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5" windowWidth="22995" windowHeight="10035"/>
  </bookViews>
  <sheets>
    <sheet name="каз" sheetId="1" r:id="rId1"/>
  </sheets>
  <externalReferences>
    <externalReference r:id="rId2"/>
  </externalReferences>
  <definedNames>
    <definedName name="_xlnm._FilterDatabase" localSheetId="0" hidden="1">каз!$A$15:$AF$16</definedName>
  </definedNames>
  <calcPr calcId="145621"/>
</workbook>
</file>

<file path=xl/calcChain.xml><?xml version="1.0" encoding="utf-8"?>
<calcChain xmlns="http://schemas.openxmlformats.org/spreadsheetml/2006/main">
  <c r="O4714" i="1" l="1"/>
  <c r="M4714" i="1"/>
  <c r="L4714" i="1"/>
  <c r="K4714" i="1"/>
  <c r="F4714" i="1"/>
  <c r="E4714" i="1"/>
  <c r="O4713" i="1"/>
  <c r="M4713" i="1"/>
  <c r="L4713" i="1"/>
  <c r="K4713" i="1"/>
  <c r="F4713" i="1"/>
  <c r="E4713" i="1"/>
  <c r="O4712" i="1"/>
  <c r="M4712" i="1"/>
  <c r="L4712" i="1"/>
  <c r="K4712" i="1"/>
  <c r="F4712" i="1"/>
  <c r="E4712" i="1"/>
  <c r="O4711" i="1"/>
  <c r="M4711" i="1"/>
  <c r="L4711" i="1"/>
  <c r="K4711" i="1"/>
  <c r="F4711" i="1"/>
  <c r="E4711" i="1"/>
  <c r="O4710" i="1"/>
  <c r="M4710" i="1"/>
  <c r="L4710" i="1"/>
  <c r="K4710" i="1"/>
  <c r="F4710" i="1"/>
  <c r="E4710" i="1"/>
  <c r="O4709" i="1"/>
  <c r="M4709" i="1"/>
  <c r="L4709" i="1"/>
  <c r="K4709" i="1"/>
  <c r="F4709" i="1"/>
  <c r="E4709" i="1"/>
  <c r="O4708" i="1"/>
  <c r="M4708" i="1"/>
  <c r="L4708" i="1"/>
  <c r="K4708" i="1"/>
  <c r="F4708" i="1"/>
  <c r="E4708" i="1"/>
  <c r="O4707" i="1"/>
  <c r="M4707" i="1"/>
  <c r="L4707" i="1"/>
  <c r="K4707" i="1"/>
  <c r="F4707" i="1"/>
  <c r="E4707" i="1"/>
  <c r="O4706" i="1"/>
  <c r="M4706" i="1"/>
  <c r="L4706" i="1"/>
  <c r="K4706" i="1"/>
  <c r="F4706" i="1"/>
  <c r="E4706" i="1"/>
  <c r="O4705" i="1"/>
  <c r="M4705" i="1"/>
  <c r="L4705" i="1"/>
  <c r="K4705" i="1"/>
  <c r="F4705" i="1"/>
  <c r="E4705" i="1"/>
  <c r="O4704" i="1"/>
  <c r="M4704" i="1"/>
  <c r="L4704" i="1"/>
  <c r="K4704" i="1"/>
  <c r="F4704" i="1"/>
  <c r="E4704" i="1"/>
  <c r="O4703" i="1"/>
  <c r="M4703" i="1"/>
  <c r="L4703" i="1"/>
  <c r="K4703" i="1"/>
  <c r="F4703" i="1"/>
  <c r="E4703" i="1"/>
  <c r="O4702" i="1"/>
  <c r="M4702" i="1"/>
  <c r="L4702" i="1"/>
  <c r="K4702" i="1"/>
  <c r="F4702" i="1"/>
  <c r="E4702" i="1"/>
  <c r="O4701" i="1"/>
  <c r="M4701" i="1"/>
  <c r="L4701" i="1"/>
  <c r="K4701" i="1"/>
  <c r="F4701" i="1"/>
  <c r="E4701" i="1"/>
  <c r="O4700" i="1"/>
  <c r="M4700" i="1"/>
  <c r="L4700" i="1"/>
  <c r="K4700" i="1"/>
  <c r="F4700" i="1"/>
  <c r="E4700" i="1"/>
  <c r="O4699" i="1"/>
  <c r="M4699" i="1"/>
  <c r="L4699" i="1"/>
  <c r="K4699" i="1"/>
  <c r="F4699" i="1"/>
  <c r="E4699" i="1"/>
  <c r="O4698" i="1"/>
  <c r="M4698" i="1"/>
  <c r="L4698" i="1"/>
  <c r="K4698" i="1"/>
  <c r="F4698" i="1"/>
  <c r="E4698" i="1"/>
  <c r="O4697" i="1"/>
  <c r="M4697" i="1"/>
  <c r="L4697" i="1"/>
  <c r="K4697" i="1"/>
  <c r="F4697" i="1"/>
  <c r="E4697" i="1"/>
  <c r="O4696" i="1"/>
  <c r="M4696" i="1"/>
  <c r="L4696" i="1"/>
  <c r="K4696" i="1"/>
  <c r="F4696" i="1"/>
  <c r="E4696" i="1"/>
  <c r="O4695" i="1"/>
  <c r="M4695" i="1"/>
  <c r="L4695" i="1"/>
  <c r="K4695" i="1"/>
  <c r="F4695" i="1"/>
  <c r="E4695" i="1"/>
  <c r="O4694" i="1"/>
  <c r="M4694" i="1"/>
  <c r="L4694" i="1"/>
  <c r="K4694" i="1"/>
  <c r="F4694" i="1"/>
  <c r="E4694" i="1"/>
  <c r="O4693" i="1"/>
  <c r="M4693" i="1"/>
  <c r="L4693" i="1"/>
  <c r="K4693" i="1"/>
  <c r="F4693" i="1"/>
  <c r="E4693" i="1"/>
  <c r="O4692" i="1"/>
  <c r="M4692" i="1"/>
  <c r="L4692" i="1"/>
  <c r="K4692" i="1"/>
  <c r="F4692" i="1"/>
  <c r="E4692" i="1"/>
  <c r="O4691" i="1"/>
  <c r="M4691" i="1"/>
  <c r="L4691" i="1"/>
  <c r="K4691" i="1"/>
  <c r="F4691" i="1"/>
  <c r="E4691" i="1"/>
  <c r="O4690" i="1"/>
  <c r="M4690" i="1"/>
  <c r="L4690" i="1"/>
  <c r="K4690" i="1"/>
  <c r="F4690" i="1"/>
  <c r="E4690" i="1"/>
  <c r="O4689" i="1"/>
  <c r="M4689" i="1"/>
  <c r="L4689" i="1"/>
  <c r="K4689" i="1"/>
  <c r="F4689" i="1"/>
  <c r="E4689" i="1"/>
  <c r="O4688" i="1"/>
  <c r="M4688" i="1"/>
  <c r="L4688" i="1"/>
  <c r="K4688" i="1"/>
  <c r="F4688" i="1"/>
  <c r="E4688" i="1"/>
  <c r="O4687" i="1"/>
  <c r="M4687" i="1"/>
  <c r="L4687" i="1"/>
  <c r="K4687" i="1"/>
  <c r="F4687" i="1"/>
  <c r="E4687" i="1"/>
  <c r="O4686" i="1"/>
  <c r="M4686" i="1"/>
  <c r="L4686" i="1"/>
  <c r="K4686" i="1"/>
  <c r="F4686" i="1"/>
  <c r="E4686" i="1"/>
  <c r="O4685" i="1"/>
  <c r="M4685" i="1"/>
  <c r="L4685" i="1"/>
  <c r="K4685" i="1"/>
  <c r="F4685" i="1"/>
  <c r="E4685" i="1"/>
  <c r="O4684" i="1"/>
  <c r="M4684" i="1"/>
  <c r="L4684" i="1"/>
  <c r="K4684" i="1"/>
  <c r="F4684" i="1"/>
  <c r="E4684" i="1"/>
  <c r="O4683" i="1"/>
  <c r="M4683" i="1"/>
  <c r="L4683" i="1"/>
  <c r="K4683" i="1"/>
  <c r="F4683" i="1"/>
  <c r="E4683" i="1"/>
  <c r="O4682" i="1"/>
  <c r="M4682" i="1"/>
  <c r="L4682" i="1"/>
  <c r="K4682" i="1"/>
  <c r="F4682" i="1"/>
  <c r="E4682" i="1"/>
  <c r="O4681" i="1"/>
  <c r="M4681" i="1"/>
  <c r="L4681" i="1"/>
  <c r="K4681" i="1"/>
  <c r="F4681" i="1"/>
  <c r="E4681" i="1"/>
  <c r="O4680" i="1"/>
  <c r="M4680" i="1"/>
  <c r="L4680" i="1"/>
  <c r="K4680" i="1"/>
  <c r="F4680" i="1"/>
  <c r="E4680" i="1"/>
  <c r="O4679" i="1"/>
  <c r="M4679" i="1"/>
  <c r="L4679" i="1"/>
  <c r="K4679" i="1"/>
  <c r="F4679" i="1"/>
  <c r="E4679" i="1"/>
  <c r="O4678" i="1"/>
  <c r="M4678" i="1"/>
  <c r="L4678" i="1"/>
  <c r="K4678" i="1"/>
  <c r="F4678" i="1"/>
  <c r="E4678" i="1"/>
  <c r="O4677" i="1"/>
  <c r="M4677" i="1"/>
  <c r="L4677" i="1"/>
  <c r="K4677" i="1"/>
  <c r="F4677" i="1"/>
  <c r="E4677" i="1"/>
  <c r="O4676" i="1"/>
  <c r="M4676" i="1"/>
  <c r="L4676" i="1"/>
  <c r="K4676" i="1"/>
  <c r="F4676" i="1"/>
  <c r="E4676" i="1"/>
  <c r="O4675" i="1"/>
  <c r="M4675" i="1"/>
  <c r="L4675" i="1"/>
  <c r="K4675" i="1"/>
  <c r="F4675" i="1"/>
  <c r="E4675" i="1"/>
  <c r="O4674" i="1"/>
  <c r="M4674" i="1"/>
  <c r="L4674" i="1"/>
  <c r="K4674" i="1"/>
  <c r="F4674" i="1"/>
  <c r="E4674" i="1"/>
  <c r="O4673" i="1"/>
  <c r="M4673" i="1"/>
  <c r="L4673" i="1"/>
  <c r="K4673" i="1"/>
  <c r="F4673" i="1"/>
  <c r="E4673" i="1"/>
  <c r="O4672" i="1"/>
  <c r="M4672" i="1"/>
  <c r="L4672" i="1"/>
  <c r="K4672" i="1"/>
  <c r="F4672" i="1"/>
  <c r="E4672" i="1"/>
  <c r="O4671" i="1"/>
  <c r="M4671" i="1"/>
  <c r="L4671" i="1"/>
  <c r="K4671" i="1"/>
  <c r="F4671" i="1"/>
  <c r="E4671" i="1"/>
  <c r="O4670" i="1"/>
  <c r="M4670" i="1"/>
  <c r="L4670" i="1"/>
  <c r="K4670" i="1"/>
  <c r="F4670" i="1"/>
  <c r="E4670" i="1"/>
  <c r="O4669" i="1"/>
  <c r="M4669" i="1"/>
  <c r="L4669" i="1"/>
  <c r="K4669" i="1"/>
  <c r="F4669" i="1"/>
  <c r="E4669" i="1"/>
  <c r="O4668" i="1"/>
  <c r="M4668" i="1"/>
  <c r="L4668" i="1"/>
  <c r="K4668" i="1"/>
  <c r="F4668" i="1"/>
  <c r="E4668" i="1"/>
  <c r="O4667" i="1"/>
  <c r="M4667" i="1"/>
  <c r="L4667" i="1"/>
  <c r="K4667" i="1"/>
  <c r="F4667" i="1"/>
  <c r="E4667" i="1"/>
  <c r="O4666" i="1"/>
  <c r="M4666" i="1"/>
  <c r="L4666" i="1"/>
  <c r="K4666" i="1"/>
  <c r="F4666" i="1"/>
  <c r="E4666" i="1"/>
  <c r="O4665" i="1"/>
  <c r="M4665" i="1"/>
  <c r="L4665" i="1"/>
  <c r="K4665" i="1"/>
  <c r="F4665" i="1"/>
  <c r="E4665" i="1"/>
  <c r="O4664" i="1"/>
  <c r="M4664" i="1"/>
  <c r="L4664" i="1"/>
  <c r="K4664" i="1"/>
  <c r="F4664" i="1"/>
  <c r="E4664" i="1"/>
  <c r="O4663" i="1"/>
  <c r="M4663" i="1"/>
  <c r="L4663" i="1"/>
  <c r="K4663" i="1"/>
  <c r="F4663" i="1"/>
  <c r="E4663" i="1"/>
  <c r="O4662" i="1"/>
  <c r="M4662" i="1"/>
  <c r="L4662" i="1"/>
  <c r="K4662" i="1"/>
  <c r="F4662" i="1"/>
  <c r="E4662" i="1"/>
  <c r="O4661" i="1"/>
  <c r="M4661" i="1"/>
  <c r="L4661" i="1"/>
  <c r="K4661" i="1"/>
  <c r="F4661" i="1"/>
  <c r="E4661" i="1"/>
  <c r="O4660" i="1"/>
  <c r="M4660" i="1"/>
  <c r="L4660" i="1"/>
  <c r="K4660" i="1"/>
  <c r="F4660" i="1"/>
  <c r="E4660" i="1"/>
  <c r="O4659" i="1"/>
  <c r="M4659" i="1"/>
  <c r="L4659" i="1"/>
  <c r="K4659" i="1"/>
  <c r="F4659" i="1"/>
  <c r="E4659" i="1"/>
  <c r="O4658" i="1"/>
  <c r="M4658" i="1"/>
  <c r="L4658" i="1"/>
  <c r="K4658" i="1"/>
  <c r="F4658" i="1"/>
  <c r="E4658" i="1"/>
  <c r="O4657" i="1"/>
  <c r="M4657" i="1"/>
  <c r="L4657" i="1"/>
  <c r="K4657" i="1"/>
  <c r="F4657" i="1"/>
  <c r="E4657" i="1"/>
  <c r="O4656" i="1"/>
  <c r="M4656" i="1"/>
  <c r="L4656" i="1"/>
  <c r="K4656" i="1"/>
  <c r="F4656" i="1"/>
  <c r="E4656" i="1"/>
  <c r="O4655" i="1"/>
  <c r="M4655" i="1"/>
  <c r="L4655" i="1"/>
  <c r="K4655" i="1"/>
  <c r="F4655" i="1"/>
  <c r="E4655" i="1"/>
  <c r="O4654" i="1"/>
  <c r="M4654" i="1"/>
  <c r="L4654" i="1"/>
  <c r="K4654" i="1"/>
  <c r="F4654" i="1"/>
  <c r="E4654" i="1"/>
  <c r="O4653" i="1"/>
  <c r="M4653" i="1"/>
  <c r="L4653" i="1"/>
  <c r="K4653" i="1"/>
  <c r="F4653" i="1"/>
  <c r="E4653" i="1"/>
  <c r="O4652" i="1"/>
  <c r="M4652" i="1"/>
  <c r="L4652" i="1"/>
  <c r="K4652" i="1"/>
  <c r="F4652" i="1"/>
  <c r="E4652" i="1"/>
  <c r="O4651" i="1"/>
  <c r="M4651" i="1"/>
  <c r="L4651" i="1"/>
  <c r="K4651" i="1"/>
  <c r="F4651" i="1"/>
  <c r="E4651" i="1"/>
  <c r="O4650" i="1"/>
  <c r="M4650" i="1"/>
  <c r="L4650" i="1"/>
  <c r="K4650" i="1"/>
  <c r="F4650" i="1"/>
  <c r="E4650" i="1"/>
  <c r="O4649" i="1"/>
  <c r="M4649" i="1"/>
  <c r="L4649" i="1"/>
  <c r="K4649" i="1"/>
  <c r="F4649" i="1"/>
  <c r="E4649" i="1"/>
  <c r="O4648" i="1"/>
  <c r="M4648" i="1"/>
  <c r="L4648" i="1"/>
  <c r="K4648" i="1"/>
  <c r="F4648" i="1"/>
  <c r="E4648" i="1"/>
  <c r="O4647" i="1"/>
  <c r="M4647" i="1"/>
  <c r="L4647" i="1"/>
  <c r="K4647" i="1"/>
  <c r="F4647" i="1"/>
  <c r="E4647" i="1"/>
  <c r="O4646" i="1"/>
  <c r="M4646" i="1"/>
  <c r="L4646" i="1"/>
  <c r="K4646" i="1"/>
  <c r="F4646" i="1"/>
  <c r="E4646" i="1"/>
  <c r="O4645" i="1"/>
  <c r="M4645" i="1"/>
  <c r="L4645" i="1"/>
  <c r="K4645" i="1"/>
  <c r="F4645" i="1"/>
  <c r="E4645" i="1"/>
  <c r="O4644" i="1"/>
  <c r="M4644" i="1"/>
  <c r="L4644" i="1"/>
  <c r="K4644" i="1"/>
  <c r="F4644" i="1"/>
  <c r="E4644" i="1"/>
  <c r="O4643" i="1"/>
  <c r="M4643" i="1"/>
  <c r="L4643" i="1"/>
  <c r="K4643" i="1"/>
  <c r="F4643" i="1"/>
  <c r="E4643" i="1"/>
  <c r="O4642" i="1"/>
  <c r="M4642" i="1"/>
  <c r="L4642" i="1"/>
  <c r="K4642" i="1"/>
  <c r="F4642" i="1"/>
  <c r="E4642" i="1"/>
  <c r="O4641" i="1"/>
  <c r="M4641" i="1"/>
  <c r="L4641" i="1"/>
  <c r="K4641" i="1"/>
  <c r="F4641" i="1"/>
  <c r="E4641" i="1"/>
  <c r="O4640" i="1"/>
  <c r="M4640" i="1"/>
  <c r="L4640" i="1"/>
  <c r="K4640" i="1"/>
  <c r="F4640" i="1"/>
  <c r="E4640" i="1"/>
  <c r="O4639" i="1"/>
  <c r="M4639" i="1"/>
  <c r="L4639" i="1"/>
  <c r="K4639" i="1"/>
  <c r="F4639" i="1"/>
  <c r="E4639" i="1"/>
  <c r="O4638" i="1"/>
  <c r="M4638" i="1"/>
  <c r="L4638" i="1"/>
  <c r="K4638" i="1"/>
  <c r="F4638" i="1"/>
  <c r="E4638" i="1"/>
  <c r="O4637" i="1"/>
  <c r="M4637" i="1"/>
  <c r="L4637" i="1"/>
  <c r="K4637" i="1"/>
  <c r="F4637" i="1"/>
  <c r="E4637" i="1"/>
  <c r="O4636" i="1"/>
  <c r="M4636" i="1"/>
  <c r="L4636" i="1"/>
  <c r="K4636" i="1"/>
  <c r="F4636" i="1"/>
  <c r="E4636" i="1"/>
  <c r="O4635" i="1"/>
  <c r="M4635" i="1"/>
  <c r="L4635" i="1"/>
  <c r="K4635" i="1"/>
  <c r="F4635" i="1"/>
  <c r="E4635" i="1"/>
  <c r="O4634" i="1"/>
  <c r="M4634" i="1"/>
  <c r="L4634" i="1"/>
  <c r="K4634" i="1"/>
  <c r="F4634" i="1"/>
  <c r="E4634" i="1"/>
  <c r="O4633" i="1"/>
  <c r="M4633" i="1"/>
  <c r="L4633" i="1"/>
  <c r="K4633" i="1"/>
  <c r="F4633" i="1"/>
  <c r="E4633" i="1"/>
  <c r="O4632" i="1"/>
  <c r="M4632" i="1"/>
  <c r="L4632" i="1"/>
  <c r="K4632" i="1"/>
  <c r="F4632" i="1"/>
  <c r="E4632" i="1"/>
  <c r="O4631" i="1"/>
  <c r="M4631" i="1"/>
  <c r="L4631" i="1"/>
  <c r="K4631" i="1"/>
  <c r="F4631" i="1"/>
  <c r="E4631" i="1"/>
  <c r="O4630" i="1"/>
  <c r="M4630" i="1"/>
  <c r="L4630" i="1"/>
  <c r="K4630" i="1"/>
  <c r="F4630" i="1"/>
  <c r="E4630" i="1"/>
  <c r="O4629" i="1"/>
  <c r="M4629" i="1"/>
  <c r="L4629" i="1"/>
  <c r="K4629" i="1"/>
  <c r="F4629" i="1"/>
  <c r="E4629" i="1"/>
  <c r="O4628" i="1"/>
  <c r="M4628" i="1"/>
  <c r="L4628" i="1"/>
  <c r="K4628" i="1"/>
  <c r="F4628" i="1"/>
  <c r="E4628" i="1"/>
  <c r="O4627" i="1"/>
  <c r="M4627" i="1"/>
  <c r="L4627" i="1"/>
  <c r="K4627" i="1"/>
  <c r="F4627" i="1"/>
  <c r="E4627" i="1"/>
  <c r="O4626" i="1"/>
  <c r="M4626" i="1"/>
  <c r="L4626" i="1"/>
  <c r="K4626" i="1"/>
  <c r="F4626" i="1"/>
  <c r="E4626" i="1"/>
  <c r="O4625" i="1"/>
  <c r="M4625" i="1"/>
  <c r="L4625" i="1"/>
  <c r="K4625" i="1"/>
  <c r="F4625" i="1"/>
  <c r="E4625" i="1"/>
  <c r="O4624" i="1"/>
  <c r="M4624" i="1"/>
  <c r="L4624" i="1"/>
  <c r="K4624" i="1"/>
  <c r="F4624" i="1"/>
  <c r="E4624" i="1"/>
  <c r="O4623" i="1"/>
  <c r="M4623" i="1"/>
  <c r="L4623" i="1"/>
  <c r="K4623" i="1"/>
  <c r="F4623" i="1"/>
  <c r="E4623" i="1"/>
  <c r="O4622" i="1"/>
  <c r="M4622" i="1"/>
  <c r="L4622" i="1"/>
  <c r="K4622" i="1"/>
  <c r="F4622" i="1"/>
  <c r="E4622" i="1"/>
  <c r="O4621" i="1"/>
  <c r="M4621" i="1"/>
  <c r="L4621" i="1"/>
  <c r="K4621" i="1"/>
  <c r="F4621" i="1"/>
  <c r="E4621" i="1"/>
  <c r="O4620" i="1"/>
  <c r="M4620" i="1"/>
  <c r="L4620" i="1"/>
  <c r="K4620" i="1"/>
  <c r="F4620" i="1"/>
  <c r="E4620" i="1"/>
  <c r="O4619" i="1"/>
  <c r="M4619" i="1"/>
  <c r="L4619" i="1"/>
  <c r="K4619" i="1"/>
  <c r="F4619" i="1"/>
  <c r="E4619" i="1"/>
  <c r="O4618" i="1"/>
  <c r="M4618" i="1"/>
  <c r="L4618" i="1"/>
  <c r="K4618" i="1"/>
  <c r="F4618" i="1"/>
  <c r="E4618" i="1"/>
  <c r="O4617" i="1"/>
  <c r="M4617" i="1"/>
  <c r="L4617" i="1"/>
  <c r="K4617" i="1"/>
  <c r="F4617" i="1"/>
  <c r="E4617" i="1"/>
  <c r="O4616" i="1"/>
  <c r="M4616" i="1"/>
  <c r="L4616" i="1"/>
  <c r="K4616" i="1"/>
  <c r="F4616" i="1"/>
  <c r="E4616" i="1"/>
  <c r="O4615" i="1"/>
  <c r="M4615" i="1"/>
  <c r="L4615" i="1"/>
  <c r="K4615" i="1"/>
  <c r="F4615" i="1"/>
  <c r="E4615" i="1"/>
  <c r="O4614" i="1"/>
  <c r="M4614" i="1"/>
  <c r="L4614" i="1"/>
  <c r="K4614" i="1"/>
  <c r="F4614" i="1"/>
  <c r="E4614" i="1"/>
  <c r="O4613" i="1"/>
  <c r="M4613" i="1"/>
  <c r="L4613" i="1"/>
  <c r="K4613" i="1"/>
  <c r="F4613" i="1"/>
  <c r="E4613" i="1"/>
  <c r="O4612" i="1"/>
  <c r="M4612" i="1"/>
  <c r="L4612" i="1"/>
  <c r="K4612" i="1"/>
  <c r="F4612" i="1"/>
  <c r="E4612" i="1"/>
  <c r="O4611" i="1"/>
  <c r="M4611" i="1"/>
  <c r="L4611" i="1"/>
  <c r="K4611" i="1"/>
  <c r="F4611" i="1"/>
  <c r="E4611" i="1"/>
  <c r="O4610" i="1"/>
  <c r="M4610" i="1"/>
  <c r="L4610" i="1"/>
  <c r="K4610" i="1"/>
  <c r="F4610" i="1"/>
  <c r="E4610" i="1"/>
  <c r="O4609" i="1"/>
  <c r="M4609" i="1"/>
  <c r="L4609" i="1"/>
  <c r="K4609" i="1"/>
  <c r="F4609" i="1"/>
  <c r="E4609" i="1"/>
  <c r="O4608" i="1"/>
  <c r="M4608" i="1"/>
  <c r="L4608" i="1"/>
  <c r="K4608" i="1"/>
  <c r="F4608" i="1"/>
  <c r="E4608" i="1"/>
  <c r="O4607" i="1"/>
  <c r="M4607" i="1"/>
  <c r="L4607" i="1"/>
  <c r="K4607" i="1"/>
  <c r="F4607" i="1"/>
  <c r="E4607" i="1"/>
  <c r="O4606" i="1"/>
  <c r="M4606" i="1"/>
  <c r="L4606" i="1"/>
  <c r="K4606" i="1"/>
  <c r="F4606" i="1"/>
  <c r="E4606" i="1"/>
  <c r="O4605" i="1"/>
  <c r="M4605" i="1"/>
  <c r="L4605" i="1"/>
  <c r="K4605" i="1"/>
  <c r="F4605" i="1"/>
  <c r="E4605" i="1"/>
  <c r="O4604" i="1"/>
  <c r="M4604" i="1"/>
  <c r="L4604" i="1"/>
  <c r="K4604" i="1"/>
  <c r="F4604" i="1"/>
  <c r="E4604" i="1"/>
  <c r="O4603" i="1"/>
  <c r="M4603" i="1"/>
  <c r="L4603" i="1"/>
  <c r="K4603" i="1"/>
  <c r="F4603" i="1"/>
  <c r="E4603" i="1"/>
  <c r="O4602" i="1"/>
  <c r="M4602" i="1"/>
  <c r="L4602" i="1"/>
  <c r="K4602" i="1"/>
  <c r="F4602" i="1"/>
  <c r="E4602" i="1"/>
  <c r="O4601" i="1"/>
  <c r="M4601" i="1"/>
  <c r="L4601" i="1"/>
  <c r="K4601" i="1"/>
  <c r="F4601" i="1"/>
  <c r="E4601" i="1"/>
  <c r="O4600" i="1"/>
  <c r="M4600" i="1"/>
  <c r="L4600" i="1"/>
  <c r="K4600" i="1"/>
  <c r="F4600" i="1"/>
  <c r="E4600" i="1"/>
  <c r="O4599" i="1"/>
  <c r="M4599" i="1"/>
  <c r="L4599" i="1"/>
  <c r="K4599" i="1"/>
  <c r="F4599" i="1"/>
  <c r="E4599" i="1"/>
  <c r="O4598" i="1"/>
  <c r="M4598" i="1"/>
  <c r="L4598" i="1"/>
  <c r="K4598" i="1"/>
  <c r="F4598" i="1"/>
  <c r="E4598" i="1"/>
  <c r="O4597" i="1"/>
  <c r="M4597" i="1"/>
  <c r="L4597" i="1"/>
  <c r="K4597" i="1"/>
  <c r="F4597" i="1"/>
  <c r="E4597" i="1"/>
  <c r="O4596" i="1"/>
  <c r="M4596" i="1"/>
  <c r="L4596" i="1"/>
  <c r="K4596" i="1"/>
  <c r="F4596" i="1"/>
  <c r="E4596" i="1"/>
  <c r="O4595" i="1"/>
  <c r="M4595" i="1"/>
  <c r="L4595" i="1"/>
  <c r="K4595" i="1"/>
  <c r="F4595" i="1"/>
  <c r="E4595" i="1"/>
  <c r="O4594" i="1"/>
  <c r="M4594" i="1"/>
  <c r="L4594" i="1"/>
  <c r="K4594" i="1"/>
  <c r="F4594" i="1"/>
  <c r="E4594" i="1"/>
  <c r="O4593" i="1"/>
  <c r="M4593" i="1"/>
  <c r="L4593" i="1"/>
  <c r="K4593" i="1"/>
  <c r="F4593" i="1"/>
  <c r="E4593" i="1"/>
  <c r="O4592" i="1"/>
  <c r="M4592" i="1"/>
  <c r="L4592" i="1"/>
  <c r="K4592" i="1"/>
  <c r="F4592" i="1"/>
  <c r="E4592" i="1"/>
  <c r="O4591" i="1"/>
  <c r="M4591" i="1"/>
  <c r="L4591" i="1"/>
  <c r="K4591" i="1"/>
  <c r="F4591" i="1"/>
  <c r="E4591" i="1"/>
  <c r="O4590" i="1"/>
  <c r="M4590" i="1"/>
  <c r="L4590" i="1"/>
  <c r="K4590" i="1"/>
  <c r="F4590" i="1"/>
  <c r="E4590" i="1"/>
  <c r="O4589" i="1"/>
  <c r="M4589" i="1"/>
  <c r="L4589" i="1"/>
  <c r="K4589" i="1"/>
  <c r="F4589" i="1"/>
  <c r="E4589" i="1"/>
  <c r="O4588" i="1"/>
  <c r="M4588" i="1"/>
  <c r="L4588" i="1"/>
  <c r="K4588" i="1"/>
  <c r="F4588" i="1"/>
  <c r="E4588" i="1"/>
  <c r="O4587" i="1"/>
  <c r="M4587" i="1"/>
  <c r="L4587" i="1"/>
  <c r="K4587" i="1"/>
  <c r="F4587" i="1"/>
  <c r="E4587" i="1"/>
  <c r="O4586" i="1"/>
  <c r="M4586" i="1"/>
  <c r="L4586" i="1"/>
  <c r="K4586" i="1"/>
  <c r="F4586" i="1"/>
  <c r="E4586" i="1"/>
  <c r="O4585" i="1"/>
  <c r="M4585" i="1"/>
  <c r="L4585" i="1"/>
  <c r="K4585" i="1"/>
  <c r="F4585" i="1"/>
  <c r="E4585" i="1"/>
  <c r="O4584" i="1"/>
  <c r="M4584" i="1"/>
  <c r="L4584" i="1"/>
  <c r="K4584" i="1"/>
  <c r="F4584" i="1"/>
  <c r="E4584" i="1"/>
  <c r="O4583" i="1"/>
  <c r="M4583" i="1"/>
  <c r="L4583" i="1"/>
  <c r="K4583" i="1"/>
  <c r="F4583" i="1"/>
  <c r="E4583" i="1"/>
  <c r="O4582" i="1"/>
  <c r="M4582" i="1"/>
  <c r="L4582" i="1"/>
  <c r="K4582" i="1"/>
  <c r="F4582" i="1"/>
  <c r="E4582" i="1"/>
  <c r="O4581" i="1"/>
  <c r="M4581" i="1"/>
  <c r="L4581" i="1"/>
  <c r="K4581" i="1"/>
  <c r="F4581" i="1"/>
  <c r="E4581" i="1"/>
  <c r="O4580" i="1"/>
  <c r="M4580" i="1"/>
  <c r="L4580" i="1"/>
  <c r="K4580" i="1"/>
  <c r="F4580" i="1"/>
  <c r="E4580" i="1"/>
  <c r="O4579" i="1"/>
  <c r="M4579" i="1"/>
  <c r="L4579" i="1"/>
  <c r="K4579" i="1"/>
  <c r="F4579" i="1"/>
  <c r="E4579" i="1"/>
  <c r="O4578" i="1"/>
  <c r="M4578" i="1"/>
  <c r="L4578" i="1"/>
  <c r="K4578" i="1"/>
  <c r="F4578" i="1"/>
  <c r="E4578" i="1"/>
  <c r="O4577" i="1"/>
  <c r="M4577" i="1"/>
  <c r="L4577" i="1"/>
  <c r="K4577" i="1"/>
  <c r="F4577" i="1"/>
  <c r="E4577" i="1"/>
  <c r="O4576" i="1"/>
  <c r="M4576" i="1"/>
  <c r="L4576" i="1"/>
  <c r="K4576" i="1"/>
  <c r="F4576" i="1"/>
  <c r="E4576" i="1"/>
  <c r="O4575" i="1"/>
  <c r="M4575" i="1"/>
  <c r="L4575" i="1"/>
  <c r="K4575" i="1"/>
  <c r="F4575" i="1"/>
  <c r="E4575" i="1"/>
  <c r="O4574" i="1"/>
  <c r="M4574" i="1"/>
  <c r="L4574" i="1"/>
  <c r="K4574" i="1"/>
  <c r="F4574" i="1"/>
  <c r="E4574" i="1"/>
  <c r="O4573" i="1"/>
  <c r="M4573" i="1"/>
  <c r="L4573" i="1"/>
  <c r="K4573" i="1"/>
  <c r="F4573" i="1"/>
  <c r="E4573" i="1"/>
  <c r="O4572" i="1"/>
  <c r="M4572" i="1"/>
  <c r="L4572" i="1"/>
  <c r="K4572" i="1"/>
  <c r="F4572" i="1"/>
  <c r="E4572" i="1"/>
  <c r="O4571" i="1"/>
  <c r="M4571" i="1"/>
  <c r="L4571" i="1"/>
  <c r="K4571" i="1"/>
  <c r="F4571" i="1"/>
  <c r="E4571" i="1"/>
  <c r="O4570" i="1"/>
  <c r="M4570" i="1"/>
  <c r="L4570" i="1"/>
  <c r="K4570" i="1"/>
  <c r="F4570" i="1"/>
  <c r="E4570" i="1"/>
  <c r="O4569" i="1"/>
  <c r="M4569" i="1"/>
  <c r="L4569" i="1"/>
  <c r="K4569" i="1"/>
  <c r="F4569" i="1"/>
  <c r="E4569" i="1"/>
  <c r="O4568" i="1"/>
  <c r="M4568" i="1"/>
  <c r="L4568" i="1"/>
  <c r="K4568" i="1"/>
  <c r="F4568" i="1"/>
  <c r="E4568" i="1"/>
  <c r="O4567" i="1"/>
  <c r="M4567" i="1"/>
  <c r="L4567" i="1"/>
  <c r="K4567" i="1"/>
  <c r="F4567" i="1"/>
  <c r="E4567" i="1"/>
  <c r="O4566" i="1"/>
  <c r="M4566" i="1"/>
  <c r="L4566" i="1"/>
  <c r="K4566" i="1"/>
  <c r="F4566" i="1"/>
  <c r="E4566" i="1"/>
  <c r="O4565" i="1"/>
  <c r="M4565" i="1"/>
  <c r="L4565" i="1"/>
  <c r="K4565" i="1"/>
  <c r="F4565" i="1"/>
  <c r="E4565" i="1"/>
  <c r="O4564" i="1"/>
  <c r="M4564" i="1"/>
  <c r="L4564" i="1"/>
  <c r="K4564" i="1"/>
  <c r="F4564" i="1"/>
  <c r="E4564" i="1"/>
  <c r="O4563" i="1"/>
  <c r="M4563" i="1"/>
  <c r="L4563" i="1"/>
  <c r="K4563" i="1"/>
  <c r="F4563" i="1"/>
  <c r="E4563" i="1"/>
  <c r="O4562" i="1"/>
  <c r="M4562" i="1"/>
  <c r="L4562" i="1"/>
  <c r="K4562" i="1"/>
  <c r="F4562" i="1"/>
  <c r="E4562" i="1"/>
  <c r="O4561" i="1"/>
  <c r="M4561" i="1"/>
  <c r="L4561" i="1"/>
  <c r="K4561" i="1"/>
  <c r="F4561" i="1"/>
  <c r="E4561" i="1"/>
  <c r="O4560" i="1"/>
  <c r="M4560" i="1"/>
  <c r="L4560" i="1"/>
  <c r="K4560" i="1"/>
  <c r="F4560" i="1"/>
  <c r="E4560" i="1"/>
  <c r="O4559" i="1"/>
  <c r="M4559" i="1"/>
  <c r="L4559" i="1"/>
  <c r="K4559" i="1"/>
  <c r="F4559" i="1"/>
  <c r="E4559" i="1"/>
  <c r="O4558" i="1"/>
  <c r="M4558" i="1"/>
  <c r="L4558" i="1"/>
  <c r="K4558" i="1"/>
  <c r="F4558" i="1"/>
  <c r="E4558" i="1"/>
  <c r="O4557" i="1"/>
  <c r="M4557" i="1"/>
  <c r="L4557" i="1"/>
  <c r="K4557" i="1"/>
  <c r="F4557" i="1"/>
  <c r="E4557" i="1"/>
  <c r="O4556" i="1"/>
  <c r="M4556" i="1"/>
  <c r="L4556" i="1"/>
  <c r="K4556" i="1"/>
  <c r="F4556" i="1"/>
  <c r="E4556" i="1"/>
  <c r="O4555" i="1"/>
  <c r="M4555" i="1"/>
  <c r="L4555" i="1"/>
  <c r="K4555" i="1"/>
  <c r="F4555" i="1"/>
  <c r="E4555" i="1"/>
  <c r="O4554" i="1"/>
  <c r="M4554" i="1"/>
  <c r="L4554" i="1"/>
  <c r="K4554" i="1"/>
  <c r="F4554" i="1"/>
  <c r="E4554" i="1"/>
  <c r="O4553" i="1"/>
  <c r="M4553" i="1"/>
  <c r="L4553" i="1"/>
  <c r="K4553" i="1"/>
  <c r="F4553" i="1"/>
  <c r="E4553" i="1"/>
  <c r="O4552" i="1"/>
  <c r="M4552" i="1"/>
  <c r="L4552" i="1"/>
  <c r="K4552" i="1"/>
  <c r="F4552" i="1"/>
  <c r="E4552" i="1"/>
  <c r="O4551" i="1"/>
  <c r="M4551" i="1"/>
  <c r="L4551" i="1"/>
  <c r="K4551" i="1"/>
  <c r="F4551" i="1"/>
  <c r="E4551" i="1"/>
  <c r="O4550" i="1"/>
  <c r="M4550" i="1"/>
  <c r="L4550" i="1"/>
  <c r="K4550" i="1"/>
  <c r="F4550" i="1"/>
  <c r="E4550" i="1"/>
  <c r="O4549" i="1"/>
  <c r="M4549" i="1"/>
  <c r="L4549" i="1"/>
  <c r="K4549" i="1"/>
  <c r="F4549" i="1"/>
  <c r="E4549" i="1"/>
  <c r="O4548" i="1"/>
  <c r="M4548" i="1"/>
  <c r="L4548" i="1"/>
  <c r="K4548" i="1"/>
  <c r="F4548" i="1"/>
  <c r="E4548" i="1"/>
  <c r="O4547" i="1"/>
  <c r="M4547" i="1"/>
  <c r="L4547" i="1"/>
  <c r="K4547" i="1"/>
  <c r="F4547" i="1"/>
  <c r="E4547" i="1"/>
  <c r="O4546" i="1"/>
  <c r="M4546" i="1"/>
  <c r="L4546" i="1"/>
  <c r="K4546" i="1"/>
  <c r="F4546" i="1"/>
  <c r="E4546" i="1"/>
  <c r="O4545" i="1"/>
  <c r="M4545" i="1"/>
  <c r="L4545" i="1"/>
  <c r="K4545" i="1"/>
  <c r="F4545" i="1"/>
  <c r="E4545" i="1"/>
  <c r="O4544" i="1"/>
  <c r="M4544" i="1"/>
  <c r="L4544" i="1"/>
  <c r="K4544" i="1"/>
  <c r="F4544" i="1"/>
  <c r="E4544" i="1"/>
  <c r="O4543" i="1"/>
  <c r="M4543" i="1"/>
  <c r="L4543" i="1"/>
  <c r="K4543" i="1"/>
  <c r="F4543" i="1"/>
  <c r="E4543" i="1"/>
  <c r="O4542" i="1"/>
  <c r="M4542" i="1"/>
  <c r="L4542" i="1"/>
  <c r="K4542" i="1"/>
  <c r="F4542" i="1"/>
  <c r="E4542" i="1"/>
  <c r="O4541" i="1"/>
  <c r="M4541" i="1"/>
  <c r="L4541" i="1"/>
  <c r="K4541" i="1"/>
  <c r="F4541" i="1"/>
  <c r="E4541" i="1"/>
  <c r="O4540" i="1"/>
  <c r="M4540" i="1"/>
  <c r="L4540" i="1"/>
  <c r="K4540" i="1"/>
  <c r="F4540" i="1"/>
  <c r="E4540" i="1"/>
  <c r="O4539" i="1"/>
  <c r="M4539" i="1"/>
  <c r="L4539" i="1"/>
  <c r="K4539" i="1"/>
  <c r="F4539" i="1"/>
  <c r="E4539" i="1"/>
  <c r="O4538" i="1"/>
  <c r="M4538" i="1"/>
  <c r="L4538" i="1"/>
  <c r="K4538" i="1"/>
  <c r="F4538" i="1"/>
  <c r="E4538" i="1"/>
  <c r="O4537" i="1"/>
  <c r="M4537" i="1"/>
  <c r="L4537" i="1"/>
  <c r="K4537" i="1"/>
  <c r="F4537" i="1"/>
  <c r="E4537" i="1"/>
  <c r="O4536" i="1"/>
  <c r="M4536" i="1"/>
  <c r="L4536" i="1"/>
  <c r="K4536" i="1"/>
  <c r="F4536" i="1"/>
  <c r="E4536" i="1"/>
  <c r="O4535" i="1"/>
  <c r="M4535" i="1"/>
  <c r="L4535" i="1"/>
  <c r="K4535" i="1"/>
  <c r="F4535" i="1"/>
  <c r="E4535" i="1"/>
  <c r="O4534" i="1"/>
  <c r="M4534" i="1"/>
  <c r="L4534" i="1"/>
  <c r="K4534" i="1"/>
  <c r="F4534" i="1"/>
  <c r="E4534" i="1"/>
  <c r="O4533" i="1"/>
  <c r="M4533" i="1"/>
  <c r="L4533" i="1"/>
  <c r="K4533" i="1"/>
  <c r="F4533" i="1"/>
  <c r="E4533" i="1"/>
  <c r="O4532" i="1"/>
  <c r="M4532" i="1"/>
  <c r="L4532" i="1"/>
  <c r="K4532" i="1"/>
  <c r="F4532" i="1"/>
  <c r="E4532" i="1"/>
  <c r="O4531" i="1"/>
  <c r="M4531" i="1"/>
  <c r="L4531" i="1"/>
  <c r="K4531" i="1"/>
  <c r="F4531" i="1"/>
  <c r="E4531" i="1"/>
  <c r="O4530" i="1"/>
  <c r="M4530" i="1"/>
  <c r="L4530" i="1"/>
  <c r="K4530" i="1"/>
  <c r="F4530" i="1"/>
  <c r="E4530" i="1"/>
  <c r="O4529" i="1"/>
  <c r="M4529" i="1"/>
  <c r="L4529" i="1"/>
  <c r="K4529" i="1"/>
  <c r="F4529" i="1"/>
  <c r="E4529" i="1"/>
  <c r="O4528" i="1"/>
  <c r="M4528" i="1"/>
  <c r="L4528" i="1"/>
  <c r="K4528" i="1"/>
  <c r="F4528" i="1"/>
  <c r="E4528" i="1"/>
  <c r="O4527" i="1"/>
  <c r="M4527" i="1"/>
  <c r="L4527" i="1"/>
  <c r="K4527" i="1"/>
  <c r="F4527" i="1"/>
  <c r="E4527" i="1"/>
  <c r="O4526" i="1"/>
  <c r="M4526" i="1"/>
  <c r="L4526" i="1"/>
  <c r="K4526" i="1"/>
  <c r="F4526" i="1"/>
  <c r="E4526" i="1"/>
  <c r="O4525" i="1"/>
  <c r="M4525" i="1"/>
  <c r="L4525" i="1"/>
  <c r="K4525" i="1"/>
  <c r="F4525" i="1"/>
  <c r="E4525" i="1"/>
  <c r="O4524" i="1"/>
  <c r="M4524" i="1"/>
  <c r="L4524" i="1"/>
  <c r="K4524" i="1"/>
  <c r="F4524" i="1"/>
  <c r="E4524" i="1"/>
  <c r="O4523" i="1"/>
  <c r="M4523" i="1"/>
  <c r="L4523" i="1"/>
  <c r="K4523" i="1"/>
  <c r="F4523" i="1"/>
  <c r="E4523" i="1"/>
  <c r="O4522" i="1"/>
  <c r="M4522" i="1"/>
  <c r="L4522" i="1"/>
  <c r="K4522" i="1"/>
  <c r="F4522" i="1"/>
  <c r="E4522" i="1"/>
  <c r="O4521" i="1"/>
  <c r="M4521" i="1"/>
  <c r="L4521" i="1"/>
  <c r="K4521" i="1"/>
  <c r="F4521" i="1"/>
  <c r="E4521" i="1"/>
  <c r="O4520" i="1"/>
  <c r="M4520" i="1"/>
  <c r="L4520" i="1"/>
  <c r="K4520" i="1"/>
  <c r="F4520" i="1"/>
  <c r="E4520" i="1"/>
  <c r="O4519" i="1"/>
  <c r="M4519" i="1"/>
  <c r="L4519" i="1"/>
  <c r="K4519" i="1"/>
  <c r="F4519" i="1"/>
  <c r="E4519" i="1"/>
  <c r="O4518" i="1"/>
  <c r="M4518" i="1"/>
  <c r="L4518" i="1"/>
  <c r="K4518" i="1"/>
  <c r="F4518" i="1"/>
  <c r="E4518" i="1"/>
  <c r="O4517" i="1"/>
  <c r="M4517" i="1"/>
  <c r="L4517" i="1"/>
  <c r="K4517" i="1"/>
  <c r="F4517" i="1"/>
  <c r="E4517" i="1"/>
  <c r="O4516" i="1"/>
  <c r="M4516" i="1"/>
  <c r="L4516" i="1"/>
  <c r="K4516" i="1"/>
  <c r="F4516" i="1"/>
  <c r="E4516" i="1"/>
  <c r="O4515" i="1"/>
  <c r="M4515" i="1"/>
  <c r="L4515" i="1"/>
  <c r="K4515" i="1"/>
  <c r="F4515" i="1"/>
  <c r="E4515" i="1"/>
  <c r="O4514" i="1"/>
  <c r="M4514" i="1"/>
  <c r="L4514" i="1"/>
  <c r="K4514" i="1"/>
  <c r="F4514" i="1"/>
  <c r="E4514" i="1"/>
  <c r="O4513" i="1"/>
  <c r="M4513" i="1"/>
  <c r="L4513" i="1"/>
  <c r="K4513" i="1"/>
  <c r="F4513" i="1"/>
  <c r="E4513" i="1"/>
  <c r="O4512" i="1"/>
  <c r="M4512" i="1"/>
  <c r="L4512" i="1"/>
  <c r="K4512" i="1"/>
  <c r="F4512" i="1"/>
  <c r="E4512" i="1"/>
  <c r="O4511" i="1"/>
  <c r="M4511" i="1"/>
  <c r="L4511" i="1"/>
  <c r="K4511" i="1"/>
  <c r="F4511" i="1"/>
  <c r="E4511" i="1"/>
  <c r="O4510" i="1"/>
  <c r="M4510" i="1"/>
  <c r="L4510" i="1"/>
  <c r="K4510" i="1"/>
  <c r="F4510" i="1"/>
  <c r="E4510" i="1"/>
  <c r="O4509" i="1"/>
  <c r="M4509" i="1"/>
  <c r="L4509" i="1"/>
  <c r="K4509" i="1"/>
  <c r="F4509" i="1"/>
  <c r="E4509" i="1"/>
  <c r="O4508" i="1"/>
  <c r="M4508" i="1"/>
  <c r="L4508" i="1"/>
  <c r="K4508" i="1"/>
  <c r="F4508" i="1"/>
  <c r="E4508" i="1"/>
  <c r="O4507" i="1"/>
  <c r="M4507" i="1"/>
  <c r="L4507" i="1"/>
  <c r="K4507" i="1"/>
  <c r="F4507" i="1"/>
  <c r="E4507" i="1"/>
  <c r="O4506" i="1"/>
  <c r="M4506" i="1"/>
  <c r="L4506" i="1"/>
  <c r="K4506" i="1"/>
  <c r="F4506" i="1"/>
  <c r="E4506" i="1"/>
  <c r="O4505" i="1"/>
  <c r="M4505" i="1"/>
  <c r="L4505" i="1"/>
  <c r="K4505" i="1"/>
  <c r="F4505" i="1"/>
  <c r="E4505" i="1"/>
  <c r="O4504" i="1"/>
  <c r="M4504" i="1"/>
  <c r="L4504" i="1"/>
  <c r="K4504" i="1"/>
  <c r="F4504" i="1"/>
  <c r="E4504" i="1"/>
  <c r="O4503" i="1"/>
  <c r="M4503" i="1"/>
  <c r="L4503" i="1"/>
  <c r="K4503" i="1"/>
  <c r="F4503" i="1"/>
  <c r="E4503" i="1"/>
  <c r="O4502" i="1"/>
  <c r="M4502" i="1"/>
  <c r="L4502" i="1"/>
  <c r="K4502" i="1"/>
  <c r="F4502" i="1"/>
  <c r="E4502" i="1"/>
  <c r="O4501" i="1"/>
  <c r="M4501" i="1"/>
  <c r="L4501" i="1"/>
  <c r="K4501" i="1"/>
  <c r="F4501" i="1"/>
  <c r="E4501" i="1"/>
  <c r="O4500" i="1"/>
  <c r="M4500" i="1"/>
  <c r="L4500" i="1"/>
  <c r="K4500" i="1"/>
  <c r="F4500" i="1"/>
  <c r="E4500" i="1"/>
  <c r="O4499" i="1"/>
  <c r="M4499" i="1"/>
  <c r="L4499" i="1"/>
  <c r="K4499" i="1"/>
  <c r="F4499" i="1"/>
  <c r="E4499" i="1"/>
  <c r="O4498" i="1"/>
  <c r="M4498" i="1"/>
  <c r="L4498" i="1"/>
  <c r="K4498" i="1"/>
  <c r="F4498" i="1"/>
  <c r="E4498" i="1"/>
  <c r="O4497" i="1"/>
  <c r="M4497" i="1"/>
  <c r="L4497" i="1"/>
  <c r="K4497" i="1"/>
  <c r="F4497" i="1"/>
  <c r="E4497" i="1"/>
  <c r="O4496" i="1"/>
  <c r="M4496" i="1"/>
  <c r="L4496" i="1"/>
  <c r="K4496" i="1"/>
  <c r="F4496" i="1"/>
  <c r="E4496" i="1"/>
  <c r="O4495" i="1"/>
  <c r="M4495" i="1"/>
  <c r="L4495" i="1"/>
  <c r="K4495" i="1"/>
  <c r="F4495" i="1"/>
  <c r="E4495" i="1"/>
  <c r="O4494" i="1"/>
  <c r="M4494" i="1"/>
  <c r="L4494" i="1"/>
  <c r="K4494" i="1"/>
  <c r="F4494" i="1"/>
  <c r="E4494" i="1"/>
  <c r="O4493" i="1"/>
  <c r="M4493" i="1"/>
  <c r="L4493" i="1"/>
  <c r="K4493" i="1"/>
  <c r="F4493" i="1"/>
  <c r="E4493" i="1"/>
  <c r="O4492" i="1"/>
  <c r="M4492" i="1"/>
  <c r="L4492" i="1"/>
  <c r="K4492" i="1"/>
  <c r="F4492" i="1"/>
  <c r="E4492" i="1"/>
  <c r="O4491" i="1"/>
  <c r="M4491" i="1"/>
  <c r="L4491" i="1"/>
  <c r="K4491" i="1"/>
  <c r="F4491" i="1"/>
  <c r="E4491" i="1"/>
  <c r="O4490" i="1"/>
  <c r="M4490" i="1"/>
  <c r="L4490" i="1"/>
  <c r="K4490" i="1"/>
  <c r="F4490" i="1"/>
  <c r="E4490" i="1"/>
  <c r="O4489" i="1"/>
  <c r="M4489" i="1"/>
  <c r="L4489" i="1"/>
  <c r="K4489" i="1"/>
  <c r="F4489" i="1"/>
  <c r="E4489" i="1"/>
  <c r="O4488" i="1"/>
  <c r="M4488" i="1"/>
  <c r="L4488" i="1"/>
  <c r="K4488" i="1"/>
  <c r="F4488" i="1"/>
  <c r="E4488" i="1"/>
  <c r="O4487" i="1"/>
  <c r="M4487" i="1"/>
  <c r="L4487" i="1"/>
  <c r="K4487" i="1"/>
  <c r="F4487" i="1"/>
  <c r="E4487" i="1"/>
  <c r="O4486" i="1"/>
  <c r="M4486" i="1"/>
  <c r="L4486" i="1"/>
  <c r="K4486" i="1"/>
  <c r="F4486" i="1"/>
  <c r="E4486" i="1"/>
  <c r="O4485" i="1"/>
  <c r="M4485" i="1"/>
  <c r="L4485" i="1"/>
  <c r="K4485" i="1"/>
  <c r="F4485" i="1"/>
  <c r="E4485" i="1"/>
  <c r="O4484" i="1"/>
  <c r="M4484" i="1"/>
  <c r="L4484" i="1"/>
  <c r="K4484" i="1"/>
  <c r="F4484" i="1"/>
  <c r="E4484" i="1"/>
  <c r="O4483" i="1"/>
  <c r="M4483" i="1"/>
  <c r="L4483" i="1"/>
  <c r="K4483" i="1"/>
  <c r="F4483" i="1"/>
  <c r="E4483" i="1"/>
  <c r="O4482" i="1"/>
  <c r="M4482" i="1"/>
  <c r="L4482" i="1"/>
  <c r="K4482" i="1"/>
  <c r="F4482" i="1"/>
  <c r="E4482" i="1"/>
  <c r="O4481" i="1"/>
  <c r="M4481" i="1"/>
  <c r="L4481" i="1"/>
  <c r="K4481" i="1"/>
  <c r="F4481" i="1"/>
  <c r="E4481" i="1"/>
  <c r="O4480" i="1"/>
  <c r="M4480" i="1"/>
  <c r="L4480" i="1"/>
  <c r="K4480" i="1"/>
  <c r="F4480" i="1"/>
  <c r="E4480" i="1"/>
  <c r="O4479" i="1"/>
  <c r="M4479" i="1"/>
  <c r="L4479" i="1"/>
  <c r="K4479" i="1"/>
  <c r="F4479" i="1"/>
  <c r="E4479" i="1"/>
  <c r="O4478" i="1"/>
  <c r="M4478" i="1"/>
  <c r="L4478" i="1"/>
  <c r="K4478" i="1"/>
  <c r="F4478" i="1"/>
  <c r="E4478" i="1"/>
  <c r="O4477" i="1"/>
  <c r="M4477" i="1"/>
  <c r="L4477" i="1"/>
  <c r="K4477" i="1"/>
  <c r="F4477" i="1"/>
  <c r="E4477" i="1"/>
  <c r="O4476" i="1"/>
  <c r="M4476" i="1"/>
  <c r="L4476" i="1"/>
  <c r="K4476" i="1"/>
  <c r="F4476" i="1"/>
  <c r="E4476" i="1"/>
  <c r="O4475" i="1"/>
  <c r="M4475" i="1"/>
  <c r="L4475" i="1"/>
  <c r="K4475" i="1"/>
  <c r="F4475" i="1"/>
  <c r="E4475" i="1"/>
  <c r="O4474" i="1"/>
  <c r="M4474" i="1"/>
  <c r="L4474" i="1"/>
  <c r="K4474" i="1"/>
  <c r="F4474" i="1"/>
  <c r="E4474" i="1"/>
  <c r="O4473" i="1"/>
  <c r="M4473" i="1"/>
  <c r="L4473" i="1"/>
  <c r="K4473" i="1"/>
  <c r="F4473" i="1"/>
  <c r="E4473" i="1"/>
  <c r="O4472" i="1"/>
  <c r="M4472" i="1"/>
  <c r="L4472" i="1"/>
  <c r="K4472" i="1"/>
  <c r="F4472" i="1"/>
  <c r="E4472" i="1"/>
  <c r="O4471" i="1"/>
  <c r="M4471" i="1"/>
  <c r="L4471" i="1"/>
  <c r="K4471" i="1"/>
  <c r="F4471" i="1"/>
  <c r="E4471" i="1"/>
  <c r="O4470" i="1"/>
  <c r="M4470" i="1"/>
  <c r="L4470" i="1"/>
  <c r="K4470" i="1"/>
  <c r="F4470" i="1"/>
  <c r="E4470" i="1"/>
  <c r="O4469" i="1"/>
  <c r="M4469" i="1"/>
  <c r="L4469" i="1"/>
  <c r="K4469" i="1"/>
  <c r="F4469" i="1"/>
  <c r="E4469" i="1"/>
  <c r="O4468" i="1"/>
  <c r="M4468" i="1"/>
  <c r="L4468" i="1"/>
  <c r="K4468" i="1"/>
  <c r="F4468" i="1"/>
  <c r="E4468" i="1"/>
  <c r="O4467" i="1"/>
  <c r="M4467" i="1"/>
  <c r="L4467" i="1"/>
  <c r="K4467" i="1"/>
  <c r="F4467" i="1"/>
  <c r="E4467" i="1"/>
  <c r="O4466" i="1"/>
  <c r="M4466" i="1"/>
  <c r="L4466" i="1"/>
  <c r="K4466" i="1"/>
  <c r="F4466" i="1"/>
  <c r="E4466" i="1"/>
  <c r="O4465" i="1"/>
  <c r="M4465" i="1"/>
  <c r="L4465" i="1"/>
  <c r="K4465" i="1"/>
  <c r="F4465" i="1"/>
  <c r="E4465" i="1"/>
  <c r="O4464" i="1"/>
  <c r="M4464" i="1"/>
  <c r="L4464" i="1"/>
  <c r="K4464" i="1"/>
  <c r="F4464" i="1"/>
  <c r="E4464" i="1"/>
  <c r="O4463" i="1"/>
  <c r="M4463" i="1"/>
  <c r="L4463" i="1"/>
  <c r="K4463" i="1"/>
  <c r="F4463" i="1"/>
  <c r="E4463" i="1"/>
  <c r="O4462" i="1"/>
  <c r="M4462" i="1"/>
  <c r="L4462" i="1"/>
  <c r="K4462" i="1"/>
  <c r="F4462" i="1"/>
  <c r="E4462" i="1"/>
  <c r="O4461" i="1"/>
  <c r="M4461" i="1"/>
  <c r="L4461" i="1"/>
  <c r="K4461" i="1"/>
  <c r="F4461" i="1"/>
  <c r="E4461" i="1"/>
  <c r="O4460" i="1"/>
  <c r="M4460" i="1"/>
  <c r="L4460" i="1"/>
  <c r="K4460" i="1"/>
  <c r="F4460" i="1"/>
  <c r="E4460" i="1"/>
  <c r="O4459" i="1"/>
  <c r="M4459" i="1"/>
  <c r="L4459" i="1"/>
  <c r="K4459" i="1"/>
  <c r="F4459" i="1"/>
  <c r="E4459" i="1"/>
  <c r="O4458" i="1"/>
  <c r="M4458" i="1"/>
  <c r="L4458" i="1"/>
  <c r="K4458" i="1"/>
  <c r="F4458" i="1"/>
  <c r="E4458" i="1"/>
  <c r="O4457" i="1"/>
  <c r="M4457" i="1"/>
  <c r="L4457" i="1"/>
  <c r="K4457" i="1"/>
  <c r="F4457" i="1"/>
  <c r="E4457" i="1"/>
  <c r="O4456" i="1"/>
  <c r="M4456" i="1"/>
  <c r="L4456" i="1"/>
  <c r="K4456" i="1"/>
  <c r="F4456" i="1"/>
  <c r="E4456" i="1"/>
  <c r="O4455" i="1"/>
  <c r="M4455" i="1"/>
  <c r="L4455" i="1"/>
  <c r="K4455" i="1"/>
  <c r="F4455" i="1"/>
  <c r="E4455" i="1"/>
  <c r="O4454" i="1"/>
  <c r="M4454" i="1"/>
  <c r="L4454" i="1"/>
  <c r="K4454" i="1"/>
  <c r="F4454" i="1"/>
  <c r="E4454" i="1"/>
  <c r="O4453" i="1"/>
  <c r="M4453" i="1"/>
  <c r="L4453" i="1"/>
  <c r="K4453" i="1"/>
  <c r="F4453" i="1"/>
  <c r="E4453" i="1"/>
  <c r="O4452" i="1"/>
  <c r="M4452" i="1"/>
  <c r="L4452" i="1"/>
  <c r="K4452" i="1"/>
  <c r="F4452" i="1"/>
  <c r="E4452" i="1"/>
  <c r="O4451" i="1"/>
  <c r="M4451" i="1"/>
  <c r="L4451" i="1"/>
  <c r="K4451" i="1"/>
  <c r="F4451" i="1"/>
  <c r="E4451" i="1"/>
  <c r="O4450" i="1"/>
  <c r="M4450" i="1"/>
  <c r="L4450" i="1"/>
  <c r="K4450" i="1"/>
  <c r="F4450" i="1"/>
  <c r="E4450" i="1"/>
  <c r="O4449" i="1"/>
  <c r="M4449" i="1"/>
  <c r="L4449" i="1"/>
  <c r="K4449" i="1"/>
  <c r="F4449" i="1"/>
  <c r="E4449" i="1"/>
  <c r="O4448" i="1"/>
  <c r="M4448" i="1"/>
  <c r="L4448" i="1"/>
  <c r="K4448" i="1"/>
  <c r="F4448" i="1"/>
  <c r="E4448" i="1"/>
  <c r="O4447" i="1"/>
  <c r="M4447" i="1"/>
  <c r="L4447" i="1"/>
  <c r="K4447" i="1"/>
  <c r="F4447" i="1"/>
  <c r="E4447" i="1"/>
  <c r="O4446" i="1"/>
  <c r="M4446" i="1"/>
  <c r="L4446" i="1"/>
  <c r="K4446" i="1"/>
  <c r="F4446" i="1"/>
  <c r="E4446" i="1"/>
  <c r="O4445" i="1"/>
  <c r="M4445" i="1"/>
  <c r="L4445" i="1"/>
  <c r="K4445" i="1"/>
  <c r="F4445" i="1"/>
  <c r="E4445" i="1"/>
  <c r="O4444" i="1"/>
  <c r="M4444" i="1"/>
  <c r="L4444" i="1"/>
  <c r="K4444" i="1"/>
  <c r="F4444" i="1"/>
  <c r="E4444" i="1"/>
  <c r="O4443" i="1"/>
  <c r="M4443" i="1"/>
  <c r="L4443" i="1"/>
  <c r="K4443" i="1"/>
  <c r="F4443" i="1"/>
  <c r="E4443" i="1"/>
  <c r="O4442" i="1"/>
  <c r="M4442" i="1"/>
  <c r="L4442" i="1"/>
  <c r="K4442" i="1"/>
  <c r="F4442" i="1"/>
  <c r="E4442" i="1"/>
  <c r="O4441" i="1"/>
  <c r="M4441" i="1"/>
  <c r="L4441" i="1"/>
  <c r="K4441" i="1"/>
  <c r="F4441" i="1"/>
  <c r="E4441" i="1"/>
  <c r="O4440" i="1"/>
  <c r="M4440" i="1"/>
  <c r="L4440" i="1"/>
  <c r="K4440" i="1"/>
  <c r="F4440" i="1"/>
  <c r="E4440" i="1"/>
  <c r="O4439" i="1"/>
  <c r="M4439" i="1"/>
  <c r="L4439" i="1"/>
  <c r="K4439" i="1"/>
  <c r="F4439" i="1"/>
  <c r="E4439" i="1"/>
  <c r="O4438" i="1"/>
  <c r="M4438" i="1"/>
  <c r="L4438" i="1"/>
  <c r="K4438" i="1"/>
  <c r="F4438" i="1"/>
  <c r="E4438" i="1"/>
  <c r="O4437" i="1"/>
  <c r="M4437" i="1"/>
  <c r="L4437" i="1"/>
  <c r="K4437" i="1"/>
  <c r="F4437" i="1"/>
  <c r="E4437" i="1"/>
  <c r="O4436" i="1"/>
  <c r="M4436" i="1"/>
  <c r="L4436" i="1"/>
  <c r="K4436" i="1"/>
  <c r="F4436" i="1"/>
  <c r="E4436" i="1"/>
  <c r="O4435" i="1"/>
  <c r="M4435" i="1"/>
  <c r="L4435" i="1"/>
  <c r="K4435" i="1"/>
  <c r="F4435" i="1"/>
  <c r="E4435" i="1"/>
  <c r="O4434" i="1"/>
  <c r="M4434" i="1"/>
  <c r="L4434" i="1"/>
  <c r="K4434" i="1"/>
  <c r="F4434" i="1"/>
  <c r="E4434" i="1"/>
  <c r="O4433" i="1"/>
  <c r="M4433" i="1"/>
  <c r="L4433" i="1"/>
  <c r="K4433" i="1"/>
  <c r="F4433" i="1"/>
  <c r="E4433" i="1"/>
  <c r="O4432" i="1"/>
  <c r="M4432" i="1"/>
  <c r="L4432" i="1"/>
  <c r="K4432" i="1"/>
  <c r="F4432" i="1"/>
  <c r="E4432" i="1"/>
  <c r="O4431" i="1"/>
  <c r="M4431" i="1"/>
  <c r="L4431" i="1"/>
  <c r="K4431" i="1"/>
  <c r="F4431" i="1"/>
  <c r="E4431" i="1"/>
  <c r="O4430" i="1"/>
  <c r="M4430" i="1"/>
  <c r="L4430" i="1"/>
  <c r="K4430" i="1"/>
  <c r="F4430" i="1"/>
  <c r="E4430" i="1"/>
  <c r="O4429" i="1"/>
  <c r="M4429" i="1"/>
  <c r="L4429" i="1"/>
  <c r="K4429" i="1"/>
  <c r="F4429" i="1"/>
  <c r="E4429" i="1"/>
  <c r="O4428" i="1"/>
  <c r="M4428" i="1"/>
  <c r="L4428" i="1"/>
  <c r="K4428" i="1"/>
  <c r="F4428" i="1"/>
  <c r="E4428" i="1"/>
  <c r="O4427" i="1"/>
  <c r="M4427" i="1"/>
  <c r="L4427" i="1"/>
  <c r="K4427" i="1"/>
  <c r="F4427" i="1"/>
  <c r="E4427" i="1"/>
  <c r="O4426" i="1"/>
  <c r="M4426" i="1"/>
  <c r="L4426" i="1"/>
  <c r="K4426" i="1"/>
  <c r="F4426" i="1"/>
  <c r="E4426" i="1"/>
  <c r="O4425" i="1"/>
  <c r="M4425" i="1"/>
  <c r="L4425" i="1"/>
  <c r="K4425" i="1"/>
  <c r="F4425" i="1"/>
  <c r="E4425" i="1"/>
  <c r="O4424" i="1"/>
  <c r="M4424" i="1"/>
  <c r="L4424" i="1"/>
  <c r="K4424" i="1"/>
  <c r="F4424" i="1"/>
  <c r="E4424" i="1"/>
  <c r="O4423" i="1"/>
  <c r="M4423" i="1"/>
  <c r="L4423" i="1"/>
  <c r="K4423" i="1"/>
  <c r="F4423" i="1"/>
  <c r="E4423" i="1"/>
  <c r="O4422" i="1"/>
  <c r="M4422" i="1"/>
  <c r="L4422" i="1"/>
  <c r="K4422" i="1"/>
  <c r="F4422" i="1"/>
  <c r="E4422" i="1"/>
  <c r="O4421" i="1"/>
  <c r="M4421" i="1"/>
  <c r="L4421" i="1"/>
  <c r="K4421" i="1"/>
  <c r="F4421" i="1"/>
  <c r="E4421" i="1"/>
  <c r="O4420" i="1"/>
  <c r="M4420" i="1"/>
  <c r="L4420" i="1"/>
  <c r="K4420" i="1"/>
  <c r="F4420" i="1"/>
  <c r="E4420" i="1"/>
  <c r="O4419" i="1"/>
  <c r="M4419" i="1"/>
  <c r="L4419" i="1"/>
  <c r="K4419" i="1"/>
  <c r="F4419" i="1"/>
  <c r="E4419" i="1"/>
  <c r="O4418" i="1"/>
  <c r="M4418" i="1"/>
  <c r="L4418" i="1"/>
  <c r="K4418" i="1"/>
  <c r="F4418" i="1"/>
  <c r="E4418" i="1"/>
  <c r="O4417" i="1"/>
  <c r="M4417" i="1"/>
  <c r="L4417" i="1"/>
  <c r="K4417" i="1"/>
  <c r="F4417" i="1"/>
  <c r="E4417" i="1"/>
  <c r="O4416" i="1"/>
  <c r="M4416" i="1"/>
  <c r="L4416" i="1"/>
  <c r="K4416" i="1"/>
  <c r="F4416" i="1"/>
  <c r="E4416" i="1"/>
  <c r="O4415" i="1"/>
  <c r="M4415" i="1"/>
  <c r="L4415" i="1"/>
  <c r="K4415" i="1"/>
  <c r="F4415" i="1"/>
  <c r="E4415" i="1"/>
  <c r="O4414" i="1"/>
  <c r="M4414" i="1"/>
  <c r="L4414" i="1"/>
  <c r="K4414" i="1"/>
  <c r="F4414" i="1"/>
  <c r="E4414" i="1"/>
  <c r="O4413" i="1"/>
  <c r="M4413" i="1"/>
  <c r="L4413" i="1"/>
  <c r="K4413" i="1"/>
  <c r="F4413" i="1"/>
  <c r="E4413" i="1"/>
  <c r="O4412" i="1"/>
  <c r="M4412" i="1"/>
  <c r="L4412" i="1"/>
  <c r="K4412" i="1"/>
  <c r="F4412" i="1"/>
  <c r="E4412" i="1"/>
  <c r="O4411" i="1"/>
  <c r="M4411" i="1"/>
  <c r="L4411" i="1"/>
  <c r="K4411" i="1"/>
  <c r="F4411" i="1"/>
  <c r="E4411" i="1"/>
  <c r="O4410" i="1"/>
  <c r="M4410" i="1"/>
  <c r="L4410" i="1"/>
  <c r="K4410" i="1"/>
  <c r="F4410" i="1"/>
  <c r="E4410" i="1"/>
  <c r="O4409" i="1"/>
  <c r="M4409" i="1"/>
  <c r="L4409" i="1"/>
  <c r="K4409" i="1"/>
  <c r="F4409" i="1"/>
  <c r="E4409" i="1"/>
  <c r="O4408" i="1"/>
  <c r="M4408" i="1"/>
  <c r="L4408" i="1"/>
  <c r="K4408" i="1"/>
  <c r="F4408" i="1"/>
  <c r="E4408" i="1"/>
  <c r="O4407" i="1"/>
  <c r="M4407" i="1"/>
  <c r="L4407" i="1"/>
  <c r="K4407" i="1"/>
  <c r="F4407" i="1"/>
  <c r="E4407" i="1"/>
  <c r="O4406" i="1"/>
  <c r="M4406" i="1"/>
  <c r="L4406" i="1"/>
  <c r="K4406" i="1"/>
  <c r="F4406" i="1"/>
  <c r="E4406" i="1"/>
  <c r="O4405" i="1"/>
  <c r="M4405" i="1"/>
  <c r="L4405" i="1"/>
  <c r="K4405" i="1"/>
  <c r="F4405" i="1"/>
  <c r="E4405" i="1"/>
  <c r="O4404" i="1"/>
  <c r="M4404" i="1"/>
  <c r="L4404" i="1"/>
  <c r="K4404" i="1"/>
  <c r="F4404" i="1"/>
  <c r="E4404" i="1"/>
  <c r="O4403" i="1"/>
  <c r="M4403" i="1"/>
  <c r="L4403" i="1"/>
  <c r="K4403" i="1"/>
  <c r="F4403" i="1"/>
  <c r="E4403" i="1"/>
  <c r="O4402" i="1"/>
  <c r="M4402" i="1"/>
  <c r="L4402" i="1"/>
  <c r="K4402" i="1"/>
  <c r="F4402" i="1"/>
  <c r="E4402" i="1"/>
  <c r="O4401" i="1"/>
  <c r="M4401" i="1"/>
  <c r="L4401" i="1"/>
  <c r="K4401" i="1"/>
  <c r="F4401" i="1"/>
  <c r="E4401" i="1"/>
  <c r="O4400" i="1"/>
  <c r="M4400" i="1"/>
  <c r="L4400" i="1"/>
  <c r="K4400" i="1"/>
  <c r="F4400" i="1"/>
  <c r="E4400" i="1"/>
  <c r="O4399" i="1"/>
  <c r="M4399" i="1"/>
  <c r="L4399" i="1"/>
  <c r="K4399" i="1"/>
  <c r="F4399" i="1"/>
  <c r="E4399" i="1"/>
  <c r="O4398" i="1"/>
  <c r="M4398" i="1"/>
  <c r="L4398" i="1"/>
  <c r="K4398" i="1"/>
  <c r="F4398" i="1"/>
  <c r="E4398" i="1"/>
  <c r="O4397" i="1"/>
  <c r="M4397" i="1"/>
  <c r="L4397" i="1"/>
  <c r="K4397" i="1"/>
  <c r="F4397" i="1"/>
  <c r="E4397" i="1"/>
  <c r="O4396" i="1"/>
  <c r="M4396" i="1"/>
  <c r="L4396" i="1"/>
  <c r="K4396" i="1"/>
  <c r="F4396" i="1"/>
  <c r="E4396" i="1"/>
  <c r="O4395" i="1"/>
  <c r="M4395" i="1"/>
  <c r="L4395" i="1"/>
  <c r="K4395" i="1"/>
  <c r="F4395" i="1"/>
  <c r="E4395" i="1"/>
  <c r="O4392" i="1"/>
  <c r="M4392" i="1"/>
  <c r="L4392" i="1"/>
  <c r="K4392" i="1"/>
  <c r="F4392" i="1"/>
  <c r="E4392" i="1"/>
  <c r="O4391" i="1"/>
  <c r="M4391" i="1"/>
  <c r="L4391" i="1"/>
  <c r="K4391" i="1"/>
  <c r="F4391" i="1"/>
  <c r="E4391" i="1"/>
  <c r="O4390" i="1"/>
  <c r="M4390" i="1"/>
  <c r="L4390" i="1"/>
  <c r="K4390" i="1"/>
  <c r="F4390" i="1"/>
  <c r="E4390" i="1"/>
  <c r="O4389" i="1"/>
  <c r="M4389" i="1"/>
  <c r="L4389" i="1"/>
  <c r="K4389" i="1"/>
  <c r="F4389" i="1"/>
  <c r="E4389" i="1"/>
  <c r="O4388" i="1"/>
  <c r="M4388" i="1"/>
  <c r="L4388" i="1"/>
  <c r="K4388" i="1"/>
  <c r="F4388" i="1"/>
  <c r="E4388" i="1"/>
  <c r="O4387" i="1"/>
  <c r="M4387" i="1"/>
  <c r="L4387" i="1"/>
  <c r="K4387" i="1"/>
  <c r="F4387" i="1"/>
  <c r="E4387" i="1"/>
  <c r="O4386" i="1"/>
  <c r="M4386" i="1"/>
  <c r="L4386" i="1"/>
  <c r="K4386" i="1"/>
  <c r="F4386" i="1"/>
  <c r="E4386" i="1"/>
  <c r="O4385" i="1"/>
  <c r="M4385" i="1"/>
  <c r="L4385" i="1"/>
  <c r="K4385" i="1"/>
  <c r="F4385" i="1"/>
  <c r="E4385" i="1"/>
  <c r="O4384" i="1"/>
  <c r="M4384" i="1"/>
  <c r="L4384" i="1"/>
  <c r="K4384" i="1"/>
  <c r="F4384" i="1"/>
  <c r="E4384" i="1"/>
  <c r="O4383" i="1"/>
  <c r="M4383" i="1"/>
  <c r="L4383" i="1"/>
  <c r="K4383" i="1"/>
  <c r="F4383" i="1"/>
  <c r="E4383" i="1"/>
  <c r="O4382" i="1"/>
  <c r="M4382" i="1"/>
  <c r="L4382" i="1"/>
  <c r="K4382" i="1"/>
  <c r="F4382" i="1"/>
  <c r="E4382" i="1"/>
  <c r="O4381" i="1"/>
  <c r="M4381" i="1"/>
  <c r="L4381" i="1"/>
  <c r="K4381" i="1"/>
  <c r="F4381" i="1"/>
  <c r="E4381" i="1"/>
  <c r="O4380" i="1"/>
  <c r="M4380" i="1"/>
  <c r="L4380" i="1"/>
  <c r="K4380" i="1"/>
  <c r="F4380" i="1"/>
  <c r="E4380" i="1"/>
  <c r="O4379" i="1"/>
  <c r="M4379" i="1"/>
  <c r="L4379" i="1"/>
  <c r="K4379" i="1"/>
  <c r="F4379" i="1"/>
  <c r="E4379" i="1"/>
  <c r="O4378" i="1"/>
  <c r="M4378" i="1"/>
  <c r="L4378" i="1"/>
  <c r="K4378" i="1"/>
  <c r="F4378" i="1"/>
  <c r="E4378" i="1"/>
  <c r="O4377" i="1"/>
  <c r="M4377" i="1"/>
  <c r="L4377" i="1"/>
  <c r="K4377" i="1"/>
  <c r="F4377" i="1"/>
  <c r="E4377" i="1"/>
  <c r="O4376" i="1"/>
  <c r="M4376" i="1"/>
  <c r="L4376" i="1"/>
  <c r="K4376" i="1"/>
  <c r="F4376" i="1"/>
  <c r="E4376" i="1"/>
  <c r="O4375" i="1"/>
  <c r="M4375" i="1"/>
  <c r="L4375" i="1"/>
  <c r="K4375" i="1"/>
  <c r="F4375" i="1"/>
  <c r="E4375" i="1"/>
  <c r="O4374" i="1"/>
  <c r="M4374" i="1"/>
  <c r="L4374" i="1"/>
  <c r="K4374" i="1"/>
  <c r="F4374" i="1"/>
  <c r="E4374" i="1"/>
  <c r="O4373" i="1"/>
  <c r="M4373" i="1"/>
  <c r="L4373" i="1"/>
  <c r="K4373" i="1"/>
  <c r="F4373" i="1"/>
  <c r="E4373" i="1"/>
  <c r="O4372" i="1"/>
  <c r="M4372" i="1"/>
  <c r="L4372" i="1"/>
  <c r="K4372" i="1"/>
  <c r="F4372" i="1"/>
  <c r="E4372" i="1"/>
  <c r="O4371" i="1"/>
  <c r="M4371" i="1"/>
  <c r="L4371" i="1"/>
  <c r="K4371" i="1"/>
  <c r="F4371" i="1"/>
  <c r="E4371" i="1"/>
  <c r="O4370" i="1"/>
  <c r="M4370" i="1"/>
  <c r="L4370" i="1"/>
  <c r="K4370" i="1"/>
  <c r="F4370" i="1"/>
  <c r="E4370" i="1"/>
  <c r="O4369" i="1"/>
  <c r="M4369" i="1"/>
  <c r="L4369" i="1"/>
  <c r="K4369" i="1"/>
  <c r="F4369" i="1"/>
  <c r="E4369" i="1"/>
  <c r="O4368" i="1"/>
  <c r="M4368" i="1"/>
  <c r="L4368" i="1"/>
  <c r="K4368" i="1"/>
  <c r="F4368" i="1"/>
  <c r="E4368" i="1"/>
  <c r="O4367" i="1"/>
  <c r="M4367" i="1"/>
  <c r="L4367" i="1"/>
  <c r="K4367" i="1"/>
  <c r="F4367" i="1"/>
  <c r="E4367" i="1"/>
  <c r="O4366" i="1"/>
  <c r="M4366" i="1"/>
  <c r="L4366" i="1"/>
  <c r="K4366" i="1"/>
  <c r="F4366" i="1"/>
  <c r="E4366" i="1"/>
  <c r="O4365" i="1"/>
  <c r="M4365" i="1"/>
  <c r="L4365" i="1"/>
  <c r="K4365" i="1"/>
  <c r="F4365" i="1"/>
  <c r="E4365" i="1"/>
  <c r="O4364" i="1"/>
  <c r="M4364" i="1"/>
  <c r="L4364" i="1"/>
  <c r="K4364" i="1"/>
  <c r="F4364" i="1"/>
  <c r="E4364" i="1"/>
  <c r="O4363" i="1"/>
  <c r="M4363" i="1"/>
  <c r="L4363" i="1"/>
  <c r="K4363" i="1"/>
  <c r="F4363" i="1"/>
  <c r="E4363" i="1"/>
  <c r="O4362" i="1"/>
  <c r="M4362" i="1"/>
  <c r="L4362" i="1"/>
  <c r="K4362" i="1"/>
  <c r="F4362" i="1"/>
  <c r="E4362" i="1"/>
  <c r="O4361" i="1"/>
  <c r="M4361" i="1"/>
  <c r="L4361" i="1"/>
  <c r="K4361" i="1"/>
  <c r="F4361" i="1"/>
  <c r="E4361" i="1"/>
  <c r="O4360" i="1"/>
  <c r="M4360" i="1"/>
  <c r="L4360" i="1"/>
  <c r="K4360" i="1"/>
  <c r="F4360" i="1"/>
  <c r="E4360" i="1"/>
  <c r="O4359" i="1"/>
  <c r="M4359" i="1"/>
  <c r="L4359" i="1"/>
  <c r="K4359" i="1"/>
  <c r="F4359" i="1"/>
  <c r="E4359" i="1"/>
  <c r="O4358" i="1"/>
  <c r="M4358" i="1"/>
  <c r="L4358" i="1"/>
  <c r="K4358" i="1"/>
  <c r="F4358" i="1"/>
  <c r="E4358" i="1"/>
  <c r="O4357" i="1"/>
  <c r="M4357" i="1"/>
  <c r="L4357" i="1"/>
  <c r="K4357" i="1"/>
  <c r="F4357" i="1"/>
  <c r="E4357" i="1"/>
  <c r="O4356" i="1"/>
  <c r="M4356" i="1"/>
  <c r="L4356" i="1"/>
  <c r="K4356" i="1"/>
  <c r="F4356" i="1"/>
  <c r="E4356" i="1"/>
  <c r="O4355" i="1"/>
  <c r="M4355" i="1"/>
  <c r="L4355" i="1"/>
  <c r="K4355" i="1"/>
  <c r="F4355" i="1"/>
  <c r="E4355" i="1"/>
  <c r="O4354" i="1"/>
  <c r="M4354" i="1"/>
  <c r="L4354" i="1"/>
  <c r="K4354" i="1"/>
  <c r="F4354" i="1"/>
  <c r="E4354" i="1"/>
  <c r="O4353" i="1"/>
  <c r="M4353" i="1"/>
  <c r="L4353" i="1"/>
  <c r="K4353" i="1"/>
  <c r="F4353" i="1"/>
  <c r="E4353" i="1"/>
  <c r="O4352" i="1"/>
  <c r="M4352" i="1"/>
  <c r="L4352" i="1"/>
  <c r="K4352" i="1"/>
  <c r="F4352" i="1"/>
  <c r="E4352" i="1"/>
  <c r="O4351" i="1"/>
  <c r="M4351" i="1"/>
  <c r="L4351" i="1"/>
  <c r="K4351" i="1"/>
  <c r="F4351" i="1"/>
  <c r="E4351" i="1"/>
  <c r="O4350" i="1"/>
  <c r="M4350" i="1"/>
  <c r="L4350" i="1"/>
  <c r="K4350" i="1"/>
  <c r="F4350" i="1"/>
  <c r="E4350" i="1"/>
  <c r="O4349" i="1"/>
  <c r="M4349" i="1"/>
  <c r="L4349" i="1"/>
  <c r="K4349" i="1"/>
  <c r="F4349" i="1"/>
  <c r="E4349" i="1"/>
  <c r="O4348" i="1"/>
  <c r="M4348" i="1"/>
  <c r="L4348" i="1"/>
  <c r="K4348" i="1"/>
  <c r="F4348" i="1"/>
  <c r="E4348" i="1"/>
  <c r="O4347" i="1"/>
  <c r="M4347" i="1"/>
  <c r="L4347" i="1"/>
  <c r="K4347" i="1"/>
  <c r="F4347" i="1"/>
  <c r="E4347" i="1"/>
  <c r="O4346" i="1"/>
  <c r="M4346" i="1"/>
  <c r="L4346" i="1"/>
  <c r="K4346" i="1"/>
  <c r="F4346" i="1"/>
  <c r="E4346" i="1"/>
  <c r="O4345" i="1"/>
  <c r="M4345" i="1"/>
  <c r="L4345" i="1"/>
  <c r="K4345" i="1"/>
  <c r="F4345" i="1"/>
  <c r="E4345" i="1"/>
  <c r="O4344" i="1"/>
  <c r="M4344" i="1"/>
  <c r="L4344" i="1"/>
  <c r="K4344" i="1"/>
  <c r="F4344" i="1"/>
  <c r="E4344" i="1"/>
  <c r="O4343" i="1"/>
  <c r="M4343" i="1"/>
  <c r="L4343" i="1"/>
  <c r="K4343" i="1"/>
  <c r="F4343" i="1"/>
  <c r="E4343" i="1"/>
  <c r="O4342" i="1"/>
  <c r="M4342" i="1"/>
  <c r="L4342" i="1"/>
  <c r="K4342" i="1"/>
  <c r="F4342" i="1"/>
  <c r="E4342" i="1"/>
  <c r="O4341" i="1"/>
  <c r="M4341" i="1"/>
  <c r="L4341" i="1"/>
  <c r="K4341" i="1"/>
  <c r="F4341" i="1"/>
  <c r="E4341" i="1"/>
  <c r="R4338" i="1"/>
  <c r="O4338" i="1"/>
  <c r="M4338" i="1"/>
  <c r="L4338" i="1"/>
  <c r="K4338" i="1"/>
  <c r="F4338" i="1"/>
  <c r="E4338" i="1"/>
  <c r="R4337" i="1"/>
  <c r="O4337" i="1"/>
  <c r="M4337" i="1"/>
  <c r="L4337" i="1"/>
  <c r="K4337" i="1"/>
  <c r="F4337" i="1"/>
  <c r="E4337" i="1"/>
  <c r="R4336" i="1"/>
  <c r="O4336" i="1"/>
  <c r="M4336" i="1"/>
  <c r="L4336" i="1"/>
  <c r="K4336" i="1"/>
  <c r="F4336" i="1"/>
  <c r="E4336" i="1"/>
  <c r="R4335" i="1"/>
  <c r="O4335" i="1"/>
  <c r="M4335" i="1"/>
  <c r="L4335" i="1"/>
  <c r="K4335" i="1"/>
  <c r="F4335" i="1"/>
  <c r="E4335" i="1"/>
  <c r="R4334" i="1"/>
  <c r="O4334" i="1"/>
  <c r="M4334" i="1"/>
  <c r="L4334" i="1"/>
  <c r="K4334" i="1"/>
  <c r="F4334" i="1"/>
  <c r="E4334" i="1"/>
  <c r="R4333" i="1"/>
  <c r="O4333" i="1"/>
  <c r="M4333" i="1"/>
  <c r="L4333" i="1"/>
  <c r="K4333" i="1"/>
  <c r="F4333" i="1"/>
  <c r="E4333" i="1"/>
  <c r="R4332" i="1"/>
  <c r="O4332" i="1"/>
  <c r="M4332" i="1"/>
  <c r="L4332" i="1"/>
  <c r="K4332" i="1"/>
  <c r="F4332" i="1"/>
  <c r="E4332" i="1"/>
  <c r="R4331" i="1"/>
  <c r="O4331" i="1"/>
  <c r="M4331" i="1"/>
  <c r="L4331" i="1"/>
  <c r="K4331" i="1"/>
  <c r="F4331" i="1"/>
  <c r="E4331" i="1"/>
  <c r="R4330" i="1"/>
  <c r="O4330" i="1"/>
  <c r="M4330" i="1"/>
  <c r="L4330" i="1"/>
  <c r="K4330" i="1"/>
  <c r="F4330" i="1"/>
  <c r="E4330" i="1"/>
  <c r="R4329" i="1"/>
  <c r="O4329" i="1"/>
  <c r="M4329" i="1"/>
  <c r="L4329" i="1"/>
  <c r="K4329" i="1"/>
  <c r="F4329" i="1"/>
  <c r="E4329" i="1"/>
  <c r="R4328" i="1"/>
  <c r="O4328" i="1"/>
  <c r="M4328" i="1"/>
  <c r="L4328" i="1"/>
  <c r="K4328" i="1"/>
  <c r="F4328" i="1"/>
  <c r="E4328" i="1"/>
  <c r="R4327" i="1"/>
  <c r="O4327" i="1"/>
  <c r="M4327" i="1"/>
  <c r="L4327" i="1"/>
  <c r="K4327" i="1"/>
  <c r="F4327" i="1"/>
  <c r="E4327" i="1"/>
  <c r="R4326" i="1"/>
  <c r="O4326" i="1"/>
  <c r="M4326" i="1"/>
  <c r="L4326" i="1"/>
  <c r="K4326" i="1"/>
  <c r="F4326" i="1"/>
  <c r="E4326" i="1"/>
  <c r="R4325" i="1"/>
  <c r="O4325" i="1"/>
  <c r="M4325" i="1"/>
  <c r="L4325" i="1"/>
  <c r="K4325" i="1"/>
  <c r="F4325" i="1"/>
  <c r="E4325" i="1"/>
  <c r="R4324" i="1"/>
  <c r="O4324" i="1"/>
  <c r="M4324" i="1"/>
  <c r="L4324" i="1"/>
  <c r="K4324" i="1"/>
  <c r="F4324" i="1"/>
  <c r="E4324" i="1"/>
  <c r="R4323" i="1"/>
  <c r="O4323" i="1"/>
  <c r="M4323" i="1"/>
  <c r="L4323" i="1"/>
  <c r="K4323" i="1"/>
  <c r="F4323" i="1"/>
  <c r="E4323" i="1"/>
  <c r="R4322" i="1"/>
  <c r="O4322" i="1"/>
  <c r="M4322" i="1"/>
  <c r="L4322" i="1"/>
  <c r="K4322" i="1"/>
  <c r="F4322" i="1"/>
  <c r="E4322" i="1"/>
  <c r="R4321" i="1"/>
  <c r="O4321" i="1"/>
  <c r="M4321" i="1"/>
  <c r="L4321" i="1"/>
  <c r="K4321" i="1"/>
  <c r="F4321" i="1"/>
  <c r="E4321" i="1"/>
  <c r="R4320" i="1"/>
  <c r="O4320" i="1"/>
  <c r="M4320" i="1"/>
  <c r="L4320" i="1"/>
  <c r="K4320" i="1"/>
  <c r="F4320" i="1"/>
  <c r="E4320" i="1"/>
  <c r="R4319" i="1"/>
  <c r="O4319" i="1"/>
  <c r="M4319" i="1"/>
  <c r="L4319" i="1"/>
  <c r="K4319" i="1"/>
  <c r="F4319" i="1"/>
  <c r="E4319" i="1"/>
  <c r="R4318" i="1"/>
  <c r="O4318" i="1"/>
  <c r="M4318" i="1"/>
  <c r="L4318" i="1"/>
  <c r="K4318" i="1"/>
  <c r="F4318" i="1"/>
  <c r="E4318" i="1"/>
  <c r="R4317" i="1"/>
  <c r="O4317" i="1"/>
  <c r="M4317" i="1"/>
  <c r="L4317" i="1"/>
  <c r="K4317" i="1"/>
  <c r="F4317" i="1"/>
  <c r="E4317" i="1"/>
  <c r="R4316" i="1"/>
  <c r="O4316" i="1"/>
  <c r="M4316" i="1"/>
  <c r="L4316" i="1"/>
  <c r="K4316" i="1"/>
  <c r="F4316" i="1"/>
  <c r="E4316" i="1"/>
  <c r="R4315" i="1"/>
  <c r="O4315" i="1"/>
  <c r="M4315" i="1"/>
  <c r="L4315" i="1"/>
  <c r="K4315" i="1"/>
  <c r="F4315" i="1"/>
  <c r="E4315" i="1"/>
  <c r="R4314" i="1"/>
  <c r="O4314" i="1"/>
  <c r="M4314" i="1"/>
  <c r="L4314" i="1"/>
  <c r="K4314" i="1"/>
  <c r="F4314" i="1"/>
  <c r="E4314" i="1"/>
  <c r="R4313" i="1"/>
  <c r="O4313" i="1"/>
  <c r="M4313" i="1"/>
  <c r="L4313" i="1"/>
  <c r="K4313" i="1"/>
  <c r="F4313" i="1"/>
  <c r="E4313" i="1"/>
  <c r="R4312" i="1"/>
  <c r="O4312" i="1"/>
  <c r="M4312" i="1"/>
  <c r="L4312" i="1"/>
  <c r="K4312" i="1"/>
  <c r="F4312" i="1"/>
  <c r="E4312" i="1"/>
  <c r="R4311" i="1"/>
  <c r="O4311" i="1"/>
  <c r="M4311" i="1"/>
  <c r="L4311" i="1"/>
  <c r="K4311" i="1"/>
  <c r="F4311" i="1"/>
  <c r="E4311" i="1"/>
  <c r="R4310" i="1"/>
  <c r="O4310" i="1"/>
  <c r="M4310" i="1"/>
  <c r="L4310" i="1"/>
  <c r="K4310" i="1"/>
  <c r="F4310" i="1"/>
  <c r="E4310" i="1"/>
  <c r="R4309" i="1"/>
  <c r="O4309" i="1"/>
  <c r="M4309" i="1"/>
  <c r="L4309" i="1"/>
  <c r="K4309" i="1"/>
  <c r="F4309" i="1"/>
  <c r="E4309" i="1"/>
  <c r="R4308" i="1"/>
  <c r="O4308" i="1"/>
  <c r="M4308" i="1"/>
  <c r="L4308" i="1"/>
  <c r="K4308" i="1"/>
  <c r="F4308" i="1"/>
  <c r="E4308" i="1"/>
  <c r="R4307" i="1"/>
  <c r="O4307" i="1"/>
  <c r="M4307" i="1"/>
  <c r="L4307" i="1"/>
  <c r="K4307" i="1"/>
  <c r="F4307" i="1"/>
  <c r="E4307" i="1"/>
  <c r="R4306" i="1"/>
  <c r="O4306" i="1"/>
  <c r="M4306" i="1"/>
  <c r="L4306" i="1"/>
  <c r="K4306" i="1"/>
  <c r="F4306" i="1"/>
  <c r="E4306" i="1"/>
  <c r="R4305" i="1"/>
  <c r="O4305" i="1"/>
  <c r="M4305" i="1"/>
  <c r="L4305" i="1"/>
  <c r="K4305" i="1"/>
  <c r="F4305" i="1"/>
  <c r="E4305" i="1"/>
  <c r="R4304" i="1"/>
  <c r="O4304" i="1"/>
  <c r="M4304" i="1"/>
  <c r="L4304" i="1"/>
  <c r="K4304" i="1"/>
  <c r="F4304" i="1"/>
  <c r="E4304" i="1"/>
  <c r="R4303" i="1"/>
  <c r="O4303" i="1"/>
  <c r="M4303" i="1"/>
  <c r="L4303" i="1"/>
  <c r="K4303" i="1"/>
  <c r="F4303" i="1"/>
  <c r="E4303" i="1"/>
  <c r="R4302" i="1"/>
  <c r="O4302" i="1"/>
  <c r="M4302" i="1"/>
  <c r="L4302" i="1"/>
  <c r="K4302" i="1"/>
  <c r="F4302" i="1"/>
  <c r="E4302" i="1"/>
  <c r="R4301" i="1"/>
  <c r="O4301" i="1"/>
  <c r="M4301" i="1"/>
  <c r="L4301" i="1"/>
  <c r="K4301" i="1"/>
  <c r="F4301" i="1"/>
  <c r="E4301" i="1"/>
  <c r="R4300" i="1"/>
  <c r="O4300" i="1"/>
  <c r="M4300" i="1"/>
  <c r="L4300" i="1"/>
  <c r="K4300" i="1"/>
  <c r="F4300" i="1"/>
  <c r="E4300" i="1"/>
  <c r="R4299" i="1"/>
  <c r="O4299" i="1"/>
  <c r="M4299" i="1"/>
  <c r="L4299" i="1"/>
  <c r="K4299" i="1"/>
  <c r="F4299" i="1"/>
  <c r="E4299" i="1"/>
  <c r="R4298" i="1"/>
  <c r="O4298" i="1"/>
  <c r="M4298" i="1"/>
  <c r="L4298" i="1"/>
  <c r="K4298" i="1"/>
  <c r="F4298" i="1"/>
  <c r="E4298" i="1"/>
  <c r="R4297" i="1"/>
  <c r="O4297" i="1"/>
  <c r="M4297" i="1"/>
  <c r="L4297" i="1"/>
  <c r="K4297" i="1"/>
  <c r="F4297" i="1"/>
  <c r="E4297" i="1"/>
  <c r="R4296" i="1"/>
  <c r="O4296" i="1"/>
  <c r="M4296" i="1"/>
  <c r="L4296" i="1"/>
  <c r="K4296" i="1"/>
  <c r="F4296" i="1"/>
  <c r="E4296" i="1"/>
  <c r="R4295" i="1"/>
  <c r="O4295" i="1"/>
  <c r="M4295" i="1"/>
  <c r="L4295" i="1"/>
  <c r="K4295" i="1"/>
  <c r="F4295" i="1"/>
  <c r="E4295" i="1"/>
  <c r="R4294" i="1"/>
  <c r="O4294" i="1"/>
  <c r="M4294" i="1"/>
  <c r="L4294" i="1"/>
  <c r="K4294" i="1"/>
  <c r="F4294" i="1"/>
  <c r="E4294" i="1"/>
  <c r="R4293" i="1"/>
  <c r="O4293" i="1"/>
  <c r="M4293" i="1"/>
  <c r="L4293" i="1"/>
  <c r="K4293" i="1"/>
  <c r="F4293" i="1"/>
  <c r="E4293" i="1"/>
  <c r="R4292" i="1"/>
  <c r="O4292" i="1"/>
  <c r="M4292" i="1"/>
  <c r="L4292" i="1"/>
  <c r="K4292" i="1"/>
  <c r="F4292" i="1"/>
  <c r="E4292" i="1"/>
  <c r="R4291" i="1"/>
  <c r="O4291" i="1"/>
  <c r="M4291" i="1"/>
  <c r="L4291" i="1"/>
  <c r="K4291" i="1"/>
  <c r="F4291" i="1"/>
  <c r="E4291" i="1"/>
  <c r="R4290" i="1"/>
  <c r="O4290" i="1"/>
  <c r="M4290" i="1"/>
  <c r="L4290" i="1"/>
  <c r="K4290" i="1"/>
  <c r="F4290" i="1"/>
  <c r="E4290" i="1"/>
  <c r="R4289" i="1"/>
  <c r="O4289" i="1"/>
  <c r="M4289" i="1"/>
  <c r="L4289" i="1"/>
  <c r="K4289" i="1"/>
  <c r="F4289" i="1"/>
  <c r="E4289" i="1"/>
  <c r="R4288" i="1"/>
  <c r="O4288" i="1"/>
  <c r="M4288" i="1"/>
  <c r="L4288" i="1"/>
  <c r="K4288" i="1"/>
  <c r="F4288" i="1"/>
  <c r="E4288" i="1"/>
  <c r="R4287" i="1"/>
  <c r="O4287" i="1"/>
  <c r="M4287" i="1"/>
  <c r="L4287" i="1"/>
  <c r="K4287" i="1"/>
  <c r="F4287" i="1"/>
  <c r="E4287" i="1"/>
  <c r="R4286" i="1"/>
  <c r="O4286" i="1"/>
  <c r="M4286" i="1"/>
  <c r="L4286" i="1"/>
  <c r="K4286" i="1"/>
  <c r="F4286" i="1"/>
  <c r="E4286" i="1"/>
  <c r="R4285" i="1"/>
  <c r="O4285" i="1"/>
  <c r="M4285" i="1"/>
  <c r="L4285" i="1"/>
  <c r="K4285" i="1"/>
  <c r="F4285" i="1"/>
  <c r="E4285" i="1"/>
  <c r="R4284" i="1"/>
  <c r="O4284" i="1"/>
  <c r="M4284" i="1"/>
  <c r="L4284" i="1"/>
  <c r="K4284" i="1"/>
  <c r="F4284" i="1"/>
  <c r="E4284" i="1"/>
  <c r="R4283" i="1"/>
  <c r="O4283" i="1"/>
  <c r="M4283" i="1"/>
  <c r="L4283" i="1"/>
  <c r="K4283" i="1"/>
  <c r="F4283" i="1"/>
  <c r="E4283" i="1"/>
  <c r="R4282" i="1"/>
  <c r="O4282" i="1"/>
  <c r="M4282" i="1"/>
  <c r="L4282" i="1"/>
  <c r="K4282" i="1"/>
  <c r="F4282" i="1"/>
  <c r="E4282" i="1"/>
  <c r="R4281" i="1"/>
  <c r="O4281" i="1"/>
  <c r="M4281" i="1"/>
  <c r="L4281" i="1"/>
  <c r="K4281" i="1"/>
  <c r="F4281" i="1"/>
  <c r="E4281" i="1"/>
  <c r="R4280" i="1"/>
  <c r="O4280" i="1"/>
  <c r="M4280" i="1"/>
  <c r="L4280" i="1"/>
  <c r="K4280" i="1"/>
  <c r="F4280" i="1"/>
  <c r="E4280" i="1"/>
  <c r="R4279" i="1"/>
  <c r="O4279" i="1"/>
  <c r="M4279" i="1"/>
  <c r="L4279" i="1"/>
  <c r="K4279" i="1"/>
  <c r="F4279" i="1"/>
  <c r="E4279" i="1"/>
  <c r="R4278" i="1"/>
  <c r="O4278" i="1"/>
  <c r="M4278" i="1"/>
  <c r="L4278" i="1"/>
  <c r="K4278" i="1"/>
  <c r="F4278" i="1"/>
  <c r="E4278" i="1"/>
  <c r="R4277" i="1"/>
  <c r="O4277" i="1"/>
  <c r="M4277" i="1"/>
  <c r="L4277" i="1"/>
  <c r="K4277" i="1"/>
  <c r="F4277" i="1"/>
  <c r="E4277" i="1"/>
  <c r="R4276" i="1"/>
  <c r="O4276" i="1"/>
  <c r="M4276" i="1"/>
  <c r="L4276" i="1"/>
  <c r="K4276" i="1"/>
  <c r="F4276" i="1"/>
  <c r="E4276" i="1"/>
  <c r="R4275" i="1"/>
  <c r="O4275" i="1"/>
  <c r="M4275" i="1"/>
  <c r="L4275" i="1"/>
  <c r="K4275" i="1"/>
  <c r="F4275" i="1"/>
  <c r="E4275" i="1"/>
  <c r="R4274" i="1"/>
  <c r="O4274" i="1"/>
  <c r="M4274" i="1"/>
  <c r="L4274" i="1"/>
  <c r="K4274" i="1"/>
  <c r="F4274" i="1"/>
  <c r="E4274" i="1"/>
  <c r="R4273" i="1"/>
  <c r="O4273" i="1"/>
  <c r="M4273" i="1"/>
  <c r="L4273" i="1"/>
  <c r="K4273" i="1"/>
  <c r="F4273" i="1"/>
  <c r="E4273" i="1"/>
  <c r="R4272" i="1"/>
  <c r="O4272" i="1"/>
  <c r="M4272" i="1"/>
  <c r="L4272" i="1"/>
  <c r="K4272" i="1"/>
  <c r="F4272" i="1"/>
  <c r="E4272" i="1"/>
  <c r="R4271" i="1"/>
  <c r="O4271" i="1"/>
  <c r="M4271" i="1"/>
  <c r="L4271" i="1"/>
  <c r="K4271" i="1"/>
  <c r="F4271" i="1"/>
  <c r="E4271" i="1"/>
  <c r="R4270" i="1"/>
  <c r="O4270" i="1"/>
  <c r="M4270" i="1"/>
  <c r="L4270" i="1"/>
  <c r="K4270" i="1"/>
  <c r="F4270" i="1"/>
  <c r="E4270" i="1"/>
  <c r="R4269" i="1"/>
  <c r="O4269" i="1"/>
  <c r="M4269" i="1"/>
  <c r="L4269" i="1"/>
  <c r="K4269" i="1"/>
  <c r="F4269" i="1"/>
  <c r="E4269" i="1"/>
  <c r="R4268" i="1"/>
  <c r="O4268" i="1"/>
  <c r="M4268" i="1"/>
  <c r="L4268" i="1"/>
  <c r="K4268" i="1"/>
  <c r="F4268" i="1"/>
  <c r="E4268" i="1"/>
  <c r="R4267" i="1"/>
  <c r="O4267" i="1"/>
  <c r="M4267" i="1"/>
  <c r="L4267" i="1"/>
  <c r="K4267" i="1"/>
  <c r="F4267" i="1"/>
  <c r="E4267" i="1"/>
  <c r="R4266" i="1"/>
  <c r="O4266" i="1"/>
  <c r="M4266" i="1"/>
  <c r="L4266" i="1"/>
  <c r="K4266" i="1"/>
  <c r="F4266" i="1"/>
  <c r="E4266" i="1"/>
  <c r="R4265" i="1"/>
  <c r="O4265" i="1"/>
  <c r="M4265" i="1"/>
  <c r="L4265" i="1"/>
  <c r="K4265" i="1"/>
  <c r="F4265" i="1"/>
  <c r="E4265" i="1"/>
  <c r="R4264" i="1"/>
  <c r="O4264" i="1"/>
  <c r="M4264" i="1"/>
  <c r="L4264" i="1"/>
  <c r="K4264" i="1"/>
  <c r="F4264" i="1"/>
  <c r="E4264" i="1"/>
  <c r="R4263" i="1"/>
  <c r="O4263" i="1"/>
  <c r="M4263" i="1"/>
  <c r="L4263" i="1"/>
  <c r="K4263" i="1"/>
  <c r="F4263" i="1"/>
  <c r="E4263" i="1"/>
  <c r="R4262" i="1"/>
  <c r="O4262" i="1"/>
  <c r="M4262" i="1"/>
  <c r="L4262" i="1"/>
  <c r="K4262" i="1"/>
  <c r="F4262" i="1"/>
  <c r="E4262" i="1"/>
  <c r="R4261" i="1"/>
  <c r="O4261" i="1"/>
  <c r="M4261" i="1"/>
  <c r="L4261" i="1"/>
  <c r="K4261" i="1"/>
  <c r="F4261" i="1"/>
  <c r="E4261" i="1"/>
  <c r="R4260" i="1"/>
  <c r="O4260" i="1"/>
  <c r="M4260" i="1"/>
  <c r="L4260" i="1"/>
  <c r="K4260" i="1"/>
  <c r="F4260" i="1"/>
  <c r="E4260" i="1"/>
  <c r="R4259" i="1"/>
  <c r="O4259" i="1"/>
  <c r="M4259" i="1"/>
  <c r="L4259" i="1"/>
  <c r="K4259" i="1"/>
  <c r="F4259" i="1"/>
  <c r="E4259" i="1"/>
  <c r="R4258" i="1"/>
  <c r="O4258" i="1"/>
  <c r="M4258" i="1"/>
  <c r="L4258" i="1"/>
  <c r="K4258" i="1"/>
  <c r="F4258" i="1"/>
  <c r="E4258" i="1"/>
  <c r="R4257" i="1"/>
  <c r="O4257" i="1"/>
  <c r="M4257" i="1"/>
  <c r="L4257" i="1"/>
  <c r="K4257" i="1"/>
  <c r="F4257" i="1"/>
  <c r="E4257" i="1"/>
  <c r="R4256" i="1"/>
  <c r="O4256" i="1"/>
  <c r="M4256" i="1"/>
  <c r="L4256" i="1"/>
  <c r="K4256" i="1"/>
  <c r="F4256" i="1"/>
  <c r="E4256" i="1"/>
  <c r="R4255" i="1"/>
  <c r="O4255" i="1"/>
  <c r="M4255" i="1"/>
  <c r="L4255" i="1"/>
  <c r="K4255" i="1"/>
  <c r="F4255" i="1"/>
  <c r="E4255" i="1"/>
  <c r="R4254" i="1"/>
  <c r="O4254" i="1"/>
  <c r="M4254" i="1"/>
  <c r="L4254" i="1"/>
  <c r="K4254" i="1"/>
  <c r="F4254" i="1"/>
  <c r="E4254" i="1"/>
  <c r="R4253" i="1"/>
  <c r="O4253" i="1"/>
  <c r="M4253" i="1"/>
  <c r="L4253" i="1"/>
  <c r="K4253" i="1"/>
  <c r="F4253" i="1"/>
  <c r="E4253" i="1"/>
  <c r="R4252" i="1"/>
  <c r="O4252" i="1"/>
  <c r="M4252" i="1"/>
  <c r="L4252" i="1"/>
  <c r="K4252" i="1"/>
  <c r="F4252" i="1"/>
  <c r="E4252" i="1"/>
  <c r="R4251" i="1"/>
  <c r="O4251" i="1"/>
  <c r="M4251" i="1"/>
  <c r="L4251" i="1"/>
  <c r="K4251" i="1"/>
  <c r="F4251" i="1"/>
  <c r="E4251" i="1"/>
  <c r="R4250" i="1"/>
  <c r="O4250" i="1"/>
  <c r="M4250" i="1"/>
  <c r="L4250" i="1"/>
  <c r="K4250" i="1"/>
  <c r="F4250" i="1"/>
  <c r="E4250" i="1"/>
  <c r="R4249" i="1"/>
  <c r="O4249" i="1"/>
  <c r="M4249" i="1"/>
  <c r="L4249" i="1"/>
  <c r="K4249" i="1"/>
  <c r="F4249" i="1"/>
  <c r="E4249" i="1"/>
  <c r="R4248" i="1"/>
  <c r="O4248" i="1"/>
  <c r="M4248" i="1"/>
  <c r="L4248" i="1"/>
  <c r="K4248" i="1"/>
  <c r="F4248" i="1"/>
  <c r="E4248" i="1"/>
  <c r="R4247" i="1"/>
  <c r="O4247" i="1"/>
  <c r="M4247" i="1"/>
  <c r="L4247" i="1"/>
  <c r="K4247" i="1"/>
  <c r="F4247" i="1"/>
  <c r="E4247" i="1"/>
  <c r="R4246" i="1"/>
  <c r="O4246" i="1"/>
  <c r="M4246" i="1"/>
  <c r="L4246" i="1"/>
  <c r="K4246" i="1"/>
  <c r="F4246" i="1"/>
  <c r="E4246" i="1"/>
  <c r="R4245" i="1"/>
  <c r="O4245" i="1"/>
  <c r="M4245" i="1"/>
  <c r="L4245" i="1"/>
  <c r="K4245" i="1"/>
  <c r="F4245" i="1"/>
  <c r="E4245" i="1"/>
  <c r="R4244" i="1"/>
  <c r="O4244" i="1"/>
  <c r="M4244" i="1"/>
  <c r="L4244" i="1"/>
  <c r="K4244" i="1"/>
  <c r="F4244" i="1"/>
  <c r="E4244" i="1"/>
  <c r="R4243" i="1"/>
  <c r="O4243" i="1"/>
  <c r="M4243" i="1"/>
  <c r="L4243" i="1"/>
  <c r="K4243" i="1"/>
  <c r="F4243" i="1"/>
  <c r="E4243" i="1"/>
  <c r="R4242" i="1"/>
  <c r="O4242" i="1"/>
  <c r="M4242" i="1"/>
  <c r="L4242" i="1"/>
  <c r="K4242" i="1"/>
  <c r="F4242" i="1"/>
  <c r="E4242" i="1"/>
  <c r="R4241" i="1"/>
  <c r="O4241" i="1"/>
  <c r="M4241" i="1"/>
  <c r="L4241" i="1"/>
  <c r="K4241" i="1"/>
  <c r="F4241" i="1"/>
  <c r="E4241" i="1"/>
  <c r="R4240" i="1"/>
  <c r="O4240" i="1"/>
  <c r="M4240" i="1"/>
  <c r="L4240" i="1"/>
  <c r="K4240" i="1"/>
  <c r="F4240" i="1"/>
  <c r="E4240" i="1"/>
  <c r="R4239" i="1"/>
  <c r="O4239" i="1"/>
  <c r="M4239" i="1"/>
  <c r="L4239" i="1"/>
  <c r="K4239" i="1"/>
  <c r="F4239" i="1"/>
  <c r="E4239" i="1"/>
  <c r="R4238" i="1"/>
  <c r="O4238" i="1"/>
  <c r="M4238" i="1"/>
  <c r="L4238" i="1"/>
  <c r="K4238" i="1"/>
  <c r="F4238" i="1"/>
  <c r="E4238" i="1"/>
  <c r="R4237" i="1"/>
  <c r="O4237" i="1"/>
  <c r="M4237" i="1"/>
  <c r="L4237" i="1"/>
  <c r="K4237" i="1"/>
  <c r="F4237" i="1"/>
  <c r="E4237" i="1"/>
  <c r="R4236" i="1"/>
  <c r="O4236" i="1"/>
  <c r="M4236" i="1"/>
  <c r="L4236" i="1"/>
  <c r="K4236" i="1"/>
  <c r="F4236" i="1"/>
  <c r="E4236" i="1"/>
  <c r="R4235" i="1"/>
  <c r="O4235" i="1"/>
  <c r="M4235" i="1"/>
  <c r="L4235" i="1"/>
  <c r="K4235" i="1"/>
  <c r="F4235" i="1"/>
  <c r="E4235" i="1"/>
  <c r="R4234" i="1"/>
  <c r="O4234" i="1"/>
  <c r="M4234" i="1"/>
  <c r="L4234" i="1"/>
  <c r="K4234" i="1"/>
  <c r="F4234" i="1"/>
  <c r="E4234" i="1"/>
  <c r="R4233" i="1"/>
  <c r="O4233" i="1"/>
  <c r="M4233" i="1"/>
  <c r="L4233" i="1"/>
  <c r="K4233" i="1"/>
  <c r="F4233" i="1"/>
  <c r="E4233" i="1"/>
  <c r="R4232" i="1"/>
  <c r="O4232" i="1"/>
  <c r="M4232" i="1"/>
  <c r="L4232" i="1"/>
  <c r="K4232" i="1"/>
  <c r="F4232" i="1"/>
  <c r="E4232" i="1"/>
  <c r="R4231" i="1"/>
  <c r="O4231" i="1"/>
  <c r="M4231" i="1"/>
  <c r="L4231" i="1"/>
  <c r="K4231" i="1"/>
  <c r="F4231" i="1"/>
  <c r="E4231" i="1"/>
  <c r="R4230" i="1"/>
  <c r="O4230" i="1"/>
  <c r="M4230" i="1"/>
  <c r="L4230" i="1"/>
  <c r="K4230" i="1"/>
  <c r="F4230" i="1"/>
  <c r="E4230" i="1"/>
  <c r="R4229" i="1"/>
  <c r="O4229" i="1"/>
  <c r="M4229" i="1"/>
  <c r="L4229" i="1"/>
  <c r="K4229" i="1"/>
  <c r="F4229" i="1"/>
  <c r="E4229" i="1"/>
  <c r="R4228" i="1"/>
  <c r="O4228" i="1"/>
  <c r="M4228" i="1"/>
  <c r="L4228" i="1"/>
  <c r="K4228" i="1"/>
  <c r="F4228" i="1"/>
  <c r="E4228" i="1"/>
  <c r="R4227" i="1"/>
  <c r="O4227" i="1"/>
  <c r="M4227" i="1"/>
  <c r="L4227" i="1"/>
  <c r="K4227" i="1"/>
  <c r="F4227" i="1"/>
  <c r="E4227" i="1"/>
  <c r="R4226" i="1"/>
  <c r="O4226" i="1"/>
  <c r="M4226" i="1"/>
  <c r="L4226" i="1"/>
  <c r="K4226" i="1"/>
  <c r="F4226" i="1"/>
  <c r="E4226" i="1"/>
  <c r="R4225" i="1"/>
  <c r="O4225" i="1"/>
  <c r="M4225" i="1"/>
  <c r="L4225" i="1"/>
  <c r="K4225" i="1"/>
  <c r="F4225" i="1"/>
  <c r="E4225" i="1"/>
  <c r="R4224" i="1"/>
  <c r="O4224" i="1"/>
  <c r="M4224" i="1"/>
  <c r="L4224" i="1"/>
  <c r="K4224" i="1"/>
  <c r="F4224" i="1"/>
  <c r="E4224" i="1"/>
  <c r="R4223" i="1"/>
  <c r="O4223" i="1"/>
  <c r="M4223" i="1"/>
  <c r="L4223" i="1"/>
  <c r="K4223" i="1"/>
  <c r="F4223" i="1"/>
  <c r="E4223" i="1"/>
  <c r="R4222" i="1"/>
  <c r="O4222" i="1"/>
  <c r="M4222" i="1"/>
  <c r="L4222" i="1"/>
  <c r="K4222" i="1"/>
  <c r="F4222" i="1"/>
  <c r="E4222" i="1"/>
  <c r="R4221" i="1"/>
  <c r="O4221" i="1"/>
  <c r="M4221" i="1"/>
  <c r="L4221" i="1"/>
  <c r="K4221" i="1"/>
  <c r="F4221" i="1"/>
  <c r="E4221" i="1"/>
  <c r="R4220" i="1"/>
  <c r="O4220" i="1"/>
  <c r="M4220" i="1"/>
  <c r="L4220" i="1"/>
  <c r="K4220" i="1"/>
  <c r="F4220" i="1"/>
  <c r="E4220" i="1"/>
  <c r="R4219" i="1"/>
  <c r="O4219" i="1"/>
  <c r="M4219" i="1"/>
  <c r="L4219" i="1"/>
  <c r="K4219" i="1"/>
  <c r="F4219" i="1"/>
  <c r="E4219" i="1"/>
  <c r="R4218" i="1"/>
  <c r="O4218" i="1"/>
  <c r="M4218" i="1"/>
  <c r="L4218" i="1"/>
  <c r="K4218" i="1"/>
  <c r="F4218" i="1"/>
  <c r="E4218" i="1"/>
  <c r="R4217" i="1"/>
  <c r="O4217" i="1"/>
  <c r="M4217" i="1"/>
  <c r="L4217" i="1"/>
  <c r="K4217" i="1"/>
  <c r="F4217" i="1"/>
  <c r="E4217" i="1"/>
  <c r="R4216" i="1"/>
  <c r="O4216" i="1"/>
  <c r="M4216" i="1"/>
  <c r="L4216" i="1"/>
  <c r="K4216" i="1"/>
  <c r="F4216" i="1"/>
  <c r="E4216" i="1"/>
  <c r="R4215" i="1"/>
  <c r="O4215" i="1"/>
  <c r="M4215" i="1"/>
  <c r="L4215" i="1"/>
  <c r="K4215" i="1"/>
  <c r="F4215" i="1"/>
  <c r="E4215" i="1"/>
  <c r="R4214" i="1"/>
  <c r="O4214" i="1"/>
  <c r="M4214" i="1"/>
  <c r="L4214" i="1"/>
  <c r="K4214" i="1"/>
  <c r="F4214" i="1"/>
  <c r="E4214" i="1"/>
  <c r="R4213" i="1"/>
  <c r="O4213" i="1"/>
  <c r="M4213" i="1"/>
  <c r="L4213" i="1"/>
  <c r="K4213" i="1"/>
  <c r="F4213" i="1"/>
  <c r="E4213" i="1"/>
  <c r="R4212" i="1"/>
  <c r="O4212" i="1"/>
  <c r="M4212" i="1"/>
  <c r="L4212" i="1"/>
  <c r="K4212" i="1"/>
  <c r="F4212" i="1"/>
  <c r="E4212" i="1"/>
  <c r="R4211" i="1"/>
  <c r="O4211" i="1"/>
  <c r="M4211" i="1"/>
  <c r="L4211" i="1"/>
  <c r="K4211" i="1"/>
  <c r="F4211" i="1"/>
  <c r="E4211" i="1"/>
  <c r="R4210" i="1"/>
  <c r="O4210" i="1"/>
  <c r="M4210" i="1"/>
  <c r="L4210" i="1"/>
  <c r="K4210" i="1"/>
  <c r="F4210" i="1"/>
  <c r="E4210" i="1"/>
  <c r="R4209" i="1"/>
  <c r="O4209" i="1"/>
  <c r="M4209" i="1"/>
  <c r="L4209" i="1"/>
  <c r="K4209" i="1"/>
  <c r="F4209" i="1"/>
  <c r="E4209" i="1"/>
  <c r="R4208" i="1"/>
  <c r="O4208" i="1"/>
  <c r="M4208" i="1"/>
  <c r="L4208" i="1"/>
  <c r="K4208" i="1"/>
  <c r="F4208" i="1"/>
  <c r="E4208" i="1"/>
  <c r="R4207" i="1"/>
  <c r="O4207" i="1"/>
  <c r="M4207" i="1"/>
  <c r="L4207" i="1"/>
  <c r="K4207" i="1"/>
  <c r="F4207" i="1"/>
  <c r="E4207" i="1"/>
  <c r="R4206" i="1"/>
  <c r="O4206" i="1"/>
  <c r="M4206" i="1"/>
  <c r="L4206" i="1"/>
  <c r="K4206" i="1"/>
  <c r="F4206" i="1"/>
  <c r="E4206" i="1"/>
  <c r="R4205" i="1"/>
  <c r="O4205" i="1"/>
  <c r="M4205" i="1"/>
  <c r="L4205" i="1"/>
  <c r="K4205" i="1"/>
  <c r="F4205" i="1"/>
  <c r="E4205" i="1"/>
  <c r="R4204" i="1"/>
  <c r="O4204" i="1"/>
  <c r="M4204" i="1"/>
  <c r="L4204" i="1"/>
  <c r="K4204" i="1"/>
  <c r="F4204" i="1"/>
  <c r="E4204" i="1"/>
  <c r="R4203" i="1"/>
  <c r="O4203" i="1"/>
  <c r="M4203" i="1"/>
  <c r="L4203" i="1"/>
  <c r="K4203" i="1"/>
  <c r="F4203" i="1"/>
  <c r="E4203" i="1"/>
  <c r="R4202" i="1"/>
  <c r="O4202" i="1"/>
  <c r="M4202" i="1"/>
  <c r="L4202" i="1"/>
  <c r="K4202" i="1"/>
  <c r="F4202" i="1"/>
  <c r="E4202" i="1"/>
  <c r="R4201" i="1"/>
  <c r="O4201" i="1"/>
  <c r="M4201" i="1"/>
  <c r="L4201" i="1"/>
  <c r="K4201" i="1"/>
  <c r="F4201" i="1"/>
  <c r="E4201" i="1"/>
  <c r="R4200" i="1"/>
  <c r="O4200" i="1"/>
  <c r="M4200" i="1"/>
  <c r="L4200" i="1"/>
  <c r="K4200" i="1"/>
  <c r="F4200" i="1"/>
  <c r="E4200" i="1"/>
  <c r="R4199" i="1"/>
  <c r="O4199" i="1"/>
  <c r="M4199" i="1"/>
  <c r="L4199" i="1"/>
  <c r="K4199" i="1"/>
  <c r="F4199" i="1"/>
  <c r="E4199" i="1"/>
  <c r="R4198" i="1"/>
  <c r="O4198" i="1"/>
  <c r="M4198" i="1"/>
  <c r="L4198" i="1"/>
  <c r="K4198" i="1"/>
  <c r="F4198" i="1"/>
  <c r="E4198" i="1"/>
  <c r="R4197" i="1"/>
  <c r="O4197" i="1"/>
  <c r="M4197" i="1"/>
  <c r="L4197" i="1"/>
  <c r="K4197" i="1"/>
  <c r="F4197" i="1"/>
  <c r="E4197" i="1"/>
  <c r="R4196" i="1"/>
  <c r="O4196" i="1"/>
  <c r="M4196" i="1"/>
  <c r="L4196" i="1"/>
  <c r="K4196" i="1"/>
  <c r="F4196" i="1"/>
  <c r="E4196" i="1"/>
  <c r="R4195" i="1"/>
  <c r="O4195" i="1"/>
  <c r="M4195" i="1"/>
  <c r="L4195" i="1"/>
  <c r="K4195" i="1"/>
  <c r="F4195" i="1"/>
  <c r="E4195" i="1"/>
  <c r="R4194" i="1"/>
  <c r="O4194" i="1"/>
  <c r="M4194" i="1"/>
  <c r="L4194" i="1"/>
  <c r="K4194" i="1"/>
  <c r="F4194" i="1"/>
  <c r="E4194" i="1"/>
  <c r="R4193" i="1"/>
  <c r="O4193" i="1"/>
  <c r="M4193" i="1"/>
  <c r="L4193" i="1"/>
  <c r="K4193" i="1"/>
  <c r="F4193" i="1"/>
  <c r="E4193" i="1"/>
  <c r="R4192" i="1"/>
  <c r="O4192" i="1"/>
  <c r="M4192" i="1"/>
  <c r="L4192" i="1"/>
  <c r="K4192" i="1"/>
  <c r="F4192" i="1"/>
  <c r="E4192" i="1"/>
  <c r="R4191" i="1"/>
  <c r="O4191" i="1"/>
  <c r="M4191" i="1"/>
  <c r="L4191" i="1"/>
  <c r="K4191" i="1"/>
  <c r="F4191" i="1"/>
  <c r="E4191" i="1"/>
  <c r="R4190" i="1"/>
  <c r="O4190" i="1"/>
  <c r="M4190" i="1"/>
  <c r="L4190" i="1"/>
  <c r="K4190" i="1"/>
  <c r="F4190" i="1"/>
  <c r="E4190" i="1"/>
  <c r="R4189" i="1"/>
  <c r="O4189" i="1"/>
  <c r="M4189" i="1"/>
  <c r="L4189" i="1"/>
  <c r="K4189" i="1"/>
  <c r="F4189" i="1"/>
  <c r="E4189" i="1"/>
  <c r="R4188" i="1"/>
  <c r="O4188" i="1"/>
  <c r="M4188" i="1"/>
  <c r="L4188" i="1"/>
  <c r="K4188" i="1"/>
  <c r="F4188" i="1"/>
  <c r="E4188" i="1"/>
  <c r="R4187" i="1"/>
  <c r="O4187" i="1"/>
  <c r="M4187" i="1"/>
  <c r="L4187" i="1"/>
  <c r="K4187" i="1"/>
  <c r="F4187" i="1"/>
  <c r="E4187" i="1"/>
  <c r="R4186" i="1"/>
  <c r="O4186" i="1"/>
  <c r="M4186" i="1"/>
  <c r="L4186" i="1"/>
  <c r="K4186" i="1"/>
  <c r="F4186" i="1"/>
  <c r="E4186" i="1"/>
  <c r="R4185" i="1"/>
  <c r="O4185" i="1"/>
  <c r="M4185" i="1"/>
  <c r="L4185" i="1"/>
  <c r="K4185" i="1"/>
  <c r="F4185" i="1"/>
  <c r="E4185" i="1"/>
  <c r="R4184" i="1"/>
  <c r="O4184" i="1"/>
  <c r="M4184" i="1"/>
  <c r="L4184" i="1"/>
  <c r="K4184" i="1"/>
  <c r="F4184" i="1"/>
  <c r="E4184" i="1"/>
  <c r="R4183" i="1"/>
  <c r="O4183" i="1"/>
  <c r="M4183" i="1"/>
  <c r="L4183" i="1"/>
  <c r="K4183" i="1"/>
  <c r="F4183" i="1"/>
  <c r="E4183" i="1"/>
  <c r="R4182" i="1"/>
  <c r="O4182" i="1"/>
  <c r="M4182" i="1"/>
  <c r="L4182" i="1"/>
  <c r="K4182" i="1"/>
  <c r="F4182" i="1"/>
  <c r="E4182" i="1"/>
  <c r="R4181" i="1"/>
  <c r="O4181" i="1"/>
  <c r="M4181" i="1"/>
  <c r="L4181" i="1"/>
  <c r="K4181" i="1"/>
  <c r="F4181" i="1"/>
  <c r="E4181" i="1"/>
  <c r="R4180" i="1"/>
  <c r="O4180" i="1"/>
  <c r="M4180" i="1"/>
  <c r="L4180" i="1"/>
  <c r="K4180" i="1"/>
  <c r="F4180" i="1"/>
  <c r="E4180" i="1"/>
  <c r="R4179" i="1"/>
  <c r="O4179" i="1"/>
  <c r="M4179" i="1"/>
  <c r="L4179" i="1"/>
  <c r="K4179" i="1"/>
  <c r="F4179" i="1"/>
  <c r="E4179" i="1"/>
  <c r="R4178" i="1"/>
  <c r="O4178" i="1"/>
  <c r="M4178" i="1"/>
  <c r="L4178" i="1"/>
  <c r="K4178" i="1"/>
  <c r="F4178" i="1"/>
  <c r="E4178" i="1"/>
  <c r="R4177" i="1"/>
  <c r="O4177" i="1"/>
  <c r="M4177" i="1"/>
  <c r="L4177" i="1"/>
  <c r="K4177" i="1"/>
  <c r="F4177" i="1"/>
  <c r="E4177" i="1"/>
  <c r="R4176" i="1"/>
  <c r="O4176" i="1"/>
  <c r="M4176" i="1"/>
  <c r="L4176" i="1"/>
  <c r="K4176" i="1"/>
  <c r="F4176" i="1"/>
  <c r="E4176" i="1"/>
  <c r="R4175" i="1"/>
  <c r="O4175" i="1"/>
  <c r="M4175" i="1"/>
  <c r="L4175" i="1"/>
  <c r="K4175" i="1"/>
  <c r="F4175" i="1"/>
  <c r="E4175" i="1"/>
  <c r="R4174" i="1"/>
  <c r="O4174" i="1"/>
  <c r="M4174" i="1"/>
  <c r="L4174" i="1"/>
  <c r="K4174" i="1"/>
  <c r="F4174" i="1"/>
  <c r="E4174" i="1"/>
  <c r="R4173" i="1"/>
  <c r="O4173" i="1"/>
  <c r="M4173" i="1"/>
  <c r="L4173" i="1"/>
  <c r="K4173" i="1"/>
  <c r="F4173" i="1"/>
  <c r="E4173" i="1"/>
  <c r="R4172" i="1"/>
  <c r="O4172" i="1"/>
  <c r="M4172" i="1"/>
  <c r="L4172" i="1"/>
  <c r="K4172" i="1"/>
  <c r="F4172" i="1"/>
  <c r="E4172" i="1"/>
  <c r="R4171" i="1"/>
  <c r="O4171" i="1"/>
  <c r="M4171" i="1"/>
  <c r="L4171" i="1"/>
  <c r="K4171" i="1"/>
  <c r="F4171" i="1"/>
  <c r="E4171" i="1"/>
  <c r="R4170" i="1"/>
  <c r="O4170" i="1"/>
  <c r="M4170" i="1"/>
  <c r="L4170" i="1"/>
  <c r="K4170" i="1"/>
  <c r="F4170" i="1"/>
  <c r="E4170" i="1"/>
  <c r="R4169" i="1"/>
  <c r="O4169" i="1"/>
  <c r="M4169" i="1"/>
  <c r="L4169" i="1"/>
  <c r="K4169" i="1"/>
  <c r="F4169" i="1"/>
  <c r="E4169" i="1"/>
  <c r="R4168" i="1"/>
  <c r="O4168" i="1"/>
  <c r="M4168" i="1"/>
  <c r="L4168" i="1"/>
  <c r="K4168" i="1"/>
  <c r="F4168" i="1"/>
  <c r="E4168" i="1"/>
  <c r="R4167" i="1"/>
  <c r="O4167" i="1"/>
  <c r="M4167" i="1"/>
  <c r="L4167" i="1"/>
  <c r="K4167" i="1"/>
  <c r="F4167" i="1"/>
  <c r="E4167" i="1"/>
  <c r="R4166" i="1"/>
  <c r="O4166" i="1"/>
  <c r="M4166" i="1"/>
  <c r="L4166" i="1"/>
  <c r="K4166" i="1"/>
  <c r="F4166" i="1"/>
  <c r="E4166" i="1"/>
  <c r="R4165" i="1"/>
  <c r="O4165" i="1"/>
  <c r="M4165" i="1"/>
  <c r="L4165" i="1"/>
  <c r="K4165" i="1"/>
  <c r="F4165" i="1"/>
  <c r="E4165" i="1"/>
  <c r="R4164" i="1"/>
  <c r="O4164" i="1"/>
  <c r="M4164" i="1"/>
  <c r="L4164" i="1"/>
  <c r="K4164" i="1"/>
  <c r="F4164" i="1"/>
  <c r="E4164" i="1"/>
  <c r="R4163" i="1"/>
  <c r="O4163" i="1"/>
  <c r="M4163" i="1"/>
  <c r="L4163" i="1"/>
  <c r="K4163" i="1"/>
  <c r="F4163" i="1"/>
  <c r="E4163" i="1"/>
  <c r="R4162" i="1"/>
  <c r="O4162" i="1"/>
  <c r="M4162" i="1"/>
  <c r="L4162" i="1"/>
  <c r="K4162" i="1"/>
  <c r="F4162" i="1"/>
  <c r="E4162" i="1"/>
  <c r="R4161" i="1"/>
  <c r="O4161" i="1"/>
  <c r="M4161" i="1"/>
  <c r="L4161" i="1"/>
  <c r="K4161" i="1"/>
  <c r="F4161" i="1"/>
  <c r="E4161" i="1"/>
  <c r="R4160" i="1"/>
  <c r="O4160" i="1"/>
  <c r="M4160" i="1"/>
  <c r="L4160" i="1"/>
  <c r="K4160" i="1"/>
  <c r="F4160" i="1"/>
  <c r="E4160" i="1"/>
  <c r="R4159" i="1"/>
  <c r="O4159" i="1"/>
  <c r="M4159" i="1"/>
  <c r="L4159" i="1"/>
  <c r="K4159" i="1"/>
  <c r="F4159" i="1"/>
  <c r="E4159" i="1"/>
  <c r="R4158" i="1"/>
  <c r="O4158" i="1"/>
  <c r="M4158" i="1"/>
  <c r="L4158" i="1"/>
  <c r="K4158" i="1"/>
  <c r="F4158" i="1"/>
  <c r="E4158" i="1"/>
  <c r="R4157" i="1"/>
  <c r="O4157" i="1"/>
  <c r="M4157" i="1"/>
  <c r="L4157" i="1"/>
  <c r="K4157" i="1"/>
  <c r="F4157" i="1"/>
  <c r="E4157" i="1"/>
  <c r="R4156" i="1"/>
  <c r="O4156" i="1"/>
  <c r="M4156" i="1"/>
  <c r="L4156" i="1"/>
  <c r="K4156" i="1"/>
  <c r="F4156" i="1"/>
  <c r="E4156" i="1"/>
  <c r="R4155" i="1"/>
  <c r="O4155" i="1"/>
  <c r="M4155" i="1"/>
  <c r="L4155" i="1"/>
  <c r="K4155" i="1"/>
  <c r="F4155" i="1"/>
  <c r="E4155" i="1"/>
  <c r="R4154" i="1"/>
  <c r="O4154" i="1"/>
  <c r="M4154" i="1"/>
  <c r="L4154" i="1"/>
  <c r="K4154" i="1"/>
  <c r="F4154" i="1"/>
  <c r="E4154" i="1"/>
  <c r="R4153" i="1"/>
  <c r="O4153" i="1"/>
  <c r="M4153" i="1"/>
  <c r="L4153" i="1"/>
  <c r="K4153" i="1"/>
  <c r="F4153" i="1"/>
  <c r="E4153" i="1"/>
  <c r="R4152" i="1"/>
  <c r="O4152" i="1"/>
  <c r="M4152" i="1"/>
  <c r="L4152" i="1"/>
  <c r="K4152" i="1"/>
  <c r="F4152" i="1"/>
  <c r="E4152" i="1"/>
  <c r="R4151" i="1"/>
  <c r="O4151" i="1"/>
  <c r="M4151" i="1"/>
  <c r="L4151" i="1"/>
  <c r="K4151" i="1"/>
  <c r="F4151" i="1"/>
  <c r="E4151" i="1"/>
  <c r="R4150" i="1"/>
  <c r="O4150" i="1"/>
  <c r="M4150" i="1"/>
  <c r="L4150" i="1"/>
  <c r="K4150" i="1"/>
  <c r="F4150" i="1"/>
  <c r="E4150" i="1"/>
  <c r="R4149" i="1"/>
  <c r="O4149" i="1"/>
  <c r="M4149" i="1"/>
  <c r="L4149" i="1"/>
  <c r="K4149" i="1"/>
  <c r="F4149" i="1"/>
  <c r="E4149" i="1"/>
  <c r="R4148" i="1"/>
  <c r="O4148" i="1"/>
  <c r="M4148" i="1"/>
  <c r="L4148" i="1"/>
  <c r="K4148" i="1"/>
  <c r="F4148" i="1"/>
  <c r="E4148" i="1"/>
  <c r="R4147" i="1"/>
  <c r="O4147" i="1"/>
  <c r="M4147" i="1"/>
  <c r="L4147" i="1"/>
  <c r="K4147" i="1"/>
  <c r="F4147" i="1"/>
  <c r="E4147" i="1"/>
  <c r="R4146" i="1"/>
  <c r="O4146" i="1"/>
  <c r="M4146" i="1"/>
  <c r="L4146" i="1"/>
  <c r="K4146" i="1"/>
  <c r="F4146" i="1"/>
  <c r="E4146" i="1"/>
  <c r="R4145" i="1"/>
  <c r="O4145" i="1"/>
  <c r="M4145" i="1"/>
  <c r="L4145" i="1"/>
  <c r="K4145" i="1"/>
  <c r="F4145" i="1"/>
  <c r="E4145" i="1"/>
  <c r="R4144" i="1"/>
  <c r="O4144" i="1"/>
  <c r="M4144" i="1"/>
  <c r="L4144" i="1"/>
  <c r="K4144" i="1"/>
  <c r="F4144" i="1"/>
  <c r="E4144" i="1"/>
  <c r="R4143" i="1"/>
  <c r="O4143" i="1"/>
  <c r="M4143" i="1"/>
  <c r="L4143" i="1"/>
  <c r="K4143" i="1"/>
  <c r="F4143" i="1"/>
  <c r="E4143" i="1"/>
  <c r="R4142" i="1"/>
  <c r="O4142" i="1"/>
  <c r="M4142" i="1"/>
  <c r="L4142" i="1"/>
  <c r="K4142" i="1"/>
  <c r="F4142" i="1"/>
  <c r="E4142" i="1"/>
  <c r="R4141" i="1"/>
  <c r="O4141" i="1"/>
  <c r="M4141" i="1"/>
  <c r="L4141" i="1"/>
  <c r="K4141" i="1"/>
  <c r="F4141" i="1"/>
  <c r="E4141" i="1"/>
  <c r="R4140" i="1"/>
  <c r="O4140" i="1"/>
  <c r="M4140" i="1"/>
  <c r="L4140" i="1"/>
  <c r="K4140" i="1"/>
  <c r="F4140" i="1"/>
  <c r="E4140" i="1"/>
  <c r="R4139" i="1"/>
  <c r="O4139" i="1"/>
  <c r="M4139" i="1"/>
  <c r="L4139" i="1"/>
  <c r="K4139" i="1"/>
  <c r="F4139" i="1"/>
  <c r="E4139" i="1"/>
  <c r="R4138" i="1"/>
  <c r="O4138" i="1"/>
  <c r="M4138" i="1"/>
  <c r="L4138" i="1"/>
  <c r="K4138" i="1"/>
  <c r="F4138" i="1"/>
  <c r="E4138" i="1"/>
  <c r="R4137" i="1"/>
  <c r="O4137" i="1"/>
  <c r="M4137" i="1"/>
  <c r="L4137" i="1"/>
  <c r="K4137" i="1"/>
  <c r="F4137" i="1"/>
  <c r="E4137" i="1"/>
  <c r="R4136" i="1"/>
  <c r="O4136" i="1"/>
  <c r="M4136" i="1"/>
  <c r="L4136" i="1"/>
  <c r="K4136" i="1"/>
  <c r="F4136" i="1"/>
  <c r="E4136" i="1"/>
  <c r="R4135" i="1"/>
  <c r="O4135" i="1"/>
  <c r="M4135" i="1"/>
  <c r="L4135" i="1"/>
  <c r="K4135" i="1"/>
  <c r="F4135" i="1"/>
  <c r="E4135" i="1"/>
  <c r="R4134" i="1"/>
  <c r="O4134" i="1"/>
  <c r="M4134" i="1"/>
  <c r="L4134" i="1"/>
  <c r="K4134" i="1"/>
  <c r="F4134" i="1"/>
  <c r="E4134" i="1"/>
  <c r="R4133" i="1"/>
  <c r="O4133" i="1"/>
  <c r="M4133" i="1"/>
  <c r="L4133" i="1"/>
  <c r="K4133" i="1"/>
  <c r="F4133" i="1"/>
  <c r="E4133" i="1"/>
  <c r="R4132" i="1"/>
  <c r="O4132" i="1"/>
  <c r="M4132" i="1"/>
  <c r="L4132" i="1"/>
  <c r="K4132" i="1"/>
  <c r="F4132" i="1"/>
  <c r="E4132" i="1"/>
  <c r="R4131" i="1"/>
  <c r="O4131" i="1"/>
  <c r="M4131" i="1"/>
  <c r="L4131" i="1"/>
  <c r="K4131" i="1"/>
  <c r="F4131" i="1"/>
  <c r="E4131" i="1"/>
  <c r="R4130" i="1"/>
  <c r="O4130" i="1"/>
  <c r="M4130" i="1"/>
  <c r="L4130" i="1"/>
  <c r="K4130" i="1"/>
  <c r="F4130" i="1"/>
  <c r="E4130" i="1"/>
  <c r="R4129" i="1"/>
  <c r="O4129" i="1"/>
  <c r="M4129" i="1"/>
  <c r="L4129" i="1"/>
  <c r="K4129" i="1"/>
  <c r="F4129" i="1"/>
  <c r="E4129" i="1"/>
  <c r="R4128" i="1"/>
  <c r="O4128" i="1"/>
  <c r="M4128" i="1"/>
  <c r="L4128" i="1"/>
  <c r="K4128" i="1"/>
  <c r="F4128" i="1"/>
  <c r="E4128" i="1"/>
  <c r="R4127" i="1"/>
  <c r="O4127" i="1"/>
  <c r="M4127" i="1"/>
  <c r="L4127" i="1"/>
  <c r="K4127" i="1"/>
  <c r="F4127" i="1"/>
  <c r="E4127" i="1"/>
  <c r="R4126" i="1"/>
  <c r="O4126" i="1"/>
  <c r="M4126" i="1"/>
  <c r="L4126" i="1"/>
  <c r="K4126" i="1"/>
  <c r="F4126" i="1"/>
  <c r="E4126" i="1"/>
  <c r="R4125" i="1"/>
  <c r="O4125" i="1"/>
  <c r="M4125" i="1"/>
  <c r="L4125" i="1"/>
  <c r="K4125" i="1"/>
  <c r="F4125" i="1"/>
  <c r="E4125" i="1"/>
  <c r="R4124" i="1"/>
  <c r="O4124" i="1"/>
  <c r="M4124" i="1"/>
  <c r="L4124" i="1"/>
  <c r="K4124" i="1"/>
  <c r="F4124" i="1"/>
  <c r="E4124" i="1"/>
  <c r="R4123" i="1"/>
  <c r="O4123" i="1"/>
  <c r="M4123" i="1"/>
  <c r="L4123" i="1"/>
  <c r="K4123" i="1"/>
  <c r="F4123" i="1"/>
  <c r="E4123" i="1"/>
  <c r="R4122" i="1"/>
  <c r="O4122" i="1"/>
  <c r="M4122" i="1"/>
  <c r="L4122" i="1"/>
  <c r="K4122" i="1"/>
  <c r="F4122" i="1"/>
  <c r="E4122" i="1"/>
  <c r="R4121" i="1"/>
  <c r="O4121" i="1"/>
  <c r="M4121" i="1"/>
  <c r="L4121" i="1"/>
  <c r="K4121" i="1"/>
  <c r="F4121" i="1"/>
  <c r="E4121" i="1"/>
  <c r="R4120" i="1"/>
  <c r="O4120" i="1"/>
  <c r="M4120" i="1"/>
  <c r="L4120" i="1"/>
  <c r="K4120" i="1"/>
  <c r="F4120" i="1"/>
  <c r="E4120" i="1"/>
  <c r="R4119" i="1"/>
  <c r="O4119" i="1"/>
  <c r="M4119" i="1"/>
  <c r="L4119" i="1"/>
  <c r="K4119" i="1"/>
  <c r="F4119" i="1"/>
  <c r="E4119" i="1"/>
  <c r="R4118" i="1"/>
  <c r="O4118" i="1"/>
  <c r="M4118" i="1"/>
  <c r="L4118" i="1"/>
  <c r="K4118" i="1"/>
  <c r="F4118" i="1"/>
  <c r="E4118" i="1"/>
  <c r="R4117" i="1"/>
  <c r="O4117" i="1"/>
  <c r="M4117" i="1"/>
  <c r="L4117" i="1"/>
  <c r="K4117" i="1"/>
  <c r="F4117" i="1"/>
  <c r="E4117" i="1"/>
  <c r="R4116" i="1"/>
  <c r="O4116" i="1"/>
  <c r="M4116" i="1"/>
  <c r="L4116" i="1"/>
  <c r="K4116" i="1"/>
  <c r="F4116" i="1"/>
  <c r="E4116" i="1"/>
  <c r="R4115" i="1"/>
  <c r="O4115" i="1"/>
  <c r="M4115" i="1"/>
  <c r="L4115" i="1"/>
  <c r="K4115" i="1"/>
  <c r="F4115" i="1"/>
  <c r="E4115" i="1"/>
  <c r="R4114" i="1"/>
  <c r="O4114" i="1"/>
  <c r="M4114" i="1"/>
  <c r="L4114" i="1"/>
  <c r="K4114" i="1"/>
  <c r="F4114" i="1"/>
  <c r="E4114" i="1"/>
  <c r="R4113" i="1"/>
  <c r="O4113" i="1"/>
  <c r="M4113" i="1"/>
  <c r="L4113" i="1"/>
  <c r="K4113" i="1"/>
  <c r="F4113" i="1"/>
  <c r="E4113" i="1"/>
  <c r="R4112" i="1"/>
  <c r="O4112" i="1"/>
  <c r="M4112" i="1"/>
  <c r="L4112" i="1"/>
  <c r="K4112" i="1"/>
  <c r="F4112" i="1"/>
  <c r="E4112" i="1"/>
  <c r="R4111" i="1"/>
  <c r="O4111" i="1"/>
  <c r="M4111" i="1"/>
  <c r="L4111" i="1"/>
  <c r="K4111" i="1"/>
  <c r="F4111" i="1"/>
  <c r="E4111" i="1"/>
  <c r="R4110" i="1"/>
  <c r="O4110" i="1"/>
  <c r="M4110" i="1"/>
  <c r="L4110" i="1"/>
  <c r="K4110" i="1"/>
  <c r="F4110" i="1"/>
  <c r="E4110" i="1"/>
  <c r="R4109" i="1"/>
  <c r="O4109" i="1"/>
  <c r="M4109" i="1"/>
  <c r="L4109" i="1"/>
  <c r="K4109" i="1"/>
  <c r="F4109" i="1"/>
  <c r="E4109" i="1"/>
  <c r="R4108" i="1"/>
  <c r="O4108" i="1"/>
  <c r="M4108" i="1"/>
  <c r="L4108" i="1"/>
  <c r="K4108" i="1"/>
  <c r="F4108" i="1"/>
  <c r="E4108" i="1"/>
  <c r="R4107" i="1"/>
  <c r="O4107" i="1"/>
  <c r="M4107" i="1"/>
  <c r="L4107" i="1"/>
  <c r="K4107" i="1"/>
  <c r="F4107" i="1"/>
  <c r="E4107" i="1"/>
  <c r="R4106" i="1"/>
  <c r="O4106" i="1"/>
  <c r="M4106" i="1"/>
  <c r="L4106" i="1"/>
  <c r="K4106" i="1"/>
  <c r="F4106" i="1"/>
  <c r="E4106" i="1"/>
  <c r="R4105" i="1"/>
  <c r="O4105" i="1"/>
  <c r="M4105" i="1"/>
  <c r="L4105" i="1"/>
  <c r="K4105" i="1"/>
  <c r="F4105" i="1"/>
  <c r="E4105" i="1"/>
  <c r="R4104" i="1"/>
  <c r="O4104" i="1"/>
  <c r="M4104" i="1"/>
  <c r="L4104" i="1"/>
  <c r="K4104" i="1"/>
  <c r="F4104" i="1"/>
  <c r="E4104" i="1"/>
  <c r="R4103" i="1"/>
  <c r="O4103" i="1"/>
  <c r="M4103" i="1"/>
  <c r="L4103" i="1"/>
  <c r="K4103" i="1"/>
  <c r="F4103" i="1"/>
  <c r="E4103" i="1"/>
  <c r="R4102" i="1"/>
  <c r="O4102" i="1"/>
  <c r="M4102" i="1"/>
  <c r="L4102" i="1"/>
  <c r="K4102" i="1"/>
  <c r="F4102" i="1"/>
  <c r="E4102" i="1"/>
  <c r="R4101" i="1"/>
  <c r="O4101" i="1"/>
  <c r="M4101" i="1"/>
  <c r="L4101" i="1"/>
  <c r="K4101" i="1"/>
  <c r="F4101" i="1"/>
  <c r="E4101" i="1"/>
  <c r="R4100" i="1"/>
  <c r="O4100" i="1"/>
  <c r="M4100" i="1"/>
  <c r="L4100" i="1"/>
  <c r="K4100" i="1"/>
  <c r="F4100" i="1"/>
  <c r="E4100" i="1"/>
  <c r="R4099" i="1"/>
  <c r="O4099" i="1"/>
  <c r="M4099" i="1"/>
  <c r="L4099" i="1"/>
  <c r="K4099" i="1"/>
  <c r="F4099" i="1"/>
  <c r="E4099" i="1"/>
  <c r="R4098" i="1"/>
  <c r="O4098" i="1"/>
  <c r="M4098" i="1"/>
  <c r="L4098" i="1"/>
  <c r="K4098" i="1"/>
  <c r="F4098" i="1"/>
  <c r="E4098" i="1"/>
  <c r="R4097" i="1"/>
  <c r="O4097" i="1"/>
  <c r="M4097" i="1"/>
  <c r="L4097" i="1"/>
  <c r="K4097" i="1"/>
  <c r="F4097" i="1"/>
  <c r="E4097" i="1"/>
  <c r="R4096" i="1"/>
  <c r="O4096" i="1"/>
  <c r="M4096" i="1"/>
  <c r="L4096" i="1"/>
  <c r="K4096" i="1"/>
  <c r="F4096" i="1"/>
  <c r="E4096" i="1"/>
  <c r="R4095" i="1"/>
  <c r="O4095" i="1"/>
  <c r="M4095" i="1"/>
  <c r="L4095" i="1"/>
  <c r="K4095" i="1"/>
  <c r="F4095" i="1"/>
  <c r="E4095" i="1"/>
  <c r="R4094" i="1"/>
  <c r="O4094" i="1"/>
  <c r="M4094" i="1"/>
  <c r="L4094" i="1"/>
  <c r="K4094" i="1"/>
  <c r="F4094" i="1"/>
  <c r="E4094" i="1"/>
  <c r="R4093" i="1"/>
  <c r="O4093" i="1"/>
  <c r="M4093" i="1"/>
  <c r="L4093" i="1"/>
  <c r="K4093" i="1"/>
  <c r="F4093" i="1"/>
  <c r="E4093" i="1"/>
  <c r="R4092" i="1"/>
  <c r="O4092" i="1"/>
  <c r="M4092" i="1"/>
  <c r="L4092" i="1"/>
  <c r="K4092" i="1"/>
  <c r="F4092" i="1"/>
  <c r="E4092" i="1"/>
  <c r="R4091" i="1"/>
  <c r="O4091" i="1"/>
  <c r="M4091" i="1"/>
  <c r="L4091" i="1"/>
  <c r="K4091" i="1"/>
  <c r="F4091" i="1"/>
  <c r="E4091" i="1"/>
  <c r="R4090" i="1"/>
  <c r="O4090" i="1"/>
  <c r="M4090" i="1"/>
  <c r="L4090" i="1"/>
  <c r="K4090" i="1"/>
  <c r="F4090" i="1"/>
  <c r="E4090" i="1"/>
  <c r="R4089" i="1"/>
  <c r="O4089" i="1"/>
  <c r="M4089" i="1"/>
  <c r="L4089" i="1"/>
  <c r="K4089" i="1"/>
  <c r="F4089" i="1"/>
  <c r="E4089" i="1"/>
  <c r="R4088" i="1"/>
  <c r="O4088" i="1"/>
  <c r="M4088" i="1"/>
  <c r="L4088" i="1"/>
  <c r="K4088" i="1"/>
  <c r="F4088" i="1"/>
  <c r="E4088" i="1"/>
  <c r="R4087" i="1"/>
  <c r="O4087" i="1"/>
  <c r="M4087" i="1"/>
  <c r="L4087" i="1"/>
  <c r="K4087" i="1"/>
  <c r="F4087" i="1"/>
  <c r="E4087" i="1"/>
  <c r="R4086" i="1"/>
  <c r="O4086" i="1"/>
  <c r="M4086" i="1"/>
  <c r="L4086" i="1"/>
  <c r="K4086" i="1"/>
  <c r="F4086" i="1"/>
  <c r="E4086" i="1"/>
  <c r="R4085" i="1"/>
  <c r="O4085" i="1"/>
  <c r="M4085" i="1"/>
  <c r="L4085" i="1"/>
  <c r="K4085" i="1"/>
  <c r="F4085" i="1"/>
  <c r="E4085" i="1"/>
  <c r="R4084" i="1"/>
  <c r="O4084" i="1"/>
  <c r="M4084" i="1"/>
  <c r="L4084" i="1"/>
  <c r="K4084" i="1"/>
  <c r="F4084" i="1"/>
  <c r="E4084" i="1"/>
  <c r="R4083" i="1"/>
  <c r="O4083" i="1"/>
  <c r="M4083" i="1"/>
  <c r="L4083" i="1"/>
  <c r="K4083" i="1"/>
  <c r="F4083" i="1"/>
  <c r="E4083" i="1"/>
  <c r="R4082" i="1"/>
  <c r="O4082" i="1"/>
  <c r="M4082" i="1"/>
  <c r="L4082" i="1"/>
  <c r="K4082" i="1"/>
  <c r="F4082" i="1"/>
  <c r="E4082" i="1"/>
  <c r="R4081" i="1"/>
  <c r="O4081" i="1"/>
  <c r="M4081" i="1"/>
  <c r="L4081" i="1"/>
  <c r="K4081" i="1"/>
  <c r="F4081" i="1"/>
  <c r="E4081" i="1"/>
  <c r="R4080" i="1"/>
  <c r="O4080" i="1"/>
  <c r="M4080" i="1"/>
  <c r="L4080" i="1"/>
  <c r="K4080" i="1"/>
  <c r="F4080" i="1"/>
  <c r="E4080" i="1"/>
  <c r="R4079" i="1"/>
  <c r="O4079" i="1"/>
  <c r="M4079" i="1"/>
  <c r="L4079" i="1"/>
  <c r="K4079" i="1"/>
  <c r="F4079" i="1"/>
  <c r="E4079" i="1"/>
  <c r="R4078" i="1"/>
  <c r="O4078" i="1"/>
  <c r="M4078" i="1"/>
  <c r="L4078" i="1"/>
  <c r="K4078" i="1"/>
  <c r="F4078" i="1"/>
  <c r="E4078" i="1"/>
  <c r="R4077" i="1"/>
  <c r="O4077" i="1"/>
  <c r="M4077" i="1"/>
  <c r="L4077" i="1"/>
  <c r="K4077" i="1"/>
  <c r="F4077" i="1"/>
  <c r="E4077" i="1"/>
  <c r="R4076" i="1"/>
  <c r="O4076" i="1"/>
  <c r="M4076" i="1"/>
  <c r="L4076" i="1"/>
  <c r="K4076" i="1"/>
  <c r="F4076" i="1"/>
  <c r="E4076" i="1"/>
  <c r="R4075" i="1"/>
  <c r="O4075" i="1"/>
  <c r="M4075" i="1"/>
  <c r="L4075" i="1"/>
  <c r="K4075" i="1"/>
  <c r="F4075" i="1"/>
  <c r="E4075" i="1"/>
  <c r="R4074" i="1"/>
  <c r="O4074" i="1"/>
  <c r="M4074" i="1"/>
  <c r="L4074" i="1"/>
  <c r="K4074" i="1"/>
  <c r="F4074" i="1"/>
  <c r="E4074" i="1"/>
  <c r="R4073" i="1"/>
  <c r="O4073" i="1"/>
  <c r="M4073" i="1"/>
  <c r="L4073" i="1"/>
  <c r="K4073" i="1"/>
  <c r="F4073" i="1"/>
  <c r="E4073" i="1"/>
  <c r="R4072" i="1"/>
  <c r="O4072" i="1"/>
  <c r="M4072" i="1"/>
  <c r="L4072" i="1"/>
  <c r="K4072" i="1"/>
  <c r="F4072" i="1"/>
  <c r="E4072" i="1"/>
  <c r="R4071" i="1"/>
  <c r="O4071" i="1"/>
  <c r="M4071" i="1"/>
  <c r="L4071" i="1"/>
  <c r="K4071" i="1"/>
  <c r="F4071" i="1"/>
  <c r="E4071" i="1"/>
  <c r="R4070" i="1"/>
  <c r="O4070" i="1"/>
  <c r="M4070" i="1"/>
  <c r="L4070" i="1"/>
  <c r="K4070" i="1"/>
  <c r="F4070" i="1"/>
  <c r="E4070" i="1"/>
  <c r="R4069" i="1"/>
  <c r="O4069" i="1"/>
  <c r="M4069" i="1"/>
  <c r="L4069" i="1"/>
  <c r="K4069" i="1"/>
  <c r="F4069" i="1"/>
  <c r="E4069" i="1"/>
  <c r="R4068" i="1"/>
  <c r="O4068" i="1"/>
  <c r="M4068" i="1"/>
  <c r="L4068" i="1"/>
  <c r="K4068" i="1"/>
  <c r="F4068" i="1"/>
  <c r="E4068" i="1"/>
  <c r="R4067" i="1"/>
  <c r="O4067" i="1"/>
  <c r="M4067" i="1"/>
  <c r="L4067" i="1"/>
  <c r="K4067" i="1"/>
  <c r="F4067" i="1"/>
  <c r="E4067" i="1"/>
  <c r="R4066" i="1"/>
  <c r="O4066" i="1"/>
  <c r="M4066" i="1"/>
  <c r="L4066" i="1"/>
  <c r="K4066" i="1"/>
  <c r="F4066" i="1"/>
  <c r="E4066" i="1"/>
  <c r="R4065" i="1"/>
  <c r="O4065" i="1"/>
  <c r="M4065" i="1"/>
  <c r="L4065" i="1"/>
  <c r="K4065" i="1"/>
  <c r="F4065" i="1"/>
  <c r="E4065" i="1"/>
  <c r="R4064" i="1"/>
  <c r="O4064" i="1"/>
  <c r="M4064" i="1"/>
  <c r="L4064" i="1"/>
  <c r="K4064" i="1"/>
  <c r="F4064" i="1"/>
  <c r="E4064" i="1"/>
  <c r="R4063" i="1"/>
  <c r="O4063" i="1"/>
  <c r="M4063" i="1"/>
  <c r="L4063" i="1"/>
  <c r="K4063" i="1"/>
  <c r="F4063" i="1"/>
  <c r="E4063" i="1"/>
  <c r="R4062" i="1"/>
  <c r="O4062" i="1"/>
  <c r="M4062" i="1"/>
  <c r="L4062" i="1"/>
  <c r="K4062" i="1"/>
  <c r="F4062" i="1"/>
  <c r="E4062" i="1"/>
  <c r="R4061" i="1"/>
  <c r="O4061" i="1"/>
  <c r="M4061" i="1"/>
  <c r="L4061" i="1"/>
  <c r="K4061" i="1"/>
  <c r="F4061" i="1"/>
  <c r="E4061" i="1"/>
  <c r="R4060" i="1"/>
  <c r="O4060" i="1"/>
  <c r="M4060" i="1"/>
  <c r="L4060" i="1"/>
  <c r="K4060" i="1"/>
  <c r="F4060" i="1"/>
  <c r="E4060" i="1"/>
  <c r="R4059" i="1"/>
  <c r="O4059" i="1"/>
  <c r="M4059" i="1"/>
  <c r="L4059" i="1"/>
  <c r="K4059" i="1"/>
  <c r="F4059" i="1"/>
  <c r="E4059" i="1"/>
  <c r="R4058" i="1"/>
  <c r="O4058" i="1"/>
  <c r="M4058" i="1"/>
  <c r="L4058" i="1"/>
  <c r="K4058" i="1"/>
  <c r="F4058" i="1"/>
  <c r="E4058" i="1"/>
  <c r="R4057" i="1"/>
  <c r="O4057" i="1"/>
  <c r="M4057" i="1"/>
  <c r="L4057" i="1"/>
  <c r="K4057" i="1"/>
  <c r="F4057" i="1"/>
  <c r="E4057" i="1"/>
  <c r="R4056" i="1"/>
  <c r="O4056" i="1"/>
  <c r="M4056" i="1"/>
  <c r="L4056" i="1"/>
  <c r="K4056" i="1"/>
  <c r="F4056" i="1"/>
  <c r="E4056" i="1"/>
  <c r="R4055" i="1"/>
  <c r="O4055" i="1"/>
  <c r="M4055" i="1"/>
  <c r="L4055" i="1"/>
  <c r="K4055" i="1"/>
  <c r="F4055" i="1"/>
  <c r="E4055" i="1"/>
  <c r="R4054" i="1"/>
  <c r="O4054" i="1"/>
  <c r="M4054" i="1"/>
  <c r="L4054" i="1"/>
  <c r="K4054" i="1"/>
  <c r="F4054" i="1"/>
  <c r="E4054" i="1"/>
  <c r="R4053" i="1"/>
  <c r="O4053" i="1"/>
  <c r="M4053" i="1"/>
  <c r="L4053" i="1"/>
  <c r="K4053" i="1"/>
  <c r="F4053" i="1"/>
  <c r="E4053" i="1"/>
  <c r="R4052" i="1"/>
  <c r="O4052" i="1"/>
  <c r="M4052" i="1"/>
  <c r="L4052" i="1"/>
  <c r="K4052" i="1"/>
  <c r="F4052" i="1"/>
  <c r="E4052" i="1"/>
  <c r="R4051" i="1"/>
  <c r="O4051" i="1"/>
  <c r="M4051" i="1"/>
  <c r="L4051" i="1"/>
  <c r="K4051" i="1"/>
  <c r="F4051" i="1"/>
  <c r="E4051" i="1"/>
  <c r="R4050" i="1"/>
  <c r="O4050" i="1"/>
  <c r="M4050" i="1"/>
  <c r="L4050" i="1"/>
  <c r="K4050" i="1"/>
  <c r="F4050" i="1"/>
  <c r="E4050" i="1"/>
  <c r="R4049" i="1"/>
  <c r="O4049" i="1"/>
  <c r="M4049" i="1"/>
  <c r="L4049" i="1"/>
  <c r="K4049" i="1"/>
  <c r="F4049" i="1"/>
  <c r="E4049" i="1"/>
  <c r="R4048" i="1"/>
  <c r="O4048" i="1"/>
  <c r="M4048" i="1"/>
  <c r="L4048" i="1"/>
  <c r="K4048" i="1"/>
  <c r="F4048" i="1"/>
  <c r="E4048" i="1"/>
  <c r="R4047" i="1"/>
  <c r="O4047" i="1"/>
  <c r="M4047" i="1"/>
  <c r="L4047" i="1"/>
  <c r="K4047" i="1"/>
  <c r="F4047" i="1"/>
  <c r="E4047" i="1"/>
  <c r="R4046" i="1"/>
  <c r="O4046" i="1"/>
  <c r="M4046" i="1"/>
  <c r="L4046" i="1"/>
  <c r="K4046" i="1"/>
  <c r="F4046" i="1"/>
  <c r="E4046" i="1"/>
  <c r="R4045" i="1"/>
  <c r="O4045" i="1"/>
  <c r="M4045" i="1"/>
  <c r="L4045" i="1"/>
  <c r="K4045" i="1"/>
  <c r="F4045" i="1"/>
  <c r="E4045" i="1"/>
  <c r="R4044" i="1"/>
  <c r="O4044" i="1"/>
  <c r="M4044" i="1"/>
  <c r="L4044" i="1"/>
  <c r="K4044" i="1"/>
  <c r="F4044" i="1"/>
  <c r="E4044" i="1"/>
  <c r="R4043" i="1"/>
  <c r="O4043" i="1"/>
  <c r="M4043" i="1"/>
  <c r="L4043" i="1"/>
  <c r="K4043" i="1"/>
  <c r="F4043" i="1"/>
  <c r="E4043" i="1"/>
  <c r="R4042" i="1"/>
  <c r="O4042" i="1"/>
  <c r="M4042" i="1"/>
  <c r="L4042" i="1"/>
  <c r="K4042" i="1"/>
  <c r="F4042" i="1"/>
  <c r="E4042" i="1"/>
  <c r="R4041" i="1"/>
  <c r="O4041" i="1"/>
  <c r="M4041" i="1"/>
  <c r="L4041" i="1"/>
  <c r="K4041" i="1"/>
  <c r="F4041" i="1"/>
  <c r="E4041" i="1"/>
  <c r="R4040" i="1"/>
  <c r="O4040" i="1"/>
  <c r="M4040" i="1"/>
  <c r="L4040" i="1"/>
  <c r="K4040" i="1"/>
  <c r="F4040" i="1"/>
  <c r="E4040" i="1"/>
  <c r="R4039" i="1"/>
  <c r="O4039" i="1"/>
  <c r="M4039" i="1"/>
  <c r="L4039" i="1"/>
  <c r="K4039" i="1"/>
  <c r="F4039" i="1"/>
  <c r="E4039" i="1"/>
  <c r="R4038" i="1"/>
  <c r="O4038" i="1"/>
  <c r="M4038" i="1"/>
  <c r="L4038" i="1"/>
  <c r="K4038" i="1"/>
  <c r="F4038" i="1"/>
  <c r="E4038" i="1"/>
  <c r="R4037" i="1"/>
  <c r="O4037" i="1"/>
  <c r="M4037" i="1"/>
  <c r="L4037" i="1"/>
  <c r="K4037" i="1"/>
  <c r="F4037" i="1"/>
  <c r="E4037" i="1"/>
  <c r="R4036" i="1"/>
  <c r="O4036" i="1"/>
  <c r="M4036" i="1"/>
  <c r="L4036" i="1"/>
  <c r="K4036" i="1"/>
  <c r="F4036" i="1"/>
  <c r="E4036" i="1"/>
  <c r="R4035" i="1"/>
  <c r="O4035" i="1"/>
  <c r="M4035" i="1"/>
  <c r="L4035" i="1"/>
  <c r="K4035" i="1"/>
  <c r="F4035" i="1"/>
  <c r="E4035" i="1"/>
  <c r="R4034" i="1"/>
  <c r="O4034" i="1"/>
  <c r="M4034" i="1"/>
  <c r="L4034" i="1"/>
  <c r="K4034" i="1"/>
  <c r="F4034" i="1"/>
  <c r="E4034" i="1"/>
  <c r="R4033" i="1"/>
  <c r="O4033" i="1"/>
  <c r="M4033" i="1"/>
  <c r="L4033" i="1"/>
  <c r="K4033" i="1"/>
  <c r="F4033" i="1"/>
  <c r="E4033" i="1"/>
  <c r="R4032" i="1"/>
  <c r="O4032" i="1"/>
  <c r="M4032" i="1"/>
  <c r="L4032" i="1"/>
  <c r="K4032" i="1"/>
  <c r="F4032" i="1"/>
  <c r="E4032" i="1"/>
  <c r="R4031" i="1"/>
  <c r="O4031" i="1"/>
  <c r="M4031" i="1"/>
  <c r="L4031" i="1"/>
  <c r="K4031" i="1"/>
  <c r="F4031" i="1"/>
  <c r="E4031" i="1"/>
  <c r="R4030" i="1"/>
  <c r="O4030" i="1"/>
  <c r="M4030" i="1"/>
  <c r="L4030" i="1"/>
  <c r="K4030" i="1"/>
  <c r="F4030" i="1"/>
  <c r="E4030" i="1"/>
  <c r="R4029" i="1"/>
  <c r="O4029" i="1"/>
  <c r="M4029" i="1"/>
  <c r="L4029" i="1"/>
  <c r="K4029" i="1"/>
  <c r="F4029" i="1"/>
  <c r="E4029" i="1"/>
  <c r="R4028" i="1"/>
  <c r="O4028" i="1"/>
  <c r="M4028" i="1"/>
  <c r="L4028" i="1"/>
  <c r="K4028" i="1"/>
  <c r="F4028" i="1"/>
  <c r="E4028" i="1"/>
  <c r="R4027" i="1"/>
  <c r="O4027" i="1"/>
  <c r="M4027" i="1"/>
  <c r="L4027" i="1"/>
  <c r="K4027" i="1"/>
  <c r="F4027" i="1"/>
  <c r="E4027" i="1"/>
  <c r="R4026" i="1"/>
  <c r="O4026" i="1"/>
  <c r="M4026" i="1"/>
  <c r="L4026" i="1"/>
  <c r="K4026" i="1"/>
  <c r="F4026" i="1"/>
  <c r="E4026" i="1"/>
  <c r="R4025" i="1"/>
  <c r="O4025" i="1"/>
  <c r="M4025" i="1"/>
  <c r="L4025" i="1"/>
  <c r="K4025" i="1"/>
  <c r="F4025" i="1"/>
  <c r="E4025" i="1"/>
  <c r="R4024" i="1"/>
  <c r="O4024" i="1"/>
  <c r="M4024" i="1"/>
  <c r="L4024" i="1"/>
  <c r="K4024" i="1"/>
  <c r="F4024" i="1"/>
  <c r="E4024" i="1"/>
  <c r="R4023" i="1"/>
  <c r="O4023" i="1"/>
  <c r="M4023" i="1"/>
  <c r="L4023" i="1"/>
  <c r="K4023" i="1"/>
  <c r="F4023" i="1"/>
  <c r="E4023" i="1"/>
  <c r="R4022" i="1"/>
  <c r="O4022" i="1"/>
  <c r="M4022" i="1"/>
  <c r="L4022" i="1"/>
  <c r="K4022" i="1"/>
  <c r="F4022" i="1"/>
  <c r="E4022" i="1"/>
  <c r="R4021" i="1"/>
  <c r="O4021" i="1"/>
  <c r="M4021" i="1"/>
  <c r="L4021" i="1"/>
  <c r="K4021" i="1"/>
  <c r="F4021" i="1"/>
  <c r="E4021" i="1"/>
  <c r="R4020" i="1"/>
  <c r="O4020" i="1"/>
  <c r="M4020" i="1"/>
  <c r="L4020" i="1"/>
  <c r="K4020" i="1"/>
  <c r="F4020" i="1"/>
  <c r="E4020" i="1"/>
  <c r="R4019" i="1"/>
  <c r="O4019" i="1"/>
  <c r="M4019" i="1"/>
  <c r="L4019" i="1"/>
  <c r="K4019" i="1"/>
  <c r="F4019" i="1"/>
  <c r="E4019" i="1"/>
  <c r="R4018" i="1"/>
  <c r="O4018" i="1"/>
  <c r="M4018" i="1"/>
  <c r="L4018" i="1"/>
  <c r="K4018" i="1"/>
  <c r="F4018" i="1"/>
  <c r="E4018" i="1"/>
  <c r="R4017" i="1"/>
  <c r="O4017" i="1"/>
  <c r="M4017" i="1"/>
  <c r="L4017" i="1"/>
  <c r="K4017" i="1"/>
  <c r="F4017" i="1"/>
  <c r="E4017" i="1"/>
  <c r="R4016" i="1"/>
  <c r="O4016" i="1"/>
  <c r="M4016" i="1"/>
  <c r="L4016" i="1"/>
  <c r="K4016" i="1"/>
  <c r="F4016" i="1"/>
  <c r="E4016" i="1"/>
  <c r="R4015" i="1"/>
  <c r="O4015" i="1"/>
  <c r="M4015" i="1"/>
  <c r="L4015" i="1"/>
  <c r="K4015" i="1"/>
  <c r="F4015" i="1"/>
  <c r="E4015" i="1"/>
  <c r="R4014" i="1"/>
  <c r="O4014" i="1"/>
  <c r="M4014" i="1"/>
  <c r="L4014" i="1"/>
  <c r="K4014" i="1"/>
  <c r="F4014" i="1"/>
  <c r="E4014" i="1"/>
  <c r="R4013" i="1"/>
  <c r="O4013" i="1"/>
  <c r="M4013" i="1"/>
  <c r="L4013" i="1"/>
  <c r="K4013" i="1"/>
  <c r="F4013" i="1"/>
  <c r="E4013" i="1"/>
  <c r="R4012" i="1"/>
  <c r="O4012" i="1"/>
  <c r="M4012" i="1"/>
  <c r="L4012" i="1"/>
  <c r="K4012" i="1"/>
  <c r="F4012" i="1"/>
  <c r="E4012" i="1"/>
  <c r="R4011" i="1"/>
  <c r="O4011" i="1"/>
  <c r="M4011" i="1"/>
  <c r="L4011" i="1"/>
  <c r="K4011" i="1"/>
  <c r="F4011" i="1"/>
  <c r="E4011" i="1"/>
  <c r="R4010" i="1"/>
  <c r="O4010" i="1"/>
  <c r="M4010" i="1"/>
  <c r="L4010" i="1"/>
  <c r="K4010" i="1"/>
  <c r="F4010" i="1"/>
  <c r="E4010" i="1"/>
  <c r="R4009" i="1"/>
  <c r="O4009" i="1"/>
  <c r="M4009" i="1"/>
  <c r="L4009" i="1"/>
  <c r="K4009" i="1"/>
  <c r="F4009" i="1"/>
  <c r="E4009" i="1"/>
  <c r="R4008" i="1"/>
  <c r="O4008" i="1"/>
  <c r="M4008" i="1"/>
  <c r="L4008" i="1"/>
  <c r="K4008" i="1"/>
  <c r="F4008" i="1"/>
  <c r="E4008" i="1"/>
  <c r="R4007" i="1"/>
  <c r="O4007" i="1"/>
  <c r="M4007" i="1"/>
  <c r="L4007" i="1"/>
  <c r="K4007" i="1"/>
  <c r="F4007" i="1"/>
  <c r="E4007" i="1"/>
  <c r="R4006" i="1"/>
  <c r="O4006" i="1"/>
  <c r="M4006" i="1"/>
  <c r="L4006" i="1"/>
  <c r="K4006" i="1"/>
  <c r="F4006" i="1"/>
  <c r="E4006" i="1"/>
  <c r="R4005" i="1"/>
  <c r="O4005" i="1"/>
  <c r="M4005" i="1"/>
  <c r="L4005" i="1"/>
  <c r="K4005" i="1"/>
  <c r="F4005" i="1"/>
  <c r="E4005" i="1"/>
  <c r="R4004" i="1"/>
  <c r="O4004" i="1"/>
  <c r="M4004" i="1"/>
  <c r="L4004" i="1"/>
  <c r="K4004" i="1"/>
  <c r="F4004" i="1"/>
  <c r="E4004" i="1"/>
  <c r="R4003" i="1"/>
  <c r="O4003" i="1"/>
  <c r="M4003" i="1"/>
  <c r="L4003" i="1"/>
  <c r="K4003" i="1"/>
  <c r="F4003" i="1"/>
  <c r="E4003" i="1"/>
  <c r="R4002" i="1"/>
  <c r="O4002" i="1"/>
  <c r="M4002" i="1"/>
  <c r="L4002" i="1"/>
  <c r="K4002" i="1"/>
  <c r="F4002" i="1"/>
  <c r="E4002" i="1"/>
  <c r="R4001" i="1"/>
  <c r="O4001" i="1"/>
  <c r="M4001" i="1"/>
  <c r="L4001" i="1"/>
  <c r="K4001" i="1"/>
  <c r="F4001" i="1"/>
  <c r="E4001" i="1"/>
  <c r="R4000" i="1"/>
  <c r="O4000" i="1"/>
  <c r="M4000" i="1"/>
  <c r="L4000" i="1"/>
  <c r="K4000" i="1"/>
  <c r="F4000" i="1"/>
  <c r="E4000" i="1"/>
  <c r="R3999" i="1"/>
  <c r="O3999" i="1"/>
  <c r="M3999" i="1"/>
  <c r="L3999" i="1"/>
  <c r="K3999" i="1"/>
  <c r="F3999" i="1"/>
  <c r="E3999" i="1"/>
  <c r="R3998" i="1"/>
  <c r="O3998" i="1"/>
  <c r="M3998" i="1"/>
  <c r="L3998" i="1"/>
  <c r="K3998" i="1"/>
  <c r="F3998" i="1"/>
  <c r="E3998" i="1"/>
  <c r="R3997" i="1"/>
  <c r="O3997" i="1"/>
  <c r="M3997" i="1"/>
  <c r="L3997" i="1"/>
  <c r="K3997" i="1"/>
  <c r="F3997" i="1"/>
  <c r="E3997" i="1"/>
  <c r="R3996" i="1"/>
  <c r="O3996" i="1"/>
  <c r="M3996" i="1"/>
  <c r="L3996" i="1"/>
  <c r="K3996" i="1"/>
  <c r="F3996" i="1"/>
  <c r="E3996" i="1"/>
  <c r="R3995" i="1"/>
  <c r="O3995" i="1"/>
  <c r="M3995" i="1"/>
  <c r="L3995" i="1"/>
  <c r="K3995" i="1"/>
  <c r="F3995" i="1"/>
  <c r="E3995" i="1"/>
  <c r="R3994" i="1"/>
  <c r="O3994" i="1"/>
  <c r="M3994" i="1"/>
  <c r="L3994" i="1"/>
  <c r="K3994" i="1"/>
  <c r="F3994" i="1"/>
  <c r="E3994" i="1"/>
  <c r="R3993" i="1"/>
  <c r="O3993" i="1"/>
  <c r="M3993" i="1"/>
  <c r="L3993" i="1"/>
  <c r="K3993" i="1"/>
  <c r="F3993" i="1"/>
  <c r="E3993" i="1"/>
  <c r="R3992" i="1"/>
  <c r="O3992" i="1"/>
  <c r="M3992" i="1"/>
  <c r="L3992" i="1"/>
  <c r="K3992" i="1"/>
  <c r="F3992" i="1"/>
  <c r="E3992" i="1"/>
  <c r="R3991" i="1"/>
  <c r="O3991" i="1"/>
  <c r="M3991" i="1"/>
  <c r="L3991" i="1"/>
  <c r="K3991" i="1"/>
  <c r="F3991" i="1"/>
  <c r="E3991" i="1"/>
  <c r="R3990" i="1"/>
  <c r="O3990" i="1"/>
  <c r="M3990" i="1"/>
  <c r="L3990" i="1"/>
  <c r="K3990" i="1"/>
  <c r="F3990" i="1"/>
  <c r="E3990" i="1"/>
  <c r="R3989" i="1"/>
  <c r="O3989" i="1"/>
  <c r="M3989" i="1"/>
  <c r="L3989" i="1"/>
  <c r="K3989" i="1"/>
  <c r="F3989" i="1"/>
  <c r="E3989" i="1"/>
  <c r="R3988" i="1"/>
  <c r="O3988" i="1"/>
  <c r="M3988" i="1"/>
  <c r="L3988" i="1"/>
  <c r="K3988" i="1"/>
  <c r="F3988" i="1"/>
  <c r="E3988" i="1"/>
  <c r="R3987" i="1"/>
  <c r="O3987" i="1"/>
  <c r="M3987" i="1"/>
  <c r="L3987" i="1"/>
  <c r="K3987" i="1"/>
  <c r="F3987" i="1"/>
  <c r="E3987" i="1"/>
  <c r="R3986" i="1"/>
  <c r="O3986" i="1"/>
  <c r="M3986" i="1"/>
  <c r="L3986" i="1"/>
  <c r="K3986" i="1"/>
  <c r="F3986" i="1"/>
  <c r="E3986" i="1"/>
  <c r="R3985" i="1"/>
  <c r="O3985" i="1"/>
  <c r="M3985" i="1"/>
  <c r="L3985" i="1"/>
  <c r="K3985" i="1"/>
  <c r="F3985" i="1"/>
  <c r="E3985" i="1"/>
  <c r="R3984" i="1"/>
  <c r="O3984" i="1"/>
  <c r="M3984" i="1"/>
  <c r="L3984" i="1"/>
  <c r="K3984" i="1"/>
  <c r="F3984" i="1"/>
  <c r="E3984" i="1"/>
  <c r="R3983" i="1"/>
  <c r="O3983" i="1"/>
  <c r="M3983" i="1"/>
  <c r="L3983" i="1"/>
  <c r="K3983" i="1"/>
  <c r="F3983" i="1"/>
  <c r="E3983" i="1"/>
  <c r="R3982" i="1"/>
  <c r="O3982" i="1"/>
  <c r="M3982" i="1"/>
  <c r="L3982" i="1"/>
  <c r="K3982" i="1"/>
  <c r="F3982" i="1"/>
  <c r="E3982" i="1"/>
  <c r="R3981" i="1"/>
  <c r="O3981" i="1"/>
  <c r="M3981" i="1"/>
  <c r="L3981" i="1"/>
  <c r="K3981" i="1"/>
  <c r="F3981" i="1"/>
  <c r="E3981" i="1"/>
  <c r="R3980" i="1"/>
  <c r="O3980" i="1"/>
  <c r="M3980" i="1"/>
  <c r="L3980" i="1"/>
  <c r="K3980" i="1"/>
  <c r="F3980" i="1"/>
  <c r="E3980" i="1"/>
  <c r="R3979" i="1"/>
  <c r="O3979" i="1"/>
  <c r="M3979" i="1"/>
  <c r="L3979" i="1"/>
  <c r="K3979" i="1"/>
  <c r="F3979" i="1"/>
  <c r="E3979" i="1"/>
  <c r="R3978" i="1"/>
  <c r="O3978" i="1"/>
  <c r="M3978" i="1"/>
  <c r="L3978" i="1"/>
  <c r="K3978" i="1"/>
  <c r="F3978" i="1"/>
  <c r="E3978" i="1"/>
  <c r="R3977" i="1"/>
  <c r="O3977" i="1"/>
  <c r="M3977" i="1"/>
  <c r="L3977" i="1"/>
  <c r="K3977" i="1"/>
  <c r="F3977" i="1"/>
  <c r="E3977" i="1"/>
  <c r="R3976" i="1"/>
  <c r="O3976" i="1"/>
  <c r="M3976" i="1"/>
  <c r="L3976" i="1"/>
  <c r="K3976" i="1"/>
  <c r="F3976" i="1"/>
  <c r="E3976" i="1"/>
  <c r="R3975" i="1"/>
  <c r="O3975" i="1"/>
  <c r="M3975" i="1"/>
  <c r="L3975" i="1"/>
  <c r="K3975" i="1"/>
  <c r="F3975" i="1"/>
  <c r="E3975" i="1"/>
  <c r="R3974" i="1"/>
  <c r="O3974" i="1"/>
  <c r="M3974" i="1"/>
  <c r="L3974" i="1"/>
  <c r="K3974" i="1"/>
  <c r="F3974" i="1"/>
  <c r="E3974" i="1"/>
  <c r="R3973" i="1"/>
  <c r="O3973" i="1"/>
  <c r="M3973" i="1"/>
  <c r="L3973" i="1"/>
  <c r="K3973" i="1"/>
  <c r="F3973" i="1"/>
  <c r="E3973" i="1"/>
  <c r="R3972" i="1"/>
  <c r="O3972" i="1"/>
  <c r="M3972" i="1"/>
  <c r="L3972" i="1"/>
  <c r="K3972" i="1"/>
  <c r="F3972" i="1"/>
  <c r="E3972" i="1"/>
  <c r="R3971" i="1"/>
  <c r="O3971" i="1"/>
  <c r="M3971" i="1"/>
  <c r="L3971" i="1"/>
  <c r="K3971" i="1"/>
  <c r="F3971" i="1"/>
  <c r="E3971" i="1"/>
  <c r="R3970" i="1"/>
  <c r="O3970" i="1"/>
  <c r="M3970" i="1"/>
  <c r="L3970" i="1"/>
  <c r="K3970" i="1"/>
  <c r="F3970" i="1"/>
  <c r="E3970" i="1"/>
  <c r="R3969" i="1"/>
  <c r="O3969" i="1"/>
  <c r="M3969" i="1"/>
  <c r="L3969" i="1"/>
  <c r="K3969" i="1"/>
  <c r="F3969" i="1"/>
  <c r="E3969" i="1"/>
  <c r="R3968" i="1"/>
  <c r="O3968" i="1"/>
  <c r="M3968" i="1"/>
  <c r="L3968" i="1"/>
  <c r="K3968" i="1"/>
  <c r="F3968" i="1"/>
  <c r="E3968" i="1"/>
  <c r="R3967" i="1"/>
  <c r="O3967" i="1"/>
  <c r="M3967" i="1"/>
  <c r="L3967" i="1"/>
  <c r="K3967" i="1"/>
  <c r="F3967" i="1"/>
  <c r="E3967" i="1"/>
  <c r="R3966" i="1"/>
  <c r="O3966" i="1"/>
  <c r="M3966" i="1"/>
  <c r="L3966" i="1"/>
  <c r="K3966" i="1"/>
  <c r="F3966" i="1"/>
  <c r="E3966" i="1"/>
  <c r="R3965" i="1"/>
  <c r="O3965" i="1"/>
  <c r="M3965" i="1"/>
  <c r="L3965" i="1"/>
  <c r="K3965" i="1"/>
  <c r="F3965" i="1"/>
  <c r="E3965" i="1"/>
  <c r="R3964" i="1"/>
  <c r="O3964" i="1"/>
  <c r="M3964" i="1"/>
  <c r="L3964" i="1"/>
  <c r="K3964" i="1"/>
  <c r="F3964" i="1"/>
  <c r="E3964" i="1"/>
  <c r="R3963" i="1"/>
  <c r="O3963" i="1"/>
  <c r="M3963" i="1"/>
  <c r="L3963" i="1"/>
  <c r="K3963" i="1"/>
  <c r="F3963" i="1"/>
  <c r="E3963" i="1"/>
  <c r="R3962" i="1"/>
  <c r="O3962" i="1"/>
  <c r="M3962" i="1"/>
  <c r="L3962" i="1"/>
  <c r="K3962" i="1"/>
  <c r="F3962" i="1"/>
  <c r="E3962" i="1"/>
  <c r="R3961" i="1"/>
  <c r="O3961" i="1"/>
  <c r="M3961" i="1"/>
  <c r="L3961" i="1"/>
  <c r="K3961" i="1"/>
  <c r="F3961" i="1"/>
  <c r="E3961" i="1"/>
  <c r="R3960" i="1"/>
  <c r="O3960" i="1"/>
  <c r="M3960" i="1"/>
  <c r="L3960" i="1"/>
  <c r="K3960" i="1"/>
  <c r="F3960" i="1"/>
  <c r="E3960" i="1"/>
  <c r="R3959" i="1"/>
  <c r="O3959" i="1"/>
  <c r="M3959" i="1"/>
  <c r="L3959" i="1"/>
  <c r="K3959" i="1"/>
  <c r="F3959" i="1"/>
  <c r="E3959" i="1"/>
  <c r="R3958" i="1"/>
  <c r="O3958" i="1"/>
  <c r="M3958" i="1"/>
  <c r="L3958" i="1"/>
  <c r="K3958" i="1"/>
  <c r="F3958" i="1"/>
  <c r="E3958" i="1"/>
  <c r="R3957" i="1"/>
  <c r="O3957" i="1"/>
  <c r="M3957" i="1"/>
  <c r="L3957" i="1"/>
  <c r="K3957" i="1"/>
  <c r="F3957" i="1"/>
  <c r="E3957" i="1"/>
  <c r="R3956" i="1"/>
  <c r="O3956" i="1"/>
  <c r="M3956" i="1"/>
  <c r="L3956" i="1"/>
  <c r="K3956" i="1"/>
  <c r="F3956" i="1"/>
  <c r="E3956" i="1"/>
  <c r="R3955" i="1"/>
  <c r="O3955" i="1"/>
  <c r="M3955" i="1"/>
  <c r="L3955" i="1"/>
  <c r="K3955" i="1"/>
  <c r="F3955" i="1"/>
  <c r="E3955" i="1"/>
  <c r="R3954" i="1"/>
  <c r="O3954" i="1"/>
  <c r="M3954" i="1"/>
  <c r="L3954" i="1"/>
  <c r="K3954" i="1"/>
  <c r="F3954" i="1"/>
  <c r="E3954" i="1"/>
  <c r="R3953" i="1"/>
  <c r="O3953" i="1"/>
  <c r="M3953" i="1"/>
  <c r="L3953" i="1"/>
  <c r="K3953" i="1"/>
  <c r="F3953" i="1"/>
  <c r="E3953" i="1"/>
  <c r="R3952" i="1"/>
  <c r="O3952" i="1"/>
  <c r="M3952" i="1"/>
  <c r="L3952" i="1"/>
  <c r="K3952" i="1"/>
  <c r="F3952" i="1"/>
  <c r="E3952" i="1"/>
  <c r="R3951" i="1"/>
  <c r="O3951" i="1"/>
  <c r="M3951" i="1"/>
  <c r="L3951" i="1"/>
  <c r="K3951" i="1"/>
  <c r="F3951" i="1"/>
  <c r="E3951" i="1"/>
  <c r="R3950" i="1"/>
  <c r="O3950" i="1"/>
  <c r="M3950" i="1"/>
  <c r="L3950" i="1"/>
  <c r="K3950" i="1"/>
  <c r="F3950" i="1"/>
  <c r="E3950" i="1"/>
  <c r="R3949" i="1"/>
  <c r="O3949" i="1"/>
  <c r="M3949" i="1"/>
  <c r="L3949" i="1"/>
  <c r="K3949" i="1"/>
  <c r="F3949" i="1"/>
  <c r="E3949" i="1"/>
  <c r="R3948" i="1"/>
  <c r="O3948" i="1"/>
  <c r="M3948" i="1"/>
  <c r="L3948" i="1"/>
  <c r="K3948" i="1"/>
  <c r="F3948" i="1"/>
  <c r="E3948" i="1"/>
  <c r="R3947" i="1"/>
  <c r="O3947" i="1"/>
  <c r="M3947" i="1"/>
  <c r="L3947" i="1"/>
  <c r="K3947" i="1"/>
  <c r="F3947" i="1"/>
  <c r="E3947" i="1"/>
  <c r="R3946" i="1"/>
  <c r="O3946" i="1"/>
  <c r="M3946" i="1"/>
  <c r="L3946" i="1"/>
  <c r="K3946" i="1"/>
  <c r="F3946" i="1"/>
  <c r="E3946" i="1"/>
  <c r="R3945" i="1"/>
  <c r="O3945" i="1"/>
  <c r="M3945" i="1"/>
  <c r="L3945" i="1"/>
  <c r="K3945" i="1"/>
  <c r="F3945" i="1"/>
  <c r="E3945" i="1"/>
  <c r="R3944" i="1"/>
  <c r="O3944" i="1"/>
  <c r="M3944" i="1"/>
  <c r="L3944" i="1"/>
  <c r="K3944" i="1"/>
  <c r="F3944" i="1"/>
  <c r="E3944" i="1"/>
  <c r="R3943" i="1"/>
  <c r="O3943" i="1"/>
  <c r="M3943" i="1"/>
  <c r="L3943" i="1"/>
  <c r="K3943" i="1"/>
  <c r="F3943" i="1"/>
  <c r="E3943" i="1"/>
  <c r="R3942" i="1"/>
  <c r="O3942" i="1"/>
  <c r="M3942" i="1"/>
  <c r="L3942" i="1"/>
  <c r="K3942" i="1"/>
  <c r="F3942" i="1"/>
  <c r="E3942" i="1"/>
  <c r="R3941" i="1"/>
  <c r="O3941" i="1"/>
  <c r="M3941" i="1"/>
  <c r="L3941" i="1"/>
  <c r="K3941" i="1"/>
  <c r="F3941" i="1"/>
  <c r="E3941" i="1"/>
  <c r="R3940" i="1"/>
  <c r="O3940" i="1"/>
  <c r="M3940" i="1"/>
  <c r="L3940" i="1"/>
  <c r="K3940" i="1"/>
  <c r="F3940" i="1"/>
  <c r="E3940" i="1"/>
  <c r="R3939" i="1"/>
  <c r="O3939" i="1"/>
  <c r="M3939" i="1"/>
  <c r="L3939" i="1"/>
  <c r="K3939" i="1"/>
  <c r="F3939" i="1"/>
  <c r="E3939" i="1"/>
  <c r="R3938" i="1"/>
  <c r="O3938" i="1"/>
  <c r="M3938" i="1"/>
  <c r="L3938" i="1"/>
  <c r="K3938" i="1"/>
  <c r="F3938" i="1"/>
  <c r="E3938" i="1"/>
  <c r="R3937" i="1"/>
  <c r="O3937" i="1"/>
  <c r="M3937" i="1"/>
  <c r="L3937" i="1"/>
  <c r="K3937" i="1"/>
  <c r="F3937" i="1"/>
  <c r="E3937" i="1"/>
  <c r="R3936" i="1"/>
  <c r="O3936" i="1"/>
  <c r="M3936" i="1"/>
  <c r="L3936" i="1"/>
  <c r="K3936" i="1"/>
  <c r="F3936" i="1"/>
  <c r="E3936" i="1"/>
  <c r="R3935" i="1"/>
  <c r="O3935" i="1"/>
  <c r="M3935" i="1"/>
  <c r="L3935" i="1"/>
  <c r="K3935" i="1"/>
  <c r="F3935" i="1"/>
  <c r="E3935" i="1"/>
  <c r="R3934" i="1"/>
  <c r="O3934" i="1"/>
  <c r="M3934" i="1"/>
  <c r="L3934" i="1"/>
  <c r="K3934" i="1"/>
  <c r="F3934" i="1"/>
  <c r="E3934" i="1"/>
  <c r="R3933" i="1"/>
  <c r="O3933" i="1"/>
  <c r="M3933" i="1"/>
  <c r="L3933" i="1"/>
  <c r="K3933" i="1"/>
  <c r="F3933" i="1"/>
  <c r="E3933" i="1"/>
  <c r="R3932" i="1"/>
  <c r="O3932" i="1"/>
  <c r="M3932" i="1"/>
  <c r="L3932" i="1"/>
  <c r="K3932" i="1"/>
  <c r="F3932" i="1"/>
  <c r="E3932" i="1"/>
  <c r="R3931" i="1"/>
  <c r="O3931" i="1"/>
  <c r="M3931" i="1"/>
  <c r="L3931" i="1"/>
  <c r="K3931" i="1"/>
  <c r="F3931" i="1"/>
  <c r="E3931" i="1"/>
  <c r="R3930" i="1"/>
  <c r="O3930" i="1"/>
  <c r="M3930" i="1"/>
  <c r="L3930" i="1"/>
  <c r="K3930" i="1"/>
  <c r="F3930" i="1"/>
  <c r="E3930" i="1"/>
  <c r="R3929" i="1"/>
  <c r="O3929" i="1"/>
  <c r="M3929" i="1"/>
  <c r="L3929" i="1"/>
  <c r="K3929" i="1"/>
  <c r="F3929" i="1"/>
  <c r="E3929" i="1"/>
  <c r="R3928" i="1"/>
  <c r="O3928" i="1"/>
  <c r="M3928" i="1"/>
  <c r="L3928" i="1"/>
  <c r="K3928" i="1"/>
  <c r="F3928" i="1"/>
  <c r="E3928" i="1"/>
  <c r="R3927" i="1"/>
  <c r="O3927" i="1"/>
  <c r="M3927" i="1"/>
  <c r="L3927" i="1"/>
  <c r="K3927" i="1"/>
  <c r="F3927" i="1"/>
  <c r="E3927" i="1"/>
  <c r="R3926" i="1"/>
  <c r="O3926" i="1"/>
  <c r="M3926" i="1"/>
  <c r="L3926" i="1"/>
  <c r="K3926" i="1"/>
  <c r="F3926" i="1"/>
  <c r="E3926" i="1"/>
  <c r="R3925" i="1"/>
  <c r="O3925" i="1"/>
  <c r="M3925" i="1"/>
  <c r="L3925" i="1"/>
  <c r="K3925" i="1"/>
  <c r="F3925" i="1"/>
  <c r="E3925" i="1"/>
  <c r="R3924" i="1"/>
  <c r="O3924" i="1"/>
  <c r="M3924" i="1"/>
  <c r="L3924" i="1"/>
  <c r="K3924" i="1"/>
  <c r="F3924" i="1"/>
  <c r="E3924" i="1"/>
  <c r="R3923" i="1"/>
  <c r="O3923" i="1"/>
  <c r="M3923" i="1"/>
  <c r="L3923" i="1"/>
  <c r="K3923" i="1"/>
  <c r="F3923" i="1"/>
  <c r="E3923" i="1"/>
  <c r="R3922" i="1"/>
  <c r="O3922" i="1"/>
  <c r="M3922" i="1"/>
  <c r="L3922" i="1"/>
  <c r="K3922" i="1"/>
  <c r="F3922" i="1"/>
  <c r="E3922" i="1"/>
  <c r="R3921" i="1"/>
  <c r="O3921" i="1"/>
  <c r="M3921" i="1"/>
  <c r="L3921" i="1"/>
  <c r="K3921" i="1"/>
  <c r="F3921" i="1"/>
  <c r="E3921" i="1"/>
  <c r="R3920" i="1"/>
  <c r="O3920" i="1"/>
  <c r="M3920" i="1"/>
  <c r="L3920" i="1"/>
  <c r="K3920" i="1"/>
  <c r="F3920" i="1"/>
  <c r="E3920" i="1"/>
  <c r="R3919" i="1"/>
  <c r="O3919" i="1"/>
  <c r="M3919" i="1"/>
  <c r="L3919" i="1"/>
  <c r="K3919" i="1"/>
  <c r="F3919" i="1"/>
  <c r="E3919" i="1"/>
  <c r="R3918" i="1"/>
  <c r="O3918" i="1"/>
  <c r="M3918" i="1"/>
  <c r="L3918" i="1"/>
  <c r="K3918" i="1"/>
  <c r="F3918" i="1"/>
  <c r="E3918" i="1"/>
  <c r="R3917" i="1"/>
  <c r="O3917" i="1"/>
  <c r="M3917" i="1"/>
  <c r="L3917" i="1"/>
  <c r="K3917" i="1"/>
  <c r="F3917" i="1"/>
  <c r="E3917" i="1"/>
  <c r="R3916" i="1"/>
  <c r="O3916" i="1"/>
  <c r="M3916" i="1"/>
  <c r="L3916" i="1"/>
  <c r="K3916" i="1"/>
  <c r="F3916" i="1"/>
  <c r="E3916" i="1"/>
  <c r="R3915" i="1"/>
  <c r="O3915" i="1"/>
  <c r="M3915" i="1"/>
  <c r="L3915" i="1"/>
  <c r="K3915" i="1"/>
  <c r="F3915" i="1"/>
  <c r="E3915" i="1"/>
  <c r="R3914" i="1"/>
  <c r="O3914" i="1"/>
  <c r="M3914" i="1"/>
  <c r="L3914" i="1"/>
  <c r="K3914" i="1"/>
  <c r="F3914" i="1"/>
  <c r="E3914" i="1"/>
  <c r="R3913" i="1"/>
  <c r="O3913" i="1"/>
  <c r="M3913" i="1"/>
  <c r="L3913" i="1"/>
  <c r="K3913" i="1"/>
  <c r="F3913" i="1"/>
  <c r="E3913" i="1"/>
  <c r="R3912" i="1"/>
  <c r="O3912" i="1"/>
  <c r="M3912" i="1"/>
  <c r="L3912" i="1"/>
  <c r="K3912" i="1"/>
  <c r="F3912" i="1"/>
  <c r="E3912" i="1"/>
  <c r="R3911" i="1"/>
  <c r="O3911" i="1"/>
  <c r="M3911" i="1"/>
  <c r="L3911" i="1"/>
  <c r="K3911" i="1"/>
  <c r="F3911" i="1"/>
  <c r="E3911" i="1"/>
  <c r="R3910" i="1"/>
  <c r="O3910" i="1"/>
  <c r="M3910" i="1"/>
  <c r="L3910" i="1"/>
  <c r="K3910" i="1"/>
  <c r="F3910" i="1"/>
  <c r="E3910" i="1"/>
  <c r="R3909" i="1"/>
  <c r="O3909" i="1"/>
  <c r="M3909" i="1"/>
  <c r="L3909" i="1"/>
  <c r="K3909" i="1"/>
  <c r="F3909" i="1"/>
  <c r="E3909" i="1"/>
  <c r="R3908" i="1"/>
  <c r="O3908" i="1"/>
  <c r="M3908" i="1"/>
  <c r="L3908" i="1"/>
  <c r="K3908" i="1"/>
  <c r="F3908" i="1"/>
  <c r="E3908" i="1"/>
  <c r="R3907" i="1"/>
  <c r="O3907" i="1"/>
  <c r="M3907" i="1"/>
  <c r="L3907" i="1"/>
  <c r="K3907" i="1"/>
  <c r="F3907" i="1"/>
  <c r="E3907" i="1"/>
  <c r="R3906" i="1"/>
  <c r="O3906" i="1"/>
  <c r="M3906" i="1"/>
  <c r="L3906" i="1"/>
  <c r="K3906" i="1"/>
  <c r="F3906" i="1"/>
  <c r="E3906" i="1"/>
  <c r="R3905" i="1"/>
  <c r="O3905" i="1"/>
  <c r="M3905" i="1"/>
  <c r="L3905" i="1"/>
  <c r="K3905" i="1"/>
  <c r="F3905" i="1"/>
  <c r="E3905" i="1"/>
  <c r="R3904" i="1"/>
  <c r="O3904" i="1"/>
  <c r="M3904" i="1"/>
  <c r="L3904" i="1"/>
  <c r="K3904" i="1"/>
  <c r="F3904" i="1"/>
  <c r="E3904" i="1"/>
  <c r="R3903" i="1"/>
  <c r="O3903" i="1"/>
  <c r="M3903" i="1"/>
  <c r="L3903" i="1"/>
  <c r="K3903" i="1"/>
  <c r="F3903" i="1"/>
  <c r="E3903" i="1"/>
  <c r="R3902" i="1"/>
  <c r="O3902" i="1"/>
  <c r="M3902" i="1"/>
  <c r="L3902" i="1"/>
  <c r="K3902" i="1"/>
  <c r="F3902" i="1"/>
  <c r="E3902" i="1"/>
  <c r="R3901" i="1"/>
  <c r="O3901" i="1"/>
  <c r="M3901" i="1"/>
  <c r="L3901" i="1"/>
  <c r="K3901" i="1"/>
  <c r="F3901" i="1"/>
  <c r="E3901" i="1"/>
  <c r="R3900" i="1"/>
  <c r="O3900" i="1"/>
  <c r="M3900" i="1"/>
  <c r="L3900" i="1"/>
  <c r="K3900" i="1"/>
  <c r="F3900" i="1"/>
  <c r="E3900" i="1"/>
  <c r="R3899" i="1"/>
  <c r="O3899" i="1"/>
  <c r="M3899" i="1"/>
  <c r="L3899" i="1"/>
  <c r="K3899" i="1"/>
  <c r="F3899" i="1"/>
  <c r="E3899" i="1"/>
  <c r="R3898" i="1"/>
  <c r="O3898" i="1"/>
  <c r="M3898" i="1"/>
  <c r="L3898" i="1"/>
  <c r="K3898" i="1"/>
  <c r="F3898" i="1"/>
  <c r="E3898" i="1"/>
  <c r="R3897" i="1"/>
  <c r="O3897" i="1"/>
  <c r="M3897" i="1"/>
  <c r="L3897" i="1"/>
  <c r="K3897" i="1"/>
  <c r="F3897" i="1"/>
  <c r="E3897" i="1"/>
  <c r="R3896" i="1"/>
  <c r="O3896" i="1"/>
  <c r="M3896" i="1"/>
  <c r="L3896" i="1"/>
  <c r="K3896" i="1"/>
  <c r="F3896" i="1"/>
  <c r="E3896" i="1"/>
  <c r="R3895" i="1"/>
  <c r="O3895" i="1"/>
  <c r="M3895" i="1"/>
  <c r="L3895" i="1"/>
  <c r="K3895" i="1"/>
  <c r="F3895" i="1"/>
  <c r="E3895" i="1"/>
  <c r="R3894" i="1"/>
  <c r="O3894" i="1"/>
  <c r="M3894" i="1"/>
  <c r="L3894" i="1"/>
  <c r="K3894" i="1"/>
  <c r="F3894" i="1"/>
  <c r="E3894" i="1"/>
  <c r="R3893" i="1"/>
  <c r="O3893" i="1"/>
  <c r="M3893" i="1"/>
  <c r="L3893" i="1"/>
  <c r="K3893" i="1"/>
  <c r="F3893" i="1"/>
  <c r="E3893" i="1"/>
  <c r="R3892" i="1"/>
  <c r="O3892" i="1"/>
  <c r="M3892" i="1"/>
  <c r="L3892" i="1"/>
  <c r="K3892" i="1"/>
  <c r="F3892" i="1"/>
  <c r="E3892" i="1"/>
  <c r="R3891" i="1"/>
  <c r="O3891" i="1"/>
  <c r="M3891" i="1"/>
  <c r="L3891" i="1"/>
  <c r="K3891" i="1"/>
  <c r="F3891" i="1"/>
  <c r="E3891" i="1"/>
  <c r="R3890" i="1"/>
  <c r="O3890" i="1"/>
  <c r="M3890" i="1"/>
  <c r="L3890" i="1"/>
  <c r="K3890" i="1"/>
  <c r="F3890" i="1"/>
  <c r="E3890" i="1"/>
  <c r="R3889" i="1"/>
  <c r="O3889" i="1"/>
  <c r="M3889" i="1"/>
  <c r="L3889" i="1"/>
  <c r="K3889" i="1"/>
  <c r="F3889" i="1"/>
  <c r="E3889" i="1"/>
  <c r="R3888" i="1"/>
  <c r="O3888" i="1"/>
  <c r="M3888" i="1"/>
  <c r="L3888" i="1"/>
  <c r="K3888" i="1"/>
  <c r="F3888" i="1"/>
  <c r="E3888" i="1"/>
  <c r="R3887" i="1"/>
  <c r="O3887" i="1"/>
  <c r="M3887" i="1"/>
  <c r="L3887" i="1"/>
  <c r="K3887" i="1"/>
  <c r="F3887" i="1"/>
  <c r="E3887" i="1"/>
  <c r="R3886" i="1"/>
  <c r="O3886" i="1"/>
  <c r="M3886" i="1"/>
  <c r="L3886" i="1"/>
  <c r="K3886" i="1"/>
  <c r="F3886" i="1"/>
  <c r="E3886" i="1"/>
  <c r="R3885" i="1"/>
  <c r="O3885" i="1"/>
  <c r="M3885" i="1"/>
  <c r="L3885" i="1"/>
  <c r="K3885" i="1"/>
  <c r="F3885" i="1"/>
  <c r="E3885" i="1"/>
  <c r="R3884" i="1"/>
  <c r="O3884" i="1"/>
  <c r="M3884" i="1"/>
  <c r="L3884" i="1"/>
  <c r="K3884" i="1"/>
  <c r="F3884" i="1"/>
  <c r="E3884" i="1"/>
  <c r="R3883" i="1"/>
  <c r="O3883" i="1"/>
  <c r="M3883" i="1"/>
  <c r="L3883" i="1"/>
  <c r="K3883" i="1"/>
  <c r="F3883" i="1"/>
  <c r="E3883" i="1"/>
  <c r="R3882" i="1"/>
  <c r="O3882" i="1"/>
  <c r="M3882" i="1"/>
  <c r="L3882" i="1"/>
  <c r="K3882" i="1"/>
  <c r="F3882" i="1"/>
  <c r="E3882" i="1"/>
  <c r="R3881" i="1"/>
  <c r="O3881" i="1"/>
  <c r="M3881" i="1"/>
  <c r="L3881" i="1"/>
  <c r="K3881" i="1"/>
  <c r="F3881" i="1"/>
  <c r="E3881" i="1"/>
  <c r="R3880" i="1"/>
  <c r="O3880" i="1"/>
  <c r="M3880" i="1"/>
  <c r="L3880" i="1"/>
  <c r="K3880" i="1"/>
  <c r="F3880" i="1"/>
  <c r="E3880" i="1"/>
  <c r="R3879" i="1"/>
  <c r="O3879" i="1"/>
  <c r="M3879" i="1"/>
  <c r="L3879" i="1"/>
  <c r="K3879" i="1"/>
  <c r="F3879" i="1"/>
  <c r="E3879" i="1"/>
  <c r="R3878" i="1"/>
  <c r="O3878" i="1"/>
  <c r="M3878" i="1"/>
  <c r="L3878" i="1"/>
  <c r="K3878" i="1"/>
  <c r="F3878" i="1"/>
  <c r="E3878" i="1"/>
  <c r="R3877" i="1"/>
  <c r="O3877" i="1"/>
  <c r="M3877" i="1"/>
  <c r="L3877" i="1"/>
  <c r="K3877" i="1"/>
  <c r="F3877" i="1"/>
  <c r="E3877" i="1"/>
  <c r="R3876" i="1"/>
  <c r="O3876" i="1"/>
  <c r="M3876" i="1"/>
  <c r="L3876" i="1"/>
  <c r="K3876" i="1"/>
  <c r="F3876" i="1"/>
  <c r="E3876" i="1"/>
  <c r="R3875" i="1"/>
  <c r="O3875" i="1"/>
  <c r="M3875" i="1"/>
  <c r="L3875" i="1"/>
  <c r="K3875" i="1"/>
  <c r="F3875" i="1"/>
  <c r="E3875" i="1"/>
  <c r="R3874" i="1"/>
  <c r="O3874" i="1"/>
  <c r="M3874" i="1"/>
  <c r="L3874" i="1"/>
  <c r="K3874" i="1"/>
  <c r="F3874" i="1"/>
  <c r="E3874" i="1"/>
  <c r="R3873" i="1"/>
  <c r="O3873" i="1"/>
  <c r="M3873" i="1"/>
  <c r="L3873" i="1"/>
  <c r="K3873" i="1"/>
  <c r="F3873" i="1"/>
  <c r="E3873" i="1"/>
  <c r="R3872" i="1"/>
  <c r="O3872" i="1"/>
  <c r="M3872" i="1"/>
  <c r="L3872" i="1"/>
  <c r="K3872" i="1"/>
  <c r="F3872" i="1"/>
  <c r="E3872" i="1"/>
  <c r="R3871" i="1"/>
  <c r="O3871" i="1"/>
  <c r="M3871" i="1"/>
  <c r="L3871" i="1"/>
  <c r="K3871" i="1"/>
  <c r="F3871" i="1"/>
  <c r="E3871" i="1"/>
  <c r="R3870" i="1"/>
  <c r="O3870" i="1"/>
  <c r="M3870" i="1"/>
  <c r="L3870" i="1"/>
  <c r="K3870" i="1"/>
  <c r="F3870" i="1"/>
  <c r="E3870" i="1"/>
  <c r="R3869" i="1"/>
  <c r="O3869" i="1"/>
  <c r="M3869" i="1"/>
  <c r="L3869" i="1"/>
  <c r="K3869" i="1"/>
  <c r="F3869" i="1"/>
  <c r="E3869" i="1"/>
  <c r="R3868" i="1"/>
  <c r="O3868" i="1"/>
  <c r="M3868" i="1"/>
  <c r="L3868" i="1"/>
  <c r="K3868" i="1"/>
  <c r="F3868" i="1"/>
  <c r="E3868" i="1"/>
  <c r="R3867" i="1"/>
  <c r="O3867" i="1"/>
  <c r="M3867" i="1"/>
  <c r="L3867" i="1"/>
  <c r="K3867" i="1"/>
  <c r="F3867" i="1"/>
  <c r="E3867" i="1"/>
  <c r="R3866" i="1"/>
  <c r="O3866" i="1"/>
  <c r="M3866" i="1"/>
  <c r="L3866" i="1"/>
  <c r="K3866" i="1"/>
  <c r="F3866" i="1"/>
  <c r="E3866" i="1"/>
  <c r="R3865" i="1"/>
  <c r="O3865" i="1"/>
  <c r="M3865" i="1"/>
  <c r="L3865" i="1"/>
  <c r="K3865" i="1"/>
  <c r="F3865" i="1"/>
  <c r="E3865" i="1"/>
  <c r="R3864" i="1"/>
  <c r="O3864" i="1"/>
  <c r="M3864" i="1"/>
  <c r="L3864" i="1"/>
  <c r="K3864" i="1"/>
  <c r="F3864" i="1"/>
  <c r="E3864" i="1"/>
  <c r="R3863" i="1"/>
  <c r="O3863" i="1"/>
  <c r="M3863" i="1"/>
  <c r="L3863" i="1"/>
  <c r="K3863" i="1"/>
  <c r="F3863" i="1"/>
  <c r="E3863" i="1"/>
  <c r="R3862" i="1"/>
  <c r="O3862" i="1"/>
  <c r="M3862" i="1"/>
  <c r="L3862" i="1"/>
  <c r="K3862" i="1"/>
  <c r="F3862" i="1"/>
  <c r="E3862" i="1"/>
  <c r="R3861" i="1"/>
  <c r="O3861" i="1"/>
  <c r="M3861" i="1"/>
  <c r="L3861" i="1"/>
  <c r="K3861" i="1"/>
  <c r="F3861" i="1"/>
  <c r="E3861" i="1"/>
  <c r="R3860" i="1"/>
  <c r="O3860" i="1"/>
  <c r="M3860" i="1"/>
  <c r="L3860" i="1"/>
  <c r="K3860" i="1"/>
  <c r="F3860" i="1"/>
  <c r="E3860" i="1"/>
  <c r="R3859" i="1"/>
  <c r="O3859" i="1"/>
  <c r="M3859" i="1"/>
  <c r="L3859" i="1"/>
  <c r="K3859" i="1"/>
  <c r="F3859" i="1"/>
  <c r="E3859" i="1"/>
  <c r="R3858" i="1"/>
  <c r="O3858" i="1"/>
  <c r="M3858" i="1"/>
  <c r="L3858" i="1"/>
  <c r="K3858" i="1"/>
  <c r="F3858" i="1"/>
  <c r="E3858" i="1"/>
  <c r="R3857" i="1"/>
  <c r="O3857" i="1"/>
  <c r="M3857" i="1"/>
  <c r="L3857" i="1"/>
  <c r="K3857" i="1"/>
  <c r="F3857" i="1"/>
  <c r="E3857" i="1"/>
  <c r="R3856" i="1"/>
  <c r="O3856" i="1"/>
  <c r="M3856" i="1"/>
  <c r="L3856" i="1"/>
  <c r="K3856" i="1"/>
  <c r="F3856" i="1"/>
  <c r="E3856" i="1"/>
  <c r="R3855" i="1"/>
  <c r="O3855" i="1"/>
  <c r="M3855" i="1"/>
  <c r="L3855" i="1"/>
  <c r="K3855" i="1"/>
  <c r="F3855" i="1"/>
  <c r="E3855" i="1"/>
  <c r="R3854" i="1"/>
  <c r="O3854" i="1"/>
  <c r="M3854" i="1"/>
  <c r="L3854" i="1"/>
  <c r="K3854" i="1"/>
  <c r="F3854" i="1"/>
  <c r="E3854" i="1"/>
  <c r="R3853" i="1"/>
  <c r="O3853" i="1"/>
  <c r="M3853" i="1"/>
  <c r="L3853" i="1"/>
  <c r="K3853" i="1"/>
  <c r="F3853" i="1"/>
  <c r="E3853" i="1"/>
  <c r="R3852" i="1"/>
  <c r="O3852" i="1"/>
  <c r="M3852" i="1"/>
  <c r="L3852" i="1"/>
  <c r="K3852" i="1"/>
  <c r="F3852" i="1"/>
  <c r="E3852" i="1"/>
  <c r="R3851" i="1"/>
  <c r="O3851" i="1"/>
  <c r="M3851" i="1"/>
  <c r="L3851" i="1"/>
  <c r="K3851" i="1"/>
  <c r="F3851" i="1"/>
  <c r="E3851" i="1"/>
  <c r="R3850" i="1"/>
  <c r="O3850" i="1"/>
  <c r="M3850" i="1"/>
  <c r="L3850" i="1"/>
  <c r="K3850" i="1"/>
  <c r="F3850" i="1"/>
  <c r="E3850" i="1"/>
  <c r="R3849" i="1"/>
  <c r="O3849" i="1"/>
  <c r="M3849" i="1"/>
  <c r="L3849" i="1"/>
  <c r="K3849" i="1"/>
  <c r="F3849" i="1"/>
  <c r="E3849" i="1"/>
  <c r="R3848" i="1"/>
  <c r="O3848" i="1"/>
  <c r="M3848" i="1"/>
  <c r="L3848" i="1"/>
  <c r="K3848" i="1"/>
  <c r="F3848" i="1"/>
  <c r="E3848" i="1"/>
  <c r="R3847" i="1"/>
  <c r="O3847" i="1"/>
  <c r="M3847" i="1"/>
  <c r="L3847" i="1"/>
  <c r="K3847" i="1"/>
  <c r="F3847" i="1"/>
  <c r="E3847" i="1"/>
  <c r="R3846" i="1"/>
  <c r="O3846" i="1"/>
  <c r="M3846" i="1"/>
  <c r="L3846" i="1"/>
  <c r="K3846" i="1"/>
  <c r="F3846" i="1"/>
  <c r="E3846" i="1"/>
  <c r="R3845" i="1"/>
  <c r="O3845" i="1"/>
  <c r="M3845" i="1"/>
  <c r="L3845" i="1"/>
  <c r="K3845" i="1"/>
  <c r="F3845" i="1"/>
  <c r="E3845" i="1"/>
  <c r="R3844" i="1"/>
  <c r="O3844" i="1"/>
  <c r="M3844" i="1"/>
  <c r="L3844" i="1"/>
  <c r="K3844" i="1"/>
  <c r="F3844" i="1"/>
  <c r="E3844" i="1"/>
  <c r="R3843" i="1"/>
  <c r="O3843" i="1"/>
  <c r="M3843" i="1"/>
  <c r="L3843" i="1"/>
  <c r="K3843" i="1"/>
  <c r="F3843" i="1"/>
  <c r="E3843" i="1"/>
  <c r="R3842" i="1"/>
  <c r="O3842" i="1"/>
  <c r="M3842" i="1"/>
  <c r="L3842" i="1"/>
  <c r="K3842" i="1"/>
  <c r="F3842" i="1"/>
  <c r="E3842" i="1"/>
  <c r="R3841" i="1"/>
  <c r="O3841" i="1"/>
  <c r="M3841" i="1"/>
  <c r="L3841" i="1"/>
  <c r="K3841" i="1"/>
  <c r="F3841" i="1"/>
  <c r="E3841" i="1"/>
  <c r="R3840" i="1"/>
  <c r="O3840" i="1"/>
  <c r="M3840" i="1"/>
  <c r="L3840" i="1"/>
  <c r="K3840" i="1"/>
  <c r="F3840" i="1"/>
  <c r="E3840" i="1"/>
  <c r="R3839" i="1"/>
  <c r="O3839" i="1"/>
  <c r="M3839" i="1"/>
  <c r="L3839" i="1"/>
  <c r="K3839" i="1"/>
  <c r="F3839" i="1"/>
  <c r="E3839" i="1"/>
  <c r="R3838" i="1"/>
  <c r="O3838" i="1"/>
  <c r="M3838" i="1"/>
  <c r="L3838" i="1"/>
  <c r="K3838" i="1"/>
  <c r="F3838" i="1"/>
  <c r="E3838" i="1"/>
  <c r="R3837" i="1"/>
  <c r="O3837" i="1"/>
  <c r="M3837" i="1"/>
  <c r="L3837" i="1"/>
  <c r="K3837" i="1"/>
  <c r="F3837" i="1"/>
  <c r="E3837" i="1"/>
  <c r="R3836" i="1"/>
  <c r="O3836" i="1"/>
  <c r="M3836" i="1"/>
  <c r="L3836" i="1"/>
  <c r="K3836" i="1"/>
  <c r="F3836" i="1"/>
  <c r="E3836" i="1"/>
  <c r="R3835" i="1"/>
  <c r="O3835" i="1"/>
  <c r="M3835" i="1"/>
  <c r="L3835" i="1"/>
  <c r="K3835" i="1"/>
  <c r="F3835" i="1"/>
  <c r="E3835" i="1"/>
  <c r="R3834" i="1"/>
  <c r="O3834" i="1"/>
  <c r="M3834" i="1"/>
  <c r="L3834" i="1"/>
  <c r="K3834" i="1"/>
  <c r="F3834" i="1"/>
  <c r="E3834" i="1"/>
  <c r="R3833" i="1"/>
  <c r="O3833" i="1"/>
  <c r="M3833" i="1"/>
  <c r="L3833" i="1"/>
  <c r="K3833" i="1"/>
  <c r="F3833" i="1"/>
  <c r="E3833" i="1"/>
  <c r="R3832" i="1"/>
  <c r="O3832" i="1"/>
  <c r="M3832" i="1"/>
  <c r="L3832" i="1"/>
  <c r="K3832" i="1"/>
  <c r="F3832" i="1"/>
  <c r="E3832" i="1"/>
  <c r="R3831" i="1"/>
  <c r="O3831" i="1"/>
  <c r="M3831" i="1"/>
  <c r="L3831" i="1"/>
  <c r="K3831" i="1"/>
  <c r="F3831" i="1"/>
  <c r="E3831" i="1"/>
  <c r="R3830" i="1"/>
  <c r="O3830" i="1"/>
  <c r="M3830" i="1"/>
  <c r="L3830" i="1"/>
  <c r="K3830" i="1"/>
  <c r="F3830" i="1"/>
  <c r="E3830" i="1"/>
  <c r="R3829" i="1"/>
  <c r="O3829" i="1"/>
  <c r="M3829" i="1"/>
  <c r="L3829" i="1"/>
  <c r="K3829" i="1"/>
  <c r="F3829" i="1"/>
  <c r="E3829" i="1"/>
  <c r="R3828" i="1"/>
  <c r="O3828" i="1"/>
  <c r="M3828" i="1"/>
  <c r="L3828" i="1"/>
  <c r="K3828" i="1"/>
  <c r="F3828" i="1"/>
  <c r="E3828" i="1"/>
  <c r="R3827" i="1"/>
  <c r="O3827" i="1"/>
  <c r="M3827" i="1"/>
  <c r="L3827" i="1"/>
  <c r="K3827" i="1"/>
  <c r="F3827" i="1"/>
  <c r="E3827" i="1"/>
  <c r="R3826" i="1"/>
  <c r="O3826" i="1"/>
  <c r="M3826" i="1"/>
  <c r="L3826" i="1"/>
  <c r="K3826" i="1"/>
  <c r="F3826" i="1"/>
  <c r="E3826" i="1"/>
  <c r="R3825" i="1"/>
  <c r="O3825" i="1"/>
  <c r="M3825" i="1"/>
  <c r="L3825" i="1"/>
  <c r="K3825" i="1"/>
  <c r="F3825" i="1"/>
  <c r="E3825" i="1"/>
  <c r="R3824" i="1"/>
  <c r="O3824" i="1"/>
  <c r="M3824" i="1"/>
  <c r="L3824" i="1"/>
  <c r="K3824" i="1"/>
  <c r="F3824" i="1"/>
  <c r="E3824" i="1"/>
  <c r="R3823" i="1"/>
  <c r="O3823" i="1"/>
  <c r="M3823" i="1"/>
  <c r="L3823" i="1"/>
  <c r="K3823" i="1"/>
  <c r="F3823" i="1"/>
  <c r="E3823" i="1"/>
  <c r="R3822" i="1"/>
  <c r="O3822" i="1"/>
  <c r="M3822" i="1"/>
  <c r="L3822" i="1"/>
  <c r="K3822" i="1"/>
  <c r="F3822" i="1"/>
  <c r="E3822" i="1"/>
  <c r="R3821" i="1"/>
  <c r="O3821" i="1"/>
  <c r="M3821" i="1"/>
  <c r="L3821" i="1"/>
  <c r="K3821" i="1"/>
  <c r="F3821" i="1"/>
  <c r="E3821" i="1"/>
  <c r="R3820" i="1"/>
  <c r="O3820" i="1"/>
  <c r="M3820" i="1"/>
  <c r="L3820" i="1"/>
  <c r="K3820" i="1"/>
  <c r="F3820" i="1"/>
  <c r="E3820" i="1"/>
  <c r="R3819" i="1"/>
  <c r="O3819" i="1"/>
  <c r="M3819" i="1"/>
  <c r="L3819" i="1"/>
  <c r="K3819" i="1"/>
  <c r="F3819" i="1"/>
  <c r="E3819" i="1"/>
  <c r="R3818" i="1"/>
  <c r="O3818" i="1"/>
  <c r="M3818" i="1"/>
  <c r="L3818" i="1"/>
  <c r="K3818" i="1"/>
  <c r="F3818" i="1"/>
  <c r="E3818" i="1"/>
  <c r="R3817" i="1"/>
  <c r="O3817" i="1"/>
  <c r="M3817" i="1"/>
  <c r="L3817" i="1"/>
  <c r="K3817" i="1"/>
  <c r="F3817" i="1"/>
  <c r="E3817" i="1"/>
  <c r="R3816" i="1"/>
  <c r="O3816" i="1"/>
  <c r="M3816" i="1"/>
  <c r="L3816" i="1"/>
  <c r="K3816" i="1"/>
  <c r="F3816" i="1"/>
  <c r="E3816" i="1"/>
  <c r="R3815" i="1"/>
  <c r="O3815" i="1"/>
  <c r="M3815" i="1"/>
  <c r="L3815" i="1"/>
  <c r="K3815" i="1"/>
  <c r="F3815" i="1"/>
  <c r="E3815" i="1"/>
  <c r="R3814" i="1"/>
  <c r="O3814" i="1"/>
  <c r="M3814" i="1"/>
  <c r="L3814" i="1"/>
  <c r="K3814" i="1"/>
  <c r="F3814" i="1"/>
  <c r="E3814" i="1"/>
  <c r="R3813" i="1"/>
  <c r="O3813" i="1"/>
  <c r="M3813" i="1"/>
  <c r="L3813" i="1"/>
  <c r="K3813" i="1"/>
  <c r="F3813" i="1"/>
  <c r="E3813" i="1"/>
  <c r="R3812" i="1"/>
  <c r="O3812" i="1"/>
  <c r="M3812" i="1"/>
  <c r="L3812" i="1"/>
  <c r="K3812" i="1"/>
  <c r="F3812" i="1"/>
  <c r="E3812" i="1"/>
  <c r="R3811" i="1"/>
  <c r="O3811" i="1"/>
  <c r="M3811" i="1"/>
  <c r="L3811" i="1"/>
  <c r="K3811" i="1"/>
  <c r="F3811" i="1"/>
  <c r="E3811" i="1"/>
  <c r="R3810" i="1"/>
  <c r="O3810" i="1"/>
  <c r="M3810" i="1"/>
  <c r="L3810" i="1"/>
  <c r="K3810" i="1"/>
  <c r="F3810" i="1"/>
  <c r="E3810" i="1"/>
  <c r="R3809" i="1"/>
  <c r="O3809" i="1"/>
  <c r="M3809" i="1"/>
  <c r="L3809" i="1"/>
  <c r="K3809" i="1"/>
  <c r="F3809" i="1"/>
  <c r="E3809" i="1"/>
  <c r="R3808" i="1"/>
  <c r="O3808" i="1"/>
  <c r="M3808" i="1"/>
  <c r="L3808" i="1"/>
  <c r="K3808" i="1"/>
  <c r="F3808" i="1"/>
  <c r="E3808" i="1"/>
  <c r="R3807" i="1"/>
  <c r="O3807" i="1"/>
  <c r="M3807" i="1"/>
  <c r="L3807" i="1"/>
  <c r="K3807" i="1"/>
  <c r="F3807" i="1"/>
  <c r="E3807" i="1"/>
  <c r="R3806" i="1"/>
  <c r="O3806" i="1"/>
  <c r="M3806" i="1"/>
  <c r="L3806" i="1"/>
  <c r="K3806" i="1"/>
  <c r="F3806" i="1"/>
  <c r="E3806" i="1"/>
  <c r="R3805" i="1"/>
  <c r="O3805" i="1"/>
  <c r="M3805" i="1"/>
  <c r="L3805" i="1"/>
  <c r="K3805" i="1"/>
  <c r="F3805" i="1"/>
  <c r="E3805" i="1"/>
  <c r="R3804" i="1"/>
  <c r="O3804" i="1"/>
  <c r="M3804" i="1"/>
  <c r="L3804" i="1"/>
  <c r="K3804" i="1"/>
  <c r="F3804" i="1"/>
  <c r="E3804" i="1"/>
  <c r="R3803" i="1"/>
  <c r="O3803" i="1"/>
  <c r="M3803" i="1"/>
  <c r="L3803" i="1"/>
  <c r="K3803" i="1"/>
  <c r="F3803" i="1"/>
  <c r="E3803" i="1"/>
  <c r="R3802" i="1"/>
  <c r="O3802" i="1"/>
  <c r="M3802" i="1"/>
  <c r="L3802" i="1"/>
  <c r="K3802" i="1"/>
  <c r="F3802" i="1"/>
  <c r="E3802" i="1"/>
  <c r="R3801" i="1"/>
  <c r="O3801" i="1"/>
  <c r="M3801" i="1"/>
  <c r="L3801" i="1"/>
  <c r="K3801" i="1"/>
  <c r="F3801" i="1"/>
  <c r="E3801" i="1"/>
  <c r="R3800" i="1"/>
  <c r="O3800" i="1"/>
  <c r="M3800" i="1"/>
  <c r="L3800" i="1"/>
  <c r="K3800" i="1"/>
  <c r="F3800" i="1"/>
  <c r="E3800" i="1"/>
  <c r="R3799" i="1"/>
  <c r="O3799" i="1"/>
  <c r="M3799" i="1"/>
  <c r="L3799" i="1"/>
  <c r="K3799" i="1"/>
  <c r="F3799" i="1"/>
  <c r="E3799" i="1"/>
  <c r="R3798" i="1"/>
  <c r="O3798" i="1"/>
  <c r="M3798" i="1"/>
  <c r="L3798" i="1"/>
  <c r="K3798" i="1"/>
  <c r="F3798" i="1"/>
  <c r="E3798" i="1"/>
  <c r="R3797" i="1"/>
  <c r="O3797" i="1"/>
  <c r="M3797" i="1"/>
  <c r="L3797" i="1"/>
  <c r="K3797" i="1"/>
  <c r="F3797" i="1"/>
  <c r="E3797" i="1"/>
  <c r="R3796" i="1"/>
  <c r="O3796" i="1"/>
  <c r="M3796" i="1"/>
  <c r="L3796" i="1"/>
  <c r="K3796" i="1"/>
  <c r="F3796" i="1"/>
  <c r="E3796" i="1"/>
  <c r="R3795" i="1"/>
  <c r="O3795" i="1"/>
  <c r="M3795" i="1"/>
  <c r="L3795" i="1"/>
  <c r="K3795" i="1"/>
  <c r="F3795" i="1"/>
  <c r="E3795" i="1"/>
  <c r="R3794" i="1"/>
  <c r="O3794" i="1"/>
  <c r="M3794" i="1"/>
  <c r="L3794" i="1"/>
  <c r="K3794" i="1"/>
  <c r="F3794" i="1"/>
  <c r="E3794" i="1"/>
  <c r="R3793" i="1"/>
  <c r="O3793" i="1"/>
  <c r="M3793" i="1"/>
  <c r="L3793" i="1"/>
  <c r="K3793" i="1"/>
  <c r="F3793" i="1"/>
  <c r="E3793" i="1"/>
  <c r="R3792" i="1"/>
  <c r="O3792" i="1"/>
  <c r="M3792" i="1"/>
  <c r="L3792" i="1"/>
  <c r="K3792" i="1"/>
  <c r="F3792" i="1"/>
  <c r="E3792" i="1"/>
  <c r="R3791" i="1"/>
  <c r="O3791" i="1"/>
  <c r="M3791" i="1"/>
  <c r="L3791" i="1"/>
  <c r="K3791" i="1"/>
  <c r="F3791" i="1"/>
  <c r="E3791" i="1"/>
  <c r="R3790" i="1"/>
  <c r="O3790" i="1"/>
  <c r="M3790" i="1"/>
  <c r="L3790" i="1"/>
  <c r="K3790" i="1"/>
  <c r="F3790" i="1"/>
  <c r="E3790" i="1"/>
  <c r="R3789" i="1"/>
  <c r="O3789" i="1"/>
  <c r="M3789" i="1"/>
  <c r="L3789" i="1"/>
  <c r="K3789" i="1"/>
  <c r="F3789" i="1"/>
  <c r="E3789" i="1"/>
  <c r="R3788" i="1"/>
  <c r="O3788" i="1"/>
  <c r="M3788" i="1"/>
  <c r="L3788" i="1"/>
  <c r="K3788" i="1"/>
  <c r="F3788" i="1"/>
  <c r="E3788" i="1"/>
  <c r="R3787" i="1"/>
  <c r="O3787" i="1"/>
  <c r="M3787" i="1"/>
  <c r="L3787" i="1"/>
  <c r="K3787" i="1"/>
  <c r="F3787" i="1"/>
  <c r="E3787" i="1"/>
  <c r="R3786" i="1"/>
  <c r="O3786" i="1"/>
  <c r="M3786" i="1"/>
  <c r="L3786" i="1"/>
  <c r="K3786" i="1"/>
  <c r="F3786" i="1"/>
  <c r="E3786" i="1"/>
  <c r="R3785" i="1"/>
  <c r="O3785" i="1"/>
  <c r="M3785" i="1"/>
  <c r="L3785" i="1"/>
  <c r="K3785" i="1"/>
  <c r="F3785" i="1"/>
  <c r="E3785" i="1"/>
  <c r="R3784" i="1"/>
  <c r="O3784" i="1"/>
  <c r="M3784" i="1"/>
  <c r="L3784" i="1"/>
  <c r="K3784" i="1"/>
  <c r="F3784" i="1"/>
  <c r="E3784" i="1"/>
  <c r="R3783" i="1"/>
  <c r="O3783" i="1"/>
  <c r="M3783" i="1"/>
  <c r="L3783" i="1"/>
  <c r="K3783" i="1"/>
  <c r="F3783" i="1"/>
  <c r="E3783" i="1"/>
  <c r="R3782" i="1"/>
  <c r="O3782" i="1"/>
  <c r="M3782" i="1"/>
  <c r="L3782" i="1"/>
  <c r="K3782" i="1"/>
  <c r="F3782" i="1"/>
  <c r="E3782" i="1"/>
  <c r="R3781" i="1"/>
  <c r="O3781" i="1"/>
  <c r="M3781" i="1"/>
  <c r="L3781" i="1"/>
  <c r="K3781" i="1"/>
  <c r="F3781" i="1"/>
  <c r="E3781" i="1"/>
  <c r="R3780" i="1"/>
  <c r="O3780" i="1"/>
  <c r="M3780" i="1"/>
  <c r="L3780" i="1"/>
  <c r="K3780" i="1"/>
  <c r="F3780" i="1"/>
  <c r="E3780" i="1"/>
  <c r="R3779" i="1"/>
  <c r="O3779" i="1"/>
  <c r="M3779" i="1"/>
  <c r="L3779" i="1"/>
  <c r="K3779" i="1"/>
  <c r="F3779" i="1"/>
  <c r="E3779" i="1"/>
  <c r="R3778" i="1"/>
  <c r="O3778" i="1"/>
  <c r="M3778" i="1"/>
  <c r="L3778" i="1"/>
  <c r="K3778" i="1"/>
  <c r="F3778" i="1"/>
  <c r="E3778" i="1"/>
  <c r="R3777" i="1"/>
  <c r="O3777" i="1"/>
  <c r="M3777" i="1"/>
  <c r="L3777" i="1"/>
  <c r="K3777" i="1"/>
  <c r="F3777" i="1"/>
  <c r="E3777" i="1"/>
  <c r="R3776" i="1"/>
  <c r="O3776" i="1"/>
  <c r="M3776" i="1"/>
  <c r="L3776" i="1"/>
  <c r="K3776" i="1"/>
  <c r="F3776" i="1"/>
  <c r="E3776" i="1"/>
  <c r="R3775" i="1"/>
  <c r="O3775" i="1"/>
  <c r="M3775" i="1"/>
  <c r="L3775" i="1"/>
  <c r="K3775" i="1"/>
  <c r="F3775" i="1"/>
  <c r="E3775" i="1"/>
  <c r="R3774" i="1"/>
  <c r="O3774" i="1"/>
  <c r="M3774" i="1"/>
  <c r="L3774" i="1"/>
  <c r="K3774" i="1"/>
  <c r="F3774" i="1"/>
  <c r="E3774" i="1"/>
  <c r="R3773" i="1"/>
  <c r="O3773" i="1"/>
  <c r="M3773" i="1"/>
  <c r="L3773" i="1"/>
  <c r="K3773" i="1"/>
  <c r="F3773" i="1"/>
  <c r="E3773" i="1"/>
  <c r="R3772" i="1"/>
  <c r="O3772" i="1"/>
  <c r="M3772" i="1"/>
  <c r="L3772" i="1"/>
  <c r="K3772" i="1"/>
  <c r="F3772" i="1"/>
  <c r="E3772" i="1"/>
  <c r="R3771" i="1"/>
  <c r="O3771" i="1"/>
  <c r="M3771" i="1"/>
  <c r="L3771" i="1"/>
  <c r="K3771" i="1"/>
  <c r="F3771" i="1"/>
  <c r="E3771" i="1"/>
  <c r="R3770" i="1"/>
  <c r="O3770" i="1"/>
  <c r="M3770" i="1"/>
  <c r="L3770" i="1"/>
  <c r="K3770" i="1"/>
  <c r="F3770" i="1"/>
  <c r="E3770" i="1"/>
  <c r="R3769" i="1"/>
  <c r="O3769" i="1"/>
  <c r="M3769" i="1"/>
  <c r="L3769" i="1"/>
  <c r="K3769" i="1"/>
  <c r="F3769" i="1"/>
  <c r="E3769" i="1"/>
  <c r="R3768" i="1"/>
  <c r="O3768" i="1"/>
  <c r="M3768" i="1"/>
  <c r="L3768" i="1"/>
  <c r="K3768" i="1"/>
  <c r="F3768" i="1"/>
  <c r="E3768" i="1"/>
  <c r="R3767" i="1"/>
  <c r="O3767" i="1"/>
  <c r="M3767" i="1"/>
  <c r="L3767" i="1"/>
  <c r="K3767" i="1"/>
  <c r="F3767" i="1"/>
  <c r="E3767" i="1"/>
  <c r="R3766" i="1"/>
  <c r="O3766" i="1"/>
  <c r="M3766" i="1"/>
  <c r="L3766" i="1"/>
  <c r="K3766" i="1"/>
  <c r="F3766" i="1"/>
  <c r="E3766" i="1"/>
  <c r="R3765" i="1"/>
  <c r="O3765" i="1"/>
  <c r="M3765" i="1"/>
  <c r="L3765" i="1"/>
  <c r="K3765" i="1"/>
  <c r="F3765" i="1"/>
  <c r="E3765" i="1"/>
  <c r="R3764" i="1"/>
  <c r="O3764" i="1"/>
  <c r="M3764" i="1"/>
  <c r="L3764" i="1"/>
  <c r="K3764" i="1"/>
  <c r="F3764" i="1"/>
  <c r="E3764" i="1"/>
  <c r="R3763" i="1"/>
  <c r="O3763" i="1"/>
  <c r="M3763" i="1"/>
  <c r="L3763" i="1"/>
  <c r="K3763" i="1"/>
  <c r="F3763" i="1"/>
  <c r="E3763" i="1"/>
  <c r="R3762" i="1"/>
  <c r="O3762" i="1"/>
  <c r="M3762" i="1"/>
  <c r="L3762" i="1"/>
  <c r="K3762" i="1"/>
  <c r="F3762" i="1"/>
  <c r="E3762" i="1"/>
  <c r="R3761" i="1"/>
  <c r="O3761" i="1"/>
  <c r="M3761" i="1"/>
  <c r="L3761" i="1"/>
  <c r="K3761" i="1"/>
  <c r="F3761" i="1"/>
  <c r="E3761" i="1"/>
  <c r="R3760" i="1"/>
  <c r="O3760" i="1"/>
  <c r="M3760" i="1"/>
  <c r="L3760" i="1"/>
  <c r="K3760" i="1"/>
  <c r="F3760" i="1"/>
  <c r="E3760" i="1"/>
  <c r="R3759" i="1"/>
  <c r="O3759" i="1"/>
  <c r="M3759" i="1"/>
  <c r="L3759" i="1"/>
  <c r="K3759" i="1"/>
  <c r="F3759" i="1"/>
  <c r="E3759" i="1"/>
  <c r="R3758" i="1"/>
  <c r="O3758" i="1"/>
  <c r="M3758" i="1"/>
  <c r="L3758" i="1"/>
  <c r="K3758" i="1"/>
  <c r="F3758" i="1"/>
  <c r="E3758" i="1"/>
  <c r="R3757" i="1"/>
  <c r="O3757" i="1"/>
  <c r="M3757" i="1"/>
  <c r="L3757" i="1"/>
  <c r="K3757" i="1"/>
  <c r="F3757" i="1"/>
  <c r="E3757" i="1"/>
  <c r="R3756" i="1"/>
  <c r="O3756" i="1"/>
  <c r="M3756" i="1"/>
  <c r="L3756" i="1"/>
  <c r="K3756" i="1"/>
  <c r="F3756" i="1"/>
  <c r="E3756" i="1"/>
  <c r="R3755" i="1"/>
  <c r="O3755" i="1"/>
  <c r="M3755" i="1"/>
  <c r="L3755" i="1"/>
  <c r="K3755" i="1"/>
  <c r="F3755" i="1"/>
  <c r="E3755" i="1"/>
  <c r="R3754" i="1"/>
  <c r="O3754" i="1"/>
  <c r="M3754" i="1"/>
  <c r="L3754" i="1"/>
  <c r="K3754" i="1"/>
  <c r="F3754" i="1"/>
  <c r="E3754" i="1"/>
  <c r="R3753" i="1"/>
  <c r="O3753" i="1"/>
  <c r="M3753" i="1"/>
  <c r="L3753" i="1"/>
  <c r="K3753" i="1"/>
  <c r="F3753" i="1"/>
  <c r="E3753" i="1"/>
  <c r="R3752" i="1"/>
  <c r="O3752" i="1"/>
  <c r="M3752" i="1"/>
  <c r="L3752" i="1"/>
  <c r="K3752" i="1"/>
  <c r="F3752" i="1"/>
  <c r="E3752" i="1"/>
  <c r="R3751" i="1"/>
  <c r="O3751" i="1"/>
  <c r="M3751" i="1"/>
  <c r="L3751" i="1"/>
  <c r="K3751" i="1"/>
  <c r="F3751" i="1"/>
  <c r="E3751" i="1"/>
  <c r="R3750" i="1"/>
  <c r="O3750" i="1"/>
  <c r="M3750" i="1"/>
  <c r="L3750" i="1"/>
  <c r="K3750" i="1"/>
  <c r="F3750" i="1"/>
  <c r="E3750" i="1"/>
  <c r="R3749" i="1"/>
  <c r="O3749" i="1"/>
  <c r="M3749" i="1"/>
  <c r="L3749" i="1"/>
  <c r="K3749" i="1"/>
  <c r="F3749" i="1"/>
  <c r="E3749" i="1"/>
  <c r="R3748" i="1"/>
  <c r="O3748" i="1"/>
  <c r="M3748" i="1"/>
  <c r="L3748" i="1"/>
  <c r="K3748" i="1"/>
  <c r="F3748" i="1"/>
  <c r="E3748" i="1"/>
  <c r="R3747" i="1"/>
  <c r="O3747" i="1"/>
  <c r="M3747" i="1"/>
  <c r="L3747" i="1"/>
  <c r="K3747" i="1"/>
  <c r="F3747" i="1"/>
  <c r="E3747" i="1"/>
  <c r="R3746" i="1"/>
  <c r="O3746" i="1"/>
  <c r="M3746" i="1"/>
  <c r="L3746" i="1"/>
  <c r="K3746" i="1"/>
  <c r="F3746" i="1"/>
  <c r="E3746" i="1"/>
  <c r="R3745" i="1"/>
  <c r="O3745" i="1"/>
  <c r="M3745" i="1"/>
  <c r="L3745" i="1"/>
  <c r="K3745" i="1"/>
  <c r="F3745" i="1"/>
  <c r="E3745" i="1"/>
  <c r="R3744" i="1"/>
  <c r="O3744" i="1"/>
  <c r="M3744" i="1"/>
  <c r="L3744" i="1"/>
  <c r="K3744" i="1"/>
  <c r="F3744" i="1"/>
  <c r="E3744" i="1"/>
  <c r="R3743" i="1"/>
  <c r="O3743" i="1"/>
  <c r="M3743" i="1"/>
  <c r="L3743" i="1"/>
  <c r="K3743" i="1"/>
  <c r="F3743" i="1"/>
  <c r="E3743" i="1"/>
  <c r="R3742" i="1"/>
  <c r="O3742" i="1"/>
  <c r="M3742" i="1"/>
  <c r="L3742" i="1"/>
  <c r="K3742" i="1"/>
  <c r="F3742" i="1"/>
  <c r="E3742" i="1"/>
  <c r="R3741" i="1"/>
  <c r="O3741" i="1"/>
  <c r="M3741" i="1"/>
  <c r="L3741" i="1"/>
  <c r="K3741" i="1"/>
  <c r="F3741" i="1"/>
  <c r="E3741" i="1"/>
  <c r="R3740" i="1"/>
  <c r="O3740" i="1"/>
  <c r="M3740" i="1"/>
  <c r="L3740" i="1"/>
  <c r="K3740" i="1"/>
  <c r="F3740" i="1"/>
  <c r="E3740" i="1"/>
  <c r="R3739" i="1"/>
  <c r="O3739" i="1"/>
  <c r="M3739" i="1"/>
  <c r="L3739" i="1"/>
  <c r="K3739" i="1"/>
  <c r="F3739" i="1"/>
  <c r="E3739" i="1"/>
  <c r="R3738" i="1"/>
  <c r="O3738" i="1"/>
  <c r="M3738" i="1"/>
  <c r="L3738" i="1"/>
  <c r="K3738" i="1"/>
  <c r="F3738" i="1"/>
  <c r="E3738" i="1"/>
  <c r="R3737" i="1"/>
  <c r="O3737" i="1"/>
  <c r="M3737" i="1"/>
  <c r="L3737" i="1"/>
  <c r="K3737" i="1"/>
  <c r="F3737" i="1"/>
  <c r="E3737" i="1"/>
  <c r="R3736" i="1"/>
  <c r="O3736" i="1"/>
  <c r="M3736" i="1"/>
  <c r="L3736" i="1"/>
  <c r="K3736" i="1"/>
  <c r="F3736" i="1"/>
  <c r="E3736" i="1"/>
  <c r="R3735" i="1"/>
  <c r="O3735" i="1"/>
  <c r="M3735" i="1"/>
  <c r="L3735" i="1"/>
  <c r="K3735" i="1"/>
  <c r="F3735" i="1"/>
  <c r="E3735" i="1"/>
  <c r="R3734" i="1"/>
  <c r="O3734" i="1"/>
  <c r="M3734" i="1"/>
  <c r="L3734" i="1"/>
  <c r="K3734" i="1"/>
  <c r="F3734" i="1"/>
  <c r="E3734" i="1"/>
  <c r="R3733" i="1"/>
  <c r="O3733" i="1"/>
  <c r="M3733" i="1"/>
  <c r="L3733" i="1"/>
  <c r="K3733" i="1"/>
  <c r="F3733" i="1"/>
  <c r="E3733" i="1"/>
  <c r="R3732" i="1"/>
  <c r="O3732" i="1"/>
  <c r="M3732" i="1"/>
  <c r="L3732" i="1"/>
  <c r="K3732" i="1"/>
  <c r="F3732" i="1"/>
  <c r="E3732" i="1"/>
  <c r="R3731" i="1"/>
  <c r="O3731" i="1"/>
  <c r="M3731" i="1"/>
  <c r="L3731" i="1"/>
  <c r="K3731" i="1"/>
  <c r="F3731" i="1"/>
  <c r="E3731" i="1"/>
  <c r="R3730" i="1"/>
  <c r="O3730" i="1"/>
  <c r="M3730" i="1"/>
  <c r="L3730" i="1"/>
  <c r="K3730" i="1"/>
  <c r="F3730" i="1"/>
  <c r="E3730" i="1"/>
  <c r="R3729" i="1"/>
  <c r="O3729" i="1"/>
  <c r="M3729" i="1"/>
  <c r="L3729" i="1"/>
  <c r="K3729" i="1"/>
  <c r="F3729" i="1"/>
  <c r="E3729" i="1"/>
  <c r="R3728" i="1"/>
  <c r="O3728" i="1"/>
  <c r="M3728" i="1"/>
  <c r="L3728" i="1"/>
  <c r="K3728" i="1"/>
  <c r="F3728" i="1"/>
  <c r="E3728" i="1"/>
  <c r="R3727" i="1"/>
  <c r="O3727" i="1"/>
  <c r="M3727" i="1"/>
  <c r="L3727" i="1"/>
  <c r="K3727" i="1"/>
  <c r="F3727" i="1"/>
  <c r="E3727" i="1"/>
  <c r="R3726" i="1"/>
  <c r="O3726" i="1"/>
  <c r="M3726" i="1"/>
  <c r="L3726" i="1"/>
  <c r="K3726" i="1"/>
  <c r="F3726" i="1"/>
  <c r="E3726" i="1"/>
  <c r="R3725" i="1"/>
  <c r="O3725" i="1"/>
  <c r="M3725" i="1"/>
  <c r="L3725" i="1"/>
  <c r="K3725" i="1"/>
  <c r="F3725" i="1"/>
  <c r="E3725" i="1"/>
  <c r="R3724" i="1"/>
  <c r="O3724" i="1"/>
  <c r="M3724" i="1"/>
  <c r="L3724" i="1"/>
  <c r="K3724" i="1"/>
  <c r="F3724" i="1"/>
  <c r="E3724" i="1"/>
  <c r="R3723" i="1"/>
  <c r="O3723" i="1"/>
  <c r="M3723" i="1"/>
  <c r="L3723" i="1"/>
  <c r="K3723" i="1"/>
  <c r="F3723" i="1"/>
  <c r="E3723" i="1"/>
  <c r="R3722" i="1"/>
  <c r="O3722" i="1"/>
  <c r="M3722" i="1"/>
  <c r="L3722" i="1"/>
  <c r="K3722" i="1"/>
  <c r="F3722" i="1"/>
  <c r="E3722" i="1"/>
  <c r="R3721" i="1"/>
  <c r="O3721" i="1"/>
  <c r="M3721" i="1"/>
  <c r="L3721" i="1"/>
  <c r="K3721" i="1"/>
  <c r="F3721" i="1"/>
  <c r="E3721" i="1"/>
  <c r="R3720" i="1"/>
  <c r="O3720" i="1"/>
  <c r="M3720" i="1"/>
  <c r="L3720" i="1"/>
  <c r="K3720" i="1"/>
  <c r="F3720" i="1"/>
  <c r="E3720" i="1"/>
  <c r="R3719" i="1"/>
  <c r="O3719" i="1"/>
  <c r="M3719" i="1"/>
  <c r="L3719" i="1"/>
  <c r="K3719" i="1"/>
  <c r="F3719" i="1"/>
  <c r="E3719" i="1"/>
  <c r="R3718" i="1"/>
  <c r="O3718" i="1"/>
  <c r="M3718" i="1"/>
  <c r="L3718" i="1"/>
  <c r="K3718" i="1"/>
  <c r="F3718" i="1"/>
  <c r="E3718" i="1"/>
  <c r="R3717" i="1"/>
  <c r="O3717" i="1"/>
  <c r="M3717" i="1"/>
  <c r="L3717" i="1"/>
  <c r="K3717" i="1"/>
  <c r="F3717" i="1"/>
  <c r="E3717" i="1"/>
  <c r="R3716" i="1"/>
  <c r="O3716" i="1"/>
  <c r="M3716" i="1"/>
  <c r="L3716" i="1"/>
  <c r="K3716" i="1"/>
  <c r="F3716" i="1"/>
  <c r="E3716" i="1"/>
  <c r="R3715" i="1"/>
  <c r="O3715" i="1"/>
  <c r="M3715" i="1"/>
  <c r="L3715" i="1"/>
  <c r="K3715" i="1"/>
  <c r="F3715" i="1"/>
  <c r="E3715" i="1"/>
  <c r="R3714" i="1"/>
  <c r="O3714" i="1"/>
  <c r="M3714" i="1"/>
  <c r="L3714" i="1"/>
  <c r="K3714" i="1"/>
  <c r="F3714" i="1"/>
  <c r="E3714" i="1"/>
  <c r="R3713" i="1"/>
  <c r="O3713" i="1"/>
  <c r="M3713" i="1"/>
  <c r="L3713" i="1"/>
  <c r="K3713" i="1"/>
  <c r="F3713" i="1"/>
  <c r="E3713" i="1"/>
  <c r="R3712" i="1"/>
  <c r="O3712" i="1"/>
  <c r="M3712" i="1"/>
  <c r="L3712" i="1"/>
  <c r="K3712" i="1"/>
  <c r="F3712" i="1"/>
  <c r="E3712" i="1"/>
  <c r="R3711" i="1"/>
  <c r="O3711" i="1"/>
  <c r="M3711" i="1"/>
  <c r="L3711" i="1"/>
  <c r="K3711" i="1"/>
  <c r="F3711" i="1"/>
  <c r="E3711" i="1"/>
  <c r="R3710" i="1"/>
  <c r="O3710" i="1"/>
  <c r="M3710" i="1"/>
  <c r="L3710" i="1"/>
  <c r="K3710" i="1"/>
  <c r="F3710" i="1"/>
  <c r="E3710" i="1"/>
  <c r="R3709" i="1"/>
  <c r="O3709" i="1"/>
  <c r="M3709" i="1"/>
  <c r="L3709" i="1"/>
  <c r="K3709" i="1"/>
  <c r="F3709" i="1"/>
  <c r="E3709" i="1"/>
  <c r="R3708" i="1"/>
  <c r="O3708" i="1"/>
  <c r="M3708" i="1"/>
  <c r="L3708" i="1"/>
  <c r="K3708" i="1"/>
  <c r="F3708" i="1"/>
  <c r="E3708" i="1"/>
  <c r="R3707" i="1"/>
  <c r="O3707" i="1"/>
  <c r="M3707" i="1"/>
  <c r="L3707" i="1"/>
  <c r="K3707" i="1"/>
  <c r="F3707" i="1"/>
  <c r="E3707" i="1"/>
  <c r="R3706" i="1"/>
  <c r="O3706" i="1"/>
  <c r="M3706" i="1"/>
  <c r="L3706" i="1"/>
  <c r="K3706" i="1"/>
  <c r="F3706" i="1"/>
  <c r="E3706" i="1"/>
  <c r="R3705" i="1"/>
  <c r="O3705" i="1"/>
  <c r="M3705" i="1"/>
  <c r="L3705" i="1"/>
  <c r="K3705" i="1"/>
  <c r="F3705" i="1"/>
  <c r="E3705" i="1"/>
  <c r="R3704" i="1"/>
  <c r="O3704" i="1"/>
  <c r="M3704" i="1"/>
  <c r="L3704" i="1"/>
  <c r="K3704" i="1"/>
  <c r="F3704" i="1"/>
  <c r="E3704" i="1"/>
  <c r="R3703" i="1"/>
  <c r="O3703" i="1"/>
  <c r="M3703" i="1"/>
  <c r="L3703" i="1"/>
  <c r="K3703" i="1"/>
  <c r="F3703" i="1"/>
  <c r="E3703" i="1"/>
  <c r="R3702" i="1"/>
  <c r="O3702" i="1"/>
  <c r="M3702" i="1"/>
  <c r="L3702" i="1"/>
  <c r="K3702" i="1"/>
  <c r="F3702" i="1"/>
  <c r="E3702" i="1"/>
  <c r="R3701" i="1"/>
  <c r="O3701" i="1"/>
  <c r="M3701" i="1"/>
  <c r="L3701" i="1"/>
  <c r="K3701" i="1"/>
  <c r="F3701" i="1"/>
  <c r="E3701" i="1"/>
  <c r="R3700" i="1"/>
  <c r="O3700" i="1"/>
  <c r="M3700" i="1"/>
  <c r="L3700" i="1"/>
  <c r="K3700" i="1"/>
  <c r="F3700" i="1"/>
  <c r="E3700" i="1"/>
  <c r="R3699" i="1"/>
  <c r="O3699" i="1"/>
  <c r="M3699" i="1"/>
  <c r="L3699" i="1"/>
  <c r="K3699" i="1"/>
  <c r="F3699" i="1"/>
  <c r="E3699" i="1"/>
  <c r="R3698" i="1"/>
  <c r="O3698" i="1"/>
  <c r="M3698" i="1"/>
  <c r="L3698" i="1"/>
  <c r="K3698" i="1"/>
  <c r="F3698" i="1"/>
  <c r="E3698" i="1"/>
  <c r="R3697" i="1"/>
  <c r="O3697" i="1"/>
  <c r="M3697" i="1"/>
  <c r="L3697" i="1"/>
  <c r="K3697" i="1"/>
  <c r="F3697" i="1"/>
  <c r="E3697" i="1"/>
  <c r="R3696" i="1"/>
  <c r="O3696" i="1"/>
  <c r="M3696" i="1"/>
  <c r="L3696" i="1"/>
  <c r="K3696" i="1"/>
  <c r="F3696" i="1"/>
  <c r="E3696" i="1"/>
  <c r="R3695" i="1"/>
  <c r="O3695" i="1"/>
  <c r="M3695" i="1"/>
  <c r="L3695" i="1"/>
  <c r="K3695" i="1"/>
  <c r="F3695" i="1"/>
  <c r="E3695" i="1"/>
  <c r="R3694" i="1"/>
  <c r="O3694" i="1"/>
  <c r="M3694" i="1"/>
  <c r="L3694" i="1"/>
  <c r="K3694" i="1"/>
  <c r="F3694" i="1"/>
  <c r="E3694" i="1"/>
  <c r="R3693" i="1"/>
  <c r="O3693" i="1"/>
  <c r="M3693" i="1"/>
  <c r="L3693" i="1"/>
  <c r="K3693" i="1"/>
  <c r="F3693" i="1"/>
  <c r="E3693" i="1"/>
  <c r="R3692" i="1"/>
  <c r="O3692" i="1"/>
  <c r="M3692" i="1"/>
  <c r="L3692" i="1"/>
  <c r="K3692" i="1"/>
  <c r="F3692" i="1"/>
  <c r="E3692" i="1"/>
  <c r="R3691" i="1"/>
  <c r="O3691" i="1"/>
  <c r="M3691" i="1"/>
  <c r="L3691" i="1"/>
  <c r="K3691" i="1"/>
  <c r="F3691" i="1"/>
  <c r="E3691" i="1"/>
  <c r="R3690" i="1"/>
  <c r="O3690" i="1"/>
  <c r="M3690" i="1"/>
  <c r="L3690" i="1"/>
  <c r="K3690" i="1"/>
  <c r="F3690" i="1"/>
  <c r="E3690" i="1"/>
  <c r="R3689" i="1"/>
  <c r="O3689" i="1"/>
  <c r="M3689" i="1"/>
  <c r="L3689" i="1"/>
  <c r="K3689" i="1"/>
  <c r="F3689" i="1"/>
  <c r="E3689" i="1"/>
  <c r="R3688" i="1"/>
  <c r="O3688" i="1"/>
  <c r="M3688" i="1"/>
  <c r="L3688" i="1"/>
  <c r="K3688" i="1"/>
  <c r="F3688" i="1"/>
  <c r="E3688" i="1"/>
  <c r="R3687" i="1"/>
  <c r="O3687" i="1"/>
  <c r="M3687" i="1"/>
  <c r="L3687" i="1"/>
  <c r="K3687" i="1"/>
  <c r="F3687" i="1"/>
  <c r="E3687" i="1"/>
  <c r="R3686" i="1"/>
  <c r="O3686" i="1"/>
  <c r="M3686" i="1"/>
  <c r="L3686" i="1"/>
  <c r="K3686" i="1"/>
  <c r="F3686" i="1"/>
  <c r="E3686" i="1"/>
  <c r="R3685" i="1"/>
  <c r="O3685" i="1"/>
  <c r="M3685" i="1"/>
  <c r="L3685" i="1"/>
  <c r="K3685" i="1"/>
  <c r="F3685" i="1"/>
  <c r="E3685" i="1"/>
  <c r="R3684" i="1"/>
  <c r="O3684" i="1"/>
  <c r="M3684" i="1"/>
  <c r="L3684" i="1"/>
  <c r="K3684" i="1"/>
  <c r="F3684" i="1"/>
  <c r="E3684" i="1"/>
  <c r="R3683" i="1"/>
  <c r="O3683" i="1"/>
  <c r="M3683" i="1"/>
  <c r="L3683" i="1"/>
  <c r="K3683" i="1"/>
  <c r="F3683" i="1"/>
  <c r="E3683" i="1"/>
  <c r="R3682" i="1"/>
  <c r="O3682" i="1"/>
  <c r="M3682" i="1"/>
  <c r="L3682" i="1"/>
  <c r="K3682" i="1"/>
  <c r="F3682" i="1"/>
  <c r="E3682" i="1"/>
  <c r="R3681" i="1"/>
  <c r="O3681" i="1"/>
  <c r="M3681" i="1"/>
  <c r="L3681" i="1"/>
  <c r="K3681" i="1"/>
  <c r="F3681" i="1"/>
  <c r="E3681" i="1"/>
  <c r="R3680" i="1"/>
  <c r="O3680" i="1"/>
  <c r="M3680" i="1"/>
  <c r="L3680" i="1"/>
  <c r="K3680" i="1"/>
  <c r="F3680" i="1"/>
  <c r="E3680" i="1"/>
  <c r="R3679" i="1"/>
  <c r="O3679" i="1"/>
  <c r="M3679" i="1"/>
  <c r="L3679" i="1"/>
  <c r="K3679" i="1"/>
  <c r="F3679" i="1"/>
  <c r="E3679" i="1"/>
  <c r="R3678" i="1"/>
  <c r="O3678" i="1"/>
  <c r="M3678" i="1"/>
  <c r="L3678" i="1"/>
  <c r="K3678" i="1"/>
  <c r="F3678" i="1"/>
  <c r="E3678" i="1"/>
  <c r="R3677" i="1"/>
  <c r="O3677" i="1"/>
  <c r="M3677" i="1"/>
  <c r="L3677" i="1"/>
  <c r="K3677" i="1"/>
  <c r="F3677" i="1"/>
  <c r="E3677" i="1"/>
  <c r="R3676" i="1"/>
  <c r="O3676" i="1"/>
  <c r="M3676" i="1"/>
  <c r="L3676" i="1"/>
  <c r="K3676" i="1"/>
  <c r="F3676" i="1"/>
  <c r="E3676" i="1"/>
  <c r="R3675" i="1"/>
  <c r="O3675" i="1"/>
  <c r="M3675" i="1"/>
  <c r="L3675" i="1"/>
  <c r="K3675" i="1"/>
  <c r="F3675" i="1"/>
  <c r="E3675" i="1"/>
  <c r="R3674" i="1"/>
  <c r="O3674" i="1"/>
  <c r="M3674" i="1"/>
  <c r="L3674" i="1"/>
  <c r="K3674" i="1"/>
  <c r="F3674" i="1"/>
  <c r="E3674" i="1"/>
  <c r="R3673" i="1"/>
  <c r="O3673" i="1"/>
  <c r="M3673" i="1"/>
  <c r="L3673" i="1"/>
  <c r="K3673" i="1"/>
  <c r="F3673" i="1"/>
  <c r="E3673" i="1"/>
  <c r="R3672" i="1"/>
  <c r="O3672" i="1"/>
  <c r="M3672" i="1"/>
  <c r="L3672" i="1"/>
  <c r="K3672" i="1"/>
  <c r="F3672" i="1"/>
  <c r="E3672" i="1"/>
  <c r="R3671" i="1"/>
  <c r="O3671" i="1"/>
  <c r="M3671" i="1"/>
  <c r="L3671" i="1"/>
  <c r="K3671" i="1"/>
  <c r="F3671" i="1"/>
  <c r="E3671" i="1"/>
  <c r="R3670" i="1"/>
  <c r="O3670" i="1"/>
  <c r="M3670" i="1"/>
  <c r="L3670" i="1"/>
  <c r="K3670" i="1"/>
  <c r="F3670" i="1"/>
  <c r="E3670" i="1"/>
  <c r="R3669" i="1"/>
  <c r="O3669" i="1"/>
  <c r="M3669" i="1"/>
  <c r="L3669" i="1"/>
  <c r="K3669" i="1"/>
  <c r="F3669" i="1"/>
  <c r="E3669" i="1"/>
  <c r="R3668" i="1"/>
  <c r="O3668" i="1"/>
  <c r="M3668" i="1"/>
  <c r="L3668" i="1"/>
  <c r="K3668" i="1"/>
  <c r="F3668" i="1"/>
  <c r="E3668" i="1"/>
  <c r="R3667" i="1"/>
  <c r="O3667" i="1"/>
  <c r="M3667" i="1"/>
  <c r="L3667" i="1"/>
  <c r="K3667" i="1"/>
  <c r="F3667" i="1"/>
  <c r="E3667" i="1"/>
  <c r="R3666" i="1"/>
  <c r="O3666" i="1"/>
  <c r="M3666" i="1"/>
  <c r="L3666" i="1"/>
  <c r="K3666" i="1"/>
  <c r="F3666" i="1"/>
  <c r="E3666" i="1"/>
  <c r="R3665" i="1"/>
  <c r="O3665" i="1"/>
  <c r="M3665" i="1"/>
  <c r="L3665" i="1"/>
  <c r="K3665" i="1"/>
  <c r="F3665" i="1"/>
  <c r="E3665" i="1"/>
  <c r="R3664" i="1"/>
  <c r="O3664" i="1"/>
  <c r="M3664" i="1"/>
  <c r="L3664" i="1"/>
  <c r="K3664" i="1"/>
  <c r="F3664" i="1"/>
  <c r="E3664" i="1"/>
  <c r="R3663" i="1"/>
  <c r="O3663" i="1"/>
  <c r="M3663" i="1"/>
  <c r="L3663" i="1"/>
  <c r="K3663" i="1"/>
  <c r="F3663" i="1"/>
  <c r="E3663" i="1"/>
  <c r="R3662" i="1"/>
  <c r="O3662" i="1"/>
  <c r="M3662" i="1"/>
  <c r="L3662" i="1"/>
  <c r="K3662" i="1"/>
  <c r="F3662" i="1"/>
  <c r="E3662" i="1"/>
  <c r="R3661" i="1"/>
  <c r="O3661" i="1"/>
  <c r="M3661" i="1"/>
  <c r="L3661" i="1"/>
  <c r="K3661" i="1"/>
  <c r="F3661" i="1"/>
  <c r="E3661" i="1"/>
  <c r="R3660" i="1"/>
  <c r="O3660" i="1"/>
  <c r="M3660" i="1"/>
  <c r="L3660" i="1"/>
  <c r="K3660" i="1"/>
  <c r="F3660" i="1"/>
  <c r="E3660" i="1"/>
  <c r="R3659" i="1"/>
  <c r="O3659" i="1"/>
  <c r="M3659" i="1"/>
  <c r="L3659" i="1"/>
  <c r="K3659" i="1"/>
  <c r="F3659" i="1"/>
  <c r="E3659" i="1"/>
  <c r="R3658" i="1"/>
  <c r="O3658" i="1"/>
  <c r="M3658" i="1"/>
  <c r="L3658" i="1"/>
  <c r="K3658" i="1"/>
  <c r="F3658" i="1"/>
  <c r="E3658" i="1"/>
  <c r="R3657" i="1"/>
  <c r="O3657" i="1"/>
  <c r="M3657" i="1"/>
  <c r="L3657" i="1"/>
  <c r="K3657" i="1"/>
  <c r="F3657" i="1"/>
  <c r="E3657" i="1"/>
  <c r="R3656" i="1"/>
  <c r="O3656" i="1"/>
  <c r="M3656" i="1"/>
  <c r="L3656" i="1"/>
  <c r="K3656" i="1"/>
  <c r="F3656" i="1"/>
  <c r="E3656" i="1"/>
  <c r="R3655" i="1"/>
  <c r="O3655" i="1"/>
  <c r="M3655" i="1"/>
  <c r="L3655" i="1"/>
  <c r="K3655" i="1"/>
  <c r="F3655" i="1"/>
  <c r="E3655" i="1"/>
  <c r="R3654" i="1"/>
  <c r="O3654" i="1"/>
  <c r="M3654" i="1"/>
  <c r="L3654" i="1"/>
  <c r="K3654" i="1"/>
  <c r="F3654" i="1"/>
  <c r="E3654" i="1"/>
  <c r="R3653" i="1"/>
  <c r="O3653" i="1"/>
  <c r="M3653" i="1"/>
  <c r="L3653" i="1"/>
  <c r="K3653" i="1"/>
  <c r="F3653" i="1"/>
  <c r="E3653" i="1"/>
  <c r="R3652" i="1"/>
  <c r="O3652" i="1"/>
  <c r="M3652" i="1"/>
  <c r="L3652" i="1"/>
  <c r="K3652" i="1"/>
  <c r="F3652" i="1"/>
  <c r="E3652" i="1"/>
  <c r="R3651" i="1"/>
  <c r="O3651" i="1"/>
  <c r="M3651" i="1"/>
  <c r="L3651" i="1"/>
  <c r="K3651" i="1"/>
  <c r="F3651" i="1"/>
  <c r="E3651" i="1"/>
  <c r="R3650" i="1"/>
  <c r="O3650" i="1"/>
  <c r="M3650" i="1"/>
  <c r="L3650" i="1"/>
  <c r="K3650" i="1"/>
  <c r="F3650" i="1"/>
  <c r="E3650" i="1"/>
  <c r="R3649" i="1"/>
  <c r="O3649" i="1"/>
  <c r="M3649" i="1"/>
  <c r="L3649" i="1"/>
  <c r="K3649" i="1"/>
  <c r="F3649" i="1"/>
  <c r="E3649" i="1"/>
  <c r="R3648" i="1"/>
  <c r="O3648" i="1"/>
  <c r="M3648" i="1"/>
  <c r="L3648" i="1"/>
  <c r="K3648" i="1"/>
  <c r="F3648" i="1"/>
  <c r="E3648" i="1"/>
  <c r="R3647" i="1"/>
  <c r="O3647" i="1"/>
  <c r="M3647" i="1"/>
  <c r="L3647" i="1"/>
  <c r="K3647" i="1"/>
  <c r="F3647" i="1"/>
  <c r="E3647" i="1"/>
  <c r="R3646" i="1"/>
  <c r="O3646" i="1"/>
  <c r="M3646" i="1"/>
  <c r="L3646" i="1"/>
  <c r="K3646" i="1"/>
  <c r="F3646" i="1"/>
  <c r="E3646" i="1"/>
  <c r="R3645" i="1"/>
  <c r="O3645" i="1"/>
  <c r="M3645" i="1"/>
  <c r="L3645" i="1"/>
  <c r="K3645" i="1"/>
  <c r="F3645" i="1"/>
  <c r="E3645" i="1"/>
  <c r="R3644" i="1"/>
  <c r="O3644" i="1"/>
  <c r="M3644" i="1"/>
  <c r="L3644" i="1"/>
  <c r="K3644" i="1"/>
  <c r="F3644" i="1"/>
  <c r="E3644" i="1"/>
  <c r="R3643" i="1"/>
  <c r="O3643" i="1"/>
  <c r="M3643" i="1"/>
  <c r="L3643" i="1"/>
  <c r="K3643" i="1"/>
  <c r="F3643" i="1"/>
  <c r="E3643" i="1"/>
  <c r="R3642" i="1"/>
  <c r="O3642" i="1"/>
  <c r="M3642" i="1"/>
  <c r="L3642" i="1"/>
  <c r="K3642" i="1"/>
  <c r="F3642" i="1"/>
  <c r="E3642" i="1"/>
  <c r="R3641" i="1"/>
  <c r="O3641" i="1"/>
  <c r="M3641" i="1"/>
  <c r="L3641" i="1"/>
  <c r="K3641" i="1"/>
  <c r="F3641" i="1"/>
  <c r="E3641" i="1"/>
  <c r="R3640" i="1"/>
  <c r="O3640" i="1"/>
  <c r="M3640" i="1"/>
  <c r="L3640" i="1"/>
  <c r="K3640" i="1"/>
  <c r="F3640" i="1"/>
  <c r="E3640" i="1"/>
  <c r="R3639" i="1"/>
  <c r="O3639" i="1"/>
  <c r="M3639" i="1"/>
  <c r="L3639" i="1"/>
  <c r="K3639" i="1"/>
  <c r="F3639" i="1"/>
  <c r="E3639" i="1"/>
  <c r="R3638" i="1"/>
  <c r="O3638" i="1"/>
  <c r="M3638" i="1"/>
  <c r="L3638" i="1"/>
  <c r="K3638" i="1"/>
  <c r="F3638" i="1"/>
  <c r="E3638" i="1"/>
  <c r="R3637" i="1"/>
  <c r="O3637" i="1"/>
  <c r="M3637" i="1"/>
  <c r="L3637" i="1"/>
  <c r="K3637" i="1"/>
  <c r="F3637" i="1"/>
  <c r="E3637" i="1"/>
  <c r="R3636" i="1"/>
  <c r="O3636" i="1"/>
  <c r="M3636" i="1"/>
  <c r="L3636" i="1"/>
  <c r="K3636" i="1"/>
  <c r="F3636" i="1"/>
  <c r="E3636" i="1"/>
  <c r="R3635" i="1"/>
  <c r="O3635" i="1"/>
  <c r="M3635" i="1"/>
  <c r="L3635" i="1"/>
  <c r="K3635" i="1"/>
  <c r="F3635" i="1"/>
  <c r="E3635" i="1"/>
  <c r="R3634" i="1"/>
  <c r="O3634" i="1"/>
  <c r="M3634" i="1"/>
  <c r="L3634" i="1"/>
  <c r="K3634" i="1"/>
  <c r="F3634" i="1"/>
  <c r="E3634" i="1"/>
  <c r="R3633" i="1"/>
  <c r="O3633" i="1"/>
  <c r="M3633" i="1"/>
  <c r="L3633" i="1"/>
  <c r="K3633" i="1"/>
  <c r="F3633" i="1"/>
  <c r="E3633" i="1"/>
  <c r="R3632" i="1"/>
  <c r="O3632" i="1"/>
  <c r="M3632" i="1"/>
  <c r="L3632" i="1"/>
  <c r="K3632" i="1"/>
  <c r="F3632" i="1"/>
  <c r="E3632" i="1"/>
  <c r="R3631" i="1"/>
  <c r="O3631" i="1"/>
  <c r="M3631" i="1"/>
  <c r="L3631" i="1"/>
  <c r="K3631" i="1"/>
  <c r="F3631" i="1"/>
  <c r="E3631" i="1"/>
  <c r="R3630" i="1"/>
  <c r="O3630" i="1"/>
  <c r="M3630" i="1"/>
  <c r="L3630" i="1"/>
  <c r="K3630" i="1"/>
  <c r="F3630" i="1"/>
  <c r="E3630" i="1"/>
  <c r="R3629" i="1"/>
  <c r="O3629" i="1"/>
  <c r="M3629" i="1"/>
  <c r="L3629" i="1"/>
  <c r="K3629" i="1"/>
  <c r="F3629" i="1"/>
  <c r="E3629" i="1"/>
  <c r="R3628" i="1"/>
  <c r="O3628" i="1"/>
  <c r="M3628" i="1"/>
  <c r="L3628" i="1"/>
  <c r="K3628" i="1"/>
  <c r="F3628" i="1"/>
  <c r="E3628" i="1"/>
  <c r="R3627" i="1"/>
  <c r="O3627" i="1"/>
  <c r="M3627" i="1"/>
  <c r="L3627" i="1"/>
  <c r="K3627" i="1"/>
  <c r="F3627" i="1"/>
  <c r="E3627" i="1"/>
  <c r="R3626" i="1"/>
  <c r="O3626" i="1"/>
  <c r="M3626" i="1"/>
  <c r="L3626" i="1"/>
  <c r="K3626" i="1"/>
  <c r="F3626" i="1"/>
  <c r="E3626" i="1"/>
  <c r="R3625" i="1"/>
  <c r="O3625" i="1"/>
  <c r="M3625" i="1"/>
  <c r="L3625" i="1"/>
  <c r="K3625" i="1"/>
  <c r="F3625" i="1"/>
  <c r="E3625" i="1"/>
  <c r="R3624" i="1"/>
  <c r="O3624" i="1"/>
  <c r="M3624" i="1"/>
  <c r="L3624" i="1"/>
  <c r="K3624" i="1"/>
  <c r="F3624" i="1"/>
  <c r="E3624" i="1"/>
  <c r="R3623" i="1"/>
  <c r="O3623" i="1"/>
  <c r="M3623" i="1"/>
  <c r="L3623" i="1"/>
  <c r="K3623" i="1"/>
  <c r="F3623" i="1"/>
  <c r="E3623" i="1"/>
  <c r="R3622" i="1"/>
  <c r="O3622" i="1"/>
  <c r="M3622" i="1"/>
  <c r="L3622" i="1"/>
  <c r="K3622" i="1"/>
  <c r="F3622" i="1"/>
  <c r="E3622" i="1"/>
  <c r="R3621" i="1"/>
  <c r="O3621" i="1"/>
  <c r="M3621" i="1"/>
  <c r="L3621" i="1"/>
  <c r="K3621" i="1"/>
  <c r="F3621" i="1"/>
  <c r="E3621" i="1"/>
  <c r="R3620" i="1"/>
  <c r="O3620" i="1"/>
  <c r="M3620" i="1"/>
  <c r="L3620" i="1"/>
  <c r="K3620" i="1"/>
  <c r="F3620" i="1"/>
  <c r="E3620" i="1"/>
  <c r="R3619" i="1"/>
  <c r="O3619" i="1"/>
  <c r="M3619" i="1"/>
  <c r="L3619" i="1"/>
  <c r="K3619" i="1"/>
  <c r="F3619" i="1"/>
  <c r="E3619" i="1"/>
  <c r="R3618" i="1"/>
  <c r="O3618" i="1"/>
  <c r="M3618" i="1"/>
  <c r="L3618" i="1"/>
  <c r="K3618" i="1"/>
  <c r="F3618" i="1"/>
  <c r="E3618" i="1"/>
  <c r="R3617" i="1"/>
  <c r="O3617" i="1"/>
  <c r="M3617" i="1"/>
  <c r="L3617" i="1"/>
  <c r="K3617" i="1"/>
  <c r="F3617" i="1"/>
  <c r="E3617" i="1"/>
  <c r="R3616" i="1"/>
  <c r="O3616" i="1"/>
  <c r="M3616" i="1"/>
  <c r="L3616" i="1"/>
  <c r="K3616" i="1"/>
  <c r="F3616" i="1"/>
  <c r="E3616" i="1"/>
  <c r="R3615" i="1"/>
  <c r="O3615" i="1"/>
  <c r="M3615" i="1"/>
  <c r="L3615" i="1"/>
  <c r="K3615" i="1"/>
  <c r="F3615" i="1"/>
  <c r="E3615" i="1"/>
  <c r="R3614" i="1"/>
  <c r="O3614" i="1"/>
  <c r="M3614" i="1"/>
  <c r="L3614" i="1"/>
  <c r="K3614" i="1"/>
  <c r="F3614" i="1"/>
  <c r="E3614" i="1"/>
  <c r="R3613" i="1"/>
  <c r="O3613" i="1"/>
  <c r="M3613" i="1"/>
  <c r="L3613" i="1"/>
  <c r="K3613" i="1"/>
  <c r="F3613" i="1"/>
  <c r="E3613" i="1"/>
  <c r="R3612" i="1"/>
  <c r="O3612" i="1"/>
  <c r="M3612" i="1"/>
  <c r="L3612" i="1"/>
  <c r="K3612" i="1"/>
  <c r="F3612" i="1"/>
  <c r="E3612" i="1"/>
  <c r="R3611" i="1"/>
  <c r="O3611" i="1"/>
  <c r="M3611" i="1"/>
  <c r="L3611" i="1"/>
  <c r="K3611" i="1"/>
  <c r="F3611" i="1"/>
  <c r="E3611" i="1"/>
  <c r="R3610" i="1"/>
  <c r="O3610" i="1"/>
  <c r="M3610" i="1"/>
  <c r="L3610" i="1"/>
  <c r="K3610" i="1"/>
  <c r="F3610" i="1"/>
  <c r="E3610" i="1"/>
  <c r="R3609" i="1"/>
  <c r="O3609" i="1"/>
  <c r="M3609" i="1"/>
  <c r="L3609" i="1"/>
  <c r="K3609" i="1"/>
  <c r="F3609" i="1"/>
  <c r="E3609" i="1"/>
  <c r="R3608" i="1"/>
  <c r="O3608" i="1"/>
  <c r="M3608" i="1"/>
  <c r="L3608" i="1"/>
  <c r="K3608" i="1"/>
  <c r="F3608" i="1"/>
  <c r="E3608" i="1"/>
  <c r="R3607" i="1"/>
  <c r="O3607" i="1"/>
  <c r="M3607" i="1"/>
  <c r="L3607" i="1"/>
  <c r="K3607" i="1"/>
  <c r="F3607" i="1"/>
  <c r="E3607" i="1"/>
  <c r="R3606" i="1"/>
  <c r="O3606" i="1"/>
  <c r="M3606" i="1"/>
  <c r="L3606" i="1"/>
  <c r="K3606" i="1"/>
  <c r="F3606" i="1"/>
  <c r="E3606" i="1"/>
  <c r="R3605" i="1"/>
  <c r="O3605" i="1"/>
  <c r="M3605" i="1"/>
  <c r="L3605" i="1"/>
  <c r="K3605" i="1"/>
  <c r="F3605" i="1"/>
  <c r="E3605" i="1"/>
  <c r="R3604" i="1"/>
  <c r="O3604" i="1"/>
  <c r="M3604" i="1"/>
  <c r="L3604" i="1"/>
  <c r="K3604" i="1"/>
  <c r="F3604" i="1"/>
  <c r="E3604" i="1"/>
  <c r="R3603" i="1"/>
  <c r="O3603" i="1"/>
  <c r="M3603" i="1"/>
  <c r="L3603" i="1"/>
  <c r="K3603" i="1"/>
  <c r="F3603" i="1"/>
  <c r="E3603" i="1"/>
  <c r="R3602" i="1"/>
  <c r="O3602" i="1"/>
  <c r="M3602" i="1"/>
  <c r="L3602" i="1"/>
  <c r="K3602" i="1"/>
  <c r="F3602" i="1"/>
  <c r="E3602" i="1"/>
  <c r="R3601" i="1"/>
  <c r="O3601" i="1"/>
  <c r="M3601" i="1"/>
  <c r="L3601" i="1"/>
  <c r="K3601" i="1"/>
  <c r="F3601" i="1"/>
  <c r="E3601" i="1"/>
  <c r="R3600" i="1"/>
  <c r="O3600" i="1"/>
  <c r="M3600" i="1"/>
  <c r="L3600" i="1"/>
  <c r="K3600" i="1"/>
  <c r="F3600" i="1"/>
  <c r="E3600" i="1"/>
  <c r="R3599" i="1"/>
  <c r="O3599" i="1"/>
  <c r="M3599" i="1"/>
  <c r="L3599" i="1"/>
  <c r="K3599" i="1"/>
  <c r="F3599" i="1"/>
  <c r="E3599" i="1"/>
  <c r="R3598" i="1"/>
  <c r="O3598" i="1"/>
  <c r="M3598" i="1"/>
  <c r="L3598" i="1"/>
  <c r="K3598" i="1"/>
  <c r="F3598" i="1"/>
  <c r="E3598" i="1"/>
  <c r="R3597" i="1"/>
  <c r="O3597" i="1"/>
  <c r="M3597" i="1"/>
  <c r="L3597" i="1"/>
  <c r="K3597" i="1"/>
  <c r="F3597" i="1"/>
  <c r="E3597" i="1"/>
  <c r="R3596" i="1"/>
  <c r="O3596" i="1"/>
  <c r="M3596" i="1"/>
  <c r="L3596" i="1"/>
  <c r="K3596" i="1"/>
  <c r="F3596" i="1"/>
  <c r="E3596" i="1"/>
  <c r="R3595" i="1"/>
  <c r="O3595" i="1"/>
  <c r="M3595" i="1"/>
  <c r="L3595" i="1"/>
  <c r="K3595" i="1"/>
  <c r="F3595" i="1"/>
  <c r="E3595" i="1"/>
  <c r="R3594" i="1"/>
  <c r="O3594" i="1"/>
  <c r="M3594" i="1"/>
  <c r="L3594" i="1"/>
  <c r="K3594" i="1"/>
  <c r="F3594" i="1"/>
  <c r="E3594" i="1"/>
  <c r="R3593" i="1"/>
  <c r="O3593" i="1"/>
  <c r="M3593" i="1"/>
  <c r="L3593" i="1"/>
  <c r="K3593" i="1"/>
  <c r="F3593" i="1"/>
  <c r="E3593" i="1"/>
  <c r="R3592" i="1"/>
  <c r="O3592" i="1"/>
  <c r="M3592" i="1"/>
  <c r="L3592" i="1"/>
  <c r="K3592" i="1"/>
  <c r="F3592" i="1"/>
  <c r="E3592" i="1"/>
  <c r="R3591" i="1"/>
  <c r="O3591" i="1"/>
  <c r="M3591" i="1"/>
  <c r="L3591" i="1"/>
  <c r="K3591" i="1"/>
  <c r="F3591" i="1"/>
  <c r="E3591" i="1"/>
  <c r="R3590" i="1"/>
  <c r="O3590" i="1"/>
  <c r="M3590" i="1"/>
  <c r="L3590" i="1"/>
  <c r="K3590" i="1"/>
  <c r="F3590" i="1"/>
  <c r="E3590" i="1"/>
  <c r="R3589" i="1"/>
  <c r="O3589" i="1"/>
  <c r="M3589" i="1"/>
  <c r="L3589" i="1"/>
  <c r="K3589" i="1"/>
  <c r="F3589" i="1"/>
  <c r="E3589" i="1"/>
  <c r="R3588" i="1"/>
  <c r="O3588" i="1"/>
  <c r="M3588" i="1"/>
  <c r="L3588" i="1"/>
  <c r="K3588" i="1"/>
  <c r="F3588" i="1"/>
  <c r="E3588" i="1"/>
  <c r="R3587" i="1"/>
  <c r="O3587" i="1"/>
  <c r="M3587" i="1"/>
  <c r="L3587" i="1"/>
  <c r="K3587" i="1"/>
  <c r="F3587" i="1"/>
  <c r="E3587" i="1"/>
  <c r="R3586" i="1"/>
  <c r="O3586" i="1"/>
  <c r="M3586" i="1"/>
  <c r="L3586" i="1"/>
  <c r="K3586" i="1"/>
  <c r="F3586" i="1"/>
  <c r="E3586" i="1"/>
  <c r="R3585" i="1"/>
  <c r="O3585" i="1"/>
  <c r="M3585" i="1"/>
  <c r="L3585" i="1"/>
  <c r="K3585" i="1"/>
  <c r="F3585" i="1"/>
  <c r="E3585" i="1"/>
  <c r="R3584" i="1"/>
  <c r="O3584" i="1"/>
  <c r="M3584" i="1"/>
  <c r="L3584" i="1"/>
  <c r="K3584" i="1"/>
  <c r="F3584" i="1"/>
  <c r="E3584" i="1"/>
  <c r="R3583" i="1"/>
  <c r="O3583" i="1"/>
  <c r="M3583" i="1"/>
  <c r="L3583" i="1"/>
  <c r="K3583" i="1"/>
  <c r="F3583" i="1"/>
  <c r="E3583" i="1"/>
  <c r="R3582" i="1"/>
  <c r="O3582" i="1"/>
  <c r="M3582" i="1"/>
  <c r="L3582" i="1"/>
  <c r="K3582" i="1"/>
  <c r="F3582" i="1"/>
  <c r="E3582" i="1"/>
  <c r="R3581" i="1"/>
  <c r="O3581" i="1"/>
  <c r="M3581" i="1"/>
  <c r="L3581" i="1"/>
  <c r="K3581" i="1"/>
  <c r="F3581" i="1"/>
  <c r="E3581" i="1"/>
  <c r="R3580" i="1"/>
  <c r="O3580" i="1"/>
  <c r="M3580" i="1"/>
  <c r="L3580" i="1"/>
  <c r="K3580" i="1"/>
  <c r="F3580" i="1"/>
  <c r="E3580" i="1"/>
  <c r="R3579" i="1"/>
  <c r="O3579" i="1"/>
  <c r="M3579" i="1"/>
  <c r="L3579" i="1"/>
  <c r="K3579" i="1"/>
  <c r="F3579" i="1"/>
  <c r="E3579" i="1"/>
  <c r="R3578" i="1"/>
  <c r="O3578" i="1"/>
  <c r="M3578" i="1"/>
  <c r="L3578" i="1"/>
  <c r="K3578" i="1"/>
  <c r="F3578" i="1"/>
  <c r="E3578" i="1"/>
  <c r="R3577" i="1"/>
  <c r="O3577" i="1"/>
  <c r="M3577" i="1"/>
  <c r="L3577" i="1"/>
  <c r="K3577" i="1"/>
  <c r="F3577" i="1"/>
  <c r="E3577" i="1"/>
  <c r="R3576" i="1"/>
  <c r="O3576" i="1"/>
  <c r="M3576" i="1"/>
  <c r="L3576" i="1"/>
  <c r="K3576" i="1"/>
  <c r="F3576" i="1"/>
  <c r="E3576" i="1"/>
  <c r="R3575" i="1"/>
  <c r="O3575" i="1"/>
  <c r="M3575" i="1"/>
  <c r="L3575" i="1"/>
  <c r="K3575" i="1"/>
  <c r="F3575" i="1"/>
  <c r="E3575" i="1"/>
  <c r="R3574" i="1"/>
  <c r="O3574" i="1"/>
  <c r="M3574" i="1"/>
  <c r="L3574" i="1"/>
  <c r="K3574" i="1"/>
  <c r="F3574" i="1"/>
  <c r="E3574" i="1"/>
  <c r="R3573" i="1"/>
  <c r="O3573" i="1"/>
  <c r="M3573" i="1"/>
  <c r="L3573" i="1"/>
  <c r="K3573" i="1"/>
  <c r="F3573" i="1"/>
  <c r="E3573" i="1"/>
  <c r="R3572" i="1"/>
  <c r="O3572" i="1"/>
  <c r="M3572" i="1"/>
  <c r="L3572" i="1"/>
  <c r="K3572" i="1"/>
  <c r="F3572" i="1"/>
  <c r="E3572" i="1"/>
  <c r="R3571" i="1"/>
  <c r="O3571" i="1"/>
  <c r="M3571" i="1"/>
  <c r="L3571" i="1"/>
  <c r="K3571" i="1"/>
  <c r="F3571" i="1"/>
  <c r="E3571" i="1"/>
  <c r="R3570" i="1"/>
  <c r="O3570" i="1"/>
  <c r="M3570" i="1"/>
  <c r="L3570" i="1"/>
  <c r="K3570" i="1"/>
  <c r="F3570" i="1"/>
  <c r="E3570" i="1"/>
  <c r="R3569" i="1"/>
  <c r="O3569" i="1"/>
  <c r="M3569" i="1"/>
  <c r="L3569" i="1"/>
  <c r="K3569" i="1"/>
  <c r="F3569" i="1"/>
  <c r="E3569" i="1"/>
  <c r="R3568" i="1"/>
  <c r="O3568" i="1"/>
  <c r="M3568" i="1"/>
  <c r="L3568" i="1"/>
  <c r="K3568" i="1"/>
  <c r="F3568" i="1"/>
  <c r="E3568" i="1"/>
  <c r="R3567" i="1"/>
  <c r="O3567" i="1"/>
  <c r="M3567" i="1"/>
  <c r="L3567" i="1"/>
  <c r="K3567" i="1"/>
  <c r="F3567" i="1"/>
  <c r="E3567" i="1"/>
  <c r="R3566" i="1"/>
  <c r="O3566" i="1"/>
  <c r="M3566" i="1"/>
  <c r="L3566" i="1"/>
  <c r="K3566" i="1"/>
  <c r="F3566" i="1"/>
  <c r="E3566" i="1"/>
  <c r="R3565" i="1"/>
  <c r="O3565" i="1"/>
  <c r="M3565" i="1"/>
  <c r="L3565" i="1"/>
  <c r="K3565" i="1"/>
  <c r="F3565" i="1"/>
  <c r="E3565" i="1"/>
  <c r="R3564" i="1"/>
  <c r="O3564" i="1"/>
  <c r="M3564" i="1"/>
  <c r="L3564" i="1"/>
  <c r="K3564" i="1"/>
  <c r="F3564" i="1"/>
  <c r="E3564" i="1"/>
  <c r="R3563" i="1"/>
  <c r="O3563" i="1"/>
  <c r="M3563" i="1"/>
  <c r="L3563" i="1"/>
  <c r="K3563" i="1"/>
  <c r="F3563" i="1"/>
  <c r="E3563" i="1"/>
  <c r="R3562" i="1"/>
  <c r="O3562" i="1"/>
  <c r="M3562" i="1"/>
  <c r="L3562" i="1"/>
  <c r="K3562" i="1"/>
  <c r="F3562" i="1"/>
  <c r="E3562" i="1"/>
  <c r="R3561" i="1"/>
  <c r="O3561" i="1"/>
  <c r="M3561" i="1"/>
  <c r="L3561" i="1"/>
  <c r="K3561" i="1"/>
  <c r="F3561" i="1"/>
  <c r="E3561" i="1"/>
  <c r="R3560" i="1"/>
  <c r="O3560" i="1"/>
  <c r="M3560" i="1"/>
  <c r="L3560" i="1"/>
  <c r="K3560" i="1"/>
  <c r="F3560" i="1"/>
  <c r="E3560" i="1"/>
  <c r="R3559" i="1"/>
  <c r="O3559" i="1"/>
  <c r="M3559" i="1"/>
  <c r="L3559" i="1"/>
  <c r="K3559" i="1"/>
  <c r="F3559" i="1"/>
  <c r="E3559" i="1"/>
  <c r="R3558" i="1"/>
  <c r="O3558" i="1"/>
  <c r="M3558" i="1"/>
  <c r="L3558" i="1"/>
  <c r="K3558" i="1"/>
  <c r="F3558" i="1"/>
  <c r="E3558" i="1"/>
  <c r="R3557" i="1"/>
  <c r="O3557" i="1"/>
  <c r="M3557" i="1"/>
  <c r="L3557" i="1"/>
  <c r="K3557" i="1"/>
  <c r="F3557" i="1"/>
  <c r="E3557" i="1"/>
  <c r="R3556" i="1"/>
  <c r="O3556" i="1"/>
  <c r="M3556" i="1"/>
  <c r="L3556" i="1"/>
  <c r="K3556" i="1"/>
  <c r="F3556" i="1"/>
  <c r="E3556" i="1"/>
  <c r="R3555" i="1"/>
  <c r="O3555" i="1"/>
  <c r="M3555" i="1"/>
  <c r="L3555" i="1"/>
  <c r="K3555" i="1"/>
  <c r="F3555" i="1"/>
  <c r="E3555" i="1"/>
  <c r="R3554" i="1"/>
  <c r="O3554" i="1"/>
  <c r="M3554" i="1"/>
  <c r="L3554" i="1"/>
  <c r="K3554" i="1"/>
  <c r="F3554" i="1"/>
  <c r="E3554" i="1"/>
  <c r="R3553" i="1"/>
  <c r="O3553" i="1"/>
  <c r="M3553" i="1"/>
  <c r="L3553" i="1"/>
  <c r="K3553" i="1"/>
  <c r="F3553" i="1"/>
  <c r="E3553" i="1"/>
  <c r="R3552" i="1"/>
  <c r="O3552" i="1"/>
  <c r="M3552" i="1"/>
  <c r="L3552" i="1"/>
  <c r="K3552" i="1"/>
  <c r="F3552" i="1"/>
  <c r="E3552" i="1"/>
  <c r="R3551" i="1"/>
  <c r="O3551" i="1"/>
  <c r="M3551" i="1"/>
  <c r="L3551" i="1"/>
  <c r="K3551" i="1"/>
  <c r="F3551" i="1"/>
  <c r="E3551" i="1"/>
  <c r="R3550" i="1"/>
  <c r="O3550" i="1"/>
  <c r="M3550" i="1"/>
  <c r="L3550" i="1"/>
  <c r="K3550" i="1"/>
  <c r="F3550" i="1"/>
  <c r="E3550" i="1"/>
  <c r="R3549" i="1"/>
  <c r="O3549" i="1"/>
  <c r="M3549" i="1"/>
  <c r="L3549" i="1"/>
  <c r="K3549" i="1"/>
  <c r="F3549" i="1"/>
  <c r="E3549" i="1"/>
  <c r="R3548" i="1"/>
  <c r="O3548" i="1"/>
  <c r="M3548" i="1"/>
  <c r="L3548" i="1"/>
  <c r="K3548" i="1"/>
  <c r="F3548" i="1"/>
  <c r="E3548" i="1"/>
  <c r="R3547" i="1"/>
  <c r="O3547" i="1"/>
  <c r="M3547" i="1"/>
  <c r="L3547" i="1"/>
  <c r="K3547" i="1"/>
  <c r="F3547" i="1"/>
  <c r="E3547" i="1"/>
  <c r="R3546" i="1"/>
  <c r="O3546" i="1"/>
  <c r="M3546" i="1"/>
  <c r="L3546" i="1"/>
  <c r="K3546" i="1"/>
  <c r="F3546" i="1"/>
  <c r="E3546" i="1"/>
  <c r="R3545" i="1"/>
  <c r="O3545" i="1"/>
  <c r="M3545" i="1"/>
  <c r="L3545" i="1"/>
  <c r="K3545" i="1"/>
  <c r="F3545" i="1"/>
  <c r="E3545" i="1"/>
  <c r="R3544" i="1"/>
  <c r="O3544" i="1"/>
  <c r="M3544" i="1"/>
  <c r="L3544" i="1"/>
  <c r="K3544" i="1"/>
  <c r="F3544" i="1"/>
  <c r="E3544" i="1"/>
  <c r="R3543" i="1"/>
  <c r="O3543" i="1"/>
  <c r="M3543" i="1"/>
  <c r="L3543" i="1"/>
  <c r="K3543" i="1"/>
  <c r="F3543" i="1"/>
  <c r="E3543" i="1"/>
  <c r="R3542" i="1"/>
  <c r="O3542" i="1"/>
  <c r="M3542" i="1"/>
  <c r="L3542" i="1"/>
  <c r="K3542" i="1"/>
  <c r="F3542" i="1"/>
  <c r="E3542" i="1"/>
  <c r="R3541" i="1"/>
  <c r="O3541" i="1"/>
  <c r="M3541" i="1"/>
  <c r="L3541" i="1"/>
  <c r="K3541" i="1"/>
  <c r="F3541" i="1"/>
  <c r="E3541" i="1"/>
  <c r="R3540" i="1"/>
  <c r="O3540" i="1"/>
  <c r="M3540" i="1"/>
  <c r="L3540" i="1"/>
  <c r="K3540" i="1"/>
  <c r="F3540" i="1"/>
  <c r="E3540" i="1"/>
  <c r="R3539" i="1"/>
  <c r="O3539" i="1"/>
  <c r="M3539" i="1"/>
  <c r="L3539" i="1"/>
  <c r="K3539" i="1"/>
  <c r="F3539" i="1"/>
  <c r="E3539" i="1"/>
  <c r="R3538" i="1"/>
  <c r="O3538" i="1"/>
  <c r="M3538" i="1"/>
  <c r="L3538" i="1"/>
  <c r="K3538" i="1"/>
  <c r="F3538" i="1"/>
  <c r="E3538" i="1"/>
  <c r="R3537" i="1"/>
  <c r="O3537" i="1"/>
  <c r="M3537" i="1"/>
  <c r="L3537" i="1"/>
  <c r="K3537" i="1"/>
  <c r="F3537" i="1"/>
  <c r="E3537" i="1"/>
  <c r="R3536" i="1"/>
  <c r="O3536" i="1"/>
  <c r="M3536" i="1"/>
  <c r="L3536" i="1"/>
  <c r="K3536" i="1"/>
  <c r="F3536" i="1"/>
  <c r="E3536" i="1"/>
  <c r="R3535" i="1"/>
  <c r="O3535" i="1"/>
  <c r="M3535" i="1"/>
  <c r="L3535" i="1"/>
  <c r="K3535" i="1"/>
  <c r="F3535" i="1"/>
  <c r="E3535" i="1"/>
  <c r="R3534" i="1"/>
  <c r="O3534" i="1"/>
  <c r="M3534" i="1"/>
  <c r="L3534" i="1"/>
  <c r="K3534" i="1"/>
  <c r="F3534" i="1"/>
  <c r="E3534" i="1"/>
  <c r="R3533" i="1"/>
  <c r="O3533" i="1"/>
  <c r="M3533" i="1"/>
  <c r="L3533" i="1"/>
  <c r="K3533" i="1"/>
  <c r="F3533" i="1"/>
  <c r="E3533" i="1"/>
  <c r="R3532" i="1"/>
  <c r="O3532" i="1"/>
  <c r="M3532" i="1"/>
  <c r="L3532" i="1"/>
  <c r="K3532" i="1"/>
  <c r="F3532" i="1"/>
  <c r="E3532" i="1"/>
  <c r="R3531" i="1"/>
  <c r="O3531" i="1"/>
  <c r="M3531" i="1"/>
  <c r="L3531" i="1"/>
  <c r="K3531" i="1"/>
  <c r="F3531" i="1"/>
  <c r="E3531" i="1"/>
  <c r="R3530" i="1"/>
  <c r="O3530" i="1"/>
  <c r="M3530" i="1"/>
  <c r="L3530" i="1"/>
  <c r="K3530" i="1"/>
  <c r="F3530" i="1"/>
  <c r="E3530" i="1"/>
  <c r="R3529" i="1"/>
  <c r="O3529" i="1"/>
  <c r="M3529" i="1"/>
  <c r="L3529" i="1"/>
  <c r="K3529" i="1"/>
  <c r="F3529" i="1"/>
  <c r="E3529" i="1"/>
  <c r="R3528" i="1"/>
  <c r="O3528" i="1"/>
  <c r="M3528" i="1"/>
  <c r="L3528" i="1"/>
  <c r="K3528" i="1"/>
  <c r="F3528" i="1"/>
  <c r="E3528" i="1"/>
  <c r="R3527" i="1"/>
  <c r="O3527" i="1"/>
  <c r="M3527" i="1"/>
  <c r="L3527" i="1"/>
  <c r="K3527" i="1"/>
  <c r="F3527" i="1"/>
  <c r="E3527" i="1"/>
  <c r="R3526" i="1"/>
  <c r="O3526" i="1"/>
  <c r="M3526" i="1"/>
  <c r="L3526" i="1"/>
  <c r="K3526" i="1"/>
  <c r="F3526" i="1"/>
  <c r="E3526" i="1"/>
  <c r="R3525" i="1"/>
  <c r="O3525" i="1"/>
  <c r="M3525" i="1"/>
  <c r="L3525" i="1"/>
  <c r="K3525" i="1"/>
  <c r="F3525" i="1"/>
  <c r="E3525" i="1"/>
  <c r="R3524" i="1"/>
  <c r="O3524" i="1"/>
  <c r="M3524" i="1"/>
  <c r="L3524" i="1"/>
  <c r="K3524" i="1"/>
  <c r="F3524" i="1"/>
  <c r="E3524" i="1"/>
  <c r="R3523" i="1"/>
  <c r="O3523" i="1"/>
  <c r="M3523" i="1"/>
  <c r="L3523" i="1"/>
  <c r="K3523" i="1"/>
  <c r="F3523" i="1"/>
  <c r="E3523" i="1"/>
  <c r="R3522" i="1"/>
  <c r="O3522" i="1"/>
  <c r="M3522" i="1"/>
  <c r="L3522" i="1"/>
  <c r="K3522" i="1"/>
  <c r="F3522" i="1"/>
  <c r="E3522" i="1"/>
  <c r="R3521" i="1"/>
  <c r="O3521" i="1"/>
  <c r="M3521" i="1"/>
  <c r="L3521" i="1"/>
  <c r="K3521" i="1"/>
  <c r="F3521" i="1"/>
  <c r="E3521" i="1"/>
  <c r="R3520" i="1"/>
  <c r="O3520" i="1"/>
  <c r="M3520" i="1"/>
  <c r="L3520" i="1"/>
  <c r="K3520" i="1"/>
  <c r="F3520" i="1"/>
  <c r="E3520" i="1"/>
  <c r="R3519" i="1"/>
  <c r="O3519" i="1"/>
  <c r="M3519" i="1"/>
  <c r="L3519" i="1"/>
  <c r="K3519" i="1"/>
  <c r="F3519" i="1"/>
  <c r="E3519" i="1"/>
  <c r="R3518" i="1"/>
  <c r="O3518" i="1"/>
  <c r="M3518" i="1"/>
  <c r="L3518" i="1"/>
  <c r="K3518" i="1"/>
  <c r="F3518" i="1"/>
  <c r="E3518" i="1"/>
  <c r="R3517" i="1"/>
  <c r="O3517" i="1"/>
  <c r="M3517" i="1"/>
  <c r="L3517" i="1"/>
  <c r="K3517" i="1"/>
  <c r="F3517" i="1"/>
  <c r="E3517" i="1"/>
  <c r="R3516" i="1"/>
  <c r="O3516" i="1"/>
  <c r="M3516" i="1"/>
  <c r="L3516" i="1"/>
  <c r="K3516" i="1"/>
  <c r="F3516" i="1"/>
  <c r="E3516" i="1"/>
  <c r="R3515" i="1"/>
  <c r="O3515" i="1"/>
  <c r="M3515" i="1"/>
  <c r="L3515" i="1"/>
  <c r="K3515" i="1"/>
  <c r="F3515" i="1"/>
  <c r="E3515" i="1"/>
  <c r="R3514" i="1"/>
  <c r="O3514" i="1"/>
  <c r="M3514" i="1"/>
  <c r="L3514" i="1"/>
  <c r="K3514" i="1"/>
  <c r="F3514" i="1"/>
  <c r="E3514" i="1"/>
  <c r="R3513" i="1"/>
  <c r="O3513" i="1"/>
  <c r="M3513" i="1"/>
  <c r="L3513" i="1"/>
  <c r="K3513" i="1"/>
  <c r="F3513" i="1"/>
  <c r="E3513" i="1"/>
  <c r="R3512" i="1"/>
  <c r="O3512" i="1"/>
  <c r="M3512" i="1"/>
  <c r="L3512" i="1"/>
  <c r="K3512" i="1"/>
  <c r="F3512" i="1"/>
  <c r="E3512" i="1"/>
  <c r="R3511" i="1"/>
  <c r="O3511" i="1"/>
  <c r="M3511" i="1"/>
  <c r="L3511" i="1"/>
  <c r="K3511" i="1"/>
  <c r="F3511" i="1"/>
  <c r="E3511" i="1"/>
  <c r="R3510" i="1"/>
  <c r="O3510" i="1"/>
  <c r="M3510" i="1"/>
  <c r="L3510" i="1"/>
  <c r="K3510" i="1"/>
  <c r="F3510" i="1"/>
  <c r="E3510" i="1"/>
  <c r="R3509" i="1"/>
  <c r="O3509" i="1"/>
  <c r="M3509" i="1"/>
  <c r="L3509" i="1"/>
  <c r="K3509" i="1"/>
  <c r="F3509" i="1"/>
  <c r="E3509" i="1"/>
  <c r="R3508" i="1"/>
  <c r="O3508" i="1"/>
  <c r="M3508" i="1"/>
  <c r="L3508" i="1"/>
  <c r="K3508" i="1"/>
  <c r="F3508" i="1"/>
  <c r="E3508" i="1"/>
  <c r="R3507" i="1"/>
  <c r="O3507" i="1"/>
  <c r="M3507" i="1"/>
  <c r="L3507" i="1"/>
  <c r="K3507" i="1"/>
  <c r="F3507" i="1"/>
  <c r="E3507" i="1"/>
  <c r="R3506" i="1"/>
  <c r="O3506" i="1"/>
  <c r="M3506" i="1"/>
  <c r="L3506" i="1"/>
  <c r="K3506" i="1"/>
  <c r="F3506" i="1"/>
  <c r="E3506" i="1"/>
  <c r="R3505" i="1"/>
  <c r="O3505" i="1"/>
  <c r="M3505" i="1"/>
  <c r="L3505" i="1"/>
  <c r="K3505" i="1"/>
  <c r="F3505" i="1"/>
  <c r="E3505" i="1"/>
  <c r="R3504" i="1"/>
  <c r="O3504" i="1"/>
  <c r="M3504" i="1"/>
  <c r="L3504" i="1"/>
  <c r="K3504" i="1"/>
  <c r="F3504" i="1"/>
  <c r="E3504" i="1"/>
  <c r="R3503" i="1"/>
  <c r="O3503" i="1"/>
  <c r="M3503" i="1"/>
  <c r="L3503" i="1"/>
  <c r="K3503" i="1"/>
  <c r="F3503" i="1"/>
  <c r="E3503" i="1"/>
  <c r="R3502" i="1"/>
  <c r="O3502" i="1"/>
  <c r="M3502" i="1"/>
  <c r="L3502" i="1"/>
  <c r="K3502" i="1"/>
  <c r="F3502" i="1"/>
  <c r="E3502" i="1"/>
  <c r="R3501" i="1"/>
  <c r="O3501" i="1"/>
  <c r="M3501" i="1"/>
  <c r="L3501" i="1"/>
  <c r="K3501" i="1"/>
  <c r="F3501" i="1"/>
  <c r="E3501" i="1"/>
  <c r="R3500" i="1"/>
  <c r="O3500" i="1"/>
  <c r="M3500" i="1"/>
  <c r="L3500" i="1"/>
  <c r="K3500" i="1"/>
  <c r="F3500" i="1"/>
  <c r="E3500" i="1"/>
  <c r="R3499" i="1"/>
  <c r="O3499" i="1"/>
  <c r="M3499" i="1"/>
  <c r="L3499" i="1"/>
  <c r="K3499" i="1"/>
  <c r="F3499" i="1"/>
  <c r="E3499" i="1"/>
  <c r="R3498" i="1"/>
  <c r="O3498" i="1"/>
  <c r="M3498" i="1"/>
  <c r="L3498" i="1"/>
  <c r="K3498" i="1"/>
  <c r="F3498" i="1"/>
  <c r="E3498" i="1"/>
  <c r="R3497" i="1"/>
  <c r="O3497" i="1"/>
  <c r="M3497" i="1"/>
  <c r="L3497" i="1"/>
  <c r="K3497" i="1"/>
  <c r="F3497" i="1"/>
  <c r="E3497" i="1"/>
  <c r="R3496" i="1"/>
  <c r="O3496" i="1"/>
  <c r="M3496" i="1"/>
  <c r="L3496" i="1"/>
  <c r="K3496" i="1"/>
  <c r="F3496" i="1"/>
  <c r="E3496" i="1"/>
  <c r="R3495" i="1"/>
  <c r="O3495" i="1"/>
  <c r="M3495" i="1"/>
  <c r="L3495" i="1"/>
  <c r="K3495" i="1"/>
  <c r="F3495" i="1"/>
  <c r="E3495" i="1"/>
  <c r="R3494" i="1"/>
  <c r="O3494" i="1"/>
  <c r="M3494" i="1"/>
  <c r="L3494" i="1"/>
  <c r="K3494" i="1"/>
  <c r="F3494" i="1"/>
  <c r="E3494" i="1"/>
  <c r="R3493" i="1"/>
  <c r="O3493" i="1"/>
  <c r="M3493" i="1"/>
  <c r="L3493" i="1"/>
  <c r="K3493" i="1"/>
  <c r="F3493" i="1"/>
  <c r="E3493" i="1"/>
  <c r="R3492" i="1"/>
  <c r="O3492" i="1"/>
  <c r="M3492" i="1"/>
  <c r="L3492" i="1"/>
  <c r="K3492" i="1"/>
  <c r="F3492" i="1"/>
  <c r="E3492" i="1"/>
  <c r="R3491" i="1"/>
  <c r="O3491" i="1"/>
  <c r="M3491" i="1"/>
  <c r="L3491" i="1"/>
  <c r="K3491" i="1"/>
  <c r="F3491" i="1"/>
  <c r="E3491" i="1"/>
  <c r="R3490" i="1"/>
  <c r="O3490" i="1"/>
  <c r="M3490" i="1"/>
  <c r="L3490" i="1"/>
  <c r="K3490" i="1"/>
  <c r="F3490" i="1"/>
  <c r="E3490" i="1"/>
  <c r="R3489" i="1"/>
  <c r="O3489" i="1"/>
  <c r="M3489" i="1"/>
  <c r="L3489" i="1"/>
  <c r="K3489" i="1"/>
  <c r="F3489" i="1"/>
  <c r="E3489" i="1"/>
  <c r="R3488" i="1"/>
  <c r="O3488" i="1"/>
  <c r="M3488" i="1"/>
  <c r="L3488" i="1"/>
  <c r="K3488" i="1"/>
  <c r="F3488" i="1"/>
  <c r="E3488" i="1"/>
  <c r="R3487" i="1"/>
  <c r="O3487" i="1"/>
  <c r="M3487" i="1"/>
  <c r="L3487" i="1"/>
  <c r="K3487" i="1"/>
  <c r="F3487" i="1"/>
  <c r="E3487" i="1"/>
  <c r="R3486" i="1"/>
  <c r="O3486" i="1"/>
  <c r="M3486" i="1"/>
  <c r="L3486" i="1"/>
  <c r="K3486" i="1"/>
  <c r="F3486" i="1"/>
  <c r="E3486" i="1"/>
  <c r="R3485" i="1"/>
  <c r="O3485" i="1"/>
  <c r="M3485" i="1"/>
  <c r="L3485" i="1"/>
  <c r="K3485" i="1"/>
  <c r="F3485" i="1"/>
  <c r="E3485" i="1"/>
  <c r="R3484" i="1"/>
  <c r="O3484" i="1"/>
  <c r="M3484" i="1"/>
  <c r="L3484" i="1"/>
  <c r="K3484" i="1"/>
  <c r="F3484" i="1"/>
  <c r="E3484" i="1"/>
  <c r="R3483" i="1"/>
  <c r="O3483" i="1"/>
  <c r="M3483" i="1"/>
  <c r="L3483" i="1"/>
  <c r="K3483" i="1"/>
  <c r="F3483" i="1"/>
  <c r="E3483" i="1"/>
  <c r="R3482" i="1"/>
  <c r="O3482" i="1"/>
  <c r="M3482" i="1"/>
  <c r="L3482" i="1"/>
  <c r="K3482" i="1"/>
  <c r="F3482" i="1"/>
  <c r="E3482" i="1"/>
  <c r="R3481" i="1"/>
  <c r="O3481" i="1"/>
  <c r="M3481" i="1"/>
  <c r="L3481" i="1"/>
  <c r="K3481" i="1"/>
  <c r="F3481" i="1"/>
  <c r="E3481" i="1"/>
  <c r="R3480" i="1"/>
  <c r="O3480" i="1"/>
  <c r="M3480" i="1"/>
  <c r="L3480" i="1"/>
  <c r="K3480" i="1"/>
  <c r="F3480" i="1"/>
  <c r="E3480" i="1"/>
  <c r="R3479" i="1"/>
  <c r="O3479" i="1"/>
  <c r="M3479" i="1"/>
  <c r="L3479" i="1"/>
  <c r="K3479" i="1"/>
  <c r="F3479" i="1"/>
  <c r="E3479" i="1"/>
  <c r="R3478" i="1"/>
  <c r="O3478" i="1"/>
  <c r="M3478" i="1"/>
  <c r="L3478" i="1"/>
  <c r="K3478" i="1"/>
  <c r="F3478" i="1"/>
  <c r="E3478" i="1"/>
  <c r="R3477" i="1"/>
  <c r="O3477" i="1"/>
  <c r="M3477" i="1"/>
  <c r="L3477" i="1"/>
  <c r="K3477" i="1"/>
  <c r="F3477" i="1"/>
  <c r="E3477" i="1"/>
  <c r="R3476" i="1"/>
  <c r="O3476" i="1"/>
  <c r="M3476" i="1"/>
  <c r="L3476" i="1"/>
  <c r="K3476" i="1"/>
  <c r="F3476" i="1"/>
  <c r="E3476" i="1"/>
  <c r="R3475" i="1"/>
  <c r="O3475" i="1"/>
  <c r="M3475" i="1"/>
  <c r="L3475" i="1"/>
  <c r="K3475" i="1"/>
  <c r="F3475" i="1"/>
  <c r="E3475" i="1"/>
  <c r="R3474" i="1"/>
  <c r="O3474" i="1"/>
  <c r="M3474" i="1"/>
  <c r="L3474" i="1"/>
  <c r="K3474" i="1"/>
  <c r="F3474" i="1"/>
  <c r="E3474" i="1"/>
  <c r="R3473" i="1"/>
  <c r="O3473" i="1"/>
  <c r="M3473" i="1"/>
  <c r="L3473" i="1"/>
  <c r="K3473" i="1"/>
  <c r="F3473" i="1"/>
  <c r="E3473" i="1"/>
  <c r="R3472" i="1"/>
  <c r="O3472" i="1"/>
  <c r="M3472" i="1"/>
  <c r="L3472" i="1"/>
  <c r="K3472" i="1"/>
  <c r="F3472" i="1"/>
  <c r="E3472" i="1"/>
  <c r="R3471" i="1"/>
  <c r="O3471" i="1"/>
  <c r="M3471" i="1"/>
  <c r="L3471" i="1"/>
  <c r="K3471" i="1"/>
  <c r="F3471" i="1"/>
  <c r="E3471" i="1"/>
  <c r="R3470" i="1"/>
  <c r="O3470" i="1"/>
  <c r="M3470" i="1"/>
  <c r="L3470" i="1"/>
  <c r="K3470" i="1"/>
  <c r="F3470" i="1"/>
  <c r="E3470" i="1"/>
  <c r="R3469" i="1"/>
  <c r="O3469" i="1"/>
  <c r="M3469" i="1"/>
  <c r="L3469" i="1"/>
  <c r="K3469" i="1"/>
  <c r="F3469" i="1"/>
  <c r="E3469" i="1"/>
  <c r="R3468" i="1"/>
  <c r="O3468" i="1"/>
  <c r="M3468" i="1"/>
  <c r="L3468" i="1"/>
  <c r="K3468" i="1"/>
  <c r="F3468" i="1"/>
  <c r="E3468" i="1"/>
  <c r="R3467" i="1"/>
  <c r="O3467" i="1"/>
  <c r="M3467" i="1"/>
  <c r="L3467" i="1"/>
  <c r="K3467" i="1"/>
  <c r="F3467" i="1"/>
  <c r="E3467" i="1"/>
  <c r="R3466" i="1"/>
  <c r="O3466" i="1"/>
  <c r="M3466" i="1"/>
  <c r="L3466" i="1"/>
  <c r="K3466" i="1"/>
  <c r="F3466" i="1"/>
  <c r="E3466" i="1"/>
  <c r="R3465" i="1"/>
  <c r="O3465" i="1"/>
  <c r="M3465" i="1"/>
  <c r="L3465" i="1"/>
  <c r="K3465" i="1"/>
  <c r="F3465" i="1"/>
  <c r="E3465" i="1"/>
  <c r="R3464" i="1"/>
  <c r="O3464" i="1"/>
  <c r="M3464" i="1"/>
  <c r="L3464" i="1"/>
  <c r="K3464" i="1"/>
  <c r="F3464" i="1"/>
  <c r="E3464" i="1"/>
  <c r="R3463" i="1"/>
  <c r="O3463" i="1"/>
  <c r="M3463" i="1"/>
  <c r="L3463" i="1"/>
  <c r="K3463" i="1"/>
  <c r="F3463" i="1"/>
  <c r="E3463" i="1"/>
  <c r="R3462" i="1"/>
  <c r="O3462" i="1"/>
  <c r="M3462" i="1"/>
  <c r="L3462" i="1"/>
  <c r="K3462" i="1"/>
  <c r="F3462" i="1"/>
  <c r="E3462" i="1"/>
  <c r="R3461" i="1"/>
  <c r="O3461" i="1"/>
  <c r="M3461" i="1"/>
  <c r="L3461" i="1"/>
  <c r="K3461" i="1"/>
  <c r="F3461" i="1"/>
  <c r="E3461" i="1"/>
  <c r="R3460" i="1"/>
  <c r="O3460" i="1"/>
  <c r="M3460" i="1"/>
  <c r="L3460" i="1"/>
  <c r="K3460" i="1"/>
  <c r="F3460" i="1"/>
  <c r="E3460" i="1"/>
  <c r="R3459" i="1"/>
  <c r="O3459" i="1"/>
  <c r="M3459" i="1"/>
  <c r="L3459" i="1"/>
  <c r="K3459" i="1"/>
  <c r="F3459" i="1"/>
  <c r="E3459" i="1"/>
  <c r="R3458" i="1"/>
  <c r="O3458" i="1"/>
  <c r="M3458" i="1"/>
  <c r="L3458" i="1"/>
  <c r="K3458" i="1"/>
  <c r="F3458" i="1"/>
  <c r="E3458" i="1"/>
  <c r="R3457" i="1"/>
  <c r="O3457" i="1"/>
  <c r="M3457" i="1"/>
  <c r="L3457" i="1"/>
  <c r="K3457" i="1"/>
  <c r="F3457" i="1"/>
  <c r="E3457" i="1"/>
  <c r="R3456" i="1"/>
  <c r="O3456" i="1"/>
  <c r="M3456" i="1"/>
  <c r="L3456" i="1"/>
  <c r="K3456" i="1"/>
  <c r="F3456" i="1"/>
  <c r="E3456" i="1"/>
  <c r="R3455" i="1"/>
  <c r="O3455" i="1"/>
  <c r="M3455" i="1"/>
  <c r="L3455" i="1"/>
  <c r="K3455" i="1"/>
  <c r="F3455" i="1"/>
  <c r="E3455" i="1"/>
  <c r="R3454" i="1"/>
  <c r="O3454" i="1"/>
  <c r="M3454" i="1"/>
  <c r="L3454" i="1"/>
  <c r="K3454" i="1"/>
  <c r="F3454" i="1"/>
  <c r="E3454" i="1"/>
  <c r="R3453" i="1"/>
  <c r="O3453" i="1"/>
  <c r="M3453" i="1"/>
  <c r="L3453" i="1"/>
  <c r="K3453" i="1"/>
  <c r="F3453" i="1"/>
  <c r="E3453" i="1"/>
  <c r="R3452" i="1"/>
  <c r="O3452" i="1"/>
  <c r="M3452" i="1"/>
  <c r="L3452" i="1"/>
  <c r="K3452" i="1"/>
  <c r="F3452" i="1"/>
  <c r="E3452" i="1"/>
  <c r="R3451" i="1"/>
  <c r="O3451" i="1"/>
  <c r="M3451" i="1"/>
  <c r="L3451" i="1"/>
  <c r="K3451" i="1"/>
  <c r="F3451" i="1"/>
  <c r="E3451" i="1"/>
  <c r="R3450" i="1"/>
  <c r="O3450" i="1"/>
  <c r="M3450" i="1"/>
  <c r="L3450" i="1"/>
  <c r="K3450" i="1"/>
  <c r="F3450" i="1"/>
  <c r="E3450" i="1"/>
  <c r="R3449" i="1"/>
  <c r="O3449" i="1"/>
  <c r="M3449" i="1"/>
  <c r="L3449" i="1"/>
  <c r="K3449" i="1"/>
  <c r="F3449" i="1"/>
  <c r="E3449" i="1"/>
  <c r="R3448" i="1"/>
  <c r="O3448" i="1"/>
  <c r="M3448" i="1"/>
  <c r="L3448" i="1"/>
  <c r="K3448" i="1"/>
  <c r="F3448" i="1"/>
  <c r="E3448" i="1"/>
  <c r="R3447" i="1"/>
  <c r="O3447" i="1"/>
  <c r="M3447" i="1"/>
  <c r="L3447" i="1"/>
  <c r="K3447" i="1"/>
  <c r="F3447" i="1"/>
  <c r="E3447" i="1"/>
  <c r="R3446" i="1"/>
  <c r="O3446" i="1"/>
  <c r="M3446" i="1"/>
  <c r="L3446" i="1"/>
  <c r="K3446" i="1"/>
  <c r="F3446" i="1"/>
  <c r="E3446" i="1"/>
  <c r="R3445" i="1"/>
  <c r="O3445" i="1"/>
  <c r="M3445" i="1"/>
  <c r="L3445" i="1"/>
  <c r="K3445" i="1"/>
  <c r="F3445" i="1"/>
  <c r="E3445" i="1"/>
  <c r="R3444" i="1"/>
  <c r="O3444" i="1"/>
  <c r="M3444" i="1"/>
  <c r="L3444" i="1"/>
  <c r="K3444" i="1"/>
  <c r="F3444" i="1"/>
  <c r="E3444" i="1"/>
  <c r="R3443" i="1"/>
  <c r="O3443" i="1"/>
  <c r="M3443" i="1"/>
  <c r="L3443" i="1"/>
  <c r="K3443" i="1"/>
  <c r="F3443" i="1"/>
  <c r="E3443" i="1"/>
  <c r="R3442" i="1"/>
  <c r="O3442" i="1"/>
  <c r="M3442" i="1"/>
  <c r="L3442" i="1"/>
  <c r="K3442" i="1"/>
  <c r="F3442" i="1"/>
  <c r="E3442" i="1"/>
  <c r="R3441" i="1"/>
  <c r="O3441" i="1"/>
  <c r="M3441" i="1"/>
  <c r="L3441" i="1"/>
  <c r="K3441" i="1"/>
  <c r="F3441" i="1"/>
  <c r="E3441" i="1"/>
  <c r="R3440" i="1"/>
  <c r="O3440" i="1"/>
  <c r="M3440" i="1"/>
  <c r="L3440" i="1"/>
  <c r="K3440" i="1"/>
  <c r="F3440" i="1"/>
  <c r="E3440" i="1"/>
  <c r="R3439" i="1"/>
  <c r="O3439" i="1"/>
  <c r="M3439" i="1"/>
  <c r="L3439" i="1"/>
  <c r="K3439" i="1"/>
  <c r="F3439" i="1"/>
  <c r="E3439" i="1"/>
  <c r="R3438" i="1"/>
  <c r="O3438" i="1"/>
  <c r="M3438" i="1"/>
  <c r="L3438" i="1"/>
  <c r="K3438" i="1"/>
  <c r="F3438" i="1"/>
  <c r="E3438" i="1"/>
  <c r="R3437" i="1"/>
  <c r="O3437" i="1"/>
  <c r="M3437" i="1"/>
  <c r="L3437" i="1"/>
  <c r="K3437" i="1"/>
  <c r="F3437" i="1"/>
  <c r="E3437" i="1"/>
  <c r="R3436" i="1"/>
  <c r="O3436" i="1"/>
  <c r="M3436" i="1"/>
  <c r="L3436" i="1"/>
  <c r="K3436" i="1"/>
  <c r="F3436" i="1"/>
  <c r="E3436" i="1"/>
  <c r="R3435" i="1"/>
  <c r="O3435" i="1"/>
  <c r="M3435" i="1"/>
  <c r="L3435" i="1"/>
  <c r="K3435" i="1"/>
  <c r="F3435" i="1"/>
  <c r="E3435" i="1"/>
  <c r="R3434" i="1"/>
  <c r="O3434" i="1"/>
  <c r="M3434" i="1"/>
  <c r="L3434" i="1"/>
  <c r="K3434" i="1"/>
  <c r="F3434" i="1"/>
  <c r="E3434" i="1"/>
  <c r="R3433" i="1"/>
  <c r="O3433" i="1"/>
  <c r="M3433" i="1"/>
  <c r="L3433" i="1"/>
  <c r="K3433" i="1"/>
  <c r="F3433" i="1"/>
  <c r="E3433" i="1"/>
  <c r="R3432" i="1"/>
  <c r="O3432" i="1"/>
  <c r="M3432" i="1"/>
  <c r="L3432" i="1"/>
  <c r="K3432" i="1"/>
  <c r="F3432" i="1"/>
  <c r="E3432" i="1"/>
  <c r="R3431" i="1"/>
  <c r="O3431" i="1"/>
  <c r="M3431" i="1"/>
  <c r="L3431" i="1"/>
  <c r="K3431" i="1"/>
  <c r="F3431" i="1"/>
  <c r="E3431" i="1"/>
  <c r="R3430" i="1"/>
  <c r="O3430" i="1"/>
  <c r="M3430" i="1"/>
  <c r="L3430" i="1"/>
  <c r="K3430" i="1"/>
  <c r="F3430" i="1"/>
  <c r="E3430" i="1"/>
  <c r="R3429" i="1"/>
  <c r="O3429" i="1"/>
  <c r="M3429" i="1"/>
  <c r="L3429" i="1"/>
  <c r="K3429" i="1"/>
  <c r="F3429" i="1"/>
  <c r="E3429" i="1"/>
  <c r="R3428" i="1"/>
  <c r="O3428" i="1"/>
  <c r="M3428" i="1"/>
  <c r="L3428" i="1"/>
  <c r="K3428" i="1"/>
  <c r="F3428" i="1"/>
  <c r="E3428" i="1"/>
  <c r="R3427" i="1"/>
  <c r="O3427" i="1"/>
  <c r="M3427" i="1"/>
  <c r="L3427" i="1"/>
  <c r="K3427" i="1"/>
  <c r="F3427" i="1"/>
  <c r="E3427" i="1"/>
  <c r="R3426" i="1"/>
  <c r="O3426" i="1"/>
  <c r="M3426" i="1"/>
  <c r="L3426" i="1"/>
  <c r="K3426" i="1"/>
  <c r="F3426" i="1"/>
  <c r="E3426" i="1"/>
  <c r="R3425" i="1"/>
  <c r="O3425" i="1"/>
  <c r="M3425" i="1"/>
  <c r="L3425" i="1"/>
  <c r="K3425" i="1"/>
  <c r="F3425" i="1"/>
  <c r="E3425" i="1"/>
  <c r="R3424" i="1"/>
  <c r="O3424" i="1"/>
  <c r="M3424" i="1"/>
  <c r="L3424" i="1"/>
  <c r="K3424" i="1"/>
  <c r="F3424" i="1"/>
  <c r="E3424" i="1"/>
  <c r="R3423" i="1"/>
  <c r="O3423" i="1"/>
  <c r="M3423" i="1"/>
  <c r="L3423" i="1"/>
  <c r="K3423" i="1"/>
  <c r="F3423" i="1"/>
  <c r="E3423" i="1"/>
  <c r="R3422" i="1"/>
  <c r="O3422" i="1"/>
  <c r="M3422" i="1"/>
  <c r="L3422" i="1"/>
  <c r="K3422" i="1"/>
  <c r="F3422" i="1"/>
  <c r="E3422" i="1"/>
  <c r="R3421" i="1"/>
  <c r="O3421" i="1"/>
  <c r="M3421" i="1"/>
  <c r="L3421" i="1"/>
  <c r="K3421" i="1"/>
  <c r="F3421" i="1"/>
  <c r="E3421" i="1"/>
  <c r="R3420" i="1"/>
  <c r="O3420" i="1"/>
  <c r="M3420" i="1"/>
  <c r="L3420" i="1"/>
  <c r="K3420" i="1"/>
  <c r="F3420" i="1"/>
  <c r="E3420" i="1"/>
  <c r="R3419" i="1"/>
  <c r="O3419" i="1"/>
  <c r="M3419" i="1"/>
  <c r="L3419" i="1"/>
  <c r="K3419" i="1"/>
  <c r="F3419" i="1"/>
  <c r="E3419" i="1"/>
  <c r="R3418" i="1"/>
  <c r="O3418" i="1"/>
  <c r="M3418" i="1"/>
  <c r="L3418" i="1"/>
  <c r="K3418" i="1"/>
  <c r="F3418" i="1"/>
  <c r="E3418" i="1"/>
  <c r="R3417" i="1"/>
  <c r="O3417" i="1"/>
  <c r="M3417" i="1"/>
  <c r="L3417" i="1"/>
  <c r="K3417" i="1"/>
  <c r="F3417" i="1"/>
  <c r="E3417" i="1"/>
  <c r="R3416" i="1"/>
  <c r="O3416" i="1"/>
  <c r="M3416" i="1"/>
  <c r="L3416" i="1"/>
  <c r="K3416" i="1"/>
  <c r="F3416" i="1"/>
  <c r="E3416" i="1"/>
  <c r="R3415" i="1"/>
  <c r="O3415" i="1"/>
  <c r="M3415" i="1"/>
  <c r="L3415" i="1"/>
  <c r="K3415" i="1"/>
  <c r="F3415" i="1"/>
  <c r="E3415" i="1"/>
  <c r="R3414" i="1"/>
  <c r="O3414" i="1"/>
  <c r="M3414" i="1"/>
  <c r="L3414" i="1"/>
  <c r="K3414" i="1"/>
  <c r="F3414" i="1"/>
  <c r="E3414" i="1"/>
  <c r="R3413" i="1"/>
  <c r="O3413" i="1"/>
  <c r="M3413" i="1"/>
  <c r="L3413" i="1"/>
  <c r="K3413" i="1"/>
  <c r="F3413" i="1"/>
  <c r="E3413" i="1"/>
  <c r="R3412" i="1"/>
  <c r="O3412" i="1"/>
  <c r="M3412" i="1"/>
  <c r="L3412" i="1"/>
  <c r="K3412" i="1"/>
  <c r="F3412" i="1"/>
  <c r="E3412" i="1"/>
  <c r="R3411" i="1"/>
  <c r="O3411" i="1"/>
  <c r="M3411" i="1"/>
  <c r="L3411" i="1"/>
  <c r="K3411" i="1"/>
  <c r="F3411" i="1"/>
  <c r="E3411" i="1"/>
  <c r="R3410" i="1"/>
  <c r="O3410" i="1"/>
  <c r="M3410" i="1"/>
  <c r="L3410" i="1"/>
  <c r="K3410" i="1"/>
  <c r="F3410" i="1"/>
  <c r="E3410" i="1"/>
  <c r="R3409" i="1"/>
  <c r="O3409" i="1"/>
  <c r="M3409" i="1"/>
  <c r="L3409" i="1"/>
  <c r="K3409" i="1"/>
  <c r="F3409" i="1"/>
  <c r="E3409" i="1"/>
  <c r="R3408" i="1"/>
  <c r="O3408" i="1"/>
  <c r="M3408" i="1"/>
  <c r="L3408" i="1"/>
  <c r="K3408" i="1"/>
  <c r="F3408" i="1"/>
  <c r="E3408" i="1"/>
  <c r="R3407" i="1"/>
  <c r="O3407" i="1"/>
  <c r="M3407" i="1"/>
  <c r="L3407" i="1"/>
  <c r="K3407" i="1"/>
  <c r="F3407" i="1"/>
  <c r="E3407" i="1"/>
  <c r="R3406" i="1"/>
  <c r="O3406" i="1"/>
  <c r="M3406" i="1"/>
  <c r="L3406" i="1"/>
  <c r="K3406" i="1"/>
  <c r="F3406" i="1"/>
  <c r="E3406" i="1"/>
  <c r="R3405" i="1"/>
  <c r="O3405" i="1"/>
  <c r="M3405" i="1"/>
  <c r="L3405" i="1"/>
  <c r="K3405" i="1"/>
  <c r="F3405" i="1"/>
  <c r="E3405" i="1"/>
  <c r="R3404" i="1"/>
  <c r="O3404" i="1"/>
  <c r="M3404" i="1"/>
  <c r="L3404" i="1"/>
  <c r="K3404" i="1"/>
  <c r="F3404" i="1"/>
  <c r="E3404" i="1"/>
  <c r="R3403" i="1"/>
  <c r="O3403" i="1"/>
  <c r="M3403" i="1"/>
  <c r="L3403" i="1"/>
  <c r="K3403" i="1"/>
  <c r="F3403" i="1"/>
  <c r="E3403" i="1"/>
  <c r="R3402" i="1"/>
  <c r="O3402" i="1"/>
  <c r="M3402" i="1"/>
  <c r="L3402" i="1"/>
  <c r="K3402" i="1"/>
  <c r="F3402" i="1"/>
  <c r="E3402" i="1"/>
  <c r="R3401" i="1"/>
  <c r="O3401" i="1"/>
  <c r="M3401" i="1"/>
  <c r="L3401" i="1"/>
  <c r="K3401" i="1"/>
  <c r="F3401" i="1"/>
  <c r="E3401" i="1"/>
  <c r="R3400" i="1"/>
  <c r="O3400" i="1"/>
  <c r="M3400" i="1"/>
  <c r="L3400" i="1"/>
  <c r="K3400" i="1"/>
  <c r="F3400" i="1"/>
  <c r="E3400" i="1"/>
  <c r="R3399" i="1"/>
  <c r="O3399" i="1"/>
  <c r="M3399" i="1"/>
  <c r="L3399" i="1"/>
  <c r="K3399" i="1"/>
  <c r="F3399" i="1"/>
  <c r="E3399" i="1"/>
  <c r="R3398" i="1"/>
  <c r="O3398" i="1"/>
  <c r="M3398" i="1"/>
  <c r="L3398" i="1"/>
  <c r="K3398" i="1"/>
  <c r="F3398" i="1"/>
  <c r="E3398" i="1"/>
  <c r="R3397" i="1"/>
  <c r="O3397" i="1"/>
  <c r="M3397" i="1"/>
  <c r="L3397" i="1"/>
  <c r="K3397" i="1"/>
  <c r="F3397" i="1"/>
  <c r="E3397" i="1"/>
  <c r="R3396" i="1"/>
  <c r="O3396" i="1"/>
  <c r="M3396" i="1"/>
  <c r="L3396" i="1"/>
  <c r="K3396" i="1"/>
  <c r="F3396" i="1"/>
  <c r="E3396" i="1"/>
  <c r="R3395" i="1"/>
  <c r="O3395" i="1"/>
  <c r="M3395" i="1"/>
  <c r="L3395" i="1"/>
  <c r="K3395" i="1"/>
  <c r="F3395" i="1"/>
  <c r="E3395" i="1"/>
  <c r="R3394" i="1"/>
  <c r="O3394" i="1"/>
  <c r="M3394" i="1"/>
  <c r="L3394" i="1"/>
  <c r="K3394" i="1"/>
  <c r="F3394" i="1"/>
  <c r="E3394" i="1"/>
  <c r="R3393" i="1"/>
  <c r="O3393" i="1"/>
  <c r="M3393" i="1"/>
  <c r="L3393" i="1"/>
  <c r="K3393" i="1"/>
  <c r="F3393" i="1"/>
  <c r="E3393" i="1"/>
  <c r="R3392" i="1"/>
  <c r="O3392" i="1"/>
  <c r="M3392" i="1"/>
  <c r="L3392" i="1"/>
  <c r="K3392" i="1"/>
  <c r="F3392" i="1"/>
  <c r="E3392" i="1"/>
  <c r="R3391" i="1"/>
  <c r="O3391" i="1"/>
  <c r="M3391" i="1"/>
  <c r="L3391" i="1"/>
  <c r="K3391" i="1"/>
  <c r="F3391" i="1"/>
  <c r="E3391" i="1"/>
  <c r="R3390" i="1"/>
  <c r="O3390" i="1"/>
  <c r="M3390" i="1"/>
  <c r="L3390" i="1"/>
  <c r="K3390" i="1"/>
  <c r="F3390" i="1"/>
  <c r="E3390" i="1"/>
  <c r="R3389" i="1"/>
  <c r="O3389" i="1"/>
  <c r="M3389" i="1"/>
  <c r="L3389" i="1"/>
  <c r="K3389" i="1"/>
  <c r="F3389" i="1"/>
  <c r="E3389" i="1"/>
  <c r="R3388" i="1"/>
  <c r="O3388" i="1"/>
  <c r="M3388" i="1"/>
  <c r="L3388" i="1"/>
  <c r="K3388" i="1"/>
  <c r="F3388" i="1"/>
  <c r="E3388" i="1"/>
  <c r="R3387" i="1"/>
  <c r="O3387" i="1"/>
  <c r="M3387" i="1"/>
  <c r="L3387" i="1"/>
  <c r="K3387" i="1"/>
  <c r="F3387" i="1"/>
  <c r="E3387" i="1"/>
  <c r="R3386" i="1"/>
  <c r="O3386" i="1"/>
  <c r="M3386" i="1"/>
  <c r="L3386" i="1"/>
  <c r="K3386" i="1"/>
  <c r="F3386" i="1"/>
  <c r="E3386" i="1"/>
  <c r="R3385" i="1"/>
  <c r="O3385" i="1"/>
  <c r="M3385" i="1"/>
  <c r="L3385" i="1"/>
  <c r="K3385" i="1"/>
  <c r="F3385" i="1"/>
  <c r="E3385" i="1"/>
  <c r="R3384" i="1"/>
  <c r="O3384" i="1"/>
  <c r="M3384" i="1"/>
  <c r="L3384" i="1"/>
  <c r="K3384" i="1"/>
  <c r="F3384" i="1"/>
  <c r="E3384" i="1"/>
  <c r="R3383" i="1"/>
  <c r="O3383" i="1"/>
  <c r="M3383" i="1"/>
  <c r="L3383" i="1"/>
  <c r="K3383" i="1"/>
  <c r="F3383" i="1"/>
  <c r="E3383" i="1"/>
  <c r="R3382" i="1"/>
  <c r="O3382" i="1"/>
  <c r="M3382" i="1"/>
  <c r="L3382" i="1"/>
  <c r="K3382" i="1"/>
  <c r="F3382" i="1"/>
  <c r="E3382" i="1"/>
  <c r="R3381" i="1"/>
  <c r="O3381" i="1"/>
  <c r="M3381" i="1"/>
  <c r="L3381" i="1"/>
  <c r="K3381" i="1"/>
  <c r="F3381" i="1"/>
  <c r="E3381" i="1"/>
  <c r="R3380" i="1"/>
  <c r="O3380" i="1"/>
  <c r="M3380" i="1"/>
  <c r="L3380" i="1"/>
  <c r="K3380" i="1"/>
  <c r="F3380" i="1"/>
  <c r="E3380" i="1"/>
  <c r="R3379" i="1"/>
  <c r="O3379" i="1"/>
  <c r="M3379" i="1"/>
  <c r="L3379" i="1"/>
  <c r="K3379" i="1"/>
  <c r="F3379" i="1"/>
  <c r="E3379" i="1"/>
  <c r="R3378" i="1"/>
  <c r="O3378" i="1"/>
  <c r="M3378" i="1"/>
  <c r="L3378" i="1"/>
  <c r="K3378" i="1"/>
  <c r="F3378" i="1"/>
  <c r="E3378" i="1"/>
  <c r="R3377" i="1"/>
  <c r="O3377" i="1"/>
  <c r="M3377" i="1"/>
  <c r="L3377" i="1"/>
  <c r="K3377" i="1"/>
  <c r="F3377" i="1"/>
  <c r="E3377" i="1"/>
  <c r="R3376" i="1"/>
  <c r="O3376" i="1"/>
  <c r="M3376" i="1"/>
  <c r="L3376" i="1"/>
  <c r="K3376" i="1"/>
  <c r="F3376" i="1"/>
  <c r="E3376" i="1"/>
  <c r="R3375" i="1"/>
  <c r="O3375" i="1"/>
  <c r="M3375" i="1"/>
  <c r="L3375" i="1"/>
  <c r="K3375" i="1"/>
  <c r="F3375" i="1"/>
  <c r="E3375" i="1"/>
  <c r="R3374" i="1"/>
  <c r="O3374" i="1"/>
  <c r="M3374" i="1"/>
  <c r="L3374" i="1"/>
  <c r="K3374" i="1"/>
  <c r="F3374" i="1"/>
  <c r="E3374" i="1"/>
  <c r="R3373" i="1"/>
  <c r="O3373" i="1"/>
  <c r="M3373" i="1"/>
  <c r="L3373" i="1"/>
  <c r="K3373" i="1"/>
  <c r="F3373" i="1"/>
  <c r="E3373" i="1"/>
  <c r="R3372" i="1"/>
  <c r="O3372" i="1"/>
  <c r="M3372" i="1"/>
  <c r="L3372" i="1"/>
  <c r="K3372" i="1"/>
  <c r="F3372" i="1"/>
  <c r="E3372" i="1"/>
  <c r="R3371" i="1"/>
  <c r="O3371" i="1"/>
  <c r="M3371" i="1"/>
  <c r="L3371" i="1"/>
  <c r="K3371" i="1"/>
  <c r="F3371" i="1"/>
  <c r="E3371" i="1"/>
  <c r="R3370" i="1"/>
  <c r="O3370" i="1"/>
  <c r="M3370" i="1"/>
  <c r="L3370" i="1"/>
  <c r="K3370" i="1"/>
  <c r="F3370" i="1"/>
  <c r="E3370" i="1"/>
  <c r="R3369" i="1"/>
  <c r="O3369" i="1"/>
  <c r="M3369" i="1"/>
  <c r="L3369" i="1"/>
  <c r="K3369" i="1"/>
  <c r="F3369" i="1"/>
  <c r="E3369" i="1"/>
  <c r="R3368" i="1"/>
  <c r="O3368" i="1"/>
  <c r="M3368" i="1"/>
  <c r="L3368" i="1"/>
  <c r="K3368" i="1"/>
  <c r="F3368" i="1"/>
  <c r="E3368" i="1"/>
  <c r="R3367" i="1"/>
  <c r="O3367" i="1"/>
  <c r="M3367" i="1"/>
  <c r="L3367" i="1"/>
  <c r="K3367" i="1"/>
  <c r="F3367" i="1"/>
  <c r="E3367" i="1"/>
  <c r="R3366" i="1"/>
  <c r="O3366" i="1"/>
  <c r="M3366" i="1"/>
  <c r="L3366" i="1"/>
  <c r="K3366" i="1"/>
  <c r="F3366" i="1"/>
  <c r="E3366" i="1"/>
  <c r="R3365" i="1"/>
  <c r="O3365" i="1"/>
  <c r="M3365" i="1"/>
  <c r="L3365" i="1"/>
  <c r="K3365" i="1"/>
  <c r="F3365" i="1"/>
  <c r="E3365" i="1"/>
  <c r="R3364" i="1"/>
  <c r="O3364" i="1"/>
  <c r="M3364" i="1"/>
  <c r="L3364" i="1"/>
  <c r="K3364" i="1"/>
  <c r="F3364" i="1"/>
  <c r="E3364" i="1"/>
  <c r="R3363" i="1"/>
  <c r="O3363" i="1"/>
  <c r="M3363" i="1"/>
  <c r="L3363" i="1"/>
  <c r="K3363" i="1"/>
  <c r="F3363" i="1"/>
  <c r="E3363" i="1"/>
  <c r="R3362" i="1"/>
  <c r="O3362" i="1"/>
  <c r="M3362" i="1"/>
  <c r="L3362" i="1"/>
  <c r="K3362" i="1"/>
  <c r="F3362" i="1"/>
  <c r="E3362" i="1"/>
  <c r="R3361" i="1"/>
  <c r="O3361" i="1"/>
  <c r="M3361" i="1"/>
  <c r="L3361" i="1"/>
  <c r="K3361" i="1"/>
  <c r="F3361" i="1"/>
  <c r="E3361" i="1"/>
  <c r="R3360" i="1"/>
  <c r="O3360" i="1"/>
  <c r="M3360" i="1"/>
  <c r="L3360" i="1"/>
  <c r="K3360" i="1"/>
  <c r="F3360" i="1"/>
  <c r="E3360" i="1"/>
  <c r="R3359" i="1"/>
  <c r="O3359" i="1"/>
  <c r="M3359" i="1"/>
  <c r="L3359" i="1"/>
  <c r="K3359" i="1"/>
  <c r="F3359" i="1"/>
  <c r="E3359" i="1"/>
  <c r="R3358" i="1"/>
  <c r="O3358" i="1"/>
  <c r="M3358" i="1"/>
  <c r="L3358" i="1"/>
  <c r="K3358" i="1"/>
  <c r="F3358" i="1"/>
  <c r="E3358" i="1"/>
  <c r="R3357" i="1"/>
  <c r="O3357" i="1"/>
  <c r="M3357" i="1"/>
  <c r="L3357" i="1"/>
  <c r="K3357" i="1"/>
  <c r="F3357" i="1"/>
  <c r="E3357" i="1"/>
  <c r="R3356" i="1"/>
  <c r="O3356" i="1"/>
  <c r="M3356" i="1"/>
  <c r="L3356" i="1"/>
  <c r="K3356" i="1"/>
  <c r="F3356" i="1"/>
  <c r="E3356" i="1"/>
  <c r="R3355" i="1"/>
  <c r="O3355" i="1"/>
  <c r="M3355" i="1"/>
  <c r="L3355" i="1"/>
  <c r="K3355" i="1"/>
  <c r="F3355" i="1"/>
  <c r="E3355" i="1"/>
  <c r="R3354" i="1"/>
  <c r="O3354" i="1"/>
  <c r="M3354" i="1"/>
  <c r="L3354" i="1"/>
  <c r="K3354" i="1"/>
  <c r="F3354" i="1"/>
  <c r="E3354" i="1"/>
  <c r="R3353" i="1"/>
  <c r="O3353" i="1"/>
  <c r="M3353" i="1"/>
  <c r="L3353" i="1"/>
  <c r="K3353" i="1"/>
  <c r="F3353" i="1"/>
  <c r="E3353" i="1"/>
  <c r="R3352" i="1"/>
  <c r="O3352" i="1"/>
  <c r="M3352" i="1"/>
  <c r="L3352" i="1"/>
  <c r="K3352" i="1"/>
  <c r="F3352" i="1"/>
  <c r="E3352" i="1"/>
  <c r="R3351" i="1"/>
  <c r="O3351" i="1"/>
  <c r="M3351" i="1"/>
  <c r="L3351" i="1"/>
  <c r="K3351" i="1"/>
  <c r="F3351" i="1"/>
  <c r="E3351" i="1"/>
  <c r="R3350" i="1"/>
  <c r="O3350" i="1"/>
  <c r="M3350" i="1"/>
  <c r="L3350" i="1"/>
  <c r="K3350" i="1"/>
  <c r="F3350" i="1"/>
  <c r="E3350" i="1"/>
  <c r="R3349" i="1"/>
  <c r="O3349" i="1"/>
  <c r="M3349" i="1"/>
  <c r="L3349" i="1"/>
  <c r="K3349" i="1"/>
  <c r="F3349" i="1"/>
  <c r="E3349" i="1"/>
  <c r="R3348" i="1"/>
  <c r="O3348" i="1"/>
  <c r="M3348" i="1"/>
  <c r="L3348" i="1"/>
  <c r="K3348" i="1"/>
  <c r="F3348" i="1"/>
  <c r="E3348" i="1"/>
  <c r="R3347" i="1"/>
  <c r="O3347" i="1"/>
  <c r="M3347" i="1"/>
  <c r="L3347" i="1"/>
  <c r="K3347" i="1"/>
  <c r="F3347" i="1"/>
  <c r="E3347" i="1"/>
  <c r="R3346" i="1"/>
  <c r="O3346" i="1"/>
  <c r="M3346" i="1"/>
  <c r="L3346" i="1"/>
  <c r="K3346" i="1"/>
  <c r="F3346" i="1"/>
  <c r="E3346" i="1"/>
  <c r="R3345" i="1"/>
  <c r="O3345" i="1"/>
  <c r="M3345" i="1"/>
  <c r="L3345" i="1"/>
  <c r="K3345" i="1"/>
  <c r="F3345" i="1"/>
  <c r="E3345" i="1"/>
  <c r="R3344" i="1"/>
  <c r="O3344" i="1"/>
  <c r="M3344" i="1"/>
  <c r="L3344" i="1"/>
  <c r="K3344" i="1"/>
  <c r="F3344" i="1"/>
  <c r="E3344" i="1"/>
  <c r="R3343" i="1"/>
  <c r="O3343" i="1"/>
  <c r="M3343" i="1"/>
  <c r="L3343" i="1"/>
  <c r="K3343" i="1"/>
  <c r="F3343" i="1"/>
  <c r="E3343" i="1"/>
  <c r="R3342" i="1"/>
  <c r="O3342" i="1"/>
  <c r="M3342" i="1"/>
  <c r="L3342" i="1"/>
  <c r="K3342" i="1"/>
  <c r="F3342" i="1"/>
  <c r="E3342" i="1"/>
  <c r="R3341" i="1"/>
  <c r="O3341" i="1"/>
  <c r="M3341" i="1"/>
  <c r="L3341" i="1"/>
  <c r="K3341" i="1"/>
  <c r="F3341" i="1"/>
  <c r="E3341" i="1"/>
  <c r="R3340" i="1"/>
  <c r="O3340" i="1"/>
  <c r="M3340" i="1"/>
  <c r="L3340" i="1"/>
  <c r="K3340" i="1"/>
  <c r="F3340" i="1"/>
  <c r="E3340" i="1"/>
  <c r="R3339" i="1"/>
  <c r="O3339" i="1"/>
  <c r="M3339" i="1"/>
  <c r="L3339" i="1"/>
  <c r="K3339" i="1"/>
  <c r="F3339" i="1"/>
  <c r="E3339" i="1"/>
  <c r="R3338" i="1"/>
  <c r="O3338" i="1"/>
  <c r="M3338" i="1"/>
  <c r="L3338" i="1"/>
  <c r="K3338" i="1"/>
  <c r="F3338" i="1"/>
  <c r="E3338" i="1"/>
  <c r="R3337" i="1"/>
  <c r="O3337" i="1"/>
  <c r="M3337" i="1"/>
  <c r="L3337" i="1"/>
  <c r="K3337" i="1"/>
  <c r="F3337" i="1"/>
  <c r="E3337" i="1"/>
  <c r="R3336" i="1"/>
  <c r="O3336" i="1"/>
  <c r="M3336" i="1"/>
  <c r="L3336" i="1"/>
  <c r="K3336" i="1"/>
  <c r="F3336" i="1"/>
  <c r="E3336" i="1"/>
  <c r="R3335" i="1"/>
  <c r="O3335" i="1"/>
  <c r="M3335" i="1"/>
  <c r="L3335" i="1"/>
  <c r="K3335" i="1"/>
  <c r="F3335" i="1"/>
  <c r="E3335" i="1"/>
  <c r="R3334" i="1"/>
  <c r="O3334" i="1"/>
  <c r="M3334" i="1"/>
  <c r="L3334" i="1"/>
  <c r="K3334" i="1"/>
  <c r="F3334" i="1"/>
  <c r="E3334" i="1"/>
  <c r="R3333" i="1"/>
  <c r="O3333" i="1"/>
  <c r="M3333" i="1"/>
  <c r="L3333" i="1"/>
  <c r="K3333" i="1"/>
  <c r="F3333" i="1"/>
  <c r="E3333" i="1"/>
  <c r="R3332" i="1"/>
  <c r="O3332" i="1"/>
  <c r="M3332" i="1"/>
  <c r="L3332" i="1"/>
  <c r="K3332" i="1"/>
  <c r="F3332" i="1"/>
  <c r="E3332" i="1"/>
  <c r="R3331" i="1"/>
  <c r="O3331" i="1"/>
  <c r="M3331" i="1"/>
  <c r="L3331" i="1"/>
  <c r="K3331" i="1"/>
  <c r="F3331" i="1"/>
  <c r="E3331" i="1"/>
  <c r="R3330" i="1"/>
  <c r="O3330" i="1"/>
  <c r="M3330" i="1"/>
  <c r="L3330" i="1"/>
  <c r="K3330" i="1"/>
  <c r="F3330" i="1"/>
  <c r="E3330" i="1"/>
  <c r="R3329" i="1"/>
  <c r="O3329" i="1"/>
  <c r="M3329" i="1"/>
  <c r="L3329" i="1"/>
  <c r="K3329" i="1"/>
  <c r="F3329" i="1"/>
  <c r="E3329" i="1"/>
  <c r="R3328" i="1"/>
  <c r="O3328" i="1"/>
  <c r="M3328" i="1"/>
  <c r="L3328" i="1"/>
  <c r="K3328" i="1"/>
  <c r="F3328" i="1"/>
  <c r="E3328" i="1"/>
  <c r="R3327" i="1"/>
  <c r="O3327" i="1"/>
  <c r="M3327" i="1"/>
  <c r="L3327" i="1"/>
  <c r="K3327" i="1"/>
  <c r="F3327" i="1"/>
  <c r="E3327" i="1"/>
  <c r="R3326" i="1"/>
  <c r="O3326" i="1"/>
  <c r="M3326" i="1"/>
  <c r="L3326" i="1"/>
  <c r="K3326" i="1"/>
  <c r="F3326" i="1"/>
  <c r="E3326" i="1"/>
  <c r="R3325" i="1"/>
  <c r="O3325" i="1"/>
  <c r="M3325" i="1"/>
  <c r="L3325" i="1"/>
  <c r="K3325" i="1"/>
  <c r="F3325" i="1"/>
  <c r="E3325" i="1"/>
  <c r="R3324" i="1"/>
  <c r="O3324" i="1"/>
  <c r="M3324" i="1"/>
  <c r="L3324" i="1"/>
  <c r="K3324" i="1"/>
  <c r="F3324" i="1"/>
  <c r="E3324" i="1"/>
  <c r="R3323" i="1"/>
  <c r="O3323" i="1"/>
  <c r="M3323" i="1"/>
  <c r="L3323" i="1"/>
  <c r="K3323" i="1"/>
  <c r="F3323" i="1"/>
  <c r="E3323" i="1"/>
  <c r="R3322" i="1"/>
  <c r="O3322" i="1"/>
  <c r="M3322" i="1"/>
  <c r="L3322" i="1"/>
  <c r="K3322" i="1"/>
  <c r="F3322" i="1"/>
  <c r="E3322" i="1"/>
  <c r="R3321" i="1"/>
  <c r="O3321" i="1"/>
  <c r="M3321" i="1"/>
  <c r="L3321" i="1"/>
  <c r="K3321" i="1"/>
  <c r="F3321" i="1"/>
  <c r="E3321" i="1"/>
  <c r="R3320" i="1"/>
  <c r="O3320" i="1"/>
  <c r="M3320" i="1"/>
  <c r="L3320" i="1"/>
  <c r="K3320" i="1"/>
  <c r="F3320" i="1"/>
  <c r="E3320" i="1"/>
  <c r="R3319" i="1"/>
  <c r="O3319" i="1"/>
  <c r="M3319" i="1"/>
  <c r="L3319" i="1"/>
  <c r="K3319" i="1"/>
  <c r="F3319" i="1"/>
  <c r="E3319" i="1"/>
  <c r="R3318" i="1"/>
  <c r="O3318" i="1"/>
  <c r="M3318" i="1"/>
  <c r="L3318" i="1"/>
  <c r="K3318" i="1"/>
  <c r="F3318" i="1"/>
  <c r="E3318" i="1"/>
  <c r="R3317" i="1"/>
  <c r="O3317" i="1"/>
  <c r="M3317" i="1"/>
  <c r="L3317" i="1"/>
  <c r="K3317" i="1"/>
  <c r="F3317" i="1"/>
  <c r="E3317" i="1"/>
  <c r="R3316" i="1"/>
  <c r="O3316" i="1"/>
  <c r="M3316" i="1"/>
  <c r="L3316" i="1"/>
  <c r="K3316" i="1"/>
  <c r="F3316" i="1"/>
  <c r="E3316" i="1"/>
  <c r="R3315" i="1"/>
  <c r="O3315" i="1"/>
  <c r="M3315" i="1"/>
  <c r="L3315" i="1"/>
  <c r="K3315" i="1"/>
  <c r="F3315" i="1"/>
  <c r="E3315" i="1"/>
  <c r="R3314" i="1"/>
  <c r="O3314" i="1"/>
  <c r="M3314" i="1"/>
  <c r="L3314" i="1"/>
  <c r="K3314" i="1"/>
  <c r="F3314" i="1"/>
  <c r="E3314" i="1"/>
  <c r="R3313" i="1"/>
  <c r="O3313" i="1"/>
  <c r="M3313" i="1"/>
  <c r="L3313" i="1"/>
  <c r="K3313" i="1"/>
  <c r="F3313" i="1"/>
  <c r="E3313" i="1"/>
  <c r="R3312" i="1"/>
  <c r="O3312" i="1"/>
  <c r="M3312" i="1"/>
  <c r="L3312" i="1"/>
  <c r="K3312" i="1"/>
  <c r="F3312" i="1"/>
  <c r="E3312" i="1"/>
  <c r="R3311" i="1"/>
  <c r="O3311" i="1"/>
  <c r="M3311" i="1"/>
  <c r="L3311" i="1"/>
  <c r="K3311" i="1"/>
  <c r="F3311" i="1"/>
  <c r="E3311" i="1"/>
  <c r="R3310" i="1"/>
  <c r="O3310" i="1"/>
  <c r="M3310" i="1"/>
  <c r="L3310" i="1"/>
  <c r="K3310" i="1"/>
  <c r="F3310" i="1"/>
  <c r="E3310" i="1"/>
  <c r="R3309" i="1"/>
  <c r="O3309" i="1"/>
  <c r="M3309" i="1"/>
  <c r="L3309" i="1"/>
  <c r="K3309" i="1"/>
  <c r="F3309" i="1"/>
  <c r="E3309" i="1"/>
  <c r="R3308" i="1"/>
  <c r="O3308" i="1"/>
  <c r="M3308" i="1"/>
  <c r="L3308" i="1"/>
  <c r="K3308" i="1"/>
  <c r="F3308" i="1"/>
  <c r="E3308" i="1"/>
  <c r="R3307" i="1"/>
  <c r="O3307" i="1"/>
  <c r="M3307" i="1"/>
  <c r="L3307" i="1"/>
  <c r="K3307" i="1"/>
  <c r="F3307" i="1"/>
  <c r="E3307" i="1"/>
  <c r="R3306" i="1"/>
  <c r="O3306" i="1"/>
  <c r="M3306" i="1"/>
  <c r="L3306" i="1"/>
  <c r="K3306" i="1"/>
  <c r="F3306" i="1"/>
  <c r="E3306" i="1"/>
  <c r="R3305" i="1"/>
  <c r="O3305" i="1"/>
  <c r="M3305" i="1"/>
  <c r="L3305" i="1"/>
  <c r="K3305" i="1"/>
  <c r="F3305" i="1"/>
  <c r="E3305" i="1"/>
  <c r="R3304" i="1"/>
  <c r="O3304" i="1"/>
  <c r="M3304" i="1"/>
  <c r="L3304" i="1"/>
  <c r="K3304" i="1"/>
  <c r="F3304" i="1"/>
  <c r="E3304" i="1"/>
  <c r="R3303" i="1"/>
  <c r="O3303" i="1"/>
  <c r="M3303" i="1"/>
  <c r="L3303" i="1"/>
  <c r="K3303" i="1"/>
  <c r="F3303" i="1"/>
  <c r="E3303" i="1"/>
  <c r="R3302" i="1"/>
  <c r="O3302" i="1"/>
  <c r="M3302" i="1"/>
  <c r="L3302" i="1"/>
  <c r="K3302" i="1"/>
  <c r="F3302" i="1"/>
  <c r="E3302" i="1"/>
  <c r="R3301" i="1"/>
  <c r="O3301" i="1"/>
  <c r="M3301" i="1"/>
  <c r="L3301" i="1"/>
  <c r="K3301" i="1"/>
  <c r="F3301" i="1"/>
  <c r="E3301" i="1"/>
  <c r="R3300" i="1"/>
  <c r="O3300" i="1"/>
  <c r="M3300" i="1"/>
  <c r="L3300" i="1"/>
  <c r="K3300" i="1"/>
  <c r="F3300" i="1"/>
  <c r="E3300" i="1"/>
  <c r="R3299" i="1"/>
  <c r="O3299" i="1"/>
  <c r="M3299" i="1"/>
  <c r="L3299" i="1"/>
  <c r="K3299" i="1"/>
  <c r="F3299" i="1"/>
  <c r="E3299" i="1"/>
  <c r="R3298" i="1"/>
  <c r="O3298" i="1"/>
  <c r="M3298" i="1"/>
  <c r="L3298" i="1"/>
  <c r="K3298" i="1"/>
  <c r="F3298" i="1"/>
  <c r="E3298" i="1"/>
  <c r="R3297" i="1"/>
  <c r="O3297" i="1"/>
  <c r="M3297" i="1"/>
  <c r="L3297" i="1"/>
  <c r="K3297" i="1"/>
  <c r="F3297" i="1"/>
  <c r="E3297" i="1"/>
  <c r="R3296" i="1"/>
  <c r="O3296" i="1"/>
  <c r="M3296" i="1"/>
  <c r="L3296" i="1"/>
  <c r="K3296" i="1"/>
  <c r="F3296" i="1"/>
  <c r="E3296" i="1"/>
  <c r="R3295" i="1"/>
  <c r="O3295" i="1"/>
  <c r="M3295" i="1"/>
  <c r="L3295" i="1"/>
  <c r="K3295" i="1"/>
  <c r="F3295" i="1"/>
  <c r="E3295" i="1"/>
  <c r="R3294" i="1"/>
  <c r="O3294" i="1"/>
  <c r="M3294" i="1"/>
  <c r="L3294" i="1"/>
  <c r="K3294" i="1"/>
  <c r="F3294" i="1"/>
  <c r="E3294" i="1"/>
  <c r="R3293" i="1"/>
  <c r="O3293" i="1"/>
  <c r="M3293" i="1"/>
  <c r="L3293" i="1"/>
  <c r="K3293" i="1"/>
  <c r="F3293" i="1"/>
  <c r="E3293" i="1"/>
  <c r="R3292" i="1"/>
  <c r="O3292" i="1"/>
  <c r="M3292" i="1"/>
  <c r="L3292" i="1"/>
  <c r="K3292" i="1"/>
  <c r="F3292" i="1"/>
  <c r="E3292" i="1"/>
  <c r="R3291" i="1"/>
  <c r="O3291" i="1"/>
  <c r="M3291" i="1"/>
  <c r="L3291" i="1"/>
  <c r="K3291" i="1"/>
  <c r="F3291" i="1"/>
  <c r="E3291" i="1"/>
  <c r="R3290" i="1"/>
  <c r="O3290" i="1"/>
  <c r="M3290" i="1"/>
  <c r="L3290" i="1"/>
  <c r="K3290" i="1"/>
  <c r="F3290" i="1"/>
  <c r="E3290" i="1"/>
  <c r="R3289" i="1"/>
  <c r="O3289" i="1"/>
  <c r="M3289" i="1"/>
  <c r="L3289" i="1"/>
  <c r="K3289" i="1"/>
  <c r="F3289" i="1"/>
  <c r="E3289" i="1"/>
  <c r="R3288" i="1"/>
  <c r="O3288" i="1"/>
  <c r="M3288" i="1"/>
  <c r="L3288" i="1"/>
  <c r="K3288" i="1"/>
  <c r="F3288" i="1"/>
  <c r="E3288" i="1"/>
  <c r="R3287" i="1"/>
  <c r="O3287" i="1"/>
  <c r="M3287" i="1"/>
  <c r="L3287" i="1"/>
  <c r="K3287" i="1"/>
  <c r="F3287" i="1"/>
  <c r="E3287" i="1"/>
  <c r="R3286" i="1"/>
  <c r="O3286" i="1"/>
  <c r="M3286" i="1"/>
  <c r="L3286" i="1"/>
  <c r="K3286" i="1"/>
  <c r="F3286" i="1"/>
  <c r="E3286" i="1"/>
  <c r="R3285" i="1"/>
  <c r="O3285" i="1"/>
  <c r="M3285" i="1"/>
  <c r="L3285" i="1"/>
  <c r="K3285" i="1"/>
  <c r="F3285" i="1"/>
  <c r="E3285" i="1"/>
  <c r="R3284" i="1"/>
  <c r="O3284" i="1"/>
  <c r="M3284" i="1"/>
  <c r="L3284" i="1"/>
  <c r="K3284" i="1"/>
  <c r="F3284" i="1"/>
  <c r="E3284" i="1"/>
  <c r="R3283" i="1"/>
  <c r="O3283" i="1"/>
  <c r="M3283" i="1"/>
  <c r="L3283" i="1"/>
  <c r="K3283" i="1"/>
  <c r="F3283" i="1"/>
  <c r="E3283" i="1"/>
  <c r="R3282" i="1"/>
  <c r="O3282" i="1"/>
  <c r="M3282" i="1"/>
  <c r="L3282" i="1"/>
  <c r="K3282" i="1"/>
  <c r="F3282" i="1"/>
  <c r="E3282" i="1"/>
  <c r="R3281" i="1"/>
  <c r="O3281" i="1"/>
  <c r="M3281" i="1"/>
  <c r="L3281" i="1"/>
  <c r="K3281" i="1"/>
  <c r="F3281" i="1"/>
  <c r="E3281" i="1"/>
  <c r="R3280" i="1"/>
  <c r="O3280" i="1"/>
  <c r="M3280" i="1"/>
  <c r="L3280" i="1"/>
  <c r="K3280" i="1"/>
  <c r="F3280" i="1"/>
  <c r="E3280" i="1"/>
  <c r="R3279" i="1"/>
  <c r="O3279" i="1"/>
  <c r="M3279" i="1"/>
  <c r="L3279" i="1"/>
  <c r="K3279" i="1"/>
  <c r="F3279" i="1"/>
  <c r="E3279" i="1"/>
  <c r="R3278" i="1"/>
  <c r="O3278" i="1"/>
  <c r="M3278" i="1"/>
  <c r="L3278" i="1"/>
  <c r="K3278" i="1"/>
  <c r="F3278" i="1"/>
  <c r="E3278" i="1"/>
  <c r="R3277" i="1"/>
  <c r="O3277" i="1"/>
  <c r="M3277" i="1"/>
  <c r="L3277" i="1"/>
  <c r="K3277" i="1"/>
  <c r="F3277" i="1"/>
  <c r="E3277" i="1"/>
  <c r="R3276" i="1"/>
  <c r="O3276" i="1"/>
  <c r="M3276" i="1"/>
  <c r="L3276" i="1"/>
  <c r="K3276" i="1"/>
  <c r="F3276" i="1"/>
  <c r="E3276" i="1"/>
  <c r="R3275" i="1"/>
  <c r="O3275" i="1"/>
  <c r="M3275" i="1"/>
  <c r="L3275" i="1"/>
  <c r="K3275" i="1"/>
  <c r="F3275" i="1"/>
  <c r="E3275" i="1"/>
  <c r="R3274" i="1"/>
  <c r="O3274" i="1"/>
  <c r="M3274" i="1"/>
  <c r="L3274" i="1"/>
  <c r="K3274" i="1"/>
  <c r="F3274" i="1"/>
  <c r="E3274" i="1"/>
  <c r="R3273" i="1"/>
  <c r="O3273" i="1"/>
  <c r="M3273" i="1"/>
  <c r="L3273" i="1"/>
  <c r="K3273" i="1"/>
  <c r="F3273" i="1"/>
  <c r="E3273" i="1"/>
  <c r="R3272" i="1"/>
  <c r="O3272" i="1"/>
  <c r="M3272" i="1"/>
  <c r="L3272" i="1"/>
  <c r="K3272" i="1"/>
  <c r="F3272" i="1"/>
  <c r="E3272" i="1"/>
  <c r="R3271" i="1"/>
  <c r="O3271" i="1"/>
  <c r="M3271" i="1"/>
  <c r="L3271" i="1"/>
  <c r="K3271" i="1"/>
  <c r="F3271" i="1"/>
  <c r="E3271" i="1"/>
  <c r="R3270" i="1"/>
  <c r="O3270" i="1"/>
  <c r="M3270" i="1"/>
  <c r="L3270" i="1"/>
  <c r="K3270" i="1"/>
  <c r="F3270" i="1"/>
  <c r="E3270" i="1"/>
  <c r="R3269" i="1"/>
  <c r="O3269" i="1"/>
  <c r="M3269" i="1"/>
  <c r="L3269" i="1"/>
  <c r="K3269" i="1"/>
  <c r="F3269" i="1"/>
  <c r="E3269" i="1"/>
  <c r="R3268" i="1"/>
  <c r="O3268" i="1"/>
  <c r="M3268" i="1"/>
  <c r="L3268" i="1"/>
  <c r="K3268" i="1"/>
  <c r="F3268" i="1"/>
  <c r="E3268" i="1"/>
  <c r="R3267" i="1"/>
  <c r="O3267" i="1"/>
  <c r="M3267" i="1"/>
  <c r="L3267" i="1"/>
  <c r="K3267" i="1"/>
  <c r="F3267" i="1"/>
  <c r="E3267" i="1"/>
  <c r="R3266" i="1"/>
  <c r="O3266" i="1"/>
  <c r="M3266" i="1"/>
  <c r="L3266" i="1"/>
  <c r="K3266" i="1"/>
  <c r="F3266" i="1"/>
  <c r="E3266" i="1"/>
  <c r="R3265" i="1"/>
  <c r="O3265" i="1"/>
  <c r="M3265" i="1"/>
  <c r="L3265" i="1"/>
  <c r="K3265" i="1"/>
  <c r="F3265" i="1"/>
  <c r="E3265" i="1"/>
  <c r="R3264" i="1"/>
  <c r="O3264" i="1"/>
  <c r="M3264" i="1"/>
  <c r="L3264" i="1"/>
  <c r="K3264" i="1"/>
  <c r="F3264" i="1"/>
  <c r="E3264" i="1"/>
  <c r="R3263" i="1"/>
  <c r="O3263" i="1"/>
  <c r="M3263" i="1"/>
  <c r="L3263" i="1"/>
  <c r="K3263" i="1"/>
  <c r="F3263" i="1"/>
  <c r="E3263" i="1"/>
  <c r="R3262" i="1"/>
  <c r="O3262" i="1"/>
  <c r="M3262" i="1"/>
  <c r="L3262" i="1"/>
  <c r="K3262" i="1"/>
  <c r="F3262" i="1"/>
  <c r="E3262" i="1"/>
  <c r="R3261" i="1"/>
  <c r="O3261" i="1"/>
  <c r="M3261" i="1"/>
  <c r="L3261" i="1"/>
  <c r="K3261" i="1"/>
  <c r="F3261" i="1"/>
  <c r="E3261" i="1"/>
  <c r="R3260" i="1"/>
  <c r="O3260" i="1"/>
  <c r="M3260" i="1"/>
  <c r="L3260" i="1"/>
  <c r="K3260" i="1"/>
  <c r="F3260" i="1"/>
  <c r="E3260" i="1"/>
  <c r="R3259" i="1"/>
  <c r="O3259" i="1"/>
  <c r="M3259" i="1"/>
  <c r="L3259" i="1"/>
  <c r="K3259" i="1"/>
  <c r="F3259" i="1"/>
  <c r="E3259" i="1"/>
  <c r="R3258" i="1"/>
  <c r="O3258" i="1"/>
  <c r="M3258" i="1"/>
  <c r="L3258" i="1"/>
  <c r="K3258" i="1"/>
  <c r="F3258" i="1"/>
  <c r="E3258" i="1"/>
  <c r="R3257" i="1"/>
  <c r="O3257" i="1"/>
  <c r="M3257" i="1"/>
  <c r="L3257" i="1"/>
  <c r="K3257" i="1"/>
  <c r="F3257" i="1"/>
  <c r="E3257" i="1"/>
  <c r="R3256" i="1"/>
  <c r="O3256" i="1"/>
  <c r="M3256" i="1"/>
  <c r="L3256" i="1"/>
  <c r="K3256" i="1"/>
  <c r="F3256" i="1"/>
  <c r="E3256" i="1"/>
  <c r="R3255" i="1"/>
  <c r="O3255" i="1"/>
  <c r="M3255" i="1"/>
  <c r="L3255" i="1"/>
  <c r="K3255" i="1"/>
  <c r="F3255" i="1"/>
  <c r="E3255" i="1"/>
  <c r="R3254" i="1"/>
  <c r="O3254" i="1"/>
  <c r="M3254" i="1"/>
  <c r="L3254" i="1"/>
  <c r="K3254" i="1"/>
  <c r="F3254" i="1"/>
  <c r="E3254" i="1"/>
  <c r="R3253" i="1"/>
  <c r="O3253" i="1"/>
  <c r="M3253" i="1"/>
  <c r="L3253" i="1"/>
  <c r="K3253" i="1"/>
  <c r="F3253" i="1"/>
  <c r="E3253" i="1"/>
  <c r="R3252" i="1"/>
  <c r="O3252" i="1"/>
  <c r="M3252" i="1"/>
  <c r="L3252" i="1"/>
  <c r="K3252" i="1"/>
  <c r="F3252" i="1"/>
  <c r="E3252" i="1"/>
  <c r="R3251" i="1"/>
  <c r="O3251" i="1"/>
  <c r="M3251" i="1"/>
  <c r="L3251" i="1"/>
  <c r="K3251" i="1"/>
  <c r="F3251" i="1"/>
  <c r="E3251" i="1"/>
  <c r="R3250" i="1"/>
  <c r="O3250" i="1"/>
  <c r="M3250" i="1"/>
  <c r="L3250" i="1"/>
  <c r="K3250" i="1"/>
  <c r="F3250" i="1"/>
  <c r="E3250" i="1"/>
  <c r="R3249" i="1"/>
  <c r="O3249" i="1"/>
  <c r="M3249" i="1"/>
  <c r="L3249" i="1"/>
  <c r="K3249" i="1"/>
  <c r="F3249" i="1"/>
  <c r="E3249" i="1"/>
  <c r="R3248" i="1"/>
  <c r="O3248" i="1"/>
  <c r="M3248" i="1"/>
  <c r="L3248" i="1"/>
  <c r="K3248" i="1"/>
  <c r="F3248" i="1"/>
  <c r="E3248" i="1"/>
  <c r="R3247" i="1"/>
  <c r="O3247" i="1"/>
  <c r="M3247" i="1"/>
  <c r="L3247" i="1"/>
  <c r="K3247" i="1"/>
  <c r="F3247" i="1"/>
  <c r="E3247" i="1"/>
  <c r="R3246" i="1"/>
  <c r="O3246" i="1"/>
  <c r="M3246" i="1"/>
  <c r="L3246" i="1"/>
  <c r="K3246" i="1"/>
  <c r="F3246" i="1"/>
  <c r="E3246" i="1"/>
  <c r="R3245" i="1"/>
  <c r="O3245" i="1"/>
  <c r="M3245" i="1"/>
  <c r="L3245" i="1"/>
  <c r="K3245" i="1"/>
  <c r="F3245" i="1"/>
  <c r="E3245" i="1"/>
  <c r="R3244" i="1"/>
  <c r="O3244" i="1"/>
  <c r="M3244" i="1"/>
  <c r="L3244" i="1"/>
  <c r="K3244" i="1"/>
  <c r="F3244" i="1"/>
  <c r="E3244" i="1"/>
  <c r="R3243" i="1"/>
  <c r="O3243" i="1"/>
  <c r="M3243" i="1"/>
  <c r="L3243" i="1"/>
  <c r="K3243" i="1"/>
  <c r="F3243" i="1"/>
  <c r="E3243" i="1"/>
  <c r="R3242" i="1"/>
  <c r="O3242" i="1"/>
  <c r="M3242" i="1"/>
  <c r="L3242" i="1"/>
  <c r="K3242" i="1"/>
  <c r="F3242" i="1"/>
  <c r="E3242" i="1"/>
  <c r="R3241" i="1"/>
  <c r="O3241" i="1"/>
  <c r="M3241" i="1"/>
  <c r="L3241" i="1"/>
  <c r="K3241" i="1"/>
  <c r="F3241" i="1"/>
  <c r="E3241" i="1"/>
  <c r="R3240" i="1"/>
  <c r="O3240" i="1"/>
  <c r="M3240" i="1"/>
  <c r="L3240" i="1"/>
  <c r="K3240" i="1"/>
  <c r="F3240" i="1"/>
  <c r="E3240" i="1"/>
  <c r="R3239" i="1"/>
  <c r="O3239" i="1"/>
  <c r="M3239" i="1"/>
  <c r="L3239" i="1"/>
  <c r="K3239" i="1"/>
  <c r="F3239" i="1"/>
  <c r="E3239" i="1"/>
  <c r="R3238" i="1"/>
  <c r="O3238" i="1"/>
  <c r="M3238" i="1"/>
  <c r="L3238" i="1"/>
  <c r="K3238" i="1"/>
  <c r="F3238" i="1"/>
  <c r="E3238" i="1"/>
  <c r="R3237" i="1"/>
  <c r="O3237" i="1"/>
  <c r="M3237" i="1"/>
  <c r="L3237" i="1"/>
  <c r="K3237" i="1"/>
  <c r="F3237" i="1"/>
  <c r="E3237" i="1"/>
  <c r="R3236" i="1"/>
  <c r="O3236" i="1"/>
  <c r="M3236" i="1"/>
  <c r="L3236" i="1"/>
  <c r="K3236" i="1"/>
  <c r="F3236" i="1"/>
  <c r="E3236" i="1"/>
  <c r="R3235" i="1"/>
  <c r="O3235" i="1"/>
  <c r="M3235" i="1"/>
  <c r="L3235" i="1"/>
  <c r="K3235" i="1"/>
  <c r="F3235" i="1"/>
  <c r="E3235" i="1"/>
  <c r="R3234" i="1"/>
  <c r="O3234" i="1"/>
  <c r="M3234" i="1"/>
  <c r="L3234" i="1"/>
  <c r="K3234" i="1"/>
  <c r="F3234" i="1"/>
  <c r="E3234" i="1"/>
  <c r="R3233" i="1"/>
  <c r="O3233" i="1"/>
  <c r="M3233" i="1"/>
  <c r="L3233" i="1"/>
  <c r="K3233" i="1"/>
  <c r="F3233" i="1"/>
  <c r="E3233" i="1"/>
  <c r="R3232" i="1"/>
  <c r="O3232" i="1"/>
  <c r="M3232" i="1"/>
  <c r="L3232" i="1"/>
  <c r="K3232" i="1"/>
  <c r="F3232" i="1"/>
  <c r="E3232" i="1"/>
  <c r="R3231" i="1"/>
  <c r="O3231" i="1"/>
  <c r="M3231" i="1"/>
  <c r="L3231" i="1"/>
  <c r="K3231" i="1"/>
  <c r="F3231" i="1"/>
  <c r="E3231" i="1"/>
  <c r="R3230" i="1"/>
  <c r="O3230" i="1"/>
  <c r="M3230" i="1"/>
  <c r="L3230" i="1"/>
  <c r="K3230" i="1"/>
  <c r="F3230" i="1"/>
  <c r="E3230" i="1"/>
  <c r="R3229" i="1"/>
  <c r="O3229" i="1"/>
  <c r="M3229" i="1"/>
  <c r="L3229" i="1"/>
  <c r="K3229" i="1"/>
  <c r="F3229" i="1"/>
  <c r="E3229" i="1"/>
  <c r="R3228" i="1"/>
  <c r="O3228" i="1"/>
  <c r="M3228" i="1"/>
  <c r="L3228" i="1"/>
  <c r="K3228" i="1"/>
  <c r="F3228" i="1"/>
  <c r="E3228" i="1"/>
  <c r="R3227" i="1"/>
  <c r="O3227" i="1"/>
  <c r="M3227" i="1"/>
  <c r="L3227" i="1"/>
  <c r="K3227" i="1"/>
  <c r="F3227" i="1"/>
  <c r="E3227" i="1"/>
  <c r="R3226" i="1"/>
  <c r="O3226" i="1"/>
  <c r="M3226" i="1"/>
  <c r="L3226" i="1"/>
  <c r="K3226" i="1"/>
  <c r="F3226" i="1"/>
  <c r="E3226" i="1"/>
  <c r="R3225" i="1"/>
  <c r="O3225" i="1"/>
  <c r="M3225" i="1"/>
  <c r="L3225" i="1"/>
  <c r="K3225" i="1"/>
  <c r="F3225" i="1"/>
  <c r="E3225" i="1"/>
  <c r="R3224" i="1"/>
  <c r="O3224" i="1"/>
  <c r="M3224" i="1"/>
  <c r="L3224" i="1"/>
  <c r="K3224" i="1"/>
  <c r="F3224" i="1"/>
  <c r="E3224" i="1"/>
  <c r="R3223" i="1"/>
  <c r="O3223" i="1"/>
  <c r="M3223" i="1"/>
  <c r="L3223" i="1"/>
  <c r="K3223" i="1"/>
  <c r="F3223" i="1"/>
  <c r="E3223" i="1"/>
  <c r="R3222" i="1"/>
  <c r="O3222" i="1"/>
  <c r="M3222" i="1"/>
  <c r="L3222" i="1"/>
  <c r="K3222" i="1"/>
  <c r="F3222" i="1"/>
  <c r="E3222" i="1"/>
  <c r="R3221" i="1"/>
  <c r="O3221" i="1"/>
  <c r="M3221" i="1"/>
  <c r="L3221" i="1"/>
  <c r="K3221" i="1"/>
  <c r="F3221" i="1"/>
  <c r="E3221" i="1"/>
  <c r="R3220" i="1"/>
  <c r="O3220" i="1"/>
  <c r="M3220" i="1"/>
  <c r="L3220" i="1"/>
  <c r="K3220" i="1"/>
  <c r="F3220" i="1"/>
  <c r="E3220" i="1"/>
  <c r="R3219" i="1"/>
  <c r="O3219" i="1"/>
  <c r="M3219" i="1"/>
  <c r="L3219" i="1"/>
  <c r="K3219" i="1"/>
  <c r="F3219" i="1"/>
  <c r="E3219" i="1"/>
  <c r="R3218" i="1"/>
  <c r="O3218" i="1"/>
  <c r="M3218" i="1"/>
  <c r="L3218" i="1"/>
  <c r="K3218" i="1"/>
  <c r="F3218" i="1"/>
  <c r="E3218" i="1"/>
  <c r="R3217" i="1"/>
  <c r="O3217" i="1"/>
  <c r="M3217" i="1"/>
  <c r="L3217" i="1"/>
  <c r="K3217" i="1"/>
  <c r="F3217" i="1"/>
  <c r="E3217" i="1"/>
  <c r="R3216" i="1"/>
  <c r="O3216" i="1"/>
  <c r="M3216" i="1"/>
  <c r="L3216" i="1"/>
  <c r="K3216" i="1"/>
  <c r="F3216" i="1"/>
  <c r="E3216" i="1"/>
  <c r="R3215" i="1"/>
  <c r="O3215" i="1"/>
  <c r="M3215" i="1"/>
  <c r="L3215" i="1"/>
  <c r="K3215" i="1"/>
  <c r="F3215" i="1"/>
  <c r="E3215" i="1"/>
  <c r="R3214" i="1"/>
  <c r="O3214" i="1"/>
  <c r="M3214" i="1"/>
  <c r="L3214" i="1"/>
  <c r="K3214" i="1"/>
  <c r="F3214" i="1"/>
  <c r="E3214" i="1"/>
  <c r="R3213" i="1"/>
  <c r="O3213" i="1"/>
  <c r="M3213" i="1"/>
  <c r="L3213" i="1"/>
  <c r="K3213" i="1"/>
  <c r="F3213" i="1"/>
  <c r="E3213" i="1"/>
  <c r="R3212" i="1"/>
  <c r="O3212" i="1"/>
  <c r="M3212" i="1"/>
  <c r="L3212" i="1"/>
  <c r="K3212" i="1"/>
  <c r="F3212" i="1"/>
  <c r="E3212" i="1"/>
  <c r="R3211" i="1"/>
  <c r="O3211" i="1"/>
  <c r="M3211" i="1"/>
  <c r="L3211" i="1"/>
  <c r="K3211" i="1"/>
  <c r="F3211" i="1"/>
  <c r="E3211" i="1"/>
  <c r="R3210" i="1"/>
  <c r="O3210" i="1"/>
  <c r="M3210" i="1"/>
  <c r="L3210" i="1"/>
  <c r="K3210" i="1"/>
  <c r="F3210" i="1"/>
  <c r="E3210" i="1"/>
  <c r="R3209" i="1"/>
  <c r="O3209" i="1"/>
  <c r="M3209" i="1"/>
  <c r="L3209" i="1"/>
  <c r="K3209" i="1"/>
  <c r="F3209" i="1"/>
  <c r="E3209" i="1"/>
  <c r="R3208" i="1"/>
  <c r="O3208" i="1"/>
  <c r="M3208" i="1"/>
  <c r="L3208" i="1"/>
  <c r="K3208" i="1"/>
  <c r="F3208" i="1"/>
  <c r="E3208" i="1"/>
  <c r="R3207" i="1"/>
  <c r="O3207" i="1"/>
  <c r="M3207" i="1"/>
  <c r="L3207" i="1"/>
  <c r="K3207" i="1"/>
  <c r="F3207" i="1"/>
  <c r="E3207" i="1"/>
  <c r="R3206" i="1"/>
  <c r="O3206" i="1"/>
  <c r="M3206" i="1"/>
  <c r="L3206" i="1"/>
  <c r="K3206" i="1"/>
  <c r="F3206" i="1"/>
  <c r="E3206" i="1"/>
  <c r="R3205" i="1"/>
  <c r="O3205" i="1"/>
  <c r="M3205" i="1"/>
  <c r="L3205" i="1"/>
  <c r="K3205" i="1"/>
  <c r="F3205" i="1"/>
  <c r="E3205" i="1"/>
  <c r="R3204" i="1"/>
  <c r="O3204" i="1"/>
  <c r="M3204" i="1"/>
  <c r="L3204" i="1"/>
  <c r="K3204" i="1"/>
  <c r="F3204" i="1"/>
  <c r="E3204" i="1"/>
  <c r="R3203" i="1"/>
  <c r="O3203" i="1"/>
  <c r="M3203" i="1"/>
  <c r="L3203" i="1"/>
  <c r="K3203" i="1"/>
  <c r="F3203" i="1"/>
  <c r="E3203" i="1"/>
  <c r="R3202" i="1"/>
  <c r="O3202" i="1"/>
  <c r="M3202" i="1"/>
  <c r="L3202" i="1"/>
  <c r="K3202" i="1"/>
  <c r="F3202" i="1"/>
  <c r="E3202" i="1"/>
  <c r="R3201" i="1"/>
  <c r="O3201" i="1"/>
  <c r="M3201" i="1"/>
  <c r="L3201" i="1"/>
  <c r="K3201" i="1"/>
  <c r="F3201" i="1"/>
  <c r="E3201" i="1"/>
  <c r="R3200" i="1"/>
  <c r="O3200" i="1"/>
  <c r="M3200" i="1"/>
  <c r="L3200" i="1"/>
  <c r="K3200" i="1"/>
  <c r="F3200" i="1"/>
  <c r="E3200" i="1"/>
  <c r="R3199" i="1"/>
  <c r="O3199" i="1"/>
  <c r="M3199" i="1"/>
  <c r="L3199" i="1"/>
  <c r="K3199" i="1"/>
  <c r="F3199" i="1"/>
  <c r="E3199" i="1"/>
  <c r="R3198" i="1"/>
  <c r="O3198" i="1"/>
  <c r="M3198" i="1"/>
  <c r="L3198" i="1"/>
  <c r="K3198" i="1"/>
  <c r="F3198" i="1"/>
  <c r="E3198" i="1"/>
  <c r="R3197" i="1"/>
  <c r="O3197" i="1"/>
  <c r="M3197" i="1"/>
  <c r="L3197" i="1"/>
  <c r="K3197" i="1"/>
  <c r="F3197" i="1"/>
  <c r="E3197" i="1"/>
  <c r="R3196" i="1"/>
  <c r="O3196" i="1"/>
  <c r="M3196" i="1"/>
  <c r="L3196" i="1"/>
  <c r="K3196" i="1"/>
  <c r="F3196" i="1"/>
  <c r="E3196" i="1"/>
  <c r="R3195" i="1"/>
  <c r="O3195" i="1"/>
  <c r="M3195" i="1"/>
  <c r="L3195" i="1"/>
  <c r="K3195" i="1"/>
  <c r="F3195" i="1"/>
  <c r="E3195" i="1"/>
  <c r="R3194" i="1"/>
  <c r="O3194" i="1"/>
  <c r="M3194" i="1"/>
  <c r="L3194" i="1"/>
  <c r="K3194" i="1"/>
  <c r="F3194" i="1"/>
  <c r="E3194" i="1"/>
  <c r="R3193" i="1"/>
  <c r="O3193" i="1"/>
  <c r="M3193" i="1"/>
  <c r="L3193" i="1"/>
  <c r="K3193" i="1"/>
  <c r="F3193" i="1"/>
  <c r="E3193" i="1"/>
  <c r="R3192" i="1"/>
  <c r="O3192" i="1"/>
  <c r="M3192" i="1"/>
  <c r="L3192" i="1"/>
  <c r="K3192" i="1"/>
  <c r="F3192" i="1"/>
  <c r="E3192" i="1"/>
  <c r="R3191" i="1"/>
  <c r="O3191" i="1"/>
  <c r="M3191" i="1"/>
  <c r="L3191" i="1"/>
  <c r="K3191" i="1"/>
  <c r="F3191" i="1"/>
  <c r="E3191" i="1"/>
  <c r="R3190" i="1"/>
  <c r="O3190" i="1"/>
  <c r="M3190" i="1"/>
  <c r="L3190" i="1"/>
  <c r="K3190" i="1"/>
  <c r="F3190" i="1"/>
  <c r="E3190" i="1"/>
  <c r="R3189" i="1"/>
  <c r="O3189" i="1"/>
  <c r="M3189" i="1"/>
  <c r="L3189" i="1"/>
  <c r="K3189" i="1"/>
  <c r="F3189" i="1"/>
  <c r="E3189" i="1"/>
  <c r="R3188" i="1"/>
  <c r="O3188" i="1"/>
  <c r="M3188" i="1"/>
  <c r="L3188" i="1"/>
  <c r="K3188" i="1"/>
  <c r="F3188" i="1"/>
  <c r="E3188" i="1"/>
  <c r="R3187" i="1"/>
  <c r="O3187" i="1"/>
  <c r="M3187" i="1"/>
  <c r="L3187" i="1"/>
  <c r="K3187" i="1"/>
  <c r="F3187" i="1"/>
  <c r="E3187" i="1"/>
  <c r="R3186" i="1"/>
  <c r="O3186" i="1"/>
  <c r="M3186" i="1"/>
  <c r="L3186" i="1"/>
  <c r="K3186" i="1"/>
  <c r="F3186" i="1"/>
  <c r="E3186" i="1"/>
  <c r="R3185" i="1"/>
  <c r="O3185" i="1"/>
  <c r="M3185" i="1"/>
  <c r="L3185" i="1"/>
  <c r="K3185" i="1"/>
  <c r="F3185" i="1"/>
  <c r="E3185" i="1"/>
  <c r="R3184" i="1"/>
  <c r="O3184" i="1"/>
  <c r="M3184" i="1"/>
  <c r="L3184" i="1"/>
  <c r="K3184" i="1"/>
  <c r="F3184" i="1"/>
  <c r="E3184" i="1"/>
  <c r="R3183" i="1"/>
  <c r="O3183" i="1"/>
  <c r="M3183" i="1"/>
  <c r="L3183" i="1"/>
  <c r="K3183" i="1"/>
  <c r="F3183" i="1"/>
  <c r="E3183" i="1"/>
  <c r="R3182" i="1"/>
  <c r="O3182" i="1"/>
  <c r="M3182" i="1"/>
  <c r="L3182" i="1"/>
  <c r="K3182" i="1"/>
  <c r="F3182" i="1"/>
  <c r="E3182" i="1"/>
  <c r="R3181" i="1"/>
  <c r="O3181" i="1"/>
  <c r="M3181" i="1"/>
  <c r="L3181" i="1"/>
  <c r="K3181" i="1"/>
  <c r="F3181" i="1"/>
  <c r="E3181" i="1"/>
  <c r="R3180" i="1"/>
  <c r="O3180" i="1"/>
  <c r="M3180" i="1"/>
  <c r="L3180" i="1"/>
  <c r="K3180" i="1"/>
  <c r="F3180" i="1"/>
  <c r="E3180" i="1"/>
  <c r="R3179" i="1"/>
  <c r="O3179" i="1"/>
  <c r="M3179" i="1"/>
  <c r="L3179" i="1"/>
  <c r="K3179" i="1"/>
  <c r="F3179" i="1"/>
  <c r="E3179" i="1"/>
  <c r="R3178" i="1"/>
  <c r="O3178" i="1"/>
  <c r="M3178" i="1"/>
  <c r="L3178" i="1"/>
  <c r="K3178" i="1"/>
  <c r="F3178" i="1"/>
  <c r="E3178" i="1"/>
  <c r="R3177" i="1"/>
  <c r="O3177" i="1"/>
  <c r="M3177" i="1"/>
  <c r="L3177" i="1"/>
  <c r="K3177" i="1"/>
  <c r="F3177" i="1"/>
  <c r="E3177" i="1"/>
  <c r="R3176" i="1"/>
  <c r="O3176" i="1"/>
  <c r="M3176" i="1"/>
  <c r="L3176" i="1"/>
  <c r="K3176" i="1"/>
  <c r="F3176" i="1"/>
  <c r="E3176" i="1"/>
  <c r="R3175" i="1"/>
  <c r="O3175" i="1"/>
  <c r="M3175" i="1"/>
  <c r="L3175" i="1"/>
  <c r="K3175" i="1"/>
  <c r="F3175" i="1"/>
  <c r="E3175" i="1"/>
  <c r="R3174" i="1"/>
  <c r="O3174" i="1"/>
  <c r="M3174" i="1"/>
  <c r="L3174" i="1"/>
  <c r="K3174" i="1"/>
  <c r="F3174" i="1"/>
  <c r="E3174" i="1"/>
  <c r="R3173" i="1"/>
  <c r="O3173" i="1"/>
  <c r="M3173" i="1"/>
  <c r="L3173" i="1"/>
  <c r="K3173" i="1"/>
  <c r="F3173" i="1"/>
  <c r="E3173" i="1"/>
  <c r="R3172" i="1"/>
  <c r="O3172" i="1"/>
  <c r="M3172" i="1"/>
  <c r="L3172" i="1"/>
  <c r="K3172" i="1"/>
  <c r="F3172" i="1"/>
  <c r="E3172" i="1"/>
  <c r="R3171" i="1"/>
  <c r="O3171" i="1"/>
  <c r="M3171" i="1"/>
  <c r="L3171" i="1"/>
  <c r="K3171" i="1"/>
  <c r="F3171" i="1"/>
  <c r="E3171" i="1"/>
  <c r="R3170" i="1"/>
  <c r="O3170" i="1"/>
  <c r="M3170" i="1"/>
  <c r="L3170" i="1"/>
  <c r="K3170" i="1"/>
  <c r="F3170" i="1"/>
  <c r="E3170" i="1"/>
  <c r="R3169" i="1"/>
  <c r="O3169" i="1"/>
  <c r="M3169" i="1"/>
  <c r="L3169" i="1"/>
  <c r="K3169" i="1"/>
  <c r="F3169" i="1"/>
  <c r="E3169" i="1"/>
  <c r="R3168" i="1"/>
  <c r="O3168" i="1"/>
  <c r="M3168" i="1"/>
  <c r="L3168" i="1"/>
  <c r="K3168" i="1"/>
  <c r="F3168" i="1"/>
  <c r="E3168" i="1"/>
  <c r="R3167" i="1"/>
  <c r="O3167" i="1"/>
  <c r="M3167" i="1"/>
  <c r="L3167" i="1"/>
  <c r="K3167" i="1"/>
  <c r="F3167" i="1"/>
  <c r="E3167" i="1"/>
  <c r="R3166" i="1"/>
  <c r="O3166" i="1"/>
  <c r="M3166" i="1"/>
  <c r="L3166" i="1"/>
  <c r="K3166" i="1"/>
  <c r="F3166" i="1"/>
  <c r="E3166" i="1"/>
  <c r="R3165" i="1"/>
  <c r="O3165" i="1"/>
  <c r="M3165" i="1"/>
  <c r="L3165" i="1"/>
  <c r="K3165" i="1"/>
  <c r="F3165" i="1"/>
  <c r="E3165" i="1"/>
  <c r="R3164" i="1"/>
  <c r="O3164" i="1"/>
  <c r="M3164" i="1"/>
  <c r="L3164" i="1"/>
  <c r="K3164" i="1"/>
  <c r="F3164" i="1"/>
  <c r="E3164" i="1"/>
  <c r="R3163" i="1"/>
  <c r="O3163" i="1"/>
  <c r="M3163" i="1"/>
  <c r="L3163" i="1"/>
  <c r="K3163" i="1"/>
  <c r="F3163" i="1"/>
  <c r="E3163" i="1"/>
  <c r="R3162" i="1"/>
  <c r="O3162" i="1"/>
  <c r="M3162" i="1"/>
  <c r="L3162" i="1"/>
  <c r="K3162" i="1"/>
  <c r="F3162" i="1"/>
  <c r="E3162" i="1"/>
  <c r="R3161" i="1"/>
  <c r="O3161" i="1"/>
  <c r="M3161" i="1"/>
  <c r="L3161" i="1"/>
  <c r="K3161" i="1"/>
  <c r="F3161" i="1"/>
  <c r="E3161" i="1"/>
  <c r="R3160" i="1"/>
  <c r="O3160" i="1"/>
  <c r="M3160" i="1"/>
  <c r="L3160" i="1"/>
  <c r="K3160" i="1"/>
  <c r="F3160" i="1"/>
  <c r="E3160" i="1"/>
  <c r="R3159" i="1"/>
  <c r="O3159" i="1"/>
  <c r="M3159" i="1"/>
  <c r="L3159" i="1"/>
  <c r="K3159" i="1"/>
  <c r="F3159" i="1"/>
  <c r="E3159" i="1"/>
  <c r="R3158" i="1"/>
  <c r="O3158" i="1"/>
  <c r="M3158" i="1"/>
  <c r="L3158" i="1"/>
  <c r="K3158" i="1"/>
  <c r="F3158" i="1"/>
  <c r="E3158" i="1"/>
  <c r="R3157" i="1"/>
  <c r="O3157" i="1"/>
  <c r="M3157" i="1"/>
  <c r="L3157" i="1"/>
  <c r="K3157" i="1"/>
  <c r="F3157" i="1"/>
  <c r="E3157" i="1"/>
  <c r="R3156" i="1"/>
  <c r="O3156" i="1"/>
  <c r="M3156" i="1"/>
  <c r="L3156" i="1"/>
  <c r="K3156" i="1"/>
  <c r="F3156" i="1"/>
  <c r="E3156" i="1"/>
  <c r="R3155" i="1"/>
  <c r="O3155" i="1"/>
  <c r="M3155" i="1"/>
  <c r="L3155" i="1"/>
  <c r="K3155" i="1"/>
  <c r="F3155" i="1"/>
  <c r="E3155" i="1"/>
  <c r="R3154" i="1"/>
  <c r="O3154" i="1"/>
  <c r="M3154" i="1"/>
  <c r="L3154" i="1"/>
  <c r="K3154" i="1"/>
  <c r="F3154" i="1"/>
  <c r="E3154" i="1"/>
  <c r="R3153" i="1"/>
  <c r="O3153" i="1"/>
  <c r="M3153" i="1"/>
  <c r="L3153" i="1"/>
  <c r="K3153" i="1"/>
  <c r="F3153" i="1"/>
  <c r="E3153" i="1"/>
  <c r="R3152" i="1"/>
  <c r="O3152" i="1"/>
  <c r="M3152" i="1"/>
  <c r="L3152" i="1"/>
  <c r="K3152" i="1"/>
  <c r="F3152" i="1"/>
  <c r="E3152" i="1"/>
  <c r="R3151" i="1"/>
  <c r="O3151" i="1"/>
  <c r="M3151" i="1"/>
  <c r="L3151" i="1"/>
  <c r="K3151" i="1"/>
  <c r="F3151" i="1"/>
  <c r="E3151" i="1"/>
  <c r="R3150" i="1"/>
  <c r="O3150" i="1"/>
  <c r="M3150" i="1"/>
  <c r="L3150" i="1"/>
  <c r="K3150" i="1"/>
  <c r="F3150" i="1"/>
  <c r="E3150" i="1"/>
  <c r="R3149" i="1"/>
  <c r="O3149" i="1"/>
  <c r="M3149" i="1"/>
  <c r="L3149" i="1"/>
  <c r="K3149" i="1"/>
  <c r="F3149" i="1"/>
  <c r="E3149" i="1"/>
  <c r="R3148" i="1"/>
  <c r="O3148" i="1"/>
  <c r="M3148" i="1"/>
  <c r="L3148" i="1"/>
  <c r="K3148" i="1"/>
  <c r="F3148" i="1"/>
  <c r="E3148" i="1"/>
  <c r="R3147" i="1"/>
  <c r="O3147" i="1"/>
  <c r="M3147" i="1"/>
  <c r="L3147" i="1"/>
  <c r="K3147" i="1"/>
  <c r="F3147" i="1"/>
  <c r="E3147" i="1"/>
  <c r="R3146" i="1"/>
  <c r="O3146" i="1"/>
  <c r="M3146" i="1"/>
  <c r="L3146" i="1"/>
  <c r="K3146" i="1"/>
  <c r="F3146" i="1"/>
  <c r="E3146" i="1"/>
  <c r="R3145" i="1"/>
  <c r="O3145" i="1"/>
  <c r="M3145" i="1"/>
  <c r="L3145" i="1"/>
  <c r="K3145" i="1"/>
  <c r="F3145" i="1"/>
  <c r="E3145" i="1"/>
  <c r="R3144" i="1"/>
  <c r="O3144" i="1"/>
  <c r="M3144" i="1"/>
  <c r="L3144" i="1"/>
  <c r="K3144" i="1"/>
  <c r="F3144" i="1"/>
  <c r="E3144" i="1"/>
  <c r="R3143" i="1"/>
  <c r="O3143" i="1"/>
  <c r="M3143" i="1"/>
  <c r="L3143" i="1"/>
  <c r="K3143" i="1"/>
  <c r="F3143" i="1"/>
  <c r="E3143" i="1"/>
  <c r="R3142" i="1"/>
  <c r="O3142" i="1"/>
  <c r="M3142" i="1"/>
  <c r="L3142" i="1"/>
  <c r="K3142" i="1"/>
  <c r="F3142" i="1"/>
  <c r="E3142" i="1"/>
  <c r="R3141" i="1"/>
  <c r="O3141" i="1"/>
  <c r="M3141" i="1"/>
  <c r="L3141" i="1"/>
  <c r="K3141" i="1"/>
  <c r="F3141" i="1"/>
  <c r="E3141" i="1"/>
  <c r="R3140" i="1"/>
  <c r="O3140" i="1"/>
  <c r="M3140" i="1"/>
  <c r="L3140" i="1"/>
  <c r="K3140" i="1"/>
  <c r="F3140" i="1"/>
  <c r="E3140" i="1"/>
  <c r="R3139" i="1"/>
  <c r="O3139" i="1"/>
  <c r="M3139" i="1"/>
  <c r="L3139" i="1"/>
  <c r="K3139" i="1"/>
  <c r="F3139" i="1"/>
  <c r="E3139" i="1"/>
  <c r="R3138" i="1"/>
  <c r="O3138" i="1"/>
  <c r="M3138" i="1"/>
  <c r="L3138" i="1"/>
  <c r="K3138" i="1"/>
  <c r="F3138" i="1"/>
  <c r="E3138" i="1"/>
  <c r="R3137" i="1"/>
  <c r="O3137" i="1"/>
  <c r="M3137" i="1"/>
  <c r="L3137" i="1"/>
  <c r="K3137" i="1"/>
  <c r="F3137" i="1"/>
  <c r="E3137" i="1"/>
  <c r="R3136" i="1"/>
  <c r="O3136" i="1"/>
  <c r="M3136" i="1"/>
  <c r="L3136" i="1"/>
  <c r="K3136" i="1"/>
  <c r="F3136" i="1"/>
  <c r="E3136" i="1"/>
  <c r="R3135" i="1"/>
  <c r="O3135" i="1"/>
  <c r="M3135" i="1"/>
  <c r="L3135" i="1"/>
  <c r="K3135" i="1"/>
  <c r="F3135" i="1"/>
  <c r="E3135" i="1"/>
  <c r="R3134" i="1"/>
  <c r="O3134" i="1"/>
  <c r="M3134" i="1"/>
  <c r="L3134" i="1"/>
  <c r="K3134" i="1"/>
  <c r="F3134" i="1"/>
  <c r="E3134" i="1"/>
  <c r="R3133" i="1"/>
  <c r="O3133" i="1"/>
  <c r="M3133" i="1"/>
  <c r="L3133" i="1"/>
  <c r="K3133" i="1"/>
  <c r="F3133" i="1"/>
  <c r="E3133" i="1"/>
  <c r="R3132" i="1"/>
  <c r="O3132" i="1"/>
  <c r="M3132" i="1"/>
  <c r="L3132" i="1"/>
  <c r="K3132" i="1"/>
  <c r="F3132" i="1"/>
  <c r="E3132" i="1"/>
  <c r="R3131" i="1"/>
  <c r="O3131" i="1"/>
  <c r="M3131" i="1"/>
  <c r="L3131" i="1"/>
  <c r="K3131" i="1"/>
  <c r="F3131" i="1"/>
  <c r="E3131" i="1"/>
  <c r="R3130" i="1"/>
  <c r="O3130" i="1"/>
  <c r="M3130" i="1"/>
  <c r="L3130" i="1"/>
  <c r="K3130" i="1"/>
  <c r="F3130" i="1"/>
  <c r="E3130" i="1"/>
  <c r="R3129" i="1"/>
  <c r="O3129" i="1"/>
  <c r="M3129" i="1"/>
  <c r="L3129" i="1"/>
  <c r="K3129" i="1"/>
  <c r="F3129" i="1"/>
  <c r="E3129" i="1"/>
  <c r="R3128" i="1"/>
  <c r="O3128" i="1"/>
  <c r="M3128" i="1"/>
  <c r="L3128" i="1"/>
  <c r="K3128" i="1"/>
  <c r="F3128" i="1"/>
  <c r="E3128" i="1"/>
  <c r="R3127" i="1"/>
  <c r="O3127" i="1"/>
  <c r="M3127" i="1"/>
  <c r="L3127" i="1"/>
  <c r="K3127" i="1"/>
  <c r="F3127" i="1"/>
  <c r="E3127" i="1"/>
  <c r="R3126" i="1"/>
  <c r="O3126" i="1"/>
  <c r="M3126" i="1"/>
  <c r="L3126" i="1"/>
  <c r="K3126" i="1"/>
  <c r="F3126" i="1"/>
  <c r="E3126" i="1"/>
  <c r="R3125" i="1"/>
  <c r="O3125" i="1"/>
  <c r="M3125" i="1"/>
  <c r="L3125" i="1"/>
  <c r="K3125" i="1"/>
  <c r="F3125" i="1"/>
  <c r="E3125" i="1"/>
  <c r="R3124" i="1"/>
  <c r="O3124" i="1"/>
  <c r="M3124" i="1"/>
  <c r="L3124" i="1"/>
  <c r="K3124" i="1"/>
  <c r="F3124" i="1"/>
  <c r="E3124" i="1"/>
  <c r="R3123" i="1"/>
  <c r="O3123" i="1"/>
  <c r="M3123" i="1"/>
  <c r="L3123" i="1"/>
  <c r="K3123" i="1"/>
  <c r="F3123" i="1"/>
  <c r="E3123" i="1"/>
  <c r="R3122" i="1"/>
  <c r="O3122" i="1"/>
  <c r="M3122" i="1"/>
  <c r="L3122" i="1"/>
  <c r="K3122" i="1"/>
  <c r="F3122" i="1"/>
  <c r="E3122" i="1"/>
  <c r="R3121" i="1"/>
  <c r="O3121" i="1"/>
  <c r="M3121" i="1"/>
  <c r="L3121" i="1"/>
  <c r="K3121" i="1"/>
  <c r="F3121" i="1"/>
  <c r="E3121" i="1"/>
  <c r="R3120" i="1"/>
  <c r="O3120" i="1"/>
  <c r="M3120" i="1"/>
  <c r="L3120" i="1"/>
  <c r="K3120" i="1"/>
  <c r="F3120" i="1"/>
  <c r="E3120" i="1"/>
  <c r="R3119" i="1"/>
  <c r="O3119" i="1"/>
  <c r="M3119" i="1"/>
  <c r="L3119" i="1"/>
  <c r="K3119" i="1"/>
  <c r="F3119" i="1"/>
  <c r="E3119" i="1"/>
  <c r="R3118" i="1"/>
  <c r="O3118" i="1"/>
  <c r="M3118" i="1"/>
  <c r="L3118" i="1"/>
  <c r="K3118" i="1"/>
  <c r="F3118" i="1"/>
  <c r="E3118" i="1"/>
  <c r="R3117" i="1"/>
  <c r="O3117" i="1"/>
  <c r="M3117" i="1"/>
  <c r="L3117" i="1"/>
  <c r="K3117" i="1"/>
  <c r="F3117" i="1"/>
  <c r="E3117" i="1"/>
  <c r="R3116" i="1"/>
  <c r="O3116" i="1"/>
  <c r="M3116" i="1"/>
  <c r="L3116" i="1"/>
  <c r="K3116" i="1"/>
  <c r="F3116" i="1"/>
  <c r="E3116" i="1"/>
  <c r="R3115" i="1"/>
  <c r="O3115" i="1"/>
  <c r="M3115" i="1"/>
  <c r="L3115" i="1"/>
  <c r="K3115" i="1"/>
  <c r="F3115" i="1"/>
  <c r="E3115" i="1"/>
  <c r="R3114" i="1"/>
  <c r="O3114" i="1"/>
  <c r="M3114" i="1"/>
  <c r="L3114" i="1"/>
  <c r="K3114" i="1"/>
  <c r="F3114" i="1"/>
  <c r="E3114" i="1"/>
  <c r="R3113" i="1"/>
  <c r="O3113" i="1"/>
  <c r="M3113" i="1"/>
  <c r="L3113" i="1"/>
  <c r="K3113" i="1"/>
  <c r="F3113" i="1"/>
  <c r="E3113" i="1"/>
  <c r="R3112" i="1"/>
  <c r="O3112" i="1"/>
  <c r="M3112" i="1"/>
  <c r="L3112" i="1"/>
  <c r="K3112" i="1"/>
  <c r="F3112" i="1"/>
  <c r="E3112" i="1"/>
  <c r="R3111" i="1"/>
  <c r="O3111" i="1"/>
  <c r="M3111" i="1"/>
  <c r="L3111" i="1"/>
  <c r="K3111" i="1"/>
  <c r="F3111" i="1"/>
  <c r="E3111" i="1"/>
  <c r="R3110" i="1"/>
  <c r="O3110" i="1"/>
  <c r="M3110" i="1"/>
  <c r="L3110" i="1"/>
  <c r="K3110" i="1"/>
  <c r="F3110" i="1"/>
  <c r="E3110" i="1"/>
  <c r="R3109" i="1"/>
  <c r="O3109" i="1"/>
  <c r="M3109" i="1"/>
  <c r="L3109" i="1"/>
  <c r="K3109" i="1"/>
  <c r="F3109" i="1"/>
  <c r="E3109" i="1"/>
  <c r="R3108" i="1"/>
  <c r="O3108" i="1"/>
  <c r="M3108" i="1"/>
  <c r="L3108" i="1"/>
  <c r="K3108" i="1"/>
  <c r="F3108" i="1"/>
  <c r="E3108" i="1"/>
  <c r="R3107" i="1"/>
  <c r="O3107" i="1"/>
  <c r="M3107" i="1"/>
  <c r="L3107" i="1"/>
  <c r="K3107" i="1"/>
  <c r="F3107" i="1"/>
  <c r="E3107" i="1"/>
  <c r="R3106" i="1"/>
  <c r="O3106" i="1"/>
  <c r="M3106" i="1"/>
  <c r="L3106" i="1"/>
  <c r="K3106" i="1"/>
  <c r="F3106" i="1"/>
  <c r="E3106" i="1"/>
  <c r="R3105" i="1"/>
  <c r="O3105" i="1"/>
  <c r="M3105" i="1"/>
  <c r="L3105" i="1"/>
  <c r="K3105" i="1"/>
  <c r="F3105" i="1"/>
  <c r="E3105" i="1"/>
  <c r="R3104" i="1"/>
  <c r="O3104" i="1"/>
  <c r="M3104" i="1"/>
  <c r="L3104" i="1"/>
  <c r="K3104" i="1"/>
  <c r="F3104" i="1"/>
  <c r="E3104" i="1"/>
  <c r="R3103" i="1"/>
  <c r="O3103" i="1"/>
  <c r="M3103" i="1"/>
  <c r="L3103" i="1"/>
  <c r="K3103" i="1"/>
  <c r="F3103" i="1"/>
  <c r="E3103" i="1"/>
  <c r="R3102" i="1"/>
  <c r="O3102" i="1"/>
  <c r="M3102" i="1"/>
  <c r="L3102" i="1"/>
  <c r="K3102" i="1"/>
  <c r="F3102" i="1"/>
  <c r="E3102" i="1"/>
  <c r="R3101" i="1"/>
  <c r="O3101" i="1"/>
  <c r="M3101" i="1"/>
  <c r="L3101" i="1"/>
  <c r="K3101" i="1"/>
  <c r="F3101" i="1"/>
  <c r="E3101" i="1"/>
  <c r="R3100" i="1"/>
  <c r="O3100" i="1"/>
  <c r="M3100" i="1"/>
  <c r="L3100" i="1"/>
  <c r="K3100" i="1"/>
  <c r="F3100" i="1"/>
  <c r="E3100" i="1"/>
  <c r="R3099" i="1"/>
  <c r="O3099" i="1"/>
  <c r="M3099" i="1"/>
  <c r="L3099" i="1"/>
  <c r="K3099" i="1"/>
  <c r="F3099" i="1"/>
  <c r="E3099" i="1"/>
  <c r="R3098" i="1"/>
  <c r="O3098" i="1"/>
  <c r="M3098" i="1"/>
  <c r="L3098" i="1"/>
  <c r="K3098" i="1"/>
  <c r="F3098" i="1"/>
  <c r="E3098" i="1"/>
  <c r="R3097" i="1"/>
  <c r="O3097" i="1"/>
  <c r="M3097" i="1"/>
  <c r="L3097" i="1"/>
  <c r="K3097" i="1"/>
  <c r="F3097" i="1"/>
  <c r="E3097" i="1"/>
  <c r="R3096" i="1"/>
  <c r="O3096" i="1"/>
  <c r="M3096" i="1"/>
  <c r="L3096" i="1"/>
  <c r="K3096" i="1"/>
  <c r="F3096" i="1"/>
  <c r="E3096" i="1"/>
  <c r="R3095" i="1"/>
  <c r="O3095" i="1"/>
  <c r="M3095" i="1"/>
  <c r="L3095" i="1"/>
  <c r="K3095" i="1"/>
  <c r="F3095" i="1"/>
  <c r="E3095" i="1"/>
  <c r="R3094" i="1"/>
  <c r="O3094" i="1"/>
  <c r="M3094" i="1"/>
  <c r="L3094" i="1"/>
  <c r="K3094" i="1"/>
  <c r="F3094" i="1"/>
  <c r="E3094" i="1"/>
  <c r="R3093" i="1"/>
  <c r="O3093" i="1"/>
  <c r="M3093" i="1"/>
  <c r="L3093" i="1"/>
  <c r="K3093" i="1"/>
  <c r="F3093" i="1"/>
  <c r="E3093" i="1"/>
  <c r="R3092" i="1"/>
  <c r="O3092" i="1"/>
  <c r="M3092" i="1"/>
  <c r="L3092" i="1"/>
  <c r="K3092" i="1"/>
  <c r="F3092" i="1"/>
  <c r="E3092" i="1"/>
  <c r="R3091" i="1"/>
  <c r="O3091" i="1"/>
  <c r="M3091" i="1"/>
  <c r="L3091" i="1"/>
  <c r="K3091" i="1"/>
  <c r="F3091" i="1"/>
  <c r="E3091" i="1"/>
  <c r="R3090" i="1"/>
  <c r="O3090" i="1"/>
  <c r="M3090" i="1"/>
  <c r="L3090" i="1"/>
  <c r="K3090" i="1"/>
  <c r="F3090" i="1"/>
  <c r="E3090" i="1"/>
  <c r="R3089" i="1"/>
  <c r="O3089" i="1"/>
  <c r="M3089" i="1"/>
  <c r="L3089" i="1"/>
  <c r="K3089" i="1"/>
  <c r="F3089" i="1"/>
  <c r="E3089" i="1"/>
  <c r="R3088" i="1"/>
  <c r="O3088" i="1"/>
  <c r="M3088" i="1"/>
  <c r="L3088" i="1"/>
  <c r="K3088" i="1"/>
  <c r="F3088" i="1"/>
  <c r="E3088" i="1"/>
  <c r="R3087" i="1"/>
  <c r="O3087" i="1"/>
  <c r="M3087" i="1"/>
  <c r="L3087" i="1"/>
  <c r="K3087" i="1"/>
  <c r="F3087" i="1"/>
  <c r="E3087" i="1"/>
  <c r="R3086" i="1"/>
  <c r="O3086" i="1"/>
  <c r="M3086" i="1"/>
  <c r="L3086" i="1"/>
  <c r="K3086" i="1"/>
  <c r="F3086" i="1"/>
  <c r="E3086" i="1"/>
  <c r="R3085" i="1"/>
  <c r="O3085" i="1"/>
  <c r="M3085" i="1"/>
  <c r="L3085" i="1"/>
  <c r="K3085" i="1"/>
  <c r="F3085" i="1"/>
  <c r="E3085" i="1"/>
  <c r="R3084" i="1"/>
  <c r="O3084" i="1"/>
  <c r="M3084" i="1"/>
  <c r="L3084" i="1"/>
  <c r="K3084" i="1"/>
  <c r="F3084" i="1"/>
  <c r="E3084" i="1"/>
  <c r="R3083" i="1"/>
  <c r="O3083" i="1"/>
  <c r="M3083" i="1"/>
  <c r="L3083" i="1"/>
  <c r="K3083" i="1"/>
  <c r="F3083" i="1"/>
  <c r="E3083" i="1"/>
  <c r="R3082" i="1"/>
  <c r="O3082" i="1"/>
  <c r="M3082" i="1"/>
  <c r="L3082" i="1"/>
  <c r="K3082" i="1"/>
  <c r="F3082" i="1"/>
  <c r="E3082" i="1"/>
  <c r="R3081" i="1"/>
  <c r="O3081" i="1"/>
  <c r="M3081" i="1"/>
  <c r="L3081" i="1"/>
  <c r="K3081" i="1"/>
  <c r="F3081" i="1"/>
  <c r="E3081" i="1"/>
  <c r="R3080" i="1"/>
  <c r="O3080" i="1"/>
  <c r="M3080" i="1"/>
  <c r="L3080" i="1"/>
  <c r="K3080" i="1"/>
  <c r="F3080" i="1"/>
  <c r="E3080" i="1"/>
  <c r="R3079" i="1"/>
  <c r="O3079" i="1"/>
  <c r="M3079" i="1"/>
  <c r="L3079" i="1"/>
  <c r="K3079" i="1"/>
  <c r="F3079" i="1"/>
  <c r="E3079" i="1"/>
  <c r="R3078" i="1"/>
  <c r="O3078" i="1"/>
  <c r="M3078" i="1"/>
  <c r="L3078" i="1"/>
  <c r="K3078" i="1"/>
  <c r="F3078" i="1"/>
  <c r="E3078" i="1"/>
  <c r="R3077" i="1"/>
  <c r="O3077" i="1"/>
  <c r="M3077" i="1"/>
  <c r="L3077" i="1"/>
  <c r="K3077" i="1"/>
  <c r="F3077" i="1"/>
  <c r="E3077" i="1"/>
  <c r="R3076" i="1"/>
  <c r="O3076" i="1"/>
  <c r="M3076" i="1"/>
  <c r="L3076" i="1"/>
  <c r="K3076" i="1"/>
  <c r="F3076" i="1"/>
  <c r="E3076" i="1"/>
  <c r="R3075" i="1"/>
  <c r="O3075" i="1"/>
  <c r="M3075" i="1"/>
  <c r="L3075" i="1"/>
  <c r="K3075" i="1"/>
  <c r="F3075" i="1"/>
  <c r="E3075" i="1"/>
  <c r="R3074" i="1"/>
  <c r="O3074" i="1"/>
  <c r="M3074" i="1"/>
  <c r="L3074" i="1"/>
  <c r="K3074" i="1"/>
  <c r="F3074" i="1"/>
  <c r="E3074" i="1"/>
  <c r="R3073" i="1"/>
  <c r="O3073" i="1"/>
  <c r="M3073" i="1"/>
  <c r="L3073" i="1"/>
  <c r="K3073" i="1"/>
  <c r="F3073" i="1"/>
  <c r="E3073" i="1"/>
  <c r="R3072" i="1"/>
  <c r="O3072" i="1"/>
  <c r="M3072" i="1"/>
  <c r="L3072" i="1"/>
  <c r="K3072" i="1"/>
  <c r="F3072" i="1"/>
  <c r="E3072" i="1"/>
  <c r="R3071" i="1"/>
  <c r="O3071" i="1"/>
  <c r="M3071" i="1"/>
  <c r="L3071" i="1"/>
  <c r="K3071" i="1"/>
  <c r="F3071" i="1"/>
  <c r="E3071" i="1"/>
  <c r="R3070" i="1"/>
  <c r="O3070" i="1"/>
  <c r="M3070" i="1"/>
  <c r="L3070" i="1"/>
  <c r="K3070" i="1"/>
  <c r="F3070" i="1"/>
  <c r="E3070" i="1"/>
  <c r="R3069" i="1"/>
  <c r="O3069" i="1"/>
  <c r="M3069" i="1"/>
  <c r="L3069" i="1"/>
  <c r="K3069" i="1"/>
  <c r="F3069" i="1"/>
  <c r="E3069" i="1"/>
  <c r="R3068" i="1"/>
  <c r="O3068" i="1"/>
  <c r="M3068" i="1"/>
  <c r="L3068" i="1"/>
  <c r="K3068" i="1"/>
  <c r="F3068" i="1"/>
  <c r="E3068" i="1"/>
  <c r="R3067" i="1"/>
  <c r="O3067" i="1"/>
  <c r="M3067" i="1"/>
  <c r="L3067" i="1"/>
  <c r="K3067" i="1"/>
  <c r="F3067" i="1"/>
  <c r="E3067" i="1"/>
  <c r="R3066" i="1"/>
  <c r="O3066" i="1"/>
  <c r="M3066" i="1"/>
  <c r="L3066" i="1"/>
  <c r="K3066" i="1"/>
  <c r="F3066" i="1"/>
  <c r="E3066" i="1"/>
  <c r="R3065" i="1"/>
  <c r="O3065" i="1"/>
  <c r="M3065" i="1"/>
  <c r="L3065" i="1"/>
  <c r="K3065" i="1"/>
  <c r="F3065" i="1"/>
  <c r="E3065" i="1"/>
  <c r="R3064" i="1"/>
  <c r="O3064" i="1"/>
  <c r="M3064" i="1"/>
  <c r="L3064" i="1"/>
  <c r="K3064" i="1"/>
  <c r="F3064" i="1"/>
  <c r="E3064" i="1"/>
  <c r="R3063" i="1"/>
  <c r="O3063" i="1"/>
  <c r="M3063" i="1"/>
  <c r="L3063" i="1"/>
  <c r="K3063" i="1"/>
  <c r="F3063" i="1"/>
  <c r="E3063" i="1"/>
  <c r="R3062" i="1"/>
  <c r="O3062" i="1"/>
  <c r="M3062" i="1"/>
  <c r="L3062" i="1"/>
  <c r="K3062" i="1"/>
  <c r="F3062" i="1"/>
  <c r="E3062" i="1"/>
  <c r="R3061" i="1"/>
  <c r="O3061" i="1"/>
  <c r="M3061" i="1"/>
  <c r="L3061" i="1"/>
  <c r="K3061" i="1"/>
  <c r="F3061" i="1"/>
  <c r="E3061" i="1"/>
  <c r="R3060" i="1"/>
  <c r="O3060" i="1"/>
  <c r="M3060" i="1"/>
  <c r="L3060" i="1"/>
  <c r="K3060" i="1"/>
  <c r="F3060" i="1"/>
  <c r="E3060" i="1"/>
  <c r="R3059" i="1"/>
  <c r="O3059" i="1"/>
  <c r="M3059" i="1"/>
  <c r="L3059" i="1"/>
  <c r="K3059" i="1"/>
  <c r="F3059" i="1"/>
  <c r="E3059" i="1"/>
  <c r="R3058" i="1"/>
  <c r="O3058" i="1"/>
  <c r="M3058" i="1"/>
  <c r="L3058" i="1"/>
  <c r="K3058" i="1"/>
  <c r="F3058" i="1"/>
  <c r="E3058" i="1"/>
  <c r="R3057" i="1"/>
  <c r="O3057" i="1"/>
  <c r="M3057" i="1"/>
  <c r="L3057" i="1"/>
  <c r="K3057" i="1"/>
  <c r="F3057" i="1"/>
  <c r="E3057" i="1"/>
  <c r="R3056" i="1"/>
  <c r="O3056" i="1"/>
  <c r="M3056" i="1"/>
  <c r="L3056" i="1"/>
  <c r="K3056" i="1"/>
  <c r="F3056" i="1"/>
  <c r="E3056" i="1"/>
  <c r="R3055" i="1"/>
  <c r="O3055" i="1"/>
  <c r="M3055" i="1"/>
  <c r="L3055" i="1"/>
  <c r="K3055" i="1"/>
  <c r="F3055" i="1"/>
  <c r="E3055" i="1"/>
  <c r="R3054" i="1"/>
  <c r="O3054" i="1"/>
  <c r="M3054" i="1"/>
  <c r="L3054" i="1"/>
  <c r="K3054" i="1"/>
  <c r="F3054" i="1"/>
  <c r="E3054" i="1"/>
  <c r="R3053" i="1"/>
  <c r="O3053" i="1"/>
  <c r="M3053" i="1"/>
  <c r="L3053" i="1"/>
  <c r="K3053" i="1"/>
  <c r="F3053" i="1"/>
  <c r="E3053" i="1"/>
  <c r="R3052" i="1"/>
  <c r="O3052" i="1"/>
  <c r="M3052" i="1"/>
  <c r="L3052" i="1"/>
  <c r="K3052" i="1"/>
  <c r="F3052" i="1"/>
  <c r="E3052" i="1"/>
  <c r="R3051" i="1"/>
  <c r="O3051" i="1"/>
  <c r="M3051" i="1"/>
  <c r="L3051" i="1"/>
  <c r="K3051" i="1"/>
  <c r="F3051" i="1"/>
  <c r="E3051" i="1"/>
  <c r="R3050" i="1"/>
  <c r="O3050" i="1"/>
  <c r="M3050" i="1"/>
  <c r="L3050" i="1"/>
  <c r="K3050" i="1"/>
  <c r="F3050" i="1"/>
  <c r="E3050" i="1"/>
  <c r="R3049" i="1"/>
  <c r="O3049" i="1"/>
  <c r="M3049" i="1"/>
  <c r="L3049" i="1"/>
  <c r="K3049" i="1"/>
  <c r="F3049" i="1"/>
  <c r="E3049" i="1"/>
  <c r="R3048" i="1"/>
  <c r="O3048" i="1"/>
  <c r="M3048" i="1"/>
  <c r="L3048" i="1"/>
  <c r="K3048" i="1"/>
  <c r="F3048" i="1"/>
  <c r="E3048" i="1"/>
  <c r="R3047" i="1"/>
  <c r="O3047" i="1"/>
  <c r="M3047" i="1"/>
  <c r="L3047" i="1"/>
  <c r="K3047" i="1"/>
  <c r="F3047" i="1"/>
  <c r="E3047" i="1"/>
  <c r="R3046" i="1"/>
  <c r="O3046" i="1"/>
  <c r="M3046" i="1"/>
  <c r="L3046" i="1"/>
  <c r="K3046" i="1"/>
  <c r="F3046" i="1"/>
  <c r="E3046" i="1"/>
  <c r="R3045" i="1"/>
  <c r="O3045" i="1"/>
  <c r="M3045" i="1"/>
  <c r="L3045" i="1"/>
  <c r="K3045" i="1"/>
  <c r="F3045" i="1"/>
  <c r="E3045" i="1"/>
  <c r="R3044" i="1"/>
  <c r="O3044" i="1"/>
  <c r="M3044" i="1"/>
  <c r="L3044" i="1"/>
  <c r="K3044" i="1"/>
  <c r="F3044" i="1"/>
  <c r="E3044" i="1"/>
  <c r="R3043" i="1"/>
  <c r="O3043" i="1"/>
  <c r="M3043" i="1"/>
  <c r="L3043" i="1"/>
  <c r="K3043" i="1"/>
  <c r="F3043" i="1"/>
  <c r="E3043" i="1"/>
  <c r="R3042" i="1"/>
  <c r="O3042" i="1"/>
  <c r="M3042" i="1"/>
  <c r="L3042" i="1"/>
  <c r="K3042" i="1"/>
  <c r="F3042" i="1"/>
  <c r="E3042" i="1"/>
  <c r="R3041" i="1"/>
  <c r="O3041" i="1"/>
  <c r="M3041" i="1"/>
  <c r="L3041" i="1"/>
  <c r="K3041" i="1"/>
  <c r="F3041" i="1"/>
  <c r="E3041" i="1"/>
  <c r="R3040" i="1"/>
  <c r="O3040" i="1"/>
  <c r="M3040" i="1"/>
  <c r="L3040" i="1"/>
  <c r="K3040" i="1"/>
  <c r="F3040" i="1"/>
  <c r="E3040" i="1"/>
  <c r="R3039" i="1"/>
  <c r="O3039" i="1"/>
  <c r="M3039" i="1"/>
  <c r="L3039" i="1"/>
  <c r="K3039" i="1"/>
  <c r="F3039" i="1"/>
  <c r="E3039" i="1"/>
  <c r="R3038" i="1"/>
  <c r="O3038" i="1"/>
  <c r="M3038" i="1"/>
  <c r="L3038" i="1"/>
  <c r="K3038" i="1"/>
  <c r="F3038" i="1"/>
  <c r="E3038" i="1"/>
  <c r="R3037" i="1"/>
  <c r="O3037" i="1"/>
  <c r="M3037" i="1"/>
  <c r="L3037" i="1"/>
  <c r="K3037" i="1"/>
  <c r="F3037" i="1"/>
  <c r="E3037" i="1"/>
  <c r="R3036" i="1"/>
  <c r="O3036" i="1"/>
  <c r="M3036" i="1"/>
  <c r="L3036" i="1"/>
  <c r="K3036" i="1"/>
  <c r="F3036" i="1"/>
  <c r="E3036" i="1"/>
  <c r="R3035" i="1"/>
  <c r="O3035" i="1"/>
  <c r="M3035" i="1"/>
  <c r="L3035" i="1"/>
  <c r="K3035" i="1"/>
  <c r="F3035" i="1"/>
  <c r="E3035" i="1"/>
  <c r="R3034" i="1"/>
  <c r="O3034" i="1"/>
  <c r="M3034" i="1"/>
  <c r="L3034" i="1"/>
  <c r="K3034" i="1"/>
  <c r="F3034" i="1"/>
  <c r="E3034" i="1"/>
  <c r="R3033" i="1"/>
  <c r="O3033" i="1"/>
  <c r="M3033" i="1"/>
  <c r="L3033" i="1"/>
  <c r="K3033" i="1"/>
  <c r="F3033" i="1"/>
  <c r="E3033" i="1"/>
  <c r="R3032" i="1"/>
  <c r="O3032" i="1"/>
  <c r="M3032" i="1"/>
  <c r="L3032" i="1"/>
  <c r="K3032" i="1"/>
  <c r="F3032" i="1"/>
  <c r="E3032" i="1"/>
  <c r="R3031" i="1"/>
  <c r="O3031" i="1"/>
  <c r="M3031" i="1"/>
  <c r="L3031" i="1"/>
  <c r="K3031" i="1"/>
  <c r="F3031" i="1"/>
  <c r="E3031" i="1"/>
  <c r="R3030" i="1"/>
  <c r="O3030" i="1"/>
  <c r="M3030" i="1"/>
  <c r="L3030" i="1"/>
  <c r="K3030" i="1"/>
  <c r="F3030" i="1"/>
  <c r="E3030" i="1"/>
  <c r="R3029" i="1"/>
  <c r="O3029" i="1"/>
  <c r="M3029" i="1"/>
  <c r="L3029" i="1"/>
  <c r="K3029" i="1"/>
  <c r="F3029" i="1"/>
  <c r="E3029" i="1"/>
  <c r="R3028" i="1"/>
  <c r="O3028" i="1"/>
  <c r="M3028" i="1"/>
  <c r="L3028" i="1"/>
  <c r="K3028" i="1"/>
  <c r="F3028" i="1"/>
  <c r="E3028" i="1"/>
  <c r="R3027" i="1"/>
  <c r="O3027" i="1"/>
  <c r="M3027" i="1"/>
  <c r="L3027" i="1"/>
  <c r="K3027" i="1"/>
  <c r="F3027" i="1"/>
  <c r="E3027" i="1"/>
  <c r="R3026" i="1"/>
  <c r="O3026" i="1"/>
  <c r="M3026" i="1"/>
  <c r="L3026" i="1"/>
  <c r="K3026" i="1"/>
  <c r="F3026" i="1"/>
  <c r="E3026" i="1"/>
  <c r="R3025" i="1"/>
  <c r="O3025" i="1"/>
  <c r="M3025" i="1"/>
  <c r="L3025" i="1"/>
  <c r="K3025" i="1"/>
  <c r="F3025" i="1"/>
  <c r="E3025" i="1"/>
  <c r="R3024" i="1"/>
  <c r="O3024" i="1"/>
  <c r="M3024" i="1"/>
  <c r="L3024" i="1"/>
  <c r="K3024" i="1"/>
  <c r="F3024" i="1"/>
  <c r="E3024" i="1"/>
  <c r="R3023" i="1"/>
  <c r="O3023" i="1"/>
  <c r="M3023" i="1"/>
  <c r="L3023" i="1"/>
  <c r="K3023" i="1"/>
  <c r="F3023" i="1"/>
  <c r="E3023" i="1"/>
  <c r="R3022" i="1"/>
  <c r="O3022" i="1"/>
  <c r="M3022" i="1"/>
  <c r="L3022" i="1"/>
  <c r="K3022" i="1"/>
  <c r="F3022" i="1"/>
  <c r="E3022" i="1"/>
  <c r="R3021" i="1"/>
  <c r="O3021" i="1"/>
  <c r="M3021" i="1"/>
  <c r="L3021" i="1"/>
  <c r="K3021" i="1"/>
  <c r="F3021" i="1"/>
  <c r="E3021" i="1"/>
  <c r="R3020" i="1"/>
  <c r="O3020" i="1"/>
  <c r="M3020" i="1"/>
  <c r="L3020" i="1"/>
  <c r="K3020" i="1"/>
  <c r="F3020" i="1"/>
  <c r="E3020" i="1"/>
  <c r="R3019" i="1"/>
  <c r="O3019" i="1"/>
  <c r="M3019" i="1"/>
  <c r="L3019" i="1"/>
  <c r="K3019" i="1"/>
  <c r="F3019" i="1"/>
  <c r="E3019" i="1"/>
  <c r="R3018" i="1"/>
  <c r="O3018" i="1"/>
  <c r="M3018" i="1"/>
  <c r="L3018" i="1"/>
  <c r="K3018" i="1"/>
  <c r="F3018" i="1"/>
  <c r="E3018" i="1"/>
  <c r="R3017" i="1"/>
  <c r="O3017" i="1"/>
  <c r="M3017" i="1"/>
  <c r="L3017" i="1"/>
  <c r="K3017" i="1"/>
  <c r="F3017" i="1"/>
  <c r="E3017" i="1"/>
  <c r="R3016" i="1"/>
  <c r="O3016" i="1"/>
  <c r="M3016" i="1"/>
  <c r="L3016" i="1"/>
  <c r="K3016" i="1"/>
  <c r="F3016" i="1"/>
  <c r="E3016" i="1"/>
  <c r="R3015" i="1"/>
  <c r="O3015" i="1"/>
  <c r="M3015" i="1"/>
  <c r="L3015" i="1"/>
  <c r="K3015" i="1"/>
  <c r="F3015" i="1"/>
  <c r="E3015" i="1"/>
  <c r="R3014" i="1"/>
  <c r="O3014" i="1"/>
  <c r="M3014" i="1"/>
  <c r="L3014" i="1"/>
  <c r="K3014" i="1"/>
  <c r="F3014" i="1"/>
  <c r="E3014" i="1"/>
  <c r="R3013" i="1"/>
  <c r="O3013" i="1"/>
  <c r="M3013" i="1"/>
  <c r="L3013" i="1"/>
  <c r="K3013" i="1"/>
  <c r="F3013" i="1"/>
  <c r="E3013" i="1"/>
  <c r="R3012" i="1"/>
  <c r="O3012" i="1"/>
  <c r="M3012" i="1"/>
  <c r="L3012" i="1"/>
  <c r="K3012" i="1"/>
  <c r="F3012" i="1"/>
  <c r="E3012" i="1"/>
  <c r="R3011" i="1"/>
  <c r="O3011" i="1"/>
  <c r="M3011" i="1"/>
  <c r="L3011" i="1"/>
  <c r="K3011" i="1"/>
  <c r="F3011" i="1"/>
  <c r="E3011" i="1"/>
  <c r="R3010" i="1"/>
  <c r="O3010" i="1"/>
  <c r="M3010" i="1"/>
  <c r="L3010" i="1"/>
  <c r="K3010" i="1"/>
  <c r="F3010" i="1"/>
  <c r="E3010" i="1"/>
  <c r="R3009" i="1"/>
  <c r="O3009" i="1"/>
  <c r="M3009" i="1"/>
  <c r="L3009" i="1"/>
  <c r="K3009" i="1"/>
  <c r="F3009" i="1"/>
  <c r="E3009" i="1"/>
  <c r="R3008" i="1"/>
  <c r="O3008" i="1"/>
  <c r="M3008" i="1"/>
  <c r="L3008" i="1"/>
  <c r="K3008" i="1"/>
  <c r="F3008" i="1"/>
  <c r="E3008" i="1"/>
  <c r="R3007" i="1"/>
  <c r="O3007" i="1"/>
  <c r="M3007" i="1"/>
  <c r="L3007" i="1"/>
  <c r="K3007" i="1"/>
  <c r="F3007" i="1"/>
  <c r="E3007" i="1"/>
  <c r="R3006" i="1"/>
  <c r="O3006" i="1"/>
  <c r="M3006" i="1"/>
  <c r="L3006" i="1"/>
  <c r="K3006" i="1"/>
  <c r="F3006" i="1"/>
  <c r="E3006" i="1"/>
  <c r="R3005" i="1"/>
  <c r="O3005" i="1"/>
  <c r="M3005" i="1"/>
  <c r="L3005" i="1"/>
  <c r="K3005" i="1"/>
  <c r="F3005" i="1"/>
  <c r="E3005" i="1"/>
  <c r="R3004" i="1"/>
  <c r="O3004" i="1"/>
  <c r="M3004" i="1"/>
  <c r="L3004" i="1"/>
  <c r="K3004" i="1"/>
  <c r="F3004" i="1"/>
  <c r="E3004" i="1"/>
  <c r="R3003" i="1"/>
  <c r="O3003" i="1"/>
  <c r="M3003" i="1"/>
  <c r="L3003" i="1"/>
  <c r="K3003" i="1"/>
  <c r="F3003" i="1"/>
  <c r="E3003" i="1"/>
  <c r="R3002" i="1"/>
  <c r="O3002" i="1"/>
  <c r="M3002" i="1"/>
  <c r="L3002" i="1"/>
  <c r="K3002" i="1"/>
  <c r="F3002" i="1"/>
  <c r="E3002" i="1"/>
  <c r="R3001" i="1"/>
  <c r="O3001" i="1"/>
  <c r="M3001" i="1"/>
  <c r="L3001" i="1"/>
  <c r="K3001" i="1"/>
  <c r="F3001" i="1"/>
  <c r="E3001" i="1"/>
  <c r="R3000" i="1"/>
  <c r="O3000" i="1"/>
  <c r="M3000" i="1"/>
  <c r="L3000" i="1"/>
  <c r="K3000" i="1"/>
  <c r="F3000" i="1"/>
  <c r="E3000" i="1"/>
  <c r="R2999" i="1"/>
  <c r="O2999" i="1"/>
  <c r="M2999" i="1"/>
  <c r="L2999" i="1"/>
  <c r="K2999" i="1"/>
  <c r="F2999" i="1"/>
  <c r="E2999" i="1"/>
  <c r="R2998" i="1"/>
  <c r="O2998" i="1"/>
  <c r="M2998" i="1"/>
  <c r="L2998" i="1"/>
  <c r="K2998" i="1"/>
  <c r="F2998" i="1"/>
  <c r="E2998" i="1"/>
  <c r="R2997" i="1"/>
  <c r="O2997" i="1"/>
  <c r="M2997" i="1"/>
  <c r="L2997" i="1"/>
  <c r="K2997" i="1"/>
  <c r="F2997" i="1"/>
  <c r="E2997" i="1"/>
  <c r="R2996" i="1"/>
  <c r="O2996" i="1"/>
  <c r="M2996" i="1"/>
  <c r="L2996" i="1"/>
  <c r="K2996" i="1"/>
  <c r="F2996" i="1"/>
  <c r="E2996" i="1"/>
  <c r="R2995" i="1"/>
  <c r="O2995" i="1"/>
  <c r="M2995" i="1"/>
  <c r="L2995" i="1"/>
  <c r="K2995" i="1"/>
  <c r="F2995" i="1"/>
  <c r="E2995" i="1"/>
  <c r="R2994" i="1"/>
  <c r="O2994" i="1"/>
  <c r="M2994" i="1"/>
  <c r="L2994" i="1"/>
  <c r="K2994" i="1"/>
  <c r="F2994" i="1"/>
  <c r="E2994" i="1"/>
  <c r="R2993" i="1"/>
  <c r="O2993" i="1"/>
  <c r="M2993" i="1"/>
  <c r="L2993" i="1"/>
  <c r="K2993" i="1"/>
  <c r="F2993" i="1"/>
  <c r="E2993" i="1"/>
  <c r="R2992" i="1"/>
  <c r="O2992" i="1"/>
  <c r="M2992" i="1"/>
  <c r="L2992" i="1"/>
  <c r="K2992" i="1"/>
  <c r="F2992" i="1"/>
  <c r="E2992" i="1"/>
  <c r="R2991" i="1"/>
  <c r="O2991" i="1"/>
  <c r="M2991" i="1"/>
  <c r="L2991" i="1"/>
  <c r="K2991" i="1"/>
  <c r="F2991" i="1"/>
  <c r="E2991" i="1"/>
  <c r="R2990" i="1"/>
  <c r="O2990" i="1"/>
  <c r="M2990" i="1"/>
  <c r="L2990" i="1"/>
  <c r="K2990" i="1"/>
  <c r="F2990" i="1"/>
  <c r="E2990" i="1"/>
  <c r="R2989" i="1"/>
  <c r="O2989" i="1"/>
  <c r="M2989" i="1"/>
  <c r="L2989" i="1"/>
  <c r="K2989" i="1"/>
  <c r="F2989" i="1"/>
  <c r="E2989" i="1"/>
  <c r="R2988" i="1"/>
  <c r="O2988" i="1"/>
  <c r="M2988" i="1"/>
  <c r="L2988" i="1"/>
  <c r="K2988" i="1"/>
  <c r="F2988" i="1"/>
  <c r="E2988" i="1"/>
  <c r="R2987" i="1"/>
  <c r="O2987" i="1"/>
  <c r="M2987" i="1"/>
  <c r="L2987" i="1"/>
  <c r="K2987" i="1"/>
  <c r="F2987" i="1"/>
  <c r="E2987" i="1"/>
  <c r="R2986" i="1"/>
  <c r="O2986" i="1"/>
  <c r="M2986" i="1"/>
  <c r="L2986" i="1"/>
  <c r="K2986" i="1"/>
  <c r="F2986" i="1"/>
  <c r="E2986" i="1"/>
  <c r="R2985" i="1"/>
  <c r="O2985" i="1"/>
  <c r="M2985" i="1"/>
  <c r="L2985" i="1"/>
  <c r="K2985" i="1"/>
  <c r="F2985" i="1"/>
  <c r="E2985" i="1"/>
  <c r="R2984" i="1"/>
  <c r="O2984" i="1"/>
  <c r="M2984" i="1"/>
  <c r="L2984" i="1"/>
  <c r="K2984" i="1"/>
  <c r="F2984" i="1"/>
  <c r="E2984" i="1"/>
  <c r="R2983" i="1"/>
  <c r="O2983" i="1"/>
  <c r="M2983" i="1"/>
  <c r="L2983" i="1"/>
  <c r="K2983" i="1"/>
  <c r="F2983" i="1"/>
  <c r="E2983" i="1"/>
  <c r="R2982" i="1"/>
  <c r="O2982" i="1"/>
  <c r="M2982" i="1"/>
  <c r="L2982" i="1"/>
  <c r="K2982" i="1"/>
  <c r="F2982" i="1"/>
  <c r="E2982" i="1"/>
  <c r="R2981" i="1"/>
  <c r="O2981" i="1"/>
  <c r="M2981" i="1"/>
  <c r="L2981" i="1"/>
  <c r="K2981" i="1"/>
  <c r="F2981" i="1"/>
  <c r="E2981" i="1"/>
  <c r="R2980" i="1"/>
  <c r="O2980" i="1"/>
  <c r="M2980" i="1"/>
  <c r="L2980" i="1"/>
  <c r="K2980" i="1"/>
  <c r="F2980" i="1"/>
  <c r="E2980" i="1"/>
  <c r="R2979" i="1"/>
  <c r="O2979" i="1"/>
  <c r="M2979" i="1"/>
  <c r="L2979" i="1"/>
  <c r="K2979" i="1"/>
  <c r="F2979" i="1"/>
  <c r="E2979" i="1"/>
  <c r="R2978" i="1"/>
  <c r="O2978" i="1"/>
  <c r="M2978" i="1"/>
  <c r="L2978" i="1"/>
  <c r="K2978" i="1"/>
  <c r="F2978" i="1"/>
  <c r="E2978" i="1"/>
  <c r="R2977" i="1"/>
  <c r="O2977" i="1"/>
  <c r="M2977" i="1"/>
  <c r="L2977" i="1"/>
  <c r="K2977" i="1"/>
  <c r="F2977" i="1"/>
  <c r="E2977" i="1"/>
  <c r="R2976" i="1"/>
  <c r="O2976" i="1"/>
  <c r="M2976" i="1"/>
  <c r="L2976" i="1"/>
  <c r="K2976" i="1"/>
  <c r="F2976" i="1"/>
  <c r="E2976" i="1"/>
  <c r="R2975" i="1"/>
  <c r="O2975" i="1"/>
  <c r="M2975" i="1"/>
  <c r="L2975" i="1"/>
  <c r="K2975" i="1"/>
  <c r="F2975" i="1"/>
  <c r="E2975" i="1"/>
  <c r="R2974" i="1"/>
  <c r="O2974" i="1"/>
  <c r="M2974" i="1"/>
  <c r="L2974" i="1"/>
  <c r="K2974" i="1"/>
  <c r="F2974" i="1"/>
  <c r="E2974" i="1"/>
  <c r="R2973" i="1"/>
  <c r="O2973" i="1"/>
  <c r="M2973" i="1"/>
  <c r="L2973" i="1"/>
  <c r="K2973" i="1"/>
  <c r="F2973" i="1"/>
  <c r="E2973" i="1"/>
  <c r="R2972" i="1"/>
  <c r="O2972" i="1"/>
  <c r="M2972" i="1"/>
  <c r="L2972" i="1"/>
  <c r="K2972" i="1"/>
  <c r="F2972" i="1"/>
  <c r="E2972" i="1"/>
  <c r="R2971" i="1"/>
  <c r="O2971" i="1"/>
  <c r="M2971" i="1"/>
  <c r="L2971" i="1"/>
  <c r="K2971" i="1"/>
  <c r="F2971" i="1"/>
  <c r="E2971" i="1"/>
  <c r="R2970" i="1"/>
  <c r="O2970" i="1"/>
  <c r="M2970" i="1"/>
  <c r="L2970" i="1"/>
  <c r="K2970" i="1"/>
  <c r="F2970" i="1"/>
  <c r="E2970" i="1"/>
  <c r="R2969" i="1"/>
  <c r="O2969" i="1"/>
  <c r="M2969" i="1"/>
  <c r="L2969" i="1"/>
  <c r="K2969" i="1"/>
  <c r="F2969" i="1"/>
  <c r="E2969" i="1"/>
  <c r="R2968" i="1"/>
  <c r="O2968" i="1"/>
  <c r="M2968" i="1"/>
  <c r="L2968" i="1"/>
  <c r="K2968" i="1"/>
  <c r="F2968" i="1"/>
  <c r="E2968" i="1"/>
  <c r="R2967" i="1"/>
  <c r="O2967" i="1"/>
  <c r="M2967" i="1"/>
  <c r="L2967" i="1"/>
  <c r="K2967" i="1"/>
  <c r="F2967" i="1"/>
  <c r="E2967" i="1"/>
  <c r="R2966" i="1"/>
  <c r="O2966" i="1"/>
  <c r="M2966" i="1"/>
  <c r="L2966" i="1"/>
  <c r="K2966" i="1"/>
  <c r="F2966" i="1"/>
  <c r="E2966" i="1"/>
  <c r="R2965" i="1"/>
  <c r="O2965" i="1"/>
  <c r="M2965" i="1"/>
  <c r="L2965" i="1"/>
  <c r="K2965" i="1"/>
  <c r="F2965" i="1"/>
  <c r="E2965" i="1"/>
  <c r="R2964" i="1"/>
  <c r="O2964" i="1"/>
  <c r="M2964" i="1"/>
  <c r="L2964" i="1"/>
  <c r="K2964" i="1"/>
  <c r="F2964" i="1"/>
  <c r="E2964" i="1"/>
  <c r="R2963" i="1"/>
  <c r="O2963" i="1"/>
  <c r="M2963" i="1"/>
  <c r="L2963" i="1"/>
  <c r="K2963" i="1"/>
  <c r="F2963" i="1"/>
  <c r="E2963" i="1"/>
  <c r="R2962" i="1"/>
  <c r="O2962" i="1"/>
  <c r="M2962" i="1"/>
  <c r="L2962" i="1"/>
  <c r="K2962" i="1"/>
  <c r="F2962" i="1"/>
  <c r="E2962" i="1"/>
  <c r="R2961" i="1"/>
  <c r="O2961" i="1"/>
  <c r="M2961" i="1"/>
  <c r="L2961" i="1"/>
  <c r="K2961" i="1"/>
  <c r="F2961" i="1"/>
  <c r="E2961" i="1"/>
  <c r="R2960" i="1"/>
  <c r="O2960" i="1"/>
  <c r="M2960" i="1"/>
  <c r="L2960" i="1"/>
  <c r="K2960" i="1"/>
  <c r="F2960" i="1"/>
  <c r="E2960" i="1"/>
  <c r="R2959" i="1"/>
  <c r="O2959" i="1"/>
  <c r="M2959" i="1"/>
  <c r="L2959" i="1"/>
  <c r="K2959" i="1"/>
  <c r="F2959" i="1"/>
  <c r="E2959" i="1"/>
  <c r="R2958" i="1"/>
  <c r="O2958" i="1"/>
  <c r="M2958" i="1"/>
  <c r="L2958" i="1"/>
  <c r="K2958" i="1"/>
  <c r="F2958" i="1"/>
  <c r="E2958" i="1"/>
  <c r="R2957" i="1"/>
  <c r="O2957" i="1"/>
  <c r="M2957" i="1"/>
  <c r="L2957" i="1"/>
  <c r="K2957" i="1"/>
  <c r="F2957" i="1"/>
  <c r="E2957" i="1"/>
  <c r="R2956" i="1"/>
  <c r="O2956" i="1"/>
  <c r="M2956" i="1"/>
  <c r="L2956" i="1"/>
  <c r="K2956" i="1"/>
  <c r="F2956" i="1"/>
  <c r="E2956" i="1"/>
  <c r="R2955" i="1"/>
  <c r="O2955" i="1"/>
  <c r="M2955" i="1"/>
  <c r="L2955" i="1"/>
  <c r="K2955" i="1"/>
  <c r="F2955" i="1"/>
  <c r="E2955" i="1"/>
  <c r="R2954" i="1"/>
  <c r="O2954" i="1"/>
  <c r="M2954" i="1"/>
  <c r="L2954" i="1"/>
  <c r="K2954" i="1"/>
  <c r="F2954" i="1"/>
  <c r="E2954" i="1"/>
  <c r="R2953" i="1"/>
  <c r="O2953" i="1"/>
  <c r="M2953" i="1"/>
  <c r="L2953" i="1"/>
  <c r="K2953" i="1"/>
  <c r="F2953" i="1"/>
  <c r="E2953" i="1"/>
  <c r="R2952" i="1"/>
  <c r="O2952" i="1"/>
  <c r="M2952" i="1"/>
  <c r="L2952" i="1"/>
  <c r="K2952" i="1"/>
  <c r="F2952" i="1"/>
  <c r="E2952" i="1"/>
  <c r="R2951" i="1"/>
  <c r="O2951" i="1"/>
  <c r="M2951" i="1"/>
  <c r="L2951" i="1"/>
  <c r="K2951" i="1"/>
  <c r="F2951" i="1"/>
  <c r="E2951" i="1"/>
  <c r="R2950" i="1"/>
  <c r="O2950" i="1"/>
  <c r="M2950" i="1"/>
  <c r="L2950" i="1"/>
  <c r="K2950" i="1"/>
  <c r="F2950" i="1"/>
  <c r="E2950" i="1"/>
  <c r="R2949" i="1"/>
  <c r="O2949" i="1"/>
  <c r="M2949" i="1"/>
  <c r="L2949" i="1"/>
  <c r="K2949" i="1"/>
  <c r="F2949" i="1"/>
  <c r="E2949" i="1"/>
  <c r="R2948" i="1"/>
  <c r="O2948" i="1"/>
  <c r="M2948" i="1"/>
  <c r="L2948" i="1"/>
  <c r="K2948" i="1"/>
  <c r="F2948" i="1"/>
  <c r="E2948" i="1"/>
  <c r="R2947" i="1"/>
  <c r="O2947" i="1"/>
  <c r="M2947" i="1"/>
  <c r="L2947" i="1"/>
  <c r="K2947" i="1"/>
  <c r="F2947" i="1"/>
  <c r="E2947" i="1"/>
  <c r="R2946" i="1"/>
  <c r="O2946" i="1"/>
  <c r="M2946" i="1"/>
  <c r="L2946" i="1"/>
  <c r="K2946" i="1"/>
  <c r="F2946" i="1"/>
  <c r="E2946" i="1"/>
  <c r="R2945" i="1"/>
  <c r="O2945" i="1"/>
  <c r="M2945" i="1"/>
  <c r="L2945" i="1"/>
  <c r="K2945" i="1"/>
  <c r="F2945" i="1"/>
  <c r="E2945" i="1"/>
  <c r="R2944" i="1"/>
  <c r="O2944" i="1"/>
  <c r="M2944" i="1"/>
  <c r="L2944" i="1"/>
  <c r="K2944" i="1"/>
  <c r="F2944" i="1"/>
  <c r="E2944" i="1"/>
  <c r="R2943" i="1"/>
  <c r="O2943" i="1"/>
  <c r="M2943" i="1"/>
  <c r="L2943" i="1"/>
  <c r="K2943" i="1"/>
  <c r="F2943" i="1"/>
  <c r="E2943" i="1"/>
  <c r="R2942" i="1"/>
  <c r="O2942" i="1"/>
  <c r="M2942" i="1"/>
  <c r="L2942" i="1"/>
  <c r="K2942" i="1"/>
  <c r="F2942" i="1"/>
  <c r="E2942" i="1"/>
  <c r="R2941" i="1"/>
  <c r="O2941" i="1"/>
  <c r="M2941" i="1"/>
  <c r="L2941" i="1"/>
  <c r="K2941" i="1"/>
  <c r="F2941" i="1"/>
  <c r="E2941" i="1"/>
  <c r="R2940" i="1"/>
  <c r="O2940" i="1"/>
  <c r="M2940" i="1"/>
  <c r="L2940" i="1"/>
  <c r="K2940" i="1"/>
  <c r="F2940" i="1"/>
  <c r="E2940" i="1"/>
  <c r="R2939" i="1"/>
  <c r="O2939" i="1"/>
  <c r="M2939" i="1"/>
  <c r="L2939" i="1"/>
  <c r="K2939" i="1"/>
  <c r="F2939" i="1"/>
  <c r="E2939" i="1"/>
  <c r="R2938" i="1"/>
  <c r="O2938" i="1"/>
  <c r="M2938" i="1"/>
  <c r="L2938" i="1"/>
  <c r="K2938" i="1"/>
  <c r="F2938" i="1"/>
  <c r="E2938" i="1"/>
  <c r="R2937" i="1"/>
  <c r="O2937" i="1"/>
  <c r="M2937" i="1"/>
  <c r="L2937" i="1"/>
  <c r="K2937" i="1"/>
  <c r="F2937" i="1"/>
  <c r="E2937" i="1"/>
  <c r="R2936" i="1"/>
  <c r="O2936" i="1"/>
  <c r="M2936" i="1"/>
  <c r="L2936" i="1"/>
  <c r="K2936" i="1"/>
  <c r="F2936" i="1"/>
  <c r="E2936" i="1"/>
  <c r="R2935" i="1"/>
  <c r="O2935" i="1"/>
  <c r="M2935" i="1"/>
  <c r="L2935" i="1"/>
  <c r="K2935" i="1"/>
  <c r="F2935" i="1"/>
  <c r="E2935" i="1"/>
  <c r="R2934" i="1"/>
  <c r="O2934" i="1"/>
  <c r="M2934" i="1"/>
  <c r="L2934" i="1"/>
  <c r="K2934" i="1"/>
  <c r="F2934" i="1"/>
  <c r="E2934" i="1"/>
  <c r="R2933" i="1"/>
  <c r="O2933" i="1"/>
  <c r="M2933" i="1"/>
  <c r="L2933" i="1"/>
  <c r="K2933" i="1"/>
  <c r="F2933" i="1"/>
  <c r="E2933" i="1"/>
  <c r="R2932" i="1"/>
  <c r="O2932" i="1"/>
  <c r="M2932" i="1"/>
  <c r="L2932" i="1"/>
  <c r="K2932" i="1"/>
  <c r="F2932" i="1"/>
  <c r="E2932" i="1"/>
  <c r="R2931" i="1"/>
  <c r="O2931" i="1"/>
  <c r="M2931" i="1"/>
  <c r="L2931" i="1"/>
  <c r="K2931" i="1"/>
  <c r="F2931" i="1"/>
  <c r="E2931" i="1"/>
  <c r="R2930" i="1"/>
  <c r="O2930" i="1"/>
  <c r="M2930" i="1"/>
  <c r="L2930" i="1"/>
  <c r="K2930" i="1"/>
  <c r="F2930" i="1"/>
  <c r="E2930" i="1"/>
  <c r="R2929" i="1"/>
  <c r="O2929" i="1"/>
  <c r="M2929" i="1"/>
  <c r="L2929" i="1"/>
  <c r="K2929" i="1"/>
  <c r="F2929" i="1"/>
  <c r="E2929" i="1"/>
  <c r="R2928" i="1"/>
  <c r="O2928" i="1"/>
  <c r="M2928" i="1"/>
  <c r="L2928" i="1"/>
  <c r="K2928" i="1"/>
  <c r="F2928" i="1"/>
  <c r="E2928" i="1"/>
  <c r="R2927" i="1"/>
  <c r="O2927" i="1"/>
  <c r="M2927" i="1"/>
  <c r="L2927" i="1"/>
  <c r="K2927" i="1"/>
  <c r="F2927" i="1"/>
  <c r="E2927" i="1"/>
  <c r="R2926" i="1"/>
  <c r="O2926" i="1"/>
  <c r="M2926" i="1"/>
  <c r="L2926" i="1"/>
  <c r="K2926" i="1"/>
  <c r="F2926" i="1"/>
  <c r="E2926" i="1"/>
  <c r="R2925" i="1"/>
  <c r="O2925" i="1"/>
  <c r="M2925" i="1"/>
  <c r="L2925" i="1"/>
  <c r="K2925" i="1"/>
  <c r="F2925" i="1"/>
  <c r="E2925" i="1"/>
  <c r="R2924" i="1"/>
  <c r="O2924" i="1"/>
  <c r="M2924" i="1"/>
  <c r="L2924" i="1"/>
  <c r="K2924" i="1"/>
  <c r="F2924" i="1"/>
  <c r="E2924" i="1"/>
  <c r="R2923" i="1"/>
  <c r="O2923" i="1"/>
  <c r="M2923" i="1"/>
  <c r="L2923" i="1"/>
  <c r="K2923" i="1"/>
  <c r="F2923" i="1"/>
  <c r="E2923" i="1"/>
  <c r="R2922" i="1"/>
  <c r="O2922" i="1"/>
  <c r="M2922" i="1"/>
  <c r="L2922" i="1"/>
  <c r="K2922" i="1"/>
  <c r="F2922" i="1"/>
  <c r="E2922" i="1"/>
  <c r="R2921" i="1"/>
  <c r="O2921" i="1"/>
  <c r="M2921" i="1"/>
  <c r="L2921" i="1"/>
  <c r="K2921" i="1"/>
  <c r="F2921" i="1"/>
  <c r="E2921" i="1"/>
  <c r="R2920" i="1"/>
  <c r="O2920" i="1"/>
  <c r="M2920" i="1"/>
  <c r="L2920" i="1"/>
  <c r="K2920" i="1"/>
  <c r="F2920" i="1"/>
  <c r="E2920" i="1"/>
  <c r="R2919" i="1"/>
  <c r="O2919" i="1"/>
  <c r="M2919" i="1"/>
  <c r="L2919" i="1"/>
  <c r="K2919" i="1"/>
  <c r="F2919" i="1"/>
  <c r="E2919" i="1"/>
  <c r="R2918" i="1"/>
  <c r="O2918" i="1"/>
  <c r="M2918" i="1"/>
  <c r="L2918" i="1"/>
  <c r="K2918" i="1"/>
  <c r="F2918" i="1"/>
  <c r="E2918" i="1"/>
  <c r="R2917" i="1"/>
  <c r="O2917" i="1"/>
  <c r="M2917" i="1"/>
  <c r="L2917" i="1"/>
  <c r="K2917" i="1"/>
  <c r="F2917" i="1"/>
  <c r="E2917" i="1"/>
  <c r="R2916" i="1"/>
  <c r="O2916" i="1"/>
  <c r="M2916" i="1"/>
  <c r="L2916" i="1"/>
  <c r="K2916" i="1"/>
  <c r="F2916" i="1"/>
  <c r="E2916" i="1"/>
  <c r="R2915" i="1"/>
  <c r="O2915" i="1"/>
  <c r="M2915" i="1"/>
  <c r="L2915" i="1"/>
  <c r="K2915" i="1"/>
  <c r="F2915" i="1"/>
  <c r="E2915" i="1"/>
  <c r="R2914" i="1"/>
  <c r="O2914" i="1"/>
  <c r="M2914" i="1"/>
  <c r="L2914" i="1"/>
  <c r="K2914" i="1"/>
  <c r="F2914" i="1"/>
  <c r="E2914" i="1"/>
  <c r="R2913" i="1"/>
  <c r="O2913" i="1"/>
  <c r="M2913" i="1"/>
  <c r="L2913" i="1"/>
  <c r="K2913" i="1"/>
  <c r="F2913" i="1"/>
  <c r="E2913" i="1"/>
  <c r="R2912" i="1"/>
  <c r="O2912" i="1"/>
  <c r="M2912" i="1"/>
  <c r="L2912" i="1"/>
  <c r="K2912" i="1"/>
  <c r="F2912" i="1"/>
  <c r="E2912" i="1"/>
  <c r="R2911" i="1"/>
  <c r="O2911" i="1"/>
  <c r="M2911" i="1"/>
  <c r="L2911" i="1"/>
  <c r="K2911" i="1"/>
  <c r="F2911" i="1"/>
  <c r="E2911" i="1"/>
  <c r="R2910" i="1"/>
  <c r="O2910" i="1"/>
  <c r="M2910" i="1"/>
  <c r="L2910" i="1"/>
  <c r="K2910" i="1"/>
  <c r="F2910" i="1"/>
  <c r="E2910" i="1"/>
  <c r="R2909" i="1"/>
  <c r="O2909" i="1"/>
  <c r="M2909" i="1"/>
  <c r="L2909" i="1"/>
  <c r="K2909" i="1"/>
  <c r="F2909" i="1"/>
  <c r="E2909" i="1"/>
  <c r="R2908" i="1"/>
  <c r="O2908" i="1"/>
  <c r="M2908" i="1"/>
  <c r="L2908" i="1"/>
  <c r="K2908" i="1"/>
  <c r="F2908" i="1"/>
  <c r="E2908" i="1"/>
  <c r="R2907" i="1"/>
  <c r="O2907" i="1"/>
  <c r="M2907" i="1"/>
  <c r="L2907" i="1"/>
  <c r="K2907" i="1"/>
  <c r="F2907" i="1"/>
  <c r="E2907" i="1"/>
  <c r="R2906" i="1"/>
  <c r="O2906" i="1"/>
  <c r="M2906" i="1"/>
  <c r="L2906" i="1"/>
  <c r="K2906" i="1"/>
  <c r="F2906" i="1"/>
  <c r="E2906" i="1"/>
  <c r="R2905" i="1"/>
  <c r="O2905" i="1"/>
  <c r="M2905" i="1"/>
  <c r="L2905" i="1"/>
  <c r="K2905" i="1"/>
  <c r="F2905" i="1"/>
  <c r="E2905" i="1"/>
  <c r="R2904" i="1"/>
  <c r="O2904" i="1"/>
  <c r="M2904" i="1"/>
  <c r="L2904" i="1"/>
  <c r="K2904" i="1"/>
  <c r="F2904" i="1"/>
  <c r="E2904" i="1"/>
  <c r="R2903" i="1"/>
  <c r="O2903" i="1"/>
  <c r="M2903" i="1"/>
  <c r="L2903" i="1"/>
  <c r="K2903" i="1"/>
  <c r="F2903" i="1"/>
  <c r="E2903" i="1"/>
  <c r="R2902" i="1"/>
  <c r="O2902" i="1"/>
  <c r="M2902" i="1"/>
  <c r="L2902" i="1"/>
  <c r="K2902" i="1"/>
  <c r="F2902" i="1"/>
  <c r="E2902" i="1"/>
  <c r="R2901" i="1"/>
  <c r="O2901" i="1"/>
  <c r="M2901" i="1"/>
  <c r="L2901" i="1"/>
  <c r="K2901" i="1"/>
  <c r="F2901" i="1"/>
  <c r="E2901" i="1"/>
  <c r="R2900" i="1"/>
  <c r="O2900" i="1"/>
  <c r="M2900" i="1"/>
  <c r="L2900" i="1"/>
  <c r="K2900" i="1"/>
  <c r="F2900" i="1"/>
  <c r="E2900" i="1"/>
  <c r="R2899" i="1"/>
  <c r="O2899" i="1"/>
  <c r="M2899" i="1"/>
  <c r="L2899" i="1"/>
  <c r="K2899" i="1"/>
  <c r="F2899" i="1"/>
  <c r="E2899" i="1"/>
  <c r="R2898" i="1"/>
  <c r="O2898" i="1"/>
  <c r="M2898" i="1"/>
  <c r="L2898" i="1"/>
  <c r="K2898" i="1"/>
  <c r="F2898" i="1"/>
  <c r="E2898" i="1"/>
  <c r="R2897" i="1"/>
  <c r="O2897" i="1"/>
  <c r="M2897" i="1"/>
  <c r="L2897" i="1"/>
  <c r="K2897" i="1"/>
  <c r="F2897" i="1"/>
  <c r="E2897" i="1"/>
  <c r="R2896" i="1"/>
  <c r="O2896" i="1"/>
  <c r="M2896" i="1"/>
  <c r="L2896" i="1"/>
  <c r="K2896" i="1"/>
  <c r="F2896" i="1"/>
  <c r="E2896" i="1"/>
  <c r="R2895" i="1"/>
  <c r="O2895" i="1"/>
  <c r="M2895" i="1"/>
  <c r="L2895" i="1"/>
  <c r="K2895" i="1"/>
  <c r="F2895" i="1"/>
  <c r="E2895" i="1"/>
  <c r="R2894" i="1"/>
  <c r="O2894" i="1"/>
  <c r="M2894" i="1"/>
  <c r="L2894" i="1"/>
  <c r="K2894" i="1"/>
  <c r="F2894" i="1"/>
  <c r="E2894" i="1"/>
  <c r="R2893" i="1"/>
  <c r="O2893" i="1"/>
  <c r="M2893" i="1"/>
  <c r="L2893" i="1"/>
  <c r="K2893" i="1"/>
  <c r="F2893" i="1"/>
  <c r="E2893" i="1"/>
  <c r="R2892" i="1"/>
  <c r="O2892" i="1"/>
  <c r="M2892" i="1"/>
  <c r="L2892" i="1"/>
  <c r="K2892" i="1"/>
  <c r="F2892" i="1"/>
  <c r="E2892" i="1"/>
  <c r="R2891" i="1"/>
  <c r="O2891" i="1"/>
  <c r="M2891" i="1"/>
  <c r="L2891" i="1"/>
  <c r="K2891" i="1"/>
  <c r="F2891" i="1"/>
  <c r="E2891" i="1"/>
  <c r="R2890" i="1"/>
  <c r="O2890" i="1"/>
  <c r="M2890" i="1"/>
  <c r="L2890" i="1"/>
  <c r="K2890" i="1"/>
  <c r="F2890" i="1"/>
  <c r="E2890" i="1"/>
  <c r="R2889" i="1"/>
  <c r="O2889" i="1"/>
  <c r="M2889" i="1"/>
  <c r="L2889" i="1"/>
  <c r="K2889" i="1"/>
  <c r="F2889" i="1"/>
  <c r="E2889" i="1"/>
  <c r="R2888" i="1"/>
  <c r="O2888" i="1"/>
  <c r="M2888" i="1"/>
  <c r="L2888" i="1"/>
  <c r="K2888" i="1"/>
  <c r="F2888" i="1"/>
  <c r="E2888" i="1"/>
  <c r="R2887" i="1"/>
  <c r="O2887" i="1"/>
  <c r="M2887" i="1"/>
  <c r="L2887" i="1"/>
  <c r="K2887" i="1"/>
  <c r="F2887" i="1"/>
  <c r="E2887" i="1"/>
  <c r="R2886" i="1"/>
  <c r="O2886" i="1"/>
  <c r="M2886" i="1"/>
  <c r="L2886" i="1"/>
  <c r="K2886" i="1"/>
  <c r="F2886" i="1"/>
  <c r="E2886" i="1"/>
  <c r="R2885" i="1"/>
  <c r="O2885" i="1"/>
  <c r="M2885" i="1"/>
  <c r="L2885" i="1"/>
  <c r="K2885" i="1"/>
  <c r="F2885" i="1"/>
  <c r="E2885" i="1"/>
  <c r="R2884" i="1"/>
  <c r="O2884" i="1"/>
  <c r="M2884" i="1"/>
  <c r="L2884" i="1"/>
  <c r="K2884" i="1"/>
  <c r="F2884" i="1"/>
  <c r="E2884" i="1"/>
  <c r="R2883" i="1"/>
  <c r="O2883" i="1"/>
  <c r="M2883" i="1"/>
  <c r="L2883" i="1"/>
  <c r="K2883" i="1"/>
  <c r="F2883" i="1"/>
  <c r="E2883" i="1"/>
  <c r="R2882" i="1"/>
  <c r="O2882" i="1"/>
  <c r="M2882" i="1"/>
  <c r="L2882" i="1"/>
  <c r="K2882" i="1"/>
  <c r="F2882" i="1"/>
  <c r="E2882" i="1"/>
  <c r="R2881" i="1"/>
  <c r="O2881" i="1"/>
  <c r="M2881" i="1"/>
  <c r="L2881" i="1"/>
  <c r="K2881" i="1"/>
  <c r="F2881" i="1"/>
  <c r="E2881" i="1"/>
  <c r="R2880" i="1"/>
  <c r="O2880" i="1"/>
  <c r="M2880" i="1"/>
  <c r="L2880" i="1"/>
  <c r="K2880" i="1"/>
  <c r="F2880" i="1"/>
  <c r="E2880" i="1"/>
  <c r="R2879" i="1"/>
  <c r="O2879" i="1"/>
  <c r="M2879" i="1"/>
  <c r="L2879" i="1"/>
  <c r="K2879" i="1"/>
  <c r="F2879" i="1"/>
  <c r="E2879" i="1"/>
  <c r="R2878" i="1"/>
  <c r="O2878" i="1"/>
  <c r="M2878" i="1"/>
  <c r="L2878" i="1"/>
  <c r="K2878" i="1"/>
  <c r="F2878" i="1"/>
  <c r="E2878" i="1"/>
  <c r="R2877" i="1"/>
  <c r="O2877" i="1"/>
  <c r="M2877" i="1"/>
  <c r="L2877" i="1"/>
  <c r="K2877" i="1"/>
  <c r="F2877" i="1"/>
  <c r="E2877" i="1"/>
  <c r="R2876" i="1"/>
  <c r="O2876" i="1"/>
  <c r="M2876" i="1"/>
  <c r="L2876" i="1"/>
  <c r="K2876" i="1"/>
  <c r="F2876" i="1"/>
  <c r="E2876" i="1"/>
  <c r="R2875" i="1"/>
  <c r="O2875" i="1"/>
  <c r="M2875" i="1"/>
  <c r="L2875" i="1"/>
  <c r="K2875" i="1"/>
  <c r="F2875" i="1"/>
  <c r="E2875" i="1"/>
  <c r="R2874" i="1"/>
  <c r="O2874" i="1"/>
  <c r="M2874" i="1"/>
  <c r="L2874" i="1"/>
  <c r="K2874" i="1"/>
  <c r="F2874" i="1"/>
  <c r="E2874" i="1"/>
  <c r="R2873" i="1"/>
  <c r="O2873" i="1"/>
  <c r="M2873" i="1"/>
  <c r="L2873" i="1"/>
  <c r="K2873" i="1"/>
  <c r="F2873" i="1"/>
  <c r="E2873" i="1"/>
  <c r="R2872" i="1"/>
  <c r="O2872" i="1"/>
  <c r="M2872" i="1"/>
  <c r="L2872" i="1"/>
  <c r="K2872" i="1"/>
  <c r="F2872" i="1"/>
  <c r="E2872" i="1"/>
  <c r="R2871" i="1"/>
  <c r="O2871" i="1"/>
  <c r="M2871" i="1"/>
  <c r="L2871" i="1"/>
  <c r="K2871" i="1"/>
  <c r="F2871" i="1"/>
  <c r="E2871" i="1"/>
  <c r="R2870" i="1"/>
  <c r="O2870" i="1"/>
  <c r="M2870" i="1"/>
  <c r="L2870" i="1"/>
  <c r="K2870" i="1"/>
  <c r="F2870" i="1"/>
  <c r="E2870" i="1"/>
  <c r="R2869" i="1"/>
  <c r="O2869" i="1"/>
  <c r="M2869" i="1"/>
  <c r="L2869" i="1"/>
  <c r="K2869" i="1"/>
  <c r="F2869" i="1"/>
  <c r="E2869" i="1"/>
  <c r="R2868" i="1"/>
  <c r="O2868" i="1"/>
  <c r="M2868" i="1"/>
  <c r="L2868" i="1"/>
  <c r="K2868" i="1"/>
  <c r="F2868" i="1"/>
  <c r="E2868" i="1"/>
  <c r="R2867" i="1"/>
  <c r="O2867" i="1"/>
  <c r="M2867" i="1"/>
  <c r="L2867" i="1"/>
  <c r="K2867" i="1"/>
  <c r="F2867" i="1"/>
  <c r="E2867" i="1"/>
  <c r="R2866" i="1"/>
  <c r="O2866" i="1"/>
  <c r="M2866" i="1"/>
  <c r="L2866" i="1"/>
  <c r="K2866" i="1"/>
  <c r="F2866" i="1"/>
  <c r="E2866" i="1"/>
  <c r="R2865" i="1"/>
  <c r="O2865" i="1"/>
  <c r="M2865" i="1"/>
  <c r="L2865" i="1"/>
  <c r="K2865" i="1"/>
  <c r="F2865" i="1"/>
  <c r="E2865" i="1"/>
  <c r="R2864" i="1"/>
  <c r="O2864" i="1"/>
  <c r="M2864" i="1"/>
  <c r="L2864" i="1"/>
  <c r="K2864" i="1"/>
  <c r="F2864" i="1"/>
  <c r="E2864" i="1"/>
  <c r="R2863" i="1"/>
  <c r="O2863" i="1"/>
  <c r="M2863" i="1"/>
  <c r="L2863" i="1"/>
  <c r="K2863" i="1"/>
  <c r="F2863" i="1"/>
  <c r="E2863" i="1"/>
  <c r="R2862" i="1"/>
  <c r="O2862" i="1"/>
  <c r="M2862" i="1"/>
  <c r="L2862" i="1"/>
  <c r="K2862" i="1"/>
  <c r="F2862" i="1"/>
  <c r="E2862" i="1"/>
  <c r="R2861" i="1"/>
  <c r="O2861" i="1"/>
  <c r="M2861" i="1"/>
  <c r="L2861" i="1"/>
  <c r="K2861" i="1"/>
  <c r="F2861" i="1"/>
  <c r="E2861" i="1"/>
  <c r="R2860" i="1"/>
  <c r="O2860" i="1"/>
  <c r="M2860" i="1"/>
  <c r="L2860" i="1"/>
  <c r="K2860" i="1"/>
  <c r="F2860" i="1"/>
  <c r="E2860" i="1"/>
  <c r="R2859" i="1"/>
  <c r="O2859" i="1"/>
  <c r="M2859" i="1"/>
  <c r="L2859" i="1"/>
  <c r="K2859" i="1"/>
  <c r="F2859" i="1"/>
  <c r="E2859" i="1"/>
  <c r="R2858" i="1"/>
  <c r="O2858" i="1"/>
  <c r="M2858" i="1"/>
  <c r="L2858" i="1"/>
  <c r="K2858" i="1"/>
  <c r="F2858" i="1"/>
  <c r="E2858" i="1"/>
  <c r="R2857" i="1"/>
  <c r="O2857" i="1"/>
  <c r="M2857" i="1"/>
  <c r="L2857" i="1"/>
  <c r="K2857" i="1"/>
  <c r="F2857" i="1"/>
  <c r="E2857" i="1"/>
  <c r="R2856" i="1"/>
  <c r="O2856" i="1"/>
  <c r="M2856" i="1"/>
  <c r="L2856" i="1"/>
  <c r="K2856" i="1"/>
  <c r="F2856" i="1"/>
  <c r="E2856" i="1"/>
  <c r="R2855" i="1"/>
  <c r="O2855" i="1"/>
  <c r="M2855" i="1"/>
  <c r="L2855" i="1"/>
  <c r="K2855" i="1"/>
  <c r="F2855" i="1"/>
  <c r="E2855" i="1"/>
  <c r="R2854" i="1"/>
  <c r="O2854" i="1"/>
  <c r="M2854" i="1"/>
  <c r="L2854" i="1"/>
  <c r="K2854" i="1"/>
  <c r="F2854" i="1"/>
  <c r="E2854" i="1"/>
  <c r="R2853" i="1"/>
  <c r="O2853" i="1"/>
  <c r="M2853" i="1"/>
  <c r="L2853" i="1"/>
  <c r="K2853" i="1"/>
  <c r="F2853" i="1"/>
  <c r="E2853" i="1"/>
  <c r="R2852" i="1"/>
  <c r="O2852" i="1"/>
  <c r="M2852" i="1"/>
  <c r="L2852" i="1"/>
  <c r="K2852" i="1"/>
  <c r="F2852" i="1"/>
  <c r="E2852" i="1"/>
  <c r="R2851" i="1"/>
  <c r="O2851" i="1"/>
  <c r="M2851" i="1"/>
  <c r="L2851" i="1"/>
  <c r="K2851" i="1"/>
  <c r="F2851" i="1"/>
  <c r="E2851" i="1"/>
  <c r="R2850" i="1"/>
  <c r="O2850" i="1"/>
  <c r="M2850" i="1"/>
  <c r="L2850" i="1"/>
  <c r="K2850" i="1"/>
  <c r="F2850" i="1"/>
  <c r="E2850" i="1"/>
  <c r="R2849" i="1"/>
  <c r="O2849" i="1"/>
  <c r="M2849" i="1"/>
  <c r="L2849" i="1"/>
  <c r="K2849" i="1"/>
  <c r="F2849" i="1"/>
  <c r="E2849" i="1"/>
  <c r="R2848" i="1"/>
  <c r="O2848" i="1"/>
  <c r="M2848" i="1"/>
  <c r="L2848" i="1"/>
  <c r="K2848" i="1"/>
  <c r="F2848" i="1"/>
  <c r="E2848" i="1"/>
  <c r="R2847" i="1"/>
  <c r="O2847" i="1"/>
  <c r="M2847" i="1"/>
  <c r="L2847" i="1"/>
  <c r="K2847" i="1"/>
  <c r="F2847" i="1"/>
  <c r="E2847" i="1"/>
  <c r="R2846" i="1"/>
  <c r="O2846" i="1"/>
  <c r="M2846" i="1"/>
  <c r="L2846" i="1"/>
  <c r="K2846" i="1"/>
  <c r="F2846" i="1"/>
  <c r="E2846" i="1"/>
  <c r="R2845" i="1"/>
  <c r="O2845" i="1"/>
  <c r="M2845" i="1"/>
  <c r="L2845" i="1"/>
  <c r="K2845" i="1"/>
  <c r="F2845" i="1"/>
  <c r="E2845" i="1"/>
  <c r="R2844" i="1"/>
  <c r="O2844" i="1"/>
  <c r="M2844" i="1"/>
  <c r="L2844" i="1"/>
  <c r="K2844" i="1"/>
  <c r="F2844" i="1"/>
  <c r="E2844" i="1"/>
  <c r="R2843" i="1"/>
  <c r="O2843" i="1"/>
  <c r="M2843" i="1"/>
  <c r="L2843" i="1"/>
  <c r="K2843" i="1"/>
  <c r="F2843" i="1"/>
  <c r="E2843" i="1"/>
  <c r="R2842" i="1"/>
  <c r="O2842" i="1"/>
  <c r="M2842" i="1"/>
  <c r="L2842" i="1"/>
  <c r="K2842" i="1"/>
  <c r="F2842" i="1"/>
  <c r="E2842" i="1"/>
  <c r="R2841" i="1"/>
  <c r="O2841" i="1"/>
  <c r="M2841" i="1"/>
  <c r="L2841" i="1"/>
  <c r="K2841" i="1"/>
  <c r="F2841" i="1"/>
  <c r="E2841" i="1"/>
  <c r="R2840" i="1"/>
  <c r="O2840" i="1"/>
  <c r="M2840" i="1"/>
  <c r="L2840" i="1"/>
  <c r="K2840" i="1"/>
  <c r="F2840" i="1"/>
  <c r="E2840" i="1"/>
  <c r="R2839" i="1"/>
  <c r="O2839" i="1"/>
  <c r="M2839" i="1"/>
  <c r="L2839" i="1"/>
  <c r="K2839" i="1"/>
  <c r="F2839" i="1"/>
  <c r="E2839" i="1"/>
  <c r="R2838" i="1"/>
  <c r="O2838" i="1"/>
  <c r="M2838" i="1"/>
  <c r="L2838" i="1"/>
  <c r="K2838" i="1"/>
  <c r="F2838" i="1"/>
  <c r="E2838" i="1"/>
  <c r="R2837" i="1"/>
  <c r="O2837" i="1"/>
  <c r="M2837" i="1"/>
  <c r="L2837" i="1"/>
  <c r="K2837" i="1"/>
  <c r="F2837" i="1"/>
  <c r="E2837" i="1"/>
  <c r="R2836" i="1"/>
  <c r="O2836" i="1"/>
  <c r="M2836" i="1"/>
  <c r="L2836" i="1"/>
  <c r="K2836" i="1"/>
  <c r="F2836" i="1"/>
  <c r="E2836" i="1"/>
  <c r="R2835" i="1"/>
  <c r="O2835" i="1"/>
  <c r="M2835" i="1"/>
  <c r="L2835" i="1"/>
  <c r="K2835" i="1"/>
  <c r="F2835" i="1"/>
  <c r="E2835" i="1"/>
  <c r="R2834" i="1"/>
  <c r="O2834" i="1"/>
  <c r="M2834" i="1"/>
  <c r="L2834" i="1"/>
  <c r="K2834" i="1"/>
  <c r="F2834" i="1"/>
  <c r="E2834" i="1"/>
  <c r="R2833" i="1"/>
  <c r="O2833" i="1"/>
  <c r="M2833" i="1"/>
  <c r="L2833" i="1"/>
  <c r="K2833" i="1"/>
  <c r="F2833" i="1"/>
  <c r="E2833" i="1"/>
  <c r="R2832" i="1"/>
  <c r="O2832" i="1"/>
  <c r="M2832" i="1"/>
  <c r="L2832" i="1"/>
  <c r="K2832" i="1"/>
  <c r="F2832" i="1"/>
  <c r="E2832" i="1"/>
  <c r="R2831" i="1"/>
  <c r="O2831" i="1"/>
  <c r="M2831" i="1"/>
  <c r="L2831" i="1"/>
  <c r="K2831" i="1"/>
  <c r="F2831" i="1"/>
  <c r="E2831" i="1"/>
  <c r="R2830" i="1"/>
  <c r="O2830" i="1"/>
  <c r="M2830" i="1"/>
  <c r="L2830" i="1"/>
  <c r="K2830" i="1"/>
  <c r="F2830" i="1"/>
  <c r="E2830" i="1"/>
  <c r="R2829" i="1"/>
  <c r="O2829" i="1"/>
  <c r="M2829" i="1"/>
  <c r="L2829" i="1"/>
  <c r="K2829" i="1"/>
  <c r="F2829" i="1"/>
  <c r="E2829" i="1"/>
  <c r="R2828" i="1"/>
  <c r="O2828" i="1"/>
  <c r="M2828" i="1"/>
  <c r="L2828" i="1"/>
  <c r="K2828" i="1"/>
  <c r="F2828" i="1"/>
  <c r="E2828" i="1"/>
  <c r="R2827" i="1"/>
  <c r="O2827" i="1"/>
  <c r="M2827" i="1"/>
  <c r="L2827" i="1"/>
  <c r="K2827" i="1"/>
  <c r="F2827" i="1"/>
  <c r="E2827" i="1"/>
  <c r="R2826" i="1"/>
  <c r="O2826" i="1"/>
  <c r="M2826" i="1"/>
  <c r="L2826" i="1"/>
  <c r="K2826" i="1"/>
  <c r="F2826" i="1"/>
  <c r="E2826" i="1"/>
  <c r="R2825" i="1"/>
  <c r="O2825" i="1"/>
  <c r="M2825" i="1"/>
  <c r="L2825" i="1"/>
  <c r="K2825" i="1"/>
  <c r="F2825" i="1"/>
  <c r="E2825" i="1"/>
  <c r="R2824" i="1"/>
  <c r="O2824" i="1"/>
  <c r="M2824" i="1"/>
  <c r="L2824" i="1"/>
  <c r="K2824" i="1"/>
  <c r="F2824" i="1"/>
  <c r="E2824" i="1"/>
  <c r="R2823" i="1"/>
  <c r="O2823" i="1"/>
  <c r="M2823" i="1"/>
  <c r="L2823" i="1"/>
  <c r="K2823" i="1"/>
  <c r="F2823" i="1"/>
  <c r="E2823" i="1"/>
  <c r="R2822" i="1"/>
  <c r="O2822" i="1"/>
  <c r="M2822" i="1"/>
  <c r="L2822" i="1"/>
  <c r="K2822" i="1"/>
  <c r="F2822" i="1"/>
  <c r="E2822" i="1"/>
  <c r="R2821" i="1"/>
  <c r="O2821" i="1"/>
  <c r="M2821" i="1"/>
  <c r="L2821" i="1"/>
  <c r="K2821" i="1"/>
  <c r="F2821" i="1"/>
  <c r="E2821" i="1"/>
  <c r="R2820" i="1"/>
  <c r="O2820" i="1"/>
  <c r="M2820" i="1"/>
  <c r="L2820" i="1"/>
  <c r="K2820" i="1"/>
  <c r="F2820" i="1"/>
  <c r="E2820" i="1"/>
  <c r="R2819" i="1"/>
  <c r="O2819" i="1"/>
  <c r="M2819" i="1"/>
  <c r="L2819" i="1"/>
  <c r="K2819" i="1"/>
  <c r="F2819" i="1"/>
  <c r="E2819" i="1"/>
  <c r="R2818" i="1"/>
  <c r="O2818" i="1"/>
  <c r="M2818" i="1"/>
  <c r="L2818" i="1"/>
  <c r="K2818" i="1"/>
  <c r="F2818" i="1"/>
  <c r="E2818" i="1"/>
  <c r="R2817" i="1"/>
  <c r="O2817" i="1"/>
  <c r="M2817" i="1"/>
  <c r="L2817" i="1"/>
  <c r="K2817" i="1"/>
  <c r="F2817" i="1"/>
  <c r="E2817" i="1"/>
  <c r="R2816" i="1"/>
  <c r="O2816" i="1"/>
  <c r="M2816" i="1"/>
  <c r="L2816" i="1"/>
  <c r="K2816" i="1"/>
  <c r="F2816" i="1"/>
  <c r="E2816" i="1"/>
  <c r="R2815" i="1"/>
  <c r="O2815" i="1"/>
  <c r="M2815" i="1"/>
  <c r="L2815" i="1"/>
  <c r="K2815" i="1"/>
  <c r="F2815" i="1"/>
  <c r="E2815" i="1"/>
  <c r="R2814" i="1"/>
  <c r="O2814" i="1"/>
  <c r="M2814" i="1"/>
  <c r="L2814" i="1"/>
  <c r="K2814" i="1"/>
  <c r="F2814" i="1"/>
  <c r="E2814" i="1"/>
  <c r="R2813" i="1"/>
  <c r="O2813" i="1"/>
  <c r="M2813" i="1"/>
  <c r="L2813" i="1"/>
  <c r="K2813" i="1"/>
  <c r="F2813" i="1"/>
  <c r="E2813" i="1"/>
  <c r="R2812" i="1"/>
  <c r="O2812" i="1"/>
  <c r="M2812" i="1"/>
  <c r="L2812" i="1"/>
  <c r="K2812" i="1"/>
  <c r="F2812" i="1"/>
  <c r="E2812" i="1"/>
  <c r="R2811" i="1"/>
  <c r="O2811" i="1"/>
  <c r="M2811" i="1"/>
  <c r="L2811" i="1"/>
  <c r="K2811" i="1"/>
  <c r="F2811" i="1"/>
  <c r="E2811" i="1"/>
  <c r="R2810" i="1"/>
  <c r="O2810" i="1"/>
  <c r="M2810" i="1"/>
  <c r="L2810" i="1"/>
  <c r="K2810" i="1"/>
  <c r="F2810" i="1"/>
  <c r="E2810" i="1"/>
  <c r="R2809" i="1"/>
  <c r="O2809" i="1"/>
  <c r="M2809" i="1"/>
  <c r="L2809" i="1"/>
  <c r="K2809" i="1"/>
  <c r="F2809" i="1"/>
  <c r="E2809" i="1"/>
  <c r="R2808" i="1"/>
  <c r="O2808" i="1"/>
  <c r="M2808" i="1"/>
  <c r="L2808" i="1"/>
  <c r="K2808" i="1"/>
  <c r="F2808" i="1"/>
  <c r="E2808" i="1"/>
  <c r="R2807" i="1"/>
  <c r="O2807" i="1"/>
  <c r="M2807" i="1"/>
  <c r="L2807" i="1"/>
  <c r="K2807" i="1"/>
  <c r="F2807" i="1"/>
  <c r="E2807" i="1"/>
  <c r="R2806" i="1"/>
  <c r="O2806" i="1"/>
  <c r="M2806" i="1"/>
  <c r="L2806" i="1"/>
  <c r="K2806" i="1"/>
  <c r="F2806" i="1"/>
  <c r="E2806" i="1"/>
  <c r="R2805" i="1"/>
  <c r="O2805" i="1"/>
  <c r="M2805" i="1"/>
  <c r="L2805" i="1"/>
  <c r="K2805" i="1"/>
  <c r="F2805" i="1"/>
  <c r="E2805" i="1"/>
  <c r="R2804" i="1"/>
  <c r="O2804" i="1"/>
  <c r="M2804" i="1"/>
  <c r="L2804" i="1"/>
  <c r="K2804" i="1"/>
  <c r="F2804" i="1"/>
  <c r="E2804" i="1"/>
  <c r="R2803" i="1"/>
  <c r="O2803" i="1"/>
  <c r="M2803" i="1"/>
  <c r="L2803" i="1"/>
  <c r="K2803" i="1"/>
  <c r="F2803" i="1"/>
  <c r="E2803" i="1"/>
  <c r="R2802" i="1"/>
  <c r="O2802" i="1"/>
  <c r="M2802" i="1"/>
  <c r="L2802" i="1"/>
  <c r="K2802" i="1"/>
  <c r="F2802" i="1"/>
  <c r="E2802" i="1"/>
  <c r="R2801" i="1"/>
  <c r="O2801" i="1"/>
  <c r="M2801" i="1"/>
  <c r="L2801" i="1"/>
  <c r="K2801" i="1"/>
  <c r="F2801" i="1"/>
  <c r="E2801" i="1"/>
  <c r="R2800" i="1"/>
  <c r="O2800" i="1"/>
  <c r="M2800" i="1"/>
  <c r="L2800" i="1"/>
  <c r="K2800" i="1"/>
  <c r="F2800" i="1"/>
  <c r="E2800" i="1"/>
  <c r="R2799" i="1"/>
  <c r="O2799" i="1"/>
  <c r="M2799" i="1"/>
  <c r="L2799" i="1"/>
  <c r="K2799" i="1"/>
  <c r="F2799" i="1"/>
  <c r="E2799" i="1"/>
  <c r="R2798" i="1"/>
  <c r="O2798" i="1"/>
  <c r="M2798" i="1"/>
  <c r="L2798" i="1"/>
  <c r="K2798" i="1"/>
  <c r="F2798" i="1"/>
  <c r="E2798" i="1"/>
  <c r="R2797" i="1"/>
  <c r="O2797" i="1"/>
  <c r="M2797" i="1"/>
  <c r="L2797" i="1"/>
  <c r="K2797" i="1"/>
  <c r="F2797" i="1"/>
  <c r="E2797" i="1"/>
  <c r="R2796" i="1"/>
  <c r="O2796" i="1"/>
  <c r="M2796" i="1"/>
  <c r="L2796" i="1"/>
  <c r="K2796" i="1"/>
  <c r="F2796" i="1"/>
  <c r="E2796" i="1"/>
  <c r="R2795" i="1"/>
  <c r="O2795" i="1"/>
  <c r="M2795" i="1"/>
  <c r="L2795" i="1"/>
  <c r="K2795" i="1"/>
  <c r="F2795" i="1"/>
  <c r="E2795" i="1"/>
  <c r="R2794" i="1"/>
  <c r="O2794" i="1"/>
  <c r="M2794" i="1"/>
  <c r="L2794" i="1"/>
  <c r="K2794" i="1"/>
  <c r="F2794" i="1"/>
  <c r="E2794" i="1"/>
  <c r="R2793" i="1"/>
  <c r="O2793" i="1"/>
  <c r="M2793" i="1"/>
  <c r="L2793" i="1"/>
  <c r="K2793" i="1"/>
  <c r="F2793" i="1"/>
  <c r="E2793" i="1"/>
  <c r="R2792" i="1"/>
  <c r="O2792" i="1"/>
  <c r="M2792" i="1"/>
  <c r="L2792" i="1"/>
  <c r="K2792" i="1"/>
  <c r="F2792" i="1"/>
  <c r="E2792" i="1"/>
  <c r="R2791" i="1"/>
  <c r="O2791" i="1"/>
  <c r="M2791" i="1"/>
  <c r="L2791" i="1"/>
  <c r="K2791" i="1"/>
  <c r="F2791" i="1"/>
  <c r="E2791" i="1"/>
  <c r="R2790" i="1"/>
  <c r="O2790" i="1"/>
  <c r="M2790" i="1"/>
  <c r="L2790" i="1"/>
  <c r="K2790" i="1"/>
  <c r="F2790" i="1"/>
  <c r="E2790" i="1"/>
  <c r="R2789" i="1"/>
  <c r="O2789" i="1"/>
  <c r="M2789" i="1"/>
  <c r="L2789" i="1"/>
  <c r="K2789" i="1"/>
  <c r="F2789" i="1"/>
  <c r="E2789" i="1"/>
  <c r="R2788" i="1"/>
  <c r="O2788" i="1"/>
  <c r="M2788" i="1"/>
  <c r="L2788" i="1"/>
  <c r="K2788" i="1"/>
  <c r="F2788" i="1"/>
  <c r="E2788" i="1"/>
  <c r="R2787" i="1"/>
  <c r="O2787" i="1"/>
  <c r="M2787" i="1"/>
  <c r="L2787" i="1"/>
  <c r="K2787" i="1"/>
  <c r="F2787" i="1"/>
  <c r="E2787" i="1"/>
  <c r="R2786" i="1"/>
  <c r="O2786" i="1"/>
  <c r="M2786" i="1"/>
  <c r="L2786" i="1"/>
  <c r="K2786" i="1"/>
  <c r="F2786" i="1"/>
  <c r="E2786" i="1"/>
  <c r="R2785" i="1"/>
  <c r="O2785" i="1"/>
  <c r="M2785" i="1"/>
  <c r="L2785" i="1"/>
  <c r="K2785" i="1"/>
  <c r="F2785" i="1"/>
  <c r="E2785" i="1"/>
  <c r="R2784" i="1"/>
  <c r="O2784" i="1"/>
  <c r="M2784" i="1"/>
  <c r="L2784" i="1"/>
  <c r="K2784" i="1"/>
  <c r="F2784" i="1"/>
  <c r="E2784" i="1"/>
  <c r="R2783" i="1"/>
  <c r="O2783" i="1"/>
  <c r="M2783" i="1"/>
  <c r="L2783" i="1"/>
  <c r="K2783" i="1"/>
  <c r="F2783" i="1"/>
  <c r="E2783" i="1"/>
  <c r="R2782" i="1"/>
  <c r="O2782" i="1"/>
  <c r="M2782" i="1"/>
  <c r="L2782" i="1"/>
  <c r="K2782" i="1"/>
  <c r="F2782" i="1"/>
  <c r="E2782" i="1"/>
  <c r="R2781" i="1"/>
  <c r="O2781" i="1"/>
  <c r="M2781" i="1"/>
  <c r="L2781" i="1"/>
  <c r="K2781" i="1"/>
  <c r="F2781" i="1"/>
  <c r="E2781" i="1"/>
  <c r="R2780" i="1"/>
  <c r="O2780" i="1"/>
  <c r="M2780" i="1"/>
  <c r="L2780" i="1"/>
  <c r="K2780" i="1"/>
  <c r="F2780" i="1"/>
  <c r="E2780" i="1"/>
  <c r="R2779" i="1"/>
  <c r="O2779" i="1"/>
  <c r="M2779" i="1"/>
  <c r="L2779" i="1"/>
  <c r="K2779" i="1"/>
  <c r="F2779" i="1"/>
  <c r="E2779" i="1"/>
  <c r="R2778" i="1"/>
  <c r="O2778" i="1"/>
  <c r="M2778" i="1"/>
  <c r="L2778" i="1"/>
  <c r="K2778" i="1"/>
  <c r="F2778" i="1"/>
  <c r="E2778" i="1"/>
  <c r="R2777" i="1"/>
  <c r="O2777" i="1"/>
  <c r="M2777" i="1"/>
  <c r="L2777" i="1"/>
  <c r="K2777" i="1"/>
  <c r="F2777" i="1"/>
  <c r="E2777" i="1"/>
  <c r="R2776" i="1"/>
  <c r="O2776" i="1"/>
  <c r="M2776" i="1"/>
  <c r="L2776" i="1"/>
  <c r="K2776" i="1"/>
  <c r="F2776" i="1"/>
  <c r="E2776" i="1"/>
  <c r="R2775" i="1"/>
  <c r="O2775" i="1"/>
  <c r="M2775" i="1"/>
  <c r="L2775" i="1"/>
  <c r="K2775" i="1"/>
  <c r="F2775" i="1"/>
  <c r="E2775" i="1"/>
  <c r="R2774" i="1"/>
  <c r="O2774" i="1"/>
  <c r="M2774" i="1"/>
  <c r="L2774" i="1"/>
  <c r="K2774" i="1"/>
  <c r="F2774" i="1"/>
  <c r="E2774" i="1"/>
  <c r="R2773" i="1"/>
  <c r="O2773" i="1"/>
  <c r="M2773" i="1"/>
  <c r="L2773" i="1"/>
  <c r="K2773" i="1"/>
  <c r="F2773" i="1"/>
  <c r="E2773" i="1"/>
  <c r="R2772" i="1"/>
  <c r="O2772" i="1"/>
  <c r="M2772" i="1"/>
  <c r="L2772" i="1"/>
  <c r="K2772" i="1"/>
  <c r="F2772" i="1"/>
  <c r="E2772" i="1"/>
  <c r="R2771" i="1"/>
  <c r="O2771" i="1"/>
  <c r="M2771" i="1"/>
  <c r="L2771" i="1"/>
  <c r="K2771" i="1"/>
  <c r="F2771" i="1"/>
  <c r="E2771" i="1"/>
  <c r="R2770" i="1"/>
  <c r="O2770" i="1"/>
  <c r="M2770" i="1"/>
  <c r="L2770" i="1"/>
  <c r="K2770" i="1"/>
  <c r="F2770" i="1"/>
  <c r="E2770" i="1"/>
  <c r="R2769" i="1"/>
  <c r="O2769" i="1"/>
  <c r="M2769" i="1"/>
  <c r="L2769" i="1"/>
  <c r="K2769" i="1"/>
  <c r="F2769" i="1"/>
  <c r="E2769" i="1"/>
  <c r="R2768" i="1"/>
  <c r="O2768" i="1"/>
  <c r="M2768" i="1"/>
  <c r="L2768" i="1"/>
  <c r="K2768" i="1"/>
  <c r="F2768" i="1"/>
  <c r="E2768" i="1"/>
  <c r="R2767" i="1"/>
  <c r="O2767" i="1"/>
  <c r="M2767" i="1"/>
  <c r="L2767" i="1"/>
  <c r="K2767" i="1"/>
  <c r="F2767" i="1"/>
  <c r="E2767" i="1"/>
  <c r="R2766" i="1"/>
  <c r="O2766" i="1"/>
  <c r="M2766" i="1"/>
  <c r="L2766" i="1"/>
  <c r="K2766" i="1"/>
  <c r="F2766" i="1"/>
  <c r="E2766" i="1"/>
  <c r="R2765" i="1"/>
  <c r="O2765" i="1"/>
  <c r="M2765" i="1"/>
  <c r="L2765" i="1"/>
  <c r="K2765" i="1"/>
  <c r="F2765" i="1"/>
  <c r="E2765" i="1"/>
  <c r="R2764" i="1"/>
  <c r="O2764" i="1"/>
  <c r="M2764" i="1"/>
  <c r="L2764" i="1"/>
  <c r="K2764" i="1"/>
  <c r="F2764" i="1"/>
  <c r="E2764" i="1"/>
  <c r="R2763" i="1"/>
  <c r="O2763" i="1"/>
  <c r="M2763" i="1"/>
  <c r="L2763" i="1"/>
  <c r="K2763" i="1"/>
  <c r="F2763" i="1"/>
  <c r="E2763" i="1"/>
  <c r="R2762" i="1"/>
  <c r="O2762" i="1"/>
  <c r="M2762" i="1"/>
  <c r="L2762" i="1"/>
  <c r="K2762" i="1"/>
  <c r="F2762" i="1"/>
  <c r="E2762" i="1"/>
  <c r="R2761" i="1"/>
  <c r="O2761" i="1"/>
  <c r="M2761" i="1"/>
  <c r="L2761" i="1"/>
  <c r="K2761" i="1"/>
  <c r="F2761" i="1"/>
  <c r="E2761" i="1"/>
  <c r="R2760" i="1"/>
  <c r="O2760" i="1"/>
  <c r="M2760" i="1"/>
  <c r="L2760" i="1"/>
  <c r="K2760" i="1"/>
  <c r="F2760" i="1"/>
  <c r="E2760" i="1"/>
  <c r="R2759" i="1"/>
  <c r="O2759" i="1"/>
  <c r="M2759" i="1"/>
  <c r="L2759" i="1"/>
  <c r="K2759" i="1"/>
  <c r="F2759" i="1"/>
  <c r="E2759" i="1"/>
  <c r="R2758" i="1"/>
  <c r="O2758" i="1"/>
  <c r="M2758" i="1"/>
  <c r="L2758" i="1"/>
  <c r="K2758" i="1"/>
  <c r="F2758" i="1"/>
  <c r="E2758" i="1"/>
  <c r="R2757" i="1"/>
  <c r="O2757" i="1"/>
  <c r="M2757" i="1"/>
  <c r="L2757" i="1"/>
  <c r="K2757" i="1"/>
  <c r="F2757" i="1"/>
  <c r="E2757" i="1"/>
  <c r="R2756" i="1"/>
  <c r="O2756" i="1"/>
  <c r="M2756" i="1"/>
  <c r="L2756" i="1"/>
  <c r="K2756" i="1"/>
  <c r="F2756" i="1"/>
  <c r="E2756" i="1"/>
  <c r="R2755" i="1"/>
  <c r="O2755" i="1"/>
  <c r="M2755" i="1"/>
  <c r="L2755" i="1"/>
  <c r="K2755" i="1"/>
  <c r="F2755" i="1"/>
  <c r="E2755" i="1"/>
  <c r="R2754" i="1"/>
  <c r="O2754" i="1"/>
  <c r="M2754" i="1"/>
  <c r="L2754" i="1"/>
  <c r="K2754" i="1"/>
  <c r="F2754" i="1"/>
  <c r="E2754" i="1"/>
  <c r="R2753" i="1"/>
  <c r="O2753" i="1"/>
  <c r="M2753" i="1"/>
  <c r="L2753" i="1"/>
  <c r="K2753" i="1"/>
  <c r="F2753" i="1"/>
  <c r="E2753" i="1"/>
  <c r="R2752" i="1"/>
  <c r="O2752" i="1"/>
  <c r="M2752" i="1"/>
  <c r="L2752" i="1"/>
  <c r="K2752" i="1"/>
  <c r="F2752" i="1"/>
  <c r="E2752" i="1"/>
  <c r="R2751" i="1"/>
  <c r="O2751" i="1"/>
  <c r="M2751" i="1"/>
  <c r="L2751" i="1"/>
  <c r="K2751" i="1"/>
  <c r="F2751" i="1"/>
  <c r="E2751" i="1"/>
  <c r="R2750" i="1"/>
  <c r="O2750" i="1"/>
  <c r="M2750" i="1"/>
  <c r="L2750" i="1"/>
  <c r="K2750" i="1"/>
  <c r="F2750" i="1"/>
  <c r="E2750" i="1"/>
  <c r="R2749" i="1"/>
  <c r="O2749" i="1"/>
  <c r="M2749" i="1"/>
  <c r="L2749" i="1"/>
  <c r="K2749" i="1"/>
  <c r="F2749" i="1"/>
  <c r="E2749" i="1"/>
  <c r="R2748" i="1"/>
  <c r="O2748" i="1"/>
  <c r="M2748" i="1"/>
  <c r="L2748" i="1"/>
  <c r="K2748" i="1"/>
  <c r="F2748" i="1"/>
  <c r="E2748" i="1"/>
  <c r="R2747" i="1"/>
  <c r="O2747" i="1"/>
  <c r="M2747" i="1"/>
  <c r="L2747" i="1"/>
  <c r="K2747" i="1"/>
  <c r="F2747" i="1"/>
  <c r="E2747" i="1"/>
  <c r="R2746" i="1"/>
  <c r="O2746" i="1"/>
  <c r="M2746" i="1"/>
  <c r="L2746" i="1"/>
  <c r="K2746" i="1"/>
  <c r="F2746" i="1"/>
  <c r="E2746" i="1"/>
  <c r="R2745" i="1"/>
  <c r="O2745" i="1"/>
  <c r="M2745" i="1"/>
  <c r="L2745" i="1"/>
  <c r="K2745" i="1"/>
  <c r="F2745" i="1"/>
  <c r="E2745" i="1"/>
  <c r="R2744" i="1"/>
  <c r="O2744" i="1"/>
  <c r="M2744" i="1"/>
  <c r="L2744" i="1"/>
  <c r="K2744" i="1"/>
  <c r="F2744" i="1"/>
  <c r="E2744" i="1"/>
  <c r="R2743" i="1"/>
  <c r="O2743" i="1"/>
  <c r="M2743" i="1"/>
  <c r="L2743" i="1"/>
  <c r="K2743" i="1"/>
  <c r="F2743" i="1"/>
  <c r="E2743" i="1"/>
  <c r="R2742" i="1"/>
  <c r="O2742" i="1"/>
  <c r="M2742" i="1"/>
  <c r="L2742" i="1"/>
  <c r="K2742" i="1"/>
  <c r="F2742" i="1"/>
  <c r="E2742" i="1"/>
  <c r="R2741" i="1"/>
  <c r="O2741" i="1"/>
  <c r="M2741" i="1"/>
  <c r="L2741" i="1"/>
  <c r="K2741" i="1"/>
  <c r="F2741" i="1"/>
  <c r="E2741" i="1"/>
  <c r="R2740" i="1"/>
  <c r="O2740" i="1"/>
  <c r="M2740" i="1"/>
  <c r="L2740" i="1"/>
  <c r="K2740" i="1"/>
  <c r="F2740" i="1"/>
  <c r="E2740" i="1"/>
  <c r="R2739" i="1"/>
  <c r="O2739" i="1"/>
  <c r="M2739" i="1"/>
  <c r="L2739" i="1"/>
  <c r="K2739" i="1"/>
  <c r="F2739" i="1"/>
  <c r="E2739" i="1"/>
  <c r="R2738" i="1"/>
  <c r="O2738" i="1"/>
  <c r="M2738" i="1"/>
  <c r="L2738" i="1"/>
  <c r="K2738" i="1"/>
  <c r="F2738" i="1"/>
  <c r="E2738" i="1"/>
  <c r="R2737" i="1"/>
  <c r="O2737" i="1"/>
  <c r="M2737" i="1"/>
  <c r="L2737" i="1"/>
  <c r="K2737" i="1"/>
  <c r="F2737" i="1"/>
  <c r="E2737" i="1"/>
  <c r="R2736" i="1"/>
  <c r="O2736" i="1"/>
  <c r="M2736" i="1"/>
  <c r="L2736" i="1"/>
  <c r="K2736" i="1"/>
  <c r="F2736" i="1"/>
  <c r="E2736" i="1"/>
  <c r="R2735" i="1"/>
  <c r="O2735" i="1"/>
  <c r="M2735" i="1"/>
  <c r="L2735" i="1"/>
  <c r="K2735" i="1"/>
  <c r="F2735" i="1"/>
  <c r="E2735" i="1"/>
  <c r="R2734" i="1"/>
  <c r="O2734" i="1"/>
  <c r="M2734" i="1"/>
  <c r="L2734" i="1"/>
  <c r="K2734" i="1"/>
  <c r="F2734" i="1"/>
  <c r="E2734" i="1"/>
  <c r="R2733" i="1"/>
  <c r="O2733" i="1"/>
  <c r="M2733" i="1"/>
  <c r="L2733" i="1"/>
  <c r="K2733" i="1"/>
  <c r="F2733" i="1"/>
  <c r="E2733" i="1"/>
  <c r="R2732" i="1"/>
  <c r="O2732" i="1"/>
  <c r="M2732" i="1"/>
  <c r="L2732" i="1"/>
  <c r="K2732" i="1"/>
  <c r="F2732" i="1"/>
  <c r="E2732" i="1"/>
  <c r="R2731" i="1"/>
  <c r="O2731" i="1"/>
  <c r="M2731" i="1"/>
  <c r="L2731" i="1"/>
  <c r="K2731" i="1"/>
  <c r="F2731" i="1"/>
  <c r="E2731" i="1"/>
  <c r="R2730" i="1"/>
  <c r="O2730" i="1"/>
  <c r="M2730" i="1"/>
  <c r="L2730" i="1"/>
  <c r="K2730" i="1"/>
  <c r="F2730" i="1"/>
  <c r="E2730" i="1"/>
  <c r="R2729" i="1"/>
  <c r="O2729" i="1"/>
  <c r="M2729" i="1"/>
  <c r="L2729" i="1"/>
  <c r="K2729" i="1"/>
  <c r="F2729" i="1"/>
  <c r="E2729" i="1"/>
  <c r="R2728" i="1"/>
  <c r="O2728" i="1"/>
  <c r="M2728" i="1"/>
  <c r="L2728" i="1"/>
  <c r="K2728" i="1"/>
  <c r="F2728" i="1"/>
  <c r="E2728" i="1"/>
  <c r="R2727" i="1"/>
  <c r="O2727" i="1"/>
  <c r="M2727" i="1"/>
  <c r="L2727" i="1"/>
  <c r="K2727" i="1"/>
  <c r="F2727" i="1"/>
  <c r="E2727" i="1"/>
  <c r="R2726" i="1"/>
  <c r="O2726" i="1"/>
  <c r="M2726" i="1"/>
  <c r="L2726" i="1"/>
  <c r="K2726" i="1"/>
  <c r="F2726" i="1"/>
  <c r="E2726" i="1"/>
  <c r="R2725" i="1"/>
  <c r="O2725" i="1"/>
  <c r="M2725" i="1"/>
  <c r="L2725" i="1"/>
  <c r="K2725" i="1"/>
  <c r="F2725" i="1"/>
  <c r="E2725" i="1"/>
  <c r="R2724" i="1"/>
  <c r="O2724" i="1"/>
  <c r="M2724" i="1"/>
  <c r="L2724" i="1"/>
  <c r="K2724" i="1"/>
  <c r="F2724" i="1"/>
  <c r="E2724" i="1"/>
  <c r="R2723" i="1"/>
  <c r="O2723" i="1"/>
  <c r="M2723" i="1"/>
  <c r="L2723" i="1"/>
  <c r="K2723" i="1"/>
  <c r="F2723" i="1"/>
  <c r="E2723" i="1"/>
  <c r="R2722" i="1"/>
  <c r="O2722" i="1"/>
  <c r="M2722" i="1"/>
  <c r="L2722" i="1"/>
  <c r="K2722" i="1"/>
  <c r="F2722" i="1"/>
  <c r="E2722" i="1"/>
  <c r="R2721" i="1"/>
  <c r="O2721" i="1"/>
  <c r="M2721" i="1"/>
  <c r="L2721" i="1"/>
  <c r="K2721" i="1"/>
  <c r="F2721" i="1"/>
  <c r="E2721" i="1"/>
  <c r="R2720" i="1"/>
  <c r="O2720" i="1"/>
  <c r="M2720" i="1"/>
  <c r="L2720" i="1"/>
  <c r="K2720" i="1"/>
  <c r="F2720" i="1"/>
  <c r="E2720" i="1"/>
  <c r="R2719" i="1"/>
  <c r="O2719" i="1"/>
  <c r="M2719" i="1"/>
  <c r="L2719" i="1"/>
  <c r="K2719" i="1"/>
  <c r="F2719" i="1"/>
  <c r="E2719" i="1"/>
  <c r="R2718" i="1"/>
  <c r="O2718" i="1"/>
  <c r="M2718" i="1"/>
  <c r="L2718" i="1"/>
  <c r="K2718" i="1"/>
  <c r="F2718" i="1"/>
  <c r="E2718" i="1"/>
  <c r="R2717" i="1"/>
  <c r="O2717" i="1"/>
  <c r="M2717" i="1"/>
  <c r="L2717" i="1"/>
  <c r="K2717" i="1"/>
  <c r="F2717" i="1"/>
  <c r="E2717" i="1"/>
  <c r="R2716" i="1"/>
  <c r="O2716" i="1"/>
  <c r="M2716" i="1"/>
  <c r="L2716" i="1"/>
  <c r="K2716" i="1"/>
  <c r="F2716" i="1"/>
  <c r="E2716" i="1"/>
  <c r="R2715" i="1"/>
  <c r="O2715" i="1"/>
  <c r="M2715" i="1"/>
  <c r="L2715" i="1"/>
  <c r="K2715" i="1"/>
  <c r="F2715" i="1"/>
  <c r="E2715" i="1"/>
  <c r="R2714" i="1"/>
  <c r="O2714" i="1"/>
  <c r="M2714" i="1"/>
  <c r="L2714" i="1"/>
  <c r="K2714" i="1"/>
  <c r="F2714" i="1"/>
  <c r="E2714" i="1"/>
  <c r="R2713" i="1"/>
  <c r="O2713" i="1"/>
  <c r="M2713" i="1"/>
  <c r="L2713" i="1"/>
  <c r="K2713" i="1"/>
  <c r="F2713" i="1"/>
  <c r="E2713" i="1"/>
  <c r="R2712" i="1"/>
  <c r="O2712" i="1"/>
  <c r="M2712" i="1"/>
  <c r="L2712" i="1"/>
  <c r="K2712" i="1"/>
  <c r="F2712" i="1"/>
  <c r="E2712" i="1"/>
  <c r="R2711" i="1"/>
  <c r="O2711" i="1"/>
  <c r="M2711" i="1"/>
  <c r="L2711" i="1"/>
  <c r="K2711" i="1"/>
  <c r="F2711" i="1"/>
  <c r="E2711" i="1"/>
  <c r="R2710" i="1"/>
  <c r="O2710" i="1"/>
  <c r="M2710" i="1"/>
  <c r="L2710" i="1"/>
  <c r="K2710" i="1"/>
  <c r="F2710" i="1"/>
  <c r="E2710" i="1"/>
  <c r="R2709" i="1"/>
  <c r="O2709" i="1"/>
  <c r="M2709" i="1"/>
  <c r="L2709" i="1"/>
  <c r="K2709" i="1"/>
  <c r="F2709" i="1"/>
  <c r="E2709" i="1"/>
  <c r="R2708" i="1"/>
  <c r="O2708" i="1"/>
  <c r="M2708" i="1"/>
  <c r="L2708" i="1"/>
  <c r="K2708" i="1"/>
  <c r="F2708" i="1"/>
  <c r="E2708" i="1"/>
  <c r="R2707" i="1"/>
  <c r="O2707" i="1"/>
  <c r="M2707" i="1"/>
  <c r="L2707" i="1"/>
  <c r="K2707" i="1"/>
  <c r="F2707" i="1"/>
  <c r="E2707" i="1"/>
  <c r="R2706" i="1"/>
  <c r="O2706" i="1"/>
  <c r="M2706" i="1"/>
  <c r="L2706" i="1"/>
  <c r="K2706" i="1"/>
  <c r="F2706" i="1"/>
  <c r="E2706" i="1"/>
  <c r="R2705" i="1"/>
  <c r="O2705" i="1"/>
  <c r="M2705" i="1"/>
  <c r="L2705" i="1"/>
  <c r="K2705" i="1"/>
  <c r="F2705" i="1"/>
  <c r="E2705" i="1"/>
  <c r="R2704" i="1"/>
  <c r="O2704" i="1"/>
  <c r="M2704" i="1"/>
  <c r="L2704" i="1"/>
  <c r="K2704" i="1"/>
  <c r="F2704" i="1"/>
  <c r="E2704" i="1"/>
  <c r="R2703" i="1"/>
  <c r="O2703" i="1"/>
  <c r="M2703" i="1"/>
  <c r="L2703" i="1"/>
  <c r="K2703" i="1"/>
  <c r="F2703" i="1"/>
  <c r="E2703" i="1"/>
  <c r="R2702" i="1"/>
  <c r="O2702" i="1"/>
  <c r="M2702" i="1"/>
  <c r="L2702" i="1"/>
  <c r="K2702" i="1"/>
  <c r="F2702" i="1"/>
  <c r="E2702" i="1"/>
  <c r="R2701" i="1"/>
  <c r="O2701" i="1"/>
  <c r="M2701" i="1"/>
  <c r="L2701" i="1"/>
  <c r="K2701" i="1"/>
  <c r="F2701" i="1"/>
  <c r="E2701" i="1"/>
  <c r="R2700" i="1"/>
  <c r="O2700" i="1"/>
  <c r="M2700" i="1"/>
  <c r="L2700" i="1"/>
  <c r="K2700" i="1"/>
  <c r="F2700" i="1"/>
  <c r="E2700" i="1"/>
  <c r="R2699" i="1"/>
  <c r="O2699" i="1"/>
  <c r="M2699" i="1"/>
  <c r="L2699" i="1"/>
  <c r="K2699" i="1"/>
  <c r="F2699" i="1"/>
  <c r="E2699" i="1"/>
  <c r="R2698" i="1"/>
  <c r="O2698" i="1"/>
  <c r="M2698" i="1"/>
  <c r="L2698" i="1"/>
  <c r="K2698" i="1"/>
  <c r="F2698" i="1"/>
  <c r="E2698" i="1"/>
  <c r="R2697" i="1"/>
  <c r="O2697" i="1"/>
  <c r="M2697" i="1"/>
  <c r="L2697" i="1"/>
  <c r="K2697" i="1"/>
  <c r="F2697" i="1"/>
  <c r="E2697" i="1"/>
  <c r="R2696" i="1"/>
  <c r="O2696" i="1"/>
  <c r="M2696" i="1"/>
  <c r="L2696" i="1"/>
  <c r="K2696" i="1"/>
  <c r="F2696" i="1"/>
  <c r="E2696" i="1"/>
  <c r="R2695" i="1"/>
  <c r="O2695" i="1"/>
  <c r="M2695" i="1"/>
  <c r="L2695" i="1"/>
  <c r="K2695" i="1"/>
  <c r="F2695" i="1"/>
  <c r="E2695" i="1"/>
  <c r="R2694" i="1"/>
  <c r="O2694" i="1"/>
  <c r="M2694" i="1"/>
  <c r="L2694" i="1"/>
  <c r="K2694" i="1"/>
  <c r="F2694" i="1"/>
  <c r="E2694" i="1"/>
  <c r="R2693" i="1"/>
  <c r="O2693" i="1"/>
  <c r="M2693" i="1"/>
  <c r="L2693" i="1"/>
  <c r="K2693" i="1"/>
  <c r="F2693" i="1"/>
  <c r="E2693" i="1"/>
  <c r="R2692" i="1"/>
  <c r="O2692" i="1"/>
  <c r="M2692" i="1"/>
  <c r="L2692" i="1"/>
  <c r="K2692" i="1"/>
  <c r="F2692" i="1"/>
  <c r="E2692" i="1"/>
  <c r="R2691" i="1"/>
  <c r="O2691" i="1"/>
  <c r="M2691" i="1"/>
  <c r="L2691" i="1"/>
  <c r="K2691" i="1"/>
  <c r="F2691" i="1"/>
  <c r="E2691" i="1"/>
  <c r="R2690" i="1"/>
  <c r="O2690" i="1"/>
  <c r="M2690" i="1"/>
  <c r="L2690" i="1"/>
  <c r="K2690" i="1"/>
  <c r="F2690" i="1"/>
  <c r="E2690" i="1"/>
  <c r="R2689" i="1"/>
  <c r="O2689" i="1"/>
  <c r="M2689" i="1"/>
  <c r="L2689" i="1"/>
  <c r="K2689" i="1"/>
  <c r="F2689" i="1"/>
  <c r="E2689" i="1"/>
  <c r="R2688" i="1"/>
  <c r="O2688" i="1"/>
  <c r="M2688" i="1"/>
  <c r="L2688" i="1"/>
  <c r="K2688" i="1"/>
  <c r="F2688" i="1"/>
  <c r="E2688" i="1"/>
  <c r="R2687" i="1"/>
  <c r="O2687" i="1"/>
  <c r="M2687" i="1"/>
  <c r="L2687" i="1"/>
  <c r="K2687" i="1"/>
  <c r="F2687" i="1"/>
  <c r="E2687" i="1"/>
  <c r="R2686" i="1"/>
  <c r="O2686" i="1"/>
  <c r="M2686" i="1"/>
  <c r="L2686" i="1"/>
  <c r="K2686" i="1"/>
  <c r="F2686" i="1"/>
  <c r="E2686" i="1"/>
  <c r="R2685" i="1"/>
  <c r="O2685" i="1"/>
  <c r="M2685" i="1"/>
  <c r="L2685" i="1"/>
  <c r="K2685" i="1"/>
  <c r="F2685" i="1"/>
  <c r="E2685" i="1"/>
  <c r="R2684" i="1"/>
  <c r="O2684" i="1"/>
  <c r="M2684" i="1"/>
  <c r="L2684" i="1"/>
  <c r="K2684" i="1"/>
  <c r="F2684" i="1"/>
  <c r="E2684" i="1"/>
  <c r="R2683" i="1"/>
  <c r="O2683" i="1"/>
  <c r="M2683" i="1"/>
  <c r="L2683" i="1"/>
  <c r="K2683" i="1"/>
  <c r="F2683" i="1"/>
  <c r="E2683" i="1"/>
  <c r="R2682" i="1"/>
  <c r="O2682" i="1"/>
  <c r="M2682" i="1"/>
  <c r="L2682" i="1"/>
  <c r="K2682" i="1"/>
  <c r="F2682" i="1"/>
  <c r="E2682" i="1"/>
  <c r="R2681" i="1"/>
  <c r="O2681" i="1"/>
  <c r="M2681" i="1"/>
  <c r="L2681" i="1"/>
  <c r="K2681" i="1"/>
  <c r="F2681" i="1"/>
  <c r="E2681" i="1"/>
  <c r="R2680" i="1"/>
  <c r="O2680" i="1"/>
  <c r="M2680" i="1"/>
  <c r="L2680" i="1"/>
  <c r="K2680" i="1"/>
  <c r="F2680" i="1"/>
  <c r="E2680" i="1"/>
  <c r="R2679" i="1"/>
  <c r="O2679" i="1"/>
  <c r="M2679" i="1"/>
  <c r="L2679" i="1"/>
  <c r="K2679" i="1"/>
  <c r="F2679" i="1"/>
  <c r="E2679" i="1"/>
  <c r="R2678" i="1"/>
  <c r="O2678" i="1"/>
  <c r="M2678" i="1"/>
  <c r="L2678" i="1"/>
  <c r="K2678" i="1"/>
  <c r="F2678" i="1"/>
  <c r="E2678" i="1"/>
  <c r="R2677" i="1"/>
  <c r="O2677" i="1"/>
  <c r="M2677" i="1"/>
  <c r="L2677" i="1"/>
  <c r="K2677" i="1"/>
  <c r="F2677" i="1"/>
  <c r="E2677" i="1"/>
  <c r="R2676" i="1"/>
  <c r="O2676" i="1"/>
  <c r="M2676" i="1"/>
  <c r="L2676" i="1"/>
  <c r="K2676" i="1"/>
  <c r="F2676" i="1"/>
  <c r="E2676" i="1"/>
  <c r="R2675" i="1"/>
  <c r="O2675" i="1"/>
  <c r="M2675" i="1"/>
  <c r="L2675" i="1"/>
  <c r="K2675" i="1"/>
  <c r="F2675" i="1"/>
  <c r="E2675" i="1"/>
  <c r="R2674" i="1"/>
  <c r="O2674" i="1"/>
  <c r="M2674" i="1"/>
  <c r="L2674" i="1"/>
  <c r="K2674" i="1"/>
  <c r="F2674" i="1"/>
  <c r="E2674" i="1"/>
  <c r="R2673" i="1"/>
  <c r="O2673" i="1"/>
  <c r="M2673" i="1"/>
  <c r="L2673" i="1"/>
  <c r="K2673" i="1"/>
  <c r="F2673" i="1"/>
  <c r="E2673" i="1"/>
  <c r="R2672" i="1"/>
  <c r="O2672" i="1"/>
  <c r="M2672" i="1"/>
  <c r="L2672" i="1"/>
  <c r="K2672" i="1"/>
  <c r="F2672" i="1"/>
  <c r="E2672" i="1"/>
  <c r="R2671" i="1"/>
  <c r="O2671" i="1"/>
  <c r="M2671" i="1"/>
  <c r="L2671" i="1"/>
  <c r="K2671" i="1"/>
  <c r="F2671" i="1"/>
  <c r="E2671" i="1"/>
  <c r="R2670" i="1"/>
  <c r="O2670" i="1"/>
  <c r="M2670" i="1"/>
  <c r="L2670" i="1"/>
  <c r="K2670" i="1"/>
  <c r="F2670" i="1"/>
  <c r="E2670" i="1"/>
  <c r="R2669" i="1"/>
  <c r="O2669" i="1"/>
  <c r="M2669" i="1"/>
  <c r="L2669" i="1"/>
  <c r="K2669" i="1"/>
  <c r="F2669" i="1"/>
  <c r="E2669" i="1"/>
  <c r="R2668" i="1"/>
  <c r="O2668" i="1"/>
  <c r="M2668" i="1"/>
  <c r="L2668" i="1"/>
  <c r="K2668" i="1"/>
  <c r="F2668" i="1"/>
  <c r="E2668" i="1"/>
  <c r="R2667" i="1"/>
  <c r="O2667" i="1"/>
  <c r="M2667" i="1"/>
  <c r="L2667" i="1"/>
  <c r="K2667" i="1"/>
  <c r="F2667" i="1"/>
  <c r="E2667" i="1"/>
  <c r="R2666" i="1"/>
  <c r="O2666" i="1"/>
  <c r="M2666" i="1"/>
  <c r="L2666" i="1"/>
  <c r="K2666" i="1"/>
  <c r="F2666" i="1"/>
  <c r="E2666" i="1"/>
  <c r="R2665" i="1"/>
  <c r="O2665" i="1"/>
  <c r="M2665" i="1"/>
  <c r="L2665" i="1"/>
  <c r="K2665" i="1"/>
  <c r="F2665" i="1"/>
  <c r="E2665" i="1"/>
  <c r="R2664" i="1"/>
  <c r="O2664" i="1"/>
  <c r="M2664" i="1"/>
  <c r="L2664" i="1"/>
  <c r="K2664" i="1"/>
  <c r="F2664" i="1"/>
  <c r="E2664" i="1"/>
  <c r="R2663" i="1"/>
  <c r="O2663" i="1"/>
  <c r="M2663" i="1"/>
  <c r="L2663" i="1"/>
  <c r="K2663" i="1"/>
  <c r="F2663" i="1"/>
  <c r="E2663" i="1"/>
  <c r="R2662" i="1"/>
  <c r="O2662" i="1"/>
  <c r="M2662" i="1"/>
  <c r="L2662" i="1"/>
  <c r="K2662" i="1"/>
  <c r="F2662" i="1"/>
  <c r="E2662" i="1"/>
  <c r="R2661" i="1"/>
  <c r="O2661" i="1"/>
  <c r="M2661" i="1"/>
  <c r="L2661" i="1"/>
  <c r="K2661" i="1"/>
  <c r="F2661" i="1"/>
  <c r="E2661" i="1"/>
  <c r="R2660" i="1"/>
  <c r="O2660" i="1"/>
  <c r="M2660" i="1"/>
  <c r="L2660" i="1"/>
  <c r="K2660" i="1"/>
  <c r="F2660" i="1"/>
  <c r="E2660" i="1"/>
  <c r="R2659" i="1"/>
  <c r="O2659" i="1"/>
  <c r="M2659" i="1"/>
  <c r="L2659" i="1"/>
  <c r="K2659" i="1"/>
  <c r="F2659" i="1"/>
  <c r="E2659" i="1"/>
  <c r="R2658" i="1"/>
  <c r="O2658" i="1"/>
  <c r="M2658" i="1"/>
  <c r="L2658" i="1"/>
  <c r="K2658" i="1"/>
  <c r="F2658" i="1"/>
  <c r="E2658" i="1"/>
  <c r="R2657" i="1"/>
  <c r="O2657" i="1"/>
  <c r="M2657" i="1"/>
  <c r="L2657" i="1"/>
  <c r="K2657" i="1"/>
  <c r="F2657" i="1"/>
  <c r="E2657" i="1"/>
  <c r="R2656" i="1"/>
  <c r="O2656" i="1"/>
  <c r="M2656" i="1"/>
  <c r="L2656" i="1"/>
  <c r="K2656" i="1"/>
  <c r="F2656" i="1"/>
  <c r="E2656" i="1"/>
  <c r="R2655" i="1"/>
  <c r="O2655" i="1"/>
  <c r="M2655" i="1"/>
  <c r="L2655" i="1"/>
  <c r="K2655" i="1"/>
  <c r="F2655" i="1"/>
  <c r="E2655" i="1"/>
  <c r="R2654" i="1"/>
  <c r="O2654" i="1"/>
  <c r="M2654" i="1"/>
  <c r="L2654" i="1"/>
  <c r="K2654" i="1"/>
  <c r="F2654" i="1"/>
  <c r="E2654" i="1"/>
  <c r="R2653" i="1"/>
  <c r="O2653" i="1"/>
  <c r="M2653" i="1"/>
  <c r="L2653" i="1"/>
  <c r="K2653" i="1"/>
  <c r="F2653" i="1"/>
  <c r="E2653" i="1"/>
  <c r="R2652" i="1"/>
  <c r="O2652" i="1"/>
  <c r="M2652" i="1"/>
  <c r="L2652" i="1"/>
  <c r="K2652" i="1"/>
  <c r="F2652" i="1"/>
  <c r="E2652" i="1"/>
  <c r="R2651" i="1"/>
  <c r="O2651" i="1"/>
  <c r="M2651" i="1"/>
  <c r="L2651" i="1"/>
  <c r="K2651" i="1"/>
  <c r="F2651" i="1"/>
  <c r="E2651" i="1"/>
  <c r="R2650" i="1"/>
  <c r="O2650" i="1"/>
  <c r="M2650" i="1"/>
  <c r="L2650" i="1"/>
  <c r="K2650" i="1"/>
  <c r="F2650" i="1"/>
  <c r="E2650" i="1"/>
  <c r="R2649" i="1"/>
  <c r="O2649" i="1"/>
  <c r="M2649" i="1"/>
  <c r="L2649" i="1"/>
  <c r="K2649" i="1"/>
  <c r="F2649" i="1"/>
  <c r="E2649" i="1"/>
  <c r="R2648" i="1"/>
  <c r="O2648" i="1"/>
  <c r="M2648" i="1"/>
  <c r="L2648" i="1"/>
  <c r="K2648" i="1"/>
  <c r="F2648" i="1"/>
  <c r="E2648" i="1"/>
  <c r="R2647" i="1"/>
  <c r="O2647" i="1"/>
  <c r="M2647" i="1"/>
  <c r="L2647" i="1"/>
  <c r="K2647" i="1"/>
  <c r="F2647" i="1"/>
  <c r="E2647" i="1"/>
  <c r="R2646" i="1"/>
  <c r="O2646" i="1"/>
  <c r="M2646" i="1"/>
  <c r="L2646" i="1"/>
  <c r="K2646" i="1"/>
  <c r="F2646" i="1"/>
  <c r="E2646" i="1"/>
  <c r="R2645" i="1"/>
  <c r="O2645" i="1"/>
  <c r="M2645" i="1"/>
  <c r="L2645" i="1"/>
  <c r="K2645" i="1"/>
  <c r="F2645" i="1"/>
  <c r="E2645" i="1"/>
  <c r="R2644" i="1"/>
  <c r="O2644" i="1"/>
  <c r="M2644" i="1"/>
  <c r="L2644" i="1"/>
  <c r="K2644" i="1"/>
  <c r="F2644" i="1"/>
  <c r="E2644" i="1"/>
  <c r="R2643" i="1"/>
  <c r="O2643" i="1"/>
  <c r="M2643" i="1"/>
  <c r="L2643" i="1"/>
  <c r="K2643" i="1"/>
  <c r="F2643" i="1"/>
  <c r="E2643" i="1"/>
  <c r="R2642" i="1"/>
  <c r="O2642" i="1"/>
  <c r="M2642" i="1"/>
  <c r="L2642" i="1"/>
  <c r="K2642" i="1"/>
  <c r="F2642" i="1"/>
  <c r="E2642" i="1"/>
  <c r="R2641" i="1"/>
  <c r="O2641" i="1"/>
  <c r="M2641" i="1"/>
  <c r="L2641" i="1"/>
  <c r="K2641" i="1"/>
  <c r="F2641" i="1"/>
  <c r="E2641" i="1"/>
  <c r="R2640" i="1"/>
  <c r="O2640" i="1"/>
  <c r="M2640" i="1"/>
  <c r="L2640" i="1"/>
  <c r="K2640" i="1"/>
  <c r="F2640" i="1"/>
  <c r="E2640" i="1"/>
  <c r="R2639" i="1"/>
  <c r="O2639" i="1"/>
  <c r="M2639" i="1"/>
  <c r="L2639" i="1"/>
  <c r="K2639" i="1"/>
  <c r="F2639" i="1"/>
  <c r="E2639" i="1"/>
  <c r="R2638" i="1"/>
  <c r="O2638" i="1"/>
  <c r="M2638" i="1"/>
  <c r="L2638" i="1"/>
  <c r="K2638" i="1"/>
  <c r="F2638" i="1"/>
  <c r="E2638" i="1"/>
  <c r="R2637" i="1"/>
  <c r="O2637" i="1"/>
  <c r="M2637" i="1"/>
  <c r="L2637" i="1"/>
  <c r="K2637" i="1"/>
  <c r="F2637" i="1"/>
  <c r="E2637" i="1"/>
  <c r="R2636" i="1"/>
  <c r="O2636" i="1"/>
  <c r="M2636" i="1"/>
  <c r="L2636" i="1"/>
  <c r="K2636" i="1"/>
  <c r="F2636" i="1"/>
  <c r="E2636" i="1"/>
  <c r="R2635" i="1"/>
  <c r="O2635" i="1"/>
  <c r="M2635" i="1"/>
  <c r="L2635" i="1"/>
  <c r="K2635" i="1"/>
  <c r="F2635" i="1"/>
  <c r="E2635" i="1"/>
  <c r="R2634" i="1"/>
  <c r="O2634" i="1"/>
  <c r="M2634" i="1"/>
  <c r="L2634" i="1"/>
  <c r="K2634" i="1"/>
  <c r="F2634" i="1"/>
  <c r="E2634" i="1"/>
  <c r="R2633" i="1"/>
  <c r="O2633" i="1"/>
  <c r="M2633" i="1"/>
  <c r="L2633" i="1"/>
  <c r="K2633" i="1"/>
  <c r="F2633" i="1"/>
  <c r="E2633" i="1"/>
  <c r="R2632" i="1"/>
  <c r="O2632" i="1"/>
  <c r="M2632" i="1"/>
  <c r="L2632" i="1"/>
  <c r="K2632" i="1"/>
  <c r="F2632" i="1"/>
  <c r="E2632" i="1"/>
  <c r="R2631" i="1"/>
  <c r="O2631" i="1"/>
  <c r="M2631" i="1"/>
  <c r="L2631" i="1"/>
  <c r="K2631" i="1"/>
  <c r="F2631" i="1"/>
  <c r="E2631" i="1"/>
  <c r="R2630" i="1"/>
  <c r="O2630" i="1"/>
  <c r="M2630" i="1"/>
  <c r="L2630" i="1"/>
  <c r="K2630" i="1"/>
  <c r="F2630" i="1"/>
  <c r="E2630" i="1"/>
  <c r="R2629" i="1"/>
  <c r="O2629" i="1"/>
  <c r="M2629" i="1"/>
  <c r="L2629" i="1"/>
  <c r="K2629" i="1"/>
  <c r="F2629" i="1"/>
  <c r="E2629" i="1"/>
  <c r="R2628" i="1"/>
  <c r="O2628" i="1"/>
  <c r="M2628" i="1"/>
  <c r="L2628" i="1"/>
  <c r="K2628" i="1"/>
  <c r="F2628" i="1"/>
  <c r="E2628" i="1"/>
  <c r="R2627" i="1"/>
  <c r="O2627" i="1"/>
  <c r="M2627" i="1"/>
  <c r="L2627" i="1"/>
  <c r="K2627" i="1"/>
  <c r="F2627" i="1"/>
  <c r="E2627" i="1"/>
  <c r="R2626" i="1"/>
  <c r="O2626" i="1"/>
  <c r="M2626" i="1"/>
  <c r="L2626" i="1"/>
  <c r="K2626" i="1"/>
  <c r="F2626" i="1"/>
  <c r="E2626" i="1"/>
  <c r="R2625" i="1"/>
  <c r="O2625" i="1"/>
  <c r="M2625" i="1"/>
  <c r="L2625" i="1"/>
  <c r="K2625" i="1"/>
  <c r="F2625" i="1"/>
  <c r="E2625" i="1"/>
  <c r="R2624" i="1"/>
  <c r="O2624" i="1"/>
  <c r="M2624" i="1"/>
  <c r="L2624" i="1"/>
  <c r="K2624" i="1"/>
  <c r="F2624" i="1"/>
  <c r="E2624" i="1"/>
  <c r="R2623" i="1"/>
  <c r="O2623" i="1"/>
  <c r="M2623" i="1"/>
  <c r="L2623" i="1"/>
  <c r="K2623" i="1"/>
  <c r="F2623" i="1"/>
  <c r="E2623" i="1"/>
  <c r="R2622" i="1"/>
  <c r="O2622" i="1"/>
  <c r="M2622" i="1"/>
  <c r="L2622" i="1"/>
  <c r="K2622" i="1"/>
  <c r="F2622" i="1"/>
  <c r="E2622" i="1"/>
  <c r="R2621" i="1"/>
  <c r="O2621" i="1"/>
  <c r="M2621" i="1"/>
  <c r="L2621" i="1"/>
  <c r="K2621" i="1"/>
  <c r="F2621" i="1"/>
  <c r="E2621" i="1"/>
  <c r="R2620" i="1"/>
  <c r="O2620" i="1"/>
  <c r="M2620" i="1"/>
  <c r="L2620" i="1"/>
  <c r="K2620" i="1"/>
  <c r="F2620" i="1"/>
  <c r="E2620" i="1"/>
  <c r="R2619" i="1"/>
  <c r="O2619" i="1"/>
  <c r="M2619" i="1"/>
  <c r="L2619" i="1"/>
  <c r="K2619" i="1"/>
  <c r="F2619" i="1"/>
  <c r="E2619" i="1"/>
  <c r="R2618" i="1"/>
  <c r="O2618" i="1"/>
  <c r="M2618" i="1"/>
  <c r="L2618" i="1"/>
  <c r="K2618" i="1"/>
  <c r="F2618" i="1"/>
  <c r="E2618" i="1"/>
  <c r="R2617" i="1"/>
  <c r="O2617" i="1"/>
  <c r="M2617" i="1"/>
  <c r="L2617" i="1"/>
  <c r="K2617" i="1"/>
  <c r="F2617" i="1"/>
  <c r="E2617" i="1"/>
  <c r="R2616" i="1"/>
  <c r="O2616" i="1"/>
  <c r="M2616" i="1"/>
  <c r="L2616" i="1"/>
  <c r="K2616" i="1"/>
  <c r="F2616" i="1"/>
  <c r="E2616" i="1"/>
  <c r="R2615" i="1"/>
  <c r="O2615" i="1"/>
  <c r="M2615" i="1"/>
  <c r="L2615" i="1"/>
  <c r="K2615" i="1"/>
  <c r="F2615" i="1"/>
  <c r="E2615" i="1"/>
  <c r="R2614" i="1"/>
  <c r="O2614" i="1"/>
  <c r="M2614" i="1"/>
  <c r="L2614" i="1"/>
  <c r="K2614" i="1"/>
  <c r="F2614" i="1"/>
  <c r="E2614" i="1"/>
  <c r="R2613" i="1"/>
  <c r="O2613" i="1"/>
  <c r="M2613" i="1"/>
  <c r="L2613" i="1"/>
  <c r="K2613" i="1"/>
  <c r="F2613" i="1"/>
  <c r="E2613" i="1"/>
  <c r="R2612" i="1"/>
  <c r="O2612" i="1"/>
  <c r="M2612" i="1"/>
  <c r="L2612" i="1"/>
  <c r="K2612" i="1"/>
  <c r="F2612" i="1"/>
  <c r="E2612" i="1"/>
  <c r="R2611" i="1"/>
  <c r="O2611" i="1"/>
  <c r="M2611" i="1"/>
  <c r="L2611" i="1"/>
  <c r="K2611" i="1"/>
  <c r="F2611" i="1"/>
  <c r="E2611" i="1"/>
  <c r="R2610" i="1"/>
  <c r="O2610" i="1"/>
  <c r="M2610" i="1"/>
  <c r="L2610" i="1"/>
  <c r="K2610" i="1"/>
  <c r="F2610" i="1"/>
  <c r="E2610" i="1"/>
  <c r="R2609" i="1"/>
  <c r="O2609" i="1"/>
  <c r="M2609" i="1"/>
  <c r="L2609" i="1"/>
  <c r="K2609" i="1"/>
  <c r="F2609" i="1"/>
  <c r="E2609" i="1"/>
  <c r="R2608" i="1"/>
  <c r="O2608" i="1"/>
  <c r="M2608" i="1"/>
  <c r="L2608" i="1"/>
  <c r="K2608" i="1"/>
  <c r="F2608" i="1"/>
  <c r="E2608" i="1"/>
  <c r="R2607" i="1"/>
  <c r="O2607" i="1"/>
  <c r="M2607" i="1"/>
  <c r="L2607" i="1"/>
  <c r="K2607" i="1"/>
  <c r="F2607" i="1"/>
  <c r="E2607" i="1"/>
  <c r="R2606" i="1"/>
  <c r="O2606" i="1"/>
  <c r="M2606" i="1"/>
  <c r="L2606" i="1"/>
  <c r="K2606" i="1"/>
  <c r="F2606" i="1"/>
  <c r="E2606" i="1"/>
  <c r="R2605" i="1"/>
  <c r="O2605" i="1"/>
  <c r="M2605" i="1"/>
  <c r="L2605" i="1"/>
  <c r="K2605" i="1"/>
  <c r="F2605" i="1"/>
  <c r="E2605" i="1"/>
  <c r="R2604" i="1"/>
  <c r="O2604" i="1"/>
  <c r="M2604" i="1"/>
  <c r="L2604" i="1"/>
  <c r="K2604" i="1"/>
  <c r="F2604" i="1"/>
  <c r="E2604" i="1"/>
  <c r="R2603" i="1"/>
  <c r="O2603" i="1"/>
  <c r="M2603" i="1"/>
  <c r="L2603" i="1"/>
  <c r="K2603" i="1"/>
  <c r="F2603" i="1"/>
  <c r="E2603" i="1"/>
  <c r="R2602" i="1"/>
  <c r="O2602" i="1"/>
  <c r="M2602" i="1"/>
  <c r="L2602" i="1"/>
  <c r="K2602" i="1"/>
  <c r="F2602" i="1"/>
  <c r="E2602" i="1"/>
  <c r="R2601" i="1"/>
  <c r="O2601" i="1"/>
  <c r="M2601" i="1"/>
  <c r="L2601" i="1"/>
  <c r="K2601" i="1"/>
  <c r="F2601" i="1"/>
  <c r="E2601" i="1"/>
  <c r="R2600" i="1"/>
  <c r="O2600" i="1"/>
  <c r="M2600" i="1"/>
  <c r="L2600" i="1"/>
  <c r="K2600" i="1"/>
  <c r="F2600" i="1"/>
  <c r="E2600" i="1"/>
  <c r="R2599" i="1"/>
  <c r="O2599" i="1"/>
  <c r="M2599" i="1"/>
  <c r="L2599" i="1"/>
  <c r="K2599" i="1"/>
  <c r="F2599" i="1"/>
  <c r="E2599" i="1"/>
  <c r="R2598" i="1"/>
  <c r="O2598" i="1"/>
  <c r="M2598" i="1"/>
  <c r="L2598" i="1"/>
  <c r="K2598" i="1"/>
  <c r="F2598" i="1"/>
  <c r="E2598" i="1"/>
  <c r="R2597" i="1"/>
  <c r="O2597" i="1"/>
  <c r="M2597" i="1"/>
  <c r="L2597" i="1"/>
  <c r="K2597" i="1"/>
  <c r="F2597" i="1"/>
  <c r="E2597" i="1"/>
  <c r="R2596" i="1"/>
  <c r="O2596" i="1"/>
  <c r="M2596" i="1"/>
  <c r="L2596" i="1"/>
  <c r="K2596" i="1"/>
  <c r="F2596" i="1"/>
  <c r="E2596" i="1"/>
  <c r="R2595" i="1"/>
  <c r="O2595" i="1"/>
  <c r="M2595" i="1"/>
  <c r="L2595" i="1"/>
  <c r="K2595" i="1"/>
  <c r="F2595" i="1"/>
  <c r="E2595" i="1"/>
  <c r="R2594" i="1"/>
  <c r="O2594" i="1"/>
  <c r="M2594" i="1"/>
  <c r="L2594" i="1"/>
  <c r="K2594" i="1"/>
  <c r="F2594" i="1"/>
  <c r="E2594" i="1"/>
  <c r="R2593" i="1"/>
  <c r="O2593" i="1"/>
  <c r="M2593" i="1"/>
  <c r="L2593" i="1"/>
  <c r="K2593" i="1"/>
  <c r="F2593" i="1"/>
  <c r="E2593" i="1"/>
  <c r="R2592" i="1"/>
  <c r="O2592" i="1"/>
  <c r="M2592" i="1"/>
  <c r="L2592" i="1"/>
  <c r="K2592" i="1"/>
  <c r="F2592" i="1"/>
  <c r="E2592" i="1"/>
  <c r="R2591" i="1"/>
  <c r="O2591" i="1"/>
  <c r="M2591" i="1"/>
  <c r="L2591" i="1"/>
  <c r="K2591" i="1"/>
  <c r="F2591" i="1"/>
  <c r="E2591" i="1"/>
  <c r="R2590" i="1"/>
  <c r="O2590" i="1"/>
  <c r="M2590" i="1"/>
  <c r="L2590" i="1"/>
  <c r="K2590" i="1"/>
  <c r="F2590" i="1"/>
  <c r="E2590" i="1"/>
  <c r="R2589" i="1"/>
  <c r="O2589" i="1"/>
  <c r="M2589" i="1"/>
  <c r="L2589" i="1"/>
  <c r="K2589" i="1"/>
  <c r="F2589" i="1"/>
  <c r="E2589" i="1"/>
  <c r="R2588" i="1"/>
  <c r="O2588" i="1"/>
  <c r="M2588" i="1"/>
  <c r="L2588" i="1"/>
  <c r="K2588" i="1"/>
  <c r="F2588" i="1"/>
  <c r="E2588" i="1"/>
  <c r="R2587" i="1"/>
  <c r="O2587" i="1"/>
  <c r="M2587" i="1"/>
  <c r="L2587" i="1"/>
  <c r="K2587" i="1"/>
  <c r="F2587" i="1"/>
  <c r="E2587" i="1"/>
  <c r="R2586" i="1"/>
  <c r="O2586" i="1"/>
  <c r="M2586" i="1"/>
  <c r="L2586" i="1"/>
  <c r="K2586" i="1"/>
  <c r="F2586" i="1"/>
  <c r="E2586" i="1"/>
  <c r="R2585" i="1"/>
  <c r="O2585" i="1"/>
  <c r="M2585" i="1"/>
  <c r="L2585" i="1"/>
  <c r="K2585" i="1"/>
  <c r="F2585" i="1"/>
  <c r="E2585" i="1"/>
  <c r="R2584" i="1"/>
  <c r="O2584" i="1"/>
  <c r="M2584" i="1"/>
  <c r="L2584" i="1"/>
  <c r="K2584" i="1"/>
  <c r="F2584" i="1"/>
  <c r="E2584" i="1"/>
  <c r="R2583" i="1"/>
  <c r="O2583" i="1"/>
  <c r="M2583" i="1"/>
  <c r="L2583" i="1"/>
  <c r="K2583" i="1"/>
  <c r="F2583" i="1"/>
  <c r="E2583" i="1"/>
  <c r="R2582" i="1"/>
  <c r="O2582" i="1"/>
  <c r="M2582" i="1"/>
  <c r="L2582" i="1"/>
  <c r="K2582" i="1"/>
  <c r="F2582" i="1"/>
  <c r="E2582" i="1"/>
  <c r="R2581" i="1"/>
  <c r="O2581" i="1"/>
  <c r="M2581" i="1"/>
  <c r="L2581" i="1"/>
  <c r="K2581" i="1"/>
  <c r="F2581" i="1"/>
  <c r="E2581" i="1"/>
  <c r="R2580" i="1"/>
  <c r="O2580" i="1"/>
  <c r="M2580" i="1"/>
  <c r="L2580" i="1"/>
  <c r="K2580" i="1"/>
  <c r="F2580" i="1"/>
  <c r="E2580" i="1"/>
  <c r="R2579" i="1"/>
  <c r="O2579" i="1"/>
  <c r="M2579" i="1"/>
  <c r="L2579" i="1"/>
  <c r="K2579" i="1"/>
  <c r="F2579" i="1"/>
  <c r="E2579" i="1"/>
  <c r="R2578" i="1"/>
  <c r="O2578" i="1"/>
  <c r="M2578" i="1"/>
  <c r="L2578" i="1"/>
  <c r="K2578" i="1"/>
  <c r="F2578" i="1"/>
  <c r="E2578" i="1"/>
  <c r="R2577" i="1"/>
  <c r="O2577" i="1"/>
  <c r="M2577" i="1"/>
  <c r="L2577" i="1"/>
  <c r="K2577" i="1"/>
  <c r="F2577" i="1"/>
  <c r="E2577" i="1"/>
  <c r="R2576" i="1"/>
  <c r="O2576" i="1"/>
  <c r="M2576" i="1"/>
  <c r="L2576" i="1"/>
  <c r="K2576" i="1"/>
  <c r="F2576" i="1"/>
  <c r="E2576" i="1"/>
  <c r="R2575" i="1"/>
  <c r="O2575" i="1"/>
  <c r="M2575" i="1"/>
  <c r="L2575" i="1"/>
  <c r="K2575" i="1"/>
  <c r="F2575" i="1"/>
  <c r="E2575" i="1"/>
  <c r="R2574" i="1"/>
  <c r="O2574" i="1"/>
  <c r="M2574" i="1"/>
  <c r="L2574" i="1"/>
  <c r="K2574" i="1"/>
  <c r="F2574" i="1"/>
  <c r="E2574" i="1"/>
  <c r="R2573" i="1"/>
  <c r="O2573" i="1"/>
  <c r="M2573" i="1"/>
  <c r="L2573" i="1"/>
  <c r="K2573" i="1"/>
  <c r="F2573" i="1"/>
  <c r="E2573" i="1"/>
  <c r="R2572" i="1"/>
  <c r="O2572" i="1"/>
  <c r="M2572" i="1"/>
  <c r="L2572" i="1"/>
  <c r="K2572" i="1"/>
  <c r="F2572" i="1"/>
  <c r="E2572" i="1"/>
  <c r="R2571" i="1"/>
  <c r="O2571" i="1"/>
  <c r="M2571" i="1"/>
  <c r="L2571" i="1"/>
  <c r="K2571" i="1"/>
  <c r="F2571" i="1"/>
  <c r="E2571" i="1"/>
  <c r="R2570" i="1"/>
  <c r="O2570" i="1"/>
  <c r="M2570" i="1"/>
  <c r="L2570" i="1"/>
  <c r="K2570" i="1"/>
  <c r="F2570" i="1"/>
  <c r="E2570" i="1"/>
  <c r="R2569" i="1"/>
  <c r="O2569" i="1"/>
  <c r="M2569" i="1"/>
  <c r="L2569" i="1"/>
  <c r="K2569" i="1"/>
  <c r="F2569" i="1"/>
  <c r="E2569" i="1"/>
  <c r="R2568" i="1"/>
  <c r="O2568" i="1"/>
  <c r="M2568" i="1"/>
  <c r="L2568" i="1"/>
  <c r="K2568" i="1"/>
  <c r="F2568" i="1"/>
  <c r="E2568" i="1"/>
  <c r="R2567" i="1"/>
  <c r="O2567" i="1"/>
  <c r="M2567" i="1"/>
  <c r="L2567" i="1"/>
  <c r="K2567" i="1"/>
  <c r="F2567" i="1"/>
  <c r="E2567" i="1"/>
  <c r="R2566" i="1"/>
  <c r="O2566" i="1"/>
  <c r="M2566" i="1"/>
  <c r="L2566" i="1"/>
  <c r="K2566" i="1"/>
  <c r="F2566" i="1"/>
  <c r="E2566" i="1"/>
  <c r="R2565" i="1"/>
  <c r="O2565" i="1"/>
  <c r="M2565" i="1"/>
  <c r="L2565" i="1"/>
  <c r="K2565" i="1"/>
  <c r="F2565" i="1"/>
  <c r="E2565" i="1"/>
  <c r="R2564" i="1"/>
  <c r="O2564" i="1"/>
  <c r="M2564" i="1"/>
  <c r="L2564" i="1"/>
  <c r="K2564" i="1"/>
  <c r="F2564" i="1"/>
  <c r="E2564" i="1"/>
  <c r="R2563" i="1"/>
  <c r="O2563" i="1"/>
  <c r="M2563" i="1"/>
  <c r="L2563" i="1"/>
  <c r="K2563" i="1"/>
  <c r="F2563" i="1"/>
  <c r="E2563" i="1"/>
  <c r="R2562" i="1"/>
  <c r="O2562" i="1"/>
  <c r="M2562" i="1"/>
  <c r="L2562" i="1"/>
  <c r="K2562" i="1"/>
  <c r="F2562" i="1"/>
  <c r="E2562" i="1"/>
  <c r="R2561" i="1"/>
  <c r="O2561" i="1"/>
  <c r="M2561" i="1"/>
  <c r="L2561" i="1"/>
  <c r="K2561" i="1"/>
  <c r="F2561" i="1"/>
  <c r="E2561" i="1"/>
  <c r="R2560" i="1"/>
  <c r="O2560" i="1"/>
  <c r="M2560" i="1"/>
  <c r="L2560" i="1"/>
  <c r="K2560" i="1"/>
  <c r="F2560" i="1"/>
  <c r="E2560" i="1"/>
  <c r="R2559" i="1"/>
  <c r="O2559" i="1"/>
  <c r="M2559" i="1"/>
  <c r="L2559" i="1"/>
  <c r="K2559" i="1"/>
  <c r="F2559" i="1"/>
  <c r="E2559" i="1"/>
  <c r="R2558" i="1"/>
  <c r="O2558" i="1"/>
  <c r="M2558" i="1"/>
  <c r="L2558" i="1"/>
  <c r="K2558" i="1"/>
  <c r="F2558" i="1"/>
  <c r="E2558" i="1"/>
  <c r="R2557" i="1"/>
  <c r="O2557" i="1"/>
  <c r="M2557" i="1"/>
  <c r="L2557" i="1"/>
  <c r="K2557" i="1"/>
  <c r="F2557" i="1"/>
  <c r="E2557" i="1"/>
  <c r="R2556" i="1"/>
  <c r="O2556" i="1"/>
  <c r="M2556" i="1"/>
  <c r="L2556" i="1"/>
  <c r="K2556" i="1"/>
  <c r="F2556" i="1"/>
  <c r="E2556" i="1"/>
  <c r="R2555" i="1"/>
  <c r="O2555" i="1"/>
  <c r="M2555" i="1"/>
  <c r="L2555" i="1"/>
  <c r="K2555" i="1"/>
  <c r="F2555" i="1"/>
  <c r="E2555" i="1"/>
  <c r="R2554" i="1"/>
  <c r="O2554" i="1"/>
  <c r="M2554" i="1"/>
  <c r="L2554" i="1"/>
  <c r="K2554" i="1"/>
  <c r="F2554" i="1"/>
  <c r="E2554" i="1"/>
  <c r="R2553" i="1"/>
  <c r="O2553" i="1"/>
  <c r="M2553" i="1"/>
  <c r="L2553" i="1"/>
  <c r="K2553" i="1"/>
  <c r="F2553" i="1"/>
  <c r="E2553" i="1"/>
  <c r="R2552" i="1"/>
  <c r="O2552" i="1"/>
  <c r="M2552" i="1"/>
  <c r="L2552" i="1"/>
  <c r="K2552" i="1"/>
  <c r="F2552" i="1"/>
  <c r="E2552" i="1"/>
  <c r="R2551" i="1"/>
  <c r="O2551" i="1"/>
  <c r="M2551" i="1"/>
  <c r="L2551" i="1"/>
  <c r="K2551" i="1"/>
  <c r="F2551" i="1"/>
  <c r="E2551" i="1"/>
  <c r="R2550" i="1"/>
  <c r="O2550" i="1"/>
  <c r="M2550" i="1"/>
  <c r="L2550" i="1"/>
  <c r="K2550" i="1"/>
  <c r="F2550" i="1"/>
  <c r="E2550" i="1"/>
  <c r="R2549" i="1"/>
  <c r="O2549" i="1"/>
  <c r="M2549" i="1"/>
  <c r="L2549" i="1"/>
  <c r="K2549" i="1"/>
  <c r="F2549" i="1"/>
  <c r="E2549" i="1"/>
  <c r="R2548" i="1"/>
  <c r="O2548" i="1"/>
  <c r="M2548" i="1"/>
  <c r="L2548" i="1"/>
  <c r="K2548" i="1"/>
  <c r="F2548" i="1"/>
  <c r="E2548" i="1"/>
  <c r="R2547" i="1"/>
  <c r="O2547" i="1"/>
  <c r="M2547" i="1"/>
  <c r="L2547" i="1"/>
  <c r="K2547" i="1"/>
  <c r="F2547" i="1"/>
  <c r="E2547" i="1"/>
  <c r="R2546" i="1"/>
  <c r="O2546" i="1"/>
  <c r="M2546" i="1"/>
  <c r="L2546" i="1"/>
  <c r="K2546" i="1"/>
  <c r="F2546" i="1"/>
  <c r="E2546" i="1"/>
  <c r="R2545" i="1"/>
  <c r="O2545" i="1"/>
  <c r="M2545" i="1"/>
  <c r="L2545" i="1"/>
  <c r="K2545" i="1"/>
  <c r="F2545" i="1"/>
  <c r="E2545" i="1"/>
  <c r="R2544" i="1"/>
  <c r="O2544" i="1"/>
  <c r="M2544" i="1"/>
  <c r="L2544" i="1"/>
  <c r="K2544" i="1"/>
  <c r="F2544" i="1"/>
  <c r="E2544" i="1"/>
  <c r="R2543" i="1"/>
  <c r="O2543" i="1"/>
  <c r="M2543" i="1"/>
  <c r="L2543" i="1"/>
  <c r="K2543" i="1"/>
  <c r="F2543" i="1"/>
  <c r="E2543" i="1"/>
  <c r="R2542" i="1"/>
  <c r="O2542" i="1"/>
  <c r="M2542" i="1"/>
  <c r="L2542" i="1"/>
  <c r="K2542" i="1"/>
  <c r="F2542" i="1"/>
  <c r="E2542" i="1"/>
  <c r="R2541" i="1"/>
  <c r="O2541" i="1"/>
  <c r="M2541" i="1"/>
  <c r="L2541" i="1"/>
  <c r="K2541" i="1"/>
  <c r="F2541" i="1"/>
  <c r="E2541" i="1"/>
  <c r="R2540" i="1"/>
  <c r="O2540" i="1"/>
  <c r="M2540" i="1"/>
  <c r="L2540" i="1"/>
  <c r="K2540" i="1"/>
  <c r="F2540" i="1"/>
  <c r="E2540" i="1"/>
  <c r="R2539" i="1"/>
  <c r="O2539" i="1"/>
  <c r="M2539" i="1"/>
  <c r="L2539" i="1"/>
  <c r="K2539" i="1"/>
  <c r="F2539" i="1"/>
  <c r="E2539" i="1"/>
  <c r="R2538" i="1"/>
  <c r="O2538" i="1"/>
  <c r="M2538" i="1"/>
  <c r="L2538" i="1"/>
  <c r="K2538" i="1"/>
  <c r="F2538" i="1"/>
  <c r="E2538" i="1"/>
  <c r="R2537" i="1"/>
  <c r="O2537" i="1"/>
  <c r="M2537" i="1"/>
  <c r="L2537" i="1"/>
  <c r="K2537" i="1"/>
  <c r="F2537" i="1"/>
  <c r="E2537" i="1"/>
  <c r="R2536" i="1"/>
  <c r="O2536" i="1"/>
  <c r="M2536" i="1"/>
  <c r="L2536" i="1"/>
  <c r="K2536" i="1"/>
  <c r="F2536" i="1"/>
  <c r="E2536" i="1"/>
  <c r="R2535" i="1"/>
  <c r="O2535" i="1"/>
  <c r="M2535" i="1"/>
  <c r="L2535" i="1"/>
  <c r="K2535" i="1"/>
  <c r="F2535" i="1"/>
  <c r="E2535" i="1"/>
  <c r="R2534" i="1"/>
  <c r="O2534" i="1"/>
  <c r="M2534" i="1"/>
  <c r="L2534" i="1"/>
  <c r="K2534" i="1"/>
  <c r="F2534" i="1"/>
  <c r="E2534" i="1"/>
  <c r="R2533" i="1"/>
  <c r="O2533" i="1"/>
  <c r="M2533" i="1"/>
  <c r="L2533" i="1"/>
  <c r="K2533" i="1"/>
  <c r="F2533" i="1"/>
  <c r="E2533" i="1"/>
  <c r="R2532" i="1"/>
  <c r="O2532" i="1"/>
  <c r="M2532" i="1"/>
  <c r="L2532" i="1"/>
  <c r="K2532" i="1"/>
  <c r="F2532" i="1"/>
  <c r="E2532" i="1"/>
  <c r="R2531" i="1"/>
  <c r="O2531" i="1"/>
  <c r="M2531" i="1"/>
  <c r="L2531" i="1"/>
  <c r="K2531" i="1"/>
  <c r="F2531" i="1"/>
  <c r="E2531" i="1"/>
  <c r="R2530" i="1"/>
  <c r="O2530" i="1"/>
  <c r="M2530" i="1"/>
  <c r="L2530" i="1"/>
  <c r="K2530" i="1"/>
  <c r="F2530" i="1"/>
  <c r="E2530" i="1"/>
  <c r="R2529" i="1"/>
  <c r="O2529" i="1"/>
  <c r="M2529" i="1"/>
  <c r="L2529" i="1"/>
  <c r="K2529" i="1"/>
  <c r="F2529" i="1"/>
  <c r="E2529" i="1"/>
  <c r="R2528" i="1"/>
  <c r="O2528" i="1"/>
  <c r="M2528" i="1"/>
  <c r="L2528" i="1"/>
  <c r="K2528" i="1"/>
  <c r="F2528" i="1"/>
  <c r="E2528" i="1"/>
  <c r="R2527" i="1"/>
  <c r="O2527" i="1"/>
  <c r="M2527" i="1"/>
  <c r="L2527" i="1"/>
  <c r="K2527" i="1"/>
  <c r="F2527" i="1"/>
  <c r="E2527" i="1"/>
  <c r="R2526" i="1"/>
  <c r="O2526" i="1"/>
  <c r="M2526" i="1"/>
  <c r="L2526" i="1"/>
  <c r="K2526" i="1"/>
  <c r="F2526" i="1"/>
  <c r="E2526" i="1"/>
  <c r="R2525" i="1"/>
  <c r="O2525" i="1"/>
  <c r="M2525" i="1"/>
  <c r="L2525" i="1"/>
  <c r="K2525" i="1"/>
  <c r="F2525" i="1"/>
  <c r="E2525" i="1"/>
  <c r="R2524" i="1"/>
  <c r="O2524" i="1"/>
  <c r="M2524" i="1"/>
  <c r="L2524" i="1"/>
  <c r="K2524" i="1"/>
  <c r="F2524" i="1"/>
  <c r="E2524" i="1"/>
  <c r="R2523" i="1"/>
  <c r="O2523" i="1"/>
  <c r="M2523" i="1"/>
  <c r="L2523" i="1"/>
  <c r="K2523" i="1"/>
  <c r="F2523" i="1"/>
  <c r="E2523" i="1"/>
  <c r="R2522" i="1"/>
  <c r="O2522" i="1"/>
  <c r="M2522" i="1"/>
  <c r="L2522" i="1"/>
  <c r="K2522" i="1"/>
  <c r="F2522" i="1"/>
  <c r="E2522" i="1"/>
  <c r="R2521" i="1"/>
  <c r="O2521" i="1"/>
  <c r="M2521" i="1"/>
  <c r="L2521" i="1"/>
  <c r="K2521" i="1"/>
  <c r="F2521" i="1"/>
  <c r="E2521" i="1"/>
  <c r="R2520" i="1"/>
  <c r="O2520" i="1"/>
  <c r="M2520" i="1"/>
  <c r="L2520" i="1"/>
  <c r="K2520" i="1"/>
  <c r="F2520" i="1"/>
  <c r="E2520" i="1"/>
  <c r="R2519" i="1"/>
  <c r="O2519" i="1"/>
  <c r="M2519" i="1"/>
  <c r="L2519" i="1"/>
  <c r="K2519" i="1"/>
  <c r="F2519" i="1"/>
  <c r="E2519" i="1"/>
  <c r="R2518" i="1"/>
  <c r="O2518" i="1"/>
  <c r="M2518" i="1"/>
  <c r="L2518" i="1"/>
  <c r="K2518" i="1"/>
  <c r="F2518" i="1"/>
  <c r="E2518" i="1"/>
  <c r="R2517" i="1"/>
  <c r="O2517" i="1"/>
  <c r="M2517" i="1"/>
  <c r="L2517" i="1"/>
  <c r="K2517" i="1"/>
  <c r="F2517" i="1"/>
  <c r="E2517" i="1"/>
  <c r="R2516" i="1"/>
  <c r="O2516" i="1"/>
  <c r="M2516" i="1"/>
  <c r="L2516" i="1"/>
  <c r="K2516" i="1"/>
  <c r="F2516" i="1"/>
  <c r="E2516" i="1"/>
  <c r="R2515" i="1"/>
  <c r="O2515" i="1"/>
  <c r="M2515" i="1"/>
  <c r="L2515" i="1"/>
  <c r="K2515" i="1"/>
  <c r="F2515" i="1"/>
  <c r="E2515" i="1"/>
  <c r="R2514" i="1"/>
  <c r="O2514" i="1"/>
  <c r="M2514" i="1"/>
  <c r="L2514" i="1"/>
  <c r="K2514" i="1"/>
  <c r="F2514" i="1"/>
  <c r="E2514" i="1"/>
  <c r="R2513" i="1"/>
  <c r="O2513" i="1"/>
  <c r="M2513" i="1"/>
  <c r="L2513" i="1"/>
  <c r="K2513" i="1"/>
  <c r="F2513" i="1"/>
  <c r="E2513" i="1"/>
  <c r="R2512" i="1"/>
  <c r="O2512" i="1"/>
  <c r="M2512" i="1"/>
  <c r="L2512" i="1"/>
  <c r="K2512" i="1"/>
  <c r="F2512" i="1"/>
  <c r="E2512" i="1"/>
  <c r="R2511" i="1"/>
  <c r="O2511" i="1"/>
  <c r="M2511" i="1"/>
  <c r="L2511" i="1"/>
  <c r="K2511" i="1"/>
  <c r="F2511" i="1"/>
  <c r="E2511" i="1"/>
  <c r="R2510" i="1"/>
  <c r="O2510" i="1"/>
  <c r="M2510" i="1"/>
  <c r="L2510" i="1"/>
  <c r="K2510" i="1"/>
  <c r="F2510" i="1"/>
  <c r="E2510" i="1"/>
  <c r="R2509" i="1"/>
  <c r="O2509" i="1"/>
  <c r="M2509" i="1"/>
  <c r="L2509" i="1"/>
  <c r="K2509" i="1"/>
  <c r="F2509" i="1"/>
  <c r="E2509" i="1"/>
  <c r="R2508" i="1"/>
  <c r="O2508" i="1"/>
  <c r="M2508" i="1"/>
  <c r="L2508" i="1"/>
  <c r="K2508" i="1"/>
  <c r="F2508" i="1"/>
  <c r="E2508" i="1"/>
  <c r="R2507" i="1"/>
  <c r="O2507" i="1"/>
  <c r="M2507" i="1"/>
  <c r="L2507" i="1"/>
  <c r="K2507" i="1"/>
  <c r="F2507" i="1"/>
  <c r="E2507" i="1"/>
  <c r="R2506" i="1"/>
  <c r="O2506" i="1"/>
  <c r="M2506" i="1"/>
  <c r="L2506" i="1"/>
  <c r="K2506" i="1"/>
  <c r="F2506" i="1"/>
  <c r="E2506" i="1"/>
  <c r="R2505" i="1"/>
  <c r="O2505" i="1"/>
  <c r="M2505" i="1"/>
  <c r="L2505" i="1"/>
  <c r="K2505" i="1"/>
  <c r="F2505" i="1"/>
  <c r="E2505" i="1"/>
  <c r="R2504" i="1"/>
  <c r="O2504" i="1"/>
  <c r="M2504" i="1"/>
  <c r="L2504" i="1"/>
  <c r="K2504" i="1"/>
  <c r="F2504" i="1"/>
  <c r="E2504" i="1"/>
  <c r="R2503" i="1"/>
  <c r="O2503" i="1"/>
  <c r="M2503" i="1"/>
  <c r="L2503" i="1"/>
  <c r="K2503" i="1"/>
  <c r="F2503" i="1"/>
  <c r="E2503" i="1"/>
  <c r="R2502" i="1"/>
  <c r="O2502" i="1"/>
  <c r="M2502" i="1"/>
  <c r="L2502" i="1"/>
  <c r="K2502" i="1"/>
  <c r="F2502" i="1"/>
  <c r="E2502" i="1"/>
  <c r="R2501" i="1"/>
  <c r="O2501" i="1"/>
  <c r="M2501" i="1"/>
  <c r="L2501" i="1"/>
  <c r="K2501" i="1"/>
  <c r="F2501" i="1"/>
  <c r="E2501" i="1"/>
  <c r="R2500" i="1"/>
  <c r="O2500" i="1"/>
  <c r="M2500" i="1"/>
  <c r="L2500" i="1"/>
  <c r="K2500" i="1"/>
  <c r="F2500" i="1"/>
  <c r="E2500" i="1"/>
  <c r="R2499" i="1"/>
  <c r="O2499" i="1"/>
  <c r="M2499" i="1"/>
  <c r="L2499" i="1"/>
  <c r="K2499" i="1"/>
  <c r="F2499" i="1"/>
  <c r="E2499" i="1"/>
  <c r="R2498" i="1"/>
  <c r="O2498" i="1"/>
  <c r="M2498" i="1"/>
  <c r="L2498" i="1"/>
  <c r="K2498" i="1"/>
  <c r="F2498" i="1"/>
  <c r="E2498" i="1"/>
  <c r="R2497" i="1"/>
  <c r="O2497" i="1"/>
  <c r="M2497" i="1"/>
  <c r="L2497" i="1"/>
  <c r="K2497" i="1"/>
  <c r="F2497" i="1"/>
  <c r="E2497" i="1"/>
  <c r="R2496" i="1"/>
  <c r="O2496" i="1"/>
  <c r="M2496" i="1"/>
  <c r="L2496" i="1"/>
  <c r="K2496" i="1"/>
  <c r="F2496" i="1"/>
  <c r="E2496" i="1"/>
  <c r="R2495" i="1"/>
  <c r="O2495" i="1"/>
  <c r="M2495" i="1"/>
  <c r="L2495" i="1"/>
  <c r="K2495" i="1"/>
  <c r="F2495" i="1"/>
  <c r="E2495" i="1"/>
  <c r="R2494" i="1"/>
  <c r="O2494" i="1"/>
  <c r="M2494" i="1"/>
  <c r="L2494" i="1"/>
  <c r="K2494" i="1"/>
  <c r="F2494" i="1"/>
  <c r="E2494" i="1"/>
  <c r="R2493" i="1"/>
  <c r="O2493" i="1"/>
  <c r="M2493" i="1"/>
  <c r="L2493" i="1"/>
  <c r="K2493" i="1"/>
  <c r="F2493" i="1"/>
  <c r="E2493" i="1"/>
  <c r="R2492" i="1"/>
  <c r="O2492" i="1"/>
  <c r="M2492" i="1"/>
  <c r="L2492" i="1"/>
  <c r="K2492" i="1"/>
  <c r="F2492" i="1"/>
  <c r="E2492" i="1"/>
  <c r="R2491" i="1"/>
  <c r="O2491" i="1"/>
  <c r="M2491" i="1"/>
  <c r="L2491" i="1"/>
  <c r="K2491" i="1"/>
  <c r="F2491" i="1"/>
  <c r="E2491" i="1"/>
  <c r="R2490" i="1"/>
  <c r="O2490" i="1"/>
  <c r="M2490" i="1"/>
  <c r="L2490" i="1"/>
  <c r="K2490" i="1"/>
  <c r="F2490" i="1"/>
  <c r="E2490" i="1"/>
  <c r="R2489" i="1"/>
  <c r="O2489" i="1"/>
  <c r="M2489" i="1"/>
  <c r="L2489" i="1"/>
  <c r="K2489" i="1"/>
  <c r="F2489" i="1"/>
  <c r="E2489" i="1"/>
  <c r="R2488" i="1"/>
  <c r="O2488" i="1"/>
  <c r="M2488" i="1"/>
  <c r="L2488" i="1"/>
  <c r="K2488" i="1"/>
  <c r="F2488" i="1"/>
  <c r="E2488" i="1"/>
  <c r="R2487" i="1"/>
  <c r="O2487" i="1"/>
  <c r="M2487" i="1"/>
  <c r="L2487" i="1"/>
  <c r="K2487" i="1"/>
  <c r="F2487" i="1"/>
  <c r="E2487" i="1"/>
  <c r="R2486" i="1"/>
  <c r="O2486" i="1"/>
  <c r="M2486" i="1"/>
  <c r="L2486" i="1"/>
  <c r="K2486" i="1"/>
  <c r="F2486" i="1"/>
  <c r="E2486" i="1"/>
  <c r="R2485" i="1"/>
  <c r="O2485" i="1"/>
  <c r="M2485" i="1"/>
  <c r="L2485" i="1"/>
  <c r="K2485" i="1"/>
  <c r="F2485" i="1"/>
  <c r="E2485" i="1"/>
  <c r="R2484" i="1"/>
  <c r="O2484" i="1"/>
  <c r="M2484" i="1"/>
  <c r="L2484" i="1"/>
  <c r="K2484" i="1"/>
  <c r="F2484" i="1"/>
  <c r="E2484" i="1"/>
  <c r="R2483" i="1"/>
  <c r="O2483" i="1"/>
  <c r="M2483" i="1"/>
  <c r="L2483" i="1"/>
  <c r="K2483" i="1"/>
  <c r="F2483" i="1"/>
  <c r="E2483" i="1"/>
  <c r="R2482" i="1"/>
  <c r="O2482" i="1"/>
  <c r="M2482" i="1"/>
  <c r="L2482" i="1"/>
  <c r="K2482" i="1"/>
  <c r="F2482" i="1"/>
  <c r="E2482" i="1"/>
  <c r="R2481" i="1"/>
  <c r="O2481" i="1"/>
  <c r="M2481" i="1"/>
  <c r="L2481" i="1"/>
  <c r="K2481" i="1"/>
  <c r="F2481" i="1"/>
  <c r="E2481" i="1"/>
  <c r="R2480" i="1"/>
  <c r="O2480" i="1"/>
  <c r="M2480" i="1"/>
  <c r="L2480" i="1"/>
  <c r="K2480" i="1"/>
  <c r="F2480" i="1"/>
  <c r="E2480" i="1"/>
  <c r="R2479" i="1"/>
  <c r="O2479" i="1"/>
  <c r="M2479" i="1"/>
  <c r="L2479" i="1"/>
  <c r="K2479" i="1"/>
  <c r="F2479" i="1"/>
  <c r="E2479" i="1"/>
  <c r="R2478" i="1"/>
  <c r="O2478" i="1"/>
  <c r="M2478" i="1"/>
  <c r="L2478" i="1"/>
  <c r="K2478" i="1"/>
  <c r="F2478" i="1"/>
  <c r="E2478" i="1"/>
  <c r="R2477" i="1"/>
  <c r="O2477" i="1"/>
  <c r="M2477" i="1"/>
  <c r="L2477" i="1"/>
  <c r="K2477" i="1"/>
  <c r="F2477" i="1"/>
  <c r="E2477" i="1"/>
  <c r="R2476" i="1"/>
  <c r="O2476" i="1"/>
  <c r="M2476" i="1"/>
  <c r="L2476" i="1"/>
  <c r="K2476" i="1"/>
  <c r="F2476" i="1"/>
  <c r="E2476" i="1"/>
  <c r="R2475" i="1"/>
  <c r="O2475" i="1"/>
  <c r="M2475" i="1"/>
  <c r="L2475" i="1"/>
  <c r="K2475" i="1"/>
  <c r="F2475" i="1"/>
  <c r="E2475" i="1"/>
  <c r="R2474" i="1"/>
  <c r="O2474" i="1"/>
  <c r="M2474" i="1"/>
  <c r="L2474" i="1"/>
  <c r="K2474" i="1"/>
  <c r="F2474" i="1"/>
  <c r="E2474" i="1"/>
  <c r="R2473" i="1"/>
  <c r="O2473" i="1"/>
  <c r="M2473" i="1"/>
  <c r="L2473" i="1"/>
  <c r="K2473" i="1"/>
  <c r="F2473" i="1"/>
  <c r="E2473" i="1"/>
  <c r="R2472" i="1"/>
  <c r="O2472" i="1"/>
  <c r="M2472" i="1"/>
  <c r="L2472" i="1"/>
  <c r="K2472" i="1"/>
  <c r="F2472" i="1"/>
  <c r="E2472" i="1"/>
  <c r="R2471" i="1"/>
  <c r="O2471" i="1"/>
  <c r="M2471" i="1"/>
  <c r="L2471" i="1"/>
  <c r="K2471" i="1"/>
  <c r="F2471" i="1"/>
  <c r="E2471" i="1"/>
  <c r="R2470" i="1"/>
  <c r="O2470" i="1"/>
  <c r="M2470" i="1"/>
  <c r="L2470" i="1"/>
  <c r="K2470" i="1"/>
  <c r="F2470" i="1"/>
  <c r="E2470" i="1"/>
  <c r="R2469" i="1"/>
  <c r="O2469" i="1"/>
  <c r="M2469" i="1"/>
  <c r="L2469" i="1"/>
  <c r="K2469" i="1"/>
  <c r="F2469" i="1"/>
  <c r="E2469" i="1"/>
  <c r="R2468" i="1"/>
  <c r="O2468" i="1"/>
  <c r="M2468" i="1"/>
  <c r="L2468" i="1"/>
  <c r="K2468" i="1"/>
  <c r="F2468" i="1"/>
  <c r="E2468" i="1"/>
  <c r="R2467" i="1"/>
  <c r="O2467" i="1"/>
  <c r="M2467" i="1"/>
  <c r="L2467" i="1"/>
  <c r="K2467" i="1"/>
  <c r="F2467" i="1"/>
  <c r="E2467" i="1"/>
  <c r="R2466" i="1"/>
  <c r="O2466" i="1"/>
  <c r="M2466" i="1"/>
  <c r="L2466" i="1"/>
  <c r="K2466" i="1"/>
  <c r="F2466" i="1"/>
  <c r="E2466" i="1"/>
  <c r="R2465" i="1"/>
  <c r="O2465" i="1"/>
  <c r="M2465" i="1"/>
  <c r="L2465" i="1"/>
  <c r="K2465" i="1"/>
  <c r="F2465" i="1"/>
  <c r="E2465" i="1"/>
  <c r="R2464" i="1"/>
  <c r="O2464" i="1"/>
  <c r="M2464" i="1"/>
  <c r="L2464" i="1"/>
  <c r="K2464" i="1"/>
  <c r="F2464" i="1"/>
  <c r="E2464" i="1"/>
  <c r="R2463" i="1"/>
  <c r="O2463" i="1"/>
  <c r="M2463" i="1"/>
  <c r="L2463" i="1"/>
  <c r="K2463" i="1"/>
  <c r="F2463" i="1"/>
  <c r="E2463" i="1"/>
  <c r="R2462" i="1"/>
  <c r="O2462" i="1"/>
  <c r="M2462" i="1"/>
  <c r="L2462" i="1"/>
  <c r="K2462" i="1"/>
  <c r="F2462" i="1"/>
  <c r="E2462" i="1"/>
  <c r="R2461" i="1"/>
  <c r="O2461" i="1"/>
  <c r="M2461" i="1"/>
  <c r="L2461" i="1"/>
  <c r="K2461" i="1"/>
  <c r="F2461" i="1"/>
  <c r="E2461" i="1"/>
  <c r="R2460" i="1"/>
  <c r="O2460" i="1"/>
  <c r="M2460" i="1"/>
  <c r="L2460" i="1"/>
  <c r="K2460" i="1"/>
  <c r="F2460" i="1"/>
  <c r="E2460" i="1"/>
  <c r="R2459" i="1"/>
  <c r="O2459" i="1"/>
  <c r="M2459" i="1"/>
  <c r="L2459" i="1"/>
  <c r="K2459" i="1"/>
  <c r="F2459" i="1"/>
  <c r="E2459" i="1"/>
  <c r="R2458" i="1"/>
  <c r="O2458" i="1"/>
  <c r="M2458" i="1"/>
  <c r="L2458" i="1"/>
  <c r="K2458" i="1"/>
  <c r="F2458" i="1"/>
  <c r="E2458" i="1"/>
  <c r="R2457" i="1"/>
  <c r="O2457" i="1"/>
  <c r="M2457" i="1"/>
  <c r="L2457" i="1"/>
  <c r="K2457" i="1"/>
  <c r="F2457" i="1"/>
  <c r="E2457" i="1"/>
  <c r="R2456" i="1"/>
  <c r="O2456" i="1"/>
  <c r="M2456" i="1"/>
  <c r="L2456" i="1"/>
  <c r="K2456" i="1"/>
  <c r="F2456" i="1"/>
  <c r="E2456" i="1"/>
  <c r="R2455" i="1"/>
  <c r="O2455" i="1"/>
  <c r="M2455" i="1"/>
  <c r="L2455" i="1"/>
  <c r="K2455" i="1"/>
  <c r="F2455" i="1"/>
  <c r="E2455" i="1"/>
  <c r="R2454" i="1"/>
  <c r="O2454" i="1"/>
  <c r="M2454" i="1"/>
  <c r="L2454" i="1"/>
  <c r="K2454" i="1"/>
  <c r="F2454" i="1"/>
  <c r="E2454" i="1"/>
  <c r="R2453" i="1"/>
  <c r="O2453" i="1"/>
  <c r="M2453" i="1"/>
  <c r="L2453" i="1"/>
  <c r="K2453" i="1"/>
  <c r="F2453" i="1"/>
  <c r="E2453" i="1"/>
  <c r="R2452" i="1"/>
  <c r="O2452" i="1"/>
  <c r="M2452" i="1"/>
  <c r="L2452" i="1"/>
  <c r="K2452" i="1"/>
  <c r="F2452" i="1"/>
  <c r="E2452" i="1"/>
  <c r="R2451" i="1"/>
  <c r="O2451" i="1"/>
  <c r="M2451" i="1"/>
  <c r="L2451" i="1"/>
  <c r="K2451" i="1"/>
  <c r="F2451" i="1"/>
  <c r="E2451" i="1"/>
  <c r="R2450" i="1"/>
  <c r="O2450" i="1"/>
  <c r="M2450" i="1"/>
  <c r="L2450" i="1"/>
  <c r="K2450" i="1"/>
  <c r="F2450" i="1"/>
  <c r="E2450" i="1"/>
  <c r="R2449" i="1"/>
  <c r="O2449" i="1"/>
  <c r="M2449" i="1"/>
  <c r="L2449" i="1"/>
  <c r="K2449" i="1"/>
  <c r="F2449" i="1"/>
  <c r="E2449" i="1"/>
  <c r="R2448" i="1"/>
  <c r="O2448" i="1"/>
  <c r="M2448" i="1"/>
  <c r="L2448" i="1"/>
  <c r="K2448" i="1"/>
  <c r="F2448" i="1"/>
  <c r="E2448" i="1"/>
  <c r="R2447" i="1"/>
  <c r="O2447" i="1"/>
  <c r="M2447" i="1"/>
  <c r="L2447" i="1"/>
  <c r="K2447" i="1"/>
  <c r="F2447" i="1"/>
  <c r="E2447" i="1"/>
  <c r="R2446" i="1"/>
  <c r="O2446" i="1"/>
  <c r="M2446" i="1"/>
  <c r="L2446" i="1"/>
  <c r="K2446" i="1"/>
  <c r="F2446" i="1"/>
  <c r="E2446" i="1"/>
  <c r="R2445" i="1"/>
  <c r="O2445" i="1"/>
  <c r="M2445" i="1"/>
  <c r="L2445" i="1"/>
  <c r="K2445" i="1"/>
  <c r="F2445" i="1"/>
  <c r="E2445" i="1"/>
  <c r="R2444" i="1"/>
  <c r="O2444" i="1"/>
  <c r="M2444" i="1"/>
  <c r="L2444" i="1"/>
  <c r="K2444" i="1"/>
  <c r="F2444" i="1"/>
  <c r="E2444" i="1"/>
  <c r="R2443" i="1"/>
  <c r="O2443" i="1"/>
  <c r="M2443" i="1"/>
  <c r="L2443" i="1"/>
  <c r="K2443" i="1"/>
  <c r="F2443" i="1"/>
  <c r="E2443" i="1"/>
  <c r="R2442" i="1"/>
  <c r="O2442" i="1"/>
  <c r="M2442" i="1"/>
  <c r="L2442" i="1"/>
  <c r="K2442" i="1"/>
  <c r="F2442" i="1"/>
  <c r="E2442" i="1"/>
  <c r="R2441" i="1"/>
  <c r="O2441" i="1"/>
  <c r="M2441" i="1"/>
  <c r="L2441" i="1"/>
  <c r="K2441" i="1"/>
  <c r="F2441" i="1"/>
  <c r="E2441" i="1"/>
  <c r="R2440" i="1"/>
  <c r="O2440" i="1"/>
  <c r="M2440" i="1"/>
  <c r="L2440" i="1"/>
  <c r="K2440" i="1"/>
  <c r="F2440" i="1"/>
  <c r="E2440" i="1"/>
  <c r="R2439" i="1"/>
  <c r="O2439" i="1"/>
  <c r="M2439" i="1"/>
  <c r="L2439" i="1"/>
  <c r="K2439" i="1"/>
  <c r="F2439" i="1"/>
  <c r="E2439" i="1"/>
  <c r="R2438" i="1"/>
  <c r="O2438" i="1"/>
  <c r="M2438" i="1"/>
  <c r="L2438" i="1"/>
  <c r="K2438" i="1"/>
  <c r="F2438" i="1"/>
  <c r="E2438" i="1"/>
  <c r="R2437" i="1"/>
  <c r="O2437" i="1"/>
  <c r="M2437" i="1"/>
  <c r="L2437" i="1"/>
  <c r="K2437" i="1"/>
  <c r="F2437" i="1"/>
  <c r="E2437" i="1"/>
  <c r="R2436" i="1"/>
  <c r="O2436" i="1"/>
  <c r="M2436" i="1"/>
  <c r="L2436" i="1"/>
  <c r="K2436" i="1"/>
  <c r="F2436" i="1"/>
  <c r="E2436" i="1"/>
  <c r="R2435" i="1"/>
  <c r="O2435" i="1"/>
  <c r="M2435" i="1"/>
  <c r="L2435" i="1"/>
  <c r="K2435" i="1"/>
  <c r="F2435" i="1"/>
  <c r="E2435" i="1"/>
  <c r="R2434" i="1"/>
  <c r="O2434" i="1"/>
  <c r="M2434" i="1"/>
  <c r="L2434" i="1"/>
  <c r="K2434" i="1"/>
  <c r="F2434" i="1"/>
  <c r="E2434" i="1"/>
  <c r="R2433" i="1"/>
  <c r="O2433" i="1"/>
  <c r="M2433" i="1"/>
  <c r="L2433" i="1"/>
  <c r="K2433" i="1"/>
  <c r="F2433" i="1"/>
  <c r="E2433" i="1"/>
  <c r="R2432" i="1"/>
  <c r="O2432" i="1"/>
  <c r="M2432" i="1"/>
  <c r="L2432" i="1"/>
  <c r="K2432" i="1"/>
  <c r="F2432" i="1"/>
  <c r="E2432" i="1"/>
  <c r="R2431" i="1"/>
  <c r="O2431" i="1"/>
  <c r="M2431" i="1"/>
  <c r="L2431" i="1"/>
  <c r="K2431" i="1"/>
  <c r="F2431" i="1"/>
  <c r="E2431" i="1"/>
  <c r="R2430" i="1"/>
  <c r="O2430" i="1"/>
  <c r="M2430" i="1"/>
  <c r="L2430" i="1"/>
  <c r="K2430" i="1"/>
  <c r="F2430" i="1"/>
  <c r="E2430" i="1"/>
  <c r="R2429" i="1"/>
  <c r="O2429" i="1"/>
  <c r="M2429" i="1"/>
  <c r="L2429" i="1"/>
  <c r="K2429" i="1"/>
  <c r="F2429" i="1"/>
  <c r="E2429" i="1"/>
  <c r="R2428" i="1"/>
  <c r="O2428" i="1"/>
  <c r="M2428" i="1"/>
  <c r="L2428" i="1"/>
  <c r="K2428" i="1"/>
  <c r="F2428" i="1"/>
  <c r="E2428" i="1"/>
  <c r="R2427" i="1"/>
  <c r="O2427" i="1"/>
  <c r="M2427" i="1"/>
  <c r="L2427" i="1"/>
  <c r="K2427" i="1"/>
  <c r="F2427" i="1"/>
  <c r="E2427" i="1"/>
  <c r="R2426" i="1"/>
  <c r="O2426" i="1"/>
  <c r="M2426" i="1"/>
  <c r="L2426" i="1"/>
  <c r="K2426" i="1"/>
  <c r="F2426" i="1"/>
  <c r="E2426" i="1"/>
  <c r="R2425" i="1"/>
  <c r="O2425" i="1"/>
  <c r="M2425" i="1"/>
  <c r="L2425" i="1"/>
  <c r="K2425" i="1"/>
  <c r="F2425" i="1"/>
  <c r="E2425" i="1"/>
  <c r="R2424" i="1"/>
  <c r="O2424" i="1"/>
  <c r="M2424" i="1"/>
  <c r="L2424" i="1"/>
  <c r="K2424" i="1"/>
  <c r="F2424" i="1"/>
  <c r="E2424" i="1"/>
  <c r="R2423" i="1"/>
  <c r="O2423" i="1"/>
  <c r="M2423" i="1"/>
  <c r="L2423" i="1"/>
  <c r="K2423" i="1"/>
  <c r="F2423" i="1"/>
  <c r="E2423" i="1"/>
  <c r="R2422" i="1"/>
  <c r="O2422" i="1"/>
  <c r="M2422" i="1"/>
  <c r="L2422" i="1"/>
  <c r="K2422" i="1"/>
  <c r="F2422" i="1"/>
  <c r="E2422" i="1"/>
  <c r="R2421" i="1"/>
  <c r="O2421" i="1"/>
  <c r="M2421" i="1"/>
  <c r="L2421" i="1"/>
  <c r="K2421" i="1"/>
  <c r="F2421" i="1"/>
  <c r="E2421" i="1"/>
  <c r="R2420" i="1"/>
  <c r="O2420" i="1"/>
  <c r="M2420" i="1"/>
  <c r="L2420" i="1"/>
  <c r="K2420" i="1"/>
  <c r="F2420" i="1"/>
  <c r="E2420" i="1"/>
  <c r="R2419" i="1"/>
  <c r="O2419" i="1"/>
  <c r="M2419" i="1"/>
  <c r="L2419" i="1"/>
  <c r="K2419" i="1"/>
  <c r="F2419" i="1"/>
  <c r="E2419" i="1"/>
  <c r="R2418" i="1"/>
  <c r="O2418" i="1"/>
  <c r="M2418" i="1"/>
  <c r="L2418" i="1"/>
  <c r="K2418" i="1"/>
  <c r="F2418" i="1"/>
  <c r="E2418" i="1"/>
  <c r="R2417" i="1"/>
  <c r="O2417" i="1"/>
  <c r="M2417" i="1"/>
  <c r="L2417" i="1"/>
  <c r="K2417" i="1"/>
  <c r="F2417" i="1"/>
  <c r="E2417" i="1"/>
  <c r="R2416" i="1"/>
  <c r="O2416" i="1"/>
  <c r="M2416" i="1"/>
  <c r="L2416" i="1"/>
  <c r="K2416" i="1"/>
  <c r="F2416" i="1"/>
  <c r="E2416" i="1"/>
  <c r="R2415" i="1"/>
  <c r="O2415" i="1"/>
  <c r="M2415" i="1"/>
  <c r="L2415" i="1"/>
  <c r="K2415" i="1"/>
  <c r="F2415" i="1"/>
  <c r="E2415" i="1"/>
  <c r="R2414" i="1"/>
  <c r="O2414" i="1"/>
  <c r="M2414" i="1"/>
  <c r="L2414" i="1"/>
  <c r="K2414" i="1"/>
  <c r="F2414" i="1"/>
  <c r="E2414" i="1"/>
  <c r="R2413" i="1"/>
  <c r="O2413" i="1"/>
  <c r="M2413" i="1"/>
  <c r="L2413" i="1"/>
  <c r="K2413" i="1"/>
  <c r="F2413" i="1"/>
  <c r="E2413" i="1"/>
  <c r="R2412" i="1"/>
  <c r="O2412" i="1"/>
  <c r="M2412" i="1"/>
  <c r="L2412" i="1"/>
  <c r="K2412" i="1"/>
  <c r="F2412" i="1"/>
  <c r="E2412" i="1"/>
  <c r="R2411" i="1"/>
  <c r="O2411" i="1"/>
  <c r="M2411" i="1"/>
  <c r="L2411" i="1"/>
  <c r="K2411" i="1"/>
  <c r="F2411" i="1"/>
  <c r="E2411" i="1"/>
  <c r="R2410" i="1"/>
  <c r="O2410" i="1"/>
  <c r="M2410" i="1"/>
  <c r="L2410" i="1"/>
  <c r="K2410" i="1"/>
  <c r="F2410" i="1"/>
  <c r="E2410" i="1"/>
  <c r="R2409" i="1"/>
  <c r="O2409" i="1"/>
  <c r="M2409" i="1"/>
  <c r="L2409" i="1"/>
  <c r="K2409" i="1"/>
  <c r="F2409" i="1"/>
  <c r="E2409" i="1"/>
  <c r="R2408" i="1"/>
  <c r="O2408" i="1"/>
  <c r="M2408" i="1"/>
  <c r="L2408" i="1"/>
  <c r="K2408" i="1"/>
  <c r="F2408" i="1"/>
  <c r="E2408" i="1"/>
  <c r="R2407" i="1"/>
  <c r="O2407" i="1"/>
  <c r="M2407" i="1"/>
  <c r="L2407" i="1"/>
  <c r="K2407" i="1"/>
  <c r="F2407" i="1"/>
  <c r="E2407" i="1"/>
  <c r="R2406" i="1"/>
  <c r="O2406" i="1"/>
  <c r="M2406" i="1"/>
  <c r="L2406" i="1"/>
  <c r="K2406" i="1"/>
  <c r="F2406" i="1"/>
  <c r="E2406" i="1"/>
  <c r="R2405" i="1"/>
  <c r="O2405" i="1"/>
  <c r="M2405" i="1"/>
  <c r="L2405" i="1"/>
  <c r="K2405" i="1"/>
  <c r="F2405" i="1"/>
  <c r="E2405" i="1"/>
  <c r="R2404" i="1"/>
  <c r="O2404" i="1"/>
  <c r="M2404" i="1"/>
  <c r="L2404" i="1"/>
  <c r="K2404" i="1"/>
  <c r="F2404" i="1"/>
  <c r="E2404" i="1"/>
  <c r="R2403" i="1"/>
  <c r="O2403" i="1"/>
  <c r="M2403" i="1"/>
  <c r="L2403" i="1"/>
  <c r="K2403" i="1"/>
  <c r="F2403" i="1"/>
  <c r="E2403" i="1"/>
  <c r="R2402" i="1"/>
  <c r="O2402" i="1"/>
  <c r="M2402" i="1"/>
  <c r="L2402" i="1"/>
  <c r="K2402" i="1"/>
  <c r="F2402" i="1"/>
  <c r="E2402" i="1"/>
  <c r="R2401" i="1"/>
  <c r="O2401" i="1"/>
  <c r="M2401" i="1"/>
  <c r="L2401" i="1"/>
  <c r="K2401" i="1"/>
  <c r="F2401" i="1"/>
  <c r="E2401" i="1"/>
  <c r="R2400" i="1"/>
  <c r="O2400" i="1"/>
  <c r="M2400" i="1"/>
  <c r="L2400" i="1"/>
  <c r="K2400" i="1"/>
  <c r="F2400" i="1"/>
  <c r="E2400" i="1"/>
  <c r="R2399" i="1"/>
  <c r="O2399" i="1"/>
  <c r="M2399" i="1"/>
  <c r="L2399" i="1"/>
  <c r="K2399" i="1"/>
  <c r="F2399" i="1"/>
  <c r="E2399" i="1"/>
  <c r="R2398" i="1"/>
  <c r="O2398" i="1"/>
  <c r="M2398" i="1"/>
  <c r="L2398" i="1"/>
  <c r="K2398" i="1"/>
  <c r="F2398" i="1"/>
  <c r="E2398" i="1"/>
  <c r="R2397" i="1"/>
  <c r="O2397" i="1"/>
  <c r="M2397" i="1"/>
  <c r="L2397" i="1"/>
  <c r="K2397" i="1"/>
  <c r="F2397" i="1"/>
  <c r="E2397" i="1"/>
  <c r="R2396" i="1"/>
  <c r="O2396" i="1"/>
  <c r="M2396" i="1"/>
  <c r="L2396" i="1"/>
  <c r="K2396" i="1"/>
  <c r="F2396" i="1"/>
  <c r="E2396" i="1"/>
  <c r="R2395" i="1"/>
  <c r="O2395" i="1"/>
  <c r="M2395" i="1"/>
  <c r="L2395" i="1"/>
  <c r="K2395" i="1"/>
  <c r="F2395" i="1"/>
  <c r="E2395" i="1"/>
  <c r="R2394" i="1"/>
  <c r="O2394" i="1"/>
  <c r="M2394" i="1"/>
  <c r="L2394" i="1"/>
  <c r="K2394" i="1"/>
  <c r="F2394" i="1"/>
  <c r="E2394" i="1"/>
  <c r="R2393" i="1"/>
  <c r="O2393" i="1"/>
  <c r="M2393" i="1"/>
  <c r="L2393" i="1"/>
  <c r="K2393" i="1"/>
  <c r="F2393" i="1"/>
  <c r="E2393" i="1"/>
  <c r="R2392" i="1"/>
  <c r="O2392" i="1"/>
  <c r="M2392" i="1"/>
  <c r="L2392" i="1"/>
  <c r="K2392" i="1"/>
  <c r="F2392" i="1"/>
  <c r="E2392" i="1"/>
  <c r="R2391" i="1"/>
  <c r="O2391" i="1"/>
  <c r="M2391" i="1"/>
  <c r="L2391" i="1"/>
  <c r="K2391" i="1"/>
  <c r="F2391" i="1"/>
  <c r="E2391" i="1"/>
  <c r="R2390" i="1"/>
  <c r="O2390" i="1"/>
  <c r="M2390" i="1"/>
  <c r="L2390" i="1"/>
  <c r="K2390" i="1"/>
  <c r="F2390" i="1"/>
  <c r="E2390" i="1"/>
  <c r="R2389" i="1"/>
  <c r="O2389" i="1"/>
  <c r="M2389" i="1"/>
  <c r="L2389" i="1"/>
  <c r="K2389" i="1"/>
  <c r="F2389" i="1"/>
  <c r="E2389" i="1"/>
  <c r="R2388" i="1"/>
  <c r="O2388" i="1"/>
  <c r="M2388" i="1"/>
  <c r="L2388" i="1"/>
  <c r="K2388" i="1"/>
  <c r="F2388" i="1"/>
  <c r="E2388" i="1"/>
  <c r="R2387" i="1"/>
  <c r="O2387" i="1"/>
  <c r="M2387" i="1"/>
  <c r="L2387" i="1"/>
  <c r="K2387" i="1"/>
  <c r="F2387" i="1"/>
  <c r="E2387" i="1"/>
  <c r="R2386" i="1"/>
  <c r="O2386" i="1"/>
  <c r="M2386" i="1"/>
  <c r="L2386" i="1"/>
  <c r="K2386" i="1"/>
  <c r="F2386" i="1"/>
  <c r="E2386" i="1"/>
  <c r="R2385" i="1"/>
  <c r="O2385" i="1"/>
  <c r="M2385" i="1"/>
  <c r="L2385" i="1"/>
  <c r="K2385" i="1"/>
  <c r="F2385" i="1"/>
  <c r="E2385" i="1"/>
  <c r="R2384" i="1"/>
  <c r="O2384" i="1"/>
  <c r="M2384" i="1"/>
  <c r="L2384" i="1"/>
  <c r="K2384" i="1"/>
  <c r="F2384" i="1"/>
  <c r="E2384" i="1"/>
  <c r="R2383" i="1"/>
  <c r="O2383" i="1"/>
  <c r="M2383" i="1"/>
  <c r="L2383" i="1"/>
  <c r="K2383" i="1"/>
  <c r="F2383" i="1"/>
  <c r="E2383" i="1"/>
  <c r="R2382" i="1"/>
  <c r="O2382" i="1"/>
  <c r="M2382" i="1"/>
  <c r="L2382" i="1"/>
  <c r="K2382" i="1"/>
  <c r="F2382" i="1"/>
  <c r="E2382" i="1"/>
  <c r="R2381" i="1"/>
  <c r="O2381" i="1"/>
  <c r="M2381" i="1"/>
  <c r="L2381" i="1"/>
  <c r="K2381" i="1"/>
  <c r="F2381" i="1"/>
  <c r="E2381" i="1"/>
  <c r="R2380" i="1"/>
  <c r="O2380" i="1"/>
  <c r="M2380" i="1"/>
  <c r="L2380" i="1"/>
  <c r="K2380" i="1"/>
  <c r="F2380" i="1"/>
  <c r="E2380" i="1"/>
  <c r="R2379" i="1"/>
  <c r="O2379" i="1"/>
  <c r="M2379" i="1"/>
  <c r="L2379" i="1"/>
  <c r="K2379" i="1"/>
  <c r="F2379" i="1"/>
  <c r="E2379" i="1"/>
  <c r="R2378" i="1"/>
  <c r="O2378" i="1"/>
  <c r="M2378" i="1"/>
  <c r="L2378" i="1"/>
  <c r="K2378" i="1"/>
  <c r="F2378" i="1"/>
  <c r="E2378" i="1"/>
  <c r="R2377" i="1"/>
  <c r="O2377" i="1"/>
  <c r="M2377" i="1"/>
  <c r="L2377" i="1"/>
  <c r="K2377" i="1"/>
  <c r="F2377" i="1"/>
  <c r="E2377" i="1"/>
  <c r="R2376" i="1"/>
  <c r="O2376" i="1"/>
  <c r="M2376" i="1"/>
  <c r="L2376" i="1"/>
  <c r="K2376" i="1"/>
  <c r="F2376" i="1"/>
  <c r="E2376" i="1"/>
  <c r="R2375" i="1"/>
  <c r="O2375" i="1"/>
  <c r="M2375" i="1"/>
  <c r="L2375" i="1"/>
  <c r="K2375" i="1"/>
  <c r="F2375" i="1"/>
  <c r="E2375" i="1"/>
  <c r="R2374" i="1"/>
  <c r="O2374" i="1"/>
  <c r="M2374" i="1"/>
  <c r="L2374" i="1"/>
  <c r="K2374" i="1"/>
  <c r="F2374" i="1"/>
  <c r="E2374" i="1"/>
  <c r="R2373" i="1"/>
  <c r="O2373" i="1"/>
  <c r="M2373" i="1"/>
  <c r="L2373" i="1"/>
  <c r="K2373" i="1"/>
  <c r="F2373" i="1"/>
  <c r="E2373" i="1"/>
  <c r="R2372" i="1"/>
  <c r="O2372" i="1"/>
  <c r="M2372" i="1"/>
  <c r="L2372" i="1"/>
  <c r="K2372" i="1"/>
  <c r="F2372" i="1"/>
  <c r="E2372" i="1"/>
  <c r="R2371" i="1"/>
  <c r="O2371" i="1"/>
  <c r="M2371" i="1"/>
  <c r="L2371" i="1"/>
  <c r="K2371" i="1"/>
  <c r="F2371" i="1"/>
  <c r="E2371" i="1"/>
  <c r="R2370" i="1"/>
  <c r="O2370" i="1"/>
  <c r="M2370" i="1"/>
  <c r="L2370" i="1"/>
  <c r="K2370" i="1"/>
  <c r="F2370" i="1"/>
  <c r="E2370" i="1"/>
  <c r="R2369" i="1"/>
  <c r="O2369" i="1"/>
  <c r="M2369" i="1"/>
  <c r="L2369" i="1"/>
  <c r="K2369" i="1"/>
  <c r="F2369" i="1"/>
  <c r="E2369" i="1"/>
  <c r="R2368" i="1"/>
  <c r="O2368" i="1"/>
  <c r="M2368" i="1"/>
  <c r="L2368" i="1"/>
  <c r="K2368" i="1"/>
  <c r="F2368" i="1"/>
  <c r="E2368" i="1"/>
  <c r="R2367" i="1"/>
  <c r="O2367" i="1"/>
  <c r="M2367" i="1"/>
  <c r="L2367" i="1"/>
  <c r="K2367" i="1"/>
  <c r="F2367" i="1"/>
  <c r="E2367" i="1"/>
  <c r="R2366" i="1"/>
  <c r="O2366" i="1"/>
  <c r="M2366" i="1"/>
  <c r="L2366" i="1"/>
  <c r="K2366" i="1"/>
  <c r="F2366" i="1"/>
  <c r="E2366" i="1"/>
  <c r="R2365" i="1"/>
  <c r="O2365" i="1"/>
  <c r="M2365" i="1"/>
  <c r="L2365" i="1"/>
  <c r="K2365" i="1"/>
  <c r="F2365" i="1"/>
  <c r="E2365" i="1"/>
  <c r="R2364" i="1"/>
  <c r="O2364" i="1"/>
  <c r="M2364" i="1"/>
  <c r="L2364" i="1"/>
  <c r="K2364" i="1"/>
  <c r="F2364" i="1"/>
  <c r="E2364" i="1"/>
  <c r="R2363" i="1"/>
  <c r="O2363" i="1"/>
  <c r="M2363" i="1"/>
  <c r="L2363" i="1"/>
  <c r="K2363" i="1"/>
  <c r="F2363" i="1"/>
  <c r="E2363" i="1"/>
  <c r="R2362" i="1"/>
  <c r="O2362" i="1"/>
  <c r="M2362" i="1"/>
  <c r="L2362" i="1"/>
  <c r="K2362" i="1"/>
  <c r="F2362" i="1"/>
  <c r="E2362" i="1"/>
  <c r="R2361" i="1"/>
  <c r="O2361" i="1"/>
  <c r="M2361" i="1"/>
  <c r="L2361" i="1"/>
  <c r="K2361" i="1"/>
  <c r="F2361" i="1"/>
  <c r="E2361" i="1"/>
  <c r="R2360" i="1"/>
  <c r="O2360" i="1"/>
  <c r="M2360" i="1"/>
  <c r="L2360" i="1"/>
  <c r="K2360" i="1"/>
  <c r="F2360" i="1"/>
  <c r="E2360" i="1"/>
  <c r="R2359" i="1"/>
  <c r="O2359" i="1"/>
  <c r="M2359" i="1"/>
  <c r="L2359" i="1"/>
  <c r="K2359" i="1"/>
  <c r="F2359" i="1"/>
  <c r="E2359" i="1"/>
  <c r="R2358" i="1"/>
  <c r="O2358" i="1"/>
  <c r="M2358" i="1"/>
  <c r="L2358" i="1"/>
  <c r="K2358" i="1"/>
  <c r="F2358" i="1"/>
  <c r="E2358" i="1"/>
  <c r="R2357" i="1"/>
  <c r="O2357" i="1"/>
  <c r="M2357" i="1"/>
  <c r="L2357" i="1"/>
  <c r="K2357" i="1"/>
  <c r="F2357" i="1"/>
  <c r="E2357" i="1"/>
  <c r="R2356" i="1"/>
  <c r="O2356" i="1"/>
  <c r="M2356" i="1"/>
  <c r="L2356" i="1"/>
  <c r="K2356" i="1"/>
  <c r="F2356" i="1"/>
  <c r="E2356" i="1"/>
  <c r="R2355" i="1"/>
  <c r="O2355" i="1"/>
  <c r="M2355" i="1"/>
  <c r="L2355" i="1"/>
  <c r="K2355" i="1"/>
  <c r="F2355" i="1"/>
  <c r="E2355" i="1"/>
  <c r="R2354" i="1"/>
  <c r="O2354" i="1"/>
  <c r="M2354" i="1"/>
  <c r="L2354" i="1"/>
  <c r="K2354" i="1"/>
  <c r="F2354" i="1"/>
  <c r="E2354" i="1"/>
  <c r="R2353" i="1"/>
  <c r="O2353" i="1"/>
  <c r="M2353" i="1"/>
  <c r="L2353" i="1"/>
  <c r="K2353" i="1"/>
  <c r="F2353" i="1"/>
  <c r="E2353" i="1"/>
  <c r="R2352" i="1"/>
  <c r="O2352" i="1"/>
  <c r="M2352" i="1"/>
  <c r="L2352" i="1"/>
  <c r="K2352" i="1"/>
  <c r="F2352" i="1"/>
  <c r="E2352" i="1"/>
  <c r="R2351" i="1"/>
  <c r="O2351" i="1"/>
  <c r="M2351" i="1"/>
  <c r="L2351" i="1"/>
  <c r="K2351" i="1"/>
  <c r="F2351" i="1"/>
  <c r="E2351" i="1"/>
  <c r="R2350" i="1"/>
  <c r="O2350" i="1"/>
  <c r="M2350" i="1"/>
  <c r="L2350" i="1"/>
  <c r="K2350" i="1"/>
  <c r="F2350" i="1"/>
  <c r="E2350" i="1"/>
  <c r="R2349" i="1"/>
  <c r="O2349" i="1"/>
  <c r="M2349" i="1"/>
  <c r="L2349" i="1"/>
  <c r="K2349" i="1"/>
  <c r="F2349" i="1"/>
  <c r="E2349" i="1"/>
  <c r="R2348" i="1"/>
  <c r="O2348" i="1"/>
  <c r="M2348" i="1"/>
  <c r="L2348" i="1"/>
  <c r="K2348" i="1"/>
  <c r="F2348" i="1"/>
  <c r="E2348" i="1"/>
  <c r="R2347" i="1"/>
  <c r="O2347" i="1"/>
  <c r="M2347" i="1"/>
  <c r="L2347" i="1"/>
  <c r="K2347" i="1"/>
  <c r="F2347" i="1"/>
  <c r="E2347" i="1"/>
  <c r="R2346" i="1"/>
  <c r="O2346" i="1"/>
  <c r="M2346" i="1"/>
  <c r="L2346" i="1"/>
  <c r="K2346" i="1"/>
  <c r="F2346" i="1"/>
  <c r="E2346" i="1"/>
  <c r="R2345" i="1"/>
  <c r="O2345" i="1"/>
  <c r="M2345" i="1"/>
  <c r="L2345" i="1"/>
  <c r="K2345" i="1"/>
  <c r="F2345" i="1"/>
  <c r="E2345" i="1"/>
  <c r="R2344" i="1"/>
  <c r="O2344" i="1"/>
  <c r="M2344" i="1"/>
  <c r="L2344" i="1"/>
  <c r="K2344" i="1"/>
  <c r="F2344" i="1"/>
  <c r="E2344" i="1"/>
  <c r="R2343" i="1"/>
  <c r="O2343" i="1"/>
  <c r="M2343" i="1"/>
  <c r="L2343" i="1"/>
  <c r="K2343" i="1"/>
  <c r="F2343" i="1"/>
  <c r="E2343" i="1"/>
  <c r="R2342" i="1"/>
  <c r="O2342" i="1"/>
  <c r="M2342" i="1"/>
  <c r="L2342" i="1"/>
  <c r="K2342" i="1"/>
  <c r="F2342" i="1"/>
  <c r="E2342" i="1"/>
  <c r="R2341" i="1"/>
  <c r="O2341" i="1"/>
  <c r="M2341" i="1"/>
  <c r="L2341" i="1"/>
  <c r="K2341" i="1"/>
  <c r="F2341" i="1"/>
  <c r="E2341" i="1"/>
  <c r="R2340" i="1"/>
  <c r="O2340" i="1"/>
  <c r="M2340" i="1"/>
  <c r="L2340" i="1"/>
  <c r="K2340" i="1"/>
  <c r="F2340" i="1"/>
  <c r="E2340" i="1"/>
  <c r="R2339" i="1"/>
  <c r="O2339" i="1"/>
  <c r="M2339" i="1"/>
  <c r="L2339" i="1"/>
  <c r="K2339" i="1"/>
  <c r="F2339" i="1"/>
  <c r="E2339" i="1"/>
  <c r="R2338" i="1"/>
  <c r="O2338" i="1"/>
  <c r="M2338" i="1"/>
  <c r="L2338" i="1"/>
  <c r="K2338" i="1"/>
  <c r="F2338" i="1"/>
  <c r="E2338" i="1"/>
  <c r="R2337" i="1"/>
  <c r="O2337" i="1"/>
  <c r="M2337" i="1"/>
  <c r="L2337" i="1"/>
  <c r="K2337" i="1"/>
  <c r="F2337" i="1"/>
  <c r="E2337" i="1"/>
  <c r="R2336" i="1"/>
  <c r="O2336" i="1"/>
  <c r="M2336" i="1"/>
  <c r="L2336" i="1"/>
  <c r="K2336" i="1"/>
  <c r="F2336" i="1"/>
  <c r="E2336" i="1"/>
  <c r="R2335" i="1"/>
  <c r="O2335" i="1"/>
  <c r="M2335" i="1"/>
  <c r="L2335" i="1"/>
  <c r="K2335" i="1"/>
  <c r="F2335" i="1"/>
  <c r="E2335" i="1"/>
  <c r="R2334" i="1"/>
  <c r="O2334" i="1"/>
  <c r="M2334" i="1"/>
  <c r="L2334" i="1"/>
  <c r="K2334" i="1"/>
  <c r="F2334" i="1"/>
  <c r="E2334" i="1"/>
  <c r="R2333" i="1"/>
  <c r="O2333" i="1"/>
  <c r="M2333" i="1"/>
  <c r="L2333" i="1"/>
  <c r="K2333" i="1"/>
  <c r="F2333" i="1"/>
  <c r="E2333" i="1"/>
  <c r="R2332" i="1"/>
  <c r="O2332" i="1"/>
  <c r="M2332" i="1"/>
  <c r="L2332" i="1"/>
  <c r="K2332" i="1"/>
  <c r="F2332" i="1"/>
  <c r="E2332" i="1"/>
  <c r="R2331" i="1"/>
  <c r="O2331" i="1"/>
  <c r="M2331" i="1"/>
  <c r="L2331" i="1"/>
  <c r="K2331" i="1"/>
  <c r="F2331" i="1"/>
  <c r="E2331" i="1"/>
  <c r="R2330" i="1"/>
  <c r="O2330" i="1"/>
  <c r="M2330" i="1"/>
  <c r="L2330" i="1"/>
  <c r="K2330" i="1"/>
  <c r="F2330" i="1"/>
  <c r="E2330" i="1"/>
  <c r="R2329" i="1"/>
  <c r="O2329" i="1"/>
  <c r="M2329" i="1"/>
  <c r="L2329" i="1"/>
  <c r="K2329" i="1"/>
  <c r="F2329" i="1"/>
  <c r="E2329" i="1"/>
  <c r="R2328" i="1"/>
  <c r="O2328" i="1"/>
  <c r="M2328" i="1"/>
  <c r="L2328" i="1"/>
  <c r="K2328" i="1"/>
  <c r="F2328" i="1"/>
  <c r="E2328" i="1"/>
  <c r="R2327" i="1"/>
  <c r="O2327" i="1"/>
  <c r="M2327" i="1"/>
  <c r="L2327" i="1"/>
  <c r="K2327" i="1"/>
  <c r="F2327" i="1"/>
  <c r="E2327" i="1"/>
  <c r="R2326" i="1"/>
  <c r="O2326" i="1"/>
  <c r="M2326" i="1"/>
  <c r="L2326" i="1"/>
  <c r="K2326" i="1"/>
  <c r="F2326" i="1"/>
  <c r="E2326" i="1"/>
  <c r="R2325" i="1"/>
  <c r="O2325" i="1"/>
  <c r="M2325" i="1"/>
  <c r="L2325" i="1"/>
  <c r="K2325" i="1"/>
  <c r="F2325" i="1"/>
  <c r="E2325" i="1"/>
  <c r="R2324" i="1"/>
  <c r="O2324" i="1"/>
  <c r="M2324" i="1"/>
  <c r="L2324" i="1"/>
  <c r="K2324" i="1"/>
  <c r="F2324" i="1"/>
  <c r="E2324" i="1"/>
  <c r="R2323" i="1"/>
  <c r="O2323" i="1"/>
  <c r="M2323" i="1"/>
  <c r="L2323" i="1"/>
  <c r="K2323" i="1"/>
  <c r="F2323" i="1"/>
  <c r="E2323" i="1"/>
  <c r="R2322" i="1"/>
  <c r="O2322" i="1"/>
  <c r="M2322" i="1"/>
  <c r="L2322" i="1"/>
  <c r="K2322" i="1"/>
  <c r="F2322" i="1"/>
  <c r="E2322" i="1"/>
  <c r="R2321" i="1"/>
  <c r="O2321" i="1"/>
  <c r="M2321" i="1"/>
  <c r="L2321" i="1"/>
  <c r="K2321" i="1"/>
  <c r="F2321" i="1"/>
  <c r="E2321" i="1"/>
  <c r="R2320" i="1"/>
  <c r="O2320" i="1"/>
  <c r="M2320" i="1"/>
  <c r="L2320" i="1"/>
  <c r="K2320" i="1"/>
  <c r="F2320" i="1"/>
  <c r="E2320" i="1"/>
  <c r="R2319" i="1"/>
  <c r="O2319" i="1"/>
  <c r="M2319" i="1"/>
  <c r="L2319" i="1"/>
  <c r="K2319" i="1"/>
  <c r="F2319" i="1"/>
  <c r="E2319" i="1"/>
  <c r="R2318" i="1"/>
  <c r="O2318" i="1"/>
  <c r="M2318" i="1"/>
  <c r="L2318" i="1"/>
  <c r="K2318" i="1"/>
  <c r="F2318" i="1"/>
  <c r="E2318" i="1"/>
  <c r="R2317" i="1"/>
  <c r="O2317" i="1"/>
  <c r="M2317" i="1"/>
  <c r="L2317" i="1"/>
  <c r="K2317" i="1"/>
  <c r="F2317" i="1"/>
  <c r="E2317" i="1"/>
  <c r="R2316" i="1"/>
  <c r="O2316" i="1"/>
  <c r="M2316" i="1"/>
  <c r="L2316" i="1"/>
  <c r="K2316" i="1"/>
  <c r="F2316" i="1"/>
  <c r="E2316" i="1"/>
  <c r="R2315" i="1"/>
  <c r="O2315" i="1"/>
  <c r="M2315" i="1"/>
  <c r="L2315" i="1"/>
  <c r="K2315" i="1"/>
  <c r="F2315" i="1"/>
  <c r="E2315" i="1"/>
  <c r="R2314" i="1"/>
  <c r="O2314" i="1"/>
  <c r="M2314" i="1"/>
  <c r="L2314" i="1"/>
  <c r="K2314" i="1"/>
  <c r="F2314" i="1"/>
  <c r="E2314" i="1"/>
  <c r="R2313" i="1"/>
  <c r="O2313" i="1"/>
  <c r="M2313" i="1"/>
  <c r="L2313" i="1"/>
  <c r="K2313" i="1"/>
  <c r="F2313" i="1"/>
  <c r="E2313" i="1"/>
  <c r="R2312" i="1"/>
  <c r="O2312" i="1"/>
  <c r="M2312" i="1"/>
  <c r="L2312" i="1"/>
  <c r="K2312" i="1"/>
  <c r="F2312" i="1"/>
  <c r="E2312" i="1"/>
  <c r="R2311" i="1"/>
  <c r="O2311" i="1"/>
  <c r="M2311" i="1"/>
  <c r="L2311" i="1"/>
  <c r="K2311" i="1"/>
  <c r="F2311" i="1"/>
  <c r="E2311" i="1"/>
  <c r="R2310" i="1"/>
  <c r="O2310" i="1"/>
  <c r="M2310" i="1"/>
  <c r="L2310" i="1"/>
  <c r="K2310" i="1"/>
  <c r="F2310" i="1"/>
  <c r="E2310" i="1"/>
  <c r="R2309" i="1"/>
  <c r="O2309" i="1"/>
  <c r="M2309" i="1"/>
  <c r="L2309" i="1"/>
  <c r="K2309" i="1"/>
  <c r="F2309" i="1"/>
  <c r="E2309" i="1"/>
  <c r="R2308" i="1"/>
  <c r="O2308" i="1"/>
  <c r="M2308" i="1"/>
  <c r="L2308" i="1"/>
  <c r="K2308" i="1"/>
  <c r="F2308" i="1"/>
  <c r="E2308" i="1"/>
  <c r="R2307" i="1"/>
  <c r="O2307" i="1"/>
  <c r="M2307" i="1"/>
  <c r="L2307" i="1"/>
  <c r="K2307" i="1"/>
  <c r="F2307" i="1"/>
  <c r="E2307" i="1"/>
  <c r="R2306" i="1"/>
  <c r="O2306" i="1"/>
  <c r="M2306" i="1"/>
  <c r="L2306" i="1"/>
  <c r="K2306" i="1"/>
  <c r="F2306" i="1"/>
  <c r="E2306" i="1"/>
  <c r="R2305" i="1"/>
  <c r="O2305" i="1"/>
  <c r="M2305" i="1"/>
  <c r="L2305" i="1"/>
  <c r="K2305" i="1"/>
  <c r="F2305" i="1"/>
  <c r="E2305" i="1"/>
  <c r="R2304" i="1"/>
  <c r="O2304" i="1"/>
  <c r="M2304" i="1"/>
  <c r="L2304" i="1"/>
  <c r="K2304" i="1"/>
  <c r="F2304" i="1"/>
  <c r="E2304" i="1"/>
  <c r="R2303" i="1"/>
  <c r="O2303" i="1"/>
  <c r="M2303" i="1"/>
  <c r="L2303" i="1"/>
  <c r="K2303" i="1"/>
  <c r="F2303" i="1"/>
  <c r="E2303" i="1"/>
  <c r="R2302" i="1"/>
  <c r="O2302" i="1"/>
  <c r="M2302" i="1"/>
  <c r="L2302" i="1"/>
  <c r="K2302" i="1"/>
  <c r="F2302" i="1"/>
  <c r="E2302" i="1"/>
  <c r="R2301" i="1"/>
  <c r="O2301" i="1"/>
  <c r="M2301" i="1"/>
  <c r="L2301" i="1"/>
  <c r="K2301" i="1"/>
  <c r="F2301" i="1"/>
  <c r="E2301" i="1"/>
  <c r="R2300" i="1"/>
  <c r="O2300" i="1"/>
  <c r="M2300" i="1"/>
  <c r="L2300" i="1"/>
  <c r="K2300" i="1"/>
  <c r="F2300" i="1"/>
  <c r="E2300" i="1"/>
  <c r="R2299" i="1"/>
  <c r="O2299" i="1"/>
  <c r="M2299" i="1"/>
  <c r="L2299" i="1"/>
  <c r="K2299" i="1"/>
  <c r="F2299" i="1"/>
  <c r="E2299" i="1"/>
  <c r="R2298" i="1"/>
  <c r="O2298" i="1"/>
  <c r="M2298" i="1"/>
  <c r="L2298" i="1"/>
  <c r="K2298" i="1"/>
  <c r="F2298" i="1"/>
  <c r="E2298" i="1"/>
  <c r="R2297" i="1"/>
  <c r="O2297" i="1"/>
  <c r="M2297" i="1"/>
  <c r="L2297" i="1"/>
  <c r="K2297" i="1"/>
  <c r="F2297" i="1"/>
  <c r="E2297" i="1"/>
  <c r="R2296" i="1"/>
  <c r="O2296" i="1"/>
  <c r="M2296" i="1"/>
  <c r="L2296" i="1"/>
  <c r="K2296" i="1"/>
  <c r="F2296" i="1"/>
  <c r="E2296" i="1"/>
  <c r="R2295" i="1"/>
  <c r="O2295" i="1"/>
  <c r="M2295" i="1"/>
  <c r="L2295" i="1"/>
  <c r="K2295" i="1"/>
  <c r="F2295" i="1"/>
  <c r="E2295" i="1"/>
  <c r="R2294" i="1"/>
  <c r="O2294" i="1"/>
  <c r="M2294" i="1"/>
  <c r="L2294" i="1"/>
  <c r="K2294" i="1"/>
  <c r="F2294" i="1"/>
  <c r="E2294" i="1"/>
  <c r="R2293" i="1"/>
  <c r="O2293" i="1"/>
  <c r="M2293" i="1"/>
  <c r="L2293" i="1"/>
  <c r="K2293" i="1"/>
  <c r="F2293" i="1"/>
  <c r="E2293" i="1"/>
  <c r="R2292" i="1"/>
  <c r="O2292" i="1"/>
  <c r="M2292" i="1"/>
  <c r="L2292" i="1"/>
  <c r="K2292" i="1"/>
  <c r="F2292" i="1"/>
  <c r="E2292" i="1"/>
  <c r="R2291" i="1"/>
  <c r="O2291" i="1"/>
  <c r="M2291" i="1"/>
  <c r="L2291" i="1"/>
  <c r="K2291" i="1"/>
  <c r="F2291" i="1"/>
  <c r="E2291" i="1"/>
  <c r="R2290" i="1"/>
  <c r="O2290" i="1"/>
  <c r="M2290" i="1"/>
  <c r="L2290" i="1"/>
  <c r="K2290" i="1"/>
  <c r="F2290" i="1"/>
  <c r="E2290" i="1"/>
  <c r="R2289" i="1"/>
  <c r="O2289" i="1"/>
  <c r="M2289" i="1"/>
  <c r="L2289" i="1"/>
  <c r="K2289" i="1"/>
  <c r="F2289" i="1"/>
  <c r="E2289" i="1"/>
  <c r="R2288" i="1"/>
  <c r="O2288" i="1"/>
  <c r="M2288" i="1"/>
  <c r="L2288" i="1"/>
  <c r="K2288" i="1"/>
  <c r="F2288" i="1"/>
  <c r="E2288" i="1"/>
  <c r="R2287" i="1"/>
  <c r="O2287" i="1"/>
  <c r="M2287" i="1"/>
  <c r="L2287" i="1"/>
  <c r="K2287" i="1"/>
  <c r="F2287" i="1"/>
  <c r="E2287" i="1"/>
  <c r="R2286" i="1"/>
  <c r="O2286" i="1"/>
  <c r="M2286" i="1"/>
  <c r="L2286" i="1"/>
  <c r="K2286" i="1"/>
  <c r="F2286" i="1"/>
  <c r="E2286" i="1"/>
  <c r="R2285" i="1"/>
  <c r="O2285" i="1"/>
  <c r="M2285" i="1"/>
  <c r="L2285" i="1"/>
  <c r="K2285" i="1"/>
  <c r="F2285" i="1"/>
  <c r="E2285" i="1"/>
  <c r="R2284" i="1"/>
  <c r="O2284" i="1"/>
  <c r="M2284" i="1"/>
  <c r="L2284" i="1"/>
  <c r="K2284" i="1"/>
  <c r="F2284" i="1"/>
  <c r="E2284" i="1"/>
  <c r="R2283" i="1"/>
  <c r="O2283" i="1"/>
  <c r="M2283" i="1"/>
  <c r="L2283" i="1"/>
  <c r="K2283" i="1"/>
  <c r="F2283" i="1"/>
  <c r="E2283" i="1"/>
  <c r="R2282" i="1"/>
  <c r="O2282" i="1"/>
  <c r="M2282" i="1"/>
  <c r="L2282" i="1"/>
  <c r="K2282" i="1"/>
  <c r="F2282" i="1"/>
  <c r="E2282" i="1"/>
  <c r="R2281" i="1"/>
  <c r="O2281" i="1"/>
  <c r="M2281" i="1"/>
  <c r="L2281" i="1"/>
  <c r="K2281" i="1"/>
  <c r="F2281" i="1"/>
  <c r="E2281" i="1"/>
  <c r="R2280" i="1"/>
  <c r="O2280" i="1"/>
  <c r="M2280" i="1"/>
  <c r="L2280" i="1"/>
  <c r="K2280" i="1"/>
  <c r="F2280" i="1"/>
  <c r="E2280" i="1"/>
  <c r="R2279" i="1"/>
  <c r="O2279" i="1"/>
  <c r="M2279" i="1"/>
  <c r="L2279" i="1"/>
  <c r="K2279" i="1"/>
  <c r="F2279" i="1"/>
  <c r="E2279" i="1"/>
  <c r="R2278" i="1"/>
  <c r="O2278" i="1"/>
  <c r="M2278" i="1"/>
  <c r="L2278" i="1"/>
  <c r="K2278" i="1"/>
  <c r="F2278" i="1"/>
  <c r="E2278" i="1"/>
  <c r="R2277" i="1"/>
  <c r="O2277" i="1"/>
  <c r="M2277" i="1"/>
  <c r="L2277" i="1"/>
  <c r="K2277" i="1"/>
  <c r="F2277" i="1"/>
  <c r="E2277" i="1"/>
  <c r="R2276" i="1"/>
  <c r="O2276" i="1"/>
  <c r="M2276" i="1"/>
  <c r="L2276" i="1"/>
  <c r="K2276" i="1"/>
  <c r="F2276" i="1"/>
  <c r="E2276" i="1"/>
  <c r="R2275" i="1"/>
  <c r="O2275" i="1"/>
  <c r="M2275" i="1"/>
  <c r="L2275" i="1"/>
  <c r="K2275" i="1"/>
  <c r="F2275" i="1"/>
  <c r="E2275" i="1"/>
  <c r="R2274" i="1"/>
  <c r="O2274" i="1"/>
  <c r="M2274" i="1"/>
  <c r="L2274" i="1"/>
  <c r="K2274" i="1"/>
  <c r="F2274" i="1"/>
  <c r="E2274" i="1"/>
  <c r="R2273" i="1"/>
  <c r="O2273" i="1"/>
  <c r="M2273" i="1"/>
  <c r="L2273" i="1"/>
  <c r="K2273" i="1"/>
  <c r="F2273" i="1"/>
  <c r="E2273" i="1"/>
  <c r="R2272" i="1"/>
  <c r="O2272" i="1"/>
  <c r="M2272" i="1"/>
  <c r="L2272" i="1"/>
  <c r="K2272" i="1"/>
  <c r="F2272" i="1"/>
  <c r="E2272" i="1"/>
  <c r="R2271" i="1"/>
  <c r="O2271" i="1"/>
  <c r="M2271" i="1"/>
  <c r="L2271" i="1"/>
  <c r="K2271" i="1"/>
  <c r="F2271" i="1"/>
  <c r="E2271" i="1"/>
  <c r="R2270" i="1"/>
  <c r="O2270" i="1"/>
  <c r="M2270" i="1"/>
  <c r="L2270" i="1"/>
  <c r="K2270" i="1"/>
  <c r="F2270" i="1"/>
  <c r="E2270" i="1"/>
  <c r="R2269" i="1"/>
  <c r="O2269" i="1"/>
  <c r="M2269" i="1"/>
  <c r="L2269" i="1"/>
  <c r="K2269" i="1"/>
  <c r="F2269" i="1"/>
  <c r="E2269" i="1"/>
  <c r="R2268" i="1"/>
  <c r="O2268" i="1"/>
  <c r="M2268" i="1"/>
  <c r="L2268" i="1"/>
  <c r="K2268" i="1"/>
  <c r="F2268" i="1"/>
  <c r="E2268" i="1"/>
  <c r="R2267" i="1"/>
  <c r="O2267" i="1"/>
  <c r="M2267" i="1"/>
  <c r="L2267" i="1"/>
  <c r="K2267" i="1"/>
  <c r="F2267" i="1"/>
  <c r="E2267" i="1"/>
  <c r="R2266" i="1"/>
  <c r="O2266" i="1"/>
  <c r="M2266" i="1"/>
  <c r="L2266" i="1"/>
  <c r="K2266" i="1"/>
  <c r="F2266" i="1"/>
  <c r="E2266" i="1"/>
  <c r="R2265" i="1"/>
  <c r="O2265" i="1"/>
  <c r="M2265" i="1"/>
  <c r="L2265" i="1"/>
  <c r="K2265" i="1"/>
  <c r="F2265" i="1"/>
  <c r="E2265" i="1"/>
  <c r="R2264" i="1"/>
  <c r="O2264" i="1"/>
  <c r="M2264" i="1"/>
  <c r="L2264" i="1"/>
  <c r="K2264" i="1"/>
  <c r="F2264" i="1"/>
  <c r="E2264" i="1"/>
  <c r="R2263" i="1"/>
  <c r="O2263" i="1"/>
  <c r="M2263" i="1"/>
  <c r="L2263" i="1"/>
  <c r="K2263" i="1"/>
  <c r="F2263" i="1"/>
  <c r="E2263" i="1"/>
  <c r="R2262" i="1"/>
  <c r="O2262" i="1"/>
  <c r="M2262" i="1"/>
  <c r="L2262" i="1"/>
  <c r="K2262" i="1"/>
  <c r="F2262" i="1"/>
  <c r="E2262" i="1"/>
  <c r="R2261" i="1"/>
  <c r="O2261" i="1"/>
  <c r="M2261" i="1"/>
  <c r="L2261" i="1"/>
  <c r="K2261" i="1"/>
  <c r="F2261" i="1"/>
  <c r="E2261" i="1"/>
  <c r="R2260" i="1"/>
  <c r="O2260" i="1"/>
  <c r="M2260" i="1"/>
  <c r="L2260" i="1"/>
  <c r="K2260" i="1"/>
  <c r="F2260" i="1"/>
  <c r="E2260" i="1"/>
  <c r="R2259" i="1"/>
  <c r="O2259" i="1"/>
  <c r="M2259" i="1"/>
  <c r="L2259" i="1"/>
  <c r="K2259" i="1"/>
  <c r="F2259" i="1"/>
  <c r="E2259" i="1"/>
  <c r="R2258" i="1"/>
  <c r="O2258" i="1"/>
  <c r="M2258" i="1"/>
  <c r="L2258" i="1"/>
  <c r="K2258" i="1"/>
  <c r="F2258" i="1"/>
  <c r="E2258" i="1"/>
  <c r="R2257" i="1"/>
  <c r="O2257" i="1"/>
  <c r="M2257" i="1"/>
  <c r="L2257" i="1"/>
  <c r="K2257" i="1"/>
  <c r="F2257" i="1"/>
  <c r="E2257" i="1"/>
  <c r="R2256" i="1"/>
  <c r="O2256" i="1"/>
  <c r="M2256" i="1"/>
  <c r="L2256" i="1"/>
  <c r="K2256" i="1"/>
  <c r="F2256" i="1"/>
  <c r="E2256" i="1"/>
  <c r="R2255" i="1"/>
  <c r="O2255" i="1"/>
  <c r="M2255" i="1"/>
  <c r="L2255" i="1"/>
  <c r="K2255" i="1"/>
  <c r="F2255" i="1"/>
  <c r="E2255" i="1"/>
  <c r="R2254" i="1"/>
  <c r="O2254" i="1"/>
  <c r="M2254" i="1"/>
  <c r="L2254" i="1"/>
  <c r="K2254" i="1"/>
  <c r="F2254" i="1"/>
  <c r="E2254" i="1"/>
  <c r="R2253" i="1"/>
  <c r="O2253" i="1"/>
  <c r="M2253" i="1"/>
  <c r="L2253" i="1"/>
  <c r="K2253" i="1"/>
  <c r="F2253" i="1"/>
  <c r="E2253" i="1"/>
  <c r="R2252" i="1"/>
  <c r="O2252" i="1"/>
  <c r="M2252" i="1"/>
  <c r="L2252" i="1"/>
  <c r="K2252" i="1"/>
  <c r="F2252" i="1"/>
  <c r="E2252" i="1"/>
  <c r="R2251" i="1"/>
  <c r="O2251" i="1"/>
  <c r="M2251" i="1"/>
  <c r="L2251" i="1"/>
  <c r="K2251" i="1"/>
  <c r="F2251" i="1"/>
  <c r="E2251" i="1"/>
  <c r="R2250" i="1"/>
  <c r="O2250" i="1"/>
  <c r="M2250" i="1"/>
  <c r="L2250" i="1"/>
  <c r="K2250" i="1"/>
  <c r="F2250" i="1"/>
  <c r="E2250" i="1"/>
  <c r="R2249" i="1"/>
  <c r="O2249" i="1"/>
  <c r="M2249" i="1"/>
  <c r="L2249" i="1"/>
  <c r="K2249" i="1"/>
  <c r="F2249" i="1"/>
  <c r="E2249" i="1"/>
  <c r="R2248" i="1"/>
  <c r="O2248" i="1"/>
  <c r="M2248" i="1"/>
  <c r="L2248" i="1"/>
  <c r="K2248" i="1"/>
  <c r="F2248" i="1"/>
  <c r="E2248" i="1"/>
  <c r="R2247" i="1"/>
  <c r="O2247" i="1"/>
  <c r="M2247" i="1"/>
  <c r="L2247" i="1"/>
  <c r="K2247" i="1"/>
  <c r="F2247" i="1"/>
  <c r="E2247" i="1"/>
  <c r="R2246" i="1"/>
  <c r="O2246" i="1"/>
  <c r="M2246" i="1"/>
  <c r="L2246" i="1"/>
  <c r="K2246" i="1"/>
  <c r="F2246" i="1"/>
  <c r="E2246" i="1"/>
  <c r="R2245" i="1"/>
  <c r="O2245" i="1"/>
  <c r="M2245" i="1"/>
  <c r="L2245" i="1"/>
  <c r="K2245" i="1"/>
  <c r="F2245" i="1"/>
  <c r="E2245" i="1"/>
  <c r="R2244" i="1"/>
  <c r="O2244" i="1"/>
  <c r="M2244" i="1"/>
  <c r="L2244" i="1"/>
  <c r="K2244" i="1"/>
  <c r="F2244" i="1"/>
  <c r="E2244" i="1"/>
  <c r="R2243" i="1"/>
  <c r="O2243" i="1"/>
  <c r="M2243" i="1"/>
  <c r="L2243" i="1"/>
  <c r="K2243" i="1"/>
  <c r="F2243" i="1"/>
  <c r="E2243" i="1"/>
  <c r="R2242" i="1"/>
  <c r="O2242" i="1"/>
  <c r="M2242" i="1"/>
  <c r="L2242" i="1"/>
  <c r="K2242" i="1"/>
  <c r="F2242" i="1"/>
  <c r="E2242" i="1"/>
  <c r="R2241" i="1"/>
  <c r="O2241" i="1"/>
  <c r="M2241" i="1"/>
  <c r="L2241" i="1"/>
  <c r="K2241" i="1"/>
  <c r="F2241" i="1"/>
  <c r="E2241" i="1"/>
  <c r="R2240" i="1"/>
  <c r="O2240" i="1"/>
  <c r="M2240" i="1"/>
  <c r="L2240" i="1"/>
  <c r="K2240" i="1"/>
  <c r="F2240" i="1"/>
  <c r="E2240" i="1"/>
  <c r="R2239" i="1"/>
  <c r="O2239" i="1"/>
  <c r="M2239" i="1"/>
  <c r="L2239" i="1"/>
  <c r="K2239" i="1"/>
  <c r="F2239" i="1"/>
  <c r="E2239" i="1"/>
  <c r="R2238" i="1"/>
  <c r="O2238" i="1"/>
  <c r="M2238" i="1"/>
  <c r="L2238" i="1"/>
  <c r="K2238" i="1"/>
  <c r="F2238" i="1"/>
  <c r="E2238" i="1"/>
  <c r="R2237" i="1"/>
  <c r="O2237" i="1"/>
  <c r="M2237" i="1"/>
  <c r="L2237" i="1"/>
  <c r="K2237" i="1"/>
  <c r="F2237" i="1"/>
  <c r="E2237" i="1"/>
  <c r="R2236" i="1"/>
  <c r="O2236" i="1"/>
  <c r="M2236" i="1"/>
  <c r="L2236" i="1"/>
  <c r="K2236" i="1"/>
  <c r="F2236" i="1"/>
  <c r="E2236" i="1"/>
  <c r="R2235" i="1"/>
  <c r="O2235" i="1"/>
  <c r="M2235" i="1"/>
  <c r="L2235" i="1"/>
  <c r="K2235" i="1"/>
  <c r="F2235" i="1"/>
  <c r="E2235" i="1"/>
  <c r="R2234" i="1"/>
  <c r="O2234" i="1"/>
  <c r="M2234" i="1"/>
  <c r="L2234" i="1"/>
  <c r="K2234" i="1"/>
  <c r="F2234" i="1"/>
  <c r="E2234" i="1"/>
  <c r="R2233" i="1"/>
  <c r="O2233" i="1"/>
  <c r="M2233" i="1"/>
  <c r="L2233" i="1"/>
  <c r="K2233" i="1"/>
  <c r="F2233" i="1"/>
  <c r="E2233" i="1"/>
  <c r="R2232" i="1"/>
  <c r="O2232" i="1"/>
  <c r="M2232" i="1"/>
  <c r="L2232" i="1"/>
  <c r="K2232" i="1"/>
  <c r="F2232" i="1"/>
  <c r="E2232" i="1"/>
  <c r="R2231" i="1"/>
  <c r="O2231" i="1"/>
  <c r="M2231" i="1"/>
  <c r="L2231" i="1"/>
  <c r="K2231" i="1"/>
  <c r="F2231" i="1"/>
  <c r="E2231" i="1"/>
  <c r="R2230" i="1"/>
  <c r="O2230" i="1"/>
  <c r="M2230" i="1"/>
  <c r="L2230" i="1"/>
  <c r="K2230" i="1"/>
  <c r="F2230" i="1"/>
  <c r="E2230" i="1"/>
  <c r="R2229" i="1"/>
  <c r="O2229" i="1"/>
  <c r="M2229" i="1"/>
  <c r="L2229" i="1"/>
  <c r="K2229" i="1"/>
  <c r="F2229" i="1"/>
  <c r="E2229" i="1"/>
  <c r="R2228" i="1"/>
  <c r="O2228" i="1"/>
  <c r="M2228" i="1"/>
  <c r="L2228" i="1"/>
  <c r="K2228" i="1"/>
  <c r="F2228" i="1"/>
  <c r="E2228" i="1"/>
  <c r="R2227" i="1"/>
  <c r="O2227" i="1"/>
  <c r="M2227" i="1"/>
  <c r="L2227" i="1"/>
  <c r="K2227" i="1"/>
  <c r="F2227" i="1"/>
  <c r="E2227" i="1"/>
  <c r="R2226" i="1"/>
  <c r="O2226" i="1"/>
  <c r="M2226" i="1"/>
  <c r="L2226" i="1"/>
  <c r="K2226" i="1"/>
  <c r="F2226" i="1"/>
  <c r="E2226" i="1"/>
  <c r="R2225" i="1"/>
  <c r="O2225" i="1"/>
  <c r="M2225" i="1"/>
  <c r="L2225" i="1"/>
  <c r="K2225" i="1"/>
  <c r="F2225" i="1"/>
  <c r="E2225" i="1"/>
  <c r="R2224" i="1"/>
  <c r="O2224" i="1"/>
  <c r="M2224" i="1"/>
  <c r="L2224" i="1"/>
  <c r="K2224" i="1"/>
  <c r="F2224" i="1"/>
  <c r="E2224" i="1"/>
  <c r="R2223" i="1"/>
  <c r="O2223" i="1"/>
  <c r="M2223" i="1"/>
  <c r="L2223" i="1"/>
  <c r="K2223" i="1"/>
  <c r="F2223" i="1"/>
  <c r="E2223" i="1"/>
  <c r="R2222" i="1"/>
  <c r="O2222" i="1"/>
  <c r="M2222" i="1"/>
  <c r="L2222" i="1"/>
  <c r="K2222" i="1"/>
  <c r="F2222" i="1"/>
  <c r="E2222" i="1"/>
  <c r="R2221" i="1"/>
  <c r="O2221" i="1"/>
  <c r="M2221" i="1"/>
  <c r="L2221" i="1"/>
  <c r="K2221" i="1"/>
  <c r="F2221" i="1"/>
  <c r="E2221" i="1"/>
  <c r="R2220" i="1"/>
  <c r="O2220" i="1"/>
  <c r="M2220" i="1"/>
  <c r="L2220" i="1"/>
  <c r="K2220" i="1"/>
  <c r="F2220" i="1"/>
  <c r="E2220" i="1"/>
  <c r="R2219" i="1"/>
  <c r="O2219" i="1"/>
  <c r="M2219" i="1"/>
  <c r="L2219" i="1"/>
  <c r="K2219" i="1"/>
  <c r="F2219" i="1"/>
  <c r="E2219" i="1"/>
  <c r="R2218" i="1"/>
  <c r="O2218" i="1"/>
  <c r="M2218" i="1"/>
  <c r="L2218" i="1"/>
  <c r="K2218" i="1"/>
  <c r="F2218" i="1"/>
  <c r="E2218" i="1"/>
  <c r="R2217" i="1"/>
  <c r="O2217" i="1"/>
  <c r="M2217" i="1"/>
  <c r="L2217" i="1"/>
  <c r="K2217" i="1"/>
  <c r="F2217" i="1"/>
  <c r="E2217" i="1"/>
  <c r="R2216" i="1"/>
  <c r="O2216" i="1"/>
  <c r="M2216" i="1"/>
  <c r="L2216" i="1"/>
  <c r="K2216" i="1"/>
  <c r="F2216" i="1"/>
  <c r="E2216" i="1"/>
  <c r="R2215" i="1"/>
  <c r="O2215" i="1"/>
  <c r="M2215" i="1"/>
  <c r="L2215" i="1"/>
  <c r="K2215" i="1"/>
  <c r="F2215" i="1"/>
  <c r="E2215" i="1"/>
  <c r="R2214" i="1"/>
  <c r="O2214" i="1"/>
  <c r="M2214" i="1"/>
  <c r="L2214" i="1"/>
  <c r="K2214" i="1"/>
  <c r="F2214" i="1"/>
  <c r="E2214" i="1"/>
  <c r="R2213" i="1"/>
  <c r="O2213" i="1"/>
  <c r="M2213" i="1"/>
  <c r="L2213" i="1"/>
  <c r="K2213" i="1"/>
  <c r="F2213" i="1"/>
  <c r="E2213" i="1"/>
  <c r="R2212" i="1"/>
  <c r="O2212" i="1"/>
  <c r="M2212" i="1"/>
  <c r="L2212" i="1"/>
  <c r="K2212" i="1"/>
  <c r="F2212" i="1"/>
  <c r="E2212" i="1"/>
  <c r="R2211" i="1"/>
  <c r="O2211" i="1"/>
  <c r="M2211" i="1"/>
  <c r="L2211" i="1"/>
  <c r="K2211" i="1"/>
  <c r="F2211" i="1"/>
  <c r="E2211" i="1"/>
  <c r="R2210" i="1"/>
  <c r="O2210" i="1"/>
  <c r="M2210" i="1"/>
  <c r="L2210" i="1"/>
  <c r="K2210" i="1"/>
  <c r="F2210" i="1"/>
  <c r="E2210" i="1"/>
  <c r="R2209" i="1"/>
  <c r="O2209" i="1"/>
  <c r="M2209" i="1"/>
  <c r="L2209" i="1"/>
  <c r="K2209" i="1"/>
  <c r="F2209" i="1"/>
  <c r="E2209" i="1"/>
  <c r="R2208" i="1"/>
  <c r="O2208" i="1"/>
  <c r="M2208" i="1"/>
  <c r="L2208" i="1"/>
  <c r="K2208" i="1"/>
  <c r="F2208" i="1"/>
  <c r="E2208" i="1"/>
  <c r="R2207" i="1"/>
  <c r="O2207" i="1"/>
  <c r="M2207" i="1"/>
  <c r="L2207" i="1"/>
  <c r="K2207" i="1"/>
  <c r="F2207" i="1"/>
  <c r="E2207" i="1"/>
  <c r="R2206" i="1"/>
  <c r="O2206" i="1"/>
  <c r="M2206" i="1"/>
  <c r="L2206" i="1"/>
  <c r="K2206" i="1"/>
  <c r="F2206" i="1"/>
  <c r="E2206" i="1"/>
  <c r="R2205" i="1"/>
  <c r="O2205" i="1"/>
  <c r="M2205" i="1"/>
  <c r="L2205" i="1"/>
  <c r="K2205" i="1"/>
  <c r="F2205" i="1"/>
  <c r="E2205" i="1"/>
  <c r="R2204" i="1"/>
  <c r="O2204" i="1"/>
  <c r="M2204" i="1"/>
  <c r="L2204" i="1"/>
  <c r="K2204" i="1"/>
  <c r="F2204" i="1"/>
  <c r="E2204" i="1"/>
  <c r="R2203" i="1"/>
  <c r="O2203" i="1"/>
  <c r="M2203" i="1"/>
  <c r="L2203" i="1"/>
  <c r="K2203" i="1"/>
  <c r="F2203" i="1"/>
  <c r="E2203" i="1"/>
  <c r="R2202" i="1"/>
  <c r="O2202" i="1"/>
  <c r="M2202" i="1"/>
  <c r="L2202" i="1"/>
  <c r="K2202" i="1"/>
  <c r="F2202" i="1"/>
  <c r="E2202" i="1"/>
  <c r="R2201" i="1"/>
  <c r="O2201" i="1"/>
  <c r="M2201" i="1"/>
  <c r="L2201" i="1"/>
  <c r="K2201" i="1"/>
  <c r="F2201" i="1"/>
  <c r="E2201" i="1"/>
  <c r="R2200" i="1"/>
  <c r="O2200" i="1"/>
  <c r="M2200" i="1"/>
  <c r="L2200" i="1"/>
  <c r="K2200" i="1"/>
  <c r="F2200" i="1"/>
  <c r="E2200" i="1"/>
  <c r="R2199" i="1"/>
  <c r="O2199" i="1"/>
  <c r="M2199" i="1"/>
  <c r="L2199" i="1"/>
  <c r="K2199" i="1"/>
  <c r="F2199" i="1"/>
  <c r="E2199" i="1"/>
  <c r="R2198" i="1"/>
  <c r="O2198" i="1"/>
  <c r="M2198" i="1"/>
  <c r="L2198" i="1"/>
  <c r="K2198" i="1"/>
  <c r="F2198" i="1"/>
  <c r="E2198" i="1"/>
  <c r="R2197" i="1"/>
  <c r="O2197" i="1"/>
  <c r="M2197" i="1"/>
  <c r="L2197" i="1"/>
  <c r="K2197" i="1"/>
  <c r="F2197" i="1"/>
  <c r="E2197" i="1"/>
  <c r="R2196" i="1"/>
  <c r="O2196" i="1"/>
  <c r="M2196" i="1"/>
  <c r="L2196" i="1"/>
  <c r="K2196" i="1"/>
  <c r="F2196" i="1"/>
  <c r="E2196" i="1"/>
  <c r="R2195" i="1"/>
  <c r="O2195" i="1"/>
  <c r="M2195" i="1"/>
  <c r="L2195" i="1"/>
  <c r="K2195" i="1"/>
  <c r="F2195" i="1"/>
  <c r="E2195" i="1"/>
  <c r="R2194" i="1"/>
  <c r="O2194" i="1"/>
  <c r="M2194" i="1"/>
  <c r="L2194" i="1"/>
  <c r="K2194" i="1"/>
  <c r="F2194" i="1"/>
  <c r="E2194" i="1"/>
  <c r="R2193" i="1"/>
  <c r="O2193" i="1"/>
  <c r="M2193" i="1"/>
  <c r="L2193" i="1"/>
  <c r="K2193" i="1"/>
  <c r="F2193" i="1"/>
  <c r="E2193" i="1"/>
  <c r="R2192" i="1"/>
  <c r="O2192" i="1"/>
  <c r="M2192" i="1"/>
  <c r="L2192" i="1"/>
  <c r="K2192" i="1"/>
  <c r="F2192" i="1"/>
  <c r="E2192" i="1"/>
  <c r="R2191" i="1"/>
  <c r="O2191" i="1"/>
  <c r="M2191" i="1"/>
  <c r="L2191" i="1"/>
  <c r="K2191" i="1"/>
  <c r="F2191" i="1"/>
  <c r="E2191" i="1"/>
  <c r="R2190" i="1"/>
  <c r="O2190" i="1"/>
  <c r="M2190" i="1"/>
  <c r="L2190" i="1"/>
  <c r="K2190" i="1"/>
  <c r="F2190" i="1"/>
  <c r="E2190" i="1"/>
  <c r="R2189" i="1"/>
  <c r="O2189" i="1"/>
  <c r="M2189" i="1"/>
  <c r="L2189" i="1"/>
  <c r="K2189" i="1"/>
  <c r="F2189" i="1"/>
  <c r="E2189" i="1"/>
  <c r="R2188" i="1"/>
  <c r="O2188" i="1"/>
  <c r="M2188" i="1"/>
  <c r="L2188" i="1"/>
  <c r="K2188" i="1"/>
  <c r="F2188" i="1"/>
  <c r="E2188" i="1"/>
  <c r="R2187" i="1"/>
  <c r="O2187" i="1"/>
  <c r="M2187" i="1"/>
  <c r="L2187" i="1"/>
  <c r="K2187" i="1"/>
  <c r="F2187" i="1"/>
  <c r="E2187" i="1"/>
  <c r="R2186" i="1"/>
  <c r="O2186" i="1"/>
  <c r="M2186" i="1"/>
  <c r="L2186" i="1"/>
  <c r="K2186" i="1"/>
  <c r="F2186" i="1"/>
  <c r="E2186" i="1"/>
  <c r="R2185" i="1"/>
  <c r="O2185" i="1"/>
  <c r="M2185" i="1"/>
  <c r="L2185" i="1"/>
  <c r="K2185" i="1"/>
  <c r="F2185" i="1"/>
  <c r="E2185" i="1"/>
  <c r="R2184" i="1"/>
  <c r="O2184" i="1"/>
  <c r="M2184" i="1"/>
  <c r="L2184" i="1"/>
  <c r="K2184" i="1"/>
  <c r="F2184" i="1"/>
  <c r="E2184" i="1"/>
  <c r="R2183" i="1"/>
  <c r="O2183" i="1"/>
  <c r="M2183" i="1"/>
  <c r="L2183" i="1"/>
  <c r="K2183" i="1"/>
  <c r="F2183" i="1"/>
  <c r="E2183" i="1"/>
  <c r="R2182" i="1"/>
  <c r="O2182" i="1"/>
  <c r="M2182" i="1"/>
  <c r="L2182" i="1"/>
  <c r="K2182" i="1"/>
  <c r="F2182" i="1"/>
  <c r="E2182" i="1"/>
  <c r="R2181" i="1"/>
  <c r="O2181" i="1"/>
  <c r="M2181" i="1"/>
  <c r="L2181" i="1"/>
  <c r="K2181" i="1"/>
  <c r="F2181" i="1"/>
  <c r="E2181" i="1"/>
  <c r="R2180" i="1"/>
  <c r="O2180" i="1"/>
  <c r="M2180" i="1"/>
  <c r="L2180" i="1"/>
  <c r="K2180" i="1"/>
  <c r="F2180" i="1"/>
  <c r="E2180" i="1"/>
  <c r="R2179" i="1"/>
  <c r="O2179" i="1"/>
  <c r="M2179" i="1"/>
  <c r="L2179" i="1"/>
  <c r="K2179" i="1"/>
  <c r="F2179" i="1"/>
  <c r="E2179" i="1"/>
  <c r="R2178" i="1"/>
  <c r="O2178" i="1"/>
  <c r="M2178" i="1"/>
  <c r="L2178" i="1"/>
  <c r="K2178" i="1"/>
  <c r="F2178" i="1"/>
  <c r="E2178" i="1"/>
  <c r="R2177" i="1"/>
  <c r="O2177" i="1"/>
  <c r="M2177" i="1"/>
  <c r="L2177" i="1"/>
  <c r="K2177" i="1"/>
  <c r="F2177" i="1"/>
  <c r="E2177" i="1"/>
  <c r="R2176" i="1"/>
  <c r="O2176" i="1"/>
  <c r="M2176" i="1"/>
  <c r="L2176" i="1"/>
  <c r="K2176" i="1"/>
  <c r="F2176" i="1"/>
  <c r="E2176" i="1"/>
  <c r="R2175" i="1"/>
  <c r="O2175" i="1"/>
  <c r="M2175" i="1"/>
  <c r="L2175" i="1"/>
  <c r="K2175" i="1"/>
  <c r="F2175" i="1"/>
  <c r="E2175" i="1"/>
  <c r="R2174" i="1"/>
  <c r="O2174" i="1"/>
  <c r="M2174" i="1"/>
  <c r="L2174" i="1"/>
  <c r="K2174" i="1"/>
  <c r="F2174" i="1"/>
  <c r="E2174" i="1"/>
  <c r="R2173" i="1"/>
  <c r="O2173" i="1"/>
  <c r="M2173" i="1"/>
  <c r="L2173" i="1"/>
  <c r="K2173" i="1"/>
  <c r="F2173" i="1"/>
  <c r="E2173" i="1"/>
  <c r="R2172" i="1"/>
  <c r="O2172" i="1"/>
  <c r="M2172" i="1"/>
  <c r="L2172" i="1"/>
  <c r="K2172" i="1"/>
  <c r="F2172" i="1"/>
  <c r="E2172" i="1"/>
  <c r="R2171" i="1"/>
  <c r="O2171" i="1"/>
  <c r="M2171" i="1"/>
  <c r="L2171" i="1"/>
  <c r="K2171" i="1"/>
  <c r="F2171" i="1"/>
  <c r="E2171" i="1"/>
  <c r="R2170" i="1"/>
  <c r="O2170" i="1"/>
  <c r="M2170" i="1"/>
  <c r="L2170" i="1"/>
  <c r="K2170" i="1"/>
  <c r="F2170" i="1"/>
  <c r="E2170" i="1"/>
  <c r="R2169" i="1"/>
  <c r="O2169" i="1"/>
  <c r="M2169" i="1"/>
  <c r="L2169" i="1"/>
  <c r="K2169" i="1"/>
  <c r="F2169" i="1"/>
  <c r="E2169" i="1"/>
  <c r="R2168" i="1"/>
  <c r="O2168" i="1"/>
  <c r="M2168" i="1"/>
  <c r="L2168" i="1"/>
  <c r="K2168" i="1"/>
  <c r="F2168" i="1"/>
  <c r="E2168" i="1"/>
  <c r="R2167" i="1"/>
  <c r="O2167" i="1"/>
  <c r="M2167" i="1"/>
  <c r="L2167" i="1"/>
  <c r="K2167" i="1"/>
  <c r="F2167" i="1"/>
  <c r="E2167" i="1"/>
  <c r="R2166" i="1"/>
  <c r="O2166" i="1"/>
  <c r="M2166" i="1"/>
  <c r="L2166" i="1"/>
  <c r="K2166" i="1"/>
  <c r="F2166" i="1"/>
  <c r="E2166" i="1"/>
  <c r="R2165" i="1"/>
  <c r="O2165" i="1"/>
  <c r="M2165" i="1"/>
  <c r="L2165" i="1"/>
  <c r="K2165" i="1"/>
  <c r="F2165" i="1"/>
  <c r="E2165" i="1"/>
  <c r="R2164" i="1"/>
  <c r="O2164" i="1"/>
  <c r="M2164" i="1"/>
  <c r="L2164" i="1"/>
  <c r="K2164" i="1"/>
  <c r="F2164" i="1"/>
  <c r="E2164" i="1"/>
  <c r="R2163" i="1"/>
  <c r="O2163" i="1"/>
  <c r="M2163" i="1"/>
  <c r="L2163" i="1"/>
  <c r="K2163" i="1"/>
  <c r="F2163" i="1"/>
  <c r="E2163" i="1"/>
  <c r="R2162" i="1"/>
  <c r="O2162" i="1"/>
  <c r="M2162" i="1"/>
  <c r="L2162" i="1"/>
  <c r="K2162" i="1"/>
  <c r="F2162" i="1"/>
  <c r="E2162" i="1"/>
  <c r="R2161" i="1"/>
  <c r="O2161" i="1"/>
  <c r="M2161" i="1"/>
  <c r="L2161" i="1"/>
  <c r="K2161" i="1"/>
  <c r="F2161" i="1"/>
  <c r="E2161" i="1"/>
  <c r="R2160" i="1"/>
  <c r="O2160" i="1"/>
  <c r="M2160" i="1"/>
  <c r="L2160" i="1"/>
  <c r="K2160" i="1"/>
  <c r="F2160" i="1"/>
  <c r="E2160" i="1"/>
  <c r="R2159" i="1"/>
  <c r="O2159" i="1"/>
  <c r="M2159" i="1"/>
  <c r="L2159" i="1"/>
  <c r="K2159" i="1"/>
  <c r="F2159" i="1"/>
  <c r="E2159" i="1"/>
  <c r="R2158" i="1"/>
  <c r="O2158" i="1"/>
  <c r="M2158" i="1"/>
  <c r="L2158" i="1"/>
  <c r="K2158" i="1"/>
  <c r="F2158" i="1"/>
  <c r="E2158" i="1"/>
  <c r="R2157" i="1"/>
  <c r="O2157" i="1"/>
  <c r="M2157" i="1"/>
  <c r="L2157" i="1"/>
  <c r="K2157" i="1"/>
  <c r="F2157" i="1"/>
  <c r="E2157" i="1"/>
  <c r="R2156" i="1"/>
  <c r="O2156" i="1"/>
  <c r="M2156" i="1"/>
  <c r="L2156" i="1"/>
  <c r="K2156" i="1"/>
  <c r="F2156" i="1"/>
  <c r="E2156" i="1"/>
  <c r="R2155" i="1"/>
  <c r="O2155" i="1"/>
  <c r="M2155" i="1"/>
  <c r="L2155" i="1"/>
  <c r="K2155" i="1"/>
  <c r="F2155" i="1"/>
  <c r="E2155" i="1"/>
  <c r="R2154" i="1"/>
  <c r="O2154" i="1"/>
  <c r="M2154" i="1"/>
  <c r="L2154" i="1"/>
  <c r="K2154" i="1"/>
  <c r="F2154" i="1"/>
  <c r="E2154" i="1"/>
  <c r="R2153" i="1"/>
  <c r="O2153" i="1"/>
  <c r="M2153" i="1"/>
  <c r="L2153" i="1"/>
  <c r="K2153" i="1"/>
  <c r="F2153" i="1"/>
  <c r="E2153" i="1"/>
  <c r="R2152" i="1"/>
  <c r="O2152" i="1"/>
  <c r="M2152" i="1"/>
  <c r="L2152" i="1"/>
  <c r="K2152" i="1"/>
  <c r="F2152" i="1"/>
  <c r="E2152" i="1"/>
  <c r="R2151" i="1"/>
  <c r="O2151" i="1"/>
  <c r="M2151" i="1"/>
  <c r="L2151" i="1"/>
  <c r="K2151" i="1"/>
  <c r="F2151" i="1"/>
  <c r="E2151" i="1"/>
  <c r="R2150" i="1"/>
  <c r="O2150" i="1"/>
  <c r="M2150" i="1"/>
  <c r="L2150" i="1"/>
  <c r="K2150" i="1"/>
  <c r="F2150" i="1"/>
  <c r="E2150" i="1"/>
  <c r="R2149" i="1"/>
  <c r="O2149" i="1"/>
  <c r="M2149" i="1"/>
  <c r="L2149" i="1"/>
  <c r="K2149" i="1"/>
  <c r="F2149" i="1"/>
  <c r="E2149" i="1"/>
  <c r="R2148" i="1"/>
  <c r="O2148" i="1"/>
  <c r="M2148" i="1"/>
  <c r="L2148" i="1"/>
  <c r="K2148" i="1"/>
  <c r="F2148" i="1"/>
  <c r="E2148" i="1"/>
  <c r="R2147" i="1"/>
  <c r="O2147" i="1"/>
  <c r="M2147" i="1"/>
  <c r="L2147" i="1"/>
  <c r="K2147" i="1"/>
  <c r="F2147" i="1"/>
  <c r="E2147" i="1"/>
  <c r="R2146" i="1"/>
  <c r="O2146" i="1"/>
  <c r="M2146" i="1"/>
  <c r="L2146" i="1"/>
  <c r="K2146" i="1"/>
  <c r="F2146" i="1"/>
  <c r="E2146" i="1"/>
  <c r="R2145" i="1"/>
  <c r="O2145" i="1"/>
  <c r="M2145" i="1"/>
  <c r="L2145" i="1"/>
  <c r="K2145" i="1"/>
  <c r="F2145" i="1"/>
  <c r="E2145" i="1"/>
  <c r="R2144" i="1"/>
  <c r="O2144" i="1"/>
  <c r="M2144" i="1"/>
  <c r="L2144" i="1"/>
  <c r="K2144" i="1"/>
  <c r="F2144" i="1"/>
  <c r="E2144" i="1"/>
  <c r="R2143" i="1"/>
  <c r="O2143" i="1"/>
  <c r="M2143" i="1"/>
  <c r="L2143" i="1"/>
  <c r="K2143" i="1"/>
  <c r="F2143" i="1"/>
  <c r="E2143" i="1"/>
  <c r="R2142" i="1"/>
  <c r="O2142" i="1"/>
  <c r="M2142" i="1"/>
  <c r="L2142" i="1"/>
  <c r="K2142" i="1"/>
  <c r="F2142" i="1"/>
  <c r="E2142" i="1"/>
  <c r="R2141" i="1"/>
  <c r="O2141" i="1"/>
  <c r="M2141" i="1"/>
  <c r="L2141" i="1"/>
  <c r="K2141" i="1"/>
  <c r="F2141" i="1"/>
  <c r="E2141" i="1"/>
  <c r="R2140" i="1"/>
  <c r="O2140" i="1"/>
  <c r="M2140" i="1"/>
  <c r="L2140" i="1"/>
  <c r="K2140" i="1"/>
  <c r="F2140" i="1"/>
  <c r="E2140" i="1"/>
  <c r="R2139" i="1"/>
  <c r="O2139" i="1"/>
  <c r="M2139" i="1"/>
  <c r="L2139" i="1"/>
  <c r="K2139" i="1"/>
  <c r="F2139" i="1"/>
  <c r="E2139" i="1"/>
  <c r="R2138" i="1"/>
  <c r="O2138" i="1"/>
  <c r="M2138" i="1"/>
  <c r="L2138" i="1"/>
  <c r="K2138" i="1"/>
  <c r="F2138" i="1"/>
  <c r="E2138" i="1"/>
  <c r="R2137" i="1"/>
  <c r="O2137" i="1"/>
  <c r="M2137" i="1"/>
  <c r="L2137" i="1"/>
  <c r="K2137" i="1"/>
  <c r="F2137" i="1"/>
  <c r="E2137" i="1"/>
  <c r="R2136" i="1"/>
  <c r="O2136" i="1"/>
  <c r="M2136" i="1"/>
  <c r="L2136" i="1"/>
  <c r="K2136" i="1"/>
  <c r="F2136" i="1"/>
  <c r="E2136" i="1"/>
  <c r="R2135" i="1"/>
  <c r="O2135" i="1"/>
  <c r="M2135" i="1"/>
  <c r="L2135" i="1"/>
  <c r="K2135" i="1"/>
  <c r="F2135" i="1"/>
  <c r="E2135" i="1"/>
  <c r="R2134" i="1"/>
  <c r="O2134" i="1"/>
  <c r="M2134" i="1"/>
  <c r="L2134" i="1"/>
  <c r="K2134" i="1"/>
  <c r="F2134" i="1"/>
  <c r="E2134" i="1"/>
  <c r="R2133" i="1"/>
  <c r="O2133" i="1"/>
  <c r="M2133" i="1"/>
  <c r="L2133" i="1"/>
  <c r="K2133" i="1"/>
  <c r="F2133" i="1"/>
  <c r="E2133" i="1"/>
  <c r="R2132" i="1"/>
  <c r="O2132" i="1"/>
  <c r="M2132" i="1"/>
  <c r="L2132" i="1"/>
  <c r="K2132" i="1"/>
  <c r="F2132" i="1"/>
  <c r="E2132" i="1"/>
  <c r="R2131" i="1"/>
  <c r="O2131" i="1"/>
  <c r="M2131" i="1"/>
  <c r="L2131" i="1"/>
  <c r="K2131" i="1"/>
  <c r="F2131" i="1"/>
  <c r="E2131" i="1"/>
  <c r="R2130" i="1"/>
  <c r="O2130" i="1"/>
  <c r="M2130" i="1"/>
  <c r="L2130" i="1"/>
  <c r="K2130" i="1"/>
  <c r="F2130" i="1"/>
  <c r="E2130" i="1"/>
  <c r="R2129" i="1"/>
  <c r="O2129" i="1"/>
  <c r="M2129" i="1"/>
  <c r="L2129" i="1"/>
  <c r="K2129" i="1"/>
  <c r="F2129" i="1"/>
  <c r="E2129" i="1"/>
  <c r="R2128" i="1"/>
  <c r="O2128" i="1"/>
  <c r="M2128" i="1"/>
  <c r="L2128" i="1"/>
  <c r="K2128" i="1"/>
  <c r="F2128" i="1"/>
  <c r="E2128" i="1"/>
  <c r="R2127" i="1"/>
  <c r="O2127" i="1"/>
  <c r="M2127" i="1"/>
  <c r="L2127" i="1"/>
  <c r="K2127" i="1"/>
  <c r="F2127" i="1"/>
  <c r="E2127" i="1"/>
  <c r="R2126" i="1"/>
  <c r="O2126" i="1"/>
  <c r="M2126" i="1"/>
  <c r="L2126" i="1"/>
  <c r="K2126" i="1"/>
  <c r="F2126" i="1"/>
  <c r="E2126" i="1"/>
  <c r="R2125" i="1"/>
  <c r="O2125" i="1"/>
  <c r="M2125" i="1"/>
  <c r="L2125" i="1"/>
  <c r="K2125" i="1"/>
  <c r="F2125" i="1"/>
  <c r="E2125" i="1"/>
  <c r="R2124" i="1"/>
  <c r="O2124" i="1"/>
  <c r="M2124" i="1"/>
  <c r="L2124" i="1"/>
  <c r="K2124" i="1"/>
  <c r="F2124" i="1"/>
  <c r="E2124" i="1"/>
  <c r="R2123" i="1"/>
  <c r="O2123" i="1"/>
  <c r="M2123" i="1"/>
  <c r="L2123" i="1"/>
  <c r="K2123" i="1"/>
  <c r="F2123" i="1"/>
  <c r="E2123" i="1"/>
  <c r="R2122" i="1"/>
  <c r="O2122" i="1"/>
  <c r="M2122" i="1"/>
  <c r="L2122" i="1"/>
  <c r="K2122" i="1"/>
  <c r="F2122" i="1"/>
  <c r="E2122" i="1"/>
  <c r="R2121" i="1"/>
  <c r="O2121" i="1"/>
  <c r="M2121" i="1"/>
  <c r="L2121" i="1"/>
  <c r="K2121" i="1"/>
  <c r="F2121" i="1"/>
  <c r="E2121" i="1"/>
  <c r="R2120" i="1"/>
  <c r="O2120" i="1"/>
  <c r="M2120" i="1"/>
  <c r="L2120" i="1"/>
  <c r="K2120" i="1"/>
  <c r="F2120" i="1"/>
  <c r="E2120" i="1"/>
  <c r="R2119" i="1"/>
  <c r="O2119" i="1"/>
  <c r="M2119" i="1"/>
  <c r="L2119" i="1"/>
  <c r="K2119" i="1"/>
  <c r="F2119" i="1"/>
  <c r="E2119" i="1"/>
  <c r="R2118" i="1"/>
  <c r="O2118" i="1"/>
  <c r="M2118" i="1"/>
  <c r="L2118" i="1"/>
  <c r="K2118" i="1"/>
  <c r="F2118" i="1"/>
  <c r="E2118" i="1"/>
  <c r="R2117" i="1"/>
  <c r="O2117" i="1"/>
  <c r="M2117" i="1"/>
  <c r="L2117" i="1"/>
  <c r="K2117" i="1"/>
  <c r="F2117" i="1"/>
  <c r="E2117" i="1"/>
  <c r="R2116" i="1"/>
  <c r="O2116" i="1"/>
  <c r="M2116" i="1"/>
  <c r="L2116" i="1"/>
  <c r="K2116" i="1"/>
  <c r="F2116" i="1"/>
  <c r="E2116" i="1"/>
  <c r="R2115" i="1"/>
  <c r="O2115" i="1"/>
  <c r="M2115" i="1"/>
  <c r="L2115" i="1"/>
  <c r="K2115" i="1"/>
  <c r="F2115" i="1"/>
  <c r="E2115" i="1"/>
  <c r="R2114" i="1"/>
  <c r="O2114" i="1"/>
  <c r="M2114" i="1"/>
  <c r="L2114" i="1"/>
  <c r="K2114" i="1"/>
  <c r="F2114" i="1"/>
  <c r="E2114" i="1"/>
  <c r="R2113" i="1"/>
  <c r="O2113" i="1"/>
  <c r="M2113" i="1"/>
  <c r="L2113" i="1"/>
  <c r="K2113" i="1"/>
  <c r="F2113" i="1"/>
  <c r="E2113" i="1"/>
  <c r="R2112" i="1"/>
  <c r="O2112" i="1"/>
  <c r="M2112" i="1"/>
  <c r="L2112" i="1"/>
  <c r="K2112" i="1"/>
  <c r="F2112" i="1"/>
  <c r="E2112" i="1"/>
  <c r="R2111" i="1"/>
  <c r="O2111" i="1"/>
  <c r="M2111" i="1"/>
  <c r="L2111" i="1"/>
  <c r="K2111" i="1"/>
  <c r="F2111" i="1"/>
  <c r="E2111" i="1"/>
  <c r="R2110" i="1"/>
  <c r="O2110" i="1"/>
  <c r="M2110" i="1"/>
  <c r="L2110" i="1"/>
  <c r="K2110" i="1"/>
  <c r="F2110" i="1"/>
  <c r="E2110" i="1"/>
  <c r="R2109" i="1"/>
  <c r="O2109" i="1"/>
  <c r="M2109" i="1"/>
  <c r="L2109" i="1"/>
  <c r="K2109" i="1"/>
  <c r="F2109" i="1"/>
  <c r="E2109" i="1"/>
  <c r="R2108" i="1"/>
  <c r="O2108" i="1"/>
  <c r="M2108" i="1"/>
  <c r="L2108" i="1"/>
  <c r="K2108" i="1"/>
  <c r="F2108" i="1"/>
  <c r="E2108" i="1"/>
  <c r="R2107" i="1"/>
  <c r="O2107" i="1"/>
  <c r="M2107" i="1"/>
  <c r="L2107" i="1"/>
  <c r="K2107" i="1"/>
  <c r="F2107" i="1"/>
  <c r="E2107" i="1"/>
  <c r="R2106" i="1"/>
  <c r="O2106" i="1"/>
  <c r="M2106" i="1"/>
  <c r="L2106" i="1"/>
  <c r="K2106" i="1"/>
  <c r="F2106" i="1"/>
  <c r="E2106" i="1"/>
  <c r="R2105" i="1"/>
  <c r="O2105" i="1"/>
  <c r="M2105" i="1"/>
  <c r="L2105" i="1"/>
  <c r="K2105" i="1"/>
  <c r="F2105" i="1"/>
  <c r="E2105" i="1"/>
  <c r="R2104" i="1"/>
  <c r="O2104" i="1"/>
  <c r="M2104" i="1"/>
  <c r="L2104" i="1"/>
  <c r="K2104" i="1"/>
  <c r="F2104" i="1"/>
  <c r="E2104" i="1"/>
  <c r="R2103" i="1"/>
  <c r="O2103" i="1"/>
  <c r="M2103" i="1"/>
  <c r="L2103" i="1"/>
  <c r="K2103" i="1"/>
  <c r="F2103" i="1"/>
  <c r="E2103" i="1"/>
  <c r="R2102" i="1"/>
  <c r="O2102" i="1"/>
  <c r="M2102" i="1"/>
  <c r="L2102" i="1"/>
  <c r="K2102" i="1"/>
  <c r="F2102" i="1"/>
  <c r="E2102" i="1"/>
  <c r="R2101" i="1"/>
  <c r="O2101" i="1"/>
  <c r="M2101" i="1"/>
  <c r="L2101" i="1"/>
  <c r="K2101" i="1"/>
  <c r="F2101" i="1"/>
  <c r="E2101" i="1"/>
  <c r="R2100" i="1"/>
  <c r="O2100" i="1"/>
  <c r="M2100" i="1"/>
  <c r="L2100" i="1"/>
  <c r="K2100" i="1"/>
  <c r="F2100" i="1"/>
  <c r="E2100" i="1"/>
  <c r="R2099" i="1"/>
  <c r="O2099" i="1"/>
  <c r="M2099" i="1"/>
  <c r="L2099" i="1"/>
  <c r="K2099" i="1"/>
  <c r="F2099" i="1"/>
  <c r="E2099" i="1"/>
  <c r="R2098" i="1"/>
  <c r="O2098" i="1"/>
  <c r="M2098" i="1"/>
  <c r="L2098" i="1"/>
  <c r="K2098" i="1"/>
  <c r="F2098" i="1"/>
  <c r="E2098" i="1"/>
  <c r="R2097" i="1"/>
  <c r="O2097" i="1"/>
  <c r="M2097" i="1"/>
  <c r="L2097" i="1"/>
  <c r="K2097" i="1"/>
  <c r="F2097" i="1"/>
  <c r="E2097" i="1"/>
  <c r="R2096" i="1"/>
  <c r="O2096" i="1"/>
  <c r="M2096" i="1"/>
  <c r="L2096" i="1"/>
  <c r="K2096" i="1"/>
  <c r="F2096" i="1"/>
  <c r="E2096" i="1"/>
  <c r="R2095" i="1"/>
  <c r="O2095" i="1"/>
  <c r="M2095" i="1"/>
  <c r="L2095" i="1"/>
  <c r="K2095" i="1"/>
  <c r="F2095" i="1"/>
  <c r="E2095" i="1"/>
  <c r="R2094" i="1"/>
  <c r="O2094" i="1"/>
  <c r="M2094" i="1"/>
  <c r="L2094" i="1"/>
  <c r="K2094" i="1"/>
  <c r="F2094" i="1"/>
  <c r="E2094" i="1"/>
  <c r="R2093" i="1"/>
  <c r="O2093" i="1"/>
  <c r="M2093" i="1"/>
  <c r="L2093" i="1"/>
  <c r="K2093" i="1"/>
  <c r="F2093" i="1"/>
  <c r="E2093" i="1"/>
  <c r="R2092" i="1"/>
  <c r="O2092" i="1"/>
  <c r="M2092" i="1"/>
  <c r="L2092" i="1"/>
  <c r="K2092" i="1"/>
  <c r="F2092" i="1"/>
  <c r="E2092" i="1"/>
  <c r="R2091" i="1"/>
  <c r="O2091" i="1"/>
  <c r="M2091" i="1"/>
  <c r="L2091" i="1"/>
  <c r="K2091" i="1"/>
  <c r="F2091" i="1"/>
  <c r="E2091" i="1"/>
  <c r="R2090" i="1"/>
  <c r="O2090" i="1"/>
  <c r="M2090" i="1"/>
  <c r="L2090" i="1"/>
  <c r="K2090" i="1"/>
  <c r="F2090" i="1"/>
  <c r="E2090" i="1"/>
  <c r="R2089" i="1"/>
  <c r="O2089" i="1"/>
  <c r="M2089" i="1"/>
  <c r="L2089" i="1"/>
  <c r="K2089" i="1"/>
  <c r="F2089" i="1"/>
  <c r="E2089" i="1"/>
  <c r="R2088" i="1"/>
  <c r="O2088" i="1"/>
  <c r="M2088" i="1"/>
  <c r="L2088" i="1"/>
  <c r="K2088" i="1"/>
  <c r="F2088" i="1"/>
  <c r="E2088" i="1"/>
  <c r="R2087" i="1"/>
  <c r="O2087" i="1"/>
  <c r="M2087" i="1"/>
  <c r="L2087" i="1"/>
  <c r="K2087" i="1"/>
  <c r="F2087" i="1"/>
  <c r="E2087" i="1"/>
  <c r="R2086" i="1"/>
  <c r="O2086" i="1"/>
  <c r="M2086" i="1"/>
  <c r="L2086" i="1"/>
  <c r="K2086" i="1"/>
  <c r="F2086" i="1"/>
  <c r="E2086" i="1"/>
  <c r="R2085" i="1"/>
  <c r="O2085" i="1"/>
  <c r="M2085" i="1"/>
  <c r="L2085" i="1"/>
  <c r="K2085" i="1"/>
  <c r="F2085" i="1"/>
  <c r="E2085" i="1"/>
  <c r="R2084" i="1"/>
  <c r="O2084" i="1"/>
  <c r="M2084" i="1"/>
  <c r="L2084" i="1"/>
  <c r="K2084" i="1"/>
  <c r="F2084" i="1"/>
  <c r="E2084" i="1"/>
  <c r="R2083" i="1"/>
  <c r="O2083" i="1"/>
  <c r="M2083" i="1"/>
  <c r="L2083" i="1"/>
  <c r="K2083" i="1"/>
  <c r="F2083" i="1"/>
  <c r="E2083" i="1"/>
  <c r="R2082" i="1"/>
  <c r="O2082" i="1"/>
  <c r="M2082" i="1"/>
  <c r="L2082" i="1"/>
  <c r="K2082" i="1"/>
  <c r="F2082" i="1"/>
  <c r="E2082" i="1"/>
  <c r="R2081" i="1"/>
  <c r="O2081" i="1"/>
  <c r="M2081" i="1"/>
  <c r="L2081" i="1"/>
  <c r="K2081" i="1"/>
  <c r="F2081" i="1"/>
  <c r="E2081" i="1"/>
  <c r="R2080" i="1"/>
  <c r="O2080" i="1"/>
  <c r="M2080" i="1"/>
  <c r="L2080" i="1"/>
  <c r="K2080" i="1"/>
  <c r="F2080" i="1"/>
  <c r="E2080" i="1"/>
  <c r="R2079" i="1"/>
  <c r="O2079" i="1"/>
  <c r="M2079" i="1"/>
  <c r="L2079" i="1"/>
  <c r="K2079" i="1"/>
  <c r="F2079" i="1"/>
  <c r="E2079" i="1"/>
  <c r="R2078" i="1"/>
  <c r="O2078" i="1"/>
  <c r="M2078" i="1"/>
  <c r="L2078" i="1"/>
  <c r="K2078" i="1"/>
  <c r="F2078" i="1"/>
  <c r="E2078" i="1"/>
  <c r="R2077" i="1"/>
  <c r="O2077" i="1"/>
  <c r="M2077" i="1"/>
  <c r="L2077" i="1"/>
  <c r="K2077" i="1"/>
  <c r="F2077" i="1"/>
  <c r="E2077" i="1"/>
  <c r="R2076" i="1"/>
  <c r="O2076" i="1"/>
  <c r="M2076" i="1"/>
  <c r="L2076" i="1"/>
  <c r="K2076" i="1"/>
  <c r="F2076" i="1"/>
  <c r="E2076" i="1"/>
  <c r="R2075" i="1"/>
  <c r="O2075" i="1"/>
  <c r="M2075" i="1"/>
  <c r="L2075" i="1"/>
  <c r="K2075" i="1"/>
  <c r="F2075" i="1"/>
  <c r="E2075" i="1"/>
  <c r="R2074" i="1"/>
  <c r="O2074" i="1"/>
  <c r="M2074" i="1"/>
  <c r="L2074" i="1"/>
  <c r="K2074" i="1"/>
  <c r="F2074" i="1"/>
  <c r="E2074" i="1"/>
  <c r="R2073" i="1"/>
  <c r="O2073" i="1"/>
  <c r="M2073" i="1"/>
  <c r="L2073" i="1"/>
  <c r="K2073" i="1"/>
  <c r="F2073" i="1"/>
  <c r="E2073" i="1"/>
  <c r="R2072" i="1"/>
  <c r="O2072" i="1"/>
  <c r="M2072" i="1"/>
  <c r="L2072" i="1"/>
  <c r="K2072" i="1"/>
  <c r="F2072" i="1"/>
  <c r="E2072" i="1"/>
  <c r="R2071" i="1"/>
  <c r="O2071" i="1"/>
  <c r="M2071" i="1"/>
  <c r="L2071" i="1"/>
  <c r="K2071" i="1"/>
  <c r="F2071" i="1"/>
  <c r="E2071" i="1"/>
  <c r="R2070" i="1"/>
  <c r="O2070" i="1"/>
  <c r="M2070" i="1"/>
  <c r="L2070" i="1"/>
  <c r="K2070" i="1"/>
  <c r="F2070" i="1"/>
  <c r="E2070" i="1"/>
  <c r="R2069" i="1"/>
  <c r="O2069" i="1"/>
  <c r="M2069" i="1"/>
  <c r="L2069" i="1"/>
  <c r="K2069" i="1"/>
  <c r="F2069" i="1"/>
  <c r="E2069" i="1"/>
  <c r="R2068" i="1"/>
  <c r="O2068" i="1"/>
  <c r="M2068" i="1"/>
  <c r="L2068" i="1"/>
  <c r="K2068" i="1"/>
  <c r="F2068" i="1"/>
  <c r="E2068" i="1"/>
  <c r="R2067" i="1"/>
  <c r="O2067" i="1"/>
  <c r="M2067" i="1"/>
  <c r="L2067" i="1"/>
  <c r="K2067" i="1"/>
  <c r="F2067" i="1"/>
  <c r="E2067" i="1"/>
  <c r="R2066" i="1"/>
  <c r="O2066" i="1"/>
  <c r="M2066" i="1"/>
  <c r="L2066" i="1"/>
  <c r="K2066" i="1"/>
  <c r="F2066" i="1"/>
  <c r="E2066" i="1"/>
  <c r="R2065" i="1"/>
  <c r="O2065" i="1"/>
  <c r="M2065" i="1"/>
  <c r="L2065" i="1"/>
  <c r="K2065" i="1"/>
  <c r="F2065" i="1"/>
  <c r="E2065" i="1"/>
  <c r="R2064" i="1"/>
  <c r="O2064" i="1"/>
  <c r="M2064" i="1"/>
  <c r="L2064" i="1"/>
  <c r="K2064" i="1"/>
  <c r="F2064" i="1"/>
  <c r="E2064" i="1"/>
  <c r="R2063" i="1"/>
  <c r="O2063" i="1"/>
  <c r="M2063" i="1"/>
  <c r="L2063" i="1"/>
  <c r="K2063" i="1"/>
  <c r="F2063" i="1"/>
  <c r="E2063" i="1"/>
  <c r="R2062" i="1"/>
  <c r="O2062" i="1"/>
  <c r="M2062" i="1"/>
  <c r="L2062" i="1"/>
  <c r="K2062" i="1"/>
  <c r="F2062" i="1"/>
  <c r="E2062" i="1"/>
  <c r="R2061" i="1"/>
  <c r="O2061" i="1"/>
  <c r="M2061" i="1"/>
  <c r="L2061" i="1"/>
  <c r="K2061" i="1"/>
  <c r="F2061" i="1"/>
  <c r="E2061" i="1"/>
  <c r="R2060" i="1"/>
  <c r="O2060" i="1"/>
  <c r="M2060" i="1"/>
  <c r="L2060" i="1"/>
  <c r="K2060" i="1"/>
  <c r="F2060" i="1"/>
  <c r="E2060" i="1"/>
  <c r="R2059" i="1"/>
  <c r="O2059" i="1"/>
  <c r="M2059" i="1"/>
  <c r="L2059" i="1"/>
  <c r="K2059" i="1"/>
  <c r="F2059" i="1"/>
  <c r="E2059" i="1"/>
  <c r="R2058" i="1"/>
  <c r="O2058" i="1"/>
  <c r="M2058" i="1"/>
  <c r="L2058" i="1"/>
  <c r="K2058" i="1"/>
  <c r="F2058" i="1"/>
  <c r="E2058" i="1"/>
  <c r="R2057" i="1"/>
  <c r="O2057" i="1"/>
  <c r="M2057" i="1"/>
  <c r="L2057" i="1"/>
  <c r="K2057" i="1"/>
  <c r="F2057" i="1"/>
  <c r="E2057" i="1"/>
  <c r="R2056" i="1"/>
  <c r="O2056" i="1"/>
  <c r="M2056" i="1"/>
  <c r="L2056" i="1"/>
  <c r="K2056" i="1"/>
  <c r="F2056" i="1"/>
  <c r="E2056" i="1"/>
  <c r="R2055" i="1"/>
  <c r="O2055" i="1"/>
  <c r="M2055" i="1"/>
  <c r="L2055" i="1"/>
  <c r="K2055" i="1"/>
  <c r="F2055" i="1"/>
  <c r="E2055" i="1"/>
  <c r="R2054" i="1"/>
  <c r="O2054" i="1"/>
  <c r="M2054" i="1"/>
  <c r="L2054" i="1"/>
  <c r="K2054" i="1"/>
  <c r="F2054" i="1"/>
  <c r="E2054" i="1"/>
  <c r="R2053" i="1"/>
  <c r="O2053" i="1"/>
  <c r="M2053" i="1"/>
  <c r="L2053" i="1"/>
  <c r="K2053" i="1"/>
  <c r="F2053" i="1"/>
  <c r="E2053" i="1"/>
  <c r="R2052" i="1"/>
  <c r="O2052" i="1"/>
  <c r="M2052" i="1"/>
  <c r="L2052" i="1"/>
  <c r="K2052" i="1"/>
  <c r="F2052" i="1"/>
  <c r="E2052" i="1"/>
  <c r="R2051" i="1"/>
  <c r="O2051" i="1"/>
  <c r="M2051" i="1"/>
  <c r="L2051" i="1"/>
  <c r="K2051" i="1"/>
  <c r="F2051" i="1"/>
  <c r="E2051" i="1"/>
  <c r="R2050" i="1"/>
  <c r="O2050" i="1"/>
  <c r="M2050" i="1"/>
  <c r="L2050" i="1"/>
  <c r="K2050" i="1"/>
  <c r="F2050" i="1"/>
  <c r="E2050" i="1"/>
  <c r="R2049" i="1"/>
  <c r="O2049" i="1"/>
  <c r="M2049" i="1"/>
  <c r="L2049" i="1"/>
  <c r="K2049" i="1"/>
  <c r="F2049" i="1"/>
  <c r="E2049" i="1"/>
  <c r="R2048" i="1"/>
  <c r="O2048" i="1"/>
  <c r="M2048" i="1"/>
  <c r="L2048" i="1"/>
  <c r="K2048" i="1"/>
  <c r="F2048" i="1"/>
  <c r="E2048" i="1"/>
  <c r="R2047" i="1"/>
  <c r="O2047" i="1"/>
  <c r="M2047" i="1"/>
  <c r="L2047" i="1"/>
  <c r="K2047" i="1"/>
  <c r="F2047" i="1"/>
  <c r="E2047" i="1"/>
  <c r="R2046" i="1"/>
  <c r="O2046" i="1"/>
  <c r="M2046" i="1"/>
  <c r="L2046" i="1"/>
  <c r="K2046" i="1"/>
  <c r="F2046" i="1"/>
  <c r="E2046" i="1"/>
  <c r="R2045" i="1"/>
  <c r="O2045" i="1"/>
  <c r="M2045" i="1"/>
  <c r="L2045" i="1"/>
  <c r="K2045" i="1"/>
  <c r="F2045" i="1"/>
  <c r="E2045" i="1"/>
  <c r="R2044" i="1"/>
  <c r="O2044" i="1"/>
  <c r="M2044" i="1"/>
  <c r="L2044" i="1"/>
  <c r="K2044" i="1"/>
  <c r="F2044" i="1"/>
  <c r="E2044" i="1"/>
  <c r="R2043" i="1"/>
  <c r="O2043" i="1"/>
  <c r="M2043" i="1"/>
  <c r="L2043" i="1"/>
  <c r="K2043" i="1"/>
  <c r="F2043" i="1"/>
  <c r="E2043" i="1"/>
  <c r="R2042" i="1"/>
  <c r="O2042" i="1"/>
  <c r="M2042" i="1"/>
  <c r="L2042" i="1"/>
  <c r="K2042" i="1"/>
  <c r="F2042" i="1"/>
  <c r="E2042" i="1"/>
  <c r="R2041" i="1"/>
  <c r="O2041" i="1"/>
  <c r="M2041" i="1"/>
  <c r="L2041" i="1"/>
  <c r="K2041" i="1"/>
  <c r="F2041" i="1"/>
  <c r="E2041" i="1"/>
  <c r="R2040" i="1"/>
  <c r="O2040" i="1"/>
  <c r="M2040" i="1"/>
  <c r="L2040" i="1"/>
  <c r="K2040" i="1"/>
  <c r="F2040" i="1"/>
  <c r="E2040" i="1"/>
  <c r="R2039" i="1"/>
  <c r="O2039" i="1"/>
  <c r="M2039" i="1"/>
  <c r="L2039" i="1"/>
  <c r="K2039" i="1"/>
  <c r="F2039" i="1"/>
  <c r="E2039" i="1"/>
  <c r="R2038" i="1"/>
  <c r="O2038" i="1"/>
  <c r="M2038" i="1"/>
  <c r="L2038" i="1"/>
  <c r="K2038" i="1"/>
  <c r="F2038" i="1"/>
  <c r="E2038" i="1"/>
  <c r="R2037" i="1"/>
  <c r="O2037" i="1"/>
  <c r="M2037" i="1"/>
  <c r="L2037" i="1"/>
  <c r="K2037" i="1"/>
  <c r="F2037" i="1"/>
  <c r="E2037" i="1"/>
  <c r="R2036" i="1"/>
  <c r="O2036" i="1"/>
  <c r="M2036" i="1"/>
  <c r="L2036" i="1"/>
  <c r="K2036" i="1"/>
  <c r="F2036" i="1"/>
  <c r="E2036" i="1"/>
  <c r="R2035" i="1"/>
  <c r="O2035" i="1"/>
  <c r="M2035" i="1"/>
  <c r="L2035" i="1"/>
  <c r="K2035" i="1"/>
  <c r="F2035" i="1"/>
  <c r="E2035" i="1"/>
  <c r="R2034" i="1"/>
  <c r="O2034" i="1"/>
  <c r="M2034" i="1"/>
  <c r="L2034" i="1"/>
  <c r="K2034" i="1"/>
  <c r="F2034" i="1"/>
  <c r="E2034" i="1"/>
  <c r="R2033" i="1"/>
  <c r="O2033" i="1"/>
  <c r="M2033" i="1"/>
  <c r="L2033" i="1"/>
  <c r="K2033" i="1"/>
  <c r="F2033" i="1"/>
  <c r="E2033" i="1"/>
  <c r="R2032" i="1"/>
  <c r="O2032" i="1"/>
  <c r="M2032" i="1"/>
  <c r="L2032" i="1"/>
  <c r="K2032" i="1"/>
  <c r="F2032" i="1"/>
  <c r="E2032" i="1"/>
  <c r="R2031" i="1"/>
  <c r="O2031" i="1"/>
  <c r="M2031" i="1"/>
  <c r="L2031" i="1"/>
  <c r="K2031" i="1"/>
  <c r="F2031" i="1"/>
  <c r="E2031" i="1"/>
  <c r="R2030" i="1"/>
  <c r="O2030" i="1"/>
  <c r="M2030" i="1"/>
  <c r="L2030" i="1"/>
  <c r="K2030" i="1"/>
  <c r="F2030" i="1"/>
  <c r="E2030" i="1"/>
  <c r="R2029" i="1"/>
  <c r="O2029" i="1"/>
  <c r="M2029" i="1"/>
  <c r="L2029" i="1"/>
  <c r="K2029" i="1"/>
  <c r="F2029" i="1"/>
  <c r="E2029" i="1"/>
  <c r="R2028" i="1"/>
  <c r="O2028" i="1"/>
  <c r="M2028" i="1"/>
  <c r="L2028" i="1"/>
  <c r="K2028" i="1"/>
  <c r="F2028" i="1"/>
  <c r="E2028" i="1"/>
  <c r="R2027" i="1"/>
  <c r="O2027" i="1"/>
  <c r="M2027" i="1"/>
  <c r="L2027" i="1"/>
  <c r="K2027" i="1"/>
  <c r="F2027" i="1"/>
  <c r="E2027" i="1"/>
  <c r="R2026" i="1"/>
  <c r="O2026" i="1"/>
  <c r="M2026" i="1"/>
  <c r="L2026" i="1"/>
  <c r="K2026" i="1"/>
  <c r="F2026" i="1"/>
  <c r="E2026" i="1"/>
  <c r="R2025" i="1"/>
  <c r="O2025" i="1"/>
  <c r="M2025" i="1"/>
  <c r="L2025" i="1"/>
  <c r="K2025" i="1"/>
  <c r="F2025" i="1"/>
  <c r="E2025" i="1"/>
  <c r="R2024" i="1"/>
  <c r="O2024" i="1"/>
  <c r="M2024" i="1"/>
  <c r="L2024" i="1"/>
  <c r="K2024" i="1"/>
  <c r="F2024" i="1"/>
  <c r="E2024" i="1"/>
  <c r="R2023" i="1"/>
  <c r="O2023" i="1"/>
  <c r="M2023" i="1"/>
  <c r="L2023" i="1"/>
  <c r="K2023" i="1"/>
  <c r="F2023" i="1"/>
  <c r="E2023" i="1"/>
  <c r="R2022" i="1"/>
  <c r="O2022" i="1"/>
  <c r="M2022" i="1"/>
  <c r="L2022" i="1"/>
  <c r="K2022" i="1"/>
  <c r="F2022" i="1"/>
  <c r="E2022" i="1"/>
  <c r="R2021" i="1"/>
  <c r="O2021" i="1"/>
  <c r="M2021" i="1"/>
  <c r="L2021" i="1"/>
  <c r="K2021" i="1"/>
  <c r="F2021" i="1"/>
  <c r="E2021" i="1"/>
  <c r="R2020" i="1"/>
  <c r="O2020" i="1"/>
  <c r="M2020" i="1"/>
  <c r="L2020" i="1"/>
  <c r="K2020" i="1"/>
  <c r="F2020" i="1"/>
  <c r="E2020" i="1"/>
  <c r="R2019" i="1"/>
  <c r="O2019" i="1"/>
  <c r="M2019" i="1"/>
  <c r="L2019" i="1"/>
  <c r="K2019" i="1"/>
  <c r="F2019" i="1"/>
  <c r="E2019" i="1"/>
  <c r="R2018" i="1"/>
  <c r="O2018" i="1"/>
  <c r="M2018" i="1"/>
  <c r="L2018" i="1"/>
  <c r="K2018" i="1"/>
  <c r="F2018" i="1"/>
  <c r="E2018" i="1"/>
  <c r="R2017" i="1"/>
  <c r="O2017" i="1"/>
  <c r="M2017" i="1"/>
  <c r="L2017" i="1"/>
  <c r="K2017" i="1"/>
  <c r="F2017" i="1"/>
  <c r="E2017" i="1"/>
  <c r="R2016" i="1"/>
  <c r="O2016" i="1"/>
  <c r="M2016" i="1"/>
  <c r="L2016" i="1"/>
  <c r="K2016" i="1"/>
  <c r="F2016" i="1"/>
  <c r="E2016" i="1"/>
  <c r="R2015" i="1"/>
  <c r="O2015" i="1"/>
  <c r="M2015" i="1"/>
  <c r="L2015" i="1"/>
  <c r="K2015" i="1"/>
  <c r="F2015" i="1"/>
  <c r="E2015" i="1"/>
  <c r="R2014" i="1"/>
  <c r="O2014" i="1"/>
  <c r="M2014" i="1"/>
  <c r="L2014" i="1"/>
  <c r="K2014" i="1"/>
  <c r="F2014" i="1"/>
  <c r="E2014" i="1"/>
  <c r="R2013" i="1"/>
  <c r="O2013" i="1"/>
  <c r="M2013" i="1"/>
  <c r="L2013" i="1"/>
  <c r="K2013" i="1"/>
  <c r="F2013" i="1"/>
  <c r="E2013" i="1"/>
  <c r="R2012" i="1"/>
  <c r="O2012" i="1"/>
  <c r="M2012" i="1"/>
  <c r="L2012" i="1"/>
  <c r="K2012" i="1"/>
  <c r="F2012" i="1"/>
  <c r="E2012" i="1"/>
  <c r="R2011" i="1"/>
  <c r="O2011" i="1"/>
  <c r="M2011" i="1"/>
  <c r="L2011" i="1"/>
  <c r="K2011" i="1"/>
  <c r="F2011" i="1"/>
  <c r="E2011" i="1"/>
  <c r="R2010" i="1"/>
  <c r="O2010" i="1"/>
  <c r="M2010" i="1"/>
  <c r="L2010" i="1"/>
  <c r="K2010" i="1"/>
  <c r="F2010" i="1"/>
  <c r="E2010" i="1"/>
  <c r="R2009" i="1"/>
  <c r="O2009" i="1"/>
  <c r="M2009" i="1"/>
  <c r="L2009" i="1"/>
  <c r="K2009" i="1"/>
  <c r="F2009" i="1"/>
  <c r="E2009" i="1"/>
  <c r="R2008" i="1"/>
  <c r="O2008" i="1"/>
  <c r="M2008" i="1"/>
  <c r="L2008" i="1"/>
  <c r="K2008" i="1"/>
  <c r="F2008" i="1"/>
  <c r="E2008" i="1"/>
  <c r="R2007" i="1"/>
  <c r="O2007" i="1"/>
  <c r="M2007" i="1"/>
  <c r="L2007" i="1"/>
  <c r="K2007" i="1"/>
  <c r="F2007" i="1"/>
  <c r="E2007" i="1"/>
  <c r="R2006" i="1"/>
  <c r="O2006" i="1"/>
  <c r="M2006" i="1"/>
  <c r="L2006" i="1"/>
  <c r="K2006" i="1"/>
  <c r="F2006" i="1"/>
  <c r="E2006" i="1"/>
  <c r="R2005" i="1"/>
  <c r="O2005" i="1"/>
  <c r="M2005" i="1"/>
  <c r="L2005" i="1"/>
  <c r="K2005" i="1"/>
  <c r="F2005" i="1"/>
  <c r="E2005" i="1"/>
  <c r="R2004" i="1"/>
  <c r="O2004" i="1"/>
  <c r="M2004" i="1"/>
  <c r="L2004" i="1"/>
  <c r="K2004" i="1"/>
  <c r="F2004" i="1"/>
  <c r="E2004" i="1"/>
  <c r="R2003" i="1"/>
  <c r="O2003" i="1"/>
  <c r="M2003" i="1"/>
  <c r="L2003" i="1"/>
  <c r="K2003" i="1"/>
  <c r="F2003" i="1"/>
  <c r="E2003" i="1"/>
  <c r="R2002" i="1"/>
  <c r="O2002" i="1"/>
  <c r="M2002" i="1"/>
  <c r="L2002" i="1"/>
  <c r="K2002" i="1"/>
  <c r="F2002" i="1"/>
  <c r="E2002" i="1"/>
  <c r="R2001" i="1"/>
  <c r="O2001" i="1"/>
  <c r="M2001" i="1"/>
  <c r="L2001" i="1"/>
  <c r="K2001" i="1"/>
  <c r="F2001" i="1"/>
  <c r="E2001" i="1"/>
  <c r="R2000" i="1"/>
  <c r="O2000" i="1"/>
  <c r="M2000" i="1"/>
  <c r="L2000" i="1"/>
  <c r="K2000" i="1"/>
  <c r="F2000" i="1"/>
  <c r="E2000" i="1"/>
  <c r="R1999" i="1"/>
  <c r="O1999" i="1"/>
  <c r="M1999" i="1"/>
  <c r="L1999" i="1"/>
  <c r="K1999" i="1"/>
  <c r="F1999" i="1"/>
  <c r="E1999" i="1"/>
  <c r="R1998" i="1"/>
  <c r="O1998" i="1"/>
  <c r="M1998" i="1"/>
  <c r="L1998" i="1"/>
  <c r="K1998" i="1"/>
  <c r="F1998" i="1"/>
  <c r="E1998" i="1"/>
  <c r="R1997" i="1"/>
  <c r="O1997" i="1"/>
  <c r="M1997" i="1"/>
  <c r="L1997" i="1"/>
  <c r="K1997" i="1"/>
  <c r="F1997" i="1"/>
  <c r="E1997" i="1"/>
  <c r="R1996" i="1"/>
  <c r="O1996" i="1"/>
  <c r="M1996" i="1"/>
  <c r="L1996" i="1"/>
  <c r="K1996" i="1"/>
  <c r="F1996" i="1"/>
  <c r="E1996" i="1"/>
  <c r="R1995" i="1"/>
  <c r="O1995" i="1"/>
  <c r="M1995" i="1"/>
  <c r="L1995" i="1"/>
  <c r="K1995" i="1"/>
  <c r="F1995" i="1"/>
  <c r="E1995" i="1"/>
  <c r="R1994" i="1"/>
  <c r="O1994" i="1"/>
  <c r="M1994" i="1"/>
  <c r="L1994" i="1"/>
  <c r="K1994" i="1"/>
  <c r="F1994" i="1"/>
  <c r="E1994" i="1"/>
  <c r="R1993" i="1"/>
  <c r="O1993" i="1"/>
  <c r="M1993" i="1"/>
  <c r="L1993" i="1"/>
  <c r="K1993" i="1"/>
  <c r="F1993" i="1"/>
  <c r="E1993" i="1"/>
  <c r="R1992" i="1"/>
  <c r="O1992" i="1"/>
  <c r="M1992" i="1"/>
  <c r="L1992" i="1"/>
  <c r="K1992" i="1"/>
  <c r="F1992" i="1"/>
  <c r="E1992" i="1"/>
  <c r="R1991" i="1"/>
  <c r="O1991" i="1"/>
  <c r="M1991" i="1"/>
  <c r="L1991" i="1"/>
  <c r="K1991" i="1"/>
  <c r="F1991" i="1"/>
  <c r="E1991" i="1"/>
  <c r="R1990" i="1"/>
  <c r="O1990" i="1"/>
  <c r="M1990" i="1"/>
  <c r="L1990" i="1"/>
  <c r="K1990" i="1"/>
  <c r="F1990" i="1"/>
  <c r="E1990" i="1"/>
  <c r="R1989" i="1"/>
  <c r="O1989" i="1"/>
  <c r="M1989" i="1"/>
  <c r="L1989" i="1"/>
  <c r="K1989" i="1"/>
  <c r="F1989" i="1"/>
  <c r="E1989" i="1"/>
  <c r="R1988" i="1"/>
  <c r="O1988" i="1"/>
  <c r="M1988" i="1"/>
  <c r="L1988" i="1"/>
  <c r="K1988" i="1"/>
  <c r="F1988" i="1"/>
  <c r="E1988" i="1"/>
  <c r="R1987" i="1"/>
  <c r="O1987" i="1"/>
  <c r="M1987" i="1"/>
  <c r="L1987" i="1"/>
  <c r="K1987" i="1"/>
  <c r="F1987" i="1"/>
  <c r="E1987" i="1"/>
  <c r="R1986" i="1"/>
  <c r="O1986" i="1"/>
  <c r="M1986" i="1"/>
  <c r="L1986" i="1"/>
  <c r="K1986" i="1"/>
  <c r="F1986" i="1"/>
  <c r="E1986" i="1"/>
  <c r="R1985" i="1"/>
  <c r="O1985" i="1"/>
  <c r="M1985" i="1"/>
  <c r="L1985" i="1"/>
  <c r="K1985" i="1"/>
  <c r="F1985" i="1"/>
  <c r="E1985" i="1"/>
  <c r="R1984" i="1"/>
  <c r="O1984" i="1"/>
  <c r="M1984" i="1"/>
  <c r="L1984" i="1"/>
  <c r="K1984" i="1"/>
  <c r="F1984" i="1"/>
  <c r="E1984" i="1"/>
  <c r="R1983" i="1"/>
  <c r="O1983" i="1"/>
  <c r="M1983" i="1"/>
  <c r="L1983" i="1"/>
  <c r="K1983" i="1"/>
  <c r="F1983" i="1"/>
  <c r="E1983" i="1"/>
  <c r="R1982" i="1"/>
  <c r="O1982" i="1"/>
  <c r="M1982" i="1"/>
  <c r="L1982" i="1"/>
  <c r="K1982" i="1"/>
  <c r="F1982" i="1"/>
  <c r="E1982" i="1"/>
  <c r="R1981" i="1"/>
  <c r="O1981" i="1"/>
  <c r="M1981" i="1"/>
  <c r="L1981" i="1"/>
  <c r="K1981" i="1"/>
  <c r="F1981" i="1"/>
  <c r="E1981" i="1"/>
  <c r="R1980" i="1"/>
  <c r="O1980" i="1"/>
  <c r="M1980" i="1"/>
  <c r="L1980" i="1"/>
  <c r="K1980" i="1"/>
  <c r="F1980" i="1"/>
  <c r="E1980" i="1"/>
  <c r="R1979" i="1"/>
  <c r="O1979" i="1"/>
  <c r="M1979" i="1"/>
  <c r="L1979" i="1"/>
  <c r="K1979" i="1"/>
  <c r="F1979" i="1"/>
  <c r="E1979" i="1"/>
  <c r="R1978" i="1"/>
  <c r="O1978" i="1"/>
  <c r="M1978" i="1"/>
  <c r="L1978" i="1"/>
  <c r="K1978" i="1"/>
  <c r="F1978" i="1"/>
  <c r="E1978" i="1"/>
  <c r="R1977" i="1"/>
  <c r="O1977" i="1"/>
  <c r="M1977" i="1"/>
  <c r="L1977" i="1"/>
  <c r="K1977" i="1"/>
  <c r="F1977" i="1"/>
  <c r="E1977" i="1"/>
  <c r="R1976" i="1"/>
  <c r="O1976" i="1"/>
  <c r="M1976" i="1"/>
  <c r="L1976" i="1"/>
  <c r="K1976" i="1"/>
  <c r="F1976" i="1"/>
  <c r="E1976" i="1"/>
  <c r="R1975" i="1"/>
  <c r="O1975" i="1"/>
  <c r="M1975" i="1"/>
  <c r="L1975" i="1"/>
  <c r="K1975" i="1"/>
  <c r="F1975" i="1"/>
  <c r="E1975" i="1"/>
  <c r="R1974" i="1"/>
  <c r="O1974" i="1"/>
  <c r="M1974" i="1"/>
  <c r="L1974" i="1"/>
  <c r="K1974" i="1"/>
  <c r="F1974" i="1"/>
  <c r="E1974" i="1"/>
  <c r="R1973" i="1"/>
  <c r="O1973" i="1"/>
  <c r="M1973" i="1"/>
  <c r="L1973" i="1"/>
  <c r="K1973" i="1"/>
  <c r="F1973" i="1"/>
  <c r="E1973" i="1"/>
  <c r="R1972" i="1"/>
  <c r="O1972" i="1"/>
  <c r="M1972" i="1"/>
  <c r="L1972" i="1"/>
  <c r="K1972" i="1"/>
  <c r="F1972" i="1"/>
  <c r="E1972" i="1"/>
  <c r="R1971" i="1"/>
  <c r="O1971" i="1"/>
  <c r="M1971" i="1"/>
  <c r="L1971" i="1"/>
  <c r="K1971" i="1"/>
  <c r="F1971" i="1"/>
  <c r="E1971" i="1"/>
  <c r="R1970" i="1"/>
  <c r="O1970" i="1"/>
  <c r="M1970" i="1"/>
  <c r="L1970" i="1"/>
  <c r="K1970" i="1"/>
  <c r="F1970" i="1"/>
  <c r="E1970" i="1"/>
  <c r="R1969" i="1"/>
  <c r="O1969" i="1"/>
  <c r="M1969" i="1"/>
  <c r="L1969" i="1"/>
  <c r="K1969" i="1"/>
  <c r="F1969" i="1"/>
  <c r="E1969" i="1"/>
  <c r="R1968" i="1"/>
  <c r="O1968" i="1"/>
  <c r="M1968" i="1"/>
  <c r="L1968" i="1"/>
  <c r="K1968" i="1"/>
  <c r="F1968" i="1"/>
  <c r="E1968" i="1"/>
  <c r="R1967" i="1"/>
  <c r="O1967" i="1"/>
  <c r="M1967" i="1"/>
  <c r="L1967" i="1"/>
  <c r="K1967" i="1"/>
  <c r="F1967" i="1"/>
  <c r="E1967" i="1"/>
  <c r="R1966" i="1"/>
  <c r="O1966" i="1"/>
  <c r="M1966" i="1"/>
  <c r="L1966" i="1"/>
  <c r="K1966" i="1"/>
  <c r="F1966" i="1"/>
  <c r="E1966" i="1"/>
  <c r="R1965" i="1"/>
  <c r="O1965" i="1"/>
  <c r="M1965" i="1"/>
  <c r="L1965" i="1"/>
  <c r="K1965" i="1"/>
  <c r="F1965" i="1"/>
  <c r="E1965" i="1"/>
  <c r="R1964" i="1"/>
  <c r="O1964" i="1"/>
  <c r="M1964" i="1"/>
  <c r="L1964" i="1"/>
  <c r="K1964" i="1"/>
  <c r="F1964" i="1"/>
  <c r="E1964" i="1"/>
  <c r="R1963" i="1"/>
  <c r="O1963" i="1"/>
  <c r="M1963" i="1"/>
  <c r="L1963" i="1"/>
  <c r="K1963" i="1"/>
  <c r="F1963" i="1"/>
  <c r="E1963" i="1"/>
  <c r="R1962" i="1"/>
  <c r="O1962" i="1"/>
  <c r="M1962" i="1"/>
  <c r="L1962" i="1"/>
  <c r="K1962" i="1"/>
  <c r="F1962" i="1"/>
  <c r="E1962" i="1"/>
  <c r="R1961" i="1"/>
  <c r="O1961" i="1"/>
  <c r="M1961" i="1"/>
  <c r="L1961" i="1"/>
  <c r="K1961" i="1"/>
  <c r="F1961" i="1"/>
  <c r="E1961" i="1"/>
  <c r="R1960" i="1"/>
  <c r="O1960" i="1"/>
  <c r="M1960" i="1"/>
  <c r="L1960" i="1"/>
  <c r="K1960" i="1"/>
  <c r="F1960" i="1"/>
  <c r="E1960" i="1"/>
  <c r="R1959" i="1"/>
  <c r="O1959" i="1"/>
  <c r="M1959" i="1"/>
  <c r="L1959" i="1"/>
  <c r="K1959" i="1"/>
  <c r="F1959" i="1"/>
  <c r="E1959" i="1"/>
  <c r="R1958" i="1"/>
  <c r="O1958" i="1"/>
  <c r="M1958" i="1"/>
  <c r="L1958" i="1"/>
  <c r="K1958" i="1"/>
  <c r="F1958" i="1"/>
  <c r="E1958" i="1"/>
  <c r="R1957" i="1"/>
  <c r="O1957" i="1"/>
  <c r="M1957" i="1"/>
  <c r="L1957" i="1"/>
  <c r="K1957" i="1"/>
  <c r="F1957" i="1"/>
  <c r="E1957" i="1"/>
  <c r="R1956" i="1"/>
  <c r="O1956" i="1"/>
  <c r="M1956" i="1"/>
  <c r="L1956" i="1"/>
  <c r="K1956" i="1"/>
  <c r="F1956" i="1"/>
  <c r="E1956" i="1"/>
  <c r="R1955" i="1"/>
  <c r="O1955" i="1"/>
  <c r="M1955" i="1"/>
  <c r="L1955" i="1"/>
  <c r="K1955" i="1"/>
  <c r="F1955" i="1"/>
  <c r="E1955" i="1"/>
  <c r="R1954" i="1"/>
  <c r="O1954" i="1"/>
  <c r="M1954" i="1"/>
  <c r="L1954" i="1"/>
  <c r="K1954" i="1"/>
  <c r="F1954" i="1"/>
  <c r="E1954" i="1"/>
  <c r="R1953" i="1"/>
  <c r="O1953" i="1"/>
  <c r="M1953" i="1"/>
  <c r="L1953" i="1"/>
  <c r="K1953" i="1"/>
  <c r="F1953" i="1"/>
  <c r="E1953" i="1"/>
  <c r="R1952" i="1"/>
  <c r="O1952" i="1"/>
  <c r="M1952" i="1"/>
  <c r="L1952" i="1"/>
  <c r="K1952" i="1"/>
  <c r="F1952" i="1"/>
  <c r="E1952" i="1"/>
  <c r="R1951" i="1"/>
  <c r="O1951" i="1"/>
  <c r="M1951" i="1"/>
  <c r="L1951" i="1"/>
  <c r="K1951" i="1"/>
  <c r="F1951" i="1"/>
  <c r="E1951" i="1"/>
  <c r="R1950" i="1"/>
  <c r="O1950" i="1"/>
  <c r="M1950" i="1"/>
  <c r="L1950" i="1"/>
  <c r="K1950" i="1"/>
  <c r="F1950" i="1"/>
  <c r="E1950" i="1"/>
  <c r="R1949" i="1"/>
  <c r="O1949" i="1"/>
  <c r="M1949" i="1"/>
  <c r="L1949" i="1"/>
  <c r="K1949" i="1"/>
  <c r="F1949" i="1"/>
  <c r="E1949" i="1"/>
  <c r="R1948" i="1"/>
  <c r="O1948" i="1"/>
  <c r="M1948" i="1"/>
  <c r="L1948" i="1"/>
  <c r="K1948" i="1"/>
  <c r="F1948" i="1"/>
  <c r="E1948" i="1"/>
  <c r="R1947" i="1"/>
  <c r="O1947" i="1"/>
  <c r="M1947" i="1"/>
  <c r="L1947" i="1"/>
  <c r="K1947" i="1"/>
  <c r="F1947" i="1"/>
  <c r="E1947" i="1"/>
  <c r="R1946" i="1"/>
  <c r="O1946" i="1"/>
  <c r="M1946" i="1"/>
  <c r="L1946" i="1"/>
  <c r="K1946" i="1"/>
  <c r="F1946" i="1"/>
  <c r="E1946" i="1"/>
  <c r="R1945" i="1"/>
  <c r="O1945" i="1"/>
  <c r="M1945" i="1"/>
  <c r="L1945" i="1"/>
  <c r="K1945" i="1"/>
  <c r="F1945" i="1"/>
  <c r="E1945" i="1"/>
  <c r="R1944" i="1"/>
  <c r="O1944" i="1"/>
  <c r="M1944" i="1"/>
  <c r="L1944" i="1"/>
  <c r="K1944" i="1"/>
  <c r="F1944" i="1"/>
  <c r="E1944" i="1"/>
  <c r="R1943" i="1"/>
  <c r="O1943" i="1"/>
  <c r="M1943" i="1"/>
  <c r="L1943" i="1"/>
  <c r="K1943" i="1"/>
  <c r="F1943" i="1"/>
  <c r="E1943" i="1"/>
  <c r="R1942" i="1"/>
  <c r="O1942" i="1"/>
  <c r="M1942" i="1"/>
  <c r="L1942" i="1"/>
  <c r="K1942" i="1"/>
  <c r="F1942" i="1"/>
  <c r="E1942" i="1"/>
  <c r="R1941" i="1"/>
  <c r="O1941" i="1"/>
  <c r="M1941" i="1"/>
  <c r="L1941" i="1"/>
  <c r="K1941" i="1"/>
  <c r="F1941" i="1"/>
  <c r="E1941" i="1"/>
  <c r="R1940" i="1"/>
  <c r="O1940" i="1"/>
  <c r="M1940" i="1"/>
  <c r="L1940" i="1"/>
  <c r="K1940" i="1"/>
  <c r="F1940" i="1"/>
  <c r="E1940" i="1"/>
  <c r="R1939" i="1"/>
  <c r="O1939" i="1"/>
  <c r="M1939" i="1"/>
  <c r="L1939" i="1"/>
  <c r="K1939" i="1"/>
  <c r="F1939" i="1"/>
  <c r="E1939" i="1"/>
  <c r="R1938" i="1"/>
  <c r="O1938" i="1"/>
  <c r="M1938" i="1"/>
  <c r="L1938" i="1"/>
  <c r="K1938" i="1"/>
  <c r="F1938" i="1"/>
  <c r="E1938" i="1"/>
  <c r="R1937" i="1"/>
  <c r="O1937" i="1"/>
  <c r="M1937" i="1"/>
  <c r="L1937" i="1"/>
  <c r="K1937" i="1"/>
  <c r="F1937" i="1"/>
  <c r="E1937" i="1"/>
  <c r="R1936" i="1"/>
  <c r="O1936" i="1"/>
  <c r="M1936" i="1"/>
  <c r="L1936" i="1"/>
  <c r="K1936" i="1"/>
  <c r="F1936" i="1"/>
  <c r="E1936" i="1"/>
  <c r="R1935" i="1"/>
  <c r="O1935" i="1"/>
  <c r="M1935" i="1"/>
  <c r="L1935" i="1"/>
  <c r="K1935" i="1"/>
  <c r="F1935" i="1"/>
  <c r="E1935" i="1"/>
  <c r="R1934" i="1"/>
  <c r="O1934" i="1"/>
  <c r="M1934" i="1"/>
  <c r="L1934" i="1"/>
  <c r="K1934" i="1"/>
  <c r="F1934" i="1"/>
  <c r="E1934" i="1"/>
  <c r="R1933" i="1"/>
  <c r="O1933" i="1"/>
  <c r="M1933" i="1"/>
  <c r="L1933" i="1"/>
  <c r="K1933" i="1"/>
  <c r="F1933" i="1"/>
  <c r="E1933" i="1"/>
  <c r="R1932" i="1"/>
  <c r="O1932" i="1"/>
  <c r="M1932" i="1"/>
  <c r="L1932" i="1"/>
  <c r="K1932" i="1"/>
  <c r="F1932" i="1"/>
  <c r="E1932" i="1"/>
  <c r="R1931" i="1"/>
  <c r="O1931" i="1"/>
  <c r="M1931" i="1"/>
  <c r="L1931" i="1"/>
  <c r="K1931" i="1"/>
  <c r="F1931" i="1"/>
  <c r="E1931" i="1"/>
  <c r="R1930" i="1"/>
  <c r="O1930" i="1"/>
  <c r="M1930" i="1"/>
  <c r="L1930" i="1"/>
  <c r="K1930" i="1"/>
  <c r="F1930" i="1"/>
  <c r="E1930" i="1"/>
  <c r="R1929" i="1"/>
  <c r="O1929" i="1"/>
  <c r="M1929" i="1"/>
  <c r="L1929" i="1"/>
  <c r="K1929" i="1"/>
  <c r="F1929" i="1"/>
  <c r="E1929" i="1"/>
  <c r="R1928" i="1"/>
  <c r="O1928" i="1"/>
  <c r="M1928" i="1"/>
  <c r="L1928" i="1"/>
  <c r="K1928" i="1"/>
  <c r="F1928" i="1"/>
  <c r="E1928" i="1"/>
  <c r="R1927" i="1"/>
  <c r="O1927" i="1"/>
  <c r="M1927" i="1"/>
  <c r="L1927" i="1"/>
  <c r="K1927" i="1"/>
  <c r="F1927" i="1"/>
  <c r="E1927" i="1"/>
  <c r="R1926" i="1"/>
  <c r="O1926" i="1"/>
  <c r="M1926" i="1"/>
  <c r="L1926" i="1"/>
  <c r="K1926" i="1"/>
  <c r="F1926" i="1"/>
  <c r="E1926" i="1"/>
  <c r="R1925" i="1"/>
  <c r="O1925" i="1"/>
  <c r="M1925" i="1"/>
  <c r="L1925" i="1"/>
  <c r="K1925" i="1"/>
  <c r="F1925" i="1"/>
  <c r="E1925" i="1"/>
  <c r="R1924" i="1"/>
  <c r="O1924" i="1"/>
  <c r="M1924" i="1"/>
  <c r="L1924" i="1"/>
  <c r="K1924" i="1"/>
  <c r="F1924" i="1"/>
  <c r="E1924" i="1"/>
  <c r="R1923" i="1"/>
  <c r="O1923" i="1"/>
  <c r="M1923" i="1"/>
  <c r="L1923" i="1"/>
  <c r="K1923" i="1"/>
  <c r="F1923" i="1"/>
  <c r="E1923" i="1"/>
  <c r="R1922" i="1"/>
  <c r="O1922" i="1"/>
  <c r="M1922" i="1"/>
  <c r="L1922" i="1"/>
  <c r="K1922" i="1"/>
  <c r="F1922" i="1"/>
  <c r="E1922" i="1"/>
  <c r="R1921" i="1"/>
  <c r="O1921" i="1"/>
  <c r="M1921" i="1"/>
  <c r="L1921" i="1"/>
  <c r="K1921" i="1"/>
  <c r="F1921" i="1"/>
  <c r="E1921" i="1"/>
  <c r="R1920" i="1"/>
  <c r="O1920" i="1"/>
  <c r="M1920" i="1"/>
  <c r="L1920" i="1"/>
  <c r="K1920" i="1"/>
  <c r="F1920" i="1"/>
  <c r="E1920" i="1"/>
  <c r="R1919" i="1"/>
  <c r="O1919" i="1"/>
  <c r="M1919" i="1"/>
  <c r="L1919" i="1"/>
  <c r="K1919" i="1"/>
  <c r="F1919" i="1"/>
  <c r="E1919" i="1"/>
  <c r="R1918" i="1"/>
  <c r="O1918" i="1"/>
  <c r="M1918" i="1"/>
  <c r="L1918" i="1"/>
  <c r="K1918" i="1"/>
  <c r="F1918" i="1"/>
  <c r="E1918" i="1"/>
  <c r="R1917" i="1"/>
  <c r="O1917" i="1"/>
  <c r="M1917" i="1"/>
  <c r="L1917" i="1"/>
  <c r="K1917" i="1"/>
  <c r="F1917" i="1"/>
  <c r="E1917" i="1"/>
  <c r="R1916" i="1"/>
  <c r="O1916" i="1"/>
  <c r="M1916" i="1"/>
  <c r="L1916" i="1"/>
  <c r="K1916" i="1"/>
  <c r="F1916" i="1"/>
  <c r="E1916" i="1"/>
  <c r="R1915" i="1"/>
  <c r="O1915" i="1"/>
  <c r="M1915" i="1"/>
  <c r="L1915" i="1"/>
  <c r="K1915" i="1"/>
  <c r="F1915" i="1"/>
  <c r="E1915" i="1"/>
  <c r="R1914" i="1"/>
  <c r="O1914" i="1"/>
  <c r="M1914" i="1"/>
  <c r="L1914" i="1"/>
  <c r="K1914" i="1"/>
  <c r="F1914" i="1"/>
  <c r="E1914" i="1"/>
  <c r="R1913" i="1"/>
  <c r="O1913" i="1"/>
  <c r="M1913" i="1"/>
  <c r="L1913" i="1"/>
  <c r="K1913" i="1"/>
  <c r="F1913" i="1"/>
  <c r="E1913" i="1"/>
  <c r="R1912" i="1"/>
  <c r="O1912" i="1"/>
  <c r="M1912" i="1"/>
  <c r="L1912" i="1"/>
  <c r="K1912" i="1"/>
  <c r="F1912" i="1"/>
  <c r="E1912" i="1"/>
  <c r="R1911" i="1"/>
  <c r="O1911" i="1"/>
  <c r="M1911" i="1"/>
  <c r="L1911" i="1"/>
  <c r="K1911" i="1"/>
  <c r="F1911" i="1"/>
  <c r="E1911" i="1"/>
  <c r="R1910" i="1"/>
  <c r="O1910" i="1"/>
  <c r="M1910" i="1"/>
  <c r="L1910" i="1"/>
  <c r="K1910" i="1"/>
  <c r="F1910" i="1"/>
  <c r="E1910" i="1"/>
  <c r="R1909" i="1"/>
  <c r="O1909" i="1"/>
  <c r="M1909" i="1"/>
  <c r="L1909" i="1"/>
  <c r="K1909" i="1"/>
  <c r="F1909" i="1"/>
  <c r="E1909" i="1"/>
  <c r="R1908" i="1"/>
  <c r="O1908" i="1"/>
  <c r="M1908" i="1"/>
  <c r="L1908" i="1"/>
  <c r="K1908" i="1"/>
  <c r="F1908" i="1"/>
  <c r="E1908" i="1"/>
  <c r="R1907" i="1"/>
  <c r="O1907" i="1"/>
  <c r="M1907" i="1"/>
  <c r="L1907" i="1"/>
  <c r="K1907" i="1"/>
  <c r="F1907" i="1"/>
  <c r="E1907" i="1"/>
  <c r="R1906" i="1"/>
  <c r="O1906" i="1"/>
  <c r="M1906" i="1"/>
  <c r="L1906" i="1"/>
  <c r="K1906" i="1"/>
  <c r="F1906" i="1"/>
  <c r="E1906" i="1"/>
  <c r="R1905" i="1"/>
  <c r="O1905" i="1"/>
  <c r="M1905" i="1"/>
  <c r="L1905" i="1"/>
  <c r="K1905" i="1"/>
  <c r="F1905" i="1"/>
  <c r="E1905" i="1"/>
  <c r="R1904" i="1"/>
  <c r="O1904" i="1"/>
  <c r="M1904" i="1"/>
  <c r="L1904" i="1"/>
  <c r="K1904" i="1"/>
  <c r="F1904" i="1"/>
  <c r="E1904" i="1"/>
  <c r="R1903" i="1"/>
  <c r="O1903" i="1"/>
  <c r="M1903" i="1"/>
  <c r="L1903" i="1"/>
  <c r="K1903" i="1"/>
  <c r="F1903" i="1"/>
  <c r="E1903" i="1"/>
  <c r="R1902" i="1"/>
  <c r="O1902" i="1"/>
  <c r="M1902" i="1"/>
  <c r="L1902" i="1"/>
  <c r="K1902" i="1"/>
  <c r="F1902" i="1"/>
  <c r="E1902" i="1"/>
  <c r="R1901" i="1"/>
  <c r="O1901" i="1"/>
  <c r="M1901" i="1"/>
  <c r="L1901" i="1"/>
  <c r="K1901" i="1"/>
  <c r="F1901" i="1"/>
  <c r="E1901" i="1"/>
  <c r="R1900" i="1"/>
  <c r="O1900" i="1"/>
  <c r="M1900" i="1"/>
  <c r="L1900" i="1"/>
  <c r="K1900" i="1"/>
  <c r="F1900" i="1"/>
  <c r="E1900" i="1"/>
  <c r="R1899" i="1"/>
  <c r="O1899" i="1"/>
  <c r="M1899" i="1"/>
  <c r="L1899" i="1"/>
  <c r="K1899" i="1"/>
  <c r="F1899" i="1"/>
  <c r="E1899" i="1"/>
  <c r="R1898" i="1"/>
  <c r="O1898" i="1"/>
  <c r="M1898" i="1"/>
  <c r="L1898" i="1"/>
  <c r="K1898" i="1"/>
  <c r="F1898" i="1"/>
  <c r="E1898" i="1"/>
  <c r="R1897" i="1"/>
  <c r="O1897" i="1"/>
  <c r="M1897" i="1"/>
  <c r="L1897" i="1"/>
  <c r="K1897" i="1"/>
  <c r="F1897" i="1"/>
  <c r="E1897" i="1"/>
  <c r="R1896" i="1"/>
  <c r="O1896" i="1"/>
  <c r="M1896" i="1"/>
  <c r="L1896" i="1"/>
  <c r="K1896" i="1"/>
  <c r="F1896" i="1"/>
  <c r="E1896" i="1"/>
  <c r="R1895" i="1"/>
  <c r="O1895" i="1"/>
  <c r="M1895" i="1"/>
  <c r="L1895" i="1"/>
  <c r="K1895" i="1"/>
  <c r="F1895" i="1"/>
  <c r="E1895" i="1"/>
  <c r="R1894" i="1"/>
  <c r="O1894" i="1"/>
  <c r="M1894" i="1"/>
  <c r="L1894" i="1"/>
  <c r="K1894" i="1"/>
  <c r="F1894" i="1"/>
  <c r="E1894" i="1"/>
  <c r="R1893" i="1"/>
  <c r="O1893" i="1"/>
  <c r="M1893" i="1"/>
  <c r="L1893" i="1"/>
  <c r="K1893" i="1"/>
  <c r="F1893" i="1"/>
  <c r="E1893" i="1"/>
  <c r="R1892" i="1"/>
  <c r="O1892" i="1"/>
  <c r="M1892" i="1"/>
  <c r="L1892" i="1"/>
  <c r="K1892" i="1"/>
  <c r="F1892" i="1"/>
  <c r="E1892" i="1"/>
  <c r="R1891" i="1"/>
  <c r="O1891" i="1"/>
  <c r="M1891" i="1"/>
  <c r="L1891" i="1"/>
  <c r="K1891" i="1"/>
  <c r="F1891" i="1"/>
  <c r="E1891" i="1"/>
  <c r="R1890" i="1"/>
  <c r="O1890" i="1"/>
  <c r="M1890" i="1"/>
  <c r="L1890" i="1"/>
  <c r="K1890" i="1"/>
  <c r="F1890" i="1"/>
  <c r="E1890" i="1"/>
  <c r="R1889" i="1"/>
  <c r="O1889" i="1"/>
  <c r="M1889" i="1"/>
  <c r="L1889" i="1"/>
  <c r="K1889" i="1"/>
  <c r="F1889" i="1"/>
  <c r="E1889" i="1"/>
  <c r="R1888" i="1"/>
  <c r="O1888" i="1"/>
  <c r="M1888" i="1"/>
  <c r="L1888" i="1"/>
  <c r="K1888" i="1"/>
  <c r="F1888" i="1"/>
  <c r="E1888" i="1"/>
  <c r="R1887" i="1"/>
  <c r="O1887" i="1"/>
  <c r="M1887" i="1"/>
  <c r="L1887" i="1"/>
  <c r="K1887" i="1"/>
  <c r="F1887" i="1"/>
  <c r="E1887" i="1"/>
  <c r="R1886" i="1"/>
  <c r="O1886" i="1"/>
  <c r="M1886" i="1"/>
  <c r="L1886" i="1"/>
  <c r="K1886" i="1"/>
  <c r="F1886" i="1"/>
  <c r="E1886" i="1"/>
  <c r="R1885" i="1"/>
  <c r="O1885" i="1"/>
  <c r="M1885" i="1"/>
  <c r="L1885" i="1"/>
  <c r="K1885" i="1"/>
  <c r="F1885" i="1"/>
  <c r="E1885" i="1"/>
  <c r="R1884" i="1"/>
  <c r="O1884" i="1"/>
  <c r="M1884" i="1"/>
  <c r="L1884" i="1"/>
  <c r="K1884" i="1"/>
  <c r="F1884" i="1"/>
  <c r="E1884" i="1"/>
  <c r="R1883" i="1"/>
  <c r="O1883" i="1"/>
  <c r="M1883" i="1"/>
  <c r="L1883" i="1"/>
  <c r="K1883" i="1"/>
  <c r="F1883" i="1"/>
  <c r="E1883" i="1"/>
  <c r="R1882" i="1"/>
  <c r="O1882" i="1"/>
  <c r="M1882" i="1"/>
  <c r="L1882" i="1"/>
  <c r="K1882" i="1"/>
  <c r="F1882" i="1"/>
  <c r="E1882" i="1"/>
  <c r="R1881" i="1"/>
  <c r="O1881" i="1"/>
  <c r="M1881" i="1"/>
  <c r="L1881" i="1"/>
  <c r="K1881" i="1"/>
  <c r="F1881" i="1"/>
  <c r="E1881" i="1"/>
  <c r="R1880" i="1"/>
  <c r="O1880" i="1"/>
  <c r="M1880" i="1"/>
  <c r="L1880" i="1"/>
  <c r="K1880" i="1"/>
  <c r="F1880" i="1"/>
  <c r="E1880" i="1"/>
  <c r="R1879" i="1"/>
  <c r="O1879" i="1"/>
  <c r="M1879" i="1"/>
  <c r="L1879" i="1"/>
  <c r="K1879" i="1"/>
  <c r="F1879" i="1"/>
  <c r="E1879" i="1"/>
  <c r="R1878" i="1"/>
  <c r="O1878" i="1"/>
  <c r="M1878" i="1"/>
  <c r="L1878" i="1"/>
  <c r="K1878" i="1"/>
  <c r="F1878" i="1"/>
  <c r="E1878" i="1"/>
  <c r="R1877" i="1"/>
  <c r="O1877" i="1"/>
  <c r="M1877" i="1"/>
  <c r="L1877" i="1"/>
  <c r="K1877" i="1"/>
  <c r="F1877" i="1"/>
  <c r="E1877" i="1"/>
  <c r="R1876" i="1"/>
  <c r="O1876" i="1"/>
  <c r="M1876" i="1"/>
  <c r="L1876" i="1"/>
  <c r="K1876" i="1"/>
  <c r="F1876" i="1"/>
  <c r="E1876" i="1"/>
  <c r="R1875" i="1"/>
  <c r="O1875" i="1"/>
  <c r="M1875" i="1"/>
  <c r="L1875" i="1"/>
  <c r="K1875" i="1"/>
  <c r="F1875" i="1"/>
  <c r="E1875" i="1"/>
  <c r="R1874" i="1"/>
  <c r="O1874" i="1"/>
  <c r="M1874" i="1"/>
  <c r="L1874" i="1"/>
  <c r="K1874" i="1"/>
  <c r="F1874" i="1"/>
  <c r="E1874" i="1"/>
  <c r="R1873" i="1"/>
  <c r="O1873" i="1"/>
  <c r="M1873" i="1"/>
  <c r="L1873" i="1"/>
  <c r="K1873" i="1"/>
  <c r="F1873" i="1"/>
  <c r="E1873" i="1"/>
  <c r="R1872" i="1"/>
  <c r="O1872" i="1"/>
  <c r="M1872" i="1"/>
  <c r="L1872" i="1"/>
  <c r="K1872" i="1"/>
  <c r="F1872" i="1"/>
  <c r="E1872" i="1"/>
  <c r="R1871" i="1"/>
  <c r="O1871" i="1"/>
  <c r="M1871" i="1"/>
  <c r="L1871" i="1"/>
  <c r="K1871" i="1"/>
  <c r="F1871" i="1"/>
  <c r="E1871" i="1"/>
  <c r="R1870" i="1"/>
  <c r="O1870" i="1"/>
  <c r="M1870" i="1"/>
  <c r="L1870" i="1"/>
  <c r="K1870" i="1"/>
  <c r="F1870" i="1"/>
  <c r="E1870" i="1"/>
  <c r="R1869" i="1"/>
  <c r="O1869" i="1"/>
  <c r="M1869" i="1"/>
  <c r="L1869" i="1"/>
  <c r="K1869" i="1"/>
  <c r="F1869" i="1"/>
  <c r="E1869" i="1"/>
  <c r="R1868" i="1"/>
  <c r="O1868" i="1"/>
  <c r="M1868" i="1"/>
  <c r="L1868" i="1"/>
  <c r="K1868" i="1"/>
  <c r="F1868" i="1"/>
  <c r="E1868" i="1"/>
  <c r="R1867" i="1"/>
  <c r="O1867" i="1"/>
  <c r="M1867" i="1"/>
  <c r="L1867" i="1"/>
  <c r="K1867" i="1"/>
  <c r="F1867" i="1"/>
  <c r="E1867" i="1"/>
  <c r="R1866" i="1"/>
  <c r="O1866" i="1"/>
  <c r="M1866" i="1"/>
  <c r="L1866" i="1"/>
  <c r="K1866" i="1"/>
  <c r="F1866" i="1"/>
  <c r="E1866" i="1"/>
  <c r="R1865" i="1"/>
  <c r="O1865" i="1"/>
  <c r="M1865" i="1"/>
  <c r="L1865" i="1"/>
  <c r="K1865" i="1"/>
  <c r="F1865" i="1"/>
  <c r="E1865" i="1"/>
  <c r="R1864" i="1"/>
  <c r="O1864" i="1"/>
  <c r="M1864" i="1"/>
  <c r="L1864" i="1"/>
  <c r="K1864" i="1"/>
  <c r="F1864" i="1"/>
  <c r="E1864" i="1"/>
  <c r="R1863" i="1"/>
  <c r="O1863" i="1"/>
  <c r="M1863" i="1"/>
  <c r="L1863" i="1"/>
  <c r="K1863" i="1"/>
  <c r="F1863" i="1"/>
  <c r="E1863" i="1"/>
  <c r="R1862" i="1"/>
  <c r="O1862" i="1"/>
  <c r="M1862" i="1"/>
  <c r="L1862" i="1"/>
  <c r="K1862" i="1"/>
  <c r="F1862" i="1"/>
  <c r="E1862" i="1"/>
  <c r="R1861" i="1"/>
  <c r="O1861" i="1"/>
  <c r="M1861" i="1"/>
  <c r="L1861" i="1"/>
  <c r="K1861" i="1"/>
  <c r="F1861" i="1"/>
  <c r="E1861" i="1"/>
  <c r="R1860" i="1"/>
  <c r="O1860" i="1"/>
  <c r="M1860" i="1"/>
  <c r="L1860" i="1"/>
  <c r="K1860" i="1"/>
  <c r="F1860" i="1"/>
  <c r="E1860" i="1"/>
  <c r="R1859" i="1"/>
  <c r="O1859" i="1"/>
  <c r="M1859" i="1"/>
  <c r="L1859" i="1"/>
  <c r="K1859" i="1"/>
  <c r="F1859" i="1"/>
  <c r="E1859" i="1"/>
  <c r="R1858" i="1"/>
  <c r="O1858" i="1"/>
  <c r="M1858" i="1"/>
  <c r="L1858" i="1"/>
  <c r="K1858" i="1"/>
  <c r="F1858" i="1"/>
  <c r="E1858" i="1"/>
  <c r="R1857" i="1"/>
  <c r="O1857" i="1"/>
  <c r="M1857" i="1"/>
  <c r="L1857" i="1"/>
  <c r="K1857" i="1"/>
  <c r="F1857" i="1"/>
  <c r="E1857" i="1"/>
  <c r="R1856" i="1"/>
  <c r="O1856" i="1"/>
  <c r="M1856" i="1"/>
  <c r="L1856" i="1"/>
  <c r="K1856" i="1"/>
  <c r="F1856" i="1"/>
  <c r="E1856" i="1"/>
  <c r="R1855" i="1"/>
  <c r="O1855" i="1"/>
  <c r="M1855" i="1"/>
  <c r="L1855" i="1"/>
  <c r="K1855" i="1"/>
  <c r="F1855" i="1"/>
  <c r="E1855" i="1"/>
  <c r="R1854" i="1"/>
  <c r="O1854" i="1"/>
  <c r="M1854" i="1"/>
  <c r="L1854" i="1"/>
  <c r="K1854" i="1"/>
  <c r="F1854" i="1"/>
  <c r="E1854" i="1"/>
  <c r="R1853" i="1"/>
  <c r="O1853" i="1"/>
  <c r="M1853" i="1"/>
  <c r="L1853" i="1"/>
  <c r="K1853" i="1"/>
  <c r="F1853" i="1"/>
  <c r="E1853" i="1"/>
  <c r="R1852" i="1"/>
  <c r="O1852" i="1"/>
  <c r="M1852" i="1"/>
  <c r="L1852" i="1"/>
  <c r="K1852" i="1"/>
  <c r="F1852" i="1"/>
  <c r="E1852" i="1"/>
  <c r="R1851" i="1"/>
  <c r="O1851" i="1"/>
  <c r="M1851" i="1"/>
  <c r="L1851" i="1"/>
  <c r="K1851" i="1"/>
  <c r="F1851" i="1"/>
  <c r="E1851" i="1"/>
  <c r="R1850" i="1"/>
  <c r="O1850" i="1"/>
  <c r="M1850" i="1"/>
  <c r="L1850" i="1"/>
  <c r="K1850" i="1"/>
  <c r="F1850" i="1"/>
  <c r="E1850" i="1"/>
  <c r="R1849" i="1"/>
  <c r="O1849" i="1"/>
  <c r="M1849" i="1"/>
  <c r="L1849" i="1"/>
  <c r="K1849" i="1"/>
  <c r="F1849" i="1"/>
  <c r="E1849" i="1"/>
  <c r="R1848" i="1"/>
  <c r="O1848" i="1"/>
  <c r="M1848" i="1"/>
  <c r="L1848" i="1"/>
  <c r="K1848" i="1"/>
  <c r="F1848" i="1"/>
  <c r="E1848" i="1"/>
  <c r="R1847" i="1"/>
  <c r="O1847" i="1"/>
  <c r="M1847" i="1"/>
  <c r="L1847" i="1"/>
  <c r="K1847" i="1"/>
  <c r="F1847" i="1"/>
  <c r="E1847" i="1"/>
  <c r="R1846" i="1"/>
  <c r="O1846" i="1"/>
  <c r="M1846" i="1"/>
  <c r="L1846" i="1"/>
  <c r="K1846" i="1"/>
  <c r="F1846" i="1"/>
  <c r="E1846" i="1"/>
  <c r="R1845" i="1"/>
  <c r="O1845" i="1"/>
  <c r="M1845" i="1"/>
  <c r="L1845" i="1"/>
  <c r="K1845" i="1"/>
  <c r="F1845" i="1"/>
  <c r="E1845" i="1"/>
  <c r="R1844" i="1"/>
  <c r="O1844" i="1"/>
  <c r="M1844" i="1"/>
  <c r="L1844" i="1"/>
  <c r="K1844" i="1"/>
  <c r="F1844" i="1"/>
  <c r="E1844" i="1"/>
  <c r="R1843" i="1"/>
  <c r="O1843" i="1"/>
  <c r="M1843" i="1"/>
  <c r="L1843" i="1"/>
  <c r="K1843" i="1"/>
  <c r="F1843" i="1"/>
  <c r="E1843" i="1"/>
  <c r="R1842" i="1"/>
  <c r="O1842" i="1"/>
  <c r="M1842" i="1"/>
  <c r="L1842" i="1"/>
  <c r="K1842" i="1"/>
  <c r="F1842" i="1"/>
  <c r="E1842" i="1"/>
  <c r="R1841" i="1"/>
  <c r="O1841" i="1"/>
  <c r="M1841" i="1"/>
  <c r="L1841" i="1"/>
  <c r="K1841" i="1"/>
  <c r="F1841" i="1"/>
  <c r="E1841" i="1"/>
  <c r="R1840" i="1"/>
  <c r="O1840" i="1"/>
  <c r="M1840" i="1"/>
  <c r="L1840" i="1"/>
  <c r="K1840" i="1"/>
  <c r="F1840" i="1"/>
  <c r="E1840" i="1"/>
  <c r="R1839" i="1"/>
  <c r="O1839" i="1"/>
  <c r="M1839" i="1"/>
  <c r="L1839" i="1"/>
  <c r="K1839" i="1"/>
  <c r="F1839" i="1"/>
  <c r="E1839" i="1"/>
  <c r="R1838" i="1"/>
  <c r="O1838" i="1"/>
  <c r="M1838" i="1"/>
  <c r="L1838" i="1"/>
  <c r="K1838" i="1"/>
  <c r="F1838" i="1"/>
  <c r="E1838" i="1"/>
  <c r="R1837" i="1"/>
  <c r="O1837" i="1"/>
  <c r="M1837" i="1"/>
  <c r="L1837" i="1"/>
  <c r="K1837" i="1"/>
  <c r="F1837" i="1"/>
  <c r="E1837" i="1"/>
  <c r="R1836" i="1"/>
  <c r="O1836" i="1"/>
  <c r="M1836" i="1"/>
  <c r="L1836" i="1"/>
  <c r="K1836" i="1"/>
  <c r="F1836" i="1"/>
  <c r="E1836" i="1"/>
  <c r="R1835" i="1"/>
  <c r="O1835" i="1"/>
  <c r="M1835" i="1"/>
  <c r="L1835" i="1"/>
  <c r="K1835" i="1"/>
  <c r="F1835" i="1"/>
  <c r="E1835" i="1"/>
  <c r="R1834" i="1"/>
  <c r="O1834" i="1"/>
  <c r="M1834" i="1"/>
  <c r="L1834" i="1"/>
  <c r="K1834" i="1"/>
  <c r="F1834" i="1"/>
  <c r="E1834" i="1"/>
  <c r="R1833" i="1"/>
  <c r="O1833" i="1"/>
  <c r="M1833" i="1"/>
  <c r="L1833" i="1"/>
  <c r="K1833" i="1"/>
  <c r="F1833" i="1"/>
  <c r="E1833" i="1"/>
  <c r="R1832" i="1"/>
  <c r="O1832" i="1"/>
  <c r="M1832" i="1"/>
  <c r="L1832" i="1"/>
  <c r="K1832" i="1"/>
  <c r="F1832" i="1"/>
  <c r="E1832" i="1"/>
  <c r="R1831" i="1"/>
  <c r="O1831" i="1"/>
  <c r="M1831" i="1"/>
  <c r="L1831" i="1"/>
  <c r="K1831" i="1"/>
  <c r="F1831" i="1"/>
  <c r="E1831" i="1"/>
  <c r="R1830" i="1"/>
  <c r="O1830" i="1"/>
  <c r="M1830" i="1"/>
  <c r="L1830" i="1"/>
  <c r="K1830" i="1"/>
  <c r="F1830" i="1"/>
  <c r="E1830" i="1"/>
  <c r="R1829" i="1"/>
  <c r="O1829" i="1"/>
  <c r="M1829" i="1"/>
  <c r="L1829" i="1"/>
  <c r="K1829" i="1"/>
  <c r="F1829" i="1"/>
  <c r="E1829" i="1"/>
  <c r="R1828" i="1"/>
  <c r="O1828" i="1"/>
  <c r="M1828" i="1"/>
  <c r="L1828" i="1"/>
  <c r="K1828" i="1"/>
  <c r="F1828" i="1"/>
  <c r="E1828" i="1"/>
  <c r="R1827" i="1"/>
  <c r="O1827" i="1"/>
  <c r="M1827" i="1"/>
  <c r="L1827" i="1"/>
  <c r="K1827" i="1"/>
  <c r="F1827" i="1"/>
  <c r="E1827" i="1"/>
  <c r="R1826" i="1"/>
  <c r="O1826" i="1"/>
  <c r="M1826" i="1"/>
  <c r="L1826" i="1"/>
  <c r="K1826" i="1"/>
  <c r="F1826" i="1"/>
  <c r="E1826" i="1"/>
  <c r="R1825" i="1"/>
  <c r="O1825" i="1"/>
  <c r="M1825" i="1"/>
  <c r="L1825" i="1"/>
  <c r="K1825" i="1"/>
  <c r="F1825" i="1"/>
  <c r="E1825" i="1"/>
  <c r="R1824" i="1"/>
  <c r="O1824" i="1"/>
  <c r="M1824" i="1"/>
  <c r="L1824" i="1"/>
  <c r="K1824" i="1"/>
  <c r="F1824" i="1"/>
  <c r="E1824" i="1"/>
  <c r="R1823" i="1"/>
  <c r="O1823" i="1"/>
  <c r="M1823" i="1"/>
  <c r="L1823" i="1"/>
  <c r="K1823" i="1"/>
  <c r="F1823" i="1"/>
  <c r="E1823" i="1"/>
  <c r="R1822" i="1"/>
  <c r="O1822" i="1"/>
  <c r="M1822" i="1"/>
  <c r="L1822" i="1"/>
  <c r="K1822" i="1"/>
  <c r="F1822" i="1"/>
  <c r="E1822" i="1"/>
  <c r="R1821" i="1"/>
  <c r="O1821" i="1"/>
  <c r="M1821" i="1"/>
  <c r="L1821" i="1"/>
  <c r="K1821" i="1"/>
  <c r="F1821" i="1"/>
  <c r="E1821" i="1"/>
  <c r="R1820" i="1"/>
  <c r="O1820" i="1"/>
  <c r="M1820" i="1"/>
  <c r="L1820" i="1"/>
  <c r="K1820" i="1"/>
  <c r="F1820" i="1"/>
  <c r="E1820" i="1"/>
  <c r="R1819" i="1"/>
  <c r="O1819" i="1"/>
  <c r="M1819" i="1"/>
  <c r="L1819" i="1"/>
  <c r="K1819" i="1"/>
  <c r="F1819" i="1"/>
  <c r="E1819" i="1"/>
  <c r="R1818" i="1"/>
  <c r="O1818" i="1"/>
  <c r="M1818" i="1"/>
  <c r="L1818" i="1"/>
  <c r="K1818" i="1"/>
  <c r="F1818" i="1"/>
  <c r="E1818" i="1"/>
  <c r="R1817" i="1"/>
  <c r="O1817" i="1"/>
  <c r="M1817" i="1"/>
  <c r="L1817" i="1"/>
  <c r="K1817" i="1"/>
  <c r="F1817" i="1"/>
  <c r="E1817" i="1"/>
  <c r="R1816" i="1"/>
  <c r="O1816" i="1"/>
  <c r="M1816" i="1"/>
  <c r="L1816" i="1"/>
  <c r="K1816" i="1"/>
  <c r="F1816" i="1"/>
  <c r="E1816" i="1"/>
  <c r="R1815" i="1"/>
  <c r="O1815" i="1"/>
  <c r="M1815" i="1"/>
  <c r="L1815" i="1"/>
  <c r="K1815" i="1"/>
  <c r="F1815" i="1"/>
  <c r="E1815" i="1"/>
  <c r="R1814" i="1"/>
  <c r="O1814" i="1"/>
  <c r="M1814" i="1"/>
  <c r="L1814" i="1"/>
  <c r="K1814" i="1"/>
  <c r="F1814" i="1"/>
  <c r="E1814" i="1"/>
  <c r="R1813" i="1"/>
  <c r="O1813" i="1"/>
  <c r="M1813" i="1"/>
  <c r="L1813" i="1"/>
  <c r="K1813" i="1"/>
  <c r="F1813" i="1"/>
  <c r="E1813" i="1"/>
  <c r="R1812" i="1"/>
  <c r="O1812" i="1"/>
  <c r="M1812" i="1"/>
  <c r="L1812" i="1"/>
  <c r="K1812" i="1"/>
  <c r="F1812" i="1"/>
  <c r="E1812" i="1"/>
  <c r="R1811" i="1"/>
  <c r="O1811" i="1"/>
  <c r="M1811" i="1"/>
  <c r="L1811" i="1"/>
  <c r="K1811" i="1"/>
  <c r="F1811" i="1"/>
  <c r="E1811" i="1"/>
  <c r="R1810" i="1"/>
  <c r="O1810" i="1"/>
  <c r="M1810" i="1"/>
  <c r="L1810" i="1"/>
  <c r="K1810" i="1"/>
  <c r="F1810" i="1"/>
  <c r="E1810" i="1"/>
  <c r="R1809" i="1"/>
  <c r="O1809" i="1"/>
  <c r="M1809" i="1"/>
  <c r="L1809" i="1"/>
  <c r="K1809" i="1"/>
  <c r="F1809" i="1"/>
  <c r="E1809" i="1"/>
  <c r="R1808" i="1"/>
  <c r="O1808" i="1"/>
  <c r="M1808" i="1"/>
  <c r="L1808" i="1"/>
  <c r="K1808" i="1"/>
  <c r="F1808" i="1"/>
  <c r="E1808" i="1"/>
  <c r="R1807" i="1"/>
  <c r="O1807" i="1"/>
  <c r="M1807" i="1"/>
  <c r="L1807" i="1"/>
  <c r="K1807" i="1"/>
  <c r="F1807" i="1"/>
  <c r="E1807" i="1"/>
  <c r="R1806" i="1"/>
  <c r="O1806" i="1"/>
  <c r="M1806" i="1"/>
  <c r="L1806" i="1"/>
  <c r="K1806" i="1"/>
  <c r="F1806" i="1"/>
  <c r="E1806" i="1"/>
  <c r="R1805" i="1"/>
  <c r="O1805" i="1"/>
  <c r="M1805" i="1"/>
  <c r="L1805" i="1"/>
  <c r="K1805" i="1"/>
  <c r="F1805" i="1"/>
  <c r="E1805" i="1"/>
  <c r="R1804" i="1"/>
  <c r="O1804" i="1"/>
  <c r="M1804" i="1"/>
  <c r="L1804" i="1"/>
  <c r="K1804" i="1"/>
  <c r="F1804" i="1"/>
  <c r="E1804" i="1"/>
  <c r="R1803" i="1"/>
  <c r="O1803" i="1"/>
  <c r="M1803" i="1"/>
  <c r="L1803" i="1"/>
  <c r="K1803" i="1"/>
  <c r="F1803" i="1"/>
  <c r="E1803" i="1"/>
  <c r="R1802" i="1"/>
  <c r="O1802" i="1"/>
  <c r="M1802" i="1"/>
  <c r="L1802" i="1"/>
  <c r="K1802" i="1"/>
  <c r="F1802" i="1"/>
  <c r="E1802" i="1"/>
  <c r="R1801" i="1"/>
  <c r="O1801" i="1"/>
  <c r="M1801" i="1"/>
  <c r="L1801" i="1"/>
  <c r="K1801" i="1"/>
  <c r="F1801" i="1"/>
  <c r="E1801" i="1"/>
  <c r="R1800" i="1"/>
  <c r="O1800" i="1"/>
  <c r="M1800" i="1"/>
  <c r="L1800" i="1"/>
  <c r="K1800" i="1"/>
  <c r="F1800" i="1"/>
  <c r="E1800" i="1"/>
  <c r="R1799" i="1"/>
  <c r="O1799" i="1"/>
  <c r="M1799" i="1"/>
  <c r="L1799" i="1"/>
  <c r="K1799" i="1"/>
  <c r="F1799" i="1"/>
  <c r="E1799" i="1"/>
  <c r="R1798" i="1"/>
  <c r="O1798" i="1"/>
  <c r="M1798" i="1"/>
  <c r="L1798" i="1"/>
  <c r="K1798" i="1"/>
  <c r="F1798" i="1"/>
  <c r="E1798" i="1"/>
  <c r="R1797" i="1"/>
  <c r="O1797" i="1"/>
  <c r="M1797" i="1"/>
  <c r="L1797" i="1"/>
  <c r="K1797" i="1"/>
  <c r="F1797" i="1"/>
  <c r="E1797" i="1"/>
  <c r="R1796" i="1"/>
  <c r="O1796" i="1"/>
  <c r="M1796" i="1"/>
  <c r="L1796" i="1"/>
  <c r="K1796" i="1"/>
  <c r="F1796" i="1"/>
  <c r="E1796" i="1"/>
  <c r="R1795" i="1"/>
  <c r="O1795" i="1"/>
  <c r="M1795" i="1"/>
  <c r="L1795" i="1"/>
  <c r="K1795" i="1"/>
  <c r="F1795" i="1"/>
  <c r="E1795" i="1"/>
  <c r="R1794" i="1"/>
  <c r="O1794" i="1"/>
  <c r="M1794" i="1"/>
  <c r="L1794" i="1"/>
  <c r="K1794" i="1"/>
  <c r="F1794" i="1"/>
  <c r="E1794" i="1"/>
  <c r="R1793" i="1"/>
  <c r="O1793" i="1"/>
  <c r="M1793" i="1"/>
  <c r="L1793" i="1"/>
  <c r="K1793" i="1"/>
  <c r="F1793" i="1"/>
  <c r="E1793" i="1"/>
  <c r="R1792" i="1"/>
  <c r="O1792" i="1"/>
  <c r="M1792" i="1"/>
  <c r="L1792" i="1"/>
  <c r="K1792" i="1"/>
  <c r="F1792" i="1"/>
  <c r="E1792" i="1"/>
  <c r="R1791" i="1"/>
  <c r="O1791" i="1"/>
  <c r="M1791" i="1"/>
  <c r="L1791" i="1"/>
  <c r="K1791" i="1"/>
  <c r="F1791" i="1"/>
  <c r="E1791" i="1"/>
  <c r="R1790" i="1"/>
  <c r="O1790" i="1"/>
  <c r="M1790" i="1"/>
  <c r="L1790" i="1"/>
  <c r="K1790" i="1"/>
  <c r="F1790" i="1"/>
  <c r="E1790" i="1"/>
  <c r="R1789" i="1"/>
  <c r="O1789" i="1"/>
  <c r="M1789" i="1"/>
  <c r="L1789" i="1"/>
  <c r="K1789" i="1"/>
  <c r="F1789" i="1"/>
  <c r="E1789" i="1"/>
  <c r="R1788" i="1"/>
  <c r="O1788" i="1"/>
  <c r="M1788" i="1"/>
  <c r="L1788" i="1"/>
  <c r="K1788" i="1"/>
  <c r="F1788" i="1"/>
  <c r="E1788" i="1"/>
  <c r="R1787" i="1"/>
  <c r="O1787" i="1"/>
  <c r="M1787" i="1"/>
  <c r="L1787" i="1"/>
  <c r="K1787" i="1"/>
  <c r="F1787" i="1"/>
  <c r="E1787" i="1"/>
  <c r="R1786" i="1"/>
  <c r="O1786" i="1"/>
  <c r="M1786" i="1"/>
  <c r="L1786" i="1"/>
  <c r="K1786" i="1"/>
  <c r="F1786" i="1"/>
  <c r="E1786" i="1"/>
  <c r="R1785" i="1"/>
  <c r="O1785" i="1"/>
  <c r="M1785" i="1"/>
  <c r="L1785" i="1"/>
  <c r="K1785" i="1"/>
  <c r="F1785" i="1"/>
  <c r="E1785" i="1"/>
  <c r="R1784" i="1"/>
  <c r="O1784" i="1"/>
  <c r="M1784" i="1"/>
  <c r="L1784" i="1"/>
  <c r="K1784" i="1"/>
  <c r="F1784" i="1"/>
  <c r="E1784" i="1"/>
  <c r="R1783" i="1"/>
  <c r="O1783" i="1"/>
  <c r="M1783" i="1"/>
  <c r="L1783" i="1"/>
  <c r="K1783" i="1"/>
  <c r="F1783" i="1"/>
  <c r="E1783" i="1"/>
  <c r="R1782" i="1"/>
  <c r="O1782" i="1"/>
  <c r="M1782" i="1"/>
  <c r="L1782" i="1"/>
  <c r="K1782" i="1"/>
  <c r="F1782" i="1"/>
  <c r="E1782" i="1"/>
  <c r="R1781" i="1"/>
  <c r="O1781" i="1"/>
  <c r="M1781" i="1"/>
  <c r="L1781" i="1"/>
  <c r="K1781" i="1"/>
  <c r="F1781" i="1"/>
  <c r="E1781" i="1"/>
  <c r="R1780" i="1"/>
  <c r="O1780" i="1"/>
  <c r="M1780" i="1"/>
  <c r="L1780" i="1"/>
  <c r="K1780" i="1"/>
  <c r="F1780" i="1"/>
  <c r="E1780" i="1"/>
  <c r="R1779" i="1"/>
  <c r="O1779" i="1"/>
  <c r="M1779" i="1"/>
  <c r="L1779" i="1"/>
  <c r="K1779" i="1"/>
  <c r="F1779" i="1"/>
  <c r="E1779" i="1"/>
  <c r="R1778" i="1"/>
  <c r="O1778" i="1"/>
  <c r="M1778" i="1"/>
  <c r="L1778" i="1"/>
  <c r="K1778" i="1"/>
  <c r="F1778" i="1"/>
  <c r="E1778" i="1"/>
  <c r="R1777" i="1"/>
  <c r="O1777" i="1"/>
  <c r="M1777" i="1"/>
  <c r="L1777" i="1"/>
  <c r="K1777" i="1"/>
  <c r="F1777" i="1"/>
  <c r="E1777" i="1"/>
  <c r="R1776" i="1"/>
  <c r="O1776" i="1"/>
  <c r="M1776" i="1"/>
  <c r="L1776" i="1"/>
  <c r="K1776" i="1"/>
  <c r="F1776" i="1"/>
  <c r="E1776" i="1"/>
  <c r="R1775" i="1"/>
  <c r="O1775" i="1"/>
  <c r="M1775" i="1"/>
  <c r="L1775" i="1"/>
  <c r="K1775" i="1"/>
  <c r="F1775" i="1"/>
  <c r="E1775" i="1"/>
  <c r="R1774" i="1"/>
  <c r="O1774" i="1"/>
  <c r="M1774" i="1"/>
  <c r="L1774" i="1"/>
  <c r="K1774" i="1"/>
  <c r="F1774" i="1"/>
  <c r="E1774" i="1"/>
  <c r="R1773" i="1"/>
  <c r="O1773" i="1"/>
  <c r="M1773" i="1"/>
  <c r="L1773" i="1"/>
  <c r="K1773" i="1"/>
  <c r="F1773" i="1"/>
  <c r="E1773" i="1"/>
  <c r="R1772" i="1"/>
  <c r="O1772" i="1"/>
  <c r="M1772" i="1"/>
  <c r="L1772" i="1"/>
  <c r="K1772" i="1"/>
  <c r="F1772" i="1"/>
  <c r="E1772" i="1"/>
  <c r="R1771" i="1"/>
  <c r="O1771" i="1"/>
  <c r="M1771" i="1"/>
  <c r="L1771" i="1"/>
  <c r="K1771" i="1"/>
  <c r="F1771" i="1"/>
  <c r="E1771" i="1"/>
  <c r="R1770" i="1"/>
  <c r="O1770" i="1"/>
  <c r="M1770" i="1"/>
  <c r="L1770" i="1"/>
  <c r="K1770" i="1"/>
  <c r="F1770" i="1"/>
  <c r="E1770" i="1"/>
  <c r="R1769" i="1"/>
  <c r="O1769" i="1"/>
  <c r="M1769" i="1"/>
  <c r="L1769" i="1"/>
  <c r="K1769" i="1"/>
  <c r="F1769" i="1"/>
  <c r="E1769" i="1"/>
  <c r="R1768" i="1"/>
  <c r="O1768" i="1"/>
  <c r="M1768" i="1"/>
  <c r="L1768" i="1"/>
  <c r="K1768" i="1"/>
  <c r="F1768" i="1"/>
  <c r="E1768" i="1"/>
  <c r="R1767" i="1"/>
  <c r="O1767" i="1"/>
  <c r="M1767" i="1"/>
  <c r="L1767" i="1"/>
  <c r="K1767" i="1"/>
  <c r="F1767" i="1"/>
  <c r="E1767" i="1"/>
  <c r="R1766" i="1"/>
  <c r="O1766" i="1"/>
  <c r="M1766" i="1"/>
  <c r="L1766" i="1"/>
  <c r="K1766" i="1"/>
  <c r="F1766" i="1"/>
  <c r="E1766" i="1"/>
  <c r="R1765" i="1"/>
  <c r="O1765" i="1"/>
  <c r="M1765" i="1"/>
  <c r="L1765" i="1"/>
  <c r="K1765" i="1"/>
  <c r="F1765" i="1"/>
  <c r="E1765" i="1"/>
  <c r="R1764" i="1"/>
  <c r="O1764" i="1"/>
  <c r="M1764" i="1"/>
  <c r="L1764" i="1"/>
  <c r="K1764" i="1"/>
  <c r="F1764" i="1"/>
  <c r="E1764" i="1"/>
  <c r="R1763" i="1"/>
  <c r="O1763" i="1"/>
  <c r="M1763" i="1"/>
  <c r="L1763" i="1"/>
  <c r="K1763" i="1"/>
  <c r="F1763" i="1"/>
  <c r="E1763" i="1"/>
  <c r="R1762" i="1"/>
  <c r="O1762" i="1"/>
  <c r="M1762" i="1"/>
  <c r="L1762" i="1"/>
  <c r="K1762" i="1"/>
  <c r="F1762" i="1"/>
  <c r="E1762" i="1"/>
  <c r="R1761" i="1"/>
  <c r="O1761" i="1"/>
  <c r="M1761" i="1"/>
  <c r="L1761" i="1"/>
  <c r="K1761" i="1"/>
  <c r="F1761" i="1"/>
  <c r="E1761" i="1"/>
  <c r="R1760" i="1"/>
  <c r="O1760" i="1"/>
  <c r="M1760" i="1"/>
  <c r="L1760" i="1"/>
  <c r="K1760" i="1"/>
  <c r="F1760" i="1"/>
  <c r="E1760" i="1"/>
  <c r="R1759" i="1"/>
  <c r="O1759" i="1"/>
  <c r="M1759" i="1"/>
  <c r="L1759" i="1"/>
  <c r="K1759" i="1"/>
  <c r="F1759" i="1"/>
  <c r="E1759" i="1"/>
  <c r="R1758" i="1"/>
  <c r="O1758" i="1"/>
  <c r="M1758" i="1"/>
  <c r="L1758" i="1"/>
  <c r="K1758" i="1"/>
  <c r="F1758" i="1"/>
  <c r="E1758" i="1"/>
  <c r="R1757" i="1"/>
  <c r="O1757" i="1"/>
  <c r="M1757" i="1"/>
  <c r="L1757" i="1"/>
  <c r="K1757" i="1"/>
  <c r="F1757" i="1"/>
  <c r="E1757" i="1"/>
  <c r="R1756" i="1"/>
  <c r="O1756" i="1"/>
  <c r="M1756" i="1"/>
  <c r="L1756" i="1"/>
  <c r="K1756" i="1"/>
  <c r="F1756" i="1"/>
  <c r="E1756" i="1"/>
  <c r="R1755" i="1"/>
  <c r="O1755" i="1"/>
  <c r="M1755" i="1"/>
  <c r="L1755" i="1"/>
  <c r="K1755" i="1"/>
  <c r="F1755" i="1"/>
  <c r="E1755" i="1"/>
  <c r="R1754" i="1"/>
  <c r="O1754" i="1"/>
  <c r="M1754" i="1"/>
  <c r="L1754" i="1"/>
  <c r="K1754" i="1"/>
  <c r="F1754" i="1"/>
  <c r="E1754" i="1"/>
  <c r="R1753" i="1"/>
  <c r="O1753" i="1"/>
  <c r="M1753" i="1"/>
  <c r="L1753" i="1"/>
  <c r="K1753" i="1"/>
  <c r="F1753" i="1"/>
  <c r="E1753" i="1"/>
  <c r="R1752" i="1"/>
  <c r="O1752" i="1"/>
  <c r="M1752" i="1"/>
  <c r="L1752" i="1"/>
  <c r="K1752" i="1"/>
  <c r="F1752" i="1"/>
  <c r="E1752" i="1"/>
  <c r="R1751" i="1"/>
  <c r="O1751" i="1"/>
  <c r="M1751" i="1"/>
  <c r="L1751" i="1"/>
  <c r="K1751" i="1"/>
  <c r="F1751" i="1"/>
  <c r="E1751" i="1"/>
  <c r="R1750" i="1"/>
  <c r="O1750" i="1"/>
  <c r="M1750" i="1"/>
  <c r="L1750" i="1"/>
  <c r="K1750" i="1"/>
  <c r="F1750" i="1"/>
  <c r="E1750" i="1"/>
  <c r="R1749" i="1"/>
  <c r="O1749" i="1"/>
  <c r="M1749" i="1"/>
  <c r="L1749" i="1"/>
  <c r="K1749" i="1"/>
  <c r="F1749" i="1"/>
  <c r="E1749" i="1"/>
  <c r="R1748" i="1"/>
  <c r="O1748" i="1"/>
  <c r="M1748" i="1"/>
  <c r="L1748" i="1"/>
  <c r="K1748" i="1"/>
  <c r="F1748" i="1"/>
  <c r="E1748" i="1"/>
  <c r="R1747" i="1"/>
  <c r="O1747" i="1"/>
  <c r="M1747" i="1"/>
  <c r="L1747" i="1"/>
  <c r="K1747" i="1"/>
  <c r="F1747" i="1"/>
  <c r="E1747" i="1"/>
  <c r="R1746" i="1"/>
  <c r="O1746" i="1"/>
  <c r="M1746" i="1"/>
  <c r="L1746" i="1"/>
  <c r="K1746" i="1"/>
  <c r="F1746" i="1"/>
  <c r="E1746" i="1"/>
  <c r="R1745" i="1"/>
  <c r="O1745" i="1"/>
  <c r="M1745" i="1"/>
  <c r="L1745" i="1"/>
  <c r="K1745" i="1"/>
  <c r="F1745" i="1"/>
  <c r="E1745" i="1"/>
  <c r="R1744" i="1"/>
  <c r="O1744" i="1"/>
  <c r="M1744" i="1"/>
  <c r="L1744" i="1"/>
  <c r="K1744" i="1"/>
  <c r="F1744" i="1"/>
  <c r="E1744" i="1"/>
  <c r="R1743" i="1"/>
  <c r="O1743" i="1"/>
  <c r="M1743" i="1"/>
  <c r="L1743" i="1"/>
  <c r="K1743" i="1"/>
  <c r="F1743" i="1"/>
  <c r="E1743" i="1"/>
  <c r="R1742" i="1"/>
  <c r="O1742" i="1"/>
  <c r="M1742" i="1"/>
  <c r="L1742" i="1"/>
  <c r="K1742" i="1"/>
  <c r="F1742" i="1"/>
  <c r="E1742" i="1"/>
  <c r="R1741" i="1"/>
  <c r="O1741" i="1"/>
  <c r="M1741" i="1"/>
  <c r="L1741" i="1"/>
  <c r="K1741" i="1"/>
  <c r="F1741" i="1"/>
  <c r="E1741" i="1"/>
  <c r="R1740" i="1"/>
  <c r="O1740" i="1"/>
  <c r="M1740" i="1"/>
  <c r="L1740" i="1"/>
  <c r="K1740" i="1"/>
  <c r="F1740" i="1"/>
  <c r="E1740" i="1"/>
  <c r="R1739" i="1"/>
  <c r="O1739" i="1"/>
  <c r="M1739" i="1"/>
  <c r="L1739" i="1"/>
  <c r="K1739" i="1"/>
  <c r="F1739" i="1"/>
  <c r="E1739" i="1"/>
  <c r="R1738" i="1"/>
  <c r="O1738" i="1"/>
  <c r="M1738" i="1"/>
  <c r="L1738" i="1"/>
  <c r="K1738" i="1"/>
  <c r="F1738" i="1"/>
  <c r="E1738" i="1"/>
  <c r="R1737" i="1"/>
  <c r="O1737" i="1"/>
  <c r="M1737" i="1"/>
  <c r="L1737" i="1"/>
  <c r="K1737" i="1"/>
  <c r="F1737" i="1"/>
  <c r="E1737" i="1"/>
  <c r="R1736" i="1"/>
  <c r="O1736" i="1"/>
  <c r="M1736" i="1"/>
  <c r="L1736" i="1"/>
  <c r="K1736" i="1"/>
  <c r="F1736" i="1"/>
  <c r="E1736" i="1"/>
  <c r="R1735" i="1"/>
  <c r="O1735" i="1"/>
  <c r="M1735" i="1"/>
  <c r="L1735" i="1"/>
  <c r="K1735" i="1"/>
  <c r="F1735" i="1"/>
  <c r="E1735" i="1"/>
  <c r="R1734" i="1"/>
  <c r="O1734" i="1"/>
  <c r="M1734" i="1"/>
  <c r="L1734" i="1"/>
  <c r="K1734" i="1"/>
  <c r="F1734" i="1"/>
  <c r="E1734" i="1"/>
  <c r="R1733" i="1"/>
  <c r="O1733" i="1"/>
  <c r="M1733" i="1"/>
  <c r="L1733" i="1"/>
  <c r="K1733" i="1"/>
  <c r="F1733" i="1"/>
  <c r="E1733" i="1"/>
  <c r="R1732" i="1"/>
  <c r="O1732" i="1"/>
  <c r="M1732" i="1"/>
  <c r="L1732" i="1"/>
  <c r="K1732" i="1"/>
  <c r="F1732" i="1"/>
  <c r="E1732" i="1"/>
  <c r="R1731" i="1"/>
  <c r="O1731" i="1"/>
  <c r="M1731" i="1"/>
  <c r="L1731" i="1"/>
  <c r="K1731" i="1"/>
  <c r="F1731" i="1"/>
  <c r="E1731" i="1"/>
  <c r="R1730" i="1"/>
  <c r="O1730" i="1"/>
  <c r="M1730" i="1"/>
  <c r="L1730" i="1"/>
  <c r="K1730" i="1"/>
  <c r="F1730" i="1"/>
  <c r="E1730" i="1"/>
  <c r="R1729" i="1"/>
  <c r="O1729" i="1"/>
  <c r="M1729" i="1"/>
  <c r="L1729" i="1"/>
  <c r="K1729" i="1"/>
  <c r="F1729" i="1"/>
  <c r="E1729" i="1"/>
  <c r="R1728" i="1"/>
  <c r="O1728" i="1"/>
  <c r="M1728" i="1"/>
  <c r="L1728" i="1"/>
  <c r="K1728" i="1"/>
  <c r="F1728" i="1"/>
  <c r="E1728" i="1"/>
  <c r="R1727" i="1"/>
  <c r="O1727" i="1"/>
  <c r="M1727" i="1"/>
  <c r="L1727" i="1"/>
  <c r="K1727" i="1"/>
  <c r="F1727" i="1"/>
  <c r="E1727" i="1"/>
  <c r="R1726" i="1"/>
  <c r="O1726" i="1"/>
  <c r="M1726" i="1"/>
  <c r="L1726" i="1"/>
  <c r="K1726" i="1"/>
  <c r="F1726" i="1"/>
  <c r="E1726" i="1"/>
  <c r="R1725" i="1"/>
  <c r="O1725" i="1"/>
  <c r="M1725" i="1"/>
  <c r="L1725" i="1"/>
  <c r="K1725" i="1"/>
  <c r="F1725" i="1"/>
  <c r="E1725" i="1"/>
  <c r="R1724" i="1"/>
  <c r="O1724" i="1"/>
  <c r="M1724" i="1"/>
  <c r="L1724" i="1"/>
  <c r="K1724" i="1"/>
  <c r="F1724" i="1"/>
  <c r="E1724" i="1"/>
  <c r="R1723" i="1"/>
  <c r="O1723" i="1"/>
  <c r="M1723" i="1"/>
  <c r="L1723" i="1"/>
  <c r="K1723" i="1"/>
  <c r="F1723" i="1"/>
  <c r="E1723" i="1"/>
  <c r="R1722" i="1"/>
  <c r="O1722" i="1"/>
  <c r="M1722" i="1"/>
  <c r="L1722" i="1"/>
  <c r="K1722" i="1"/>
  <c r="F1722" i="1"/>
  <c r="E1722" i="1"/>
  <c r="R1721" i="1"/>
  <c r="O1721" i="1"/>
  <c r="M1721" i="1"/>
  <c r="L1721" i="1"/>
  <c r="K1721" i="1"/>
  <c r="F1721" i="1"/>
  <c r="E1721" i="1"/>
  <c r="R1720" i="1"/>
  <c r="O1720" i="1"/>
  <c r="M1720" i="1"/>
  <c r="L1720" i="1"/>
  <c r="K1720" i="1"/>
  <c r="F1720" i="1"/>
  <c r="E1720" i="1"/>
  <c r="R1719" i="1"/>
  <c r="O1719" i="1"/>
  <c r="M1719" i="1"/>
  <c r="L1719" i="1"/>
  <c r="K1719" i="1"/>
  <c r="F1719" i="1"/>
  <c r="E1719" i="1"/>
  <c r="R1718" i="1"/>
  <c r="O1718" i="1"/>
  <c r="M1718" i="1"/>
  <c r="L1718" i="1"/>
  <c r="K1718" i="1"/>
  <c r="F1718" i="1"/>
  <c r="E1718" i="1"/>
  <c r="R1717" i="1"/>
  <c r="O1717" i="1"/>
  <c r="M1717" i="1"/>
  <c r="L1717" i="1"/>
  <c r="K1717" i="1"/>
  <c r="F1717" i="1"/>
  <c r="E1717" i="1"/>
  <c r="R1716" i="1"/>
  <c r="O1716" i="1"/>
  <c r="M1716" i="1"/>
  <c r="L1716" i="1"/>
  <c r="K1716" i="1"/>
  <c r="F1716" i="1"/>
  <c r="E1716" i="1"/>
  <c r="R1715" i="1"/>
  <c r="O1715" i="1"/>
  <c r="M1715" i="1"/>
  <c r="L1715" i="1"/>
  <c r="K1715" i="1"/>
  <c r="F1715" i="1"/>
  <c r="E1715" i="1"/>
  <c r="R1714" i="1"/>
  <c r="O1714" i="1"/>
  <c r="M1714" i="1"/>
  <c r="L1714" i="1"/>
  <c r="K1714" i="1"/>
  <c r="F1714" i="1"/>
  <c r="E1714" i="1"/>
  <c r="R1713" i="1"/>
  <c r="O1713" i="1"/>
  <c r="M1713" i="1"/>
  <c r="L1713" i="1"/>
  <c r="K1713" i="1"/>
  <c r="F1713" i="1"/>
  <c r="E1713" i="1"/>
  <c r="R1712" i="1"/>
  <c r="O1712" i="1"/>
  <c r="M1712" i="1"/>
  <c r="L1712" i="1"/>
  <c r="K1712" i="1"/>
  <c r="F1712" i="1"/>
  <c r="E1712" i="1"/>
  <c r="R1711" i="1"/>
  <c r="O1711" i="1"/>
  <c r="M1711" i="1"/>
  <c r="L1711" i="1"/>
  <c r="K1711" i="1"/>
  <c r="F1711" i="1"/>
  <c r="E1711" i="1"/>
  <c r="R1710" i="1"/>
  <c r="O1710" i="1"/>
  <c r="M1710" i="1"/>
  <c r="L1710" i="1"/>
  <c r="K1710" i="1"/>
  <c r="F1710" i="1"/>
  <c r="E1710" i="1"/>
  <c r="R1709" i="1"/>
  <c r="O1709" i="1"/>
  <c r="M1709" i="1"/>
  <c r="L1709" i="1"/>
  <c r="K1709" i="1"/>
  <c r="F1709" i="1"/>
  <c r="E1709" i="1"/>
  <c r="R1708" i="1"/>
  <c r="O1708" i="1"/>
  <c r="M1708" i="1"/>
  <c r="L1708" i="1"/>
  <c r="K1708" i="1"/>
  <c r="F1708" i="1"/>
  <c r="E1708" i="1"/>
  <c r="R1707" i="1"/>
  <c r="O1707" i="1"/>
  <c r="M1707" i="1"/>
  <c r="L1707" i="1"/>
  <c r="K1707" i="1"/>
  <c r="F1707" i="1"/>
  <c r="E1707" i="1"/>
  <c r="R1706" i="1"/>
  <c r="O1706" i="1"/>
  <c r="M1706" i="1"/>
  <c r="L1706" i="1"/>
  <c r="K1706" i="1"/>
  <c r="F1706" i="1"/>
  <c r="E1706" i="1"/>
  <c r="R1705" i="1"/>
  <c r="O1705" i="1"/>
  <c r="M1705" i="1"/>
  <c r="L1705" i="1"/>
  <c r="K1705" i="1"/>
  <c r="F1705" i="1"/>
  <c r="E1705" i="1"/>
  <c r="R1704" i="1"/>
  <c r="O1704" i="1"/>
  <c r="M1704" i="1"/>
  <c r="L1704" i="1"/>
  <c r="K1704" i="1"/>
  <c r="F1704" i="1"/>
  <c r="E1704" i="1"/>
  <c r="R1703" i="1"/>
  <c r="O1703" i="1"/>
  <c r="M1703" i="1"/>
  <c r="L1703" i="1"/>
  <c r="K1703" i="1"/>
  <c r="F1703" i="1"/>
  <c r="E1703" i="1"/>
  <c r="R1702" i="1"/>
  <c r="O1702" i="1"/>
  <c r="M1702" i="1"/>
  <c r="L1702" i="1"/>
  <c r="K1702" i="1"/>
  <c r="F1702" i="1"/>
  <c r="E1702" i="1"/>
  <c r="R1701" i="1"/>
  <c r="O1701" i="1"/>
  <c r="M1701" i="1"/>
  <c r="L1701" i="1"/>
  <c r="K1701" i="1"/>
  <c r="F1701" i="1"/>
  <c r="E1701" i="1"/>
  <c r="R1700" i="1"/>
  <c r="O1700" i="1"/>
  <c r="M1700" i="1"/>
  <c r="L1700" i="1"/>
  <c r="K1700" i="1"/>
  <c r="F1700" i="1"/>
  <c r="E1700" i="1"/>
  <c r="R1699" i="1"/>
  <c r="O1699" i="1"/>
  <c r="M1699" i="1"/>
  <c r="L1699" i="1"/>
  <c r="K1699" i="1"/>
  <c r="F1699" i="1"/>
  <c r="E1699" i="1"/>
  <c r="R1698" i="1"/>
  <c r="O1698" i="1"/>
  <c r="M1698" i="1"/>
  <c r="L1698" i="1"/>
  <c r="K1698" i="1"/>
  <c r="F1698" i="1"/>
  <c r="E1698" i="1"/>
  <c r="R1697" i="1"/>
  <c r="O1697" i="1"/>
  <c r="M1697" i="1"/>
  <c r="L1697" i="1"/>
  <c r="K1697" i="1"/>
  <c r="F1697" i="1"/>
  <c r="E1697" i="1"/>
  <c r="R1696" i="1"/>
  <c r="O1696" i="1"/>
  <c r="M1696" i="1"/>
  <c r="L1696" i="1"/>
  <c r="K1696" i="1"/>
  <c r="F1696" i="1"/>
  <c r="E1696" i="1"/>
  <c r="R1695" i="1"/>
  <c r="O1695" i="1"/>
  <c r="M1695" i="1"/>
  <c r="L1695" i="1"/>
  <c r="K1695" i="1"/>
  <c r="F1695" i="1"/>
  <c r="E1695" i="1"/>
  <c r="R1694" i="1"/>
  <c r="O1694" i="1"/>
  <c r="M1694" i="1"/>
  <c r="L1694" i="1"/>
  <c r="K1694" i="1"/>
  <c r="F1694" i="1"/>
  <c r="E1694" i="1"/>
  <c r="R1693" i="1"/>
  <c r="O1693" i="1"/>
  <c r="M1693" i="1"/>
  <c r="L1693" i="1"/>
  <c r="K1693" i="1"/>
  <c r="F1693" i="1"/>
  <c r="E1693" i="1"/>
  <c r="R1692" i="1"/>
  <c r="O1692" i="1"/>
  <c r="M1692" i="1"/>
  <c r="L1692" i="1"/>
  <c r="K1692" i="1"/>
  <c r="F1692" i="1"/>
  <c r="E1692" i="1"/>
  <c r="R1691" i="1"/>
  <c r="O1691" i="1"/>
  <c r="M1691" i="1"/>
  <c r="L1691" i="1"/>
  <c r="K1691" i="1"/>
  <c r="F1691" i="1"/>
  <c r="E1691" i="1"/>
  <c r="R1690" i="1"/>
  <c r="O1690" i="1"/>
  <c r="M1690" i="1"/>
  <c r="L1690" i="1"/>
  <c r="K1690" i="1"/>
  <c r="F1690" i="1"/>
  <c r="E1690" i="1"/>
  <c r="R1689" i="1"/>
  <c r="O1689" i="1"/>
  <c r="M1689" i="1"/>
  <c r="L1689" i="1"/>
  <c r="K1689" i="1"/>
  <c r="F1689" i="1"/>
  <c r="E1689" i="1"/>
  <c r="R1688" i="1"/>
  <c r="O1688" i="1"/>
  <c r="M1688" i="1"/>
  <c r="L1688" i="1"/>
  <c r="K1688" i="1"/>
  <c r="F1688" i="1"/>
  <c r="E1688" i="1"/>
  <c r="R1687" i="1"/>
  <c r="O1687" i="1"/>
  <c r="M1687" i="1"/>
  <c r="L1687" i="1"/>
  <c r="K1687" i="1"/>
  <c r="F1687" i="1"/>
  <c r="E1687" i="1"/>
  <c r="R1686" i="1"/>
  <c r="O1686" i="1"/>
  <c r="M1686" i="1"/>
  <c r="L1686" i="1"/>
  <c r="K1686" i="1"/>
  <c r="F1686" i="1"/>
  <c r="E1686" i="1"/>
  <c r="R1685" i="1"/>
  <c r="O1685" i="1"/>
  <c r="M1685" i="1"/>
  <c r="L1685" i="1"/>
  <c r="K1685" i="1"/>
  <c r="F1685" i="1"/>
  <c r="E1685" i="1"/>
  <c r="R1684" i="1"/>
  <c r="O1684" i="1"/>
  <c r="M1684" i="1"/>
  <c r="L1684" i="1"/>
  <c r="K1684" i="1"/>
  <c r="F1684" i="1"/>
  <c r="E1684" i="1"/>
  <c r="R1683" i="1"/>
  <c r="O1683" i="1"/>
  <c r="M1683" i="1"/>
  <c r="L1683" i="1"/>
  <c r="K1683" i="1"/>
  <c r="F1683" i="1"/>
  <c r="E1683" i="1"/>
  <c r="R1682" i="1"/>
  <c r="O1682" i="1"/>
  <c r="M1682" i="1"/>
  <c r="L1682" i="1"/>
  <c r="K1682" i="1"/>
  <c r="F1682" i="1"/>
  <c r="E1682" i="1"/>
  <c r="R1681" i="1"/>
  <c r="O1681" i="1"/>
  <c r="M1681" i="1"/>
  <c r="L1681" i="1"/>
  <c r="K1681" i="1"/>
  <c r="F1681" i="1"/>
  <c r="E1681" i="1"/>
  <c r="R1680" i="1"/>
  <c r="O1680" i="1"/>
  <c r="M1680" i="1"/>
  <c r="L1680" i="1"/>
  <c r="K1680" i="1"/>
  <c r="F1680" i="1"/>
  <c r="E1680" i="1"/>
  <c r="R1679" i="1"/>
  <c r="O1679" i="1"/>
  <c r="M1679" i="1"/>
  <c r="L1679" i="1"/>
  <c r="K1679" i="1"/>
  <c r="F1679" i="1"/>
  <c r="E1679" i="1"/>
  <c r="R1678" i="1"/>
  <c r="O1678" i="1"/>
  <c r="M1678" i="1"/>
  <c r="L1678" i="1"/>
  <c r="K1678" i="1"/>
  <c r="F1678" i="1"/>
  <c r="E1678" i="1"/>
  <c r="R1677" i="1"/>
  <c r="O1677" i="1"/>
  <c r="M1677" i="1"/>
  <c r="L1677" i="1"/>
  <c r="K1677" i="1"/>
  <c r="F1677" i="1"/>
  <c r="E1677" i="1"/>
  <c r="R1676" i="1"/>
  <c r="O1676" i="1"/>
  <c r="M1676" i="1"/>
  <c r="L1676" i="1"/>
  <c r="K1676" i="1"/>
  <c r="F1676" i="1"/>
  <c r="E1676" i="1"/>
  <c r="R1675" i="1"/>
  <c r="O1675" i="1"/>
  <c r="M1675" i="1"/>
  <c r="L1675" i="1"/>
  <c r="K1675" i="1"/>
  <c r="F1675" i="1"/>
  <c r="E1675" i="1"/>
  <c r="R1674" i="1"/>
  <c r="O1674" i="1"/>
  <c r="M1674" i="1"/>
  <c r="L1674" i="1"/>
  <c r="K1674" i="1"/>
  <c r="F1674" i="1"/>
  <c r="E1674" i="1"/>
  <c r="R1673" i="1"/>
  <c r="O1673" i="1"/>
  <c r="M1673" i="1"/>
  <c r="L1673" i="1"/>
  <c r="K1673" i="1"/>
  <c r="F1673" i="1"/>
  <c r="E1673" i="1"/>
  <c r="R1672" i="1"/>
  <c r="O1672" i="1"/>
  <c r="M1672" i="1"/>
  <c r="L1672" i="1"/>
  <c r="K1672" i="1"/>
  <c r="F1672" i="1"/>
  <c r="E1672" i="1"/>
  <c r="R1671" i="1"/>
  <c r="O1671" i="1"/>
  <c r="M1671" i="1"/>
  <c r="L1671" i="1"/>
  <c r="K1671" i="1"/>
  <c r="F1671" i="1"/>
  <c r="E1671" i="1"/>
  <c r="R1670" i="1"/>
  <c r="O1670" i="1"/>
  <c r="M1670" i="1"/>
  <c r="L1670" i="1"/>
  <c r="K1670" i="1"/>
  <c r="F1670" i="1"/>
  <c r="E1670" i="1"/>
  <c r="R1669" i="1"/>
  <c r="O1669" i="1"/>
  <c r="M1669" i="1"/>
  <c r="L1669" i="1"/>
  <c r="K1669" i="1"/>
  <c r="F1669" i="1"/>
  <c r="E1669" i="1"/>
  <c r="R1668" i="1"/>
  <c r="O1668" i="1"/>
  <c r="M1668" i="1"/>
  <c r="L1668" i="1"/>
  <c r="K1668" i="1"/>
  <c r="F1668" i="1"/>
  <c r="E1668" i="1"/>
  <c r="R1667" i="1"/>
  <c r="O1667" i="1"/>
  <c r="M1667" i="1"/>
  <c r="L1667" i="1"/>
  <c r="K1667" i="1"/>
  <c r="F1667" i="1"/>
  <c r="E1667" i="1"/>
  <c r="R1666" i="1"/>
  <c r="O1666" i="1"/>
  <c r="M1666" i="1"/>
  <c r="L1666" i="1"/>
  <c r="K1666" i="1"/>
  <c r="F1666" i="1"/>
  <c r="E1666" i="1"/>
  <c r="R1665" i="1"/>
  <c r="O1665" i="1"/>
  <c r="M1665" i="1"/>
  <c r="L1665" i="1"/>
  <c r="K1665" i="1"/>
  <c r="F1665" i="1"/>
  <c r="E1665" i="1"/>
  <c r="R1664" i="1"/>
  <c r="O1664" i="1"/>
  <c r="M1664" i="1"/>
  <c r="L1664" i="1"/>
  <c r="K1664" i="1"/>
  <c r="F1664" i="1"/>
  <c r="E1664" i="1"/>
  <c r="R1663" i="1"/>
  <c r="O1663" i="1"/>
  <c r="M1663" i="1"/>
  <c r="L1663" i="1"/>
  <c r="K1663" i="1"/>
  <c r="F1663" i="1"/>
  <c r="E1663" i="1"/>
  <c r="R1662" i="1"/>
  <c r="O1662" i="1"/>
  <c r="M1662" i="1"/>
  <c r="L1662" i="1"/>
  <c r="K1662" i="1"/>
  <c r="F1662" i="1"/>
  <c r="E1662" i="1"/>
  <c r="R1661" i="1"/>
  <c r="O1661" i="1"/>
  <c r="M1661" i="1"/>
  <c r="L1661" i="1"/>
  <c r="K1661" i="1"/>
  <c r="F1661" i="1"/>
  <c r="E1661" i="1"/>
  <c r="R1660" i="1"/>
  <c r="O1660" i="1"/>
  <c r="M1660" i="1"/>
  <c r="L1660" i="1"/>
  <c r="K1660" i="1"/>
  <c r="F1660" i="1"/>
  <c r="E1660" i="1"/>
  <c r="R1659" i="1"/>
  <c r="O1659" i="1"/>
  <c r="M1659" i="1"/>
  <c r="L1659" i="1"/>
  <c r="K1659" i="1"/>
  <c r="F1659" i="1"/>
  <c r="E1659" i="1"/>
  <c r="R1658" i="1"/>
  <c r="O1658" i="1"/>
  <c r="M1658" i="1"/>
  <c r="L1658" i="1"/>
  <c r="K1658" i="1"/>
  <c r="F1658" i="1"/>
  <c r="E1658" i="1"/>
  <c r="R1657" i="1"/>
  <c r="O1657" i="1"/>
  <c r="M1657" i="1"/>
  <c r="L1657" i="1"/>
  <c r="K1657" i="1"/>
  <c r="F1657" i="1"/>
  <c r="E1657" i="1"/>
  <c r="R1656" i="1"/>
  <c r="O1656" i="1"/>
  <c r="M1656" i="1"/>
  <c r="L1656" i="1"/>
  <c r="K1656" i="1"/>
  <c r="F1656" i="1"/>
  <c r="E1656" i="1"/>
  <c r="R1655" i="1"/>
  <c r="O1655" i="1"/>
  <c r="M1655" i="1"/>
  <c r="L1655" i="1"/>
  <c r="K1655" i="1"/>
  <c r="F1655" i="1"/>
  <c r="E1655" i="1"/>
  <c r="R1654" i="1"/>
  <c r="O1654" i="1"/>
  <c r="M1654" i="1"/>
  <c r="L1654" i="1"/>
  <c r="K1654" i="1"/>
  <c r="F1654" i="1"/>
  <c r="E1654" i="1"/>
  <c r="R1653" i="1"/>
  <c r="O1653" i="1"/>
  <c r="M1653" i="1"/>
  <c r="L1653" i="1"/>
  <c r="K1653" i="1"/>
  <c r="F1653" i="1"/>
  <c r="E1653" i="1"/>
  <c r="R1652" i="1"/>
  <c r="O1652" i="1"/>
  <c r="M1652" i="1"/>
  <c r="L1652" i="1"/>
  <c r="K1652" i="1"/>
  <c r="F1652" i="1"/>
  <c r="E1652" i="1"/>
  <c r="R1651" i="1"/>
  <c r="O1651" i="1"/>
  <c r="M1651" i="1"/>
  <c r="L1651" i="1"/>
  <c r="K1651" i="1"/>
  <c r="F1651" i="1"/>
  <c r="E1651" i="1"/>
  <c r="R1650" i="1"/>
  <c r="O1650" i="1"/>
  <c r="M1650" i="1"/>
  <c r="L1650" i="1"/>
  <c r="K1650" i="1"/>
  <c r="F1650" i="1"/>
  <c r="E1650" i="1"/>
  <c r="R1649" i="1"/>
  <c r="O1649" i="1"/>
  <c r="M1649" i="1"/>
  <c r="L1649" i="1"/>
  <c r="K1649" i="1"/>
  <c r="F1649" i="1"/>
  <c r="E1649" i="1"/>
  <c r="R1648" i="1"/>
  <c r="O1648" i="1"/>
  <c r="M1648" i="1"/>
  <c r="L1648" i="1"/>
  <c r="K1648" i="1"/>
  <c r="F1648" i="1"/>
  <c r="E1648" i="1"/>
  <c r="R1647" i="1"/>
  <c r="O1647" i="1"/>
  <c r="M1647" i="1"/>
  <c r="L1647" i="1"/>
  <c r="K1647" i="1"/>
  <c r="F1647" i="1"/>
  <c r="E1647" i="1"/>
  <c r="R1646" i="1"/>
  <c r="O1646" i="1"/>
  <c r="M1646" i="1"/>
  <c r="L1646" i="1"/>
  <c r="K1646" i="1"/>
  <c r="F1646" i="1"/>
  <c r="E1646" i="1"/>
  <c r="R1645" i="1"/>
  <c r="O1645" i="1"/>
  <c r="M1645" i="1"/>
  <c r="L1645" i="1"/>
  <c r="K1645" i="1"/>
  <c r="F1645" i="1"/>
  <c r="E1645" i="1"/>
  <c r="R1644" i="1"/>
  <c r="O1644" i="1"/>
  <c r="M1644" i="1"/>
  <c r="L1644" i="1"/>
  <c r="K1644" i="1"/>
  <c r="F1644" i="1"/>
  <c r="E1644" i="1"/>
  <c r="R1643" i="1"/>
  <c r="O1643" i="1"/>
  <c r="M1643" i="1"/>
  <c r="L1643" i="1"/>
  <c r="K1643" i="1"/>
  <c r="F1643" i="1"/>
  <c r="E1643" i="1"/>
  <c r="R1642" i="1"/>
  <c r="O1642" i="1"/>
  <c r="M1642" i="1"/>
  <c r="L1642" i="1"/>
  <c r="K1642" i="1"/>
  <c r="F1642" i="1"/>
  <c r="E1642" i="1"/>
  <c r="R1641" i="1"/>
  <c r="O1641" i="1"/>
  <c r="M1641" i="1"/>
  <c r="L1641" i="1"/>
  <c r="K1641" i="1"/>
  <c r="F1641" i="1"/>
  <c r="E1641" i="1"/>
  <c r="R1640" i="1"/>
  <c r="O1640" i="1"/>
  <c r="M1640" i="1"/>
  <c r="L1640" i="1"/>
  <c r="K1640" i="1"/>
  <c r="F1640" i="1"/>
  <c r="E1640" i="1"/>
  <c r="R1639" i="1"/>
  <c r="O1639" i="1"/>
  <c r="M1639" i="1"/>
  <c r="L1639" i="1"/>
  <c r="K1639" i="1"/>
  <c r="F1639" i="1"/>
  <c r="E1639" i="1"/>
  <c r="R1638" i="1"/>
  <c r="O1638" i="1"/>
  <c r="M1638" i="1"/>
  <c r="L1638" i="1"/>
  <c r="K1638" i="1"/>
  <c r="F1638" i="1"/>
  <c r="E1638" i="1"/>
  <c r="R1637" i="1"/>
  <c r="O1637" i="1"/>
  <c r="M1637" i="1"/>
  <c r="L1637" i="1"/>
  <c r="K1637" i="1"/>
  <c r="F1637" i="1"/>
  <c r="E1637" i="1"/>
  <c r="R1636" i="1"/>
  <c r="O1636" i="1"/>
  <c r="M1636" i="1"/>
  <c r="L1636" i="1"/>
  <c r="K1636" i="1"/>
  <c r="F1636" i="1"/>
  <c r="E1636" i="1"/>
  <c r="R1635" i="1"/>
  <c r="O1635" i="1"/>
  <c r="M1635" i="1"/>
  <c r="L1635" i="1"/>
  <c r="K1635" i="1"/>
  <c r="F1635" i="1"/>
  <c r="E1635" i="1"/>
  <c r="R1634" i="1"/>
  <c r="O1634" i="1"/>
  <c r="M1634" i="1"/>
  <c r="L1634" i="1"/>
  <c r="K1634" i="1"/>
  <c r="F1634" i="1"/>
  <c r="E1634" i="1"/>
  <c r="R1633" i="1"/>
  <c r="O1633" i="1"/>
  <c r="M1633" i="1"/>
  <c r="L1633" i="1"/>
  <c r="K1633" i="1"/>
  <c r="F1633" i="1"/>
  <c r="E1633" i="1"/>
  <c r="R1632" i="1"/>
  <c r="O1632" i="1"/>
  <c r="M1632" i="1"/>
  <c r="L1632" i="1"/>
  <c r="K1632" i="1"/>
  <c r="F1632" i="1"/>
  <c r="E1632" i="1"/>
  <c r="R1631" i="1"/>
  <c r="O1631" i="1"/>
  <c r="M1631" i="1"/>
  <c r="L1631" i="1"/>
  <c r="K1631" i="1"/>
  <c r="F1631" i="1"/>
  <c r="E1631" i="1"/>
  <c r="R1630" i="1"/>
  <c r="O1630" i="1"/>
  <c r="M1630" i="1"/>
  <c r="L1630" i="1"/>
  <c r="K1630" i="1"/>
  <c r="F1630" i="1"/>
  <c r="E1630" i="1"/>
  <c r="R1629" i="1"/>
  <c r="O1629" i="1"/>
  <c r="M1629" i="1"/>
  <c r="L1629" i="1"/>
  <c r="K1629" i="1"/>
  <c r="F1629" i="1"/>
  <c r="E1629" i="1"/>
  <c r="R1628" i="1"/>
  <c r="O1628" i="1"/>
  <c r="M1628" i="1"/>
  <c r="L1628" i="1"/>
  <c r="K1628" i="1"/>
  <c r="F1628" i="1"/>
  <c r="E1628" i="1"/>
  <c r="R1627" i="1"/>
  <c r="O1627" i="1"/>
  <c r="M1627" i="1"/>
  <c r="L1627" i="1"/>
  <c r="K1627" i="1"/>
  <c r="F1627" i="1"/>
  <c r="E1627" i="1"/>
  <c r="R1626" i="1"/>
  <c r="O1626" i="1"/>
  <c r="M1626" i="1"/>
  <c r="L1626" i="1"/>
  <c r="K1626" i="1"/>
  <c r="F1626" i="1"/>
  <c r="E1626" i="1"/>
  <c r="R1625" i="1"/>
  <c r="O1625" i="1"/>
  <c r="M1625" i="1"/>
  <c r="L1625" i="1"/>
  <c r="K1625" i="1"/>
  <c r="F1625" i="1"/>
  <c r="E1625" i="1"/>
  <c r="R1624" i="1"/>
  <c r="O1624" i="1"/>
  <c r="M1624" i="1"/>
  <c r="L1624" i="1"/>
  <c r="K1624" i="1"/>
  <c r="F1624" i="1"/>
  <c r="E1624" i="1"/>
  <c r="R1623" i="1"/>
  <c r="O1623" i="1"/>
  <c r="M1623" i="1"/>
  <c r="L1623" i="1"/>
  <c r="K1623" i="1"/>
  <c r="F1623" i="1"/>
  <c r="E1623" i="1"/>
  <c r="R1622" i="1"/>
  <c r="O1622" i="1"/>
  <c r="M1622" i="1"/>
  <c r="L1622" i="1"/>
  <c r="K1622" i="1"/>
  <c r="F1622" i="1"/>
  <c r="E1622" i="1"/>
  <c r="R1621" i="1"/>
  <c r="O1621" i="1"/>
  <c r="M1621" i="1"/>
  <c r="L1621" i="1"/>
  <c r="K1621" i="1"/>
  <c r="F1621" i="1"/>
  <c r="E1621" i="1"/>
  <c r="R1620" i="1"/>
  <c r="O1620" i="1"/>
  <c r="M1620" i="1"/>
  <c r="L1620" i="1"/>
  <c r="K1620" i="1"/>
  <c r="F1620" i="1"/>
  <c r="E1620" i="1"/>
  <c r="R1619" i="1"/>
  <c r="O1619" i="1"/>
  <c r="M1619" i="1"/>
  <c r="L1619" i="1"/>
  <c r="K1619" i="1"/>
  <c r="F1619" i="1"/>
  <c r="E1619" i="1"/>
  <c r="R1618" i="1"/>
  <c r="O1618" i="1"/>
  <c r="M1618" i="1"/>
  <c r="L1618" i="1"/>
  <c r="K1618" i="1"/>
  <c r="F1618" i="1"/>
  <c r="E1618" i="1"/>
  <c r="R1617" i="1"/>
  <c r="O1617" i="1"/>
  <c r="M1617" i="1"/>
  <c r="L1617" i="1"/>
  <c r="K1617" i="1"/>
  <c r="F1617" i="1"/>
  <c r="E1617" i="1"/>
  <c r="R1616" i="1"/>
  <c r="O1616" i="1"/>
  <c r="M1616" i="1"/>
  <c r="L1616" i="1"/>
  <c r="K1616" i="1"/>
  <c r="F1616" i="1"/>
  <c r="E1616" i="1"/>
  <c r="R1615" i="1"/>
  <c r="O1615" i="1"/>
  <c r="M1615" i="1"/>
  <c r="L1615" i="1"/>
  <c r="K1615" i="1"/>
  <c r="F1615" i="1"/>
  <c r="E1615" i="1"/>
  <c r="R1614" i="1"/>
  <c r="O1614" i="1"/>
  <c r="M1614" i="1"/>
  <c r="L1614" i="1"/>
  <c r="K1614" i="1"/>
  <c r="F1614" i="1"/>
  <c r="E1614" i="1"/>
  <c r="R1613" i="1"/>
  <c r="O1613" i="1"/>
  <c r="M1613" i="1"/>
  <c r="L1613" i="1"/>
  <c r="K1613" i="1"/>
  <c r="F1613" i="1"/>
  <c r="E1613" i="1"/>
  <c r="R1612" i="1"/>
  <c r="O1612" i="1"/>
  <c r="M1612" i="1"/>
  <c r="L1612" i="1"/>
  <c r="K1612" i="1"/>
  <c r="F1612" i="1"/>
  <c r="E1612" i="1"/>
  <c r="R1611" i="1"/>
  <c r="O1611" i="1"/>
  <c r="M1611" i="1"/>
  <c r="L1611" i="1"/>
  <c r="K1611" i="1"/>
  <c r="F1611" i="1"/>
  <c r="E1611" i="1"/>
  <c r="R1610" i="1"/>
  <c r="O1610" i="1"/>
  <c r="M1610" i="1"/>
  <c r="L1610" i="1"/>
  <c r="K1610" i="1"/>
  <c r="F1610" i="1"/>
  <c r="E1610" i="1"/>
  <c r="R1609" i="1"/>
  <c r="O1609" i="1"/>
  <c r="M1609" i="1"/>
  <c r="L1609" i="1"/>
  <c r="K1609" i="1"/>
  <c r="F1609" i="1"/>
  <c r="E1609" i="1"/>
  <c r="R1608" i="1"/>
  <c r="O1608" i="1"/>
  <c r="M1608" i="1"/>
  <c r="L1608" i="1"/>
  <c r="K1608" i="1"/>
  <c r="F1608" i="1"/>
  <c r="E1608" i="1"/>
  <c r="R1607" i="1"/>
  <c r="O1607" i="1"/>
  <c r="M1607" i="1"/>
  <c r="L1607" i="1"/>
  <c r="K1607" i="1"/>
  <c r="F1607" i="1"/>
  <c r="E1607" i="1"/>
  <c r="R1606" i="1"/>
  <c r="O1606" i="1"/>
  <c r="M1606" i="1"/>
  <c r="L1606" i="1"/>
  <c r="K1606" i="1"/>
  <c r="F1606" i="1"/>
  <c r="E1606" i="1"/>
  <c r="R1605" i="1"/>
  <c r="O1605" i="1"/>
  <c r="M1605" i="1"/>
  <c r="L1605" i="1"/>
  <c r="K1605" i="1"/>
  <c r="F1605" i="1"/>
  <c r="E1605" i="1"/>
  <c r="R1604" i="1"/>
  <c r="O1604" i="1"/>
  <c r="M1604" i="1"/>
  <c r="L1604" i="1"/>
  <c r="K1604" i="1"/>
  <c r="F1604" i="1"/>
  <c r="E1604" i="1"/>
  <c r="R1603" i="1"/>
  <c r="O1603" i="1"/>
  <c r="M1603" i="1"/>
  <c r="L1603" i="1"/>
  <c r="K1603" i="1"/>
  <c r="F1603" i="1"/>
  <c r="E1603" i="1"/>
  <c r="R1602" i="1"/>
  <c r="O1602" i="1"/>
  <c r="M1602" i="1"/>
  <c r="L1602" i="1"/>
  <c r="K1602" i="1"/>
  <c r="F1602" i="1"/>
  <c r="E1602" i="1"/>
  <c r="R1601" i="1"/>
  <c r="O1601" i="1"/>
  <c r="M1601" i="1"/>
  <c r="L1601" i="1"/>
  <c r="K1601" i="1"/>
  <c r="F1601" i="1"/>
  <c r="E1601" i="1"/>
  <c r="R1600" i="1"/>
  <c r="O1600" i="1"/>
  <c r="M1600" i="1"/>
  <c r="L1600" i="1"/>
  <c r="K1600" i="1"/>
  <c r="F1600" i="1"/>
  <c r="E1600" i="1"/>
  <c r="R1599" i="1"/>
  <c r="O1599" i="1"/>
  <c r="M1599" i="1"/>
  <c r="L1599" i="1"/>
  <c r="K1599" i="1"/>
  <c r="F1599" i="1"/>
  <c r="E1599" i="1"/>
  <c r="R1598" i="1"/>
  <c r="O1598" i="1"/>
  <c r="M1598" i="1"/>
  <c r="L1598" i="1"/>
  <c r="K1598" i="1"/>
  <c r="F1598" i="1"/>
  <c r="E1598" i="1"/>
  <c r="R1597" i="1"/>
  <c r="O1597" i="1"/>
  <c r="M1597" i="1"/>
  <c r="L1597" i="1"/>
  <c r="K1597" i="1"/>
  <c r="F1597" i="1"/>
  <c r="E1597" i="1"/>
  <c r="R1596" i="1"/>
  <c r="O1596" i="1"/>
  <c r="M1596" i="1"/>
  <c r="L1596" i="1"/>
  <c r="K1596" i="1"/>
  <c r="F1596" i="1"/>
  <c r="E1596" i="1"/>
  <c r="R1595" i="1"/>
  <c r="O1595" i="1"/>
  <c r="M1595" i="1"/>
  <c r="L1595" i="1"/>
  <c r="K1595" i="1"/>
  <c r="F1595" i="1"/>
  <c r="E1595" i="1"/>
  <c r="R1594" i="1"/>
  <c r="O1594" i="1"/>
  <c r="M1594" i="1"/>
  <c r="L1594" i="1"/>
  <c r="K1594" i="1"/>
  <c r="F1594" i="1"/>
  <c r="E1594" i="1"/>
  <c r="R1593" i="1"/>
  <c r="O1593" i="1"/>
  <c r="M1593" i="1"/>
  <c r="L1593" i="1"/>
  <c r="K1593" i="1"/>
  <c r="F1593" i="1"/>
  <c r="E1593" i="1"/>
  <c r="R1592" i="1"/>
  <c r="O1592" i="1"/>
  <c r="M1592" i="1"/>
  <c r="L1592" i="1"/>
  <c r="K1592" i="1"/>
  <c r="F1592" i="1"/>
  <c r="E1592" i="1"/>
  <c r="R1591" i="1"/>
  <c r="O1591" i="1"/>
  <c r="M1591" i="1"/>
  <c r="L1591" i="1"/>
  <c r="K1591" i="1"/>
  <c r="F1591" i="1"/>
  <c r="E1591" i="1"/>
  <c r="R1590" i="1"/>
  <c r="O1590" i="1"/>
  <c r="M1590" i="1"/>
  <c r="L1590" i="1"/>
  <c r="K1590" i="1"/>
  <c r="F1590" i="1"/>
  <c r="E1590" i="1"/>
  <c r="R1589" i="1"/>
  <c r="O1589" i="1"/>
  <c r="M1589" i="1"/>
  <c r="L1589" i="1"/>
  <c r="K1589" i="1"/>
  <c r="F1589" i="1"/>
  <c r="E1589" i="1"/>
  <c r="R1588" i="1"/>
  <c r="O1588" i="1"/>
  <c r="M1588" i="1"/>
  <c r="L1588" i="1"/>
  <c r="K1588" i="1"/>
  <c r="F1588" i="1"/>
  <c r="E1588" i="1"/>
  <c r="R1587" i="1"/>
  <c r="O1587" i="1"/>
  <c r="M1587" i="1"/>
  <c r="L1587" i="1"/>
  <c r="K1587" i="1"/>
  <c r="F1587" i="1"/>
  <c r="E1587" i="1"/>
  <c r="R1586" i="1"/>
  <c r="O1586" i="1"/>
  <c r="M1586" i="1"/>
  <c r="L1586" i="1"/>
  <c r="K1586" i="1"/>
  <c r="F1586" i="1"/>
  <c r="E1586" i="1"/>
  <c r="R1585" i="1"/>
  <c r="O1585" i="1"/>
  <c r="M1585" i="1"/>
  <c r="L1585" i="1"/>
  <c r="K1585" i="1"/>
  <c r="F1585" i="1"/>
  <c r="E1585" i="1"/>
  <c r="R1584" i="1"/>
  <c r="O1584" i="1"/>
  <c r="M1584" i="1"/>
  <c r="L1584" i="1"/>
  <c r="K1584" i="1"/>
  <c r="F1584" i="1"/>
  <c r="E1584" i="1"/>
  <c r="R1583" i="1"/>
  <c r="O1583" i="1"/>
  <c r="M1583" i="1"/>
  <c r="L1583" i="1"/>
  <c r="K1583" i="1"/>
  <c r="F1583" i="1"/>
  <c r="E1583" i="1"/>
  <c r="R1582" i="1"/>
  <c r="O1582" i="1"/>
  <c r="M1582" i="1"/>
  <c r="L1582" i="1"/>
  <c r="K1582" i="1"/>
  <c r="F1582" i="1"/>
  <c r="E1582" i="1"/>
  <c r="R1581" i="1"/>
  <c r="O1581" i="1"/>
  <c r="M1581" i="1"/>
  <c r="L1581" i="1"/>
  <c r="K1581" i="1"/>
  <c r="F1581" i="1"/>
  <c r="E1581" i="1"/>
  <c r="R1580" i="1"/>
  <c r="O1580" i="1"/>
  <c r="M1580" i="1"/>
  <c r="L1580" i="1"/>
  <c r="K1580" i="1"/>
  <c r="F1580" i="1"/>
  <c r="E1580" i="1"/>
  <c r="R1579" i="1"/>
  <c r="O1579" i="1"/>
  <c r="M1579" i="1"/>
  <c r="L1579" i="1"/>
  <c r="K1579" i="1"/>
  <c r="F1579" i="1"/>
  <c r="E1579" i="1"/>
  <c r="R1578" i="1"/>
  <c r="O1578" i="1"/>
  <c r="M1578" i="1"/>
  <c r="L1578" i="1"/>
  <c r="K1578" i="1"/>
  <c r="F1578" i="1"/>
  <c r="E1578" i="1"/>
  <c r="R1577" i="1"/>
  <c r="O1577" i="1"/>
  <c r="M1577" i="1"/>
  <c r="L1577" i="1"/>
  <c r="K1577" i="1"/>
  <c r="F1577" i="1"/>
  <c r="E1577" i="1"/>
  <c r="R1576" i="1"/>
  <c r="O1576" i="1"/>
  <c r="M1576" i="1"/>
  <c r="L1576" i="1"/>
  <c r="K1576" i="1"/>
  <c r="F1576" i="1"/>
  <c r="E1576" i="1"/>
  <c r="R1575" i="1"/>
  <c r="O1575" i="1"/>
  <c r="M1575" i="1"/>
  <c r="L1575" i="1"/>
  <c r="K1575" i="1"/>
  <c r="F1575" i="1"/>
  <c r="E1575" i="1"/>
  <c r="R1574" i="1"/>
  <c r="O1574" i="1"/>
  <c r="M1574" i="1"/>
  <c r="L1574" i="1"/>
  <c r="K1574" i="1"/>
  <c r="F1574" i="1"/>
  <c r="E1574" i="1"/>
  <c r="R1573" i="1"/>
  <c r="O1573" i="1"/>
  <c r="M1573" i="1"/>
  <c r="L1573" i="1"/>
  <c r="K1573" i="1"/>
  <c r="F1573" i="1"/>
  <c r="E1573" i="1"/>
  <c r="R1572" i="1"/>
  <c r="O1572" i="1"/>
  <c r="M1572" i="1"/>
  <c r="L1572" i="1"/>
  <c r="K1572" i="1"/>
  <c r="F1572" i="1"/>
  <c r="E1572" i="1"/>
  <c r="R1571" i="1"/>
  <c r="O1571" i="1"/>
  <c r="M1571" i="1"/>
  <c r="L1571" i="1"/>
  <c r="K1571" i="1"/>
  <c r="F1571" i="1"/>
  <c r="E1571" i="1"/>
  <c r="R1570" i="1"/>
  <c r="O1570" i="1"/>
  <c r="M1570" i="1"/>
  <c r="L1570" i="1"/>
  <c r="K1570" i="1"/>
  <c r="F1570" i="1"/>
  <c r="E1570" i="1"/>
  <c r="R1569" i="1"/>
  <c r="O1569" i="1"/>
  <c r="M1569" i="1"/>
  <c r="L1569" i="1"/>
  <c r="K1569" i="1"/>
  <c r="F1569" i="1"/>
  <c r="E1569" i="1"/>
  <c r="R1568" i="1"/>
  <c r="O1568" i="1"/>
  <c r="M1568" i="1"/>
  <c r="L1568" i="1"/>
  <c r="K1568" i="1"/>
  <c r="F1568" i="1"/>
  <c r="E1568" i="1"/>
  <c r="R1567" i="1"/>
  <c r="O1567" i="1"/>
  <c r="M1567" i="1"/>
  <c r="L1567" i="1"/>
  <c r="K1567" i="1"/>
  <c r="F1567" i="1"/>
  <c r="E1567" i="1"/>
  <c r="R1566" i="1"/>
  <c r="O1566" i="1"/>
  <c r="M1566" i="1"/>
  <c r="L1566" i="1"/>
  <c r="K1566" i="1"/>
  <c r="F1566" i="1"/>
  <c r="E1566" i="1"/>
  <c r="R1565" i="1"/>
  <c r="O1565" i="1"/>
  <c r="M1565" i="1"/>
  <c r="L1565" i="1"/>
  <c r="K1565" i="1"/>
  <c r="F1565" i="1"/>
  <c r="E1565" i="1"/>
  <c r="R1564" i="1"/>
  <c r="O1564" i="1"/>
  <c r="M1564" i="1"/>
  <c r="L1564" i="1"/>
  <c r="K1564" i="1"/>
  <c r="F1564" i="1"/>
  <c r="E1564" i="1"/>
  <c r="R1563" i="1"/>
  <c r="O1563" i="1"/>
  <c r="M1563" i="1"/>
  <c r="L1563" i="1"/>
  <c r="K1563" i="1"/>
  <c r="F1563" i="1"/>
  <c r="E1563" i="1"/>
  <c r="R1562" i="1"/>
  <c r="O1562" i="1"/>
  <c r="M1562" i="1"/>
  <c r="L1562" i="1"/>
  <c r="K1562" i="1"/>
  <c r="F1562" i="1"/>
  <c r="E1562" i="1"/>
  <c r="R1561" i="1"/>
  <c r="O1561" i="1"/>
  <c r="M1561" i="1"/>
  <c r="L1561" i="1"/>
  <c r="K1561" i="1"/>
  <c r="F1561" i="1"/>
  <c r="E1561" i="1"/>
  <c r="R1560" i="1"/>
  <c r="O1560" i="1"/>
  <c r="M1560" i="1"/>
  <c r="L1560" i="1"/>
  <c r="K1560" i="1"/>
  <c r="F1560" i="1"/>
  <c r="E1560" i="1"/>
  <c r="R1559" i="1"/>
  <c r="O1559" i="1"/>
  <c r="M1559" i="1"/>
  <c r="L1559" i="1"/>
  <c r="K1559" i="1"/>
  <c r="F1559" i="1"/>
  <c r="E1559" i="1"/>
  <c r="R1558" i="1"/>
  <c r="O1558" i="1"/>
  <c r="M1558" i="1"/>
  <c r="L1558" i="1"/>
  <c r="K1558" i="1"/>
  <c r="F1558" i="1"/>
  <c r="E1558" i="1"/>
  <c r="R1557" i="1"/>
  <c r="O1557" i="1"/>
  <c r="M1557" i="1"/>
  <c r="L1557" i="1"/>
  <c r="K1557" i="1"/>
  <c r="F1557" i="1"/>
  <c r="E1557" i="1"/>
  <c r="R1556" i="1"/>
  <c r="O1556" i="1"/>
  <c r="M1556" i="1"/>
  <c r="L1556" i="1"/>
  <c r="K1556" i="1"/>
  <c r="F1556" i="1"/>
  <c r="E1556" i="1"/>
  <c r="R1555" i="1"/>
  <c r="O1555" i="1"/>
  <c r="M1555" i="1"/>
  <c r="L1555" i="1"/>
  <c r="K1555" i="1"/>
  <c r="F1555" i="1"/>
  <c r="E1555" i="1"/>
  <c r="R1554" i="1"/>
  <c r="O1554" i="1"/>
  <c r="M1554" i="1"/>
  <c r="L1554" i="1"/>
  <c r="K1554" i="1"/>
  <c r="F1554" i="1"/>
  <c r="E1554" i="1"/>
  <c r="R1553" i="1"/>
  <c r="O1553" i="1"/>
  <c r="M1553" i="1"/>
  <c r="L1553" i="1"/>
  <c r="K1553" i="1"/>
  <c r="F1553" i="1"/>
  <c r="E1553" i="1"/>
  <c r="R1552" i="1"/>
  <c r="O1552" i="1"/>
  <c r="M1552" i="1"/>
  <c r="L1552" i="1"/>
  <c r="K1552" i="1"/>
  <c r="F1552" i="1"/>
  <c r="E1552" i="1"/>
  <c r="R1551" i="1"/>
  <c r="O1551" i="1"/>
  <c r="M1551" i="1"/>
  <c r="L1551" i="1"/>
  <c r="K1551" i="1"/>
  <c r="F1551" i="1"/>
  <c r="E1551" i="1"/>
  <c r="R1550" i="1"/>
  <c r="O1550" i="1"/>
  <c r="M1550" i="1"/>
  <c r="L1550" i="1"/>
  <c r="K1550" i="1"/>
  <c r="F1550" i="1"/>
  <c r="E1550" i="1"/>
  <c r="R1549" i="1"/>
  <c r="O1549" i="1"/>
  <c r="M1549" i="1"/>
  <c r="L1549" i="1"/>
  <c r="K1549" i="1"/>
  <c r="F1549" i="1"/>
  <c r="E1549" i="1"/>
  <c r="R1548" i="1"/>
  <c r="O1548" i="1"/>
  <c r="M1548" i="1"/>
  <c r="L1548" i="1"/>
  <c r="K1548" i="1"/>
  <c r="F1548" i="1"/>
  <c r="E1548" i="1"/>
  <c r="R1547" i="1"/>
  <c r="O1547" i="1"/>
  <c r="M1547" i="1"/>
  <c r="L1547" i="1"/>
  <c r="K1547" i="1"/>
  <c r="F1547" i="1"/>
  <c r="E1547" i="1"/>
  <c r="R1546" i="1"/>
  <c r="O1546" i="1"/>
  <c r="M1546" i="1"/>
  <c r="L1546" i="1"/>
  <c r="K1546" i="1"/>
  <c r="F1546" i="1"/>
  <c r="E1546" i="1"/>
  <c r="R1545" i="1"/>
  <c r="O1545" i="1"/>
  <c r="M1545" i="1"/>
  <c r="L1545" i="1"/>
  <c r="K1545" i="1"/>
  <c r="F1545" i="1"/>
  <c r="E1545" i="1"/>
  <c r="R1544" i="1"/>
  <c r="O1544" i="1"/>
  <c r="M1544" i="1"/>
  <c r="L1544" i="1"/>
  <c r="K1544" i="1"/>
  <c r="F1544" i="1"/>
  <c r="E1544" i="1"/>
  <c r="R1543" i="1"/>
  <c r="O1543" i="1"/>
  <c r="M1543" i="1"/>
  <c r="L1543" i="1"/>
  <c r="K1543" i="1"/>
  <c r="F1543" i="1"/>
  <c r="E1543" i="1"/>
  <c r="R1542" i="1"/>
  <c r="O1542" i="1"/>
  <c r="M1542" i="1"/>
  <c r="L1542" i="1"/>
  <c r="K1542" i="1"/>
  <c r="F1542" i="1"/>
  <c r="E1542" i="1"/>
  <c r="R1541" i="1"/>
  <c r="O1541" i="1"/>
  <c r="M1541" i="1"/>
  <c r="L1541" i="1"/>
  <c r="K1541" i="1"/>
  <c r="F1541" i="1"/>
  <c r="E1541" i="1"/>
  <c r="R1540" i="1"/>
  <c r="O1540" i="1"/>
  <c r="M1540" i="1"/>
  <c r="L1540" i="1"/>
  <c r="K1540" i="1"/>
  <c r="F1540" i="1"/>
  <c r="E1540" i="1"/>
  <c r="R1539" i="1"/>
  <c r="O1539" i="1"/>
  <c r="M1539" i="1"/>
  <c r="L1539" i="1"/>
  <c r="K1539" i="1"/>
  <c r="F1539" i="1"/>
  <c r="E1539" i="1"/>
  <c r="R1538" i="1"/>
  <c r="O1538" i="1"/>
  <c r="M1538" i="1"/>
  <c r="L1538" i="1"/>
  <c r="K1538" i="1"/>
  <c r="F1538" i="1"/>
  <c r="E1538" i="1"/>
  <c r="R1537" i="1"/>
  <c r="O1537" i="1"/>
  <c r="M1537" i="1"/>
  <c r="L1537" i="1"/>
  <c r="K1537" i="1"/>
  <c r="F1537" i="1"/>
  <c r="E1537" i="1"/>
  <c r="R1536" i="1"/>
  <c r="O1536" i="1"/>
  <c r="M1536" i="1"/>
  <c r="L1536" i="1"/>
  <c r="K1536" i="1"/>
  <c r="F1536" i="1"/>
  <c r="E1536" i="1"/>
  <c r="R1535" i="1"/>
  <c r="O1535" i="1"/>
  <c r="M1535" i="1"/>
  <c r="L1535" i="1"/>
  <c r="K1535" i="1"/>
  <c r="F1535" i="1"/>
  <c r="E1535" i="1"/>
  <c r="R1534" i="1"/>
  <c r="O1534" i="1"/>
  <c r="M1534" i="1"/>
  <c r="L1534" i="1"/>
  <c r="K1534" i="1"/>
  <c r="F1534" i="1"/>
  <c r="E1534" i="1"/>
  <c r="R1533" i="1"/>
  <c r="O1533" i="1"/>
  <c r="M1533" i="1"/>
  <c r="L1533" i="1"/>
  <c r="K1533" i="1"/>
  <c r="F1533" i="1"/>
  <c r="E1533" i="1"/>
  <c r="R1532" i="1"/>
  <c r="O1532" i="1"/>
  <c r="M1532" i="1"/>
  <c r="L1532" i="1"/>
  <c r="K1532" i="1"/>
  <c r="F1532" i="1"/>
  <c r="E1532" i="1"/>
  <c r="R1531" i="1"/>
  <c r="O1531" i="1"/>
  <c r="M1531" i="1"/>
  <c r="L1531" i="1"/>
  <c r="K1531" i="1"/>
  <c r="F1531" i="1"/>
  <c r="E1531" i="1"/>
  <c r="R1530" i="1"/>
  <c r="O1530" i="1"/>
  <c r="M1530" i="1"/>
  <c r="L1530" i="1"/>
  <c r="K1530" i="1"/>
  <c r="F1530" i="1"/>
  <c r="E1530" i="1"/>
  <c r="R1529" i="1"/>
  <c r="O1529" i="1"/>
  <c r="M1529" i="1"/>
  <c r="L1529" i="1"/>
  <c r="K1529" i="1"/>
  <c r="F1529" i="1"/>
  <c r="E1529" i="1"/>
  <c r="R1528" i="1"/>
  <c r="O1528" i="1"/>
  <c r="M1528" i="1"/>
  <c r="L1528" i="1"/>
  <c r="K1528" i="1"/>
  <c r="F1528" i="1"/>
  <c r="E1528" i="1"/>
  <c r="R1527" i="1"/>
  <c r="O1527" i="1"/>
  <c r="M1527" i="1"/>
  <c r="L1527" i="1"/>
  <c r="K1527" i="1"/>
  <c r="F1527" i="1"/>
  <c r="E1527" i="1"/>
  <c r="R1526" i="1"/>
  <c r="O1526" i="1"/>
  <c r="M1526" i="1"/>
  <c r="L1526" i="1"/>
  <c r="K1526" i="1"/>
  <c r="F1526" i="1"/>
  <c r="E1526" i="1"/>
  <c r="R1525" i="1"/>
  <c r="O1525" i="1"/>
  <c r="M1525" i="1"/>
  <c r="L1525" i="1"/>
  <c r="K1525" i="1"/>
  <c r="F1525" i="1"/>
  <c r="E1525" i="1"/>
  <c r="R1524" i="1"/>
  <c r="O1524" i="1"/>
  <c r="M1524" i="1"/>
  <c r="L1524" i="1"/>
  <c r="K1524" i="1"/>
  <c r="F1524" i="1"/>
  <c r="E1524" i="1"/>
  <c r="R1523" i="1"/>
  <c r="O1523" i="1"/>
  <c r="M1523" i="1"/>
  <c r="L1523" i="1"/>
  <c r="K1523" i="1"/>
  <c r="F1523" i="1"/>
  <c r="E1523" i="1"/>
  <c r="R1522" i="1"/>
  <c r="O1522" i="1"/>
  <c r="M1522" i="1"/>
  <c r="L1522" i="1"/>
  <c r="K1522" i="1"/>
  <c r="F1522" i="1"/>
  <c r="E1522" i="1"/>
  <c r="R1521" i="1"/>
  <c r="O1521" i="1"/>
  <c r="M1521" i="1"/>
  <c r="L1521" i="1"/>
  <c r="K1521" i="1"/>
  <c r="F1521" i="1"/>
  <c r="E1521" i="1"/>
  <c r="R1520" i="1"/>
  <c r="O1520" i="1"/>
  <c r="M1520" i="1"/>
  <c r="L1520" i="1"/>
  <c r="K1520" i="1"/>
  <c r="F1520" i="1"/>
  <c r="E1520" i="1"/>
  <c r="R1519" i="1"/>
  <c r="O1519" i="1"/>
  <c r="M1519" i="1"/>
  <c r="L1519" i="1"/>
  <c r="K1519" i="1"/>
  <c r="F1519" i="1"/>
  <c r="E1519" i="1"/>
  <c r="R1518" i="1"/>
  <c r="O1518" i="1"/>
  <c r="M1518" i="1"/>
  <c r="L1518" i="1"/>
  <c r="K1518" i="1"/>
  <c r="F1518" i="1"/>
  <c r="E1518" i="1"/>
  <c r="R1517" i="1"/>
  <c r="O1517" i="1"/>
  <c r="M1517" i="1"/>
  <c r="L1517" i="1"/>
  <c r="K1517" i="1"/>
  <c r="F1517" i="1"/>
  <c r="E1517" i="1"/>
  <c r="R1516" i="1"/>
  <c r="O1516" i="1"/>
  <c r="M1516" i="1"/>
  <c r="L1516" i="1"/>
  <c r="K1516" i="1"/>
  <c r="F1516" i="1"/>
  <c r="E1516" i="1"/>
  <c r="R1515" i="1"/>
  <c r="O1515" i="1"/>
  <c r="M1515" i="1"/>
  <c r="L1515" i="1"/>
  <c r="K1515" i="1"/>
  <c r="F1515" i="1"/>
  <c r="E1515" i="1"/>
  <c r="R1514" i="1"/>
  <c r="O1514" i="1"/>
  <c r="M1514" i="1"/>
  <c r="L1514" i="1"/>
  <c r="K1514" i="1"/>
  <c r="F1514" i="1"/>
  <c r="E1514" i="1"/>
  <c r="R1513" i="1"/>
  <c r="O1513" i="1"/>
  <c r="M1513" i="1"/>
  <c r="L1513" i="1"/>
  <c r="K1513" i="1"/>
  <c r="F1513" i="1"/>
  <c r="E1513" i="1"/>
  <c r="R1512" i="1"/>
  <c r="O1512" i="1"/>
  <c r="M1512" i="1"/>
  <c r="L1512" i="1"/>
  <c r="K1512" i="1"/>
  <c r="F1512" i="1"/>
  <c r="E1512" i="1"/>
  <c r="R1511" i="1"/>
  <c r="O1511" i="1"/>
  <c r="M1511" i="1"/>
  <c r="L1511" i="1"/>
  <c r="K1511" i="1"/>
  <c r="F1511" i="1"/>
  <c r="E1511" i="1"/>
  <c r="R1510" i="1"/>
  <c r="O1510" i="1"/>
  <c r="M1510" i="1"/>
  <c r="L1510" i="1"/>
  <c r="K1510" i="1"/>
  <c r="F1510" i="1"/>
  <c r="E1510" i="1"/>
  <c r="R1509" i="1"/>
  <c r="O1509" i="1"/>
  <c r="M1509" i="1"/>
  <c r="L1509" i="1"/>
  <c r="K1509" i="1"/>
  <c r="F1509" i="1"/>
  <c r="E1509" i="1"/>
  <c r="R1508" i="1"/>
  <c r="O1508" i="1"/>
  <c r="M1508" i="1"/>
  <c r="L1508" i="1"/>
  <c r="K1508" i="1"/>
  <c r="F1508" i="1"/>
  <c r="E1508" i="1"/>
  <c r="R1507" i="1"/>
  <c r="O1507" i="1"/>
  <c r="M1507" i="1"/>
  <c r="L1507" i="1"/>
  <c r="K1507" i="1"/>
  <c r="F1507" i="1"/>
  <c r="E1507" i="1"/>
  <c r="R1506" i="1"/>
  <c r="O1506" i="1"/>
  <c r="M1506" i="1"/>
  <c r="L1506" i="1"/>
  <c r="K1506" i="1"/>
  <c r="F1506" i="1"/>
  <c r="E1506" i="1"/>
  <c r="R1505" i="1"/>
  <c r="O1505" i="1"/>
  <c r="M1505" i="1"/>
  <c r="L1505" i="1"/>
  <c r="K1505" i="1"/>
  <c r="F1505" i="1"/>
  <c r="E1505" i="1"/>
  <c r="R1504" i="1"/>
  <c r="O1504" i="1"/>
  <c r="M1504" i="1"/>
  <c r="L1504" i="1"/>
  <c r="K1504" i="1"/>
  <c r="F1504" i="1"/>
  <c r="E1504" i="1"/>
  <c r="R1503" i="1"/>
  <c r="O1503" i="1"/>
  <c r="M1503" i="1"/>
  <c r="L1503" i="1"/>
  <c r="K1503" i="1"/>
  <c r="F1503" i="1"/>
  <c r="E1503" i="1"/>
  <c r="R1502" i="1"/>
  <c r="O1502" i="1"/>
  <c r="M1502" i="1"/>
  <c r="L1502" i="1"/>
  <c r="K1502" i="1"/>
  <c r="F1502" i="1"/>
  <c r="E1502" i="1"/>
  <c r="R1501" i="1"/>
  <c r="O1501" i="1"/>
  <c r="M1501" i="1"/>
  <c r="L1501" i="1"/>
  <c r="K1501" i="1"/>
  <c r="F1501" i="1"/>
  <c r="E1501" i="1"/>
  <c r="R1500" i="1"/>
  <c r="O1500" i="1"/>
  <c r="M1500" i="1"/>
  <c r="L1500" i="1"/>
  <c r="K1500" i="1"/>
  <c r="F1500" i="1"/>
  <c r="E1500" i="1"/>
  <c r="R1499" i="1"/>
  <c r="O1499" i="1"/>
  <c r="M1499" i="1"/>
  <c r="L1499" i="1"/>
  <c r="K1499" i="1"/>
  <c r="F1499" i="1"/>
  <c r="E1499" i="1"/>
  <c r="R1498" i="1"/>
  <c r="O1498" i="1"/>
  <c r="M1498" i="1"/>
  <c r="L1498" i="1"/>
  <c r="K1498" i="1"/>
  <c r="F1498" i="1"/>
  <c r="E1498" i="1"/>
  <c r="R1497" i="1"/>
  <c r="O1497" i="1"/>
  <c r="M1497" i="1"/>
  <c r="L1497" i="1"/>
  <c r="K1497" i="1"/>
  <c r="F1497" i="1"/>
  <c r="E1497" i="1"/>
  <c r="R1496" i="1"/>
  <c r="O1496" i="1"/>
  <c r="M1496" i="1"/>
  <c r="L1496" i="1"/>
  <c r="K1496" i="1"/>
  <c r="F1496" i="1"/>
  <c r="E1496" i="1"/>
  <c r="R1495" i="1"/>
  <c r="O1495" i="1"/>
  <c r="M1495" i="1"/>
  <c r="L1495" i="1"/>
  <c r="K1495" i="1"/>
  <c r="F1495" i="1"/>
  <c r="E1495" i="1"/>
  <c r="R1494" i="1"/>
  <c r="O1494" i="1"/>
  <c r="M1494" i="1"/>
  <c r="L1494" i="1"/>
  <c r="K1494" i="1"/>
  <c r="F1494" i="1"/>
  <c r="E1494" i="1"/>
  <c r="R1493" i="1"/>
  <c r="O1493" i="1"/>
  <c r="M1493" i="1"/>
  <c r="L1493" i="1"/>
  <c r="K1493" i="1"/>
  <c r="F1493" i="1"/>
  <c r="E1493" i="1"/>
  <c r="R1492" i="1"/>
  <c r="O1492" i="1"/>
  <c r="M1492" i="1"/>
  <c r="L1492" i="1"/>
  <c r="K1492" i="1"/>
  <c r="F1492" i="1"/>
  <c r="E1492" i="1"/>
  <c r="R1491" i="1"/>
  <c r="O1491" i="1"/>
  <c r="M1491" i="1"/>
  <c r="L1491" i="1"/>
  <c r="K1491" i="1"/>
  <c r="F1491" i="1"/>
  <c r="E1491" i="1"/>
  <c r="R1490" i="1"/>
  <c r="O1490" i="1"/>
  <c r="M1490" i="1"/>
  <c r="L1490" i="1"/>
  <c r="K1490" i="1"/>
  <c r="F1490" i="1"/>
  <c r="E1490" i="1"/>
  <c r="R1489" i="1"/>
  <c r="O1489" i="1"/>
  <c r="M1489" i="1"/>
  <c r="L1489" i="1"/>
  <c r="K1489" i="1"/>
  <c r="F1489" i="1"/>
  <c r="E1489" i="1"/>
  <c r="R1488" i="1"/>
  <c r="O1488" i="1"/>
  <c r="M1488" i="1"/>
  <c r="L1488" i="1"/>
  <c r="K1488" i="1"/>
  <c r="F1488" i="1"/>
  <c r="E1488" i="1"/>
  <c r="R1487" i="1"/>
  <c r="O1487" i="1"/>
  <c r="M1487" i="1"/>
  <c r="L1487" i="1"/>
  <c r="K1487" i="1"/>
  <c r="F1487" i="1"/>
  <c r="E1487" i="1"/>
  <c r="R1486" i="1"/>
  <c r="O1486" i="1"/>
  <c r="M1486" i="1"/>
  <c r="L1486" i="1"/>
  <c r="K1486" i="1"/>
  <c r="F1486" i="1"/>
  <c r="E1486" i="1"/>
  <c r="R1485" i="1"/>
  <c r="O1485" i="1"/>
  <c r="M1485" i="1"/>
  <c r="L1485" i="1"/>
  <c r="K1485" i="1"/>
  <c r="F1485" i="1"/>
  <c r="E1485" i="1"/>
  <c r="R1484" i="1"/>
  <c r="O1484" i="1"/>
  <c r="M1484" i="1"/>
  <c r="L1484" i="1"/>
  <c r="K1484" i="1"/>
  <c r="F1484" i="1"/>
  <c r="E1484" i="1"/>
  <c r="R1483" i="1"/>
  <c r="O1483" i="1"/>
  <c r="M1483" i="1"/>
  <c r="L1483" i="1"/>
  <c r="K1483" i="1"/>
  <c r="F1483" i="1"/>
  <c r="E1483" i="1"/>
  <c r="R1482" i="1"/>
  <c r="O1482" i="1"/>
  <c r="M1482" i="1"/>
  <c r="L1482" i="1"/>
  <c r="K1482" i="1"/>
  <c r="F1482" i="1"/>
  <c r="E1482" i="1"/>
  <c r="R1481" i="1"/>
  <c r="O1481" i="1"/>
  <c r="M1481" i="1"/>
  <c r="L1481" i="1"/>
  <c r="K1481" i="1"/>
  <c r="F1481" i="1"/>
  <c r="E1481" i="1"/>
  <c r="R1480" i="1"/>
  <c r="O1480" i="1"/>
  <c r="M1480" i="1"/>
  <c r="L1480" i="1"/>
  <c r="K1480" i="1"/>
  <c r="F1480" i="1"/>
  <c r="E1480" i="1"/>
  <c r="R1479" i="1"/>
  <c r="O1479" i="1"/>
  <c r="M1479" i="1"/>
  <c r="L1479" i="1"/>
  <c r="K1479" i="1"/>
  <c r="F1479" i="1"/>
  <c r="E1479" i="1"/>
  <c r="R1478" i="1"/>
  <c r="O1478" i="1"/>
  <c r="M1478" i="1"/>
  <c r="L1478" i="1"/>
  <c r="K1478" i="1"/>
  <c r="F1478" i="1"/>
  <c r="E1478" i="1"/>
  <c r="R1477" i="1"/>
  <c r="O1477" i="1"/>
  <c r="M1477" i="1"/>
  <c r="L1477" i="1"/>
  <c r="K1477" i="1"/>
  <c r="F1477" i="1"/>
  <c r="E1477" i="1"/>
  <c r="R1476" i="1"/>
  <c r="O1476" i="1"/>
  <c r="M1476" i="1"/>
  <c r="L1476" i="1"/>
  <c r="K1476" i="1"/>
  <c r="F1476" i="1"/>
  <c r="E1476" i="1"/>
  <c r="R1475" i="1"/>
  <c r="O1475" i="1"/>
  <c r="M1475" i="1"/>
  <c r="L1475" i="1"/>
  <c r="K1475" i="1"/>
  <c r="F1475" i="1"/>
  <c r="E1475" i="1"/>
  <c r="R1474" i="1"/>
  <c r="O1474" i="1"/>
  <c r="M1474" i="1"/>
  <c r="L1474" i="1"/>
  <c r="K1474" i="1"/>
  <c r="F1474" i="1"/>
  <c r="E1474" i="1"/>
  <c r="R1473" i="1"/>
  <c r="O1473" i="1"/>
  <c r="M1473" i="1"/>
  <c r="L1473" i="1"/>
  <c r="K1473" i="1"/>
  <c r="F1473" i="1"/>
  <c r="E1473" i="1"/>
  <c r="R1472" i="1"/>
  <c r="O1472" i="1"/>
  <c r="M1472" i="1"/>
  <c r="L1472" i="1"/>
  <c r="K1472" i="1"/>
  <c r="F1472" i="1"/>
  <c r="E1472" i="1"/>
  <c r="R1471" i="1"/>
  <c r="O1471" i="1"/>
  <c r="M1471" i="1"/>
  <c r="L1471" i="1"/>
  <c r="K1471" i="1"/>
  <c r="F1471" i="1"/>
  <c r="E1471" i="1"/>
  <c r="R1470" i="1"/>
  <c r="O1470" i="1"/>
  <c r="M1470" i="1"/>
  <c r="L1470" i="1"/>
  <c r="K1470" i="1"/>
  <c r="F1470" i="1"/>
  <c r="E1470" i="1"/>
  <c r="R1469" i="1"/>
  <c r="O1469" i="1"/>
  <c r="M1469" i="1"/>
  <c r="L1469" i="1"/>
  <c r="K1469" i="1"/>
  <c r="F1469" i="1"/>
  <c r="E1469" i="1"/>
  <c r="R1468" i="1"/>
  <c r="O1468" i="1"/>
  <c r="M1468" i="1"/>
  <c r="L1468" i="1"/>
  <c r="K1468" i="1"/>
  <c r="F1468" i="1"/>
  <c r="E1468" i="1"/>
  <c r="R1467" i="1"/>
  <c r="O1467" i="1"/>
  <c r="M1467" i="1"/>
  <c r="L1467" i="1"/>
  <c r="K1467" i="1"/>
  <c r="F1467" i="1"/>
  <c r="E1467" i="1"/>
  <c r="R1466" i="1"/>
  <c r="O1466" i="1"/>
  <c r="M1466" i="1"/>
  <c r="L1466" i="1"/>
  <c r="K1466" i="1"/>
  <c r="F1466" i="1"/>
  <c r="E1466" i="1"/>
  <c r="R1465" i="1"/>
  <c r="O1465" i="1"/>
  <c r="M1465" i="1"/>
  <c r="L1465" i="1"/>
  <c r="K1465" i="1"/>
  <c r="F1465" i="1"/>
  <c r="E1465" i="1"/>
  <c r="R1464" i="1"/>
  <c r="O1464" i="1"/>
  <c r="M1464" i="1"/>
  <c r="L1464" i="1"/>
  <c r="K1464" i="1"/>
  <c r="F1464" i="1"/>
  <c r="E1464" i="1"/>
  <c r="R1463" i="1"/>
  <c r="O1463" i="1"/>
  <c r="M1463" i="1"/>
  <c r="L1463" i="1"/>
  <c r="K1463" i="1"/>
  <c r="F1463" i="1"/>
  <c r="E1463" i="1"/>
  <c r="R1462" i="1"/>
  <c r="O1462" i="1"/>
  <c r="M1462" i="1"/>
  <c r="L1462" i="1"/>
  <c r="K1462" i="1"/>
  <c r="F1462" i="1"/>
  <c r="E1462" i="1"/>
  <c r="R1461" i="1"/>
  <c r="O1461" i="1"/>
  <c r="M1461" i="1"/>
  <c r="L1461" i="1"/>
  <c r="K1461" i="1"/>
  <c r="F1461" i="1"/>
  <c r="E1461" i="1"/>
  <c r="R1460" i="1"/>
  <c r="O1460" i="1"/>
  <c r="M1460" i="1"/>
  <c r="L1460" i="1"/>
  <c r="K1460" i="1"/>
  <c r="F1460" i="1"/>
  <c r="E1460" i="1"/>
  <c r="R1459" i="1"/>
  <c r="O1459" i="1"/>
  <c r="M1459" i="1"/>
  <c r="L1459" i="1"/>
  <c r="K1459" i="1"/>
  <c r="F1459" i="1"/>
  <c r="E1459" i="1"/>
  <c r="R1458" i="1"/>
  <c r="O1458" i="1"/>
  <c r="M1458" i="1"/>
  <c r="L1458" i="1"/>
  <c r="K1458" i="1"/>
  <c r="F1458" i="1"/>
  <c r="E1458" i="1"/>
  <c r="R1457" i="1"/>
  <c r="O1457" i="1"/>
  <c r="M1457" i="1"/>
  <c r="L1457" i="1"/>
  <c r="K1457" i="1"/>
  <c r="F1457" i="1"/>
  <c r="E1457" i="1"/>
  <c r="R1456" i="1"/>
  <c r="O1456" i="1"/>
  <c r="M1456" i="1"/>
  <c r="L1456" i="1"/>
  <c r="K1456" i="1"/>
  <c r="F1456" i="1"/>
  <c r="E1456" i="1"/>
  <c r="R1455" i="1"/>
  <c r="O1455" i="1"/>
  <c r="M1455" i="1"/>
  <c r="L1455" i="1"/>
  <c r="K1455" i="1"/>
  <c r="F1455" i="1"/>
  <c r="E1455" i="1"/>
  <c r="R1454" i="1"/>
  <c r="O1454" i="1"/>
  <c r="M1454" i="1"/>
  <c r="L1454" i="1"/>
  <c r="K1454" i="1"/>
  <c r="F1454" i="1"/>
  <c r="E1454" i="1"/>
  <c r="R1453" i="1"/>
  <c r="O1453" i="1"/>
  <c r="M1453" i="1"/>
  <c r="L1453" i="1"/>
  <c r="K1453" i="1"/>
  <c r="F1453" i="1"/>
  <c r="E1453" i="1"/>
  <c r="R1452" i="1"/>
  <c r="O1452" i="1"/>
  <c r="M1452" i="1"/>
  <c r="L1452" i="1"/>
  <c r="K1452" i="1"/>
  <c r="F1452" i="1"/>
  <c r="E1452" i="1"/>
  <c r="R1451" i="1"/>
  <c r="O1451" i="1"/>
  <c r="M1451" i="1"/>
  <c r="L1451" i="1"/>
  <c r="K1451" i="1"/>
  <c r="F1451" i="1"/>
  <c r="E1451" i="1"/>
  <c r="R1450" i="1"/>
  <c r="O1450" i="1"/>
  <c r="M1450" i="1"/>
  <c r="L1450" i="1"/>
  <c r="K1450" i="1"/>
  <c r="F1450" i="1"/>
  <c r="E1450" i="1"/>
  <c r="R1449" i="1"/>
  <c r="O1449" i="1"/>
  <c r="M1449" i="1"/>
  <c r="L1449" i="1"/>
  <c r="K1449" i="1"/>
  <c r="F1449" i="1"/>
  <c r="E1449" i="1"/>
  <c r="R1448" i="1"/>
  <c r="O1448" i="1"/>
  <c r="M1448" i="1"/>
  <c r="L1448" i="1"/>
  <c r="K1448" i="1"/>
  <c r="F1448" i="1"/>
  <c r="E1448" i="1"/>
  <c r="R1447" i="1"/>
  <c r="O1447" i="1"/>
  <c r="M1447" i="1"/>
  <c r="L1447" i="1"/>
  <c r="K1447" i="1"/>
  <c r="F1447" i="1"/>
  <c r="E1447" i="1"/>
  <c r="R1446" i="1"/>
  <c r="O1446" i="1"/>
  <c r="M1446" i="1"/>
  <c r="L1446" i="1"/>
  <c r="K1446" i="1"/>
  <c r="F1446" i="1"/>
  <c r="E1446" i="1"/>
  <c r="R1445" i="1"/>
  <c r="O1445" i="1"/>
  <c r="M1445" i="1"/>
  <c r="L1445" i="1"/>
  <c r="K1445" i="1"/>
  <c r="F1445" i="1"/>
  <c r="E1445" i="1"/>
  <c r="R1444" i="1"/>
  <c r="O1444" i="1"/>
  <c r="M1444" i="1"/>
  <c r="L1444" i="1"/>
  <c r="K1444" i="1"/>
  <c r="F1444" i="1"/>
  <c r="E1444" i="1"/>
  <c r="R1443" i="1"/>
  <c r="O1443" i="1"/>
  <c r="M1443" i="1"/>
  <c r="L1443" i="1"/>
  <c r="K1443" i="1"/>
  <c r="F1443" i="1"/>
  <c r="E1443" i="1"/>
  <c r="R1442" i="1"/>
  <c r="O1442" i="1"/>
  <c r="M1442" i="1"/>
  <c r="L1442" i="1"/>
  <c r="K1442" i="1"/>
  <c r="F1442" i="1"/>
  <c r="E1442" i="1"/>
  <c r="R1441" i="1"/>
  <c r="O1441" i="1"/>
  <c r="M1441" i="1"/>
  <c r="L1441" i="1"/>
  <c r="K1441" i="1"/>
  <c r="F1441" i="1"/>
  <c r="E1441" i="1"/>
  <c r="R1440" i="1"/>
  <c r="O1440" i="1"/>
  <c r="M1440" i="1"/>
  <c r="L1440" i="1"/>
  <c r="K1440" i="1"/>
  <c r="F1440" i="1"/>
  <c r="E1440" i="1"/>
  <c r="R1439" i="1"/>
  <c r="O1439" i="1"/>
  <c r="M1439" i="1"/>
  <c r="L1439" i="1"/>
  <c r="K1439" i="1"/>
  <c r="F1439" i="1"/>
  <c r="E1439" i="1"/>
  <c r="R1438" i="1"/>
  <c r="O1438" i="1"/>
  <c r="M1438" i="1"/>
  <c r="L1438" i="1"/>
  <c r="K1438" i="1"/>
  <c r="F1438" i="1"/>
  <c r="E1438" i="1"/>
  <c r="R1437" i="1"/>
  <c r="O1437" i="1"/>
  <c r="M1437" i="1"/>
  <c r="L1437" i="1"/>
  <c r="K1437" i="1"/>
  <c r="F1437" i="1"/>
  <c r="E1437" i="1"/>
  <c r="R1436" i="1"/>
  <c r="O1436" i="1"/>
  <c r="M1436" i="1"/>
  <c r="L1436" i="1"/>
  <c r="K1436" i="1"/>
  <c r="F1436" i="1"/>
  <c r="E1436" i="1"/>
  <c r="R1435" i="1"/>
  <c r="O1435" i="1"/>
  <c r="M1435" i="1"/>
  <c r="L1435" i="1"/>
  <c r="K1435" i="1"/>
  <c r="F1435" i="1"/>
  <c r="E1435" i="1"/>
  <c r="R1434" i="1"/>
  <c r="O1434" i="1"/>
  <c r="M1434" i="1"/>
  <c r="L1434" i="1"/>
  <c r="K1434" i="1"/>
  <c r="F1434" i="1"/>
  <c r="E1434" i="1"/>
  <c r="R1433" i="1"/>
  <c r="O1433" i="1"/>
  <c r="M1433" i="1"/>
  <c r="L1433" i="1"/>
  <c r="K1433" i="1"/>
  <c r="F1433" i="1"/>
  <c r="E1433" i="1"/>
  <c r="R1432" i="1"/>
  <c r="O1432" i="1"/>
  <c r="M1432" i="1"/>
  <c r="L1432" i="1"/>
  <c r="K1432" i="1"/>
  <c r="F1432" i="1"/>
  <c r="E1432" i="1"/>
  <c r="R1431" i="1"/>
  <c r="O1431" i="1"/>
  <c r="M1431" i="1"/>
  <c r="L1431" i="1"/>
  <c r="K1431" i="1"/>
  <c r="F1431" i="1"/>
  <c r="E1431" i="1"/>
  <c r="R1430" i="1"/>
  <c r="O1430" i="1"/>
  <c r="M1430" i="1"/>
  <c r="L1430" i="1"/>
  <c r="K1430" i="1"/>
  <c r="F1430" i="1"/>
  <c r="E1430" i="1"/>
  <c r="R1429" i="1"/>
  <c r="O1429" i="1"/>
  <c r="M1429" i="1"/>
  <c r="L1429" i="1"/>
  <c r="K1429" i="1"/>
  <c r="F1429" i="1"/>
  <c r="E1429" i="1"/>
  <c r="R1428" i="1"/>
  <c r="O1428" i="1"/>
  <c r="M1428" i="1"/>
  <c r="L1428" i="1"/>
  <c r="K1428" i="1"/>
  <c r="F1428" i="1"/>
  <c r="E1428" i="1"/>
  <c r="R1427" i="1"/>
  <c r="O1427" i="1"/>
  <c r="M1427" i="1"/>
  <c r="L1427" i="1"/>
  <c r="K1427" i="1"/>
  <c r="F1427" i="1"/>
  <c r="E1427" i="1"/>
  <c r="R1426" i="1"/>
  <c r="O1426" i="1"/>
  <c r="M1426" i="1"/>
  <c r="L1426" i="1"/>
  <c r="K1426" i="1"/>
  <c r="F1426" i="1"/>
  <c r="E1426" i="1"/>
  <c r="R1425" i="1"/>
  <c r="O1425" i="1"/>
  <c r="M1425" i="1"/>
  <c r="L1425" i="1"/>
  <c r="K1425" i="1"/>
  <c r="F1425" i="1"/>
  <c r="E1425" i="1"/>
  <c r="R1424" i="1"/>
  <c r="O1424" i="1"/>
  <c r="M1424" i="1"/>
  <c r="L1424" i="1"/>
  <c r="K1424" i="1"/>
  <c r="F1424" i="1"/>
  <c r="E1424" i="1"/>
  <c r="R1423" i="1"/>
  <c r="O1423" i="1"/>
  <c r="M1423" i="1"/>
  <c r="L1423" i="1"/>
  <c r="K1423" i="1"/>
  <c r="F1423" i="1"/>
  <c r="E1423" i="1"/>
  <c r="R1422" i="1"/>
  <c r="O1422" i="1"/>
  <c r="M1422" i="1"/>
  <c r="L1422" i="1"/>
  <c r="K1422" i="1"/>
  <c r="F1422" i="1"/>
  <c r="E1422" i="1"/>
  <c r="R1421" i="1"/>
  <c r="O1421" i="1"/>
  <c r="M1421" i="1"/>
  <c r="L1421" i="1"/>
  <c r="K1421" i="1"/>
  <c r="F1421" i="1"/>
  <c r="E1421" i="1"/>
  <c r="R1420" i="1"/>
  <c r="O1420" i="1"/>
  <c r="M1420" i="1"/>
  <c r="L1420" i="1"/>
  <c r="K1420" i="1"/>
  <c r="F1420" i="1"/>
  <c r="E1420" i="1"/>
  <c r="R1419" i="1"/>
  <c r="O1419" i="1"/>
  <c r="M1419" i="1"/>
  <c r="L1419" i="1"/>
  <c r="K1419" i="1"/>
  <c r="F1419" i="1"/>
  <c r="E1419" i="1"/>
  <c r="R1418" i="1"/>
  <c r="O1418" i="1"/>
  <c r="M1418" i="1"/>
  <c r="L1418" i="1"/>
  <c r="K1418" i="1"/>
  <c r="F1418" i="1"/>
  <c r="E1418" i="1"/>
  <c r="R1417" i="1"/>
  <c r="O1417" i="1"/>
  <c r="M1417" i="1"/>
  <c r="L1417" i="1"/>
  <c r="K1417" i="1"/>
  <c r="F1417" i="1"/>
  <c r="E1417" i="1"/>
  <c r="R1416" i="1"/>
  <c r="O1416" i="1"/>
  <c r="M1416" i="1"/>
  <c r="L1416" i="1"/>
  <c r="K1416" i="1"/>
  <c r="F1416" i="1"/>
  <c r="E1416" i="1"/>
  <c r="R1415" i="1"/>
  <c r="O1415" i="1"/>
  <c r="M1415" i="1"/>
  <c r="L1415" i="1"/>
  <c r="K1415" i="1"/>
  <c r="F1415" i="1"/>
  <c r="E1415" i="1"/>
  <c r="R1414" i="1"/>
  <c r="O1414" i="1"/>
  <c r="M1414" i="1"/>
  <c r="L1414" i="1"/>
  <c r="K1414" i="1"/>
  <c r="F1414" i="1"/>
  <c r="E1414" i="1"/>
  <c r="R1413" i="1"/>
  <c r="O1413" i="1"/>
  <c r="M1413" i="1"/>
  <c r="L1413" i="1"/>
  <c r="K1413" i="1"/>
  <c r="F1413" i="1"/>
  <c r="E1413" i="1"/>
  <c r="R1412" i="1"/>
  <c r="O1412" i="1"/>
  <c r="M1412" i="1"/>
  <c r="L1412" i="1"/>
  <c r="K1412" i="1"/>
  <c r="F1412" i="1"/>
  <c r="E1412" i="1"/>
  <c r="R1411" i="1"/>
  <c r="O1411" i="1"/>
  <c r="M1411" i="1"/>
  <c r="L1411" i="1"/>
  <c r="K1411" i="1"/>
  <c r="F1411" i="1"/>
  <c r="E1411" i="1"/>
  <c r="R1410" i="1"/>
  <c r="O1410" i="1"/>
  <c r="M1410" i="1"/>
  <c r="L1410" i="1"/>
  <c r="K1410" i="1"/>
  <c r="F1410" i="1"/>
  <c r="E1410" i="1"/>
  <c r="R1409" i="1"/>
  <c r="O1409" i="1"/>
  <c r="M1409" i="1"/>
  <c r="L1409" i="1"/>
  <c r="K1409" i="1"/>
  <c r="F1409" i="1"/>
  <c r="E1409" i="1"/>
  <c r="R1408" i="1"/>
  <c r="O1408" i="1"/>
  <c r="M1408" i="1"/>
  <c r="L1408" i="1"/>
  <c r="K1408" i="1"/>
  <c r="F1408" i="1"/>
  <c r="E1408" i="1"/>
  <c r="R1407" i="1"/>
  <c r="O1407" i="1"/>
  <c r="M1407" i="1"/>
  <c r="L1407" i="1"/>
  <c r="K1407" i="1"/>
  <c r="F1407" i="1"/>
  <c r="E1407" i="1"/>
  <c r="R1406" i="1"/>
  <c r="O1406" i="1"/>
  <c r="M1406" i="1"/>
  <c r="L1406" i="1"/>
  <c r="K1406" i="1"/>
  <c r="F1406" i="1"/>
  <c r="E1406" i="1"/>
  <c r="R1405" i="1"/>
  <c r="O1405" i="1"/>
  <c r="M1405" i="1"/>
  <c r="L1405" i="1"/>
  <c r="K1405" i="1"/>
  <c r="F1405" i="1"/>
  <c r="E1405" i="1"/>
  <c r="R1404" i="1"/>
  <c r="O1404" i="1"/>
  <c r="M1404" i="1"/>
  <c r="L1404" i="1"/>
  <c r="K1404" i="1"/>
  <c r="F1404" i="1"/>
  <c r="E1404" i="1"/>
  <c r="R1403" i="1"/>
  <c r="O1403" i="1"/>
  <c r="M1403" i="1"/>
  <c r="L1403" i="1"/>
  <c r="K1403" i="1"/>
  <c r="F1403" i="1"/>
  <c r="E1403" i="1"/>
  <c r="R1402" i="1"/>
  <c r="O1402" i="1"/>
  <c r="M1402" i="1"/>
  <c r="L1402" i="1"/>
  <c r="K1402" i="1"/>
  <c r="F1402" i="1"/>
  <c r="E1402" i="1"/>
  <c r="R1401" i="1"/>
  <c r="O1401" i="1"/>
  <c r="M1401" i="1"/>
  <c r="L1401" i="1"/>
  <c r="K1401" i="1"/>
  <c r="F1401" i="1"/>
  <c r="E1401" i="1"/>
  <c r="R1400" i="1"/>
  <c r="O1400" i="1"/>
  <c r="M1400" i="1"/>
  <c r="L1400" i="1"/>
  <c r="K1400" i="1"/>
  <c r="F1400" i="1"/>
  <c r="E1400" i="1"/>
  <c r="R1399" i="1"/>
  <c r="O1399" i="1"/>
  <c r="M1399" i="1"/>
  <c r="L1399" i="1"/>
  <c r="K1399" i="1"/>
  <c r="F1399" i="1"/>
  <c r="E1399" i="1"/>
  <c r="R1398" i="1"/>
  <c r="O1398" i="1"/>
  <c r="M1398" i="1"/>
  <c r="L1398" i="1"/>
  <c r="K1398" i="1"/>
  <c r="F1398" i="1"/>
  <c r="E1398" i="1"/>
  <c r="R1397" i="1"/>
  <c r="O1397" i="1"/>
  <c r="M1397" i="1"/>
  <c r="L1397" i="1"/>
  <c r="K1397" i="1"/>
  <c r="F1397" i="1"/>
  <c r="E1397" i="1"/>
  <c r="R1396" i="1"/>
  <c r="O1396" i="1"/>
  <c r="M1396" i="1"/>
  <c r="L1396" i="1"/>
  <c r="K1396" i="1"/>
  <c r="F1396" i="1"/>
  <c r="E1396" i="1"/>
  <c r="R1395" i="1"/>
  <c r="O1395" i="1"/>
  <c r="M1395" i="1"/>
  <c r="L1395" i="1"/>
  <c r="K1395" i="1"/>
  <c r="F1395" i="1"/>
  <c r="E1395" i="1"/>
  <c r="R1394" i="1"/>
  <c r="O1394" i="1"/>
  <c r="M1394" i="1"/>
  <c r="L1394" i="1"/>
  <c r="K1394" i="1"/>
  <c r="F1394" i="1"/>
  <c r="E1394" i="1"/>
  <c r="R1393" i="1"/>
  <c r="O1393" i="1"/>
  <c r="M1393" i="1"/>
  <c r="L1393" i="1"/>
  <c r="K1393" i="1"/>
  <c r="F1393" i="1"/>
  <c r="E1393" i="1"/>
  <c r="R1392" i="1"/>
  <c r="O1392" i="1"/>
  <c r="M1392" i="1"/>
  <c r="L1392" i="1"/>
  <c r="K1392" i="1"/>
  <c r="F1392" i="1"/>
  <c r="E1392" i="1"/>
  <c r="R1391" i="1"/>
  <c r="O1391" i="1"/>
  <c r="M1391" i="1"/>
  <c r="L1391" i="1"/>
  <c r="K1391" i="1"/>
  <c r="F1391" i="1"/>
  <c r="E1391" i="1"/>
  <c r="R1390" i="1"/>
  <c r="O1390" i="1"/>
  <c r="M1390" i="1"/>
  <c r="L1390" i="1"/>
  <c r="K1390" i="1"/>
  <c r="F1390" i="1"/>
  <c r="E1390" i="1"/>
  <c r="R1389" i="1"/>
  <c r="O1389" i="1"/>
  <c r="M1389" i="1"/>
  <c r="L1389" i="1"/>
  <c r="K1389" i="1"/>
  <c r="F1389" i="1"/>
  <c r="E1389" i="1"/>
  <c r="R1388" i="1"/>
  <c r="O1388" i="1"/>
  <c r="M1388" i="1"/>
  <c r="L1388" i="1"/>
  <c r="K1388" i="1"/>
  <c r="F1388" i="1"/>
  <c r="E1388" i="1"/>
  <c r="R1387" i="1"/>
  <c r="O1387" i="1"/>
  <c r="M1387" i="1"/>
  <c r="L1387" i="1"/>
  <c r="K1387" i="1"/>
  <c r="F1387" i="1"/>
  <c r="E1387" i="1"/>
  <c r="R1386" i="1"/>
  <c r="O1386" i="1"/>
  <c r="M1386" i="1"/>
  <c r="L1386" i="1"/>
  <c r="K1386" i="1"/>
  <c r="F1386" i="1"/>
  <c r="E1386" i="1"/>
  <c r="R1385" i="1"/>
  <c r="O1385" i="1"/>
  <c r="M1385" i="1"/>
  <c r="L1385" i="1"/>
  <c r="K1385" i="1"/>
  <c r="F1385" i="1"/>
  <c r="E1385" i="1"/>
  <c r="R1384" i="1"/>
  <c r="O1384" i="1"/>
  <c r="M1384" i="1"/>
  <c r="L1384" i="1"/>
  <c r="K1384" i="1"/>
  <c r="F1384" i="1"/>
  <c r="E1384" i="1"/>
  <c r="R1383" i="1"/>
  <c r="O1383" i="1"/>
  <c r="M1383" i="1"/>
  <c r="L1383" i="1"/>
  <c r="K1383" i="1"/>
  <c r="F1383" i="1"/>
  <c r="E1383" i="1"/>
  <c r="R1382" i="1"/>
  <c r="O1382" i="1"/>
  <c r="M1382" i="1"/>
  <c r="L1382" i="1"/>
  <c r="K1382" i="1"/>
  <c r="F1382" i="1"/>
  <c r="E1382" i="1"/>
  <c r="R1381" i="1"/>
  <c r="O1381" i="1"/>
  <c r="M1381" i="1"/>
  <c r="L1381" i="1"/>
  <c r="K1381" i="1"/>
  <c r="F1381" i="1"/>
  <c r="E1381" i="1"/>
  <c r="R1380" i="1"/>
  <c r="O1380" i="1"/>
  <c r="M1380" i="1"/>
  <c r="L1380" i="1"/>
  <c r="K1380" i="1"/>
  <c r="F1380" i="1"/>
  <c r="E1380" i="1"/>
  <c r="R1379" i="1"/>
  <c r="O1379" i="1"/>
  <c r="M1379" i="1"/>
  <c r="L1379" i="1"/>
  <c r="K1379" i="1"/>
  <c r="F1379" i="1"/>
  <c r="E1379" i="1"/>
  <c r="R1378" i="1"/>
  <c r="O1378" i="1"/>
  <c r="M1378" i="1"/>
  <c r="L1378" i="1"/>
  <c r="K1378" i="1"/>
  <c r="F1378" i="1"/>
  <c r="E1378" i="1"/>
  <c r="R1377" i="1"/>
  <c r="O1377" i="1"/>
  <c r="M1377" i="1"/>
  <c r="L1377" i="1"/>
  <c r="K1377" i="1"/>
  <c r="F1377" i="1"/>
  <c r="E1377" i="1"/>
  <c r="R1376" i="1"/>
  <c r="O1376" i="1"/>
  <c r="M1376" i="1"/>
  <c r="L1376" i="1"/>
  <c r="K1376" i="1"/>
  <c r="F1376" i="1"/>
  <c r="E1376" i="1"/>
  <c r="R1375" i="1"/>
  <c r="O1375" i="1"/>
  <c r="M1375" i="1"/>
  <c r="L1375" i="1"/>
  <c r="K1375" i="1"/>
  <c r="F1375" i="1"/>
  <c r="E1375" i="1"/>
  <c r="R1374" i="1"/>
  <c r="O1374" i="1"/>
  <c r="M1374" i="1"/>
  <c r="L1374" i="1"/>
  <c r="K1374" i="1"/>
  <c r="F1374" i="1"/>
  <c r="E1374" i="1"/>
  <c r="R1373" i="1"/>
  <c r="O1373" i="1"/>
  <c r="M1373" i="1"/>
  <c r="L1373" i="1"/>
  <c r="K1373" i="1"/>
  <c r="F1373" i="1"/>
  <c r="E1373" i="1"/>
  <c r="R1372" i="1"/>
  <c r="O1372" i="1"/>
  <c r="M1372" i="1"/>
  <c r="L1372" i="1"/>
  <c r="K1372" i="1"/>
  <c r="F1372" i="1"/>
  <c r="E1372" i="1"/>
  <c r="R1371" i="1"/>
  <c r="O1371" i="1"/>
  <c r="M1371" i="1"/>
  <c r="L1371" i="1"/>
  <c r="K1371" i="1"/>
  <c r="F1371" i="1"/>
  <c r="E1371" i="1"/>
  <c r="R1370" i="1"/>
  <c r="O1370" i="1"/>
  <c r="M1370" i="1"/>
  <c r="L1370" i="1"/>
  <c r="K1370" i="1"/>
  <c r="F1370" i="1"/>
  <c r="E1370" i="1"/>
  <c r="R1369" i="1"/>
  <c r="O1369" i="1"/>
  <c r="M1369" i="1"/>
  <c r="L1369" i="1"/>
  <c r="K1369" i="1"/>
  <c r="F1369" i="1"/>
  <c r="E1369" i="1"/>
  <c r="R1368" i="1"/>
  <c r="O1368" i="1"/>
  <c r="M1368" i="1"/>
  <c r="L1368" i="1"/>
  <c r="K1368" i="1"/>
  <c r="F1368" i="1"/>
  <c r="E1368" i="1"/>
  <c r="R1367" i="1"/>
  <c r="O1367" i="1"/>
  <c r="M1367" i="1"/>
  <c r="L1367" i="1"/>
  <c r="K1367" i="1"/>
  <c r="F1367" i="1"/>
  <c r="E1367" i="1"/>
  <c r="R1366" i="1"/>
  <c r="O1366" i="1"/>
  <c r="M1366" i="1"/>
  <c r="L1366" i="1"/>
  <c r="K1366" i="1"/>
  <c r="F1366" i="1"/>
  <c r="E1366" i="1"/>
  <c r="R1365" i="1"/>
  <c r="O1365" i="1"/>
  <c r="M1365" i="1"/>
  <c r="L1365" i="1"/>
  <c r="K1365" i="1"/>
  <c r="F1365" i="1"/>
  <c r="E1365" i="1"/>
  <c r="R1364" i="1"/>
  <c r="O1364" i="1"/>
  <c r="M1364" i="1"/>
  <c r="L1364" i="1"/>
  <c r="K1364" i="1"/>
  <c r="F1364" i="1"/>
  <c r="E1364" i="1"/>
  <c r="R1363" i="1"/>
  <c r="O1363" i="1"/>
  <c r="M1363" i="1"/>
  <c r="L1363" i="1"/>
  <c r="K1363" i="1"/>
  <c r="F1363" i="1"/>
  <c r="E1363" i="1"/>
  <c r="R1362" i="1"/>
  <c r="O1362" i="1"/>
  <c r="M1362" i="1"/>
  <c r="L1362" i="1"/>
  <c r="K1362" i="1"/>
  <c r="F1362" i="1"/>
  <c r="E1362" i="1"/>
  <c r="R1361" i="1"/>
  <c r="O1361" i="1"/>
  <c r="M1361" i="1"/>
  <c r="L1361" i="1"/>
  <c r="K1361" i="1"/>
  <c r="F1361" i="1"/>
  <c r="E1361" i="1"/>
  <c r="R1360" i="1"/>
  <c r="O1360" i="1"/>
  <c r="M1360" i="1"/>
  <c r="L1360" i="1"/>
  <c r="K1360" i="1"/>
  <c r="F1360" i="1"/>
  <c r="E1360" i="1"/>
  <c r="R1359" i="1"/>
  <c r="O1359" i="1"/>
  <c r="M1359" i="1"/>
  <c r="L1359" i="1"/>
  <c r="K1359" i="1"/>
  <c r="F1359" i="1"/>
  <c r="E1359" i="1"/>
  <c r="R1358" i="1"/>
  <c r="O1358" i="1"/>
  <c r="M1358" i="1"/>
  <c r="L1358" i="1"/>
  <c r="K1358" i="1"/>
  <c r="F1358" i="1"/>
  <c r="E1358" i="1"/>
  <c r="R1357" i="1"/>
  <c r="O1357" i="1"/>
  <c r="M1357" i="1"/>
  <c r="L1357" i="1"/>
  <c r="K1357" i="1"/>
  <c r="F1357" i="1"/>
  <c r="E1357" i="1"/>
  <c r="R1356" i="1"/>
  <c r="O1356" i="1"/>
  <c r="M1356" i="1"/>
  <c r="L1356" i="1"/>
  <c r="K1356" i="1"/>
  <c r="F1356" i="1"/>
  <c r="E1356" i="1"/>
  <c r="R1355" i="1"/>
  <c r="O1355" i="1"/>
  <c r="M1355" i="1"/>
  <c r="L1355" i="1"/>
  <c r="K1355" i="1"/>
  <c r="F1355" i="1"/>
  <c r="E1355" i="1"/>
  <c r="R1354" i="1"/>
  <c r="O1354" i="1"/>
  <c r="M1354" i="1"/>
  <c r="L1354" i="1"/>
  <c r="K1354" i="1"/>
  <c r="F1354" i="1"/>
  <c r="E1354" i="1"/>
  <c r="R1353" i="1"/>
  <c r="O1353" i="1"/>
  <c r="M1353" i="1"/>
  <c r="L1353" i="1"/>
  <c r="K1353" i="1"/>
  <c r="F1353" i="1"/>
  <c r="E1353" i="1"/>
  <c r="R1352" i="1"/>
  <c r="O1352" i="1"/>
  <c r="M1352" i="1"/>
  <c r="L1352" i="1"/>
  <c r="K1352" i="1"/>
  <c r="F1352" i="1"/>
  <c r="E1352" i="1"/>
  <c r="R1351" i="1"/>
  <c r="O1351" i="1"/>
  <c r="M1351" i="1"/>
  <c r="L1351" i="1"/>
  <c r="K1351" i="1"/>
  <c r="F1351" i="1"/>
  <c r="E1351" i="1"/>
  <c r="R1350" i="1"/>
  <c r="O1350" i="1"/>
  <c r="M1350" i="1"/>
  <c r="L1350" i="1"/>
  <c r="K1350" i="1"/>
  <c r="F1350" i="1"/>
  <c r="E1350" i="1"/>
  <c r="R1349" i="1"/>
  <c r="O1349" i="1"/>
  <c r="M1349" i="1"/>
  <c r="L1349" i="1"/>
  <c r="K1349" i="1"/>
  <c r="F1349" i="1"/>
  <c r="E1349" i="1"/>
  <c r="R1348" i="1"/>
  <c r="O1348" i="1"/>
  <c r="M1348" i="1"/>
  <c r="L1348" i="1"/>
  <c r="K1348" i="1"/>
  <c r="F1348" i="1"/>
  <c r="E1348" i="1"/>
  <c r="R1347" i="1"/>
  <c r="O1347" i="1"/>
  <c r="M1347" i="1"/>
  <c r="L1347" i="1"/>
  <c r="K1347" i="1"/>
  <c r="F1347" i="1"/>
  <c r="E1347" i="1"/>
  <c r="R1346" i="1"/>
  <c r="O1346" i="1"/>
  <c r="M1346" i="1"/>
  <c r="L1346" i="1"/>
  <c r="K1346" i="1"/>
  <c r="F1346" i="1"/>
  <c r="E1346" i="1"/>
  <c r="R1345" i="1"/>
  <c r="O1345" i="1"/>
  <c r="M1345" i="1"/>
  <c r="L1345" i="1"/>
  <c r="K1345" i="1"/>
  <c r="F1345" i="1"/>
  <c r="E1345" i="1"/>
  <c r="R1344" i="1"/>
  <c r="O1344" i="1"/>
  <c r="M1344" i="1"/>
  <c r="L1344" i="1"/>
  <c r="K1344" i="1"/>
  <c r="F1344" i="1"/>
  <c r="E1344" i="1"/>
  <c r="R1343" i="1"/>
  <c r="O1343" i="1"/>
  <c r="M1343" i="1"/>
  <c r="L1343" i="1"/>
  <c r="K1343" i="1"/>
  <c r="F1343" i="1"/>
  <c r="E1343" i="1"/>
  <c r="R1342" i="1"/>
  <c r="O1342" i="1"/>
  <c r="M1342" i="1"/>
  <c r="L1342" i="1"/>
  <c r="K1342" i="1"/>
  <c r="F1342" i="1"/>
  <c r="E1342" i="1"/>
  <c r="R1341" i="1"/>
  <c r="O1341" i="1"/>
  <c r="M1341" i="1"/>
  <c r="L1341" i="1"/>
  <c r="K1341" i="1"/>
  <c r="F1341" i="1"/>
  <c r="E1341" i="1"/>
  <c r="R1340" i="1"/>
  <c r="O1340" i="1"/>
  <c r="M1340" i="1"/>
  <c r="L1340" i="1"/>
  <c r="K1340" i="1"/>
  <c r="F1340" i="1"/>
  <c r="E1340" i="1"/>
  <c r="R1339" i="1"/>
  <c r="O1339" i="1"/>
  <c r="M1339" i="1"/>
  <c r="L1339" i="1"/>
  <c r="K1339" i="1"/>
  <c r="F1339" i="1"/>
  <c r="E1339" i="1"/>
  <c r="R1338" i="1"/>
  <c r="O1338" i="1"/>
  <c r="M1338" i="1"/>
  <c r="L1338" i="1"/>
  <c r="K1338" i="1"/>
  <c r="F1338" i="1"/>
  <c r="E1338" i="1"/>
  <c r="R1337" i="1"/>
  <c r="O1337" i="1"/>
  <c r="M1337" i="1"/>
  <c r="L1337" i="1"/>
  <c r="K1337" i="1"/>
  <c r="F1337" i="1"/>
  <c r="E1337" i="1"/>
  <c r="R1336" i="1"/>
  <c r="O1336" i="1"/>
  <c r="M1336" i="1"/>
  <c r="L1336" i="1"/>
  <c r="K1336" i="1"/>
  <c r="F1336" i="1"/>
  <c r="E1336" i="1"/>
  <c r="R1335" i="1"/>
  <c r="O1335" i="1"/>
  <c r="M1335" i="1"/>
  <c r="L1335" i="1"/>
  <c r="K1335" i="1"/>
  <c r="F1335" i="1"/>
  <c r="E1335" i="1"/>
  <c r="R1334" i="1"/>
  <c r="O1334" i="1"/>
  <c r="M1334" i="1"/>
  <c r="L1334" i="1"/>
  <c r="K1334" i="1"/>
  <c r="F1334" i="1"/>
  <c r="E1334" i="1"/>
  <c r="R1333" i="1"/>
  <c r="O1333" i="1"/>
  <c r="M1333" i="1"/>
  <c r="L1333" i="1"/>
  <c r="K1333" i="1"/>
  <c r="F1333" i="1"/>
  <c r="E1333" i="1"/>
  <c r="R1332" i="1"/>
  <c r="O1332" i="1"/>
  <c r="M1332" i="1"/>
  <c r="L1332" i="1"/>
  <c r="K1332" i="1"/>
  <c r="F1332" i="1"/>
  <c r="E1332" i="1"/>
  <c r="R1331" i="1"/>
  <c r="O1331" i="1"/>
  <c r="M1331" i="1"/>
  <c r="L1331" i="1"/>
  <c r="K1331" i="1"/>
  <c r="F1331" i="1"/>
  <c r="E1331" i="1"/>
  <c r="R1330" i="1"/>
  <c r="O1330" i="1"/>
  <c r="M1330" i="1"/>
  <c r="L1330" i="1"/>
  <c r="K1330" i="1"/>
  <c r="F1330" i="1"/>
  <c r="E1330" i="1"/>
  <c r="R1329" i="1"/>
  <c r="O1329" i="1"/>
  <c r="M1329" i="1"/>
  <c r="L1329" i="1"/>
  <c r="K1329" i="1"/>
  <c r="F1329" i="1"/>
  <c r="E1329" i="1"/>
  <c r="R1328" i="1"/>
  <c r="O1328" i="1"/>
  <c r="M1328" i="1"/>
  <c r="L1328" i="1"/>
  <c r="K1328" i="1"/>
  <c r="F1328" i="1"/>
  <c r="E1328" i="1"/>
  <c r="R1327" i="1"/>
  <c r="O1327" i="1"/>
  <c r="M1327" i="1"/>
  <c r="L1327" i="1"/>
  <c r="K1327" i="1"/>
  <c r="F1327" i="1"/>
  <c r="E1327" i="1"/>
  <c r="R1326" i="1"/>
  <c r="O1326" i="1"/>
  <c r="M1326" i="1"/>
  <c r="L1326" i="1"/>
  <c r="K1326" i="1"/>
  <c r="F1326" i="1"/>
  <c r="E1326" i="1"/>
  <c r="R1325" i="1"/>
  <c r="O1325" i="1"/>
  <c r="M1325" i="1"/>
  <c r="L1325" i="1"/>
  <c r="K1325" i="1"/>
  <c r="F1325" i="1"/>
  <c r="E1325" i="1"/>
  <c r="R1324" i="1"/>
  <c r="O1324" i="1"/>
  <c r="M1324" i="1"/>
  <c r="L1324" i="1"/>
  <c r="K1324" i="1"/>
  <c r="F1324" i="1"/>
  <c r="E1324" i="1"/>
  <c r="R1323" i="1"/>
  <c r="O1323" i="1"/>
  <c r="M1323" i="1"/>
  <c r="L1323" i="1"/>
  <c r="K1323" i="1"/>
  <c r="F1323" i="1"/>
  <c r="E1323" i="1"/>
  <c r="R1322" i="1"/>
  <c r="O1322" i="1"/>
  <c r="M1322" i="1"/>
  <c r="L1322" i="1"/>
  <c r="K1322" i="1"/>
  <c r="F1322" i="1"/>
  <c r="E1322" i="1"/>
  <c r="R1321" i="1"/>
  <c r="O1321" i="1"/>
  <c r="M1321" i="1"/>
  <c r="L1321" i="1"/>
  <c r="K1321" i="1"/>
  <c r="F1321" i="1"/>
  <c r="E1321" i="1"/>
  <c r="R1320" i="1"/>
  <c r="O1320" i="1"/>
  <c r="M1320" i="1"/>
  <c r="L1320" i="1"/>
  <c r="K1320" i="1"/>
  <c r="F1320" i="1"/>
  <c r="E1320" i="1"/>
  <c r="R1319" i="1"/>
  <c r="O1319" i="1"/>
  <c r="M1319" i="1"/>
  <c r="L1319" i="1"/>
  <c r="K1319" i="1"/>
  <c r="F1319" i="1"/>
  <c r="E1319" i="1"/>
  <c r="R1318" i="1"/>
  <c r="O1318" i="1"/>
  <c r="M1318" i="1"/>
  <c r="L1318" i="1"/>
  <c r="K1318" i="1"/>
  <c r="F1318" i="1"/>
  <c r="E1318" i="1"/>
  <c r="R1317" i="1"/>
  <c r="O1317" i="1"/>
  <c r="M1317" i="1"/>
  <c r="L1317" i="1"/>
  <c r="K1317" i="1"/>
  <c r="F1317" i="1"/>
  <c r="E1317" i="1"/>
  <c r="R1316" i="1"/>
  <c r="O1316" i="1"/>
  <c r="M1316" i="1"/>
  <c r="L1316" i="1"/>
  <c r="K1316" i="1"/>
  <c r="F1316" i="1"/>
  <c r="E1316" i="1"/>
  <c r="R1315" i="1"/>
  <c r="O1315" i="1"/>
  <c r="M1315" i="1"/>
  <c r="L1315" i="1"/>
  <c r="K1315" i="1"/>
  <c r="F1315" i="1"/>
  <c r="E1315" i="1"/>
  <c r="R1314" i="1"/>
  <c r="O1314" i="1"/>
  <c r="M1314" i="1"/>
  <c r="L1314" i="1"/>
  <c r="K1314" i="1"/>
  <c r="F1314" i="1"/>
  <c r="E1314" i="1"/>
  <c r="R1313" i="1"/>
  <c r="O1313" i="1"/>
  <c r="M1313" i="1"/>
  <c r="L1313" i="1"/>
  <c r="K1313" i="1"/>
  <c r="F1313" i="1"/>
  <c r="E1313" i="1"/>
  <c r="R1312" i="1"/>
  <c r="O1312" i="1"/>
  <c r="M1312" i="1"/>
  <c r="L1312" i="1"/>
  <c r="K1312" i="1"/>
  <c r="F1312" i="1"/>
  <c r="E1312" i="1"/>
  <c r="R1311" i="1"/>
  <c r="O1311" i="1"/>
  <c r="M1311" i="1"/>
  <c r="L1311" i="1"/>
  <c r="K1311" i="1"/>
  <c r="F1311" i="1"/>
  <c r="E1311" i="1"/>
  <c r="R1310" i="1"/>
  <c r="O1310" i="1"/>
  <c r="M1310" i="1"/>
  <c r="L1310" i="1"/>
  <c r="K1310" i="1"/>
  <c r="F1310" i="1"/>
  <c r="E1310" i="1"/>
  <c r="R1309" i="1"/>
  <c r="O1309" i="1"/>
  <c r="M1309" i="1"/>
  <c r="L1309" i="1"/>
  <c r="K1309" i="1"/>
  <c r="F1309" i="1"/>
  <c r="E1309" i="1"/>
  <c r="R1308" i="1"/>
  <c r="O1308" i="1"/>
  <c r="M1308" i="1"/>
  <c r="L1308" i="1"/>
  <c r="K1308" i="1"/>
  <c r="F1308" i="1"/>
  <c r="E1308" i="1"/>
  <c r="R1307" i="1"/>
  <c r="O1307" i="1"/>
  <c r="M1307" i="1"/>
  <c r="L1307" i="1"/>
  <c r="K1307" i="1"/>
  <c r="F1307" i="1"/>
  <c r="E1307" i="1"/>
  <c r="R1306" i="1"/>
  <c r="O1306" i="1"/>
  <c r="M1306" i="1"/>
  <c r="L1306" i="1"/>
  <c r="K1306" i="1"/>
  <c r="F1306" i="1"/>
  <c r="E1306" i="1"/>
  <c r="R1305" i="1"/>
  <c r="O1305" i="1"/>
  <c r="M1305" i="1"/>
  <c r="L1305" i="1"/>
  <c r="K1305" i="1"/>
  <c r="F1305" i="1"/>
  <c r="E1305" i="1"/>
  <c r="R1304" i="1"/>
  <c r="O1304" i="1"/>
  <c r="M1304" i="1"/>
  <c r="L1304" i="1"/>
  <c r="K1304" i="1"/>
  <c r="F1304" i="1"/>
  <c r="E1304" i="1"/>
  <c r="R1303" i="1"/>
  <c r="O1303" i="1"/>
  <c r="M1303" i="1"/>
  <c r="L1303" i="1"/>
  <c r="K1303" i="1"/>
  <c r="F1303" i="1"/>
  <c r="E1303" i="1"/>
  <c r="R1302" i="1"/>
  <c r="O1302" i="1"/>
  <c r="M1302" i="1"/>
  <c r="L1302" i="1"/>
  <c r="K1302" i="1"/>
  <c r="F1302" i="1"/>
  <c r="E1302" i="1"/>
  <c r="R1301" i="1"/>
  <c r="O1301" i="1"/>
  <c r="M1301" i="1"/>
  <c r="L1301" i="1"/>
  <c r="K1301" i="1"/>
  <c r="F1301" i="1"/>
  <c r="E1301" i="1"/>
  <c r="R1300" i="1"/>
  <c r="O1300" i="1"/>
  <c r="M1300" i="1"/>
  <c r="L1300" i="1"/>
  <c r="K1300" i="1"/>
  <c r="F1300" i="1"/>
  <c r="E1300" i="1"/>
  <c r="R1299" i="1"/>
  <c r="O1299" i="1"/>
  <c r="M1299" i="1"/>
  <c r="L1299" i="1"/>
  <c r="K1299" i="1"/>
  <c r="F1299" i="1"/>
  <c r="E1299" i="1"/>
  <c r="R1298" i="1"/>
  <c r="O1298" i="1"/>
  <c r="M1298" i="1"/>
  <c r="L1298" i="1"/>
  <c r="K1298" i="1"/>
  <c r="F1298" i="1"/>
  <c r="E1298" i="1"/>
  <c r="R1297" i="1"/>
  <c r="O1297" i="1"/>
  <c r="M1297" i="1"/>
  <c r="L1297" i="1"/>
  <c r="K1297" i="1"/>
  <c r="F1297" i="1"/>
  <c r="E1297" i="1"/>
  <c r="R1296" i="1"/>
  <c r="O1296" i="1"/>
  <c r="M1296" i="1"/>
  <c r="L1296" i="1"/>
  <c r="K1296" i="1"/>
  <c r="F1296" i="1"/>
  <c r="E1296" i="1"/>
  <c r="R1295" i="1"/>
  <c r="O1295" i="1"/>
  <c r="M1295" i="1"/>
  <c r="L1295" i="1"/>
  <c r="K1295" i="1"/>
  <c r="F1295" i="1"/>
  <c r="E1295" i="1"/>
  <c r="R1294" i="1"/>
  <c r="O1294" i="1"/>
  <c r="M1294" i="1"/>
  <c r="L1294" i="1"/>
  <c r="K1294" i="1"/>
  <c r="F1294" i="1"/>
  <c r="E1294" i="1"/>
  <c r="R1293" i="1"/>
  <c r="O1293" i="1"/>
  <c r="M1293" i="1"/>
  <c r="L1293" i="1"/>
  <c r="K1293" i="1"/>
  <c r="F1293" i="1"/>
  <c r="E1293" i="1"/>
  <c r="R1292" i="1"/>
  <c r="O1292" i="1"/>
  <c r="M1292" i="1"/>
  <c r="L1292" i="1"/>
  <c r="K1292" i="1"/>
  <c r="F1292" i="1"/>
  <c r="E1292" i="1"/>
  <c r="R1291" i="1"/>
  <c r="O1291" i="1"/>
  <c r="M1291" i="1"/>
  <c r="L1291" i="1"/>
  <c r="K1291" i="1"/>
  <c r="F1291" i="1"/>
  <c r="E1291" i="1"/>
  <c r="R1290" i="1"/>
  <c r="O1290" i="1"/>
  <c r="M1290" i="1"/>
  <c r="L1290" i="1"/>
  <c r="K1290" i="1"/>
  <c r="F1290" i="1"/>
  <c r="E1290" i="1"/>
  <c r="R1289" i="1"/>
  <c r="O1289" i="1"/>
  <c r="M1289" i="1"/>
  <c r="L1289" i="1"/>
  <c r="K1289" i="1"/>
  <c r="F1289" i="1"/>
  <c r="E1289" i="1"/>
  <c r="R1288" i="1"/>
  <c r="O1288" i="1"/>
  <c r="M1288" i="1"/>
  <c r="L1288" i="1"/>
  <c r="K1288" i="1"/>
  <c r="F1288" i="1"/>
  <c r="E1288" i="1"/>
  <c r="R1287" i="1"/>
  <c r="O1287" i="1"/>
  <c r="M1287" i="1"/>
  <c r="L1287" i="1"/>
  <c r="K1287" i="1"/>
  <c r="F1287" i="1"/>
  <c r="E1287" i="1"/>
  <c r="R1286" i="1"/>
  <c r="O1286" i="1"/>
  <c r="M1286" i="1"/>
  <c r="L1286" i="1"/>
  <c r="K1286" i="1"/>
  <c r="F1286" i="1"/>
  <c r="E1286" i="1"/>
  <c r="R1285" i="1"/>
  <c r="O1285" i="1"/>
  <c r="M1285" i="1"/>
  <c r="L1285" i="1"/>
  <c r="K1285" i="1"/>
  <c r="F1285" i="1"/>
  <c r="E1285" i="1"/>
  <c r="R1284" i="1"/>
  <c r="O1284" i="1"/>
  <c r="M1284" i="1"/>
  <c r="L1284" i="1"/>
  <c r="K1284" i="1"/>
  <c r="F1284" i="1"/>
  <c r="E1284" i="1"/>
  <c r="R1283" i="1"/>
  <c r="O1283" i="1"/>
  <c r="M1283" i="1"/>
  <c r="L1283" i="1"/>
  <c r="K1283" i="1"/>
  <c r="F1283" i="1"/>
  <c r="E1283" i="1"/>
  <c r="R1282" i="1"/>
  <c r="O1282" i="1"/>
  <c r="M1282" i="1"/>
  <c r="L1282" i="1"/>
  <c r="K1282" i="1"/>
  <c r="F1282" i="1"/>
  <c r="E1282" i="1"/>
  <c r="R1281" i="1"/>
  <c r="O1281" i="1"/>
  <c r="M1281" i="1"/>
  <c r="L1281" i="1"/>
  <c r="K1281" i="1"/>
  <c r="F1281" i="1"/>
  <c r="E1281" i="1"/>
  <c r="R1280" i="1"/>
  <c r="O1280" i="1"/>
  <c r="M1280" i="1"/>
  <c r="L1280" i="1"/>
  <c r="K1280" i="1"/>
  <c r="F1280" i="1"/>
  <c r="E1280" i="1"/>
  <c r="R1279" i="1"/>
  <c r="O1279" i="1"/>
  <c r="M1279" i="1"/>
  <c r="L1279" i="1"/>
  <c r="K1279" i="1"/>
  <c r="F1279" i="1"/>
  <c r="E1279" i="1"/>
  <c r="R1278" i="1"/>
  <c r="O1278" i="1"/>
  <c r="M1278" i="1"/>
  <c r="L1278" i="1"/>
  <c r="K1278" i="1"/>
  <c r="F1278" i="1"/>
  <c r="E1278" i="1"/>
  <c r="R1277" i="1"/>
  <c r="O1277" i="1"/>
  <c r="M1277" i="1"/>
  <c r="L1277" i="1"/>
  <c r="K1277" i="1"/>
  <c r="F1277" i="1"/>
  <c r="E1277" i="1"/>
  <c r="R1276" i="1"/>
  <c r="O1276" i="1"/>
  <c r="M1276" i="1"/>
  <c r="L1276" i="1"/>
  <c r="K1276" i="1"/>
  <c r="F1276" i="1"/>
  <c r="E1276" i="1"/>
  <c r="R1275" i="1"/>
  <c r="O1275" i="1"/>
  <c r="M1275" i="1"/>
  <c r="L1275" i="1"/>
  <c r="K1275" i="1"/>
  <c r="F1275" i="1"/>
  <c r="E1275" i="1"/>
  <c r="R1274" i="1"/>
  <c r="O1274" i="1"/>
  <c r="M1274" i="1"/>
  <c r="L1274" i="1"/>
  <c r="K1274" i="1"/>
  <c r="F1274" i="1"/>
  <c r="E1274" i="1"/>
  <c r="R1273" i="1"/>
  <c r="O1273" i="1"/>
  <c r="M1273" i="1"/>
  <c r="L1273" i="1"/>
  <c r="K1273" i="1"/>
  <c r="F1273" i="1"/>
  <c r="E1273" i="1"/>
  <c r="R1272" i="1"/>
  <c r="O1272" i="1"/>
  <c r="M1272" i="1"/>
  <c r="L1272" i="1"/>
  <c r="K1272" i="1"/>
  <c r="F1272" i="1"/>
  <c r="E1272" i="1"/>
  <c r="R1271" i="1"/>
  <c r="O1271" i="1"/>
  <c r="M1271" i="1"/>
  <c r="L1271" i="1"/>
  <c r="K1271" i="1"/>
  <c r="F1271" i="1"/>
  <c r="E1271" i="1"/>
  <c r="R1270" i="1"/>
  <c r="O1270" i="1"/>
  <c r="M1270" i="1"/>
  <c r="L1270" i="1"/>
  <c r="K1270" i="1"/>
  <c r="F1270" i="1"/>
  <c r="E1270" i="1"/>
  <c r="R1269" i="1"/>
  <c r="O1269" i="1"/>
  <c r="M1269" i="1"/>
  <c r="L1269" i="1"/>
  <c r="K1269" i="1"/>
  <c r="F1269" i="1"/>
  <c r="E1269" i="1"/>
  <c r="R1268" i="1"/>
  <c r="O1268" i="1"/>
  <c r="M1268" i="1"/>
  <c r="L1268" i="1"/>
  <c r="K1268" i="1"/>
  <c r="F1268" i="1"/>
  <c r="E1268" i="1"/>
  <c r="R1267" i="1"/>
  <c r="O1267" i="1"/>
  <c r="M1267" i="1"/>
  <c r="L1267" i="1"/>
  <c r="K1267" i="1"/>
  <c r="F1267" i="1"/>
  <c r="E1267" i="1"/>
  <c r="R1266" i="1"/>
  <c r="O1266" i="1"/>
  <c r="M1266" i="1"/>
  <c r="L1266" i="1"/>
  <c r="K1266" i="1"/>
  <c r="F1266" i="1"/>
  <c r="E1266" i="1"/>
  <c r="R1265" i="1"/>
  <c r="O1265" i="1"/>
  <c r="M1265" i="1"/>
  <c r="L1265" i="1"/>
  <c r="K1265" i="1"/>
  <c r="F1265" i="1"/>
  <c r="E1265" i="1"/>
  <c r="R1264" i="1"/>
  <c r="O1264" i="1"/>
  <c r="M1264" i="1"/>
  <c r="L1264" i="1"/>
  <c r="K1264" i="1"/>
  <c r="F1264" i="1"/>
  <c r="E1264" i="1"/>
  <c r="R1263" i="1"/>
  <c r="O1263" i="1"/>
  <c r="M1263" i="1"/>
  <c r="L1263" i="1"/>
  <c r="K1263" i="1"/>
  <c r="F1263" i="1"/>
  <c r="E1263" i="1"/>
  <c r="R1262" i="1"/>
  <c r="O1262" i="1"/>
  <c r="M1262" i="1"/>
  <c r="L1262" i="1"/>
  <c r="K1262" i="1"/>
  <c r="F1262" i="1"/>
  <c r="E1262" i="1"/>
  <c r="R1261" i="1"/>
  <c r="O1261" i="1"/>
  <c r="M1261" i="1"/>
  <c r="L1261" i="1"/>
  <c r="K1261" i="1"/>
  <c r="F1261" i="1"/>
  <c r="E1261" i="1"/>
  <c r="R1260" i="1"/>
  <c r="O1260" i="1"/>
  <c r="M1260" i="1"/>
  <c r="L1260" i="1"/>
  <c r="K1260" i="1"/>
  <c r="F1260" i="1"/>
  <c r="E1260" i="1"/>
  <c r="R1259" i="1"/>
  <c r="O1259" i="1"/>
  <c r="M1259" i="1"/>
  <c r="L1259" i="1"/>
  <c r="K1259" i="1"/>
  <c r="F1259" i="1"/>
  <c r="E1259" i="1"/>
  <c r="R1258" i="1"/>
  <c r="O1258" i="1"/>
  <c r="M1258" i="1"/>
  <c r="L1258" i="1"/>
  <c r="K1258" i="1"/>
  <c r="F1258" i="1"/>
  <c r="E1258" i="1"/>
  <c r="R1257" i="1"/>
  <c r="O1257" i="1"/>
  <c r="M1257" i="1"/>
  <c r="L1257" i="1"/>
  <c r="K1257" i="1"/>
  <c r="F1257" i="1"/>
  <c r="E1257" i="1"/>
  <c r="R1256" i="1"/>
  <c r="O1256" i="1"/>
  <c r="M1256" i="1"/>
  <c r="L1256" i="1"/>
  <c r="K1256" i="1"/>
  <c r="F1256" i="1"/>
  <c r="E1256" i="1"/>
  <c r="R1255" i="1"/>
  <c r="O1255" i="1"/>
  <c r="M1255" i="1"/>
  <c r="L1255" i="1"/>
  <c r="K1255" i="1"/>
  <c r="F1255" i="1"/>
  <c r="E1255" i="1"/>
  <c r="R1254" i="1"/>
  <c r="O1254" i="1"/>
  <c r="M1254" i="1"/>
  <c r="L1254" i="1"/>
  <c r="K1254" i="1"/>
  <c r="F1254" i="1"/>
  <c r="E1254" i="1"/>
  <c r="R1253" i="1"/>
  <c r="O1253" i="1"/>
  <c r="M1253" i="1"/>
  <c r="L1253" i="1"/>
  <c r="K1253" i="1"/>
  <c r="F1253" i="1"/>
  <c r="E1253" i="1"/>
  <c r="R1252" i="1"/>
  <c r="O1252" i="1"/>
  <c r="M1252" i="1"/>
  <c r="L1252" i="1"/>
  <c r="K1252" i="1"/>
  <c r="F1252" i="1"/>
  <c r="E1252" i="1"/>
  <c r="R1251" i="1"/>
  <c r="O1251" i="1"/>
  <c r="M1251" i="1"/>
  <c r="L1251" i="1"/>
  <c r="K1251" i="1"/>
  <c r="F1251" i="1"/>
  <c r="E1251" i="1"/>
  <c r="R1250" i="1"/>
  <c r="O1250" i="1"/>
  <c r="M1250" i="1"/>
  <c r="L1250" i="1"/>
  <c r="K1250" i="1"/>
  <c r="F1250" i="1"/>
  <c r="E1250" i="1"/>
  <c r="R1249" i="1"/>
  <c r="O1249" i="1"/>
  <c r="M1249" i="1"/>
  <c r="L1249" i="1"/>
  <c r="K1249" i="1"/>
  <c r="F1249" i="1"/>
  <c r="E1249" i="1"/>
  <c r="R1248" i="1"/>
  <c r="O1248" i="1"/>
  <c r="M1248" i="1"/>
  <c r="L1248" i="1"/>
  <c r="K1248" i="1"/>
  <c r="F1248" i="1"/>
  <c r="E1248" i="1"/>
  <c r="R1247" i="1"/>
  <c r="O1247" i="1"/>
  <c r="M1247" i="1"/>
  <c r="L1247" i="1"/>
  <c r="K1247" i="1"/>
  <c r="F1247" i="1"/>
  <c r="E1247" i="1"/>
  <c r="R1246" i="1"/>
  <c r="O1246" i="1"/>
  <c r="M1246" i="1"/>
  <c r="L1246" i="1"/>
  <c r="K1246" i="1"/>
  <c r="F1246" i="1"/>
  <c r="E1246" i="1"/>
  <c r="R1245" i="1"/>
  <c r="O1245" i="1"/>
  <c r="M1245" i="1"/>
  <c r="L1245" i="1"/>
  <c r="K1245" i="1"/>
  <c r="F1245" i="1"/>
  <c r="E1245" i="1"/>
  <c r="R1244" i="1"/>
  <c r="O1244" i="1"/>
  <c r="M1244" i="1"/>
  <c r="L1244" i="1"/>
  <c r="K1244" i="1"/>
  <c r="F1244" i="1"/>
  <c r="E1244" i="1"/>
  <c r="R1243" i="1"/>
  <c r="O1243" i="1"/>
  <c r="M1243" i="1"/>
  <c r="L1243" i="1"/>
  <c r="K1243" i="1"/>
  <c r="F1243" i="1"/>
  <c r="E1243" i="1"/>
  <c r="R1242" i="1"/>
  <c r="O1242" i="1"/>
  <c r="M1242" i="1"/>
  <c r="L1242" i="1"/>
  <c r="K1242" i="1"/>
  <c r="F1242" i="1"/>
  <c r="E1242" i="1"/>
  <c r="R1241" i="1"/>
  <c r="O1241" i="1"/>
  <c r="M1241" i="1"/>
  <c r="L1241" i="1"/>
  <c r="K1241" i="1"/>
  <c r="F1241" i="1"/>
  <c r="E1241" i="1"/>
  <c r="R1240" i="1"/>
  <c r="O1240" i="1"/>
  <c r="M1240" i="1"/>
  <c r="L1240" i="1"/>
  <c r="K1240" i="1"/>
  <c r="F1240" i="1"/>
  <c r="E1240" i="1"/>
  <c r="R1239" i="1"/>
  <c r="O1239" i="1"/>
  <c r="M1239" i="1"/>
  <c r="L1239" i="1"/>
  <c r="K1239" i="1"/>
  <c r="F1239" i="1"/>
  <c r="E1239" i="1"/>
  <c r="R1238" i="1"/>
  <c r="O1238" i="1"/>
  <c r="M1238" i="1"/>
  <c r="L1238" i="1"/>
  <c r="K1238" i="1"/>
  <c r="F1238" i="1"/>
  <c r="E1238" i="1"/>
  <c r="R1237" i="1"/>
  <c r="O1237" i="1"/>
  <c r="M1237" i="1"/>
  <c r="L1237" i="1"/>
  <c r="K1237" i="1"/>
  <c r="F1237" i="1"/>
  <c r="E1237" i="1"/>
  <c r="R1236" i="1"/>
  <c r="O1236" i="1"/>
  <c r="M1236" i="1"/>
  <c r="L1236" i="1"/>
  <c r="K1236" i="1"/>
  <c r="F1236" i="1"/>
  <c r="E1236" i="1"/>
  <c r="R1235" i="1"/>
  <c r="O1235" i="1"/>
  <c r="M1235" i="1"/>
  <c r="L1235" i="1"/>
  <c r="K1235" i="1"/>
  <c r="F1235" i="1"/>
  <c r="E1235" i="1"/>
  <c r="R1234" i="1"/>
  <c r="O1234" i="1"/>
  <c r="M1234" i="1"/>
  <c r="L1234" i="1"/>
  <c r="K1234" i="1"/>
  <c r="F1234" i="1"/>
  <c r="E1234" i="1"/>
  <c r="R1233" i="1"/>
  <c r="O1233" i="1"/>
  <c r="M1233" i="1"/>
  <c r="L1233" i="1"/>
  <c r="K1233" i="1"/>
  <c r="F1233" i="1"/>
  <c r="E1233" i="1"/>
  <c r="R1232" i="1"/>
  <c r="O1232" i="1"/>
  <c r="M1232" i="1"/>
  <c r="L1232" i="1"/>
  <c r="K1232" i="1"/>
  <c r="F1232" i="1"/>
  <c r="E1232" i="1"/>
  <c r="R1231" i="1"/>
  <c r="O1231" i="1"/>
  <c r="M1231" i="1"/>
  <c r="L1231" i="1"/>
  <c r="K1231" i="1"/>
  <c r="F1231" i="1"/>
  <c r="E1231" i="1"/>
  <c r="R1230" i="1"/>
  <c r="O1230" i="1"/>
  <c r="M1230" i="1"/>
  <c r="L1230" i="1"/>
  <c r="K1230" i="1"/>
  <c r="F1230" i="1"/>
  <c r="E1230" i="1"/>
  <c r="R1229" i="1"/>
  <c r="O1229" i="1"/>
  <c r="M1229" i="1"/>
  <c r="L1229" i="1"/>
  <c r="K1229" i="1"/>
  <c r="F1229" i="1"/>
  <c r="E1229" i="1"/>
  <c r="R1228" i="1"/>
  <c r="O1228" i="1"/>
  <c r="M1228" i="1"/>
  <c r="L1228" i="1"/>
  <c r="K1228" i="1"/>
  <c r="F1228" i="1"/>
  <c r="E1228" i="1"/>
  <c r="R1227" i="1"/>
  <c r="O1227" i="1"/>
  <c r="M1227" i="1"/>
  <c r="L1227" i="1"/>
  <c r="K1227" i="1"/>
  <c r="F1227" i="1"/>
  <c r="E1227" i="1"/>
  <c r="R1226" i="1"/>
  <c r="O1226" i="1"/>
  <c r="M1226" i="1"/>
  <c r="L1226" i="1"/>
  <c r="K1226" i="1"/>
  <c r="F1226" i="1"/>
  <c r="E1226" i="1"/>
  <c r="R1225" i="1"/>
  <c r="O1225" i="1"/>
  <c r="M1225" i="1"/>
  <c r="L1225" i="1"/>
  <c r="K1225" i="1"/>
  <c r="F1225" i="1"/>
  <c r="E1225" i="1"/>
  <c r="R1224" i="1"/>
  <c r="O1224" i="1"/>
  <c r="M1224" i="1"/>
  <c r="L1224" i="1"/>
  <c r="K1224" i="1"/>
  <c r="F1224" i="1"/>
  <c r="E1224" i="1"/>
  <c r="R1223" i="1"/>
  <c r="O1223" i="1"/>
  <c r="M1223" i="1"/>
  <c r="L1223" i="1"/>
  <c r="K1223" i="1"/>
  <c r="F1223" i="1"/>
  <c r="E1223" i="1"/>
  <c r="R1222" i="1"/>
  <c r="O1222" i="1"/>
  <c r="M1222" i="1"/>
  <c r="L1222" i="1"/>
  <c r="K1222" i="1"/>
  <c r="F1222" i="1"/>
  <c r="E1222" i="1"/>
  <c r="R1221" i="1"/>
  <c r="O1221" i="1"/>
  <c r="M1221" i="1"/>
  <c r="L1221" i="1"/>
  <c r="K1221" i="1"/>
  <c r="F1221" i="1"/>
  <c r="E1221" i="1"/>
  <c r="R1220" i="1"/>
  <c r="O1220" i="1"/>
  <c r="M1220" i="1"/>
  <c r="L1220" i="1"/>
  <c r="K1220" i="1"/>
  <c r="F1220" i="1"/>
  <c r="E1220" i="1"/>
  <c r="R1219" i="1"/>
  <c r="O1219" i="1"/>
  <c r="M1219" i="1"/>
  <c r="L1219" i="1"/>
  <c r="K1219" i="1"/>
  <c r="F1219" i="1"/>
  <c r="E1219" i="1"/>
  <c r="R1218" i="1"/>
  <c r="O1218" i="1"/>
  <c r="M1218" i="1"/>
  <c r="L1218" i="1"/>
  <c r="K1218" i="1"/>
  <c r="F1218" i="1"/>
  <c r="E1218" i="1"/>
  <c r="R1217" i="1"/>
  <c r="O1217" i="1"/>
  <c r="M1217" i="1"/>
  <c r="L1217" i="1"/>
  <c r="K1217" i="1"/>
  <c r="F1217" i="1"/>
  <c r="E1217" i="1"/>
  <c r="R1216" i="1"/>
  <c r="O1216" i="1"/>
  <c r="M1216" i="1"/>
  <c r="L1216" i="1"/>
  <c r="K1216" i="1"/>
  <c r="F1216" i="1"/>
  <c r="E1216" i="1"/>
  <c r="R1215" i="1"/>
  <c r="O1215" i="1"/>
  <c r="M1215" i="1"/>
  <c r="L1215" i="1"/>
  <c r="K1215" i="1"/>
  <c r="F1215" i="1"/>
  <c r="E1215" i="1"/>
  <c r="R1214" i="1"/>
  <c r="O1214" i="1"/>
  <c r="M1214" i="1"/>
  <c r="L1214" i="1"/>
  <c r="K1214" i="1"/>
  <c r="F1214" i="1"/>
  <c r="E1214" i="1"/>
  <c r="R1213" i="1"/>
  <c r="O1213" i="1"/>
  <c r="M1213" i="1"/>
  <c r="L1213" i="1"/>
  <c r="K1213" i="1"/>
  <c r="F1213" i="1"/>
  <c r="E1213" i="1"/>
  <c r="R1212" i="1"/>
  <c r="O1212" i="1"/>
  <c r="M1212" i="1"/>
  <c r="L1212" i="1"/>
  <c r="K1212" i="1"/>
  <c r="F1212" i="1"/>
  <c r="E1212" i="1"/>
  <c r="R1211" i="1"/>
  <c r="O1211" i="1"/>
  <c r="M1211" i="1"/>
  <c r="L1211" i="1"/>
  <c r="K1211" i="1"/>
  <c r="F1211" i="1"/>
  <c r="E1211" i="1"/>
  <c r="R1210" i="1"/>
  <c r="O1210" i="1"/>
  <c r="M1210" i="1"/>
  <c r="L1210" i="1"/>
  <c r="K1210" i="1"/>
  <c r="F1210" i="1"/>
  <c r="E1210" i="1"/>
  <c r="R1209" i="1"/>
  <c r="O1209" i="1"/>
  <c r="M1209" i="1"/>
  <c r="L1209" i="1"/>
  <c r="K1209" i="1"/>
  <c r="F1209" i="1"/>
  <c r="E1209" i="1"/>
  <c r="R1208" i="1"/>
  <c r="O1208" i="1"/>
  <c r="M1208" i="1"/>
  <c r="L1208" i="1"/>
  <c r="K1208" i="1"/>
  <c r="F1208" i="1"/>
  <c r="E1208" i="1"/>
  <c r="R1207" i="1"/>
  <c r="O1207" i="1"/>
  <c r="M1207" i="1"/>
  <c r="L1207" i="1"/>
  <c r="K1207" i="1"/>
  <c r="F1207" i="1"/>
  <c r="E1207" i="1"/>
  <c r="R1206" i="1"/>
  <c r="O1206" i="1"/>
  <c r="M1206" i="1"/>
  <c r="L1206" i="1"/>
  <c r="K1206" i="1"/>
  <c r="F1206" i="1"/>
  <c r="E1206" i="1"/>
  <c r="R1205" i="1"/>
  <c r="O1205" i="1"/>
  <c r="M1205" i="1"/>
  <c r="L1205" i="1"/>
  <c r="K1205" i="1"/>
  <c r="F1205" i="1"/>
  <c r="E1205" i="1"/>
  <c r="R1204" i="1"/>
  <c r="O1204" i="1"/>
  <c r="M1204" i="1"/>
  <c r="L1204" i="1"/>
  <c r="K1204" i="1"/>
  <c r="F1204" i="1"/>
  <c r="E1204" i="1"/>
  <c r="R1203" i="1"/>
  <c r="O1203" i="1"/>
  <c r="M1203" i="1"/>
  <c r="L1203" i="1"/>
  <c r="K1203" i="1"/>
  <c r="F1203" i="1"/>
  <c r="E1203" i="1"/>
  <c r="R1202" i="1"/>
  <c r="O1202" i="1"/>
  <c r="M1202" i="1"/>
  <c r="L1202" i="1"/>
  <c r="K1202" i="1"/>
  <c r="F1202" i="1"/>
  <c r="E1202" i="1"/>
  <c r="R1201" i="1"/>
  <c r="O1201" i="1"/>
  <c r="M1201" i="1"/>
  <c r="L1201" i="1"/>
  <c r="K1201" i="1"/>
  <c r="F1201" i="1"/>
  <c r="E1201" i="1"/>
  <c r="R1200" i="1"/>
  <c r="O1200" i="1"/>
  <c r="M1200" i="1"/>
  <c r="L1200" i="1"/>
  <c r="K1200" i="1"/>
  <c r="F1200" i="1"/>
  <c r="E1200" i="1"/>
  <c r="R1199" i="1"/>
  <c r="O1199" i="1"/>
  <c r="M1199" i="1"/>
  <c r="L1199" i="1"/>
  <c r="K1199" i="1"/>
  <c r="F1199" i="1"/>
  <c r="E1199" i="1"/>
  <c r="R1198" i="1"/>
  <c r="O1198" i="1"/>
  <c r="M1198" i="1"/>
  <c r="L1198" i="1"/>
  <c r="K1198" i="1"/>
  <c r="F1198" i="1"/>
  <c r="E1198" i="1"/>
  <c r="R1197" i="1"/>
  <c r="O1197" i="1"/>
  <c r="M1197" i="1"/>
  <c r="L1197" i="1"/>
  <c r="K1197" i="1"/>
  <c r="F1197" i="1"/>
  <c r="E1197" i="1"/>
  <c r="R1196" i="1"/>
  <c r="O1196" i="1"/>
  <c r="M1196" i="1"/>
  <c r="L1196" i="1"/>
  <c r="K1196" i="1"/>
  <c r="F1196" i="1"/>
  <c r="E1196" i="1"/>
  <c r="R1195" i="1"/>
  <c r="O1195" i="1"/>
  <c r="M1195" i="1"/>
  <c r="L1195" i="1"/>
  <c r="K1195" i="1"/>
  <c r="F1195" i="1"/>
  <c r="E1195" i="1"/>
  <c r="R1194" i="1"/>
  <c r="O1194" i="1"/>
  <c r="M1194" i="1"/>
  <c r="L1194" i="1"/>
  <c r="K1194" i="1"/>
  <c r="F1194" i="1"/>
  <c r="E1194" i="1"/>
  <c r="R1193" i="1"/>
  <c r="O1193" i="1"/>
  <c r="M1193" i="1"/>
  <c r="L1193" i="1"/>
  <c r="K1193" i="1"/>
  <c r="F1193" i="1"/>
  <c r="E1193" i="1"/>
  <c r="R1192" i="1"/>
  <c r="O1192" i="1"/>
  <c r="M1192" i="1"/>
  <c r="L1192" i="1"/>
  <c r="K1192" i="1"/>
  <c r="F1192" i="1"/>
  <c r="E1192" i="1"/>
  <c r="R1191" i="1"/>
  <c r="O1191" i="1"/>
  <c r="M1191" i="1"/>
  <c r="L1191" i="1"/>
  <c r="K1191" i="1"/>
  <c r="F1191" i="1"/>
  <c r="E1191" i="1"/>
  <c r="R1190" i="1"/>
  <c r="O1190" i="1"/>
  <c r="M1190" i="1"/>
  <c r="L1190" i="1"/>
  <c r="K1190" i="1"/>
  <c r="F1190" i="1"/>
  <c r="E1190" i="1"/>
  <c r="R1189" i="1"/>
  <c r="O1189" i="1"/>
  <c r="M1189" i="1"/>
  <c r="L1189" i="1"/>
  <c r="K1189" i="1"/>
  <c r="F1189" i="1"/>
  <c r="E1189" i="1"/>
  <c r="R1188" i="1"/>
  <c r="O1188" i="1"/>
  <c r="M1188" i="1"/>
  <c r="L1188" i="1"/>
  <c r="K1188" i="1"/>
  <c r="F1188" i="1"/>
  <c r="E1188" i="1"/>
  <c r="R1187" i="1"/>
  <c r="O1187" i="1"/>
  <c r="M1187" i="1"/>
  <c r="L1187" i="1"/>
  <c r="K1187" i="1"/>
  <c r="F1187" i="1"/>
  <c r="E1187" i="1"/>
  <c r="R1186" i="1"/>
  <c r="O1186" i="1"/>
  <c r="M1186" i="1"/>
  <c r="L1186" i="1"/>
  <c r="K1186" i="1"/>
  <c r="F1186" i="1"/>
  <c r="E1186" i="1"/>
  <c r="R1185" i="1"/>
  <c r="O1185" i="1"/>
  <c r="M1185" i="1"/>
  <c r="L1185" i="1"/>
  <c r="K1185" i="1"/>
  <c r="F1185" i="1"/>
  <c r="E1185" i="1"/>
  <c r="R1184" i="1"/>
  <c r="O1184" i="1"/>
  <c r="M1184" i="1"/>
  <c r="L1184" i="1"/>
  <c r="K1184" i="1"/>
  <c r="F1184" i="1"/>
  <c r="E1184" i="1"/>
  <c r="R1183" i="1"/>
  <c r="O1183" i="1"/>
  <c r="M1183" i="1"/>
  <c r="L1183" i="1"/>
  <c r="K1183" i="1"/>
  <c r="F1183" i="1"/>
  <c r="E1183" i="1"/>
  <c r="R1182" i="1"/>
  <c r="O1182" i="1"/>
  <c r="M1182" i="1"/>
  <c r="L1182" i="1"/>
  <c r="K1182" i="1"/>
  <c r="F1182" i="1"/>
  <c r="E1182" i="1"/>
  <c r="R1181" i="1"/>
  <c r="O1181" i="1"/>
  <c r="M1181" i="1"/>
  <c r="L1181" i="1"/>
  <c r="K1181" i="1"/>
  <c r="F1181" i="1"/>
  <c r="E1181" i="1"/>
  <c r="R1180" i="1"/>
  <c r="O1180" i="1"/>
  <c r="M1180" i="1"/>
  <c r="L1180" i="1"/>
  <c r="K1180" i="1"/>
  <c r="F1180" i="1"/>
  <c r="E1180" i="1"/>
  <c r="R1179" i="1"/>
  <c r="O1179" i="1"/>
  <c r="M1179" i="1"/>
  <c r="L1179" i="1"/>
  <c r="K1179" i="1"/>
  <c r="F1179" i="1"/>
  <c r="E1179" i="1"/>
  <c r="R1178" i="1"/>
  <c r="O1178" i="1"/>
  <c r="M1178" i="1"/>
  <c r="L1178" i="1"/>
  <c r="K1178" i="1"/>
  <c r="F1178" i="1"/>
  <c r="E1178" i="1"/>
  <c r="R1177" i="1"/>
  <c r="O1177" i="1"/>
  <c r="M1177" i="1"/>
  <c r="L1177" i="1"/>
  <c r="K1177" i="1"/>
  <c r="F1177" i="1"/>
  <c r="E1177" i="1"/>
  <c r="R1176" i="1"/>
  <c r="O1176" i="1"/>
  <c r="M1176" i="1"/>
  <c r="L1176" i="1"/>
  <c r="K1176" i="1"/>
  <c r="F1176" i="1"/>
  <c r="E1176" i="1"/>
  <c r="R1175" i="1"/>
  <c r="O1175" i="1"/>
  <c r="M1175" i="1"/>
  <c r="L1175" i="1"/>
  <c r="K1175" i="1"/>
  <c r="F1175" i="1"/>
  <c r="E1175" i="1"/>
  <c r="R1174" i="1"/>
  <c r="O1174" i="1"/>
  <c r="M1174" i="1"/>
  <c r="L1174" i="1"/>
  <c r="K1174" i="1"/>
  <c r="F1174" i="1"/>
  <c r="E1174" i="1"/>
  <c r="R1173" i="1"/>
  <c r="O1173" i="1"/>
  <c r="M1173" i="1"/>
  <c r="L1173" i="1"/>
  <c r="K1173" i="1"/>
  <c r="F1173" i="1"/>
  <c r="E1173" i="1"/>
  <c r="R1172" i="1"/>
  <c r="O1172" i="1"/>
  <c r="M1172" i="1"/>
  <c r="L1172" i="1"/>
  <c r="K1172" i="1"/>
  <c r="F1172" i="1"/>
  <c r="E1172" i="1"/>
  <c r="R1171" i="1"/>
  <c r="O1171" i="1"/>
  <c r="M1171" i="1"/>
  <c r="L1171" i="1"/>
  <c r="K1171" i="1"/>
  <c r="F1171" i="1"/>
  <c r="E1171" i="1"/>
  <c r="R1170" i="1"/>
  <c r="O1170" i="1"/>
  <c r="M1170" i="1"/>
  <c r="L1170" i="1"/>
  <c r="K1170" i="1"/>
  <c r="F1170" i="1"/>
  <c r="E1170" i="1"/>
  <c r="R1169" i="1"/>
  <c r="O1169" i="1"/>
  <c r="M1169" i="1"/>
  <c r="L1169" i="1"/>
  <c r="K1169" i="1"/>
  <c r="F1169" i="1"/>
  <c r="E1169" i="1"/>
  <c r="R1168" i="1"/>
  <c r="O1168" i="1"/>
  <c r="M1168" i="1"/>
  <c r="L1168" i="1"/>
  <c r="K1168" i="1"/>
  <c r="F1168" i="1"/>
  <c r="E1168" i="1"/>
  <c r="R1167" i="1"/>
  <c r="O1167" i="1"/>
  <c r="M1167" i="1"/>
  <c r="L1167" i="1"/>
  <c r="K1167" i="1"/>
  <c r="F1167" i="1"/>
  <c r="E1167" i="1"/>
  <c r="R1166" i="1"/>
  <c r="O1166" i="1"/>
  <c r="M1166" i="1"/>
  <c r="L1166" i="1"/>
  <c r="K1166" i="1"/>
  <c r="F1166" i="1"/>
  <c r="E1166" i="1"/>
  <c r="R1165" i="1"/>
  <c r="O1165" i="1"/>
  <c r="M1165" i="1"/>
  <c r="L1165" i="1"/>
  <c r="K1165" i="1"/>
  <c r="F1165" i="1"/>
  <c r="E1165" i="1"/>
  <c r="R1164" i="1"/>
  <c r="O1164" i="1"/>
  <c r="M1164" i="1"/>
  <c r="L1164" i="1"/>
  <c r="K1164" i="1"/>
  <c r="F1164" i="1"/>
  <c r="E1164" i="1"/>
  <c r="R1163" i="1"/>
  <c r="O1163" i="1"/>
  <c r="M1163" i="1"/>
  <c r="L1163" i="1"/>
  <c r="K1163" i="1"/>
  <c r="F1163" i="1"/>
  <c r="E1163" i="1"/>
  <c r="R1162" i="1"/>
  <c r="O1162" i="1"/>
  <c r="M1162" i="1"/>
  <c r="L1162" i="1"/>
  <c r="K1162" i="1"/>
  <c r="F1162" i="1"/>
  <c r="E1162" i="1"/>
  <c r="R1161" i="1"/>
  <c r="O1161" i="1"/>
  <c r="M1161" i="1"/>
  <c r="L1161" i="1"/>
  <c r="K1161" i="1"/>
  <c r="F1161" i="1"/>
  <c r="E1161" i="1"/>
  <c r="R1160" i="1"/>
  <c r="O1160" i="1"/>
  <c r="M1160" i="1"/>
  <c r="L1160" i="1"/>
  <c r="K1160" i="1"/>
  <c r="F1160" i="1"/>
  <c r="E1160" i="1"/>
  <c r="R1159" i="1"/>
  <c r="O1159" i="1"/>
  <c r="M1159" i="1"/>
  <c r="L1159" i="1"/>
  <c r="K1159" i="1"/>
  <c r="F1159" i="1"/>
  <c r="E1159" i="1"/>
  <c r="R1158" i="1"/>
  <c r="O1158" i="1"/>
  <c r="M1158" i="1"/>
  <c r="L1158" i="1"/>
  <c r="K1158" i="1"/>
  <c r="F1158" i="1"/>
  <c r="E1158" i="1"/>
  <c r="R1157" i="1"/>
  <c r="O1157" i="1"/>
  <c r="M1157" i="1"/>
  <c r="L1157" i="1"/>
  <c r="K1157" i="1"/>
  <c r="F1157" i="1"/>
  <c r="E1157" i="1"/>
  <c r="R1156" i="1"/>
  <c r="O1156" i="1"/>
  <c r="M1156" i="1"/>
  <c r="L1156" i="1"/>
  <c r="K1156" i="1"/>
  <c r="F1156" i="1"/>
  <c r="E1156" i="1"/>
  <c r="R1155" i="1"/>
  <c r="O1155" i="1"/>
  <c r="M1155" i="1"/>
  <c r="L1155" i="1"/>
  <c r="K1155" i="1"/>
  <c r="F1155" i="1"/>
  <c r="E1155" i="1"/>
  <c r="R1154" i="1"/>
  <c r="O1154" i="1"/>
  <c r="M1154" i="1"/>
  <c r="L1154" i="1"/>
  <c r="K1154" i="1"/>
  <c r="F1154" i="1"/>
  <c r="E1154" i="1"/>
  <c r="R1153" i="1"/>
  <c r="O1153" i="1"/>
  <c r="M1153" i="1"/>
  <c r="L1153" i="1"/>
  <c r="K1153" i="1"/>
  <c r="F1153" i="1"/>
  <c r="E1153" i="1"/>
  <c r="R1152" i="1"/>
  <c r="O1152" i="1"/>
  <c r="M1152" i="1"/>
  <c r="L1152" i="1"/>
  <c r="K1152" i="1"/>
  <c r="F1152" i="1"/>
  <c r="E1152" i="1"/>
  <c r="R1151" i="1"/>
  <c r="O1151" i="1"/>
  <c r="M1151" i="1"/>
  <c r="L1151" i="1"/>
  <c r="K1151" i="1"/>
  <c r="F1151" i="1"/>
  <c r="E1151" i="1"/>
  <c r="R1150" i="1"/>
  <c r="O1150" i="1"/>
  <c r="M1150" i="1"/>
  <c r="L1150" i="1"/>
  <c r="K1150" i="1"/>
  <c r="F1150" i="1"/>
  <c r="E1150" i="1"/>
  <c r="R1149" i="1"/>
  <c r="O1149" i="1"/>
  <c r="M1149" i="1"/>
  <c r="L1149" i="1"/>
  <c r="K1149" i="1"/>
  <c r="F1149" i="1"/>
  <c r="E1149" i="1"/>
  <c r="R1148" i="1"/>
  <c r="O1148" i="1"/>
  <c r="M1148" i="1"/>
  <c r="L1148" i="1"/>
  <c r="K1148" i="1"/>
  <c r="F1148" i="1"/>
  <c r="E1148" i="1"/>
  <c r="R1147" i="1"/>
  <c r="O1147" i="1"/>
  <c r="M1147" i="1"/>
  <c r="L1147" i="1"/>
  <c r="K1147" i="1"/>
  <c r="F1147" i="1"/>
  <c r="E1147" i="1"/>
  <c r="R1146" i="1"/>
  <c r="O1146" i="1"/>
  <c r="M1146" i="1"/>
  <c r="L1146" i="1"/>
  <c r="K1146" i="1"/>
  <c r="F1146" i="1"/>
  <c r="E1146" i="1"/>
  <c r="R1145" i="1"/>
  <c r="O1145" i="1"/>
  <c r="M1145" i="1"/>
  <c r="L1145" i="1"/>
  <c r="K1145" i="1"/>
  <c r="F1145" i="1"/>
  <c r="E1145" i="1"/>
  <c r="R1144" i="1"/>
  <c r="O1144" i="1"/>
  <c r="M1144" i="1"/>
  <c r="L1144" i="1"/>
  <c r="K1144" i="1"/>
  <c r="F1144" i="1"/>
  <c r="E1144" i="1"/>
  <c r="R1143" i="1"/>
  <c r="O1143" i="1"/>
  <c r="M1143" i="1"/>
  <c r="L1143" i="1"/>
  <c r="K1143" i="1"/>
  <c r="F1143" i="1"/>
  <c r="E1143" i="1"/>
  <c r="R1142" i="1"/>
  <c r="O1142" i="1"/>
  <c r="M1142" i="1"/>
  <c r="L1142" i="1"/>
  <c r="K1142" i="1"/>
  <c r="F1142" i="1"/>
  <c r="E1142" i="1"/>
  <c r="R1141" i="1"/>
  <c r="O1141" i="1"/>
  <c r="M1141" i="1"/>
  <c r="L1141" i="1"/>
  <c r="K1141" i="1"/>
  <c r="F1141" i="1"/>
  <c r="E1141" i="1"/>
  <c r="R1140" i="1"/>
  <c r="O1140" i="1"/>
  <c r="M1140" i="1"/>
  <c r="L1140" i="1"/>
  <c r="K1140" i="1"/>
  <c r="F1140" i="1"/>
  <c r="E1140" i="1"/>
  <c r="R1139" i="1"/>
  <c r="O1139" i="1"/>
  <c r="M1139" i="1"/>
  <c r="L1139" i="1"/>
  <c r="K1139" i="1"/>
  <c r="F1139" i="1"/>
  <c r="E1139" i="1"/>
  <c r="R1138" i="1"/>
  <c r="O1138" i="1"/>
  <c r="M1138" i="1"/>
  <c r="L1138" i="1"/>
  <c r="K1138" i="1"/>
  <c r="F1138" i="1"/>
  <c r="E1138" i="1"/>
  <c r="R1137" i="1"/>
  <c r="O1137" i="1"/>
  <c r="M1137" i="1"/>
  <c r="L1137" i="1"/>
  <c r="K1137" i="1"/>
  <c r="F1137" i="1"/>
  <c r="E1137" i="1"/>
  <c r="R1136" i="1"/>
  <c r="O1136" i="1"/>
  <c r="M1136" i="1"/>
  <c r="L1136" i="1"/>
  <c r="K1136" i="1"/>
  <c r="F1136" i="1"/>
  <c r="E1136" i="1"/>
  <c r="R1135" i="1"/>
  <c r="O1135" i="1"/>
  <c r="M1135" i="1"/>
  <c r="L1135" i="1"/>
  <c r="K1135" i="1"/>
  <c r="F1135" i="1"/>
  <c r="E1135" i="1"/>
  <c r="R1134" i="1"/>
  <c r="O1134" i="1"/>
  <c r="M1134" i="1"/>
  <c r="L1134" i="1"/>
  <c r="K1134" i="1"/>
  <c r="F1134" i="1"/>
  <c r="E1134" i="1"/>
  <c r="R1133" i="1"/>
  <c r="O1133" i="1"/>
  <c r="M1133" i="1"/>
  <c r="L1133" i="1"/>
  <c r="K1133" i="1"/>
  <c r="F1133" i="1"/>
  <c r="E1133" i="1"/>
  <c r="R1132" i="1"/>
  <c r="O1132" i="1"/>
  <c r="M1132" i="1"/>
  <c r="L1132" i="1"/>
  <c r="K1132" i="1"/>
  <c r="F1132" i="1"/>
  <c r="E1132" i="1"/>
  <c r="R1131" i="1"/>
  <c r="O1131" i="1"/>
  <c r="M1131" i="1"/>
  <c r="L1131" i="1"/>
  <c r="K1131" i="1"/>
  <c r="F1131" i="1"/>
  <c r="E1131" i="1"/>
  <c r="R1130" i="1"/>
  <c r="O1130" i="1"/>
  <c r="M1130" i="1"/>
  <c r="L1130" i="1"/>
  <c r="K1130" i="1"/>
  <c r="F1130" i="1"/>
  <c r="E1130" i="1"/>
  <c r="R1129" i="1"/>
  <c r="O1129" i="1"/>
  <c r="M1129" i="1"/>
  <c r="L1129" i="1"/>
  <c r="K1129" i="1"/>
  <c r="F1129" i="1"/>
  <c r="E1129" i="1"/>
  <c r="R1128" i="1"/>
  <c r="O1128" i="1"/>
  <c r="M1128" i="1"/>
  <c r="L1128" i="1"/>
  <c r="K1128" i="1"/>
  <c r="F1128" i="1"/>
  <c r="E1128" i="1"/>
  <c r="R1127" i="1"/>
  <c r="O1127" i="1"/>
  <c r="M1127" i="1"/>
  <c r="L1127" i="1"/>
  <c r="K1127" i="1"/>
  <c r="F1127" i="1"/>
  <c r="E1127" i="1"/>
  <c r="R1126" i="1"/>
  <c r="O1126" i="1"/>
  <c r="M1126" i="1"/>
  <c r="L1126" i="1"/>
  <c r="K1126" i="1"/>
  <c r="F1126" i="1"/>
  <c r="E1126" i="1"/>
  <c r="R1125" i="1"/>
  <c r="O1125" i="1"/>
  <c r="M1125" i="1"/>
  <c r="L1125" i="1"/>
  <c r="K1125" i="1"/>
  <c r="F1125" i="1"/>
  <c r="E1125" i="1"/>
  <c r="R1124" i="1"/>
  <c r="O1124" i="1"/>
  <c r="M1124" i="1"/>
  <c r="L1124" i="1"/>
  <c r="K1124" i="1"/>
  <c r="F1124" i="1"/>
  <c r="E1124" i="1"/>
  <c r="R1123" i="1"/>
  <c r="O1123" i="1"/>
  <c r="M1123" i="1"/>
  <c r="L1123" i="1"/>
  <c r="K1123" i="1"/>
  <c r="F1123" i="1"/>
  <c r="E1123" i="1"/>
  <c r="R1122" i="1"/>
  <c r="O1122" i="1"/>
  <c r="M1122" i="1"/>
  <c r="L1122" i="1"/>
  <c r="K1122" i="1"/>
  <c r="F1122" i="1"/>
  <c r="E1122" i="1"/>
  <c r="R1121" i="1"/>
  <c r="O1121" i="1"/>
  <c r="M1121" i="1"/>
  <c r="L1121" i="1"/>
  <c r="K1121" i="1"/>
  <c r="F1121" i="1"/>
  <c r="E1121" i="1"/>
  <c r="R1120" i="1"/>
  <c r="O1120" i="1"/>
  <c r="M1120" i="1"/>
  <c r="L1120" i="1"/>
  <c r="K1120" i="1"/>
  <c r="F1120" i="1"/>
  <c r="E1120" i="1"/>
  <c r="R1119" i="1"/>
  <c r="O1119" i="1"/>
  <c r="M1119" i="1"/>
  <c r="L1119" i="1"/>
  <c r="K1119" i="1"/>
  <c r="F1119" i="1"/>
  <c r="E1119" i="1"/>
  <c r="R1118" i="1"/>
  <c r="O1118" i="1"/>
  <c r="M1118" i="1"/>
  <c r="L1118" i="1"/>
  <c r="K1118" i="1"/>
  <c r="F1118" i="1"/>
  <c r="E1118" i="1"/>
  <c r="R1117" i="1"/>
  <c r="O1117" i="1"/>
  <c r="M1117" i="1"/>
  <c r="L1117" i="1"/>
  <c r="K1117" i="1"/>
  <c r="F1117" i="1"/>
  <c r="E1117" i="1"/>
  <c r="R1116" i="1"/>
  <c r="O1116" i="1"/>
  <c r="M1116" i="1"/>
  <c r="L1116" i="1"/>
  <c r="K1116" i="1"/>
  <c r="F1116" i="1"/>
  <c r="E1116" i="1"/>
  <c r="R1115" i="1"/>
  <c r="O1115" i="1"/>
  <c r="M1115" i="1"/>
  <c r="L1115" i="1"/>
  <c r="K1115" i="1"/>
  <c r="F1115" i="1"/>
  <c r="E1115" i="1"/>
  <c r="R1114" i="1"/>
  <c r="O1114" i="1"/>
  <c r="M1114" i="1"/>
  <c r="L1114" i="1"/>
  <c r="K1114" i="1"/>
  <c r="F1114" i="1"/>
  <c r="E1114" i="1"/>
  <c r="R1113" i="1"/>
  <c r="O1113" i="1"/>
  <c r="M1113" i="1"/>
  <c r="L1113" i="1"/>
  <c r="K1113" i="1"/>
  <c r="F1113" i="1"/>
  <c r="E1113" i="1"/>
  <c r="R1112" i="1"/>
  <c r="O1112" i="1"/>
  <c r="M1112" i="1"/>
  <c r="L1112" i="1"/>
  <c r="K1112" i="1"/>
  <c r="F1112" i="1"/>
  <c r="E1112" i="1"/>
  <c r="R1111" i="1"/>
  <c r="O1111" i="1"/>
  <c r="M1111" i="1"/>
  <c r="L1111" i="1"/>
  <c r="K1111" i="1"/>
  <c r="F1111" i="1"/>
  <c r="E1111" i="1"/>
  <c r="R1110" i="1"/>
  <c r="O1110" i="1"/>
  <c r="M1110" i="1"/>
  <c r="L1110" i="1"/>
  <c r="K1110" i="1"/>
  <c r="F1110" i="1"/>
  <c r="E1110" i="1"/>
  <c r="R1109" i="1"/>
  <c r="O1109" i="1"/>
  <c r="M1109" i="1"/>
  <c r="L1109" i="1"/>
  <c r="K1109" i="1"/>
  <c r="F1109" i="1"/>
  <c r="E1109" i="1"/>
  <c r="R1108" i="1"/>
  <c r="O1108" i="1"/>
  <c r="M1108" i="1"/>
  <c r="L1108" i="1"/>
  <c r="K1108" i="1"/>
  <c r="F1108" i="1"/>
  <c r="E1108" i="1"/>
  <c r="R1107" i="1"/>
  <c r="O1107" i="1"/>
  <c r="M1107" i="1"/>
  <c r="L1107" i="1"/>
  <c r="K1107" i="1"/>
  <c r="F1107" i="1"/>
  <c r="E1107" i="1"/>
  <c r="R1106" i="1"/>
  <c r="O1106" i="1"/>
  <c r="M1106" i="1"/>
  <c r="L1106" i="1"/>
  <c r="K1106" i="1"/>
  <c r="F1106" i="1"/>
  <c r="E1106" i="1"/>
  <c r="R1105" i="1"/>
  <c r="O1105" i="1"/>
  <c r="M1105" i="1"/>
  <c r="L1105" i="1"/>
  <c r="K1105" i="1"/>
  <c r="F1105" i="1"/>
  <c r="E1105" i="1"/>
  <c r="R1104" i="1"/>
  <c r="O1104" i="1"/>
  <c r="M1104" i="1"/>
  <c r="L1104" i="1"/>
  <c r="K1104" i="1"/>
  <c r="F1104" i="1"/>
  <c r="E1104" i="1"/>
  <c r="R1103" i="1"/>
  <c r="O1103" i="1"/>
  <c r="M1103" i="1"/>
  <c r="L1103" i="1"/>
  <c r="K1103" i="1"/>
  <c r="F1103" i="1"/>
  <c r="E1103" i="1"/>
  <c r="R1102" i="1"/>
  <c r="O1102" i="1"/>
  <c r="M1102" i="1"/>
  <c r="L1102" i="1"/>
  <c r="K1102" i="1"/>
  <c r="F1102" i="1"/>
  <c r="E1102" i="1"/>
  <c r="R1101" i="1"/>
  <c r="O1101" i="1"/>
  <c r="M1101" i="1"/>
  <c r="L1101" i="1"/>
  <c r="K1101" i="1"/>
  <c r="F1101" i="1"/>
  <c r="E1101" i="1"/>
  <c r="R1100" i="1"/>
  <c r="O1100" i="1"/>
  <c r="M1100" i="1"/>
  <c r="L1100" i="1"/>
  <c r="K1100" i="1"/>
  <c r="F1100" i="1"/>
  <c r="E1100" i="1"/>
  <c r="R1099" i="1"/>
  <c r="O1099" i="1"/>
  <c r="M1099" i="1"/>
  <c r="L1099" i="1"/>
  <c r="K1099" i="1"/>
  <c r="F1099" i="1"/>
  <c r="E1099" i="1"/>
  <c r="R1098" i="1"/>
  <c r="O1098" i="1"/>
  <c r="M1098" i="1"/>
  <c r="L1098" i="1"/>
  <c r="K1098" i="1"/>
  <c r="F1098" i="1"/>
  <c r="E1098" i="1"/>
  <c r="R1097" i="1"/>
  <c r="O1097" i="1"/>
  <c r="M1097" i="1"/>
  <c r="L1097" i="1"/>
  <c r="K1097" i="1"/>
  <c r="F1097" i="1"/>
  <c r="E1097" i="1"/>
  <c r="R1096" i="1"/>
  <c r="O1096" i="1"/>
  <c r="M1096" i="1"/>
  <c r="L1096" i="1"/>
  <c r="K1096" i="1"/>
  <c r="F1096" i="1"/>
  <c r="E1096" i="1"/>
  <c r="R1095" i="1"/>
  <c r="O1095" i="1"/>
  <c r="M1095" i="1"/>
  <c r="L1095" i="1"/>
  <c r="K1095" i="1"/>
  <c r="F1095" i="1"/>
  <c r="E1095" i="1"/>
  <c r="R1094" i="1"/>
  <c r="O1094" i="1"/>
  <c r="M1094" i="1"/>
  <c r="L1094" i="1"/>
  <c r="K1094" i="1"/>
  <c r="F1094" i="1"/>
  <c r="E1094" i="1"/>
  <c r="R1093" i="1"/>
  <c r="O1093" i="1"/>
  <c r="M1093" i="1"/>
  <c r="L1093" i="1"/>
  <c r="K1093" i="1"/>
  <c r="F1093" i="1"/>
  <c r="E1093" i="1"/>
  <c r="R1092" i="1"/>
  <c r="O1092" i="1"/>
  <c r="M1092" i="1"/>
  <c r="L1092" i="1"/>
  <c r="K1092" i="1"/>
  <c r="F1092" i="1"/>
  <c r="E1092" i="1"/>
  <c r="R1091" i="1"/>
  <c r="O1091" i="1"/>
  <c r="M1091" i="1"/>
  <c r="L1091" i="1"/>
  <c r="K1091" i="1"/>
  <c r="F1091" i="1"/>
  <c r="E1091" i="1"/>
  <c r="R1090" i="1"/>
  <c r="O1090" i="1"/>
  <c r="M1090" i="1"/>
  <c r="L1090" i="1"/>
  <c r="K1090" i="1"/>
  <c r="F1090" i="1"/>
  <c r="E1090" i="1"/>
  <c r="R1089" i="1"/>
  <c r="O1089" i="1"/>
  <c r="M1089" i="1"/>
  <c r="L1089" i="1"/>
  <c r="K1089" i="1"/>
  <c r="F1089" i="1"/>
  <c r="E1089" i="1"/>
  <c r="R1088" i="1"/>
  <c r="O1088" i="1"/>
  <c r="M1088" i="1"/>
  <c r="L1088" i="1"/>
  <c r="K1088" i="1"/>
  <c r="F1088" i="1"/>
  <c r="E1088" i="1"/>
  <c r="R1087" i="1"/>
  <c r="O1087" i="1"/>
  <c r="M1087" i="1"/>
  <c r="L1087" i="1"/>
  <c r="K1087" i="1"/>
  <c r="F1087" i="1"/>
  <c r="E1087" i="1"/>
  <c r="R1086" i="1"/>
  <c r="O1086" i="1"/>
  <c r="M1086" i="1"/>
  <c r="L1086" i="1"/>
  <c r="K1086" i="1"/>
  <c r="F1086" i="1"/>
  <c r="E1086" i="1"/>
  <c r="R1085" i="1"/>
  <c r="O1085" i="1"/>
  <c r="M1085" i="1"/>
  <c r="L1085" i="1"/>
  <c r="K1085" i="1"/>
  <c r="F1085" i="1"/>
  <c r="E1085" i="1"/>
  <c r="R1084" i="1"/>
  <c r="O1084" i="1"/>
  <c r="M1084" i="1"/>
  <c r="L1084" i="1"/>
  <c r="K1084" i="1"/>
  <c r="F1084" i="1"/>
  <c r="E1084" i="1"/>
  <c r="R1083" i="1"/>
  <c r="O1083" i="1"/>
  <c r="M1083" i="1"/>
  <c r="L1083" i="1"/>
  <c r="K1083" i="1"/>
  <c r="F1083" i="1"/>
  <c r="E1083" i="1"/>
  <c r="R1082" i="1"/>
  <c r="O1082" i="1"/>
  <c r="M1082" i="1"/>
  <c r="L1082" i="1"/>
  <c r="K1082" i="1"/>
  <c r="F1082" i="1"/>
  <c r="E1082" i="1"/>
  <c r="R1081" i="1"/>
  <c r="O1081" i="1"/>
  <c r="M1081" i="1"/>
  <c r="L1081" i="1"/>
  <c r="K1081" i="1"/>
  <c r="F1081" i="1"/>
  <c r="E1081" i="1"/>
  <c r="R1080" i="1"/>
  <c r="O1080" i="1"/>
  <c r="M1080" i="1"/>
  <c r="L1080" i="1"/>
  <c r="K1080" i="1"/>
  <c r="F1080" i="1"/>
  <c r="E1080" i="1"/>
  <c r="R1079" i="1"/>
  <c r="O1079" i="1"/>
  <c r="M1079" i="1"/>
  <c r="L1079" i="1"/>
  <c r="K1079" i="1"/>
  <c r="F1079" i="1"/>
  <c r="E1079" i="1"/>
  <c r="R1078" i="1"/>
  <c r="O1078" i="1"/>
  <c r="M1078" i="1"/>
  <c r="L1078" i="1"/>
  <c r="K1078" i="1"/>
  <c r="F1078" i="1"/>
  <c r="E1078" i="1"/>
  <c r="R1077" i="1"/>
  <c r="O1077" i="1"/>
  <c r="M1077" i="1"/>
  <c r="L1077" i="1"/>
  <c r="K1077" i="1"/>
  <c r="F1077" i="1"/>
  <c r="E1077" i="1"/>
  <c r="R1076" i="1"/>
  <c r="O1076" i="1"/>
  <c r="M1076" i="1"/>
  <c r="L1076" i="1"/>
  <c r="K1076" i="1"/>
  <c r="F1076" i="1"/>
  <c r="E1076" i="1"/>
  <c r="R1075" i="1"/>
  <c r="O1075" i="1"/>
  <c r="M1075" i="1"/>
  <c r="L1075" i="1"/>
  <c r="K1075" i="1"/>
  <c r="F1075" i="1"/>
  <c r="E1075" i="1"/>
  <c r="R1074" i="1"/>
  <c r="O1074" i="1"/>
  <c r="M1074" i="1"/>
  <c r="L1074" i="1"/>
  <c r="K1074" i="1"/>
  <c r="F1074" i="1"/>
  <c r="E1074" i="1"/>
  <c r="R1073" i="1"/>
  <c r="O1073" i="1"/>
  <c r="M1073" i="1"/>
  <c r="L1073" i="1"/>
  <c r="K1073" i="1"/>
  <c r="F1073" i="1"/>
  <c r="E1073" i="1"/>
  <c r="R1072" i="1"/>
  <c r="O1072" i="1"/>
  <c r="M1072" i="1"/>
  <c r="L1072" i="1"/>
  <c r="K1072" i="1"/>
  <c r="F1072" i="1"/>
  <c r="E1072" i="1"/>
  <c r="R1071" i="1"/>
  <c r="O1071" i="1"/>
  <c r="M1071" i="1"/>
  <c r="L1071" i="1"/>
  <c r="K1071" i="1"/>
  <c r="F1071" i="1"/>
  <c r="E1071" i="1"/>
  <c r="R1070" i="1"/>
  <c r="O1070" i="1"/>
  <c r="M1070" i="1"/>
  <c r="L1070" i="1"/>
  <c r="K1070" i="1"/>
  <c r="F1070" i="1"/>
  <c r="E1070" i="1"/>
  <c r="R1069" i="1"/>
  <c r="O1069" i="1"/>
  <c r="M1069" i="1"/>
  <c r="L1069" i="1"/>
  <c r="K1069" i="1"/>
  <c r="F1069" i="1"/>
  <c r="E1069" i="1"/>
  <c r="R1068" i="1"/>
  <c r="O1068" i="1"/>
  <c r="M1068" i="1"/>
  <c r="L1068" i="1"/>
  <c r="K1068" i="1"/>
  <c r="F1068" i="1"/>
  <c r="E1068" i="1"/>
  <c r="R1067" i="1"/>
  <c r="O1067" i="1"/>
  <c r="M1067" i="1"/>
  <c r="L1067" i="1"/>
  <c r="K1067" i="1"/>
  <c r="F1067" i="1"/>
  <c r="E1067" i="1"/>
  <c r="R1066" i="1"/>
  <c r="O1066" i="1"/>
  <c r="M1066" i="1"/>
  <c r="L1066" i="1"/>
  <c r="K1066" i="1"/>
  <c r="F1066" i="1"/>
  <c r="E1066" i="1"/>
  <c r="R1065" i="1"/>
  <c r="O1065" i="1"/>
  <c r="M1065" i="1"/>
  <c r="L1065" i="1"/>
  <c r="K1065" i="1"/>
  <c r="F1065" i="1"/>
  <c r="E1065" i="1"/>
  <c r="R1064" i="1"/>
  <c r="O1064" i="1"/>
  <c r="M1064" i="1"/>
  <c r="L1064" i="1"/>
  <c r="K1064" i="1"/>
  <c r="F1064" i="1"/>
  <c r="E1064" i="1"/>
  <c r="R1063" i="1"/>
  <c r="O1063" i="1"/>
  <c r="M1063" i="1"/>
  <c r="L1063" i="1"/>
  <c r="K1063" i="1"/>
  <c r="F1063" i="1"/>
  <c r="E1063" i="1"/>
  <c r="R1062" i="1"/>
  <c r="O1062" i="1"/>
  <c r="M1062" i="1"/>
  <c r="L1062" i="1"/>
  <c r="K1062" i="1"/>
  <c r="F1062" i="1"/>
  <c r="E1062" i="1"/>
  <c r="R1061" i="1"/>
  <c r="O1061" i="1"/>
  <c r="M1061" i="1"/>
  <c r="L1061" i="1"/>
  <c r="K1061" i="1"/>
  <c r="F1061" i="1"/>
  <c r="E1061" i="1"/>
  <c r="R1060" i="1"/>
  <c r="O1060" i="1"/>
  <c r="M1060" i="1"/>
  <c r="L1060" i="1"/>
  <c r="K1060" i="1"/>
  <c r="F1060" i="1"/>
  <c r="E1060" i="1"/>
  <c r="R1059" i="1"/>
  <c r="O1059" i="1"/>
  <c r="M1059" i="1"/>
  <c r="L1059" i="1"/>
  <c r="K1059" i="1"/>
  <c r="F1059" i="1"/>
  <c r="E1059" i="1"/>
  <c r="R1058" i="1"/>
  <c r="O1058" i="1"/>
  <c r="M1058" i="1"/>
  <c r="L1058" i="1"/>
  <c r="K1058" i="1"/>
  <c r="F1058" i="1"/>
  <c r="E1058" i="1"/>
  <c r="R1057" i="1"/>
  <c r="O1057" i="1"/>
  <c r="M1057" i="1"/>
  <c r="L1057" i="1"/>
  <c r="K1057" i="1"/>
  <c r="F1057" i="1"/>
  <c r="E1057" i="1"/>
  <c r="R1056" i="1"/>
  <c r="O1056" i="1"/>
  <c r="M1056" i="1"/>
  <c r="L1056" i="1"/>
  <c r="K1056" i="1"/>
  <c r="F1056" i="1"/>
  <c r="E1056" i="1"/>
  <c r="R1055" i="1"/>
  <c r="O1055" i="1"/>
  <c r="M1055" i="1"/>
  <c r="L1055" i="1"/>
  <c r="K1055" i="1"/>
  <c r="F1055" i="1"/>
  <c r="E1055" i="1"/>
  <c r="R1054" i="1"/>
  <c r="O1054" i="1"/>
  <c r="M1054" i="1"/>
  <c r="L1054" i="1"/>
  <c r="K1054" i="1"/>
  <c r="F1054" i="1"/>
  <c r="E1054" i="1"/>
  <c r="R1053" i="1"/>
  <c r="O1053" i="1"/>
  <c r="M1053" i="1"/>
  <c r="L1053" i="1"/>
  <c r="K1053" i="1"/>
  <c r="F1053" i="1"/>
  <c r="E1053" i="1"/>
  <c r="R1052" i="1"/>
  <c r="O1052" i="1"/>
  <c r="M1052" i="1"/>
  <c r="L1052" i="1"/>
  <c r="K1052" i="1"/>
  <c r="F1052" i="1"/>
  <c r="E1052" i="1"/>
  <c r="R1051" i="1"/>
  <c r="O1051" i="1"/>
  <c r="M1051" i="1"/>
  <c r="L1051" i="1"/>
  <c r="K1051" i="1"/>
  <c r="F1051" i="1"/>
  <c r="E1051" i="1"/>
  <c r="R1050" i="1"/>
  <c r="O1050" i="1"/>
  <c r="M1050" i="1"/>
  <c r="L1050" i="1"/>
  <c r="K1050" i="1"/>
  <c r="F1050" i="1"/>
  <c r="E1050" i="1"/>
  <c r="R1049" i="1"/>
  <c r="O1049" i="1"/>
  <c r="M1049" i="1"/>
  <c r="L1049" i="1"/>
  <c r="K1049" i="1"/>
  <c r="F1049" i="1"/>
  <c r="E1049" i="1"/>
  <c r="R1048" i="1"/>
  <c r="O1048" i="1"/>
  <c r="M1048" i="1"/>
  <c r="L1048" i="1"/>
  <c r="K1048" i="1"/>
  <c r="F1048" i="1"/>
  <c r="E1048" i="1"/>
  <c r="R1047" i="1"/>
  <c r="O1047" i="1"/>
  <c r="M1047" i="1"/>
  <c r="L1047" i="1"/>
  <c r="K1047" i="1"/>
  <c r="F1047" i="1"/>
  <c r="E1047" i="1"/>
  <c r="R1046" i="1"/>
  <c r="O1046" i="1"/>
  <c r="M1046" i="1"/>
  <c r="L1046" i="1"/>
  <c r="K1046" i="1"/>
  <c r="F1046" i="1"/>
  <c r="E1046" i="1"/>
  <c r="R1045" i="1"/>
  <c r="O1045" i="1"/>
  <c r="M1045" i="1"/>
  <c r="L1045" i="1"/>
  <c r="K1045" i="1"/>
  <c r="F1045" i="1"/>
  <c r="E1045" i="1"/>
  <c r="R1044" i="1"/>
  <c r="O1044" i="1"/>
  <c r="M1044" i="1"/>
  <c r="L1044" i="1"/>
  <c r="K1044" i="1"/>
  <c r="F1044" i="1"/>
  <c r="E1044" i="1"/>
  <c r="R1043" i="1"/>
  <c r="O1043" i="1"/>
  <c r="M1043" i="1"/>
  <c r="L1043" i="1"/>
  <c r="K1043" i="1"/>
  <c r="F1043" i="1"/>
  <c r="E1043" i="1"/>
  <c r="R1042" i="1"/>
  <c r="O1042" i="1"/>
  <c r="M1042" i="1"/>
  <c r="L1042" i="1"/>
  <c r="K1042" i="1"/>
  <c r="F1042" i="1"/>
  <c r="E1042" i="1"/>
  <c r="R1041" i="1"/>
  <c r="O1041" i="1"/>
  <c r="M1041" i="1"/>
  <c r="L1041" i="1"/>
  <c r="K1041" i="1"/>
  <c r="F1041" i="1"/>
  <c r="E1041" i="1"/>
  <c r="R1040" i="1"/>
  <c r="O1040" i="1"/>
  <c r="M1040" i="1"/>
  <c r="L1040" i="1"/>
  <c r="K1040" i="1"/>
  <c r="F1040" i="1"/>
  <c r="E1040" i="1"/>
  <c r="R1039" i="1"/>
  <c r="O1039" i="1"/>
  <c r="M1039" i="1"/>
  <c r="L1039" i="1"/>
  <c r="K1039" i="1"/>
  <c r="F1039" i="1"/>
  <c r="E1039" i="1"/>
  <c r="R1038" i="1"/>
  <c r="O1038" i="1"/>
  <c r="M1038" i="1"/>
  <c r="L1038" i="1"/>
  <c r="K1038" i="1"/>
  <c r="F1038" i="1"/>
  <c r="E1038" i="1"/>
  <c r="R1037" i="1"/>
  <c r="O1037" i="1"/>
  <c r="M1037" i="1"/>
  <c r="L1037" i="1"/>
  <c r="K1037" i="1"/>
  <c r="F1037" i="1"/>
  <c r="E1037" i="1"/>
  <c r="R1036" i="1"/>
  <c r="O1036" i="1"/>
  <c r="M1036" i="1"/>
  <c r="L1036" i="1"/>
  <c r="K1036" i="1"/>
  <c r="F1036" i="1"/>
  <c r="E1036" i="1"/>
  <c r="R1035" i="1"/>
  <c r="O1035" i="1"/>
  <c r="M1035" i="1"/>
  <c r="L1035" i="1"/>
  <c r="K1035" i="1"/>
  <c r="F1035" i="1"/>
  <c r="E1035" i="1"/>
  <c r="R1034" i="1"/>
  <c r="O1034" i="1"/>
  <c r="M1034" i="1"/>
  <c r="L1034" i="1"/>
  <c r="K1034" i="1"/>
  <c r="F1034" i="1"/>
  <c r="E1034" i="1"/>
  <c r="R1033" i="1"/>
  <c r="O1033" i="1"/>
  <c r="M1033" i="1"/>
  <c r="L1033" i="1"/>
  <c r="K1033" i="1"/>
  <c r="F1033" i="1"/>
  <c r="E1033" i="1"/>
  <c r="R1032" i="1"/>
  <c r="O1032" i="1"/>
  <c r="M1032" i="1"/>
  <c r="L1032" i="1"/>
  <c r="K1032" i="1"/>
  <c r="F1032" i="1"/>
  <c r="E1032" i="1"/>
  <c r="R1031" i="1"/>
  <c r="O1031" i="1"/>
  <c r="M1031" i="1"/>
  <c r="L1031" i="1"/>
  <c r="K1031" i="1"/>
  <c r="F1031" i="1"/>
  <c r="E1031" i="1"/>
  <c r="R1030" i="1"/>
  <c r="O1030" i="1"/>
  <c r="M1030" i="1"/>
  <c r="L1030" i="1"/>
  <c r="K1030" i="1"/>
  <c r="F1030" i="1"/>
  <c r="E1030" i="1"/>
  <c r="R1029" i="1"/>
  <c r="O1029" i="1"/>
  <c r="M1029" i="1"/>
  <c r="L1029" i="1"/>
  <c r="K1029" i="1"/>
  <c r="F1029" i="1"/>
  <c r="E1029" i="1"/>
  <c r="R1028" i="1"/>
  <c r="O1028" i="1"/>
  <c r="M1028" i="1"/>
  <c r="L1028" i="1"/>
  <c r="K1028" i="1"/>
  <c r="F1028" i="1"/>
  <c r="E1028" i="1"/>
  <c r="R1027" i="1"/>
  <c r="O1027" i="1"/>
  <c r="M1027" i="1"/>
  <c r="L1027" i="1"/>
  <c r="K1027" i="1"/>
  <c r="F1027" i="1"/>
  <c r="E1027" i="1"/>
  <c r="R1026" i="1"/>
  <c r="O1026" i="1"/>
  <c r="M1026" i="1"/>
  <c r="L1026" i="1"/>
  <c r="K1026" i="1"/>
  <c r="F1026" i="1"/>
  <c r="E1026" i="1"/>
  <c r="R1025" i="1"/>
  <c r="O1025" i="1"/>
  <c r="M1025" i="1"/>
  <c r="L1025" i="1"/>
  <c r="K1025" i="1"/>
  <c r="F1025" i="1"/>
  <c r="E1025" i="1"/>
  <c r="R1024" i="1"/>
  <c r="O1024" i="1"/>
  <c r="M1024" i="1"/>
  <c r="L1024" i="1"/>
  <c r="K1024" i="1"/>
  <c r="F1024" i="1"/>
  <c r="E1024" i="1"/>
  <c r="R1023" i="1"/>
  <c r="O1023" i="1"/>
  <c r="M1023" i="1"/>
  <c r="L1023" i="1"/>
  <c r="K1023" i="1"/>
  <c r="F1023" i="1"/>
  <c r="E1023" i="1"/>
  <c r="R1022" i="1"/>
  <c r="O1022" i="1"/>
  <c r="M1022" i="1"/>
  <c r="L1022" i="1"/>
  <c r="K1022" i="1"/>
  <c r="F1022" i="1"/>
  <c r="E1022" i="1"/>
  <c r="R1021" i="1"/>
  <c r="O1021" i="1"/>
  <c r="M1021" i="1"/>
  <c r="L1021" i="1"/>
  <c r="K1021" i="1"/>
  <c r="F1021" i="1"/>
  <c r="E1021" i="1"/>
  <c r="R1020" i="1"/>
  <c r="O1020" i="1"/>
  <c r="M1020" i="1"/>
  <c r="L1020" i="1"/>
  <c r="K1020" i="1"/>
  <c r="F1020" i="1"/>
  <c r="E1020" i="1"/>
  <c r="R1019" i="1"/>
  <c r="O1019" i="1"/>
  <c r="M1019" i="1"/>
  <c r="L1019" i="1"/>
  <c r="K1019" i="1"/>
  <c r="F1019" i="1"/>
  <c r="E1019" i="1"/>
  <c r="R1018" i="1"/>
  <c r="O1018" i="1"/>
  <c r="M1018" i="1"/>
  <c r="L1018" i="1"/>
  <c r="K1018" i="1"/>
  <c r="F1018" i="1"/>
  <c r="E1018" i="1"/>
  <c r="R1017" i="1"/>
  <c r="O1017" i="1"/>
  <c r="M1017" i="1"/>
  <c r="L1017" i="1"/>
  <c r="K1017" i="1"/>
  <c r="F1017" i="1"/>
  <c r="E1017" i="1"/>
  <c r="R1016" i="1"/>
  <c r="O1016" i="1"/>
  <c r="M1016" i="1"/>
  <c r="L1016" i="1"/>
  <c r="K1016" i="1"/>
  <c r="F1016" i="1"/>
  <c r="E1016" i="1"/>
  <c r="R1015" i="1"/>
  <c r="O1015" i="1"/>
  <c r="M1015" i="1"/>
  <c r="L1015" i="1"/>
  <c r="K1015" i="1"/>
  <c r="F1015" i="1"/>
  <c r="E1015" i="1"/>
  <c r="R1014" i="1"/>
  <c r="O1014" i="1"/>
  <c r="M1014" i="1"/>
  <c r="L1014" i="1"/>
  <c r="K1014" i="1"/>
  <c r="F1014" i="1"/>
  <c r="E1014" i="1"/>
  <c r="R1013" i="1"/>
  <c r="O1013" i="1"/>
  <c r="M1013" i="1"/>
  <c r="L1013" i="1"/>
  <c r="K1013" i="1"/>
  <c r="F1013" i="1"/>
  <c r="E1013" i="1"/>
  <c r="R1012" i="1"/>
  <c r="O1012" i="1"/>
  <c r="M1012" i="1"/>
  <c r="L1012" i="1"/>
  <c r="K1012" i="1"/>
  <c r="F1012" i="1"/>
  <c r="E1012" i="1"/>
  <c r="R1011" i="1"/>
  <c r="O1011" i="1"/>
  <c r="M1011" i="1"/>
  <c r="L1011" i="1"/>
  <c r="K1011" i="1"/>
  <c r="F1011" i="1"/>
  <c r="E1011" i="1"/>
  <c r="R1010" i="1"/>
  <c r="O1010" i="1"/>
  <c r="M1010" i="1"/>
  <c r="L1010" i="1"/>
  <c r="K1010" i="1"/>
  <c r="F1010" i="1"/>
  <c r="E1010" i="1"/>
  <c r="R1009" i="1"/>
  <c r="O1009" i="1"/>
  <c r="M1009" i="1"/>
  <c r="L1009" i="1"/>
  <c r="K1009" i="1"/>
  <c r="F1009" i="1"/>
  <c r="E1009" i="1"/>
  <c r="R1008" i="1"/>
  <c r="O1008" i="1"/>
  <c r="M1008" i="1"/>
  <c r="L1008" i="1"/>
  <c r="K1008" i="1"/>
  <c r="F1008" i="1"/>
  <c r="E1008" i="1"/>
  <c r="R1007" i="1"/>
  <c r="O1007" i="1"/>
  <c r="M1007" i="1"/>
  <c r="L1007" i="1"/>
  <c r="K1007" i="1"/>
  <c r="F1007" i="1"/>
  <c r="E1007" i="1"/>
  <c r="R1006" i="1"/>
  <c r="O1006" i="1"/>
  <c r="M1006" i="1"/>
  <c r="L1006" i="1"/>
  <c r="K1006" i="1"/>
  <c r="F1006" i="1"/>
  <c r="E1006" i="1"/>
  <c r="R1005" i="1"/>
  <c r="O1005" i="1"/>
  <c r="M1005" i="1"/>
  <c r="L1005" i="1"/>
  <c r="K1005" i="1"/>
  <c r="F1005" i="1"/>
  <c r="E1005" i="1"/>
  <c r="R1004" i="1"/>
  <c r="O1004" i="1"/>
  <c r="M1004" i="1"/>
  <c r="L1004" i="1"/>
  <c r="K1004" i="1"/>
  <c r="F1004" i="1"/>
  <c r="E1004" i="1"/>
  <c r="R1003" i="1"/>
  <c r="O1003" i="1"/>
  <c r="M1003" i="1"/>
  <c r="L1003" i="1"/>
  <c r="K1003" i="1"/>
  <c r="F1003" i="1"/>
  <c r="E1003" i="1"/>
  <c r="R1002" i="1"/>
  <c r="O1002" i="1"/>
  <c r="M1002" i="1"/>
  <c r="L1002" i="1"/>
  <c r="K1002" i="1"/>
  <c r="F1002" i="1"/>
  <c r="E1002" i="1"/>
  <c r="R1001" i="1"/>
  <c r="O1001" i="1"/>
  <c r="M1001" i="1"/>
  <c r="L1001" i="1"/>
  <c r="K1001" i="1"/>
  <c r="F1001" i="1"/>
  <c r="E1001" i="1"/>
  <c r="R1000" i="1"/>
  <c r="O1000" i="1"/>
  <c r="M1000" i="1"/>
  <c r="L1000" i="1"/>
  <c r="K1000" i="1"/>
  <c r="F1000" i="1"/>
  <c r="E1000" i="1"/>
  <c r="R999" i="1"/>
  <c r="O999" i="1"/>
  <c r="M999" i="1"/>
  <c r="L999" i="1"/>
  <c r="K999" i="1"/>
  <c r="F999" i="1"/>
  <c r="E999" i="1"/>
  <c r="R998" i="1"/>
  <c r="O998" i="1"/>
  <c r="M998" i="1"/>
  <c r="L998" i="1"/>
  <c r="K998" i="1"/>
  <c r="F998" i="1"/>
  <c r="E998" i="1"/>
  <c r="R997" i="1"/>
  <c r="O997" i="1"/>
  <c r="M997" i="1"/>
  <c r="L997" i="1"/>
  <c r="K997" i="1"/>
  <c r="F997" i="1"/>
  <c r="E997" i="1"/>
  <c r="R996" i="1"/>
  <c r="O996" i="1"/>
  <c r="M996" i="1"/>
  <c r="L996" i="1"/>
  <c r="K996" i="1"/>
  <c r="F996" i="1"/>
  <c r="E996" i="1"/>
  <c r="R995" i="1"/>
  <c r="O995" i="1"/>
  <c r="M995" i="1"/>
  <c r="L995" i="1"/>
  <c r="K995" i="1"/>
  <c r="F995" i="1"/>
  <c r="E995" i="1"/>
  <c r="R994" i="1"/>
  <c r="O994" i="1"/>
  <c r="M994" i="1"/>
  <c r="L994" i="1"/>
  <c r="K994" i="1"/>
  <c r="F994" i="1"/>
  <c r="E994" i="1"/>
  <c r="R993" i="1"/>
  <c r="O993" i="1"/>
  <c r="M993" i="1"/>
  <c r="L993" i="1"/>
  <c r="K993" i="1"/>
  <c r="F993" i="1"/>
  <c r="E993" i="1"/>
  <c r="R992" i="1"/>
  <c r="O992" i="1"/>
  <c r="M992" i="1"/>
  <c r="L992" i="1"/>
  <c r="K992" i="1"/>
  <c r="F992" i="1"/>
  <c r="E992" i="1"/>
  <c r="R991" i="1"/>
  <c r="O991" i="1"/>
  <c r="M991" i="1"/>
  <c r="L991" i="1"/>
  <c r="K991" i="1"/>
  <c r="F991" i="1"/>
  <c r="E991" i="1"/>
  <c r="R990" i="1"/>
  <c r="O990" i="1"/>
  <c r="M990" i="1"/>
  <c r="L990" i="1"/>
  <c r="K990" i="1"/>
  <c r="F990" i="1"/>
  <c r="E990" i="1"/>
  <c r="R989" i="1"/>
  <c r="O989" i="1"/>
  <c r="M989" i="1"/>
  <c r="L989" i="1"/>
  <c r="K989" i="1"/>
  <c r="F989" i="1"/>
  <c r="E989" i="1"/>
  <c r="R988" i="1"/>
  <c r="O988" i="1"/>
  <c r="M988" i="1"/>
  <c r="L988" i="1"/>
  <c r="K988" i="1"/>
  <c r="F988" i="1"/>
  <c r="E988" i="1"/>
  <c r="R987" i="1"/>
  <c r="O987" i="1"/>
  <c r="M987" i="1"/>
  <c r="L987" i="1"/>
  <c r="K987" i="1"/>
  <c r="F987" i="1"/>
  <c r="E987" i="1"/>
  <c r="R986" i="1"/>
  <c r="O986" i="1"/>
  <c r="M986" i="1"/>
  <c r="L986" i="1"/>
  <c r="K986" i="1"/>
  <c r="F986" i="1"/>
  <c r="E986" i="1"/>
  <c r="R985" i="1"/>
  <c r="O985" i="1"/>
  <c r="M985" i="1"/>
  <c r="L985" i="1"/>
  <c r="K985" i="1"/>
  <c r="F985" i="1"/>
  <c r="E985" i="1"/>
  <c r="R984" i="1"/>
  <c r="O984" i="1"/>
  <c r="M984" i="1"/>
  <c r="L984" i="1"/>
  <c r="K984" i="1"/>
  <c r="F984" i="1"/>
  <c r="E984" i="1"/>
  <c r="R983" i="1"/>
  <c r="O983" i="1"/>
  <c r="M983" i="1"/>
  <c r="L983" i="1"/>
  <c r="K983" i="1"/>
  <c r="F983" i="1"/>
  <c r="E983" i="1"/>
  <c r="R982" i="1"/>
  <c r="O982" i="1"/>
  <c r="M982" i="1"/>
  <c r="L982" i="1"/>
  <c r="K982" i="1"/>
  <c r="F982" i="1"/>
  <c r="E982" i="1"/>
  <c r="R981" i="1"/>
  <c r="O981" i="1"/>
  <c r="M981" i="1"/>
  <c r="L981" i="1"/>
  <c r="K981" i="1"/>
  <c r="F981" i="1"/>
  <c r="E981" i="1"/>
  <c r="R980" i="1"/>
  <c r="O980" i="1"/>
  <c r="M980" i="1"/>
  <c r="L980" i="1"/>
  <c r="K980" i="1"/>
  <c r="F980" i="1"/>
  <c r="E980" i="1"/>
  <c r="R979" i="1"/>
  <c r="O979" i="1"/>
  <c r="M979" i="1"/>
  <c r="L979" i="1"/>
  <c r="K979" i="1"/>
  <c r="F979" i="1"/>
  <c r="E979" i="1"/>
  <c r="R978" i="1"/>
  <c r="O978" i="1"/>
  <c r="M978" i="1"/>
  <c r="L978" i="1"/>
  <c r="K978" i="1"/>
  <c r="F978" i="1"/>
  <c r="E978" i="1"/>
  <c r="R977" i="1"/>
  <c r="O977" i="1"/>
  <c r="M977" i="1"/>
  <c r="L977" i="1"/>
  <c r="K977" i="1"/>
  <c r="F977" i="1"/>
  <c r="E977" i="1"/>
  <c r="R976" i="1"/>
  <c r="O976" i="1"/>
  <c r="M976" i="1"/>
  <c r="L976" i="1"/>
  <c r="K976" i="1"/>
  <c r="F976" i="1"/>
  <c r="E976" i="1"/>
  <c r="R975" i="1"/>
  <c r="O975" i="1"/>
  <c r="M975" i="1"/>
  <c r="L975" i="1"/>
  <c r="K975" i="1"/>
  <c r="F975" i="1"/>
  <c r="E975" i="1"/>
  <c r="R974" i="1"/>
  <c r="O974" i="1"/>
  <c r="M974" i="1"/>
  <c r="L974" i="1"/>
  <c r="K974" i="1"/>
  <c r="F974" i="1"/>
  <c r="E974" i="1"/>
  <c r="R973" i="1"/>
  <c r="O973" i="1"/>
  <c r="M973" i="1"/>
  <c r="L973" i="1"/>
  <c r="K973" i="1"/>
  <c r="F973" i="1"/>
  <c r="E973" i="1"/>
  <c r="R972" i="1"/>
  <c r="O972" i="1"/>
  <c r="M972" i="1"/>
  <c r="L972" i="1"/>
  <c r="K972" i="1"/>
  <c r="F972" i="1"/>
  <c r="E972" i="1"/>
  <c r="R971" i="1"/>
  <c r="O971" i="1"/>
  <c r="M971" i="1"/>
  <c r="L971" i="1"/>
  <c r="K971" i="1"/>
  <c r="F971" i="1"/>
  <c r="E971" i="1"/>
  <c r="R970" i="1"/>
  <c r="O970" i="1"/>
  <c r="M970" i="1"/>
  <c r="L970" i="1"/>
  <c r="K970" i="1"/>
  <c r="F970" i="1"/>
  <c r="E970" i="1"/>
  <c r="R969" i="1"/>
  <c r="O969" i="1"/>
  <c r="M969" i="1"/>
  <c r="L969" i="1"/>
  <c r="K969" i="1"/>
  <c r="F969" i="1"/>
  <c r="E969" i="1"/>
  <c r="R968" i="1"/>
  <c r="O968" i="1"/>
  <c r="M968" i="1"/>
  <c r="L968" i="1"/>
  <c r="K968" i="1"/>
  <c r="F968" i="1"/>
  <c r="E968" i="1"/>
  <c r="R967" i="1"/>
  <c r="O967" i="1"/>
  <c r="M967" i="1"/>
  <c r="L967" i="1"/>
  <c r="K967" i="1"/>
  <c r="F967" i="1"/>
  <c r="E967" i="1"/>
  <c r="R966" i="1"/>
  <c r="O966" i="1"/>
  <c r="M966" i="1"/>
  <c r="L966" i="1"/>
  <c r="K966" i="1"/>
  <c r="F966" i="1"/>
  <c r="E966" i="1"/>
  <c r="R965" i="1"/>
  <c r="O965" i="1"/>
  <c r="M965" i="1"/>
  <c r="L965" i="1"/>
  <c r="K965" i="1"/>
  <c r="F965" i="1"/>
  <c r="E965" i="1"/>
  <c r="R964" i="1"/>
  <c r="O964" i="1"/>
  <c r="M964" i="1"/>
  <c r="L964" i="1"/>
  <c r="K964" i="1"/>
  <c r="F964" i="1"/>
  <c r="E964" i="1"/>
  <c r="R963" i="1"/>
  <c r="O963" i="1"/>
  <c r="M963" i="1"/>
  <c r="L963" i="1"/>
  <c r="K963" i="1"/>
  <c r="F963" i="1"/>
  <c r="E963" i="1"/>
  <c r="R962" i="1"/>
  <c r="O962" i="1"/>
  <c r="M962" i="1"/>
  <c r="L962" i="1"/>
  <c r="K962" i="1"/>
  <c r="F962" i="1"/>
  <c r="E962" i="1"/>
  <c r="R961" i="1"/>
  <c r="O961" i="1"/>
  <c r="M961" i="1"/>
  <c r="L961" i="1"/>
  <c r="K961" i="1"/>
  <c r="F961" i="1"/>
  <c r="E961" i="1"/>
  <c r="R960" i="1"/>
  <c r="O960" i="1"/>
  <c r="M960" i="1"/>
  <c r="L960" i="1"/>
  <c r="K960" i="1"/>
  <c r="F960" i="1"/>
  <c r="E960" i="1"/>
  <c r="R959" i="1"/>
  <c r="O959" i="1"/>
  <c r="M959" i="1"/>
  <c r="L959" i="1"/>
  <c r="K959" i="1"/>
  <c r="F959" i="1"/>
  <c r="E959" i="1"/>
  <c r="R958" i="1"/>
  <c r="O958" i="1"/>
  <c r="M958" i="1"/>
  <c r="L958" i="1"/>
  <c r="K958" i="1"/>
  <c r="F958" i="1"/>
  <c r="E958" i="1"/>
  <c r="R957" i="1"/>
  <c r="O957" i="1"/>
  <c r="M957" i="1"/>
  <c r="L957" i="1"/>
  <c r="K957" i="1"/>
  <c r="F957" i="1"/>
  <c r="E957" i="1"/>
  <c r="R956" i="1"/>
  <c r="O956" i="1"/>
  <c r="M956" i="1"/>
  <c r="L956" i="1"/>
  <c r="K956" i="1"/>
  <c r="F956" i="1"/>
  <c r="E956" i="1"/>
  <c r="R955" i="1"/>
  <c r="O955" i="1"/>
  <c r="M955" i="1"/>
  <c r="L955" i="1"/>
  <c r="K955" i="1"/>
  <c r="F955" i="1"/>
  <c r="E955" i="1"/>
  <c r="R954" i="1"/>
  <c r="O954" i="1"/>
  <c r="M954" i="1"/>
  <c r="L954" i="1"/>
  <c r="K954" i="1"/>
  <c r="F954" i="1"/>
  <c r="E954" i="1"/>
  <c r="R953" i="1"/>
  <c r="O953" i="1"/>
  <c r="M953" i="1"/>
  <c r="L953" i="1"/>
  <c r="K953" i="1"/>
  <c r="F953" i="1"/>
  <c r="E953" i="1"/>
  <c r="R952" i="1"/>
  <c r="O952" i="1"/>
  <c r="M952" i="1"/>
  <c r="L952" i="1"/>
  <c r="K952" i="1"/>
  <c r="F952" i="1"/>
  <c r="E952" i="1"/>
  <c r="R951" i="1"/>
  <c r="O951" i="1"/>
  <c r="M951" i="1"/>
  <c r="L951" i="1"/>
  <c r="K951" i="1"/>
  <c r="F951" i="1"/>
  <c r="E951" i="1"/>
  <c r="R950" i="1"/>
  <c r="O950" i="1"/>
  <c r="M950" i="1"/>
  <c r="L950" i="1"/>
  <c r="K950" i="1"/>
  <c r="F950" i="1"/>
  <c r="E950" i="1"/>
  <c r="R949" i="1"/>
  <c r="O949" i="1"/>
  <c r="M949" i="1"/>
  <c r="L949" i="1"/>
  <c r="K949" i="1"/>
  <c r="F949" i="1"/>
  <c r="E949" i="1"/>
  <c r="R948" i="1"/>
  <c r="O948" i="1"/>
  <c r="M948" i="1"/>
  <c r="L948" i="1"/>
  <c r="K948" i="1"/>
  <c r="F948" i="1"/>
  <c r="E948" i="1"/>
  <c r="R947" i="1"/>
  <c r="O947" i="1"/>
  <c r="M947" i="1"/>
  <c r="L947" i="1"/>
  <c r="K947" i="1"/>
  <c r="F947" i="1"/>
  <c r="E947" i="1"/>
  <c r="R946" i="1"/>
  <c r="O946" i="1"/>
  <c r="M946" i="1"/>
  <c r="L946" i="1"/>
  <c r="K946" i="1"/>
  <c r="F946" i="1"/>
  <c r="E946" i="1"/>
  <c r="R945" i="1"/>
  <c r="O945" i="1"/>
  <c r="M945" i="1"/>
  <c r="L945" i="1"/>
  <c r="K945" i="1"/>
  <c r="F945" i="1"/>
  <c r="E945" i="1"/>
  <c r="R944" i="1"/>
  <c r="O944" i="1"/>
  <c r="M944" i="1"/>
  <c r="L944" i="1"/>
  <c r="K944" i="1"/>
  <c r="F944" i="1"/>
  <c r="E944" i="1"/>
  <c r="R943" i="1"/>
  <c r="O943" i="1"/>
  <c r="M943" i="1"/>
  <c r="L943" i="1"/>
  <c r="K943" i="1"/>
  <c r="F943" i="1"/>
  <c r="E943" i="1"/>
  <c r="R942" i="1"/>
  <c r="O942" i="1"/>
  <c r="M942" i="1"/>
  <c r="L942" i="1"/>
  <c r="K942" i="1"/>
  <c r="F942" i="1"/>
  <c r="E942" i="1"/>
  <c r="R941" i="1"/>
  <c r="O941" i="1"/>
  <c r="M941" i="1"/>
  <c r="L941" i="1"/>
  <c r="K941" i="1"/>
  <c r="F941" i="1"/>
  <c r="E941" i="1"/>
  <c r="R940" i="1"/>
  <c r="O940" i="1"/>
  <c r="M940" i="1"/>
  <c r="L940" i="1"/>
  <c r="K940" i="1"/>
  <c r="F940" i="1"/>
  <c r="E940" i="1"/>
  <c r="R939" i="1"/>
  <c r="O939" i="1"/>
  <c r="M939" i="1"/>
  <c r="L939" i="1"/>
  <c r="K939" i="1"/>
  <c r="F939" i="1"/>
  <c r="E939" i="1"/>
  <c r="R938" i="1"/>
  <c r="O938" i="1"/>
  <c r="M938" i="1"/>
  <c r="L938" i="1"/>
  <c r="K938" i="1"/>
  <c r="F938" i="1"/>
  <c r="E938" i="1"/>
  <c r="R937" i="1"/>
  <c r="O937" i="1"/>
  <c r="M937" i="1"/>
  <c r="L937" i="1"/>
  <c r="K937" i="1"/>
  <c r="F937" i="1"/>
  <c r="E937" i="1"/>
  <c r="R936" i="1"/>
  <c r="O936" i="1"/>
  <c r="M936" i="1"/>
  <c r="L936" i="1"/>
  <c r="K936" i="1"/>
  <c r="F936" i="1"/>
  <c r="E936" i="1"/>
  <c r="R935" i="1"/>
  <c r="O935" i="1"/>
  <c r="M935" i="1"/>
  <c r="L935" i="1"/>
  <c r="K935" i="1"/>
  <c r="F935" i="1"/>
  <c r="E935" i="1"/>
  <c r="R934" i="1"/>
  <c r="O934" i="1"/>
  <c r="M934" i="1"/>
  <c r="L934" i="1"/>
  <c r="K934" i="1"/>
  <c r="F934" i="1"/>
  <c r="E934" i="1"/>
  <c r="R933" i="1"/>
  <c r="O933" i="1"/>
  <c r="M933" i="1"/>
  <c r="L933" i="1"/>
  <c r="K933" i="1"/>
  <c r="F933" i="1"/>
  <c r="E933" i="1"/>
  <c r="R932" i="1"/>
  <c r="O932" i="1"/>
  <c r="M932" i="1"/>
  <c r="L932" i="1"/>
  <c r="K932" i="1"/>
  <c r="F932" i="1"/>
  <c r="E932" i="1"/>
  <c r="R931" i="1"/>
  <c r="O931" i="1"/>
  <c r="M931" i="1"/>
  <c r="L931" i="1"/>
  <c r="K931" i="1"/>
  <c r="F931" i="1"/>
  <c r="E931" i="1"/>
  <c r="R930" i="1"/>
  <c r="O930" i="1"/>
  <c r="M930" i="1"/>
  <c r="L930" i="1"/>
  <c r="K930" i="1"/>
  <c r="F930" i="1"/>
  <c r="E930" i="1"/>
  <c r="R929" i="1"/>
  <c r="O929" i="1"/>
  <c r="M929" i="1"/>
  <c r="L929" i="1"/>
  <c r="K929" i="1"/>
  <c r="F929" i="1"/>
  <c r="E929" i="1"/>
  <c r="R928" i="1"/>
  <c r="O928" i="1"/>
  <c r="M928" i="1"/>
  <c r="L928" i="1"/>
  <c r="K928" i="1"/>
  <c r="F928" i="1"/>
  <c r="E928" i="1"/>
  <c r="R927" i="1"/>
  <c r="O927" i="1"/>
  <c r="M927" i="1"/>
  <c r="L927" i="1"/>
  <c r="K927" i="1"/>
  <c r="F927" i="1"/>
  <c r="E927" i="1"/>
  <c r="R926" i="1"/>
  <c r="O926" i="1"/>
  <c r="M926" i="1"/>
  <c r="L926" i="1"/>
  <c r="K926" i="1"/>
  <c r="F926" i="1"/>
  <c r="E926" i="1"/>
  <c r="R925" i="1"/>
  <c r="O925" i="1"/>
  <c r="M925" i="1"/>
  <c r="L925" i="1"/>
  <c r="K925" i="1"/>
  <c r="F925" i="1"/>
  <c r="E925" i="1"/>
  <c r="R924" i="1"/>
  <c r="O924" i="1"/>
  <c r="M924" i="1"/>
  <c r="L924" i="1"/>
  <c r="K924" i="1"/>
  <c r="F924" i="1"/>
  <c r="E924" i="1"/>
  <c r="R923" i="1"/>
  <c r="O923" i="1"/>
  <c r="M923" i="1"/>
  <c r="L923" i="1"/>
  <c r="K923" i="1"/>
  <c r="F923" i="1"/>
  <c r="E923" i="1"/>
  <c r="R922" i="1"/>
  <c r="O922" i="1"/>
  <c r="M922" i="1"/>
  <c r="L922" i="1"/>
  <c r="K922" i="1"/>
  <c r="F922" i="1"/>
  <c r="E922" i="1"/>
  <c r="R921" i="1"/>
  <c r="O921" i="1"/>
  <c r="M921" i="1"/>
  <c r="L921" i="1"/>
  <c r="K921" i="1"/>
  <c r="F921" i="1"/>
  <c r="E921" i="1"/>
  <c r="R920" i="1"/>
  <c r="O920" i="1"/>
  <c r="M920" i="1"/>
  <c r="L920" i="1"/>
  <c r="K920" i="1"/>
  <c r="F920" i="1"/>
  <c r="E920" i="1"/>
  <c r="R919" i="1"/>
  <c r="O919" i="1"/>
  <c r="M919" i="1"/>
  <c r="L919" i="1"/>
  <c r="K919" i="1"/>
  <c r="F919" i="1"/>
  <c r="E919" i="1"/>
  <c r="R918" i="1"/>
  <c r="O918" i="1"/>
  <c r="M918" i="1"/>
  <c r="L918" i="1"/>
  <c r="K918" i="1"/>
  <c r="F918" i="1"/>
  <c r="E918" i="1"/>
  <c r="R917" i="1"/>
  <c r="O917" i="1"/>
  <c r="M917" i="1"/>
  <c r="L917" i="1"/>
  <c r="K917" i="1"/>
  <c r="F917" i="1"/>
  <c r="E917" i="1"/>
  <c r="R916" i="1"/>
  <c r="O916" i="1"/>
  <c r="M916" i="1"/>
  <c r="L916" i="1"/>
  <c r="K916" i="1"/>
  <c r="F916" i="1"/>
  <c r="E916" i="1"/>
  <c r="R915" i="1"/>
  <c r="O915" i="1"/>
  <c r="M915" i="1"/>
  <c r="L915" i="1"/>
  <c r="K915" i="1"/>
  <c r="F915" i="1"/>
  <c r="E915" i="1"/>
  <c r="R914" i="1"/>
  <c r="O914" i="1"/>
  <c r="M914" i="1"/>
  <c r="L914" i="1"/>
  <c r="K914" i="1"/>
  <c r="F914" i="1"/>
  <c r="E914" i="1"/>
  <c r="R913" i="1"/>
  <c r="O913" i="1"/>
  <c r="M913" i="1"/>
  <c r="L913" i="1"/>
  <c r="K913" i="1"/>
  <c r="F913" i="1"/>
  <c r="E913" i="1"/>
  <c r="R912" i="1"/>
  <c r="O912" i="1"/>
  <c r="M912" i="1"/>
  <c r="L912" i="1"/>
  <c r="K912" i="1"/>
  <c r="F912" i="1"/>
  <c r="E912" i="1"/>
  <c r="R911" i="1"/>
  <c r="O911" i="1"/>
  <c r="M911" i="1"/>
  <c r="L911" i="1"/>
  <c r="K911" i="1"/>
  <c r="F911" i="1"/>
  <c r="E911" i="1"/>
  <c r="R910" i="1"/>
  <c r="O910" i="1"/>
  <c r="M910" i="1"/>
  <c r="L910" i="1"/>
  <c r="K910" i="1"/>
  <c r="F910" i="1"/>
  <c r="E910" i="1"/>
  <c r="R909" i="1"/>
  <c r="O909" i="1"/>
  <c r="M909" i="1"/>
  <c r="L909" i="1"/>
  <c r="K909" i="1"/>
  <c r="F909" i="1"/>
  <c r="E909" i="1"/>
  <c r="R908" i="1"/>
  <c r="O908" i="1"/>
  <c r="M908" i="1"/>
  <c r="L908" i="1"/>
  <c r="K908" i="1"/>
  <c r="F908" i="1"/>
  <c r="E908" i="1"/>
  <c r="R907" i="1"/>
  <c r="O907" i="1"/>
  <c r="M907" i="1"/>
  <c r="L907" i="1"/>
  <c r="K907" i="1"/>
  <c r="F907" i="1"/>
  <c r="E907" i="1"/>
  <c r="R906" i="1"/>
  <c r="O906" i="1"/>
  <c r="M906" i="1"/>
  <c r="L906" i="1"/>
  <c r="K906" i="1"/>
  <c r="F906" i="1"/>
  <c r="E906" i="1"/>
  <c r="R905" i="1"/>
  <c r="O905" i="1"/>
  <c r="M905" i="1"/>
  <c r="L905" i="1"/>
  <c r="K905" i="1"/>
  <c r="F905" i="1"/>
  <c r="E905" i="1"/>
  <c r="R904" i="1"/>
  <c r="O904" i="1"/>
  <c r="M904" i="1"/>
  <c r="L904" i="1"/>
  <c r="K904" i="1"/>
  <c r="F904" i="1"/>
  <c r="E904" i="1"/>
  <c r="R903" i="1"/>
  <c r="O903" i="1"/>
  <c r="M903" i="1"/>
  <c r="L903" i="1"/>
  <c r="K903" i="1"/>
  <c r="F903" i="1"/>
  <c r="E903" i="1"/>
  <c r="R902" i="1"/>
  <c r="O902" i="1"/>
  <c r="M902" i="1"/>
  <c r="L902" i="1"/>
  <c r="K902" i="1"/>
  <c r="F902" i="1"/>
  <c r="E902" i="1"/>
  <c r="R901" i="1"/>
  <c r="O901" i="1"/>
  <c r="M901" i="1"/>
  <c r="L901" i="1"/>
  <c r="K901" i="1"/>
  <c r="F901" i="1"/>
  <c r="E901" i="1"/>
  <c r="R900" i="1"/>
  <c r="O900" i="1"/>
  <c r="M900" i="1"/>
  <c r="L900" i="1"/>
  <c r="K900" i="1"/>
  <c r="F900" i="1"/>
  <c r="E900" i="1"/>
  <c r="R899" i="1"/>
  <c r="O899" i="1"/>
  <c r="M899" i="1"/>
  <c r="L899" i="1"/>
  <c r="K899" i="1"/>
  <c r="F899" i="1"/>
  <c r="E899" i="1"/>
  <c r="R898" i="1"/>
  <c r="O898" i="1"/>
  <c r="M898" i="1"/>
  <c r="L898" i="1"/>
  <c r="K898" i="1"/>
  <c r="F898" i="1"/>
  <c r="E898" i="1"/>
  <c r="R897" i="1"/>
  <c r="O897" i="1"/>
  <c r="M897" i="1"/>
  <c r="L897" i="1"/>
  <c r="K897" i="1"/>
  <c r="F897" i="1"/>
  <c r="E897" i="1"/>
  <c r="R896" i="1"/>
  <c r="O896" i="1"/>
  <c r="M896" i="1"/>
  <c r="L896" i="1"/>
  <c r="K896" i="1"/>
  <c r="F896" i="1"/>
  <c r="E896" i="1"/>
  <c r="R895" i="1"/>
  <c r="O895" i="1"/>
  <c r="M895" i="1"/>
  <c r="L895" i="1"/>
  <c r="K895" i="1"/>
  <c r="F895" i="1"/>
  <c r="E895" i="1"/>
  <c r="R894" i="1"/>
  <c r="O894" i="1"/>
  <c r="M894" i="1"/>
  <c r="L894" i="1"/>
  <c r="K894" i="1"/>
  <c r="F894" i="1"/>
  <c r="E894" i="1"/>
  <c r="R893" i="1"/>
  <c r="O893" i="1"/>
  <c r="M893" i="1"/>
  <c r="L893" i="1"/>
  <c r="K893" i="1"/>
  <c r="F893" i="1"/>
  <c r="E893" i="1"/>
  <c r="R892" i="1"/>
  <c r="O892" i="1"/>
  <c r="M892" i="1"/>
  <c r="L892" i="1"/>
  <c r="K892" i="1"/>
  <c r="F892" i="1"/>
  <c r="E892" i="1"/>
  <c r="R891" i="1"/>
  <c r="O891" i="1"/>
  <c r="M891" i="1"/>
  <c r="L891" i="1"/>
  <c r="K891" i="1"/>
  <c r="F891" i="1"/>
  <c r="E891" i="1"/>
  <c r="R890" i="1"/>
  <c r="O890" i="1"/>
  <c r="M890" i="1"/>
  <c r="L890" i="1"/>
  <c r="K890" i="1"/>
  <c r="F890" i="1"/>
  <c r="E890" i="1"/>
  <c r="R889" i="1"/>
  <c r="O889" i="1"/>
  <c r="M889" i="1"/>
  <c r="L889" i="1"/>
  <c r="K889" i="1"/>
  <c r="F889" i="1"/>
  <c r="E889" i="1"/>
  <c r="R888" i="1"/>
  <c r="O888" i="1"/>
  <c r="M888" i="1"/>
  <c r="L888" i="1"/>
  <c r="K888" i="1"/>
  <c r="F888" i="1"/>
  <c r="E888" i="1"/>
  <c r="R887" i="1"/>
  <c r="O887" i="1"/>
  <c r="M887" i="1"/>
  <c r="L887" i="1"/>
  <c r="K887" i="1"/>
  <c r="F887" i="1"/>
  <c r="E887" i="1"/>
  <c r="R886" i="1"/>
  <c r="O886" i="1"/>
  <c r="M886" i="1"/>
  <c r="L886" i="1"/>
  <c r="K886" i="1"/>
  <c r="F886" i="1"/>
  <c r="E886" i="1"/>
  <c r="R885" i="1"/>
  <c r="O885" i="1"/>
  <c r="M885" i="1"/>
  <c r="L885" i="1"/>
  <c r="K885" i="1"/>
  <c r="F885" i="1"/>
  <c r="E885" i="1"/>
  <c r="R884" i="1"/>
  <c r="O884" i="1"/>
  <c r="M884" i="1"/>
  <c r="L884" i="1"/>
  <c r="K884" i="1"/>
  <c r="F884" i="1"/>
  <c r="E884" i="1"/>
  <c r="R883" i="1"/>
  <c r="O883" i="1"/>
  <c r="M883" i="1"/>
  <c r="L883" i="1"/>
  <c r="K883" i="1"/>
  <c r="F883" i="1"/>
  <c r="E883" i="1"/>
  <c r="R882" i="1"/>
  <c r="O882" i="1"/>
  <c r="M882" i="1"/>
  <c r="L882" i="1"/>
  <c r="K882" i="1"/>
  <c r="F882" i="1"/>
  <c r="E882" i="1"/>
  <c r="R881" i="1"/>
  <c r="O881" i="1"/>
  <c r="M881" i="1"/>
  <c r="L881" i="1"/>
  <c r="K881" i="1"/>
  <c r="F881" i="1"/>
  <c r="E881" i="1"/>
  <c r="R880" i="1"/>
  <c r="O880" i="1"/>
  <c r="M880" i="1"/>
  <c r="L880" i="1"/>
  <c r="K880" i="1"/>
  <c r="F880" i="1"/>
  <c r="E880" i="1"/>
  <c r="R879" i="1"/>
  <c r="O879" i="1"/>
  <c r="M879" i="1"/>
  <c r="L879" i="1"/>
  <c r="K879" i="1"/>
  <c r="F879" i="1"/>
  <c r="E879" i="1"/>
  <c r="R878" i="1"/>
  <c r="O878" i="1"/>
  <c r="M878" i="1"/>
  <c r="L878" i="1"/>
  <c r="K878" i="1"/>
  <c r="F878" i="1"/>
  <c r="E878" i="1"/>
  <c r="R877" i="1"/>
  <c r="O877" i="1"/>
  <c r="M877" i="1"/>
  <c r="L877" i="1"/>
  <c r="K877" i="1"/>
  <c r="F877" i="1"/>
  <c r="E877" i="1"/>
  <c r="R876" i="1"/>
  <c r="O876" i="1"/>
  <c r="M876" i="1"/>
  <c r="L876" i="1"/>
  <c r="K876" i="1"/>
  <c r="F876" i="1"/>
  <c r="E876" i="1"/>
  <c r="R875" i="1"/>
  <c r="O875" i="1"/>
  <c r="M875" i="1"/>
  <c r="L875" i="1"/>
  <c r="K875" i="1"/>
  <c r="F875" i="1"/>
  <c r="E875" i="1"/>
  <c r="R874" i="1"/>
  <c r="O874" i="1"/>
  <c r="M874" i="1"/>
  <c r="L874" i="1"/>
  <c r="K874" i="1"/>
  <c r="F874" i="1"/>
  <c r="E874" i="1"/>
  <c r="R873" i="1"/>
  <c r="O873" i="1"/>
  <c r="M873" i="1"/>
  <c r="L873" i="1"/>
  <c r="K873" i="1"/>
  <c r="F873" i="1"/>
  <c r="E873" i="1"/>
  <c r="R872" i="1"/>
  <c r="O872" i="1"/>
  <c r="M872" i="1"/>
  <c r="L872" i="1"/>
  <c r="K872" i="1"/>
  <c r="F872" i="1"/>
  <c r="E872" i="1"/>
  <c r="R871" i="1"/>
  <c r="O871" i="1"/>
  <c r="M871" i="1"/>
  <c r="L871" i="1"/>
  <c r="K871" i="1"/>
  <c r="F871" i="1"/>
  <c r="E871" i="1"/>
  <c r="R870" i="1"/>
  <c r="O870" i="1"/>
  <c r="M870" i="1"/>
  <c r="L870" i="1"/>
  <c r="K870" i="1"/>
  <c r="F870" i="1"/>
  <c r="E870" i="1"/>
  <c r="R869" i="1"/>
  <c r="O869" i="1"/>
  <c r="M869" i="1"/>
  <c r="L869" i="1"/>
  <c r="K869" i="1"/>
  <c r="F869" i="1"/>
  <c r="E869" i="1"/>
  <c r="R868" i="1"/>
  <c r="O868" i="1"/>
  <c r="M868" i="1"/>
  <c r="L868" i="1"/>
  <c r="K868" i="1"/>
  <c r="F868" i="1"/>
  <c r="E868" i="1"/>
  <c r="R867" i="1"/>
  <c r="O867" i="1"/>
  <c r="M867" i="1"/>
  <c r="L867" i="1"/>
  <c r="K867" i="1"/>
  <c r="F867" i="1"/>
  <c r="E867" i="1"/>
  <c r="R866" i="1"/>
  <c r="O866" i="1"/>
  <c r="M866" i="1"/>
  <c r="L866" i="1"/>
  <c r="K866" i="1"/>
  <c r="F866" i="1"/>
  <c r="E866" i="1"/>
  <c r="R865" i="1"/>
  <c r="O865" i="1"/>
  <c r="M865" i="1"/>
  <c r="L865" i="1"/>
  <c r="K865" i="1"/>
  <c r="F865" i="1"/>
  <c r="E865" i="1"/>
  <c r="R864" i="1"/>
  <c r="O864" i="1"/>
  <c r="M864" i="1"/>
  <c r="L864" i="1"/>
  <c r="K864" i="1"/>
  <c r="F864" i="1"/>
  <c r="E864" i="1"/>
  <c r="R863" i="1"/>
  <c r="O863" i="1"/>
  <c r="M863" i="1"/>
  <c r="L863" i="1"/>
  <c r="K863" i="1"/>
  <c r="F863" i="1"/>
  <c r="E863" i="1"/>
  <c r="R862" i="1"/>
  <c r="O862" i="1"/>
  <c r="M862" i="1"/>
  <c r="L862" i="1"/>
  <c r="K862" i="1"/>
  <c r="F862" i="1"/>
  <c r="E862" i="1"/>
  <c r="R861" i="1"/>
  <c r="O861" i="1"/>
  <c r="M861" i="1"/>
  <c r="L861" i="1"/>
  <c r="K861" i="1"/>
  <c r="F861" i="1"/>
  <c r="E861" i="1"/>
  <c r="R860" i="1"/>
  <c r="O860" i="1"/>
  <c r="M860" i="1"/>
  <c r="L860" i="1"/>
  <c r="K860" i="1"/>
  <c r="F860" i="1"/>
  <c r="E860" i="1"/>
  <c r="R859" i="1"/>
  <c r="O859" i="1"/>
  <c r="M859" i="1"/>
  <c r="L859" i="1"/>
  <c r="K859" i="1"/>
  <c r="F859" i="1"/>
  <c r="E859" i="1"/>
  <c r="R858" i="1"/>
  <c r="O858" i="1"/>
  <c r="M858" i="1"/>
  <c r="L858" i="1"/>
  <c r="K858" i="1"/>
  <c r="F858" i="1"/>
  <c r="E858" i="1"/>
  <c r="R857" i="1"/>
  <c r="O857" i="1"/>
  <c r="M857" i="1"/>
  <c r="L857" i="1"/>
  <c r="K857" i="1"/>
  <c r="F857" i="1"/>
  <c r="E857" i="1"/>
  <c r="R856" i="1"/>
  <c r="O856" i="1"/>
  <c r="M856" i="1"/>
  <c r="L856" i="1"/>
  <c r="K856" i="1"/>
  <c r="F856" i="1"/>
  <c r="E856" i="1"/>
  <c r="R855" i="1"/>
  <c r="O855" i="1"/>
  <c r="M855" i="1"/>
  <c r="L855" i="1"/>
  <c r="K855" i="1"/>
  <c r="F855" i="1"/>
  <c r="E855" i="1"/>
  <c r="R854" i="1"/>
  <c r="O854" i="1"/>
  <c r="M854" i="1"/>
  <c r="L854" i="1"/>
  <c r="K854" i="1"/>
  <c r="F854" i="1"/>
  <c r="E854" i="1"/>
  <c r="R853" i="1"/>
  <c r="O853" i="1"/>
  <c r="M853" i="1"/>
  <c r="L853" i="1"/>
  <c r="K853" i="1"/>
  <c r="F853" i="1"/>
  <c r="E853" i="1"/>
  <c r="R852" i="1"/>
  <c r="O852" i="1"/>
  <c r="M852" i="1"/>
  <c r="L852" i="1"/>
  <c r="K852" i="1"/>
  <c r="F852" i="1"/>
  <c r="E852" i="1"/>
  <c r="R851" i="1"/>
  <c r="O851" i="1"/>
  <c r="M851" i="1"/>
  <c r="L851" i="1"/>
  <c r="K851" i="1"/>
  <c r="F851" i="1"/>
  <c r="E851" i="1"/>
  <c r="R850" i="1"/>
  <c r="O850" i="1"/>
  <c r="M850" i="1"/>
  <c r="L850" i="1"/>
  <c r="K850" i="1"/>
  <c r="F850" i="1"/>
  <c r="E850" i="1"/>
  <c r="R849" i="1"/>
  <c r="O849" i="1"/>
  <c r="M849" i="1"/>
  <c r="L849" i="1"/>
  <c r="K849" i="1"/>
  <c r="F849" i="1"/>
  <c r="E849" i="1"/>
  <c r="R848" i="1"/>
  <c r="O848" i="1"/>
  <c r="M848" i="1"/>
  <c r="L848" i="1"/>
  <c r="K848" i="1"/>
  <c r="F848" i="1"/>
  <c r="E848" i="1"/>
  <c r="R847" i="1"/>
  <c r="O847" i="1"/>
  <c r="M847" i="1"/>
  <c r="L847" i="1"/>
  <c r="K847" i="1"/>
  <c r="F847" i="1"/>
  <c r="E847" i="1"/>
  <c r="R846" i="1"/>
  <c r="O846" i="1"/>
  <c r="M846" i="1"/>
  <c r="L846" i="1"/>
  <c r="K846" i="1"/>
  <c r="F846" i="1"/>
  <c r="E846" i="1"/>
  <c r="R845" i="1"/>
  <c r="O845" i="1"/>
  <c r="M845" i="1"/>
  <c r="L845" i="1"/>
  <c r="K845" i="1"/>
  <c r="F845" i="1"/>
  <c r="E845" i="1"/>
  <c r="R844" i="1"/>
  <c r="O844" i="1"/>
  <c r="M844" i="1"/>
  <c r="L844" i="1"/>
  <c r="K844" i="1"/>
  <c r="F844" i="1"/>
  <c r="E844" i="1"/>
  <c r="R843" i="1"/>
  <c r="O843" i="1"/>
  <c r="M843" i="1"/>
  <c r="L843" i="1"/>
  <c r="K843" i="1"/>
  <c r="F843" i="1"/>
  <c r="E843" i="1"/>
  <c r="R842" i="1"/>
  <c r="O842" i="1"/>
  <c r="M842" i="1"/>
  <c r="L842" i="1"/>
  <c r="K842" i="1"/>
  <c r="F842" i="1"/>
  <c r="E842" i="1"/>
  <c r="R841" i="1"/>
  <c r="O841" i="1"/>
  <c r="M841" i="1"/>
  <c r="L841" i="1"/>
  <c r="K841" i="1"/>
  <c r="F841" i="1"/>
  <c r="E841" i="1"/>
  <c r="R840" i="1"/>
  <c r="O840" i="1"/>
  <c r="M840" i="1"/>
  <c r="L840" i="1"/>
  <c r="K840" i="1"/>
  <c r="F840" i="1"/>
  <c r="E840" i="1"/>
  <c r="R839" i="1"/>
  <c r="O839" i="1"/>
  <c r="M839" i="1"/>
  <c r="L839" i="1"/>
  <c r="K839" i="1"/>
  <c r="F839" i="1"/>
  <c r="E839" i="1"/>
  <c r="R838" i="1"/>
  <c r="O838" i="1"/>
  <c r="M838" i="1"/>
  <c r="L838" i="1"/>
  <c r="K838" i="1"/>
  <c r="F838" i="1"/>
  <c r="E838" i="1"/>
  <c r="R837" i="1"/>
  <c r="O837" i="1"/>
  <c r="M837" i="1"/>
  <c r="L837" i="1"/>
  <c r="K837" i="1"/>
  <c r="F837" i="1"/>
  <c r="E837" i="1"/>
  <c r="R836" i="1"/>
  <c r="O836" i="1"/>
  <c r="M836" i="1"/>
  <c r="L836" i="1"/>
  <c r="K836" i="1"/>
  <c r="F836" i="1"/>
  <c r="E836" i="1"/>
  <c r="R835" i="1"/>
  <c r="O835" i="1"/>
  <c r="M835" i="1"/>
  <c r="L835" i="1"/>
  <c r="K835" i="1"/>
  <c r="F835" i="1"/>
  <c r="E835" i="1"/>
  <c r="R834" i="1"/>
  <c r="O834" i="1"/>
  <c r="M834" i="1"/>
  <c r="L834" i="1"/>
  <c r="K834" i="1"/>
  <c r="F834" i="1"/>
  <c r="E834" i="1"/>
  <c r="R833" i="1"/>
  <c r="O833" i="1"/>
  <c r="M833" i="1"/>
  <c r="L833" i="1"/>
  <c r="K833" i="1"/>
  <c r="F833" i="1"/>
  <c r="E833" i="1"/>
  <c r="R832" i="1"/>
  <c r="O832" i="1"/>
  <c r="M832" i="1"/>
  <c r="L832" i="1"/>
  <c r="K832" i="1"/>
  <c r="F832" i="1"/>
  <c r="E832" i="1"/>
  <c r="R831" i="1"/>
  <c r="O831" i="1"/>
  <c r="M831" i="1"/>
  <c r="L831" i="1"/>
  <c r="K831" i="1"/>
  <c r="F831" i="1"/>
  <c r="E831" i="1"/>
  <c r="R830" i="1"/>
  <c r="O830" i="1"/>
  <c r="M830" i="1"/>
  <c r="L830" i="1"/>
  <c r="K830" i="1"/>
  <c r="F830" i="1"/>
  <c r="E830" i="1"/>
  <c r="R829" i="1"/>
  <c r="O829" i="1"/>
  <c r="M829" i="1"/>
  <c r="L829" i="1"/>
  <c r="K829" i="1"/>
  <c r="F829" i="1"/>
  <c r="E829" i="1"/>
  <c r="R828" i="1"/>
  <c r="O828" i="1"/>
  <c r="M828" i="1"/>
  <c r="L828" i="1"/>
  <c r="K828" i="1"/>
  <c r="F828" i="1"/>
  <c r="E828" i="1"/>
  <c r="R827" i="1"/>
  <c r="O827" i="1"/>
  <c r="M827" i="1"/>
  <c r="L827" i="1"/>
  <c r="K827" i="1"/>
  <c r="F827" i="1"/>
  <c r="E827" i="1"/>
  <c r="R826" i="1"/>
  <c r="O826" i="1"/>
  <c r="M826" i="1"/>
  <c r="L826" i="1"/>
  <c r="K826" i="1"/>
  <c r="F826" i="1"/>
  <c r="E826" i="1"/>
  <c r="R825" i="1"/>
  <c r="O825" i="1"/>
  <c r="M825" i="1"/>
  <c r="L825" i="1"/>
  <c r="K825" i="1"/>
  <c r="F825" i="1"/>
  <c r="E825" i="1"/>
  <c r="R824" i="1"/>
  <c r="O824" i="1"/>
  <c r="M824" i="1"/>
  <c r="L824" i="1"/>
  <c r="K824" i="1"/>
  <c r="F824" i="1"/>
  <c r="E824" i="1"/>
  <c r="R823" i="1"/>
  <c r="O823" i="1"/>
  <c r="M823" i="1"/>
  <c r="L823" i="1"/>
  <c r="K823" i="1"/>
  <c r="F823" i="1"/>
  <c r="E823" i="1"/>
  <c r="R822" i="1"/>
  <c r="O822" i="1"/>
  <c r="M822" i="1"/>
  <c r="L822" i="1"/>
  <c r="K822" i="1"/>
  <c r="F822" i="1"/>
  <c r="E822" i="1"/>
  <c r="R821" i="1"/>
  <c r="O821" i="1"/>
  <c r="M821" i="1"/>
  <c r="L821" i="1"/>
  <c r="K821" i="1"/>
  <c r="F821" i="1"/>
  <c r="E821" i="1"/>
  <c r="R820" i="1"/>
  <c r="O820" i="1"/>
  <c r="M820" i="1"/>
  <c r="L820" i="1"/>
  <c r="K820" i="1"/>
  <c r="F820" i="1"/>
  <c r="E820" i="1"/>
  <c r="R819" i="1"/>
  <c r="O819" i="1"/>
  <c r="M819" i="1"/>
  <c r="L819" i="1"/>
  <c r="K819" i="1"/>
  <c r="F819" i="1"/>
  <c r="E819" i="1"/>
  <c r="R818" i="1"/>
  <c r="O818" i="1"/>
  <c r="M818" i="1"/>
  <c r="L818" i="1"/>
  <c r="K818" i="1"/>
  <c r="F818" i="1"/>
  <c r="E818" i="1"/>
  <c r="R817" i="1"/>
  <c r="O817" i="1"/>
  <c r="M817" i="1"/>
  <c r="L817" i="1"/>
  <c r="K817" i="1"/>
  <c r="F817" i="1"/>
  <c r="E817" i="1"/>
  <c r="R816" i="1"/>
  <c r="O816" i="1"/>
  <c r="M816" i="1"/>
  <c r="L816" i="1"/>
  <c r="K816" i="1"/>
  <c r="F816" i="1"/>
  <c r="E816" i="1"/>
  <c r="R815" i="1"/>
  <c r="O815" i="1"/>
  <c r="M815" i="1"/>
  <c r="L815" i="1"/>
  <c r="K815" i="1"/>
  <c r="F815" i="1"/>
  <c r="E815" i="1"/>
  <c r="R814" i="1"/>
  <c r="O814" i="1"/>
  <c r="M814" i="1"/>
  <c r="L814" i="1"/>
  <c r="K814" i="1"/>
  <c r="F814" i="1"/>
  <c r="E814" i="1"/>
  <c r="R813" i="1"/>
  <c r="O813" i="1"/>
  <c r="M813" i="1"/>
  <c r="L813" i="1"/>
  <c r="K813" i="1"/>
  <c r="F813" i="1"/>
  <c r="E813" i="1"/>
  <c r="R812" i="1"/>
  <c r="O812" i="1"/>
  <c r="M812" i="1"/>
  <c r="L812" i="1"/>
  <c r="K812" i="1"/>
  <c r="F812" i="1"/>
  <c r="E812" i="1"/>
  <c r="R811" i="1"/>
  <c r="O811" i="1"/>
  <c r="M811" i="1"/>
  <c r="L811" i="1"/>
  <c r="K811" i="1"/>
  <c r="F811" i="1"/>
  <c r="E811" i="1"/>
  <c r="R810" i="1"/>
  <c r="O810" i="1"/>
  <c r="M810" i="1"/>
  <c r="L810" i="1"/>
  <c r="K810" i="1"/>
  <c r="F810" i="1"/>
  <c r="E810" i="1"/>
  <c r="R809" i="1"/>
  <c r="O809" i="1"/>
  <c r="M809" i="1"/>
  <c r="L809" i="1"/>
  <c r="K809" i="1"/>
  <c r="F809" i="1"/>
  <c r="E809" i="1"/>
  <c r="R808" i="1"/>
  <c r="O808" i="1"/>
  <c r="M808" i="1"/>
  <c r="L808" i="1"/>
  <c r="K808" i="1"/>
  <c r="F808" i="1"/>
  <c r="E808" i="1"/>
  <c r="R807" i="1"/>
  <c r="O807" i="1"/>
  <c r="M807" i="1"/>
  <c r="L807" i="1"/>
  <c r="K807" i="1"/>
  <c r="F807" i="1"/>
  <c r="E807" i="1"/>
  <c r="R806" i="1"/>
  <c r="O806" i="1"/>
  <c r="M806" i="1"/>
  <c r="L806" i="1"/>
  <c r="K806" i="1"/>
  <c r="F806" i="1"/>
  <c r="E806" i="1"/>
  <c r="R805" i="1"/>
  <c r="O805" i="1"/>
  <c r="M805" i="1"/>
  <c r="L805" i="1"/>
  <c r="K805" i="1"/>
  <c r="F805" i="1"/>
  <c r="E805" i="1"/>
  <c r="R804" i="1"/>
  <c r="O804" i="1"/>
  <c r="M804" i="1"/>
  <c r="L804" i="1"/>
  <c r="K804" i="1"/>
  <c r="F804" i="1"/>
  <c r="E804" i="1"/>
  <c r="R803" i="1"/>
  <c r="O803" i="1"/>
  <c r="M803" i="1"/>
  <c r="L803" i="1"/>
  <c r="K803" i="1"/>
  <c r="F803" i="1"/>
  <c r="E803" i="1"/>
  <c r="R802" i="1"/>
  <c r="O802" i="1"/>
  <c r="M802" i="1"/>
  <c r="L802" i="1"/>
  <c r="K802" i="1"/>
  <c r="F802" i="1"/>
  <c r="E802" i="1"/>
  <c r="R801" i="1"/>
  <c r="O801" i="1"/>
  <c r="M801" i="1"/>
  <c r="L801" i="1"/>
  <c r="K801" i="1"/>
  <c r="F801" i="1"/>
  <c r="E801" i="1"/>
  <c r="R800" i="1"/>
  <c r="O800" i="1"/>
  <c r="M800" i="1"/>
  <c r="L800" i="1"/>
  <c r="K800" i="1"/>
  <c r="F800" i="1"/>
  <c r="E800" i="1"/>
  <c r="R799" i="1"/>
  <c r="O799" i="1"/>
  <c r="M799" i="1"/>
  <c r="L799" i="1"/>
  <c r="K799" i="1"/>
  <c r="F799" i="1"/>
  <c r="E799" i="1"/>
  <c r="R798" i="1"/>
  <c r="O798" i="1"/>
  <c r="M798" i="1"/>
  <c r="L798" i="1"/>
  <c r="K798" i="1"/>
  <c r="F798" i="1"/>
  <c r="E798" i="1"/>
  <c r="R797" i="1"/>
  <c r="O797" i="1"/>
  <c r="M797" i="1"/>
  <c r="L797" i="1"/>
  <c r="K797" i="1"/>
  <c r="F797" i="1"/>
  <c r="E797" i="1"/>
  <c r="R796" i="1"/>
  <c r="O796" i="1"/>
  <c r="M796" i="1"/>
  <c r="L796" i="1"/>
  <c r="K796" i="1"/>
  <c r="F796" i="1"/>
  <c r="E796" i="1"/>
  <c r="R795" i="1"/>
  <c r="O795" i="1"/>
  <c r="M795" i="1"/>
  <c r="L795" i="1"/>
  <c r="K795" i="1"/>
  <c r="F795" i="1"/>
  <c r="E795" i="1"/>
  <c r="R794" i="1"/>
  <c r="O794" i="1"/>
  <c r="M794" i="1"/>
  <c r="L794" i="1"/>
  <c r="K794" i="1"/>
  <c r="F794" i="1"/>
  <c r="E794" i="1"/>
  <c r="R793" i="1"/>
  <c r="O793" i="1"/>
  <c r="M793" i="1"/>
  <c r="L793" i="1"/>
  <c r="K793" i="1"/>
  <c r="F793" i="1"/>
  <c r="E793" i="1"/>
  <c r="R792" i="1"/>
  <c r="O792" i="1"/>
  <c r="M792" i="1"/>
  <c r="L792" i="1"/>
  <c r="K792" i="1"/>
  <c r="F792" i="1"/>
  <c r="E792" i="1"/>
  <c r="R791" i="1"/>
  <c r="O791" i="1"/>
  <c r="M791" i="1"/>
  <c r="L791" i="1"/>
  <c r="K791" i="1"/>
  <c r="F791" i="1"/>
  <c r="E791" i="1"/>
  <c r="R790" i="1"/>
  <c r="O790" i="1"/>
  <c r="M790" i="1"/>
  <c r="L790" i="1"/>
  <c r="K790" i="1"/>
  <c r="F790" i="1"/>
  <c r="E790" i="1"/>
  <c r="R789" i="1"/>
  <c r="O789" i="1"/>
  <c r="M789" i="1"/>
  <c r="L789" i="1"/>
  <c r="K789" i="1"/>
  <c r="F789" i="1"/>
  <c r="E789" i="1"/>
  <c r="R788" i="1"/>
  <c r="O788" i="1"/>
  <c r="M788" i="1"/>
  <c r="L788" i="1"/>
  <c r="K788" i="1"/>
  <c r="F788" i="1"/>
  <c r="E788" i="1"/>
  <c r="R787" i="1"/>
  <c r="O787" i="1"/>
  <c r="M787" i="1"/>
  <c r="L787" i="1"/>
  <c r="K787" i="1"/>
  <c r="F787" i="1"/>
  <c r="E787" i="1"/>
  <c r="R786" i="1"/>
  <c r="O786" i="1"/>
  <c r="M786" i="1"/>
  <c r="L786" i="1"/>
  <c r="K786" i="1"/>
  <c r="F786" i="1"/>
  <c r="E786" i="1"/>
  <c r="R785" i="1"/>
  <c r="O785" i="1"/>
  <c r="M785" i="1"/>
  <c r="L785" i="1"/>
  <c r="K785" i="1"/>
  <c r="F785" i="1"/>
  <c r="E785" i="1"/>
  <c r="R784" i="1"/>
  <c r="O784" i="1"/>
  <c r="M784" i="1"/>
  <c r="L784" i="1"/>
  <c r="K784" i="1"/>
  <c r="F784" i="1"/>
  <c r="E784" i="1"/>
  <c r="R783" i="1"/>
  <c r="O783" i="1"/>
  <c r="M783" i="1"/>
  <c r="L783" i="1"/>
  <c r="K783" i="1"/>
  <c r="F783" i="1"/>
  <c r="E783" i="1"/>
  <c r="R782" i="1"/>
  <c r="O782" i="1"/>
  <c r="M782" i="1"/>
  <c r="L782" i="1"/>
  <c r="K782" i="1"/>
  <c r="F782" i="1"/>
  <c r="E782" i="1"/>
  <c r="R781" i="1"/>
  <c r="O781" i="1"/>
  <c r="M781" i="1"/>
  <c r="L781" i="1"/>
  <c r="K781" i="1"/>
  <c r="F781" i="1"/>
  <c r="E781" i="1"/>
  <c r="R780" i="1"/>
  <c r="O780" i="1"/>
  <c r="M780" i="1"/>
  <c r="L780" i="1"/>
  <c r="K780" i="1"/>
  <c r="F780" i="1"/>
  <c r="E780" i="1"/>
  <c r="R779" i="1"/>
  <c r="O779" i="1"/>
  <c r="M779" i="1"/>
  <c r="L779" i="1"/>
  <c r="K779" i="1"/>
  <c r="F779" i="1"/>
  <c r="E779" i="1"/>
  <c r="R778" i="1"/>
  <c r="O778" i="1"/>
  <c r="M778" i="1"/>
  <c r="L778" i="1"/>
  <c r="K778" i="1"/>
  <c r="F778" i="1"/>
  <c r="E778" i="1"/>
  <c r="R777" i="1"/>
  <c r="O777" i="1"/>
  <c r="M777" i="1"/>
  <c r="L777" i="1"/>
  <c r="K777" i="1"/>
  <c r="F777" i="1"/>
  <c r="E777" i="1"/>
  <c r="R776" i="1"/>
  <c r="O776" i="1"/>
  <c r="M776" i="1"/>
  <c r="L776" i="1"/>
  <c r="K776" i="1"/>
  <c r="F776" i="1"/>
  <c r="E776" i="1"/>
  <c r="R775" i="1"/>
  <c r="O775" i="1"/>
  <c r="M775" i="1"/>
  <c r="L775" i="1"/>
  <c r="K775" i="1"/>
  <c r="F775" i="1"/>
  <c r="E775" i="1"/>
  <c r="R774" i="1"/>
  <c r="O774" i="1"/>
  <c r="M774" i="1"/>
  <c r="L774" i="1"/>
  <c r="K774" i="1"/>
  <c r="F774" i="1"/>
  <c r="E774" i="1"/>
  <c r="R773" i="1"/>
  <c r="O773" i="1"/>
  <c r="M773" i="1"/>
  <c r="L773" i="1"/>
  <c r="K773" i="1"/>
  <c r="F773" i="1"/>
  <c r="E773" i="1"/>
  <c r="R772" i="1"/>
  <c r="O772" i="1"/>
  <c r="M772" i="1"/>
  <c r="L772" i="1"/>
  <c r="K772" i="1"/>
  <c r="F772" i="1"/>
  <c r="E772" i="1"/>
  <c r="R771" i="1"/>
  <c r="O771" i="1"/>
  <c r="M771" i="1"/>
  <c r="L771" i="1"/>
  <c r="K771" i="1"/>
  <c r="F771" i="1"/>
  <c r="E771" i="1"/>
  <c r="R770" i="1"/>
  <c r="O770" i="1"/>
  <c r="M770" i="1"/>
  <c r="L770" i="1"/>
  <c r="K770" i="1"/>
  <c r="F770" i="1"/>
  <c r="E770" i="1"/>
  <c r="R769" i="1"/>
  <c r="O769" i="1"/>
  <c r="M769" i="1"/>
  <c r="L769" i="1"/>
  <c r="K769" i="1"/>
  <c r="F769" i="1"/>
  <c r="E769" i="1"/>
  <c r="R768" i="1"/>
  <c r="O768" i="1"/>
  <c r="M768" i="1"/>
  <c r="L768" i="1"/>
  <c r="K768" i="1"/>
  <c r="F768" i="1"/>
  <c r="E768" i="1"/>
  <c r="R767" i="1"/>
  <c r="O767" i="1"/>
  <c r="M767" i="1"/>
  <c r="L767" i="1"/>
  <c r="K767" i="1"/>
  <c r="F767" i="1"/>
  <c r="E767" i="1"/>
  <c r="R766" i="1"/>
  <c r="O766" i="1"/>
  <c r="M766" i="1"/>
  <c r="L766" i="1"/>
  <c r="K766" i="1"/>
  <c r="F766" i="1"/>
  <c r="E766" i="1"/>
  <c r="R765" i="1"/>
  <c r="O765" i="1"/>
  <c r="M765" i="1"/>
  <c r="L765" i="1"/>
  <c r="K765" i="1"/>
  <c r="F765" i="1"/>
  <c r="E765" i="1"/>
  <c r="R764" i="1"/>
  <c r="O764" i="1"/>
  <c r="M764" i="1"/>
  <c r="L764" i="1"/>
  <c r="K764" i="1"/>
  <c r="F764" i="1"/>
  <c r="E764" i="1"/>
  <c r="R763" i="1"/>
  <c r="O763" i="1"/>
  <c r="M763" i="1"/>
  <c r="L763" i="1"/>
  <c r="K763" i="1"/>
  <c r="F763" i="1"/>
  <c r="E763" i="1"/>
  <c r="R762" i="1"/>
  <c r="O762" i="1"/>
  <c r="M762" i="1"/>
  <c r="L762" i="1"/>
  <c r="K762" i="1"/>
  <c r="F762" i="1"/>
  <c r="E762" i="1"/>
  <c r="R761" i="1"/>
  <c r="O761" i="1"/>
  <c r="M761" i="1"/>
  <c r="L761" i="1"/>
  <c r="K761" i="1"/>
  <c r="F761" i="1"/>
  <c r="E761" i="1"/>
  <c r="R760" i="1"/>
  <c r="O760" i="1"/>
  <c r="M760" i="1"/>
  <c r="L760" i="1"/>
  <c r="K760" i="1"/>
  <c r="F760" i="1"/>
  <c r="E760" i="1"/>
  <c r="R759" i="1"/>
  <c r="O759" i="1"/>
  <c r="M759" i="1"/>
  <c r="L759" i="1"/>
  <c r="K759" i="1"/>
  <c r="F759" i="1"/>
  <c r="E759" i="1"/>
  <c r="R758" i="1"/>
  <c r="O758" i="1"/>
  <c r="M758" i="1"/>
  <c r="L758" i="1"/>
  <c r="K758" i="1"/>
  <c r="F758" i="1"/>
  <c r="E758" i="1"/>
  <c r="R757" i="1"/>
  <c r="O757" i="1"/>
  <c r="M757" i="1"/>
  <c r="L757" i="1"/>
  <c r="K757" i="1"/>
  <c r="F757" i="1"/>
  <c r="E757" i="1"/>
  <c r="R756" i="1"/>
  <c r="O756" i="1"/>
  <c r="M756" i="1"/>
  <c r="L756" i="1"/>
  <c r="K756" i="1"/>
  <c r="F756" i="1"/>
  <c r="E756" i="1"/>
  <c r="R755" i="1"/>
  <c r="O755" i="1"/>
  <c r="M755" i="1"/>
  <c r="L755" i="1"/>
  <c r="K755" i="1"/>
  <c r="F755" i="1"/>
  <c r="E755" i="1"/>
  <c r="R754" i="1"/>
  <c r="O754" i="1"/>
  <c r="M754" i="1"/>
  <c r="L754" i="1"/>
  <c r="K754" i="1"/>
  <c r="F754" i="1"/>
  <c r="E754" i="1"/>
  <c r="R753" i="1"/>
  <c r="O753" i="1"/>
  <c r="M753" i="1"/>
  <c r="L753" i="1"/>
  <c r="K753" i="1"/>
  <c r="F753" i="1"/>
  <c r="E753" i="1"/>
  <c r="R752" i="1"/>
  <c r="O752" i="1"/>
  <c r="M752" i="1"/>
  <c r="L752" i="1"/>
  <c r="K752" i="1"/>
  <c r="F752" i="1"/>
  <c r="E752" i="1"/>
  <c r="R751" i="1"/>
  <c r="O751" i="1"/>
  <c r="M751" i="1"/>
  <c r="L751" i="1"/>
  <c r="K751" i="1"/>
  <c r="F751" i="1"/>
  <c r="E751" i="1"/>
  <c r="R750" i="1"/>
  <c r="O750" i="1"/>
  <c r="M750" i="1"/>
  <c r="L750" i="1"/>
  <c r="K750" i="1"/>
  <c r="F750" i="1"/>
  <c r="E750" i="1"/>
  <c r="R749" i="1"/>
  <c r="O749" i="1"/>
  <c r="M749" i="1"/>
  <c r="L749" i="1"/>
  <c r="K749" i="1"/>
  <c r="F749" i="1"/>
  <c r="E749" i="1"/>
  <c r="R748" i="1"/>
  <c r="O748" i="1"/>
  <c r="M748" i="1"/>
  <c r="L748" i="1"/>
  <c r="K748" i="1"/>
  <c r="F748" i="1"/>
  <c r="E748" i="1"/>
  <c r="R747" i="1"/>
  <c r="O747" i="1"/>
  <c r="M747" i="1"/>
  <c r="L747" i="1"/>
  <c r="K747" i="1"/>
  <c r="F747" i="1"/>
  <c r="E747" i="1"/>
  <c r="R746" i="1"/>
  <c r="O746" i="1"/>
  <c r="M746" i="1"/>
  <c r="L746" i="1"/>
  <c r="K746" i="1"/>
  <c r="F746" i="1"/>
  <c r="E746" i="1"/>
  <c r="R745" i="1"/>
  <c r="O745" i="1"/>
  <c r="M745" i="1"/>
  <c r="L745" i="1"/>
  <c r="K745" i="1"/>
  <c r="F745" i="1"/>
  <c r="E745" i="1"/>
  <c r="R744" i="1"/>
  <c r="O744" i="1"/>
  <c r="M744" i="1"/>
  <c r="L744" i="1"/>
  <c r="K744" i="1"/>
  <c r="F744" i="1"/>
  <c r="E744" i="1"/>
  <c r="R743" i="1"/>
  <c r="O743" i="1"/>
  <c r="M743" i="1"/>
  <c r="L743" i="1"/>
  <c r="K743" i="1"/>
  <c r="F743" i="1"/>
  <c r="E743" i="1"/>
  <c r="R742" i="1"/>
  <c r="O742" i="1"/>
  <c r="M742" i="1"/>
  <c r="L742" i="1"/>
  <c r="K742" i="1"/>
  <c r="F742" i="1"/>
  <c r="E742" i="1"/>
  <c r="R741" i="1"/>
  <c r="O741" i="1"/>
  <c r="M741" i="1"/>
  <c r="L741" i="1"/>
  <c r="K741" i="1"/>
  <c r="F741" i="1"/>
  <c r="E741" i="1"/>
  <c r="R740" i="1"/>
  <c r="O740" i="1"/>
  <c r="M740" i="1"/>
  <c r="L740" i="1"/>
  <c r="K740" i="1"/>
  <c r="F740" i="1"/>
  <c r="E740" i="1"/>
  <c r="R739" i="1"/>
  <c r="O739" i="1"/>
  <c r="M739" i="1"/>
  <c r="L739" i="1"/>
  <c r="K739" i="1"/>
  <c r="F739" i="1"/>
  <c r="E739" i="1"/>
  <c r="R738" i="1"/>
  <c r="O738" i="1"/>
  <c r="M738" i="1"/>
  <c r="L738" i="1"/>
  <c r="K738" i="1"/>
  <c r="F738" i="1"/>
  <c r="E738" i="1"/>
  <c r="R737" i="1"/>
  <c r="O737" i="1"/>
  <c r="M737" i="1"/>
  <c r="L737" i="1"/>
  <c r="K737" i="1"/>
  <c r="F737" i="1"/>
  <c r="E737" i="1"/>
  <c r="R736" i="1"/>
  <c r="O736" i="1"/>
  <c r="M736" i="1"/>
  <c r="L736" i="1"/>
  <c r="K736" i="1"/>
  <c r="F736" i="1"/>
  <c r="E736" i="1"/>
  <c r="R735" i="1"/>
  <c r="O735" i="1"/>
  <c r="M735" i="1"/>
  <c r="L735" i="1"/>
  <c r="K735" i="1"/>
  <c r="F735" i="1"/>
  <c r="E735" i="1"/>
  <c r="R734" i="1"/>
  <c r="O734" i="1"/>
  <c r="M734" i="1"/>
  <c r="L734" i="1"/>
  <c r="K734" i="1"/>
  <c r="F734" i="1"/>
  <c r="E734" i="1"/>
  <c r="R733" i="1"/>
  <c r="O733" i="1"/>
  <c r="M733" i="1"/>
  <c r="L733" i="1"/>
  <c r="K733" i="1"/>
  <c r="F733" i="1"/>
  <c r="E733" i="1"/>
  <c r="R732" i="1"/>
  <c r="O732" i="1"/>
  <c r="M732" i="1"/>
  <c r="L732" i="1"/>
  <c r="K732" i="1"/>
  <c r="F732" i="1"/>
  <c r="E732" i="1"/>
  <c r="R731" i="1"/>
  <c r="O731" i="1"/>
  <c r="M731" i="1"/>
  <c r="L731" i="1"/>
  <c r="K731" i="1"/>
  <c r="F731" i="1"/>
  <c r="E731" i="1"/>
  <c r="R730" i="1"/>
  <c r="O730" i="1"/>
  <c r="M730" i="1"/>
  <c r="L730" i="1"/>
  <c r="K730" i="1"/>
  <c r="F730" i="1"/>
  <c r="E730" i="1"/>
  <c r="R729" i="1"/>
  <c r="O729" i="1"/>
  <c r="M729" i="1"/>
  <c r="L729" i="1"/>
  <c r="K729" i="1"/>
  <c r="F729" i="1"/>
  <c r="E729" i="1"/>
  <c r="R728" i="1"/>
  <c r="O728" i="1"/>
  <c r="M728" i="1"/>
  <c r="L728" i="1"/>
  <c r="K728" i="1"/>
  <c r="F728" i="1"/>
  <c r="E728" i="1"/>
  <c r="R727" i="1"/>
  <c r="O727" i="1"/>
  <c r="M727" i="1"/>
  <c r="L727" i="1"/>
  <c r="K727" i="1"/>
  <c r="F727" i="1"/>
  <c r="E727" i="1"/>
  <c r="R726" i="1"/>
  <c r="O726" i="1"/>
  <c r="M726" i="1"/>
  <c r="L726" i="1"/>
  <c r="K726" i="1"/>
  <c r="F726" i="1"/>
  <c r="E726" i="1"/>
  <c r="R725" i="1"/>
  <c r="O725" i="1"/>
  <c r="M725" i="1"/>
  <c r="L725" i="1"/>
  <c r="K725" i="1"/>
  <c r="F725" i="1"/>
  <c r="E725" i="1"/>
  <c r="R724" i="1"/>
  <c r="O724" i="1"/>
  <c r="M724" i="1"/>
  <c r="L724" i="1"/>
  <c r="K724" i="1"/>
  <c r="F724" i="1"/>
  <c r="E724" i="1"/>
  <c r="R723" i="1"/>
  <c r="O723" i="1"/>
  <c r="M723" i="1"/>
  <c r="L723" i="1"/>
  <c r="K723" i="1"/>
  <c r="F723" i="1"/>
  <c r="E723" i="1"/>
  <c r="R722" i="1"/>
  <c r="O722" i="1"/>
  <c r="M722" i="1"/>
  <c r="L722" i="1"/>
  <c r="K722" i="1"/>
  <c r="F722" i="1"/>
  <c r="E722" i="1"/>
  <c r="R721" i="1"/>
  <c r="O721" i="1"/>
  <c r="M721" i="1"/>
  <c r="L721" i="1"/>
  <c r="K721" i="1"/>
  <c r="F721" i="1"/>
  <c r="E721" i="1"/>
  <c r="R720" i="1"/>
  <c r="O720" i="1"/>
  <c r="M720" i="1"/>
  <c r="L720" i="1"/>
  <c r="K720" i="1"/>
  <c r="F720" i="1"/>
  <c r="E720" i="1"/>
  <c r="R719" i="1"/>
  <c r="O719" i="1"/>
  <c r="M719" i="1"/>
  <c r="L719" i="1"/>
  <c r="K719" i="1"/>
  <c r="F719" i="1"/>
  <c r="E719" i="1"/>
  <c r="R718" i="1"/>
  <c r="O718" i="1"/>
  <c r="M718" i="1"/>
  <c r="L718" i="1"/>
  <c r="K718" i="1"/>
  <c r="F718" i="1"/>
  <c r="E718" i="1"/>
  <c r="R717" i="1"/>
  <c r="O717" i="1"/>
  <c r="M717" i="1"/>
  <c r="L717" i="1"/>
  <c r="K717" i="1"/>
  <c r="F717" i="1"/>
  <c r="E717" i="1"/>
  <c r="R716" i="1"/>
  <c r="O716" i="1"/>
  <c r="M716" i="1"/>
  <c r="L716" i="1"/>
  <c r="K716" i="1"/>
  <c r="F716" i="1"/>
  <c r="E716" i="1"/>
  <c r="R715" i="1"/>
  <c r="O715" i="1"/>
  <c r="M715" i="1"/>
  <c r="L715" i="1"/>
  <c r="K715" i="1"/>
  <c r="F715" i="1"/>
  <c r="E715" i="1"/>
  <c r="R714" i="1"/>
  <c r="O714" i="1"/>
  <c r="M714" i="1"/>
  <c r="L714" i="1"/>
  <c r="K714" i="1"/>
  <c r="F714" i="1"/>
  <c r="E714" i="1"/>
  <c r="R713" i="1"/>
  <c r="O713" i="1"/>
  <c r="M713" i="1"/>
  <c r="L713" i="1"/>
  <c r="K713" i="1"/>
  <c r="F713" i="1"/>
  <c r="E713" i="1"/>
  <c r="R712" i="1"/>
  <c r="O712" i="1"/>
  <c r="M712" i="1"/>
  <c r="L712" i="1"/>
  <c r="K712" i="1"/>
  <c r="F712" i="1"/>
  <c r="E712" i="1"/>
  <c r="R711" i="1"/>
  <c r="O711" i="1"/>
  <c r="M711" i="1"/>
  <c r="L711" i="1"/>
  <c r="K711" i="1"/>
  <c r="F711" i="1"/>
  <c r="E711" i="1"/>
  <c r="R710" i="1"/>
  <c r="O710" i="1"/>
  <c r="M710" i="1"/>
  <c r="L710" i="1"/>
  <c r="K710" i="1"/>
  <c r="F710" i="1"/>
  <c r="E710" i="1"/>
  <c r="R709" i="1"/>
  <c r="O709" i="1"/>
  <c r="M709" i="1"/>
  <c r="L709" i="1"/>
  <c r="K709" i="1"/>
  <c r="F709" i="1"/>
  <c r="E709" i="1"/>
  <c r="R708" i="1"/>
  <c r="O708" i="1"/>
  <c r="M708" i="1"/>
  <c r="L708" i="1"/>
  <c r="K708" i="1"/>
  <c r="F708" i="1"/>
  <c r="E708" i="1"/>
  <c r="R707" i="1"/>
  <c r="O707" i="1"/>
  <c r="M707" i="1"/>
  <c r="L707" i="1"/>
  <c r="K707" i="1"/>
  <c r="F707" i="1"/>
  <c r="E707" i="1"/>
  <c r="R706" i="1"/>
  <c r="O706" i="1"/>
  <c r="M706" i="1"/>
  <c r="L706" i="1"/>
  <c r="K706" i="1"/>
  <c r="F706" i="1"/>
  <c r="E706" i="1"/>
  <c r="R705" i="1"/>
  <c r="O705" i="1"/>
  <c r="M705" i="1"/>
  <c r="L705" i="1"/>
  <c r="K705" i="1"/>
  <c r="F705" i="1"/>
  <c r="E705" i="1"/>
  <c r="R704" i="1"/>
  <c r="O704" i="1"/>
  <c r="M704" i="1"/>
  <c r="L704" i="1"/>
  <c r="K704" i="1"/>
  <c r="F704" i="1"/>
  <c r="E704" i="1"/>
  <c r="R703" i="1"/>
  <c r="O703" i="1"/>
  <c r="M703" i="1"/>
  <c r="L703" i="1"/>
  <c r="K703" i="1"/>
  <c r="F703" i="1"/>
  <c r="E703" i="1"/>
  <c r="R702" i="1"/>
  <c r="O702" i="1"/>
  <c r="M702" i="1"/>
  <c r="L702" i="1"/>
  <c r="K702" i="1"/>
  <c r="F702" i="1"/>
  <c r="E702" i="1"/>
  <c r="R701" i="1"/>
  <c r="O701" i="1"/>
  <c r="M701" i="1"/>
  <c r="L701" i="1"/>
  <c r="K701" i="1"/>
  <c r="F701" i="1"/>
  <c r="E701" i="1"/>
  <c r="R700" i="1"/>
  <c r="O700" i="1"/>
  <c r="M700" i="1"/>
  <c r="L700" i="1"/>
  <c r="K700" i="1"/>
  <c r="F700" i="1"/>
  <c r="E700" i="1"/>
  <c r="R699" i="1"/>
  <c r="O699" i="1"/>
  <c r="M699" i="1"/>
  <c r="L699" i="1"/>
  <c r="K699" i="1"/>
  <c r="F699" i="1"/>
  <c r="E699" i="1"/>
  <c r="R698" i="1"/>
  <c r="O698" i="1"/>
  <c r="M698" i="1"/>
  <c r="L698" i="1"/>
  <c r="K698" i="1"/>
  <c r="F698" i="1"/>
  <c r="E698" i="1"/>
  <c r="R697" i="1"/>
  <c r="O697" i="1"/>
  <c r="M697" i="1"/>
  <c r="L697" i="1"/>
  <c r="K697" i="1"/>
  <c r="F697" i="1"/>
  <c r="E697" i="1"/>
  <c r="R696" i="1"/>
  <c r="O696" i="1"/>
  <c r="M696" i="1"/>
  <c r="L696" i="1"/>
  <c r="K696" i="1"/>
  <c r="F696" i="1"/>
  <c r="E696" i="1"/>
  <c r="R695" i="1"/>
  <c r="O695" i="1"/>
  <c r="M695" i="1"/>
  <c r="L695" i="1"/>
  <c r="K695" i="1"/>
  <c r="F695" i="1"/>
  <c r="E695" i="1"/>
  <c r="R694" i="1"/>
  <c r="O694" i="1"/>
  <c r="M694" i="1"/>
  <c r="L694" i="1"/>
  <c r="K694" i="1"/>
  <c r="F694" i="1"/>
  <c r="E694" i="1"/>
  <c r="R693" i="1"/>
  <c r="O693" i="1"/>
  <c r="M693" i="1"/>
  <c r="L693" i="1"/>
  <c r="K693" i="1"/>
  <c r="F693" i="1"/>
  <c r="E693" i="1"/>
  <c r="R692" i="1"/>
  <c r="O692" i="1"/>
  <c r="M692" i="1"/>
  <c r="L692" i="1"/>
  <c r="K692" i="1"/>
  <c r="F692" i="1"/>
  <c r="E692" i="1"/>
  <c r="R691" i="1"/>
  <c r="O691" i="1"/>
  <c r="M691" i="1"/>
  <c r="L691" i="1"/>
  <c r="K691" i="1"/>
  <c r="F691" i="1"/>
  <c r="E691" i="1"/>
  <c r="R690" i="1"/>
  <c r="O690" i="1"/>
  <c r="M690" i="1"/>
  <c r="L690" i="1"/>
  <c r="K690" i="1"/>
  <c r="F690" i="1"/>
  <c r="E690" i="1"/>
  <c r="R689" i="1"/>
  <c r="O689" i="1"/>
  <c r="M689" i="1"/>
  <c r="L689" i="1"/>
  <c r="K689" i="1"/>
  <c r="F689" i="1"/>
  <c r="E689" i="1"/>
  <c r="R688" i="1"/>
  <c r="O688" i="1"/>
  <c r="M688" i="1"/>
  <c r="L688" i="1"/>
  <c r="K688" i="1"/>
  <c r="F688" i="1"/>
  <c r="E688" i="1"/>
  <c r="R687" i="1"/>
  <c r="O687" i="1"/>
  <c r="M687" i="1"/>
  <c r="L687" i="1"/>
  <c r="K687" i="1"/>
  <c r="F687" i="1"/>
  <c r="E687" i="1"/>
  <c r="R686" i="1"/>
  <c r="O686" i="1"/>
  <c r="M686" i="1"/>
  <c r="L686" i="1"/>
  <c r="K686" i="1"/>
  <c r="F686" i="1"/>
  <c r="E686" i="1"/>
  <c r="R685" i="1"/>
  <c r="O685" i="1"/>
  <c r="M685" i="1"/>
  <c r="L685" i="1"/>
  <c r="K685" i="1"/>
  <c r="F685" i="1"/>
  <c r="E685" i="1"/>
  <c r="R684" i="1"/>
  <c r="O684" i="1"/>
  <c r="M684" i="1"/>
  <c r="L684" i="1"/>
  <c r="K684" i="1"/>
  <c r="F684" i="1"/>
  <c r="E684" i="1"/>
  <c r="R683" i="1"/>
  <c r="O683" i="1"/>
  <c r="M683" i="1"/>
  <c r="L683" i="1"/>
  <c r="K683" i="1"/>
  <c r="F683" i="1"/>
  <c r="E683" i="1"/>
  <c r="R682" i="1"/>
  <c r="O682" i="1"/>
  <c r="M682" i="1"/>
  <c r="L682" i="1"/>
  <c r="K682" i="1"/>
  <c r="F682" i="1"/>
  <c r="E682" i="1"/>
  <c r="R681" i="1"/>
  <c r="O681" i="1"/>
  <c r="M681" i="1"/>
  <c r="L681" i="1"/>
  <c r="K681" i="1"/>
  <c r="F681" i="1"/>
  <c r="E681" i="1"/>
  <c r="R680" i="1"/>
  <c r="O680" i="1"/>
  <c r="M680" i="1"/>
  <c r="L680" i="1"/>
  <c r="K680" i="1"/>
  <c r="F680" i="1"/>
  <c r="E680" i="1"/>
  <c r="R679" i="1"/>
  <c r="O679" i="1"/>
  <c r="M679" i="1"/>
  <c r="L679" i="1"/>
  <c r="K679" i="1"/>
  <c r="F679" i="1"/>
  <c r="E679" i="1"/>
  <c r="R678" i="1"/>
  <c r="O678" i="1"/>
  <c r="M678" i="1"/>
  <c r="L678" i="1"/>
  <c r="K678" i="1"/>
  <c r="F678" i="1"/>
  <c r="E678" i="1"/>
  <c r="R677" i="1"/>
  <c r="O677" i="1"/>
  <c r="M677" i="1"/>
  <c r="L677" i="1"/>
  <c r="K677" i="1"/>
  <c r="F677" i="1"/>
  <c r="E677" i="1"/>
  <c r="R676" i="1"/>
  <c r="O676" i="1"/>
  <c r="M676" i="1"/>
  <c r="L676" i="1"/>
  <c r="K676" i="1"/>
  <c r="F676" i="1"/>
  <c r="E676" i="1"/>
  <c r="R675" i="1"/>
  <c r="O675" i="1"/>
  <c r="M675" i="1"/>
  <c r="L675" i="1"/>
  <c r="K675" i="1"/>
  <c r="F675" i="1"/>
  <c r="E675" i="1"/>
  <c r="R674" i="1"/>
  <c r="O674" i="1"/>
  <c r="M674" i="1"/>
  <c r="L674" i="1"/>
  <c r="K674" i="1"/>
  <c r="F674" i="1"/>
  <c r="E674" i="1"/>
  <c r="R673" i="1"/>
  <c r="O673" i="1"/>
  <c r="M673" i="1"/>
  <c r="L673" i="1"/>
  <c r="K673" i="1"/>
  <c r="F673" i="1"/>
  <c r="E673" i="1"/>
  <c r="R672" i="1"/>
  <c r="O672" i="1"/>
  <c r="M672" i="1"/>
  <c r="L672" i="1"/>
  <c r="K672" i="1"/>
  <c r="F672" i="1"/>
  <c r="E672" i="1"/>
  <c r="R671" i="1"/>
  <c r="O671" i="1"/>
  <c r="M671" i="1"/>
  <c r="L671" i="1"/>
  <c r="K671" i="1"/>
  <c r="F671" i="1"/>
  <c r="E671" i="1"/>
  <c r="R670" i="1"/>
  <c r="O670" i="1"/>
  <c r="M670" i="1"/>
  <c r="L670" i="1"/>
  <c r="K670" i="1"/>
  <c r="F670" i="1"/>
  <c r="E670" i="1"/>
  <c r="R669" i="1"/>
  <c r="O669" i="1"/>
  <c r="M669" i="1"/>
  <c r="L669" i="1"/>
  <c r="K669" i="1"/>
  <c r="F669" i="1"/>
  <c r="E669" i="1"/>
  <c r="R668" i="1"/>
  <c r="O668" i="1"/>
  <c r="M668" i="1"/>
  <c r="L668" i="1"/>
  <c r="K668" i="1"/>
  <c r="F668" i="1"/>
  <c r="E668" i="1"/>
  <c r="R667" i="1"/>
  <c r="O667" i="1"/>
  <c r="M667" i="1"/>
  <c r="L667" i="1"/>
  <c r="K667" i="1"/>
  <c r="F667" i="1"/>
  <c r="E667" i="1"/>
  <c r="R666" i="1"/>
  <c r="O666" i="1"/>
  <c r="M666" i="1"/>
  <c r="L666" i="1"/>
  <c r="K666" i="1"/>
  <c r="F666" i="1"/>
  <c r="E666" i="1"/>
  <c r="R665" i="1"/>
  <c r="O665" i="1"/>
  <c r="M665" i="1"/>
  <c r="L665" i="1"/>
  <c r="K665" i="1"/>
  <c r="F665" i="1"/>
  <c r="E665" i="1"/>
  <c r="R664" i="1"/>
  <c r="O664" i="1"/>
  <c r="M664" i="1"/>
  <c r="L664" i="1"/>
  <c r="K664" i="1"/>
  <c r="F664" i="1"/>
  <c r="E664" i="1"/>
  <c r="R663" i="1"/>
  <c r="O663" i="1"/>
  <c r="M663" i="1"/>
  <c r="L663" i="1"/>
  <c r="K663" i="1"/>
  <c r="F663" i="1"/>
  <c r="E663" i="1"/>
  <c r="R662" i="1"/>
  <c r="O662" i="1"/>
  <c r="M662" i="1"/>
  <c r="L662" i="1"/>
  <c r="K662" i="1"/>
  <c r="F662" i="1"/>
  <c r="E662" i="1"/>
  <c r="R661" i="1"/>
  <c r="O661" i="1"/>
  <c r="M661" i="1"/>
  <c r="L661" i="1"/>
  <c r="K661" i="1"/>
  <c r="F661" i="1"/>
  <c r="E661" i="1"/>
  <c r="R660" i="1"/>
  <c r="O660" i="1"/>
  <c r="M660" i="1"/>
  <c r="L660" i="1"/>
  <c r="K660" i="1"/>
  <c r="F660" i="1"/>
  <c r="E660" i="1"/>
  <c r="R659" i="1"/>
  <c r="O659" i="1"/>
  <c r="M659" i="1"/>
  <c r="L659" i="1"/>
  <c r="K659" i="1"/>
  <c r="F659" i="1"/>
  <c r="E659" i="1"/>
  <c r="R658" i="1"/>
  <c r="O658" i="1"/>
  <c r="M658" i="1"/>
  <c r="L658" i="1"/>
  <c r="K658" i="1"/>
  <c r="F658" i="1"/>
  <c r="E658" i="1"/>
  <c r="R657" i="1"/>
  <c r="O657" i="1"/>
  <c r="M657" i="1"/>
  <c r="L657" i="1"/>
  <c r="K657" i="1"/>
  <c r="F657" i="1"/>
  <c r="E657" i="1"/>
  <c r="R656" i="1"/>
  <c r="O656" i="1"/>
  <c r="M656" i="1"/>
  <c r="L656" i="1"/>
  <c r="K656" i="1"/>
  <c r="F656" i="1"/>
  <c r="E656" i="1"/>
  <c r="R655" i="1"/>
  <c r="O655" i="1"/>
  <c r="M655" i="1"/>
  <c r="L655" i="1"/>
  <c r="K655" i="1"/>
  <c r="F655" i="1"/>
  <c r="E655" i="1"/>
  <c r="R654" i="1"/>
  <c r="O654" i="1"/>
  <c r="M654" i="1"/>
  <c r="L654" i="1"/>
  <c r="K654" i="1"/>
  <c r="F654" i="1"/>
  <c r="E654" i="1"/>
  <c r="R653" i="1"/>
  <c r="O653" i="1"/>
  <c r="M653" i="1"/>
  <c r="L653" i="1"/>
  <c r="K653" i="1"/>
  <c r="F653" i="1"/>
  <c r="E653" i="1"/>
  <c r="R652" i="1"/>
  <c r="O652" i="1"/>
  <c r="M652" i="1"/>
  <c r="L652" i="1"/>
  <c r="K652" i="1"/>
  <c r="F652" i="1"/>
  <c r="E652" i="1"/>
  <c r="R651" i="1"/>
  <c r="O651" i="1"/>
  <c r="M651" i="1"/>
  <c r="L651" i="1"/>
  <c r="K651" i="1"/>
  <c r="F651" i="1"/>
  <c r="E651" i="1"/>
  <c r="R650" i="1"/>
  <c r="O650" i="1"/>
  <c r="M650" i="1"/>
  <c r="L650" i="1"/>
  <c r="K650" i="1"/>
  <c r="F650" i="1"/>
  <c r="E650" i="1"/>
  <c r="R649" i="1"/>
  <c r="O649" i="1"/>
  <c r="M649" i="1"/>
  <c r="L649" i="1"/>
  <c r="K649" i="1"/>
  <c r="F649" i="1"/>
  <c r="E649" i="1"/>
  <c r="R648" i="1"/>
  <c r="O648" i="1"/>
  <c r="M648" i="1"/>
  <c r="L648" i="1"/>
  <c r="K648" i="1"/>
  <c r="F648" i="1"/>
  <c r="E648" i="1"/>
  <c r="R647" i="1"/>
  <c r="O647" i="1"/>
  <c r="M647" i="1"/>
  <c r="L647" i="1"/>
  <c r="K647" i="1"/>
  <c r="F647" i="1"/>
  <c r="E647" i="1"/>
  <c r="R646" i="1"/>
  <c r="O646" i="1"/>
  <c r="M646" i="1"/>
  <c r="L646" i="1"/>
  <c r="K646" i="1"/>
  <c r="F646" i="1"/>
  <c r="E646" i="1"/>
  <c r="R645" i="1"/>
  <c r="O645" i="1"/>
  <c r="M645" i="1"/>
  <c r="L645" i="1"/>
  <c r="K645" i="1"/>
  <c r="F645" i="1"/>
  <c r="E645" i="1"/>
  <c r="R644" i="1"/>
  <c r="O644" i="1"/>
  <c r="M644" i="1"/>
  <c r="L644" i="1"/>
  <c r="K644" i="1"/>
  <c r="F644" i="1"/>
  <c r="E644" i="1"/>
  <c r="R643" i="1"/>
  <c r="O643" i="1"/>
  <c r="M643" i="1"/>
  <c r="L643" i="1"/>
  <c r="K643" i="1"/>
  <c r="F643" i="1"/>
  <c r="E643" i="1"/>
  <c r="R642" i="1"/>
  <c r="O642" i="1"/>
  <c r="M642" i="1"/>
  <c r="L642" i="1"/>
  <c r="K642" i="1"/>
  <c r="F642" i="1"/>
  <c r="E642" i="1"/>
  <c r="R641" i="1"/>
  <c r="O641" i="1"/>
  <c r="M641" i="1"/>
  <c r="L641" i="1"/>
  <c r="K641" i="1"/>
  <c r="F641" i="1"/>
  <c r="E641" i="1"/>
  <c r="R640" i="1"/>
  <c r="O640" i="1"/>
  <c r="M640" i="1"/>
  <c r="L640" i="1"/>
  <c r="K640" i="1"/>
  <c r="F640" i="1"/>
  <c r="E640" i="1"/>
  <c r="R639" i="1"/>
  <c r="O639" i="1"/>
  <c r="M639" i="1"/>
  <c r="L639" i="1"/>
  <c r="K639" i="1"/>
  <c r="F639" i="1"/>
  <c r="E639" i="1"/>
  <c r="R638" i="1"/>
  <c r="O638" i="1"/>
  <c r="M638" i="1"/>
  <c r="L638" i="1"/>
  <c r="K638" i="1"/>
  <c r="F638" i="1"/>
  <c r="E638" i="1"/>
  <c r="R637" i="1"/>
  <c r="O637" i="1"/>
  <c r="M637" i="1"/>
  <c r="L637" i="1"/>
  <c r="K637" i="1"/>
  <c r="F637" i="1"/>
  <c r="E637" i="1"/>
  <c r="R636" i="1"/>
  <c r="O636" i="1"/>
  <c r="M636" i="1"/>
  <c r="L636" i="1"/>
  <c r="K636" i="1"/>
  <c r="F636" i="1"/>
  <c r="E636" i="1"/>
  <c r="R635" i="1"/>
  <c r="O635" i="1"/>
  <c r="M635" i="1"/>
  <c r="L635" i="1"/>
  <c r="K635" i="1"/>
  <c r="F635" i="1"/>
  <c r="E635" i="1"/>
  <c r="R634" i="1"/>
  <c r="O634" i="1"/>
  <c r="M634" i="1"/>
  <c r="L634" i="1"/>
  <c r="K634" i="1"/>
  <c r="F634" i="1"/>
  <c r="E634" i="1"/>
  <c r="R633" i="1"/>
  <c r="O633" i="1"/>
  <c r="M633" i="1"/>
  <c r="L633" i="1"/>
  <c r="K633" i="1"/>
  <c r="F633" i="1"/>
  <c r="E633" i="1"/>
  <c r="R632" i="1"/>
  <c r="O632" i="1"/>
  <c r="M632" i="1"/>
  <c r="L632" i="1"/>
  <c r="K632" i="1"/>
  <c r="F632" i="1"/>
  <c r="E632" i="1"/>
  <c r="R631" i="1"/>
  <c r="O631" i="1"/>
  <c r="M631" i="1"/>
  <c r="L631" i="1"/>
  <c r="K631" i="1"/>
  <c r="F631" i="1"/>
  <c r="E631" i="1"/>
  <c r="R630" i="1"/>
  <c r="O630" i="1"/>
  <c r="M630" i="1"/>
  <c r="L630" i="1"/>
  <c r="K630" i="1"/>
  <c r="F630" i="1"/>
  <c r="E630" i="1"/>
  <c r="R629" i="1"/>
  <c r="O629" i="1"/>
  <c r="M629" i="1"/>
  <c r="L629" i="1"/>
  <c r="K629" i="1"/>
  <c r="F629" i="1"/>
  <c r="E629" i="1"/>
  <c r="R628" i="1"/>
  <c r="O628" i="1"/>
  <c r="M628" i="1"/>
  <c r="L628" i="1"/>
  <c r="K628" i="1"/>
  <c r="F628" i="1"/>
  <c r="E628" i="1"/>
  <c r="R627" i="1"/>
  <c r="O627" i="1"/>
  <c r="M627" i="1"/>
  <c r="L627" i="1"/>
  <c r="K627" i="1"/>
  <c r="F627" i="1"/>
  <c r="E627" i="1"/>
  <c r="R626" i="1"/>
  <c r="O626" i="1"/>
  <c r="M626" i="1"/>
  <c r="L626" i="1"/>
  <c r="K626" i="1"/>
  <c r="F626" i="1"/>
  <c r="E626" i="1"/>
  <c r="R625" i="1"/>
  <c r="O625" i="1"/>
  <c r="M625" i="1"/>
  <c r="L625" i="1"/>
  <c r="K625" i="1"/>
  <c r="F625" i="1"/>
  <c r="E625" i="1"/>
  <c r="R624" i="1"/>
  <c r="O624" i="1"/>
  <c r="M624" i="1"/>
  <c r="L624" i="1"/>
  <c r="K624" i="1"/>
  <c r="F624" i="1"/>
  <c r="E624" i="1"/>
  <c r="R623" i="1"/>
  <c r="O623" i="1"/>
  <c r="M623" i="1"/>
  <c r="L623" i="1"/>
  <c r="K623" i="1"/>
  <c r="F623" i="1"/>
  <c r="E623" i="1"/>
  <c r="R622" i="1"/>
  <c r="O622" i="1"/>
  <c r="M622" i="1"/>
  <c r="L622" i="1"/>
  <c r="K622" i="1"/>
  <c r="F622" i="1"/>
  <c r="E622" i="1"/>
  <c r="R621" i="1"/>
  <c r="O621" i="1"/>
  <c r="M621" i="1"/>
  <c r="L621" i="1"/>
  <c r="K621" i="1"/>
  <c r="F621" i="1"/>
  <c r="E621" i="1"/>
  <c r="R620" i="1"/>
  <c r="O620" i="1"/>
  <c r="M620" i="1"/>
  <c r="L620" i="1"/>
  <c r="K620" i="1"/>
  <c r="F620" i="1"/>
  <c r="E620" i="1"/>
  <c r="R619" i="1"/>
  <c r="O619" i="1"/>
  <c r="M619" i="1"/>
  <c r="L619" i="1"/>
  <c r="K619" i="1"/>
  <c r="F619" i="1"/>
  <c r="E619" i="1"/>
  <c r="R618" i="1"/>
  <c r="O618" i="1"/>
  <c r="M618" i="1"/>
  <c r="L618" i="1"/>
  <c r="K618" i="1"/>
  <c r="F618" i="1"/>
  <c r="E618" i="1"/>
  <c r="R617" i="1"/>
  <c r="O617" i="1"/>
  <c r="M617" i="1"/>
  <c r="L617" i="1"/>
  <c r="K617" i="1"/>
  <c r="F617" i="1"/>
  <c r="E617" i="1"/>
  <c r="R616" i="1"/>
  <c r="O616" i="1"/>
  <c r="M616" i="1"/>
  <c r="L616" i="1"/>
  <c r="K616" i="1"/>
  <c r="F616" i="1"/>
  <c r="E616" i="1"/>
  <c r="R615" i="1"/>
  <c r="O615" i="1"/>
  <c r="M615" i="1"/>
  <c r="L615" i="1"/>
  <c r="K615" i="1"/>
  <c r="F615" i="1"/>
  <c r="E615" i="1"/>
  <c r="R614" i="1"/>
  <c r="O614" i="1"/>
  <c r="M614" i="1"/>
  <c r="L614" i="1"/>
  <c r="K614" i="1"/>
  <c r="F614" i="1"/>
  <c r="E614" i="1"/>
  <c r="R613" i="1"/>
  <c r="O613" i="1"/>
  <c r="M613" i="1"/>
  <c r="L613" i="1"/>
  <c r="K613" i="1"/>
  <c r="F613" i="1"/>
  <c r="E613" i="1"/>
  <c r="R612" i="1"/>
  <c r="O612" i="1"/>
  <c r="M612" i="1"/>
  <c r="L612" i="1"/>
  <c r="K612" i="1"/>
  <c r="F612" i="1"/>
  <c r="E612" i="1"/>
  <c r="R611" i="1"/>
  <c r="O611" i="1"/>
  <c r="M611" i="1"/>
  <c r="L611" i="1"/>
  <c r="K611" i="1"/>
  <c r="F611" i="1"/>
  <c r="E611" i="1"/>
  <c r="R610" i="1"/>
  <c r="O610" i="1"/>
  <c r="M610" i="1"/>
  <c r="L610" i="1"/>
  <c r="K610" i="1"/>
  <c r="F610" i="1"/>
  <c r="E610" i="1"/>
  <c r="R609" i="1"/>
  <c r="O609" i="1"/>
  <c r="M609" i="1"/>
  <c r="L609" i="1"/>
  <c r="K609" i="1"/>
  <c r="F609" i="1"/>
  <c r="E609" i="1"/>
  <c r="R608" i="1"/>
  <c r="O608" i="1"/>
  <c r="M608" i="1"/>
  <c r="L608" i="1"/>
  <c r="K608" i="1"/>
  <c r="F608" i="1"/>
  <c r="E608" i="1"/>
  <c r="R607" i="1"/>
  <c r="O607" i="1"/>
  <c r="M607" i="1"/>
  <c r="L607" i="1"/>
  <c r="K607" i="1"/>
  <c r="F607" i="1"/>
  <c r="E607" i="1"/>
  <c r="R606" i="1"/>
  <c r="O606" i="1"/>
  <c r="M606" i="1"/>
  <c r="L606" i="1"/>
  <c r="K606" i="1"/>
  <c r="F606" i="1"/>
  <c r="E606" i="1"/>
  <c r="R605" i="1"/>
  <c r="O605" i="1"/>
  <c r="M605" i="1"/>
  <c r="L605" i="1"/>
  <c r="K605" i="1"/>
  <c r="F605" i="1"/>
  <c r="E605" i="1"/>
  <c r="R604" i="1"/>
  <c r="O604" i="1"/>
  <c r="M604" i="1"/>
  <c r="L604" i="1"/>
  <c r="K604" i="1"/>
  <c r="F604" i="1"/>
  <c r="E604" i="1"/>
  <c r="R603" i="1"/>
  <c r="O603" i="1"/>
  <c r="M603" i="1"/>
  <c r="L603" i="1"/>
  <c r="K603" i="1"/>
  <c r="F603" i="1"/>
  <c r="E603" i="1"/>
  <c r="R602" i="1"/>
  <c r="O602" i="1"/>
  <c r="M602" i="1"/>
  <c r="L602" i="1"/>
  <c r="K602" i="1"/>
  <c r="F602" i="1"/>
  <c r="E602" i="1"/>
  <c r="R601" i="1"/>
  <c r="O601" i="1"/>
  <c r="M601" i="1"/>
  <c r="L601" i="1"/>
  <c r="K601" i="1"/>
  <c r="F601" i="1"/>
  <c r="E601" i="1"/>
  <c r="R600" i="1"/>
  <c r="O600" i="1"/>
  <c r="M600" i="1"/>
  <c r="L600" i="1"/>
  <c r="K600" i="1"/>
  <c r="F600" i="1"/>
  <c r="E600" i="1"/>
  <c r="R599" i="1"/>
  <c r="O599" i="1"/>
  <c r="M599" i="1"/>
  <c r="L599" i="1"/>
  <c r="K599" i="1"/>
  <c r="F599" i="1"/>
  <c r="E599" i="1"/>
  <c r="R598" i="1"/>
  <c r="O598" i="1"/>
  <c r="M598" i="1"/>
  <c r="L598" i="1"/>
  <c r="K598" i="1"/>
  <c r="F598" i="1"/>
  <c r="E598" i="1"/>
  <c r="R597" i="1"/>
  <c r="O597" i="1"/>
  <c r="M597" i="1"/>
  <c r="L597" i="1"/>
  <c r="K597" i="1"/>
  <c r="F597" i="1"/>
  <c r="E597" i="1"/>
  <c r="R596" i="1"/>
  <c r="O596" i="1"/>
  <c r="M596" i="1"/>
  <c r="L596" i="1"/>
  <c r="K596" i="1"/>
  <c r="F596" i="1"/>
  <c r="E596" i="1"/>
  <c r="R595" i="1"/>
  <c r="O595" i="1"/>
  <c r="M595" i="1"/>
  <c r="L595" i="1"/>
  <c r="K595" i="1"/>
  <c r="F595" i="1"/>
  <c r="E595" i="1"/>
  <c r="R594" i="1"/>
  <c r="O594" i="1"/>
  <c r="M594" i="1"/>
  <c r="L594" i="1"/>
  <c r="K594" i="1"/>
  <c r="F594" i="1"/>
  <c r="E594" i="1"/>
  <c r="R593" i="1"/>
  <c r="O593" i="1"/>
  <c r="M593" i="1"/>
  <c r="L593" i="1"/>
  <c r="K593" i="1"/>
  <c r="F593" i="1"/>
  <c r="E593" i="1"/>
  <c r="R592" i="1"/>
  <c r="O592" i="1"/>
  <c r="M592" i="1"/>
  <c r="L592" i="1"/>
  <c r="K592" i="1"/>
  <c r="F592" i="1"/>
  <c r="E592" i="1"/>
  <c r="R591" i="1"/>
  <c r="O591" i="1"/>
  <c r="M591" i="1"/>
  <c r="L591" i="1"/>
  <c r="K591" i="1"/>
  <c r="F591" i="1"/>
  <c r="E591" i="1"/>
  <c r="R590" i="1"/>
  <c r="O590" i="1"/>
  <c r="M590" i="1"/>
  <c r="L590" i="1"/>
  <c r="K590" i="1"/>
  <c r="F590" i="1"/>
  <c r="E590" i="1"/>
  <c r="R589" i="1"/>
  <c r="O589" i="1"/>
  <c r="M589" i="1"/>
  <c r="L589" i="1"/>
  <c r="K589" i="1"/>
  <c r="F589" i="1"/>
  <c r="E589" i="1"/>
  <c r="R588" i="1"/>
  <c r="O588" i="1"/>
  <c r="M588" i="1"/>
  <c r="L588" i="1"/>
  <c r="K588" i="1"/>
  <c r="F588" i="1"/>
  <c r="E588" i="1"/>
  <c r="R587" i="1"/>
  <c r="O587" i="1"/>
  <c r="M587" i="1"/>
  <c r="L587" i="1"/>
  <c r="K587" i="1"/>
  <c r="F587" i="1"/>
  <c r="E587" i="1"/>
  <c r="R586" i="1"/>
  <c r="O586" i="1"/>
  <c r="M586" i="1"/>
  <c r="L586" i="1"/>
  <c r="K586" i="1"/>
  <c r="F586" i="1"/>
  <c r="E586" i="1"/>
  <c r="R585" i="1"/>
  <c r="O585" i="1"/>
  <c r="M585" i="1"/>
  <c r="L585" i="1"/>
  <c r="K585" i="1"/>
  <c r="F585" i="1"/>
  <c r="E585" i="1"/>
  <c r="R584" i="1"/>
  <c r="O584" i="1"/>
  <c r="M584" i="1"/>
  <c r="L584" i="1"/>
  <c r="K584" i="1"/>
  <c r="F584" i="1"/>
  <c r="E584" i="1"/>
  <c r="R583" i="1"/>
  <c r="O583" i="1"/>
  <c r="M583" i="1"/>
  <c r="L583" i="1"/>
  <c r="K583" i="1"/>
  <c r="F583" i="1"/>
  <c r="E583" i="1"/>
  <c r="R582" i="1"/>
  <c r="O582" i="1"/>
  <c r="M582" i="1"/>
  <c r="L582" i="1"/>
  <c r="K582" i="1"/>
  <c r="F582" i="1"/>
  <c r="E582" i="1"/>
  <c r="R581" i="1"/>
  <c r="O581" i="1"/>
  <c r="M581" i="1"/>
  <c r="L581" i="1"/>
  <c r="K581" i="1"/>
  <c r="F581" i="1"/>
  <c r="E581" i="1"/>
  <c r="R580" i="1"/>
  <c r="O580" i="1"/>
  <c r="M580" i="1"/>
  <c r="L580" i="1"/>
  <c r="K580" i="1"/>
  <c r="F580" i="1"/>
  <c r="E580" i="1"/>
  <c r="R579" i="1"/>
  <c r="O579" i="1"/>
  <c r="M579" i="1"/>
  <c r="L579" i="1"/>
  <c r="K579" i="1"/>
  <c r="F579" i="1"/>
  <c r="E579" i="1"/>
  <c r="R578" i="1"/>
  <c r="O578" i="1"/>
  <c r="M578" i="1"/>
  <c r="L578" i="1"/>
  <c r="K578" i="1"/>
  <c r="F578" i="1"/>
  <c r="E578" i="1"/>
  <c r="R577" i="1"/>
  <c r="O577" i="1"/>
  <c r="M577" i="1"/>
  <c r="L577" i="1"/>
  <c r="K577" i="1"/>
  <c r="F577" i="1"/>
  <c r="E577" i="1"/>
  <c r="R576" i="1"/>
  <c r="O576" i="1"/>
  <c r="M576" i="1"/>
  <c r="L576" i="1"/>
  <c r="K576" i="1"/>
  <c r="F576" i="1"/>
  <c r="E576" i="1"/>
  <c r="R575" i="1"/>
  <c r="O575" i="1"/>
  <c r="M575" i="1"/>
  <c r="L575" i="1"/>
  <c r="K575" i="1"/>
  <c r="F575" i="1"/>
  <c r="E575" i="1"/>
  <c r="R574" i="1"/>
  <c r="O574" i="1"/>
  <c r="M574" i="1"/>
  <c r="L574" i="1"/>
  <c r="K574" i="1"/>
  <c r="F574" i="1"/>
  <c r="E574" i="1"/>
  <c r="R573" i="1"/>
  <c r="O573" i="1"/>
  <c r="M573" i="1"/>
  <c r="L573" i="1"/>
  <c r="K573" i="1"/>
  <c r="F573" i="1"/>
  <c r="E573" i="1"/>
  <c r="R572" i="1"/>
  <c r="O572" i="1"/>
  <c r="M572" i="1"/>
  <c r="L572" i="1"/>
  <c r="K572" i="1"/>
  <c r="F572" i="1"/>
  <c r="E572" i="1"/>
  <c r="R571" i="1"/>
  <c r="O571" i="1"/>
  <c r="M571" i="1"/>
  <c r="L571" i="1"/>
  <c r="K571" i="1"/>
  <c r="F571" i="1"/>
  <c r="E571" i="1"/>
  <c r="R570" i="1"/>
  <c r="O570" i="1"/>
  <c r="M570" i="1"/>
  <c r="L570" i="1"/>
  <c r="K570" i="1"/>
  <c r="F570" i="1"/>
  <c r="E570" i="1"/>
  <c r="R569" i="1"/>
  <c r="O569" i="1"/>
  <c r="M569" i="1"/>
  <c r="L569" i="1"/>
  <c r="K569" i="1"/>
  <c r="F569" i="1"/>
  <c r="E569" i="1"/>
  <c r="R568" i="1"/>
  <c r="O568" i="1"/>
  <c r="M568" i="1"/>
  <c r="L568" i="1"/>
  <c r="K568" i="1"/>
  <c r="F568" i="1"/>
  <c r="E568" i="1"/>
  <c r="R567" i="1"/>
  <c r="O567" i="1"/>
  <c r="M567" i="1"/>
  <c r="L567" i="1"/>
  <c r="K567" i="1"/>
  <c r="F567" i="1"/>
  <c r="E567" i="1"/>
  <c r="R566" i="1"/>
  <c r="O566" i="1"/>
  <c r="M566" i="1"/>
  <c r="L566" i="1"/>
  <c r="K566" i="1"/>
  <c r="F566" i="1"/>
  <c r="E566" i="1"/>
  <c r="R565" i="1"/>
  <c r="O565" i="1"/>
  <c r="M565" i="1"/>
  <c r="L565" i="1"/>
  <c r="K565" i="1"/>
  <c r="F565" i="1"/>
  <c r="E565" i="1"/>
  <c r="R564" i="1"/>
  <c r="O564" i="1"/>
  <c r="M564" i="1"/>
  <c r="L564" i="1"/>
  <c r="K564" i="1"/>
  <c r="F564" i="1"/>
  <c r="E564" i="1"/>
  <c r="R563" i="1"/>
  <c r="O563" i="1"/>
  <c r="M563" i="1"/>
  <c r="L563" i="1"/>
  <c r="K563" i="1"/>
  <c r="F563" i="1"/>
  <c r="E563" i="1"/>
  <c r="R562" i="1"/>
  <c r="O562" i="1"/>
  <c r="M562" i="1"/>
  <c r="L562" i="1"/>
  <c r="K562" i="1"/>
  <c r="F562" i="1"/>
  <c r="E562" i="1"/>
  <c r="R561" i="1"/>
  <c r="O561" i="1"/>
  <c r="M561" i="1"/>
  <c r="L561" i="1"/>
  <c r="K561" i="1"/>
  <c r="F561" i="1"/>
  <c r="E561" i="1"/>
  <c r="R560" i="1"/>
  <c r="O560" i="1"/>
  <c r="M560" i="1"/>
  <c r="L560" i="1"/>
  <c r="K560" i="1"/>
  <c r="F560" i="1"/>
  <c r="E560" i="1"/>
  <c r="R559" i="1"/>
  <c r="O559" i="1"/>
  <c r="M559" i="1"/>
  <c r="L559" i="1"/>
  <c r="K559" i="1"/>
  <c r="F559" i="1"/>
  <c r="E559" i="1"/>
  <c r="R558" i="1"/>
  <c r="O558" i="1"/>
  <c r="M558" i="1"/>
  <c r="L558" i="1"/>
  <c r="K558" i="1"/>
  <c r="F558" i="1"/>
  <c r="E558" i="1"/>
  <c r="R557" i="1"/>
  <c r="O557" i="1"/>
  <c r="M557" i="1"/>
  <c r="L557" i="1"/>
  <c r="K557" i="1"/>
  <c r="F557" i="1"/>
  <c r="E557" i="1"/>
  <c r="R556" i="1"/>
  <c r="O556" i="1"/>
  <c r="M556" i="1"/>
  <c r="L556" i="1"/>
  <c r="K556" i="1"/>
  <c r="F556" i="1"/>
  <c r="E556" i="1"/>
  <c r="R555" i="1"/>
  <c r="O555" i="1"/>
  <c r="M555" i="1"/>
  <c r="L555" i="1"/>
  <c r="K555" i="1"/>
  <c r="F555" i="1"/>
  <c r="E555" i="1"/>
  <c r="R554" i="1"/>
  <c r="O554" i="1"/>
  <c r="M554" i="1"/>
  <c r="L554" i="1"/>
  <c r="K554" i="1"/>
  <c r="F554" i="1"/>
  <c r="E554" i="1"/>
  <c r="R553" i="1"/>
  <c r="O553" i="1"/>
  <c r="M553" i="1"/>
  <c r="L553" i="1"/>
  <c r="K553" i="1"/>
  <c r="F553" i="1"/>
  <c r="E553" i="1"/>
  <c r="R552" i="1"/>
  <c r="O552" i="1"/>
  <c r="M552" i="1"/>
  <c r="L552" i="1"/>
  <c r="K552" i="1"/>
  <c r="F552" i="1"/>
  <c r="E552" i="1"/>
  <c r="R551" i="1"/>
  <c r="O551" i="1"/>
  <c r="M551" i="1"/>
  <c r="L551" i="1"/>
  <c r="K551" i="1"/>
  <c r="F551" i="1"/>
  <c r="E551" i="1"/>
  <c r="R550" i="1"/>
  <c r="O550" i="1"/>
  <c r="M550" i="1"/>
  <c r="L550" i="1"/>
  <c r="K550" i="1"/>
  <c r="F550" i="1"/>
  <c r="E550" i="1"/>
  <c r="R549" i="1"/>
  <c r="O549" i="1"/>
  <c r="M549" i="1"/>
  <c r="L549" i="1"/>
  <c r="K549" i="1"/>
  <c r="F549" i="1"/>
  <c r="E549" i="1"/>
  <c r="R548" i="1"/>
  <c r="O548" i="1"/>
  <c r="M548" i="1"/>
  <c r="L548" i="1"/>
  <c r="K548" i="1"/>
  <c r="F548" i="1"/>
  <c r="E548" i="1"/>
  <c r="R547" i="1"/>
  <c r="O547" i="1"/>
  <c r="M547" i="1"/>
  <c r="L547" i="1"/>
  <c r="K547" i="1"/>
  <c r="F547" i="1"/>
  <c r="E547" i="1"/>
  <c r="R546" i="1"/>
  <c r="O546" i="1"/>
  <c r="M546" i="1"/>
  <c r="L546" i="1"/>
  <c r="K546" i="1"/>
  <c r="F546" i="1"/>
  <c r="E546" i="1"/>
  <c r="R545" i="1"/>
  <c r="O545" i="1"/>
  <c r="M545" i="1"/>
  <c r="L545" i="1"/>
  <c r="K545" i="1"/>
  <c r="F545" i="1"/>
  <c r="E545" i="1"/>
  <c r="R544" i="1"/>
  <c r="O544" i="1"/>
  <c r="M544" i="1"/>
  <c r="L544" i="1"/>
  <c r="K544" i="1"/>
  <c r="F544" i="1"/>
  <c r="E544" i="1"/>
  <c r="R543" i="1"/>
  <c r="O543" i="1"/>
  <c r="M543" i="1"/>
  <c r="L543" i="1"/>
  <c r="K543" i="1"/>
  <c r="F543" i="1"/>
  <c r="E543" i="1"/>
  <c r="R542" i="1"/>
  <c r="O542" i="1"/>
  <c r="M542" i="1"/>
  <c r="L542" i="1"/>
  <c r="K542" i="1"/>
  <c r="F542" i="1"/>
  <c r="E542" i="1"/>
  <c r="R541" i="1"/>
  <c r="O541" i="1"/>
  <c r="M541" i="1"/>
  <c r="L541" i="1"/>
  <c r="K541" i="1"/>
  <c r="F541" i="1"/>
  <c r="E541" i="1"/>
  <c r="R540" i="1"/>
  <c r="O540" i="1"/>
  <c r="M540" i="1"/>
  <c r="L540" i="1"/>
  <c r="K540" i="1"/>
  <c r="F540" i="1"/>
  <c r="E540" i="1"/>
  <c r="R539" i="1"/>
  <c r="O539" i="1"/>
  <c r="M539" i="1"/>
  <c r="L539" i="1"/>
  <c r="K539" i="1"/>
  <c r="F539" i="1"/>
  <c r="E539" i="1"/>
  <c r="R538" i="1"/>
  <c r="O538" i="1"/>
  <c r="M538" i="1"/>
  <c r="L538" i="1"/>
  <c r="K538" i="1"/>
  <c r="F538" i="1"/>
  <c r="E538" i="1"/>
  <c r="R537" i="1"/>
  <c r="O537" i="1"/>
  <c r="M537" i="1"/>
  <c r="L537" i="1"/>
  <c r="K537" i="1"/>
  <c r="F537" i="1"/>
  <c r="E537" i="1"/>
  <c r="R536" i="1"/>
  <c r="O536" i="1"/>
  <c r="M536" i="1"/>
  <c r="L536" i="1"/>
  <c r="K536" i="1"/>
  <c r="F536" i="1"/>
  <c r="E536" i="1"/>
  <c r="R535" i="1"/>
  <c r="O535" i="1"/>
  <c r="M535" i="1"/>
  <c r="L535" i="1"/>
  <c r="K535" i="1"/>
  <c r="F535" i="1"/>
  <c r="E535" i="1"/>
  <c r="R534" i="1"/>
  <c r="O534" i="1"/>
  <c r="M534" i="1"/>
  <c r="L534" i="1"/>
  <c r="K534" i="1"/>
  <c r="F534" i="1"/>
  <c r="E534" i="1"/>
  <c r="R533" i="1"/>
  <c r="O533" i="1"/>
  <c r="M533" i="1"/>
  <c r="L533" i="1"/>
  <c r="K533" i="1"/>
  <c r="F533" i="1"/>
  <c r="E533" i="1"/>
  <c r="R532" i="1"/>
  <c r="O532" i="1"/>
  <c r="M532" i="1"/>
  <c r="L532" i="1"/>
  <c r="K532" i="1"/>
  <c r="F532" i="1"/>
  <c r="E532" i="1"/>
  <c r="R531" i="1"/>
  <c r="O531" i="1"/>
  <c r="M531" i="1"/>
  <c r="L531" i="1"/>
  <c r="K531" i="1"/>
  <c r="F531" i="1"/>
  <c r="E531" i="1"/>
  <c r="R530" i="1"/>
  <c r="O530" i="1"/>
  <c r="M530" i="1"/>
  <c r="L530" i="1"/>
  <c r="K530" i="1"/>
  <c r="F530" i="1"/>
  <c r="E530" i="1"/>
  <c r="R529" i="1"/>
  <c r="O529" i="1"/>
  <c r="M529" i="1"/>
  <c r="L529" i="1"/>
  <c r="K529" i="1"/>
  <c r="F529" i="1"/>
  <c r="E529" i="1"/>
  <c r="R528" i="1"/>
  <c r="O528" i="1"/>
  <c r="M528" i="1"/>
  <c r="L528" i="1"/>
  <c r="K528" i="1"/>
  <c r="F528" i="1"/>
  <c r="E528" i="1"/>
  <c r="R527" i="1"/>
  <c r="O527" i="1"/>
  <c r="M527" i="1"/>
  <c r="L527" i="1"/>
  <c r="K527" i="1"/>
  <c r="F527" i="1"/>
  <c r="E527" i="1"/>
  <c r="R526" i="1"/>
  <c r="O526" i="1"/>
  <c r="M526" i="1"/>
  <c r="L526" i="1"/>
  <c r="K526" i="1"/>
  <c r="F526" i="1"/>
  <c r="E526" i="1"/>
  <c r="R525" i="1"/>
  <c r="O525" i="1"/>
  <c r="M525" i="1"/>
  <c r="L525" i="1"/>
  <c r="K525" i="1"/>
  <c r="F525" i="1"/>
  <c r="E525" i="1"/>
  <c r="R524" i="1"/>
  <c r="O524" i="1"/>
  <c r="M524" i="1"/>
  <c r="L524" i="1"/>
  <c r="K524" i="1"/>
  <c r="F524" i="1"/>
  <c r="E524" i="1"/>
  <c r="R523" i="1"/>
  <c r="O523" i="1"/>
  <c r="M523" i="1"/>
  <c r="L523" i="1"/>
  <c r="K523" i="1"/>
  <c r="F523" i="1"/>
  <c r="E523" i="1"/>
  <c r="R522" i="1"/>
  <c r="O522" i="1"/>
  <c r="M522" i="1"/>
  <c r="L522" i="1"/>
  <c r="K522" i="1"/>
  <c r="F522" i="1"/>
  <c r="E522" i="1"/>
  <c r="R521" i="1"/>
  <c r="O521" i="1"/>
  <c r="M521" i="1"/>
  <c r="L521" i="1"/>
  <c r="K521" i="1"/>
  <c r="F521" i="1"/>
  <c r="E521" i="1"/>
  <c r="R520" i="1"/>
  <c r="O520" i="1"/>
  <c r="M520" i="1"/>
  <c r="L520" i="1"/>
  <c r="K520" i="1"/>
  <c r="F520" i="1"/>
  <c r="E520" i="1"/>
  <c r="R519" i="1"/>
  <c r="O519" i="1"/>
  <c r="M519" i="1"/>
  <c r="L519" i="1"/>
  <c r="K519" i="1"/>
  <c r="F519" i="1"/>
  <c r="E519" i="1"/>
  <c r="R518" i="1"/>
  <c r="O518" i="1"/>
  <c r="M518" i="1"/>
  <c r="L518" i="1"/>
  <c r="K518" i="1"/>
  <c r="F518" i="1"/>
  <c r="E518" i="1"/>
  <c r="R517" i="1"/>
  <c r="O517" i="1"/>
  <c r="M517" i="1"/>
  <c r="L517" i="1"/>
  <c r="K517" i="1"/>
  <c r="F517" i="1"/>
  <c r="E517" i="1"/>
  <c r="R516" i="1"/>
  <c r="O516" i="1"/>
  <c r="M516" i="1"/>
  <c r="L516" i="1"/>
  <c r="K516" i="1"/>
  <c r="F516" i="1"/>
  <c r="E516" i="1"/>
  <c r="R515" i="1"/>
  <c r="O515" i="1"/>
  <c r="M515" i="1"/>
  <c r="L515" i="1"/>
  <c r="K515" i="1"/>
  <c r="F515" i="1"/>
  <c r="E515" i="1"/>
  <c r="R514" i="1"/>
  <c r="O514" i="1"/>
  <c r="M514" i="1"/>
  <c r="L514" i="1"/>
  <c r="K514" i="1"/>
  <c r="F514" i="1"/>
  <c r="E514" i="1"/>
  <c r="R513" i="1"/>
  <c r="O513" i="1"/>
  <c r="M513" i="1"/>
  <c r="L513" i="1"/>
  <c r="K513" i="1"/>
  <c r="F513" i="1"/>
  <c r="E513" i="1"/>
  <c r="R512" i="1"/>
  <c r="O512" i="1"/>
  <c r="M512" i="1"/>
  <c r="L512" i="1"/>
  <c r="K512" i="1"/>
  <c r="F512" i="1"/>
  <c r="E512" i="1"/>
  <c r="R511" i="1"/>
  <c r="O511" i="1"/>
  <c r="M511" i="1"/>
  <c r="L511" i="1"/>
  <c r="K511" i="1"/>
  <c r="F511" i="1"/>
  <c r="E511" i="1"/>
  <c r="R510" i="1"/>
  <c r="O510" i="1"/>
  <c r="M510" i="1"/>
  <c r="L510" i="1"/>
  <c r="K510" i="1"/>
  <c r="F510" i="1"/>
  <c r="E510" i="1"/>
  <c r="R509" i="1"/>
  <c r="O509" i="1"/>
  <c r="M509" i="1"/>
  <c r="L509" i="1"/>
  <c r="K509" i="1"/>
  <c r="F509" i="1"/>
  <c r="E509" i="1"/>
  <c r="R508" i="1"/>
  <c r="O508" i="1"/>
  <c r="M508" i="1"/>
  <c r="L508" i="1"/>
  <c r="K508" i="1"/>
  <c r="F508" i="1"/>
  <c r="E508" i="1"/>
  <c r="R507" i="1"/>
  <c r="O507" i="1"/>
  <c r="M507" i="1"/>
  <c r="L507" i="1"/>
  <c r="K507" i="1"/>
  <c r="F507" i="1"/>
  <c r="E507" i="1"/>
  <c r="R506" i="1"/>
  <c r="O506" i="1"/>
  <c r="M506" i="1"/>
  <c r="L506" i="1"/>
  <c r="K506" i="1"/>
  <c r="F506" i="1"/>
  <c r="E506" i="1"/>
  <c r="R505" i="1"/>
  <c r="O505" i="1"/>
  <c r="M505" i="1"/>
  <c r="L505" i="1"/>
  <c r="K505" i="1"/>
  <c r="F505" i="1"/>
  <c r="E505" i="1"/>
  <c r="R504" i="1"/>
  <c r="O504" i="1"/>
  <c r="M504" i="1"/>
  <c r="L504" i="1"/>
  <c r="K504" i="1"/>
  <c r="F504" i="1"/>
  <c r="E504" i="1"/>
  <c r="R503" i="1"/>
  <c r="O503" i="1"/>
  <c r="M503" i="1"/>
  <c r="L503" i="1"/>
  <c r="K503" i="1"/>
  <c r="F503" i="1"/>
  <c r="E503" i="1"/>
  <c r="R502" i="1"/>
  <c r="O502" i="1"/>
  <c r="M502" i="1"/>
  <c r="L502" i="1"/>
  <c r="K502" i="1"/>
  <c r="F502" i="1"/>
  <c r="E502" i="1"/>
  <c r="R501" i="1"/>
  <c r="O501" i="1"/>
  <c r="M501" i="1"/>
  <c r="L501" i="1"/>
  <c r="K501" i="1"/>
  <c r="F501" i="1"/>
  <c r="E501" i="1"/>
  <c r="R500" i="1"/>
  <c r="O500" i="1"/>
  <c r="M500" i="1"/>
  <c r="L500" i="1"/>
  <c r="K500" i="1"/>
  <c r="F500" i="1"/>
  <c r="E500" i="1"/>
  <c r="R499" i="1"/>
  <c r="O499" i="1"/>
  <c r="M499" i="1"/>
  <c r="L499" i="1"/>
  <c r="K499" i="1"/>
  <c r="F499" i="1"/>
  <c r="E499" i="1"/>
  <c r="R498" i="1"/>
  <c r="O498" i="1"/>
  <c r="M498" i="1"/>
  <c r="L498" i="1"/>
  <c r="K498" i="1"/>
  <c r="F498" i="1"/>
  <c r="E498" i="1"/>
  <c r="R497" i="1"/>
  <c r="O497" i="1"/>
  <c r="M497" i="1"/>
  <c r="L497" i="1"/>
  <c r="K497" i="1"/>
  <c r="F497" i="1"/>
  <c r="E497" i="1"/>
  <c r="R496" i="1"/>
  <c r="O496" i="1"/>
  <c r="M496" i="1"/>
  <c r="L496" i="1"/>
  <c r="K496" i="1"/>
  <c r="F496" i="1"/>
  <c r="E496" i="1"/>
  <c r="R495" i="1"/>
  <c r="O495" i="1"/>
  <c r="M495" i="1"/>
  <c r="L495" i="1"/>
  <c r="K495" i="1"/>
  <c r="F495" i="1"/>
  <c r="E495" i="1"/>
  <c r="R494" i="1"/>
  <c r="O494" i="1"/>
  <c r="M494" i="1"/>
  <c r="L494" i="1"/>
  <c r="K494" i="1"/>
  <c r="F494" i="1"/>
  <c r="E494" i="1"/>
  <c r="R493" i="1"/>
  <c r="O493" i="1"/>
  <c r="M493" i="1"/>
  <c r="L493" i="1"/>
  <c r="K493" i="1"/>
  <c r="F493" i="1"/>
  <c r="E493" i="1"/>
  <c r="R492" i="1"/>
  <c r="O492" i="1"/>
  <c r="M492" i="1"/>
  <c r="L492" i="1"/>
  <c r="K492" i="1"/>
  <c r="F492" i="1"/>
  <c r="E492" i="1"/>
  <c r="R491" i="1"/>
  <c r="O491" i="1"/>
  <c r="M491" i="1"/>
  <c r="L491" i="1"/>
  <c r="K491" i="1"/>
  <c r="F491" i="1"/>
  <c r="E491" i="1"/>
  <c r="R490" i="1"/>
  <c r="O490" i="1"/>
  <c r="M490" i="1"/>
  <c r="L490" i="1"/>
  <c r="K490" i="1"/>
  <c r="F490" i="1"/>
  <c r="E490" i="1"/>
  <c r="R489" i="1"/>
  <c r="O489" i="1"/>
  <c r="M489" i="1"/>
  <c r="L489" i="1"/>
  <c r="K489" i="1"/>
  <c r="F489" i="1"/>
  <c r="E489" i="1"/>
  <c r="R488" i="1"/>
  <c r="O488" i="1"/>
  <c r="M488" i="1"/>
  <c r="L488" i="1"/>
  <c r="K488" i="1"/>
  <c r="F488" i="1"/>
  <c r="E488" i="1"/>
  <c r="R487" i="1"/>
  <c r="O487" i="1"/>
  <c r="M487" i="1"/>
  <c r="L487" i="1"/>
  <c r="K487" i="1"/>
  <c r="F487" i="1"/>
  <c r="E487" i="1"/>
  <c r="R486" i="1"/>
  <c r="O486" i="1"/>
  <c r="M486" i="1"/>
  <c r="L486" i="1"/>
  <c r="K486" i="1"/>
  <c r="F486" i="1"/>
  <c r="E486" i="1"/>
  <c r="R485" i="1"/>
  <c r="O485" i="1"/>
  <c r="M485" i="1"/>
  <c r="L485" i="1"/>
  <c r="K485" i="1"/>
  <c r="F485" i="1"/>
  <c r="E485" i="1"/>
  <c r="R484" i="1"/>
  <c r="O484" i="1"/>
  <c r="M484" i="1"/>
  <c r="L484" i="1"/>
  <c r="K484" i="1"/>
  <c r="F484" i="1"/>
  <c r="E484" i="1"/>
  <c r="R483" i="1"/>
  <c r="O483" i="1"/>
  <c r="M483" i="1"/>
  <c r="L483" i="1"/>
  <c r="K483" i="1"/>
  <c r="F483" i="1"/>
  <c r="E483" i="1"/>
  <c r="R482" i="1"/>
  <c r="O482" i="1"/>
  <c r="M482" i="1"/>
  <c r="L482" i="1"/>
  <c r="K482" i="1"/>
  <c r="F482" i="1"/>
  <c r="E482" i="1"/>
  <c r="R481" i="1"/>
  <c r="O481" i="1"/>
  <c r="M481" i="1"/>
  <c r="L481" i="1"/>
  <c r="K481" i="1"/>
  <c r="F481" i="1"/>
  <c r="E481" i="1"/>
  <c r="R480" i="1"/>
  <c r="O480" i="1"/>
  <c r="M480" i="1"/>
  <c r="L480" i="1"/>
  <c r="K480" i="1"/>
  <c r="F480" i="1"/>
  <c r="E480" i="1"/>
  <c r="R479" i="1"/>
  <c r="O479" i="1"/>
  <c r="M479" i="1"/>
  <c r="L479" i="1"/>
  <c r="K479" i="1"/>
  <c r="F479" i="1"/>
  <c r="E479" i="1"/>
  <c r="R478" i="1"/>
  <c r="O478" i="1"/>
  <c r="M478" i="1"/>
  <c r="L478" i="1"/>
  <c r="K478" i="1"/>
  <c r="F478" i="1"/>
  <c r="E478" i="1"/>
  <c r="R477" i="1"/>
  <c r="O477" i="1"/>
  <c r="M477" i="1"/>
  <c r="L477" i="1"/>
  <c r="K477" i="1"/>
  <c r="F477" i="1"/>
  <c r="E477" i="1"/>
  <c r="R476" i="1"/>
  <c r="O476" i="1"/>
  <c r="M476" i="1"/>
  <c r="L476" i="1"/>
  <c r="K476" i="1"/>
  <c r="F476" i="1"/>
  <c r="E476" i="1"/>
  <c r="R475" i="1"/>
  <c r="O475" i="1"/>
  <c r="M475" i="1"/>
  <c r="L475" i="1"/>
  <c r="K475" i="1"/>
  <c r="F475" i="1"/>
  <c r="E475" i="1"/>
  <c r="R474" i="1"/>
  <c r="O474" i="1"/>
  <c r="M474" i="1"/>
  <c r="L474" i="1"/>
  <c r="K474" i="1"/>
  <c r="F474" i="1"/>
  <c r="E474" i="1"/>
  <c r="R473" i="1"/>
  <c r="O473" i="1"/>
  <c r="M473" i="1"/>
  <c r="L473" i="1"/>
  <c r="K473" i="1"/>
  <c r="F473" i="1"/>
  <c r="E473" i="1"/>
  <c r="R472" i="1"/>
  <c r="O472" i="1"/>
  <c r="M472" i="1"/>
  <c r="L472" i="1"/>
  <c r="K472" i="1"/>
  <c r="F472" i="1"/>
  <c r="E472" i="1"/>
  <c r="R471" i="1"/>
  <c r="O471" i="1"/>
  <c r="M471" i="1"/>
  <c r="L471" i="1"/>
  <c r="K471" i="1"/>
  <c r="F471" i="1"/>
  <c r="E471" i="1"/>
  <c r="R470" i="1"/>
  <c r="O470" i="1"/>
  <c r="M470" i="1"/>
  <c r="L470" i="1"/>
  <c r="K470" i="1"/>
  <c r="F470" i="1"/>
  <c r="E470" i="1"/>
  <c r="R469" i="1"/>
  <c r="O469" i="1"/>
  <c r="M469" i="1"/>
  <c r="L469" i="1"/>
  <c r="K469" i="1"/>
  <c r="F469" i="1"/>
  <c r="E469" i="1"/>
  <c r="R468" i="1"/>
  <c r="O468" i="1"/>
  <c r="M468" i="1"/>
  <c r="L468" i="1"/>
  <c r="K468" i="1"/>
  <c r="F468" i="1"/>
  <c r="E468" i="1"/>
  <c r="R467" i="1"/>
  <c r="O467" i="1"/>
  <c r="M467" i="1"/>
  <c r="L467" i="1"/>
  <c r="K467" i="1"/>
  <c r="F467" i="1"/>
  <c r="E467" i="1"/>
  <c r="R466" i="1"/>
  <c r="O466" i="1"/>
  <c r="M466" i="1"/>
  <c r="L466" i="1"/>
  <c r="K466" i="1"/>
  <c r="F466" i="1"/>
  <c r="E466" i="1"/>
  <c r="R465" i="1"/>
  <c r="O465" i="1"/>
  <c r="M465" i="1"/>
  <c r="L465" i="1"/>
  <c r="K465" i="1"/>
  <c r="F465" i="1"/>
  <c r="E465" i="1"/>
  <c r="R464" i="1"/>
  <c r="O464" i="1"/>
  <c r="M464" i="1"/>
  <c r="L464" i="1"/>
  <c r="K464" i="1"/>
  <c r="F464" i="1"/>
  <c r="E464" i="1"/>
  <c r="R463" i="1"/>
  <c r="O463" i="1"/>
  <c r="M463" i="1"/>
  <c r="L463" i="1"/>
  <c r="K463" i="1"/>
  <c r="F463" i="1"/>
  <c r="E463" i="1"/>
  <c r="R462" i="1"/>
  <c r="O462" i="1"/>
  <c r="M462" i="1"/>
  <c r="L462" i="1"/>
  <c r="K462" i="1"/>
  <c r="F462" i="1"/>
  <c r="E462" i="1"/>
  <c r="R461" i="1"/>
  <c r="O461" i="1"/>
  <c r="M461" i="1"/>
  <c r="L461" i="1"/>
  <c r="K461" i="1"/>
  <c r="F461" i="1"/>
  <c r="E461" i="1"/>
  <c r="R460" i="1"/>
  <c r="O460" i="1"/>
  <c r="M460" i="1"/>
  <c r="L460" i="1"/>
  <c r="K460" i="1"/>
  <c r="F460" i="1"/>
  <c r="E460" i="1"/>
  <c r="R459" i="1"/>
  <c r="O459" i="1"/>
  <c r="M459" i="1"/>
  <c r="L459" i="1"/>
  <c r="K459" i="1"/>
  <c r="F459" i="1"/>
  <c r="E459" i="1"/>
  <c r="R458" i="1"/>
  <c r="O458" i="1"/>
  <c r="M458" i="1"/>
  <c r="L458" i="1"/>
  <c r="K458" i="1"/>
  <c r="F458" i="1"/>
  <c r="E458" i="1"/>
  <c r="R457" i="1"/>
  <c r="O457" i="1"/>
  <c r="M457" i="1"/>
  <c r="L457" i="1"/>
  <c r="K457" i="1"/>
  <c r="F457" i="1"/>
  <c r="E457" i="1"/>
  <c r="R456" i="1"/>
  <c r="O456" i="1"/>
  <c r="M456" i="1"/>
  <c r="L456" i="1"/>
  <c r="K456" i="1"/>
  <c r="F456" i="1"/>
  <c r="E456" i="1"/>
  <c r="R455" i="1"/>
  <c r="O455" i="1"/>
  <c r="M455" i="1"/>
  <c r="L455" i="1"/>
  <c r="K455" i="1"/>
  <c r="F455" i="1"/>
  <c r="E455" i="1"/>
  <c r="R454" i="1"/>
  <c r="O454" i="1"/>
  <c r="M454" i="1"/>
  <c r="L454" i="1"/>
  <c r="K454" i="1"/>
  <c r="F454" i="1"/>
  <c r="E454" i="1"/>
  <c r="R453" i="1"/>
  <c r="O453" i="1"/>
  <c r="M453" i="1"/>
  <c r="L453" i="1"/>
  <c r="K453" i="1"/>
  <c r="F453" i="1"/>
  <c r="E453" i="1"/>
  <c r="R452" i="1"/>
  <c r="O452" i="1"/>
  <c r="M452" i="1"/>
  <c r="L452" i="1"/>
  <c r="K452" i="1"/>
  <c r="F452" i="1"/>
  <c r="E452" i="1"/>
  <c r="R451" i="1"/>
  <c r="O451" i="1"/>
  <c r="M451" i="1"/>
  <c r="L451" i="1"/>
  <c r="K451" i="1"/>
  <c r="F451" i="1"/>
  <c r="E451" i="1"/>
  <c r="R450" i="1"/>
  <c r="O450" i="1"/>
  <c r="M450" i="1"/>
  <c r="L450" i="1"/>
  <c r="K450" i="1"/>
  <c r="F450" i="1"/>
  <c r="E450" i="1"/>
  <c r="R449" i="1"/>
  <c r="O449" i="1"/>
  <c r="M449" i="1"/>
  <c r="L449" i="1"/>
  <c r="K449" i="1"/>
  <c r="F449" i="1"/>
  <c r="E449" i="1"/>
  <c r="R448" i="1"/>
  <c r="O448" i="1"/>
  <c r="M448" i="1"/>
  <c r="L448" i="1"/>
  <c r="K448" i="1"/>
  <c r="F448" i="1"/>
  <c r="E448" i="1"/>
  <c r="R447" i="1"/>
  <c r="O447" i="1"/>
  <c r="M447" i="1"/>
  <c r="L447" i="1"/>
  <c r="K447" i="1"/>
  <c r="F447" i="1"/>
  <c r="E447" i="1"/>
  <c r="R446" i="1"/>
  <c r="O446" i="1"/>
  <c r="M446" i="1"/>
  <c r="L446" i="1"/>
  <c r="K446" i="1"/>
  <c r="F446" i="1"/>
  <c r="E446" i="1"/>
  <c r="R445" i="1"/>
  <c r="O445" i="1"/>
  <c r="M445" i="1"/>
  <c r="L445" i="1"/>
  <c r="K445" i="1"/>
  <c r="F445" i="1"/>
  <c r="E445" i="1"/>
  <c r="R444" i="1"/>
  <c r="O444" i="1"/>
  <c r="M444" i="1"/>
  <c r="L444" i="1"/>
  <c r="K444" i="1"/>
  <c r="F444" i="1"/>
  <c r="E444" i="1"/>
  <c r="R443" i="1"/>
  <c r="O443" i="1"/>
  <c r="M443" i="1"/>
  <c r="L443" i="1"/>
  <c r="K443" i="1"/>
  <c r="F443" i="1"/>
  <c r="E443" i="1"/>
  <c r="R442" i="1"/>
  <c r="O442" i="1"/>
  <c r="M442" i="1"/>
  <c r="L442" i="1"/>
  <c r="K442" i="1"/>
  <c r="F442" i="1"/>
  <c r="E442" i="1"/>
  <c r="R441" i="1"/>
  <c r="O441" i="1"/>
  <c r="M441" i="1"/>
  <c r="L441" i="1"/>
  <c r="K441" i="1"/>
  <c r="F441" i="1"/>
  <c r="E441" i="1"/>
  <c r="R440" i="1"/>
  <c r="O440" i="1"/>
  <c r="M440" i="1"/>
  <c r="L440" i="1"/>
  <c r="K440" i="1"/>
  <c r="F440" i="1"/>
  <c r="E440" i="1"/>
  <c r="R439" i="1"/>
  <c r="O439" i="1"/>
  <c r="M439" i="1"/>
  <c r="L439" i="1"/>
  <c r="K439" i="1"/>
  <c r="F439" i="1"/>
  <c r="E439" i="1"/>
  <c r="R438" i="1"/>
  <c r="O438" i="1"/>
  <c r="M438" i="1"/>
  <c r="L438" i="1"/>
  <c r="K438" i="1"/>
  <c r="F438" i="1"/>
  <c r="E438" i="1"/>
  <c r="R437" i="1"/>
  <c r="O437" i="1"/>
  <c r="M437" i="1"/>
  <c r="L437" i="1"/>
  <c r="K437" i="1"/>
  <c r="F437" i="1"/>
  <c r="E437" i="1"/>
  <c r="R436" i="1"/>
  <c r="O436" i="1"/>
  <c r="M436" i="1"/>
  <c r="L436" i="1"/>
  <c r="K436" i="1"/>
  <c r="F436" i="1"/>
  <c r="E436" i="1"/>
  <c r="R435" i="1"/>
  <c r="O435" i="1"/>
  <c r="M435" i="1"/>
  <c r="L435" i="1"/>
  <c r="K435" i="1"/>
  <c r="F435" i="1"/>
  <c r="E435" i="1"/>
  <c r="R434" i="1"/>
  <c r="O434" i="1"/>
  <c r="M434" i="1"/>
  <c r="L434" i="1"/>
  <c r="K434" i="1"/>
  <c r="F434" i="1"/>
  <c r="E434" i="1"/>
  <c r="R433" i="1"/>
  <c r="O433" i="1"/>
  <c r="M433" i="1"/>
  <c r="L433" i="1"/>
  <c r="K433" i="1"/>
  <c r="F433" i="1"/>
  <c r="E433" i="1"/>
  <c r="R432" i="1"/>
  <c r="O432" i="1"/>
  <c r="M432" i="1"/>
  <c r="L432" i="1"/>
  <c r="K432" i="1"/>
  <c r="F432" i="1"/>
  <c r="E432" i="1"/>
  <c r="R431" i="1"/>
  <c r="O431" i="1"/>
  <c r="M431" i="1"/>
  <c r="L431" i="1"/>
  <c r="K431" i="1"/>
  <c r="F431" i="1"/>
  <c r="E431" i="1"/>
  <c r="R430" i="1"/>
  <c r="O430" i="1"/>
  <c r="M430" i="1"/>
  <c r="L430" i="1"/>
  <c r="K430" i="1"/>
  <c r="F430" i="1"/>
  <c r="E430" i="1"/>
  <c r="R429" i="1"/>
  <c r="O429" i="1"/>
  <c r="M429" i="1"/>
  <c r="L429" i="1"/>
  <c r="K429" i="1"/>
  <c r="F429" i="1"/>
  <c r="E429" i="1"/>
  <c r="R428" i="1"/>
  <c r="O428" i="1"/>
  <c r="M428" i="1"/>
  <c r="L428" i="1"/>
  <c r="K428" i="1"/>
  <c r="F428" i="1"/>
  <c r="E428" i="1"/>
  <c r="R427" i="1"/>
  <c r="O427" i="1"/>
  <c r="M427" i="1"/>
  <c r="L427" i="1"/>
  <c r="K427" i="1"/>
  <c r="F427" i="1"/>
  <c r="E427" i="1"/>
  <c r="R426" i="1"/>
  <c r="O426" i="1"/>
  <c r="M426" i="1"/>
  <c r="L426" i="1"/>
  <c r="K426" i="1"/>
  <c r="F426" i="1"/>
  <c r="E426" i="1"/>
  <c r="R425" i="1"/>
  <c r="O425" i="1"/>
  <c r="M425" i="1"/>
  <c r="L425" i="1"/>
  <c r="K425" i="1"/>
  <c r="F425" i="1"/>
  <c r="E425" i="1"/>
  <c r="R424" i="1"/>
  <c r="O424" i="1"/>
  <c r="M424" i="1"/>
  <c r="L424" i="1"/>
  <c r="K424" i="1"/>
  <c r="F424" i="1"/>
  <c r="E424" i="1"/>
  <c r="R423" i="1"/>
  <c r="O423" i="1"/>
  <c r="M423" i="1"/>
  <c r="L423" i="1"/>
  <c r="K423" i="1"/>
  <c r="F423" i="1"/>
  <c r="E423" i="1"/>
  <c r="R422" i="1"/>
  <c r="O422" i="1"/>
  <c r="M422" i="1"/>
  <c r="L422" i="1"/>
  <c r="K422" i="1"/>
  <c r="F422" i="1"/>
  <c r="E422" i="1"/>
  <c r="R421" i="1"/>
  <c r="O421" i="1"/>
  <c r="M421" i="1"/>
  <c r="L421" i="1"/>
  <c r="K421" i="1"/>
  <c r="F421" i="1"/>
  <c r="E421" i="1"/>
  <c r="R420" i="1"/>
  <c r="O420" i="1"/>
  <c r="M420" i="1"/>
  <c r="L420" i="1"/>
  <c r="K420" i="1"/>
  <c r="F420" i="1"/>
  <c r="E420" i="1"/>
  <c r="R419" i="1"/>
  <c r="O419" i="1"/>
  <c r="M419" i="1"/>
  <c r="L419" i="1"/>
  <c r="K419" i="1"/>
  <c r="F419" i="1"/>
  <c r="E419" i="1"/>
  <c r="R418" i="1"/>
  <c r="O418" i="1"/>
  <c r="M418" i="1"/>
  <c r="L418" i="1"/>
  <c r="K418" i="1"/>
  <c r="F418" i="1"/>
  <c r="E418" i="1"/>
  <c r="R417" i="1"/>
  <c r="O417" i="1"/>
  <c r="M417" i="1"/>
  <c r="L417" i="1"/>
  <c r="K417" i="1"/>
  <c r="F417" i="1"/>
  <c r="E417" i="1"/>
  <c r="R416" i="1"/>
  <c r="O416" i="1"/>
  <c r="M416" i="1"/>
  <c r="L416" i="1"/>
  <c r="K416" i="1"/>
  <c r="F416" i="1"/>
  <c r="E416" i="1"/>
  <c r="R415" i="1"/>
  <c r="O415" i="1"/>
  <c r="M415" i="1"/>
  <c r="L415" i="1"/>
  <c r="K415" i="1"/>
  <c r="F415" i="1"/>
  <c r="E415" i="1"/>
  <c r="R414" i="1"/>
  <c r="O414" i="1"/>
  <c r="M414" i="1"/>
  <c r="L414" i="1"/>
  <c r="K414" i="1"/>
  <c r="F414" i="1"/>
  <c r="E414" i="1"/>
  <c r="R413" i="1"/>
  <c r="O413" i="1"/>
  <c r="M413" i="1"/>
  <c r="L413" i="1"/>
  <c r="K413" i="1"/>
  <c r="F413" i="1"/>
  <c r="E413" i="1"/>
  <c r="R412" i="1"/>
  <c r="O412" i="1"/>
  <c r="M412" i="1"/>
  <c r="L412" i="1"/>
  <c r="K412" i="1"/>
  <c r="F412" i="1"/>
  <c r="E412" i="1"/>
  <c r="R411" i="1"/>
  <c r="O411" i="1"/>
  <c r="M411" i="1"/>
  <c r="L411" i="1"/>
  <c r="K411" i="1"/>
  <c r="F411" i="1"/>
  <c r="E411" i="1"/>
  <c r="R410" i="1"/>
  <c r="O410" i="1"/>
  <c r="M410" i="1"/>
  <c r="L410" i="1"/>
  <c r="K410" i="1"/>
  <c r="F410" i="1"/>
  <c r="E410" i="1"/>
  <c r="R409" i="1"/>
  <c r="O409" i="1"/>
  <c r="M409" i="1"/>
  <c r="L409" i="1"/>
  <c r="K409" i="1"/>
  <c r="F409" i="1"/>
  <c r="E409" i="1"/>
  <c r="R408" i="1"/>
  <c r="O408" i="1"/>
  <c r="M408" i="1"/>
  <c r="L408" i="1"/>
  <c r="K408" i="1"/>
  <c r="F408" i="1"/>
  <c r="E408" i="1"/>
  <c r="R407" i="1"/>
  <c r="O407" i="1"/>
  <c r="M407" i="1"/>
  <c r="L407" i="1"/>
  <c r="K407" i="1"/>
  <c r="F407" i="1"/>
  <c r="E407" i="1"/>
  <c r="R406" i="1"/>
  <c r="O406" i="1"/>
  <c r="M406" i="1"/>
  <c r="L406" i="1"/>
  <c r="K406" i="1"/>
  <c r="F406" i="1"/>
  <c r="E406" i="1"/>
  <c r="R405" i="1"/>
  <c r="O405" i="1"/>
  <c r="M405" i="1"/>
  <c r="L405" i="1"/>
  <c r="K405" i="1"/>
  <c r="F405" i="1"/>
  <c r="E405" i="1"/>
  <c r="R404" i="1"/>
  <c r="O404" i="1"/>
  <c r="M404" i="1"/>
  <c r="L404" i="1"/>
  <c r="K404" i="1"/>
  <c r="F404" i="1"/>
  <c r="E404" i="1"/>
  <c r="R403" i="1"/>
  <c r="O403" i="1"/>
  <c r="M403" i="1"/>
  <c r="L403" i="1"/>
  <c r="K403" i="1"/>
  <c r="F403" i="1"/>
  <c r="E403" i="1"/>
  <c r="R402" i="1"/>
  <c r="O402" i="1"/>
  <c r="M402" i="1"/>
  <c r="L402" i="1"/>
  <c r="K402" i="1"/>
  <c r="F402" i="1"/>
  <c r="E402" i="1"/>
  <c r="R401" i="1"/>
  <c r="O401" i="1"/>
  <c r="M401" i="1"/>
  <c r="L401" i="1"/>
  <c r="K401" i="1"/>
  <c r="F401" i="1"/>
  <c r="E401" i="1"/>
  <c r="R400" i="1"/>
  <c r="O400" i="1"/>
  <c r="M400" i="1"/>
  <c r="L400" i="1"/>
  <c r="K400" i="1"/>
  <c r="F400" i="1"/>
  <c r="E400" i="1"/>
  <c r="R399" i="1"/>
  <c r="O399" i="1"/>
  <c r="M399" i="1"/>
  <c r="L399" i="1"/>
  <c r="K399" i="1"/>
  <c r="F399" i="1"/>
  <c r="E399" i="1"/>
  <c r="R398" i="1"/>
  <c r="O398" i="1"/>
  <c r="M398" i="1"/>
  <c r="L398" i="1"/>
  <c r="K398" i="1"/>
  <c r="F398" i="1"/>
  <c r="E398" i="1"/>
  <c r="R397" i="1"/>
  <c r="O397" i="1"/>
  <c r="M397" i="1"/>
  <c r="L397" i="1"/>
  <c r="K397" i="1"/>
  <c r="F397" i="1"/>
  <c r="E397" i="1"/>
  <c r="R396" i="1"/>
  <c r="O396" i="1"/>
  <c r="M396" i="1"/>
  <c r="L396" i="1"/>
  <c r="K396" i="1"/>
  <c r="F396" i="1"/>
  <c r="E396" i="1"/>
  <c r="R395" i="1"/>
  <c r="O395" i="1"/>
  <c r="M395" i="1"/>
  <c r="L395" i="1"/>
  <c r="K395" i="1"/>
  <c r="F395" i="1"/>
  <c r="E395" i="1"/>
  <c r="R394" i="1"/>
  <c r="O394" i="1"/>
  <c r="M394" i="1"/>
  <c r="L394" i="1"/>
  <c r="K394" i="1"/>
  <c r="F394" i="1"/>
  <c r="E394" i="1"/>
  <c r="R393" i="1"/>
  <c r="O393" i="1"/>
  <c r="M393" i="1"/>
  <c r="L393" i="1"/>
  <c r="K393" i="1"/>
  <c r="F393" i="1"/>
  <c r="E393" i="1"/>
  <c r="R392" i="1"/>
  <c r="O392" i="1"/>
  <c r="M392" i="1"/>
  <c r="L392" i="1"/>
  <c r="K392" i="1"/>
  <c r="F392" i="1"/>
  <c r="E392" i="1"/>
  <c r="R391" i="1"/>
  <c r="O391" i="1"/>
  <c r="M391" i="1"/>
  <c r="L391" i="1"/>
  <c r="K391" i="1"/>
  <c r="F391" i="1"/>
  <c r="E391" i="1"/>
  <c r="R390" i="1"/>
  <c r="O390" i="1"/>
  <c r="M390" i="1"/>
  <c r="L390" i="1"/>
  <c r="K390" i="1"/>
  <c r="F390" i="1"/>
  <c r="E390" i="1"/>
  <c r="R389" i="1"/>
  <c r="O389" i="1"/>
  <c r="M389" i="1"/>
  <c r="L389" i="1"/>
  <c r="K389" i="1"/>
  <c r="F389" i="1"/>
  <c r="E389" i="1"/>
  <c r="R388" i="1"/>
  <c r="O388" i="1"/>
  <c r="M388" i="1"/>
  <c r="L388" i="1"/>
  <c r="K388" i="1"/>
  <c r="F388" i="1"/>
  <c r="E388" i="1"/>
  <c r="R387" i="1"/>
  <c r="O387" i="1"/>
  <c r="M387" i="1"/>
  <c r="L387" i="1"/>
  <c r="K387" i="1"/>
  <c r="F387" i="1"/>
  <c r="E387" i="1"/>
  <c r="R386" i="1"/>
  <c r="O386" i="1"/>
  <c r="M386" i="1"/>
  <c r="L386" i="1"/>
  <c r="K386" i="1"/>
  <c r="F386" i="1"/>
  <c r="E386" i="1"/>
  <c r="R385" i="1"/>
  <c r="O385" i="1"/>
  <c r="M385" i="1"/>
  <c r="L385" i="1"/>
  <c r="K385" i="1"/>
  <c r="F385" i="1"/>
  <c r="E385" i="1"/>
  <c r="R384" i="1"/>
  <c r="O384" i="1"/>
  <c r="M384" i="1"/>
  <c r="L384" i="1"/>
  <c r="K384" i="1"/>
  <c r="F384" i="1"/>
  <c r="E384" i="1"/>
  <c r="R383" i="1"/>
  <c r="O383" i="1"/>
  <c r="M383" i="1"/>
  <c r="L383" i="1"/>
  <c r="K383" i="1"/>
  <c r="F383" i="1"/>
  <c r="E383" i="1"/>
  <c r="R382" i="1"/>
  <c r="O382" i="1"/>
  <c r="M382" i="1"/>
  <c r="L382" i="1"/>
  <c r="K382" i="1"/>
  <c r="F382" i="1"/>
  <c r="E382" i="1"/>
  <c r="R381" i="1"/>
  <c r="O381" i="1"/>
  <c r="M381" i="1"/>
  <c r="L381" i="1"/>
  <c r="K381" i="1"/>
  <c r="F381" i="1"/>
  <c r="E381" i="1"/>
  <c r="R380" i="1"/>
  <c r="O380" i="1"/>
  <c r="M380" i="1"/>
  <c r="L380" i="1"/>
  <c r="K380" i="1"/>
  <c r="F380" i="1"/>
  <c r="E380" i="1"/>
  <c r="R379" i="1"/>
  <c r="O379" i="1"/>
  <c r="M379" i="1"/>
  <c r="L379" i="1"/>
  <c r="K379" i="1"/>
  <c r="F379" i="1"/>
  <c r="E379" i="1"/>
  <c r="R378" i="1"/>
  <c r="O378" i="1"/>
  <c r="M378" i="1"/>
  <c r="L378" i="1"/>
  <c r="K378" i="1"/>
  <c r="F378" i="1"/>
  <c r="E378" i="1"/>
  <c r="R377" i="1"/>
  <c r="O377" i="1"/>
  <c r="M377" i="1"/>
  <c r="L377" i="1"/>
  <c r="K377" i="1"/>
  <c r="F377" i="1"/>
  <c r="E377" i="1"/>
  <c r="R376" i="1"/>
  <c r="O376" i="1"/>
  <c r="M376" i="1"/>
  <c r="L376" i="1"/>
  <c r="K376" i="1"/>
  <c r="F376" i="1"/>
  <c r="E376" i="1"/>
  <c r="R375" i="1"/>
  <c r="O375" i="1"/>
  <c r="M375" i="1"/>
  <c r="L375" i="1"/>
  <c r="K375" i="1"/>
  <c r="F375" i="1"/>
  <c r="E375" i="1"/>
  <c r="R374" i="1"/>
  <c r="O374" i="1"/>
  <c r="M374" i="1"/>
  <c r="L374" i="1"/>
  <c r="K374" i="1"/>
  <c r="F374" i="1"/>
  <c r="E374" i="1"/>
  <c r="R373" i="1"/>
  <c r="O373" i="1"/>
  <c r="M373" i="1"/>
  <c r="L373" i="1"/>
  <c r="K373" i="1"/>
  <c r="F373" i="1"/>
  <c r="E373" i="1"/>
  <c r="R372" i="1"/>
  <c r="O372" i="1"/>
  <c r="M372" i="1"/>
  <c r="L372" i="1"/>
  <c r="K372" i="1"/>
  <c r="F372" i="1"/>
  <c r="E372" i="1"/>
  <c r="R371" i="1"/>
  <c r="O371" i="1"/>
  <c r="M371" i="1"/>
  <c r="L371" i="1"/>
  <c r="K371" i="1"/>
  <c r="F371" i="1"/>
  <c r="E371" i="1"/>
  <c r="R370" i="1"/>
  <c r="O370" i="1"/>
  <c r="M370" i="1"/>
  <c r="L370" i="1"/>
  <c r="K370" i="1"/>
  <c r="F370" i="1"/>
  <c r="E370" i="1"/>
  <c r="R369" i="1"/>
  <c r="O369" i="1"/>
  <c r="M369" i="1"/>
  <c r="L369" i="1"/>
  <c r="K369" i="1"/>
  <c r="F369" i="1"/>
  <c r="E369" i="1"/>
  <c r="R368" i="1"/>
  <c r="O368" i="1"/>
  <c r="M368" i="1"/>
  <c r="L368" i="1"/>
  <c r="K368" i="1"/>
  <c r="F368" i="1"/>
  <c r="E368" i="1"/>
  <c r="R367" i="1"/>
  <c r="O367" i="1"/>
  <c r="M367" i="1"/>
  <c r="L367" i="1"/>
  <c r="K367" i="1"/>
  <c r="F367" i="1"/>
  <c r="E367" i="1"/>
  <c r="R366" i="1"/>
  <c r="O366" i="1"/>
  <c r="M366" i="1"/>
  <c r="L366" i="1"/>
  <c r="K366" i="1"/>
  <c r="F366" i="1"/>
  <c r="E366" i="1"/>
  <c r="R365" i="1"/>
  <c r="O365" i="1"/>
  <c r="M365" i="1"/>
  <c r="L365" i="1"/>
  <c r="K365" i="1"/>
  <c r="F365" i="1"/>
  <c r="E365" i="1"/>
  <c r="R364" i="1"/>
  <c r="O364" i="1"/>
  <c r="M364" i="1"/>
  <c r="L364" i="1"/>
  <c r="K364" i="1"/>
  <c r="F364" i="1"/>
  <c r="E364" i="1"/>
  <c r="R363" i="1"/>
  <c r="O363" i="1"/>
  <c r="M363" i="1"/>
  <c r="L363" i="1"/>
  <c r="K363" i="1"/>
  <c r="F363" i="1"/>
  <c r="E363" i="1"/>
  <c r="R362" i="1"/>
  <c r="O362" i="1"/>
  <c r="M362" i="1"/>
  <c r="L362" i="1"/>
  <c r="K362" i="1"/>
  <c r="F362" i="1"/>
  <c r="E362" i="1"/>
  <c r="R361" i="1"/>
  <c r="O361" i="1"/>
  <c r="M361" i="1"/>
  <c r="L361" i="1"/>
  <c r="K361" i="1"/>
  <c r="F361" i="1"/>
  <c r="E361" i="1"/>
  <c r="R360" i="1"/>
  <c r="O360" i="1"/>
  <c r="M360" i="1"/>
  <c r="L360" i="1"/>
  <c r="K360" i="1"/>
  <c r="F360" i="1"/>
  <c r="E360" i="1"/>
  <c r="R359" i="1"/>
  <c r="O359" i="1"/>
  <c r="M359" i="1"/>
  <c r="L359" i="1"/>
  <c r="K359" i="1"/>
  <c r="F359" i="1"/>
  <c r="E359" i="1"/>
  <c r="R358" i="1"/>
  <c r="O358" i="1"/>
  <c r="M358" i="1"/>
  <c r="L358" i="1"/>
  <c r="K358" i="1"/>
  <c r="F358" i="1"/>
  <c r="E358" i="1"/>
  <c r="R357" i="1"/>
  <c r="O357" i="1"/>
  <c r="M357" i="1"/>
  <c r="L357" i="1"/>
  <c r="K357" i="1"/>
  <c r="F357" i="1"/>
  <c r="E357" i="1"/>
  <c r="R356" i="1"/>
  <c r="O356" i="1"/>
  <c r="M356" i="1"/>
  <c r="L356" i="1"/>
  <c r="K356" i="1"/>
  <c r="F356" i="1"/>
  <c r="E356" i="1"/>
  <c r="R355" i="1"/>
  <c r="O355" i="1"/>
  <c r="M355" i="1"/>
  <c r="L355" i="1"/>
  <c r="K355" i="1"/>
  <c r="F355" i="1"/>
  <c r="E355" i="1"/>
  <c r="R354" i="1"/>
  <c r="O354" i="1"/>
  <c r="M354" i="1"/>
  <c r="L354" i="1"/>
  <c r="K354" i="1"/>
  <c r="F354" i="1"/>
  <c r="E354" i="1"/>
  <c r="R353" i="1"/>
  <c r="O353" i="1"/>
  <c r="M353" i="1"/>
  <c r="L353" i="1"/>
  <c r="K353" i="1"/>
  <c r="F353" i="1"/>
  <c r="E353" i="1"/>
  <c r="R352" i="1"/>
  <c r="O352" i="1"/>
  <c r="M352" i="1"/>
  <c r="L352" i="1"/>
  <c r="K352" i="1"/>
  <c r="F352" i="1"/>
  <c r="E352" i="1"/>
  <c r="R351" i="1"/>
  <c r="O351" i="1"/>
  <c r="M351" i="1"/>
  <c r="L351" i="1"/>
  <c r="K351" i="1"/>
  <c r="F351" i="1"/>
  <c r="E351" i="1"/>
  <c r="R350" i="1"/>
  <c r="O350" i="1"/>
  <c r="M350" i="1"/>
  <c r="L350" i="1"/>
  <c r="K350" i="1"/>
  <c r="F350" i="1"/>
  <c r="E350" i="1"/>
  <c r="R349" i="1"/>
  <c r="O349" i="1"/>
  <c r="M349" i="1"/>
  <c r="L349" i="1"/>
  <c r="K349" i="1"/>
  <c r="F349" i="1"/>
  <c r="E349" i="1"/>
  <c r="R348" i="1"/>
  <c r="O348" i="1"/>
  <c r="M348" i="1"/>
  <c r="L348" i="1"/>
  <c r="K348" i="1"/>
  <c r="F348" i="1"/>
  <c r="E348" i="1"/>
  <c r="R347" i="1"/>
  <c r="O347" i="1"/>
  <c r="M347" i="1"/>
  <c r="L347" i="1"/>
  <c r="K347" i="1"/>
  <c r="F347" i="1"/>
  <c r="E347" i="1"/>
  <c r="R346" i="1"/>
  <c r="O346" i="1"/>
  <c r="M346" i="1"/>
  <c r="L346" i="1"/>
  <c r="K346" i="1"/>
  <c r="F346" i="1"/>
  <c r="E346" i="1"/>
  <c r="R345" i="1"/>
  <c r="O345" i="1"/>
  <c r="M345" i="1"/>
  <c r="L345" i="1"/>
  <c r="K345" i="1"/>
  <c r="F345" i="1"/>
  <c r="E345" i="1"/>
  <c r="R344" i="1"/>
  <c r="O344" i="1"/>
  <c r="M344" i="1"/>
  <c r="L344" i="1"/>
  <c r="K344" i="1"/>
  <c r="F344" i="1"/>
  <c r="E344" i="1"/>
  <c r="R343" i="1"/>
  <c r="O343" i="1"/>
  <c r="M343" i="1"/>
  <c r="L343" i="1"/>
  <c r="K343" i="1"/>
  <c r="F343" i="1"/>
  <c r="E343" i="1"/>
  <c r="R342" i="1"/>
  <c r="O342" i="1"/>
  <c r="M342" i="1"/>
  <c r="L342" i="1"/>
  <c r="K342" i="1"/>
  <c r="F342" i="1"/>
  <c r="E342" i="1"/>
  <c r="R341" i="1"/>
  <c r="O341" i="1"/>
  <c r="M341" i="1"/>
  <c r="L341" i="1"/>
  <c r="K341" i="1"/>
  <c r="F341" i="1"/>
  <c r="E341" i="1"/>
  <c r="R340" i="1"/>
  <c r="O340" i="1"/>
  <c r="M340" i="1"/>
  <c r="L340" i="1"/>
  <c r="K340" i="1"/>
  <c r="F340" i="1"/>
  <c r="E340" i="1"/>
  <c r="R339" i="1"/>
  <c r="O339" i="1"/>
  <c r="M339" i="1"/>
  <c r="L339" i="1"/>
  <c r="K339" i="1"/>
  <c r="F339" i="1"/>
  <c r="E339" i="1"/>
  <c r="R338" i="1"/>
  <c r="O338" i="1"/>
  <c r="M338" i="1"/>
  <c r="L338" i="1"/>
  <c r="K338" i="1"/>
  <c r="F338" i="1"/>
  <c r="E338" i="1"/>
  <c r="R337" i="1"/>
  <c r="O337" i="1"/>
  <c r="M337" i="1"/>
  <c r="L337" i="1"/>
  <c r="K337" i="1"/>
  <c r="F337" i="1"/>
  <c r="E337" i="1"/>
  <c r="R336" i="1"/>
  <c r="O336" i="1"/>
  <c r="M336" i="1"/>
  <c r="L336" i="1"/>
  <c r="K336" i="1"/>
  <c r="F336" i="1"/>
  <c r="E336" i="1"/>
  <c r="R335" i="1"/>
  <c r="O335" i="1"/>
  <c r="M335" i="1"/>
  <c r="L335" i="1"/>
  <c r="K335" i="1"/>
  <c r="F335" i="1"/>
  <c r="E335" i="1"/>
  <c r="R334" i="1"/>
  <c r="O334" i="1"/>
  <c r="M334" i="1"/>
  <c r="L334" i="1"/>
  <c r="K334" i="1"/>
  <c r="F334" i="1"/>
  <c r="E334" i="1"/>
  <c r="R333" i="1"/>
  <c r="O333" i="1"/>
  <c r="M333" i="1"/>
  <c r="L333" i="1"/>
  <c r="K333" i="1"/>
  <c r="F333" i="1"/>
  <c r="E333" i="1"/>
  <c r="R332" i="1"/>
  <c r="O332" i="1"/>
  <c r="M332" i="1"/>
  <c r="L332" i="1"/>
  <c r="K332" i="1"/>
  <c r="F332" i="1"/>
  <c r="E332" i="1"/>
  <c r="R331" i="1"/>
  <c r="O331" i="1"/>
  <c r="M331" i="1"/>
  <c r="L331" i="1"/>
  <c r="K331" i="1"/>
  <c r="F331" i="1"/>
  <c r="E331" i="1"/>
  <c r="R330" i="1"/>
  <c r="O330" i="1"/>
  <c r="M330" i="1"/>
  <c r="L330" i="1"/>
  <c r="K330" i="1"/>
  <c r="F330" i="1"/>
  <c r="E330" i="1"/>
  <c r="R329" i="1"/>
  <c r="O329" i="1"/>
  <c r="M329" i="1"/>
  <c r="L329" i="1"/>
  <c r="K329" i="1"/>
  <c r="F329" i="1"/>
  <c r="E329" i="1"/>
  <c r="R328" i="1"/>
  <c r="O328" i="1"/>
  <c r="M328" i="1"/>
  <c r="L328" i="1"/>
  <c r="K328" i="1"/>
  <c r="F328" i="1"/>
  <c r="E328" i="1"/>
  <c r="R327" i="1"/>
  <c r="O327" i="1"/>
  <c r="M327" i="1"/>
  <c r="L327" i="1"/>
  <c r="K327" i="1"/>
  <c r="F327" i="1"/>
  <c r="E327" i="1"/>
  <c r="R326" i="1"/>
  <c r="O326" i="1"/>
  <c r="M326" i="1"/>
  <c r="L326" i="1"/>
  <c r="K326" i="1"/>
  <c r="F326" i="1"/>
  <c r="E326" i="1"/>
  <c r="R325" i="1"/>
  <c r="O325" i="1"/>
  <c r="M325" i="1"/>
  <c r="L325" i="1"/>
  <c r="K325" i="1"/>
  <c r="F325" i="1"/>
  <c r="E325" i="1"/>
  <c r="R324" i="1"/>
  <c r="O324" i="1"/>
  <c r="M324" i="1"/>
  <c r="L324" i="1"/>
  <c r="K324" i="1"/>
  <c r="F324" i="1"/>
  <c r="E324" i="1"/>
  <c r="R323" i="1"/>
  <c r="O323" i="1"/>
  <c r="M323" i="1"/>
  <c r="L323" i="1"/>
  <c r="K323" i="1"/>
  <c r="F323" i="1"/>
  <c r="E323" i="1"/>
  <c r="R322" i="1"/>
  <c r="O322" i="1"/>
  <c r="M322" i="1"/>
  <c r="L322" i="1"/>
  <c r="K322" i="1"/>
  <c r="F322" i="1"/>
  <c r="E322" i="1"/>
  <c r="R321" i="1"/>
  <c r="O321" i="1"/>
  <c r="M321" i="1"/>
  <c r="L321" i="1"/>
  <c r="K321" i="1"/>
  <c r="F321" i="1"/>
  <c r="E321" i="1"/>
  <c r="R320" i="1"/>
  <c r="O320" i="1"/>
  <c r="M320" i="1"/>
  <c r="L320" i="1"/>
  <c r="K320" i="1"/>
  <c r="F320" i="1"/>
  <c r="E320" i="1"/>
  <c r="R319" i="1"/>
  <c r="O319" i="1"/>
  <c r="M319" i="1"/>
  <c r="L319" i="1"/>
  <c r="K319" i="1"/>
  <c r="F319" i="1"/>
  <c r="E319" i="1"/>
  <c r="R318" i="1"/>
  <c r="O318" i="1"/>
  <c r="M318" i="1"/>
  <c r="L318" i="1"/>
  <c r="K318" i="1"/>
  <c r="F318" i="1"/>
  <c r="E318" i="1"/>
  <c r="R317" i="1"/>
  <c r="O317" i="1"/>
  <c r="M317" i="1"/>
  <c r="L317" i="1"/>
  <c r="K317" i="1"/>
  <c r="F317" i="1"/>
  <c r="E317" i="1"/>
  <c r="R316" i="1"/>
  <c r="O316" i="1"/>
  <c r="M316" i="1"/>
  <c r="L316" i="1"/>
  <c r="K316" i="1"/>
  <c r="F316" i="1"/>
  <c r="E316" i="1"/>
  <c r="R315" i="1"/>
  <c r="O315" i="1"/>
  <c r="M315" i="1"/>
  <c r="L315" i="1"/>
  <c r="K315" i="1"/>
  <c r="F315" i="1"/>
  <c r="E315" i="1"/>
  <c r="R314" i="1"/>
  <c r="O314" i="1"/>
  <c r="M314" i="1"/>
  <c r="L314" i="1"/>
  <c r="K314" i="1"/>
  <c r="F314" i="1"/>
  <c r="E314" i="1"/>
  <c r="R313" i="1"/>
  <c r="O313" i="1"/>
  <c r="M313" i="1"/>
  <c r="L313" i="1"/>
  <c r="K313" i="1"/>
  <c r="F313" i="1"/>
  <c r="E313" i="1"/>
  <c r="R312" i="1"/>
  <c r="O312" i="1"/>
  <c r="M312" i="1"/>
  <c r="L312" i="1"/>
  <c r="K312" i="1"/>
  <c r="F312" i="1"/>
  <c r="E312" i="1"/>
  <c r="R311" i="1"/>
  <c r="O311" i="1"/>
  <c r="M311" i="1"/>
  <c r="L311" i="1"/>
  <c r="K311" i="1"/>
  <c r="F311" i="1"/>
  <c r="E311" i="1"/>
  <c r="R310" i="1"/>
  <c r="O310" i="1"/>
  <c r="M310" i="1"/>
  <c r="L310" i="1"/>
  <c r="K310" i="1"/>
  <c r="F310" i="1"/>
  <c r="E310" i="1"/>
  <c r="R309" i="1"/>
  <c r="O309" i="1"/>
  <c r="M309" i="1"/>
  <c r="L309" i="1"/>
  <c r="K309" i="1"/>
  <c r="F309" i="1"/>
  <c r="E309" i="1"/>
  <c r="R308" i="1"/>
  <c r="O308" i="1"/>
  <c r="M308" i="1"/>
  <c r="L308" i="1"/>
  <c r="K308" i="1"/>
  <c r="F308" i="1"/>
  <c r="E308" i="1"/>
  <c r="R307" i="1"/>
  <c r="O307" i="1"/>
  <c r="M307" i="1"/>
  <c r="L307" i="1"/>
  <c r="K307" i="1"/>
  <c r="F307" i="1"/>
  <c r="E307" i="1"/>
  <c r="R306" i="1"/>
  <c r="O306" i="1"/>
  <c r="M306" i="1"/>
  <c r="L306" i="1"/>
  <c r="K306" i="1"/>
  <c r="F306" i="1"/>
  <c r="E306" i="1"/>
  <c r="R305" i="1"/>
  <c r="O305" i="1"/>
  <c r="M305" i="1"/>
  <c r="L305" i="1"/>
  <c r="K305" i="1"/>
  <c r="F305" i="1"/>
  <c r="E305" i="1"/>
  <c r="R304" i="1"/>
  <c r="O304" i="1"/>
  <c r="M304" i="1"/>
  <c r="L304" i="1"/>
  <c r="K304" i="1"/>
  <c r="F304" i="1"/>
  <c r="E304" i="1"/>
  <c r="R303" i="1"/>
  <c r="O303" i="1"/>
  <c r="M303" i="1"/>
  <c r="L303" i="1"/>
  <c r="K303" i="1"/>
  <c r="F303" i="1"/>
  <c r="E303" i="1"/>
  <c r="R302" i="1"/>
  <c r="O302" i="1"/>
  <c r="M302" i="1"/>
  <c r="L302" i="1"/>
  <c r="K302" i="1"/>
  <c r="F302" i="1"/>
  <c r="E302" i="1"/>
  <c r="R301" i="1"/>
  <c r="O301" i="1"/>
  <c r="M301" i="1"/>
  <c r="L301" i="1"/>
  <c r="K301" i="1"/>
  <c r="F301" i="1"/>
  <c r="E301" i="1"/>
  <c r="R300" i="1"/>
  <c r="O300" i="1"/>
  <c r="M300" i="1"/>
  <c r="L300" i="1"/>
  <c r="K300" i="1"/>
  <c r="F300" i="1"/>
  <c r="E300" i="1"/>
  <c r="R299" i="1"/>
  <c r="O299" i="1"/>
  <c r="M299" i="1"/>
  <c r="L299" i="1"/>
  <c r="K299" i="1"/>
  <c r="F299" i="1"/>
  <c r="E299" i="1"/>
  <c r="R298" i="1"/>
  <c r="O298" i="1"/>
  <c r="M298" i="1"/>
  <c r="L298" i="1"/>
  <c r="K298" i="1"/>
  <c r="F298" i="1"/>
  <c r="E298" i="1"/>
  <c r="R297" i="1"/>
  <c r="O297" i="1"/>
  <c r="M297" i="1"/>
  <c r="L297" i="1"/>
  <c r="K297" i="1"/>
  <c r="F297" i="1"/>
  <c r="E297" i="1"/>
  <c r="R296" i="1"/>
  <c r="O296" i="1"/>
  <c r="M296" i="1"/>
  <c r="L296" i="1"/>
  <c r="K296" i="1"/>
  <c r="F296" i="1"/>
  <c r="E296" i="1"/>
  <c r="R295" i="1"/>
  <c r="O295" i="1"/>
  <c r="M295" i="1"/>
  <c r="L295" i="1"/>
  <c r="K295" i="1"/>
  <c r="F295" i="1"/>
  <c r="E295" i="1"/>
  <c r="R294" i="1"/>
  <c r="O294" i="1"/>
  <c r="M294" i="1"/>
  <c r="L294" i="1"/>
  <c r="K294" i="1"/>
  <c r="F294" i="1"/>
  <c r="E294" i="1"/>
  <c r="R293" i="1"/>
  <c r="O293" i="1"/>
  <c r="M293" i="1"/>
  <c r="L293" i="1"/>
  <c r="K293" i="1"/>
  <c r="F293" i="1"/>
  <c r="E293" i="1"/>
  <c r="R292" i="1"/>
  <c r="O292" i="1"/>
  <c r="M292" i="1"/>
  <c r="L292" i="1"/>
  <c r="K292" i="1"/>
  <c r="F292" i="1"/>
  <c r="E292" i="1"/>
  <c r="R291" i="1"/>
  <c r="O291" i="1"/>
  <c r="M291" i="1"/>
  <c r="L291" i="1"/>
  <c r="K291" i="1"/>
  <c r="F291" i="1"/>
  <c r="E291" i="1"/>
  <c r="R290" i="1"/>
  <c r="O290" i="1"/>
  <c r="M290" i="1"/>
  <c r="L290" i="1"/>
  <c r="K290" i="1"/>
  <c r="F290" i="1"/>
  <c r="E290" i="1"/>
  <c r="R289" i="1"/>
  <c r="O289" i="1"/>
  <c r="M289" i="1"/>
  <c r="L289" i="1"/>
  <c r="K289" i="1"/>
  <c r="F289" i="1"/>
  <c r="E289" i="1"/>
  <c r="R288" i="1"/>
  <c r="O288" i="1"/>
  <c r="M288" i="1"/>
  <c r="L288" i="1"/>
  <c r="K288" i="1"/>
  <c r="F288" i="1"/>
  <c r="E288" i="1"/>
  <c r="R287" i="1"/>
  <c r="O287" i="1"/>
  <c r="M287" i="1"/>
  <c r="L287" i="1"/>
  <c r="K287" i="1"/>
  <c r="F287" i="1"/>
  <c r="E287" i="1"/>
  <c r="R286" i="1"/>
  <c r="O286" i="1"/>
  <c r="M286" i="1"/>
  <c r="L286" i="1"/>
  <c r="K286" i="1"/>
  <c r="F286" i="1"/>
  <c r="E286" i="1"/>
  <c r="R285" i="1"/>
  <c r="O285" i="1"/>
  <c r="M285" i="1"/>
  <c r="L285" i="1"/>
  <c r="K285" i="1"/>
  <c r="F285" i="1"/>
  <c r="E285" i="1"/>
  <c r="R284" i="1"/>
  <c r="O284" i="1"/>
  <c r="M284" i="1"/>
  <c r="L284" i="1"/>
  <c r="K284" i="1"/>
  <c r="F284" i="1"/>
  <c r="E284" i="1"/>
  <c r="R283" i="1"/>
  <c r="O283" i="1"/>
  <c r="M283" i="1"/>
  <c r="L283" i="1"/>
  <c r="K283" i="1"/>
  <c r="F283" i="1"/>
  <c r="E283" i="1"/>
  <c r="R282" i="1"/>
  <c r="O282" i="1"/>
  <c r="M282" i="1"/>
  <c r="L282" i="1"/>
  <c r="K282" i="1"/>
  <c r="F282" i="1"/>
  <c r="E282" i="1"/>
  <c r="R281" i="1"/>
  <c r="O281" i="1"/>
  <c r="M281" i="1"/>
  <c r="L281" i="1"/>
  <c r="K281" i="1"/>
  <c r="F281" i="1"/>
  <c r="E281" i="1"/>
  <c r="R280" i="1"/>
  <c r="O280" i="1"/>
  <c r="M280" i="1"/>
  <c r="L280" i="1"/>
  <c r="K280" i="1"/>
  <c r="F280" i="1"/>
  <c r="E280" i="1"/>
  <c r="R279" i="1"/>
  <c r="O279" i="1"/>
  <c r="M279" i="1"/>
  <c r="L279" i="1"/>
  <c r="K279" i="1"/>
  <c r="F279" i="1"/>
  <c r="E279" i="1"/>
  <c r="R278" i="1"/>
  <c r="O278" i="1"/>
  <c r="M278" i="1"/>
  <c r="L278" i="1"/>
  <c r="K278" i="1"/>
  <c r="F278" i="1"/>
  <c r="E278" i="1"/>
  <c r="R277" i="1"/>
  <c r="O277" i="1"/>
  <c r="M277" i="1"/>
  <c r="L277" i="1"/>
  <c r="K277" i="1"/>
  <c r="F277" i="1"/>
  <c r="E277" i="1"/>
  <c r="R276" i="1"/>
  <c r="O276" i="1"/>
  <c r="M276" i="1"/>
  <c r="L276" i="1"/>
  <c r="K276" i="1"/>
  <c r="F276" i="1"/>
  <c r="E276" i="1"/>
  <c r="R275" i="1"/>
  <c r="O275" i="1"/>
  <c r="M275" i="1"/>
  <c r="L275" i="1"/>
  <c r="K275" i="1"/>
  <c r="F275" i="1"/>
  <c r="E275" i="1"/>
  <c r="R274" i="1"/>
  <c r="O274" i="1"/>
  <c r="M274" i="1"/>
  <c r="L274" i="1"/>
  <c r="K274" i="1"/>
  <c r="F274" i="1"/>
  <c r="E274" i="1"/>
  <c r="R273" i="1"/>
  <c r="O273" i="1"/>
  <c r="M273" i="1"/>
  <c r="L273" i="1"/>
  <c r="K273" i="1"/>
  <c r="F273" i="1"/>
  <c r="E273" i="1"/>
  <c r="R272" i="1"/>
  <c r="O272" i="1"/>
  <c r="M272" i="1"/>
  <c r="L272" i="1"/>
  <c r="K272" i="1"/>
  <c r="F272" i="1"/>
  <c r="E272" i="1"/>
  <c r="R271" i="1"/>
  <c r="O271" i="1"/>
  <c r="M271" i="1"/>
  <c r="L271" i="1"/>
  <c r="K271" i="1"/>
  <c r="F271" i="1"/>
  <c r="E271" i="1"/>
  <c r="R270" i="1"/>
  <c r="O270" i="1"/>
  <c r="M270" i="1"/>
  <c r="L270" i="1"/>
  <c r="K270" i="1"/>
  <c r="F270" i="1"/>
  <c r="E270" i="1"/>
  <c r="R269" i="1"/>
  <c r="O269" i="1"/>
  <c r="M269" i="1"/>
  <c r="L269" i="1"/>
  <c r="K269" i="1"/>
  <c r="F269" i="1"/>
  <c r="E269" i="1"/>
  <c r="R268" i="1"/>
  <c r="O268" i="1"/>
  <c r="M268" i="1"/>
  <c r="L268" i="1"/>
  <c r="K268" i="1"/>
  <c r="F268" i="1"/>
  <c r="E268" i="1"/>
  <c r="R267" i="1"/>
  <c r="O267" i="1"/>
  <c r="M267" i="1"/>
  <c r="L267" i="1"/>
  <c r="K267" i="1"/>
  <c r="F267" i="1"/>
  <c r="E267" i="1"/>
  <c r="R266" i="1"/>
  <c r="O266" i="1"/>
  <c r="M266" i="1"/>
  <c r="L266" i="1"/>
  <c r="K266" i="1"/>
  <c r="F266" i="1"/>
  <c r="E266" i="1"/>
  <c r="R265" i="1"/>
  <c r="O265" i="1"/>
  <c r="M265" i="1"/>
  <c r="L265" i="1"/>
  <c r="K265" i="1"/>
  <c r="F265" i="1"/>
  <c r="E265" i="1"/>
  <c r="R264" i="1"/>
  <c r="O264" i="1"/>
  <c r="M264" i="1"/>
  <c r="L264" i="1"/>
  <c r="K264" i="1"/>
  <c r="F264" i="1"/>
  <c r="E264" i="1"/>
  <c r="R263" i="1"/>
  <c r="O263" i="1"/>
  <c r="M263" i="1"/>
  <c r="L263" i="1"/>
  <c r="K263" i="1"/>
  <c r="F263" i="1"/>
  <c r="E263" i="1"/>
  <c r="R262" i="1"/>
  <c r="O262" i="1"/>
  <c r="M262" i="1"/>
  <c r="L262" i="1"/>
  <c r="K262" i="1"/>
  <c r="F262" i="1"/>
  <c r="E262" i="1"/>
  <c r="R261" i="1"/>
  <c r="O261" i="1"/>
  <c r="M261" i="1"/>
  <c r="L261" i="1"/>
  <c r="K261" i="1"/>
  <c r="F261" i="1"/>
  <c r="E261" i="1"/>
  <c r="R260" i="1"/>
  <c r="O260" i="1"/>
  <c r="M260" i="1"/>
  <c r="L260" i="1"/>
  <c r="K260" i="1"/>
  <c r="F260" i="1"/>
  <c r="E260" i="1"/>
  <c r="R259" i="1"/>
  <c r="O259" i="1"/>
  <c r="M259" i="1"/>
  <c r="L259" i="1"/>
  <c r="K259" i="1"/>
  <c r="F259" i="1"/>
  <c r="E259" i="1"/>
  <c r="R258" i="1"/>
  <c r="O258" i="1"/>
  <c r="M258" i="1"/>
  <c r="L258" i="1"/>
  <c r="K258" i="1"/>
  <c r="F258" i="1"/>
  <c r="E258" i="1"/>
  <c r="R257" i="1"/>
  <c r="O257" i="1"/>
  <c r="M257" i="1"/>
  <c r="L257" i="1"/>
  <c r="K257" i="1"/>
  <c r="F257" i="1"/>
  <c r="E257" i="1"/>
  <c r="R256" i="1"/>
  <c r="O256" i="1"/>
  <c r="M256" i="1"/>
  <c r="L256" i="1"/>
  <c r="K256" i="1"/>
  <c r="F256" i="1"/>
  <c r="E256" i="1"/>
  <c r="R255" i="1"/>
  <c r="O255" i="1"/>
  <c r="M255" i="1"/>
  <c r="L255" i="1"/>
  <c r="K255" i="1"/>
  <c r="F255" i="1"/>
  <c r="E255" i="1"/>
  <c r="R254" i="1"/>
  <c r="O254" i="1"/>
  <c r="M254" i="1"/>
  <c r="L254" i="1"/>
  <c r="K254" i="1"/>
  <c r="F254" i="1"/>
  <c r="E254" i="1"/>
  <c r="R253" i="1"/>
  <c r="O253" i="1"/>
  <c r="M253" i="1"/>
  <c r="L253" i="1"/>
  <c r="K253" i="1"/>
  <c r="F253" i="1"/>
  <c r="E253" i="1"/>
  <c r="R252" i="1"/>
  <c r="O252" i="1"/>
  <c r="M252" i="1"/>
  <c r="L252" i="1"/>
  <c r="K252" i="1"/>
  <c r="F252" i="1"/>
  <c r="E252" i="1"/>
  <c r="R251" i="1"/>
  <c r="O251" i="1"/>
  <c r="M251" i="1"/>
  <c r="L251" i="1"/>
  <c r="K251" i="1"/>
  <c r="F251" i="1"/>
  <c r="E251" i="1"/>
  <c r="R250" i="1"/>
  <c r="O250" i="1"/>
  <c r="M250" i="1"/>
  <c r="L250" i="1"/>
  <c r="K250" i="1"/>
  <c r="F250" i="1"/>
  <c r="E250" i="1"/>
  <c r="R249" i="1"/>
  <c r="O249" i="1"/>
  <c r="M249" i="1"/>
  <c r="L249" i="1"/>
  <c r="K249" i="1"/>
  <c r="F249" i="1"/>
  <c r="E249" i="1"/>
  <c r="R248" i="1"/>
  <c r="O248" i="1"/>
  <c r="M248" i="1"/>
  <c r="L248" i="1"/>
  <c r="K248" i="1"/>
  <c r="F248" i="1"/>
  <c r="E248" i="1"/>
  <c r="R247" i="1"/>
  <c r="O247" i="1"/>
  <c r="M247" i="1"/>
  <c r="L247" i="1"/>
  <c r="K247" i="1"/>
  <c r="F247" i="1"/>
  <c r="E247" i="1"/>
  <c r="R246" i="1"/>
  <c r="O246" i="1"/>
  <c r="M246" i="1"/>
  <c r="L246" i="1"/>
  <c r="K246" i="1"/>
  <c r="F246" i="1"/>
  <c r="E246" i="1"/>
  <c r="R245" i="1"/>
  <c r="O245" i="1"/>
  <c r="M245" i="1"/>
  <c r="L245" i="1"/>
  <c r="K245" i="1"/>
  <c r="F245" i="1"/>
  <c r="E245" i="1"/>
  <c r="R244" i="1"/>
  <c r="O244" i="1"/>
  <c r="M244" i="1"/>
  <c r="L244" i="1"/>
  <c r="K244" i="1"/>
  <c r="F244" i="1"/>
  <c r="E244" i="1"/>
  <c r="R243" i="1"/>
  <c r="O243" i="1"/>
  <c r="M243" i="1"/>
  <c r="L243" i="1"/>
  <c r="K243" i="1"/>
  <c r="F243" i="1"/>
  <c r="E243" i="1"/>
  <c r="R242" i="1"/>
  <c r="O242" i="1"/>
  <c r="M242" i="1"/>
  <c r="L242" i="1"/>
  <c r="K242" i="1"/>
  <c r="F242" i="1"/>
  <c r="E242" i="1"/>
  <c r="R241" i="1"/>
  <c r="O241" i="1"/>
  <c r="M241" i="1"/>
  <c r="L241" i="1"/>
  <c r="K241" i="1"/>
  <c r="F241" i="1"/>
  <c r="E241" i="1"/>
  <c r="R240" i="1"/>
  <c r="O240" i="1"/>
  <c r="M240" i="1"/>
  <c r="L240" i="1"/>
  <c r="K240" i="1"/>
  <c r="F240" i="1"/>
  <c r="E240" i="1"/>
  <c r="R239" i="1"/>
  <c r="O239" i="1"/>
  <c r="M239" i="1"/>
  <c r="L239" i="1"/>
  <c r="K239" i="1"/>
  <c r="F239" i="1"/>
  <c r="E239" i="1"/>
  <c r="R238" i="1"/>
  <c r="O238" i="1"/>
  <c r="M238" i="1"/>
  <c r="L238" i="1"/>
  <c r="K238" i="1"/>
  <c r="F238" i="1"/>
  <c r="E238" i="1"/>
  <c r="R237" i="1"/>
  <c r="O237" i="1"/>
  <c r="M237" i="1"/>
  <c r="L237" i="1"/>
  <c r="K237" i="1"/>
  <c r="F237" i="1"/>
  <c r="E237" i="1"/>
  <c r="R236" i="1"/>
  <c r="O236" i="1"/>
  <c r="M236" i="1"/>
  <c r="L236" i="1"/>
  <c r="K236" i="1"/>
  <c r="F236" i="1"/>
  <c r="E236" i="1"/>
  <c r="R235" i="1"/>
  <c r="O235" i="1"/>
  <c r="M235" i="1"/>
  <c r="L235" i="1"/>
  <c r="K235" i="1"/>
  <c r="F235" i="1"/>
  <c r="E235" i="1"/>
  <c r="R234" i="1"/>
  <c r="O234" i="1"/>
  <c r="M234" i="1"/>
  <c r="L234" i="1"/>
  <c r="K234" i="1"/>
  <c r="F234" i="1"/>
  <c r="E234" i="1"/>
  <c r="R233" i="1"/>
  <c r="O233" i="1"/>
  <c r="M233" i="1"/>
  <c r="L233" i="1"/>
  <c r="K233" i="1"/>
  <c r="F233" i="1"/>
  <c r="E233" i="1"/>
  <c r="R232" i="1"/>
  <c r="O232" i="1"/>
  <c r="M232" i="1"/>
  <c r="L232" i="1"/>
  <c r="K232" i="1"/>
  <c r="F232" i="1"/>
  <c r="E232" i="1"/>
  <c r="R231" i="1"/>
  <c r="O231" i="1"/>
  <c r="M231" i="1"/>
  <c r="L231" i="1"/>
  <c r="K231" i="1"/>
  <c r="F231" i="1"/>
  <c r="E231" i="1"/>
  <c r="R230" i="1"/>
  <c r="O230" i="1"/>
  <c r="M230" i="1"/>
  <c r="L230" i="1"/>
  <c r="K230" i="1"/>
  <c r="F230" i="1"/>
  <c r="E230" i="1"/>
  <c r="R229" i="1"/>
  <c r="O229" i="1"/>
  <c r="M229" i="1"/>
  <c r="L229" i="1"/>
  <c r="K229" i="1"/>
  <c r="F229" i="1"/>
  <c r="E229" i="1"/>
  <c r="R228" i="1"/>
  <c r="O228" i="1"/>
  <c r="M228" i="1"/>
  <c r="L228" i="1"/>
  <c r="K228" i="1"/>
  <c r="F228" i="1"/>
  <c r="E228" i="1"/>
  <c r="R227" i="1"/>
  <c r="O227" i="1"/>
  <c r="M227" i="1"/>
  <c r="L227" i="1"/>
  <c r="K227" i="1"/>
  <c r="F227" i="1"/>
  <c r="E227" i="1"/>
  <c r="R226" i="1"/>
  <c r="O226" i="1"/>
  <c r="M226" i="1"/>
  <c r="L226" i="1"/>
  <c r="K226" i="1"/>
  <c r="F226" i="1"/>
  <c r="E226" i="1"/>
  <c r="R225" i="1"/>
  <c r="O225" i="1"/>
  <c r="M225" i="1"/>
  <c r="L225" i="1"/>
  <c r="K225" i="1"/>
  <c r="F225" i="1"/>
  <c r="E225" i="1"/>
  <c r="R224" i="1"/>
  <c r="O224" i="1"/>
  <c r="M224" i="1"/>
  <c r="L224" i="1"/>
  <c r="K224" i="1"/>
  <c r="F224" i="1"/>
  <c r="E224" i="1"/>
  <c r="R223" i="1"/>
  <c r="O223" i="1"/>
  <c r="M223" i="1"/>
  <c r="L223" i="1"/>
  <c r="K223" i="1"/>
  <c r="F223" i="1"/>
  <c r="E223" i="1"/>
  <c r="R222" i="1"/>
  <c r="O222" i="1"/>
  <c r="M222" i="1"/>
  <c r="L222" i="1"/>
  <c r="K222" i="1"/>
  <c r="F222" i="1"/>
  <c r="E222" i="1"/>
  <c r="R221" i="1"/>
  <c r="O221" i="1"/>
  <c r="M221" i="1"/>
  <c r="L221" i="1"/>
  <c r="K221" i="1"/>
  <c r="F221" i="1"/>
  <c r="E221" i="1"/>
  <c r="R220" i="1"/>
  <c r="O220" i="1"/>
  <c r="M220" i="1"/>
  <c r="L220" i="1"/>
  <c r="K220" i="1"/>
  <c r="F220" i="1"/>
  <c r="E220" i="1"/>
  <c r="R219" i="1"/>
  <c r="O219" i="1"/>
  <c r="M219" i="1"/>
  <c r="L219" i="1"/>
  <c r="K219" i="1"/>
  <c r="F219" i="1"/>
  <c r="E219" i="1"/>
  <c r="R218" i="1"/>
  <c r="O218" i="1"/>
  <c r="M218" i="1"/>
  <c r="L218" i="1"/>
  <c r="K218" i="1"/>
  <c r="F218" i="1"/>
  <c r="E218" i="1"/>
  <c r="R217" i="1"/>
  <c r="O217" i="1"/>
  <c r="M217" i="1"/>
  <c r="L217" i="1"/>
  <c r="K217" i="1"/>
  <c r="F217" i="1"/>
  <c r="E217" i="1"/>
  <c r="R216" i="1"/>
  <c r="O216" i="1"/>
  <c r="M216" i="1"/>
  <c r="L216" i="1"/>
  <c r="K216" i="1"/>
  <c r="F216" i="1"/>
  <c r="E216" i="1"/>
  <c r="R215" i="1"/>
  <c r="O215" i="1"/>
  <c r="M215" i="1"/>
  <c r="L215" i="1"/>
  <c r="K215" i="1"/>
  <c r="F215" i="1"/>
  <c r="E215" i="1"/>
  <c r="R214" i="1"/>
  <c r="O214" i="1"/>
  <c r="M214" i="1"/>
  <c r="L214" i="1"/>
  <c r="K214" i="1"/>
  <c r="F214" i="1"/>
  <c r="E214" i="1"/>
  <c r="R213" i="1"/>
  <c r="O213" i="1"/>
  <c r="M213" i="1"/>
  <c r="L213" i="1"/>
  <c r="K213" i="1"/>
  <c r="F213" i="1"/>
  <c r="E213" i="1"/>
  <c r="R212" i="1"/>
  <c r="O212" i="1"/>
  <c r="M212" i="1"/>
  <c r="L212" i="1"/>
  <c r="K212" i="1"/>
  <c r="F212" i="1"/>
  <c r="E212" i="1"/>
  <c r="R211" i="1"/>
  <c r="O211" i="1"/>
  <c r="M211" i="1"/>
  <c r="L211" i="1"/>
  <c r="K211" i="1"/>
  <c r="F211" i="1"/>
  <c r="E211" i="1"/>
  <c r="R210" i="1"/>
  <c r="O210" i="1"/>
  <c r="M210" i="1"/>
  <c r="L210" i="1"/>
  <c r="K210" i="1"/>
  <c r="F210" i="1"/>
  <c r="E210" i="1"/>
  <c r="R209" i="1"/>
  <c r="O209" i="1"/>
  <c r="M209" i="1"/>
  <c r="L209" i="1"/>
  <c r="K209" i="1"/>
  <c r="F209" i="1"/>
  <c r="E209" i="1"/>
  <c r="R208" i="1"/>
  <c r="O208" i="1"/>
  <c r="M208" i="1"/>
  <c r="L208" i="1"/>
  <c r="K208" i="1"/>
  <c r="F208" i="1"/>
  <c r="E208" i="1"/>
  <c r="R207" i="1"/>
  <c r="O207" i="1"/>
  <c r="M207" i="1"/>
  <c r="L207" i="1"/>
  <c r="K207" i="1"/>
  <c r="F207" i="1"/>
  <c r="E207" i="1"/>
  <c r="R206" i="1"/>
  <c r="O206" i="1"/>
  <c r="M206" i="1"/>
  <c r="L206" i="1"/>
  <c r="K206" i="1"/>
  <c r="F206" i="1"/>
  <c r="E206" i="1"/>
  <c r="R205" i="1"/>
  <c r="O205" i="1"/>
  <c r="M205" i="1"/>
  <c r="L205" i="1"/>
  <c r="K205" i="1"/>
  <c r="F205" i="1"/>
  <c r="E205" i="1"/>
  <c r="R204" i="1"/>
  <c r="O204" i="1"/>
  <c r="M204" i="1"/>
  <c r="L204" i="1"/>
  <c r="K204" i="1"/>
  <c r="F204" i="1"/>
  <c r="E204" i="1"/>
  <c r="R203" i="1"/>
  <c r="O203" i="1"/>
  <c r="M203" i="1"/>
  <c r="L203" i="1"/>
  <c r="K203" i="1"/>
  <c r="F203" i="1"/>
  <c r="E203" i="1"/>
  <c r="R202" i="1"/>
  <c r="O202" i="1"/>
  <c r="M202" i="1"/>
  <c r="L202" i="1"/>
  <c r="K202" i="1"/>
  <c r="F202" i="1"/>
  <c r="E202" i="1"/>
  <c r="R201" i="1"/>
  <c r="O201" i="1"/>
  <c r="M201" i="1"/>
  <c r="L201" i="1"/>
  <c r="K201" i="1"/>
  <c r="F201" i="1"/>
  <c r="E201" i="1"/>
  <c r="R200" i="1"/>
  <c r="O200" i="1"/>
  <c r="M200" i="1"/>
  <c r="L200" i="1"/>
  <c r="K200" i="1"/>
  <c r="F200" i="1"/>
  <c r="E200" i="1"/>
  <c r="R199" i="1"/>
  <c r="O199" i="1"/>
  <c r="M199" i="1"/>
  <c r="L199" i="1"/>
  <c r="K199" i="1"/>
  <c r="F199" i="1"/>
  <c r="E199" i="1"/>
  <c r="R198" i="1"/>
  <c r="O198" i="1"/>
  <c r="M198" i="1"/>
  <c r="L198" i="1"/>
  <c r="K198" i="1"/>
  <c r="F198" i="1"/>
  <c r="E198" i="1"/>
  <c r="R197" i="1"/>
  <c r="O197" i="1"/>
  <c r="M197" i="1"/>
  <c r="L197" i="1"/>
  <c r="K197" i="1"/>
  <c r="F197" i="1"/>
  <c r="E197" i="1"/>
  <c r="R196" i="1"/>
  <c r="O196" i="1"/>
  <c r="M196" i="1"/>
  <c r="L196" i="1"/>
  <c r="K196" i="1"/>
  <c r="F196" i="1"/>
  <c r="E196" i="1"/>
  <c r="R195" i="1"/>
  <c r="O195" i="1"/>
  <c r="M195" i="1"/>
  <c r="L195" i="1"/>
  <c r="K195" i="1"/>
  <c r="F195" i="1"/>
  <c r="E195" i="1"/>
  <c r="R194" i="1"/>
  <c r="O194" i="1"/>
  <c r="M194" i="1"/>
  <c r="L194" i="1"/>
  <c r="K194" i="1"/>
  <c r="F194" i="1"/>
  <c r="E194" i="1"/>
  <c r="R193" i="1"/>
  <c r="O193" i="1"/>
  <c r="M193" i="1"/>
  <c r="L193" i="1"/>
  <c r="K193" i="1"/>
  <c r="F193" i="1"/>
  <c r="E193" i="1"/>
  <c r="R192" i="1"/>
  <c r="O192" i="1"/>
  <c r="M192" i="1"/>
  <c r="L192" i="1"/>
  <c r="K192" i="1"/>
  <c r="F192" i="1"/>
  <c r="E192" i="1"/>
  <c r="R191" i="1"/>
  <c r="O191" i="1"/>
  <c r="M191" i="1"/>
  <c r="L191" i="1"/>
  <c r="K191" i="1"/>
  <c r="F191" i="1"/>
  <c r="E191" i="1"/>
  <c r="R190" i="1"/>
  <c r="O190" i="1"/>
  <c r="M190" i="1"/>
  <c r="L190" i="1"/>
  <c r="K190" i="1"/>
  <c r="F190" i="1"/>
  <c r="E190" i="1"/>
  <c r="R189" i="1"/>
  <c r="O189" i="1"/>
  <c r="M189" i="1"/>
  <c r="L189" i="1"/>
  <c r="K189" i="1"/>
  <c r="F189" i="1"/>
  <c r="E189" i="1"/>
  <c r="R188" i="1"/>
  <c r="O188" i="1"/>
  <c r="M188" i="1"/>
  <c r="L188" i="1"/>
  <c r="K188" i="1"/>
  <c r="F188" i="1"/>
  <c r="E188" i="1"/>
  <c r="R187" i="1"/>
  <c r="O187" i="1"/>
  <c r="M187" i="1"/>
  <c r="L187" i="1"/>
  <c r="K187" i="1"/>
  <c r="F187" i="1"/>
  <c r="E187" i="1"/>
  <c r="R186" i="1"/>
  <c r="O186" i="1"/>
  <c r="M186" i="1"/>
  <c r="L186" i="1"/>
  <c r="K186" i="1"/>
  <c r="F186" i="1"/>
  <c r="E186" i="1"/>
  <c r="R185" i="1"/>
  <c r="O185" i="1"/>
  <c r="M185" i="1"/>
  <c r="L185" i="1"/>
  <c r="K185" i="1"/>
  <c r="F185" i="1"/>
  <c r="E185" i="1"/>
  <c r="R184" i="1"/>
  <c r="O184" i="1"/>
  <c r="M184" i="1"/>
  <c r="L184" i="1"/>
  <c r="K184" i="1"/>
  <c r="F184" i="1"/>
  <c r="E184" i="1"/>
  <c r="R183" i="1"/>
  <c r="O183" i="1"/>
  <c r="M183" i="1"/>
  <c r="L183" i="1"/>
  <c r="K183" i="1"/>
  <c r="F183" i="1"/>
  <c r="E183" i="1"/>
  <c r="R182" i="1"/>
  <c r="O182" i="1"/>
  <c r="M182" i="1"/>
  <c r="L182" i="1"/>
  <c r="K182" i="1"/>
  <c r="F182" i="1"/>
  <c r="E182" i="1"/>
  <c r="R181" i="1"/>
  <c r="O181" i="1"/>
  <c r="M181" i="1"/>
  <c r="L181" i="1"/>
  <c r="K181" i="1"/>
  <c r="F181" i="1"/>
  <c r="E181" i="1"/>
  <c r="R180" i="1"/>
  <c r="O180" i="1"/>
  <c r="M180" i="1"/>
  <c r="L180" i="1"/>
  <c r="K180" i="1"/>
  <c r="F180" i="1"/>
  <c r="E180" i="1"/>
  <c r="R179" i="1"/>
  <c r="O179" i="1"/>
  <c r="M179" i="1"/>
  <c r="L179" i="1"/>
  <c r="K179" i="1"/>
  <c r="F179" i="1"/>
  <c r="E179" i="1"/>
  <c r="R178" i="1"/>
  <c r="O178" i="1"/>
  <c r="M178" i="1"/>
  <c r="L178" i="1"/>
  <c r="K178" i="1"/>
  <c r="F178" i="1"/>
  <c r="E178" i="1"/>
  <c r="R177" i="1"/>
  <c r="O177" i="1"/>
  <c r="M177" i="1"/>
  <c r="L177" i="1"/>
  <c r="K177" i="1"/>
  <c r="F177" i="1"/>
  <c r="E177" i="1"/>
  <c r="R176" i="1"/>
  <c r="O176" i="1"/>
  <c r="M176" i="1"/>
  <c r="L176" i="1"/>
  <c r="K176" i="1"/>
  <c r="F176" i="1"/>
  <c r="E176" i="1"/>
  <c r="R175" i="1"/>
  <c r="O175" i="1"/>
  <c r="M175" i="1"/>
  <c r="L175" i="1"/>
  <c r="K175" i="1"/>
  <c r="F175" i="1"/>
  <c r="E175" i="1"/>
  <c r="R174" i="1"/>
  <c r="O174" i="1"/>
  <c r="M174" i="1"/>
  <c r="L174" i="1"/>
  <c r="K174" i="1"/>
  <c r="F174" i="1"/>
  <c r="E174" i="1"/>
  <c r="R173" i="1"/>
  <c r="O173" i="1"/>
  <c r="M173" i="1"/>
  <c r="L173" i="1"/>
  <c r="K173" i="1"/>
  <c r="F173" i="1"/>
  <c r="E173" i="1"/>
  <c r="R172" i="1"/>
  <c r="O172" i="1"/>
  <c r="M172" i="1"/>
  <c r="L172" i="1"/>
  <c r="K172" i="1"/>
  <c r="F172" i="1"/>
  <c r="E172" i="1"/>
  <c r="R171" i="1"/>
  <c r="O171" i="1"/>
  <c r="M171" i="1"/>
  <c r="L171" i="1"/>
  <c r="K171" i="1"/>
  <c r="F171" i="1"/>
  <c r="E171" i="1"/>
  <c r="R170" i="1"/>
  <c r="O170" i="1"/>
  <c r="M170" i="1"/>
  <c r="L170" i="1"/>
  <c r="K170" i="1"/>
  <c r="F170" i="1"/>
  <c r="E170" i="1"/>
  <c r="R169" i="1"/>
  <c r="O169" i="1"/>
  <c r="M169" i="1"/>
  <c r="L169" i="1"/>
  <c r="K169" i="1"/>
  <c r="F169" i="1"/>
  <c r="E169" i="1"/>
  <c r="R168" i="1"/>
  <c r="O168" i="1"/>
  <c r="M168" i="1"/>
  <c r="L168" i="1"/>
  <c r="K168" i="1"/>
  <c r="F168" i="1"/>
  <c r="E168" i="1"/>
  <c r="R167" i="1"/>
  <c r="O167" i="1"/>
  <c r="M167" i="1"/>
  <c r="L167" i="1"/>
  <c r="K167" i="1"/>
  <c r="F167" i="1"/>
  <c r="E167" i="1"/>
  <c r="R166" i="1"/>
  <c r="O166" i="1"/>
  <c r="M166" i="1"/>
  <c r="L166" i="1"/>
  <c r="K166" i="1"/>
  <c r="F166" i="1"/>
  <c r="E166" i="1"/>
  <c r="R165" i="1"/>
  <c r="O165" i="1"/>
  <c r="M165" i="1"/>
  <c r="L165" i="1"/>
  <c r="K165" i="1"/>
  <c r="F165" i="1"/>
  <c r="E165" i="1"/>
  <c r="R164" i="1"/>
  <c r="O164" i="1"/>
  <c r="M164" i="1"/>
  <c r="L164" i="1"/>
  <c r="K164" i="1"/>
  <c r="F164" i="1"/>
  <c r="E164" i="1"/>
  <c r="R163" i="1"/>
  <c r="O163" i="1"/>
  <c r="M163" i="1"/>
  <c r="L163" i="1"/>
  <c r="K163" i="1"/>
  <c r="F163" i="1"/>
  <c r="E163" i="1"/>
  <c r="R162" i="1"/>
  <c r="O162" i="1"/>
  <c r="M162" i="1"/>
  <c r="L162" i="1"/>
  <c r="K162" i="1"/>
  <c r="F162" i="1"/>
  <c r="E162" i="1"/>
  <c r="R161" i="1"/>
  <c r="O161" i="1"/>
  <c r="M161" i="1"/>
  <c r="L161" i="1"/>
  <c r="K161" i="1"/>
  <c r="F161" i="1"/>
  <c r="E161" i="1"/>
  <c r="R160" i="1"/>
  <c r="O160" i="1"/>
  <c r="M160" i="1"/>
  <c r="L160" i="1"/>
  <c r="K160" i="1"/>
  <c r="F160" i="1"/>
  <c r="E160" i="1"/>
  <c r="R159" i="1"/>
  <c r="O159" i="1"/>
  <c r="M159" i="1"/>
  <c r="L159" i="1"/>
  <c r="K159" i="1"/>
  <c r="F159" i="1"/>
  <c r="E159" i="1"/>
  <c r="R158" i="1"/>
  <c r="O158" i="1"/>
  <c r="M158" i="1"/>
  <c r="L158" i="1"/>
  <c r="K158" i="1"/>
  <c r="F158" i="1"/>
  <c r="E158" i="1"/>
  <c r="R157" i="1"/>
  <c r="O157" i="1"/>
  <c r="M157" i="1"/>
  <c r="L157" i="1"/>
  <c r="K157" i="1"/>
  <c r="F157" i="1"/>
  <c r="E157" i="1"/>
  <c r="R156" i="1"/>
  <c r="O156" i="1"/>
  <c r="M156" i="1"/>
  <c r="L156" i="1"/>
  <c r="K156" i="1"/>
  <c r="F156" i="1"/>
  <c r="E156" i="1"/>
  <c r="R155" i="1"/>
  <c r="O155" i="1"/>
  <c r="M155" i="1"/>
  <c r="L155" i="1"/>
  <c r="K155" i="1"/>
  <c r="F155" i="1"/>
  <c r="E155" i="1"/>
  <c r="R154" i="1"/>
  <c r="O154" i="1"/>
  <c r="M154" i="1"/>
  <c r="L154" i="1"/>
  <c r="K154" i="1"/>
  <c r="F154" i="1"/>
  <c r="E154" i="1"/>
  <c r="R153" i="1"/>
  <c r="O153" i="1"/>
  <c r="M153" i="1"/>
  <c r="L153" i="1"/>
  <c r="K153" i="1"/>
  <c r="F153" i="1"/>
  <c r="E153" i="1"/>
  <c r="R152" i="1"/>
  <c r="O152" i="1"/>
  <c r="M152" i="1"/>
  <c r="L152" i="1"/>
  <c r="K152" i="1"/>
  <c r="F152" i="1"/>
  <c r="E152" i="1"/>
  <c r="R151" i="1"/>
  <c r="O151" i="1"/>
  <c r="M151" i="1"/>
  <c r="L151" i="1"/>
  <c r="K151" i="1"/>
  <c r="F151" i="1"/>
  <c r="E151" i="1"/>
  <c r="R150" i="1"/>
  <c r="O150" i="1"/>
  <c r="M150" i="1"/>
  <c r="L150" i="1"/>
  <c r="K150" i="1"/>
  <c r="F150" i="1"/>
  <c r="E150" i="1"/>
  <c r="R149" i="1"/>
  <c r="O149" i="1"/>
  <c r="M149" i="1"/>
  <c r="L149" i="1"/>
  <c r="K149" i="1"/>
  <c r="F149" i="1"/>
  <c r="E149" i="1"/>
  <c r="R148" i="1"/>
  <c r="O148" i="1"/>
  <c r="M148" i="1"/>
  <c r="L148" i="1"/>
  <c r="K148" i="1"/>
  <c r="F148" i="1"/>
  <c r="E148" i="1"/>
  <c r="R147" i="1"/>
  <c r="O147" i="1"/>
  <c r="M147" i="1"/>
  <c r="L147" i="1"/>
  <c r="K147" i="1"/>
  <c r="F147" i="1"/>
  <c r="E147" i="1"/>
  <c r="R146" i="1"/>
  <c r="O146" i="1"/>
  <c r="M146" i="1"/>
  <c r="L146" i="1"/>
  <c r="K146" i="1"/>
  <c r="F146" i="1"/>
  <c r="E146" i="1"/>
  <c r="R145" i="1"/>
  <c r="O145" i="1"/>
  <c r="M145" i="1"/>
  <c r="L145" i="1"/>
  <c r="K145" i="1"/>
  <c r="F145" i="1"/>
  <c r="E145" i="1"/>
  <c r="R144" i="1"/>
  <c r="O144" i="1"/>
  <c r="M144" i="1"/>
  <c r="L144" i="1"/>
  <c r="K144" i="1"/>
  <c r="F144" i="1"/>
  <c r="E144" i="1"/>
  <c r="R143" i="1"/>
  <c r="O143" i="1"/>
  <c r="M143" i="1"/>
  <c r="L143" i="1"/>
  <c r="K143" i="1"/>
  <c r="F143" i="1"/>
  <c r="E143" i="1"/>
  <c r="R142" i="1"/>
  <c r="O142" i="1"/>
  <c r="M142" i="1"/>
  <c r="L142" i="1"/>
  <c r="K142" i="1"/>
  <c r="F142" i="1"/>
  <c r="E142" i="1"/>
  <c r="R141" i="1"/>
  <c r="O141" i="1"/>
  <c r="M141" i="1"/>
  <c r="L141" i="1"/>
  <c r="K141" i="1"/>
  <c r="F141" i="1"/>
  <c r="E141" i="1"/>
  <c r="R140" i="1"/>
  <c r="O140" i="1"/>
  <c r="M140" i="1"/>
  <c r="L140" i="1"/>
  <c r="K140" i="1"/>
  <c r="F140" i="1"/>
  <c r="E140" i="1"/>
  <c r="R139" i="1"/>
  <c r="O139" i="1"/>
  <c r="M139" i="1"/>
  <c r="L139" i="1"/>
  <c r="K139" i="1"/>
  <c r="F139" i="1"/>
  <c r="E139" i="1"/>
  <c r="R138" i="1"/>
  <c r="O138" i="1"/>
  <c r="M138" i="1"/>
  <c r="L138" i="1"/>
  <c r="K138" i="1"/>
  <c r="F138" i="1"/>
  <c r="E138" i="1"/>
  <c r="R137" i="1"/>
  <c r="O137" i="1"/>
  <c r="M137" i="1"/>
  <c r="L137" i="1"/>
  <c r="K137" i="1"/>
  <c r="F137" i="1"/>
  <c r="E137" i="1"/>
  <c r="R136" i="1"/>
  <c r="O136" i="1"/>
  <c r="M136" i="1"/>
  <c r="L136" i="1"/>
  <c r="K136" i="1"/>
  <c r="F136" i="1"/>
  <c r="E136" i="1"/>
  <c r="R135" i="1"/>
  <c r="O135" i="1"/>
  <c r="M135" i="1"/>
  <c r="L135" i="1"/>
  <c r="K135" i="1"/>
  <c r="F135" i="1"/>
  <c r="E135" i="1"/>
  <c r="R134" i="1"/>
  <c r="O134" i="1"/>
  <c r="M134" i="1"/>
  <c r="L134" i="1"/>
  <c r="K134" i="1"/>
  <c r="F134" i="1"/>
  <c r="E134" i="1"/>
  <c r="R133" i="1"/>
  <c r="O133" i="1"/>
  <c r="M133" i="1"/>
  <c r="L133" i="1"/>
  <c r="K133" i="1"/>
  <c r="F133" i="1"/>
  <c r="E133" i="1"/>
  <c r="R132" i="1"/>
  <c r="O132" i="1"/>
  <c r="M132" i="1"/>
  <c r="L132" i="1"/>
  <c r="K132" i="1"/>
  <c r="F132" i="1"/>
  <c r="E132" i="1"/>
  <c r="R131" i="1"/>
  <c r="O131" i="1"/>
  <c r="M131" i="1"/>
  <c r="L131" i="1"/>
  <c r="K131" i="1"/>
  <c r="F131" i="1"/>
  <c r="E131" i="1"/>
  <c r="R130" i="1"/>
  <c r="O130" i="1"/>
  <c r="M130" i="1"/>
  <c r="L130" i="1"/>
  <c r="K130" i="1"/>
  <c r="F130" i="1"/>
  <c r="E130" i="1"/>
  <c r="R129" i="1"/>
  <c r="O129" i="1"/>
  <c r="M129" i="1"/>
  <c r="L129" i="1"/>
  <c r="K129" i="1"/>
  <c r="F129" i="1"/>
  <c r="E129" i="1"/>
  <c r="R128" i="1"/>
  <c r="O128" i="1"/>
  <c r="M128" i="1"/>
  <c r="L128" i="1"/>
  <c r="K128" i="1"/>
  <c r="F128" i="1"/>
  <c r="E128" i="1"/>
  <c r="R127" i="1"/>
  <c r="O127" i="1"/>
  <c r="M127" i="1"/>
  <c r="L127" i="1"/>
  <c r="K127" i="1"/>
  <c r="F127" i="1"/>
  <c r="E127" i="1"/>
  <c r="R126" i="1"/>
  <c r="O126" i="1"/>
  <c r="M126" i="1"/>
  <c r="L126" i="1"/>
  <c r="K126" i="1"/>
  <c r="F126" i="1"/>
  <c r="E126" i="1"/>
  <c r="R125" i="1"/>
  <c r="O125" i="1"/>
  <c r="M125" i="1"/>
  <c r="L125" i="1"/>
  <c r="K125" i="1"/>
  <c r="F125" i="1"/>
  <c r="E125" i="1"/>
  <c r="R124" i="1"/>
  <c r="O124" i="1"/>
  <c r="M124" i="1"/>
  <c r="L124" i="1"/>
  <c r="K124" i="1"/>
  <c r="F124" i="1"/>
  <c r="E124" i="1"/>
  <c r="R123" i="1"/>
  <c r="O123" i="1"/>
  <c r="M123" i="1"/>
  <c r="L123" i="1"/>
  <c r="K123" i="1"/>
  <c r="F123" i="1"/>
  <c r="E123" i="1"/>
  <c r="R122" i="1"/>
  <c r="O122" i="1"/>
  <c r="M122" i="1"/>
  <c r="L122" i="1"/>
  <c r="K122" i="1"/>
  <c r="F122" i="1"/>
  <c r="E122" i="1"/>
  <c r="R121" i="1"/>
  <c r="O121" i="1"/>
  <c r="M121" i="1"/>
  <c r="L121" i="1"/>
  <c r="K121" i="1"/>
  <c r="F121" i="1"/>
  <c r="E121" i="1"/>
  <c r="R120" i="1"/>
  <c r="O120" i="1"/>
  <c r="M120" i="1"/>
  <c r="L120" i="1"/>
  <c r="K120" i="1"/>
  <c r="F120" i="1"/>
  <c r="E120" i="1"/>
  <c r="R119" i="1"/>
  <c r="O119" i="1"/>
  <c r="M119" i="1"/>
  <c r="L119" i="1"/>
  <c r="K119" i="1"/>
  <c r="F119" i="1"/>
  <c r="E119" i="1"/>
  <c r="R118" i="1"/>
  <c r="O118" i="1"/>
  <c r="M118" i="1"/>
  <c r="L118" i="1"/>
  <c r="K118" i="1"/>
  <c r="F118" i="1"/>
  <c r="E118" i="1"/>
  <c r="R117" i="1"/>
  <c r="O117" i="1"/>
  <c r="M117" i="1"/>
  <c r="L117" i="1"/>
  <c r="K117" i="1"/>
  <c r="F117" i="1"/>
  <c r="E117" i="1"/>
  <c r="R116" i="1"/>
  <c r="O116" i="1"/>
  <c r="M116" i="1"/>
  <c r="L116" i="1"/>
  <c r="K116" i="1"/>
  <c r="F116" i="1"/>
  <c r="E116" i="1"/>
  <c r="R115" i="1"/>
  <c r="O115" i="1"/>
  <c r="M115" i="1"/>
  <c r="L115" i="1"/>
  <c r="K115" i="1"/>
  <c r="F115" i="1"/>
  <c r="E115" i="1"/>
  <c r="R114" i="1"/>
  <c r="O114" i="1"/>
  <c r="M114" i="1"/>
  <c r="L114" i="1"/>
  <c r="K114" i="1"/>
  <c r="F114" i="1"/>
  <c r="E114" i="1"/>
  <c r="R113" i="1"/>
  <c r="O113" i="1"/>
  <c r="M113" i="1"/>
  <c r="L113" i="1"/>
  <c r="K113" i="1"/>
  <c r="F113" i="1"/>
  <c r="E113" i="1"/>
  <c r="R112" i="1"/>
  <c r="O112" i="1"/>
  <c r="M112" i="1"/>
  <c r="L112" i="1"/>
  <c r="K112" i="1"/>
  <c r="F112" i="1"/>
  <c r="E112" i="1"/>
  <c r="R111" i="1"/>
  <c r="O111" i="1"/>
  <c r="M111" i="1"/>
  <c r="L111" i="1"/>
  <c r="K111" i="1"/>
  <c r="F111" i="1"/>
  <c r="E111" i="1"/>
  <c r="R110" i="1"/>
  <c r="O110" i="1"/>
  <c r="M110" i="1"/>
  <c r="L110" i="1"/>
  <c r="K110" i="1"/>
  <c r="F110" i="1"/>
  <c r="E110" i="1"/>
  <c r="R109" i="1"/>
  <c r="O109" i="1"/>
  <c r="M109" i="1"/>
  <c r="L109" i="1"/>
  <c r="K109" i="1"/>
  <c r="F109" i="1"/>
  <c r="E109" i="1"/>
  <c r="R108" i="1"/>
  <c r="O108" i="1"/>
  <c r="M108" i="1"/>
  <c r="L108" i="1"/>
  <c r="K108" i="1"/>
  <c r="F108" i="1"/>
  <c r="E108" i="1"/>
  <c r="R107" i="1"/>
  <c r="O107" i="1"/>
  <c r="M107" i="1"/>
  <c r="L107" i="1"/>
  <c r="K107" i="1"/>
  <c r="F107" i="1"/>
  <c r="E107" i="1"/>
  <c r="R106" i="1"/>
  <c r="O106" i="1"/>
  <c r="M106" i="1"/>
  <c r="L106" i="1"/>
  <c r="K106" i="1"/>
  <c r="F106" i="1"/>
  <c r="E106" i="1"/>
  <c r="R105" i="1"/>
  <c r="O105" i="1"/>
  <c r="M105" i="1"/>
  <c r="L105" i="1"/>
  <c r="K105" i="1"/>
  <c r="F105" i="1"/>
  <c r="E105" i="1"/>
  <c r="R104" i="1"/>
  <c r="O104" i="1"/>
  <c r="M104" i="1"/>
  <c r="L104" i="1"/>
  <c r="K104" i="1"/>
  <c r="F104" i="1"/>
  <c r="E104" i="1"/>
  <c r="R103" i="1"/>
  <c r="O103" i="1"/>
  <c r="M103" i="1"/>
  <c r="L103" i="1"/>
  <c r="K103" i="1"/>
  <c r="F103" i="1"/>
  <c r="E103" i="1"/>
  <c r="R102" i="1"/>
  <c r="O102" i="1"/>
  <c r="M102" i="1"/>
  <c r="L102" i="1"/>
  <c r="K102" i="1"/>
  <c r="F102" i="1"/>
  <c r="E102" i="1"/>
  <c r="R101" i="1"/>
  <c r="O101" i="1"/>
  <c r="M101" i="1"/>
  <c r="L101" i="1"/>
  <c r="K101" i="1"/>
  <c r="F101" i="1"/>
  <c r="E101" i="1"/>
  <c r="R100" i="1"/>
  <c r="O100" i="1"/>
  <c r="M100" i="1"/>
  <c r="L100" i="1"/>
  <c r="K100" i="1"/>
  <c r="F100" i="1"/>
  <c r="E100" i="1"/>
  <c r="R99" i="1"/>
  <c r="O99" i="1"/>
  <c r="M99" i="1"/>
  <c r="L99" i="1"/>
  <c r="K99" i="1"/>
  <c r="F99" i="1"/>
  <c r="E99" i="1"/>
  <c r="R98" i="1"/>
  <c r="O98" i="1"/>
  <c r="M98" i="1"/>
  <c r="L98" i="1"/>
  <c r="K98" i="1"/>
  <c r="F98" i="1"/>
  <c r="E98" i="1"/>
  <c r="R97" i="1"/>
  <c r="O97" i="1"/>
  <c r="M97" i="1"/>
  <c r="L97" i="1"/>
  <c r="K97" i="1"/>
  <c r="F97" i="1"/>
  <c r="E97" i="1"/>
  <c r="R96" i="1"/>
  <c r="O96" i="1"/>
  <c r="M96" i="1"/>
  <c r="L96" i="1"/>
  <c r="K96" i="1"/>
  <c r="F96" i="1"/>
  <c r="E96" i="1"/>
  <c r="R95" i="1"/>
  <c r="O95" i="1"/>
  <c r="M95" i="1"/>
  <c r="L95" i="1"/>
  <c r="K95" i="1"/>
  <c r="F95" i="1"/>
  <c r="E95" i="1"/>
  <c r="R94" i="1"/>
  <c r="O94" i="1"/>
  <c r="M94" i="1"/>
  <c r="L94" i="1"/>
  <c r="K94" i="1"/>
  <c r="F94" i="1"/>
  <c r="E94" i="1"/>
  <c r="R93" i="1"/>
  <c r="O93" i="1"/>
  <c r="M93" i="1"/>
  <c r="L93" i="1"/>
  <c r="K93" i="1"/>
  <c r="F93" i="1"/>
  <c r="E93" i="1"/>
  <c r="R92" i="1"/>
  <c r="O92" i="1"/>
  <c r="M92" i="1"/>
  <c r="L92" i="1"/>
  <c r="K92" i="1"/>
  <c r="F92" i="1"/>
  <c r="E92" i="1"/>
  <c r="R91" i="1"/>
  <c r="O91" i="1"/>
  <c r="M91" i="1"/>
  <c r="L91" i="1"/>
  <c r="K91" i="1"/>
  <c r="F91" i="1"/>
  <c r="E91" i="1"/>
  <c r="R90" i="1"/>
  <c r="O90" i="1"/>
  <c r="M90" i="1"/>
  <c r="L90" i="1"/>
  <c r="K90" i="1"/>
  <c r="F90" i="1"/>
  <c r="E90" i="1"/>
  <c r="R89" i="1"/>
  <c r="O89" i="1"/>
  <c r="M89" i="1"/>
  <c r="L89" i="1"/>
  <c r="K89" i="1"/>
  <c r="F89" i="1"/>
  <c r="E89" i="1"/>
  <c r="R88" i="1"/>
  <c r="O88" i="1"/>
  <c r="M88" i="1"/>
  <c r="L88" i="1"/>
  <c r="K88" i="1"/>
  <c r="F88" i="1"/>
  <c r="E88" i="1"/>
  <c r="R87" i="1"/>
  <c r="O87" i="1"/>
  <c r="M87" i="1"/>
  <c r="L87" i="1"/>
  <c r="K87" i="1"/>
  <c r="F87" i="1"/>
  <c r="E87" i="1"/>
  <c r="R86" i="1"/>
  <c r="O86" i="1"/>
  <c r="M86" i="1"/>
  <c r="L86" i="1"/>
  <c r="K86" i="1"/>
  <c r="F86" i="1"/>
  <c r="E86" i="1"/>
  <c r="R85" i="1"/>
  <c r="O85" i="1"/>
  <c r="M85" i="1"/>
  <c r="L85" i="1"/>
  <c r="K85" i="1"/>
  <c r="F85" i="1"/>
  <c r="E85" i="1"/>
  <c r="R84" i="1"/>
  <c r="O84" i="1"/>
  <c r="M84" i="1"/>
  <c r="L84" i="1"/>
  <c r="K84" i="1"/>
  <c r="F84" i="1"/>
  <c r="E84" i="1"/>
  <c r="R83" i="1"/>
  <c r="O83" i="1"/>
  <c r="M83" i="1"/>
  <c r="L83" i="1"/>
  <c r="K83" i="1"/>
  <c r="F83" i="1"/>
  <c r="E83" i="1"/>
  <c r="R82" i="1"/>
  <c r="O82" i="1"/>
  <c r="M82" i="1"/>
  <c r="L82" i="1"/>
  <c r="K82" i="1"/>
  <c r="F82" i="1"/>
  <c r="E82" i="1"/>
  <c r="R81" i="1"/>
  <c r="O81" i="1"/>
  <c r="M81" i="1"/>
  <c r="L81" i="1"/>
  <c r="K81" i="1"/>
  <c r="F81" i="1"/>
  <c r="E81" i="1"/>
  <c r="R80" i="1"/>
  <c r="O80" i="1"/>
  <c r="M80" i="1"/>
  <c r="L80" i="1"/>
  <c r="K80" i="1"/>
  <c r="F80" i="1"/>
  <c r="E80" i="1"/>
  <c r="R79" i="1"/>
  <c r="O79" i="1"/>
  <c r="M79" i="1"/>
  <c r="L79" i="1"/>
  <c r="K79" i="1"/>
  <c r="F79" i="1"/>
  <c r="E79" i="1"/>
  <c r="R78" i="1"/>
  <c r="O78" i="1"/>
  <c r="M78" i="1"/>
  <c r="L78" i="1"/>
  <c r="K78" i="1"/>
  <c r="F78" i="1"/>
  <c r="E78" i="1"/>
  <c r="R77" i="1"/>
  <c r="O77" i="1"/>
  <c r="M77" i="1"/>
  <c r="L77" i="1"/>
  <c r="K77" i="1"/>
  <c r="F77" i="1"/>
  <c r="E77" i="1"/>
  <c r="R76" i="1"/>
  <c r="O76" i="1"/>
  <c r="M76" i="1"/>
  <c r="L76" i="1"/>
  <c r="K76" i="1"/>
  <c r="F76" i="1"/>
  <c r="E76" i="1"/>
  <c r="R75" i="1"/>
  <c r="O75" i="1"/>
  <c r="M75" i="1"/>
  <c r="L75" i="1"/>
  <c r="K75" i="1"/>
  <c r="F75" i="1"/>
  <c r="E75" i="1"/>
  <c r="R74" i="1"/>
  <c r="O74" i="1"/>
  <c r="M74" i="1"/>
  <c r="L74" i="1"/>
  <c r="K74" i="1"/>
  <c r="F74" i="1"/>
  <c r="E74" i="1"/>
  <c r="R73" i="1"/>
  <c r="O73" i="1"/>
  <c r="M73" i="1"/>
  <c r="L73" i="1"/>
  <c r="K73" i="1"/>
  <c r="F73" i="1"/>
  <c r="E73" i="1"/>
  <c r="R72" i="1"/>
  <c r="O72" i="1"/>
  <c r="M72" i="1"/>
  <c r="L72" i="1"/>
  <c r="K72" i="1"/>
  <c r="F72" i="1"/>
  <c r="E72" i="1"/>
  <c r="R71" i="1"/>
  <c r="O71" i="1"/>
  <c r="M71" i="1"/>
  <c r="L71" i="1"/>
  <c r="K71" i="1"/>
  <c r="F71" i="1"/>
  <c r="E71" i="1"/>
  <c r="R70" i="1"/>
  <c r="O70" i="1"/>
  <c r="M70" i="1"/>
  <c r="L70" i="1"/>
  <c r="K70" i="1"/>
  <c r="F70" i="1"/>
  <c r="E70" i="1"/>
  <c r="R69" i="1"/>
  <c r="O69" i="1"/>
  <c r="M69" i="1"/>
  <c r="L69" i="1"/>
  <c r="K69" i="1"/>
  <c r="F69" i="1"/>
  <c r="E69" i="1"/>
  <c r="R68" i="1"/>
  <c r="O68" i="1"/>
  <c r="M68" i="1"/>
  <c r="L68" i="1"/>
  <c r="K68" i="1"/>
  <c r="F68" i="1"/>
  <c r="E68" i="1"/>
  <c r="R67" i="1"/>
  <c r="O67" i="1"/>
  <c r="M67" i="1"/>
  <c r="L67" i="1"/>
  <c r="K67" i="1"/>
  <c r="F67" i="1"/>
  <c r="E67" i="1"/>
  <c r="R66" i="1"/>
  <c r="O66" i="1"/>
  <c r="M66" i="1"/>
  <c r="L66" i="1"/>
  <c r="K66" i="1"/>
  <c r="F66" i="1"/>
  <c r="E66" i="1"/>
  <c r="R65" i="1"/>
  <c r="O65" i="1"/>
  <c r="M65" i="1"/>
  <c r="L65" i="1"/>
  <c r="K65" i="1"/>
  <c r="F65" i="1"/>
  <c r="E65" i="1"/>
  <c r="R64" i="1"/>
  <c r="O64" i="1"/>
  <c r="M64" i="1"/>
  <c r="L64" i="1"/>
  <c r="K64" i="1"/>
  <c r="F64" i="1"/>
  <c r="E64" i="1"/>
  <c r="R63" i="1"/>
  <c r="O63" i="1"/>
  <c r="M63" i="1"/>
  <c r="L63" i="1"/>
  <c r="K63" i="1"/>
  <c r="F63" i="1"/>
  <c r="E63" i="1"/>
  <c r="R62" i="1"/>
  <c r="O62" i="1"/>
  <c r="M62" i="1"/>
  <c r="L62" i="1"/>
  <c r="K62" i="1"/>
  <c r="F62" i="1"/>
  <c r="E62" i="1"/>
  <c r="R61" i="1"/>
  <c r="O61" i="1"/>
  <c r="M61" i="1"/>
  <c r="L61" i="1"/>
  <c r="K61" i="1"/>
  <c r="F61" i="1"/>
  <c r="E61" i="1"/>
  <c r="R60" i="1"/>
  <c r="O60" i="1"/>
  <c r="M60" i="1"/>
  <c r="L60" i="1"/>
  <c r="K60" i="1"/>
  <c r="F60" i="1"/>
  <c r="E60" i="1"/>
  <c r="R59" i="1"/>
  <c r="O59" i="1"/>
  <c r="M59" i="1"/>
  <c r="L59" i="1"/>
  <c r="K59" i="1"/>
  <c r="F59" i="1"/>
  <c r="E59" i="1"/>
  <c r="R58" i="1"/>
  <c r="O58" i="1"/>
  <c r="M58" i="1"/>
  <c r="L58" i="1"/>
  <c r="K58" i="1"/>
  <c r="F58" i="1"/>
  <c r="E58" i="1"/>
  <c r="R57" i="1"/>
  <c r="O57" i="1"/>
  <c r="M57" i="1"/>
  <c r="L57" i="1"/>
  <c r="K57" i="1"/>
  <c r="F57" i="1"/>
  <c r="E57" i="1"/>
  <c r="R56" i="1"/>
  <c r="O56" i="1"/>
  <c r="M56" i="1"/>
  <c r="L56" i="1"/>
  <c r="K56" i="1"/>
  <c r="F56" i="1"/>
  <c r="E56" i="1"/>
  <c r="R55" i="1"/>
  <c r="O55" i="1"/>
  <c r="M55" i="1"/>
  <c r="L55" i="1"/>
  <c r="K55" i="1"/>
  <c r="F55" i="1"/>
  <c r="E55" i="1"/>
  <c r="R54" i="1"/>
  <c r="O54" i="1"/>
  <c r="M54" i="1"/>
  <c r="L54" i="1"/>
  <c r="K54" i="1"/>
  <c r="F54" i="1"/>
  <c r="E54" i="1"/>
  <c r="R53" i="1"/>
  <c r="O53" i="1"/>
  <c r="M53" i="1"/>
  <c r="L53" i="1"/>
  <c r="K53" i="1"/>
  <c r="F53" i="1"/>
  <c r="E53" i="1"/>
  <c r="R52" i="1"/>
  <c r="O52" i="1"/>
  <c r="M52" i="1"/>
  <c r="L52" i="1"/>
  <c r="K52" i="1"/>
  <c r="F52" i="1"/>
  <c r="E52" i="1"/>
  <c r="R51" i="1"/>
  <c r="O51" i="1"/>
  <c r="M51" i="1"/>
  <c r="L51" i="1"/>
  <c r="K51" i="1"/>
  <c r="F51" i="1"/>
  <c r="E51" i="1"/>
  <c r="R50" i="1"/>
  <c r="O50" i="1"/>
  <c r="M50" i="1"/>
  <c r="L50" i="1"/>
  <c r="K50" i="1"/>
  <c r="F50" i="1"/>
  <c r="E50" i="1"/>
  <c r="R49" i="1"/>
  <c r="O49" i="1"/>
  <c r="M49" i="1"/>
  <c r="L49" i="1"/>
  <c r="K49" i="1"/>
  <c r="F49" i="1"/>
  <c r="E49" i="1"/>
  <c r="R48" i="1"/>
  <c r="O48" i="1"/>
  <c r="M48" i="1"/>
  <c r="L48" i="1"/>
  <c r="K48" i="1"/>
  <c r="F48" i="1"/>
  <c r="E48" i="1"/>
  <c r="R47" i="1"/>
  <c r="O47" i="1"/>
  <c r="M47" i="1"/>
  <c r="L47" i="1"/>
  <c r="K47" i="1"/>
  <c r="F47" i="1"/>
  <c r="E47" i="1"/>
  <c r="R46" i="1"/>
  <c r="O46" i="1"/>
  <c r="M46" i="1"/>
  <c r="L46" i="1"/>
  <c r="K46" i="1"/>
  <c r="F46" i="1"/>
  <c r="E46" i="1"/>
  <c r="R45" i="1"/>
  <c r="O45" i="1"/>
  <c r="M45" i="1"/>
  <c r="L45" i="1"/>
  <c r="K45" i="1"/>
  <c r="F45" i="1"/>
  <c r="E45" i="1"/>
  <c r="R44" i="1"/>
  <c r="O44" i="1"/>
  <c r="M44" i="1"/>
  <c r="L44" i="1"/>
  <c r="K44" i="1"/>
  <c r="F44" i="1"/>
  <c r="E44" i="1"/>
  <c r="R43" i="1"/>
  <c r="O43" i="1"/>
  <c r="M43" i="1"/>
  <c r="L43" i="1"/>
  <c r="K43" i="1"/>
  <c r="F43" i="1"/>
  <c r="E43" i="1"/>
  <c r="R42" i="1"/>
  <c r="O42" i="1"/>
  <c r="M42" i="1"/>
  <c r="L42" i="1"/>
  <c r="K42" i="1"/>
  <c r="F42" i="1"/>
  <c r="E42" i="1"/>
  <c r="R41" i="1"/>
  <c r="O41" i="1"/>
  <c r="M41" i="1"/>
  <c r="L41" i="1"/>
  <c r="K41" i="1"/>
  <c r="F41" i="1"/>
  <c r="E41" i="1"/>
  <c r="R40" i="1"/>
  <c r="O40" i="1"/>
  <c r="M40" i="1"/>
  <c r="L40" i="1"/>
  <c r="K40" i="1"/>
  <c r="F40" i="1"/>
  <c r="E40" i="1"/>
  <c r="R39" i="1"/>
  <c r="O39" i="1"/>
  <c r="M39" i="1"/>
  <c r="L39" i="1"/>
  <c r="K39" i="1"/>
  <c r="F39" i="1"/>
  <c r="E39" i="1"/>
  <c r="R38" i="1"/>
  <c r="O38" i="1"/>
  <c r="M38" i="1"/>
  <c r="L38" i="1"/>
  <c r="K38" i="1"/>
  <c r="F38" i="1"/>
  <c r="E38" i="1"/>
  <c r="R37" i="1"/>
  <c r="O37" i="1"/>
  <c r="M37" i="1"/>
  <c r="L37" i="1"/>
  <c r="K37" i="1"/>
  <c r="F37" i="1"/>
  <c r="E37" i="1"/>
  <c r="R36" i="1"/>
  <c r="O36" i="1"/>
  <c r="M36" i="1"/>
  <c r="L36" i="1"/>
  <c r="K36" i="1"/>
  <c r="F36" i="1"/>
  <c r="E36" i="1"/>
  <c r="R35" i="1"/>
  <c r="O35" i="1"/>
  <c r="M35" i="1"/>
  <c r="L35" i="1"/>
  <c r="K35" i="1"/>
  <c r="F35" i="1"/>
  <c r="E35" i="1"/>
  <c r="R34" i="1"/>
  <c r="O34" i="1"/>
  <c r="M34" i="1"/>
  <c r="L34" i="1"/>
  <c r="K34" i="1"/>
  <c r="F34" i="1"/>
  <c r="E34" i="1"/>
  <c r="R33" i="1"/>
  <c r="O33" i="1"/>
  <c r="M33" i="1"/>
  <c r="L33" i="1"/>
  <c r="K33" i="1"/>
  <c r="F33" i="1"/>
  <c r="E33" i="1"/>
  <c r="R32" i="1"/>
  <c r="O32" i="1"/>
  <c r="M32" i="1"/>
  <c r="L32" i="1"/>
  <c r="K32" i="1"/>
  <c r="F32" i="1"/>
  <c r="E32" i="1"/>
  <c r="R31" i="1"/>
  <c r="O31" i="1"/>
  <c r="M31" i="1"/>
  <c r="L31" i="1"/>
  <c r="K31" i="1"/>
  <c r="F31" i="1"/>
  <c r="E31" i="1"/>
  <c r="R30" i="1"/>
  <c r="O30" i="1"/>
  <c r="M30" i="1"/>
  <c r="L30" i="1"/>
  <c r="K30" i="1"/>
  <c r="F30" i="1"/>
  <c r="E30" i="1"/>
  <c r="R29" i="1"/>
  <c r="O29" i="1"/>
  <c r="M29" i="1"/>
  <c r="L29" i="1"/>
  <c r="K29" i="1"/>
  <c r="F29" i="1"/>
  <c r="E29" i="1"/>
  <c r="R28" i="1"/>
  <c r="O28" i="1"/>
  <c r="M28" i="1"/>
  <c r="L28" i="1"/>
  <c r="K28" i="1"/>
  <c r="F28" i="1"/>
  <c r="E28" i="1"/>
  <c r="R27" i="1"/>
  <c r="O27" i="1"/>
  <c r="M27" i="1"/>
  <c r="L27" i="1"/>
  <c r="K27" i="1"/>
  <c r="F27" i="1"/>
  <c r="E27" i="1"/>
  <c r="R26" i="1"/>
  <c r="O26" i="1"/>
  <c r="M26" i="1"/>
  <c r="L26" i="1"/>
  <c r="K26" i="1"/>
  <c r="F26" i="1"/>
  <c r="E26" i="1"/>
  <c r="R25" i="1"/>
  <c r="O25" i="1"/>
  <c r="M25" i="1"/>
  <c r="L25" i="1"/>
  <c r="K25" i="1"/>
  <c r="F25" i="1"/>
  <c r="E25" i="1"/>
  <c r="R24" i="1"/>
  <c r="O24" i="1"/>
  <c r="M24" i="1"/>
  <c r="L24" i="1"/>
  <c r="K24" i="1"/>
  <c r="F24" i="1"/>
  <c r="E24" i="1"/>
  <c r="R23" i="1"/>
  <c r="O23" i="1"/>
  <c r="M23" i="1"/>
  <c r="L23" i="1"/>
  <c r="K23" i="1"/>
  <c r="F23" i="1"/>
  <c r="E23" i="1"/>
  <c r="R22" i="1"/>
  <c r="O22" i="1"/>
  <c r="M22" i="1"/>
  <c r="L22" i="1"/>
  <c r="K22" i="1"/>
  <c r="F22" i="1"/>
  <c r="E22" i="1"/>
  <c r="R21" i="1"/>
  <c r="O21" i="1"/>
  <c r="M21" i="1"/>
  <c r="L21" i="1"/>
  <c r="K21" i="1"/>
  <c r="F21" i="1"/>
  <c r="E21" i="1"/>
  <c r="R20" i="1"/>
  <c r="O20" i="1"/>
  <c r="M20" i="1"/>
  <c r="L20" i="1"/>
  <c r="K20" i="1"/>
  <c r="F20" i="1"/>
  <c r="E20" i="1"/>
  <c r="R19" i="1"/>
  <c r="O19" i="1"/>
  <c r="M19" i="1"/>
  <c r="L19" i="1"/>
  <c r="K19" i="1"/>
  <c r="F19" i="1"/>
  <c r="E19" i="1"/>
  <c r="R18" i="1"/>
  <c r="O18" i="1"/>
  <c r="M18" i="1"/>
  <c r="L18" i="1"/>
  <c r="K18" i="1"/>
  <c r="F18" i="1"/>
  <c r="E18" i="1"/>
  <c r="R17" i="1"/>
  <c r="O17" i="1"/>
  <c r="M17" i="1"/>
  <c r="L17" i="1"/>
  <c r="K17" i="1"/>
  <c r="F17" i="1"/>
  <c r="E17" i="1"/>
</calcChain>
</file>

<file path=xl/sharedStrings.xml><?xml version="1.0" encoding="utf-8"?>
<sst xmlns="http://schemas.openxmlformats.org/spreadsheetml/2006/main" count="51366" uniqueCount="9926">
  <si>
    <t>"Шығыс-Қазақстан аймақтық энергетикалық компаниясы" АҚ</t>
  </si>
  <si>
    <t>070002, ҚР, ШҚО, Өскемен қ., Бажова көш., 10</t>
  </si>
  <si>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</si>
  <si>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"Шығыс-Қазақстан аймақтық энергетикалық компаниясы" АҚ -ның  2017 жылға  тауарларды, жұмыстар мен қызметтерді сатып алу жоспары</t>
  </si>
  <si>
    <t xml:space="preserve">                                                                                                                                                                                  </t>
  </si>
  <si>
    <t>ОТ</t>
  </si>
  <si>
    <t>АТ</t>
  </si>
  <si>
    <t>ЭОТ</t>
  </si>
  <si>
    <t>ЭАТ</t>
  </si>
  <si>
    <t>Бұйрығымен бекітілген  455/са 28.11.2016 ж.</t>
  </si>
  <si>
    <t>ЭОТТ</t>
  </si>
  <si>
    <t>ТСАТ</t>
  </si>
  <si>
    <t>Бұйрығымен өзжертулерімен және толықтыруларымен 21.12.16ж. (496/са); 06.01.17ж. (4/са); 12.01.17ж. (18/са); 20.01.17ж. (33/са); 27.01.17ж. (40/са); 02.02.17ж. (50/са); 09.02.17ж. (82/са); 21.02.17ж. (113/са); 24.02.17ж. (127/са); 03.03.17ж. (143-1/са); 13.03.17ж. (156/са); 29.03.17ж. (168/са); 05.04.17ж. (188/са); 10.04.17ж. (193/са); 24.04.17ж. (203/са); 15.05.17ж. (215/са); 24.05.17ж. (223/са); 07.06.17ж. (239/са)</t>
  </si>
  <si>
    <t>ДТ</t>
  </si>
  <si>
    <t>ЕТ</t>
  </si>
  <si>
    <t>ЦП</t>
  </si>
  <si>
    <t>БҰ</t>
  </si>
  <si>
    <t>отп</t>
  </si>
  <si>
    <t>ОТӨ</t>
  </si>
  <si>
    <t>ЦПЭ</t>
  </si>
  <si>
    <t>ЭБҰ</t>
  </si>
  <si>
    <t>оин</t>
  </si>
  <si>
    <t>МҰ</t>
  </si>
  <si>
    <t>ЭЦПП</t>
  </si>
  <si>
    <t>ТЭБҰ</t>
  </si>
  <si>
    <t>оп</t>
  </si>
  <si>
    <t>ОК</t>
  </si>
  <si>
    <t>ОИ</t>
  </si>
  <si>
    <t>БК</t>
  </si>
  <si>
    <t>овх</t>
  </si>
  <si>
    <t>ХКҰ</t>
  </si>
  <si>
    <t>№</t>
  </si>
  <si>
    <t>Ұйымның атауы</t>
  </si>
  <si>
    <t>ТЖҚ коды</t>
  </si>
  <si>
    <t xml:space="preserve">Сатып алынатын тауарлар,жұмыстар, қызметтер атауы </t>
  </si>
  <si>
    <t xml:space="preserve">Сатып алынатын тауарлар,жұмыстар, қызметтердің қысқаша сипаттамасы (бейнелеуі) </t>
  </si>
  <si>
    <t>Қосымша сипаттамасы</t>
  </si>
  <si>
    <t>Сатып алу тәсілі</t>
  </si>
  <si>
    <t>Жергілікті құрам болжамы,%</t>
  </si>
  <si>
    <t>Сатып алуды жүргізу орны КАТО коды</t>
  </si>
  <si>
    <t xml:space="preserve">Сатып алуды жүргізу орны  (мекенжайы) </t>
  </si>
  <si>
    <t>Сатып алуды жүргізу мерзімі  (мөлшерлі уақыты /өткізу айы)</t>
  </si>
  <si>
    <t>Сатып алынатын тауарды жеткізу, жұмыстарды орындау, қызметтерді көрсету орны, аймағы</t>
  </si>
  <si>
    <t>ИНКОТЕРМС 2010  бойынша жеткізу шарты</t>
  </si>
  <si>
    <t>Сатып алынатын тауарды жеткізу, жұмыстарды орындау, қызметтерді көрсету мерзімі мен кестесі</t>
  </si>
  <si>
    <t>Төлем шарты (аванстық төлем мөлшері), %</t>
  </si>
  <si>
    <t xml:space="preserve"> ӨБХК бойынша өлшем бірлігі коды</t>
  </si>
  <si>
    <t>Өлшем бірлігі</t>
  </si>
  <si>
    <t>Саны,көлемі</t>
  </si>
  <si>
    <t>Бірлікке маркетингтік баға, теңге ҚҚС-есебінсіз</t>
  </si>
  <si>
    <t>ТЖҚ сатып алудың жоспарлы сомасы , ҚҚС есебінсіз, теңге</t>
  </si>
  <si>
    <t>ТЖҚ сатып алудың жоспарлы сомасы , ҚҚС есебімен, теңге</t>
  </si>
  <si>
    <t>Сатып алу басым-дығы</t>
  </si>
  <si>
    <t>Сатып алу жылы</t>
  </si>
  <si>
    <t>Ескертпе</t>
  </si>
  <si>
    <t>1.Тауарлар</t>
  </si>
  <si>
    <t>1 Т</t>
  </si>
  <si>
    <t>"ШҚ АЭК" АҚ</t>
  </si>
  <si>
    <t>35.11.10.100.000.00.0245.000000000003</t>
  </si>
  <si>
    <t>Сатып алынған электр энергиясы</t>
  </si>
  <si>
    <t>DDP</t>
  </si>
  <si>
    <t>Аванс 0%</t>
  </si>
  <si>
    <t>245</t>
  </si>
  <si>
    <t/>
  </si>
  <si>
    <t>2016</t>
  </si>
  <si>
    <t>18,20,21</t>
  </si>
  <si>
    <t>1-1 Т</t>
  </si>
  <si>
    <t>2 Т</t>
  </si>
  <si>
    <t>19.20.21.530.000.00.0112.000000000001</t>
  </si>
  <si>
    <t>АИ-92/АИ-93 бензині талондары</t>
  </si>
  <si>
    <t>112</t>
  </si>
  <si>
    <t>ТПХ</t>
  </si>
  <si>
    <t>11,18,19,20,21,22,23</t>
  </si>
  <si>
    <t>2-1 Т</t>
  </si>
  <si>
    <t>2017</t>
  </si>
  <si>
    <t>11,18,20,21</t>
  </si>
  <si>
    <t>2-2 Т</t>
  </si>
  <si>
    <t>3 Т</t>
  </si>
  <si>
    <t>3-1 Т</t>
  </si>
  <si>
    <t>11,18,19,20,21</t>
  </si>
  <si>
    <t>3-2 Т</t>
  </si>
  <si>
    <t>4 Т</t>
  </si>
  <si>
    <t>4-1 Т</t>
  </si>
  <si>
    <t>4-2 Т</t>
  </si>
  <si>
    <t>5 Т</t>
  </si>
  <si>
    <t>5-1 Т</t>
  </si>
  <si>
    <t>6 Т</t>
  </si>
  <si>
    <t>6-1 Т</t>
  </si>
  <si>
    <t>6-2 Т</t>
  </si>
  <si>
    <t>7 Т</t>
  </si>
  <si>
    <t>7-1 Т</t>
  </si>
  <si>
    <t>8 Т</t>
  </si>
  <si>
    <t>Аванс 30%</t>
  </si>
  <si>
    <t>9 Т</t>
  </si>
  <si>
    <t>9-1 Т</t>
  </si>
  <si>
    <t>10 Т</t>
  </si>
  <si>
    <t>10-1 Т</t>
  </si>
  <si>
    <t>11 Т</t>
  </si>
  <si>
    <t>11-1 Т</t>
  </si>
  <si>
    <t>12 Т</t>
  </si>
  <si>
    <t>12-1 Т</t>
  </si>
  <si>
    <t>12-2 Т</t>
  </si>
  <si>
    <t>13 Т</t>
  </si>
  <si>
    <t>13-1 Т</t>
  </si>
  <si>
    <t>14 Т</t>
  </si>
  <si>
    <t>14-1 Т</t>
  </si>
  <si>
    <t>14-2 Т</t>
  </si>
  <si>
    <t>15 Т</t>
  </si>
  <si>
    <t>15-1 Т</t>
  </si>
  <si>
    <t>16 Т</t>
  </si>
  <si>
    <t>16-1 Т</t>
  </si>
  <si>
    <t>16-2 Т</t>
  </si>
  <si>
    <t>17 Т</t>
  </si>
  <si>
    <t>17-1 Т</t>
  </si>
  <si>
    <t>18 Т</t>
  </si>
  <si>
    <t>18-1 Т</t>
  </si>
  <si>
    <t>18-2 Т</t>
  </si>
  <si>
    <t>19 Т</t>
  </si>
  <si>
    <t>19-1 Т</t>
  </si>
  <si>
    <t>20 Т</t>
  </si>
  <si>
    <t>20-1 Т</t>
  </si>
  <si>
    <t>20-2 Т</t>
  </si>
  <si>
    <t>21 Т</t>
  </si>
  <si>
    <t>21-1 Т</t>
  </si>
  <si>
    <t>22 Т</t>
  </si>
  <si>
    <t>22-1 Т</t>
  </si>
  <si>
    <t>22-2 Т</t>
  </si>
  <si>
    <t>23 Т</t>
  </si>
  <si>
    <t>23-1 Т</t>
  </si>
  <si>
    <t>24 Т</t>
  </si>
  <si>
    <t>24-1 Т</t>
  </si>
  <si>
    <t>24-2 Т</t>
  </si>
  <si>
    <t>25 Т</t>
  </si>
  <si>
    <t>25-1 Т</t>
  </si>
  <si>
    <t>26 Т</t>
  </si>
  <si>
    <t>26-1 Т</t>
  </si>
  <si>
    <t>26-2 Т</t>
  </si>
  <si>
    <t>27 Т</t>
  </si>
  <si>
    <t>27-1 Т</t>
  </si>
  <si>
    <t>28 Т</t>
  </si>
  <si>
    <t>28-1 Т</t>
  </si>
  <si>
    <t>28-2 Т</t>
  </si>
  <si>
    <t>29 Т</t>
  </si>
  <si>
    <t>29-1 Т</t>
  </si>
  <si>
    <t>30 Т</t>
  </si>
  <si>
    <t>30-1 Т</t>
  </si>
  <si>
    <t>30-2 Т</t>
  </si>
  <si>
    <t>31 Т</t>
  </si>
  <si>
    <t>31-1 Т</t>
  </si>
  <si>
    <t>32 Т</t>
  </si>
  <si>
    <t>32-1 Т</t>
  </si>
  <si>
    <t>32-2 Т</t>
  </si>
  <si>
    <t>33 Т</t>
  </si>
  <si>
    <t>33-1 Т</t>
  </si>
  <si>
    <t>34 Т</t>
  </si>
  <si>
    <t>34-1 Т</t>
  </si>
  <si>
    <t>34-2 Т</t>
  </si>
  <si>
    <t>35 Т</t>
  </si>
  <si>
    <t>35-1 Т</t>
  </si>
  <si>
    <t>36 Т</t>
  </si>
  <si>
    <t>36-1 Т</t>
  </si>
  <si>
    <t>36-2 Т</t>
  </si>
  <si>
    <t>37 Т</t>
  </si>
  <si>
    <t>37-1 Т</t>
  </si>
  <si>
    <t>38 Т</t>
  </si>
  <si>
    <t>38-1 Т</t>
  </si>
  <si>
    <t>38-2 Т</t>
  </si>
  <si>
    <t>39 Т</t>
  </si>
  <si>
    <t>39-1 Т</t>
  </si>
  <si>
    <t>40 Т</t>
  </si>
  <si>
    <t>40-1 Т</t>
  </si>
  <si>
    <t>40-2 Т</t>
  </si>
  <si>
    <t>41 Т</t>
  </si>
  <si>
    <t>41-1 Т</t>
  </si>
  <si>
    <t>42 Т</t>
  </si>
  <si>
    <t>42-1 Т</t>
  </si>
  <si>
    <t>42-2 Т</t>
  </si>
  <si>
    <t>43 Т</t>
  </si>
  <si>
    <t>19.20.21.550.000.00.0112.000000000000</t>
  </si>
  <si>
    <t>АИ-95 бензині  талондары</t>
  </si>
  <si>
    <t>44 Т</t>
  </si>
  <si>
    <t>45 Т</t>
  </si>
  <si>
    <t>46 Т</t>
  </si>
  <si>
    <t>47 Т</t>
  </si>
  <si>
    <t>19.20.26.520.000.01.0112.000000000000</t>
  </si>
  <si>
    <t>Қыс мерзімінің дизель отыны</t>
  </si>
  <si>
    <t>48 Т</t>
  </si>
  <si>
    <t>48-1 Т</t>
  </si>
  <si>
    <t>49 Т</t>
  </si>
  <si>
    <t>19.20.26.510.000.01.0112.000000000000</t>
  </si>
  <si>
    <t>Дизель отыны талондары</t>
  </si>
  <si>
    <t>49-1 Т</t>
  </si>
  <si>
    <t>49-2 Т</t>
  </si>
  <si>
    <t>50 Т</t>
  </si>
  <si>
    <t>50-1 Т</t>
  </si>
  <si>
    <t>50-2 Т</t>
  </si>
  <si>
    <t>51 Т</t>
  </si>
  <si>
    <t>51-1 Т</t>
  </si>
  <si>
    <t>51-2 Т</t>
  </si>
  <si>
    <t>52 Т</t>
  </si>
  <si>
    <t>52-1 Т</t>
  </si>
  <si>
    <t>53 Т</t>
  </si>
  <si>
    <t>54 Т</t>
  </si>
  <si>
    <t>54-1 Т</t>
  </si>
  <si>
    <t>54-2 Т</t>
  </si>
  <si>
    <t>55 Т</t>
  </si>
  <si>
    <t>55-1 Т</t>
  </si>
  <si>
    <t>55-2 Т</t>
  </si>
  <si>
    <t>56 Т</t>
  </si>
  <si>
    <t>56-1 Т</t>
  </si>
  <si>
    <t>57 Т</t>
  </si>
  <si>
    <t>57-1 Т</t>
  </si>
  <si>
    <t>57-2 Т</t>
  </si>
  <si>
    <t>58 Т</t>
  </si>
  <si>
    <t>58-1 Т</t>
  </si>
  <si>
    <t>59 Т</t>
  </si>
  <si>
    <t>59-1 Т</t>
  </si>
  <si>
    <t>59-2 Т</t>
  </si>
  <si>
    <t>60 Т</t>
  </si>
  <si>
    <t>60-1 Т</t>
  </si>
  <si>
    <t>61 Т</t>
  </si>
  <si>
    <t>61-1 Т</t>
  </si>
  <si>
    <t>61-2 Т</t>
  </si>
  <si>
    <t>62 Т</t>
  </si>
  <si>
    <t>62-1 Т</t>
  </si>
  <si>
    <t>63 Т</t>
  </si>
  <si>
    <t>63-1 Т</t>
  </si>
  <si>
    <t>63-2 Т</t>
  </si>
  <si>
    <t>64 Т</t>
  </si>
  <si>
    <t>64-1 Т</t>
  </si>
  <si>
    <t>65 Т</t>
  </si>
  <si>
    <t>65-1 Т</t>
  </si>
  <si>
    <t>65-2 Т</t>
  </si>
  <si>
    <t>66 Т</t>
  </si>
  <si>
    <t>66-1 Т</t>
  </si>
  <si>
    <t>67 Т</t>
  </si>
  <si>
    <t>67-1 Т</t>
  </si>
  <si>
    <t>67-2 Т</t>
  </si>
  <si>
    <t>68 Т</t>
  </si>
  <si>
    <t>68-1 Т</t>
  </si>
  <si>
    <t>69 Т</t>
  </si>
  <si>
    <t>69-1 Т</t>
  </si>
  <si>
    <t>69-2 Т</t>
  </si>
  <si>
    <t>70 Т</t>
  </si>
  <si>
    <t>70-1 Т</t>
  </si>
  <si>
    <t>71 Т</t>
  </si>
  <si>
    <t>71-1 Т</t>
  </si>
  <si>
    <t>71-2 Т</t>
  </si>
  <si>
    <t>72 Т</t>
  </si>
  <si>
    <t>72-1 Т</t>
  </si>
  <si>
    <t>73 Т</t>
  </si>
  <si>
    <t>73-1 Т</t>
  </si>
  <si>
    <t>73-2 Т</t>
  </si>
  <si>
    <t>74 Т</t>
  </si>
  <si>
    <t>74-1 Т</t>
  </si>
  <si>
    <t>75 Т</t>
  </si>
  <si>
    <t>75-1 Т</t>
  </si>
  <si>
    <t>75-2 Т</t>
  </si>
  <si>
    <t>76 Т</t>
  </si>
  <si>
    <t>76-1 Т</t>
  </si>
  <si>
    <t>77 Т</t>
  </si>
  <si>
    <t>77-1 Т</t>
  </si>
  <si>
    <t>77-2 Т</t>
  </si>
  <si>
    <t>78 Т</t>
  </si>
  <si>
    <t>78-1 Т</t>
  </si>
  <si>
    <t>79 Т</t>
  </si>
  <si>
    <t>79-1 Т</t>
  </si>
  <si>
    <t>79-2 Т</t>
  </si>
  <si>
    <t>80 Т</t>
  </si>
  <si>
    <t>80-1 Т</t>
  </si>
  <si>
    <t>81 Т</t>
  </si>
  <si>
    <t>81-1 Т</t>
  </si>
  <si>
    <t>81-2 Т</t>
  </si>
  <si>
    <t>82 Т</t>
  </si>
  <si>
    <t>82-1 Т</t>
  </si>
  <si>
    <t>83 Т</t>
  </si>
  <si>
    <t>83-1 Т</t>
  </si>
  <si>
    <t>83-2 Т</t>
  </si>
  <si>
    <t>84 Т</t>
  </si>
  <si>
    <t>84-1 Т</t>
  </si>
  <si>
    <t>Исключена</t>
  </si>
  <si>
    <t>85 Т</t>
  </si>
  <si>
    <t>85-1 Т</t>
  </si>
  <si>
    <t>85-2 Т</t>
  </si>
  <si>
    <t>86 Т</t>
  </si>
  <si>
    <t>27.32.13.700.002.00.0166.000000000001</t>
  </si>
  <si>
    <t xml:space="preserve">Сым А-25                                                                                            </t>
  </si>
  <si>
    <t>166</t>
  </si>
  <si>
    <t>14</t>
  </si>
  <si>
    <t>86-1 Т</t>
  </si>
  <si>
    <t>87 Т</t>
  </si>
  <si>
    <t>27.32.13.700.002.00.0166.000000000002</t>
  </si>
  <si>
    <t>Сым А-35</t>
  </si>
  <si>
    <t>87-1 Т</t>
  </si>
  <si>
    <t>88 Т</t>
  </si>
  <si>
    <t>27.32.13.700.002.00.0166.000000000003</t>
  </si>
  <si>
    <t xml:space="preserve">Сым А-50                                                                                            </t>
  </si>
  <si>
    <t>88-1 Т</t>
  </si>
  <si>
    <t>89 Т</t>
  </si>
  <si>
    <t>27.32.13.700.002.00.0166.000000000007</t>
  </si>
  <si>
    <t xml:space="preserve">Сым АС-25/4,2                                                                                       </t>
  </si>
  <si>
    <t>89-1 Т</t>
  </si>
  <si>
    <t>90 Т</t>
  </si>
  <si>
    <t>27.32.13.700.002.00.0166.000000000008</t>
  </si>
  <si>
    <t>Сым АС-35/6,2</t>
  </si>
  <si>
    <t>90-1 Т</t>
  </si>
  <si>
    <t>91 Т</t>
  </si>
  <si>
    <t>27.32.13.700.002.00.0166.000000000009</t>
  </si>
  <si>
    <t>Сым АС-50/8,0</t>
  </si>
  <si>
    <t>91-1 Т</t>
  </si>
  <si>
    <t>92 Т</t>
  </si>
  <si>
    <t>27.32.13.700.002.00.0166.000000000010</t>
  </si>
  <si>
    <t>Сым АС-70/11,0</t>
  </si>
  <si>
    <t>92-1 Т</t>
  </si>
  <si>
    <t>93 Т</t>
  </si>
  <si>
    <t>27.32.13.700.002.00.0166.000000000011</t>
  </si>
  <si>
    <t xml:space="preserve">Сым АС-95/16,0                                                                                      </t>
  </si>
  <si>
    <t>93-1 Т</t>
  </si>
  <si>
    <t>94 Т</t>
  </si>
  <si>
    <t>27.32.13.700.002.00.0166.000000000013</t>
  </si>
  <si>
    <t xml:space="preserve">Сым АС-150/24,0                                                                                      </t>
  </si>
  <si>
    <t>94-1 Т</t>
  </si>
  <si>
    <t>95 Т</t>
  </si>
  <si>
    <t>27.32.13.700.002.00.0166.000000000012</t>
  </si>
  <si>
    <t>Сым АС-120/19</t>
  </si>
  <si>
    <t>95-1 Т</t>
  </si>
  <si>
    <t>96 Т</t>
  </si>
  <si>
    <t>27.32.13.700.002.00.0166.000000000014</t>
  </si>
  <si>
    <t xml:space="preserve">Сым АС-240/32                                                                                       </t>
  </si>
  <si>
    <t>96-1 Т</t>
  </si>
  <si>
    <t>97 Т</t>
  </si>
  <si>
    <t>27.32.13.700.002.00.0006.000000000382</t>
  </si>
  <si>
    <t xml:space="preserve">Сым МГ-25                                                                                           </t>
  </si>
  <si>
    <t>006</t>
  </si>
  <si>
    <t>97-1 Т</t>
  </si>
  <si>
    <t>98 Т</t>
  </si>
  <si>
    <t>27.32.13.700.002.00.0166.000000000035</t>
  </si>
  <si>
    <t xml:space="preserve">Сым МГ-16                                                                                           </t>
  </si>
  <si>
    <t>98-1 Т</t>
  </si>
  <si>
    <t>99 Т</t>
  </si>
  <si>
    <t>27.32.13.700.002.00.0006.000000000013</t>
  </si>
  <si>
    <t>Сым АПВ 1Х6</t>
  </si>
  <si>
    <t>99-1 Т</t>
  </si>
  <si>
    <t>100 Т</t>
  </si>
  <si>
    <t>27.32.13.700.002.00.0006.000000000016</t>
  </si>
  <si>
    <t>Сым АПВ 1Х25</t>
  </si>
  <si>
    <t>100-1 Т</t>
  </si>
  <si>
    <t>101 Т</t>
  </si>
  <si>
    <t>27.32.13.700.002.00.0006.000000000017</t>
  </si>
  <si>
    <t>Сым АПВ 1Х35</t>
  </si>
  <si>
    <t>101-1 Т</t>
  </si>
  <si>
    <t>102 Т</t>
  </si>
  <si>
    <t>27.32.13.700.002.00.0006.000000000018</t>
  </si>
  <si>
    <t>Сым АПВ 1Х50</t>
  </si>
  <si>
    <t>102-1 Т</t>
  </si>
  <si>
    <t>103 Т</t>
  </si>
  <si>
    <t>27.32.13.700.002.00.0006.000000000019</t>
  </si>
  <si>
    <t>Сым АПВ 1Х70</t>
  </si>
  <si>
    <t>103-1 Т</t>
  </si>
  <si>
    <t>104 Т</t>
  </si>
  <si>
    <t>27.32.13.700.002.00.0006.000000000189</t>
  </si>
  <si>
    <t>Сым ПВ-1 1Х1,5</t>
  </si>
  <si>
    <t>104-1 Т</t>
  </si>
  <si>
    <t>105 Т</t>
  </si>
  <si>
    <t>27.32.13.700.002.00.0006.000000000191</t>
  </si>
  <si>
    <t>Сым ПВ-1 1Х2,5</t>
  </si>
  <si>
    <t>105-1 Т</t>
  </si>
  <si>
    <t>106 Т</t>
  </si>
  <si>
    <t>27.32.13.700.002.00.0018.000000000006</t>
  </si>
  <si>
    <t>Сым ПВ-3 1Х1,5</t>
  </si>
  <si>
    <t>018</t>
  </si>
  <si>
    <t>106-1 Т</t>
  </si>
  <si>
    <t>107 Т</t>
  </si>
  <si>
    <t>27.32.13.700.002.00.0006.000000000205</t>
  </si>
  <si>
    <t xml:space="preserve">Сым ПВ-3 1Х4,0                                                                                      </t>
  </si>
  <si>
    <t>107-1 Т</t>
  </si>
  <si>
    <t>108 Т</t>
  </si>
  <si>
    <t>27.32.13.700.002.00.0006.000000000006</t>
  </si>
  <si>
    <t xml:space="preserve">Сым АВТ 2Х6                                                                                         </t>
  </si>
  <si>
    <t>108-1 Т</t>
  </si>
  <si>
    <t>109 Т</t>
  </si>
  <si>
    <t>27.32.13.700.002.00.0006.000000000007</t>
  </si>
  <si>
    <t>Сым АВТ 2Х10</t>
  </si>
  <si>
    <t>109-1 Т</t>
  </si>
  <si>
    <t>110 Т</t>
  </si>
  <si>
    <t>27.32.13.700.002.00.0006.000000000009</t>
  </si>
  <si>
    <t>Сым АВТ 4Х10</t>
  </si>
  <si>
    <t>110-1 Т</t>
  </si>
  <si>
    <t>111 Т</t>
  </si>
  <si>
    <t>27.32.11.900.000.00.0166.000000000092</t>
  </si>
  <si>
    <t>Сым ПЭТВ-2 0,20</t>
  </si>
  <si>
    <t>111-1 Т</t>
  </si>
  <si>
    <t>112 Т</t>
  </si>
  <si>
    <t>27.32.11.900.000.00.0166.000000000103</t>
  </si>
  <si>
    <t>Сым ПЭТВ-2 0,355</t>
  </si>
  <si>
    <t>112-1 Т</t>
  </si>
  <si>
    <t>113 Т</t>
  </si>
  <si>
    <t>27.32.11.900.000.00.0166.000000000110</t>
  </si>
  <si>
    <t>Сым ПЭТВ-2 0,45</t>
  </si>
  <si>
    <t>113-1 Т</t>
  </si>
  <si>
    <t>114 Т</t>
  </si>
  <si>
    <t>27.32.11.900.000.00.0166.000000000113</t>
  </si>
  <si>
    <t>Сым ПЭТВ-2 0,50</t>
  </si>
  <si>
    <t>114-1 Т</t>
  </si>
  <si>
    <t>115 Т</t>
  </si>
  <si>
    <t>27.32.11.900.000.00.0008.000000000004</t>
  </si>
  <si>
    <t>Сым ПЭТВ-2 0,67</t>
  </si>
  <si>
    <t>008</t>
  </si>
  <si>
    <t>115-1 Т</t>
  </si>
  <si>
    <t>116 Т</t>
  </si>
  <si>
    <t>27.32.11.900.000.00.0166.000000000126</t>
  </si>
  <si>
    <t>Сым ПЭТВ-2 0,80</t>
  </si>
  <si>
    <t>116-1 Т</t>
  </si>
  <si>
    <t>117 Т</t>
  </si>
  <si>
    <t>27.32.11.900.000.00.0166.000000000128</t>
  </si>
  <si>
    <t>Сым ПЭТВ-2 0,85</t>
  </si>
  <si>
    <t>117-1 Т</t>
  </si>
  <si>
    <t>118 Т</t>
  </si>
  <si>
    <t>27.32.11.900.000.00.0166.000000000120</t>
  </si>
  <si>
    <t>Сым ПЭТВ-2 0,63</t>
  </si>
  <si>
    <t>118-1 Т</t>
  </si>
  <si>
    <t>119 Т</t>
  </si>
  <si>
    <t>27.32.11.900.000.00.0166.000000000129</t>
  </si>
  <si>
    <t>Сым ПЭТВ-2 0,90</t>
  </si>
  <si>
    <t>119-1 Т</t>
  </si>
  <si>
    <t>120 Т</t>
  </si>
  <si>
    <t>27.32.11.900.000.00.0166.000000000134</t>
  </si>
  <si>
    <t>Сым ПЭТВ-2 1,0</t>
  </si>
  <si>
    <t>120-1 Т</t>
  </si>
  <si>
    <t>121 Т</t>
  </si>
  <si>
    <t>27.32.11.900.000.00.0166.000000000144</t>
  </si>
  <si>
    <t>Сым ПЭТВ-2 1,18</t>
  </si>
  <si>
    <t>121-1 Т</t>
  </si>
  <si>
    <t>122 Т</t>
  </si>
  <si>
    <t>27.32.11.900.000.00.0166.000000000147</t>
  </si>
  <si>
    <t>Сым ПЭТВ-2 1,25</t>
  </si>
  <si>
    <t>122-1 Т</t>
  </si>
  <si>
    <t>123 Т</t>
  </si>
  <si>
    <t>27.32.11.900.000.00.0166.000000000142</t>
  </si>
  <si>
    <t>Сым ПЭТВ-2 1,12</t>
  </si>
  <si>
    <t>123-1 Т</t>
  </si>
  <si>
    <t>124 Т</t>
  </si>
  <si>
    <t>27.32.11.900.000.00.0166.000000000153</t>
  </si>
  <si>
    <t>Сым ПЭТВ-2 1,45</t>
  </si>
  <si>
    <t>124-1 Т</t>
  </si>
  <si>
    <t>125 Т</t>
  </si>
  <si>
    <t>27.32.11.900.000.00.0166.000000000165</t>
  </si>
  <si>
    <t>Сым ПЭТВ-2 0,30</t>
  </si>
  <si>
    <t>125-1 Т</t>
  </si>
  <si>
    <t>126 Т</t>
  </si>
  <si>
    <t>27.32.11.900.000.00.0166.000000000143</t>
  </si>
  <si>
    <t>Сым ПЭТВ-2 1,16</t>
  </si>
  <si>
    <t>126-1 Т</t>
  </si>
  <si>
    <t>127 Т</t>
  </si>
  <si>
    <t>27.32.11.900.000.00.0166.000000000154</t>
  </si>
  <si>
    <t>Сым ПЭТВ-2 1,5</t>
  </si>
  <si>
    <t>127-1 Т</t>
  </si>
  <si>
    <t>128 Т</t>
  </si>
  <si>
    <t>27.32.11.900.000.00.0166.000000000149</t>
  </si>
  <si>
    <t>Сым ПЭТВ-2 1,32</t>
  </si>
  <si>
    <t>128-1 Т</t>
  </si>
  <si>
    <t>129 Т</t>
  </si>
  <si>
    <t>27.32.13.700.002.00.0006.000000000357</t>
  </si>
  <si>
    <t>Сым СИП-5 4Х50</t>
  </si>
  <si>
    <t>129-1 Т</t>
  </si>
  <si>
    <t>130 Т</t>
  </si>
  <si>
    <t>27.32.13.700.002.00.0006.000000000358</t>
  </si>
  <si>
    <t xml:space="preserve">Сым СИП-5 4Х70                                                                                      </t>
  </si>
  <si>
    <t>130-1 Т</t>
  </si>
  <si>
    <t>131 Т</t>
  </si>
  <si>
    <t>27.32.13.700.000.00.0018.000000000060</t>
  </si>
  <si>
    <t>Сым КРВПМ 1Х2Х0.4</t>
  </si>
  <si>
    <t>131-1 Т</t>
  </si>
  <si>
    <t>132 Т</t>
  </si>
  <si>
    <t>27.32.13.700.000.00.0006.000000000628</t>
  </si>
  <si>
    <t>Сым КРВПМ 2Х2Х0.4</t>
  </si>
  <si>
    <t>132-1 Т</t>
  </si>
  <si>
    <t>133 Т</t>
  </si>
  <si>
    <t>26.30.30.900.080.00.0796.000000000000</t>
  </si>
  <si>
    <t xml:space="preserve">Ширатулы телефон сымы  ажырағышпен RG9                                                              </t>
  </si>
  <si>
    <t>796</t>
  </si>
  <si>
    <t>134 Т</t>
  </si>
  <si>
    <t>27.32.13.700.000.00.0796.000000000008</t>
  </si>
  <si>
    <t xml:space="preserve">Желілік телефон сымы ажырағышпен RG11 (3м)                                                          </t>
  </si>
  <si>
    <t>135 Т</t>
  </si>
  <si>
    <t>27.32.13.700.002.00.0006.000000000090</t>
  </si>
  <si>
    <t xml:space="preserve">Сым МГШВ-1                                                                                          </t>
  </si>
  <si>
    <t>135-1 Т</t>
  </si>
  <si>
    <t>136 Т</t>
  </si>
  <si>
    <t>27.32.13.700.000.00.0018.000000000000</t>
  </si>
  <si>
    <t>Кабель АВВГ-П 2Х2,5</t>
  </si>
  <si>
    <t>136-1 Т</t>
  </si>
  <si>
    <t>137 Т</t>
  </si>
  <si>
    <t>27.32.13.700.000.00.0018.000000000013</t>
  </si>
  <si>
    <t xml:space="preserve">Кабель  АВВГ 4Х4                                                                                    </t>
  </si>
  <si>
    <t>138 Т</t>
  </si>
  <si>
    <t>27.32.13.700.000.00.0006.000000000974</t>
  </si>
  <si>
    <t>Кабель АВВГ 4Х25</t>
  </si>
  <si>
    <t>138-1 Т</t>
  </si>
  <si>
    <t>139 Т</t>
  </si>
  <si>
    <t>27.32.13.700.000.00.0006.000000000972</t>
  </si>
  <si>
    <t>Кабель АВВГ 4Х50</t>
  </si>
  <si>
    <t>139-1 Т</t>
  </si>
  <si>
    <t>140 Т</t>
  </si>
  <si>
    <t>27.32.13.700.000.00.0006.000000000979</t>
  </si>
  <si>
    <t xml:space="preserve">Кабель АВВГ 4Х95                                                                                    </t>
  </si>
  <si>
    <t>140-1 Т</t>
  </si>
  <si>
    <t>141 Т</t>
  </si>
  <si>
    <t>27.32.13.700.000.00.0006.000000000199</t>
  </si>
  <si>
    <t xml:space="preserve">Кабель ВВГ 2Х2,5                                                                                    </t>
  </si>
  <si>
    <t>141-1 Т</t>
  </si>
  <si>
    <t>142 Т</t>
  </si>
  <si>
    <t>27.32.13.700.000.00.0006.000000000202</t>
  </si>
  <si>
    <t xml:space="preserve">Кабель ВВГ 3Х1,5                                                                                    </t>
  </si>
  <si>
    <t>142-1 Т</t>
  </si>
  <si>
    <t>143 Т</t>
  </si>
  <si>
    <t>27.32.13.700.000.00.0006.000000000203</t>
  </si>
  <si>
    <t xml:space="preserve">Кабель ВВГ 3Х2,5                                                                                    </t>
  </si>
  <si>
    <t>143-1 Т</t>
  </si>
  <si>
    <t>144 Т</t>
  </si>
  <si>
    <t>27.32.13.700.000.00.0018.000000000025</t>
  </si>
  <si>
    <t xml:space="preserve">Кабель ВВГ 4Х2,5                                                                                    </t>
  </si>
  <si>
    <t>144-1 Т</t>
  </si>
  <si>
    <t>145 Т</t>
  </si>
  <si>
    <t>27.32.13.700.000.00.0006.000000000356</t>
  </si>
  <si>
    <t>Кабель КВВГ 7Х1,5</t>
  </si>
  <si>
    <t>145-1 Т</t>
  </si>
  <si>
    <t>146 Т</t>
  </si>
  <si>
    <t>27.32.13.700.000.00.0006.000000000361</t>
  </si>
  <si>
    <t>Кабель КВВГ 10Х1,5</t>
  </si>
  <si>
    <t>146-1 Т</t>
  </si>
  <si>
    <t>147 Т</t>
  </si>
  <si>
    <t>27.32.13.700.000.00.0006.000000000364</t>
  </si>
  <si>
    <t xml:space="preserve">Кабель КВВГ 14Х1.5                                                                                  </t>
  </si>
  <si>
    <t>147-1 Т</t>
  </si>
  <si>
    <t>148 Т</t>
  </si>
  <si>
    <t>27.32.13.700.000.00.0006.000000000366</t>
  </si>
  <si>
    <t xml:space="preserve">Кабель КВВГ 19Х1,5                                                                                  </t>
  </si>
  <si>
    <t>148-1 Т</t>
  </si>
  <si>
    <t>149 Т</t>
  </si>
  <si>
    <t>27.32.13.700.000.00.0006.000000000350</t>
  </si>
  <si>
    <t xml:space="preserve">Кабель КВВГ 4Х2,5                                                                                   </t>
  </si>
  <si>
    <t>149-1 Т</t>
  </si>
  <si>
    <t>150 Т</t>
  </si>
  <si>
    <t>27.32.13.700.000.00.0006.000000000362</t>
  </si>
  <si>
    <t xml:space="preserve">Кабель КВВГ 10Х2.5                                                                                  </t>
  </si>
  <si>
    <t>150-1 Т</t>
  </si>
  <si>
    <t>151 Т</t>
  </si>
  <si>
    <t>27.32.13.700.000.00.0006.000000000583</t>
  </si>
  <si>
    <t xml:space="preserve">Кабель КОГ-1 1Х25                                                                                   </t>
  </si>
  <si>
    <t>152 Т</t>
  </si>
  <si>
    <t>27.32.13.700.000.00.0018.000000000058</t>
  </si>
  <si>
    <t xml:space="preserve">Кабель КОГ-1 1Х35                                                                                   </t>
  </si>
  <si>
    <t>153 Т</t>
  </si>
  <si>
    <t>27.32.13.700.000.00.0018.000000000037</t>
  </si>
  <si>
    <t xml:space="preserve">Кабель КГ 2Х2,5                                                                                     </t>
  </si>
  <si>
    <t>154 Т</t>
  </si>
  <si>
    <t>27.32.13.700.000.00.0018.000000000039</t>
  </si>
  <si>
    <t xml:space="preserve">Кабель КГ 2Х4                                                                                       </t>
  </si>
  <si>
    <t>155 Т</t>
  </si>
  <si>
    <t>27.32.13.700.000.00.0018.000000000050</t>
  </si>
  <si>
    <t xml:space="preserve">Кабель КГ 4х2,5                                                                                     </t>
  </si>
  <si>
    <t>156 Т</t>
  </si>
  <si>
    <t>27.32.13.700.000.00.0018.000000000051</t>
  </si>
  <si>
    <t xml:space="preserve">Кабель КГ 4Х4                                                                                       </t>
  </si>
  <si>
    <t>157 Т</t>
  </si>
  <si>
    <t>27.32.13.700.000.00.0018.000000000035</t>
  </si>
  <si>
    <t>Кабель КГ 1Х50</t>
  </si>
  <si>
    <t>158 Т</t>
  </si>
  <si>
    <t>27.32.14.000.000.00.0006.000000000243</t>
  </si>
  <si>
    <t xml:space="preserve">Кабель АСБ-10 3Х70                                                                                  </t>
  </si>
  <si>
    <t>159 Т</t>
  </si>
  <si>
    <t>27.32.14.000.000.00.0006.000000000221</t>
  </si>
  <si>
    <t xml:space="preserve">Кабель АСБ-10 3Х95                                                                                  </t>
  </si>
  <si>
    <t>160 Т</t>
  </si>
  <si>
    <t>27.32.13.700.000.00.0006.000000000982</t>
  </si>
  <si>
    <t xml:space="preserve">Кабель АСБ-10 3Х120                                                                                 </t>
  </si>
  <si>
    <t>161 Т</t>
  </si>
  <si>
    <t>27.32.14.000.000.00.0006.000000000219</t>
  </si>
  <si>
    <t xml:space="preserve">Кабель АСБ-10 3Х150                                                                                 </t>
  </si>
  <si>
    <t>162 Т</t>
  </si>
  <si>
    <t>Кабель АСБ-10 3Х185</t>
  </si>
  <si>
    <t>163 Т</t>
  </si>
  <si>
    <t>27.32.13.500.001.01.0006.000000000002</t>
  </si>
  <si>
    <t>Кабель UTP  5E-CAT 4 жұп</t>
  </si>
  <si>
    <t>163-1 Т</t>
  </si>
  <si>
    <t>164 Т</t>
  </si>
  <si>
    <t>27.32.12.000.000.01.0006.000000000000</t>
  </si>
  <si>
    <t>Кабель РК 75-7-11</t>
  </si>
  <si>
    <t>164-1 Т</t>
  </si>
  <si>
    <t>165 Т</t>
  </si>
  <si>
    <t>Кабель RG 213/50/9мм</t>
  </si>
  <si>
    <t>165-1 Т</t>
  </si>
  <si>
    <t>166 Т</t>
  </si>
  <si>
    <t>Кабель RG 58</t>
  </si>
  <si>
    <t>166-1 Т</t>
  </si>
  <si>
    <t>167 Т</t>
  </si>
  <si>
    <t>27.32.14.000.000.00.0006.000000000244</t>
  </si>
  <si>
    <t>Кабель ТПП 30х2х0,4</t>
  </si>
  <si>
    <t>167-1 Т</t>
  </si>
  <si>
    <t>168 Т</t>
  </si>
  <si>
    <t>27.32.13.700.000.00.0006.000000000983</t>
  </si>
  <si>
    <t xml:space="preserve">Кабель КИПвЭП 1Х2Х0,78                                                                              </t>
  </si>
  <si>
    <t>169 Т</t>
  </si>
  <si>
    <t>24.34.11.300.001.00.0166.000000000000</t>
  </si>
  <si>
    <t>Катанка сым Д6</t>
  </si>
  <si>
    <t>169-1 Т</t>
  </si>
  <si>
    <t>170 Т</t>
  </si>
  <si>
    <t>Катанка сым д. 6,5</t>
  </si>
  <si>
    <t>170-1 Т</t>
  </si>
  <si>
    <t>171 Т</t>
  </si>
  <si>
    <t>24.34.12.900.000.02.0006.000000000000</t>
  </si>
  <si>
    <t>Болаттан жасалған пломбаланатын тікенекті сым</t>
  </si>
  <si>
    <t>11,22,23</t>
  </si>
  <si>
    <t>171-1 Т</t>
  </si>
  <si>
    <t>172 Т</t>
  </si>
  <si>
    <t>25.93.12.300.000.02.0166.000000000000</t>
  </si>
  <si>
    <t xml:space="preserve">МЫРЫШПЕН ҚАПТАЛҒАН СЫМ ТЕМІР                                                                        </t>
  </si>
  <si>
    <t>172-1 Т</t>
  </si>
  <si>
    <t>173 Т</t>
  </si>
  <si>
    <t>23.19.25.000.000.00.0796.000000000046</t>
  </si>
  <si>
    <t>Оқшаулатқыш ШС-10</t>
  </si>
  <si>
    <t>174 Т</t>
  </si>
  <si>
    <t>23.43.10.300.000.00.0796.000000000109</t>
  </si>
  <si>
    <t xml:space="preserve">Оқшаулатқыш ТФ-20                                                                                   </t>
  </si>
  <si>
    <t>7,8,11,22</t>
  </si>
  <si>
    <t>174-1 Т</t>
  </si>
  <si>
    <t>11</t>
  </si>
  <si>
    <t>174-2 Т</t>
  </si>
  <si>
    <t>175 Т</t>
  </si>
  <si>
    <t>25.99.29.190.004.00.0796.000000000000</t>
  </si>
  <si>
    <t>Жалғастырғыш қыспақ СОАС-35-3</t>
  </si>
  <si>
    <t>176 Т</t>
  </si>
  <si>
    <t>Жалғастырғыш қыспақ СОАС-50-3</t>
  </si>
  <si>
    <t>177 Т</t>
  </si>
  <si>
    <t>Жалғастырғыш қыспақ СОАС-70-3</t>
  </si>
  <si>
    <t>178 Т</t>
  </si>
  <si>
    <t xml:space="preserve">Жалғастырғыш қыспақ СОАС-95-3                                                                       </t>
  </si>
  <si>
    <t>179 Т</t>
  </si>
  <si>
    <t>Жалғастырғыш қыспақ СОАС-120-3</t>
  </si>
  <si>
    <t>180 Т</t>
  </si>
  <si>
    <t>25.99.29.190.004.00.0796.000000000002</t>
  </si>
  <si>
    <t>Жалғастырғыш қыспақ  САС-240-1</t>
  </si>
  <si>
    <t>181 Т</t>
  </si>
  <si>
    <t>25.99.29.190.004.00.0796.000000000063</t>
  </si>
  <si>
    <t xml:space="preserve">Қыспақ СВС 50 ,50-3                                                                                 </t>
  </si>
  <si>
    <t>182 Т</t>
  </si>
  <si>
    <t>25.99.29.190.004.00.0796.000000000009</t>
  </si>
  <si>
    <t>Плаштық қыспақ  ПА-1-1</t>
  </si>
  <si>
    <t>183 Т</t>
  </si>
  <si>
    <t>Плаштық қыспақ  ПА-2-2</t>
  </si>
  <si>
    <t>184 Т</t>
  </si>
  <si>
    <t xml:space="preserve">Плаштық қыспақ ПА-4-1                                                                               </t>
  </si>
  <si>
    <t>185 Т</t>
  </si>
  <si>
    <t xml:space="preserve">Плаштық қыспақ ПА-5-1                                                                               </t>
  </si>
  <si>
    <t>186 Т</t>
  </si>
  <si>
    <t>25.99.29.190.004.00.0796.000000000008</t>
  </si>
  <si>
    <t xml:space="preserve">Плаштық қыспақ ПС-1-1                                                                               </t>
  </si>
  <si>
    <t>187 Т</t>
  </si>
  <si>
    <t>Плаштық қыспақ ПС-2-1</t>
  </si>
  <si>
    <t>188 Т</t>
  </si>
  <si>
    <t>25.99.29.190.004.01.0796.000000000000</t>
  </si>
  <si>
    <t xml:space="preserve">Жерлендіруші қыспақ ЗПС-50-3B                                                                       </t>
  </si>
  <si>
    <t>189 Т</t>
  </si>
  <si>
    <t>25.99.29.190.004.00.0796.000000000049</t>
  </si>
  <si>
    <t xml:space="preserve">Тіреу қыспақ ПГН-2-6А                                                                               </t>
  </si>
  <si>
    <t>190 Т</t>
  </si>
  <si>
    <t xml:space="preserve">Тіреу қыспақ ПГН-3-5                                                                                </t>
  </si>
  <si>
    <t>191 Т</t>
  </si>
  <si>
    <t>25.99.29.190.004.00.0796.000000000013</t>
  </si>
  <si>
    <t>Терме қыспақ  НКК-1-1Б</t>
  </si>
  <si>
    <t>192 Т</t>
  </si>
  <si>
    <t>25.99.29.190.004.00.0796.000000000014</t>
  </si>
  <si>
    <t>Терме қыспақ НБ-2-6А</t>
  </si>
  <si>
    <t>193 Т</t>
  </si>
  <si>
    <t>Қыспақ НБ-3-6Б</t>
  </si>
  <si>
    <t>194 Т</t>
  </si>
  <si>
    <t>25.99.29.190.021.00.0796.000000000000</t>
  </si>
  <si>
    <t xml:space="preserve">Түйін ПР-7-6                                                                                        </t>
  </si>
  <si>
    <t>195 Т</t>
  </si>
  <si>
    <t xml:space="preserve">Түйін ПР 12-6                                                                                       </t>
  </si>
  <si>
    <t>196 Т</t>
  </si>
  <si>
    <t>25.99.29.190.021.00.0796.000000000002</t>
  </si>
  <si>
    <t xml:space="preserve">Аралық түйін ПРТ-7-1                                                                                </t>
  </si>
  <si>
    <t>197 Т</t>
  </si>
  <si>
    <t xml:space="preserve">Түйін ПРТ 12-1 12-7                                                                                 </t>
  </si>
  <si>
    <t>198 Т</t>
  </si>
  <si>
    <t>25.99.29.190.021.00.0796.000000000008</t>
  </si>
  <si>
    <t xml:space="preserve">Түйін ПТМ-7-3А                                                                                      </t>
  </si>
  <si>
    <t>199 Т</t>
  </si>
  <si>
    <t>25.99.29.490.026.00.0796.000000000000</t>
  </si>
  <si>
    <t>Шығыршық  СР-7-16</t>
  </si>
  <si>
    <t>200 Т</t>
  </si>
  <si>
    <t>25.99.29.490.026.00.0796.000000000001</t>
  </si>
  <si>
    <t>Шығыршық СРС-7-16</t>
  </si>
  <si>
    <t>201 Т</t>
  </si>
  <si>
    <t xml:space="preserve">Шығыршық  СР-12-16                                                                                  </t>
  </si>
  <si>
    <t>202 Т</t>
  </si>
  <si>
    <t>25.99.29.490.024.00.0796.000000000000</t>
  </si>
  <si>
    <t>Қапсырма шеге СК-7-1А</t>
  </si>
  <si>
    <t>203 Т</t>
  </si>
  <si>
    <t xml:space="preserve">Қапсырма шеге СК 12-1А                                                                              </t>
  </si>
  <si>
    <t>204 Т</t>
  </si>
  <si>
    <t>25.99.29.490.024.00.0796.000000000001</t>
  </si>
  <si>
    <t>Қапсырма шеге СКД-10-1</t>
  </si>
  <si>
    <t>205 Т</t>
  </si>
  <si>
    <t>25.99.29.490.016.00.0796.000000000000</t>
  </si>
  <si>
    <t xml:space="preserve">Бекіту түйіні  КГП-7-2Б                                                                             </t>
  </si>
  <si>
    <t>206 Т</t>
  </si>
  <si>
    <t xml:space="preserve">Бекіту түйіні КГП-7-3                                                                               </t>
  </si>
  <si>
    <t>207 Т</t>
  </si>
  <si>
    <t>25.99.29.490.014.00.0796.000000000000</t>
  </si>
  <si>
    <t>Ушко У1 7-16</t>
  </si>
  <si>
    <t>11,19,20,21,23</t>
  </si>
  <si>
    <t>207-1 Т</t>
  </si>
  <si>
    <t>208 Т</t>
  </si>
  <si>
    <t xml:space="preserve">Ушко У1-12-16                                                                                       </t>
  </si>
  <si>
    <t>11.23</t>
  </si>
  <si>
    <t>208-1 Т</t>
  </si>
  <si>
    <t>209 Т</t>
  </si>
  <si>
    <t>25.99.29.490.014.00.0796.000000000004</t>
  </si>
  <si>
    <t xml:space="preserve">Ушко УС 7-16                                                                                        </t>
  </si>
  <si>
    <t>209-1 Т</t>
  </si>
  <si>
    <t>210 Т</t>
  </si>
  <si>
    <t>25.99.29.190.028.00.0796.000000000003</t>
  </si>
  <si>
    <t xml:space="preserve">Дірілді басқыш ГПГ-0,8-9,1-350/13                                                                   </t>
  </si>
  <si>
    <t>211 Т</t>
  </si>
  <si>
    <t>25.99.29.190.028.00.0796.000000000000</t>
  </si>
  <si>
    <t xml:space="preserve">Дірілді басқыш ГПГ-0,8-9,1-300/10                                                                   </t>
  </si>
  <si>
    <t>212 Т</t>
  </si>
  <si>
    <t>25.99.29.190.004.00.0796.000000000027</t>
  </si>
  <si>
    <t xml:space="preserve">Аппараттық қыспақ  А1А-35                                                                           </t>
  </si>
  <si>
    <t>213 Т</t>
  </si>
  <si>
    <t xml:space="preserve">Аппараттық қыспақ  А1А-50                                                                           </t>
  </si>
  <si>
    <t>214 Т</t>
  </si>
  <si>
    <t xml:space="preserve">Аппараттық қыспақ  А1А-120                                                                          </t>
  </si>
  <si>
    <t>215 Т</t>
  </si>
  <si>
    <t xml:space="preserve">Аппараттық қыспақ А1А-95                                                                            </t>
  </si>
  <si>
    <t>216 Т</t>
  </si>
  <si>
    <t>25.99.29.190.004.00.0796.000000000028</t>
  </si>
  <si>
    <t xml:space="preserve">Аппараттық қыспақ   А2А-50                                                                          </t>
  </si>
  <si>
    <t>217 Т</t>
  </si>
  <si>
    <t xml:space="preserve">Аппараттық қыспақ А2А-70                                                                            </t>
  </si>
  <si>
    <t>218 Т</t>
  </si>
  <si>
    <t xml:space="preserve">Аппараттық қыспақ А2А-95                                                                            </t>
  </si>
  <si>
    <t>219 Т</t>
  </si>
  <si>
    <t>25.99.29.190.004.00.0796.000000000029</t>
  </si>
  <si>
    <t xml:space="preserve">Қыспақ А4А-95                                                                                       </t>
  </si>
  <si>
    <t>220 Т</t>
  </si>
  <si>
    <t xml:space="preserve">Аппараттық қыспақ А4А-120                                                                           </t>
  </si>
  <si>
    <t>221 Т</t>
  </si>
  <si>
    <t xml:space="preserve">Аппараттық қыспақ А4А-150                                                                           </t>
  </si>
  <si>
    <t>222 Т</t>
  </si>
  <si>
    <t>25.99.29.490.048.00.0796.000000000007</t>
  </si>
  <si>
    <t xml:space="preserve">Ілгіш КН-16                                                                                         </t>
  </si>
  <si>
    <t>223 Т</t>
  </si>
  <si>
    <t>22.29.29.900.050.00.0796.000000000007</t>
  </si>
  <si>
    <t>П/Э қақпақ КП-22 (К-7)</t>
  </si>
  <si>
    <t>224 Т</t>
  </si>
  <si>
    <t>22.29.29.900.050.00.0796.000000000009</t>
  </si>
  <si>
    <t>П/Э қақпақ КП-18 (К-5)</t>
  </si>
  <si>
    <t>225 Т</t>
  </si>
  <si>
    <t>25.99.29.490.020.00.0796.000000000070</t>
  </si>
  <si>
    <t xml:space="preserve">Траверс ТН-9                                                                                        </t>
  </si>
  <si>
    <t>225-1 Т</t>
  </si>
  <si>
    <t>226 Т</t>
  </si>
  <si>
    <t>25.99.29.490.020.00.0796.000000000007</t>
  </si>
  <si>
    <t xml:space="preserve">Траверс ТМ-8                                                                                        </t>
  </si>
  <si>
    <t>226-1 Т</t>
  </si>
  <si>
    <t>227 Т</t>
  </si>
  <si>
    <t>25.99.29.190.043.00.0796.000000000004</t>
  </si>
  <si>
    <t xml:space="preserve">Траверс ТН-2                                                                                        </t>
  </si>
  <si>
    <t>227-1 Т</t>
  </si>
  <si>
    <t>228 Т</t>
  </si>
  <si>
    <t>25.99.29.490.011.00.0796.000000000055</t>
  </si>
  <si>
    <t xml:space="preserve">ХОМУТ Х-10                                                                                          </t>
  </si>
  <si>
    <t>229 Т</t>
  </si>
  <si>
    <t>25.99.29.190.043.00.0796.000000000005</t>
  </si>
  <si>
    <t xml:space="preserve">Траверса ТН-1                                                                                       </t>
  </si>
  <si>
    <t>229-1 Т</t>
  </si>
  <si>
    <t>230 Т</t>
  </si>
  <si>
    <t xml:space="preserve">ХОМУТ Х-1                                                                                           </t>
  </si>
  <si>
    <t>231 Т</t>
  </si>
  <si>
    <t xml:space="preserve">ХОМУТ Х-3                                                                                           </t>
  </si>
  <si>
    <t>232 Т</t>
  </si>
  <si>
    <t>25.72.14.690.008.00.0796.000000000001</t>
  </si>
  <si>
    <t xml:space="preserve">Стяжка Г1                                                                                           </t>
  </si>
  <si>
    <t>232-1 Т</t>
  </si>
  <si>
    <t>233 Т</t>
  </si>
  <si>
    <t>25.99.29.490.043.00.0796.000000000000</t>
  </si>
  <si>
    <t xml:space="preserve">Жалғама  ТС-1                                                                                       </t>
  </si>
  <si>
    <t>233-1 Т</t>
  </si>
  <si>
    <t>234 Т</t>
  </si>
  <si>
    <t>25.99.29.490.049.00.0796.000000000003</t>
  </si>
  <si>
    <t xml:space="preserve">Кронштейн РА-1                                                                                      </t>
  </si>
  <si>
    <t>235 Т</t>
  </si>
  <si>
    <t>25.99.29.490.049.00.0796.000000000004</t>
  </si>
  <si>
    <t xml:space="preserve">Кронштейн РА-2                                                                                      </t>
  </si>
  <si>
    <t>236 Т</t>
  </si>
  <si>
    <t>25.99.29.490.049.00.0796.000000000005</t>
  </si>
  <si>
    <t xml:space="preserve">Кронштейн РА-3                                                                                      </t>
  </si>
  <si>
    <t>237 Т</t>
  </si>
  <si>
    <t>25.99.29.490.049.00.0796.000000000006</t>
  </si>
  <si>
    <t xml:space="preserve">Кронштейн РА-4                                                                                      </t>
  </si>
  <si>
    <t>238 Т</t>
  </si>
  <si>
    <t>25.99.29.490.049.00.0796.000000000007</t>
  </si>
  <si>
    <t xml:space="preserve">Кронштейн РА-5                                                                                      </t>
  </si>
  <si>
    <t>239 Т</t>
  </si>
  <si>
    <t xml:space="preserve">Хомут Х-7                                                                                           </t>
  </si>
  <si>
    <t>240 Т</t>
  </si>
  <si>
    <t>25.99.29.490.049.00.0796.000000000001</t>
  </si>
  <si>
    <t xml:space="preserve">Кронштейн У-3                                                                                       </t>
  </si>
  <si>
    <t>241 Т</t>
  </si>
  <si>
    <t xml:space="preserve">Қаптама ОГ-5                                                                                        </t>
  </si>
  <si>
    <t>241-1 Т</t>
  </si>
  <si>
    <t>242 Т</t>
  </si>
  <si>
    <t>25.99.29.490.041.00.0796.000000000004</t>
  </si>
  <si>
    <t xml:space="preserve">Қаптама ОГ-2                                                                                        </t>
  </si>
  <si>
    <t>242-1 Т</t>
  </si>
  <si>
    <t>243 Т</t>
  </si>
  <si>
    <t>25.99.29.490.076.00.0796.000000000000</t>
  </si>
  <si>
    <t xml:space="preserve">Жерге тұйықтау өткізгіштері ЗП-1                                                                    </t>
  </si>
  <si>
    <t>11,18,20,21,22,23</t>
  </si>
  <si>
    <t>243-1 Т</t>
  </si>
  <si>
    <t>244 Т</t>
  </si>
  <si>
    <t>25.99.29.490.049.00.0796.000000000000</t>
  </si>
  <si>
    <t xml:space="preserve">Кронштейн У-1                                                                                       </t>
  </si>
  <si>
    <t>245 Т</t>
  </si>
  <si>
    <t>25.99.29.490.041.00.0796.000000000005</t>
  </si>
  <si>
    <t xml:space="preserve">Оголовок ОГ-13                                                                                      </t>
  </si>
  <si>
    <t>246 Т</t>
  </si>
  <si>
    <t xml:space="preserve">Қамыт Х2                                                                                            </t>
  </si>
  <si>
    <t>247 Т</t>
  </si>
  <si>
    <t xml:space="preserve">Хомут Х8                                                                                            </t>
  </si>
  <si>
    <t>248 Т</t>
  </si>
  <si>
    <t>25.99.29.490.049.00.0796.000000000008</t>
  </si>
  <si>
    <t xml:space="preserve">Кронштейн У-5                                                                                       </t>
  </si>
  <si>
    <t>249 Т</t>
  </si>
  <si>
    <t>25.99.29.490.041.00.0796.000000000000</t>
  </si>
  <si>
    <t xml:space="preserve">Оголовок ОГ-1                                                                                       </t>
  </si>
  <si>
    <t>250 Т</t>
  </si>
  <si>
    <t xml:space="preserve">Жерге тұйықтау өткізгіштері ЗП-2                                                                    </t>
  </si>
  <si>
    <t>250-1 Т</t>
  </si>
  <si>
    <t>251 Т</t>
  </si>
  <si>
    <t>22.21.29.700.001.00.0796.000000000012</t>
  </si>
  <si>
    <t xml:space="preserve">Табан темір PER 15                                                                                  </t>
  </si>
  <si>
    <t>252 Т</t>
  </si>
  <si>
    <t>24.10.34.000.000.00.0778.000000000000</t>
  </si>
  <si>
    <t xml:space="preserve">Табан темір  SO 79.1                                                                                </t>
  </si>
  <si>
    <t>778</t>
  </si>
  <si>
    <t>253 Т</t>
  </si>
  <si>
    <t>25.99.29.190.004.00.0796.000000000061</t>
  </si>
  <si>
    <t xml:space="preserve">Қыспақ SO 118.1201                                                                                  </t>
  </si>
  <si>
    <t>254 Т</t>
  </si>
  <si>
    <t xml:space="preserve">Қыспақ  SO 99                                                                                       </t>
  </si>
  <si>
    <t>255 Т</t>
  </si>
  <si>
    <t xml:space="preserve">Қыспақ SLIP 22.1                                                                                    </t>
  </si>
  <si>
    <t>256 Т</t>
  </si>
  <si>
    <t xml:space="preserve">Тіреу қыспақ SO 270                                                                                 </t>
  </si>
  <si>
    <t>257 Т</t>
  </si>
  <si>
    <t>27.12.10.900.000.00.0796.000000000000</t>
  </si>
  <si>
    <t xml:space="preserve">Жиынтық ST 208                                                                                      </t>
  </si>
  <si>
    <t>258 Т</t>
  </si>
  <si>
    <t>25.99.29.190.013.00.0796.000000000000</t>
  </si>
  <si>
    <t xml:space="preserve">Ілмек SOT 39                                                                                        </t>
  </si>
  <si>
    <t>259 Т</t>
  </si>
  <si>
    <t xml:space="preserve">Лента СOT 37 (25 М)                                                                                 </t>
  </si>
  <si>
    <t>260 Т</t>
  </si>
  <si>
    <t>24.10.34.000.002.00.0796.000000000000</t>
  </si>
  <si>
    <t xml:space="preserve">Ұстатқыш СOT 36                                                                                     </t>
  </si>
  <si>
    <t>261 Т</t>
  </si>
  <si>
    <t xml:space="preserve">Чулок CT 103.50                                                                                     </t>
  </si>
  <si>
    <t>262 Т</t>
  </si>
  <si>
    <t xml:space="preserve">Қыспақ  SO 234s                                                                                     </t>
  </si>
  <si>
    <t>263 Т</t>
  </si>
  <si>
    <t>22.29.29.900.050.00.0796.000000000010</t>
  </si>
  <si>
    <t xml:space="preserve">Қақпақ PK 99.2595                                                                                   </t>
  </si>
  <si>
    <t>263-1 Т</t>
  </si>
  <si>
    <t>264 Т</t>
  </si>
  <si>
    <t xml:space="preserve">Қыспақ SO 130                                                                                       </t>
  </si>
  <si>
    <t>265 Т</t>
  </si>
  <si>
    <t xml:space="preserve">Ілмек - гайка PD 2.3                                                                                </t>
  </si>
  <si>
    <t>265-1 Т</t>
  </si>
  <si>
    <t>266 Т</t>
  </si>
  <si>
    <t xml:space="preserve">Қыспақ SLIW 54                                                                                      </t>
  </si>
  <si>
    <t>267 Т</t>
  </si>
  <si>
    <t xml:space="preserve">Ілмек SOT 21.16                                                                                     </t>
  </si>
  <si>
    <t>267-1 Т</t>
  </si>
  <si>
    <t>268 Т</t>
  </si>
  <si>
    <t>22.21.29.700.005.00.0796.000000000047</t>
  </si>
  <si>
    <t>Жалғастырғыш муфта 3СТП-1 70-120</t>
  </si>
  <si>
    <t>268-1 Т</t>
  </si>
  <si>
    <t>268-2 Т</t>
  </si>
  <si>
    <t>268-3 Т</t>
  </si>
  <si>
    <t>269 Т</t>
  </si>
  <si>
    <t xml:space="preserve">Жалғастырғыш муфта 3СТП 10 35-50                                                                    </t>
  </si>
  <si>
    <t>269-1 Т</t>
  </si>
  <si>
    <t>270 Т</t>
  </si>
  <si>
    <t>22.21.29.700.005.00.0796.000000000045</t>
  </si>
  <si>
    <t xml:space="preserve">Соңғы муфта 3КНТП 10 35-50                                                                          </t>
  </si>
  <si>
    <t>270-1 Т</t>
  </si>
  <si>
    <t>271 Т</t>
  </si>
  <si>
    <t xml:space="preserve">СОҢҒЫ МУФТА 1ПКНТ 35 150-240 болтты қосумен                                                         </t>
  </si>
  <si>
    <t>8,11,22,23</t>
  </si>
  <si>
    <t>271-1 Т</t>
  </si>
  <si>
    <t>272 Т</t>
  </si>
  <si>
    <t xml:space="preserve">СОҢҒЫ МУФТА 1ПКНТ 35 300-400 болтты қосумен                                                         </t>
  </si>
  <si>
    <t>272-1 Т</t>
  </si>
  <si>
    <t>273 Т</t>
  </si>
  <si>
    <t>25.73.60.900.000.00.0796.000000000003</t>
  </si>
  <si>
    <t xml:space="preserve">Ұштық ТА-16-8-5,4 УХЛ3                                                                              </t>
  </si>
  <si>
    <t>274 Т</t>
  </si>
  <si>
    <t>Ұштық ТА-25-8-7 УХЛ3</t>
  </si>
  <si>
    <t>275 Т</t>
  </si>
  <si>
    <t>Ұштық ТА-35-10-8 УХЛ3</t>
  </si>
  <si>
    <t>276 Т</t>
  </si>
  <si>
    <t>Ұштық ТА-50-10-9 УХЛ3</t>
  </si>
  <si>
    <t>277 Т</t>
  </si>
  <si>
    <t>Ұштық ТА-95-12-13 УХЛ3</t>
  </si>
  <si>
    <t>278 Т</t>
  </si>
  <si>
    <t>Ұштық ТА-120-12-14 УХЛ3</t>
  </si>
  <si>
    <t>279 Т</t>
  </si>
  <si>
    <t>Ұштық ТА-240-20-20 УХЛ3</t>
  </si>
  <si>
    <t>280 Т</t>
  </si>
  <si>
    <t>Ұштық ТА-70-12-12 УХЛ3</t>
  </si>
  <si>
    <t>281 Т</t>
  </si>
  <si>
    <t>25.73.60.900.000.00.0796.000000000001</t>
  </si>
  <si>
    <t xml:space="preserve">Ұштық ТМ-25-8-7 УХЛ3                                                                                </t>
  </si>
  <si>
    <t>282 Т</t>
  </si>
  <si>
    <t xml:space="preserve">Ұштық ТМ-10-6-5 УХЛ3                                                                                </t>
  </si>
  <si>
    <t>283 Т</t>
  </si>
  <si>
    <t xml:space="preserve">Ұштық ТМ-35-8-9 УХЛ3                                                                                </t>
  </si>
  <si>
    <t>284 Т</t>
  </si>
  <si>
    <t>Ұштық істікше НШвИ 1,5-8</t>
  </si>
  <si>
    <t>285 Т</t>
  </si>
  <si>
    <t>22.21.29.700.005.00.0796.000000000080</t>
  </si>
  <si>
    <t>Байланыс кабелінің муфтасы ССК 50(13/25Е)-1</t>
  </si>
  <si>
    <t>285-1 Т</t>
  </si>
  <si>
    <t>286 Т</t>
  </si>
  <si>
    <t>Байланыс кабелінің муфтасы ССК 30(13/25)-1</t>
  </si>
  <si>
    <t>286-1 Т</t>
  </si>
  <si>
    <t>287 Т</t>
  </si>
  <si>
    <t>23.61.20.900.027.02.0796.000000000078</t>
  </si>
  <si>
    <t xml:space="preserve">Тіреу т/б СВ-95-2                                                                                   </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</si>
  <si>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</si>
  <si>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</si>
  <si>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</si>
  <si>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</si>
  <si>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</si>
  <si>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</si>
  <si>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</si>
  <si>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</si>
  <si>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</si>
  <si>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</si>
  <si>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</si>
  <si>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</si>
  <si>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</si>
  <si>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</si>
  <si>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</si>
  <si>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</si>
  <si>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</si>
  <si>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</si>
  <si>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</si>
  <si>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 xml:space="preserve">Тіреу т/б СВ-105-3,5                                                                                </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</si>
  <si>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</si>
  <si>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</si>
  <si>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</si>
  <si>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</si>
  <si>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</si>
  <si>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</si>
  <si>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</si>
  <si>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</si>
  <si>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</si>
  <si>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</si>
  <si>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</si>
  <si>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</si>
  <si>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</si>
  <si>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</si>
  <si>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</si>
  <si>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</si>
  <si>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</si>
  <si>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</si>
  <si>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</si>
  <si>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</si>
  <si>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</si>
  <si>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</si>
  <si>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</si>
  <si>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 xml:space="preserve">Тіреу т/б СВ-164                                                                                    </t>
  </si>
  <si>
    <t>330 Т</t>
  </si>
  <si>
    <t>23.61.20.900.022.00.0796.000000000003</t>
  </si>
  <si>
    <t>Тіреуіш т/б ПТ 45-4</t>
  </si>
  <si>
    <t>330-1 Т</t>
  </si>
  <si>
    <t>331 Т</t>
  </si>
  <si>
    <t>16.10.10.720.000.00.0796.000000000000</t>
  </si>
  <si>
    <t>АҒАШ БАҒАН Т/Б  ТІРЕУІШСІЗ 11М  СІҢГЕН</t>
  </si>
  <si>
    <t>332 Т</t>
  </si>
  <si>
    <t>16.10.10.720.001.00.0796.000000000002</t>
  </si>
  <si>
    <t>ТРАВЕРСА АҒАШ 9 М СІҢГЕН</t>
  </si>
  <si>
    <t>333 Т</t>
  </si>
  <si>
    <t>16.23.20.000.002.00.0796.000000000000</t>
  </si>
  <si>
    <t xml:space="preserve">ағаш қамтитын WIND. 7 М Сіңірілген                                                                                                    </t>
  </si>
  <si>
    <t>334 Т</t>
  </si>
  <si>
    <t>25.93.14.900.000.00.0166.000000000048</t>
  </si>
  <si>
    <t xml:space="preserve">Құрылыс шегелері 1,4Х32                                                                             </t>
  </si>
  <si>
    <t>334-1 Т</t>
  </si>
  <si>
    <t>334-2 Т</t>
  </si>
  <si>
    <t>335 Т</t>
  </si>
  <si>
    <t>25.93.14.900.000.00.0166.000000000070</t>
  </si>
  <si>
    <t xml:space="preserve">Құрылыс шегелері 2,5Х50                                                                             </t>
  </si>
  <si>
    <t>335-1 Т</t>
  </si>
  <si>
    <t>336 Т</t>
  </si>
  <si>
    <t>25.93.14.900.000.00.0166.000000000060</t>
  </si>
  <si>
    <t xml:space="preserve">Құрылыс шегелері  3Х70                                                                              </t>
  </si>
  <si>
    <t>336-1 Т</t>
  </si>
  <si>
    <t>337 Т</t>
  </si>
  <si>
    <t>25.93.14.900.000.00.0166.000000000062</t>
  </si>
  <si>
    <t xml:space="preserve">Құрылыс шегелері 3,5Х90                                                                             </t>
  </si>
  <si>
    <t>337-1 Т</t>
  </si>
  <si>
    <t>338 Т</t>
  </si>
  <si>
    <t>25.93.14.900.000.00.0166.000000000063</t>
  </si>
  <si>
    <t xml:space="preserve">Құрылыс шегелері 4Х100                                                                              </t>
  </si>
  <si>
    <t>338-1 Т</t>
  </si>
  <si>
    <t>339 Т</t>
  </si>
  <si>
    <t>25.93.14.900.000.00.0166.000000000064</t>
  </si>
  <si>
    <t xml:space="preserve">Құрылыс шегелері 4Х120                                                                              </t>
  </si>
  <si>
    <t>339-1 Т</t>
  </si>
  <si>
    <t>339-2 Т</t>
  </si>
  <si>
    <t>340 Т</t>
  </si>
  <si>
    <t>25.93.14.900.000.00.0166.000000000066</t>
  </si>
  <si>
    <t>Құрылыс шегелері 5Х150</t>
  </si>
  <si>
    <t>341 Т</t>
  </si>
  <si>
    <t>25.94.11.310.002.00.0166.000000000660</t>
  </si>
  <si>
    <t xml:space="preserve">Алтыжақты басты болт М5Х50 мырышпен қапталғаны                                                      </t>
  </si>
  <si>
    <t>341-1 Т</t>
  </si>
  <si>
    <t>342 Т</t>
  </si>
  <si>
    <t>25.94.11.310.002.00.0166.000000000008</t>
  </si>
  <si>
    <t xml:space="preserve">Алтыжақты басты болт М6Х25                                                                          </t>
  </si>
  <si>
    <t>342-1 Т</t>
  </si>
  <si>
    <t>343 Т</t>
  </si>
  <si>
    <t>25.94.11.310.002.00.0166.000000000012</t>
  </si>
  <si>
    <t xml:space="preserve">Алтыжақты басты болт М6х35                                                                          </t>
  </si>
  <si>
    <t>343-1 Т</t>
  </si>
  <si>
    <t>344 Т</t>
  </si>
  <si>
    <t>25.94.11.310.002.00.0166.000000000016</t>
  </si>
  <si>
    <t xml:space="preserve">Алтыжақты басты болт М6х50                                                                          </t>
  </si>
  <si>
    <t>344-1 Т</t>
  </si>
  <si>
    <t>345 Т</t>
  </si>
  <si>
    <t>25.94.11.310.002.00.0166.000000000018</t>
  </si>
  <si>
    <t xml:space="preserve">Алтыжақты басты болт М6х60                                                                          </t>
  </si>
  <si>
    <t>345-1 Т</t>
  </si>
  <si>
    <t>346 Т</t>
  </si>
  <si>
    <t>25.94.11.310.002.00.0166.000000000066</t>
  </si>
  <si>
    <t xml:space="preserve">Алтыжақты басты болт М8х80                                                                          </t>
  </si>
  <si>
    <t>346-1 Т</t>
  </si>
  <si>
    <t>347 Т</t>
  </si>
  <si>
    <t>25.94.11.310.002.00.0166.000000000064</t>
  </si>
  <si>
    <t xml:space="preserve">Алтыжақты басты болт М8х70                                                                          </t>
  </si>
  <si>
    <t>347-1 Т</t>
  </si>
  <si>
    <t>348 Т</t>
  </si>
  <si>
    <t>25.94.11.310.002.00.0166.000000000052</t>
  </si>
  <si>
    <t xml:space="preserve">Алтыжақты басты болт М8Х25                                                                          </t>
  </si>
  <si>
    <t>348-1 Т</t>
  </si>
  <si>
    <t>349 Т</t>
  </si>
  <si>
    <t>25.94.11.310.002.00.0166.000000000054</t>
  </si>
  <si>
    <t xml:space="preserve">Алтыжақты басты болт М8Х30                                                                          </t>
  </si>
  <si>
    <t>349-1 Т</t>
  </si>
  <si>
    <t>350 Т</t>
  </si>
  <si>
    <t>25.94.11.310.002.00.0166.000000000056</t>
  </si>
  <si>
    <t xml:space="preserve">Алтыжақты басты болт М8Х35                                                                          </t>
  </si>
  <si>
    <t>350-1 Т</t>
  </si>
  <si>
    <t>351 Т</t>
  </si>
  <si>
    <t>25.94.11.310.002.00.0166.000000000062</t>
  </si>
  <si>
    <t xml:space="preserve">Алтыжақты басты болт М8х60                                                                          </t>
  </si>
  <si>
    <t>351-1 Т</t>
  </si>
  <si>
    <t>352 Т</t>
  </si>
  <si>
    <t>25.94.11.310.002.00.0166.000000000060</t>
  </si>
  <si>
    <t xml:space="preserve">Алтыжақты басты болт М8х50                                                                          </t>
  </si>
  <si>
    <t>352-1 Т</t>
  </si>
  <si>
    <t>353 Т</t>
  </si>
  <si>
    <t>25.94.11.310.002.00.0166.000000000069</t>
  </si>
  <si>
    <t xml:space="preserve">Алтыжақты басты болт М8х100                                                                         </t>
  </si>
  <si>
    <t>353-1 Т</t>
  </si>
  <si>
    <t>354 Т</t>
  </si>
  <si>
    <t>25.94.11.310.002.00.0166.000000000154</t>
  </si>
  <si>
    <t xml:space="preserve">Алтыжақты басты болт М12х80                                                                         </t>
  </si>
  <si>
    <t>354-1 Т</t>
  </si>
  <si>
    <t>355 Т</t>
  </si>
  <si>
    <t>25.94.11.310.002.00.0166.000000000286</t>
  </si>
  <si>
    <t xml:space="preserve">Алтыжақты басты болт М18х80                                                                         </t>
  </si>
  <si>
    <t>355-1 Т</t>
  </si>
  <si>
    <t>356 Т</t>
  </si>
  <si>
    <t>25.94.11.310.002.00.0166.000000000096</t>
  </si>
  <si>
    <t xml:space="preserve">Алтыжақты басты болт М10Х25                                                                         </t>
  </si>
  <si>
    <t>356-1 Т</t>
  </si>
  <si>
    <t>357 Т</t>
  </si>
  <si>
    <t>25.94.11.310.002.00.0166.000000000146</t>
  </si>
  <si>
    <t xml:space="preserve">Алтыжақты басты болт М12Х40                                                                         </t>
  </si>
  <si>
    <t>357-1 Т</t>
  </si>
  <si>
    <t>358 Т</t>
  </si>
  <si>
    <t>25.94.11.310.002.00.0166.000000000230</t>
  </si>
  <si>
    <t xml:space="preserve">Алтыжақты басты болт М16Х30                                                                         </t>
  </si>
  <si>
    <t>358-1 Т</t>
  </si>
  <si>
    <t>359 Т</t>
  </si>
  <si>
    <t>25.94.11.310.002.00.0166.000000000236</t>
  </si>
  <si>
    <t>Алтыжақты басты болт М16х50</t>
  </si>
  <si>
    <t>359-1 Т</t>
  </si>
  <si>
    <t>360 Т</t>
  </si>
  <si>
    <t>25.94.11.310.002.00.0166.000000000102</t>
  </si>
  <si>
    <t xml:space="preserve">Алтыжақты басты болт М10х40                                                                         </t>
  </si>
  <si>
    <t>360-1 Т</t>
  </si>
  <si>
    <t>361 Т</t>
  </si>
  <si>
    <t>25.94.11.310.002.00.0166.000000000113</t>
  </si>
  <si>
    <t xml:space="preserve">Алтыжақты басты болт М10Х100                                                                        </t>
  </si>
  <si>
    <t>361-1 Т</t>
  </si>
  <si>
    <t>362 Т</t>
  </si>
  <si>
    <t>25.94.11.310.002.00.0166.000000000104</t>
  </si>
  <si>
    <t>Алтыжақты басты болт М10Х50</t>
  </si>
  <si>
    <t>362-1 Т</t>
  </si>
  <si>
    <t>363 Т</t>
  </si>
  <si>
    <t>25.94.11.310.002.00.0166.000000000106</t>
  </si>
  <si>
    <t xml:space="preserve">Алтыжақты басты болт М10Х60                                                                         </t>
  </si>
  <si>
    <t>363-1 Т</t>
  </si>
  <si>
    <t>364 Т</t>
  </si>
  <si>
    <t>25.94.11.310.002.00.0166.000000000108</t>
  </si>
  <si>
    <t xml:space="preserve">Алтыжақты басты болт  М10Х70                                                                        </t>
  </si>
  <si>
    <t>364-1 Т</t>
  </si>
  <si>
    <t>365 Т</t>
  </si>
  <si>
    <t>25.94.11.310.002.00.0166.000000000148</t>
  </si>
  <si>
    <t>Алтыжақты басты болт М12Х50</t>
  </si>
  <si>
    <t>365-1 Т</t>
  </si>
  <si>
    <t>366 Т</t>
  </si>
  <si>
    <t>25.94.11.310.002.00.0166.000000000151</t>
  </si>
  <si>
    <t xml:space="preserve">Алтыжақты басты болт М12Х65                                                                         </t>
  </si>
  <si>
    <t>366-1 Т</t>
  </si>
  <si>
    <t>367 Т</t>
  </si>
  <si>
    <t>25.94.11.310.002.00.0166.000000000152</t>
  </si>
  <si>
    <t xml:space="preserve">Алтыжақты басты болт М12Х70                                                                         </t>
  </si>
  <si>
    <t>367-1 Т</t>
  </si>
  <si>
    <t>368 Т</t>
  </si>
  <si>
    <t>25.94.11.310.002.00.0166.000000000245</t>
  </si>
  <si>
    <t xml:space="preserve">Алтыжақты басты болт М16Х100                                                                        </t>
  </si>
  <si>
    <t>368-1 Т</t>
  </si>
  <si>
    <t>369 Т</t>
  </si>
  <si>
    <t>25.94.11.310.002.00.0166.000000000261</t>
  </si>
  <si>
    <t xml:space="preserve">Алтыжақты басты болт М16Х260                                                                        </t>
  </si>
  <si>
    <t>369-1 Т</t>
  </si>
  <si>
    <t>370 Т</t>
  </si>
  <si>
    <t>25.94.11.310.002.00.0166.000000000242</t>
  </si>
  <si>
    <t xml:space="preserve">Алтыжақты басты болт М16Х80                                                                         </t>
  </si>
  <si>
    <t>370-1 Т</t>
  </si>
  <si>
    <t>371 Т</t>
  </si>
  <si>
    <t>25.94.11.310.002.00.0166.000000000341</t>
  </si>
  <si>
    <t xml:space="preserve">Болт М20Х150                                                                                        </t>
  </si>
  <si>
    <t>371-1 Т</t>
  </si>
  <si>
    <t>372 Т</t>
  </si>
  <si>
    <t>25.94.11.310.002.00.0166.000000000346</t>
  </si>
  <si>
    <t xml:space="preserve">Болт М20Х200                                                                                        </t>
  </si>
  <si>
    <t>372-1 Т</t>
  </si>
  <si>
    <t>373 Т</t>
  </si>
  <si>
    <t>25.94.11.310.002.00.0166.000000000330</t>
  </si>
  <si>
    <t xml:space="preserve">Алтыжақты басты болт М20Х80                                                                         </t>
  </si>
  <si>
    <t>373-1 Т</t>
  </si>
  <si>
    <t>374 Т</t>
  </si>
  <si>
    <t>25.94.11.310.002.00.0166.000000000014</t>
  </si>
  <si>
    <t xml:space="preserve">Алтыжақты басты болт М6Х40                                                                          </t>
  </si>
  <si>
    <t>374-1 Т</t>
  </si>
  <si>
    <t>375 Т</t>
  </si>
  <si>
    <t>25.94.11.850.001.00.0796.000000000009</t>
  </si>
  <si>
    <t>Гайка М 10</t>
  </si>
  <si>
    <t>375-1 Т</t>
  </si>
  <si>
    <t>376 Т</t>
  </si>
  <si>
    <t>25.94.11.890.000.00.0166.000000000010</t>
  </si>
  <si>
    <t xml:space="preserve">Гайка М 14                                                                                          </t>
  </si>
  <si>
    <t>376-1 Т</t>
  </si>
  <si>
    <t>377 Т</t>
  </si>
  <si>
    <t>25.94.11.890.000.00.0166.000000000002</t>
  </si>
  <si>
    <t xml:space="preserve">Гайка М 20                                                                                          </t>
  </si>
  <si>
    <t>377-1 Т</t>
  </si>
  <si>
    <t>378 Т</t>
  </si>
  <si>
    <t>25.94.11.890.000.00.0166.000000000011</t>
  </si>
  <si>
    <t xml:space="preserve">Гайка М 24                                                                                          </t>
  </si>
  <si>
    <t>378-1 Т</t>
  </si>
  <si>
    <t>379 Т</t>
  </si>
  <si>
    <t>25.94.11.890.000.00.0166.000000000012</t>
  </si>
  <si>
    <t xml:space="preserve">Гайка М18                                                                                           </t>
  </si>
  <si>
    <t>379-1 Т</t>
  </si>
  <si>
    <t>380 Т</t>
  </si>
  <si>
    <t>25.94.11.850.001.00.0796.000000000023</t>
  </si>
  <si>
    <t xml:space="preserve">Гайка М 4                                                                                           </t>
  </si>
  <si>
    <t>380-1 Т</t>
  </si>
  <si>
    <t>381 Т</t>
  </si>
  <si>
    <t>25.94.11.890.000.00.0166.000000000013</t>
  </si>
  <si>
    <t xml:space="preserve">Гайка М 5                                                                                           </t>
  </si>
  <si>
    <t>381-1 Т</t>
  </si>
  <si>
    <t>382 Т</t>
  </si>
  <si>
    <t>25.94.11.890.000.00.0166.000000000007</t>
  </si>
  <si>
    <t xml:space="preserve">Гайка М 6                                                                                           </t>
  </si>
  <si>
    <t>382-1 Т</t>
  </si>
  <si>
    <t>383 Т</t>
  </si>
  <si>
    <t>25.94.11.890.000.00.0166.000000000009</t>
  </si>
  <si>
    <t xml:space="preserve">Гайка М 8                                                                                           </t>
  </si>
  <si>
    <t>383-1 Т</t>
  </si>
  <si>
    <t>384 Т</t>
  </si>
  <si>
    <t>25.94.11.850.001.00.0796.000000000010</t>
  </si>
  <si>
    <t>Гайка М12</t>
  </si>
  <si>
    <t>384-1 Т</t>
  </si>
  <si>
    <t>385 Т</t>
  </si>
  <si>
    <t>25.94.11.890.000.00.0166.000000000014</t>
  </si>
  <si>
    <t xml:space="preserve">Гайка М 30                                                                                          </t>
  </si>
  <si>
    <t>385-1 Т</t>
  </si>
  <si>
    <t>386 Т</t>
  </si>
  <si>
    <t>25.94.12.300.000.00.0166.000000000009</t>
  </si>
  <si>
    <t xml:space="preserve">Шайба 5 мм                                                                                          </t>
  </si>
  <si>
    <t>386-1 Т</t>
  </si>
  <si>
    <t>387 Т</t>
  </si>
  <si>
    <t>25.94.12.300.000.00.0166.000000000010</t>
  </si>
  <si>
    <t xml:space="preserve">Шайба 6 мм                                                                                          </t>
  </si>
  <si>
    <t>387-1 Т</t>
  </si>
  <si>
    <t>388 Т</t>
  </si>
  <si>
    <t>25.94.12.300.000.00.0166.000000000005</t>
  </si>
  <si>
    <t>Шайба 10 мм</t>
  </si>
  <si>
    <t>388-1 Т</t>
  </si>
  <si>
    <t>389 Т</t>
  </si>
  <si>
    <t>25.94.12.300.000.00.0166.000000000004</t>
  </si>
  <si>
    <t>Шайба 12 мм</t>
  </si>
  <si>
    <t>389-1 Т</t>
  </si>
  <si>
    <t>390 Т</t>
  </si>
  <si>
    <t>25.94.12.300.000.00.0166.000000000002</t>
  </si>
  <si>
    <t>Шайба16 мм</t>
  </si>
  <si>
    <t>390-1 Т</t>
  </si>
  <si>
    <t>391 Т</t>
  </si>
  <si>
    <t>25.94.12.300.000.00.0166.000000000012</t>
  </si>
  <si>
    <t xml:space="preserve">Шайба 20 мм                                                                                         </t>
  </si>
  <si>
    <t>391-1 Т</t>
  </si>
  <si>
    <t>392 Т</t>
  </si>
  <si>
    <t>25.94.12.300.000.00.0166.000000000006</t>
  </si>
  <si>
    <t xml:space="preserve">Шайба 24 мм                                                                                         </t>
  </si>
  <si>
    <t>392-1 Т</t>
  </si>
  <si>
    <t>393 Т</t>
  </si>
  <si>
    <t>25.94.12.300.000.00.0166.000000000013</t>
  </si>
  <si>
    <t xml:space="preserve">Шайба 30 мм                                                                                         </t>
  </si>
  <si>
    <t>393-1 Т</t>
  </si>
  <si>
    <t>394 Т</t>
  </si>
  <si>
    <t>25.94.12.300.000.00.0796.000000000024</t>
  </si>
  <si>
    <t xml:space="preserve">Шайба18 мм                                                                                          </t>
  </si>
  <si>
    <t>394-1 Т</t>
  </si>
  <si>
    <t>395 Т</t>
  </si>
  <si>
    <t>25.94.12.300.000.00.0166.000000000011</t>
  </si>
  <si>
    <t xml:space="preserve">Шайба 8 мм                                                                                          </t>
  </si>
  <si>
    <t>395-1 Т</t>
  </si>
  <si>
    <t>396 Т</t>
  </si>
  <si>
    <t>25.94.12.300.000.00.0166.000000000008</t>
  </si>
  <si>
    <t xml:space="preserve">Шайба 4 мм                                                                                          </t>
  </si>
  <si>
    <t>396-1 Т</t>
  </si>
  <si>
    <t>397 Т</t>
  </si>
  <si>
    <t>25.94.12.100.000.00.0166.000000000000</t>
  </si>
  <si>
    <t xml:space="preserve">Гровер шайбасы М8                                                                                   </t>
  </si>
  <si>
    <t>397-1 Т</t>
  </si>
  <si>
    <t>398 Т</t>
  </si>
  <si>
    <t xml:space="preserve">Гровер шайбасы М10                                                                                  </t>
  </si>
  <si>
    <t>398-1 Т</t>
  </si>
  <si>
    <t>399 Т</t>
  </si>
  <si>
    <t xml:space="preserve">Гровер шайбасы М12                                                                                  </t>
  </si>
  <si>
    <t>399-1 Т</t>
  </si>
  <si>
    <t>400 Т</t>
  </si>
  <si>
    <t xml:space="preserve">Гровер шайбасы Н 14                                                                                 </t>
  </si>
  <si>
    <t>400-1 Т</t>
  </si>
  <si>
    <t>401 Т</t>
  </si>
  <si>
    <t>25.94.13.900.004.00.0796.000000000000</t>
  </si>
  <si>
    <t xml:space="preserve">Распор дюбелі 8Х40                                                                                  </t>
  </si>
  <si>
    <t>401-1 Т</t>
  </si>
  <si>
    <t>402 Т</t>
  </si>
  <si>
    <t>22.21.29.700.010.00.0796.000000000000</t>
  </si>
  <si>
    <t xml:space="preserve">Распор дюбелі 10Х50                                                                                 </t>
  </si>
  <si>
    <t>402-1 Т</t>
  </si>
  <si>
    <t>403 Т</t>
  </si>
  <si>
    <t>Распор дюбелі 12Х60</t>
  </si>
  <si>
    <t>403-1 Т</t>
  </si>
  <si>
    <t>404 Т</t>
  </si>
  <si>
    <t xml:space="preserve">Распор дюбелі 6Х60 шуруппен                                                                         </t>
  </si>
  <si>
    <t>404-1 Т</t>
  </si>
  <si>
    <t>405 Т</t>
  </si>
  <si>
    <t xml:space="preserve">Распор дюбелі 6Х40 шуруппен                                                                         </t>
  </si>
  <si>
    <t>405-1 Т</t>
  </si>
  <si>
    <t>405-2 Т</t>
  </si>
  <si>
    <t>406 Т</t>
  </si>
  <si>
    <t xml:space="preserve">Распор дюбелі 8Х45 шуруппен                                                                         </t>
  </si>
  <si>
    <t>406-1 Т</t>
  </si>
  <si>
    <t>407 Т</t>
  </si>
  <si>
    <t>25.94.11.390.000.02.0796.000000000008</t>
  </si>
  <si>
    <t xml:space="preserve">Анкер болт 8Х65                                                                                     </t>
  </si>
  <si>
    <t>407-1 Т</t>
  </si>
  <si>
    <t>408 Т</t>
  </si>
  <si>
    <t>25.94.13.900.008.00.0796.000000000000</t>
  </si>
  <si>
    <t xml:space="preserve">Анкер болт  10Х60                                                                                   </t>
  </si>
  <si>
    <t>408-1 Т</t>
  </si>
  <si>
    <t>409 Т</t>
  </si>
  <si>
    <t xml:space="preserve">Анкер болт 12х80                                                                                    </t>
  </si>
  <si>
    <t>409-1 Т</t>
  </si>
  <si>
    <t>410 Т</t>
  </si>
  <si>
    <t>25.72.14.430.000.00.0796.000000000000</t>
  </si>
  <si>
    <t>Есіктің әмбебап қалқасы</t>
  </si>
  <si>
    <t>410-1 Т</t>
  </si>
  <si>
    <t>411 Т</t>
  </si>
  <si>
    <t>25.11.23.600.000.00.0796.000000000000</t>
  </si>
  <si>
    <t xml:space="preserve">Червякты қамыт 21-38 мм                                                                             </t>
  </si>
  <si>
    <t>412 Т</t>
  </si>
  <si>
    <t xml:space="preserve">Червякты қамыт 32-51 мм                                                                             </t>
  </si>
  <si>
    <t>413 Т</t>
  </si>
  <si>
    <t xml:space="preserve">Червякты қамыт 28-48 мм                                                                             </t>
  </si>
  <si>
    <t>414 Т</t>
  </si>
  <si>
    <t xml:space="preserve">Червякты қамыт 40-60 мм                                                                             </t>
  </si>
  <si>
    <t>415 Т</t>
  </si>
  <si>
    <t xml:space="preserve">Червякты қамыт 50-70                                                                                </t>
  </si>
  <si>
    <t>416 Т</t>
  </si>
  <si>
    <t xml:space="preserve">Червякты қамыт 8-12                                                                                 </t>
  </si>
  <si>
    <t>417 Т</t>
  </si>
  <si>
    <t xml:space="preserve">Металл қамыт 25-51мм                                                                                </t>
  </si>
  <si>
    <t>418 Т</t>
  </si>
  <si>
    <t>22.21.29.700.001.00.0796.000000000002</t>
  </si>
  <si>
    <t>Пластмасса қамыт  L-120мм(стрип)</t>
  </si>
  <si>
    <t>419 Т</t>
  </si>
  <si>
    <t>22.21.29.700.001.00.0796.000000000005</t>
  </si>
  <si>
    <t>Пластмасса қамыт 180-200мм</t>
  </si>
  <si>
    <t>420 Т</t>
  </si>
  <si>
    <t>Шлангі үшін болат қамыт L32-50</t>
  </si>
  <si>
    <t>420-1 Т</t>
  </si>
  <si>
    <t>421 Т</t>
  </si>
  <si>
    <t xml:space="preserve">Червякты қамыт 15-25 ММ                                                                             </t>
  </si>
  <si>
    <t>422 Т</t>
  </si>
  <si>
    <t>25.94.11.900.000.01.0796.000000000000</t>
  </si>
  <si>
    <t>Металлға арналған 3,5Х25 саморез</t>
  </si>
  <si>
    <t>423 Т</t>
  </si>
  <si>
    <t xml:space="preserve">Саморез 4,2Х19                                                                                      </t>
  </si>
  <si>
    <t>423-1 Т</t>
  </si>
  <si>
    <t>424 Т</t>
  </si>
  <si>
    <t xml:space="preserve">Саморез 3Х25                                                                                        </t>
  </si>
  <si>
    <t>425 Т</t>
  </si>
  <si>
    <t xml:space="preserve">Саморез 3,5Х35                                                                                      </t>
  </si>
  <si>
    <t>425-1 Т</t>
  </si>
  <si>
    <t>426 Т</t>
  </si>
  <si>
    <t>Саморез 3,5х40</t>
  </si>
  <si>
    <t>427 Т</t>
  </si>
  <si>
    <t xml:space="preserve">Саморез 4Х50                                                                                        </t>
  </si>
  <si>
    <t>428 Т</t>
  </si>
  <si>
    <t xml:space="preserve">Саморез 3,5Х50                                                                                      </t>
  </si>
  <si>
    <t>429 Т</t>
  </si>
  <si>
    <t xml:space="preserve">Саморез 4х60                                                                                        </t>
  </si>
  <si>
    <t>430 Т</t>
  </si>
  <si>
    <t xml:space="preserve">Саморез 4х70                                                                                        </t>
  </si>
  <si>
    <t>431 Т</t>
  </si>
  <si>
    <t xml:space="preserve">Г/К арналған 3,5Х25 саморез                                                                         </t>
  </si>
  <si>
    <t>431-1 Т</t>
  </si>
  <si>
    <t>432 Т</t>
  </si>
  <si>
    <t xml:space="preserve">Саморез 3,5Х45                                                                                      </t>
  </si>
  <si>
    <t>433 Т</t>
  </si>
  <si>
    <t>25.94.13.900.007.00.0796.000000000006</t>
  </si>
  <si>
    <t>Қаңылтыр шуруп 4,8Х80 дана</t>
  </si>
  <si>
    <t>433-1 Т</t>
  </si>
  <si>
    <t>434 Т</t>
  </si>
  <si>
    <t>25.94.11.390.000.00.0796.000000000000</t>
  </si>
  <si>
    <t xml:space="preserve">Арнайы болт Б5                                                                                      </t>
  </si>
  <si>
    <t>434-1 Т</t>
  </si>
  <si>
    <t>435 Т</t>
  </si>
  <si>
    <t>25.93.14.700.001.00.0796.000000000000</t>
  </si>
  <si>
    <t xml:space="preserve">Клямор 250Х80 мм д.8мм                                                                              </t>
  </si>
  <si>
    <t>435-1 Т</t>
  </si>
  <si>
    <t>436 Т</t>
  </si>
  <si>
    <t>24.10.66.900.000.01.0166.000000000101</t>
  </si>
  <si>
    <t xml:space="preserve">Дөңгелек болат д.8 мм                                                                               </t>
  </si>
  <si>
    <t>437 Т</t>
  </si>
  <si>
    <t>24.10.66.900.000.01.0166.000000000102</t>
  </si>
  <si>
    <t xml:space="preserve">Дөңгелек болат д.10 мм                                                                              </t>
  </si>
  <si>
    <t>438 Т</t>
  </si>
  <si>
    <t>24.10.66.900.000.01.0166.000000000103</t>
  </si>
  <si>
    <t xml:space="preserve">Дөңгелек болат д.12                                                                                 </t>
  </si>
  <si>
    <t>439 Т</t>
  </si>
  <si>
    <t>24.10.66.900.000.01.0166.000000000104</t>
  </si>
  <si>
    <t xml:space="preserve">Дөңгелек болат д.14                                                                                 </t>
  </si>
  <si>
    <t>440 Т</t>
  </si>
  <si>
    <t>24.10.66.900.000.01.0166.000000000105</t>
  </si>
  <si>
    <t>Дөңгелек болат д.16 мм</t>
  </si>
  <si>
    <t>441 Т</t>
  </si>
  <si>
    <t>24.10.66.900.000.01.0166.000000000106</t>
  </si>
  <si>
    <t>Дөңгелек болат д.18</t>
  </si>
  <si>
    <t>442 Т</t>
  </si>
  <si>
    <t>24.10.66.900.000.01.0166.000000000107</t>
  </si>
  <si>
    <t xml:space="preserve">Дөңгелек болат д.20 мм                                                                              </t>
  </si>
  <si>
    <t>443 Т</t>
  </si>
  <si>
    <t>24.10.66.900.000.01.0166.000000000108</t>
  </si>
  <si>
    <t>Дөңгелек болат д.22 мм</t>
  </si>
  <si>
    <t>444 Т</t>
  </si>
  <si>
    <t>24.10.66.900.000.01.0166.000000000109</t>
  </si>
  <si>
    <t xml:space="preserve">Дөңгелек болат д.25                                                                                 </t>
  </si>
  <si>
    <t>445 Т</t>
  </si>
  <si>
    <t>24.10.66.900.000.01.0166.000000000332</t>
  </si>
  <si>
    <t xml:space="preserve">Дөңгелек болат д.24 мм                                                                              </t>
  </si>
  <si>
    <t>446 Т</t>
  </si>
  <si>
    <t>24.10.66.900.000.01.0166.000000000111</t>
  </si>
  <si>
    <t xml:space="preserve">Дөңгелек болат д.30 мм                                                                              </t>
  </si>
  <si>
    <t>447 Т</t>
  </si>
  <si>
    <t>24.10.66.900.000.01.0166.000000000014</t>
  </si>
  <si>
    <t xml:space="preserve">Дөңгелек болат д.40                                                                                 </t>
  </si>
  <si>
    <t>448 Т</t>
  </si>
  <si>
    <t>24.10.66.900.000.01.0166.000000000045</t>
  </si>
  <si>
    <t xml:space="preserve">Дөңгелек болат д.50                                                                                 </t>
  </si>
  <si>
    <t>449 Т</t>
  </si>
  <si>
    <t>24.10.66.900.000.01.0166.000000000117</t>
  </si>
  <si>
    <t xml:space="preserve">Дөңгелек болат д.60 мм                                                                              </t>
  </si>
  <si>
    <t>450 Т</t>
  </si>
  <si>
    <t>24.10.31.100.002.00.0166.000000000008</t>
  </si>
  <si>
    <t xml:space="preserve">Болаттан жасалған тілім 30Х5                                                                        </t>
  </si>
  <si>
    <t>451 Т</t>
  </si>
  <si>
    <t>24.10.31.100.002.00.0166.000000000011</t>
  </si>
  <si>
    <t xml:space="preserve">Болаттан жасалған тілім 80Х8                                                                        </t>
  </si>
  <si>
    <t>452 Т</t>
  </si>
  <si>
    <t>24.10.31.100.002.00.0166.000000000014</t>
  </si>
  <si>
    <t xml:space="preserve">Болаттан жасалған тілім 80Х10                                                                       </t>
  </si>
  <si>
    <t>453 Т</t>
  </si>
  <si>
    <t>24.10.31.100.002.00.0166.000000000001</t>
  </si>
  <si>
    <t>Болаттан жасалған тілім 50Х5</t>
  </si>
  <si>
    <t>11,18,20,21,23</t>
  </si>
  <si>
    <t>453-1 Т</t>
  </si>
  <si>
    <t>454 Т</t>
  </si>
  <si>
    <t>24.10.31.100.002.00.0166.000000000002</t>
  </si>
  <si>
    <t xml:space="preserve">Болаттан жасалған тілім 50Х6                                                                        </t>
  </si>
  <si>
    <t>455 Т</t>
  </si>
  <si>
    <t>24.10.31.100.002.00.0166.000000000003</t>
  </si>
  <si>
    <t xml:space="preserve">Болаттан жасалған тілім 60Х5                                                                        </t>
  </si>
  <si>
    <t>456 Т</t>
  </si>
  <si>
    <t>24.10.31.100.002.00.0166.000000000004</t>
  </si>
  <si>
    <t xml:space="preserve">Болаттан жасалған тілім 100Х5                                                                       </t>
  </si>
  <si>
    <t>457 Т</t>
  </si>
  <si>
    <t>24.10.31.100.002.00.0166.000000000000</t>
  </si>
  <si>
    <t>Болаттан жасалған тілім 40Х4</t>
  </si>
  <si>
    <t>458 Т</t>
  </si>
  <si>
    <t>24.10.31.100.002.00.0166.000000000006</t>
  </si>
  <si>
    <t xml:space="preserve">Болаттан жасалған тілім 40Х5                                                                        </t>
  </si>
  <si>
    <t>459 Т</t>
  </si>
  <si>
    <t>24.10.31.100.002.00.0166.000000000009</t>
  </si>
  <si>
    <t xml:space="preserve">Болаттан жасалған тілім 120Х6                                                                       </t>
  </si>
  <si>
    <t>460 Т</t>
  </si>
  <si>
    <t>25.99.29.490.046.00.0166.000000000000</t>
  </si>
  <si>
    <t xml:space="preserve">Болат лента 20Х0,5                                                                                  </t>
  </si>
  <si>
    <t>460-1 Т</t>
  </si>
  <si>
    <t>461 Т</t>
  </si>
  <si>
    <t>24.10.31.900.000.01.0166.000000000000</t>
  </si>
  <si>
    <t xml:space="preserve">Мырышпен қапталған тілім болат 0,5 мм                                                               </t>
  </si>
  <si>
    <t>461-1 Т</t>
  </si>
  <si>
    <t>462 Т</t>
  </si>
  <si>
    <t xml:space="preserve">Тілім болат 1.5 мм                                                                                  </t>
  </si>
  <si>
    <t>463 Т</t>
  </si>
  <si>
    <t xml:space="preserve">Тілім болат 2                                                                                       </t>
  </si>
  <si>
    <t>463-1 Т</t>
  </si>
  <si>
    <t>464 Т</t>
  </si>
  <si>
    <t xml:space="preserve">Тілім болат 3                                                                                       </t>
  </si>
  <si>
    <t>465 Т</t>
  </si>
  <si>
    <t xml:space="preserve">Тілім болат 4                                                                                       </t>
  </si>
  <si>
    <t>466 Т</t>
  </si>
  <si>
    <t>24.10.31.900.000.01.0166.000000000024</t>
  </si>
  <si>
    <t xml:space="preserve">Тілім болат 6мм                                                                                     </t>
  </si>
  <si>
    <t>467 Т</t>
  </si>
  <si>
    <t>24.10.31.100.000.01.0796.000000000000</t>
  </si>
  <si>
    <t xml:space="preserve">Мырышпен қапталған тілім болат 1250Х2500Х0,8                                                        </t>
  </si>
  <si>
    <t>468 Т</t>
  </si>
  <si>
    <t>24.33.11.100.000.00.0166.000000000049</t>
  </si>
  <si>
    <t>Біркелкі тақтайша бұрыш болат 32Х32Х4</t>
  </si>
  <si>
    <t>469 Т</t>
  </si>
  <si>
    <t>24.33.11.100.000.00.0166.000000000050</t>
  </si>
  <si>
    <t>Біркелкі тақтайша бұрыш болат  40Х40Х4</t>
  </si>
  <si>
    <t>470 Т</t>
  </si>
  <si>
    <t>24.33.11.100.000.00.0166.000000000068</t>
  </si>
  <si>
    <t xml:space="preserve">Бұрыш болат45Х45Х4                                                                                  </t>
  </si>
  <si>
    <t>471 Т</t>
  </si>
  <si>
    <t>24.33.11.100.000.00.0166.000000000052</t>
  </si>
  <si>
    <t>Біркелкі тақтайша бұрыш болат  50Х50Х5</t>
  </si>
  <si>
    <t>471-1 Т</t>
  </si>
  <si>
    <t>472 Т</t>
  </si>
  <si>
    <t>24.33.11.100.000.00.0166.000000000053</t>
  </si>
  <si>
    <t>Біркелкі тақтайша бұрыш болат  63Х63Х5</t>
  </si>
  <si>
    <t>472-1 Т</t>
  </si>
  <si>
    <t>473 Т</t>
  </si>
  <si>
    <t>24.33.11.100.000.00.0166.000000000055</t>
  </si>
  <si>
    <t>Біркелкі тақтайша бұрыш болат  75Х75Х6</t>
  </si>
  <si>
    <t>474 Т</t>
  </si>
  <si>
    <t>24.33.11.100.000.00.0166.000000000056</t>
  </si>
  <si>
    <t xml:space="preserve">Біркелкі тақтайша бұрыш болат  80Х80Х6                                                              </t>
  </si>
  <si>
    <t>475 Т</t>
  </si>
  <si>
    <t>24.33.11.100.000.00.0166.000000000084</t>
  </si>
  <si>
    <t xml:space="preserve">Біркелкі тақтайша бұрыш болат  90Х90Х6                                                              </t>
  </si>
  <si>
    <t>476 Т</t>
  </si>
  <si>
    <t>24.33.11.100.000.00.0166.000000000057</t>
  </si>
  <si>
    <t xml:space="preserve">Біркелкі тақтайша бұрыш болат  90Х90Х7                                                              </t>
  </si>
  <si>
    <t>477 Т</t>
  </si>
  <si>
    <t>24.33.11.100.000.00.0166.000000000059</t>
  </si>
  <si>
    <t xml:space="preserve">Біркелкі тақтайша бұрыш болат  100Х100Х8                                                            </t>
  </si>
  <si>
    <t>478 Т</t>
  </si>
  <si>
    <t>24.33.11.100.000.00.0166.000000000083</t>
  </si>
  <si>
    <t xml:space="preserve">Біркелкі тақтайша бұрыш болат   70Х70Х5                                                             </t>
  </si>
  <si>
    <t>479 Т</t>
  </si>
  <si>
    <t>24.33.11.100.005.00.0166.000000000004</t>
  </si>
  <si>
    <t>Алтыжақты болат д.12</t>
  </si>
  <si>
    <t>480 Т</t>
  </si>
  <si>
    <t>24.33.11.100.005.00.0166.000000000043</t>
  </si>
  <si>
    <t xml:space="preserve">Алтыжақты болат д.41                                                                                </t>
  </si>
  <si>
    <t>481 Т</t>
  </si>
  <si>
    <t>24.33.11.100.005.00.0166.000000000006</t>
  </si>
  <si>
    <t>Алтыжақты болат 14</t>
  </si>
  <si>
    <t>482 Т</t>
  </si>
  <si>
    <t>24.33.11.100.005.00.0166.000000000041</t>
  </si>
  <si>
    <t xml:space="preserve">Алтыжақты болат д.46                                                                                </t>
  </si>
  <si>
    <t>483 Т</t>
  </si>
  <si>
    <t>24.33.11.100.005.00.0166.000000000009</t>
  </si>
  <si>
    <t>Алтыжақты болат 17</t>
  </si>
  <si>
    <t>484 Т</t>
  </si>
  <si>
    <t>24.33.11.100.005.00.0166.000000000011</t>
  </si>
  <si>
    <t>Алтыжақты болат 19</t>
  </si>
  <si>
    <t>485 Т</t>
  </si>
  <si>
    <t>24.33.11.100.005.00.0166.000000000014</t>
  </si>
  <si>
    <t>Алтыжақты болат 22</t>
  </si>
  <si>
    <t>486 Т</t>
  </si>
  <si>
    <t>24.33.11.100.005.00.0166.000000000015</t>
  </si>
  <si>
    <t xml:space="preserve">Алтыжақты болат 24                                                                                  </t>
  </si>
  <si>
    <t>487 Т</t>
  </si>
  <si>
    <t>24.33.11.100.005.00.0166.000000000042</t>
  </si>
  <si>
    <t xml:space="preserve">Алтыжақты болат 27                                                                                  </t>
  </si>
  <si>
    <t>488 Т</t>
  </si>
  <si>
    <t>24.33.11.100.005.00.0166.000000000019</t>
  </si>
  <si>
    <t xml:space="preserve">Алтыжақты болат 30                                                                                  </t>
  </si>
  <si>
    <t>489 Т</t>
  </si>
  <si>
    <t>24.33.11.100.005.00.0166.000000000020</t>
  </si>
  <si>
    <t xml:space="preserve">Алтыжақты болат 32                                                                                  </t>
  </si>
  <si>
    <t>490 Т</t>
  </si>
  <si>
    <t>24.33.11.100.005.00.0166.000000000022</t>
  </si>
  <si>
    <t xml:space="preserve">Алтыжақты болат 36                                                                                  </t>
  </si>
  <si>
    <t>491 Т</t>
  </si>
  <si>
    <t>24.20.13.900.000.00.0166.000000000001</t>
  </si>
  <si>
    <t xml:space="preserve">Құбыр д15                                                                                           </t>
  </si>
  <si>
    <t>492 Т</t>
  </si>
  <si>
    <t>24.20.13.900.000.00.0166.000000000000</t>
  </si>
  <si>
    <t xml:space="preserve">Болат құбыр ВГП 25Х2,8                                                                              </t>
  </si>
  <si>
    <t>492-1 Т</t>
  </si>
  <si>
    <t>493 Т</t>
  </si>
  <si>
    <t xml:space="preserve">Болат құбыр ВГП 25Х3,2                                                                              </t>
  </si>
  <si>
    <t>494 Т</t>
  </si>
  <si>
    <t>24.20.13.900.000.00.0166.000000000003</t>
  </si>
  <si>
    <t>Болат құбыр ВГП 32Х3,2</t>
  </si>
  <si>
    <t>494-1 Т</t>
  </si>
  <si>
    <t>495 Т</t>
  </si>
  <si>
    <t>24.34.13.100.000.00.0055.000000000011</t>
  </si>
  <si>
    <t xml:space="preserve">Тор ромбылық ұяшықпен 35Х35Х3                                                                       </t>
  </si>
  <si>
    <t>055</t>
  </si>
  <si>
    <t>495-1 Т</t>
  </si>
  <si>
    <t>496 Т</t>
  </si>
  <si>
    <t>24.45.30.150.000.00.0166.000000000000</t>
  </si>
  <si>
    <t xml:space="preserve">Дөңгелек жез  д.  12 ЛС59-1 ПТВ                                                                     </t>
  </si>
  <si>
    <t>496-1 Т</t>
  </si>
  <si>
    <t>497 Т</t>
  </si>
  <si>
    <t>24.44.22.210.000.02.0166.000000000008</t>
  </si>
  <si>
    <t xml:space="preserve">Дөңгелек жез д.  16 ЛС59-1 ПТВ                                                                      </t>
  </si>
  <si>
    <t>497-1 Т</t>
  </si>
  <si>
    <t>498 Т</t>
  </si>
  <si>
    <t>24.44.22.210.000.02.0166.000000000009</t>
  </si>
  <si>
    <t xml:space="preserve">Дөңгелек жез д.  18 ЛС59-1 ПТВ                                                                      </t>
  </si>
  <si>
    <t>498-1 Т</t>
  </si>
  <si>
    <t>499 Т</t>
  </si>
  <si>
    <t>24.44.22.210.000.02.0166.000000000011</t>
  </si>
  <si>
    <t xml:space="preserve">Дөңгелек жез  д.  20 ЛС59-1 ПТВ                                                                     </t>
  </si>
  <si>
    <t>499-1 Т</t>
  </si>
  <si>
    <t>500 Т</t>
  </si>
  <si>
    <t>24.44.22.210.000.02.0179.000000000002</t>
  </si>
  <si>
    <t xml:space="preserve">Дөңгелек жез д.  27 ЛС59-1 ПТВ                                                                      </t>
  </si>
  <si>
    <t>179</t>
  </si>
  <si>
    <t>500-1 Т</t>
  </si>
  <si>
    <t>501 Т</t>
  </si>
  <si>
    <t>24.44.22.210.000.02.0166.000000000029</t>
  </si>
  <si>
    <t xml:space="preserve">Алтыжақты жез д.41 ЛС59-1                                                                           </t>
  </si>
  <si>
    <t>501-1 Т</t>
  </si>
  <si>
    <t>502 Т</t>
  </si>
  <si>
    <t>24.44.22.210.000.02.0166.000000000024</t>
  </si>
  <si>
    <t xml:space="preserve">Алтыжақты жез 19 ЛС59-1 ПТВ                                                                         </t>
  </si>
  <si>
    <t>502-1 Т</t>
  </si>
  <si>
    <t>503 Т</t>
  </si>
  <si>
    <t>24.44.22.210.000.02.0166.000000000025</t>
  </si>
  <si>
    <t xml:space="preserve">Алтыжақты жез 22 ЛС59-1 ПТВ                                                                         </t>
  </si>
  <si>
    <t>503-1 Т</t>
  </si>
  <si>
    <t>504 Т</t>
  </si>
  <si>
    <t>24.44.22.210.000.02.0166.000000000022</t>
  </si>
  <si>
    <t xml:space="preserve">Алтыжақты жез 36 ЛС59-1 ПТВ                                                                         </t>
  </si>
  <si>
    <t>504-1 Т</t>
  </si>
  <si>
    <t>505 Т</t>
  </si>
  <si>
    <t>24.44.13.310.001.00.0166.000000000000</t>
  </si>
  <si>
    <t xml:space="preserve">Мыс шина ШММ 6Х50мм                                                                                 </t>
  </si>
  <si>
    <t>505-1 Т</t>
  </si>
  <si>
    <t>506 Т</t>
  </si>
  <si>
    <t>24.42.25.100.000.01.0166.000000000003</t>
  </si>
  <si>
    <t xml:space="preserve">Алюминий шина АД31 4Х30мм                                                                           </t>
  </si>
  <si>
    <t>506-1 Т</t>
  </si>
  <si>
    <t>507 Т</t>
  </si>
  <si>
    <t>24.42.25.100.000.01.0166.000000000002</t>
  </si>
  <si>
    <t xml:space="preserve">Алюминий шина АД31 6Х60мм                                                                           </t>
  </si>
  <si>
    <t>507-1 Т</t>
  </si>
  <si>
    <t>508 Т</t>
  </si>
  <si>
    <t>24.42.25.100.000.01.0166.000000000004</t>
  </si>
  <si>
    <t xml:space="preserve">Алюминий шина АД31Т 7Х80мм                                                                          </t>
  </si>
  <si>
    <t>508-1 Т</t>
  </si>
  <si>
    <t>509 Т</t>
  </si>
  <si>
    <t>25.11.23.676.000.00.0166.000000000000</t>
  </si>
  <si>
    <t xml:space="preserve">Болат арматура д. 12                                                                                </t>
  </si>
  <si>
    <t>510 Т</t>
  </si>
  <si>
    <t>Болат арматура д. 14</t>
  </si>
  <si>
    <t>511 Т</t>
  </si>
  <si>
    <t>19.20.42.530.000.00.0166.000000000002</t>
  </si>
  <si>
    <t xml:space="preserve">Битум                                                                                               </t>
  </si>
  <si>
    <t>511-1 Т</t>
  </si>
  <si>
    <t>512 Т</t>
  </si>
  <si>
    <t>16.10.10.720.003.02.0006.000000000003</t>
  </si>
  <si>
    <t xml:space="preserve">Бөрене 100Х100 самырсын                                                                             </t>
  </si>
  <si>
    <t>512-1 Т</t>
  </si>
  <si>
    <t>512-2 Т</t>
  </si>
  <si>
    <t>513 Т</t>
  </si>
  <si>
    <t>08.12.12.110.000.00.0113.000000000018</t>
  </si>
  <si>
    <t>Қиыршық тас фракциясы D.60-70</t>
  </si>
  <si>
    <t>113</t>
  </si>
  <si>
    <t>513-1 Т</t>
  </si>
  <si>
    <t>514 Т</t>
  </si>
  <si>
    <t>08.12.12.110.000.00.0113.000000000001</t>
  </si>
  <si>
    <t xml:space="preserve">Қиыршық тас фракциясы D.10-20                                                                       </t>
  </si>
  <si>
    <t>514-1 Т</t>
  </si>
  <si>
    <t>515 Т</t>
  </si>
  <si>
    <t>25.72.14.690.006.00.0796.000000000002</t>
  </si>
  <si>
    <t>Кіру тобының есігіне иінтірек</t>
  </si>
  <si>
    <t>516 Т</t>
  </si>
  <si>
    <t>16.10.10.370.002.00.0113.000000000000</t>
  </si>
  <si>
    <t>Кесілмеген тақтай  50 мм самырсын</t>
  </si>
  <si>
    <t>516-1 Т</t>
  </si>
  <si>
    <t>517 Т</t>
  </si>
  <si>
    <t xml:space="preserve">Кесілмеген тақтай 50 мм май қарағай                                                                 </t>
  </si>
  <si>
    <t>518 Т</t>
  </si>
  <si>
    <t>25.72.11.300.000.00.0796.000000000000</t>
  </si>
  <si>
    <t>Аспалы құлып</t>
  </si>
  <si>
    <t>518-1 Т</t>
  </si>
  <si>
    <t>519 Т</t>
  </si>
  <si>
    <t>25.72.13.900.002.00.0796.000000000000</t>
  </si>
  <si>
    <t>Құлыптың өзек темір құлыпы</t>
  </si>
  <si>
    <t>520 Т</t>
  </si>
  <si>
    <t>25.72.12.990.000.00.0796.000000000002</t>
  </si>
  <si>
    <t>Қыстырылатын құрыштан жасалған 70 ммнiң бiлiктi қашықтығының межелерiнiң бiр жазық ригелiмен су болы</t>
  </si>
  <si>
    <t>521 Т</t>
  </si>
  <si>
    <t>25.72.14.690.003.00.0796.000000000004</t>
  </si>
  <si>
    <t xml:space="preserve">Аспалы құлып үшін ілмек                                                                             </t>
  </si>
  <si>
    <t>522 Т</t>
  </si>
  <si>
    <t>23.52.10.350.000.00.0166.000000000004</t>
  </si>
  <si>
    <t>Сөндірілген әк</t>
  </si>
  <si>
    <t>523 Т</t>
  </si>
  <si>
    <t>23.52.10.330.000.00.0166.000000000018</t>
  </si>
  <si>
    <t>Сөндірілмеген әк</t>
  </si>
  <si>
    <t>524 Т</t>
  </si>
  <si>
    <t>23.61.20.900.007.00.0796.000000000402</t>
  </si>
  <si>
    <t xml:space="preserve">Кабель арналары үшін Т/Б плита                                                                      </t>
  </si>
  <si>
    <t>524-1 Т</t>
  </si>
  <si>
    <t>525 Т</t>
  </si>
  <si>
    <t>22.23.14.500.003.00.0006.000000000000</t>
  </si>
  <si>
    <t xml:space="preserve">Пластарна 40Х25                                                                                     </t>
  </si>
  <si>
    <t>526 Т</t>
  </si>
  <si>
    <t xml:space="preserve">Пластарна 25Х16                                                                                     </t>
  </si>
  <si>
    <t>527 Т</t>
  </si>
  <si>
    <t xml:space="preserve">Пластарна 100Х60                                                                                    </t>
  </si>
  <si>
    <t>528 Т</t>
  </si>
  <si>
    <t xml:space="preserve">Пластарна 16Х16                                                                                     </t>
  </si>
  <si>
    <t>529 Т</t>
  </si>
  <si>
    <t>23.32.11.150.000.01.0796.000000000001</t>
  </si>
  <si>
    <t xml:space="preserve">Кірпіш М-125 жалаң қабат                                                                            </t>
  </si>
  <si>
    <t>529-1 Т</t>
  </si>
  <si>
    <t>530 Т</t>
  </si>
  <si>
    <t>20.52.10.900.005.00.0112.000000000000</t>
  </si>
  <si>
    <t>Желім 88 НТ</t>
  </si>
  <si>
    <t>531 Т</t>
  </si>
  <si>
    <t>20.52.10.900.005.00.0796.000000000001</t>
  </si>
  <si>
    <t>Желім Момент Тюбик</t>
  </si>
  <si>
    <t>532 Т</t>
  </si>
  <si>
    <t>20.52.10.900.005.00.0796.000000000016</t>
  </si>
  <si>
    <t>Әмбебап желім ПВА-801</t>
  </si>
  <si>
    <t>533 Т</t>
  </si>
  <si>
    <t>20.52.10.900.005.00.0796.000000000004</t>
  </si>
  <si>
    <t>Эпоксидті желім</t>
  </si>
  <si>
    <t>534 Т</t>
  </si>
  <si>
    <t>Желім ПВА Машхад</t>
  </si>
  <si>
    <t>535 Т</t>
  </si>
  <si>
    <t>20.52.10.900.005.00.0166.000000000020</t>
  </si>
  <si>
    <t xml:space="preserve">Кафельге арналған желім АЛИНЕКС СЭТ-300 (25 Кг)                                                     </t>
  </si>
  <si>
    <t>536 Т</t>
  </si>
  <si>
    <t>20.52.10.900.005.00.0796.000000000003</t>
  </si>
  <si>
    <t>Желім 88Н (0,8кг)</t>
  </si>
  <si>
    <t>537 Т</t>
  </si>
  <si>
    <t>20.30.12.700.003.00.0796.000000000001</t>
  </si>
  <si>
    <t xml:space="preserve">Колер 20МЛ                                                                                          </t>
  </si>
  <si>
    <t>537-1 Т</t>
  </si>
  <si>
    <t>538 Т</t>
  </si>
  <si>
    <t>20.30.12.700.003.00.0796.000000000000</t>
  </si>
  <si>
    <t xml:space="preserve">Колер 0,72 кг                                                                                       </t>
  </si>
  <si>
    <t>539 Т</t>
  </si>
  <si>
    <t>20.30.12.200.000.01.0796.000000000000</t>
  </si>
  <si>
    <t xml:space="preserve">Баллондағы аэрозоль ақ сыр (400 мл)                                                                 </t>
  </si>
  <si>
    <t>540 Т</t>
  </si>
  <si>
    <t>Баллондағы аэрозоль сары сыр (400 мл)</t>
  </si>
  <si>
    <t>541 Т</t>
  </si>
  <si>
    <t>Баллондағы аэрозоль қызыл сыр (400 мл)</t>
  </si>
  <si>
    <t>542 Т</t>
  </si>
  <si>
    <t>Баллондағы аэрозоль сұр сыр (400 мл)</t>
  </si>
  <si>
    <t>543 Т</t>
  </si>
  <si>
    <t>Баллондағы аэрозоль қара сыр (400 мл)</t>
  </si>
  <si>
    <t>544 Т</t>
  </si>
  <si>
    <t>20.30.12.700.000.00.0166.000000000031</t>
  </si>
  <si>
    <t>Қышқылға төзімді сыр ХВ</t>
  </si>
  <si>
    <t>545 Т</t>
  </si>
  <si>
    <t>20.30.12.700.000.00.0166.000000000108</t>
  </si>
  <si>
    <t>Сыр МА Қызыл бояу</t>
  </si>
  <si>
    <t>546 Т</t>
  </si>
  <si>
    <t>20.30.12.700.000.00.0166.000000000053</t>
  </si>
  <si>
    <t>Эмаль сыр НЦ ақ</t>
  </si>
  <si>
    <t>7,8,11,19,20,21,23</t>
  </si>
  <si>
    <t>546-1 Т</t>
  </si>
  <si>
    <t>547 Т</t>
  </si>
  <si>
    <t>Эмаль сыр  НЦ сары</t>
  </si>
  <si>
    <t>547-1 Т</t>
  </si>
  <si>
    <t>548 Т</t>
  </si>
  <si>
    <t>Эмаль сыр НЦ жасыл</t>
  </si>
  <si>
    <t>548-1 Т</t>
  </si>
  <si>
    <t>549 Т</t>
  </si>
  <si>
    <t>Эмаль сыр  НЦ қызыл</t>
  </si>
  <si>
    <t>549-1 Т</t>
  </si>
  <si>
    <t>550 Т</t>
  </si>
  <si>
    <t>Эмаль сыр  НЦ сұр</t>
  </si>
  <si>
    <t>550-1 Т</t>
  </si>
  <si>
    <t>550-2 Т</t>
  </si>
  <si>
    <t>551 Т</t>
  </si>
  <si>
    <t>Эмаль сыр  НЦ қара</t>
  </si>
  <si>
    <t>551-1 Т</t>
  </si>
  <si>
    <t>552 Т</t>
  </si>
  <si>
    <t>20.30.12.700.000.00.0166.000000000062</t>
  </si>
  <si>
    <t>Эмаль сыр  ПФ көкшіл</t>
  </si>
  <si>
    <t>552-1 Т</t>
  </si>
  <si>
    <t>553 Т</t>
  </si>
  <si>
    <t>Эмаль сыр ПФ сары-қоңыр</t>
  </si>
  <si>
    <t>553-1 Т</t>
  </si>
  <si>
    <t>554 Т</t>
  </si>
  <si>
    <t>20.30.12.700.001.00.0166.000000000001</t>
  </si>
  <si>
    <t>Лак БТ КУЗБАССЛАК</t>
  </si>
  <si>
    <t>554-1 Т</t>
  </si>
  <si>
    <t>554-2 Т</t>
  </si>
  <si>
    <t>555 Т</t>
  </si>
  <si>
    <t>20.30.12.700.001.00.0166.000000000021</t>
  </si>
  <si>
    <t>Лак ГФ-95</t>
  </si>
  <si>
    <t>555-1 Т</t>
  </si>
  <si>
    <t>556 Т</t>
  </si>
  <si>
    <t>20.30.12.700.001.00.0166.000000000040</t>
  </si>
  <si>
    <t>Бакелитті лак ЛБС-2</t>
  </si>
  <si>
    <t>556-1 Т</t>
  </si>
  <si>
    <t>557 Т</t>
  </si>
  <si>
    <t>22.23.15.000.000.00.0055.000000000000</t>
  </si>
  <si>
    <t xml:space="preserve">Линолеум ені: 3 м                                                                                   </t>
  </si>
  <si>
    <t>558 Т</t>
  </si>
  <si>
    <t xml:space="preserve">Линолеум ені: 4 м                                                                                   </t>
  </si>
  <si>
    <t>558-1 Т</t>
  </si>
  <si>
    <t>559 Т</t>
  </si>
  <si>
    <t>20.59.59.730.000.00.0796.000000000000</t>
  </si>
  <si>
    <t>Монтаждау көбігі</t>
  </si>
  <si>
    <t>559-1 Т</t>
  </si>
  <si>
    <t>560 Т</t>
  </si>
  <si>
    <t>08.12.11.900.000.00.0113.000000000001</t>
  </si>
  <si>
    <t>Кесек түйіршікті құм</t>
  </si>
  <si>
    <t>560-1 Т</t>
  </si>
  <si>
    <t>560-2 Т</t>
  </si>
  <si>
    <t>561 Т</t>
  </si>
  <si>
    <t>08.12.12.119.002.01.0113.000000000003</t>
  </si>
  <si>
    <t>Қоспа ПГС</t>
  </si>
  <si>
    <t>561-1 Т</t>
  </si>
  <si>
    <t>562 Т</t>
  </si>
  <si>
    <t>08.12.11.900.000.00.0168.000000000000</t>
  </si>
  <si>
    <t>Ұсақ  түйіршікті өзен құмы</t>
  </si>
  <si>
    <t>168</t>
  </si>
  <si>
    <t>562-1 Т</t>
  </si>
  <si>
    <t>562-2 Т</t>
  </si>
  <si>
    <t>563 Т</t>
  </si>
  <si>
    <t>22.23.14.700.005.00.0796.000000000007</t>
  </si>
  <si>
    <t xml:space="preserve">Ішкі плинтус бұрышы                                                                                 </t>
  </si>
  <si>
    <t>563-1 Т</t>
  </si>
  <si>
    <t>564 Т</t>
  </si>
  <si>
    <t>22.23.14.700.005.00.0796.000000000001</t>
  </si>
  <si>
    <t xml:space="preserve">Сыртқы плинтус бұрышы                                                                               </t>
  </si>
  <si>
    <t>564-1 Т</t>
  </si>
  <si>
    <t>565 Т</t>
  </si>
  <si>
    <t>22.23.14.700.016.01.0796.000000000000</t>
  </si>
  <si>
    <t xml:space="preserve">Плинтустың қиысқан жері                                                                             </t>
  </si>
  <si>
    <t>565-1 Т</t>
  </si>
  <si>
    <t>566 Т</t>
  </si>
  <si>
    <t>22.23.14.700.006.00.0796.000000000000</t>
  </si>
  <si>
    <t xml:space="preserve">Плинтусты бекітетін сол жақ бұқтырма                                                                </t>
  </si>
  <si>
    <t>566-1 Т</t>
  </si>
  <si>
    <t>567 Т</t>
  </si>
  <si>
    <t xml:space="preserve">Плинтусты бекітетін оң жақ бұқтырма                                                                 </t>
  </si>
  <si>
    <t>567-1 Т</t>
  </si>
  <si>
    <t>568 Т</t>
  </si>
  <si>
    <t>22.23.14.700.017.00.0796.000000000000</t>
  </si>
  <si>
    <t xml:space="preserve">Плинтус едендік ПВХ 2.5 М                                                                           </t>
  </si>
  <si>
    <t>568-1 Т</t>
  </si>
  <si>
    <t>569 Т</t>
  </si>
  <si>
    <t>16.21.14.730.000.00.0055.000000000000</t>
  </si>
  <si>
    <t xml:space="preserve">Плита ДВП                                                                                           </t>
  </si>
  <si>
    <t>569-1 Т</t>
  </si>
  <si>
    <t>570 Т</t>
  </si>
  <si>
    <t>23.62.10.510.000.00.0625.000000000011</t>
  </si>
  <si>
    <t>Плита Гипсокартон 9,5 ММ</t>
  </si>
  <si>
    <t>625</t>
  </si>
  <si>
    <t>571 Т</t>
  </si>
  <si>
    <t>24.42.21.000.002.01.0166.000000000000</t>
  </si>
  <si>
    <t>Алюмений ұнтағы ПАП-1</t>
  </si>
  <si>
    <t>572 Т</t>
  </si>
  <si>
    <t>19.20.23.710.001.00.0166.000000000000</t>
  </si>
  <si>
    <t>Еріткіш УАЙТ-СПИРИТ</t>
  </si>
  <si>
    <t>572-1 Т</t>
  </si>
  <si>
    <t>573 Т</t>
  </si>
  <si>
    <t>19.20.23.710.000.00.0796.000000000000</t>
  </si>
  <si>
    <t>Еріткіш УАЙТ-СПИРИТ (0,5 Л)</t>
  </si>
  <si>
    <t>573-1 Т</t>
  </si>
  <si>
    <t>574 Т</t>
  </si>
  <si>
    <t>19.20.23.710.001.00.0112.000000000000</t>
  </si>
  <si>
    <t>574-1 Т</t>
  </si>
  <si>
    <t>575 Т</t>
  </si>
  <si>
    <t>20.30.22.700.000.01.0166.000000000000</t>
  </si>
  <si>
    <t xml:space="preserve">Еріткіш Р-4                                                                                         </t>
  </si>
  <si>
    <t>575-1 Т</t>
  </si>
  <si>
    <t>576 Т</t>
  </si>
  <si>
    <t>23.12.13.300.001.00.0055.000000000004</t>
  </si>
  <si>
    <t>Шыны</t>
  </si>
  <si>
    <t>577 Т</t>
  </si>
  <si>
    <t>16.21.12.300.000.00.0625.000000000000</t>
  </si>
  <si>
    <t xml:space="preserve">Фанер тілім 6 мм                                                                                    </t>
  </si>
  <si>
    <t>578 Т</t>
  </si>
  <si>
    <t xml:space="preserve">Фанер тілім 10 мм                                                                                   </t>
  </si>
  <si>
    <t>579 Т</t>
  </si>
  <si>
    <t>23.51.12.300.000.01.0166.000000000004</t>
  </si>
  <si>
    <t>Цемент М-400</t>
  </si>
  <si>
    <t>579-1 Т</t>
  </si>
  <si>
    <t>580 Т</t>
  </si>
  <si>
    <t>20.30.22.550.000.00.0166.000000000002</t>
  </si>
  <si>
    <t>Шпатлевка ALINEX ГЛАТ (25кг)</t>
  </si>
  <si>
    <t>580-1 Т</t>
  </si>
  <si>
    <t>580-2 Т</t>
  </si>
  <si>
    <t>581 Т</t>
  </si>
  <si>
    <t xml:space="preserve">Шпатлевка ALINEX "ФИНИШ" ВП                                                                         </t>
  </si>
  <si>
    <t>581-1 Т</t>
  </si>
  <si>
    <t>582 Т</t>
  </si>
  <si>
    <t>08.12.12.120.000.00.0113.000000000014</t>
  </si>
  <si>
    <t>Ұсақ тас</t>
  </si>
  <si>
    <t>582-1 Т</t>
  </si>
  <si>
    <t>583 Т</t>
  </si>
  <si>
    <t>20.30.12.700.000.00.0166.000000000103</t>
  </si>
  <si>
    <t xml:space="preserve">Автомобиль ақ сыры                                                                                  </t>
  </si>
  <si>
    <t>584 Т</t>
  </si>
  <si>
    <t>Автомобиль көгілдір сыры</t>
  </si>
  <si>
    <t>585 Т</t>
  </si>
  <si>
    <t>Автомобиль сары сыры</t>
  </si>
  <si>
    <t>586 Т</t>
  </si>
  <si>
    <t xml:space="preserve">Автомобиль сұр сыры                                                                                 </t>
  </si>
  <si>
    <t>587 Т</t>
  </si>
  <si>
    <t>Автомобиль хаки сыры</t>
  </si>
  <si>
    <t>588 Т</t>
  </si>
  <si>
    <t>Автомобиль қара сыры</t>
  </si>
  <si>
    <t>589 Т</t>
  </si>
  <si>
    <t>Автомобиль қызыл сыры</t>
  </si>
  <si>
    <t>590 Т</t>
  </si>
  <si>
    <t>23.14.12.900.015.00.0736.000000000000</t>
  </si>
  <si>
    <t xml:space="preserve">Жылытқыш Ursa Фольгированды М11Ф                                                                    </t>
  </si>
  <si>
    <t>736</t>
  </si>
  <si>
    <t>591 Т</t>
  </si>
  <si>
    <t>23.20.12.900.004.00.0055.000000000000</t>
  </si>
  <si>
    <t xml:space="preserve">Жылуды тежеу плитасы 1000х500х50                                                                    </t>
  </si>
  <si>
    <t>591-1 Т</t>
  </si>
  <si>
    <t>592 Т</t>
  </si>
  <si>
    <t>20.30.12.700.002.00.0166.000000000000</t>
  </si>
  <si>
    <t xml:space="preserve">Топырақ - тат бойынша эмаль                                                                         </t>
  </si>
  <si>
    <t>593 Т</t>
  </si>
  <si>
    <t>24.33.20.000.002.00.0796.000000000000</t>
  </si>
  <si>
    <t xml:space="preserve">Мырыштан қапталған профлист 1000Х6000                                                               </t>
  </si>
  <si>
    <t>593-1 Т</t>
  </si>
  <si>
    <t>7,11,22</t>
  </si>
  <si>
    <t>593-2 Т</t>
  </si>
  <si>
    <t>594 Т</t>
  </si>
  <si>
    <t>25.11.23.900.001.00.0796.000000000000</t>
  </si>
  <si>
    <t xml:space="preserve">Г/К арналған профиль 60Х27 (3м)                                                                     </t>
  </si>
  <si>
    <t>595 Т</t>
  </si>
  <si>
    <t xml:space="preserve">Г/К арналған профиль 27Х28 (3м)                                                                     </t>
  </si>
  <si>
    <t>596 Т</t>
  </si>
  <si>
    <t>16.21.14.100.002.00.0055.000000000000</t>
  </si>
  <si>
    <t xml:space="preserve">Еденге арналған ламинат                                                                             </t>
  </si>
  <si>
    <t>597 Т</t>
  </si>
  <si>
    <t>16.21.13.300.000.00.0625.000000000000</t>
  </si>
  <si>
    <t xml:space="preserve">Ламинат астына төсегіш                                                                              </t>
  </si>
  <si>
    <t>598 Т</t>
  </si>
  <si>
    <t xml:space="preserve">Плита OSB-3 жоңқалайтын 12мм (2500х1250)                                                            </t>
  </si>
  <si>
    <t>598-1 Т</t>
  </si>
  <si>
    <t>599 Т</t>
  </si>
  <si>
    <t>24.10.31.900.000.01.0796.000000000003</t>
  </si>
  <si>
    <t xml:space="preserve">Мырыштан қапталған конек 200Х200 мм                                                                 </t>
  </si>
  <si>
    <t>600 Т</t>
  </si>
  <si>
    <t>22.21.42.990.000.00.0736.000000000001</t>
  </si>
  <si>
    <t>Өздігінен жабысатын пленка  монтаждық 50м (ашық түсті)</t>
  </si>
  <si>
    <t>601 Т</t>
  </si>
  <si>
    <t>22.21.42.990.000.00.0736.000000000000</t>
  </si>
  <si>
    <t>Өздігінен жабысатын пленка  жылтыр 50м ( қызыл)</t>
  </si>
  <si>
    <t>602 Т</t>
  </si>
  <si>
    <t>Өздігінен жабысатын пленка жылтыр 50м (қара- жасыл)</t>
  </si>
  <si>
    <t>603 Т</t>
  </si>
  <si>
    <t>Өздігінен жабысатын пленка жылтыр 50м (сары)</t>
  </si>
  <si>
    <t>604 Т</t>
  </si>
  <si>
    <t>Өздігінен жабысатын пленка жылтыр 50м (ақ)</t>
  </si>
  <si>
    <t>605 Т</t>
  </si>
  <si>
    <t>Өздігінен жабысатын пленка жылтыр 50м (қара)</t>
  </si>
  <si>
    <t>606 Т</t>
  </si>
  <si>
    <t>Өздігінен жабысатын пленка жылтыр 50м (көк)</t>
  </si>
  <si>
    <t>607 Т</t>
  </si>
  <si>
    <t>Өздігінен жабысатын пленка жылтыр 50м (аспан-көк)</t>
  </si>
  <si>
    <t>608 Т</t>
  </si>
  <si>
    <t>13.93.12.000.000.01.0055.000000000000</t>
  </si>
  <si>
    <t xml:space="preserve">Ковролан 4 м                                                                                        </t>
  </si>
  <si>
    <t>609 Т</t>
  </si>
  <si>
    <t>23.99.13.900.001.00.0736.000000000000</t>
  </si>
  <si>
    <t xml:space="preserve">Жабындық материал ХКП                                                                               </t>
  </si>
  <si>
    <t>610 Т</t>
  </si>
  <si>
    <t xml:space="preserve">Жабындық материал ХПП                                                                               </t>
  </si>
  <si>
    <t>610-1 Т</t>
  </si>
  <si>
    <t>611 Т</t>
  </si>
  <si>
    <t>23.61.12.000.007.00.0796.000000000007</t>
  </si>
  <si>
    <t xml:space="preserve">Қабырғалық сақина КС 10.9                                                                           </t>
  </si>
  <si>
    <t>612 Т</t>
  </si>
  <si>
    <t>23.61.20.900.005.00.0796.000000000011</t>
  </si>
  <si>
    <t xml:space="preserve">Т/Б кабельдік канал лотогы 1990х500х160                                                             </t>
  </si>
  <si>
    <t>612-1 Т</t>
  </si>
  <si>
    <t>613 Т</t>
  </si>
  <si>
    <t>23.99.11.500.001.00.0166.000000000004</t>
  </si>
  <si>
    <t xml:space="preserve">Асбокартон КАОН-6 мм                                                                                </t>
  </si>
  <si>
    <t>614 Т</t>
  </si>
  <si>
    <t>19.20.29.540.000.00.0166.000000000000</t>
  </si>
  <si>
    <t>трансформатор майы</t>
  </si>
  <si>
    <t>614-1 Т</t>
  </si>
  <si>
    <t>615 Т</t>
  </si>
  <si>
    <t>20.59.43.300.000.00.0796.000000000000</t>
  </si>
  <si>
    <t>Тежеуіш сұйықтығы. Томь</t>
  </si>
  <si>
    <t>616 Т</t>
  </si>
  <si>
    <t>20.59.43.960.001.00.0112.000000000001</t>
  </si>
  <si>
    <t>Тосол А-40 сұйықтығы</t>
  </si>
  <si>
    <t>617 Т</t>
  </si>
  <si>
    <t>19.20.29.550.000.00.0112.000000000016</t>
  </si>
  <si>
    <t>Гур Декстронға арналған сұйықтық</t>
  </si>
  <si>
    <t>618 Т</t>
  </si>
  <si>
    <t>20.59.42.900.002.01.0112.000000000000</t>
  </si>
  <si>
    <t>Дизель отынына арналған антигель</t>
  </si>
  <si>
    <t>619 Т</t>
  </si>
  <si>
    <t>Антифриз</t>
  </si>
  <si>
    <t>619-1 Т</t>
  </si>
  <si>
    <t>620 Т</t>
  </si>
  <si>
    <t>19.20.29.520.000.00.0166.000000000000</t>
  </si>
  <si>
    <t>Май ВМГ3</t>
  </si>
  <si>
    <t>620-1 Т</t>
  </si>
  <si>
    <t>621 Т</t>
  </si>
  <si>
    <t>19.20.29.530.000.00.0112.000000000005</t>
  </si>
  <si>
    <t>Май И-20А</t>
  </si>
  <si>
    <t>622 Т</t>
  </si>
  <si>
    <t>19.20.29.510.000.00.0112.000000000034</t>
  </si>
  <si>
    <t>Май М10Г2</t>
  </si>
  <si>
    <t>623 Т</t>
  </si>
  <si>
    <t>19.20.29.550.000.00.0166.000000000003</t>
  </si>
  <si>
    <t>Май ТАД-17</t>
  </si>
  <si>
    <t>624 Т</t>
  </si>
  <si>
    <t>19.20.29.550.000.00.0166.000000000002</t>
  </si>
  <si>
    <t>Май ТАП-15</t>
  </si>
  <si>
    <t>625 Т</t>
  </si>
  <si>
    <t>19.20.29.500.000.01.0112.000000000009</t>
  </si>
  <si>
    <t xml:space="preserve"> Мотор майы  10w40 (жартылайсинтетика)</t>
  </si>
  <si>
    <t>625-1 Т</t>
  </si>
  <si>
    <t>626 Т</t>
  </si>
  <si>
    <t xml:space="preserve"> МОТОР  МАЙЫ 10W-40</t>
  </si>
  <si>
    <t>627 Т</t>
  </si>
  <si>
    <t>19.20.29.520.000.00.0112.000000000010</t>
  </si>
  <si>
    <t xml:space="preserve">Май МГЕ-10А                                                                                         </t>
  </si>
  <si>
    <t>628 Т</t>
  </si>
  <si>
    <t>19.20.29.500.000.01.0112.000000000030</t>
  </si>
  <si>
    <t>БАҚ ТЕХНИКАСЫНА МОТОР МАЙЫ</t>
  </si>
  <si>
    <t>629 Т</t>
  </si>
  <si>
    <t>19.20.29.500.000.01.0112.000000000019</t>
  </si>
  <si>
    <t>2 ТАКТІЛІ ДВИГАТЕЛЬДЕРГЕ МОТОР МАЙЫ (МИНЕРАЛДЫ)</t>
  </si>
  <si>
    <t>630 Т</t>
  </si>
  <si>
    <t>19.20.29.510.000.00.0112.000000000038</t>
  </si>
  <si>
    <t>Дизельдік май М10ДМ</t>
  </si>
  <si>
    <t>630-1 Т</t>
  </si>
  <si>
    <t>631 Т</t>
  </si>
  <si>
    <t>19.20.29.500.000.01.0112.000000000018</t>
  </si>
  <si>
    <t xml:space="preserve"> МОТОР МАЙЫ 10w40 (МИНЕРАЛДЫ)</t>
  </si>
  <si>
    <t>631-1 Т</t>
  </si>
  <si>
    <t>632 Т</t>
  </si>
  <si>
    <t>19.20.29.560.000.01.0112.000000000004</t>
  </si>
  <si>
    <t>Турбина майы ТП-22С</t>
  </si>
  <si>
    <t>633 Т</t>
  </si>
  <si>
    <t>19.20.29.510.000.00.0112.000000000011</t>
  </si>
  <si>
    <t>Май Автол М8В</t>
  </si>
  <si>
    <t>633-1 Т</t>
  </si>
  <si>
    <t>634 Т</t>
  </si>
  <si>
    <t>19.20.29.300.000.00.0112.000000000001</t>
  </si>
  <si>
    <t xml:space="preserve">Жуып тазартатын май                                                                                 </t>
  </si>
  <si>
    <t>635 Т</t>
  </si>
  <si>
    <t>2 ТАКТІЛІ ДВИГАТЕЛЬГЕ АРНАЛҒАН МОТОР МАЙЫ (ЖАРТЫЛАЙСИНТЕТИКА)</t>
  </si>
  <si>
    <t>636 Т</t>
  </si>
  <si>
    <t>19.20.29.510.000.00.0112.000000000036</t>
  </si>
  <si>
    <t>Май М10Г2к</t>
  </si>
  <si>
    <t>636-1 Т</t>
  </si>
  <si>
    <t>637 Т</t>
  </si>
  <si>
    <t>19.20.29.500.000.01.0112.000000000021</t>
  </si>
  <si>
    <t>Май MOBIL SUPER 5W40 (СИНТЕТИКА)</t>
  </si>
  <si>
    <t>637-1 Т</t>
  </si>
  <si>
    <t>6</t>
  </si>
  <si>
    <t>637-2 Т</t>
  </si>
  <si>
    <t>Май 5W40 (СИНТЕТИКА)</t>
  </si>
  <si>
    <t>638 Т</t>
  </si>
  <si>
    <t>19.20.29.560.000.00.0166.000000000000</t>
  </si>
  <si>
    <t xml:space="preserve">Компрессорлық май КС-19П(А)                                                                         </t>
  </si>
  <si>
    <t>639 Т</t>
  </si>
  <si>
    <t>19.20.29.550.000.00.0112.000000000017</t>
  </si>
  <si>
    <t>МАСЛО НИГРОЛ ТЭП-15</t>
  </si>
  <si>
    <t>640 Т</t>
  </si>
  <si>
    <t>АКПП үшін DEXRON III трансмисиялық майы</t>
  </si>
  <si>
    <t>640-1 Т</t>
  </si>
  <si>
    <t>641 Т</t>
  </si>
  <si>
    <t>19.20.29.520.000.00.0112.000000000008</t>
  </si>
  <si>
    <t xml:space="preserve">МГЕ-46В МАЙЫ                                                                                        </t>
  </si>
  <si>
    <t>642 Т</t>
  </si>
  <si>
    <t>Дизель двигательге арналған мотор майы (жартылайсинтетика) (евро3,4) SAE 10W-40</t>
  </si>
  <si>
    <t>642-1 Т</t>
  </si>
  <si>
    <t>643 Т</t>
  </si>
  <si>
    <t>19.20.29.500.000.01.0112.000000000004</t>
  </si>
  <si>
    <t>Дизель двигательге арналған мотор майы (синтетика) SAE 5W-40</t>
  </si>
  <si>
    <t>643-1 Т</t>
  </si>
  <si>
    <t>644 Т</t>
  </si>
  <si>
    <t>20.59.41.990.002.14.0166.000000000000</t>
  </si>
  <si>
    <t>Графитті майлағыш</t>
  </si>
  <si>
    <t>644-1 Т</t>
  </si>
  <si>
    <t>645 Т</t>
  </si>
  <si>
    <t>20.59.41.990.002.09.0166.000000000000</t>
  </si>
  <si>
    <t>Майлағыш ЛИТОЛ-24</t>
  </si>
  <si>
    <t>646 Т</t>
  </si>
  <si>
    <t>20.59.41.990.004.00.0166.000000000000</t>
  </si>
  <si>
    <t>Майлағыш Майлы Салидол</t>
  </si>
  <si>
    <t>646-1 Т</t>
  </si>
  <si>
    <t>647 Т</t>
  </si>
  <si>
    <t>20.59.41.990.004.01.0166.000000000000</t>
  </si>
  <si>
    <t>Синтетикалық майлағыш Солидол</t>
  </si>
  <si>
    <t>648 Т</t>
  </si>
  <si>
    <t>20.59.41.990.002.05.0166.000000000000</t>
  </si>
  <si>
    <t>Майлағыш ЦИАТИМ-201</t>
  </si>
  <si>
    <t>649 Т</t>
  </si>
  <si>
    <t>20.59.41.990.002.07.0166.000000000000</t>
  </si>
  <si>
    <t>Майлағыш ЦИАТИМ-203</t>
  </si>
  <si>
    <t>650 Т</t>
  </si>
  <si>
    <t>20.59.41.990.002.04.0166.000000000000</t>
  </si>
  <si>
    <t>Майлағыш ЦИАТИМ-221</t>
  </si>
  <si>
    <t>651 Т</t>
  </si>
  <si>
    <t>19.20.41.100.000.00.0166.000000000000</t>
  </si>
  <si>
    <t xml:space="preserve">Майлағыш Техникалық вазелин                                                                         </t>
  </si>
  <si>
    <t>652 Т</t>
  </si>
  <si>
    <t>20.59.59.200.000.00.0112.000000000000</t>
  </si>
  <si>
    <t>Тотты түрлендіргіш</t>
  </si>
  <si>
    <t>653 Т</t>
  </si>
  <si>
    <t>19.20.24.000.000.00.0112.000000000000</t>
  </si>
  <si>
    <t xml:space="preserve">Керосин                                                                                             </t>
  </si>
  <si>
    <t>653-1 Т</t>
  </si>
  <si>
    <t>654 Т</t>
  </si>
  <si>
    <t>13.94.11.900.003.00.0166.000000000000</t>
  </si>
  <si>
    <t>Кендір жіп ұ.10</t>
  </si>
  <si>
    <t>655 Т</t>
  </si>
  <si>
    <t xml:space="preserve">Кендір жіп ұ.14                                                                                     </t>
  </si>
  <si>
    <t>656 Т</t>
  </si>
  <si>
    <t>13.99.13.100.000.00.0166.000000000000</t>
  </si>
  <si>
    <t>Техникалық киіз қалыңдығы 10 мм</t>
  </si>
  <si>
    <t>656-1 Т</t>
  </si>
  <si>
    <t>657 Т</t>
  </si>
  <si>
    <t>17.29.19.700.000.01.0166.000000000000</t>
  </si>
  <si>
    <t>Электр оқшаулатқыш картон ЭВ-1,5 ММ</t>
  </si>
  <si>
    <t>657-1 Т</t>
  </si>
  <si>
    <t>658 Т</t>
  </si>
  <si>
    <t>Электр оқшаулатқыш картон ЭВ-3 ММ</t>
  </si>
  <si>
    <t>658-1 Т</t>
  </si>
  <si>
    <t>659 Т</t>
  </si>
  <si>
    <t>17.12.43.100.000.01.0166.000000000001</t>
  </si>
  <si>
    <t>Сүзгіш картон ФМС 750Х780</t>
  </si>
  <si>
    <t>659-1 Т</t>
  </si>
  <si>
    <t>660 Т</t>
  </si>
  <si>
    <t>13.96.14.000.000.00.0055.000000000004</t>
  </si>
  <si>
    <t xml:space="preserve">Лакты мата электр оқшауланған ЛКМС-105 қалыңдығы 0,15 мм                                            </t>
  </si>
  <si>
    <t>660-1 Т</t>
  </si>
  <si>
    <t>661 Т</t>
  </si>
  <si>
    <t>22.29.22.300.000.00.0166.000000000000</t>
  </si>
  <si>
    <t>Оқшаулатқыш лента ені 20 мм қалыңдығы.0,2 мм</t>
  </si>
  <si>
    <t>661-1 Т</t>
  </si>
  <si>
    <t>662 Т</t>
  </si>
  <si>
    <t>13.99.19.900.007.00.0166.000000000000</t>
  </si>
  <si>
    <t>Оқшаулатқыш лента ХБ</t>
  </si>
  <si>
    <t>662-1 Т</t>
  </si>
  <si>
    <t>663 Т</t>
  </si>
  <si>
    <t>13.99.19.900.006.00.0006.000000000000</t>
  </si>
  <si>
    <t>Киперлі лента 20 мм</t>
  </si>
  <si>
    <t>664 Т</t>
  </si>
  <si>
    <t>23.91.11.600.000.00.0796.000000000000</t>
  </si>
  <si>
    <t xml:space="preserve">Өңдеуіш лента 75Х533 Р100                                                                           </t>
  </si>
  <si>
    <t>665 Т</t>
  </si>
  <si>
    <t xml:space="preserve">Өңдеуіш лента 75Х533 Р150                                                                           </t>
  </si>
  <si>
    <t>666 Т</t>
  </si>
  <si>
    <t xml:space="preserve">Өңдеуіш лента 75Х533 Р60                                                                            </t>
  </si>
  <si>
    <t>667 Т</t>
  </si>
  <si>
    <t xml:space="preserve">Өңдеуіш лента 75Х533 Р80                                                                            </t>
  </si>
  <si>
    <t>668 Т</t>
  </si>
  <si>
    <t>13.20.20.200.000.01.0006.000000000000</t>
  </si>
  <si>
    <t>Тұрмыстық мәрлі</t>
  </si>
  <si>
    <t>668-1 Т</t>
  </si>
  <si>
    <t>669 Т</t>
  </si>
  <si>
    <t>24.20.13.900.001.01.0006.000000000023</t>
  </si>
  <si>
    <t xml:space="preserve">Металлорукав Р3-ЦХ Д.  12 мм                                                                        </t>
  </si>
  <si>
    <t>670 Т</t>
  </si>
  <si>
    <t>24.20.13.900.001.01.0006.000000000013</t>
  </si>
  <si>
    <t xml:space="preserve">Металлорукав  Р3-ЦХ Д.  16 мм                                                                       </t>
  </si>
  <si>
    <t>671 Т</t>
  </si>
  <si>
    <t>24.20.13.900.001.01.0006.000000000000</t>
  </si>
  <si>
    <t>Металлорукав  Р3-ЦХ Д.  20 мм</t>
  </si>
  <si>
    <t>671-1 Т</t>
  </si>
  <si>
    <t>672 Т</t>
  </si>
  <si>
    <t>24.20.13.900.001.01.0006.000000000002</t>
  </si>
  <si>
    <t>Металлорукав  Р3-ЦХ Д.  25 мм</t>
  </si>
  <si>
    <t>673 Т</t>
  </si>
  <si>
    <t>24.20.13.900.001.01.0006.000000000003</t>
  </si>
  <si>
    <t>Металлорукав  Р3-ЦХ Д. 32 мм</t>
  </si>
  <si>
    <t>674 Т</t>
  </si>
  <si>
    <t>32.99.59.400.000.00.0166.000000000000</t>
  </si>
  <si>
    <t xml:space="preserve">Сан/тех сальникпен толтырғыш                                                                        </t>
  </si>
  <si>
    <t>674-1 Т</t>
  </si>
  <si>
    <t>675 Т</t>
  </si>
  <si>
    <t>20.16.53.590.000.00.0055.000000000000</t>
  </si>
  <si>
    <t xml:space="preserve">Оргшыны қалыңдығы 2 мм                                                                              </t>
  </si>
  <si>
    <t>676 Т</t>
  </si>
  <si>
    <t>Оргшыны қалыңдығы 3 мм</t>
  </si>
  <si>
    <t>677 Т</t>
  </si>
  <si>
    <t>Оргшыны қалыңдығы 4 мм</t>
  </si>
  <si>
    <t>678 Т</t>
  </si>
  <si>
    <t>23.99.11.990.000.00.0166.000000000029</t>
  </si>
  <si>
    <t xml:space="preserve">Паронит қалыңдығы 0,5 мм                                                                            </t>
  </si>
  <si>
    <t>678-1 Т</t>
  </si>
  <si>
    <t>679 Т</t>
  </si>
  <si>
    <t>23.99.11.990.000.00.0166.000000000032</t>
  </si>
  <si>
    <t>Паронит қалыңдығы 1 мм</t>
  </si>
  <si>
    <t>679-1 Т</t>
  </si>
  <si>
    <t>680 Т</t>
  </si>
  <si>
    <t>23.99.11.990.000.00.0166.000000000033</t>
  </si>
  <si>
    <t>Паронит қалыңдығы 1,5 мм</t>
  </si>
  <si>
    <t>680-1 Т</t>
  </si>
  <si>
    <t>681 Т</t>
  </si>
  <si>
    <t>23.99.11.990.000.00.0166.000000000034</t>
  </si>
  <si>
    <t>Паронит қалыңдығы 2 мм</t>
  </si>
  <si>
    <t>681-1 Т</t>
  </si>
  <si>
    <t>682 Т</t>
  </si>
  <si>
    <t>23.99.11.990.000.00.0166.000000000067</t>
  </si>
  <si>
    <t>Паронит қалыңдығы 4 мм</t>
  </si>
  <si>
    <t>682-1 Т</t>
  </si>
  <si>
    <t>683 Т</t>
  </si>
  <si>
    <t>23.99.11.990.000.00.0166.000000000030</t>
  </si>
  <si>
    <t>Паронит қалыңдығы 0,6 мм</t>
  </si>
  <si>
    <t>683-1 Т</t>
  </si>
  <si>
    <t>684 Т</t>
  </si>
  <si>
    <t>22.19.20.700.010.00.0166.000000000207</t>
  </si>
  <si>
    <t>ТЕХПЛАСТИНА  МБС-С 3 ММ</t>
  </si>
  <si>
    <t>11,14,22</t>
  </si>
  <si>
    <t>684-1 Т</t>
  </si>
  <si>
    <t>685 Т</t>
  </si>
  <si>
    <t>ТЕХПЛАСТИНА  МБС-С 4 ММ</t>
  </si>
  <si>
    <t>685-1 Т</t>
  </si>
  <si>
    <t>686 Т</t>
  </si>
  <si>
    <t>ТЕХПЛАСТИНА  МБС-С 5 ММ</t>
  </si>
  <si>
    <t>686-1 Т</t>
  </si>
  <si>
    <t>687 Т</t>
  </si>
  <si>
    <t>ТЕХПЛАСТИНА  МБС-С 6 ММ</t>
  </si>
  <si>
    <t>687-1 Т</t>
  </si>
  <si>
    <t>688 Т</t>
  </si>
  <si>
    <t>ТЕХПЛАСТИНА  МБС-С 8 ММ</t>
  </si>
  <si>
    <t>688-1 Т</t>
  </si>
  <si>
    <t>689 Т</t>
  </si>
  <si>
    <t>Техпластина МБС-С 10 мм</t>
  </si>
  <si>
    <t>689-1 Т</t>
  </si>
  <si>
    <t>690 Т</t>
  </si>
  <si>
    <t>ТЕХПЛАСТИНА  МБС-С 12 ММ</t>
  </si>
  <si>
    <t>690-1 Т</t>
  </si>
  <si>
    <t>691 Т</t>
  </si>
  <si>
    <t>22.19.20.700.010.00.0166.000000000182</t>
  </si>
  <si>
    <t xml:space="preserve">ТЕХПЛАСТИНА  УМ  8 ММ                                                                               </t>
  </si>
  <si>
    <t>691-1 Т</t>
  </si>
  <si>
    <t>692 Т</t>
  </si>
  <si>
    <t>27.90.32.000.049.00.0166.000000000000</t>
  </si>
  <si>
    <t xml:space="preserve">Канифольмен припой ПОС-61 Тр 0,8мм (1кг)                                                            </t>
  </si>
  <si>
    <t>693 Т</t>
  </si>
  <si>
    <t>24.43.24.000.000.00.0166.000000000000</t>
  </si>
  <si>
    <t>ПРИПОЙ  ПОС-30</t>
  </si>
  <si>
    <t>694 Т</t>
  </si>
  <si>
    <t>ПРИПОЙ  ПОС-61 Д.  4 ММ</t>
  </si>
  <si>
    <t>695 Т</t>
  </si>
  <si>
    <t>ПРИПОЙ  ПОС-40 Д.  8 ММ</t>
  </si>
  <si>
    <t>696 Т</t>
  </si>
  <si>
    <t>27.90.32.000.049.00.0796.000000000000</t>
  </si>
  <si>
    <t xml:space="preserve">  Ұялы телефондарды  дәнекерлеу үшін д.1 мм дәнекер, 200 г, тубада                                  </t>
  </si>
  <si>
    <t>697 Т</t>
  </si>
  <si>
    <t>25.93.15.700.000.01.0166.000000000036</t>
  </si>
  <si>
    <t>Тоқыма сым 5 мм</t>
  </si>
  <si>
    <t>697-1 Т</t>
  </si>
  <si>
    <t>698 Т</t>
  </si>
  <si>
    <t>22.19.73.100.004.00.0166.000000000002</t>
  </si>
  <si>
    <t xml:space="preserve">Вакуумды листтік резина қалыңдығы 10 мм                                                             </t>
  </si>
  <si>
    <t>698-1 Т</t>
  </si>
  <si>
    <t>699 Т</t>
  </si>
  <si>
    <t>22.19.20.700.010.00.0166.000000000181</t>
  </si>
  <si>
    <t>Резина УМ Орам 6ММ</t>
  </si>
  <si>
    <t>699-1 Т</t>
  </si>
  <si>
    <t>700 Т</t>
  </si>
  <si>
    <t>22.19.20.700.010.00.0166.000000000184</t>
  </si>
  <si>
    <t xml:space="preserve">Листтік УМ резина 12 мм                                                                             </t>
  </si>
  <si>
    <t>700-1 Т</t>
  </si>
  <si>
    <t>701 Т</t>
  </si>
  <si>
    <t>22.19.20.700.010.00.0166.000000000183</t>
  </si>
  <si>
    <t xml:space="preserve">Листтік УМ резина 10 мм                                                                             </t>
  </si>
  <si>
    <t>701-1 Т</t>
  </si>
  <si>
    <t>702 Т</t>
  </si>
  <si>
    <t>Листтік УМ резина 8 мм</t>
  </si>
  <si>
    <t>702-1 Т</t>
  </si>
  <si>
    <t>703 Т</t>
  </si>
  <si>
    <t>22.19.20.700.010.00.0166.000000000180</t>
  </si>
  <si>
    <t xml:space="preserve">Листтік УМ резина 5 мм                                                                              </t>
  </si>
  <si>
    <t>703-1 Т</t>
  </si>
  <si>
    <t>704 Т</t>
  </si>
  <si>
    <t>22.19.20.700.010.00.0166.000000000179</t>
  </si>
  <si>
    <t>Листтік УМ резина 4 мм</t>
  </si>
  <si>
    <t>704-1 Т</t>
  </si>
  <si>
    <t>705 Т</t>
  </si>
  <si>
    <t xml:space="preserve">Резина УМ Орам 4 ММ                                                                                 </t>
  </si>
  <si>
    <t>705-1 Т</t>
  </si>
  <si>
    <t>706 Т</t>
  </si>
  <si>
    <t xml:space="preserve">Резина УМ Орам 12 ММ                                                                                </t>
  </si>
  <si>
    <t>706-1 Т</t>
  </si>
  <si>
    <t>707 Т</t>
  </si>
  <si>
    <t>Резина УМ Орам 10 ММ</t>
  </si>
  <si>
    <t>707-1 Т</t>
  </si>
  <si>
    <t>708 Т</t>
  </si>
  <si>
    <t>22.19.30.500.002.01.0006.000000000001</t>
  </si>
  <si>
    <t xml:space="preserve">Кескіш және газ дәнекерлеуішке арналған ұзын жеңді қолғап (I КЛАСС ) Д. 9 ММ                        </t>
  </si>
  <si>
    <t>708-1 Т</t>
  </si>
  <si>
    <t>709 Т</t>
  </si>
  <si>
    <t>13.96.16.900.009.00.0006.000000000000</t>
  </si>
  <si>
    <t xml:space="preserve">Қысымды МВС рукав Д.  10 ММ                                                                         </t>
  </si>
  <si>
    <t>709-1 Т</t>
  </si>
  <si>
    <t>710 Т</t>
  </si>
  <si>
    <t xml:space="preserve">Қысымды - сору МВС рукав Д.  25 ММ                                                                  </t>
  </si>
  <si>
    <t>710-1 Т</t>
  </si>
  <si>
    <t>711 Т</t>
  </si>
  <si>
    <t xml:space="preserve">Қысымды - сору МВС рукав Д.  32 ММ                                                                  </t>
  </si>
  <si>
    <t>711-1 Т</t>
  </si>
  <si>
    <t>712 Т</t>
  </si>
  <si>
    <t>13.92.29.990.000.01.0796.000000000003</t>
  </si>
  <si>
    <t>Техникалық сулық м/қ</t>
  </si>
  <si>
    <t>11,19,20,21</t>
  </si>
  <si>
    <t>712-1 Т</t>
  </si>
  <si>
    <t>712-2 Т</t>
  </si>
  <si>
    <t>713 Т</t>
  </si>
  <si>
    <t>20.13.24.750.001.00.0166.000000000000</t>
  </si>
  <si>
    <t>Индикаторлық силикагель</t>
  </si>
  <si>
    <t>714 Т</t>
  </si>
  <si>
    <t>20.13.62.900.001.00.0166.000000000001</t>
  </si>
  <si>
    <t>Техникалық силикагель КСКГ</t>
  </si>
  <si>
    <t>715 Т</t>
  </si>
  <si>
    <t>20.13.43.100.001.00.0166.000000000004</t>
  </si>
  <si>
    <t>Кальцийленген сода</t>
  </si>
  <si>
    <t>716 Т</t>
  </si>
  <si>
    <t>20.13.25.213.000.00.0166.000000000000</t>
  </si>
  <si>
    <t>Ойып түсіретін өткір сода</t>
  </si>
  <si>
    <t>716-1 Т</t>
  </si>
  <si>
    <t>717 Т</t>
  </si>
  <si>
    <t>20.13.62.500.000.00.0166.000000000001</t>
  </si>
  <si>
    <t>Техникалық бура МАРКИ Б</t>
  </si>
  <si>
    <t>717-1 Т</t>
  </si>
  <si>
    <t>718 Т</t>
  </si>
  <si>
    <t>20.59.56.200.000.01.0166.000000000000</t>
  </si>
  <si>
    <t>Дәнекерлеу қышқылы</t>
  </si>
  <si>
    <t>719 Т</t>
  </si>
  <si>
    <t>20.14.71.500.000.00.0166.000000000000</t>
  </si>
  <si>
    <t xml:space="preserve">Канифоль                                                                                            </t>
  </si>
  <si>
    <t>720 Т</t>
  </si>
  <si>
    <t>20.13.64.510.000.00.0166.000000000002</t>
  </si>
  <si>
    <t xml:space="preserve">Кальций карбид                                                                                      </t>
  </si>
  <si>
    <t>721 Т</t>
  </si>
  <si>
    <t>20.11.11.700.000.01.5108.000000000001</t>
  </si>
  <si>
    <t>Оттек газы БАЛЛОН</t>
  </si>
  <si>
    <t>5108</t>
  </si>
  <si>
    <t>721-1 Т</t>
  </si>
  <si>
    <t>722 Т</t>
  </si>
  <si>
    <t>20.11.11.250.000.00.5108.000000000000</t>
  </si>
  <si>
    <t>Аргон газы</t>
  </si>
  <si>
    <t>722-1 Т</t>
  </si>
  <si>
    <t>723 Т</t>
  </si>
  <si>
    <t>20.11.11.600.000.00.0113.000000000000</t>
  </si>
  <si>
    <t>Азот</t>
  </si>
  <si>
    <t>723-1 Т</t>
  </si>
  <si>
    <t>724 Т</t>
  </si>
  <si>
    <t>19.20.31.300.000.00.5108.000000000000</t>
  </si>
  <si>
    <t>Пропан газы 50 л</t>
  </si>
  <si>
    <t>724-1 Т</t>
  </si>
  <si>
    <t>724-2 Т</t>
  </si>
  <si>
    <t>725 Т</t>
  </si>
  <si>
    <t>20.59.59.600.007.00.5108.000000000064</t>
  </si>
  <si>
    <t>Баллон газ қоспасын сынаумен (4 дм3)</t>
  </si>
  <si>
    <t>725-1 Т</t>
  </si>
  <si>
    <t>726 Т</t>
  </si>
  <si>
    <t>20.11.12.350.000.00.5108.000000000000</t>
  </si>
  <si>
    <t>КӨМІРҚЫШҚЫЛ ГАЗ БАЛЛОН</t>
  </si>
  <si>
    <t>726-1 Т</t>
  </si>
  <si>
    <t>727 Т</t>
  </si>
  <si>
    <t>20.14.11.300.000.00.5108.000000000000</t>
  </si>
  <si>
    <t>АЦЕТИЛЕН ГАЗЫ БАЛЛОН</t>
  </si>
  <si>
    <t>727-1 Т</t>
  </si>
  <si>
    <t>728 Т</t>
  </si>
  <si>
    <t>13.92.29.990.008.00.0018.000000000000</t>
  </si>
  <si>
    <t>Сүртетін мата</t>
  </si>
  <si>
    <t>7,8,11,19,20,21,22</t>
  </si>
  <si>
    <t>728-1 Т</t>
  </si>
  <si>
    <t>729 Т</t>
  </si>
  <si>
    <t>Тар мата</t>
  </si>
  <si>
    <t>730 Т</t>
  </si>
  <si>
    <t>20.13.42.800.006.00.0166.000000000013</t>
  </si>
  <si>
    <t>Үш натрий фосфаты</t>
  </si>
  <si>
    <t>731 Т</t>
  </si>
  <si>
    <t>22.21.21.500.001.02.0006.000000000029</t>
  </si>
  <si>
    <t xml:space="preserve">Гофрирленген трубка  ПВХ д. 20                                                                      </t>
  </si>
  <si>
    <t>732 Т</t>
  </si>
  <si>
    <t>22.21.21.500.001.02.0006.000000000028</t>
  </si>
  <si>
    <t xml:space="preserve">Гофрирленген трубка  ПВХ д. 25                                                                      </t>
  </si>
  <si>
    <t>733 Т</t>
  </si>
  <si>
    <t>22.19.73.100.001.01.0166.000000000007</t>
  </si>
  <si>
    <t>Оқшаулатқыш трубка ПВХ д. 3 мм</t>
  </si>
  <si>
    <t>734 Т</t>
  </si>
  <si>
    <t>22.19.73.100.001.01.0166.000000000009</t>
  </si>
  <si>
    <t xml:space="preserve">Оқшаулатқыш трубка ПВХ д. 4 мм                                                                      </t>
  </si>
  <si>
    <t>734-1 Т</t>
  </si>
  <si>
    <t>735 Т</t>
  </si>
  <si>
    <t>22.19.73.100.001.01.0166.000000000011</t>
  </si>
  <si>
    <t>Оқшаулатқыш трубка ПВХ д. 5 мм</t>
  </si>
  <si>
    <t>735-1 Т</t>
  </si>
  <si>
    <t>736 Т</t>
  </si>
  <si>
    <t>22.19.73.100.001.01.0166.000000000014</t>
  </si>
  <si>
    <t>Оқшаулатқыш трубка ПВХ д. 8 мм</t>
  </si>
  <si>
    <t>736-1 Т</t>
  </si>
  <si>
    <t>737 Т</t>
  </si>
  <si>
    <t>22.19.73.100.001.01.0166.000000000016</t>
  </si>
  <si>
    <t>Оқшаулатқыш трубка ПВХ д. 10 мм</t>
  </si>
  <si>
    <t>737-1 Т</t>
  </si>
  <si>
    <t>738 Т</t>
  </si>
  <si>
    <t>22.19.73.100.001.01.0166.000000000017</t>
  </si>
  <si>
    <t xml:space="preserve">Оқшаулатқыш трубка ПВХ д. 12 мм                                                                     </t>
  </si>
  <si>
    <t>738-1 Т</t>
  </si>
  <si>
    <t>739 Т</t>
  </si>
  <si>
    <t>08.99.29.920.000.00.0166.000000000000</t>
  </si>
  <si>
    <t>ЦЕОЛИТ NAX</t>
  </si>
  <si>
    <t>740 Т</t>
  </si>
  <si>
    <t>20.59.42.900.008.00.0112.000000000000</t>
  </si>
  <si>
    <t>Тазалау жүйесі үшін реагент (32,5%  мочевина ерітіндісі)</t>
  </si>
  <si>
    <t>740-1 Т</t>
  </si>
  <si>
    <t>741 Т</t>
  </si>
  <si>
    <t>23.91.11.800.001.00.0018.000000000003</t>
  </si>
  <si>
    <t>Мата негізіндегі өңдейтін қабықша 900Х30 14А №М40</t>
  </si>
  <si>
    <t>742 Т</t>
  </si>
  <si>
    <t>Мата негізіндегі өңдейтін қабықша 900Х30 14А №4</t>
  </si>
  <si>
    <t>743 Т</t>
  </si>
  <si>
    <t>Мата негізіндегі өңдейтін қабықша 14А №5</t>
  </si>
  <si>
    <t>744 Т</t>
  </si>
  <si>
    <t>Мата негізіндегі өңдейтін қабықша 900Х30 14А №6</t>
  </si>
  <si>
    <t>745 Т</t>
  </si>
  <si>
    <t>Мата негізіндегі өңдейтін қабықша 900Х30 14А №8</t>
  </si>
  <si>
    <t>746 Т</t>
  </si>
  <si>
    <t>Мата негізіндегі өңдейтін қабықша 900Х30 14А №10</t>
  </si>
  <si>
    <t>747 Т</t>
  </si>
  <si>
    <t xml:space="preserve">Мата негізіндегі өңдейтін қабықша 14А №12                                                           </t>
  </si>
  <si>
    <t>748 Т</t>
  </si>
  <si>
    <t xml:space="preserve">Мата негізіндегі өңдейтін қабықша 14А №16                                                           </t>
  </si>
  <si>
    <t>749 Т</t>
  </si>
  <si>
    <t xml:space="preserve">Мата негізіндегі өңдейтін қабықша 775Х30 KK19XW №20                                                 </t>
  </si>
  <si>
    <t>750 Т</t>
  </si>
  <si>
    <t xml:space="preserve">Мата негізіндегі өңдейтін қабықша 900Х30 14А №25                                                    </t>
  </si>
  <si>
    <t>751 Т</t>
  </si>
  <si>
    <t>Мата негізіндегі өңдейтін қабықша 14А №32</t>
  </si>
  <si>
    <t>752 Т</t>
  </si>
  <si>
    <t>Мата негізіндегі өңдейтін қабықша 775Х30 KK19XW (P50) №42</t>
  </si>
  <si>
    <t>753 Т</t>
  </si>
  <si>
    <t>23.91.11.800.001.00.0018.000000000001</t>
  </si>
  <si>
    <t>Өңдейтін қабықша КК19Х10Нш 775мм</t>
  </si>
  <si>
    <t>754 Т</t>
  </si>
  <si>
    <t xml:space="preserve">Өңдейтін қабықша КК19Х6Нш 775мм                                                                     </t>
  </si>
  <si>
    <t>755 Т</t>
  </si>
  <si>
    <t>23.91.11.600.006.00.0796.000000000000</t>
  </si>
  <si>
    <t xml:space="preserve">Өздігінен желімденетін өңдеуші диск д.125мм Р-100                                                   </t>
  </si>
  <si>
    <t>756 Т</t>
  </si>
  <si>
    <t>20.13.24.330.000.00.0112.000000000004</t>
  </si>
  <si>
    <t xml:space="preserve">Қышқылды электролит                                                                                 </t>
  </si>
  <si>
    <t>757 Т</t>
  </si>
  <si>
    <t>22.29.29.900.016.00.0796.000000000002</t>
  </si>
  <si>
    <t>Пластик пломба</t>
  </si>
  <si>
    <t>757-1 Т</t>
  </si>
  <si>
    <t>758 Т</t>
  </si>
  <si>
    <t>22.29.29.900.016.00.0796.000000000000</t>
  </si>
  <si>
    <t>ПЛОМБА ИНДИКАТОР ПЛАСТИҚ</t>
  </si>
  <si>
    <t>759 Т</t>
  </si>
  <si>
    <t>ПЛОМБА АНТИМАГНИТТІК</t>
  </si>
  <si>
    <t>759-1 Т</t>
  </si>
  <si>
    <t>760 Т</t>
  </si>
  <si>
    <t>20.52.10.900.009.00.0796.000000000001</t>
  </si>
  <si>
    <t xml:space="preserve">Герметик                                                                                            </t>
  </si>
  <si>
    <t>761 Т</t>
  </si>
  <si>
    <t>20.52.10.900.011.00.0796.000000000002</t>
  </si>
  <si>
    <t>Силикон Герметик</t>
  </si>
  <si>
    <t>762 Т</t>
  </si>
  <si>
    <t>20.52.10.900.005.00.0796.000000000019</t>
  </si>
  <si>
    <t>Суық дәнекерлеуіш</t>
  </si>
  <si>
    <t>763 Т</t>
  </si>
  <si>
    <t>11.07.11.300.000.02.0868.000000000000</t>
  </si>
  <si>
    <t>Диспенсер аппараты үшін су 19 л</t>
  </si>
  <si>
    <t>868</t>
  </si>
  <si>
    <t>763-1 Т</t>
  </si>
  <si>
    <t>764 Т</t>
  </si>
  <si>
    <t>22.21.30.100.001.00.0018.000000000000</t>
  </si>
  <si>
    <t>Полэтиленді пленка ашық рукав</t>
  </si>
  <si>
    <t>765 Т</t>
  </si>
  <si>
    <t xml:space="preserve">Қапсырма шеге 3 мм(каленый шеге) домалақ кәбілі үшін монтаждық                                      </t>
  </si>
  <si>
    <t>766 Т</t>
  </si>
  <si>
    <t xml:space="preserve">Қапсырма шеге 5 мм(каленый шеге) домалақ кәбілі үшін монтаждық                                      </t>
  </si>
  <si>
    <t>767 Т</t>
  </si>
  <si>
    <t>17.29.11.350.002.00.0796.000000000000</t>
  </si>
  <si>
    <t>Өзі желімденетін Лейблы</t>
  </si>
  <si>
    <t>768 Т</t>
  </si>
  <si>
    <t>13.99.19.900.004.00.0166.000000000000</t>
  </si>
  <si>
    <t xml:space="preserve">Капрон жіп ұ.6                                                                                      </t>
  </si>
  <si>
    <t>769 Т</t>
  </si>
  <si>
    <t>Капрон жіп ұ.12</t>
  </si>
  <si>
    <t>770 Т</t>
  </si>
  <si>
    <t>Капрон жіп ұ.14</t>
  </si>
  <si>
    <t>771 Т</t>
  </si>
  <si>
    <t xml:space="preserve">Капрон жіп ұ.16                                                                                     </t>
  </si>
  <si>
    <t>772 Т</t>
  </si>
  <si>
    <t>22.19.20.700.010.00.0166.000000000092</t>
  </si>
  <si>
    <t>Тілінген резина 8 мм</t>
  </si>
  <si>
    <t>772-1 Т</t>
  </si>
  <si>
    <t>773 Т</t>
  </si>
  <si>
    <t>22.19.20.700.010.00.0166.000000000100</t>
  </si>
  <si>
    <t xml:space="preserve">Тілінген резина 10 мм                                                                               </t>
  </si>
  <si>
    <t>773-1 Т</t>
  </si>
  <si>
    <t>774 Т</t>
  </si>
  <si>
    <t>26.11.21.200.000.00.0796.000000000006</t>
  </si>
  <si>
    <t>Диод SBL2040CT</t>
  </si>
  <si>
    <t>775 Т</t>
  </si>
  <si>
    <t>27.90.52.300.001.00.0796.000000000000</t>
  </si>
  <si>
    <t>Конденсатор 1000Х16</t>
  </si>
  <si>
    <t>776 Т</t>
  </si>
  <si>
    <t xml:space="preserve">Конденсатор 4,7Х25                                                                                  </t>
  </si>
  <si>
    <t>777 Т</t>
  </si>
  <si>
    <t>Конденсатор 1000Х63</t>
  </si>
  <si>
    <t>778 Т</t>
  </si>
  <si>
    <t>Конденсатор 10Х63</t>
  </si>
  <si>
    <t>779 Т</t>
  </si>
  <si>
    <t>Конденсатор 22Х63</t>
  </si>
  <si>
    <t>780 Т</t>
  </si>
  <si>
    <t xml:space="preserve">Конденсатор 0.1 мкф                                                                                 </t>
  </si>
  <si>
    <t>781 Т</t>
  </si>
  <si>
    <t>Конденсатор 2200Х63</t>
  </si>
  <si>
    <t>782 Т</t>
  </si>
  <si>
    <t xml:space="preserve">Конденсатор 0,47 мкФ 630 В                                                                          </t>
  </si>
  <si>
    <t>783 Т</t>
  </si>
  <si>
    <t>Конденсатор 47Х63</t>
  </si>
  <si>
    <t>784 Т</t>
  </si>
  <si>
    <t xml:space="preserve">Конденсатор 4,7Х63                                                                                  </t>
  </si>
  <si>
    <t>785 Т</t>
  </si>
  <si>
    <t xml:space="preserve">Конденсатор 220Х450В                                                                                </t>
  </si>
  <si>
    <t>786 Т</t>
  </si>
  <si>
    <t>Конденсатор 3300мкфХ6,3В</t>
  </si>
  <si>
    <t>787 Т</t>
  </si>
  <si>
    <t>26.11.30.900.000.00.0796.000000000000</t>
  </si>
  <si>
    <t>Шағын сызба К561ТМ2</t>
  </si>
  <si>
    <t>788 Т</t>
  </si>
  <si>
    <t xml:space="preserve">МИКРОСХЕМА К525ПС2А                                                                                 </t>
  </si>
  <si>
    <t>789 Т</t>
  </si>
  <si>
    <t xml:space="preserve">МИКРОСХЕМА К555ТМ2                                                                                  </t>
  </si>
  <si>
    <t>790 Т</t>
  </si>
  <si>
    <t>Шағын сызба КР140УД1Б</t>
  </si>
  <si>
    <t>791 Т</t>
  </si>
  <si>
    <t>Шағын сызба К561ЛН2</t>
  </si>
  <si>
    <t>792 Т</t>
  </si>
  <si>
    <t xml:space="preserve">Шағын сызба КР590КН6                                                                                </t>
  </si>
  <si>
    <t>793 Т</t>
  </si>
  <si>
    <t>Шағын сызба TDA1060</t>
  </si>
  <si>
    <t>794 Т</t>
  </si>
  <si>
    <t>Интерфейстік шағын сызба MAX485CSA</t>
  </si>
  <si>
    <t>795 Т</t>
  </si>
  <si>
    <t>Интерфейстік шағын сызба SN75176AD</t>
  </si>
  <si>
    <t>796 Т</t>
  </si>
  <si>
    <t xml:space="preserve">Шағын сызба LM7805                                                                                  </t>
  </si>
  <si>
    <t>797 Т</t>
  </si>
  <si>
    <t>Шағын сызба TOP225Y</t>
  </si>
  <si>
    <t>798 Т</t>
  </si>
  <si>
    <t>Шағын сызба TDA 1519C</t>
  </si>
  <si>
    <t>799 Т</t>
  </si>
  <si>
    <t xml:space="preserve">Шағын сызба КФ1554ЛП8                                                                               </t>
  </si>
  <si>
    <t>800 Т</t>
  </si>
  <si>
    <t xml:space="preserve">Шағын сызба КФ1554ЛН1                                                                               </t>
  </si>
  <si>
    <t>801 Т</t>
  </si>
  <si>
    <t>26.11.22.900.008.00.0796.000000000000</t>
  </si>
  <si>
    <t xml:space="preserve">Оптрон TLP 521-1                                                                                    </t>
  </si>
  <si>
    <t>802 Т</t>
  </si>
  <si>
    <t>Оптрон TLP281(GB)</t>
  </si>
  <si>
    <t>803 Т</t>
  </si>
  <si>
    <t>27.90.60.300.001.00.0796.000000000184</t>
  </si>
  <si>
    <t>Резистор МЛТ-1 ОМ 0,5 Вт</t>
  </si>
  <si>
    <t>804 Т</t>
  </si>
  <si>
    <t>27.90.60.300.001.00.0796.000000000079</t>
  </si>
  <si>
    <t>Резистор МЛТ-1 ОМ 2Вт</t>
  </si>
  <si>
    <t>805 Т</t>
  </si>
  <si>
    <t>27.90.60.300.001.00.0796.000000000139</t>
  </si>
  <si>
    <t xml:space="preserve">Резистор 100 ОМ С2-33Н 0.125                                                                        </t>
  </si>
  <si>
    <t>806 Т</t>
  </si>
  <si>
    <t>27.90.60.300.001.00.0796.000000000213</t>
  </si>
  <si>
    <t xml:space="preserve">Резистор 100 ОМ МЛТ-0.125                                                                           </t>
  </si>
  <si>
    <t>807 Т</t>
  </si>
  <si>
    <t>27.90.60.300.001.00.0796.000000000224</t>
  </si>
  <si>
    <t xml:space="preserve">Резистор 15 ОМ МЛТ-0.125                                                                            </t>
  </si>
  <si>
    <t>808 Т</t>
  </si>
  <si>
    <t>27.90.60.300.001.00.0796.000000000140</t>
  </si>
  <si>
    <t xml:space="preserve">Резистор 150 ОМ С2-33Н 0.125                                                                        </t>
  </si>
  <si>
    <t>809 Т</t>
  </si>
  <si>
    <t>26.11.21.200.000.00.0796.000000000025</t>
  </si>
  <si>
    <t xml:space="preserve">Стабилитрон КС515А                                                                                  </t>
  </si>
  <si>
    <t>810 Т</t>
  </si>
  <si>
    <t xml:space="preserve">Стабилитрон КС147А                                                                                  </t>
  </si>
  <si>
    <t>811 Т</t>
  </si>
  <si>
    <t>Стабилитрон MR 2835</t>
  </si>
  <si>
    <t>812 Т</t>
  </si>
  <si>
    <t>26.11.21.500.000.01.0796.000000000002</t>
  </si>
  <si>
    <t xml:space="preserve">Транзистор КТ 3102Б В                                                                               </t>
  </si>
  <si>
    <t>813 Т</t>
  </si>
  <si>
    <t>Транзистор КТ 502</t>
  </si>
  <si>
    <t>814 Т</t>
  </si>
  <si>
    <t>Транзистор КТ 803А</t>
  </si>
  <si>
    <t>815 Т</t>
  </si>
  <si>
    <t xml:space="preserve">Транзистор КТ 817Г                                                                                  </t>
  </si>
  <si>
    <t>816 Т</t>
  </si>
  <si>
    <t>Транзистор КТ 972А</t>
  </si>
  <si>
    <t>817 Т</t>
  </si>
  <si>
    <t>Транзистор MRF 1946</t>
  </si>
  <si>
    <t>818 Т</t>
  </si>
  <si>
    <t>ТРАНЗИСТОР КТ209А</t>
  </si>
  <si>
    <t>819 Т</t>
  </si>
  <si>
    <t>Транзистор MRF650</t>
  </si>
  <si>
    <t>820 Т</t>
  </si>
  <si>
    <t xml:space="preserve">Транзистор КТ3117                                                                                   </t>
  </si>
  <si>
    <t>821 Т</t>
  </si>
  <si>
    <t>Транзистор 2SA1625</t>
  </si>
  <si>
    <t>822 Т</t>
  </si>
  <si>
    <t>Транзистор 2SA933</t>
  </si>
  <si>
    <t>823 Т</t>
  </si>
  <si>
    <t xml:space="preserve">Транзистор BUX 48                                                                                   </t>
  </si>
  <si>
    <t>824 Т</t>
  </si>
  <si>
    <t>Транзистор BUZ 73</t>
  </si>
  <si>
    <t>825 Т</t>
  </si>
  <si>
    <t xml:space="preserve">Транзистор КТ828А                                                                                   </t>
  </si>
  <si>
    <t>826 Т</t>
  </si>
  <si>
    <t>Транзистор MRF-1507</t>
  </si>
  <si>
    <t>827 Т</t>
  </si>
  <si>
    <t>Транзистор MRF 1513</t>
  </si>
  <si>
    <t>828 Т</t>
  </si>
  <si>
    <t>Транзистор MRF 1550</t>
  </si>
  <si>
    <t>829 Т</t>
  </si>
  <si>
    <t>27.20.11.990.000.00.0796.000000000000</t>
  </si>
  <si>
    <t xml:space="preserve">ГАЛЬВАНИКАЛЫҚ ЛИТИЙ  ЭЛЕМЕНТІ  SL-350P (1/2AA; 1,2А/ч)                                              </t>
  </si>
  <si>
    <t>830 Т</t>
  </si>
  <si>
    <t>26.11.30.990.001.00.0796.000000000001</t>
  </si>
  <si>
    <t>Шағынбақылаушы PIC24FJ128GB106-I/PT</t>
  </si>
  <si>
    <t>831 Т</t>
  </si>
  <si>
    <t>Шағынбақылаушы DSPIC33FJ128MC804-I/PT</t>
  </si>
  <si>
    <t>832 Т</t>
  </si>
  <si>
    <t>26.30.40.900.007.00.0796.000000000001</t>
  </si>
  <si>
    <t>Үдеткіш AD8542AR-REEL7</t>
  </si>
  <si>
    <t>833 Т</t>
  </si>
  <si>
    <t>Жылжудың регистрі MC74HC165ADG</t>
  </si>
  <si>
    <t>834 Т</t>
  </si>
  <si>
    <t>26.11.22.900.005.00.0796.000000000000</t>
  </si>
  <si>
    <t xml:space="preserve">КВАРЦ 256 КГц                                                                                       </t>
  </si>
  <si>
    <t>835 Т</t>
  </si>
  <si>
    <t>25.99.29.450.000.00.0796.000000000000</t>
  </si>
  <si>
    <t>Ағытпа DB-9F корпуспен</t>
  </si>
  <si>
    <t>836 Т</t>
  </si>
  <si>
    <t>Ағытпа DB-9M  корпуспен</t>
  </si>
  <si>
    <t>837 Т</t>
  </si>
  <si>
    <t>25.99.29.190.023.00.0796.000000000000</t>
  </si>
  <si>
    <t>Тасымалды жерлендіру ВЛ-10</t>
  </si>
  <si>
    <t>838 Т</t>
  </si>
  <si>
    <t>Тасымалды жерлендіру ЗПЛ-110В4-1/1-25У ВЛ-110</t>
  </si>
  <si>
    <t>839 Т</t>
  </si>
  <si>
    <t>Тасымалды жерлендіру ЗПЛ-1П1-5/5-16У ВЛ-0.4</t>
  </si>
  <si>
    <t>840 Т</t>
  </si>
  <si>
    <t>25.99.29.190.023.00.0796.000000000001</t>
  </si>
  <si>
    <t xml:space="preserve">Тасымалды жерлендіру ВЛ-35                                                                          </t>
  </si>
  <si>
    <t>841 Т</t>
  </si>
  <si>
    <t xml:space="preserve">Тасымалды жерлендіру РУ-110                                                                         </t>
  </si>
  <si>
    <t>842 Т</t>
  </si>
  <si>
    <t>Тасымалды жерлендіру РУ-10</t>
  </si>
  <si>
    <t>843 Т</t>
  </si>
  <si>
    <t>Тасымалды жерлендіру РУ-0.4</t>
  </si>
  <si>
    <t>844 Т</t>
  </si>
  <si>
    <t xml:space="preserve">Тасымалды жерлендіру РУ-35                                                                          </t>
  </si>
  <si>
    <t>845 Т</t>
  </si>
  <si>
    <t>32.99.11.900.004.00.0796.000000000000</t>
  </si>
  <si>
    <t>Газды баллончик</t>
  </si>
  <si>
    <t>846 Т</t>
  </si>
  <si>
    <t>15.20.32.900.004.00.0715.000000000000</t>
  </si>
  <si>
    <t>Электр өткізбейтін боты</t>
  </si>
  <si>
    <t>715</t>
  </si>
  <si>
    <t>847 Т</t>
  </si>
  <si>
    <t>32.99.11.500.002.00.0839.000000000000</t>
  </si>
  <si>
    <t>Қорғаныш каскасы подшлемникпен</t>
  </si>
  <si>
    <t>847-1 Т</t>
  </si>
  <si>
    <t>848 Т</t>
  </si>
  <si>
    <t>22.19.72.000.000.00.0796.000000000000</t>
  </si>
  <si>
    <t>Электр өткізбейтін  кілемше</t>
  </si>
  <si>
    <t>849 Т</t>
  </si>
  <si>
    <t>27.40.24.000.003.00.0796.000000000000</t>
  </si>
  <si>
    <t xml:space="preserve">Сингналдау конусы                                                                                   </t>
  </si>
  <si>
    <t>850 Т</t>
  </si>
  <si>
    <t>22.21.30.200.000.00.0796.000000000000</t>
  </si>
  <si>
    <t>Кедергілеу сингналды лента</t>
  </si>
  <si>
    <t>851 Т</t>
  </si>
  <si>
    <t>32.99.11.900.009.00.0796.000000000002</t>
  </si>
  <si>
    <t>Дәнекерлеуші маскасы</t>
  </si>
  <si>
    <t>852 Т</t>
  </si>
  <si>
    <t>32.50.42.900.000.00.0796.000000000008</t>
  </si>
  <si>
    <t>Қорғаныш көзілдірігі</t>
  </si>
  <si>
    <t>852-1 Т</t>
  </si>
  <si>
    <t>853 Т</t>
  </si>
  <si>
    <t>32.50.42.900.000.00.0796.000000000007</t>
  </si>
  <si>
    <t>Дәнекерлеуші көзілдірігі</t>
  </si>
  <si>
    <t>854 Т</t>
  </si>
  <si>
    <t>14.12.30.100.000.00.0715.000000000017</t>
  </si>
  <si>
    <t>Электр өткізбейтін қолғап</t>
  </si>
  <si>
    <t>855 Т</t>
  </si>
  <si>
    <t>22.19.60.500.000.00.0715.000000000004</t>
  </si>
  <si>
    <t>Шаруашылық резенке қолғаптар</t>
  </si>
  <si>
    <t>856 Т</t>
  </si>
  <si>
    <t>13.92.29.990.010.00.0796.000000000003</t>
  </si>
  <si>
    <t>Монтер белбеуі ПМ-НМ</t>
  </si>
  <si>
    <t>857 Т</t>
  </si>
  <si>
    <t>32.99.11.900.017.03.0796.000000000000</t>
  </si>
  <si>
    <t>Респиратор лепесток</t>
  </si>
  <si>
    <t>857-1 Т</t>
  </si>
  <si>
    <t>858 Т</t>
  </si>
  <si>
    <t>Респиратор У2К</t>
  </si>
  <si>
    <t>859 Т</t>
  </si>
  <si>
    <t>32.99.11.900.013.00.0796.000000000000</t>
  </si>
  <si>
    <t>Дәнекерлеушінің кішкетай қалқанына әйнек</t>
  </si>
  <si>
    <t>860 Т</t>
  </si>
  <si>
    <t>Хим. шыдамды резинка қолғап</t>
  </si>
  <si>
    <t>861 Т</t>
  </si>
  <si>
    <t>14.12.30.100.003.00.0796.000000000012</t>
  </si>
  <si>
    <t>Резинкадан фартук</t>
  </si>
  <si>
    <t>862 Т</t>
  </si>
  <si>
    <t>Қорғаныш каска подшлемникпен</t>
  </si>
  <si>
    <t>862-1 Т</t>
  </si>
  <si>
    <t>863 Т</t>
  </si>
  <si>
    <t>13.92.29.990.013.00.0796.000000000000</t>
  </si>
  <si>
    <t>Үлкен және кіші карабиндермен қайыс арқан</t>
  </si>
  <si>
    <t>864 Т</t>
  </si>
  <si>
    <t>Монтер белдігі жіп бау ПП-Л</t>
  </si>
  <si>
    <t>865 Т</t>
  </si>
  <si>
    <t>32.99.11.300.000.06.0715.000000000000</t>
  </si>
  <si>
    <t>Май бензинге төзімді резенкеленген қолғаптар</t>
  </si>
  <si>
    <t>866 Т</t>
  </si>
  <si>
    <t>27.90.70.300.005.00.0796.000000000000</t>
  </si>
  <si>
    <t xml:space="preserve">Жасырын сым сигнализаторы                                                                           </t>
  </si>
  <si>
    <t>867 Т</t>
  </si>
  <si>
    <t>32.99.11.900.007.00.0796.000000000013</t>
  </si>
  <si>
    <t xml:space="preserve">Тілім қорғаныс қалқан                                                                               </t>
  </si>
  <si>
    <t>868 Т</t>
  </si>
  <si>
    <t>14.12.30.100.000.00.0715.000000000022</t>
  </si>
  <si>
    <t>Қолғаптар диагностикалық нитрилді опаланбаған залалсыздандырылмаған</t>
  </si>
  <si>
    <t>869 Т</t>
  </si>
  <si>
    <t>32.99.11.900.017.05.0796.000000000000</t>
  </si>
  <si>
    <t xml:space="preserve">Көп қабатты респиратор клапанмен                                                                    </t>
  </si>
  <si>
    <t>869-1 Т</t>
  </si>
  <si>
    <t>870 Т</t>
  </si>
  <si>
    <t>14.12.30.100.000.00.0778.000000000001</t>
  </si>
  <si>
    <t>МЕДИЦИНАЛЫҚ ЗАРАРСЫЗДАНДЫРЫЛМАҒАН ҚОЛҒАП</t>
  </si>
  <si>
    <t>871 Т</t>
  </si>
  <si>
    <t>27.40.24.000.004.00.0796.000000000003</t>
  </si>
  <si>
    <t>Осы жерден шығу белгісі</t>
  </si>
  <si>
    <t>871-1 Т</t>
  </si>
  <si>
    <t>872 Т</t>
  </si>
  <si>
    <t>27.40.24.000.006.00.0796.000000000003</t>
  </si>
  <si>
    <t>Назар  аударыңыз шунт белгісі</t>
  </si>
  <si>
    <t>872-1 Т</t>
  </si>
  <si>
    <t>873 Т</t>
  </si>
  <si>
    <t xml:space="preserve">Есіктің эвакуациялық шығу белгісі                                                                   </t>
  </si>
  <si>
    <t>873-1 Т</t>
  </si>
  <si>
    <t>874 Т</t>
  </si>
  <si>
    <t>Сары үш бұрышты найзағаймен белгісі</t>
  </si>
  <si>
    <t>874-1 Т</t>
  </si>
  <si>
    <t>875 Т</t>
  </si>
  <si>
    <t>Жерге қосылған белгісі</t>
  </si>
  <si>
    <t>875-1 Т</t>
  </si>
  <si>
    <t>876 Т</t>
  </si>
  <si>
    <t>Ашық отты пайдалануға тыйым салынады белгісі</t>
  </si>
  <si>
    <t>876-1 Т</t>
  </si>
  <si>
    <t>877 Т</t>
  </si>
  <si>
    <t>Тексеру өміріңіз үшін қауіпті белгісі</t>
  </si>
  <si>
    <t>877-1 Т</t>
  </si>
  <si>
    <t>878 Т</t>
  </si>
  <si>
    <t>27.40.24.000.005.00.0796.000000000002</t>
  </si>
  <si>
    <t xml:space="preserve">Шылым тарту орыны белгісі                                                                           </t>
  </si>
  <si>
    <t>878-1 Т</t>
  </si>
  <si>
    <t>879 Т</t>
  </si>
  <si>
    <t>Эвакуациялық бағыт белгісі</t>
  </si>
  <si>
    <t>879-1 Т</t>
  </si>
  <si>
    <t>880 Т</t>
  </si>
  <si>
    <t>Желідегі жұмысшыларға қосуға болмайды белгісі</t>
  </si>
  <si>
    <t>880-1 Т</t>
  </si>
  <si>
    <t>881 Т</t>
  </si>
  <si>
    <t>Қосуға болмайды адамдар жұмыс істеп жатыр белгісі</t>
  </si>
  <si>
    <t>881-1 Т</t>
  </si>
  <si>
    <t>882 Т</t>
  </si>
  <si>
    <t>Шығуға болмайды өлтіреді белгісі</t>
  </si>
  <si>
    <t>882-1 Т</t>
  </si>
  <si>
    <t>883 Т</t>
  </si>
  <si>
    <t>27.40.24.000.007.00.0796.000000000002</t>
  </si>
  <si>
    <t xml:space="preserve">Шылым тарту болмайды белгісі                                                                        </t>
  </si>
  <si>
    <t>883-1 Т</t>
  </si>
  <si>
    <t>884 Т</t>
  </si>
  <si>
    <t>Осы жерде жұмыс істеу белгісі</t>
  </si>
  <si>
    <t>884-1 Т</t>
  </si>
  <si>
    <t>885 Т</t>
  </si>
  <si>
    <t xml:space="preserve">Қадағалау үшін осы жерде жұмыс істеу белгісі                                                        </t>
  </si>
  <si>
    <t>885-1 Т</t>
  </si>
  <si>
    <t>886 Т</t>
  </si>
  <si>
    <t>Тоқта кернеу белгісі</t>
  </si>
  <si>
    <t>886-1 Т</t>
  </si>
  <si>
    <t>887 Т</t>
  </si>
  <si>
    <t>Өрт сөндіру гидрантының көрсеткіші белгісі</t>
  </si>
  <si>
    <t>887-1 Т</t>
  </si>
  <si>
    <t>888 Т</t>
  </si>
  <si>
    <t>Эвакуация баспалдақпен төмен қарай белгісі</t>
  </si>
  <si>
    <t>888-1 Т</t>
  </si>
  <si>
    <t>889 Т</t>
  </si>
  <si>
    <t>Авариялық аялдама белгісі</t>
  </si>
  <si>
    <t>889-1 Т</t>
  </si>
  <si>
    <t>890 Т</t>
  </si>
  <si>
    <t xml:space="preserve">Эвакуация жоспары белгісі                                                                           </t>
  </si>
  <si>
    <t>890-1 Т</t>
  </si>
  <si>
    <t>891 Т</t>
  </si>
  <si>
    <t>Қозғалтқыш Адамдарды жіберуге болмайды ! Белгісі</t>
  </si>
  <si>
    <t>891-1 Т</t>
  </si>
  <si>
    <t>892 Т</t>
  </si>
  <si>
    <t>Тиіспе Автомобиль астында адамдар жұмыс істеп жатыр ! Белгісі</t>
  </si>
  <si>
    <t>892-1 Т</t>
  </si>
  <si>
    <t>893 Т</t>
  </si>
  <si>
    <t>25.99.29.490.054.00.0715.000000000000</t>
  </si>
  <si>
    <t>Монтердің қадауылы КМ-1</t>
  </si>
  <si>
    <t>894 Т</t>
  </si>
  <si>
    <t>Монтердің қадауылы КМ-2</t>
  </si>
  <si>
    <t>895 Т</t>
  </si>
  <si>
    <t>25.99.29.490.009.00.0839.000000000000</t>
  </si>
  <si>
    <t>Когтиге арналған бұдыр</t>
  </si>
  <si>
    <t>839</t>
  </si>
  <si>
    <t>896 Т</t>
  </si>
  <si>
    <t>15.12.19.900.013.00.0796.000000000000</t>
  </si>
  <si>
    <t>Когтиге арналған белбеу</t>
  </si>
  <si>
    <t>897 Т</t>
  </si>
  <si>
    <t>25.99.29.490.047.00.0715.000000000000</t>
  </si>
  <si>
    <t>Әмбебап монтер өтетін тесігі ЛУ</t>
  </si>
  <si>
    <t>898 Т</t>
  </si>
  <si>
    <t>21.20.13.990.622.00.0778.000000000000</t>
  </si>
  <si>
    <t>Анальгин</t>
  </si>
  <si>
    <t>899 Т</t>
  </si>
  <si>
    <t>21.20.24.600.000.00.0796.000000000001</t>
  </si>
  <si>
    <t>Аптечка</t>
  </si>
  <si>
    <t>8,11,19,20,21,22,23</t>
  </si>
  <si>
    <t>899-1 Т</t>
  </si>
  <si>
    <t>900 Т</t>
  </si>
  <si>
    <t>21.20.13.990.465.00.0778.000000000000</t>
  </si>
  <si>
    <t>Валидол</t>
  </si>
  <si>
    <t>901 Т</t>
  </si>
  <si>
    <t>22.19.73.900.004.00.0796.000000000000</t>
  </si>
  <si>
    <t>Жгут эсмарха</t>
  </si>
  <si>
    <t>902 Т</t>
  </si>
  <si>
    <t>21.20.13.990.526.00.0872.000000000000</t>
  </si>
  <si>
    <t>Спиртті йод ертіндісі 5%</t>
  </si>
  <si>
    <t>872</t>
  </si>
  <si>
    <t>903 Т</t>
  </si>
  <si>
    <t>21.20.13.990.509.00.0872.000000000000</t>
  </si>
  <si>
    <t>Бор қышқылы</t>
  </si>
  <si>
    <t>904 Т</t>
  </si>
  <si>
    <t>26.51.85.200.013.00.0796.000000000000</t>
  </si>
  <si>
    <t>Алкометрге мундштук</t>
  </si>
  <si>
    <t>905 Т</t>
  </si>
  <si>
    <t>32.50.13.700.009.00.0778.000000000000</t>
  </si>
  <si>
    <t>Зарарсыздандырылған орау пакеті</t>
  </si>
  <si>
    <t>906 Т</t>
  </si>
  <si>
    <t>26.60.12.900.017.00.0796.000000000000</t>
  </si>
  <si>
    <t>Тонометр</t>
  </si>
  <si>
    <t>907 Т</t>
  </si>
  <si>
    <t>32.50.13.100.047.00.0796.000000000000</t>
  </si>
  <si>
    <t>Басы өткір емес медициналық қайшы</t>
  </si>
  <si>
    <t>908 Т</t>
  </si>
  <si>
    <t>21.20.13.990.623.00.0872.000000000000</t>
  </si>
  <si>
    <t>Нашатыр спирті</t>
  </si>
  <si>
    <t>909 Т</t>
  </si>
  <si>
    <t>21.20.24.900.002.00.0778.000000000000</t>
  </si>
  <si>
    <t>Зарарсыздандырылған мақта 50Г</t>
  </si>
  <si>
    <t>910 Т</t>
  </si>
  <si>
    <t>21.20.24.900.003.00.0796.000000000000</t>
  </si>
  <si>
    <t>Зарарсыздандырылған  бинт 5Х10</t>
  </si>
  <si>
    <t>911 Т</t>
  </si>
  <si>
    <t>21.20.13.990.412.00.0872.000000000000</t>
  </si>
  <si>
    <t>3% перекись водороды 40,0 капельницамен</t>
  </si>
  <si>
    <t>912 Т</t>
  </si>
  <si>
    <t>Зарарсыздандырылмаған мақта 25г</t>
  </si>
  <si>
    <t>913 Т</t>
  </si>
  <si>
    <t>21.20.13.990.607.00.0778.000000000000</t>
  </si>
  <si>
    <t xml:space="preserve"> Ацетилсалицил қышқылы 0,5 №10</t>
  </si>
  <si>
    <t>914 Т</t>
  </si>
  <si>
    <t>21.20.13.990.188.00.0778.000000000000</t>
  </si>
  <si>
    <t>0,5МГ №40 Нитроглицерин</t>
  </si>
  <si>
    <t>915 Т</t>
  </si>
  <si>
    <t>21.20.13.990.345.00.0778.000000000000</t>
  </si>
  <si>
    <t>№10 Активтенген көмір</t>
  </si>
  <si>
    <t>916 Т</t>
  </si>
  <si>
    <t>21.20.24.200.000.00.0796.000000000000</t>
  </si>
  <si>
    <t>Бактерицидты лейкопластырь</t>
  </si>
  <si>
    <t>917 Т</t>
  </si>
  <si>
    <t>21.20.13.990.578.00.0872.000000000000</t>
  </si>
  <si>
    <t>Водоспирт  90%</t>
  </si>
  <si>
    <t>918 Т</t>
  </si>
  <si>
    <t>Зарарсыздандырылмаған мақта 50г</t>
  </si>
  <si>
    <t>919 Т</t>
  </si>
  <si>
    <t>21.20.24.200.004.00.0796.000000000000</t>
  </si>
  <si>
    <t>БИНТ 5Х10 ЗАРАРСЫЗДАНДЫРЫЛМАҒАН ДӘКЕ</t>
  </si>
  <si>
    <t>920 Т</t>
  </si>
  <si>
    <t>БИНТ 7Х14 ЗАРАРСЫЗДАНДЫРЫЛМАҒАН ДӘКЕ</t>
  </si>
  <si>
    <t>921 Т</t>
  </si>
  <si>
    <t>21.20.24.200.004.00.0778.000000000001</t>
  </si>
  <si>
    <t>ЭЛАСТИК ТҮТІК ТӘРІЗДІ БИНТ №1</t>
  </si>
  <si>
    <t>922 Т</t>
  </si>
  <si>
    <t>ЭЛАСТИК ТҮТІК ТӘРІЗДІ БИНТ №3</t>
  </si>
  <si>
    <t>923 Т</t>
  </si>
  <si>
    <t>ЭЛАСТИК ТҮТІК ТӘРІЗДІ БИНТ №6</t>
  </si>
  <si>
    <t>924 Т</t>
  </si>
  <si>
    <t>21.20.24.900.004.00.0778.000000000000</t>
  </si>
  <si>
    <t>ЗАРАРСЫЗДАНДЫРЫЛҒАН МАЙЛЫҚТАР ДӘКЕ</t>
  </si>
  <si>
    <t>925 Т</t>
  </si>
  <si>
    <t>ЛЕЙКОПЛАСТЫРЬ МЕДИЦИНАЛЫҚ  БЕКІТКІШ</t>
  </si>
  <si>
    <t>926 Т</t>
  </si>
  <si>
    <t xml:space="preserve">90% этиль спирті 100мл                                                                              </t>
  </si>
  <si>
    <t>927 Т</t>
  </si>
  <si>
    <t>17.22.11.200.000.00.0796.000000000002</t>
  </si>
  <si>
    <t>Қарапайым дәретхана қағазы</t>
  </si>
  <si>
    <t>927-1 Т</t>
  </si>
  <si>
    <t>928 Т</t>
  </si>
  <si>
    <t>17.22.11.200.000.00.0796.000000000000</t>
  </si>
  <si>
    <t>Дәретхана қағазы MINI-TORK PLUS</t>
  </si>
  <si>
    <t>928-1 Т</t>
  </si>
  <si>
    <t>929 Т</t>
  </si>
  <si>
    <t>20.59.59.600.019.00.0166.000000000000</t>
  </si>
  <si>
    <t>Хлор әк</t>
  </si>
  <si>
    <t>929-1 Т</t>
  </si>
  <si>
    <t>930 Т</t>
  </si>
  <si>
    <t>20.41.31.500.000.00.0868.000000000000</t>
  </si>
  <si>
    <t>Сұйық сабын</t>
  </si>
  <si>
    <t>930-1 Т</t>
  </si>
  <si>
    <t>931 Т</t>
  </si>
  <si>
    <t>20.41.31.900.000.00.0796.000000000000</t>
  </si>
  <si>
    <t>Дәретхана сабыны дана</t>
  </si>
  <si>
    <t>931-1 Т</t>
  </si>
  <si>
    <t>932 Т</t>
  </si>
  <si>
    <t>20.41.31.950.000.00.0796.000000000002</t>
  </si>
  <si>
    <t>Шаруашылық сабыны дана</t>
  </si>
  <si>
    <t>7.11</t>
  </si>
  <si>
    <t>932-1 Т</t>
  </si>
  <si>
    <t>22</t>
  </si>
  <si>
    <t>932-2 Т</t>
  </si>
  <si>
    <t>933 Т</t>
  </si>
  <si>
    <t>20.41.41.000.002.00.0796.000000000000</t>
  </si>
  <si>
    <t>Ауа жаңартқыш</t>
  </si>
  <si>
    <t>933-1 Т</t>
  </si>
  <si>
    <t>934 Т</t>
  </si>
  <si>
    <t>20.41.32.590.000.09.0796.000000000000</t>
  </si>
  <si>
    <t>Ағартатын ақтық</t>
  </si>
  <si>
    <t>934-1 Т</t>
  </si>
  <si>
    <t>935 Т</t>
  </si>
  <si>
    <t>17.22.11.350.000.00.0796.000000000000</t>
  </si>
  <si>
    <t>Соратын орамал</t>
  </si>
  <si>
    <t>935-1 Т</t>
  </si>
  <si>
    <t>936 Т</t>
  </si>
  <si>
    <t>20.41.31.530.000.01.0796.000000000000</t>
  </si>
  <si>
    <t>Жуу ұнтағы дана</t>
  </si>
  <si>
    <t>936-1 Т</t>
  </si>
  <si>
    <t>937 Т</t>
  </si>
  <si>
    <t>17.12.20.900.000.00.5111.000000000000</t>
  </si>
  <si>
    <t>Унитаз отырғышына қағаз төсеніш</t>
  </si>
  <si>
    <t>5111</t>
  </si>
  <si>
    <t>937-1 Т</t>
  </si>
  <si>
    <t>938 Т</t>
  </si>
  <si>
    <t>20.41.32.750.000.01.0796.000000000000</t>
  </si>
  <si>
    <t>Әйнекке арналған жуғыш заты</t>
  </si>
  <si>
    <t>938-1 Т</t>
  </si>
  <si>
    <t>939 Т</t>
  </si>
  <si>
    <t>20.41.32.570.000.01.0796.000000000000</t>
  </si>
  <si>
    <t>Ыдыска арналған жуғыш заты</t>
  </si>
  <si>
    <t>939-1 Т</t>
  </si>
  <si>
    <t>940 Т</t>
  </si>
  <si>
    <t>20.41.32.590.000.11.0796.000000000000</t>
  </si>
  <si>
    <t>Әмбебап жуғыш заты</t>
  </si>
  <si>
    <t>940-1 Т</t>
  </si>
  <si>
    <t>941 Т</t>
  </si>
  <si>
    <t>20.41.32.770.000.01.0796.000000000000</t>
  </si>
  <si>
    <t>тазалағыш заты</t>
  </si>
  <si>
    <t>941-1 Т</t>
  </si>
  <si>
    <t>942 Т</t>
  </si>
  <si>
    <t>20.41.32.590.000.01.0796.000000000000</t>
  </si>
  <si>
    <t>Хлоринолмен тазалағыш заты</t>
  </si>
  <si>
    <t>942-1 Т</t>
  </si>
  <si>
    <t>943 Т</t>
  </si>
  <si>
    <t>Ұнтақ тазалағыш заты</t>
  </si>
  <si>
    <t>943-1 Т</t>
  </si>
  <si>
    <t>944 Т</t>
  </si>
  <si>
    <t>Дәретхананы тазалау  гель құралы</t>
  </si>
  <si>
    <t>944-1 Т</t>
  </si>
  <si>
    <t>945 Т</t>
  </si>
  <si>
    <t>Автомат жуғыш заты</t>
  </si>
  <si>
    <t>945-1 Т</t>
  </si>
  <si>
    <t>946 Т</t>
  </si>
  <si>
    <t>22.19.50.500.001.00.0796.000000000000</t>
  </si>
  <si>
    <t xml:space="preserve"> Шыбыннан жабысқақ лента</t>
  </si>
  <si>
    <t>946-1 Т</t>
  </si>
  <si>
    <t>947 Т</t>
  </si>
  <si>
    <t>20.20.19.100.000.00.0166.000000000000</t>
  </si>
  <si>
    <t xml:space="preserve"> Егеуқұйрықтар мен тышқандарды жоюға  арналған жем - улы зат</t>
  </si>
  <si>
    <t>947-1 Т</t>
  </si>
  <si>
    <t>948 Т</t>
  </si>
  <si>
    <t>32.99.59.900.000.00.0796.000000000000</t>
  </si>
  <si>
    <t xml:space="preserve">Тамақ сақтауға арналған тасымалды термос 12л.                                                       </t>
  </si>
  <si>
    <t>948-1 Т</t>
  </si>
  <si>
    <t>949 Т</t>
  </si>
  <si>
    <t>14.12.11.210.001.07.0839.000000000000</t>
  </si>
  <si>
    <t>Майға төзімді костюм</t>
  </si>
  <si>
    <t>949-1 Т</t>
  </si>
  <si>
    <t>950 Т</t>
  </si>
  <si>
    <t>14.12.11.290.001.09.0839.000000000000</t>
  </si>
  <si>
    <t>Дәнекерлеушінің костюмі</t>
  </si>
  <si>
    <t>950-1 Т</t>
  </si>
  <si>
    <t>951 Т</t>
  </si>
  <si>
    <t>14.12.11.390.000.00.0796.000000000003</t>
  </si>
  <si>
    <t>Жылы куртка</t>
  </si>
  <si>
    <t>11.22</t>
  </si>
  <si>
    <t>951-1 Т</t>
  </si>
  <si>
    <t>951-2 Т</t>
  </si>
  <si>
    <t>952 Т</t>
  </si>
  <si>
    <t>14.12.30.190.001.00.0796.000000000001</t>
  </si>
  <si>
    <t>Резенкеленген плащ</t>
  </si>
  <si>
    <t>953 Т</t>
  </si>
  <si>
    <t>14.19.23.700.000.02.0715.000000000000</t>
  </si>
  <si>
    <t>Брезент ұзын жеңді қолғап</t>
  </si>
  <si>
    <t>953-1 Т</t>
  </si>
  <si>
    <t>953-2 Т</t>
  </si>
  <si>
    <t>954 Т</t>
  </si>
  <si>
    <t>15.20.32.990.006.01.0715.000000000003</t>
  </si>
  <si>
    <t>Кирза етік</t>
  </si>
  <si>
    <t>954-1 Т</t>
  </si>
  <si>
    <t>7,8,11,19,20,21</t>
  </si>
  <si>
    <t>954-2 Т</t>
  </si>
  <si>
    <t>955 Т</t>
  </si>
  <si>
    <t>15.20.11.200.005.01.0715.000000000001</t>
  </si>
  <si>
    <t>Әйелдердің резина етігі</t>
  </si>
  <si>
    <t>955-1 Т</t>
  </si>
  <si>
    <t>956 Т</t>
  </si>
  <si>
    <t>15.20.11.200.005.01.0715.000000000000</t>
  </si>
  <si>
    <t>Ерлердің резина етігі</t>
  </si>
  <si>
    <t>956-1 Т</t>
  </si>
  <si>
    <t>957 Т</t>
  </si>
  <si>
    <t>14.12.30.290.004.00.0796.000000000002</t>
  </si>
  <si>
    <t>Қалат м/қ</t>
  </si>
  <si>
    <t>957-1 Т</t>
  </si>
  <si>
    <t>958 Т</t>
  </si>
  <si>
    <t>14.12.30.100.000.00.0715.000000000009</t>
  </si>
  <si>
    <t>Тілінбейтін қолғап</t>
  </si>
  <si>
    <t>958-1 Т</t>
  </si>
  <si>
    <t>958-2 Т</t>
  </si>
  <si>
    <t>959 Т</t>
  </si>
  <si>
    <t>14.12.30.100.000.00.0715.000000000024</t>
  </si>
  <si>
    <t>Май бензинге төзімді резинка матадан қолғап</t>
  </si>
  <si>
    <t>960 Т</t>
  </si>
  <si>
    <t>14.12.11.290.001.05.0839.000000000001</t>
  </si>
  <si>
    <t>Жылы костюм (қысқы)</t>
  </si>
  <si>
    <t>960-1 Т</t>
  </si>
  <si>
    <t>960-2 Т</t>
  </si>
  <si>
    <t>961 Т</t>
  </si>
  <si>
    <t>14.12.11.290.001.05.0839.000000000002</t>
  </si>
  <si>
    <t xml:space="preserve">Жұмыс костюмі (аралас мата)                                                                         </t>
  </si>
  <si>
    <t>961-1 Т</t>
  </si>
  <si>
    <t>961-2 Т</t>
  </si>
  <si>
    <t>962 Т</t>
  </si>
  <si>
    <t>14.19.32.350.006.00.0796.000000000001</t>
  </si>
  <si>
    <t xml:space="preserve">Бояу жұмыстары үшін бір жолғы комбинезон                                                            </t>
  </si>
  <si>
    <t>962-1 Т</t>
  </si>
  <si>
    <t>963 Т</t>
  </si>
  <si>
    <t>14.12.12.590.000.00.0796.000000000012</t>
  </si>
  <si>
    <t xml:space="preserve">Хим.қорғау үшін жұмыс комбинезоны                                                                   </t>
  </si>
  <si>
    <t>963-1 Т</t>
  </si>
  <si>
    <t>964 Т</t>
  </si>
  <si>
    <t xml:space="preserve">Полиэстер  талшықтан жылытқышпен еркек костюмі </t>
  </si>
  <si>
    <t>964-1 Т</t>
  </si>
  <si>
    <t>965 Т</t>
  </si>
  <si>
    <t>28.29.22.100.000.01.0796.000000000003</t>
  </si>
  <si>
    <t>Өрт сөндіргіш ОУ-5</t>
  </si>
  <si>
    <t>965-1 Т</t>
  </si>
  <si>
    <t>966 Т</t>
  </si>
  <si>
    <t>28.29.22.100.000.02.0796.000000000001</t>
  </si>
  <si>
    <t>Өрт сөндіргіш ОП-2</t>
  </si>
  <si>
    <t>966-1 Т</t>
  </si>
  <si>
    <t>967 Т</t>
  </si>
  <si>
    <t>28.29.22.100.000.02.0796.000000000003</t>
  </si>
  <si>
    <t>Өрт сөндіргіш ОП-4</t>
  </si>
  <si>
    <t>967-1 Т</t>
  </si>
  <si>
    <t>968 Т</t>
  </si>
  <si>
    <t>28.29.22.100.000.01.0796.000000000001</t>
  </si>
  <si>
    <t>Өрт сөндіргіш ОУ-2</t>
  </si>
  <si>
    <t>968-1 Т</t>
  </si>
  <si>
    <t>969 Т</t>
  </si>
  <si>
    <t>28.29.22.100.000.01.0796.000000000002</t>
  </si>
  <si>
    <t>Өрт сөндіргіш ОУ-3</t>
  </si>
  <si>
    <t>969-1 Т</t>
  </si>
  <si>
    <t>970 Т</t>
  </si>
  <si>
    <t>28.30.60.300.003.01.0796.000000000000</t>
  </si>
  <si>
    <t>Өрт сөндіргішке раструб ОУ</t>
  </si>
  <si>
    <t>970-1 Т</t>
  </si>
  <si>
    <t>971 Т</t>
  </si>
  <si>
    <t>Өрт сөндіргішке раструб ОП</t>
  </si>
  <si>
    <t>971-1 Т</t>
  </si>
  <si>
    <t>972 Т</t>
  </si>
  <si>
    <t>13.96.16.300.001.00.0796.000000000002</t>
  </si>
  <si>
    <t>Өрт сөндіру рукавы d=51 В жиынтықта С 2 ГР-50 (резенкеленбеген)</t>
  </si>
  <si>
    <t>972-1 Т</t>
  </si>
  <si>
    <t>973 Т</t>
  </si>
  <si>
    <t>20.59.59.670.000.00.0112.000000000000</t>
  </si>
  <si>
    <t xml:space="preserve">Оттан қорғау құрамы                                                                                 </t>
  </si>
  <si>
    <t>973-1 Т</t>
  </si>
  <si>
    <t>973-2 Т</t>
  </si>
  <si>
    <t>974 Т</t>
  </si>
  <si>
    <t>25.73.10.400.000.00.0796.000000000002</t>
  </si>
  <si>
    <t xml:space="preserve">Өрт сөндіру балтасы                                                                                 </t>
  </si>
  <si>
    <t>974-1 Т</t>
  </si>
  <si>
    <t>975 Т</t>
  </si>
  <si>
    <t>25.99.29.430.002.00.0796.000000000000</t>
  </si>
  <si>
    <t xml:space="preserve">Өрт сөндіру конус шелегі                                                                            </t>
  </si>
  <si>
    <t>975-1 Т</t>
  </si>
  <si>
    <t>976 Т</t>
  </si>
  <si>
    <t>26.51.45.200.029.00.0796.000000000000</t>
  </si>
  <si>
    <t xml:space="preserve">Индикатор Тестер                                                                                    </t>
  </si>
  <si>
    <t>977 Т</t>
  </si>
  <si>
    <t>26.51.45.500.002.00.0796.000000000002</t>
  </si>
  <si>
    <t>Көрсеткіш  В/Н 35-110КВ</t>
  </si>
  <si>
    <t>978 Т</t>
  </si>
  <si>
    <t>Көрсеткіш В/Н 6-10КВ</t>
  </si>
  <si>
    <t>979 Т</t>
  </si>
  <si>
    <t>980 Т</t>
  </si>
  <si>
    <t>26.51.45.500.002.00.0796.000000000001</t>
  </si>
  <si>
    <t>Көрсеткіш УНВЛ-0.4</t>
  </si>
  <si>
    <t>981 Т</t>
  </si>
  <si>
    <t xml:space="preserve">Көрсеткіш УННУ-40-1000 2-ПОЛ.                                                                       </t>
  </si>
  <si>
    <t>982 Т</t>
  </si>
  <si>
    <t>26.51.45.500.002.00.0796.000000000000</t>
  </si>
  <si>
    <t>Көрсеткіш УНО 1-ПОЛ.</t>
  </si>
  <si>
    <t>983 Т</t>
  </si>
  <si>
    <t>26.51.45.200.018.00.0796.000000000000</t>
  </si>
  <si>
    <t>Кернеу көрсеткіштерін тексеру құрылғысы 6-10КВ</t>
  </si>
  <si>
    <t>984 Т</t>
  </si>
  <si>
    <t>Кернеу индикаторы индикаторлық лампышасымен екі полюстік 1000В дейін</t>
  </si>
  <si>
    <t>985 Т</t>
  </si>
  <si>
    <t>Төменгі кернеуді көрсеткіш УНН-1</t>
  </si>
  <si>
    <t>986 Т</t>
  </si>
  <si>
    <t>26.51.45.500.002.00.0796.000000000004</t>
  </si>
  <si>
    <t>Жоғары кернеуді көрсеткіш 6-10 кВ</t>
  </si>
  <si>
    <t>987 Т</t>
  </si>
  <si>
    <t>25.99.29.490.007.03.0796.000000000001</t>
  </si>
  <si>
    <t>Штанга ШО-10</t>
  </si>
  <si>
    <t>988 Т</t>
  </si>
  <si>
    <t>25.99.29.490.007.03.0796.000000000003</t>
  </si>
  <si>
    <t>Штанга ШО-35кВ</t>
  </si>
  <si>
    <t>989 Т</t>
  </si>
  <si>
    <t>25.99.29.490.007.03.0796.000000000004</t>
  </si>
  <si>
    <t>Штанга ШО-110кВ</t>
  </si>
  <si>
    <t>990 Т</t>
  </si>
  <si>
    <t>25.99.29.490.007.00.0796.000000000002</t>
  </si>
  <si>
    <t xml:space="preserve">Штанга ШЗП-110                                                                                      </t>
  </si>
  <si>
    <t>991 Т</t>
  </si>
  <si>
    <t>25.99.29.490.007.00.0796.000000000001</t>
  </si>
  <si>
    <t xml:space="preserve">Штанга ШЗ-35                                                                                        </t>
  </si>
  <si>
    <t>992 Т</t>
  </si>
  <si>
    <t>17.23.13.700.000.00.0796.000000000001</t>
  </si>
  <si>
    <t xml:space="preserve">Бланк А4 ақ 2-бет жағы қ/а                                                                          </t>
  </si>
  <si>
    <t>992-1 Т</t>
  </si>
  <si>
    <t>993 Т</t>
  </si>
  <si>
    <t>Бланк А5 ақ 2 - бет жағы қ/а</t>
  </si>
  <si>
    <t>993-1 Т</t>
  </si>
  <si>
    <t>994 Т</t>
  </si>
  <si>
    <t>17.12.13.100.000.03.0736.000000000003</t>
  </si>
  <si>
    <t>Плоттерге арналған қағаз А0(841ММ*175М) 80гр</t>
  </si>
  <si>
    <t>8,11,22</t>
  </si>
  <si>
    <t>994-1 Т</t>
  </si>
  <si>
    <t>995 Т</t>
  </si>
  <si>
    <t>17.12.72.900.000.00.0625.000000000000</t>
  </si>
  <si>
    <t>Қағаз 210 түптеу беттері</t>
  </si>
  <si>
    <t>995-1 Т</t>
  </si>
  <si>
    <t>996 Т</t>
  </si>
  <si>
    <t>Плоттерге арналған қағаз 914ММ*45М 80 г</t>
  </si>
  <si>
    <t>996-1 Т</t>
  </si>
  <si>
    <t>997 Т</t>
  </si>
  <si>
    <t>17.12.13.100.000.00.0736.000000000001</t>
  </si>
  <si>
    <t>Факске арналған қағаз</t>
  </si>
  <si>
    <t>997-1 Т</t>
  </si>
  <si>
    <t>998 Т</t>
  </si>
  <si>
    <t>17.12.13.100.000.03.0736.000000000002</t>
  </si>
  <si>
    <t>Қағаз А3 Ксерокс</t>
  </si>
  <si>
    <t>998-1 Т</t>
  </si>
  <si>
    <t>999 Т</t>
  </si>
  <si>
    <t>17.23.14.500.000.00.5111.000000000066</t>
  </si>
  <si>
    <t xml:space="preserve">Қағаз А4 Ксерокс                                                                                    </t>
  </si>
  <si>
    <t>999-1 Т</t>
  </si>
  <si>
    <t>8,18,20,21</t>
  </si>
  <si>
    <t>999-2 Т</t>
  </si>
  <si>
    <t>1000 Т</t>
  </si>
  <si>
    <t>17.23.14.500.000.00.5111.000000000070</t>
  </si>
  <si>
    <t>Қағаз А4 ксерокс қалыңдығы 160Г/М2</t>
  </si>
  <si>
    <t>1000-1 Т</t>
  </si>
  <si>
    <t>1001 Т</t>
  </si>
  <si>
    <t>17.12.72.900.000.00.5111.000000000003</t>
  </si>
  <si>
    <t>Көшірме қағазы</t>
  </si>
  <si>
    <t>1001-1 Т</t>
  </si>
  <si>
    <t>1002 Т</t>
  </si>
  <si>
    <t>17.12.13.100.000.03.0736.000000000001</t>
  </si>
  <si>
    <t>Плоттерге арналған қағаз А1(620ММ*175М) 80 гр</t>
  </si>
  <si>
    <t>1002-1 Т</t>
  </si>
  <si>
    <t>1003 Т</t>
  </si>
  <si>
    <t>17.23.13.130.000.00.0796.000000000000</t>
  </si>
  <si>
    <t>Журнал А4 газеттік 400 б.</t>
  </si>
  <si>
    <t>1003-1 Т</t>
  </si>
  <si>
    <t>1004 Т</t>
  </si>
  <si>
    <t>58.11.12.000.000.00.0796.000000000008</t>
  </si>
  <si>
    <t>ҚР Эн/пр үшін ӨҚҚ кітабы</t>
  </si>
  <si>
    <t>1004-1 Т</t>
  </si>
  <si>
    <t>1005 Т</t>
  </si>
  <si>
    <t>Эл/орнату пайдалану кезінде ТҚ ережесі кітабы</t>
  </si>
  <si>
    <t>1005-1 Т</t>
  </si>
  <si>
    <t>1006 Т</t>
  </si>
  <si>
    <t xml:space="preserve">Эл/қондырғы алдын алу ереже кітабы                                                                  </t>
  </si>
  <si>
    <t>1006-1 Т</t>
  </si>
  <si>
    <t>1007 Т</t>
  </si>
  <si>
    <t>ПТЭ бойынша кітап</t>
  </si>
  <si>
    <t>1007-1 Т</t>
  </si>
  <si>
    <t>1008 Т</t>
  </si>
  <si>
    <t>28.23.23.900.003.00.0796.000000000000</t>
  </si>
  <si>
    <t>Антистеплер</t>
  </si>
  <si>
    <t>1008-1 Т</t>
  </si>
  <si>
    <t>1009 Т</t>
  </si>
  <si>
    <t>17.23.12.700.012.00.5111.000000000000</t>
  </si>
  <si>
    <t>Қысқа жазбаға арналған қағаз блогы</t>
  </si>
  <si>
    <t>1009-1 Т</t>
  </si>
  <si>
    <t>1010 Т</t>
  </si>
  <si>
    <t>17.23.12.700.008.00.0796.000000000003</t>
  </si>
  <si>
    <t>Блокнот А5 шиыршық</t>
  </si>
  <si>
    <t>1010-1 Т</t>
  </si>
  <si>
    <t>1011 Т</t>
  </si>
  <si>
    <t>32.99.59.900.059.00.0796.000000000000</t>
  </si>
  <si>
    <t>Тақтаға арналған губка</t>
  </si>
  <si>
    <t>1012 Т</t>
  </si>
  <si>
    <t>28.23.23.900.004.00.0796.000000000000</t>
  </si>
  <si>
    <t>Тескіш</t>
  </si>
  <si>
    <t>1012-1 Т</t>
  </si>
  <si>
    <t>1013 Т</t>
  </si>
  <si>
    <t>17.23.12.700.005.00.0796.000000000000</t>
  </si>
  <si>
    <t>Күнделік</t>
  </si>
  <si>
    <t>1013-1 Т</t>
  </si>
  <si>
    <t>1014 Т</t>
  </si>
  <si>
    <t>Басшыға арналған күнделік</t>
  </si>
  <si>
    <t>1014-1 Т</t>
  </si>
  <si>
    <t>1015 Т</t>
  </si>
  <si>
    <t>25.99.23.300.000.00.0796.000000000001</t>
  </si>
  <si>
    <t>Кеңсе қыспағы 19 мм</t>
  </si>
  <si>
    <t>1016 Т</t>
  </si>
  <si>
    <t>25.99.23.300.000.00.0796.000000000003</t>
  </si>
  <si>
    <t>Кеңсе қыспағы 25 мм</t>
  </si>
  <si>
    <t>1017 Т</t>
  </si>
  <si>
    <t>25.99.23.300.000.00.0796.000000000004</t>
  </si>
  <si>
    <t>Кеңсе қыспағы 32 мм</t>
  </si>
  <si>
    <t>1018 Т</t>
  </si>
  <si>
    <t>25.99.23.300.000.00.0796.000000000006</t>
  </si>
  <si>
    <t>Кеңсе қыспағы 51 мм</t>
  </si>
  <si>
    <t>1019 Т</t>
  </si>
  <si>
    <t>25.99.23.300.000.00.0796.000000000000</t>
  </si>
  <si>
    <t>Кеңсе қыспағы 15 мм</t>
  </si>
  <si>
    <t>1020 Т</t>
  </si>
  <si>
    <t>17.23.12.700.013.00.0796.000000000001</t>
  </si>
  <si>
    <t>Жабысқыш қағаз белгі</t>
  </si>
  <si>
    <t>1020-1 Т</t>
  </si>
  <si>
    <t>1021 Т</t>
  </si>
  <si>
    <t>28.23.12.100.000.00.0796.000000000043</t>
  </si>
  <si>
    <t>Бухг. Калькулятор</t>
  </si>
  <si>
    <t>1022 Т</t>
  </si>
  <si>
    <t>22.29.25.500.003.00.0796.000000000004</t>
  </si>
  <si>
    <t>Автоматты қарандаш 0,5 мм</t>
  </si>
  <si>
    <t>1023 Т</t>
  </si>
  <si>
    <t>22.29.25.500.003.00.0796.000000000003</t>
  </si>
  <si>
    <t>Автоматты қарандаш 0,7 мм</t>
  </si>
  <si>
    <t>1024 Т</t>
  </si>
  <si>
    <t>32.99.15.100.000.00.0796.000000000003</t>
  </si>
  <si>
    <t>Қарандаш ластикпен</t>
  </si>
  <si>
    <t>1025 Т</t>
  </si>
  <si>
    <t>32.91.19.300.002.00.0796.000000000000</t>
  </si>
  <si>
    <t>Қылды кеңселік кисть 10 мм</t>
  </si>
  <si>
    <t>1026 Т</t>
  </si>
  <si>
    <t>Қылды кеңселік кисть 16 мм</t>
  </si>
  <si>
    <t>1027 Т</t>
  </si>
  <si>
    <t>20.52.10.900.005.00.0796.000000000025</t>
  </si>
  <si>
    <t>Қарандаш желім</t>
  </si>
  <si>
    <t>1027-1 Т</t>
  </si>
  <si>
    <t>1028 Т</t>
  </si>
  <si>
    <t>20.52.10.900.005.00.0796.000000000017</t>
  </si>
  <si>
    <t>Кеңселік қағазға арналған желім</t>
  </si>
  <si>
    <t>1028-1 Т</t>
  </si>
  <si>
    <t>1029 Т</t>
  </si>
  <si>
    <t>20.52.10.900.005.00.0796.000000000021</t>
  </si>
  <si>
    <t>Селикат желімі</t>
  </si>
  <si>
    <t>1029-1 Т</t>
  </si>
  <si>
    <t>1030 Т</t>
  </si>
  <si>
    <t>25.93.14.700.002.00.0778.000000000000</t>
  </si>
  <si>
    <t>Кеңсе кнопкалары 12 мм</t>
  </si>
  <si>
    <t>1031 Т</t>
  </si>
  <si>
    <t>Кеңсе кнопкалары 14 мм</t>
  </si>
  <si>
    <t>1032 Т</t>
  </si>
  <si>
    <t>17.21.15.350.000.00.0796.000000000008</t>
  </si>
  <si>
    <t>А4 конверті</t>
  </si>
  <si>
    <t>1033 Т</t>
  </si>
  <si>
    <t>17.21.15.350.000.00.0796.000000000007</t>
  </si>
  <si>
    <t>А5 конверті</t>
  </si>
  <si>
    <t>1033-1 Т</t>
  </si>
  <si>
    <t>1034 Т</t>
  </si>
  <si>
    <t>17.21.15.350.000.00.0796.000000000006</t>
  </si>
  <si>
    <t xml:space="preserve">А6 конверті                                                                                         </t>
  </si>
  <si>
    <t>1034-1 Т</t>
  </si>
  <si>
    <t>1035 Т</t>
  </si>
  <si>
    <t>32.99.59.900.082.00.0796.000000000000</t>
  </si>
  <si>
    <t>Сулы корректор</t>
  </si>
  <si>
    <t>1036 Т</t>
  </si>
  <si>
    <t>П/М бокстегі кубарик</t>
  </si>
  <si>
    <t>1036-1 Т</t>
  </si>
  <si>
    <t>1037 Т</t>
  </si>
  <si>
    <t>22.19.73.210.000.00.0796.000000000000</t>
  </si>
  <si>
    <t>Ластик</t>
  </si>
  <si>
    <t>1037-1 Т</t>
  </si>
  <si>
    <t>1038 Т</t>
  </si>
  <si>
    <t>26.51.32.500.003.01.0796.000000000019</t>
  </si>
  <si>
    <t>Металл сызғыш 30 см</t>
  </si>
  <si>
    <t>1039 Т</t>
  </si>
  <si>
    <t>26.51.32.500.003.01.0796.000000000020</t>
  </si>
  <si>
    <t>Металл сызғыш 50 см</t>
  </si>
  <si>
    <t>1040 Т</t>
  </si>
  <si>
    <t>22.29.25.500.005.00.0796.000000000012</t>
  </si>
  <si>
    <t>Пластик сызғыш 25 см</t>
  </si>
  <si>
    <t>1041 Т</t>
  </si>
  <si>
    <t>22.29.25.500.005.00.0796.000000000022</t>
  </si>
  <si>
    <t>Пластик сызғыш 40 см</t>
  </si>
  <si>
    <t>1042 Т</t>
  </si>
  <si>
    <t>22.29.25.700.006.00.0796.000000000000</t>
  </si>
  <si>
    <t>Тік лоток 5 - секциялық</t>
  </si>
  <si>
    <t>1043 Т</t>
  </si>
  <si>
    <t>Тік лоток 7 - секциялық</t>
  </si>
  <si>
    <t>1044 Т</t>
  </si>
  <si>
    <t>22.29.25.700.006.00.0796.000000000001</t>
  </si>
  <si>
    <t>Көлденең лоток</t>
  </si>
  <si>
    <t>1045 Т</t>
  </si>
  <si>
    <t>32.99.59.900.077.00.0778.000000000000</t>
  </si>
  <si>
    <t>Тақтаға арналған магнит жиынтығы 6 дана</t>
  </si>
  <si>
    <t>1046 Т</t>
  </si>
  <si>
    <t>22.29.25.500.000.00.0704.000000000007</t>
  </si>
  <si>
    <t>Тақтаға арналған маркер жиынтығы</t>
  </si>
  <si>
    <t>704</t>
  </si>
  <si>
    <t>1047 Т</t>
  </si>
  <si>
    <t>22.29.25.500.000.00.0796.000000000005</t>
  </si>
  <si>
    <t>Қара перманенттік маркер</t>
  </si>
  <si>
    <t>1048 Т</t>
  </si>
  <si>
    <t>22.29.25.500.000.00.0796.000000000008</t>
  </si>
  <si>
    <t>Көкшіл мәтіндік маркер</t>
  </si>
  <si>
    <t>1049 Т</t>
  </si>
  <si>
    <t>Сара мәтіндік маркер</t>
  </si>
  <si>
    <t>1050 Т</t>
  </si>
  <si>
    <t>Жасыл мәтіндік маркер</t>
  </si>
  <si>
    <t>1051 Т</t>
  </si>
  <si>
    <t>Қызғылт мәтіндік маркер</t>
  </si>
  <si>
    <t>1052 Т</t>
  </si>
  <si>
    <t>Қызғылт сары мәтіндік маркер</t>
  </si>
  <si>
    <t>1053 Т</t>
  </si>
  <si>
    <t>32.99.16.300.006.00.0796.000000000000</t>
  </si>
  <si>
    <t>Кеңселік мастика</t>
  </si>
  <si>
    <t>1054 Т</t>
  </si>
  <si>
    <t xml:space="preserve">Қызыл әмбебап мастика (199 РО)                                                                      </t>
  </si>
  <si>
    <t>1055 Т</t>
  </si>
  <si>
    <t>22.29.29.900.017.00.0796.000000000006</t>
  </si>
  <si>
    <t>Кеңселік үстелге қоятын жинақталым</t>
  </si>
  <si>
    <t>1056 Т</t>
  </si>
  <si>
    <t>32.99.59.900.078.00.0796.000000000005</t>
  </si>
  <si>
    <t xml:space="preserve">Бастыққа кеңселік үстелге қоятын жинақталым                                                         </t>
  </si>
  <si>
    <t>1057 Т</t>
  </si>
  <si>
    <t>25.71.11.390.000.00.0796.000000000006</t>
  </si>
  <si>
    <t>Кеңселік пышақ</t>
  </si>
  <si>
    <t>1058 Т</t>
  </si>
  <si>
    <t>25.71.11.910.000.00.0796.000000000001</t>
  </si>
  <si>
    <t>Кеңселік қайшылар</t>
  </si>
  <si>
    <t>1059 Т</t>
  </si>
  <si>
    <t>20.41.44.000.004.00.0796.000000000000</t>
  </si>
  <si>
    <t>Үстіңгі оптич. Тазалағыш</t>
  </si>
  <si>
    <t>1060 Т</t>
  </si>
  <si>
    <t>32.99.59.900.070.00.0796.000000000000</t>
  </si>
  <si>
    <t>Офистің жоғарғы қабатын тазалағыш</t>
  </si>
  <si>
    <t>1061 Т</t>
  </si>
  <si>
    <t>22.29.25.700.000.00.0796.000000000032</t>
  </si>
  <si>
    <t>Сақиналы папка</t>
  </si>
  <si>
    <t>1061-1 Т</t>
  </si>
  <si>
    <t>1062 Т</t>
  </si>
  <si>
    <t>22.29.25.700.000.00.0796.000000000007</t>
  </si>
  <si>
    <t>Қыспақпен планшет папкасы</t>
  </si>
  <si>
    <t>1062-1 Т</t>
  </si>
  <si>
    <t>1063 Т</t>
  </si>
  <si>
    <t>17.23.13.500.001.00.0796.000000000001</t>
  </si>
  <si>
    <t>Файл тігілетін папка. Шкафтар</t>
  </si>
  <si>
    <t>1063-1 Т</t>
  </si>
  <si>
    <t>1064 Т</t>
  </si>
  <si>
    <t>Қағазға арналған байлауы бар папка</t>
  </si>
  <si>
    <t>1064-1 Т</t>
  </si>
  <si>
    <t>1065 Т</t>
  </si>
  <si>
    <t>22.29.25.700.000.00.0796.000000000006</t>
  </si>
  <si>
    <t>Қыспақпен папка</t>
  </si>
  <si>
    <t>1065-1 Т</t>
  </si>
  <si>
    <t>1066 Т</t>
  </si>
  <si>
    <t>22.29.25.700.000.00.0796.000000000020</t>
  </si>
  <si>
    <t>Қалтамен және қыспақпен папка</t>
  </si>
  <si>
    <t>1066-1 Т</t>
  </si>
  <si>
    <t>1067 Т</t>
  </si>
  <si>
    <t>22.29.25.700.000.00.0796.000000000031</t>
  </si>
  <si>
    <t>Кнопкамен папка</t>
  </si>
  <si>
    <t>1067-1 Т</t>
  </si>
  <si>
    <t>1068 Т</t>
  </si>
  <si>
    <t>22.29.25.700.000.00.0796.000000000023</t>
  </si>
  <si>
    <t>Пружинамен папка</t>
  </si>
  <si>
    <t>1068-1 Т</t>
  </si>
  <si>
    <t>1069 Т</t>
  </si>
  <si>
    <t>22.29.25.700.000.00.0796.000000000017</t>
  </si>
  <si>
    <t>Резинкелі папка</t>
  </si>
  <si>
    <t>1069-1 Т</t>
  </si>
  <si>
    <t>1070 Т</t>
  </si>
  <si>
    <t>22.29.25.700.000.00.0796.000000000009</t>
  </si>
  <si>
    <t>Файлмен папка. 10 дана</t>
  </si>
  <si>
    <t>1070-1 Т</t>
  </si>
  <si>
    <t>1071 Т</t>
  </si>
  <si>
    <t>22.29.25.700.000.00.0796.000000000010</t>
  </si>
  <si>
    <t>Файлмен папка. 20 дана</t>
  </si>
  <si>
    <t>11,19,20,21,22,23</t>
  </si>
  <si>
    <t>1071-1 Т</t>
  </si>
  <si>
    <t>1072 Т</t>
  </si>
  <si>
    <t>22.29.25.700.000.00.0796.000000000011</t>
  </si>
  <si>
    <t>Файлмен папка. 30 дана</t>
  </si>
  <si>
    <t>1072-1 Т</t>
  </si>
  <si>
    <t>1073 Т</t>
  </si>
  <si>
    <t>22.29.25.900.002.00.0796.000000000000</t>
  </si>
  <si>
    <t>Файл</t>
  </si>
  <si>
    <t>1073-1 Т</t>
  </si>
  <si>
    <t>1074 Т</t>
  </si>
  <si>
    <t>Скоросшиватель папка</t>
  </si>
  <si>
    <t>1074-1 Т</t>
  </si>
  <si>
    <t>1075 Т</t>
  </si>
  <si>
    <t>Пластик скоросшиватель папка</t>
  </si>
  <si>
    <t>1075-1 Т</t>
  </si>
  <si>
    <t>1076 Т</t>
  </si>
  <si>
    <t>22.29.25.900.003.00.0796.000000000000</t>
  </si>
  <si>
    <t>Бұрыштама папка</t>
  </si>
  <si>
    <t>1076-1 Т</t>
  </si>
  <si>
    <t>1077 Т</t>
  </si>
  <si>
    <t xml:space="preserve">Қол қою папкасы                                                                                     </t>
  </si>
  <si>
    <t>1077-1 Т</t>
  </si>
  <si>
    <t>1078 Т</t>
  </si>
  <si>
    <t>Қағазға арналған папка</t>
  </si>
  <si>
    <t>1078-1 Т</t>
  </si>
  <si>
    <t>1079 Т</t>
  </si>
  <si>
    <t>15.12.12.900.010.00.0796.000000000001</t>
  </si>
  <si>
    <t xml:space="preserve">Планшетка тіреумен                                                                                  </t>
  </si>
  <si>
    <t>1080 Т</t>
  </si>
  <si>
    <t>22.29.25.700.000.00.0796.000000000012</t>
  </si>
  <si>
    <t>Файлмен папка, 40 дана</t>
  </si>
  <si>
    <t>1080-1 Т</t>
  </si>
  <si>
    <t>1081 Т</t>
  </si>
  <si>
    <t>22.29.25.700.003.00.0796.000000000000</t>
  </si>
  <si>
    <t>Түптеу үшін мұқаба</t>
  </si>
  <si>
    <t>1082 Т</t>
  </si>
  <si>
    <t>22.29.25.700.007.00.0796.000000000006</t>
  </si>
  <si>
    <t>Пружинка 12мм 95л Түптеу орыны</t>
  </si>
  <si>
    <t>1083 Т</t>
  </si>
  <si>
    <t>22.29.25.700.007.00.0796.000000000007</t>
  </si>
  <si>
    <t xml:space="preserve">Пружинка 14мм 125л Түптеу орыны                                                                     </t>
  </si>
  <si>
    <t>1084 Т</t>
  </si>
  <si>
    <t>22.29.25.700.007.00.0796.000000000019</t>
  </si>
  <si>
    <t>Пружинка 16мм 145л Түптеу орыны</t>
  </si>
  <si>
    <t>1085 Т</t>
  </si>
  <si>
    <t>32.99.16.500.000.00.0796.000000000000</t>
  </si>
  <si>
    <t xml:space="preserve">Штемпель көпшігі                                                                                    </t>
  </si>
  <si>
    <t>1086 Т</t>
  </si>
  <si>
    <t xml:space="preserve">АВТОМАТТЫ ШТАМП ҮШІН 6/56 (ТҮССІЗ) ШТЕМПЕЛЬДІ ЖАСТЫҚША                                              </t>
  </si>
  <si>
    <t>1087 Т</t>
  </si>
  <si>
    <t>ПОДУШКА ШТАВТОМАТТЫ 6/46040 (ТҮССІЗ) ШТАМПЫ ҮШІН ШТЕМПЕЛЬ ЖАСТЫҚШАСЫ</t>
  </si>
  <si>
    <t>1088 Т</t>
  </si>
  <si>
    <t>17.23.12.700.013.00.5111.000000000000</t>
  </si>
  <si>
    <t>Постик</t>
  </si>
  <si>
    <t>1088-1 Т</t>
  </si>
  <si>
    <t>1089 Т</t>
  </si>
  <si>
    <t>22.29.25.900.001.01.0796.000000000001</t>
  </si>
  <si>
    <t xml:space="preserve">Бөлектегіш                                                                                          </t>
  </si>
  <si>
    <t>1090 Т</t>
  </si>
  <si>
    <t>Бөлектегіш 31 цифрлық</t>
  </si>
  <si>
    <t>1091 Т</t>
  </si>
  <si>
    <t>22.29.25.700.000.00.0796.000000000000</t>
  </si>
  <si>
    <t>Тіркеуші 50 мм</t>
  </si>
  <si>
    <t>1091-1 Т</t>
  </si>
  <si>
    <t>1092 Т</t>
  </si>
  <si>
    <t>22.29.25.700.000.00.0796.000000000001</t>
  </si>
  <si>
    <t>Тіркеуші 70 мм</t>
  </si>
  <si>
    <t>1092-1 Т</t>
  </si>
  <si>
    <t>1093 Т</t>
  </si>
  <si>
    <t>22.29.25.700.000.00.0796.000000000002</t>
  </si>
  <si>
    <t>Тіркеуші 80 мм</t>
  </si>
  <si>
    <t>1093-1 Т</t>
  </si>
  <si>
    <t>1094 Т</t>
  </si>
  <si>
    <t>22.29.25.500.004.01.0796.000000000002</t>
  </si>
  <si>
    <t>Қызыл түсті гельді қалам</t>
  </si>
  <si>
    <t>1095 Т</t>
  </si>
  <si>
    <t>22.29.25.500.002.00.0796.000000000000</t>
  </si>
  <si>
    <t>Гельді қаламдар жиынтығы</t>
  </si>
  <si>
    <t>1096 Т</t>
  </si>
  <si>
    <t>Көк гельді қалам</t>
  </si>
  <si>
    <t>1097 Т</t>
  </si>
  <si>
    <t>Қара гельді қалам</t>
  </si>
  <si>
    <t>1098 Т</t>
  </si>
  <si>
    <t>22.29.25.500.004.01.0796.000000000005</t>
  </si>
  <si>
    <t>Қызыл шарикті қалам</t>
  </si>
  <si>
    <t>1099 Т</t>
  </si>
  <si>
    <t>32.99.14.100.000.00.0839.000000000003</t>
  </si>
  <si>
    <t>Шарикті қалам (жиынтығы)</t>
  </si>
  <si>
    <t>1100 Т</t>
  </si>
  <si>
    <t>Көк шарикті қалам</t>
  </si>
  <si>
    <t>1101 Т</t>
  </si>
  <si>
    <t>Автоматты шарикті қалам</t>
  </si>
  <si>
    <t>1102 Т</t>
  </si>
  <si>
    <t>Қара шарикті қалам</t>
  </si>
  <si>
    <t>1103 Т</t>
  </si>
  <si>
    <t>25.99.23.500.001.00.0778.000000000000</t>
  </si>
  <si>
    <t>№ 10 степлерге арналған қапсырма шеге</t>
  </si>
  <si>
    <t>1104 Т</t>
  </si>
  <si>
    <t>№ 24 степлерге арналған қапсырма шеге</t>
  </si>
  <si>
    <t>1105 Т</t>
  </si>
  <si>
    <t>№ 23/23 степлерге арналған қапсырма шеге</t>
  </si>
  <si>
    <t>1106 Т</t>
  </si>
  <si>
    <t>№ 23/15 степлерге арналған қапсырма шеге</t>
  </si>
  <si>
    <t>1107 Т</t>
  </si>
  <si>
    <t>32.99.59.900.084.00.0796.000000000011</t>
  </si>
  <si>
    <t>Ашық түсті 15 мм скотч</t>
  </si>
  <si>
    <t>1108 Т</t>
  </si>
  <si>
    <t>Ашық түсті 19 мм скотч</t>
  </si>
  <si>
    <t>1109 Т</t>
  </si>
  <si>
    <t>Ашық түсті 50 мм скотч</t>
  </si>
  <si>
    <t>1110 Т</t>
  </si>
  <si>
    <t>25.99.23.500.000.01.0778.000000000000</t>
  </si>
  <si>
    <t>Скрепкалар 22 мм</t>
  </si>
  <si>
    <t>1111 Т</t>
  </si>
  <si>
    <t>25.99.23.500.000.01.0778.000000000003</t>
  </si>
  <si>
    <t>Скрепкалар 28 мм</t>
  </si>
  <si>
    <t>1112 Т</t>
  </si>
  <si>
    <t>25.99.23.500.000.01.0778.000000000006</t>
  </si>
  <si>
    <t>Скрепкалар  50 мм</t>
  </si>
  <si>
    <t>1113 Т</t>
  </si>
  <si>
    <t>25.99.23.500.000.01.0778.000000000005</t>
  </si>
  <si>
    <t>Скрепкалар 33 мм</t>
  </si>
  <si>
    <t>1114 Т</t>
  </si>
  <si>
    <t>28.23.23.900.005.00.0796.000000000000</t>
  </si>
  <si>
    <t>Степлер №10</t>
  </si>
  <si>
    <t>1115 Т</t>
  </si>
  <si>
    <t>Степлер №24</t>
  </si>
  <si>
    <t>1116 Т</t>
  </si>
  <si>
    <t>Степлер №50</t>
  </si>
  <si>
    <t>1117 Т</t>
  </si>
  <si>
    <t>32.99.14.390.000.01.0796.000000000002</t>
  </si>
  <si>
    <t xml:space="preserve">Қызыл гельді сия                                                                                    </t>
  </si>
  <si>
    <t>1118 Т</t>
  </si>
  <si>
    <t>Көк гельді сия</t>
  </si>
  <si>
    <t>1119 Т</t>
  </si>
  <si>
    <t>Қара гельді сия</t>
  </si>
  <si>
    <t>1120 Т</t>
  </si>
  <si>
    <t>26.51.82.200.002.00.0796.000000000000</t>
  </si>
  <si>
    <t>0,5 мм қарандашқа арналған сия</t>
  </si>
  <si>
    <t>1121 Т</t>
  </si>
  <si>
    <t>0,7 мм қарандашқа арналған сия</t>
  </si>
  <si>
    <t>1122 Т</t>
  </si>
  <si>
    <t>32.99.14.390.000.01.0796.000000000001</t>
  </si>
  <si>
    <t>Шарикті сия</t>
  </si>
  <si>
    <t>1123 Т</t>
  </si>
  <si>
    <t>17.23.13.320.000.00.0796.000000000002</t>
  </si>
  <si>
    <t>12 б дәптер</t>
  </si>
  <si>
    <t>1123-1 Т</t>
  </si>
  <si>
    <t>1124 Т</t>
  </si>
  <si>
    <t>17.23.13.310.000.00.0796.000000000002</t>
  </si>
  <si>
    <t>48 б дәптер А5</t>
  </si>
  <si>
    <t>1124-1 Т</t>
  </si>
  <si>
    <t>1125 Т</t>
  </si>
  <si>
    <t>48 б дәптер А5 шиыршықты</t>
  </si>
  <si>
    <t>1125-1 Т</t>
  </si>
  <si>
    <t>1126 Т</t>
  </si>
  <si>
    <t>17.23.13.310.000.00.0796.000000000004</t>
  </si>
  <si>
    <t>80 б дәптер А4 қалың дәптер шиыршық</t>
  </si>
  <si>
    <t>1126-1 Т</t>
  </si>
  <si>
    <t>1127 Т</t>
  </si>
  <si>
    <t>17.23.13.310.000.00.0796.000000000005</t>
  </si>
  <si>
    <t>96 б  дәптер А4</t>
  </si>
  <si>
    <t>1127-1 Т</t>
  </si>
  <si>
    <t>1128 Т</t>
  </si>
  <si>
    <t>96 б  дәптер А4 шиыршық</t>
  </si>
  <si>
    <t>1128-1 Т</t>
  </si>
  <si>
    <t>1129 Т</t>
  </si>
  <si>
    <t>96 б дәптер А5</t>
  </si>
  <si>
    <t>1129-1 Т</t>
  </si>
  <si>
    <t>1130 Т</t>
  </si>
  <si>
    <t>96 б дәптер А5 шиыршық</t>
  </si>
  <si>
    <t>1130-1 Т</t>
  </si>
  <si>
    <t>1131 Т</t>
  </si>
  <si>
    <t>32.99.59.990.012.00.0796.000000000000</t>
  </si>
  <si>
    <t>Дымқылдаушы макалка</t>
  </si>
  <si>
    <t>1132 Т</t>
  </si>
  <si>
    <t>25.93.18.900.001.00.0796.000000000000</t>
  </si>
  <si>
    <t>Кеңселік шило</t>
  </si>
  <si>
    <t>1133 Т</t>
  </si>
  <si>
    <t>22.29.25.900.007.00.0796.000000000000</t>
  </si>
  <si>
    <t>Қағазға арналған корзина</t>
  </si>
  <si>
    <t>1133-1 Т</t>
  </si>
  <si>
    <t>1134 Т</t>
  </si>
  <si>
    <t>17.23.12.700.010.00.0796.000000000001</t>
  </si>
  <si>
    <t>Қабырғалық күнтізбе</t>
  </si>
  <si>
    <t>1134-1 Т</t>
  </si>
  <si>
    <t>1135 Т</t>
  </si>
  <si>
    <t>17.23.12.700.010.00.0796.000000000000</t>
  </si>
  <si>
    <t>Үстелдік күнтізбе</t>
  </si>
  <si>
    <t>1135-1 Т</t>
  </si>
  <si>
    <t>1136 Т</t>
  </si>
  <si>
    <t>32.99.59.900.006.00.0796.000000000000</t>
  </si>
  <si>
    <t xml:space="preserve">Бейдж                                                                                               </t>
  </si>
  <si>
    <t>1136-1 Т</t>
  </si>
  <si>
    <t>1137 Т</t>
  </si>
  <si>
    <t>32.13.10.400.000.00.0796.000000000000</t>
  </si>
  <si>
    <t>Бейдж үшін бау</t>
  </si>
  <si>
    <t>1138 Т</t>
  </si>
  <si>
    <t>20.59.30.000.000.00.0796.000000000000</t>
  </si>
  <si>
    <t xml:space="preserve">Parker қаламына аранлған көк сия                                                                    </t>
  </si>
  <si>
    <t>1139 Т</t>
  </si>
  <si>
    <t xml:space="preserve">Parker қаламына арналған қара сия                                                                   </t>
  </si>
  <si>
    <t>1140 Т</t>
  </si>
  <si>
    <t>25.71.13.350.000.00.0796.000000000000</t>
  </si>
  <si>
    <t>Ұштағыш</t>
  </si>
  <si>
    <t>1140-1 Т</t>
  </si>
  <si>
    <t>1141 Т</t>
  </si>
  <si>
    <t>32.99.16.300.001.00.0796.000000000000</t>
  </si>
  <si>
    <t>Автоматтық негізбен мөртабан</t>
  </si>
  <si>
    <t>1142 Т</t>
  </si>
  <si>
    <t>22.29.25.500.004.01.0796.000000000004</t>
  </si>
  <si>
    <t>Қаламұшты қаламсап</t>
  </si>
  <si>
    <t>1143 Т</t>
  </si>
  <si>
    <t>28.30.52.350.000.00.0796.000000000000</t>
  </si>
  <si>
    <t>Бұралмалы тырнауыш 12 Зубьев</t>
  </si>
  <si>
    <t>1143-1 Т</t>
  </si>
  <si>
    <t>1144 Т</t>
  </si>
  <si>
    <t>32.91.11.900.005.00.0796.000000000001</t>
  </si>
  <si>
    <t>Сыпырғыш</t>
  </si>
  <si>
    <t>1144-1 Т</t>
  </si>
  <si>
    <t>1145 Т</t>
  </si>
  <si>
    <t>25.73.10.700.001.00.0796.000000000000</t>
  </si>
  <si>
    <t>Шалғы  № 5</t>
  </si>
  <si>
    <t>1146 Т</t>
  </si>
  <si>
    <t xml:space="preserve">Шалғы  №3                                                                                           </t>
  </si>
  <si>
    <t>1147 Т</t>
  </si>
  <si>
    <t>25.73.10.100.000.00.0796.000000000008</t>
  </si>
  <si>
    <t>Қарға арналған ағаш күрек</t>
  </si>
  <si>
    <t>1147-1 Т</t>
  </si>
  <si>
    <t>1148 Т</t>
  </si>
  <si>
    <t>Металл қарға арналған ағаш сапты күрек</t>
  </si>
  <si>
    <t>1148-1 Т</t>
  </si>
  <si>
    <t>1149 Т</t>
  </si>
  <si>
    <t>25.73.10.100.000.00.0796.000000000003</t>
  </si>
  <si>
    <t xml:space="preserve">Кесіп алатын күрек                                                                                  </t>
  </si>
  <si>
    <t>1149-1 Т</t>
  </si>
  <si>
    <t>1150 Т</t>
  </si>
  <si>
    <t>Кесіп алатын күрек</t>
  </si>
  <si>
    <t>1151 Т</t>
  </si>
  <si>
    <t>25.73.10.100.000.00.0796.000000000000</t>
  </si>
  <si>
    <t>Шошақ төбелі сүйір күрек</t>
  </si>
  <si>
    <t>1151-1 Т</t>
  </si>
  <si>
    <t>1152 Т</t>
  </si>
  <si>
    <t>25.73.10.100.000.00.0796.000000000001</t>
  </si>
  <si>
    <t>Басы түзу шошақ төбелі күрек</t>
  </si>
  <si>
    <t>1152-1 Т</t>
  </si>
  <si>
    <t>1153 Т</t>
  </si>
  <si>
    <t>16.29.11.100.005.00.0796.000000000000</t>
  </si>
  <si>
    <t>Күрекке арналған сап</t>
  </si>
  <si>
    <t>1153-1 Т</t>
  </si>
  <si>
    <t>1154 Т</t>
  </si>
  <si>
    <t>22.23.12.900.007.00.0796.000000000000</t>
  </si>
  <si>
    <t xml:space="preserve">Шыны пластик басқыш диэлектр 3 м                                                                    </t>
  </si>
  <si>
    <t>1155 Т</t>
  </si>
  <si>
    <t>13.92.12.530.002.00.0839.000000000003</t>
  </si>
  <si>
    <t>Төсек-орын жиынтығы</t>
  </si>
  <si>
    <t>1155-1 Т</t>
  </si>
  <si>
    <t>1156 Т</t>
  </si>
  <si>
    <t>31.03.12.900.000.00.0796.000000000006</t>
  </si>
  <si>
    <t>Бірлік төсек-орын матрасы</t>
  </si>
  <si>
    <t>1156-1 Т</t>
  </si>
  <si>
    <t>1157 Т</t>
  </si>
  <si>
    <t>13.92.11.300.000.00.0796.000000000015</t>
  </si>
  <si>
    <t>Жүннен жасалған көрпе</t>
  </si>
  <si>
    <t>1157-1 Т</t>
  </si>
  <si>
    <t>1158 Т</t>
  </si>
  <si>
    <t>31.03.12.900.002.00.0796.000000000000</t>
  </si>
  <si>
    <t>Спальный қабы</t>
  </si>
  <si>
    <t>1158-1 Т</t>
  </si>
  <si>
    <t>1159 Т</t>
  </si>
  <si>
    <t>13.92.24.932.000.01.0796.000000000000</t>
  </si>
  <si>
    <t>Көпшік</t>
  </si>
  <si>
    <t>1159-1 Т</t>
  </si>
  <si>
    <t>1160 Т</t>
  </si>
  <si>
    <t>13.92.14.300.006.01.0796.000000000008</t>
  </si>
  <si>
    <t>Орамал  түкті</t>
  </si>
  <si>
    <t>1160-1 Т</t>
  </si>
  <si>
    <t>1161 Т</t>
  </si>
  <si>
    <t>25.99.12.400.003.00.0796.000000000006</t>
  </si>
  <si>
    <t>Мырышпен қапталған 12 л шелек</t>
  </si>
  <si>
    <t>1162 Т</t>
  </si>
  <si>
    <t>25.91.12.000.009.00.0796.000000000016</t>
  </si>
  <si>
    <t>Мырыштан қапталған шылапшын</t>
  </si>
  <si>
    <t>1163 Т</t>
  </si>
  <si>
    <t>22.29.23.700.001.00.0796.000000000012</t>
  </si>
  <si>
    <t>Қақпақсыз пластик шелек 5Л</t>
  </si>
  <si>
    <t>1164 Т</t>
  </si>
  <si>
    <t>22.29.23.700.001.00.0796.000000000025</t>
  </si>
  <si>
    <t>Қақпақсыз пластик шелек 10Л</t>
  </si>
  <si>
    <t>1164-1 Т</t>
  </si>
  <si>
    <t>1165 Т</t>
  </si>
  <si>
    <t>13.92.15.500.003.00.0055.000000000001</t>
  </si>
  <si>
    <t>Жалюзи</t>
  </si>
  <si>
    <t>1166 Т</t>
  </si>
  <si>
    <t>32.91.11.530.000.00.0796.000000000001</t>
  </si>
  <si>
    <t>Бұтақты сыпырғыш</t>
  </si>
  <si>
    <t>1167 Т</t>
  </si>
  <si>
    <t>16.29.11.100.004.00.0796.000000000000</t>
  </si>
  <si>
    <t>Швабра</t>
  </si>
  <si>
    <t>19,20,21,23</t>
  </si>
  <si>
    <t>1167-1 Т</t>
  </si>
  <si>
    <t>1168 Т</t>
  </si>
  <si>
    <t>32.91.11.590.000.00.0796.000000000000</t>
  </si>
  <si>
    <t>Тұтқамен еденге арналған щетка</t>
  </si>
  <si>
    <t>1169 Т</t>
  </si>
  <si>
    <t>Сыпыру щеткасы</t>
  </si>
  <si>
    <t>1170 Т</t>
  </si>
  <si>
    <t>25.73.30.930.003.00.0796.000000000000</t>
  </si>
  <si>
    <t>Сапты металл щетка</t>
  </si>
  <si>
    <t>1171 Т</t>
  </si>
  <si>
    <t>32.91.11.500.002.00.0796.000000000000</t>
  </si>
  <si>
    <t xml:space="preserve">Унитаз үшін щетка                                                                                   </t>
  </si>
  <si>
    <t>1172 Т</t>
  </si>
  <si>
    <t>29.31.30.530.002.00.0796.000000000002</t>
  </si>
  <si>
    <t>Шыны тазалағыш қырғыш</t>
  </si>
  <si>
    <t>1173 Т</t>
  </si>
  <si>
    <t>13.92.21.700.000.00.0796.000000000000</t>
  </si>
  <si>
    <t>Қоқысқа арналған қап 60 л</t>
  </si>
  <si>
    <t>1174 Т</t>
  </si>
  <si>
    <t>32.91.11.590.000.00.0796.000000000001</t>
  </si>
  <si>
    <t>Тазалау үшін щетка</t>
  </si>
  <si>
    <t>1175 Т</t>
  </si>
  <si>
    <t>25.73.30.970.003.00.0796.000000000000</t>
  </si>
  <si>
    <t>Күрекше</t>
  </si>
  <si>
    <t>1176 Т</t>
  </si>
  <si>
    <t>31.09.11.000.006.00.0796.000000000000</t>
  </si>
  <si>
    <t>Жиналмалы кереует</t>
  </si>
  <si>
    <t>1177 Т</t>
  </si>
  <si>
    <t>13.95.10.700.001.01.0796.000000000000</t>
  </si>
  <si>
    <t>Микрофибраның шынылары үшiн майлық</t>
  </si>
  <si>
    <t>1178 Т</t>
  </si>
  <si>
    <t>27.40.21.000.001.00.0796.000000000001</t>
  </si>
  <si>
    <t>Аккумуляторлы фонарь АР-1500S</t>
  </si>
  <si>
    <t>1179 Т</t>
  </si>
  <si>
    <t>Аккумуляторлы светодиодтық фонарь</t>
  </si>
  <si>
    <t>1180 Т</t>
  </si>
  <si>
    <t>27.40.21.000.001.00.0796.000000000004</t>
  </si>
  <si>
    <t>Шахтерлық фонарь ЗШНКП-10H-05</t>
  </si>
  <si>
    <t>1181 Т</t>
  </si>
  <si>
    <t>Қол фонарь 842171402 2XC 2.4V 0.5A</t>
  </si>
  <si>
    <t>1182 Т</t>
  </si>
  <si>
    <t>Аккумляторлы кішкене фонарь</t>
  </si>
  <si>
    <t>1183 Т</t>
  </si>
  <si>
    <t>27.51.28.390.004.00.0796.000000000014</t>
  </si>
  <si>
    <t>Электрлік плита 2-конф. Мечта</t>
  </si>
  <si>
    <t>1184 Т</t>
  </si>
  <si>
    <t>32.99.59.900.087.00.0796.000000000005</t>
  </si>
  <si>
    <t>Жерлендіргішсіз ұзартқыш 25м</t>
  </si>
  <si>
    <t>1185 Т</t>
  </si>
  <si>
    <t>Орауыштағы жерлендіргішсіз ұзартқыш  4Х50м</t>
  </si>
  <si>
    <t>1186 Т</t>
  </si>
  <si>
    <t>27.33.13.900.006.00.0796.000000000000</t>
  </si>
  <si>
    <t xml:space="preserve"> Пластикалы катушкадағы ұзартқыш 16А 3,5 кВт 4 розетка 30м(ПВС 3х2,5)</t>
  </si>
  <si>
    <t>1187 Т</t>
  </si>
  <si>
    <t>28.25.20.900.000.01.0839.000000000004</t>
  </si>
  <si>
    <t xml:space="preserve"> 2800 АЙН/МИН 0,18КВТ ВК-250БИ  КАНАЛЬДЫ ЖЕЛДЕТКІШ                                                  </t>
  </si>
  <si>
    <t>1188 Т</t>
  </si>
  <si>
    <t>Пластик катушкадағы ұзартқыш   16А 3,5кВт 4 розетка 50м (ПВС 3х2,5)</t>
  </si>
  <si>
    <t>1189 Т</t>
  </si>
  <si>
    <t>25.73.10.200.000.00.0796.000000000001</t>
  </si>
  <si>
    <t>Шөп айыр</t>
  </si>
  <si>
    <t>1189-1 Т</t>
  </si>
  <si>
    <t>1190 Т</t>
  </si>
  <si>
    <t>31.00.13.500.001.00.0796.000000000046</t>
  </si>
  <si>
    <t xml:space="preserve">Кеңселік кресло (м)                                                                                 </t>
  </si>
  <si>
    <t>1191 Т</t>
  </si>
  <si>
    <t>28.25.20.900.000.01.0839.000000000003</t>
  </si>
  <si>
    <t xml:space="preserve">ВК-200  КАНАЛЬДЫ ЖЕЛДЕТКІШ                                                                          </t>
  </si>
  <si>
    <t>1192 Т</t>
  </si>
  <si>
    <t>25.11.23.900.004.00.0055.000000000000</t>
  </si>
  <si>
    <t xml:space="preserve">Икемді ауа өткізгіш ұз. 200м                                                                        </t>
  </si>
  <si>
    <t>1193 Т</t>
  </si>
  <si>
    <t>27.51.15.500.000.00.0796.000000000000</t>
  </si>
  <si>
    <t xml:space="preserve">Қабырғалық сорғы шатыр                                                                              </t>
  </si>
  <si>
    <t>1194 Т</t>
  </si>
  <si>
    <t>25.11.23.600.023.00.0055.000000000000</t>
  </si>
  <si>
    <t xml:space="preserve">Дөңгелек ауа өткізгіш ұз. 200 м                                                                     </t>
  </si>
  <si>
    <t>1195 Т</t>
  </si>
  <si>
    <t>28.14.13.330.000.00.0796.000000000104</t>
  </si>
  <si>
    <t xml:space="preserve">Сұқпажапқыш ұз. 200 м                                                                               </t>
  </si>
  <si>
    <t>1196 Т</t>
  </si>
  <si>
    <t>25.73.30.930.040.00.0796.000000000000</t>
  </si>
  <si>
    <t>Шығыр М3-М8</t>
  </si>
  <si>
    <t>1196-1 Т</t>
  </si>
  <si>
    <t>1197 Т</t>
  </si>
  <si>
    <t>Бөрене басы үшін шығыр 1/2</t>
  </si>
  <si>
    <t>1197-1 Т</t>
  </si>
  <si>
    <t>1198 Т</t>
  </si>
  <si>
    <t>25.73.30.900.003.00.0796.000000000000</t>
  </si>
  <si>
    <t>Шеге суырғыш 600мм D-20мм</t>
  </si>
  <si>
    <t>1198-1 Т</t>
  </si>
  <si>
    <t>1199 Т</t>
  </si>
  <si>
    <t>Шеге суырғыш 400мм</t>
  </si>
  <si>
    <t>1200 Т</t>
  </si>
  <si>
    <t>25.73.30.370.006.00.0796.000000000000</t>
  </si>
  <si>
    <t>Бөрене басы 13 мм КВ бастап 12,5 мм-ге (1/2") 12 гр.</t>
  </si>
  <si>
    <t>1200-1 Т</t>
  </si>
  <si>
    <t>1201 Т</t>
  </si>
  <si>
    <t>Бөрене басы 13 мм КВ бастап 12,5 мм-ге (1/2") 6 гр.</t>
  </si>
  <si>
    <t>1201-1 Т</t>
  </si>
  <si>
    <t>1202 Т</t>
  </si>
  <si>
    <t>Бөрене басы 14 мм КВ бастап 12,5 мм-ге (1/2") 6 гр.</t>
  </si>
  <si>
    <t>1202-1 Т</t>
  </si>
  <si>
    <t>1203 Т</t>
  </si>
  <si>
    <t>Бөрене басы 15ММ С КВ НА 12,5ММ (1/2") 6ГР.</t>
  </si>
  <si>
    <t>1203-1 Т</t>
  </si>
  <si>
    <t>1204 Т</t>
  </si>
  <si>
    <t>Бөрене басы 17ММ С КВ НА 12,5ММ (1/2") 6ГР.</t>
  </si>
  <si>
    <t>1204-1 Т</t>
  </si>
  <si>
    <t>1205 Т</t>
  </si>
  <si>
    <t>Бөрене басы 19 мм КВ бастап 12,5 мм-ге (1/2") 6 гр.</t>
  </si>
  <si>
    <t>1205-1 Т</t>
  </si>
  <si>
    <t>1206 Т</t>
  </si>
  <si>
    <t>Бөрене басы 22 мм КВ бастап 12,5 мм-ге (1/2") 6 гр.</t>
  </si>
  <si>
    <t>1206-1 Т</t>
  </si>
  <si>
    <t>1207 Т</t>
  </si>
  <si>
    <t>Бөрене басы 24 мм КВ бастап 12,5 мм-ге (1/2") 6 гр.</t>
  </si>
  <si>
    <t>1207-1 Т</t>
  </si>
  <si>
    <t>1208 Т</t>
  </si>
  <si>
    <t>Бөрене басы 27 мм КВ бастап 12,5 мм-ге (1/2") 6 гр.</t>
  </si>
  <si>
    <t>1208-1 Т</t>
  </si>
  <si>
    <t>1209 Т</t>
  </si>
  <si>
    <t>Бөрене басы 30 мм КВ бастап 12,5 мм-ге (1/2") 6 гр.</t>
  </si>
  <si>
    <t>1209-1 Т</t>
  </si>
  <si>
    <t>1210 Т</t>
  </si>
  <si>
    <t>28.22.13.500.000.00.0796.000000000021</t>
  </si>
  <si>
    <t>Домкрат 10т</t>
  </si>
  <si>
    <t>1211 Т</t>
  </si>
  <si>
    <t>28.22.13.500.000.00.0796.000000000013</t>
  </si>
  <si>
    <t>Домкрат 5т</t>
  </si>
  <si>
    <t>1212 Т</t>
  </si>
  <si>
    <t>28.22.13.500.000.00.0796.000000000019</t>
  </si>
  <si>
    <t xml:space="preserve">Домкрат 30т                                                                                         </t>
  </si>
  <si>
    <t>1213 Т</t>
  </si>
  <si>
    <t>28.22.13.900.003.00.0796.000000000026</t>
  </si>
  <si>
    <t xml:space="preserve">Гидравликалық домкрат 50т                                                                           </t>
  </si>
  <si>
    <t>1214 Т</t>
  </si>
  <si>
    <t>25.73.60.100.002.00.0796.000000000007</t>
  </si>
  <si>
    <t xml:space="preserve">25 мм ағаш бойынша қолмен бұрғылау                                                                  </t>
  </si>
  <si>
    <t>1214-1 Т</t>
  </si>
  <si>
    <t>1215 Т</t>
  </si>
  <si>
    <t>25.73.30.650.001.01.0796.000000000000</t>
  </si>
  <si>
    <t xml:space="preserve">Шуруп орнату бұрғысы 12В                                                                            </t>
  </si>
  <si>
    <t>1216 Т</t>
  </si>
  <si>
    <t>Шуруп орнату бұрғысы 18В</t>
  </si>
  <si>
    <t>1217 Т</t>
  </si>
  <si>
    <t>25.73.30.500.003.00.0796.000000000000</t>
  </si>
  <si>
    <t>Дәнекерлеуші кескіші 16Х160</t>
  </si>
  <si>
    <t>1217-1 Т</t>
  </si>
  <si>
    <t>1218 Т</t>
  </si>
  <si>
    <t>Кескіш 200Х20мм</t>
  </si>
  <si>
    <t>1218-1 Т</t>
  </si>
  <si>
    <t>1219 Т</t>
  </si>
  <si>
    <t>Кескіш 250Х25мм</t>
  </si>
  <si>
    <t>1219-1 Т</t>
  </si>
  <si>
    <t>1220 Т</t>
  </si>
  <si>
    <t>Кескіш 300Х26мм</t>
  </si>
  <si>
    <t>1220-1 Т</t>
  </si>
  <si>
    <t>1221 Т</t>
  </si>
  <si>
    <t>32.91.19.500.002.00.0796.000000000000</t>
  </si>
  <si>
    <t>Тұтқамен полиакрилді білікше 48Х180мм</t>
  </si>
  <si>
    <t>1222 Т</t>
  </si>
  <si>
    <t>32.91.19.500.002.00.0796.000000000003</t>
  </si>
  <si>
    <t>Білікше М250</t>
  </si>
  <si>
    <t>1222-1 Т</t>
  </si>
  <si>
    <t>1222-2 Т</t>
  </si>
  <si>
    <t>1223 Т</t>
  </si>
  <si>
    <t xml:space="preserve">Білікше М150                                                                                        </t>
  </si>
  <si>
    <t>1223-1 Т</t>
  </si>
  <si>
    <t>1224 Т</t>
  </si>
  <si>
    <t>32.91.19.300.000.00.0796.000000000001</t>
  </si>
  <si>
    <t>Жалпақ жаққыш 63 мм</t>
  </si>
  <si>
    <t>1225 Т</t>
  </si>
  <si>
    <t>Жалпақ жаққыш 100 мм</t>
  </si>
  <si>
    <t>1225-1 Т</t>
  </si>
  <si>
    <t>1226 Т</t>
  </si>
  <si>
    <t>Жалпақ жаққыш 50 мм</t>
  </si>
  <si>
    <t>1227 Т</t>
  </si>
  <si>
    <t>32.91.19.300.000.00.0796.000000000000</t>
  </si>
  <si>
    <t xml:space="preserve">Дөңгелек жаққыш 25 мм                                                                               </t>
  </si>
  <si>
    <t>1227-1 Т</t>
  </si>
  <si>
    <t>1228 Т</t>
  </si>
  <si>
    <t xml:space="preserve">Дөңгелек жаққыш 30 мм                                                                               </t>
  </si>
  <si>
    <t>1228-1 Т</t>
  </si>
  <si>
    <t>1229 Т</t>
  </si>
  <si>
    <t>Дөңгелек жаққыш 40 мм</t>
  </si>
  <si>
    <t>1229-1 Т</t>
  </si>
  <si>
    <t>1230 Т</t>
  </si>
  <si>
    <t>Дөңгелек жаққыш 45 мм</t>
  </si>
  <si>
    <t>1230-1 Т</t>
  </si>
  <si>
    <t>1231 Т</t>
  </si>
  <si>
    <t>32.91.19.300.000.00.0796.000000000004</t>
  </si>
  <si>
    <t>Флейцевті жаққыш КФ 100</t>
  </si>
  <si>
    <t>1231-1 Т</t>
  </si>
  <si>
    <t>1232 Т</t>
  </si>
  <si>
    <t xml:space="preserve">Флейцевті жаққыш КФ 20                                                                              </t>
  </si>
  <si>
    <t>1232-1 Т</t>
  </si>
  <si>
    <t>1233 Т</t>
  </si>
  <si>
    <t>Флейцевті жаққыш  КФ 50</t>
  </si>
  <si>
    <t>1233-1 Т</t>
  </si>
  <si>
    <t>1234 Т</t>
  </si>
  <si>
    <t>25.73.30.930.007.00.0796.000000000020</t>
  </si>
  <si>
    <t xml:space="preserve">Металл қалақша 120 мм                                                                               </t>
  </si>
  <si>
    <t>1234-1 Т</t>
  </si>
  <si>
    <t>1235 Т</t>
  </si>
  <si>
    <t>25.73.30.930.007.00.0796.000000000013</t>
  </si>
  <si>
    <t xml:space="preserve">Металл қалақша 350 мм                                                                               </t>
  </si>
  <si>
    <t>1235-1 Т</t>
  </si>
  <si>
    <t>1236 Т</t>
  </si>
  <si>
    <t>25.73.30.930.007.00.0796.000000000004</t>
  </si>
  <si>
    <t xml:space="preserve">Металл қалақша 60 мм                                                                                </t>
  </si>
  <si>
    <t>1236-1 Т</t>
  </si>
  <si>
    <t>1237 Т</t>
  </si>
  <si>
    <t>32.91.19.300.000.00.0796.000000000003</t>
  </si>
  <si>
    <t xml:space="preserve">Макловица жаққыш  30*100мм                                                                          </t>
  </si>
  <si>
    <t>1237-1 Т</t>
  </si>
  <si>
    <t>1238 Т</t>
  </si>
  <si>
    <t>32.91.19.500.003.00.0796.000000000002</t>
  </si>
  <si>
    <t xml:space="preserve">Кішкене білік үшін тондық П240                                                                      </t>
  </si>
  <si>
    <t>1238-1 Т</t>
  </si>
  <si>
    <t>1239 Т</t>
  </si>
  <si>
    <t>Білікше М180</t>
  </si>
  <si>
    <t>1239-1 Т</t>
  </si>
  <si>
    <t>1240 Т</t>
  </si>
  <si>
    <t>Жаққыш Макловица 40*140мм</t>
  </si>
  <si>
    <t>1240-1 Т</t>
  </si>
  <si>
    <t>1241 Т</t>
  </si>
  <si>
    <t>Жалпақ жаққыш 75 мм</t>
  </si>
  <si>
    <t>1242 Т</t>
  </si>
  <si>
    <t xml:space="preserve">Флейцевті жаққыш 75мм                                                                               </t>
  </si>
  <si>
    <t>1242-1 Т</t>
  </si>
  <si>
    <t>1243 Т</t>
  </si>
  <si>
    <t>28.21.11.500.002.00.0796.000000000004</t>
  </si>
  <si>
    <t xml:space="preserve">Газды жанарғы                                                                                       </t>
  </si>
  <si>
    <t>1243-1 Т</t>
  </si>
  <si>
    <t>1244 Т</t>
  </si>
  <si>
    <t>27.90.32.000.044.00.0796.000000000004</t>
  </si>
  <si>
    <t xml:space="preserve">Электродтарды ұстағыш 500А                                                                          </t>
  </si>
  <si>
    <t>1245 Т</t>
  </si>
  <si>
    <t>28.29.70.100.002.00.0796.000000000000</t>
  </si>
  <si>
    <t>Газды жанарғы</t>
  </si>
  <si>
    <t>1245-1 Т</t>
  </si>
  <si>
    <t>1246 Т</t>
  </si>
  <si>
    <t xml:space="preserve">СТ-42 БАНДАЖДЫ ТАРТУҒА ҚҰРАЛ                                                                        </t>
  </si>
  <si>
    <t>1247 Т</t>
  </si>
  <si>
    <t>30.20.40.300.966.00.0796.000000000000</t>
  </si>
  <si>
    <t>Металл таңба</t>
  </si>
  <si>
    <t>1247-1 Т</t>
  </si>
  <si>
    <t>1248 Т</t>
  </si>
  <si>
    <t>25.73.30.300.004.00.0796.000000000000</t>
  </si>
  <si>
    <t>Балон кілті</t>
  </si>
  <si>
    <t>1248-1 Т</t>
  </si>
  <si>
    <t>1249 Т</t>
  </si>
  <si>
    <t>25.73.30.300.000.03.0796.000000000012</t>
  </si>
  <si>
    <t>Біріктірілген тетікті бұрайтын кілт КГК 10Х10</t>
  </si>
  <si>
    <t>1249-1 Т</t>
  </si>
  <si>
    <t>1250 Т</t>
  </si>
  <si>
    <t>25.73.30.300.000.03.0796.000000000013</t>
  </si>
  <si>
    <t>Біріктірілген тетікті бұрайтын кілт КГК 11Х11</t>
  </si>
  <si>
    <t>1250-1 Т</t>
  </si>
  <si>
    <t>1251 Т</t>
  </si>
  <si>
    <t>25.73.30.300.000.03.0796.000000000014</t>
  </si>
  <si>
    <t>Біріктірілген тетікті бұрайтын кілт КГК 12Х12</t>
  </si>
  <si>
    <t>1251-1 Т</t>
  </si>
  <si>
    <t>1252 Т</t>
  </si>
  <si>
    <t>25.73.30.300.000.03.0796.000000000015</t>
  </si>
  <si>
    <t>Біріктірілген тетікті бұрайтын кілт КГК 13Х13</t>
  </si>
  <si>
    <t>1252-1 Т</t>
  </si>
  <si>
    <t>1253 Т</t>
  </si>
  <si>
    <t>25.73.30.300.000.03.0796.000000000016</t>
  </si>
  <si>
    <t>Біріктірілген тетікті бұрайтын кілт КГК 14Х14 Ц15ХР</t>
  </si>
  <si>
    <t>1253-1 Т</t>
  </si>
  <si>
    <t>1254 Т</t>
  </si>
  <si>
    <t>25.73.30.300.000.03.0796.000000000019</t>
  </si>
  <si>
    <t>Біріктірілген тетікті бұрайтын кілт КГК 17Х17</t>
  </si>
  <si>
    <t>1254-1 Т</t>
  </si>
  <si>
    <t>1255 Т</t>
  </si>
  <si>
    <t>25.73.30.300.000.03.0796.000000000021</t>
  </si>
  <si>
    <t>Біріктірілген тетікті бұрайтын кілт КГК 19Х19</t>
  </si>
  <si>
    <t>1255-1 Т</t>
  </si>
  <si>
    <t>1256 Т</t>
  </si>
  <si>
    <t>25.73.30.300.000.03.0796.000000000023</t>
  </si>
  <si>
    <t>Біріктірілген кілт 22Х22</t>
  </si>
  <si>
    <t>1256-1 Т</t>
  </si>
  <si>
    <t>1257 Т</t>
  </si>
  <si>
    <t>25.73.30.300.000.03.0796.000000000024</t>
  </si>
  <si>
    <t>Біріктірілген тетікті бұрайтын кілт КГК 24Х24</t>
  </si>
  <si>
    <t>1257-1 Т</t>
  </si>
  <si>
    <t>1258 Т</t>
  </si>
  <si>
    <t>25.73.30.300.000.03.0796.000000000025</t>
  </si>
  <si>
    <t>Біріктірілген кілт 27Х27</t>
  </si>
  <si>
    <t>1258-1 Т</t>
  </si>
  <si>
    <t>1259 Т</t>
  </si>
  <si>
    <t>25.73.30.300.000.03.0796.000000000026</t>
  </si>
  <si>
    <t>Біріктірілген кілт 30Х30</t>
  </si>
  <si>
    <t>1259-1 Т</t>
  </si>
  <si>
    <t>1260 Т</t>
  </si>
  <si>
    <t>25.73.30.300.000.03.0796.000000000010</t>
  </si>
  <si>
    <t>Біріктірілген кілт 8Х8</t>
  </si>
  <si>
    <t>1260-1 Т</t>
  </si>
  <si>
    <t>1261 Т</t>
  </si>
  <si>
    <t>25.73.30.300.000.03.0796.000000000043</t>
  </si>
  <si>
    <t>Тетікті бұрайтын жабу кілті КГН 10Х12</t>
  </si>
  <si>
    <t>1261-1 Т</t>
  </si>
  <si>
    <t>1262 Т</t>
  </si>
  <si>
    <t>25.73.30.300.000.03.0796.000000000047</t>
  </si>
  <si>
    <t>Тетікті бұрайтын жабу кілті  КГН 12Х13</t>
  </si>
  <si>
    <t>1262-1 Т</t>
  </si>
  <si>
    <t>1263 Т</t>
  </si>
  <si>
    <t>25.73.30.300.000.03.0796.000000000048</t>
  </si>
  <si>
    <t>Тетікті бұрайтын жабу кілті КГН 12Х14</t>
  </si>
  <si>
    <t>1263-1 Т</t>
  </si>
  <si>
    <t>1264 Т</t>
  </si>
  <si>
    <t>25.73.30.300.000.03.0796.000000000049</t>
  </si>
  <si>
    <t>Тетікті бұрайтын жабу кілті КГН 13Х14</t>
  </si>
  <si>
    <t>1264-1 Т</t>
  </si>
  <si>
    <t>1265 Т</t>
  </si>
  <si>
    <t>25.73.30.300.000.03.0796.000000000052</t>
  </si>
  <si>
    <t>Тетікті бұрайтын жабу кілті КГН 14Х17</t>
  </si>
  <si>
    <t>1265-1 Т</t>
  </si>
  <si>
    <t>1266 Т</t>
  </si>
  <si>
    <t>25.73.30.300.000.03.0796.000000000055</t>
  </si>
  <si>
    <t>Тетікті бұрайтын жабу кілті КГН 17Х19 Ц15ХР</t>
  </si>
  <si>
    <t>1266-1 Т</t>
  </si>
  <si>
    <t>1267 Т</t>
  </si>
  <si>
    <t>25.73.30.300.000.03.0796.000000000059</t>
  </si>
  <si>
    <t>Тетікті бұрайтын 2 жақты жабу кілті 19Х22</t>
  </si>
  <si>
    <t>1267-1 Т</t>
  </si>
  <si>
    <t>1268 Т</t>
  </si>
  <si>
    <t>25.73.30.300.000.03.0796.000000000063</t>
  </si>
  <si>
    <t>Тетікті бұрайтын 2 жақты жабу кілті 22Х24</t>
  </si>
  <si>
    <t>1268-1 Т</t>
  </si>
  <si>
    <t>1269 Т</t>
  </si>
  <si>
    <t>25.73.30.300.000.03.0796.000000000064</t>
  </si>
  <si>
    <t>Тетікті бұрайтын жабу кілті КГН 24Х27</t>
  </si>
  <si>
    <t>1269-1 Т</t>
  </si>
  <si>
    <t>1270 Т</t>
  </si>
  <si>
    <t>25.73.30.300.000.03.0796.000000000066</t>
  </si>
  <si>
    <t>Тетікті бұрайтын жабу кілті КГН 27Х30</t>
  </si>
  <si>
    <t>1271 Т</t>
  </si>
  <si>
    <t>25.73.30.300.000.03.0796.000000000068</t>
  </si>
  <si>
    <t>Тетікті бұрайтын 2 жақты жабу кілті 30Х32*</t>
  </si>
  <si>
    <t>1271-1 Т</t>
  </si>
  <si>
    <t>1272 Т</t>
  </si>
  <si>
    <t>25.73.30.300.000.03.0796.000000000040</t>
  </si>
  <si>
    <t>Тетікті бұрайтын жабу кілті КГН 8Х10</t>
  </si>
  <si>
    <t>1272-1 Т</t>
  </si>
  <si>
    <t>1273 Т</t>
  </si>
  <si>
    <t>25.73.30.300.000.03.0796.000000000147</t>
  </si>
  <si>
    <t>Мүйізшелі тетікті бұрайтын кілт КГД 10Х12</t>
  </si>
  <si>
    <t>1273-1 Т</t>
  </si>
  <si>
    <t>1274 Т</t>
  </si>
  <si>
    <t>25.73.30.300.000.03.0796.000000000152</t>
  </si>
  <si>
    <t>Мүйізшелі тетікті бұрайтын кілт КГД 12Х13</t>
  </si>
  <si>
    <t>1274-1 Т</t>
  </si>
  <si>
    <t>1275 Т</t>
  </si>
  <si>
    <t>25.73.30.300.000.03.0796.000000000153</t>
  </si>
  <si>
    <t>Мүйізшелі тетікті бұрайтын кілт КГД 12Х14</t>
  </si>
  <si>
    <t>1275-1 Т</t>
  </si>
  <si>
    <t>1276 Т</t>
  </si>
  <si>
    <t>25.73.30.300.000.03.0796.000000000154</t>
  </si>
  <si>
    <t>Мүйізшелі тетікті бұрайтын кілт КГД 13Х14</t>
  </si>
  <si>
    <t>1276-1 Т</t>
  </si>
  <si>
    <t>1277 Т</t>
  </si>
  <si>
    <t xml:space="preserve">Мүйізшелі тетікті бұрайтын кілт КГД 13Х15                                                           </t>
  </si>
  <si>
    <t>1277-1 Т</t>
  </si>
  <si>
    <t>1278 Т</t>
  </si>
  <si>
    <t>25.73.30.300.000.03.0796.000000000158</t>
  </si>
  <si>
    <t>Мүйізшелі тетікті бұрайтын кілт КГД 13Х17</t>
  </si>
  <si>
    <t>1278-1 Т</t>
  </si>
  <si>
    <t>1279 Т</t>
  </si>
  <si>
    <t>25.73.30.300.000.03.0796.000000000156</t>
  </si>
  <si>
    <t>Мүйізшелі тетікті бұрайтын кілт КГД 14Х15</t>
  </si>
  <si>
    <t>1279-1 Т</t>
  </si>
  <si>
    <t>1280 Т</t>
  </si>
  <si>
    <t>25.73.30.300.000.03.0796.000000000159</t>
  </si>
  <si>
    <t>Мүйізшелі тетікті бұрайтын кілт КГД 14Х17</t>
  </si>
  <si>
    <t>1280-1 Т</t>
  </si>
  <si>
    <t>1281 Т</t>
  </si>
  <si>
    <t>25.73.30.300.000.03.0796.000000000161</t>
  </si>
  <si>
    <t>Мүйізшелі тетікті бұрайтын кілт КГД 17Х19</t>
  </si>
  <si>
    <t>1281-1 Т</t>
  </si>
  <si>
    <t>1282 Т</t>
  </si>
  <si>
    <t>25.73.30.300.000.03.0796.000000000165</t>
  </si>
  <si>
    <t>Мүйізшелі тетікті бұрайтын кілт КГД 19Х22</t>
  </si>
  <si>
    <t>1283 Т</t>
  </si>
  <si>
    <t>25.73.30.300.000.03.0796.000000000169</t>
  </si>
  <si>
    <t>Мүйізшелі тетікті бұрайтын кілт КГД 22Х24</t>
  </si>
  <si>
    <t>1284 Т</t>
  </si>
  <si>
    <t>25.73.30.300.000.03.0796.000000000171</t>
  </si>
  <si>
    <t>Мүйізшелі тетікті бұрайтын кілт КГД 24Х27</t>
  </si>
  <si>
    <t>1284-1 Т</t>
  </si>
  <si>
    <t>1285 Т</t>
  </si>
  <si>
    <t>25.73.30.300.000.03.0796.000000000173</t>
  </si>
  <si>
    <t>Мүйізшелі тетікті бұрайтын кілт КГД 27Х30</t>
  </si>
  <si>
    <t>1286 Т</t>
  </si>
  <si>
    <t>25.73.30.300.000.03.0796.000000000175</t>
  </si>
  <si>
    <t>Мүйізшелі тетікті бұрайтын кілт КГД 30Х32</t>
  </si>
  <si>
    <t>1287 Т</t>
  </si>
  <si>
    <t>25.73.30.300.000.03.0796.000000000179</t>
  </si>
  <si>
    <t>Мүйізшелі тетікті бұрайтын кілт КГД 32Х36</t>
  </si>
  <si>
    <t>1288 Т</t>
  </si>
  <si>
    <t>25.73.30.300.000.03.0796.000000000181</t>
  </si>
  <si>
    <t xml:space="preserve">Мүйізшелі тетікті бұрайтын кілт КГД 36Х41                                                           </t>
  </si>
  <si>
    <t>1289 Т</t>
  </si>
  <si>
    <t>25.73.30.300.000.03.0796.000000000182</t>
  </si>
  <si>
    <t xml:space="preserve">Мүйізшелі тетікті бұрайтын кілт КГД 41Х46                                                           </t>
  </si>
  <si>
    <t>1290 Т</t>
  </si>
  <si>
    <t>25.73.30.300.000.03.0796.000000000183</t>
  </si>
  <si>
    <t xml:space="preserve">Мүйізшелі тетікті бұрайтын кілт КГД 46Х50                                                           </t>
  </si>
  <si>
    <t>1291 Т</t>
  </si>
  <si>
    <t>25.73.30.300.000.03.0796.000000000255</t>
  </si>
  <si>
    <t>Ажыратылмалы кілт 250 мм</t>
  </si>
  <si>
    <t>1291-1 Т</t>
  </si>
  <si>
    <t>1292 Т</t>
  </si>
  <si>
    <t>Ажыратылмалы кілт КР-36</t>
  </si>
  <si>
    <t>1292-1 Т</t>
  </si>
  <si>
    <t>1293 Т</t>
  </si>
  <si>
    <t>Ажыратылмалы кілт КР-46</t>
  </si>
  <si>
    <t>1293-1 Т</t>
  </si>
  <si>
    <t>1294 Т</t>
  </si>
  <si>
    <t>25.73.30.300.000.06.0796.000000000000</t>
  </si>
  <si>
    <t>Рычаг түтік кілті КТЮЧ №2</t>
  </si>
  <si>
    <t>1294-1 Т</t>
  </si>
  <si>
    <t>1295 Т</t>
  </si>
  <si>
    <t>28.29.22.230.000.00.0796.000000000000</t>
  </si>
  <si>
    <t xml:space="preserve">Қол пневматикалық бояубүріккіш сопло 1,1-1,8 мм                                                     </t>
  </si>
  <si>
    <t>1296 Т</t>
  </si>
  <si>
    <t>23.91.11.600.007.00.0796.000000000007</t>
  </si>
  <si>
    <t xml:space="preserve">Кесілген дөңгелек д 14А 115Х2,5Х22                                                                  </t>
  </si>
  <si>
    <t>1296-1 Т</t>
  </si>
  <si>
    <t>1297 Т</t>
  </si>
  <si>
    <t>Кесілген дөңгелек д.14А 125Х2,5Х22</t>
  </si>
  <si>
    <t>1297-1 Т</t>
  </si>
  <si>
    <t>1298 Т</t>
  </si>
  <si>
    <t>Кесілген дөңгелек д.14 А 150Х2,5Х22</t>
  </si>
  <si>
    <t>1298-1 Т</t>
  </si>
  <si>
    <t>1299 Т</t>
  </si>
  <si>
    <t>Кесілген дөңгелек д.14А 180Х2,5Х22</t>
  </si>
  <si>
    <t>1300 Т</t>
  </si>
  <si>
    <t>Кесілген дөңгелек д.14А 150Х2Х22</t>
  </si>
  <si>
    <t>1300-1 Т</t>
  </si>
  <si>
    <t>1301 Т</t>
  </si>
  <si>
    <t xml:space="preserve">Кесілген дөңгелек д.14А 150Х3Х22                                                                    </t>
  </si>
  <si>
    <t>1301-1 Т</t>
  </si>
  <si>
    <t>1302 Т</t>
  </si>
  <si>
    <t>Кесілген дөңгелек д.14А 230Х2,5Х22</t>
  </si>
  <si>
    <t>1302-1 Т</t>
  </si>
  <si>
    <t>1303 Т</t>
  </si>
  <si>
    <t>Кесілген дөңгелек д 14А 230Х3Х22</t>
  </si>
  <si>
    <t>1303-1 Т</t>
  </si>
  <si>
    <t>1304 Т</t>
  </si>
  <si>
    <t>Кесілген дөңгелек д. 14А 300Х3Х32</t>
  </si>
  <si>
    <t>1304-1 Т</t>
  </si>
  <si>
    <t>1305 Т</t>
  </si>
  <si>
    <t>Құрғақ кезу үшін алмазды кесілген дөңгелек 150 мм</t>
  </si>
  <si>
    <t>1306 Т</t>
  </si>
  <si>
    <t>Кесілген дөңгелек 115Х22Х1,6</t>
  </si>
  <si>
    <t>1306-1 Т</t>
  </si>
  <si>
    <t>1307 Т</t>
  </si>
  <si>
    <t>23.91.11.700.000.00.0796.000000000019</t>
  </si>
  <si>
    <t>Кесілген дөңгелек 230Х1,9Х22,2</t>
  </si>
  <si>
    <t>1307-1 Т</t>
  </si>
  <si>
    <t>1308 Т</t>
  </si>
  <si>
    <t>28.30.86.300.001.00.0796.000000000000</t>
  </si>
  <si>
    <t>Шөпке арналған кесетін диск 230-2 мотокос Stihl үшін  (230 мм, 2 кескіш жиегімен)</t>
  </si>
  <si>
    <t>1308-1 Т</t>
  </si>
  <si>
    <t>1309 Т</t>
  </si>
  <si>
    <t>Шөпке арналған кескіш табақша 230-4 мотошапкыш үшін Stihl (230 мм, 4  шетін кескіш)</t>
  </si>
  <si>
    <t>1309-1 Т</t>
  </si>
  <si>
    <t>1310 Т</t>
  </si>
  <si>
    <t>23.91.11.600.007.01.0796.000000000005</t>
  </si>
  <si>
    <t xml:space="preserve">Өңдеуіш дөңгелек ПП 14А 150Х20Х32 25см                                                              </t>
  </si>
  <si>
    <t>1311 Т</t>
  </si>
  <si>
    <t>25.73.30.930.033.00.0796.000000000000</t>
  </si>
  <si>
    <t>Дөңгелек кеуек 125 мм</t>
  </si>
  <si>
    <t>1311-1 Т</t>
  </si>
  <si>
    <t>1312 Т</t>
  </si>
  <si>
    <t>Дөңгелек кеуек 160 мм</t>
  </si>
  <si>
    <t>1312-1 Т</t>
  </si>
  <si>
    <t>1313 Т</t>
  </si>
  <si>
    <t>Оқшаулатқыш саппен дөңгелек кеуек 160 мм</t>
  </si>
  <si>
    <t>1314 Т</t>
  </si>
  <si>
    <t>25.73.30.550.001.00.0796.000000000005</t>
  </si>
  <si>
    <t>Сапты балға 2 кг</t>
  </si>
  <si>
    <t>1315 Т</t>
  </si>
  <si>
    <t>Сапты балға 3 кг</t>
  </si>
  <si>
    <t>1316 Т</t>
  </si>
  <si>
    <t>Сапты балға 4 кг</t>
  </si>
  <si>
    <t>1317 Т</t>
  </si>
  <si>
    <t>Сапты балға 5 кг</t>
  </si>
  <si>
    <t>1318 Т</t>
  </si>
  <si>
    <t>Сапты балға 8 кг</t>
  </si>
  <si>
    <t>1319 Т</t>
  </si>
  <si>
    <t>25.73.30.230.000.00.0796.000000000000</t>
  </si>
  <si>
    <t>Қырынан тістеуік 160 мм декор.саппен</t>
  </si>
  <si>
    <t>1319-1 Т</t>
  </si>
  <si>
    <t>1320 Т</t>
  </si>
  <si>
    <t xml:space="preserve">Қырынан тістеуік 170 мм оқшау.саппен                                                                </t>
  </si>
  <si>
    <t>1321 Т</t>
  </si>
  <si>
    <t>Қырынан тістеуік 200 мм оқшау.саппен</t>
  </si>
  <si>
    <t>1322 Т</t>
  </si>
  <si>
    <t>Оқшаулатқышты жою үшін тістеуік</t>
  </si>
  <si>
    <t>1322-1 Т</t>
  </si>
  <si>
    <t>1323 Т</t>
  </si>
  <si>
    <t>25.73.30.650.010.00.0796.000000000001</t>
  </si>
  <si>
    <t>Сүймен D=25, L-1300</t>
  </si>
  <si>
    <t>1324 Т</t>
  </si>
  <si>
    <t xml:space="preserve">Сүймен D=16, L-600                                                                                  </t>
  </si>
  <si>
    <t>1324-1 Т</t>
  </si>
  <si>
    <t>1325 Т</t>
  </si>
  <si>
    <t>МОНТАЖДЫҚ Сүймен D=24, L-1180</t>
  </si>
  <si>
    <t>1325-1 Т</t>
  </si>
  <si>
    <t>1326 Т</t>
  </si>
  <si>
    <t>25.73.40.100.000.00.0796.000000000006</t>
  </si>
  <si>
    <t>Гайкалық метчик М10Х1,0</t>
  </si>
  <si>
    <t>1326-1 Т</t>
  </si>
  <si>
    <t>1327 Т</t>
  </si>
  <si>
    <t>Гайкалық метчик М10Х1,25</t>
  </si>
  <si>
    <t>1327-1 Т</t>
  </si>
  <si>
    <t>1328 Т</t>
  </si>
  <si>
    <t>Гайкалық метчик М10Х1,5</t>
  </si>
  <si>
    <t>1329 Т</t>
  </si>
  <si>
    <t>25.73.40.100.000.00.0796.000000000007</t>
  </si>
  <si>
    <t>Гайкалық метчик М12Х1,5</t>
  </si>
  <si>
    <t>1329-1 Т</t>
  </si>
  <si>
    <t>1330 Т</t>
  </si>
  <si>
    <t>Гайкалық метчик М12Х1,75</t>
  </si>
  <si>
    <t>1331 Т</t>
  </si>
  <si>
    <t>Гайкалық метчик М14Х1,00</t>
  </si>
  <si>
    <t>1331-1 Т</t>
  </si>
  <si>
    <t>1332 Т</t>
  </si>
  <si>
    <t>Гайкалық метчик М14Х1,50</t>
  </si>
  <si>
    <t>1332-1 Т</t>
  </si>
  <si>
    <t>1333 Т</t>
  </si>
  <si>
    <t>Метчик М14Х2</t>
  </si>
  <si>
    <t>1333-1 Т</t>
  </si>
  <si>
    <t>1334 Т</t>
  </si>
  <si>
    <t>Гайкалық метчик М16Х1,50</t>
  </si>
  <si>
    <t>1335 Т</t>
  </si>
  <si>
    <t>Гайкалық метчик М16Х2,00</t>
  </si>
  <si>
    <t>1335-1 Т</t>
  </si>
  <si>
    <t>1336 Т</t>
  </si>
  <si>
    <t>25.73.40.100.000.00.0796.000000000008</t>
  </si>
  <si>
    <t>Гайкалық метчик М18Х2,5</t>
  </si>
  <si>
    <t>1336-1 Т</t>
  </si>
  <si>
    <t>1337 Т</t>
  </si>
  <si>
    <t>Гайкалық метчик М20Х2,5</t>
  </si>
  <si>
    <t>1338 Т</t>
  </si>
  <si>
    <t>Гайкалық метчик М22Х1,5</t>
  </si>
  <si>
    <t>1339 Т</t>
  </si>
  <si>
    <t>Гайкалық метчик М27Х3,0</t>
  </si>
  <si>
    <t>1339-1 Т</t>
  </si>
  <si>
    <t>1340 Т</t>
  </si>
  <si>
    <t>25.73.40.100.000.00.0796.000000000005</t>
  </si>
  <si>
    <t>Гайкалық метчик М5Х0,8</t>
  </si>
  <si>
    <t>1340-1 Т</t>
  </si>
  <si>
    <t>1341 Т</t>
  </si>
  <si>
    <t>Гайкалық метчик М6Х1,0</t>
  </si>
  <si>
    <t>1341-1 Т</t>
  </si>
  <si>
    <t>1342 Т</t>
  </si>
  <si>
    <t>Гайкалық метчик М30Х2,0</t>
  </si>
  <si>
    <t>1342-1 Т</t>
  </si>
  <si>
    <t>1343 Т</t>
  </si>
  <si>
    <t>25.73.40.100.002.00.0839.000000000000</t>
  </si>
  <si>
    <t>Метчик М10Х1</t>
  </si>
  <si>
    <t>1343-1 Т</t>
  </si>
  <si>
    <t>1344 Т</t>
  </si>
  <si>
    <t>1344-1 Т</t>
  </si>
  <si>
    <t>1345 Т</t>
  </si>
  <si>
    <t>Метчик М16Х2</t>
  </si>
  <si>
    <t>1345-1 Т</t>
  </si>
  <si>
    <t>1346 Т</t>
  </si>
  <si>
    <t>Метчик М18Х2.5</t>
  </si>
  <si>
    <t>1347 Т</t>
  </si>
  <si>
    <t>Метчик М20Х2.5</t>
  </si>
  <si>
    <t>1348 Т</t>
  </si>
  <si>
    <t>Метчик М22Х2.5</t>
  </si>
  <si>
    <t>1349 Т</t>
  </si>
  <si>
    <t>25.73.40.100.000.00.0796.000000000002</t>
  </si>
  <si>
    <t>Метчик М24Х2</t>
  </si>
  <si>
    <t>1350 Т</t>
  </si>
  <si>
    <t>Метчик М24Х3</t>
  </si>
  <si>
    <t>1351 Т</t>
  </si>
  <si>
    <t>Метчик М3Х0.5</t>
  </si>
  <si>
    <t>1351-1 Т</t>
  </si>
  <si>
    <t>1352 Т</t>
  </si>
  <si>
    <t>Метчик М8Х1</t>
  </si>
  <si>
    <t>1352-1 Т</t>
  </si>
  <si>
    <t>1353 Т</t>
  </si>
  <si>
    <t>Қол метчигі құбырлық цил. G1/2"</t>
  </si>
  <si>
    <t>1353-1 Т</t>
  </si>
  <si>
    <t>1354 Т</t>
  </si>
  <si>
    <t>Қол метчигі құбырлық цил. G1/4"</t>
  </si>
  <si>
    <t>1354-1 Т</t>
  </si>
  <si>
    <t>1355 Т</t>
  </si>
  <si>
    <t>Қол метчигі құбырлық цил. G1 3/8"</t>
  </si>
  <si>
    <t>1355-1 Т</t>
  </si>
  <si>
    <t>1356 Т</t>
  </si>
  <si>
    <t>Гайкалық метчик М4Х0.7</t>
  </si>
  <si>
    <t>1356-1 Т</t>
  </si>
  <si>
    <t>1357 Т</t>
  </si>
  <si>
    <t>25.73.30.550.000.00.0796.000000000000</t>
  </si>
  <si>
    <t>Балға 0,2 кг шаршылық тоқпақпен сапты</t>
  </si>
  <si>
    <t>1357-1 Т</t>
  </si>
  <si>
    <t>1358 Т</t>
  </si>
  <si>
    <t>Балға 0,4 кг шаршылық тоқпақпен сапты</t>
  </si>
  <si>
    <t>1359 Т</t>
  </si>
  <si>
    <t>Балға 0,5 кг шаршылық тоқпақпен сапты</t>
  </si>
  <si>
    <t>1360 Т</t>
  </si>
  <si>
    <t>Балға 0,5 кг дөңгелек тоқпақпен сапты</t>
  </si>
  <si>
    <t>1360-1 Т</t>
  </si>
  <si>
    <t>1361 Т</t>
  </si>
  <si>
    <t>Балға 0,6 кг шаршылық тоқпақпен сапты</t>
  </si>
  <si>
    <t>1361-1 Т</t>
  </si>
  <si>
    <t>1362 Т</t>
  </si>
  <si>
    <t>Балға 1,5 кг</t>
  </si>
  <si>
    <t>1363 Т</t>
  </si>
  <si>
    <t>16.29.11.100.003.00.0796.000000000001</t>
  </si>
  <si>
    <t>Резинка киянка 0,45 кг</t>
  </si>
  <si>
    <t>1363-1 Т</t>
  </si>
  <si>
    <t>1364 Т</t>
  </si>
  <si>
    <t>25.73.30.930.027.00.0796.000000000000</t>
  </si>
  <si>
    <t xml:space="preserve">Үшкір басты шой балғаға найза                                                                       </t>
  </si>
  <si>
    <t>1364-1 Т</t>
  </si>
  <si>
    <t>1365 Т</t>
  </si>
  <si>
    <t>25.94.13.900.001.00.0704.000000000021</t>
  </si>
  <si>
    <t xml:space="preserve"> №2 жүргізуші құралы жиынтығы ,16 зат, 2 орынд. пластмассалық кейсте</t>
  </si>
  <si>
    <t>1365-1 Т</t>
  </si>
  <si>
    <t>1366 Т</t>
  </si>
  <si>
    <t>25.94.13.900.001.00.0704.000000000007</t>
  </si>
  <si>
    <t>ДИЭЛЕКТРЛІК ҚҰРАЛДЫҢ ЖИЫНТЫҒЫ (11 ДАНА) ІЛГЕКТІ СӨМКЕДЕ</t>
  </si>
  <si>
    <t>1366-1 Т</t>
  </si>
  <si>
    <t>1367 Т</t>
  </si>
  <si>
    <t>25.73.30.600.000.00.0704.000000000005</t>
  </si>
  <si>
    <t xml:space="preserve">Жоғары вольтты жұмыстар үшін құралдар жиынтығы (1000В дейінгі) сөмкеде  (26 қүрал)                  </t>
  </si>
  <si>
    <t>1367-1 Т</t>
  </si>
  <si>
    <t>1368 Т</t>
  </si>
  <si>
    <t>25.73.30.300.002.00.0704.000000000024</t>
  </si>
  <si>
    <t>Қиыстырылған тетікті бұрайтын кілттер жиынтығы №6-32</t>
  </si>
  <si>
    <t>1369 Т</t>
  </si>
  <si>
    <t>25.73.30.300.002.00.0704.000000000023</t>
  </si>
  <si>
    <t>Қиыстырылған тетікті бұрайтын кілттер жиынтығы №8-24</t>
  </si>
  <si>
    <t>1370 Т</t>
  </si>
  <si>
    <t>25.73.30.100.011.00.0796.000000000005</t>
  </si>
  <si>
    <t>Дөңгелек надфиль 80мм №2</t>
  </si>
  <si>
    <t>1370-1 Т</t>
  </si>
  <si>
    <t>1371 Т</t>
  </si>
  <si>
    <t>25.73.30.100.011.00.0796.000000000000</t>
  </si>
  <si>
    <t>Үшкір тұмсық жазық надпиль 80мм №2</t>
  </si>
  <si>
    <t>1371-1 Т</t>
  </si>
  <si>
    <t>1372 Т</t>
  </si>
  <si>
    <t>25.73.30.100.011.00.0796.000000000006</t>
  </si>
  <si>
    <t>Жарты шеңберлі надфиль 80мм №0</t>
  </si>
  <si>
    <t>1372-1 Т</t>
  </si>
  <si>
    <t>1373 Т</t>
  </si>
  <si>
    <t>25.73.30.100.011.00.0796.000000000002</t>
  </si>
  <si>
    <t>Үшжақты надфиль 80мм №2</t>
  </si>
  <si>
    <t>1373-1 Т</t>
  </si>
  <si>
    <t>1374 Т</t>
  </si>
  <si>
    <t>25.73.30.100.010.00.0796.000000000004</t>
  </si>
  <si>
    <t xml:space="preserve">Шаршы егеу 150мм №2                                                                                 </t>
  </si>
  <si>
    <t>1374-1 Т</t>
  </si>
  <si>
    <t>1375 Т</t>
  </si>
  <si>
    <t>25.73.30.100.010.00.0796.000000000003</t>
  </si>
  <si>
    <t xml:space="preserve">Шаршы егеу 150мм №1                                                                                 </t>
  </si>
  <si>
    <t>1375-1 Т</t>
  </si>
  <si>
    <t>1376 Т</t>
  </si>
  <si>
    <t xml:space="preserve">Шаршы егеу 200мм № 1                                                                                </t>
  </si>
  <si>
    <t>1376-1 Т</t>
  </si>
  <si>
    <t>1377 Т</t>
  </si>
  <si>
    <t xml:space="preserve">Шаршы егеу 200мм № 2                                                                                </t>
  </si>
  <si>
    <t>1377-1 Т</t>
  </si>
  <si>
    <t>1378 Т</t>
  </si>
  <si>
    <t>Шаршы егеу 250мм №1</t>
  </si>
  <si>
    <t>1378-1 Т</t>
  </si>
  <si>
    <t>1379 Т</t>
  </si>
  <si>
    <t>Шаршы егеу 250мм №2</t>
  </si>
  <si>
    <t>1379-1 Т</t>
  </si>
  <si>
    <t>1380 Т</t>
  </si>
  <si>
    <t xml:space="preserve">Шаршы егеу 350мм №1                                                                                 </t>
  </si>
  <si>
    <t>1380-1 Т</t>
  </si>
  <si>
    <t>1381 Т</t>
  </si>
  <si>
    <t>25.73.30.100.010.00.0796.000000000015</t>
  </si>
  <si>
    <t>Дөңгелек егеу  200мм №1</t>
  </si>
  <si>
    <t>1381-1 Т</t>
  </si>
  <si>
    <t>1382 Т</t>
  </si>
  <si>
    <t xml:space="preserve">Дөңгелек егеу 250мм №1                                                                              </t>
  </si>
  <si>
    <t>1382-1 Т</t>
  </si>
  <si>
    <t>1383 Т</t>
  </si>
  <si>
    <t>25.73.30.100.010.00.0796.000000000017</t>
  </si>
  <si>
    <t>Дөңгелек егеу 250мм №3</t>
  </si>
  <si>
    <t>1383-1 Т</t>
  </si>
  <si>
    <t>1384 Т</t>
  </si>
  <si>
    <t>Дөңгелек егеу 300 мм №1</t>
  </si>
  <si>
    <t>1384-1 Т</t>
  </si>
  <si>
    <t>1385 Т</t>
  </si>
  <si>
    <t>Дөңгелек егеу 350мм №1</t>
  </si>
  <si>
    <t>1385-1 Т</t>
  </si>
  <si>
    <t>1386 Т</t>
  </si>
  <si>
    <t>Дөңгелек егеу 400мм №1</t>
  </si>
  <si>
    <t>1386-1 Т</t>
  </si>
  <si>
    <t>1387 Т</t>
  </si>
  <si>
    <t>25.73.30.100.010.00.0796.000000000000</t>
  </si>
  <si>
    <t xml:space="preserve">Жалпақ егеу 150мм №1                                                                                </t>
  </si>
  <si>
    <t>1387-1 Т</t>
  </si>
  <si>
    <t>1388 Т</t>
  </si>
  <si>
    <t>Жалпақ егеу  200мм №1</t>
  </si>
  <si>
    <t>1388-1 Т</t>
  </si>
  <si>
    <t>1389 Т</t>
  </si>
  <si>
    <t>25.73.30.100.010.00.0796.000000000001</t>
  </si>
  <si>
    <t>Жалпақ егеу  200мм №2</t>
  </si>
  <si>
    <t>1389-1 Т</t>
  </si>
  <si>
    <t>1390 Т</t>
  </si>
  <si>
    <t xml:space="preserve">Жалпақ егеу  250мм №1                                                                               </t>
  </si>
  <si>
    <t>1390-1 Т</t>
  </si>
  <si>
    <t>1391 Т</t>
  </si>
  <si>
    <t xml:space="preserve">Жалпақ егеу  250мм №2                                                                               </t>
  </si>
  <si>
    <t>1391-1 Т</t>
  </si>
  <si>
    <t>1392 Т</t>
  </si>
  <si>
    <t xml:space="preserve">Жалпақ егеу  300мм №1                                                                               </t>
  </si>
  <si>
    <t>1392-1 Т</t>
  </si>
  <si>
    <t>1393 Т</t>
  </si>
  <si>
    <t>Жалпақ егеу  400мм №1</t>
  </si>
  <si>
    <t>1393-1 Т</t>
  </si>
  <si>
    <t>1394 Т</t>
  </si>
  <si>
    <t>Жалпақ егеу  400мм №2</t>
  </si>
  <si>
    <t>1394-1 Т</t>
  </si>
  <si>
    <t>1395 Т</t>
  </si>
  <si>
    <t>25.73.30.100.010.00.0796.000000000002</t>
  </si>
  <si>
    <t>Жалпақ егеу 400мм №3</t>
  </si>
  <si>
    <t>1395-1 Т</t>
  </si>
  <si>
    <t>1396 Т</t>
  </si>
  <si>
    <t>25.73.30.100.010.00.0796.000000000012</t>
  </si>
  <si>
    <t xml:space="preserve">Жарты шеңберлі егеу 150мм №1                                                                        </t>
  </si>
  <si>
    <t>1396-1 Т</t>
  </si>
  <si>
    <t>1397 Т</t>
  </si>
  <si>
    <t xml:space="preserve">Жарты шеңберлі егеу 200мм №1                                                                        </t>
  </si>
  <si>
    <t>1397-1 Т</t>
  </si>
  <si>
    <t>1398 Т</t>
  </si>
  <si>
    <t>25.73.30.100.010.00.0796.000000000013</t>
  </si>
  <si>
    <t xml:space="preserve">Жарты шеңберлі егеу 200мм №2                                                                        </t>
  </si>
  <si>
    <t>1398-1 Т</t>
  </si>
  <si>
    <t>1399 Т</t>
  </si>
  <si>
    <t xml:space="preserve">Жарты шеңберлі егеу 250мм №1                                                                        </t>
  </si>
  <si>
    <t>1399-1 Т</t>
  </si>
  <si>
    <t>1400 Т</t>
  </si>
  <si>
    <t xml:space="preserve">Жарты шеңберлі егеу 300мм №1                                                                        </t>
  </si>
  <si>
    <t>1400-1 Т</t>
  </si>
  <si>
    <t>1401 Т</t>
  </si>
  <si>
    <t>25.73.30.100.010.00.0796.000000000009</t>
  </si>
  <si>
    <t>Ромб егеу 150 №1</t>
  </si>
  <si>
    <t>1401-1 Т</t>
  </si>
  <si>
    <t>1402 Т</t>
  </si>
  <si>
    <t>25.73.30.100.010.00.0796.000000000006</t>
  </si>
  <si>
    <t xml:space="preserve">Үшжақты егеу 150мм №1                                                                               </t>
  </si>
  <si>
    <t>1402-1 Т</t>
  </si>
  <si>
    <t>1403 Т</t>
  </si>
  <si>
    <t>25.73.30.100.010.00.0796.000000000007</t>
  </si>
  <si>
    <t xml:space="preserve">Үшжақты егеу 150мм №2                                                                               </t>
  </si>
  <si>
    <t>1403-1 Т</t>
  </si>
  <si>
    <t>1404 Т</t>
  </si>
  <si>
    <t>25.73.30.100.010.00.0796.000000000008</t>
  </si>
  <si>
    <t xml:space="preserve">Үшжақты егеу 150мм №3                                                                               </t>
  </si>
  <si>
    <t>1404-1 Т</t>
  </si>
  <si>
    <t>1405 Т</t>
  </si>
  <si>
    <t>Үшжақты егеу 200мм №1</t>
  </si>
  <si>
    <t>1405-1 Т</t>
  </si>
  <si>
    <t>1406 Т</t>
  </si>
  <si>
    <t>Үшжақты егеу 200мм №2</t>
  </si>
  <si>
    <t>1406-1 Т</t>
  </si>
  <si>
    <t>1407 Т</t>
  </si>
  <si>
    <t>25.73.30.100.010.00.0839.000000000008</t>
  </si>
  <si>
    <t xml:space="preserve">Үшжақты егеу 300мм №3                                                                               </t>
  </si>
  <si>
    <t>1407-1 Т</t>
  </si>
  <si>
    <t>1408 Т</t>
  </si>
  <si>
    <t>25.71.11.390.000.00.0796.000000000012</t>
  </si>
  <si>
    <t>Монтаждау пышағы</t>
  </si>
  <si>
    <t>1408-1 Т</t>
  </si>
  <si>
    <t>1409 Т</t>
  </si>
  <si>
    <t>25.71.11.920.001.00.0796.000000000006</t>
  </si>
  <si>
    <t xml:space="preserve">Металл бойынша қайшы 250мм                                                                          </t>
  </si>
  <si>
    <t>1409-1 Т</t>
  </si>
  <si>
    <t>1410 Т</t>
  </si>
  <si>
    <t xml:space="preserve">Металл бойынша қайшы 290мм                                                                          </t>
  </si>
  <si>
    <t>1410-1 Т</t>
  </si>
  <si>
    <t>1411 Т</t>
  </si>
  <si>
    <t>Металл бойынша қайшы 320мм</t>
  </si>
  <si>
    <t>1411-1 Т</t>
  </si>
  <si>
    <t>1412 Т</t>
  </si>
  <si>
    <t>Арматура қайшысы 300мм</t>
  </si>
  <si>
    <t>1413 Т</t>
  </si>
  <si>
    <t>Арматура қайшысы 600мм</t>
  </si>
  <si>
    <t>1414 Т</t>
  </si>
  <si>
    <t>25.73.30.200.001.00.0796.000000000000</t>
  </si>
  <si>
    <t xml:space="preserve">Арматура қайшысы 750мм/30                                                                           </t>
  </si>
  <si>
    <t>1414-1 Т</t>
  </si>
  <si>
    <t>1415 Т</t>
  </si>
  <si>
    <t>25.73.20.100.001.00.0796.000000000003</t>
  </si>
  <si>
    <t>Ағаш бойынша қол ара 400мм</t>
  </si>
  <si>
    <t>1416 Т</t>
  </si>
  <si>
    <t>Ағаш бойынша қол ара 500мм</t>
  </si>
  <si>
    <t>1417 Т</t>
  </si>
  <si>
    <t>25.73.20.100.001.00.0796.000000000000</t>
  </si>
  <si>
    <t>Металл бойынша қол ара 300мм</t>
  </si>
  <si>
    <t>1418 Т</t>
  </si>
  <si>
    <t>Ағаш бойынша қол ара 450мм</t>
  </si>
  <si>
    <t>1418-1 Т</t>
  </si>
  <si>
    <t>1419 Т</t>
  </si>
  <si>
    <t>25.73.30.630.000.00.0796.000000000012</t>
  </si>
  <si>
    <t>Крест түріндегі бұрауыш 125мм №2 эл/өткізбейтін саппен</t>
  </si>
  <si>
    <t>1419-1 Т</t>
  </si>
  <si>
    <t>1420 Т</t>
  </si>
  <si>
    <t>25.73.30.630.000.00.0796.000000000011</t>
  </si>
  <si>
    <t>Крест түріндегі бұрауыш 100 мм №1д/э саппен</t>
  </si>
  <si>
    <t>1421 Т</t>
  </si>
  <si>
    <t>Крест түріндегі бұрауыш 150мм №2 эл/өткізбейтін саппен</t>
  </si>
  <si>
    <t>1421-1 Т</t>
  </si>
  <si>
    <t>1422 Т</t>
  </si>
  <si>
    <t>25.73.30.630.000.00.0796.000000000019</t>
  </si>
  <si>
    <t>Шлиц бұрауыш 100Х4 эл/өткізбейтін саппен</t>
  </si>
  <si>
    <t>1422-1 Т</t>
  </si>
  <si>
    <t>1423 Т</t>
  </si>
  <si>
    <t>25.73.30.630.000.00.0796.000000000022</t>
  </si>
  <si>
    <t>Шлиц бұрауыш 150Х6</t>
  </si>
  <si>
    <t>1423-1 Т</t>
  </si>
  <si>
    <t>1424 Т</t>
  </si>
  <si>
    <t>25.73.30.630.000.00.0796.000000000021</t>
  </si>
  <si>
    <t>Шлиц бұрауыш 150Х7 эл/өткізбейтін саппен</t>
  </si>
  <si>
    <t>1425 Т</t>
  </si>
  <si>
    <t>Крест түріндегі бұрауыш 100мм №2 эл/өткізбейтін саппен</t>
  </si>
  <si>
    <t>1426 Т</t>
  </si>
  <si>
    <t>25.73.30.630.000.00.0796.000000000013</t>
  </si>
  <si>
    <t>Крест түріндегі бұрауыш 150мм №3 эл/өткізбейтін саппен</t>
  </si>
  <si>
    <t>1426-1 Т</t>
  </si>
  <si>
    <t>1427 Т</t>
  </si>
  <si>
    <t>Шлиц бұрауыш 150Х8</t>
  </si>
  <si>
    <t>1427-1 Т</t>
  </si>
  <si>
    <t>1428 Т</t>
  </si>
  <si>
    <t>Крест түріндегі бұрауыш 100мм №1</t>
  </si>
  <si>
    <t>1428-1 Т</t>
  </si>
  <si>
    <t>1429 Т</t>
  </si>
  <si>
    <t>25.73.30.630.000.00.0796.000000000020</t>
  </si>
  <si>
    <t>Түзу, шлиц бұрауыш 100Х5,0</t>
  </si>
  <si>
    <t>1429-1 Т</t>
  </si>
  <si>
    <t>1430 Т</t>
  </si>
  <si>
    <t>28.49.22.500.000.00.0796.000000000035</t>
  </si>
  <si>
    <t xml:space="preserve">Жез өзіортал. үшжұдырықшаның Д.250ММ токарлық                                                       </t>
  </si>
  <si>
    <t>1430-1 Т</t>
  </si>
  <si>
    <t>1431 Т</t>
  </si>
  <si>
    <t>28.29.70.300.007.00.0796.000000000000</t>
  </si>
  <si>
    <t>Электрлік дәнекерлегіш 100 ВТ</t>
  </si>
  <si>
    <t>1431-1 Т</t>
  </si>
  <si>
    <t>1432 Т</t>
  </si>
  <si>
    <t>Электрлік дәнекерлегіш 25 ВТ</t>
  </si>
  <si>
    <t>1432-1 Т</t>
  </si>
  <si>
    <t>1433 Т</t>
  </si>
  <si>
    <t>Электрлік дәнекерлегіш 40 ВТ</t>
  </si>
  <si>
    <t>1433-1 Т</t>
  </si>
  <si>
    <t>1434 Т</t>
  </si>
  <si>
    <t xml:space="preserve">Электрлік дәнекерлегіш 65 ВТ                                                                        </t>
  </si>
  <si>
    <t>1434-1 Т</t>
  </si>
  <si>
    <t>1435 Т</t>
  </si>
  <si>
    <t>Электрлік дәнекерлегіш 300 ВТ</t>
  </si>
  <si>
    <t>1435-1 Т</t>
  </si>
  <si>
    <t>1436 Т</t>
  </si>
  <si>
    <t>Электрлік дәнекерлегіш 150 ВТ</t>
  </si>
  <si>
    <t>1436-1 Т</t>
  </si>
  <si>
    <t>1437 Т</t>
  </si>
  <si>
    <t>28.24.11.900.001.00.0796.000000000000</t>
  </si>
  <si>
    <t xml:space="preserve">Дәнекерлеу фені  110/220В 320 Вт 100-480°С                                                          </t>
  </si>
  <si>
    <t>1437-1 Т</t>
  </si>
  <si>
    <t>1438 Т</t>
  </si>
  <si>
    <t>28.49.12.390.000.00.0796.000000000000</t>
  </si>
  <si>
    <t xml:space="preserve">Екі сапты ара                                                                                       </t>
  </si>
  <si>
    <t>1438-1 Т</t>
  </si>
  <si>
    <t>1439 Т</t>
  </si>
  <si>
    <t>25.73.40.160.000.00.0796.000000000019</t>
  </si>
  <si>
    <t>Плашка М10Х1,00</t>
  </si>
  <si>
    <t>1439-1 Т</t>
  </si>
  <si>
    <t>1440 Т</t>
  </si>
  <si>
    <t>25.73.40.160.000.00.0796.000000000020</t>
  </si>
  <si>
    <t>Плашка М10Х1,25 ХВСГ, 9 ХС</t>
  </si>
  <si>
    <t>1440-1 Т</t>
  </si>
  <si>
    <t>1441 Т</t>
  </si>
  <si>
    <t>25.73.40.160.000.00.0796.000000000018</t>
  </si>
  <si>
    <t>Плашка М10Х1,5 ХВСГ, 9 ХС</t>
  </si>
  <si>
    <t>1441-1 Т</t>
  </si>
  <si>
    <t>1442 Т</t>
  </si>
  <si>
    <t>25.73.40.160.000.00.0796.000000000035</t>
  </si>
  <si>
    <t>Плашка М12Х1,00</t>
  </si>
  <si>
    <t>1442-1 Т</t>
  </si>
  <si>
    <t>1443 Т</t>
  </si>
  <si>
    <t>25.73.40.160.000.00.0796.000000000037</t>
  </si>
  <si>
    <t>Плашка М12Х1,5 ХВСГ, 9 ХС</t>
  </si>
  <si>
    <t>1443-1 Т</t>
  </si>
  <si>
    <t>1444 Т</t>
  </si>
  <si>
    <t>25.73.40.160.000.00.0796.000000000038</t>
  </si>
  <si>
    <t>Плашка М12Х1,75</t>
  </si>
  <si>
    <t>1444-1 Т</t>
  </si>
  <si>
    <t>1445 Т</t>
  </si>
  <si>
    <t>25.73.40.160.000.00.0796.000000000022</t>
  </si>
  <si>
    <t>Плашка М14Х1,5 ХВСГ, 9 ХС</t>
  </si>
  <si>
    <t>1445-1 Т</t>
  </si>
  <si>
    <t>1446 Т</t>
  </si>
  <si>
    <t>25.73.40.160.000.00.0796.000000000040</t>
  </si>
  <si>
    <t>Плашка М14Х2,0 ХВСГ, 9 ХС</t>
  </si>
  <si>
    <t>1446-1 Т</t>
  </si>
  <si>
    <t>1447 Т</t>
  </si>
  <si>
    <t>25.73.40.160.000.00.0796.000000000041</t>
  </si>
  <si>
    <t>Плашка М16Х2,0 ХВСГ, 9 ХС</t>
  </si>
  <si>
    <t>1448 Т</t>
  </si>
  <si>
    <t>25.73.20.900.000.00.0796.000000000001</t>
  </si>
  <si>
    <t>Плашка М18Х1,5 ХВСГ, 9 ХС</t>
  </si>
  <si>
    <t>1448-1 Т</t>
  </si>
  <si>
    <t>1449 Т</t>
  </si>
  <si>
    <t>25.73.40.160.000.00.0796.000000000042</t>
  </si>
  <si>
    <t>Плашка М18Х2,5 ХВСГ, 9 ХС</t>
  </si>
  <si>
    <t>1449-1 Т</t>
  </si>
  <si>
    <t>1450 Т</t>
  </si>
  <si>
    <t>25.73.40.160.000.00.0796.000000000048</t>
  </si>
  <si>
    <t>Плашка М20Х2,0 ХВСГ, 9 ХС</t>
  </si>
  <si>
    <t>1450-1 Т</t>
  </si>
  <si>
    <t>1451 Т</t>
  </si>
  <si>
    <t>25.73.40.160.000.00.0796.000000000043</t>
  </si>
  <si>
    <t>Плашка М20Х2,5 ХВСГ, 9 ХС</t>
  </si>
  <si>
    <t>1451-1 Т</t>
  </si>
  <si>
    <t>1452 Т</t>
  </si>
  <si>
    <t>25.73.40.160.000.00.0796.000000000053</t>
  </si>
  <si>
    <t>Плашка М22Х1,5 ХВСГ, 9 ХС</t>
  </si>
  <si>
    <t>1452-1 Т</t>
  </si>
  <si>
    <t>1453 Т</t>
  </si>
  <si>
    <t>25.73.40.160.000.00.0796.000000000044</t>
  </si>
  <si>
    <t>Плашка М22Х2,5 ХВСГ, 9 ХС</t>
  </si>
  <si>
    <t>1453-1 Т</t>
  </si>
  <si>
    <t>1454 Т</t>
  </si>
  <si>
    <t>25.73.40.160.000.00.0796.000000000063</t>
  </si>
  <si>
    <t>Плашка М24Х3,0 ХВСГ, 9 ХС</t>
  </si>
  <si>
    <t>1454-1 Т</t>
  </si>
  <si>
    <t>1455 Т</t>
  </si>
  <si>
    <t>25.73.40.160.000.00.0796.000000000016</t>
  </si>
  <si>
    <t>Плашка М6Х1,0 ХВСГ, 9 ХС</t>
  </si>
  <si>
    <t>1455-1 Т</t>
  </si>
  <si>
    <t>1456 Т</t>
  </si>
  <si>
    <t>25.73.40.160.000.00.0796.000000000060</t>
  </si>
  <si>
    <t>Плашка М8Х1,25</t>
  </si>
  <si>
    <t>1456-1 Т</t>
  </si>
  <si>
    <t>1457 Т</t>
  </si>
  <si>
    <t>25.73.40.100.001.00.0796.000000000002</t>
  </si>
  <si>
    <t>Цил. құбырлық плашка G1/2"</t>
  </si>
  <si>
    <t>1457-1 Т</t>
  </si>
  <si>
    <t>1458 Т</t>
  </si>
  <si>
    <t>25.73.40.100.001.00.0796.000000000006</t>
  </si>
  <si>
    <t>Цил. құбырлық плашка G1/4"</t>
  </si>
  <si>
    <t>1458-1 Т</t>
  </si>
  <si>
    <t>1459 Т</t>
  </si>
  <si>
    <t>25.73.40.100.001.00.0796.000000000003</t>
  </si>
  <si>
    <t>Цил. құбырлық плашка G3/4"</t>
  </si>
  <si>
    <t>1459-1 Т</t>
  </si>
  <si>
    <t>1460 Т</t>
  </si>
  <si>
    <t>25.73.30.100.007.00.0796.000000000000</t>
  </si>
  <si>
    <t>Қысқаш 160 мм декор.саппен</t>
  </si>
  <si>
    <t>1460-1 Т</t>
  </si>
  <si>
    <t>1461 Т</t>
  </si>
  <si>
    <t>25.73.30.100.007.00.0796.000000000001</t>
  </si>
  <si>
    <t>Оқшаулатқыш сапты 160 мм қысқыш</t>
  </si>
  <si>
    <t>1461-1 Т</t>
  </si>
  <si>
    <t>1462 Т</t>
  </si>
  <si>
    <t>Қысқаш 180 мм оқшау.саппен</t>
  </si>
  <si>
    <t>1462-1 Т</t>
  </si>
  <si>
    <t>1463 Т</t>
  </si>
  <si>
    <t xml:space="preserve">Қысқаш 200 мм декор.саппен                                                                          </t>
  </si>
  <si>
    <t>1463-1 Т</t>
  </si>
  <si>
    <t>1464 Т</t>
  </si>
  <si>
    <t>Қысқаш 200 мм оқшау.саппен</t>
  </si>
  <si>
    <t>1465 Т</t>
  </si>
  <si>
    <t>Қысқаш 200 мм жіңішке тұмсық оқшау саппен</t>
  </si>
  <si>
    <t>1465-1 Т</t>
  </si>
  <si>
    <t>1466 Т</t>
  </si>
  <si>
    <t>Жұқа қол ара 300Х1,25 Х6ВФ</t>
  </si>
  <si>
    <t>1466-1 Т</t>
  </si>
  <si>
    <t>1467 Т</t>
  </si>
  <si>
    <t>Қолға ұстауға арналған жұқа қол ара 300Х12,5Х0,63</t>
  </si>
  <si>
    <t>1467-1 Т</t>
  </si>
  <si>
    <t>1468 Т</t>
  </si>
  <si>
    <t>Металл бойынша жұқа қол ара 300Х12</t>
  </si>
  <si>
    <t>1468-1 Т</t>
  </si>
  <si>
    <t>1469 Т</t>
  </si>
  <si>
    <t>25.73.40.190.003.01.0796.000000000002</t>
  </si>
  <si>
    <t>Бедерлеуіш 2130-05 25х16х140 Т5К10 токарлық кесілетін</t>
  </si>
  <si>
    <t>1470 Т</t>
  </si>
  <si>
    <t>25.73.40.190.003.01.0796.000000000001</t>
  </si>
  <si>
    <t>Бедерлеуіш подрезьтің кесігінің 2112-0035 25х16х140 оң Т5К10 токарлық</t>
  </si>
  <si>
    <t>1470-1 Т</t>
  </si>
  <si>
    <t>1471 Т</t>
  </si>
  <si>
    <t>25.73.40.190.003.03.0796.000000000000</t>
  </si>
  <si>
    <t>Түзу өтпелі кескіш 25Х16Х140 Т5К10</t>
  </si>
  <si>
    <t>1471-1 Т</t>
  </si>
  <si>
    <t>1472 Т</t>
  </si>
  <si>
    <t>25.73.40.190.003.01.0796.000000000003</t>
  </si>
  <si>
    <t>Ішкі ойма кескіш 20Х20Х180 Т15К6</t>
  </si>
  <si>
    <t>1472-1 Т</t>
  </si>
  <si>
    <t>1473 Т</t>
  </si>
  <si>
    <t>26.51.33.900.005.01.0796.000000000003</t>
  </si>
  <si>
    <t>Рулетка 5м</t>
  </si>
  <si>
    <t>1473-1 Т</t>
  </si>
  <si>
    <t>1474 Т</t>
  </si>
  <si>
    <t>26.51.33.900.005.01.0796.000000000004</t>
  </si>
  <si>
    <t>Рулетка 10м</t>
  </si>
  <si>
    <t>1474-1 Т</t>
  </si>
  <si>
    <t>1475 Т</t>
  </si>
  <si>
    <t>25.73.40.390.000.01.0796.000000000015</t>
  </si>
  <si>
    <t>металл бұрғысы 2,0х49х24</t>
  </si>
  <si>
    <t>1475-1 Т</t>
  </si>
  <si>
    <t>1476 Т</t>
  </si>
  <si>
    <t>25.73.40.390.000.01.0796.000000000047</t>
  </si>
  <si>
    <t>Металл бұрғысы 4,0Х75Х43</t>
  </si>
  <si>
    <t>1476-1 Т</t>
  </si>
  <si>
    <t>1477 Т</t>
  </si>
  <si>
    <t>25.73.40.390.000.01.0796.000000000068</t>
  </si>
  <si>
    <t>Металл бұрғысы 6,0Х93Х57</t>
  </si>
  <si>
    <t>1477-1 Т</t>
  </si>
  <si>
    <t>1478 Т</t>
  </si>
  <si>
    <t>25.73.40.390.001.00.0796.000000000000</t>
  </si>
  <si>
    <t xml:space="preserve">Металл бойынша тескіш темір жиынтығы 5-20 мм                                                        </t>
  </si>
  <si>
    <t>1479 Т</t>
  </si>
  <si>
    <t>25.73.40.390.000.01.0796.000000000004</t>
  </si>
  <si>
    <t>Шиыршықты тескіш темір Ц.ХВ ДЛ. СЕР. 1,00 КЛ. А1 Р6М5</t>
  </si>
  <si>
    <t>1479-1 Т</t>
  </si>
  <si>
    <t>1480 Т</t>
  </si>
  <si>
    <t>25.73.40.390.000.01.0796.000000000007</t>
  </si>
  <si>
    <t>Шиыршықты тескіш темір Ц.ХВ ДЛ. СЕР. 1,30 КЛ. А1 Р6М5</t>
  </si>
  <si>
    <t>1480-1 Т</t>
  </si>
  <si>
    <t>1481 Т</t>
  </si>
  <si>
    <t>25.73.40.390.000.01.0796.000000000009</t>
  </si>
  <si>
    <t>Шиыршықты тескіш темір Ц.ХВ ДЛ. СЕР. 1,50 КЛ. А1 Р6М5</t>
  </si>
  <si>
    <t>1481-1 Т</t>
  </si>
  <si>
    <t>1482 Т</t>
  </si>
  <si>
    <t>Шиыршықты тескіш темір Ц.ХВ ДЛ. СЕР. 2,00 КЛ. А1 Р6М5</t>
  </si>
  <si>
    <t>1482-1 Т</t>
  </si>
  <si>
    <t>1483 Т</t>
  </si>
  <si>
    <t>25.73.40.390.000.01.0796.000000000019</t>
  </si>
  <si>
    <t>Шиыршықты тескіш темір Ц.ХВ ДЛ. СЕР. 2,20 КЛ. А1 Р6М5</t>
  </si>
  <si>
    <t>1483-1 Т</t>
  </si>
  <si>
    <t>1484 Т</t>
  </si>
  <si>
    <t>25.73.40.390.000.01.0796.000000000025</t>
  </si>
  <si>
    <t>Шиыршықты тескіш темір Ц.ХВ ДЛ. СЕР. 2,50 КЛ. А1 Р6М5</t>
  </si>
  <si>
    <t>1484-1 Т</t>
  </si>
  <si>
    <t>1485 Т</t>
  </si>
  <si>
    <t>25.73.40.390.000.01.0796.000000000035</t>
  </si>
  <si>
    <t>Шиыршықты тескіш темір Ц.ХВ ДЛ. СЕР. 3,00 КЛ. А1 Р6М5</t>
  </si>
  <si>
    <t>1485-1 Т</t>
  </si>
  <si>
    <t>1486 Т</t>
  </si>
  <si>
    <t>25.73.40.390.000.01.0796.000000000038</t>
  </si>
  <si>
    <t>Шиыршықты тескіш темір Ц.ХВ ДЛ. СЕР. 3,20 КЛ. А1 Р6М5</t>
  </si>
  <si>
    <t>1486-1 Т</t>
  </si>
  <si>
    <t>1487 Т</t>
  </si>
  <si>
    <t>Шиыршықты тескіш темір Ц.ХВ ДЛ. СЕР. 4,00 КЛ. А1 Р6М5</t>
  </si>
  <si>
    <t>1487-1 Т</t>
  </si>
  <si>
    <t>1488 Т</t>
  </si>
  <si>
    <t>25.73.40.390.000.01.0796.000000000049</t>
  </si>
  <si>
    <t>Шиыршықты тескіш темір Ц.ХВ ДЛ. СЕР. 4,20 КЛ. А1 Р6М5</t>
  </si>
  <si>
    <t>1488-1 Т</t>
  </si>
  <si>
    <t>1489 Т</t>
  </si>
  <si>
    <t>25.73.40.390.000.01.0796.000000000051</t>
  </si>
  <si>
    <t>Шиыршықты тескіш темір Ц.ХВ ДЛ. СЕР. 4,30 КЛ. А1 Р6М5</t>
  </si>
  <si>
    <t>1489-1 Т</t>
  </si>
  <si>
    <t>1490 Т</t>
  </si>
  <si>
    <t>25.73.40.390.000.01.0796.000000000053</t>
  </si>
  <si>
    <t>Шиыршықты тескіш темір Ц.ХВ ДЛ. СЕР. 4,50 КЛ. А1 Р6М5</t>
  </si>
  <si>
    <t>1490-1 Т</t>
  </si>
  <si>
    <t>1491 Т</t>
  </si>
  <si>
    <t>25.73.40.390.000.01.0796.000000000058</t>
  </si>
  <si>
    <t>Шиыршықты тескіш темір Ц.ХВ ДЛ. СЕР. 5,00 КЛ. А1 Р6М5</t>
  </si>
  <si>
    <t>1491-1 Т</t>
  </si>
  <si>
    <t>1492 Т</t>
  </si>
  <si>
    <t>25.73.40.390.000.01.0796.000000000061</t>
  </si>
  <si>
    <t>Шиыршықты тескіш темір Ц.ХВ ДЛ. СЕР. 5,30 КЛ. А1 Р6М5</t>
  </si>
  <si>
    <t>1492-1 Т</t>
  </si>
  <si>
    <t>1493 Т</t>
  </si>
  <si>
    <t>25.73.40.390.000.01.0796.000000000063</t>
  </si>
  <si>
    <t>Шиыршықты тескіш темір Ц.ХВ ДЛ. СЕР. 5,50 КЛ. А1 Р6М5</t>
  </si>
  <si>
    <t>1493-1 Т</t>
  </si>
  <si>
    <t>1494 Т</t>
  </si>
  <si>
    <t>Шиыршықты тескіш темір Ц.ХВ ДЛ. СЕР. 6,00 КЛ. А1 Р6М5</t>
  </si>
  <si>
    <t>1494-1 Т</t>
  </si>
  <si>
    <t>1495 Т</t>
  </si>
  <si>
    <t>25.73.40.390.000.01.0796.000000000073</t>
  </si>
  <si>
    <t>Тескіш темір Ц/ХВ 6,50</t>
  </si>
  <si>
    <t>1495-1 Т</t>
  </si>
  <si>
    <t>1496 Т</t>
  </si>
  <si>
    <t>25.73.40.390.000.01.0796.000000000078</t>
  </si>
  <si>
    <t>Шиыршықты тескіш темір Ц.ХВ ДЛ. СЕР. 7,00 КЛ. А1 Р6М5</t>
  </si>
  <si>
    <t>1496-1 Т</t>
  </si>
  <si>
    <t>1497 Т</t>
  </si>
  <si>
    <t>25.73.40.390.000.01.0796.000000000088</t>
  </si>
  <si>
    <t>Шиыршықты тескіш темір Ц.ХВ ДЛ. СЕР. 8,00 КЛ. А1 Р6М5</t>
  </si>
  <si>
    <t>1497-1 Т</t>
  </si>
  <si>
    <t>1498 Т</t>
  </si>
  <si>
    <t>25.73.40.390.000.01.0796.000000000093</t>
  </si>
  <si>
    <t>Тескіш темір Ц/ХВ 8,50</t>
  </si>
  <si>
    <t>1498-1 Т</t>
  </si>
  <si>
    <t>1499 Т</t>
  </si>
  <si>
    <t>25.73.40.390.000.01.0796.000000000098</t>
  </si>
  <si>
    <t>Шиыршықты тескіш темір Ц.ХВ ДЛ. СЕР. 9,00 КЛ. А1 Р6М5</t>
  </si>
  <si>
    <t>1499-1 Т</t>
  </si>
  <si>
    <t>1500 Т</t>
  </si>
  <si>
    <t>25.73.40.390.000.01.0796.000000000110</t>
  </si>
  <si>
    <t>Шиыршықты тескіш темір Ц.ХВ СР. СЕР 10,20 КЛ. А1 Р6М5К5</t>
  </si>
  <si>
    <t>1500-1 Т</t>
  </si>
  <si>
    <t>1501 Т</t>
  </si>
  <si>
    <t>25.73.40.390.001.00.0704.000000000001</t>
  </si>
  <si>
    <t>Бұрғының терімі ша металға Р6М5 цилиндрлік сағасы 10 шт 1-10 мм</t>
  </si>
  <si>
    <t>1502 Т</t>
  </si>
  <si>
    <t>25.73.30.930.017.00.0796.000000000000</t>
  </si>
  <si>
    <t>Шыны кескіш</t>
  </si>
  <si>
    <t>1502-1 Т</t>
  </si>
  <si>
    <t>1503 Т</t>
  </si>
  <si>
    <t>Шыны кескіш 3 рол. пластмасса саппен</t>
  </si>
  <si>
    <t>1503-1 Т</t>
  </si>
  <si>
    <t>1504 Т</t>
  </si>
  <si>
    <t>25.73.30.850.001.00.0796.000000000000</t>
  </si>
  <si>
    <t xml:space="preserve">Слесарлық бұрма атауыз 140 мм болат                                                                 </t>
  </si>
  <si>
    <t>1505 Т</t>
  </si>
  <si>
    <t>25.73.10.400.000.00.0796.000000000001</t>
  </si>
  <si>
    <t>Балта 2 кг</t>
  </si>
  <si>
    <t>1506 Т</t>
  </si>
  <si>
    <t>Балта 1,4 кг</t>
  </si>
  <si>
    <t>1507 Т</t>
  </si>
  <si>
    <t>Балта 1,6кг</t>
  </si>
  <si>
    <t>1507-1 Т</t>
  </si>
  <si>
    <t>1508 Т</t>
  </si>
  <si>
    <t xml:space="preserve">Балта 0,65 кг                                                                                       </t>
  </si>
  <si>
    <t>1508-1 Т</t>
  </si>
  <si>
    <t>1509 Т</t>
  </si>
  <si>
    <t>26.51.33.900.002.00.0796.000000000001</t>
  </si>
  <si>
    <t xml:space="preserve">Ағаш ұстасының үшбұрышты сызғышы 250 мм                                                             </t>
  </si>
  <si>
    <t>1509-1 Т</t>
  </si>
  <si>
    <t>1510 Т</t>
  </si>
  <si>
    <t>26.51.66.400.008.00.0796.000000000005</t>
  </si>
  <si>
    <t>Құрылыстық өлшеуіш аспап 600мм</t>
  </si>
  <si>
    <t>1510-1 Т</t>
  </si>
  <si>
    <t>1511 Т</t>
  </si>
  <si>
    <t>26.51.66.400.008.00.0796.000000000003</t>
  </si>
  <si>
    <t>Құрылыстық өлшеуіш аспап 800мм</t>
  </si>
  <si>
    <t>1511-1 Т</t>
  </si>
  <si>
    <t>1512 Т</t>
  </si>
  <si>
    <t>28.92.61.300.059.00.0796.000000000000</t>
  </si>
  <si>
    <t>Бензопила үшін шынжыр 14"</t>
  </si>
  <si>
    <t>1513 Т</t>
  </si>
  <si>
    <t>Бензопила үшін шынжыр 16"</t>
  </si>
  <si>
    <t>1514 Т</t>
  </si>
  <si>
    <t>28.24.11.200.000.00.0796.000000000002</t>
  </si>
  <si>
    <t xml:space="preserve">Шынжыр 12"                                                                                          </t>
  </si>
  <si>
    <t>1514-1 Т</t>
  </si>
  <si>
    <t>1515 Т</t>
  </si>
  <si>
    <t>26.51.33.900.010.00.0796.000000000000</t>
  </si>
  <si>
    <t>Штангенциркуль ШЦ I - 125мм Ц-0,05 (стиз)</t>
  </si>
  <si>
    <t>1515-1 Т</t>
  </si>
  <si>
    <t>1516 Т</t>
  </si>
  <si>
    <t>Штангенциркуль ШЦ I - 150мм Ц-0,05 (стиз)</t>
  </si>
  <si>
    <t>1516-1 Т</t>
  </si>
  <si>
    <t>1517 Т</t>
  </si>
  <si>
    <t>25.93.11.500.000.01.0796.000000000275</t>
  </si>
  <si>
    <t>Қайыс арқан 1м 0.5 т 2-ілмекті</t>
  </si>
  <si>
    <t>1517-1 Т</t>
  </si>
  <si>
    <t>1518 Т</t>
  </si>
  <si>
    <t>25.93.11.500.000.01.0796.000000000252</t>
  </si>
  <si>
    <t>Қайыс арқан 2.5м 2т 2-тармақты</t>
  </si>
  <si>
    <t>1518-1 Т</t>
  </si>
  <si>
    <t>1519 Т</t>
  </si>
  <si>
    <t>25.93.11.500.000.01.0796.000000000254</t>
  </si>
  <si>
    <t xml:space="preserve">Қайыс арқан 3м 3.2т 2-тармақты                                                                      </t>
  </si>
  <si>
    <t>1519-1 Т</t>
  </si>
  <si>
    <t>1520 Т</t>
  </si>
  <si>
    <t>25.93.11.500.000.01.0796.000000000201</t>
  </si>
  <si>
    <t>Қайыс арқан 4м 2т 4-тармақты ілмекпен</t>
  </si>
  <si>
    <t>1520-1 Т</t>
  </si>
  <si>
    <t>1521 Т</t>
  </si>
  <si>
    <t>28.15.25.000.000.00.0796.000000000000</t>
  </si>
  <si>
    <t xml:space="preserve">Екі роликті полиспаст 0,5 т                                                                         </t>
  </si>
  <si>
    <t>1521-1 Т</t>
  </si>
  <si>
    <t>1521-2 Т</t>
  </si>
  <si>
    <t>1522 Т</t>
  </si>
  <si>
    <t>25.93.11.500.000.01.0796.000000000059</t>
  </si>
  <si>
    <t xml:space="preserve">Қайыс арқан 4м 2.5т 2-ілмекті                                                                       </t>
  </si>
  <si>
    <t>1522-1 Т</t>
  </si>
  <si>
    <t>1523 Т</t>
  </si>
  <si>
    <t>13.94.11.900.002.00.0796.000000000001</t>
  </si>
  <si>
    <t>Капронды қайыс арқан  3м 1 т 2-ілмекті</t>
  </si>
  <si>
    <t>1523-1 Т</t>
  </si>
  <si>
    <t>1524 Т</t>
  </si>
  <si>
    <t>29.32.30.990.115.00.0796.000000000004</t>
  </si>
  <si>
    <t>Аспалы монтаждау блогы Q=1Т</t>
  </si>
  <si>
    <t>1524-1 Т</t>
  </si>
  <si>
    <t>1524-2 Т</t>
  </si>
  <si>
    <t>1525 Т</t>
  </si>
  <si>
    <t>28.22.12.500.000.00.0796.000000000058</t>
  </si>
  <si>
    <t xml:space="preserve">Қол шығыры 1000 КГС                                                                                 </t>
  </si>
  <si>
    <t>1526 Т</t>
  </si>
  <si>
    <t>28.22.12.500.000.00.0796.000000000079</t>
  </si>
  <si>
    <t>Қол шығыры 2т</t>
  </si>
  <si>
    <t>1526-1 Т</t>
  </si>
  <si>
    <t>1526-2 Т</t>
  </si>
  <si>
    <t>1527 Т</t>
  </si>
  <si>
    <t>25.93.11.500.000.01.0796.000000000249</t>
  </si>
  <si>
    <t xml:space="preserve">Қайыс арқан 1м 1т 2-тармақты                                                                        </t>
  </si>
  <si>
    <t>1527-1 Т</t>
  </si>
  <si>
    <t>1528 Т</t>
  </si>
  <si>
    <t xml:space="preserve">Қайыс арқан 2м 1т 2-тармақты                                                                        </t>
  </si>
  <si>
    <t>1528-1 Т</t>
  </si>
  <si>
    <t>1529 Т</t>
  </si>
  <si>
    <t>25.93.11.500.000.01.0796.000000000036</t>
  </si>
  <si>
    <t xml:space="preserve">Қайыс арқан 2м 4т 2-ілмекті                                                                         </t>
  </si>
  <si>
    <t>1529-1 Т</t>
  </si>
  <si>
    <t>1530 Т</t>
  </si>
  <si>
    <t>25.93.11.500.000.01.0796.000000000038</t>
  </si>
  <si>
    <t xml:space="preserve">Қайыс арқан 2,5м 6,3т 2-ілмекті                                                                     </t>
  </si>
  <si>
    <t>1530-1 Т</t>
  </si>
  <si>
    <t>1531 Т</t>
  </si>
  <si>
    <t>25.73.40.300.000.00.0796.000000000003</t>
  </si>
  <si>
    <t xml:space="preserve">Перфоратор үшін бұрғылау машинасы 10Х210                                                            </t>
  </si>
  <si>
    <t>1531-1 Т</t>
  </si>
  <si>
    <t>1532 Т</t>
  </si>
  <si>
    <t>25.73.40.300.000.00.0796.000000000001</t>
  </si>
  <si>
    <t>Перфоратор үшін бұрғылау машинасы 8x160</t>
  </si>
  <si>
    <t>1532-1 Т</t>
  </si>
  <si>
    <t>1533 Т</t>
  </si>
  <si>
    <t>25.73.40.300.000.00.0796.000000000000</t>
  </si>
  <si>
    <t xml:space="preserve">Перфоратор үшін бұрғылау машинасы 6x110                                                             </t>
  </si>
  <si>
    <t>1533-1 Т</t>
  </si>
  <si>
    <t>1534 Т</t>
  </si>
  <si>
    <t xml:space="preserve">Бұрғылау машинасы SDS ф 6х160 мм                                                                    </t>
  </si>
  <si>
    <t>1534-1 Т</t>
  </si>
  <si>
    <t>1535 Т</t>
  </si>
  <si>
    <t>25.73.30.650.003.00.0796.000000000001</t>
  </si>
  <si>
    <t xml:space="preserve">Қыспақ құралы RJ-45, RJ-11, RJ-12, RJ-9                                                             </t>
  </si>
  <si>
    <t>1535-1 Т</t>
  </si>
  <si>
    <t>1536 Т</t>
  </si>
  <si>
    <t>25.73.10.500.000.00.0796.000000000000</t>
  </si>
  <si>
    <t>Тал кескіш қайшы</t>
  </si>
  <si>
    <t>1536-1 Т</t>
  </si>
  <si>
    <t>1537 Т</t>
  </si>
  <si>
    <t>22.11.15.300.000.00.0796.000000000000</t>
  </si>
  <si>
    <t>Бензопила 16" үшін шина</t>
  </si>
  <si>
    <t>1538 Т</t>
  </si>
  <si>
    <t>Бензопила 14" үшін шина</t>
  </si>
  <si>
    <t>1539 Т</t>
  </si>
  <si>
    <t>20.59.41.900.000.00.0796.000000000000</t>
  </si>
  <si>
    <t>Сұйық кілт Хорс</t>
  </si>
  <si>
    <t>1539-1 Т</t>
  </si>
  <si>
    <t>1540 Т</t>
  </si>
  <si>
    <t>32.91.19.900.000.00.0796.000000000007</t>
  </si>
  <si>
    <t xml:space="preserve">100ММ М14 УШМ ЩЕТКА-КРАЦОВКА                                                                        </t>
  </si>
  <si>
    <t>1541 Т</t>
  </si>
  <si>
    <t xml:space="preserve">115ММ М14  СЫММЕН ҚАЙҚЫ ЩЕТКАСЫ                                                                     </t>
  </si>
  <si>
    <t>1541-1 Т</t>
  </si>
  <si>
    <t>1542 Т</t>
  </si>
  <si>
    <t>28.41.33.590.003.00.0796.000000000005</t>
  </si>
  <si>
    <t xml:space="preserve">ГИДРАВЛИКАЛЫҚ ПРЕСС  ПГ-300                                                                         </t>
  </si>
  <si>
    <t>1542-1 Т</t>
  </si>
  <si>
    <t>1543 Т</t>
  </si>
  <si>
    <t>25.73.30.100.006.00.0796.000000000000</t>
  </si>
  <si>
    <t>Қалып жинағымен пресс-қалыптама</t>
  </si>
  <si>
    <t>1543-1 Т</t>
  </si>
  <si>
    <t>1544 Т</t>
  </si>
  <si>
    <t>25.73.60.100.002.00.0796.000000000000</t>
  </si>
  <si>
    <t>Ағаш бойынша бұрғы 18 мм</t>
  </si>
  <si>
    <t>1544-1 Т</t>
  </si>
  <si>
    <t>1545 Т</t>
  </si>
  <si>
    <t>25.73.60.100.002.00.0796.000000000003</t>
  </si>
  <si>
    <t>Ағаш бойынша бұрғы 22 мм</t>
  </si>
  <si>
    <t>1545-1 Т</t>
  </si>
  <si>
    <t>1546 Т</t>
  </si>
  <si>
    <t xml:space="preserve">Ағаш бойынша бұрғы 25 мм                                                                            </t>
  </si>
  <si>
    <t>1546-1 Т</t>
  </si>
  <si>
    <t>1547 Т</t>
  </si>
  <si>
    <t>28.41.31.490.002.00.0796.000000000000</t>
  </si>
  <si>
    <t xml:space="preserve">МИ-230А құрылғы                                                                                     </t>
  </si>
  <si>
    <t>1548 Т</t>
  </si>
  <si>
    <t>27.12.31.900.004.02.0796.000000000001</t>
  </si>
  <si>
    <t>1 фазалы есептегіштерге арналған 1 орынды есепке алу пластмасса шкафы</t>
  </si>
  <si>
    <t>1548-1 Т</t>
  </si>
  <si>
    <t>1549 Т</t>
  </si>
  <si>
    <t>27.12.32.900.001.00.0796.000000000000</t>
  </si>
  <si>
    <t xml:space="preserve">3 фазалы есептегіштерге арналған 1 орынды есепке алу металл  шкафы                                  </t>
  </si>
  <si>
    <t>1549-1 Т</t>
  </si>
  <si>
    <t>1550 Т</t>
  </si>
  <si>
    <t>25.93.11.330.001.01.0006.000000000112</t>
  </si>
  <si>
    <t xml:space="preserve">Болат арқан ТК 1Х19(1+6+12) ұ. 8,1 мм                                                               </t>
  </si>
  <si>
    <t>1551 Т</t>
  </si>
  <si>
    <t>13.99.19.900.005.00.0006.000000000001</t>
  </si>
  <si>
    <t>Капрон арқан ұ.15 мм</t>
  </si>
  <si>
    <t>1552 Т</t>
  </si>
  <si>
    <t>28.14.13.530.000.00.0796.000000000002</t>
  </si>
  <si>
    <t xml:space="preserve">Су жүргізетін вентиль д.15 мм                                                                       </t>
  </si>
  <si>
    <t>1553 Т</t>
  </si>
  <si>
    <t>28.14.13.530.000.00.0796.000000000003</t>
  </si>
  <si>
    <t xml:space="preserve">Су жүргізетін вентиль д.20 мм                                                                       </t>
  </si>
  <si>
    <t>1554 Т</t>
  </si>
  <si>
    <t>28.14.13.590.000.00.0796.000000000010</t>
  </si>
  <si>
    <t xml:space="preserve">Су жүргізетін вентиль д.25 мм                                                                       </t>
  </si>
  <si>
    <t>1555 Т</t>
  </si>
  <si>
    <t>28.14.13.530.000.00.0796.000000000021</t>
  </si>
  <si>
    <t>Су жүргізетін вентиль д.32 мм</t>
  </si>
  <si>
    <t>1556 Т</t>
  </si>
  <si>
    <t>28.14.13.530.000.00.0796.000000000009</t>
  </si>
  <si>
    <t xml:space="preserve">Су жүргізетін вентиль д.40 мм                                                                       </t>
  </si>
  <si>
    <t>1557 Т</t>
  </si>
  <si>
    <t>28.14.13.530.000.00.0796.000000000023</t>
  </si>
  <si>
    <t>Су жүргізетін вентиль д.50 мм</t>
  </si>
  <si>
    <t>1558 Т</t>
  </si>
  <si>
    <t>28.14.13.550.000.00.0796.000000000002</t>
  </si>
  <si>
    <t xml:space="preserve">Фланцеялы вентиль д.25 мм                                                                           </t>
  </si>
  <si>
    <t>1559 Т</t>
  </si>
  <si>
    <t>28.14.13.550.000.00.0796.000000000005</t>
  </si>
  <si>
    <t xml:space="preserve">Фланцеялы вентиль д.50 мм                                                                           </t>
  </si>
  <si>
    <t>1560 Т</t>
  </si>
  <si>
    <t>22.21.29.900.006.00.0796.000000000002</t>
  </si>
  <si>
    <t xml:space="preserve">Шар тәрізді вентиль д.32 мм                                                                         </t>
  </si>
  <si>
    <t>1561 Т</t>
  </si>
  <si>
    <t xml:space="preserve">Шар тәрізді болат кран д. 100 мм                                                                    </t>
  </si>
  <si>
    <t>1562 Т</t>
  </si>
  <si>
    <t>28.14.13.330.000.00.0796.000000000000</t>
  </si>
  <si>
    <t xml:space="preserve">ШОЙЫН ЗАДВИЖКА Ду 80 мм                                                                             </t>
  </si>
  <si>
    <t>1563 Т</t>
  </si>
  <si>
    <t xml:space="preserve">ЩОЙЫН ЗАДВИЖКА Ду 100 ММ                                                                            </t>
  </si>
  <si>
    <t>1564 Т</t>
  </si>
  <si>
    <t xml:space="preserve">Шар тәрізді болат кран д. 32 мм                                                                     </t>
  </si>
  <si>
    <t>1565 Т</t>
  </si>
  <si>
    <t>22.21.21.530.000.00.0006.000000000481</t>
  </si>
  <si>
    <t xml:space="preserve">Полиэтиленды құбыр ПЭ-32SDR13,6- 110Х8,1                                                            </t>
  </si>
  <si>
    <t>1566 Т</t>
  </si>
  <si>
    <t xml:space="preserve">Болат бұрғыш Ду 89 мм                                                                               </t>
  </si>
  <si>
    <t>1567 Т</t>
  </si>
  <si>
    <t>13.92.22.300.000.00.0796.000000000000</t>
  </si>
  <si>
    <t xml:space="preserve">ТЕНТ 4Х6                                                                                            </t>
  </si>
  <si>
    <t>1568 Т</t>
  </si>
  <si>
    <t xml:space="preserve">Көк тент 3Х4                                                                                        </t>
  </si>
  <si>
    <t>1569 Т</t>
  </si>
  <si>
    <t>32.30.11.370.000.00.0715.000000000000</t>
  </si>
  <si>
    <t xml:space="preserve">Шаңғының бекіткіші                                                                                  </t>
  </si>
  <si>
    <t>1570 Т</t>
  </si>
  <si>
    <t>30.20.40.300.775.00.0796.000000000000</t>
  </si>
  <si>
    <t>Аңшылық шаңғысы</t>
  </si>
  <si>
    <t>1571 Т</t>
  </si>
  <si>
    <t>32.30.11.370.001.00.0715.000000000000</t>
  </si>
  <si>
    <t xml:space="preserve">Шаңғы таяқтары                                                                                      </t>
  </si>
  <si>
    <t>1572 Т</t>
  </si>
  <si>
    <t>38.11.31.000.000.00.0113.000000000000</t>
  </si>
  <si>
    <t>Өнеркәсіп қалдықтарына талон</t>
  </si>
  <si>
    <t>11,15,23</t>
  </si>
  <si>
    <t>1572-1 Т</t>
  </si>
  <si>
    <t>Аванс 100%</t>
  </si>
  <si>
    <t>1573 Т</t>
  </si>
  <si>
    <t>Қаланың қоқыс тастайтын жеріне талон</t>
  </si>
  <si>
    <t>1573-1 Т</t>
  </si>
  <si>
    <t>1574 Т</t>
  </si>
  <si>
    <t>Қаланың қоқыс тастайтын жеріне талон Өскемен</t>
  </si>
  <si>
    <t>15</t>
  </si>
  <si>
    <t>1574-1 Т</t>
  </si>
  <si>
    <t>1575 Т</t>
  </si>
  <si>
    <t>Қаланың қоқыс тастайтын жеріне талон Семей</t>
  </si>
  <si>
    <t>1575-1 Т</t>
  </si>
  <si>
    <t>1576 Т</t>
  </si>
  <si>
    <t>26.51.51.700.002.00.0796.000000000129</t>
  </si>
  <si>
    <t xml:space="preserve">Ареометр-Денсиметр +20С                                                                             </t>
  </si>
  <si>
    <t>1577 Т</t>
  </si>
  <si>
    <t>25.73.30.850.000.00.0796.000000000001</t>
  </si>
  <si>
    <t>Құралды Крокодил қыспақ</t>
  </si>
  <si>
    <t>1578 Т</t>
  </si>
  <si>
    <t>Атво Крокодил қыспақ</t>
  </si>
  <si>
    <t>1579 Т</t>
  </si>
  <si>
    <t>11.07.11.310.000.01.0868.000000000008</t>
  </si>
  <si>
    <t xml:space="preserve">Газдалмаған ішетін су 0,5 л                                                                         </t>
  </si>
  <si>
    <t>1580 Т</t>
  </si>
  <si>
    <t>20.59.42.900.002.03.0166.000000000000</t>
  </si>
  <si>
    <t xml:space="preserve">Жуу машинасына арналған химиялық присадка                                                           </t>
  </si>
  <si>
    <t>1581 Т</t>
  </si>
  <si>
    <t>32.99.11.900.005.00.0796.000000000000</t>
  </si>
  <si>
    <t xml:space="preserve">Құтқару кеудешесі                                                                                   </t>
  </si>
  <si>
    <t>1582 Т</t>
  </si>
  <si>
    <t>58.11.19.000.000.00.0796.000000000000</t>
  </si>
  <si>
    <t>Семей қаласы бойынша жол жүру билеті</t>
  </si>
  <si>
    <t>11,14,18,20,21,23</t>
  </si>
  <si>
    <t>1582-1 Т</t>
  </si>
  <si>
    <t>1583 Т</t>
  </si>
  <si>
    <t>1584 Т</t>
  </si>
  <si>
    <t>1585 Т</t>
  </si>
  <si>
    <t>1586 Т</t>
  </si>
  <si>
    <t>Өскемен қаласы бойынша жол жүру билеті</t>
  </si>
  <si>
    <t>19,20,21</t>
  </si>
  <si>
    <t>1586-1 Т</t>
  </si>
  <si>
    <t>1586-2 Т</t>
  </si>
  <si>
    <t>1587 Т</t>
  </si>
  <si>
    <t>1587-1 Т</t>
  </si>
  <si>
    <t>1588 Т</t>
  </si>
  <si>
    <t>1588-1 Т</t>
  </si>
  <si>
    <t>1589 Т</t>
  </si>
  <si>
    <t>1589-1 Т</t>
  </si>
  <si>
    <t>1590 Т</t>
  </si>
  <si>
    <t>27.12.40.900.040.00.0796.000000000000</t>
  </si>
  <si>
    <t xml:space="preserve">Оқшаулатқыш тартым 5ВУ.234.003 ВМГ-133                                                              </t>
  </si>
  <si>
    <t>1591 Т</t>
  </si>
  <si>
    <t>22.19.73.100.010.00.0839.000000000000</t>
  </si>
  <si>
    <t xml:space="preserve">ВМТ-110Б-25/1250 УХЛ1 ажыратқышын  жөндеуге РТБ жиынтығы                                            </t>
  </si>
  <si>
    <t>1592 Т</t>
  </si>
  <si>
    <t>23.99.19.900.003.00.0055.000000000000</t>
  </si>
  <si>
    <t xml:space="preserve">ППВМ-110-2 УХЛ1 типтегі полимер тысы                                                                </t>
  </si>
  <si>
    <t>1593 Т</t>
  </si>
  <si>
    <t>26.51.52.700.002.00.0796.000000000014</t>
  </si>
  <si>
    <t xml:space="preserve">Манометр МТПСД-10010М2-1,6МПА 1,5 ТЖ 25.02-1946-76                                                  </t>
  </si>
  <si>
    <t>1594 Т</t>
  </si>
  <si>
    <t>27.12.40.900.062.00.0796.000000000000</t>
  </si>
  <si>
    <t xml:space="preserve">Майкөрсеткіш шыны 8КА 441.032                                                                       </t>
  </si>
  <si>
    <t>1595 Т</t>
  </si>
  <si>
    <t>27.12.40.900.064.00.0796.000000000000</t>
  </si>
  <si>
    <t xml:space="preserve">Майкөрсеткіш қалтқы Виею.306766.001                                                                 </t>
  </si>
  <si>
    <t>1596 Т</t>
  </si>
  <si>
    <t xml:space="preserve">Майкөрсеткіш шыны 8КА.724.009                                                                       </t>
  </si>
  <si>
    <t>1597 Т</t>
  </si>
  <si>
    <t>27.12.40.900.000.00.0796.000000000000</t>
  </si>
  <si>
    <t xml:space="preserve">Икемделгіш байланыс 8ВУ.505.001 ВМГ-1                                                               </t>
  </si>
  <si>
    <t>1598 Т</t>
  </si>
  <si>
    <t>27.12.40.900.039.00.0796.000000000000</t>
  </si>
  <si>
    <t xml:space="preserve">Тығыздық тығынының еңісінің майы 8БП.372.281(8КА.713.004)                                           </t>
  </si>
  <si>
    <t>1599 Т</t>
  </si>
  <si>
    <t>27.12.40.900.025.00.0796.000000000000</t>
  </si>
  <si>
    <t xml:space="preserve">МКП-110 6СЯ.319.022 үшін қыздырғыш                                                                  </t>
  </si>
  <si>
    <t>1600 Т</t>
  </si>
  <si>
    <t>27.12.40.900.008.00.0796.000000000000</t>
  </si>
  <si>
    <t xml:space="preserve">МКП-110 1000А 5БП.585.146 үшін жалғастырғыш                                                         </t>
  </si>
  <si>
    <t>1601 Т</t>
  </si>
  <si>
    <t>27.12.40.900.031.00.0796.000000000001</t>
  </si>
  <si>
    <t xml:space="preserve">МКП-110 1000А 5БП.551.764 үшін жоғары байланыс                                                      </t>
  </si>
  <si>
    <t>1602 Т</t>
  </si>
  <si>
    <t>27.11.62.900.007.00.0796.000000000000</t>
  </si>
  <si>
    <t xml:space="preserve">Майкөрсеткіш 8КА.441.032 ВЫК.ВК-10                                                                  </t>
  </si>
  <si>
    <t>1603 Т</t>
  </si>
  <si>
    <t xml:space="preserve">Майкөрсеткіш 8БП.771.213 С-35М                                                                      </t>
  </si>
  <si>
    <t>1604 Т</t>
  </si>
  <si>
    <t>27.12.23.700.007.01.0796.000000000000</t>
  </si>
  <si>
    <t xml:space="preserve">Орауыш блогы 250 КВА 10(6)/0,4 КВ                                                                   </t>
  </si>
  <si>
    <t>7,11,14,23</t>
  </si>
  <si>
    <t>1604-1 Т</t>
  </si>
  <si>
    <t>1605 Т</t>
  </si>
  <si>
    <t xml:space="preserve">Орауыш блогы ТМ-25 КВА 10/0,4 КВ                                                                    </t>
  </si>
  <si>
    <t>7,11,14,22</t>
  </si>
  <si>
    <t>1605-1 Т</t>
  </si>
  <si>
    <t>1606 Т</t>
  </si>
  <si>
    <t xml:space="preserve">Орауыш блогы ТМ-63 КВА 10/0,4 КВ                                                                    </t>
  </si>
  <si>
    <t>1606-1 Т</t>
  </si>
  <si>
    <t>1607 Т</t>
  </si>
  <si>
    <t xml:space="preserve">Орауыш блогы ТМ-100 КВА 10/0,4 КВ                                                                   </t>
  </si>
  <si>
    <t>1607-1 Т</t>
  </si>
  <si>
    <t>1608 Т</t>
  </si>
  <si>
    <t xml:space="preserve">Орауыш блогы ТМ-160 КВА 10/0,4 КВ                                                                   </t>
  </si>
  <si>
    <t>1608-1 Т</t>
  </si>
  <si>
    <t>1609 Т</t>
  </si>
  <si>
    <t xml:space="preserve">Орауыш блогы ТМ-400 КВА 10/0,4 КВ                                                                   </t>
  </si>
  <si>
    <t>1609-1 Т</t>
  </si>
  <si>
    <t>1610 Т</t>
  </si>
  <si>
    <t xml:space="preserve">Орауыш блогы ТМ-400 КВА 6/0,4 КВ (660х185х340мм)                                                    </t>
  </si>
  <si>
    <t>1610-1 Т</t>
  </si>
  <si>
    <t>1611 Т</t>
  </si>
  <si>
    <t xml:space="preserve">ШТАНГА 5БП.743.093 С-35М                                                                            </t>
  </si>
  <si>
    <t>1612 Т</t>
  </si>
  <si>
    <t xml:space="preserve">Майкөрсеткіш шыны 8ВУ.175.008                                                                       </t>
  </si>
  <si>
    <t>1613 Т</t>
  </si>
  <si>
    <t xml:space="preserve">Бакты тығыздау С-35                                                                                 </t>
  </si>
  <si>
    <t>1614 Т</t>
  </si>
  <si>
    <t>23.43.10.300.000.00.0796.000000000073</t>
  </si>
  <si>
    <t>Тірек оқшаулатқыш ИО-10-7,5 1 УЗ</t>
  </si>
  <si>
    <t>7.22</t>
  </si>
  <si>
    <t>1614-1 Т</t>
  </si>
  <si>
    <t>1615 Т</t>
  </si>
  <si>
    <t>23.43.10.300.000.00.0796.000000000261</t>
  </si>
  <si>
    <t>Тірек оқшаулатқыш  ИОС-110/400 УХЛ 1</t>
  </si>
  <si>
    <t>1615-1 Т</t>
  </si>
  <si>
    <t>1616 Т</t>
  </si>
  <si>
    <t xml:space="preserve">Тірек оқшаулатқыш ИОС-35/500 У1                                                                     </t>
  </si>
  <si>
    <t>1616-1 Т</t>
  </si>
  <si>
    <t>1616-2 Т</t>
  </si>
  <si>
    <t>1617 Т</t>
  </si>
  <si>
    <t xml:space="preserve">Тірек оқшаулатқышы ИОС-110/600 УХЛ 1                                                                </t>
  </si>
  <si>
    <t>1617-1 Т</t>
  </si>
  <si>
    <t>1617-2 Т</t>
  </si>
  <si>
    <t>1618 Т</t>
  </si>
  <si>
    <t xml:space="preserve">Тірек оқшаулатқыш ИОС-10/2000 УХЛ1                                                                  </t>
  </si>
  <si>
    <t>1618-1 Т</t>
  </si>
  <si>
    <t>1618-2 Т</t>
  </si>
  <si>
    <t>1619 Т</t>
  </si>
  <si>
    <t>23.43.10.300.000.00.0796.000000000260</t>
  </si>
  <si>
    <t xml:space="preserve">Өткерме оқшаулатқыш ИПТ-1/250 УХЛ1                                                                  </t>
  </si>
  <si>
    <t>1619-1 Т</t>
  </si>
  <si>
    <t>1620 Т</t>
  </si>
  <si>
    <t xml:space="preserve">Оқшаулатқыш ИПТ-1/400                                                                               </t>
  </si>
  <si>
    <t>1620-1 Т</t>
  </si>
  <si>
    <t>1621 Т</t>
  </si>
  <si>
    <t>Өткерме оқшаулатқыш ИПТ-10/400 А 01 (518)</t>
  </si>
  <si>
    <t>1621-1 Т</t>
  </si>
  <si>
    <t>1622 Т</t>
  </si>
  <si>
    <t xml:space="preserve">Өткерме оқшаулатқышИПТ-6-10/250 А УХЛТ1                                                             </t>
  </si>
  <si>
    <t>1622-1 Т</t>
  </si>
  <si>
    <t>1623 Т</t>
  </si>
  <si>
    <t>23.43.10.300.000.00.0796.000000000257</t>
  </si>
  <si>
    <t>Өткерме оқшаулатқыш ИПУ-10/630-7,5 УХЛ1</t>
  </si>
  <si>
    <t>1623-1 Т</t>
  </si>
  <si>
    <t>1624 Т</t>
  </si>
  <si>
    <t>23.43.10.300.000.00.0796.000000000184</t>
  </si>
  <si>
    <t xml:space="preserve">Өткерме оқшаулатқыш ИПУ-10/1000-7,5 УХЛ2                                                            </t>
  </si>
  <si>
    <t>1624-1 Т</t>
  </si>
  <si>
    <t>1625 Т</t>
  </si>
  <si>
    <t>27.12.10.900.009.00.0796.000000000001</t>
  </si>
  <si>
    <t xml:space="preserve">Кірме полимерлі С-35М                                                                               </t>
  </si>
  <si>
    <t>1626 Т</t>
  </si>
  <si>
    <t>27.12.10.900.009.00.0796.000000000000</t>
  </si>
  <si>
    <t xml:space="preserve">Кірме трансформаторлы ВСТА-10/250-2-УХЛ1 (жинақта)                                                  </t>
  </si>
  <si>
    <t>1627 Т</t>
  </si>
  <si>
    <t xml:space="preserve">Кірме трансформаторлы ВСТА-10/400-2-УХЛ1 (жинақта)                                                  </t>
  </si>
  <si>
    <t>1628 Т</t>
  </si>
  <si>
    <t xml:space="preserve">Кірме трансформаторлы ВСТА-35/400-2-УХЛ1 (жинақта)                                                  </t>
  </si>
  <si>
    <t>1629 Т</t>
  </si>
  <si>
    <t xml:space="preserve">Кірме трансформаторлы ВСТ-1/250-1-УХЛ1 (жинақта)                                                    </t>
  </si>
  <si>
    <t>1630 Т</t>
  </si>
  <si>
    <t xml:space="preserve">Кірме трансформаторлы ВСТ-1/400-1-УХЛ1 (жинақта)                                                    </t>
  </si>
  <si>
    <t>1631 Т</t>
  </si>
  <si>
    <t>27.11.62.900.005.00.0796.000000000000</t>
  </si>
  <si>
    <t xml:space="preserve">Төсеуі бар ТМ үлгілі трансформатор кеңейткіш багының тұндырғышы                                     </t>
  </si>
  <si>
    <t>1632 Т</t>
  </si>
  <si>
    <t xml:space="preserve">Трансформатордың майының сілтегіші ТМ жиында                                                        </t>
  </si>
  <si>
    <t>1633 Т</t>
  </si>
  <si>
    <t>27.11.62.900.004.00.0796.000000000000</t>
  </si>
  <si>
    <t xml:space="preserve">Үлгінің трансформаторының кең күбісінің тұндырғысының фландқы ТМ                                    </t>
  </si>
  <si>
    <t>1634 Т</t>
  </si>
  <si>
    <t>26.30.30.900.056.00.0796.000000000000</t>
  </si>
  <si>
    <t>Желілік емес шектеуіш ОПН-П-10 /12/10/2 УХЛ1</t>
  </si>
  <si>
    <t>1635 Т</t>
  </si>
  <si>
    <t>Желілік емес шектеуіш ОПН-6/7,6/5/250 УХЛ1</t>
  </si>
  <si>
    <t>1636 Т</t>
  </si>
  <si>
    <t>Желілік емес шектеуіш ОПН-10/12,6/5/250 УХЛ1</t>
  </si>
  <si>
    <t>1637 Т</t>
  </si>
  <si>
    <t>27.11.61.000.010.00.0796.000000000001</t>
  </si>
  <si>
    <t xml:space="preserve">Желілік емес шектеуіш ОПН-П-6/7,6/10/550УХЛ1                                                        </t>
  </si>
  <si>
    <t>1638 Т</t>
  </si>
  <si>
    <t>27.11.61.000.010.00.0796.000000000002</t>
  </si>
  <si>
    <t xml:space="preserve">Желілік емес шектеуіш ОПН-П-10/12,0/10/550УХЛ1                                                      </t>
  </si>
  <si>
    <t>1639 Т</t>
  </si>
  <si>
    <t xml:space="preserve">Желілік емес шектеуіш ОПН-Ф-10/12,0/10/550УХЛ1                                                      </t>
  </si>
  <si>
    <t>1640 Т</t>
  </si>
  <si>
    <t xml:space="preserve">Желілік емес шектеуіш ОПН-П-35/42/10/760УХЛ1                                                        </t>
  </si>
  <si>
    <t>1641 Т</t>
  </si>
  <si>
    <t>27.12.40.300.000.00.0796.000000000000</t>
  </si>
  <si>
    <t xml:space="preserve">Сақтандырғышқа патрон ПТ 1.1-10-10-12,5У3                                                           </t>
  </si>
  <si>
    <t>1642 Т</t>
  </si>
  <si>
    <t>Сақтандырғышқа патрон ПТ 1.1-10-16-12,5У3</t>
  </si>
  <si>
    <t>1643 Т</t>
  </si>
  <si>
    <t xml:space="preserve">Сақтандырғышқа патрон ПТ 1.1-10-20-12,5У3                                                           </t>
  </si>
  <si>
    <t>1644 Т</t>
  </si>
  <si>
    <t xml:space="preserve">Сақтандырғышқа патрон ПТ 1.1-10-50-31,5У3                                                           </t>
  </si>
  <si>
    <t>1645 Т</t>
  </si>
  <si>
    <t xml:space="preserve">Сақтандырғышқа патрон ПТ 1.1-6-10-20У3                                                              </t>
  </si>
  <si>
    <t>1646 Т</t>
  </si>
  <si>
    <t xml:space="preserve">Сақтандырғышқа патрон ПТ 1.1-6-31,5-20У3                                                            </t>
  </si>
  <si>
    <t>1647 Т</t>
  </si>
  <si>
    <t>Сақтандырғышқа патрон  ПТ 1.2-10-40-31,5У3</t>
  </si>
  <si>
    <t>1648 Т</t>
  </si>
  <si>
    <t>Сақтандырғышқа патрон ПТ-1.1-10-20-31,5 У3</t>
  </si>
  <si>
    <t>1649 Т</t>
  </si>
  <si>
    <t xml:space="preserve">Сақтандырғышқа патрон ПТ 1.2-6-80-20У3                                                              </t>
  </si>
  <si>
    <t>1650 Т</t>
  </si>
  <si>
    <t>Сақтандырғышқа патрон ПТ 1.1-10-16-31,5У3</t>
  </si>
  <si>
    <t>1651 Т</t>
  </si>
  <si>
    <t>Сақтандырғышқа патрон ПТ 1.1-10-10-31,5У3</t>
  </si>
  <si>
    <t>1652 Т</t>
  </si>
  <si>
    <t>Сақтандырғышқа патрон ПТ 1.1-10-31,5-31,5У3</t>
  </si>
  <si>
    <t>1653 Т</t>
  </si>
  <si>
    <t>27.12.10.900.004.00.0796.000000000000</t>
  </si>
  <si>
    <t xml:space="preserve">Сақтандырғыш ПКН 001-10У3                                                                           </t>
  </si>
  <si>
    <t>1653-1 Т</t>
  </si>
  <si>
    <t>1654 Т</t>
  </si>
  <si>
    <t xml:space="preserve">Сақтандырғыш ПКТ 101-6-10-20У3                                                                      </t>
  </si>
  <si>
    <t>1654-1 Т</t>
  </si>
  <si>
    <t>1655 Т</t>
  </si>
  <si>
    <t>Сақтандырғыш ПКТ 101-6-20-20У3</t>
  </si>
  <si>
    <t>1655-1 Т</t>
  </si>
  <si>
    <t>1656 Т</t>
  </si>
  <si>
    <t>Сақтандырғыш ПКТ 101-6-31,5-20У3</t>
  </si>
  <si>
    <t>1656-1 Т</t>
  </si>
  <si>
    <t>1657 Т</t>
  </si>
  <si>
    <t xml:space="preserve">Сақтандырғыш ПКТ 102-6-50-31,5УЗ                                                                    </t>
  </si>
  <si>
    <t>1657-1 Т</t>
  </si>
  <si>
    <t>1658 Т</t>
  </si>
  <si>
    <t>Сақтандырғыш ПКТ-101-10-10-12,5 УЗ</t>
  </si>
  <si>
    <t>1658-1 Т</t>
  </si>
  <si>
    <t>1659 Т</t>
  </si>
  <si>
    <t>Сақтандырғыш ПКТ-101-10-16-12,5 УЗ</t>
  </si>
  <si>
    <t>1659-1 Т</t>
  </si>
  <si>
    <t>1660 Т</t>
  </si>
  <si>
    <t>Сақтандырғыш ПКТ-101-10-20-12,5 У3</t>
  </si>
  <si>
    <t>1660-1 Т</t>
  </si>
  <si>
    <t>1661 Т</t>
  </si>
  <si>
    <t xml:space="preserve">Сақтандырғыш ПКТ-102-10-50-12,5У3                                                                   </t>
  </si>
  <si>
    <t>1661-1 Т</t>
  </si>
  <si>
    <t>1662 Т</t>
  </si>
  <si>
    <t>27.12.40.900.018.00.0796.000000000000</t>
  </si>
  <si>
    <t xml:space="preserve">MZ-4.1 үлгідегі мотор жетегі                                                                        </t>
  </si>
  <si>
    <t>1663 Т</t>
  </si>
  <si>
    <t>27.33.11.100.001.00.0796.000000000001</t>
  </si>
  <si>
    <t>Айырғыш РЛНД-10/200</t>
  </si>
  <si>
    <t>1663-1 Т</t>
  </si>
  <si>
    <t>1664 Т</t>
  </si>
  <si>
    <t>27.33.11.100.001.00.0796.000000000009</t>
  </si>
  <si>
    <t>Айырғыш РЛНД-10/400</t>
  </si>
  <si>
    <t>1664-1 Т</t>
  </si>
  <si>
    <t>1665 Т</t>
  </si>
  <si>
    <t>27.33.11.100.001.00.0796.000000000010</t>
  </si>
  <si>
    <t xml:space="preserve">Айырғыш РЛНД-10/630                                                                                 </t>
  </si>
  <si>
    <t>1665-1 Т</t>
  </si>
  <si>
    <t>1666 Т</t>
  </si>
  <si>
    <t xml:space="preserve">Майкөрсеткіш МС-2                                                                                   </t>
  </si>
  <si>
    <t>1667 Т</t>
  </si>
  <si>
    <t>27.12.10.900.009.00.0796.000000000028</t>
  </si>
  <si>
    <t xml:space="preserve">ГКТIII-60-126/800 О1 (ИВУЕ.686352.103-01.) жоғары вольтты іске қосу                                 </t>
  </si>
  <si>
    <t>1668 Т</t>
  </si>
  <si>
    <t>26.51.51.300.000.00.0796.000000000087</t>
  </si>
  <si>
    <t xml:space="preserve">Термосигнализатор ТКП-160 СГ М УХЛ1 L=2,5 М                                                         </t>
  </si>
  <si>
    <t>1669 Т</t>
  </si>
  <si>
    <t xml:space="preserve">Термосигнализатор ТКП-160 СГ М УХЛ1 L=4 М                                                           </t>
  </si>
  <si>
    <t>1670 Т</t>
  </si>
  <si>
    <t xml:space="preserve">Термосигнализатор Ткп-160 Сг М Ухл1 L=6,0 М                                                         </t>
  </si>
  <si>
    <t>1671 Т</t>
  </si>
  <si>
    <t>27.11.42.300.002.00.0796.000000000001</t>
  </si>
  <si>
    <t>ОСМ1-1,0 220/5-22-220/42 БӨЛГІШ ТРАНСФОРМАТОРЫ</t>
  </si>
  <si>
    <t>1671-1 Т</t>
  </si>
  <si>
    <t>1672 Т</t>
  </si>
  <si>
    <t>27.11.42.300.000.00.0796.000000003632</t>
  </si>
  <si>
    <t xml:space="preserve">Ток трансформаторы ТПЛ-10 30/5                                                                      </t>
  </si>
  <si>
    <t>1672-1 Т</t>
  </si>
  <si>
    <t>1673 Т</t>
  </si>
  <si>
    <t>27.11.42.300.000.00.0796.000000003638</t>
  </si>
  <si>
    <t xml:space="preserve">ТРАНСФОРМАТОР ТПЛ-10-М 150/5 КЛ.ТОЧ. 0,5                                                            </t>
  </si>
  <si>
    <t>1673-1 Т</t>
  </si>
  <si>
    <t>1674 Т</t>
  </si>
  <si>
    <t>27.11.42.300.000.00.0796.000000003634</t>
  </si>
  <si>
    <t xml:space="preserve">Ток трансформаторы ТПЛ-10-М 50/5 КЛ.ТОЧ.0,5                                                         </t>
  </si>
  <si>
    <t>1674-1 Т</t>
  </si>
  <si>
    <t>1675 Т</t>
  </si>
  <si>
    <t>27.11.42.300.000.00.0796.000000001297</t>
  </si>
  <si>
    <t xml:space="preserve">Ток трансформаторы ТЛМ-10-0,5/10Р-100/5                                                             </t>
  </si>
  <si>
    <t>1675-1 Т</t>
  </si>
  <si>
    <t>1676 Т</t>
  </si>
  <si>
    <t>27.11.42.300.000.00.0796.000000001299</t>
  </si>
  <si>
    <t xml:space="preserve">Ток трансформаторы ТЛМ-10-0,5/10Р-200/5                                                             </t>
  </si>
  <si>
    <t>1676-1 Т</t>
  </si>
  <si>
    <t>1677 Т</t>
  </si>
  <si>
    <t xml:space="preserve">Ток трансформаторы ТВК-10 100/5                                                                     </t>
  </si>
  <si>
    <t>1677-1 Т</t>
  </si>
  <si>
    <t>1678 Т</t>
  </si>
  <si>
    <t>27.90.33.900.004.00.0796.000000000017</t>
  </si>
  <si>
    <t>Құбырлы электрлік қыздырғыш ТЭН-140В-13/5,0 Р R50</t>
  </si>
  <si>
    <t>1679 Т</t>
  </si>
  <si>
    <t>27.90.33.900.004.00.0796.000000000004</t>
  </si>
  <si>
    <t>Құбырлы электрлік қыздырғыш ТЭН-60А-13/0,4S110Ф-2</t>
  </si>
  <si>
    <t>1680 Т</t>
  </si>
  <si>
    <t>27.90.33.900.004.00.0796.000000000006</t>
  </si>
  <si>
    <t>Құбырлы электрлік қыздырғыш ТЭН-60А-13/0,63S127Ф-1</t>
  </si>
  <si>
    <t>1681 Т</t>
  </si>
  <si>
    <t>Құбырлы электрлік қыздырғыш ТЭН-70А-13/0,4S220Ф-2 R-30</t>
  </si>
  <si>
    <t>1682 Т</t>
  </si>
  <si>
    <t>Құбырлы электрлік қыздырғыш ТЭН-71А-13/0.4S220Ф-2</t>
  </si>
  <si>
    <t>1683 Т</t>
  </si>
  <si>
    <t>Құбырлы қыздырғыш ТЭН-71-А10/0,4С220 УХЛ-3 ТУ 16-88ИДЖ68</t>
  </si>
  <si>
    <t>1684 Т</t>
  </si>
  <si>
    <t>Құбырлы электрлік қыздырғыш ТЭН-ТЭН -10-0,6/220В-0,4С</t>
  </si>
  <si>
    <t>1685 Т</t>
  </si>
  <si>
    <t>27.90.33.900.004.00.0796.000000000010</t>
  </si>
  <si>
    <t xml:space="preserve">Құбырлы электрлік қыздырғыш ТЭН-80В13/1,25 j220                                                     </t>
  </si>
  <si>
    <t>1686 Т</t>
  </si>
  <si>
    <t>27.90.33.900.004.00.0796.000000000005</t>
  </si>
  <si>
    <t xml:space="preserve">Бакты қыздыру үшін құбырлы электрлік қыздырғыш ТЭНS-170-60-8/0,4S 220 ф2 R30                        </t>
  </si>
  <si>
    <t>1687 Т</t>
  </si>
  <si>
    <t>27.12.10.900.010.00.0796.000000000004</t>
  </si>
  <si>
    <t xml:space="preserve">Жүктемені ажыратқыш ВНР-10/400-10з У3                                                               </t>
  </si>
  <si>
    <t>1687-1 Т</t>
  </si>
  <si>
    <t>1688 Т</t>
  </si>
  <si>
    <t>28.13.32.000.176.00.0796.000000000000</t>
  </si>
  <si>
    <t xml:space="preserve">Салқындату қозғалтқышы АБ63А4ВУ1, металл қанатша, бекіту үшін гайк+өтпелі қалқан                    </t>
  </si>
  <si>
    <t>1689 Т</t>
  </si>
  <si>
    <t>27.12.23.700.002.00.0796.000000000007</t>
  </si>
  <si>
    <t xml:space="preserve">Айырып-қосқыш  ПТРЛ-5-63А                                                                           </t>
  </si>
  <si>
    <t>1690 Т</t>
  </si>
  <si>
    <t xml:space="preserve">Айырып-қосқыш  ПТРЛ-5-80А                                                                           </t>
  </si>
  <si>
    <t>1691 Т</t>
  </si>
  <si>
    <t>27.12.40.900.006.00.0796.000000000000</t>
  </si>
  <si>
    <t>ЩМП-1-0 36 УХЛ3 жинақтамасымен құрастыру қалқаны</t>
  </si>
  <si>
    <t>1692 Т</t>
  </si>
  <si>
    <t>29.32.30.500.002.00.0796.000000000000</t>
  </si>
  <si>
    <t>Волга амортизаторы</t>
  </si>
  <si>
    <t>1693 Т</t>
  </si>
  <si>
    <t>29.32.30.990.008.00.0796.000000000014</t>
  </si>
  <si>
    <t>Ілме втулкасы Г-3110</t>
  </si>
  <si>
    <t>1694 Т</t>
  </si>
  <si>
    <t>28.13.11.700.001.03.0796.000000000000</t>
  </si>
  <si>
    <t xml:space="preserve">ВОЛГА БЕНЗОНАСОСЫ                                                                                   </t>
  </si>
  <si>
    <t>1695 Т</t>
  </si>
  <si>
    <t>ВОЛГА ПЕКАР БЕНЗОНАСОСЫ</t>
  </si>
  <si>
    <t>1696 Т</t>
  </si>
  <si>
    <t>28.11.41.700.001.00.0796.000000000000</t>
  </si>
  <si>
    <t xml:space="preserve">Маховиктік венец ВОЛГА                                                                              </t>
  </si>
  <si>
    <t>1697 Т</t>
  </si>
  <si>
    <t>28.13.11.700.002.00.0796.000000000001</t>
  </si>
  <si>
    <t>Су сорғысы ВОЛГА, ГАЗЕЛЬ</t>
  </si>
  <si>
    <t>1698 Т</t>
  </si>
  <si>
    <t>29.32.30.990.127.01.0796.000000000007</t>
  </si>
  <si>
    <t xml:space="preserve">МАЙ НАСОСЫ ВОЛГА                                                                                    </t>
  </si>
  <si>
    <t>1699 Т</t>
  </si>
  <si>
    <t>29.32.30.600.009.00.0796.000000000000</t>
  </si>
  <si>
    <t>РАДИАТОР ПАТРУБОКТАРЫ ГАЗЕЛЬ, ВОЛГА</t>
  </si>
  <si>
    <t>1700 Т</t>
  </si>
  <si>
    <t>29.32.30.990.106.00.0796.000000000002</t>
  </si>
  <si>
    <t>Орталық жарықты ауыстырып қосқыш ВОЛГА, ГАЗЕЛЬ</t>
  </si>
  <si>
    <t>1701 Т</t>
  </si>
  <si>
    <t>29.32.30.990.012.00.0796.000000000000</t>
  </si>
  <si>
    <t xml:space="preserve">ДВИГАТЕЛЬ ЖАСТЫҚШАСЫ ВОЛГА                                                                          </t>
  </si>
  <si>
    <t>1702 Т</t>
  </si>
  <si>
    <t>29.32.30.650.018.00.0796.000000000003</t>
  </si>
  <si>
    <t>Ілінісу дискісі ВОЛГА, ГАЗЕЛЬ</t>
  </si>
  <si>
    <t>1703 Т</t>
  </si>
  <si>
    <t>28.11.41.900.018.00.0796.000000000001</t>
  </si>
  <si>
    <t xml:space="preserve">Біліктің ығысу сақинасы ВОЛГА                                                                       </t>
  </si>
  <si>
    <t>1704 Т</t>
  </si>
  <si>
    <t>28.11.41.300.005.00.0796.000000000004</t>
  </si>
  <si>
    <t xml:space="preserve">ПОДДОН ТӨСЕМІ ВОЛГА                                                                                 </t>
  </si>
  <si>
    <t>1705 Т</t>
  </si>
  <si>
    <t>29.31.23.500.000.00.0796.000000000000</t>
  </si>
  <si>
    <t xml:space="preserve">Дыбыстық сигнал ВОЛГА                                                                               </t>
  </si>
  <si>
    <t>1706 Т</t>
  </si>
  <si>
    <t>29.32.30.950.022.00.0796.000000000000</t>
  </si>
  <si>
    <t>Шүберін Волга</t>
  </si>
  <si>
    <t>1707 Т</t>
  </si>
  <si>
    <t>29.32.30.630.006.00.0796.000000000000</t>
  </si>
  <si>
    <t xml:space="preserve">Сөндіргіш Волга                                                                                     </t>
  </si>
  <si>
    <t>1708 Т</t>
  </si>
  <si>
    <t>29.32.30.990.138.00.0796.000000000000</t>
  </si>
  <si>
    <t>Майдың қысым датчигі ММ358 Волга</t>
  </si>
  <si>
    <t>1709 Т</t>
  </si>
  <si>
    <t>29.32.30.650.009.00.0796.000000000000</t>
  </si>
  <si>
    <t>Ілінісу корзинасы 10-402 402-1601090 Волга</t>
  </si>
  <si>
    <t>1710 Т</t>
  </si>
  <si>
    <t>29.32.30.650.014.02.0796.000000000000</t>
  </si>
  <si>
    <t>Қыспа подшипник 360710 Волга</t>
  </si>
  <si>
    <t>1711 Т</t>
  </si>
  <si>
    <t>29.32.30.650.006.02.0796.000000000000</t>
  </si>
  <si>
    <t>Қыспа подшипниктің муфтасы Волга</t>
  </si>
  <si>
    <t>1712 Т</t>
  </si>
  <si>
    <t>28.29.13.300.003.00.0796.000000000006</t>
  </si>
  <si>
    <t>Май сүзгісі Волга</t>
  </si>
  <si>
    <t>1713 Т</t>
  </si>
  <si>
    <t>29.32.30.250.033.00.0839.000000000000</t>
  </si>
  <si>
    <t>Алдыңғы тежеуіш қалып жинақталымы Волга, Газель</t>
  </si>
  <si>
    <t>1714 Т</t>
  </si>
  <si>
    <t>29.32.30.950.016.04.0839.000000000000</t>
  </si>
  <si>
    <t xml:space="preserve">Сайлентблок жиынтығы Волга                                                                          </t>
  </si>
  <si>
    <t>1715 Т</t>
  </si>
  <si>
    <t>29.31.30.300.029.00.0796.000000000000</t>
  </si>
  <si>
    <t>Тұтандырғыш құлыпы Волга</t>
  </si>
  <si>
    <t>1716 Т</t>
  </si>
  <si>
    <t>28.29.13.500.000.01.0796.000000000000</t>
  </si>
  <si>
    <t>Әуелік сүзгі ГАЗ, Волга, Газель</t>
  </si>
  <si>
    <t>1717 Т</t>
  </si>
  <si>
    <t>29.32.30.650.017.00.0796.000000000000</t>
  </si>
  <si>
    <t xml:space="preserve">Ілінісудің кішкене табаны Волга, Газель                                                             </t>
  </si>
  <si>
    <t>1718 Т</t>
  </si>
  <si>
    <t>29.32.30.250.012.00.0796.000000000001</t>
  </si>
  <si>
    <t xml:space="preserve">Тежеуіш шлангісі Волга                                                                              </t>
  </si>
  <si>
    <t>1719 Т</t>
  </si>
  <si>
    <t>29.32.30.950.019.00.0796.000000000000</t>
  </si>
  <si>
    <t>Шар тәрізді тірек Волга</t>
  </si>
  <si>
    <t>1720 Т</t>
  </si>
  <si>
    <t>28.11.41.700.032.01.0796.000000000000</t>
  </si>
  <si>
    <t xml:space="preserve">Шынжыр 406 дв.                                                                                      </t>
  </si>
  <si>
    <t>1721 Т</t>
  </si>
  <si>
    <t>28.11.41.700.014.00.0796.000000000000</t>
  </si>
  <si>
    <t xml:space="preserve">Тыныштандырғыш 406 дв.                                                                              </t>
  </si>
  <si>
    <t>1722 Т</t>
  </si>
  <si>
    <t>28.11.41.700.029.00.0796.000000000000</t>
  </si>
  <si>
    <t xml:space="preserve">Гидрокергіш 406 қозғ.                                                                               </t>
  </si>
  <si>
    <t>1723 Т</t>
  </si>
  <si>
    <t>29.31.30.300.004.00.0796.000000000001</t>
  </si>
  <si>
    <t>Түйіспе тобы зам.заж.ГАЗ</t>
  </si>
  <si>
    <t>1724 Т</t>
  </si>
  <si>
    <t>29.32.30.990.077.00.0796.000000000007</t>
  </si>
  <si>
    <t>Сальник 55х80 ГАЗ-53</t>
  </si>
  <si>
    <t>1725 Т</t>
  </si>
  <si>
    <t>29.32.30.990.031.01.0796.000000000001</t>
  </si>
  <si>
    <t>Карданды болт ГАЗ</t>
  </si>
  <si>
    <t>1726 Т</t>
  </si>
  <si>
    <t>29.31.30.300.016.02.0796.000000000002</t>
  </si>
  <si>
    <t>Жылу релесі ГАЗ-53</t>
  </si>
  <si>
    <t>1727 Т</t>
  </si>
  <si>
    <t>28.11.41.700.030.00.0796.000000000000</t>
  </si>
  <si>
    <t>Клапандар сальнигі ГАЗ-53</t>
  </si>
  <si>
    <t>1728 Т</t>
  </si>
  <si>
    <t>29.31.22.350.001.01.0796.000000000000</t>
  </si>
  <si>
    <t>Оталдырғыш релесі ГАЗ-53</t>
  </si>
  <si>
    <t>1729 Т</t>
  </si>
  <si>
    <t>29.32.30.650.013.02.0796.000000000002</t>
  </si>
  <si>
    <t>Ілінісу пружинасы ГАЗ-53</t>
  </si>
  <si>
    <t>1730 Т</t>
  </si>
  <si>
    <t>29.32.30.650.020.00.0796.000000000001</t>
  </si>
  <si>
    <t xml:space="preserve">Ілінісу шанышқысы 24-1601200 ГАЗ                                                                    </t>
  </si>
  <si>
    <t>1731 Т</t>
  </si>
  <si>
    <t>29.32.30.910.003.05.0796.000000000000</t>
  </si>
  <si>
    <t>ОТЫН ТРУБКАСЫ ГАЗ</t>
  </si>
  <si>
    <t>1732 Т</t>
  </si>
  <si>
    <t>29.32.30.950.024.01.0796.000000000001</t>
  </si>
  <si>
    <t>Жалпақ рессорлық көпшік ГАЗ</t>
  </si>
  <si>
    <t>1733 Т</t>
  </si>
  <si>
    <t>29.32.30.990.106.00.0796.000000000008</t>
  </si>
  <si>
    <t>Шынытазалағышты ауыстырып қосқыш ГАЗ</t>
  </si>
  <si>
    <t>1734 Т</t>
  </si>
  <si>
    <t>29.32.30.990.008.00.0796.000000000029</t>
  </si>
  <si>
    <t>Клапанның бағыттаушы втулкасы ГАЗ</t>
  </si>
  <si>
    <t>1735 Т</t>
  </si>
  <si>
    <t>29.31.30.300.021.00.0796.000000000002</t>
  </si>
  <si>
    <t>Оталдырғыш втулкасы жиынтығы ГАЗ</t>
  </si>
  <si>
    <t>1736 Т</t>
  </si>
  <si>
    <t>29.32.30.990.033.00.0796.000000000005</t>
  </si>
  <si>
    <t>Доңғалақ гайкасы + шпилька ГАЗ</t>
  </si>
  <si>
    <t>1737 Т</t>
  </si>
  <si>
    <t>29.32.30.990.026.02.0796.000000000000</t>
  </si>
  <si>
    <t xml:space="preserve">Сорылу тросы Г-53                                                                                   </t>
  </si>
  <si>
    <t>1738 Т</t>
  </si>
  <si>
    <t>29.32.30.990.008.00.0796.000000000027</t>
  </si>
  <si>
    <t>Шүберін втулкасы Г-53</t>
  </si>
  <si>
    <t>1739 Т</t>
  </si>
  <si>
    <t>29.32.30.650.018.00.0796.000000000004</t>
  </si>
  <si>
    <t>Ілінісу дискісі ГАЗ</t>
  </si>
  <si>
    <t>1740 Т</t>
  </si>
  <si>
    <t>29.32.30.600.002.00.0796.000000000001</t>
  </si>
  <si>
    <t>ГЦС БАГЫ ГАЗ</t>
  </si>
  <si>
    <t>1741 Т</t>
  </si>
  <si>
    <t>29.32.30.990.020.02.0796.000000000000</t>
  </si>
  <si>
    <t>белбеу 1400 ГАЗ</t>
  </si>
  <si>
    <t>1742 Т</t>
  </si>
  <si>
    <t>29.31.30.300.029.00.0796.000000000004</t>
  </si>
  <si>
    <t>Тұтандырғыш құлыпы ГАЗ</t>
  </si>
  <si>
    <t>1743 Т</t>
  </si>
  <si>
    <t>29.32.20.990.010.00.0796.000000000001</t>
  </si>
  <si>
    <t>Жанама айна 4301-8201418 ГАЗ</t>
  </si>
  <si>
    <t>1744 Т</t>
  </si>
  <si>
    <t>29.32.30.990.123.00.0796.000000000005</t>
  </si>
  <si>
    <t>Карбюратор К135 ГАЗ</t>
  </si>
  <si>
    <t>1745 Т</t>
  </si>
  <si>
    <t>29.32.30.990.098.01.0796.000000000003</t>
  </si>
  <si>
    <t xml:space="preserve">САЛЬНИК 55х80  МЕТАЛЛ ҚҰРСАУДАҒЫ                                                                    </t>
  </si>
  <si>
    <t>1746 Т</t>
  </si>
  <si>
    <t>29.32.30.990.026.02.0796.000000000001</t>
  </si>
  <si>
    <t>СПИДОМЕТР ТРОСЫ ГАЗ-66</t>
  </si>
  <si>
    <t>1747 Т</t>
  </si>
  <si>
    <t>29.32.30.900.015.00.0796.000000000000</t>
  </si>
  <si>
    <t>СТАРТЕР ОРАМАСЫ Г-53</t>
  </si>
  <si>
    <t>1748 Т</t>
  </si>
  <si>
    <t xml:space="preserve">АЯЛДАУ ТЕЖЕГІШ ЖӨНДЕУ КОМПЛЕКТІСІ Г-53                                                              </t>
  </si>
  <si>
    <t>1749 Т</t>
  </si>
  <si>
    <t>29.32.30.990.015.00.0796.000000000001</t>
  </si>
  <si>
    <t xml:space="preserve">Құю блогының краны ГАЗ                                                                              </t>
  </si>
  <si>
    <t>1750 Т</t>
  </si>
  <si>
    <t>29.32.30.990.012.00.0796.000000000001</t>
  </si>
  <si>
    <t xml:space="preserve">ДВИГАТЕЛЬ ЖАСТЫҚШАСЫ ГАЗ                                                                            </t>
  </si>
  <si>
    <t>1751 Т</t>
  </si>
  <si>
    <t>МАЙ фильтрі ГАЗ-53</t>
  </si>
  <si>
    <t>1752 Т</t>
  </si>
  <si>
    <t>29.31.22.350.003.02.0796.000000000000</t>
  </si>
  <si>
    <t>Оталдырғыш СТ-230 БАТЭ Г-53</t>
  </si>
  <si>
    <t>1753 Т</t>
  </si>
  <si>
    <t>29.32.30.300.014.01.0796.000000000001</t>
  </si>
  <si>
    <t>Муфта КПП 3-4 беріліс ГАЗ</t>
  </si>
  <si>
    <t>1754 Т</t>
  </si>
  <si>
    <t>29.32.30.950.023.00.0796.000000000001</t>
  </si>
  <si>
    <t xml:space="preserve">Рессор басқышы ГАЗ                                                                                  </t>
  </si>
  <si>
    <t>1755 Т</t>
  </si>
  <si>
    <t>28.13.31.000.071.00.0796.000000000014</t>
  </si>
  <si>
    <t>Рессор басқышы ГАЗ</t>
  </si>
  <si>
    <t>1756 Т</t>
  </si>
  <si>
    <t>Орталық жарықты ауыстырып қосқыш ГАЗ</t>
  </si>
  <si>
    <t>1757 Т</t>
  </si>
  <si>
    <t>ДВИГАТЕЛЬ ЖАСТЫҚШАСЫ ГАЗ</t>
  </si>
  <si>
    <t>1758 Т</t>
  </si>
  <si>
    <t>29.32.30.950.034.00.0796.000000000000</t>
  </si>
  <si>
    <t>Г-53 спидометр приводы шестернясы</t>
  </si>
  <si>
    <t>1759 Т</t>
  </si>
  <si>
    <t>29.32.30.300.011.00.0839.000000000001</t>
  </si>
  <si>
    <t>Артқы көпірдің төселім жинақталымы Газ</t>
  </si>
  <si>
    <t>1760 Т</t>
  </si>
  <si>
    <t>29.32.30.990.049.00.0796.000000000004</t>
  </si>
  <si>
    <t>Су сорғысының білігі жинамада ГАЗ ЗМЗ</t>
  </si>
  <si>
    <t>1761 Т</t>
  </si>
  <si>
    <t>28.15.24.330.001.00.0796.000000000014</t>
  </si>
  <si>
    <t>БАСҚЫ ЖҰП ГАЗ</t>
  </si>
  <si>
    <t>1762 Т</t>
  </si>
  <si>
    <t>Карбюратор 151 ГАЗ</t>
  </si>
  <si>
    <t>1763 Т</t>
  </si>
  <si>
    <t>29.32.30.500.002.00.0796.000000000004</t>
  </si>
  <si>
    <t>ГАЗ-53,66 амортизаторы</t>
  </si>
  <si>
    <t>1764 Т</t>
  </si>
  <si>
    <t>29.32.30.910.022.00.0796.000000000011</t>
  </si>
  <si>
    <t>ОТЫНДЫҚ БАК ГАЗ</t>
  </si>
  <si>
    <t>1765 Т</t>
  </si>
  <si>
    <t>22.19.30.500.002.10.0796.000000000000</t>
  </si>
  <si>
    <t>Шланг ГУР Г-66 бастырмалатқышы</t>
  </si>
  <si>
    <t>1766 Т</t>
  </si>
  <si>
    <t>29.32.30.650.014.02.0796.000000000001</t>
  </si>
  <si>
    <t>Қыспа подшипник 588911(688911) ГАЗ</t>
  </si>
  <si>
    <t>1767 Т</t>
  </si>
  <si>
    <t>29.31.30.300.027.00.0796.000000000001</t>
  </si>
  <si>
    <t>БЕГУНОК Г-53, ЗИЛ</t>
  </si>
  <si>
    <t>1768 Т</t>
  </si>
  <si>
    <t>Бензосорғы ГАЗ</t>
  </si>
  <si>
    <t>1769 Т</t>
  </si>
  <si>
    <t>Бензосорғы ГАЗ ПЕКАР</t>
  </si>
  <si>
    <t>1770 Т</t>
  </si>
  <si>
    <t>29.32.30.300.004.00.0796.000000000011</t>
  </si>
  <si>
    <t>Екінші білік Г-53, 66 жалаң</t>
  </si>
  <si>
    <t>1771 Т</t>
  </si>
  <si>
    <t>29.32.30.300.009.06.0796.000000000000</t>
  </si>
  <si>
    <t>Ілме подшипник ГАЗ</t>
  </si>
  <si>
    <t>1772 Т</t>
  </si>
  <si>
    <t>29.32.30.300.004.00.0796.000000000058</t>
  </si>
  <si>
    <t>КАРДАН ВАЛЫ ГАЗ-66</t>
  </si>
  <si>
    <t>1773 Т</t>
  </si>
  <si>
    <t>Аралық кардан білік ГАЗ-66</t>
  </si>
  <si>
    <t>1774 Т</t>
  </si>
  <si>
    <t>29.32.30.300.004.00.0796.000000000037</t>
  </si>
  <si>
    <t>Бастапқы білік КПП ГАЗ-53</t>
  </si>
  <si>
    <t>1775 Т</t>
  </si>
  <si>
    <t>Бастапқы білік РК ГАЗ-66</t>
  </si>
  <si>
    <t>1776 Т</t>
  </si>
  <si>
    <t>29.32.30.230.000.00.0796.000000000001</t>
  </si>
  <si>
    <t>ТОРМОЗДЫҚ ЖАПСЫРМА  ГАЗ</t>
  </si>
  <si>
    <t>1777 Т</t>
  </si>
  <si>
    <t>28.13.11.700.002.00.0796.000000000002</t>
  </si>
  <si>
    <t>Су сорғысы ГАЗ</t>
  </si>
  <si>
    <t>1778 Т</t>
  </si>
  <si>
    <t>29.32.30.990.127.01.0796.000000000009</t>
  </si>
  <si>
    <t>Май сорғысы ГАЗ-53</t>
  </si>
  <si>
    <t>1779 Т</t>
  </si>
  <si>
    <t>Май сорғысы ГАЗ-53 2-секциялы</t>
  </si>
  <si>
    <t>1780 Т</t>
  </si>
  <si>
    <t>29.32.30.900.014.00.0796.000000000000</t>
  </si>
  <si>
    <t>ГЕНЕРАТОР ОРАМЫ ГАЗ</t>
  </si>
  <si>
    <t>1781 Т</t>
  </si>
  <si>
    <t>29.32.30.600.009.00.0796.000000000004</t>
  </si>
  <si>
    <t>РАДИАТОР ПАТРУБОКТАРЫ ГАЗ</t>
  </si>
  <si>
    <t>1782 Т</t>
  </si>
  <si>
    <t>29.32.30.600.009.00.0796.000000000006</t>
  </si>
  <si>
    <t xml:space="preserve">Радиатордың келтеқұбыры ГАЗ                                                                         </t>
  </si>
  <si>
    <t>1783 Т</t>
  </si>
  <si>
    <t>29.32.30.990.106.00.0796.000000000000</t>
  </si>
  <si>
    <t>Бұрылысты ауыстырып қосқыш ГАЗ</t>
  </si>
  <si>
    <t>1784 Т</t>
  </si>
  <si>
    <t>Аяқ жарығын ауыстырып қосқыш ГАЗ</t>
  </si>
  <si>
    <t>1785 Т</t>
  </si>
  <si>
    <t>29.32.30.500.001.02.0796.000000000001</t>
  </si>
  <si>
    <t xml:space="preserve">Көпшік КПП ГАЗ                                                                                      </t>
  </si>
  <si>
    <t>1786 Т</t>
  </si>
  <si>
    <t xml:space="preserve">Рессор көпшігі ГАЗ үлкен                                                                            </t>
  </si>
  <si>
    <t>1787 Т</t>
  </si>
  <si>
    <t xml:space="preserve">Рессор көпшігі ГАЗ кішкі                                                                            </t>
  </si>
  <si>
    <t>1788 Т</t>
  </si>
  <si>
    <t>28.11.41.700.002.03.0796.000000000000</t>
  </si>
  <si>
    <t>Клапан қақпағының төсеніші 13-1007245 ГАЗ</t>
  </si>
  <si>
    <t>1789 Т</t>
  </si>
  <si>
    <t>29.31.30.300.005.00.0796.000000000001</t>
  </si>
  <si>
    <t xml:space="preserve">Оталдырғыш шанышқысы ГАЗ                                                                            </t>
  </si>
  <si>
    <t>1790 Т</t>
  </si>
  <si>
    <t>ЖАЛҒАСУ АШАСЫ ГАЗ</t>
  </si>
  <si>
    <t>1791 Т</t>
  </si>
  <si>
    <t>29.32.30.990.058.03.0796.000000000001</t>
  </si>
  <si>
    <t>Коллекторының төсеніші ГАЗ</t>
  </si>
  <si>
    <t>1792 Т</t>
  </si>
  <si>
    <t>28.11.42.300.014.01.0796.000000000001</t>
  </si>
  <si>
    <t>Блок бастиегінің төсеніші ГАЗ</t>
  </si>
  <si>
    <t>1793 Т</t>
  </si>
  <si>
    <t>28.11.41.500.003.00.0796.000000000002</t>
  </si>
  <si>
    <t>Негізгі ішпек Г-53 0,25 0,5 0,75 1 1,25 СТ</t>
  </si>
  <si>
    <t>1794 Т</t>
  </si>
  <si>
    <t>28.11.42.300.004.00.0796.000000000006</t>
  </si>
  <si>
    <t>ШАТУН ВКЛАДЫШТАРЫ ГАЗ 0,25 0,5 0,75 1 1,25 СТ</t>
  </si>
  <si>
    <t>1795 Т</t>
  </si>
  <si>
    <t>29.32.30.990.008.00.0796.000000000016</t>
  </si>
  <si>
    <t xml:space="preserve">Шатунның жоғары бастиек втулкасы ГАЗ                                                                </t>
  </si>
  <si>
    <t>1796 Т</t>
  </si>
  <si>
    <t>29.32.30.990.008.00.0796.000000000028</t>
  </si>
  <si>
    <t>Үлестіргіш білік втулкасы ГАЗ</t>
  </si>
  <si>
    <t>1797 Т</t>
  </si>
  <si>
    <t>29.31.22.550.000.00.0796.000000000021</t>
  </si>
  <si>
    <t>ГЕНЕРАТОР Г250 ГАЗ</t>
  </si>
  <si>
    <t>1798 Т</t>
  </si>
  <si>
    <t>29.32.30.630.006.00.0796.000000000001</t>
  </si>
  <si>
    <t>Сөндіргіш ГАЗ</t>
  </si>
  <si>
    <t>1799 Т</t>
  </si>
  <si>
    <t>28.11.42.900.051.00.0796.000000000001</t>
  </si>
  <si>
    <t>Блоктың бастиегі  ГАЗ-53, 66 жиынтығы</t>
  </si>
  <si>
    <t>1800 Т</t>
  </si>
  <si>
    <t>29.32.30.990.168.00.0796.000000000000</t>
  </si>
  <si>
    <t xml:space="preserve">Отын деңгейінің датчигі ГАЗ                                                                         </t>
  </si>
  <si>
    <t>1801 Т</t>
  </si>
  <si>
    <t>29.32.30.300.042.00.0796.000000000001</t>
  </si>
  <si>
    <t>Картер КПП ГАЗ-53</t>
  </si>
  <si>
    <t>1802 Т</t>
  </si>
  <si>
    <t>29.32.30.990.059.00.0796.000000000000</t>
  </si>
  <si>
    <t>Жылыту радиаторы ГАЗ-53, Г-66, 3307</t>
  </si>
  <si>
    <t>1803 Т</t>
  </si>
  <si>
    <t>28.11.41.700.016.01.0796.000000000000</t>
  </si>
  <si>
    <t>Шығару клапаны ГАЗ</t>
  </si>
  <si>
    <t>1804 Т</t>
  </si>
  <si>
    <t>28.11.41.700.016.02.0796.000000000000</t>
  </si>
  <si>
    <t>1805 Т</t>
  </si>
  <si>
    <t>29.32.30.990.030.02.0796.000000000000</t>
  </si>
  <si>
    <t xml:space="preserve">Кернеуді реттеуіш реле РР 362                                                                       </t>
  </si>
  <si>
    <t>1806 Т</t>
  </si>
  <si>
    <t>29.32.30.250.033.00.0796.000000000001</t>
  </si>
  <si>
    <t>Тежеуіш қалыбы ГАЗ</t>
  </si>
  <si>
    <t>1807 Т</t>
  </si>
  <si>
    <t>28.11.41.500.006.00.0839.000000000000</t>
  </si>
  <si>
    <t>ПОРШЕНЬ САҚИНАЛАРЫ Ф 92 92,5 93 93,5 ГАЗ ЗМЗ</t>
  </si>
  <si>
    <t>1808 Т</t>
  </si>
  <si>
    <t>29.32.30.990.022.00.0839.000000000040</t>
  </si>
  <si>
    <t>Толық вакуумды күшейткіш жөндеу жиынтығы ГАЗ</t>
  </si>
  <si>
    <t>1809 Т</t>
  </si>
  <si>
    <t>28.11.41.900.018.00.0796.000000000000</t>
  </si>
  <si>
    <t>Біліктің ығысу сақинасы ГАЗ, УАЗ</t>
  </si>
  <si>
    <t>1810 Т</t>
  </si>
  <si>
    <t>29.32.30.990.058.05.0839.000000000000</t>
  </si>
  <si>
    <t xml:space="preserve">Тарату коробкасының төселім жинақталымы ГАЗ-66                                                      </t>
  </si>
  <si>
    <t>1811 Т</t>
  </si>
  <si>
    <t>Түйіспелер ГАЗ</t>
  </si>
  <si>
    <t>1812 Т</t>
  </si>
  <si>
    <t>29.32.30.990.022.00.0839.000000000037</t>
  </si>
  <si>
    <t>Карбюратор белдігі жиынтығы К-135 РК135Ч ГАЗ</t>
  </si>
  <si>
    <t>1813 Т</t>
  </si>
  <si>
    <t>29.32.30.990.015.00.0796.000000000004</t>
  </si>
  <si>
    <t xml:space="preserve">Радиатор краны ГАЗ                                                                                  </t>
  </si>
  <si>
    <t>1814 Т</t>
  </si>
  <si>
    <t>28.13.31.000.108.00.0796.000000000000</t>
  </si>
  <si>
    <t>Су сорғысының қанатшасы ГАЗ</t>
  </si>
  <si>
    <t>1815 Т</t>
  </si>
  <si>
    <t>29.31.30.300.008.00.0796.000000000001</t>
  </si>
  <si>
    <t>оталдыруды үлестiрушi қақпағы ГАЗ, ЗИЛ</t>
  </si>
  <si>
    <t>1816 Т</t>
  </si>
  <si>
    <t>ДВИГАТЕЛЬ ПРОКЛАДКАСЫ ЖИЫНТЫҒЫ ГАЗ</t>
  </si>
  <si>
    <t>1817 Т</t>
  </si>
  <si>
    <t>29.32.30.300.023.00.0796.000000000004</t>
  </si>
  <si>
    <t>КРЕСТОВИНА ГАЗ</t>
  </si>
  <si>
    <t>1818 Т</t>
  </si>
  <si>
    <t>29.32.30.990.085.00.0796.000000000010</t>
  </si>
  <si>
    <t xml:space="preserve">Спидометр жетегі ГАЗ                                                                                </t>
  </si>
  <si>
    <t>1819 Т</t>
  </si>
  <si>
    <t>29.31.10.300.001.00.0839.000000000001</t>
  </si>
  <si>
    <t>Жоғары вольтты сым ГАЗ ЗИЛ</t>
  </si>
  <si>
    <t>1820 Т</t>
  </si>
  <si>
    <t>29.31.10.300.002.00.0796.000000000000</t>
  </si>
  <si>
    <t xml:space="preserve">Масса сымы ГАЗ                                                                                      </t>
  </si>
  <si>
    <t>1821 Т</t>
  </si>
  <si>
    <t>29.32.30.900.018.00.0796.000000000002</t>
  </si>
  <si>
    <t xml:space="preserve">ГАЗ сөндіргішінің аралық қабаты                                                                     </t>
  </si>
  <si>
    <t>1822 Т</t>
  </si>
  <si>
    <t>ДВИГАТЕЛІНІҢ ПРОКЛАДКАСЫ ГАЗ КІШКІ</t>
  </si>
  <si>
    <t>1823 Т</t>
  </si>
  <si>
    <t>29.32.30.650.013.02.0796.000000000001</t>
  </si>
  <si>
    <t>Қыспа подшипник пружинасы ГАЗ</t>
  </si>
  <si>
    <t>1824 Т</t>
  </si>
  <si>
    <t>29.32.30.650.013.02.0796.000000000006</t>
  </si>
  <si>
    <t xml:space="preserve">Қалыптың қысып буу пружинасы ГАЗ                                                                    </t>
  </si>
  <si>
    <t>1825 Т</t>
  </si>
  <si>
    <t>29.32.30.990.098.02.0796.000000000002</t>
  </si>
  <si>
    <t>Екінші білік сальнигі КПП ГАЗ</t>
  </si>
  <si>
    <t>1826 Т</t>
  </si>
  <si>
    <t>29.32.30.990.098.02.0796.000000000004</t>
  </si>
  <si>
    <t xml:space="preserve">Сошка сальнигі ГАЗ-53                                                                               </t>
  </si>
  <si>
    <t>1827 Т</t>
  </si>
  <si>
    <t>29.32.30.990.022.00.0839.000000000001</t>
  </si>
  <si>
    <t>Белдік жиынтығы ГТЦ ГАЗ</t>
  </si>
  <si>
    <t>1828 Т</t>
  </si>
  <si>
    <t>29.32.30.990.022.00.0839.000000000004</t>
  </si>
  <si>
    <t>Белдік жиынтығы ГУР ЗИЛ</t>
  </si>
  <si>
    <t>1829 Т</t>
  </si>
  <si>
    <t>29.32.30.990.022.00.0839.000000000041</t>
  </si>
  <si>
    <t>Майлы сүзгі белдігі жиынтығы Г-53 ГАЗ</t>
  </si>
  <si>
    <t>1830 Т</t>
  </si>
  <si>
    <t>29.32.30.990.022.00.0839.000000000042</t>
  </si>
  <si>
    <t>Рульдік тартым ұштамасының белдігі жиынтығы ГАЗ</t>
  </si>
  <si>
    <t>1831 Т</t>
  </si>
  <si>
    <t>29.32.30.990.022.00.0839.000000000002</t>
  </si>
  <si>
    <t xml:space="preserve">Жұмыс тежегiш цилиндрiнiң жөндеу комплектi Г-53                                                     </t>
  </si>
  <si>
    <t>1832 Т</t>
  </si>
  <si>
    <t>Рульдік ұштама белдігі жиынтығы Г-53</t>
  </si>
  <si>
    <t>1833 Т</t>
  </si>
  <si>
    <t>29.32.30.610.000.02.0796.000000000000</t>
  </si>
  <si>
    <t>Салқындату радиаторы үш қатары ГАЗ-53, 3307</t>
  </si>
  <si>
    <t>1834 Т</t>
  </si>
  <si>
    <t>Салқындату радиаторы үш қатары ГАЗ-66</t>
  </si>
  <si>
    <t>1835 Т</t>
  </si>
  <si>
    <t>29.31.21.750.000.02.0796.000000000000</t>
  </si>
  <si>
    <t>Тұтандырғышты бөліп таратқыш Г-53</t>
  </si>
  <si>
    <t>1836 Т</t>
  </si>
  <si>
    <t>29.31.30.300.016.02.0796.000000000000</t>
  </si>
  <si>
    <t>ТАРТУШЫ РЕЛЕ Г-53 СТ230 УАЗ ҮЛКЕН</t>
  </si>
  <si>
    <t>1837 Т</t>
  </si>
  <si>
    <t>29.32.30.990.030.01.0796.000000000001</t>
  </si>
  <si>
    <t xml:space="preserve">Зарядтау релесі УАЗ, ГАЗ                                                                            </t>
  </si>
  <si>
    <t>1838 Т</t>
  </si>
  <si>
    <t>29.32.30.990.098.02.0796.000000000003</t>
  </si>
  <si>
    <t>Тарату сальнигі Г-66</t>
  </si>
  <si>
    <t>1839 Т</t>
  </si>
  <si>
    <t>29.32.30.300.038.00.0796.000000000009</t>
  </si>
  <si>
    <t>СИНХРОНИЗАТОР ГАЗ</t>
  </si>
  <si>
    <t>1840 Т</t>
  </si>
  <si>
    <t>29.32.20.990.013.00.0796.000000000002</t>
  </si>
  <si>
    <t>Алдыңғы шыны Г-66</t>
  </si>
  <si>
    <t>1841 Т</t>
  </si>
  <si>
    <t>29.32.20.990.017.00.0796.000000000001</t>
  </si>
  <si>
    <t xml:space="preserve">СТЕКЛОПОДЪЕМНИК ГАЗ                                                                                 </t>
  </si>
  <si>
    <t>1842 Т</t>
  </si>
  <si>
    <t>29.32.30.670.008.00.0796.000000000001</t>
  </si>
  <si>
    <t xml:space="preserve">Көлденең рульдік тартым золотникпен Г-66                                                            </t>
  </si>
  <si>
    <t>1843 Т</t>
  </si>
  <si>
    <t>29.32.30.990.058.05.0796.000000000001</t>
  </si>
  <si>
    <t>Қозғалтқыш жалаушасы Г-53</t>
  </si>
  <si>
    <t>1844 Т</t>
  </si>
  <si>
    <t>Сөндіргіш қамыты ГАЗ</t>
  </si>
  <si>
    <t>1845 Т</t>
  </si>
  <si>
    <t>29.32.30.670.011.01.0796.000000000001</t>
  </si>
  <si>
    <t>Күш беретін цилиндр ГУР Г-66, 3307</t>
  </si>
  <si>
    <t>1846 Т</t>
  </si>
  <si>
    <t>29.32.30.250.013.02.0796.000000000001</t>
  </si>
  <si>
    <t>Бастапқы тежеуіш цилиндрі Г-66, Г-3307 ЖИЫНТЫҒЫ</t>
  </si>
  <si>
    <t>1847 Т</t>
  </si>
  <si>
    <t>28.11.41.900.024.00.0796.000000000001</t>
  </si>
  <si>
    <t>РАСПРЕДВАЛ ШЕСТРЕНЯСЫ Г-53 ЗМЗ</t>
  </si>
  <si>
    <t>1848 Т</t>
  </si>
  <si>
    <t>Шланг ГУР Г-3307</t>
  </si>
  <si>
    <t>1849 Т</t>
  </si>
  <si>
    <t>Шланг ГУР Г-66</t>
  </si>
  <si>
    <t>1850 Т</t>
  </si>
  <si>
    <t>1851 Т</t>
  </si>
  <si>
    <t>28.11.42.900.024.05.0796.000000000000</t>
  </si>
  <si>
    <t>Отын шлангісі  ГАЗ</t>
  </si>
  <si>
    <t>1852 Т</t>
  </si>
  <si>
    <t>29.31.30.300.020.00.0839.000000000003</t>
  </si>
  <si>
    <t>Генератор щеткасы ГАЗ</t>
  </si>
  <si>
    <t>1853 Т</t>
  </si>
  <si>
    <t>29.31.30.530.002.00.0796.000000000001</t>
  </si>
  <si>
    <t>Шынытазалағыш щеткасы ГАЗ, ЗИЛ</t>
  </si>
  <si>
    <t>1854 Т</t>
  </si>
  <si>
    <t>29.32.20.990.020.00.0796.000000000013</t>
  </si>
  <si>
    <t>Кабинаның ЕСІК ҚҰЛПЫ ГАЗ 66</t>
  </si>
  <si>
    <t>1855 Т</t>
  </si>
  <si>
    <t>29.32.30.990.022.00.0839.000000000008</t>
  </si>
  <si>
    <t xml:space="preserve"> ГАЗ,ПАЗ, ЛИАЗ АУА КЕПТІРГІШІНІҢ ЖӨНДЕУ ЖИЫНТЫҒЫ</t>
  </si>
  <si>
    <t>1856 Т</t>
  </si>
  <si>
    <t>Сөндіргіш ГАЗ -3307</t>
  </si>
  <si>
    <t>1857 Т</t>
  </si>
  <si>
    <t>29.32.30.900.010.01.0796.000000000000</t>
  </si>
  <si>
    <t>Жылу электрқозғалтқышы Г-53</t>
  </si>
  <si>
    <t>1858 Т</t>
  </si>
  <si>
    <t>29.31.30.300.019.01.0796.000000000037</t>
  </si>
  <si>
    <t>Генератор якоры ГАЗ</t>
  </si>
  <si>
    <t>1859 Т</t>
  </si>
  <si>
    <t>28.11.41.900.030.00.0796.000000000000</t>
  </si>
  <si>
    <t>Су сорғысының шкиві ГАЗ</t>
  </si>
  <si>
    <t>1860 Т</t>
  </si>
  <si>
    <t>29.32.30.300.009.01.0796.000000000002</t>
  </si>
  <si>
    <t xml:space="preserve">Иінді білік подшипнигі Г-53                                                                         </t>
  </si>
  <si>
    <t>1861 Т</t>
  </si>
  <si>
    <t>29.32.30.250.022.00.0796.000000000001</t>
  </si>
  <si>
    <t>Вакуумдық күшейткіш ГАЗ</t>
  </si>
  <si>
    <t>1862 Т</t>
  </si>
  <si>
    <t>29.32.30.950.022.00.0839.000000000000</t>
  </si>
  <si>
    <t>Шүберін жинақта Г-53</t>
  </si>
  <si>
    <t>1863 Т</t>
  </si>
  <si>
    <t>29.31.30.300.020.00.0839.000000000014</t>
  </si>
  <si>
    <t>Оталдырғыш щеткасы ГАЗ</t>
  </si>
  <si>
    <t>1864 Т</t>
  </si>
  <si>
    <t>29.32.30.650.003.01.0796.000000000001</t>
  </si>
  <si>
    <t>Жұмыстық ілінісу цилиндрі ГАЗ</t>
  </si>
  <si>
    <t>1865 Т</t>
  </si>
  <si>
    <t>29.32.30.250.013.05.0796.000000000001</t>
  </si>
  <si>
    <t>Артқы тежеуіш цилиндрі ГАЗ</t>
  </si>
  <si>
    <t>1866 Т</t>
  </si>
  <si>
    <t>Алдыңғы тежеуіш цилиндрі ГАЗ</t>
  </si>
  <si>
    <t>1867 Т</t>
  </si>
  <si>
    <t>29.32.30.990.009.00.0796.000000000011</t>
  </si>
  <si>
    <t>1-ші берілістің КПП тісті доңғалағы Г-52, 53</t>
  </si>
  <si>
    <t>1868 Т</t>
  </si>
  <si>
    <t>29.32.30.990.009.00.0796.000000000012</t>
  </si>
  <si>
    <t>2-ші берілістің КПП тісті доңғалағы Г-52, 53</t>
  </si>
  <si>
    <t>1869 Т</t>
  </si>
  <si>
    <t>29.32.30.990.009.00.0796.000000000001</t>
  </si>
  <si>
    <t>Екінші біліктің 3-ші беріліс КПП тісті доңғалағы Г-52,53</t>
  </si>
  <si>
    <t>1870 Т</t>
  </si>
  <si>
    <t xml:space="preserve">Эксцентрик колодок ГАЗ                                                                              </t>
  </si>
  <si>
    <t>1871 Т</t>
  </si>
  <si>
    <t>29.32.30.990.009.00.0796.000000000003</t>
  </si>
  <si>
    <t>Артқы берілістің КПП тісті доңғалағы ГАЗ</t>
  </si>
  <si>
    <t>1872 Т</t>
  </si>
  <si>
    <t>29.32.30.990.008.00.0796.000000000032</t>
  </si>
  <si>
    <t xml:space="preserve">Амортизатор втулкасы ГАЗ                                                                            </t>
  </si>
  <si>
    <t>1873 Т</t>
  </si>
  <si>
    <t>28.11.41.300.014.00.0839.000000000000</t>
  </si>
  <si>
    <t>Гильза астына мыс сақина ГАЗ, УАЗ</t>
  </si>
  <si>
    <t>1874 Т</t>
  </si>
  <si>
    <t>29.32.30.990.022.00.0839.000000000039</t>
  </si>
  <si>
    <t>Белдік жиынтығы ГЦС ГАЗ</t>
  </si>
  <si>
    <t>1875 Т</t>
  </si>
  <si>
    <t>29.32.30.910.001.01.0796.000000000001</t>
  </si>
  <si>
    <t>Плита астына төсеніш жиынтығы ГАЗ</t>
  </si>
  <si>
    <t>1876 Т</t>
  </si>
  <si>
    <t>29.32.30.650.017.00.0796.000000000001</t>
  </si>
  <si>
    <t>Ілінісудің кішкене табаны ГАЗ</t>
  </si>
  <si>
    <t>1877 Т</t>
  </si>
  <si>
    <t>29.32.30.990.065.00.0796.000000000000</t>
  </si>
  <si>
    <t>Сөндіргіш сақинасы ГАЗ</t>
  </si>
  <si>
    <t>1878 Т</t>
  </si>
  <si>
    <t>28.11.42.300.006.00.0796.000000000003</t>
  </si>
  <si>
    <t xml:space="preserve">Поршень саусағы ГАЗ                                                                                 </t>
  </si>
  <si>
    <t>1879 Т</t>
  </si>
  <si>
    <t>29.32.30.990.085.00.0796.000000000009</t>
  </si>
  <si>
    <t>Май сорғысының жетегі ГАЗ</t>
  </si>
  <si>
    <t>1880 Т</t>
  </si>
  <si>
    <t>29.32.30.650.009.00.0796.000000000001</t>
  </si>
  <si>
    <t>Ілінісу корзинасы ГАЗ</t>
  </si>
  <si>
    <t>1881 Т</t>
  </si>
  <si>
    <t>29.32.30.650.008.00.0796.000000000000</t>
  </si>
  <si>
    <t>Ілінісу бастырмасы ГАЗ</t>
  </si>
  <si>
    <t>1882 Т</t>
  </si>
  <si>
    <t>28.15.10.530.000.00.0796.000000000012</t>
  </si>
  <si>
    <t>Подшипник 7515</t>
  </si>
  <si>
    <t>1883 Т</t>
  </si>
  <si>
    <t>29.32.30.650.006.02.0796.000000000001</t>
  </si>
  <si>
    <t>Қыспа подшипниктің муфтасы Г-53</t>
  </si>
  <si>
    <t>1884 Т</t>
  </si>
  <si>
    <t>29.32.30.670.013.00.0796.000000000016</t>
  </si>
  <si>
    <t>Рульдік редуктор червягы Г-53</t>
  </si>
  <si>
    <t>1885 Т</t>
  </si>
  <si>
    <t>28.92.61.300.012.00.0796.000000000002</t>
  </si>
  <si>
    <t>Радиатор қақпағы ГАЗ-53</t>
  </si>
  <si>
    <t>1886 Т</t>
  </si>
  <si>
    <t xml:space="preserve">Клапандар қақпақ болтының  втулкасы Г-53                                                            </t>
  </si>
  <si>
    <t>1887 Т</t>
  </si>
  <si>
    <t>28.11.41.900.028.00.0796.000000000000</t>
  </si>
  <si>
    <t xml:space="preserve">Итергіш Г-53                                                                                        </t>
  </si>
  <si>
    <t>1888 Т</t>
  </si>
  <si>
    <t>22.19.73.470.001.03.0796.000000000000</t>
  </si>
  <si>
    <t>Релелік ұштама тозаңдығы ГАЗ, ЗИЛ</t>
  </si>
  <si>
    <t>1889 Т</t>
  </si>
  <si>
    <t>29.32.30.990.022.00.0839.000000000011</t>
  </si>
  <si>
    <t>Бензин сорғысының жөндеу жиынтығы ГАЗ Пекар</t>
  </si>
  <si>
    <t>1890 Т</t>
  </si>
  <si>
    <t>29.32.30.300.053.00.0796.000000000013</t>
  </si>
  <si>
    <t>Тісті доңғалақ Г-53, 66 жинамасымен</t>
  </si>
  <si>
    <t>1891 Т</t>
  </si>
  <si>
    <t>Спидометр тросы ГАЗ-53</t>
  </si>
  <si>
    <t>1892 Т</t>
  </si>
  <si>
    <t>29.32.30.300.011.02.0839.000000000000</t>
  </si>
  <si>
    <t>Төселім жинақталымы КПП Г-53, 66</t>
  </si>
  <si>
    <t>1893 Т</t>
  </si>
  <si>
    <t>29.32.30.990.098.02.0796.000000000001</t>
  </si>
  <si>
    <t>Артқы көпірдің күпшек сальнигі ГАЗ-53</t>
  </si>
  <si>
    <t>1894 Т</t>
  </si>
  <si>
    <t>28.11.41.700.002.07.0796.000000000000</t>
  </si>
  <si>
    <t xml:space="preserve">Бетпе-бет қақпақ төсеніші ГАЗ-53                                                                    </t>
  </si>
  <si>
    <t>1895 Т</t>
  </si>
  <si>
    <t>Сына белдік1090*11*10 ГАЗ</t>
  </si>
  <si>
    <t>1896 Т</t>
  </si>
  <si>
    <t>29.32.30.250.027.01.0796.000000000001</t>
  </si>
  <si>
    <t>Қол сөндіргішінің тросы ГАЗ-3307</t>
  </si>
  <si>
    <t>1897 Т</t>
  </si>
  <si>
    <t>29.32.30.900.010.02.0796.000000000000</t>
  </si>
  <si>
    <t>Шынытазалағыш электрқозғалтқышы 12в</t>
  </si>
  <si>
    <t>1898 Т</t>
  </si>
  <si>
    <t>29.32.30.910.016.00.0796.000000000001</t>
  </si>
  <si>
    <t>Бензин сорғы диафрагмасы Г-53</t>
  </si>
  <si>
    <t>1899 Т</t>
  </si>
  <si>
    <t>29.32.30.230.000.00.0796.000000000003</t>
  </si>
  <si>
    <t>Ручник бастырмасы ГАЗ</t>
  </si>
  <si>
    <t>1900 Т</t>
  </si>
  <si>
    <t>Бастапқы тіркеуіш цилиндрі Г-3307, Г-66</t>
  </si>
  <si>
    <t>1901 Т</t>
  </si>
  <si>
    <t>28.11.41.500.000.00.0796.000000000002</t>
  </si>
  <si>
    <t>Поршень тобы Г-53</t>
  </si>
  <si>
    <t>1902 Т</t>
  </si>
  <si>
    <t xml:space="preserve">Жылыту краны  ГАЗ, ЗИЛ                                                                              </t>
  </si>
  <si>
    <t>1903 Т</t>
  </si>
  <si>
    <t>Белбеу 833 ГАЗ-53</t>
  </si>
  <si>
    <t>1904 Т</t>
  </si>
  <si>
    <t>28.13.31.000.112.00.0839.000000000000</t>
  </si>
  <si>
    <t xml:space="preserve">Ылғал бөлектеуіш белдігі жиынтығы КАМАЗ                                                             </t>
  </si>
  <si>
    <t>1905 Т</t>
  </si>
  <si>
    <t>26.51.64.530.000.00.0796.000000000003</t>
  </si>
  <si>
    <t>Спидометр КАМАЗ</t>
  </si>
  <si>
    <t>1906 Т</t>
  </si>
  <si>
    <t>Оталдырғыш СТ142Б КАМАЗ</t>
  </si>
  <si>
    <t>1907 Т</t>
  </si>
  <si>
    <t>28.13.32.000.062.00.0796.000000000002</t>
  </si>
  <si>
    <t>Компрессор белдігі жиынтығы 53205-3509015 КАМАЗ</t>
  </si>
  <si>
    <t>1908 Т</t>
  </si>
  <si>
    <t>28.29.13.500.000.01.0796.000000000001</t>
  </si>
  <si>
    <t>Әуелік сүзгі 740.1109510-20 КАМАЗ</t>
  </si>
  <si>
    <t>1909 Т</t>
  </si>
  <si>
    <t>29.31.23.100.006.00.0796.000000000005</t>
  </si>
  <si>
    <t>Артқы фонарь КАМАЗ</t>
  </si>
  <si>
    <t>1910 Т</t>
  </si>
  <si>
    <t xml:space="preserve">Шынытазалағыш щеткасы КАМАЗ                                                                         </t>
  </si>
  <si>
    <t>1911 Т</t>
  </si>
  <si>
    <t>28.13.32.000.083.00.0796.000000000001</t>
  </si>
  <si>
    <t xml:space="preserve">Доңғалақ басқылау шлангісі КАМАЗ                                                                    </t>
  </si>
  <si>
    <t>1912 Т</t>
  </si>
  <si>
    <t>29.32.30.250.016.00.0796.000000000000</t>
  </si>
  <si>
    <t>Энергиялық аккумулятор КАМАЗ</t>
  </si>
  <si>
    <t>1913 Т</t>
  </si>
  <si>
    <t>29.31.30.300.023.00.0796.000000000002</t>
  </si>
  <si>
    <t>Оталдырғыш якоры КАМАЗ</t>
  </si>
  <si>
    <t>1914 Т</t>
  </si>
  <si>
    <t>27.40.14.600.001.00.0796.000000000005</t>
  </si>
  <si>
    <t>Бағытшам 24 V</t>
  </si>
  <si>
    <t>1915 Т</t>
  </si>
  <si>
    <t>29.32.30.250.022.00.0796.000000000006</t>
  </si>
  <si>
    <t>Пневогидрокүшейткіш КАМАЗ</t>
  </si>
  <si>
    <t>1916 Т</t>
  </si>
  <si>
    <t>Белдік 1775 КАМАЗ</t>
  </si>
  <si>
    <t>1917 Т</t>
  </si>
  <si>
    <t>28.13.28.000.000.00.0796.000000000000</t>
  </si>
  <si>
    <t>Әуелік жартыприцептің шлангісі 3,5 м КАМАЗ</t>
  </si>
  <si>
    <t>1918 Т</t>
  </si>
  <si>
    <t>29.31.30.300.015.00.0796.000000000005</t>
  </si>
  <si>
    <t>Генератордың диодтық көпірі КАМАЗ</t>
  </si>
  <si>
    <t>1919 Т</t>
  </si>
  <si>
    <t>Рессор басқышы КАМАЗ</t>
  </si>
  <si>
    <t>1920 Т</t>
  </si>
  <si>
    <t>Компрессордың төселім жинақталымы КАМАЗ</t>
  </si>
  <si>
    <t>1921 Т</t>
  </si>
  <si>
    <t xml:space="preserve">Помпа сальнигі КАМАЗ                                                                                </t>
  </si>
  <si>
    <t>1922 Т</t>
  </si>
  <si>
    <t>Сальник 100Х125 КАМАЗ</t>
  </si>
  <si>
    <t>1923 Т</t>
  </si>
  <si>
    <t>29.32.30.990.008.00.0796.000000000000</t>
  </si>
  <si>
    <t>Теңгергіш втулка КАМАЗ</t>
  </si>
  <si>
    <t>1924 Т</t>
  </si>
  <si>
    <t>ШЕСТЕРНЯ 1 ПЕР. КПП КАМАЗ</t>
  </si>
  <si>
    <t>1925 Т</t>
  </si>
  <si>
    <t>ШЕСТЕРНЯ 2 ПЕР. КПП КАМАЗ</t>
  </si>
  <si>
    <t>1926 Т</t>
  </si>
  <si>
    <t>ШЕСТЕРНЯ 3 ПЕР. КПП КАМАЗ</t>
  </si>
  <si>
    <t>1927 Т</t>
  </si>
  <si>
    <t>Оталдырғыш втулкасы жиынтығы КАМАЗ</t>
  </si>
  <si>
    <t>1928 Т</t>
  </si>
  <si>
    <t>29.32.30.990.074.00.0796.000000000012</t>
  </si>
  <si>
    <t xml:space="preserve">Артқы жүрісті ажыратқыш ВК403 КАМАЗ                                                                 </t>
  </si>
  <si>
    <t>1929 Т</t>
  </si>
  <si>
    <t>ТІРКЕСУ КОРЗИНАСЫ ПЯТАГЫ КАМАЗ</t>
  </si>
  <si>
    <t>1930 Т</t>
  </si>
  <si>
    <t xml:space="preserve">ОТЫН ФИЛЬТРІ ЖӨНДЕУ ЖИЫНТЫҒЫ  КАМАЗ                                                                 </t>
  </si>
  <si>
    <t>1931 Т</t>
  </si>
  <si>
    <t>күпшек сальнигі КАМАЗ</t>
  </si>
  <si>
    <t>1932 Т</t>
  </si>
  <si>
    <t>ТІРКЕСУ ЖАПСЫРМАСЫ КАМАЗ</t>
  </si>
  <si>
    <t>1933 Т</t>
  </si>
  <si>
    <t>29.32.30.250.019.00.0796.000000000001</t>
  </si>
  <si>
    <t>ТЕЖЕГІШ БАРАБАН КАМАЗ</t>
  </si>
  <si>
    <t>1934 Т</t>
  </si>
  <si>
    <t>29.32.30.990.138.00.0796.000000000001</t>
  </si>
  <si>
    <t>Майдың қысым датчигі СММ370 КАМАЗ</t>
  </si>
  <si>
    <t>1935 Т</t>
  </si>
  <si>
    <t>Тұтандырғыш құлыпы ВК354 КАМАЗ</t>
  </si>
  <si>
    <t>1936 Т</t>
  </si>
  <si>
    <t>Шүберін КАМАЗ</t>
  </si>
  <si>
    <t>1937 Т</t>
  </si>
  <si>
    <t>29.32.30.300.016.00.0796.000000000000</t>
  </si>
  <si>
    <t>Теңгергiштiң гайкасы КАМАЗ</t>
  </si>
  <si>
    <t>1938 Т</t>
  </si>
  <si>
    <t>ШЕСТЕРНЯ БЛОГЫ ЖИЫНТЫҒЫ КАМАЗ</t>
  </si>
  <si>
    <t>1939 Т</t>
  </si>
  <si>
    <t>Су сорғысының білігі жинамада КАМАЗ</t>
  </si>
  <si>
    <t>1940 Т</t>
  </si>
  <si>
    <t>ТОРМОЗДЫҚ ЖАПСЫРМА КАМАЗ</t>
  </si>
  <si>
    <t>1941 Т</t>
  </si>
  <si>
    <t>29.32.30.950.011.00.0796.000000000000</t>
  </si>
  <si>
    <t xml:space="preserve">Рульдік тартым саусағы КАМАЗ                                                                        </t>
  </si>
  <si>
    <t>1942 Т</t>
  </si>
  <si>
    <t>РАДИАТОР ПАТРУБОКТАРЫ КАМАЗ</t>
  </si>
  <si>
    <t>1943 Т</t>
  </si>
  <si>
    <t>Бұрылысты ауыстырып қосқыш КАМАЗ</t>
  </si>
  <si>
    <t>1944 Т</t>
  </si>
  <si>
    <t>29.32.30.990.106.00.0796.000000000005</t>
  </si>
  <si>
    <t xml:space="preserve">Бұрылысты, жарықты ауыстырып қосқыш (ГИТАРА) КАМАЗ                                                  </t>
  </si>
  <si>
    <t>1945 Т</t>
  </si>
  <si>
    <t>Негізгі ішпектер КАМАЗ</t>
  </si>
  <si>
    <t>1946 Т</t>
  </si>
  <si>
    <t>ШАТУН ВКЛАДЫШТАРЫ ЗИЛ 0,25 0,5 0,75 1 1,25 СТ</t>
  </si>
  <si>
    <t>1947 Т</t>
  </si>
  <si>
    <t>ШАТУН ВКЛАДЫШТАРЫ КАМАЗ</t>
  </si>
  <si>
    <t>1948 Т</t>
  </si>
  <si>
    <t>29.32.30.990.074.00.0796.000000000011</t>
  </si>
  <si>
    <t>МАССА ВК СӨНДІРГІШІ 24В КАМАЗ</t>
  </si>
  <si>
    <t>1949 Т</t>
  </si>
  <si>
    <t>Ілінісу дискісі КАМАЗ</t>
  </si>
  <si>
    <t>1950 Т</t>
  </si>
  <si>
    <t>ЕСІК ҚҰЛПЫ КАМАЗ</t>
  </si>
  <si>
    <t>1951 Т</t>
  </si>
  <si>
    <t>ПРОКЛАДКА ЖИЫНТЫҒЫ КПП КАМАЗ</t>
  </si>
  <si>
    <t>1952 Т</t>
  </si>
  <si>
    <t>КРЕСТОВИНА КАМАЗ</t>
  </si>
  <si>
    <t>1953 Т</t>
  </si>
  <si>
    <t>КРЕСТОВИНА КАМАЗ ВЕЗДЕХОД</t>
  </si>
  <si>
    <t>1954 Т</t>
  </si>
  <si>
    <t>29.32.30.990.022.00.0839.000000000038</t>
  </si>
  <si>
    <t>Энергия аккумуляторы белдігі жиынтығы КАМАЗ</t>
  </si>
  <si>
    <t>1955 Т</t>
  </si>
  <si>
    <t>29.32.30.990.040.02.0796.000000000000</t>
  </si>
  <si>
    <t>Екі күресымды орағытпа клапан 100-3562010-20 КАМАЗ</t>
  </si>
  <si>
    <t>1956 Т</t>
  </si>
  <si>
    <t>ТАРТУШЫ РЕЛЕ КАМАЗ</t>
  </si>
  <si>
    <t>1957 Т</t>
  </si>
  <si>
    <t>29.31.30.300.012.01.0796.000000000004</t>
  </si>
  <si>
    <t>Генератор релесі щеткамен КАМАЗ 24В</t>
  </si>
  <si>
    <t>1958 Т</t>
  </si>
  <si>
    <t>Әуелік сүзгі КАМАЗ ЕВРО</t>
  </si>
  <si>
    <t>1959 Т</t>
  </si>
  <si>
    <t>Долбарлап тазарту май сүзгісі КАМАЗ ЕВРО</t>
  </si>
  <si>
    <t>1960 Т</t>
  </si>
  <si>
    <t>Май сүзгісі КАМАЗ</t>
  </si>
  <si>
    <t>1961 Т</t>
  </si>
  <si>
    <t>Нәзiгi тазарту май сүзгісі КАМАЗ ЕВРО</t>
  </si>
  <si>
    <t>1962 Т</t>
  </si>
  <si>
    <t>28.29.13.300.003.01.0796.000000000001</t>
  </si>
  <si>
    <t>Отын сүзгісі КАМАЗ</t>
  </si>
  <si>
    <t>1963 Т</t>
  </si>
  <si>
    <t>29.32.30.250.012.00.0796.000000000002</t>
  </si>
  <si>
    <t xml:space="preserve">Тежеуіш шлангісі КАМАЗ                                                                              </t>
  </si>
  <si>
    <t>1964 Т</t>
  </si>
  <si>
    <t>27.11.61.000.070.00.0796.000000000000</t>
  </si>
  <si>
    <t>ГЕНЕРАТОР ЩЕТКАҰСТАҒЫШЫ КАМАЗ С Я-120</t>
  </si>
  <si>
    <t>1965 Т</t>
  </si>
  <si>
    <t>БЛОК БАСЫНЫҢ ПРОКЛАДКАСЫ КАМАЗ</t>
  </si>
  <si>
    <t>1966 Т</t>
  </si>
  <si>
    <t xml:space="preserve">КАМАЗ МАЙ ФИЛТЬРІНІҢ ЖӨНДЕУ ЖИЫНТЫҒЫ                                                                </t>
  </si>
  <si>
    <t>1967 Т</t>
  </si>
  <si>
    <t>29.32.30.600.003.00.0796.000000000004</t>
  </si>
  <si>
    <t>ТЕРМОСТАТ КАМАЗ</t>
  </si>
  <si>
    <t>1968 Т</t>
  </si>
  <si>
    <t>29.32.30.900.018.00.0796.000000000004</t>
  </si>
  <si>
    <t xml:space="preserve">Тұғырық төсеніші КАМАЗ                                                                              </t>
  </si>
  <si>
    <t>1969 Т</t>
  </si>
  <si>
    <t>28.11.42.900.055.00.0796.000000000000</t>
  </si>
  <si>
    <t xml:space="preserve">Қайтарым шланг КАМАЗ                                                                                </t>
  </si>
  <si>
    <t>1970 Т</t>
  </si>
  <si>
    <t>29.32.30.300.010.03.0796.000000000007</t>
  </si>
  <si>
    <t xml:space="preserve">Артқы көпірдің редукторы  КАМАЗ-5320 5320-2402010-40                                                </t>
  </si>
  <si>
    <t>1971 Т</t>
  </si>
  <si>
    <t xml:space="preserve">Бүріккіштің тығыздау сақинасы 33.1112342 КАМАЗ                                                      </t>
  </si>
  <si>
    <t>1972 Т</t>
  </si>
  <si>
    <t>Ілінісу корзинасы 142.1601090 КАМАЗ</t>
  </si>
  <si>
    <t>1973 Т</t>
  </si>
  <si>
    <t xml:space="preserve">Алдыңғы қозғалтқыш көпшігі КАМАЗ                                                                    </t>
  </si>
  <si>
    <t>1974 Т</t>
  </si>
  <si>
    <t>Қыспа подшипник 986714 КАМАЗ</t>
  </si>
  <si>
    <t>1975 Т</t>
  </si>
  <si>
    <t>29.32.30.400.002.00.0796.000000000001</t>
  </si>
  <si>
    <t>Күпшек подшипнигі 2007118 КАМАЗ</t>
  </si>
  <si>
    <t>1976 Т</t>
  </si>
  <si>
    <t>Күпшек подшипнигі 2007218 КАМАЗ</t>
  </si>
  <si>
    <t>1977 Т</t>
  </si>
  <si>
    <t xml:space="preserve">Спидометр жетегі КАМАЗ                                                                              </t>
  </si>
  <si>
    <t>1978 Т</t>
  </si>
  <si>
    <t>29.31.30.300.024.00.0796.000000000003</t>
  </si>
  <si>
    <t>Оталдырғыш жетегі (БЕНДИКС) СТ142Б-600 КАМАЗ</t>
  </si>
  <si>
    <t>1979 Т</t>
  </si>
  <si>
    <t>Сым АКБ +,- КАМАЗ</t>
  </si>
  <si>
    <t>1980 Т</t>
  </si>
  <si>
    <t>Клапан қақпағының төсеніші 740.1003270 КАМАЗ</t>
  </si>
  <si>
    <t>1981 Т</t>
  </si>
  <si>
    <t xml:space="preserve">Қалыптың қысып буу пружинасы КАМАЗ                                                                  </t>
  </si>
  <si>
    <t>1982 Т</t>
  </si>
  <si>
    <t>РЕАКТИВТІ ТАРТУ КАМАЗ</t>
  </si>
  <si>
    <t>1983 Т</t>
  </si>
  <si>
    <t>29.31.30.300.016.02.0796.000000000001</t>
  </si>
  <si>
    <t xml:space="preserve">Оталдырғыш релесі РС530 КАМАЗ                                                                       </t>
  </si>
  <si>
    <t>1984 Т</t>
  </si>
  <si>
    <t>28.11.41.700.002.08.0796.000000000000</t>
  </si>
  <si>
    <t>Помпа төсеніші УАЗ</t>
  </si>
  <si>
    <t>1985 Т</t>
  </si>
  <si>
    <t>29.32.30.950.003.01.0796.000000000001</t>
  </si>
  <si>
    <t>Бұрылу құлағының сальнигі УАЗ</t>
  </si>
  <si>
    <t>1986 Т</t>
  </si>
  <si>
    <t>29.32.30.600.002.00.0796.000000000000</t>
  </si>
  <si>
    <t>Бачок ГЦС УАЗ</t>
  </si>
  <si>
    <t>1987 Т</t>
  </si>
  <si>
    <t>УАЗ амортизаторы</t>
  </si>
  <si>
    <t>1988 Т</t>
  </si>
  <si>
    <t>Орталық жарықты ауыстырып қосқыш УАЗ</t>
  </si>
  <si>
    <t>1989 Т</t>
  </si>
  <si>
    <t>29.32.30.330.001.00.0796.000000000001</t>
  </si>
  <si>
    <t>Берілісті ауыстырып қосқыш механизмі жиынтықта 3741</t>
  </si>
  <si>
    <t>1990 Т</t>
  </si>
  <si>
    <t>29.32.30.990.098.01.0796.000000000014</t>
  </si>
  <si>
    <t>Сальник 42Х68 УАЗ</t>
  </si>
  <si>
    <t>1991 Т</t>
  </si>
  <si>
    <t>29.32.30.650.002.00.0796.000000000000</t>
  </si>
  <si>
    <t>Ілінісу қаптамасы УАЗ</t>
  </si>
  <si>
    <t>1992 Т</t>
  </si>
  <si>
    <t>29.32.30.990.031.00.0796.000000000000</t>
  </si>
  <si>
    <t xml:space="preserve">Маховик болты УАЗ                                                                                   </t>
  </si>
  <si>
    <t>1993 Т</t>
  </si>
  <si>
    <t>29.32.30.650.020.00.0796.000000000000</t>
  </si>
  <si>
    <t>1.2 беріліс КПП шанышқысы УАЗ</t>
  </si>
  <si>
    <t>1994 Т</t>
  </si>
  <si>
    <t>3,4 беріліс КПП шанышқысы УАЗ</t>
  </si>
  <si>
    <t>1995 Т</t>
  </si>
  <si>
    <t>29.32.30.990.042.00.0796.000000000008</t>
  </si>
  <si>
    <t>Алдыңғы біліктің қақпағы УАЗ</t>
  </si>
  <si>
    <t>1996 Т</t>
  </si>
  <si>
    <t>29.32.30.230.000.00.0796.000000000000</t>
  </si>
  <si>
    <t xml:space="preserve">Эксцентрик УАЗ                                                                                      </t>
  </si>
  <si>
    <t>1997 Т</t>
  </si>
  <si>
    <t>29.32.30.650.011.00.0796.000000000000</t>
  </si>
  <si>
    <t>ГЦС БАЧОГЫ ШЛАНГЫСЫ УАЗ</t>
  </si>
  <si>
    <t>1998 Т</t>
  </si>
  <si>
    <t>28.14.20.000.000.03.0796.000000000000</t>
  </si>
  <si>
    <t xml:space="preserve">ТЕЖЕГІШ ПЕДАЛІ ПРУЖИНАСЫ УАЗ                                                                        </t>
  </si>
  <si>
    <t>1999 Т</t>
  </si>
  <si>
    <t>Қыспа подшипниктің муфтасы УАЗ</t>
  </si>
  <si>
    <t>2000 Т</t>
  </si>
  <si>
    <t>29.32.30.250.020.00.0796.000000000004</t>
  </si>
  <si>
    <t>Қол тежеуішінің механизмі УАЗ</t>
  </si>
  <si>
    <t>2001 Т</t>
  </si>
  <si>
    <t>ЦПС ауыстырып қосқышы</t>
  </si>
  <si>
    <t>2002 Т</t>
  </si>
  <si>
    <t>29.32.30.300.004.00.0796.000000000082</t>
  </si>
  <si>
    <t>Артқы көпірдің жетек білігі УАЗ-452, 469</t>
  </si>
  <si>
    <t>2003 Т</t>
  </si>
  <si>
    <t>29.32.30.250.033.00.0796.000000000000</t>
  </si>
  <si>
    <t>Тежеуіш қалыбы УАЗ</t>
  </si>
  <si>
    <t>2004 Т</t>
  </si>
  <si>
    <t>29.31.30.300.025.00.0796.000000000004</t>
  </si>
  <si>
    <t>Тұтандыру орауышы Б-116</t>
  </si>
  <si>
    <t>2005 Т</t>
  </si>
  <si>
    <t>29.31.30.300.020.00.0839.000000000010</t>
  </si>
  <si>
    <t>СТАРТЕР ЩЕТКАСЫ УАЗ</t>
  </si>
  <si>
    <t>2006 Т</t>
  </si>
  <si>
    <t>29.32.30.650.019.03.0796.000000000000</t>
  </si>
  <si>
    <t>ҰЗЫН ЖАРТЫОСЬ УАЗ</t>
  </si>
  <si>
    <t>2007 Т</t>
  </si>
  <si>
    <t>ТЕЖЕГІШ ШЛАНГЫ УАЗ</t>
  </si>
  <si>
    <t>2008 Т</t>
  </si>
  <si>
    <t>29.32.30.990.008.00.0796.000000000024</t>
  </si>
  <si>
    <t xml:space="preserve">Бұрылатын құлақтың цапфа втулкасы УАЗ                                                               </t>
  </si>
  <si>
    <t>2009 Т</t>
  </si>
  <si>
    <t>29.32.30.990.008.00.0796.000000000012</t>
  </si>
  <si>
    <t>Рессор втулкасы 3160 УАЗ</t>
  </si>
  <si>
    <t>2010 Т</t>
  </si>
  <si>
    <t>29.32.30.990.074.00.0796.000000000001</t>
  </si>
  <si>
    <t>Артқы жүрісті ажыратқыш ВК418 УАЗ</t>
  </si>
  <si>
    <t>2011 Т</t>
  </si>
  <si>
    <t>29.32.30.300.042.00.0796.000000000000</t>
  </si>
  <si>
    <t>КАРТЕР КПП УАЗ</t>
  </si>
  <si>
    <t>2012 Т</t>
  </si>
  <si>
    <t>29.32.30.990.074.00.0796.000000000000</t>
  </si>
  <si>
    <t>Массаны ажыратқыш ВК318Б УАЗ</t>
  </si>
  <si>
    <t>2013 Т</t>
  </si>
  <si>
    <t>Тоқта-Дабыл ажыратқышы ВК12Б УАЗ</t>
  </si>
  <si>
    <t>2014 Т</t>
  </si>
  <si>
    <t>29.32.30.300.016.00.0796.000000000001</t>
  </si>
  <si>
    <t>Доңғалақ гайкасы УАЗ</t>
  </si>
  <si>
    <t>2015 Т</t>
  </si>
  <si>
    <t>29.32.30.990.033.00.0796.000000000002</t>
  </si>
  <si>
    <t xml:space="preserve">Күпшек гайкасы УАЗ                                                                                  </t>
  </si>
  <si>
    <t>2016 Т</t>
  </si>
  <si>
    <t>29.32.30.990.030.01.0796.000000000002</t>
  </si>
  <si>
    <t>ИНТЕГРАЛЬДЫ РЕЛЕ  Я-112А, Б, В</t>
  </si>
  <si>
    <t>2017 Т</t>
  </si>
  <si>
    <t>Сөндіргіш УАЗ</t>
  </si>
  <si>
    <t>2018 Т</t>
  </si>
  <si>
    <t>28.11.41.300.005.01.0796.000000000000</t>
  </si>
  <si>
    <t>ПОДДОН ТӨСЕМІ УАЗ</t>
  </si>
  <si>
    <t>2019 Т</t>
  </si>
  <si>
    <t>Майдың қысым датчигі ММ111В УАЗ</t>
  </si>
  <si>
    <t>2020 Т</t>
  </si>
  <si>
    <t>29.32.30.990.030.01.0796.000000000005</t>
  </si>
  <si>
    <t>Бұрылу релесі РС 57 УАЗ с/о</t>
  </si>
  <si>
    <t>2021 Т</t>
  </si>
  <si>
    <t>29.32.30.990.137.00.0796.000000000000</t>
  </si>
  <si>
    <t>Температура датчигі ТМ100, 101, 102 УАЗ</t>
  </si>
  <si>
    <t>2022 Т</t>
  </si>
  <si>
    <t>Температура датчигі ТМ111 УАЗ</t>
  </si>
  <si>
    <t>2023 Т</t>
  </si>
  <si>
    <t>Тент УАЗ 39094</t>
  </si>
  <si>
    <t>2024 Т</t>
  </si>
  <si>
    <t>Отын деңгейінің датчигі УАЗ</t>
  </si>
  <si>
    <t>2025 Т</t>
  </si>
  <si>
    <t>23.14.12.900.007.00.0796.000000000000</t>
  </si>
  <si>
    <t>Есікті жылытқыш  УАЗ 452</t>
  </si>
  <si>
    <t>2026 Т</t>
  </si>
  <si>
    <t>29.31.21.350.000.01.0839.000000000000</t>
  </si>
  <si>
    <t>Шырағдан ЗМЗ</t>
  </si>
  <si>
    <t>2027 Т</t>
  </si>
  <si>
    <t>29.31.30.300.019.01.0796.000000000001</t>
  </si>
  <si>
    <t>Генератор якоры УАЗ</t>
  </si>
  <si>
    <t>2028 Т</t>
  </si>
  <si>
    <t>29.32.30.990.041.00.0796.000000000000</t>
  </si>
  <si>
    <t>Иінді білік демпфері УАЗ, ВОЛГА, ГАЗЕЛЬ</t>
  </si>
  <si>
    <t>2029 Т</t>
  </si>
  <si>
    <t>28.11.41.900.020.00.0796.000000000002</t>
  </si>
  <si>
    <t>УЛЕСТІРГІШ ВАЛ УАЗ</t>
  </si>
  <si>
    <t>2030 Т</t>
  </si>
  <si>
    <t>29.32.30.950.034.00.0796.000000000001</t>
  </si>
  <si>
    <t>Спидометр жетегінің тісті доңғалағы УАЗ</t>
  </si>
  <si>
    <t>2031 Т</t>
  </si>
  <si>
    <t xml:space="preserve">Трамблердің төлкесі УАЗ                                                                             </t>
  </si>
  <si>
    <t>2032 Т</t>
  </si>
  <si>
    <t>Ілінісу дискісі 100Л.С. УАЗ</t>
  </si>
  <si>
    <t>2033 Т</t>
  </si>
  <si>
    <t>29.32.30.990.022.00.0839.000000000020</t>
  </si>
  <si>
    <t>Жұмыс тежегiш цилиндрiнiң жөндеу комплектi УАЗ</t>
  </si>
  <si>
    <t>2034 Т</t>
  </si>
  <si>
    <t>Тұтандырғыш құлыпы 12.3704-05 УАЗ</t>
  </si>
  <si>
    <t>2035 Т</t>
  </si>
  <si>
    <t>29.32.30.300.004.00.0796.000000000000</t>
  </si>
  <si>
    <t>ВАЛ ВТОРИЧНЫЙ КПП УАЗ Жаңа үлгi</t>
  </si>
  <si>
    <t>2036 Т</t>
  </si>
  <si>
    <t>ВАЛ ВТОРИЧНЫЙ КПП УАЗ ескi үлгi</t>
  </si>
  <si>
    <t>2037 Т</t>
  </si>
  <si>
    <t>29.32.30.300.011.00.0839.000000000000</t>
  </si>
  <si>
    <t>Артқы көпірдің төселім жинақталымы УАЗ</t>
  </si>
  <si>
    <t>2038 Т</t>
  </si>
  <si>
    <t>29.32.30.300.014.01.0796.000000000000</t>
  </si>
  <si>
    <t>Муфта КПП 1-2, 3-4 беріліс УАЗ жаңа үлгісі</t>
  </si>
  <si>
    <t>2039 Т</t>
  </si>
  <si>
    <t>29.32.30.300.038.00.0796.000000000004</t>
  </si>
  <si>
    <t>Синхрондауыш УАЗ жаңа үлгісі</t>
  </si>
  <si>
    <t>2040 Т</t>
  </si>
  <si>
    <t>Синхрондауыш УАЗ ескi үлгi</t>
  </si>
  <si>
    <t>2041 Т</t>
  </si>
  <si>
    <t>29.32.30.990.123.00.0796.000000000002</t>
  </si>
  <si>
    <t>Карбюратор К126ГУ УАЗ</t>
  </si>
  <si>
    <t>2042 Т</t>
  </si>
  <si>
    <t>29.32.30.990.009.00.0796.000000000008</t>
  </si>
  <si>
    <t>УАЗ 1 беріліс КПП шестернясы жаңа үлгісі</t>
  </si>
  <si>
    <t>2043 Т</t>
  </si>
  <si>
    <t>УАЗ 1 беріліс КПП шестернясы ескі үлгісі</t>
  </si>
  <si>
    <t>2044 Т</t>
  </si>
  <si>
    <t>29.32.30.990.009.00.0796.000000000009</t>
  </si>
  <si>
    <t>УАЗ 2 беріліс КПП шестернясы жаңа үлгісі</t>
  </si>
  <si>
    <t>2045 Т</t>
  </si>
  <si>
    <t>УАЗ 2 беріліс КПП шестернясы ескі үлгісі</t>
  </si>
  <si>
    <t>2046 Т</t>
  </si>
  <si>
    <t>29.32.30.990.009.00.0796.000000000010</t>
  </si>
  <si>
    <t>УАЗ 3 беріліс КПП шестернясы жаңа үлгісі</t>
  </si>
  <si>
    <t>2047 Т</t>
  </si>
  <si>
    <t>УАЗ 3 беріліс КПП шестернясы ескі үлгісі</t>
  </si>
  <si>
    <t>2048 Т</t>
  </si>
  <si>
    <t>29.32.30.300.004.00.0796.000000000035</t>
  </si>
  <si>
    <t>Бірінші білік КПП УАЗ жаңа/үлгі</t>
  </si>
  <si>
    <t>2049 Т</t>
  </si>
  <si>
    <t>Бірінші білік КПП УАЗ ескі/үлгі</t>
  </si>
  <si>
    <t>2050 Т</t>
  </si>
  <si>
    <t>29.32.30.300.004.00.0796.000000000057</t>
  </si>
  <si>
    <t>Аралық білік КПП УАЗ жаңа үлгі жиында</t>
  </si>
  <si>
    <t>2051 Т</t>
  </si>
  <si>
    <t>Аралық білік КПП УАЗ ескі үлгі жиында</t>
  </si>
  <si>
    <t>2052 Т</t>
  </si>
  <si>
    <t>29.32.30.300.041.00.0796.000000000001</t>
  </si>
  <si>
    <t>Қақпақтың белдiкшесi  КПП УАЗ</t>
  </si>
  <si>
    <t>2053 Т</t>
  </si>
  <si>
    <t>Көпшік КПП УАЗ</t>
  </si>
  <si>
    <t>2054 Т</t>
  </si>
  <si>
    <t>29.32.30.300.009.03.0796.000000000000</t>
  </si>
  <si>
    <t>Шанышпалы подшипник КПП УАЗ</t>
  </si>
  <si>
    <t>2055 Т</t>
  </si>
  <si>
    <t xml:space="preserve">УАЗ РУЧНИК БАРАБАНЫ                                                                                 </t>
  </si>
  <si>
    <t>2056 Т</t>
  </si>
  <si>
    <t>29.32.30.250.019.00.0796.000000000000</t>
  </si>
  <si>
    <t>ТЕЖЕГІШ БАРАБАН УАЗ</t>
  </si>
  <si>
    <t>2057 Т</t>
  </si>
  <si>
    <t>29.31.30.300.027.00.0796.000000000000</t>
  </si>
  <si>
    <t>БЕГУНОК УАЗ, ВОЛГА</t>
  </si>
  <si>
    <t>2058 Т</t>
  </si>
  <si>
    <t>Бензин сорғы УАЗ</t>
  </si>
  <si>
    <t>2059 Т</t>
  </si>
  <si>
    <t>29.32.30.990.040.06.0796.000000000001</t>
  </si>
  <si>
    <t xml:space="preserve">Электрлік магнит клапаны УАЗ                                                                        </t>
  </si>
  <si>
    <t>2060 Т</t>
  </si>
  <si>
    <t>29.32.30.250.022.00.0796.000000000000</t>
  </si>
  <si>
    <t>ВАКУУМДЫ КҮШЕЙТКІШ УАЗ</t>
  </si>
  <si>
    <t>2061 Т</t>
  </si>
  <si>
    <t>29.32.30.300.004.00.0796.000000000060</t>
  </si>
  <si>
    <t>Артқы кардан білік АЗ-452</t>
  </si>
  <si>
    <t>2062 Т</t>
  </si>
  <si>
    <t>Артқы кардан білік УАЗ-469</t>
  </si>
  <si>
    <t>2063 Т</t>
  </si>
  <si>
    <t>29.32.30.300.004.00.0796.000000000067</t>
  </si>
  <si>
    <t>Бiлiк кардан алдыңғы УАЗ-452</t>
  </si>
  <si>
    <t>2064 Т</t>
  </si>
  <si>
    <t>Бiлiк кардан алдыңғы УАЗ-469</t>
  </si>
  <si>
    <t>2065 Т</t>
  </si>
  <si>
    <t>32.99.59.400.000.00.0796.000000000000</t>
  </si>
  <si>
    <t>Сальникті толтырғыш УАЗ, ГАЗ, ЗИЛ</t>
  </si>
  <si>
    <t>2066 Т</t>
  </si>
  <si>
    <t>28.11.41.300.017.00.0796.000000000000</t>
  </si>
  <si>
    <t>Тұтандыруды үлестіргіш білік УАЗ, ВОЛГА</t>
  </si>
  <si>
    <t>2067 Т</t>
  </si>
  <si>
    <t>Аралық білік КПП УАЗ жаңа үлгі жалаң</t>
  </si>
  <si>
    <t>2068 Т</t>
  </si>
  <si>
    <t>29.32.30.670.009.00.0796.000000000003</t>
  </si>
  <si>
    <t>Рульдік сошка роликпен білігі УАЗ</t>
  </si>
  <si>
    <t>2069 Т</t>
  </si>
  <si>
    <t>29.32.30.990.097.00.0796.000000000000</t>
  </si>
  <si>
    <t>Вариатор УАЗ, ГАЗ</t>
  </si>
  <si>
    <t>2070 Т</t>
  </si>
  <si>
    <t>Маховиктік венец УАЗ, ГАЗ</t>
  </si>
  <si>
    <t>2071 Т</t>
  </si>
  <si>
    <t>29.32.30.990.135.00.0796.000000000001</t>
  </si>
  <si>
    <t>Желдеткіш УАЗ, ВОЛГА</t>
  </si>
  <si>
    <t>2072 Т</t>
  </si>
  <si>
    <t>ТОРМОЗДЫҚ ЖАПСЫРМА УАЗ</t>
  </si>
  <si>
    <t>2073 Т</t>
  </si>
  <si>
    <t>29.32.30.670.016.00.0796.000000000000</t>
  </si>
  <si>
    <t>Рульдік тартымның ұштамасы УАЗ</t>
  </si>
  <si>
    <t>2074 Т</t>
  </si>
  <si>
    <t>Қол тежеуішінің қалыбы 69-3507014 УАЗ</t>
  </si>
  <si>
    <t>2075 Т</t>
  </si>
  <si>
    <t>29.31.30.530.001.00.0796.000000000000</t>
  </si>
  <si>
    <t>Шырағдан ұштамасы УАЗ, ГАЗ, ЗИЛ</t>
  </si>
  <si>
    <t>2076 Т</t>
  </si>
  <si>
    <t>Су сорғысы УАЗ 452, 469 жиынтығы</t>
  </si>
  <si>
    <t>2077 Т</t>
  </si>
  <si>
    <t>Май сорғысы УАЗ</t>
  </si>
  <si>
    <t>2078 Т</t>
  </si>
  <si>
    <t xml:space="preserve">шар тәрізді УАЗ                                                                                     </t>
  </si>
  <si>
    <t>2079 Т</t>
  </si>
  <si>
    <t>28.11.42.300.006.00.0796.000000000000</t>
  </si>
  <si>
    <t>ПОРШЕНДІК САУСАҚША УАЗ</t>
  </si>
  <si>
    <t>2080 Т</t>
  </si>
  <si>
    <t>ПОРШЕНДІК САУСАҚША УАЗ 100Л.С.</t>
  </si>
  <si>
    <t>2081 Т</t>
  </si>
  <si>
    <t>РАДИАТОР ПАТРУБОКТАРЫ УАЗ</t>
  </si>
  <si>
    <t>2082 Т</t>
  </si>
  <si>
    <t>РАДИАТОР ПАТРУБОКТАРЫ УАЗ 100Л.С.</t>
  </si>
  <si>
    <t>2083 Т</t>
  </si>
  <si>
    <t xml:space="preserve">Радиатордың келтеқұбыры УАЗ 100Л.С.                                                                 </t>
  </si>
  <si>
    <t>2084 Т</t>
  </si>
  <si>
    <t>29.32.30.600.001.00.0796.000000000000</t>
  </si>
  <si>
    <t xml:space="preserve">Радиатордың көпшігі УАЗ                                                                             </t>
  </si>
  <si>
    <t>2085 Т</t>
  </si>
  <si>
    <t>28.11.41.300.012.00.0796.000000000000</t>
  </si>
  <si>
    <t>ИІНДІ ВАЛ УАЗ ЗМЗ</t>
  </si>
  <si>
    <t>2086 Т</t>
  </si>
  <si>
    <t>ЖАЛҒАСУ АШАСЫ ГАЗ, Волга, Газель</t>
  </si>
  <si>
    <t>2087 Т</t>
  </si>
  <si>
    <t>28.11.41.500.003.00.0839.000000000001</t>
  </si>
  <si>
    <t>Негізгі ішпек УАЗ, ВОЛГА 0,25 0,5 0,75 1 1,25 СТ</t>
  </si>
  <si>
    <t>2088 Т</t>
  </si>
  <si>
    <t>28.11.41.500.003.00.0839.000000000000</t>
  </si>
  <si>
    <t>ШАТУН ВКЛАДЫШТАРЫ УАЗ, ВОЛГА 0,25 0,5 0,75 1 1,25 СТ</t>
  </si>
  <si>
    <t>2089 Т</t>
  </si>
  <si>
    <t>29.32.30.990.008.00.0796.000000000019</t>
  </si>
  <si>
    <t>Амортизатор втулкасы УАЗ, ВОЛГА, ГАЗЕЛЬ</t>
  </si>
  <si>
    <t>2090 Т</t>
  </si>
  <si>
    <t>29.32.30.990.008.00.0796.000000000003</t>
  </si>
  <si>
    <t>Клапанның бағыттаушы втулкасы УАЗ, ВОЛГА, ГАЗЕЛЬ</t>
  </si>
  <si>
    <t>2091 Т</t>
  </si>
  <si>
    <t>29.31.30.300.014.00.0796.000000000000</t>
  </si>
  <si>
    <t>Коммутатор 13.3734 УАЗ</t>
  </si>
  <si>
    <t>2092 Т</t>
  </si>
  <si>
    <t>Үлестіргіш білік втулкасы УАЗ, ВОЛГА</t>
  </si>
  <si>
    <t>2093 Т</t>
  </si>
  <si>
    <t>29.32.30.330.000.00.0796.000000000000</t>
  </si>
  <si>
    <t>Берілістер коробкасы УАЗ-3909 жиынтығы с/о</t>
  </si>
  <si>
    <t>2094 Т</t>
  </si>
  <si>
    <t>Ілінісу корзинасы УАЗ</t>
  </si>
  <si>
    <t>2095 Т</t>
  </si>
  <si>
    <t>Ілінісу корзинасы ВАЗ</t>
  </si>
  <si>
    <t>2096 Т</t>
  </si>
  <si>
    <t>29.31.30.300.021.00.0796.000000000000</t>
  </si>
  <si>
    <t>Оталдырғыш втулкасы УАЗ, ВОЛГА, ГАЗЕЛЬ</t>
  </si>
  <si>
    <t>2097 Т</t>
  </si>
  <si>
    <t>29.31.22.550.000.00.0796.000000000001</t>
  </si>
  <si>
    <t>ГЕНЕРАТОР УАЗ, ВОЛГА, ГАЗЕЛЬ 65А 12В</t>
  </si>
  <si>
    <t>2098 Т</t>
  </si>
  <si>
    <t>28.11.41.700.012.00.0796.000000000000</t>
  </si>
  <si>
    <t xml:space="preserve">Гидроқарымталауыш УАЗ, ВОЛГА. ГАЗЕЛЬ                                                                </t>
  </si>
  <si>
    <t>2099 Т</t>
  </si>
  <si>
    <t>УАЗ температурасының датчигі</t>
  </si>
  <si>
    <t>2100 Т</t>
  </si>
  <si>
    <t>29.32.30.300.026.00.0796.000000000002</t>
  </si>
  <si>
    <t>Үлестіргіш коробкасы  УАЗ-3909 н/о</t>
  </si>
  <si>
    <t>2101 Т</t>
  </si>
  <si>
    <t>29.32.20.990.020.00.0796.000000000017</t>
  </si>
  <si>
    <t>ЕСІК ҚҰЛПЫ ұзын тарту УАЗ-452</t>
  </si>
  <si>
    <t>2102 Т</t>
  </si>
  <si>
    <t>ЕСІК ҚҰЛПЫ УАЗ-469</t>
  </si>
  <si>
    <t>2103 Т</t>
  </si>
  <si>
    <t>ЕСІК ҚҰЛПЫ қысқа тарту УАЗ-452</t>
  </si>
  <si>
    <t>2104 Т</t>
  </si>
  <si>
    <t>Айнасы УАЗ</t>
  </si>
  <si>
    <t>2105 Т</t>
  </si>
  <si>
    <t>Тұтандыру орауышы Б-115</t>
  </si>
  <si>
    <t>2106 Т</t>
  </si>
  <si>
    <t>Шығару клапаны УАЗ, ВОЛГА, ГАЗЕЛЬ</t>
  </si>
  <si>
    <t>2107 Т</t>
  </si>
  <si>
    <t>2108 Т</t>
  </si>
  <si>
    <t>28.11.42.900.057.00.0796.000000000000</t>
  </si>
  <si>
    <t xml:space="preserve">Коллектор УАЗ                                                                                       </t>
  </si>
  <si>
    <t>2109 Т</t>
  </si>
  <si>
    <t>29.32.30.990.015.00.0796.000000000002</t>
  </si>
  <si>
    <t>Жылыту краны  УАЗ</t>
  </si>
  <si>
    <t>2110 Т</t>
  </si>
  <si>
    <t>ПОРШЕНЬ САҚИНАЛАРЫ Ф 100 100,5 101 УАЗ ЗМЗ</t>
  </si>
  <si>
    <t>2111 Т</t>
  </si>
  <si>
    <t>ПОРШЕНЬ САҚИНАЛАРЫ Ф 92 92,5 93 93,5 УАЗ ВОЛГА ГАЗЕЛЬ</t>
  </si>
  <si>
    <t>2112 Т</t>
  </si>
  <si>
    <t>28.14.20.000.007.00.0796.000000000000</t>
  </si>
  <si>
    <t>Сөндіргіш сақинасы УАЗ, ВОЛГА, ГАЗЕЛЬ</t>
  </si>
  <si>
    <t>2113 Т</t>
  </si>
  <si>
    <t>29.32.30.300.026.00.0839.000000000008</t>
  </si>
  <si>
    <t xml:space="preserve"> Үлестіру коробкасы УАЗ-3909 с/о                                                                    </t>
  </si>
  <si>
    <t>2114 Т</t>
  </si>
  <si>
    <t>29.32.30.630.008.00.0796.000000000000</t>
  </si>
  <si>
    <t xml:space="preserve">тығыздау сақинасы КПП УАЗ                                                                           </t>
  </si>
  <si>
    <t>2115 Т</t>
  </si>
  <si>
    <t>29.32.30.300.011.02.0796.000000000000</t>
  </si>
  <si>
    <t>Тарату коробкасының төселім жинақталымы ГАЗ-66</t>
  </si>
  <si>
    <t>2116 Т</t>
  </si>
  <si>
    <t>29.31.30.300.004.00.0796.000000000000</t>
  </si>
  <si>
    <t xml:space="preserve">Түйіспелер УАЗ, ВОЛГА, ГАЗЕЛЬ                                                                       </t>
  </si>
  <si>
    <t>2117 Т</t>
  </si>
  <si>
    <t>Ілінісу корзинасы УАЗ ЛЕПЕСТ.</t>
  </si>
  <si>
    <t>2118 Т</t>
  </si>
  <si>
    <t>29.32.30.990.015.00.0796.000000000000</t>
  </si>
  <si>
    <t xml:space="preserve">Құю блогының краны УАЗ, ВОЛГА, ГАЗЕЛЬ                                                               </t>
  </si>
  <si>
    <t>2119 Т</t>
  </si>
  <si>
    <t>29.32.30.300.023.00.0796.000000000003</t>
  </si>
  <si>
    <t>КРЕСТОВИНА УАЗ, ВОЛГА, ГАЗЕЛЬ</t>
  </si>
  <si>
    <t>2120 Т</t>
  </si>
  <si>
    <t>29.32.30.300.015.00.0796.000000000000</t>
  </si>
  <si>
    <t>Қақпақ КПП УАЗ-452</t>
  </si>
  <si>
    <t>2121 Т</t>
  </si>
  <si>
    <t>Қақпақ КПП УАЗ-469</t>
  </si>
  <si>
    <t>2122 Т</t>
  </si>
  <si>
    <t>29.31.30.300.008.00.0796.000000000000</t>
  </si>
  <si>
    <t>оталдыруды үлестiрушi қақпағы УАЗ, ВОЛГА, ГАЗЕЛЬ</t>
  </si>
  <si>
    <t>2123 Т</t>
  </si>
  <si>
    <t>28.11.41.700.019.00.0796.000000000003</t>
  </si>
  <si>
    <t>Оталдырғыш қақпағы СТ230 УАЗ ҮЛКЕН</t>
  </si>
  <si>
    <t>2124 Т</t>
  </si>
  <si>
    <t>Оталдырғыш қақпағы СТ230 УАЗ, ВОЛГА, ГАЗЕЛЬ КІШ.</t>
  </si>
  <si>
    <t>2125 Т</t>
  </si>
  <si>
    <t>29.32.30.670.014.00.0796.000000000000</t>
  </si>
  <si>
    <t>Бұрылатын құлақ жинақта УАЗ</t>
  </si>
  <si>
    <t>2126 Т</t>
  </si>
  <si>
    <t>29.32.30.950.027.00.0796.000000000000</t>
  </si>
  <si>
    <t>№1, №2 солқылдақ темір тілімі УАЗ-452</t>
  </si>
  <si>
    <t>2127 Т</t>
  </si>
  <si>
    <t>№1, №2 солқылдақ темір тілімі УАЗ-469</t>
  </si>
  <si>
    <t>2128 Т</t>
  </si>
  <si>
    <t>29.32.30.300.004.00.0796.000000000002</t>
  </si>
  <si>
    <t>Екінші вал КПП УАЗ  н/о жиынтығы</t>
  </si>
  <si>
    <t>2129 Т</t>
  </si>
  <si>
    <t>Муфта КПП 3-4 беріліс УАЗ ескi үлгісі</t>
  </si>
  <si>
    <t>2130 Т</t>
  </si>
  <si>
    <t>29.32.30.950.024.01.0796.000000000000</t>
  </si>
  <si>
    <t>Рессор көпшігі УАЗ-452</t>
  </si>
  <si>
    <t>2131 Т</t>
  </si>
  <si>
    <t>Үлестіргіш көпшігі УАЗ</t>
  </si>
  <si>
    <t>2132 Т</t>
  </si>
  <si>
    <t>28.11.41.900.105.01.0796.000000000000</t>
  </si>
  <si>
    <t>Поршень УАЗ Ф 100 100,5 101 ЗМЗ</t>
  </si>
  <si>
    <t>2133 Т</t>
  </si>
  <si>
    <t>Поршень УАЗ, ГАЗ Ф 92 92,5 93 93,5 ЗМЗ</t>
  </si>
  <si>
    <t>2134 Т</t>
  </si>
  <si>
    <t>28.11.41.500.000.00.0839.000000000000</t>
  </si>
  <si>
    <t>Поршень тобы УАЗ ЗМЗ</t>
  </si>
  <si>
    <t>2135 Т</t>
  </si>
  <si>
    <t>Поршень тобы УАЗ 100ЛС</t>
  </si>
  <si>
    <t>2136 Т</t>
  </si>
  <si>
    <t>29.31.30.300.024.00.0796.000000000001</t>
  </si>
  <si>
    <t>Оталдырғыш жетегі  УАЗ, ВОЛГА СТ422 КІШ</t>
  </si>
  <si>
    <t>2137 Т</t>
  </si>
  <si>
    <t>29.31.10.300.001.00.0839.000000000000</t>
  </si>
  <si>
    <t>Жоғары вольтты сым УАЗ, ВОЛГА, ГАЗЕЛЬ</t>
  </si>
  <si>
    <t>2138 Т</t>
  </si>
  <si>
    <t>28.11.41.300.005.01.0796.000000000001</t>
  </si>
  <si>
    <t>БЛОК БАСЫНЫҢ ПРОКЛАДКАСЫ УАЗ, ВОЛГА, ГАЗЕЛЬ</t>
  </si>
  <si>
    <t>2139 Т</t>
  </si>
  <si>
    <t xml:space="preserve">КЛАПАНДЫҚ ҚАҚПАҒЫ ПРОКЛАДКАСЫ 406 ДВ                                                                </t>
  </si>
  <si>
    <t>2140 Т</t>
  </si>
  <si>
    <t>28.11.41.700.002.12.0796.000000000000</t>
  </si>
  <si>
    <t>КЛАПАНДЫҚ ҚАҚПАҒЫ ПРОКЛАДКАСЫ УАЗ, ВОЛГА, ГАЗЕЛЬ</t>
  </si>
  <si>
    <t>2141 Т</t>
  </si>
  <si>
    <t>28.11.41.700.002.14.0796.000000000000</t>
  </si>
  <si>
    <t>Қабылдау құбырының төсеніші УАЗ, ГАЗ</t>
  </si>
  <si>
    <t>2142 Т</t>
  </si>
  <si>
    <t>28.11.41.300.018.00.0839.000000000000</t>
  </si>
  <si>
    <t xml:space="preserve">ДВИГАТЕЛІНІҢ ПРОКЛАДКАСЫ УАЗ, ВОЛГА, ГАЗЕЛЬ КІШКІ                                                   </t>
  </si>
  <si>
    <t>2143 Т</t>
  </si>
  <si>
    <t>29.32.30.990.042.00.0796.000000000015</t>
  </si>
  <si>
    <t xml:space="preserve"> Отын багының қақпағы кілтпен УАЗ                                                                   </t>
  </si>
  <si>
    <t>2144 Т</t>
  </si>
  <si>
    <t>22.19.73.470.001.03.0796.000000000001</t>
  </si>
  <si>
    <t xml:space="preserve">Рульдік ұштама тозаңдығы УАЗ, ВОЛГА, ГАЗЕЛЬ                                                         </t>
  </si>
  <si>
    <t>2145 Т</t>
  </si>
  <si>
    <t>Бензин сорғысының жөндеу жиынтығы  ГАЗ, ЗИЛ</t>
  </si>
  <si>
    <t>2146 Т</t>
  </si>
  <si>
    <t>29.32.30.990.022.00.0839.000000000010</t>
  </si>
  <si>
    <t>Бензин сорғысының жөндеу жиынтығы УАЗ ПЕКАР</t>
  </si>
  <si>
    <t>2147 Т</t>
  </si>
  <si>
    <t>29.32.30.990.022.00.0839.000000000019</t>
  </si>
  <si>
    <t>Толық вакуумды күшейткіш жөндеу жиынтығы УАЗ</t>
  </si>
  <si>
    <t>2148 Т</t>
  </si>
  <si>
    <t>29.32.30.990.022.00.0796.000000000003</t>
  </si>
  <si>
    <t>Су сорғысының белдігі жиынтығы УАЗ, ГАЗ (ФИБРА-САЛЬНИК)</t>
  </si>
  <si>
    <t>2149 Т</t>
  </si>
  <si>
    <t>29.32.30.990.022.00.0839.000000000000</t>
  </si>
  <si>
    <t>Белдік жиынтығы ГТЦ УАЗ</t>
  </si>
  <si>
    <t>2150 Т</t>
  </si>
  <si>
    <t>29.32.30.990.022.00.0839.000000000022</t>
  </si>
  <si>
    <t>Белдік жиынтығы ГЦС УАЗ, ВОЛГА, ГАЗЕЛЬ</t>
  </si>
  <si>
    <t>2151 Т</t>
  </si>
  <si>
    <t>29.32.30.990.022.00.0839.000000000033</t>
  </si>
  <si>
    <t>МАЙ ФИЛТЬРІНІҢ ЖӨНДЕУ ЖИЫНТЫҒЫ УАЗ, ВОЛГА, ГАЗЕЛЬ</t>
  </si>
  <si>
    <t>2152 Т</t>
  </si>
  <si>
    <t>29.32.30.990.059.00.0839.000000000000</t>
  </si>
  <si>
    <t>ЖЫЛЫТУ РАДИАТОРЫ УАЗ</t>
  </si>
  <si>
    <t>2153 Т</t>
  </si>
  <si>
    <t>29.32.30.610.000.01.0796.000000000000</t>
  </si>
  <si>
    <t>Салқындату радиаторы үш қатары УАЗ</t>
  </si>
  <si>
    <t>2154 Т</t>
  </si>
  <si>
    <t>29.31.21.750.000.01.0796.000000000009</t>
  </si>
  <si>
    <t>Тұтандырғышты бөліп таратқыш УАЗ, ВОЛГА, ГАЗЕЛЬ</t>
  </si>
  <si>
    <t>2155 Т</t>
  </si>
  <si>
    <t>29.32.30.300.010.03.0796.000000000000</t>
  </si>
  <si>
    <t xml:space="preserve">көпірдің редукторы УАЗ                                                                              </t>
  </si>
  <si>
    <t>2156 Т</t>
  </si>
  <si>
    <t>28.11.41.700.011.01.0796.000000000000</t>
  </si>
  <si>
    <t xml:space="preserve">Резонатор УАЗ                                                                                       </t>
  </si>
  <si>
    <t>2157 Т</t>
  </si>
  <si>
    <t>29.31.30.300.012.01.0796.000000000003</t>
  </si>
  <si>
    <t>Генератор релесі щеткамен УАЗ</t>
  </si>
  <si>
    <t>2158 Т</t>
  </si>
  <si>
    <t>29.32.30.950.029.01.0796.000000000000</t>
  </si>
  <si>
    <t>РЕССОР УАЗ-452</t>
  </si>
  <si>
    <t>2159 Т</t>
  </si>
  <si>
    <t>29.32.20.990.019.01.0796.000000000004</t>
  </si>
  <si>
    <t xml:space="preserve">Есік сыртқы тұтқасы УАЗ-452                                                                         </t>
  </si>
  <si>
    <t>2160 Т</t>
  </si>
  <si>
    <t xml:space="preserve">Есік сыртқы тұтқасы УАЗ-469                                                                         </t>
  </si>
  <si>
    <t>2161 Т</t>
  </si>
  <si>
    <t>29.32.20.990.019.01.0796.000000000008</t>
  </si>
  <si>
    <t xml:space="preserve">Шыныкөтергіш тұтқа УАЗ, ГАЗ                                                                         </t>
  </si>
  <si>
    <t>2162 Т</t>
  </si>
  <si>
    <t>29.32.30.950.021.01.0796.000000000000</t>
  </si>
  <si>
    <t>Иінтірек КПП УАЗ (жалауша)</t>
  </si>
  <si>
    <t>2163 Т</t>
  </si>
  <si>
    <t xml:space="preserve">Иінтірек КПП УАЗ (жалауша)                                                                          </t>
  </si>
  <si>
    <t>2164 Т</t>
  </si>
  <si>
    <t>29.32.30.990.002.05.0796.000000000000</t>
  </si>
  <si>
    <t xml:space="preserve">Қақпақтың тетiгi КПП УАЗ                                                                            </t>
  </si>
  <si>
    <t>2165 Т</t>
  </si>
  <si>
    <t>Клапандар сальнигі УАЗ, ВОЛГА, ГАЗЕЛЬ</t>
  </si>
  <si>
    <t>2166 Т</t>
  </si>
  <si>
    <t xml:space="preserve">Дыбыстық сигнал УАЗ, ГАЗ                                                                            </t>
  </si>
  <si>
    <t>2167 Т</t>
  </si>
  <si>
    <t>Екінші вал КПП УАЗ с/о жиынтығы</t>
  </si>
  <si>
    <t>2168 Т</t>
  </si>
  <si>
    <t>29.31.22.350.003.01.0796.000000000000</t>
  </si>
  <si>
    <t>Оталдырғыш УАЗ (ҮЛКЕН) СТ-230</t>
  </si>
  <si>
    <t>2169 Т</t>
  </si>
  <si>
    <t>29.32.20.990.013.00.0796.000000000000</t>
  </si>
  <si>
    <t>Алдыңғы шыны УАЗ-452</t>
  </si>
  <si>
    <t>2170 Т</t>
  </si>
  <si>
    <t>29.31.30.500.001.00.0796.000000000004</t>
  </si>
  <si>
    <t>Қайталағыш шынысы УАЗ, ГАЗ</t>
  </si>
  <si>
    <t>2171 Т</t>
  </si>
  <si>
    <t>29.32.30.400.001.00.0796.000000000000</t>
  </si>
  <si>
    <t>Доңғалақ күпшегі УАЗ</t>
  </si>
  <si>
    <t>2172 Т</t>
  </si>
  <si>
    <t>28.11.41.900.104.00.0796.000000000000</t>
  </si>
  <si>
    <t>Маховик УАЗ</t>
  </si>
  <si>
    <t>2173 Т</t>
  </si>
  <si>
    <t>29.32.30.990.026.01.0796.000000000003</t>
  </si>
  <si>
    <t>Спидометр тросы УАЗ-452</t>
  </si>
  <si>
    <t>2174 Т</t>
  </si>
  <si>
    <t>Спидометр тросы УАЗ-469</t>
  </si>
  <si>
    <t>2175 Т</t>
  </si>
  <si>
    <t>29.32.30.990.102.00.0796.000000000003</t>
  </si>
  <si>
    <t>Амперметр көрсеткіш УАЗ, ГАЗ ҚҰРАЛ</t>
  </si>
  <si>
    <t>2176 Т</t>
  </si>
  <si>
    <t>29.32.30.990.102.00.0796.000000000006</t>
  </si>
  <si>
    <t>МАЙ ҚЫСЫМЫН КӨРСЕТКІШ УАЗ, ГАЗ ҚҰРАЛ</t>
  </si>
  <si>
    <t>2177 Т</t>
  </si>
  <si>
    <t>29.32.30.990.102.00.0796.000000000005</t>
  </si>
  <si>
    <t>температура көрсеткіші УАЗ, ГАЗ ҚҰРАЛ</t>
  </si>
  <si>
    <t>2178 Т</t>
  </si>
  <si>
    <t>29.32.30.990.102.00.0796.000000000001</t>
  </si>
  <si>
    <t>ОТЫН КӨРСЕТКІШІ УАЗ, ГАЗ ҚҰРАЛ</t>
  </si>
  <si>
    <t>2179 Т</t>
  </si>
  <si>
    <t>29.31.23.100.007.00.0796.000000000002</t>
  </si>
  <si>
    <t>ФАР УАЗ, ГАЗ</t>
  </si>
  <si>
    <t>2180 Т</t>
  </si>
  <si>
    <t>Май сүзгісі УАЗ</t>
  </si>
  <si>
    <t>2181 Т</t>
  </si>
  <si>
    <t>29.32.30.990.117.00.0796.000000000000</t>
  </si>
  <si>
    <t xml:space="preserve">Қозғалтқыш жалаушасы УАЗ, ВОЛГА, ГАЗЕЛЬ                                                             </t>
  </si>
  <si>
    <t>2182 Т</t>
  </si>
  <si>
    <t>29.32.30.990.021.00.0796.000000000014</t>
  </si>
  <si>
    <t>үлестіргіш коробка флянеці УАЗ</t>
  </si>
  <si>
    <t>2183 Т</t>
  </si>
  <si>
    <t>29.32.30.650.003.01.0796.000000000000</t>
  </si>
  <si>
    <t>Жұмыстық ілінісу цилиндрі УАЗ, ВОЛГА, ГАЗЕЛЬ</t>
  </si>
  <si>
    <t>2184 Т</t>
  </si>
  <si>
    <t>29.32.30.250.013.02.0796.000000000000</t>
  </si>
  <si>
    <t>Бастапқы тежеуіш цилиндрі УАЗ-452, 469</t>
  </si>
  <si>
    <t>2185 Т</t>
  </si>
  <si>
    <t>29.32.30.950.031.00.0796.000000000002</t>
  </si>
  <si>
    <t>Рессорлық тілім чашкасы УАЗ-452</t>
  </si>
  <si>
    <t>2186 Т</t>
  </si>
  <si>
    <t>29.32.30.670.013.00.0796.000000000010</t>
  </si>
  <si>
    <t>Рульдік басқару червягы УАЗ жиында топырлап</t>
  </si>
  <si>
    <t>2187 Т</t>
  </si>
  <si>
    <t>29.32.30.990.046.00.0796.000000000010</t>
  </si>
  <si>
    <t xml:space="preserve">Үлестіргіш білік шайбасы УАЗ, ГАЗ                                                                   </t>
  </si>
  <si>
    <t>2188 Т</t>
  </si>
  <si>
    <t>28.11.41.500.004.00.0796.000000000000</t>
  </si>
  <si>
    <t>ШАТУН УАЗ, ВОЛГА, ГАЗЕЛЬ</t>
  </si>
  <si>
    <t>2189 Т</t>
  </si>
  <si>
    <t>29.32.30.990.009.00.0796.000000000007</t>
  </si>
  <si>
    <t>Артқы берілістің КПП тісті доңғалағы УАЗ Жаңа үлгi</t>
  </si>
  <si>
    <t>2190 Т</t>
  </si>
  <si>
    <t>Артқы берілістің КПП тісті доңғалағы УАЗ ЕСКІ үлгi</t>
  </si>
  <si>
    <t>2191 Т</t>
  </si>
  <si>
    <t>28.11.41.700.028.00.0796.000000000000</t>
  </si>
  <si>
    <t>РАСПРЕДВАЛ ШЕСТРЕНЯСЫ УАЗ, ВОЛГА, ГАЗЕЛЬ ЗМЗ</t>
  </si>
  <si>
    <t>2192 Т</t>
  </si>
  <si>
    <t>Муфта КПП бірінші - екінші беріліс УАЗ</t>
  </si>
  <si>
    <t>2193 Т</t>
  </si>
  <si>
    <t>УАЗ ШКВОРНЯСЫ ПОДШИПНИКТЕГІ</t>
  </si>
  <si>
    <t>2194 Т</t>
  </si>
  <si>
    <t xml:space="preserve">Су сорғысының шкиві УАЗ, ВОЛГА, ГАЗЕЛЬ                                                              </t>
  </si>
  <si>
    <t>2195 Т</t>
  </si>
  <si>
    <t>Берілістің қорабы төрт сатысы УАЗ-452 кәрі/үлгі 452-1700010-95</t>
  </si>
  <si>
    <t>2196 Т</t>
  </si>
  <si>
    <t xml:space="preserve">Шланг ГУР Г-66                                                                                      </t>
  </si>
  <si>
    <t>2197 Т</t>
  </si>
  <si>
    <t>22.19.30.500.002.02.0006.000000000000</t>
  </si>
  <si>
    <t xml:space="preserve">Отын шлангісі  УАЗ                                                                                  </t>
  </si>
  <si>
    <t>2198 Т</t>
  </si>
  <si>
    <t>Алдыңғы көпірді қосу муфтасы УАЗ</t>
  </si>
  <si>
    <t>2199 Т</t>
  </si>
  <si>
    <t>Берілістің қорабы төрт сатысы УАЗ-452 жаңа/үлгі 452-1700010-10</t>
  </si>
  <si>
    <t>2200 Т</t>
  </si>
  <si>
    <t>29.31.30.300.020.00.0839.000000000001</t>
  </si>
  <si>
    <t xml:space="preserve">Генератор щеткасы УАЗ, ВОЛГА, ГАЗЕЛЬ                                                                </t>
  </si>
  <si>
    <t>2201 Т</t>
  </si>
  <si>
    <t>29.32.30.900.010.01.0796.000000000001</t>
  </si>
  <si>
    <t>Жылу электрқозғалтқышы УАЗ, ВОЛГА, ГАЗЕЛЬ</t>
  </si>
  <si>
    <t>2202 Т</t>
  </si>
  <si>
    <t>25.94.12.500.004.00.0796.000000000000</t>
  </si>
  <si>
    <t>УАЗ-452 РЕССОРЫ ШАНАҒЫНЫҢ бұрандасы</t>
  </si>
  <si>
    <t>2203 Т</t>
  </si>
  <si>
    <t>29.32.30.990.020.01.0796.000000000001</t>
  </si>
  <si>
    <t>Екпінді қауіпсіздік белбеуі УАЗ-452 300 СМ</t>
  </si>
  <si>
    <t>2204 Т</t>
  </si>
  <si>
    <t>29.31.30.300.016.01.0796.000000000000</t>
  </si>
  <si>
    <t>ТАРТУШЫ РЕЛЕ УАЗ, ВОЛГА, ГАЗЕЛЬ КІШ.</t>
  </si>
  <si>
    <t>2205 Т</t>
  </si>
  <si>
    <t>Бастапқы тіркеуіш цилиндрі УАЗ, ВОЛГА, ГАЗЕЛЬ</t>
  </si>
  <si>
    <t>2206 Т</t>
  </si>
  <si>
    <t xml:space="preserve">Алдыңғы шыны УАЗ-469                                                                                </t>
  </si>
  <si>
    <t>2207 Т</t>
  </si>
  <si>
    <t>29.32.30.630.003.00.0796.000000000003</t>
  </si>
  <si>
    <t>Сөндіргіштің қабылдау құбыры УАЗ</t>
  </si>
  <si>
    <t>2208 Т</t>
  </si>
  <si>
    <t>29.32.30.600.003.00.0796.000000000003</t>
  </si>
  <si>
    <t>Термостат УАЗ</t>
  </si>
  <si>
    <t>2209 Т</t>
  </si>
  <si>
    <t>29.32.30.670.013.00.0796.000000000001</t>
  </si>
  <si>
    <t>Рульдік механизм УАЗ</t>
  </si>
  <si>
    <t>2210 Т</t>
  </si>
  <si>
    <t>Қозғалтқыш көпшігі УАЗ</t>
  </si>
  <si>
    <t>2211 Т</t>
  </si>
  <si>
    <t>22.19.30.500.002.11.0796.000000000000</t>
  </si>
  <si>
    <t>ТЕЖЕГІШ ТРУБКАСЫ УАЗ</t>
  </si>
  <si>
    <t>2212 Т</t>
  </si>
  <si>
    <t xml:space="preserve">Үлестіргіш біліктің төзімді шайбасы УАЗ                                                             </t>
  </si>
  <si>
    <t>2213 Т</t>
  </si>
  <si>
    <t xml:space="preserve">Гильза астына тығыздау сақинасы УАЗ                                                                 </t>
  </si>
  <si>
    <t>2214 Т</t>
  </si>
  <si>
    <t>29.32.30.990.098.01.0796.000000000007</t>
  </si>
  <si>
    <t>Дөңгелек күпшегінің УАЗ тығыздамасы 60*85*10</t>
  </si>
  <si>
    <t>2215 Т</t>
  </si>
  <si>
    <t xml:space="preserve">Картер КПП УАЗ с/о 452-170-1015-В2                                                                  </t>
  </si>
  <si>
    <t>2216 Т</t>
  </si>
  <si>
    <t>29.10.12.000.000.00.0796.000000000001</t>
  </si>
  <si>
    <t>Қозғалтқыш УАЗ 100 л.с.</t>
  </si>
  <si>
    <t>2217 Т</t>
  </si>
  <si>
    <t xml:space="preserve">Қозғалтқыш УАЗ 92 л.с.                                                                              </t>
  </si>
  <si>
    <t>2218 Т</t>
  </si>
  <si>
    <t>29.32.30.300.025.00.0839.000000000001</t>
  </si>
  <si>
    <t>Бастапқы пара 37 ЗУБ. УАЗ</t>
  </si>
  <si>
    <t>2219 Т</t>
  </si>
  <si>
    <t xml:space="preserve">Бұрылысты ауыстырып қосқыш УАЗ                                                                      </t>
  </si>
  <si>
    <t>2220 Т</t>
  </si>
  <si>
    <t>Шынытазалағышты ауыстырып қосқыш УАЗ</t>
  </si>
  <si>
    <t>2221 Т</t>
  </si>
  <si>
    <t>29.31.23.100.002.00.0796.000000000002</t>
  </si>
  <si>
    <t>Бұрылысты қайталағыш 12V УАЗ</t>
  </si>
  <si>
    <t>2222 Т</t>
  </si>
  <si>
    <t>Қыспа подшипник 588911(688911) УАЗ</t>
  </si>
  <si>
    <t>2223 Т</t>
  </si>
  <si>
    <t>Бастапқы біліктің подшипнигі 60203 УАЗ</t>
  </si>
  <si>
    <t>2224 Т</t>
  </si>
  <si>
    <t>Подшипник КПП 50208 УАЗ</t>
  </si>
  <si>
    <t>2225 Т</t>
  </si>
  <si>
    <t>Бастапқы біліктің артқы подшипнигі КПП 150208 УАЗ</t>
  </si>
  <si>
    <t>2226 Т</t>
  </si>
  <si>
    <t>28.13.31.000.031.00.0796.000000000001</t>
  </si>
  <si>
    <t xml:space="preserve">Су сорғысының артқы подшипнигі 20703 УАЗ                                                            </t>
  </si>
  <si>
    <t>2227 Т</t>
  </si>
  <si>
    <t>29.32.30.400.002.00.0796.000000000000</t>
  </si>
  <si>
    <t xml:space="preserve">Рульдік колонка подшипнигі 977907 УАЗ                                                               </t>
  </si>
  <si>
    <t>2228 Т</t>
  </si>
  <si>
    <t>29.32.30.990.058.03.0796.000000000000</t>
  </si>
  <si>
    <t>Коллектор төсеніші УАЗ</t>
  </si>
  <si>
    <t>2229 Т</t>
  </si>
  <si>
    <t>29.32.30.300.011.01.0796.000000000000</t>
  </si>
  <si>
    <t xml:space="preserve">Итеру қақпағының төсеніші УАЗ                                                                       </t>
  </si>
  <si>
    <t>2230 Т</t>
  </si>
  <si>
    <t>29.32.30.250.032.01.0796.000000000000</t>
  </si>
  <si>
    <t>Қалыптың қысып буу пружинасы УАЗ</t>
  </si>
  <si>
    <t>2231 Т</t>
  </si>
  <si>
    <t xml:space="preserve">Оталдырғыш релесі УАЗ                                                                               </t>
  </si>
  <si>
    <t>2232 Т</t>
  </si>
  <si>
    <t>29.32.30.990.022.00.0839.000000000030</t>
  </si>
  <si>
    <t>Карбюратор белдігі жиынтығы К-151 В,Е,Ц</t>
  </si>
  <si>
    <t>2233 Т</t>
  </si>
  <si>
    <t>Карбюратор белдігі жиынтығы К-126</t>
  </si>
  <si>
    <t>2234 Т</t>
  </si>
  <si>
    <t>29.32.30.990.043.00.0796.000000000000</t>
  </si>
  <si>
    <t>Алдыңғы көпірдің картері УАЗ</t>
  </si>
  <si>
    <t>2235 Т</t>
  </si>
  <si>
    <t>29.32.30.990.022.00.0796.000000000002</t>
  </si>
  <si>
    <t>Рульдік тартым ұштамасының белдігі жиынтығы 451-3414032П УАЗ</t>
  </si>
  <si>
    <t>2236 Т</t>
  </si>
  <si>
    <t>Белдік жиынтығы РЦС УАЗ</t>
  </si>
  <si>
    <t>2237 Т</t>
  </si>
  <si>
    <t>29.32.20.990.019.01.0796.000000000000</t>
  </si>
  <si>
    <t xml:space="preserve">Есіктің ішкі тұтқасы УАЗ                                                                            </t>
  </si>
  <si>
    <t>2238 Т</t>
  </si>
  <si>
    <t xml:space="preserve">Есік сыртқы тұтқасы УАЗ                                                                             </t>
  </si>
  <si>
    <t>2239 Т</t>
  </si>
  <si>
    <t>29.32.30.990.022.00.0839.000000000015</t>
  </si>
  <si>
    <t>ПРОКЛАДКА ЖИЫНТЫҒЫ КПП УАЗ</t>
  </si>
  <si>
    <t>2240 Т</t>
  </si>
  <si>
    <t>Радиатордың келтеқұбыры УАЗ</t>
  </si>
  <si>
    <t>2241 Т</t>
  </si>
  <si>
    <t>Ілінісу дискісі УАЗ</t>
  </si>
  <si>
    <t>2242 Т</t>
  </si>
  <si>
    <t>29.32.30.650.011.00.0796.000000000001</t>
  </si>
  <si>
    <t>Ілінісу шлангісі Г-66</t>
  </si>
  <si>
    <t>2243 Т</t>
  </si>
  <si>
    <t>29.32.30.670.016.00.0796.000000000004</t>
  </si>
  <si>
    <t xml:space="preserve">Рульдік тартымның ұштамасы ГАЗ                                                                      </t>
  </si>
  <si>
    <t>2244 Т</t>
  </si>
  <si>
    <t xml:space="preserve">Алдыңғы шыны ГАЗ                                                                                    </t>
  </si>
  <si>
    <t>2245 Т</t>
  </si>
  <si>
    <t xml:space="preserve">Артқы фонарь ГАЗ                                                                                    </t>
  </si>
  <si>
    <t>2246 Т</t>
  </si>
  <si>
    <t>29.32.30.990.090.00.0796.000000000000</t>
  </si>
  <si>
    <t>Сол жақ шрус Г-66</t>
  </si>
  <si>
    <t>2247 Т</t>
  </si>
  <si>
    <t>Оң жақ шрус Г-66</t>
  </si>
  <si>
    <t>2248 Т</t>
  </si>
  <si>
    <t>29.32.30.300.015.00.0796.000000000001</t>
  </si>
  <si>
    <t>Қақпақ КПП ГАЗ</t>
  </si>
  <si>
    <t>2249 Т</t>
  </si>
  <si>
    <t xml:space="preserve">Екінші білік Г-53, 66 жинамада                                                                      </t>
  </si>
  <si>
    <t>2250 Т</t>
  </si>
  <si>
    <t>22.19.20.190.001.00.0839.000000000000</t>
  </si>
  <si>
    <t xml:space="preserve">Белдік жиынтығы РЦС ГАЗ                                                                             </t>
  </si>
  <si>
    <t>2251 Т</t>
  </si>
  <si>
    <t>29.31.30.500.001.00.0796.000000000001</t>
  </si>
  <si>
    <t xml:space="preserve">Артқы фонардың шынысы ГАЗ                                                                           </t>
  </si>
  <si>
    <t>2252 Т</t>
  </si>
  <si>
    <t>29.32.30.670.001.01.0796.000000000001</t>
  </si>
  <si>
    <t xml:space="preserve">НАСОС ГУР ГАЗ-66                                                                                    </t>
  </si>
  <si>
    <t>2253 Т</t>
  </si>
  <si>
    <t xml:space="preserve">ГЕНЕРАТОР ДИОД ӨТКЕЛІ ГАЗ                                                                           </t>
  </si>
  <si>
    <t>2254 Т</t>
  </si>
  <si>
    <t>29.32.30.500.002.00.0796.000000000002</t>
  </si>
  <si>
    <t>ВАЗ артқы амортизаторы</t>
  </si>
  <si>
    <t>2255 Т</t>
  </si>
  <si>
    <t>ВАЗ алдыңғы амортизаторы</t>
  </si>
  <si>
    <t>2256 Т</t>
  </si>
  <si>
    <t>Бензосорғы ВАЗ</t>
  </si>
  <si>
    <t>2257 Т</t>
  </si>
  <si>
    <t xml:space="preserve">Шыныкөтергіш тұтқа ВАЗ                                                                              </t>
  </si>
  <si>
    <t>2258 Т</t>
  </si>
  <si>
    <t xml:space="preserve">Күпшек гайкасы ВАЗ                                                                                  </t>
  </si>
  <si>
    <t>2259 Т</t>
  </si>
  <si>
    <t>Сыртқы граната ВАЗ</t>
  </si>
  <si>
    <t>2260 Т</t>
  </si>
  <si>
    <t>Сол жақ ішкі граната ВАЗ</t>
  </si>
  <si>
    <t>2261 Т</t>
  </si>
  <si>
    <t>Оң жақ ішкі граната ВАЗ</t>
  </si>
  <si>
    <t>2262 Т</t>
  </si>
  <si>
    <t>29.32.30.990.144.00.0796.000000000000</t>
  </si>
  <si>
    <t xml:space="preserve">Ауа шығынының датчигі ВАЗ                                                                           </t>
  </si>
  <si>
    <t>2263 Т</t>
  </si>
  <si>
    <t>29.32.30.990.140.00.0796.000000000000</t>
  </si>
  <si>
    <t xml:space="preserve">Бос жүріс датчигі ВАЗ                                                                               </t>
  </si>
  <si>
    <t>2264 Т</t>
  </si>
  <si>
    <t>22.19.73.470.001.01.0796.000000000003</t>
  </si>
  <si>
    <t>Сыртқы гранатқа тозаңдық ВАЗ</t>
  </si>
  <si>
    <t>2265 Т</t>
  </si>
  <si>
    <t>22.19.73.470.001.01.0796.000000000002</t>
  </si>
  <si>
    <t>Ішкі гранатқа тозаңдық ВАЗ</t>
  </si>
  <si>
    <t>2266 Т</t>
  </si>
  <si>
    <t>29.32.30.990.117.00.0796.000000000004</t>
  </si>
  <si>
    <t>Желдеткішті қосу датчигі ВАЗ</t>
  </si>
  <si>
    <t>2267 Т</t>
  </si>
  <si>
    <t xml:space="preserve">РУЛЬДІК ТЯГА  ҰШТЫҒЫ ВАЗ                                                                            </t>
  </si>
  <si>
    <t>2268 Т</t>
  </si>
  <si>
    <t>СПИДОМЕТР ТРОСЫ ВАЗ</t>
  </si>
  <si>
    <t>2269 Т</t>
  </si>
  <si>
    <t>Ілінісу дискісі ВАЗ</t>
  </si>
  <si>
    <t>2270 Т</t>
  </si>
  <si>
    <t>ВАЗ жұмыс ажырату цилиндрі</t>
  </si>
  <si>
    <t>2271 Т</t>
  </si>
  <si>
    <t>Артқы кардан білік ВАЗ-21213</t>
  </si>
  <si>
    <t>2272 Т</t>
  </si>
  <si>
    <t>Бiлiк кардан алдыңғы ВАЗ-21213</t>
  </si>
  <si>
    <t>2273 Т</t>
  </si>
  <si>
    <t>Су сорғысы ВАЗ</t>
  </si>
  <si>
    <t>2274 Т</t>
  </si>
  <si>
    <t>30.30.15.000.002.00.0796.000000000000</t>
  </si>
  <si>
    <t xml:space="preserve">Сақина поршень ВАЗ                                                                                  </t>
  </si>
  <si>
    <t>2275 Т</t>
  </si>
  <si>
    <t>КРЕСТОВИНА ВАЗ</t>
  </si>
  <si>
    <t>2276 Т</t>
  </si>
  <si>
    <t>СТУПИЦА САЛЬНИГІ ВАЗ</t>
  </si>
  <si>
    <t>2277 Т</t>
  </si>
  <si>
    <t>29.32.30.300.014.02.0796.000000000000</t>
  </si>
  <si>
    <t>Жұмсақ жалғаны КПП ВАЗ</t>
  </si>
  <si>
    <t>2278 Т</t>
  </si>
  <si>
    <t>Оталдырғыш ВАЗ</t>
  </si>
  <si>
    <t>2279 Т</t>
  </si>
  <si>
    <t>29.32.30.250.027.01.0796.000000000000</t>
  </si>
  <si>
    <t xml:space="preserve">Қол сөндіргішінің тросы ВАЗ                                                                         </t>
  </si>
  <si>
    <t>2280 Т</t>
  </si>
  <si>
    <t>Жылу электрқозғалтқышы ВАЗ</t>
  </si>
  <si>
    <t>2281 Т</t>
  </si>
  <si>
    <t>БЛОК БАСЫНЫҢ ПРОКЛАДКАСЫ ВАЗ</t>
  </si>
  <si>
    <t>2282 Т</t>
  </si>
  <si>
    <t>Қабылдау құбырының төсеніші ВАЗ</t>
  </si>
  <si>
    <t>2283 Т</t>
  </si>
  <si>
    <t>29.32.30.300.049.02.0796.000000000000</t>
  </si>
  <si>
    <t>Сайлентблок ВАЗ</t>
  </si>
  <si>
    <t>2284 Т</t>
  </si>
  <si>
    <t xml:space="preserve">Термостат ВАЗ                                                                                       </t>
  </si>
  <si>
    <t>2285 Т</t>
  </si>
  <si>
    <t>Әуелік сүзгі ВАЗ</t>
  </si>
  <si>
    <t>2286 Т</t>
  </si>
  <si>
    <t>Бастапқы ілінісу цилиндрі ВАЗ</t>
  </si>
  <si>
    <t>2287 Т</t>
  </si>
  <si>
    <t>29.31.30.530.002.00.0796.000000000000</t>
  </si>
  <si>
    <t xml:space="preserve">Шынытазалағыш щеткасы ВАЗ                                                                           </t>
  </si>
  <si>
    <t>2288 Т</t>
  </si>
  <si>
    <t>Генератор ВАЗ</t>
  </si>
  <si>
    <t>2289 Т</t>
  </si>
  <si>
    <t>Май сүзгісі ВАЗ</t>
  </si>
  <si>
    <t>2290 Т</t>
  </si>
  <si>
    <t>Шар тәрізді тірек ВАЗ</t>
  </si>
  <si>
    <t>2291 Т</t>
  </si>
  <si>
    <t>29.31.30.300.015.00.0796.000000000001</t>
  </si>
  <si>
    <t xml:space="preserve">Диодтық көпір ВАЗ                                                                                   </t>
  </si>
  <si>
    <t>2292 Т</t>
  </si>
  <si>
    <t>Алдыңғы тежеуіш қалып жинақталымы ВАЗ</t>
  </si>
  <si>
    <t>2293 Т</t>
  </si>
  <si>
    <t>29.32.30.990.098.01.0796.000000000011</t>
  </si>
  <si>
    <t xml:space="preserve">Соңғылық сальнигі ВАЗ                                                                               </t>
  </si>
  <si>
    <t>2294 Т</t>
  </si>
  <si>
    <t>Клапандар сальнигі жиынтығы ВАЗ</t>
  </si>
  <si>
    <t>2295 Т</t>
  </si>
  <si>
    <t>28.92.61.500.043.00.0796.000000000000</t>
  </si>
  <si>
    <t xml:space="preserve">Шынжыр ГРМ ВАЗ                                                                                      </t>
  </si>
  <si>
    <t>2296 Т</t>
  </si>
  <si>
    <t>22.21.10.500.000.00.0796.000000000002</t>
  </si>
  <si>
    <t xml:space="preserve">Жылыту краны ВАЗ                                                                                    </t>
  </si>
  <si>
    <t>2297 Т</t>
  </si>
  <si>
    <t>Тұтандырғыш құлыпы ВАЗ</t>
  </si>
  <si>
    <t>2298 Т</t>
  </si>
  <si>
    <t>28.29.13.300.003.01.0796.000000000000</t>
  </si>
  <si>
    <t>Отын сүзгісі ВАЗ</t>
  </si>
  <si>
    <t>2299 Т</t>
  </si>
  <si>
    <t>29.32.30.990.123.00.0796.000000000000</t>
  </si>
  <si>
    <t>Карбюратор Нива</t>
  </si>
  <si>
    <t>2300 Т</t>
  </si>
  <si>
    <t xml:space="preserve">Карданды болт ВАЗ                                                                                   </t>
  </si>
  <si>
    <t>2301 Т</t>
  </si>
  <si>
    <t>29.32.30.950.003.01.0796.000000000000</t>
  </si>
  <si>
    <t xml:space="preserve">Жартылай ось сальнигі ВАЗ                                                                           </t>
  </si>
  <si>
    <t>2302 Т</t>
  </si>
  <si>
    <t xml:space="preserve">Оталдырғыш втулкасы ВАЗ                                                                             </t>
  </si>
  <si>
    <t>2303 Т</t>
  </si>
  <si>
    <t xml:space="preserve">Клапан қақпағының төсеніші ВАЗ                                                                      </t>
  </si>
  <si>
    <t>2304 Т</t>
  </si>
  <si>
    <t xml:space="preserve">Қозғалтқыш көпшігі ВАЗ                                                                              </t>
  </si>
  <si>
    <t>2305 Т</t>
  </si>
  <si>
    <t xml:space="preserve">Алдыңғы шыны ВАЗ                                                                                    </t>
  </si>
  <si>
    <t>2306 Т</t>
  </si>
  <si>
    <t xml:space="preserve">Тіке сальник ВАЗ                                                                                    </t>
  </si>
  <si>
    <t>2307 Т</t>
  </si>
  <si>
    <t>29.32.30.990.098.01.0796.000000000013</t>
  </si>
  <si>
    <t xml:space="preserve">Негізгі сальник ВАЗ                                                                                 </t>
  </si>
  <si>
    <t>2308 Т</t>
  </si>
  <si>
    <t xml:space="preserve">Тыныштандырғыш ВАЗ                                                                                  </t>
  </si>
  <si>
    <t>2309 Т</t>
  </si>
  <si>
    <t xml:space="preserve">Эластикалық муфта ВАЗ                                                                               </t>
  </si>
  <si>
    <t>2310 Т</t>
  </si>
  <si>
    <t>Қыспа подшипник ВАЗ</t>
  </si>
  <si>
    <t>2311 Т</t>
  </si>
  <si>
    <t>Оталдырғыш жетегі ВАЗ</t>
  </si>
  <si>
    <t>2312 Т</t>
  </si>
  <si>
    <t xml:space="preserve">Гидроқарымталауыш ВАЗ 21213                                                                         </t>
  </si>
  <si>
    <t>2313 Т</t>
  </si>
  <si>
    <t xml:space="preserve">Негізгі ішпек ВАЗ                                                                                   </t>
  </si>
  <si>
    <t>2314 Т</t>
  </si>
  <si>
    <t xml:space="preserve">Бұлғақ ішпегі ВАЗ СТ                                                                                </t>
  </si>
  <si>
    <t>2315 Т</t>
  </si>
  <si>
    <t>29.32.30.990.098.01.0796.000000000005</t>
  </si>
  <si>
    <t xml:space="preserve">Тарату сальнигі ВАЗ                                                                                 </t>
  </si>
  <si>
    <t>2316 Т</t>
  </si>
  <si>
    <t>29.32.30.990.001.01.0839.000000000000</t>
  </si>
  <si>
    <t>Рульдік трапеция ВАЗ</t>
  </si>
  <si>
    <t>2317 Т</t>
  </si>
  <si>
    <t>29.32.30.990.008.00.0796.000000000006</t>
  </si>
  <si>
    <t xml:space="preserve">Тұрлауландырғыш втулкасы ВАЗ                                                                        </t>
  </si>
  <si>
    <t>2318 Т</t>
  </si>
  <si>
    <t>29.32.30.400.002.00.0839.000000000000</t>
  </si>
  <si>
    <t>Күпшектің алдыңғы подшипнигі ВАЗ</t>
  </si>
  <si>
    <t>2319 Т</t>
  </si>
  <si>
    <t xml:space="preserve">Амортизатор втулкасы ВАЗ                                                                            </t>
  </si>
  <si>
    <t>2320 Т</t>
  </si>
  <si>
    <t>Күпшек подшипнигі Нива</t>
  </si>
  <si>
    <t>2321 Т</t>
  </si>
  <si>
    <t>29.32.30.630.007.00.0796.000000000000</t>
  </si>
  <si>
    <t xml:space="preserve">Үлестіргіш көпшігі ВАЗ                                                                              </t>
  </si>
  <si>
    <t>2322 Т</t>
  </si>
  <si>
    <t>29.32.30.670.006.00.0796.000000000000</t>
  </si>
  <si>
    <t>Маятник ВАЗ</t>
  </si>
  <si>
    <t>2323 Т</t>
  </si>
  <si>
    <t>Қозғалтқыштың төселім жинақталымы ВАЗ</t>
  </si>
  <si>
    <t>2324 Т</t>
  </si>
  <si>
    <t>Шынжыр кергіші ВАЗ</t>
  </si>
  <si>
    <t>2325 Т</t>
  </si>
  <si>
    <t>29.32.30.990.058.06.0796.000000000000</t>
  </si>
  <si>
    <t xml:space="preserve">Бетпе-бет қақпақ төсеніші ВАЗ                                                                       </t>
  </si>
  <si>
    <t>2326 Т</t>
  </si>
  <si>
    <t xml:space="preserve">Маятниктің белдігі жиынтығы ВАЗ                                                                     </t>
  </si>
  <si>
    <t>2327 Т</t>
  </si>
  <si>
    <t>29.31.30.300.020.00.0839.000000000000</t>
  </si>
  <si>
    <t xml:space="preserve">Генератор щеткасы ВАЗ                                                                               </t>
  </si>
  <si>
    <t>2328 Т</t>
  </si>
  <si>
    <t>28.11.41.700.028.00.0839.000000000000</t>
  </si>
  <si>
    <t xml:space="preserve">ГРМ жұлдызшылар ВАЗ                                                                                 </t>
  </si>
  <si>
    <t>2329 Т</t>
  </si>
  <si>
    <t xml:space="preserve">Сальник КПП ВАЗ                                                                                     </t>
  </si>
  <si>
    <t>2330 Т</t>
  </si>
  <si>
    <t xml:space="preserve">Артқы тежеуіш қалыбы ВАЗ                                                                            </t>
  </si>
  <si>
    <t>2331 Т</t>
  </si>
  <si>
    <t>28.92.61.500.059.00.0796.000000000000</t>
  </si>
  <si>
    <t xml:space="preserve">Гранат қамыты ВАЗ                                                                                   </t>
  </si>
  <si>
    <t>2332 Т</t>
  </si>
  <si>
    <t xml:space="preserve">Қыспа подшипниктің муфтасы ВАЗ                                                                      </t>
  </si>
  <si>
    <t>2333 Т</t>
  </si>
  <si>
    <t xml:space="preserve">Амортизатор ЗИЛ                                                                                     </t>
  </si>
  <si>
    <t>2334 Т</t>
  </si>
  <si>
    <t xml:space="preserve">Қозғалтқыш көпшіктері жиынтық ЗИЛ                                                                   </t>
  </si>
  <si>
    <t>2335 Т</t>
  </si>
  <si>
    <t xml:space="preserve">Ручник бастырмасы ЗИЛ                                                                               </t>
  </si>
  <si>
    <t>2336 Т</t>
  </si>
  <si>
    <t>Белдік 1030 ГАЗ-53</t>
  </si>
  <si>
    <t>2337 Т</t>
  </si>
  <si>
    <t>29.32.30.250.026.00.0796.000000000006</t>
  </si>
  <si>
    <t xml:space="preserve">Тежеуіш диафрагмасы ЗИЛ                                                                             </t>
  </si>
  <si>
    <t>2338 Т</t>
  </si>
  <si>
    <t>НАСОС ГУР ЗИЛ</t>
  </si>
  <si>
    <t>2339 Т</t>
  </si>
  <si>
    <t>ОТЫН БАГЫ ЗИЛ</t>
  </si>
  <si>
    <t>2340 Т</t>
  </si>
  <si>
    <t>Біліктің ығысу сақинасы ЗИЛ</t>
  </si>
  <si>
    <t>2341 Т</t>
  </si>
  <si>
    <t>Поршень ЗИЛ ф.100, 100,5, 101</t>
  </si>
  <si>
    <t>2342 Т</t>
  </si>
  <si>
    <t xml:space="preserve">Тежеуіш қалыбы ЗИЛ                                                                                  </t>
  </si>
  <si>
    <t>2343 Т</t>
  </si>
  <si>
    <t>радиатор төрт қатарлы ЗИЛ-130</t>
  </si>
  <si>
    <t>2344 Т</t>
  </si>
  <si>
    <t>Түйіспесі ЗИЛ</t>
  </si>
  <si>
    <t>2345 Т</t>
  </si>
  <si>
    <t>28.13.31.000.019.00.0796.000000000001</t>
  </si>
  <si>
    <t xml:space="preserve">Су сорғысының білігі жинамада ЗИЛ                                                                   </t>
  </si>
  <si>
    <t>2346 Т</t>
  </si>
  <si>
    <t xml:space="preserve">Вариатор ЗИЛ                                                                                        </t>
  </si>
  <si>
    <t>2347 Т</t>
  </si>
  <si>
    <t>ТІРКЕСУ ЖАПСЫРМАСЫ ЗИЛ</t>
  </si>
  <si>
    <t>2348 Т</t>
  </si>
  <si>
    <t>ТОРМОЗДЫҚ ЖАПСЫРМА ЗИЛ</t>
  </si>
  <si>
    <t>2349 Т</t>
  </si>
  <si>
    <t>Су сорғысы ЗИЛ</t>
  </si>
  <si>
    <t>2350 Т</t>
  </si>
  <si>
    <t>ПОРШЕНДІК САУСАҚША ЗИЛ</t>
  </si>
  <si>
    <t>2351 Т</t>
  </si>
  <si>
    <t xml:space="preserve">Радиатордың келтеқұбыры ЗИЛ                                                                         </t>
  </si>
  <si>
    <t>2352 Т</t>
  </si>
  <si>
    <t xml:space="preserve">Көпшік КПП ЗИЛ                                                                                      </t>
  </si>
  <si>
    <t>2353 Т</t>
  </si>
  <si>
    <t>Негізгі ішпек ЗИЛ 0,25 0,5 0,75 1 1,25 СТ</t>
  </si>
  <si>
    <t>2354 Т</t>
  </si>
  <si>
    <t>Үлестіргіш білік втулкасы ЗИЛ</t>
  </si>
  <si>
    <t>2355 Т</t>
  </si>
  <si>
    <t xml:space="preserve">Генератордың диодтық көпірі ЗИЛ                                                                     </t>
  </si>
  <si>
    <t>2356 Т</t>
  </si>
  <si>
    <t>ПОРШЕНЬ САҚИНАЛАРЫ Ф 100 100,5 101 ЗИЛ ЗМЗ</t>
  </si>
  <si>
    <t>2357 Т</t>
  </si>
  <si>
    <t>29.31.30.300.014.00.0796.000000000003</t>
  </si>
  <si>
    <t>КОММУТАТОР ТК 102 ЗИЛ</t>
  </si>
  <si>
    <t>2358 Т</t>
  </si>
  <si>
    <t>КРЕСТОВИНА ЗИЛ, КАМАЗ КІШ.</t>
  </si>
  <si>
    <t>2359 Т</t>
  </si>
  <si>
    <t>Тұтандырғышты бөліп таратқыш ЗИЛ</t>
  </si>
  <si>
    <t>2360 Т</t>
  </si>
  <si>
    <t xml:space="preserve">Рульдік тартым ұштамасының белдігі жиынтығы ЗИЛ                                                     </t>
  </si>
  <si>
    <t>2361 Т</t>
  </si>
  <si>
    <t xml:space="preserve">Майлы сүзгі белдігі жиынтығы ЗИЛ                                                                    </t>
  </si>
  <si>
    <t>2362 Т</t>
  </si>
  <si>
    <t xml:space="preserve">Белдік жиынтығы ГЦС ЗИЛ                                                                             </t>
  </si>
  <si>
    <t>2363 Т</t>
  </si>
  <si>
    <t>Оталдырғыш жетегі  ЗИЛ</t>
  </si>
  <si>
    <t>2364 Т</t>
  </si>
  <si>
    <t xml:space="preserve">Оталдырғыш жетегі  СТ-230 ЗИЛ                                                                       </t>
  </si>
  <si>
    <t>2365 Т</t>
  </si>
  <si>
    <t xml:space="preserve">ЗИЛ сөндіргішінің аралық қабаты                                                                     </t>
  </si>
  <si>
    <t>2366 Т</t>
  </si>
  <si>
    <t>28.11.41.700.002.05.0796.000000000000</t>
  </si>
  <si>
    <t xml:space="preserve">ВАЗ коллекторының аралық қабаты                                                                     </t>
  </si>
  <si>
    <t>2367 Т</t>
  </si>
  <si>
    <t xml:space="preserve">ДВИГАТЕЛІНІҢ ПРОКЛАДКАСЫ ЗИЛ КІШКІ                                                                  </t>
  </si>
  <si>
    <t>2368 Т</t>
  </si>
  <si>
    <t>температура көрсеткіші ЗИЛ-130 ҚҰРАЛ</t>
  </si>
  <si>
    <t>2369 Т</t>
  </si>
  <si>
    <t xml:space="preserve">Артқы фонарь ЗИЛ                                                                                    </t>
  </si>
  <si>
    <t>2370 Т</t>
  </si>
  <si>
    <t>Доңғалақ шпилькасы ЗИЛ</t>
  </si>
  <si>
    <t>2371 Т</t>
  </si>
  <si>
    <t>Жылу электрқозғалтқышы ЗИЛ</t>
  </si>
  <si>
    <t>2372 Т</t>
  </si>
  <si>
    <t xml:space="preserve">Сөндіргіш сақинасы ЗИЛ                                                                              </t>
  </si>
  <si>
    <t>2373 Т</t>
  </si>
  <si>
    <t>28.11.42.300.014.00.0796.000000000001</t>
  </si>
  <si>
    <t xml:space="preserve">Қозғалтқыш жалаушасы ЗИЛ                                                                            </t>
  </si>
  <si>
    <t>2374 Т</t>
  </si>
  <si>
    <t>Гильза астына тығыздау сақинасы ЗИЛ</t>
  </si>
  <si>
    <t>2375 Т</t>
  </si>
  <si>
    <t>Сөндіргіш ЗИЛ</t>
  </si>
  <si>
    <t>2376 Т</t>
  </si>
  <si>
    <t>29.32.30.610.000.03.0796.000000000000</t>
  </si>
  <si>
    <t xml:space="preserve">САЛҚЫНДАТУ ЖҮЙЕСІНІҢ РАДИАТОРЫ ЗИЛ-130                                                              </t>
  </si>
  <si>
    <t>2377 Т</t>
  </si>
  <si>
    <t>Ілінісу дискісі ЗИЛ</t>
  </si>
  <si>
    <t>2378 Т</t>
  </si>
  <si>
    <t>Шығару клапаны 130-1007010 ЗИЛ</t>
  </si>
  <si>
    <t>2379 Т</t>
  </si>
  <si>
    <t xml:space="preserve">Рульдік тартымның сол жақ ұштамасы ЗИЛ                                                              </t>
  </si>
  <si>
    <t>2380 Т</t>
  </si>
  <si>
    <t>Блок бастиегінің төсеніші ЗИЛ</t>
  </si>
  <si>
    <t>2381 Т</t>
  </si>
  <si>
    <t xml:space="preserve">Клапан қақпағының төсеніші 130-1003270-А ЗИЛ                                                        </t>
  </si>
  <si>
    <t>2382 Т</t>
  </si>
  <si>
    <t xml:space="preserve">Компрессор белдігі жиынтығы ЗИЛ                                                                     </t>
  </si>
  <si>
    <t>2383 Т</t>
  </si>
  <si>
    <t xml:space="preserve">Карбюратор белдігі жиынтығы К-88 130-1107820 ЗИЛ                                                    </t>
  </si>
  <si>
    <t>2384 Т</t>
  </si>
  <si>
    <t xml:space="preserve">Сошка сальнигі ЗИЛ                                                                                  </t>
  </si>
  <si>
    <t>2385 Т</t>
  </si>
  <si>
    <t xml:space="preserve">Спидометр ЗИЛ                                                                                       </t>
  </si>
  <si>
    <t>2386 Т</t>
  </si>
  <si>
    <t xml:space="preserve">Негізгі подшипник тығыздағышы (жиынтық) ЗИЛ                                                         </t>
  </si>
  <si>
    <t>2387 Т</t>
  </si>
  <si>
    <t xml:space="preserve">Шланг ГУР ЗИЛ                                                                                       </t>
  </si>
  <si>
    <t>2388 Т</t>
  </si>
  <si>
    <t xml:space="preserve">Тежеуіш шлангісі ЗИЛ                                                                                </t>
  </si>
  <si>
    <t>2389 Т</t>
  </si>
  <si>
    <t>29.31.21.350.000.02.0796.000000000000</t>
  </si>
  <si>
    <t>Шырағдан А-11, 14</t>
  </si>
  <si>
    <t>2390 Т</t>
  </si>
  <si>
    <t>27.20.24.900.000.00.0796.000000000000</t>
  </si>
  <si>
    <t xml:space="preserve">Аккумулятор клеммасы                                                                                </t>
  </si>
  <si>
    <t>2391 Т</t>
  </si>
  <si>
    <t>25.94.12.500.004.00.0839.000000000000</t>
  </si>
  <si>
    <t xml:space="preserve">Шегендегіш Д5Х15                                                                                    </t>
  </si>
  <si>
    <t>2392 Т</t>
  </si>
  <si>
    <t>Бағытшам 12 V</t>
  </si>
  <si>
    <t>2393 Т</t>
  </si>
  <si>
    <t>Екі түйіспелі шам 12 V</t>
  </si>
  <si>
    <t>2394 Т</t>
  </si>
  <si>
    <t>28.15.10.530.000.00.0796.000000000004</t>
  </si>
  <si>
    <t xml:space="preserve">Подшипник 42305                                                                                     </t>
  </si>
  <si>
    <t>2395 Т</t>
  </si>
  <si>
    <t>Белдік 10Х8Х944</t>
  </si>
  <si>
    <t>2396 Т</t>
  </si>
  <si>
    <t xml:space="preserve">Шланг Ф.6                                                                                           </t>
  </si>
  <si>
    <t>2397 Т</t>
  </si>
  <si>
    <t>Қамыт 22Х36</t>
  </si>
  <si>
    <t>2398 Т</t>
  </si>
  <si>
    <t>Қамыт 25*40</t>
  </si>
  <si>
    <t>2399 Т</t>
  </si>
  <si>
    <t xml:space="preserve">Шланг РВД 27                                                                                        </t>
  </si>
  <si>
    <t>2400 Т</t>
  </si>
  <si>
    <t>28.15.10.530.000.00.0796.000000000008</t>
  </si>
  <si>
    <t>Подшипник 7510</t>
  </si>
  <si>
    <t>2401 Т</t>
  </si>
  <si>
    <t xml:space="preserve">Қамыт 16Х23                                                                                         </t>
  </si>
  <si>
    <t>2402 Т</t>
  </si>
  <si>
    <t>Қамыт 8Х12</t>
  </si>
  <si>
    <t>2403 Т</t>
  </si>
  <si>
    <t>28.15.10.300.000.00.0796.000000000011</t>
  </si>
  <si>
    <t xml:space="preserve">Подшипник 50209                                                                                     </t>
  </si>
  <si>
    <t>2404 Т</t>
  </si>
  <si>
    <t>28.15.10.530.000.00.0796.000000000007</t>
  </si>
  <si>
    <t>Подшипник 57707</t>
  </si>
  <si>
    <t>2405 Т</t>
  </si>
  <si>
    <t>29.32.30.990.068.02.0796.000000000000</t>
  </si>
  <si>
    <t xml:space="preserve">Сақтандырғыштар /10 дана/                                                                           </t>
  </si>
  <si>
    <t>2406 Т</t>
  </si>
  <si>
    <t xml:space="preserve">Тұғырық төсеніші УАЗ, ГАЗ                                                                           </t>
  </si>
  <si>
    <t>2407 Т</t>
  </si>
  <si>
    <t xml:space="preserve">Қамыт 50х70                                                                                         </t>
  </si>
  <si>
    <t>2408 Т</t>
  </si>
  <si>
    <t>28.11.41.700.009.01.0796.000000000000</t>
  </si>
  <si>
    <t xml:space="preserve">Сальник 30*52                                                                                       </t>
  </si>
  <si>
    <t>2409 Т</t>
  </si>
  <si>
    <t>Қалқан шам 12В 3в</t>
  </si>
  <si>
    <t>2410 Т</t>
  </si>
  <si>
    <t>27.90.20.500.001.00.0796.000000000000</t>
  </si>
  <si>
    <t xml:space="preserve">Жалтылды маяк                                                                                       </t>
  </si>
  <si>
    <t>2411 Т</t>
  </si>
  <si>
    <t>29.32.20.990.019.03.0796.000000000000</t>
  </si>
  <si>
    <t xml:space="preserve">Форточка тұтқасы                                                                                    </t>
  </si>
  <si>
    <t>2412 Т</t>
  </si>
  <si>
    <t xml:space="preserve">Белдік 1060                                                                                         </t>
  </si>
  <si>
    <t>2413 Т</t>
  </si>
  <si>
    <t>28.13.32.000.103.00.0796.000000000000</t>
  </si>
  <si>
    <t xml:space="preserve">Подшипник 180203                                                                                    </t>
  </si>
  <si>
    <t>2414 Т</t>
  </si>
  <si>
    <t>Шегендегіш 5*12</t>
  </si>
  <si>
    <t>2415 Т</t>
  </si>
  <si>
    <t>28.15.10.900.000.00.0796.000000000019</t>
  </si>
  <si>
    <t xml:space="preserve">Подшипник 3056207                                                                                   </t>
  </si>
  <si>
    <t>2416 Т</t>
  </si>
  <si>
    <t>28.15.10.300.000.00.0796.000000000006</t>
  </si>
  <si>
    <t xml:space="preserve">Подшипник 311                                                                                       </t>
  </si>
  <si>
    <t>2417 Т</t>
  </si>
  <si>
    <t xml:space="preserve">Сальник 80Х100                                                                                      </t>
  </si>
  <si>
    <t>2418 Т</t>
  </si>
  <si>
    <t>29.31.30.530.001.00.0796.000000000001</t>
  </si>
  <si>
    <t xml:space="preserve">Ұштама шырағданының резинкасы 406 дв.                                                               </t>
  </si>
  <si>
    <t>2419 Т</t>
  </si>
  <si>
    <t xml:space="preserve">Реле РС-502, 503                                                                                    </t>
  </si>
  <si>
    <t>2420 Т</t>
  </si>
  <si>
    <t xml:space="preserve">Карбюратор электрклапаны                                                                            </t>
  </si>
  <si>
    <t>2421 Т</t>
  </si>
  <si>
    <t>28.15.10.530.000.00.0796.000000000002</t>
  </si>
  <si>
    <t>Подшипник102304</t>
  </si>
  <si>
    <t>2422 Т</t>
  </si>
  <si>
    <t>28.15.10.530.000.00.0796.000000000223</t>
  </si>
  <si>
    <t>Подшипник 127509</t>
  </si>
  <si>
    <t>2423 Т</t>
  </si>
  <si>
    <t>Подшипник 50307</t>
  </si>
  <si>
    <t>2424 Т</t>
  </si>
  <si>
    <t>22.21.29.300.001.00.0018.000000000001</t>
  </si>
  <si>
    <t>Шланг ф16</t>
  </si>
  <si>
    <t>2425 Т</t>
  </si>
  <si>
    <t>28.15.10.300.000.00.0796.000000000010</t>
  </si>
  <si>
    <t xml:space="preserve">Подшипник 180202                                                                                    </t>
  </si>
  <si>
    <t>2426 Т</t>
  </si>
  <si>
    <t xml:space="preserve">Сальник 95*130                                                                                      </t>
  </si>
  <si>
    <t>2427 Т</t>
  </si>
  <si>
    <t>22.19.40.300.000.00.0796.000000000015</t>
  </si>
  <si>
    <t xml:space="preserve">Белдік 1150                                                                                         </t>
  </si>
  <si>
    <t>2428 Т</t>
  </si>
  <si>
    <t>Шланг ф14</t>
  </si>
  <si>
    <t>2429 Т</t>
  </si>
  <si>
    <t xml:space="preserve">Шланг Ф8                                                                                            </t>
  </si>
  <si>
    <t>2430 Т</t>
  </si>
  <si>
    <t>28.13.32.000.216.00.0796.000000000000</t>
  </si>
  <si>
    <t xml:space="preserve">Шыныжуғыш бүріккіші                                                                                 </t>
  </si>
  <si>
    <t>2431 Т</t>
  </si>
  <si>
    <t xml:space="preserve">Подшипник 180201                                                                                    </t>
  </si>
  <si>
    <t>2432 Т</t>
  </si>
  <si>
    <t>28.15.10.530.000.00.0796.000000000075</t>
  </si>
  <si>
    <t xml:space="preserve">Подшипник 180306                                                                                    </t>
  </si>
  <si>
    <t>2433 Т</t>
  </si>
  <si>
    <t xml:space="preserve">Қамыт 10*16                                                                                         </t>
  </si>
  <si>
    <t>2434 Т</t>
  </si>
  <si>
    <t xml:space="preserve">Подшипник 7509                                                                                      </t>
  </si>
  <si>
    <t>2435 Т</t>
  </si>
  <si>
    <t>Подшипник 27307</t>
  </si>
  <si>
    <t>2436 Т</t>
  </si>
  <si>
    <t xml:space="preserve">Белдік 1280                                                                                         </t>
  </si>
  <si>
    <t>2437 Т</t>
  </si>
  <si>
    <t xml:space="preserve">РЕМЕНЬ 1650Б                                                                                        </t>
  </si>
  <si>
    <t>2438 Т</t>
  </si>
  <si>
    <t xml:space="preserve">ПОДШИПНИК 307                                                                                       </t>
  </si>
  <si>
    <t>2439 Т</t>
  </si>
  <si>
    <t>ПОДШИПНИК 306</t>
  </si>
  <si>
    <t>2440 Т</t>
  </si>
  <si>
    <t>27.40.14.600.001.00.0796.000000000001</t>
  </si>
  <si>
    <t xml:space="preserve">Лампа Н3 галоген                                                                                    </t>
  </si>
  <si>
    <t>2441 Т</t>
  </si>
  <si>
    <t>Лампа Н7 галоген</t>
  </si>
  <si>
    <t>2442 Т</t>
  </si>
  <si>
    <t xml:space="preserve">Реле Я-120 24В                                                                                      </t>
  </si>
  <si>
    <t>2443 Т</t>
  </si>
  <si>
    <t>Ремень 1500 ПАЗ</t>
  </si>
  <si>
    <t>2444 Т</t>
  </si>
  <si>
    <t xml:space="preserve">Сақина мыс Ф.14, 16, 18                                                                             </t>
  </si>
  <si>
    <t>2445 Т</t>
  </si>
  <si>
    <t>27.33.13.700.006.00.0796.000000000000</t>
  </si>
  <si>
    <t xml:space="preserve">Сақина мыс Ф. 8, 10, 12                                                                             </t>
  </si>
  <si>
    <t>2446 Т</t>
  </si>
  <si>
    <t>ДВИГАТЕЛЬ ПРОКЛАДКАСЫ ЖИЫНТЫҒЫ УАЗ ВОЛГА ГАЗЕЛЬ</t>
  </si>
  <si>
    <t>2447 Т</t>
  </si>
  <si>
    <t>ОТЫНДЫҚ ФИЛЬТР 406, 409 ДВ</t>
  </si>
  <si>
    <t>2448 Т</t>
  </si>
  <si>
    <t>29.31.23.100.009.00.0796.000000000000</t>
  </si>
  <si>
    <t xml:space="preserve">ОПТИКА УАЗ, ГАЗ, ВАЗ                                                                                </t>
  </si>
  <si>
    <t>2449 Т</t>
  </si>
  <si>
    <t>Шегендегіш 4Х8, 4Х11</t>
  </si>
  <si>
    <t>2450 Т</t>
  </si>
  <si>
    <t>Карбюратор К-151 В</t>
  </si>
  <si>
    <t>2451 Т</t>
  </si>
  <si>
    <t>Карбюратор К-151 Е</t>
  </si>
  <si>
    <t>2452 Т</t>
  </si>
  <si>
    <t>27.90.33.300.001.00.0796.000000000000</t>
  </si>
  <si>
    <t xml:space="preserve">авариялық сигналдау батырмасы                                                                       </t>
  </si>
  <si>
    <t>2453 Т</t>
  </si>
  <si>
    <t xml:space="preserve">авариялық сигналдау батырмасы 24В                                                                   </t>
  </si>
  <si>
    <t>2454 Т</t>
  </si>
  <si>
    <t>бұрылыстың шамы 12В 21В</t>
  </si>
  <si>
    <t>2455 Т</t>
  </si>
  <si>
    <t>қосалқы жарықтың шамы 12В 5В 10В</t>
  </si>
  <si>
    <t>2456 Т</t>
  </si>
  <si>
    <t>шамы 12В 21В</t>
  </si>
  <si>
    <t>2457 Т</t>
  </si>
  <si>
    <t xml:space="preserve">шамы 12В 3В                                                                                         </t>
  </si>
  <si>
    <t>2458 Т</t>
  </si>
  <si>
    <t>шамы 12В 5В</t>
  </si>
  <si>
    <t>2459 Т</t>
  </si>
  <si>
    <t>Шам галоген 12В 60/55</t>
  </si>
  <si>
    <t>2460 Т</t>
  </si>
  <si>
    <t>Бағыт шам ТРАКТОР</t>
  </si>
  <si>
    <t>2461 Т</t>
  </si>
  <si>
    <t>28.11.41.900.007.00.0796.000000000000</t>
  </si>
  <si>
    <t>МАНЖЕТА Ф 20, 22, 24</t>
  </si>
  <si>
    <t>2462 Т</t>
  </si>
  <si>
    <t>МАНЖЕТА Ф 32, 35, 38</t>
  </si>
  <si>
    <t>2463 Т</t>
  </si>
  <si>
    <t xml:space="preserve">Подшипник 180307                                                                                    </t>
  </si>
  <si>
    <t>2464 Т</t>
  </si>
  <si>
    <t xml:space="preserve">Подшипник 210                                                                                       </t>
  </si>
  <si>
    <t>2465 Т</t>
  </si>
  <si>
    <t xml:space="preserve">Подшипник 302                                                                                       </t>
  </si>
  <si>
    <t>2466 Т</t>
  </si>
  <si>
    <t>Оталдырғыш жетегі  Г-53, СТ-230, УАЗ ҮЛКЕН</t>
  </si>
  <si>
    <t>2467 Т</t>
  </si>
  <si>
    <t xml:space="preserve">Карбюратор белдігі жиынтығы 4178                                                                    </t>
  </si>
  <si>
    <t>2468 Т</t>
  </si>
  <si>
    <t>22.19.73.900.008.00.0704.000000000000</t>
  </si>
  <si>
    <t xml:space="preserve">Шынытазалағыш резинкасы 360 ММ                                                                      </t>
  </si>
  <si>
    <t>2469 Т</t>
  </si>
  <si>
    <t xml:space="preserve">Шынытазалағыш резинкасы 540 ММ                                                                      </t>
  </si>
  <si>
    <t>2470 Т</t>
  </si>
  <si>
    <t xml:space="preserve">Шынытазалағыш резинкасы УАЗ, ГАЗ, ЗИЛ                                                               </t>
  </si>
  <si>
    <t>2471 Т</t>
  </si>
  <si>
    <t>1045 белдігі</t>
  </si>
  <si>
    <t>2472 Т</t>
  </si>
  <si>
    <t>22.19.40.300.000.00.0796.000000000204</t>
  </si>
  <si>
    <t xml:space="preserve">1103 Б белдігі                                                                                      </t>
  </si>
  <si>
    <t>2473 Т</t>
  </si>
  <si>
    <t>22.19.40.300.000.00.0796.000000000202</t>
  </si>
  <si>
    <t xml:space="preserve">1320 белдігі                                                                                        </t>
  </si>
  <si>
    <t>2474 Т</t>
  </si>
  <si>
    <t>Спидометр 120 КМ</t>
  </si>
  <si>
    <t>2475 Т</t>
  </si>
  <si>
    <t>Спидометр 160 КМ ҮЛКЕН</t>
  </si>
  <si>
    <t>2476 Т</t>
  </si>
  <si>
    <t>Оталдырғыш Г-24, КАЗ (КІШ)</t>
  </si>
  <si>
    <t>2477 Т</t>
  </si>
  <si>
    <t>Әуелік сүзгі 406, 409 ДВ</t>
  </si>
  <si>
    <t>2478 Т</t>
  </si>
  <si>
    <t>22.19.30.300.001.00.0796.000000000013</t>
  </si>
  <si>
    <t>Шланг РВД Ф. 22</t>
  </si>
  <si>
    <t>2479 Т</t>
  </si>
  <si>
    <t>22.19.30.300.001.00.0796.000000000012</t>
  </si>
  <si>
    <t>Шланг РВД Ф. 24</t>
  </si>
  <si>
    <t>2480 Т</t>
  </si>
  <si>
    <t>22.19.30.300.001.00.0796.000000000002</t>
  </si>
  <si>
    <t>Шланг РВД Ф. 32</t>
  </si>
  <si>
    <t>2481 Т</t>
  </si>
  <si>
    <t>22.19.30.300.001.00.0796.000000000011</t>
  </si>
  <si>
    <t>Шланг РВД Ф. 35</t>
  </si>
  <si>
    <t>2482 Т</t>
  </si>
  <si>
    <t>22.19.30.300.001.00.0796.000000000010</t>
  </si>
  <si>
    <t>Шланг РВД Ф. 36</t>
  </si>
  <si>
    <t>2483 Т</t>
  </si>
  <si>
    <t>22.19.30.300.001.00.0796.000000000009</t>
  </si>
  <si>
    <t>Шланг РВД Ф. 41</t>
  </si>
  <si>
    <t>2484 Т</t>
  </si>
  <si>
    <t>22.19.30.300.001.00.0796.000000000008</t>
  </si>
  <si>
    <t>Шланг РВД Ф. 50</t>
  </si>
  <si>
    <t>2485 Т</t>
  </si>
  <si>
    <t xml:space="preserve">Ұзын бір штуцерлік отын шлангісі                                                                    </t>
  </si>
  <si>
    <t>2486 Т</t>
  </si>
  <si>
    <t xml:space="preserve">Ұзын ЕКІ штуцерлік отын шлангісі                                                                    </t>
  </si>
  <si>
    <t>2487 Т</t>
  </si>
  <si>
    <t>Шланг Ф.12</t>
  </si>
  <si>
    <t>2488 Т</t>
  </si>
  <si>
    <t>Шланг Ф.18</t>
  </si>
  <si>
    <t>2489 Т</t>
  </si>
  <si>
    <t xml:space="preserve">Оталдырғыш якоры Г-53, СТ-230 УАЗ ҮЛКЕН                                                             </t>
  </si>
  <si>
    <t>2490 Т</t>
  </si>
  <si>
    <t>Оталдырғыш якоры Г-24, УАЗ КІШ</t>
  </si>
  <si>
    <t>2491 Т</t>
  </si>
  <si>
    <t>белбеу 406 ДВ.</t>
  </si>
  <si>
    <t>2492 Т</t>
  </si>
  <si>
    <t>белбеу 715</t>
  </si>
  <si>
    <t>2493 Т</t>
  </si>
  <si>
    <t>29.31.30.300.007.01.0796.000000000000</t>
  </si>
  <si>
    <t xml:space="preserve">белбеу 887Б                                                                                         </t>
  </si>
  <si>
    <t>2494 Т</t>
  </si>
  <si>
    <t>20.52.10.900.006.00.0796.000000000000</t>
  </si>
  <si>
    <t xml:space="preserve"> Кіші герметик 75 г</t>
  </si>
  <si>
    <t>2495 Т</t>
  </si>
  <si>
    <t xml:space="preserve"> 350 г Үлкен герметик</t>
  </si>
  <si>
    <t>2496 Т</t>
  </si>
  <si>
    <t>29.32.30.600.003.00.0796.000000000005</t>
  </si>
  <si>
    <t xml:space="preserve">Термостат ТС-107                                                                                    </t>
  </si>
  <si>
    <t>2497 Т</t>
  </si>
  <si>
    <t xml:space="preserve">Термостат ТС-108                                                                                    </t>
  </si>
  <si>
    <t>2498 Т</t>
  </si>
  <si>
    <t xml:space="preserve">РЕЛЕ РС-950А1 24V                                                                                   </t>
  </si>
  <si>
    <t>2499 Т</t>
  </si>
  <si>
    <t>29.32.30.300.009.04.0796.000000000000</t>
  </si>
  <si>
    <t xml:space="preserve">Подшипник 2311                                                                                      </t>
  </si>
  <si>
    <t>2500 Т</t>
  </si>
  <si>
    <t>29.31.21.350.000.03.0796.000000000014</t>
  </si>
  <si>
    <t xml:space="preserve">ОТАЛДЫРУ ТҰТАНДЫРҒЫШЫ LR12C                                                                         </t>
  </si>
  <si>
    <t>2501 Т</t>
  </si>
  <si>
    <t xml:space="preserve">ШЛАНГ РВД 24 1,0м                                                                                   </t>
  </si>
  <si>
    <t>2502 Т</t>
  </si>
  <si>
    <t xml:space="preserve">ШЛАНГ РВД 24 2,0м                                                                                   </t>
  </si>
  <si>
    <t>2503 Т</t>
  </si>
  <si>
    <t xml:space="preserve">ШЛАНГ РВД 24 2,5м                                                                                   </t>
  </si>
  <si>
    <t>2504 Т</t>
  </si>
  <si>
    <t xml:space="preserve">ШЛАНГ РВД 32 1,5м                                                                                   </t>
  </si>
  <si>
    <t>2505 Т</t>
  </si>
  <si>
    <t xml:space="preserve">ШЛАНГ РВД 32 2,0м                                                                                   </t>
  </si>
  <si>
    <t>2506 Т</t>
  </si>
  <si>
    <t xml:space="preserve">ШЛАНГ РВД 41 2,0м                                                                                   </t>
  </si>
  <si>
    <t>2507 Т</t>
  </si>
  <si>
    <t xml:space="preserve">ШЛАНГ РВД 41 1,0м                                                                                   </t>
  </si>
  <si>
    <t>2508 Т</t>
  </si>
  <si>
    <t xml:space="preserve">ШЛАНГ РВД 22 1,0м                                                                                   </t>
  </si>
  <si>
    <t>2509 Т</t>
  </si>
  <si>
    <t xml:space="preserve">ШЛАНГ РВД 41 1,5м                                                                                   </t>
  </si>
  <si>
    <t>2510 Т</t>
  </si>
  <si>
    <t>29.32.30.300.009.09.0796.000000000000</t>
  </si>
  <si>
    <t xml:space="preserve">ПОДШИПНИК 2612                                                                                      </t>
  </si>
  <si>
    <t>2511 Т</t>
  </si>
  <si>
    <t>29.32.30.300.009.09.0796.000000000002</t>
  </si>
  <si>
    <t xml:space="preserve">Подшипник 7511К                                                                                     </t>
  </si>
  <si>
    <t>2512 Т</t>
  </si>
  <si>
    <t xml:space="preserve">Подшипник 7513К                                                                                     </t>
  </si>
  <si>
    <t>2513 Т</t>
  </si>
  <si>
    <t xml:space="preserve">Рульдік гидроцилиндр белдігі жиынтығы К-700                                                         </t>
  </si>
  <si>
    <t>2514 Т</t>
  </si>
  <si>
    <t xml:space="preserve">Сальник 280Х150-1 МТЗ-80                                                                            </t>
  </si>
  <si>
    <t>2515 Т</t>
  </si>
  <si>
    <t>29.32.30.990.020.04.0796.000000000001</t>
  </si>
  <si>
    <t xml:space="preserve">Генератор белдігі 937Б К-700                                                                        </t>
  </si>
  <si>
    <t>2516 Т</t>
  </si>
  <si>
    <t>29.32.30.230.000.00.0796.000000000002</t>
  </si>
  <si>
    <t xml:space="preserve">Тежеуіш бастырмасы ДТ-75                                                                            </t>
  </si>
  <si>
    <t>2517 Т</t>
  </si>
  <si>
    <t>29.32.30.650.018.00.0796.000000000005</t>
  </si>
  <si>
    <t xml:space="preserve">Ілінісу дискісі МТЗ                                                                                 </t>
  </si>
  <si>
    <t>2518 Т</t>
  </si>
  <si>
    <t>28.13.13.200.000.01.0796.000000000090</t>
  </si>
  <si>
    <t>Сорғы НШ-32 сол жақ айналу</t>
  </si>
  <si>
    <t>2519 Т</t>
  </si>
  <si>
    <t>28.13.11.700.002.00.0796.000000000000</t>
  </si>
  <si>
    <t>Су сорғысы МТЗ</t>
  </si>
  <si>
    <t>2520 Т</t>
  </si>
  <si>
    <t>29.31.22.350.003.03.0796.000000000000</t>
  </si>
  <si>
    <t>Оталдырғыш МТЗ</t>
  </si>
  <si>
    <t>2521 Т</t>
  </si>
  <si>
    <t>28.15.10.530.000.00.0796.000000000087</t>
  </si>
  <si>
    <t xml:space="preserve">Домалауыш тірек ДТ-75 подшипнигі 7909                                                               </t>
  </si>
  <si>
    <t>2522 Т</t>
  </si>
  <si>
    <t>28.11.41.900.006.02.0796.000000000000</t>
  </si>
  <si>
    <t xml:space="preserve">Блок бастиегінің төсеніші МТЗ                                                                       </t>
  </si>
  <si>
    <t>2523 Т</t>
  </si>
  <si>
    <t xml:space="preserve">Алдыңғы күпшек МТЗ-80 подшипнигі 7609                                                               </t>
  </si>
  <si>
    <t>2524 Т</t>
  </si>
  <si>
    <t>28.13.13.200.000.01.0796.000000000089</t>
  </si>
  <si>
    <t>Сорғы НШ-50 сол жақ айналу</t>
  </si>
  <si>
    <t>2525 Т</t>
  </si>
  <si>
    <t>28.29.13.300.003.01.0796.000000000012</t>
  </si>
  <si>
    <t>Отын сүзгісі ЭФТ-75 МТЗ-80</t>
  </si>
  <si>
    <t>2526 Т</t>
  </si>
  <si>
    <t>Сорғы НШ-32 оң жақ айналу</t>
  </si>
  <si>
    <t>2527 Т</t>
  </si>
  <si>
    <t>30.20.40.300.127.00.0796.000000000000</t>
  </si>
  <si>
    <t xml:space="preserve">Құбырлық компрессор К-700                                                                           </t>
  </si>
  <si>
    <t>2528 Т</t>
  </si>
  <si>
    <t>Кескіш РП-3 БУРОЯМ</t>
  </si>
  <si>
    <t>2529 Т</t>
  </si>
  <si>
    <t xml:space="preserve">Жебелік көтергіш гидроцилиндрінің белдігі жиынтығы ЭО                                               </t>
  </si>
  <si>
    <t>2530 Т</t>
  </si>
  <si>
    <t xml:space="preserve">Тірек гидроцилиндрінің белдігі жиынтығы ЭО                                                          </t>
  </si>
  <si>
    <t>2531 Т</t>
  </si>
  <si>
    <t xml:space="preserve">Сап гидроцилиндрінің белдігі жиынтығы ЭО                                                            </t>
  </si>
  <si>
    <t>2532 Т</t>
  </si>
  <si>
    <t xml:space="preserve">Ожау ыдыс гидроцилиндрінің белдігі жиынтығы ЭО                                                      </t>
  </si>
  <si>
    <t>2533 Т</t>
  </si>
  <si>
    <t xml:space="preserve">Аудару гидроцилиндрінің белдігі жиынтығы ЭО                                                         </t>
  </si>
  <si>
    <t>2534 Т</t>
  </si>
  <si>
    <t>29.32.30.990.022.00.0839.000000000016</t>
  </si>
  <si>
    <t xml:space="preserve">Жебелік бұрылыс гидроцилиндрінің белдігі жиынтығы ЭО                                                </t>
  </si>
  <si>
    <t>2535 Т</t>
  </si>
  <si>
    <t xml:space="preserve">Белдік жиынтығы Р-100 Бурям                                                                         </t>
  </si>
  <si>
    <t>2536 Т</t>
  </si>
  <si>
    <t xml:space="preserve">Белдік жиынтығы Р-80 Бурям                                                                          </t>
  </si>
  <si>
    <t>2537 Т</t>
  </si>
  <si>
    <t>29.32.30.990.022.00.0839.000000000012</t>
  </si>
  <si>
    <t>Су сорғысының белдігі жиынтығы МТЗ</t>
  </si>
  <si>
    <t>2538 Т</t>
  </si>
  <si>
    <t>29.32.30.600.009.00.0796.000000000009</t>
  </si>
  <si>
    <t xml:space="preserve">Келтеқұбыр МТЗ                                                                                      </t>
  </si>
  <si>
    <t>2539 Т</t>
  </si>
  <si>
    <t>28.15.26.900.000.02.0796.000000000003</t>
  </si>
  <si>
    <t xml:space="preserve">Фрикциялық лента ДТ-75                                                                              </t>
  </si>
  <si>
    <t>2540 Т</t>
  </si>
  <si>
    <t>28.11.41.500.006.00.0839.000000000003</t>
  </si>
  <si>
    <t xml:space="preserve">Поршень сақинасы СТ-240 ЮМЗ, МТЗ-80                                                                 </t>
  </si>
  <si>
    <t>2541 Т</t>
  </si>
  <si>
    <t>28.15.10.530.000.00.0796.000000000014</t>
  </si>
  <si>
    <t xml:space="preserve">Подшипник 7513                                                                                      </t>
  </si>
  <si>
    <t>2542 Т</t>
  </si>
  <si>
    <t xml:space="preserve">Подшипник 7311                                                                                      </t>
  </si>
  <si>
    <t>2543 Т</t>
  </si>
  <si>
    <t>Ілінісудің кішкене табаны МТЗ</t>
  </si>
  <si>
    <t>2544 Т</t>
  </si>
  <si>
    <t>29.32.30.650.014.02.0796.000000000002</t>
  </si>
  <si>
    <t>Қыспа подшипник МТЗ</t>
  </si>
  <si>
    <t>2545 Т</t>
  </si>
  <si>
    <t>29.32.30.250.036.00.0796.000000000002</t>
  </si>
  <si>
    <t>Тежеуіш дискісі МТЗ-80</t>
  </si>
  <si>
    <t>2546 Т</t>
  </si>
  <si>
    <t>29.32.30.300.023.00.0796.000000000005</t>
  </si>
  <si>
    <t>Крестовина К-700</t>
  </si>
  <si>
    <t>2547 Т</t>
  </si>
  <si>
    <t>28.13.13.200.000.01.0796.000000000091</t>
  </si>
  <si>
    <t xml:space="preserve">Сорғы НШ-10 сол жақ                                                                                 </t>
  </si>
  <si>
    <t>2548 Т</t>
  </si>
  <si>
    <t xml:space="preserve">Клапан қақпағының төсеніші К-700                                                                    </t>
  </si>
  <si>
    <t>2549 Т</t>
  </si>
  <si>
    <t>Термостат К-700</t>
  </si>
  <si>
    <t>2550 Т</t>
  </si>
  <si>
    <t>22.19.40.300.000.00.0796.000000000008</t>
  </si>
  <si>
    <t xml:space="preserve">Белдік 987 прив.Гур                                                                                 </t>
  </si>
  <si>
    <t>2551 Т</t>
  </si>
  <si>
    <t>29.31.23.100.006.00.0796.000000000010</t>
  </si>
  <si>
    <t xml:space="preserve">Тракторлық фонарь                                                                                   </t>
  </si>
  <si>
    <t>2552 Т</t>
  </si>
  <si>
    <t>29.32.30.990.022.00.0839.000000000032</t>
  </si>
  <si>
    <t xml:space="preserve">Гидроцилиндр белдігі жиынтығы К-700                                                                 </t>
  </si>
  <si>
    <t>2553 Т</t>
  </si>
  <si>
    <t xml:space="preserve">Су сорғысы ЮМЗ                                                                                      </t>
  </si>
  <si>
    <t>2554 Т</t>
  </si>
  <si>
    <t>29.32.30.990.022.00.0839.000000000034</t>
  </si>
  <si>
    <t xml:space="preserve">Отын сүзгісі белдігінің жиынтығы К-700                                                              </t>
  </si>
  <si>
    <t>2555 Т</t>
  </si>
  <si>
    <t>Отын сүзгісі К-700</t>
  </si>
  <si>
    <t>2556 Т</t>
  </si>
  <si>
    <t>29.32.30.650.014.01.0796.000000000002</t>
  </si>
  <si>
    <t xml:space="preserve">Қыспа подшипник Т-40                                                                                </t>
  </si>
  <si>
    <t>2557 Т</t>
  </si>
  <si>
    <t>29.32.30.650.008.00.0796.000000000002</t>
  </si>
  <si>
    <t xml:space="preserve">Ілінісу бастырмасы МТЗ                                                                              </t>
  </si>
  <si>
    <t>2558 Т</t>
  </si>
  <si>
    <t>29.32.30.990.035.02.0796.000000000002</t>
  </si>
  <si>
    <t>Желдеткіш жетегінің муфтасы К-700</t>
  </si>
  <si>
    <t>2559 Т</t>
  </si>
  <si>
    <t>29.31.23.100.008.00.0796.000000000000</t>
  </si>
  <si>
    <t xml:space="preserve">Алдыңғы бұрылыс фонары МТЗ                                                                          </t>
  </si>
  <si>
    <t>2560 Т</t>
  </si>
  <si>
    <t xml:space="preserve">Артқы бұрылыс фонары МТЗ                                                                            </t>
  </si>
  <si>
    <t>2561 Т</t>
  </si>
  <si>
    <t>Салқындату радиаторы МТЗ-80</t>
  </si>
  <si>
    <t>2562 Т</t>
  </si>
  <si>
    <t>32.50.13.300.001.00.0796.000000000000</t>
  </si>
  <si>
    <t xml:space="preserve">Тракторлық оптика                                                                                   </t>
  </si>
  <si>
    <t>2563 Т</t>
  </si>
  <si>
    <t>БҰРҒЫЛАУ КЕСКІШІ РБМ-35</t>
  </si>
  <si>
    <t>2564 Т</t>
  </si>
  <si>
    <t>28.22.20.100.003.00.0796.000000000000</t>
  </si>
  <si>
    <t>БКМ ҮШІН ҚАТТЫ ҚОРЫТПАМЕН ДӘНЕКЕРЛЕУМЕН 300А бұрғысы</t>
  </si>
  <si>
    <t>2565 Т</t>
  </si>
  <si>
    <t>28.11.42.300.025.00.0839.000000000000</t>
  </si>
  <si>
    <t xml:space="preserve">ПОРШЕНЬДІК ТОП ЮМЗ-6                                                                                </t>
  </si>
  <si>
    <t>2566 Т</t>
  </si>
  <si>
    <t>28.11.41.700.002.03.0796.000000000001</t>
  </si>
  <si>
    <t xml:space="preserve">Клапан қақпағының төсеніші мтз                                                                      </t>
  </si>
  <si>
    <t>2567 Т</t>
  </si>
  <si>
    <t>29.32.30.990.020.03.0796.000000000000</t>
  </si>
  <si>
    <t>ВАРИАТОР РЕМЕНІ КАРДА ЖҮРГІШТЕ  ТАЙГА СТ-500ДР</t>
  </si>
  <si>
    <t>2568 Т</t>
  </si>
  <si>
    <t>29.31.30.300.021.01.0796.000000000004</t>
  </si>
  <si>
    <t xml:space="preserve"> ҚАРДА ЖҮРГІШ  ТАЙГА СТ-500ДР ВАРИАТОРЫНА ВТУЛКА                                                    </t>
  </si>
  <si>
    <t>2569 Т</t>
  </si>
  <si>
    <t>29.31.22.550.000.00.0796.000000000040</t>
  </si>
  <si>
    <t xml:space="preserve">Трактор генераторы ДТ-75                                                                            </t>
  </si>
  <si>
    <t>2570 Т</t>
  </si>
  <si>
    <t xml:space="preserve">Алдыңғы ілінісу дискісі ДТ-75                                                                       </t>
  </si>
  <si>
    <t>2571 Т</t>
  </si>
  <si>
    <t>Тежеуіш дискісі МТЗ</t>
  </si>
  <si>
    <t>2572 Т</t>
  </si>
  <si>
    <t>28.11.41.700.028.00.0796.000000000001</t>
  </si>
  <si>
    <t xml:space="preserve"> Қарда жүргіш Тайга СТ-500 ДР тарту гусянкасы жұлдызшасы                                            </t>
  </si>
  <si>
    <t>2573 Т</t>
  </si>
  <si>
    <t>29.32.30.990.020.03.0796.000000000001</t>
  </si>
  <si>
    <t xml:space="preserve">ВАРИАТОР РЕМЕНІ КАРДА ЖҮРГІШТЕ БУРАН                                                                </t>
  </si>
  <si>
    <t>2574 Т</t>
  </si>
  <si>
    <t>Желдеткіш белдігі МТЗ</t>
  </si>
  <si>
    <t>2575 Т</t>
  </si>
  <si>
    <t>28.11.42.300.004.00.0839.000000000002</t>
  </si>
  <si>
    <t xml:space="preserve">ТҮБЕГЕЙЛІ ішпектер Н-1 ЮМЗ-6                                                                        </t>
  </si>
  <si>
    <t>2576 Т</t>
  </si>
  <si>
    <t xml:space="preserve">Бұлғақ ішпектер Н-1 ЮМЗ-6                                                                           </t>
  </si>
  <si>
    <t>2577 Т</t>
  </si>
  <si>
    <t xml:space="preserve">Алдыңғы ілінісу дискісі МТЗ-82                                                                      </t>
  </si>
  <si>
    <t>2578 Т</t>
  </si>
  <si>
    <t>28.92.61.500.075.00.0796.000000000000</t>
  </si>
  <si>
    <t xml:space="preserve">Экскаватор шөмішінің тісі 0,25 м3                                                                   </t>
  </si>
  <si>
    <t>2579 Т</t>
  </si>
  <si>
    <t xml:space="preserve">РУЛЬДІК ТЯГА  ҰШТЫҒЫ ЮМЗ-6                                                                          </t>
  </si>
  <si>
    <t>2580 Т</t>
  </si>
  <si>
    <t>29.32.30.990.093.00.0796.000000000001</t>
  </si>
  <si>
    <t>Гидротатаратқыш Р75</t>
  </si>
  <si>
    <t>2581 Т</t>
  </si>
  <si>
    <t>Гидротаратқыш Р80</t>
  </si>
  <si>
    <t>2582 Т</t>
  </si>
  <si>
    <t xml:space="preserve">ГИДРОБӨЛГІШТІҢ ЖӨНДЕУ ЖИЫНТЫҒЫ Р75                                                                  </t>
  </si>
  <si>
    <t>2583 Т</t>
  </si>
  <si>
    <t xml:space="preserve">БКМ д. 36 үшін қалақты бұрғы (бұрғылау және жоңғыш аспап жинағымен)                                 </t>
  </si>
  <si>
    <t>2584 Т</t>
  </si>
  <si>
    <t xml:space="preserve">Сорғы НШ-32 оң жақ айналу                                                                           </t>
  </si>
  <si>
    <t>2585 Т</t>
  </si>
  <si>
    <t xml:space="preserve">ТЕЖЕГІШ ШЛАНГ УРАЛ                                                                                  </t>
  </si>
  <si>
    <t>2586 Т</t>
  </si>
  <si>
    <t>29.32.30.950.029.02.0796.000000000000</t>
  </si>
  <si>
    <t xml:space="preserve">Iлгергiсi жиындағы серiппе ЗИЛ                                                                      </t>
  </si>
  <si>
    <t>2587 Т</t>
  </si>
  <si>
    <t xml:space="preserve">Рульдік тартым ұштамасының белдігі жиынтығы УРАЛ                                                    </t>
  </si>
  <si>
    <t>2588 Т</t>
  </si>
  <si>
    <t>29.32.30.910.010.01.0796.000000000001</t>
  </si>
  <si>
    <t xml:space="preserve">Желдеткіштің керме ролигі УРАЛ                                                                      </t>
  </si>
  <si>
    <t>2589 Т</t>
  </si>
  <si>
    <t xml:space="preserve">Шүберін СА1037                                                                                      </t>
  </si>
  <si>
    <t>2590 Т</t>
  </si>
  <si>
    <t>29.32.30.990.137.00.0796.000000000002</t>
  </si>
  <si>
    <t xml:space="preserve">Қозғаушының температурасының датчигi СА1037                                                         </t>
  </si>
  <si>
    <t>2591 Т</t>
  </si>
  <si>
    <t xml:space="preserve">Қозғаушының майының қысым датчигi СА1037                                                            </t>
  </si>
  <si>
    <t>2592 Т</t>
  </si>
  <si>
    <t>28.11.42.300.001.00.0796.000000000003</t>
  </si>
  <si>
    <t xml:space="preserve">Поршень тобы СА-1037                                                                                </t>
  </si>
  <si>
    <t>2593 Т</t>
  </si>
  <si>
    <t>30.20.40.300.006.00.0796.000000000006</t>
  </si>
  <si>
    <t xml:space="preserve">Негізгі ішпек СТАНДАРТ СА-1037                                                                      </t>
  </si>
  <si>
    <t>2594 Т</t>
  </si>
  <si>
    <t xml:space="preserve">ШАТУН ВКЛАДЫШЫ СТАНДАРТ СА-1037                                                                     </t>
  </si>
  <si>
    <t>2595 Т</t>
  </si>
  <si>
    <t>29.32.30.990.046.00.0796.000000000006</t>
  </si>
  <si>
    <t xml:space="preserve">Осьтік ығысу шайбасы СА-1037                                                                        </t>
  </si>
  <si>
    <t>2596 Т</t>
  </si>
  <si>
    <t>29.32.30.990.008.00.0796.000000000011</t>
  </si>
  <si>
    <t xml:space="preserve">Жiберетiнi клапанның бағыттаушы втулкасы СА-1037                                                    </t>
  </si>
  <si>
    <t>2597 Т</t>
  </si>
  <si>
    <t xml:space="preserve">Бiтiретiнi клапанның бағыттаушы втулкасы СА-1037                                                    </t>
  </si>
  <si>
    <t>2598 Т</t>
  </si>
  <si>
    <t>28.11.42.900.005.02.0796.000000000000</t>
  </si>
  <si>
    <t xml:space="preserve">Енгізу клапаны  СА-1037                                                                             </t>
  </si>
  <si>
    <t>2599 Т</t>
  </si>
  <si>
    <t>30.20.40.300.506.00.0796.000000000000</t>
  </si>
  <si>
    <t xml:space="preserve">Шығару клапаны СА-1037                                                                              </t>
  </si>
  <si>
    <t>2600 Т</t>
  </si>
  <si>
    <t>22.19.73.470.002.00.0839.000000000000</t>
  </si>
  <si>
    <t xml:space="preserve">Клапандар сальнигі жиынтығы СА-1037                                                                 </t>
  </si>
  <si>
    <t>2601 Т</t>
  </si>
  <si>
    <t xml:space="preserve">Қозғалтқыш төсеніші жиынтығы 53-1001 ГАЗ                                                            </t>
  </si>
  <si>
    <t>2602 Т</t>
  </si>
  <si>
    <t>МАЙ фильтрі  СА-1037</t>
  </si>
  <si>
    <t>2603 Т</t>
  </si>
  <si>
    <t xml:space="preserve">Генератор белдігі KIA SPORTAGE                                                                      </t>
  </si>
  <si>
    <t>2604 Т</t>
  </si>
  <si>
    <t>22.19.40.990.000.01.0796.000000000000</t>
  </si>
  <si>
    <t xml:space="preserve">Белдік ГРМ KIA SPORTAGE                                                                             </t>
  </si>
  <si>
    <t>2605 Т</t>
  </si>
  <si>
    <t xml:space="preserve">Белбеу ГУР KIA SPORTAGE                                                                             </t>
  </si>
  <si>
    <t>2606 Т</t>
  </si>
  <si>
    <t>Май сүзгісі KIA SPORTAGE</t>
  </si>
  <si>
    <t>2607 Т</t>
  </si>
  <si>
    <t>28.29.13.500.000.02.0796.000000000001</t>
  </si>
  <si>
    <t xml:space="preserve">Салон сүзгісі KIA SPORTAGE                                                                          </t>
  </si>
  <si>
    <t>2608 Т</t>
  </si>
  <si>
    <t>ОТЫН ФИЛЬТРІ HYUNDAI TUCSON 2.7</t>
  </si>
  <si>
    <t>2609 Т</t>
  </si>
  <si>
    <t>ОТЫН ФИЛЬТРІ KIA SPORTAGE</t>
  </si>
  <si>
    <t>2610 Т</t>
  </si>
  <si>
    <t>СТАБИЛИЗАТОР ТӨЛКЕСІ HYUNDAI TUCSON 2.7 (АЛДЫҢҒЫ, АРТҚЫ)</t>
  </si>
  <si>
    <t>2611 Т</t>
  </si>
  <si>
    <t>ТЕЖЕГІШ КОЛОДКАЛАР HYUNDAI TUCSON 2.7 (АЛДЫҢҒЫ, АРТҚЫ)</t>
  </si>
  <si>
    <t>2612 Т</t>
  </si>
  <si>
    <t>29.32.30.950.016.05.0796.000000000000</t>
  </si>
  <si>
    <t>АЛДЫҢҒЫ САЙЛЕНТБЛОК  HYUNDAI TUCSON 2.7</t>
  </si>
  <si>
    <t>2613 Т</t>
  </si>
  <si>
    <t>шар тәрізді HYUNDAI TUCSON 2.7</t>
  </si>
  <si>
    <t>2614 Т</t>
  </si>
  <si>
    <t>29.32.30.990.032.01.0796.000000000000</t>
  </si>
  <si>
    <t>КЕРІЛГІШ РОЛИК HYUNDAI TUCSON 2.7</t>
  </si>
  <si>
    <t>2615 Т</t>
  </si>
  <si>
    <t>29.32.30.500.000.01.0796.000000000000</t>
  </si>
  <si>
    <t xml:space="preserve">АМОРТИЗВТОР ТІРЕУІ  HYUNDAI TUCSON 2.7 (АЛДЫҢҒЫ, АРТҚЫ)                                             </t>
  </si>
  <si>
    <t>2616 Т</t>
  </si>
  <si>
    <t>АУА ФИЛЬТРІ HYUNDAI TUCSON 2.7</t>
  </si>
  <si>
    <t>2617 Т</t>
  </si>
  <si>
    <t>АУА ФИЛЬТРІ KIA SPORTAGE</t>
  </si>
  <si>
    <t>2618 Т</t>
  </si>
  <si>
    <t>29.32.30.670.016.00.0839.000000000000</t>
  </si>
  <si>
    <t>HYUNDAI TUCSON 2.7(Алдыңғы, артқы) әуестігінің рүлінің сүңгісі</t>
  </si>
  <si>
    <t>2619 Т</t>
  </si>
  <si>
    <t>28.11.42.300.007.00.0839.000000000002</t>
  </si>
  <si>
    <t xml:space="preserve">СТАНДАРТ СА-1037                                                                                    </t>
  </si>
  <si>
    <t>2620 Т</t>
  </si>
  <si>
    <t>2621 Т</t>
  </si>
  <si>
    <t>29.32.30.990.010.00.0796.000000000000</t>
  </si>
  <si>
    <t>АМОРТИЗАТОР TOYOTA CAMRY</t>
  </si>
  <si>
    <t>2622 Т</t>
  </si>
  <si>
    <t>29.32.30.950.016.01.0796.000000000000</t>
  </si>
  <si>
    <t>САЙЛЕНТБЛОК АЛДЫҢҒЫ ТАРТЫМ TOYOTA CAMRY</t>
  </si>
  <si>
    <t>2623 Т</t>
  </si>
  <si>
    <t>29.32.30.990.008.03.0796.000000000000</t>
  </si>
  <si>
    <t>АЛДЫҢҒЫ СТАБИЛИЗАТОР  ТЫҒЫНЫ TOYOTA CAMRY</t>
  </si>
  <si>
    <t>2624 Т</t>
  </si>
  <si>
    <t>АРТҚЫ СТАБИЛИЗАТОР ТЫҒЫНЫ TOYOTA CAMRY</t>
  </si>
  <si>
    <t>2625 Т</t>
  </si>
  <si>
    <t>29.32.30.950.025.02.0796.000000000000</t>
  </si>
  <si>
    <t>СТАБИЛИЗАТОР ТІРЕУІ TOYOTA CAMRY</t>
  </si>
  <si>
    <t>2626 Т</t>
  </si>
  <si>
    <t>TOYOTA CAMRY ЖИНАҒЫМЕН АРТҚЫ ТЕЖЕГІШ ҚАЛЫБЫ</t>
  </si>
  <si>
    <t>2627 Т</t>
  </si>
  <si>
    <t>29.32.30.670.020.00.0796.000000000000</t>
  </si>
  <si>
    <t xml:space="preserve">БАСҚАРУ ТАРТЫМЫ ҰШТЫҒЫ TOYOTA CAMRY  </t>
  </si>
  <si>
    <t>2628 Т</t>
  </si>
  <si>
    <t>29.32.30.250.033.00.0839.000000000003</t>
  </si>
  <si>
    <t>АРТҚЫ ТЕЖЕГІШ ҚАЛЫБЫ ЖИЫНТЫҚ TOYOTA CAMRY</t>
  </si>
  <si>
    <t>2629 Т</t>
  </si>
  <si>
    <t>29.32.30.950.016.06.0796.000000000000</t>
  </si>
  <si>
    <t>САЙЛЕНТБЛОК АРТҚЫ БОЙЛЫҚ ТАРТЫМЫ TOYOTA CAMRY</t>
  </si>
  <si>
    <t>2630 Т</t>
  </si>
  <si>
    <t>29.32.30.950.016.02.0796.000000000000</t>
  </si>
  <si>
    <t>САЙЛЕНТБЛОК  АРТҚЫ КӨЛДЕНЕҢ ТАРТЫМЫ TOYOTA CAMRY</t>
  </si>
  <si>
    <t>2631 Т</t>
  </si>
  <si>
    <t xml:space="preserve">Қауіпсіздік белбеуі                                                                                 </t>
  </si>
  <si>
    <t>2632 Т</t>
  </si>
  <si>
    <t>29.32.30.650.003.01.0796.000000000002</t>
  </si>
  <si>
    <t xml:space="preserve">Жұмыстық ілінісу цилиндрі МОСКВИЧ                                                                   </t>
  </si>
  <si>
    <t>2633 Т</t>
  </si>
  <si>
    <t xml:space="preserve">Бастапқы ілінісу цилиндрі Москвич                                                                   </t>
  </si>
  <si>
    <t>2634 Т</t>
  </si>
  <si>
    <t xml:space="preserve">Подшипник 305                                                                                       </t>
  </si>
  <si>
    <t>2635 Т</t>
  </si>
  <si>
    <t xml:space="preserve">Блок бастиегінің төсеніші МАЗ                                                                       </t>
  </si>
  <si>
    <t>2636 Т</t>
  </si>
  <si>
    <t>Май сүзгісі ЯМЗ</t>
  </si>
  <si>
    <t>2637 Т</t>
  </si>
  <si>
    <t>28.29.13.500.000.01.0796.000000000002</t>
  </si>
  <si>
    <t xml:space="preserve">Әуелік сүзгі МАЗ, КРАЗ                                                                              </t>
  </si>
  <si>
    <t>2638 Т</t>
  </si>
  <si>
    <t xml:space="preserve">Мұқият тазарту отын сүзгісі ЯМЗ                                                                     </t>
  </si>
  <si>
    <t>2639 Т</t>
  </si>
  <si>
    <t xml:space="preserve">Радиатордың келтеқұбыры МАЗ                                                                         </t>
  </si>
  <si>
    <t>2640 Т</t>
  </si>
  <si>
    <t xml:space="preserve">Клапан қақпағының төсеніші МАЗ                                                                      </t>
  </si>
  <si>
    <t>2641 Т</t>
  </si>
  <si>
    <t xml:space="preserve">Белдік 875                                                                                          </t>
  </si>
  <si>
    <t>2642 Т</t>
  </si>
  <si>
    <t>29.32.30.990.026.01.0796.000000000002</t>
  </si>
  <si>
    <t xml:space="preserve">Газ тросы МАЗ                                                                                       </t>
  </si>
  <si>
    <t>2643 Т</t>
  </si>
  <si>
    <t xml:space="preserve">Помпа белдігі жиынтығы МАЗ                                                                          </t>
  </si>
  <si>
    <t>2644 Т</t>
  </si>
  <si>
    <t>29.32.30.670.008.00.0796.000000000004</t>
  </si>
  <si>
    <t xml:space="preserve">Рульдік тартым саусағы МАЗ жинақта                                                                  </t>
  </si>
  <si>
    <t>2645 Т</t>
  </si>
  <si>
    <t>29.32.30.400.009.00.0796.000000000000</t>
  </si>
  <si>
    <t xml:space="preserve">Шпилька МАЗ                                                                                         </t>
  </si>
  <si>
    <t>2646 Т</t>
  </si>
  <si>
    <t xml:space="preserve">Фурсун белдігі жиынтығы ЯМЗ                                                                         </t>
  </si>
  <si>
    <t>2647 Т</t>
  </si>
  <si>
    <t>28.11.42.900.038.00.0796.000000000000</t>
  </si>
  <si>
    <t>Басқылау помпасы ТННД ЯМЗ</t>
  </si>
  <si>
    <t>2648 Т</t>
  </si>
  <si>
    <t xml:space="preserve">Рульдік ұштама тозаңдығы МАЗ, КРАЗ                                                                  </t>
  </si>
  <si>
    <t>2649 Т</t>
  </si>
  <si>
    <t xml:space="preserve">Рульдік тартым белдігі жиынтығы МАЗ                                                                 </t>
  </si>
  <si>
    <t>2650 Т</t>
  </si>
  <si>
    <t xml:space="preserve">Тежеуіш шлангісі МАЗ                                                                                </t>
  </si>
  <si>
    <t>2651 Т</t>
  </si>
  <si>
    <t xml:space="preserve">РАДИАТОР ПАТРУБОКТАРЫ МАЗ                                                                           </t>
  </si>
  <si>
    <t>2652 Т</t>
  </si>
  <si>
    <t>Майдың қысым датчигі МАЗ, КРАЗ</t>
  </si>
  <si>
    <t>2653 Т</t>
  </si>
  <si>
    <t>Тежеуіш қалыбы КРАЗ, МАЗ</t>
  </si>
  <si>
    <t>2654 Т</t>
  </si>
  <si>
    <t>КРЕСТОВИНА МАЗ</t>
  </si>
  <si>
    <t>2655 Т</t>
  </si>
  <si>
    <t xml:space="preserve">Су сорғысының белдігі жиынтығы УАЗ, ГАЗ (ФИБРА-САЛЬНИК)                                             </t>
  </si>
  <si>
    <t>2656 Т</t>
  </si>
  <si>
    <t>температура көрсеткіші МАЗ, КРАЗ ҚҰРАЛ</t>
  </si>
  <si>
    <t>2657 Т</t>
  </si>
  <si>
    <t>МАЙ ФИЛЬТРІ МАЗ, КРАЗ</t>
  </si>
  <si>
    <t>2658 Т</t>
  </si>
  <si>
    <t xml:space="preserve">Турбокомпрессор ЯМЗ-236                                                                             </t>
  </si>
  <si>
    <t>2659 Т</t>
  </si>
  <si>
    <t xml:space="preserve">Газель амортизаторы                                                                                 </t>
  </si>
  <si>
    <t>2660 Т</t>
  </si>
  <si>
    <t>29.32.30.300.009.01.0796.000000000000</t>
  </si>
  <si>
    <t>Өндірістік білігінің подшипнигі 50305 Газель</t>
  </si>
  <si>
    <t>2661 Т</t>
  </si>
  <si>
    <t>Екінші біліктің подшипнигі 50306 Газель</t>
  </si>
  <si>
    <t>2662 Т</t>
  </si>
  <si>
    <t>29.32.30.300.038.00.0796.000000000008</t>
  </si>
  <si>
    <t xml:space="preserve">Синхрондауыш Газель                                                                                 </t>
  </si>
  <si>
    <t>2663 Т</t>
  </si>
  <si>
    <t>29.31.30.530.001.00.0796.000000000002</t>
  </si>
  <si>
    <t xml:space="preserve">Рульдік тартымның ұштамасы Газель                                                                   </t>
  </si>
  <si>
    <t>2664 Т</t>
  </si>
  <si>
    <t>29.32.20.990.017.00.0796.000000000000</t>
  </si>
  <si>
    <t>Шыныкөтергіш Газель</t>
  </si>
  <si>
    <t>2665 Т</t>
  </si>
  <si>
    <t>Сөндіргіш ГАЗЕЛЬ</t>
  </si>
  <si>
    <t>2666 Т</t>
  </si>
  <si>
    <t xml:space="preserve">Қозғалтқыш көпшігі Газель                                                                           </t>
  </si>
  <si>
    <t>2667 Т</t>
  </si>
  <si>
    <t xml:space="preserve">Газ тросы Газель                                                                                    </t>
  </si>
  <si>
    <t>2668 Т</t>
  </si>
  <si>
    <t>29.32.30.650.018.00.0796.000000000002</t>
  </si>
  <si>
    <t xml:space="preserve">Ілінісу корзинасы ГАЗЕЛЬ                                                                            </t>
  </si>
  <si>
    <t>2669 Т</t>
  </si>
  <si>
    <t>РУЛДІК КАРДАННЫҢ КРЕСТОВИНАСЫ  ГАЗЕЛЬ, Г-3307</t>
  </si>
  <si>
    <t>2670 Т</t>
  </si>
  <si>
    <t>29.32.30.300.014.03.0796.000000000000</t>
  </si>
  <si>
    <t xml:space="preserve">Муфта КПП 1-2, 3-4 беріліс ГАЗЕЛЬ                                                                   </t>
  </si>
  <si>
    <t>2671 Т</t>
  </si>
  <si>
    <t>Шүберін Газель</t>
  </si>
  <si>
    <t>2672 Т</t>
  </si>
  <si>
    <t xml:space="preserve">Шынытазалағыш щеткасы ГАЗЕЛЬ                                                                        </t>
  </si>
  <si>
    <t>2673 Т</t>
  </si>
  <si>
    <t>29.32.30.250.013.05.0796.000000000000</t>
  </si>
  <si>
    <t>Артқы тежеуіш цилиндрі Газель</t>
  </si>
  <si>
    <t>2674 Т</t>
  </si>
  <si>
    <t>Тежеуіш бастырмасы Газель</t>
  </si>
  <si>
    <t>2675 Т</t>
  </si>
  <si>
    <t>Күпшек подшипнигі Газель</t>
  </si>
  <si>
    <t>2676 Т</t>
  </si>
  <si>
    <t>29.32.20.990.020.00.0796.000000000018</t>
  </si>
  <si>
    <t>Жылжымалы есіктің құлыпы Газель</t>
  </si>
  <si>
    <t>2677 Т</t>
  </si>
  <si>
    <t>29.32.30.300.009.06.0796.000000000001</t>
  </si>
  <si>
    <t>Ілме подшипник Газель</t>
  </si>
  <si>
    <t>2678 Т</t>
  </si>
  <si>
    <t>Қыспа подшипниктің муфтасы Газель</t>
  </si>
  <si>
    <t>2679 Т</t>
  </si>
  <si>
    <t>Бастапқы тежеуіш цилиндрі Газель, Волга</t>
  </si>
  <si>
    <t>2680 Т</t>
  </si>
  <si>
    <t>Жоғарғы домалақ ГАЗЕЛЬ</t>
  </si>
  <si>
    <t>2681 Т</t>
  </si>
  <si>
    <t>Төменгі домалақ ГЕЗЕЛЬ</t>
  </si>
  <si>
    <t>2682 Т</t>
  </si>
  <si>
    <t>29.32.20.990.029.00.0796.000000000000</t>
  </si>
  <si>
    <t xml:space="preserve">Есік фиксаторы Газель                                                                               </t>
  </si>
  <si>
    <t>2683 Т</t>
  </si>
  <si>
    <t>29.32.30.300.004.00.0796.000000000009</t>
  </si>
  <si>
    <t xml:space="preserve">Екінші білік КПП Газель                                                                             </t>
  </si>
  <si>
    <t>2684 Т</t>
  </si>
  <si>
    <t>29.32.30.300.001.00.0796.000000000004</t>
  </si>
  <si>
    <t xml:space="preserve">1 берілістің тісті доңғалағы КПП Газель                                                             </t>
  </si>
  <si>
    <t>2685 Т</t>
  </si>
  <si>
    <t>29.32.30.300.001.00.0796.000000000005</t>
  </si>
  <si>
    <t xml:space="preserve">2 берілістің тісті доңғалағы КПП Газель                                                             </t>
  </si>
  <si>
    <t>2686 Т</t>
  </si>
  <si>
    <t>29.32.30.300.001.00.0796.000000000006</t>
  </si>
  <si>
    <t xml:space="preserve">3 берілістің тісті доңғалағы КПП Газель                                                             </t>
  </si>
  <si>
    <t>2687 Т</t>
  </si>
  <si>
    <t>29.32.30.300.001.00.0796.000000000008</t>
  </si>
  <si>
    <t xml:space="preserve">5 берілістің тісті доңғалағы КПП Газель                                                             </t>
  </si>
  <si>
    <t>2688 Т</t>
  </si>
  <si>
    <t>29.32.30.300.004.00.0796.000000000069</t>
  </si>
  <si>
    <t xml:space="preserve">Аралық білік КПП Газель                                                                             </t>
  </si>
  <si>
    <t>2689 Т</t>
  </si>
  <si>
    <t>Крестовина КРАЗ</t>
  </si>
  <si>
    <t>2690 Т</t>
  </si>
  <si>
    <t xml:space="preserve">Сорғы НШ-100 сол жақ                                                                                </t>
  </si>
  <si>
    <t>2691 Т</t>
  </si>
  <si>
    <t>Ілінісу дискісі МАЗ, КРАЗ</t>
  </si>
  <si>
    <t>2692 Т</t>
  </si>
  <si>
    <t xml:space="preserve">Белдік жиынтығы ПГУ КРАЗ                                                                            </t>
  </si>
  <si>
    <t>2693 Т</t>
  </si>
  <si>
    <t>29.31.30.300.016.03.0796.000000000000</t>
  </si>
  <si>
    <t xml:space="preserve">Тарту релесі КРАЗ, МАЗ                                                                              </t>
  </si>
  <si>
    <t>2694 Т</t>
  </si>
  <si>
    <t xml:space="preserve">Доңғалақ шпилькасы жинақта КРАЗ                                                                     </t>
  </si>
  <si>
    <t>2695 Т</t>
  </si>
  <si>
    <t xml:space="preserve">Ілінісу бастырмасы МАЗ, КРАЗ                                                                        </t>
  </si>
  <si>
    <t>2696 Т</t>
  </si>
  <si>
    <t xml:space="preserve">Сөндіргіш сақинасы КРАЗ, МАЗ                                                                        </t>
  </si>
  <si>
    <t>2697 Т</t>
  </si>
  <si>
    <t>29.31.30.300.029.00.0796.000000000007</t>
  </si>
  <si>
    <t xml:space="preserve">Тұтандырғыш құлыпы КРАЗ                                                                             </t>
  </si>
  <si>
    <t>2698 Т</t>
  </si>
  <si>
    <t xml:space="preserve">Оталдырғыш втулкасы МАЗ, КРАЗ                                                                       </t>
  </si>
  <si>
    <t>2699 Т</t>
  </si>
  <si>
    <t xml:space="preserve">Тежеуіш шлангісі КРАЗ                                                                               </t>
  </si>
  <si>
    <t>2700 Т</t>
  </si>
  <si>
    <t xml:space="preserve">Вентилятор икемді муфтасы КРАЗ                                                                      </t>
  </si>
  <si>
    <t>2701 Т</t>
  </si>
  <si>
    <t xml:space="preserve">Тіркесуді қосу цилиндрі ПГУ                                                                         </t>
  </si>
  <si>
    <t>2702 Т</t>
  </si>
  <si>
    <t>29.32.30.300.065.00.0839.000000000000</t>
  </si>
  <si>
    <t xml:space="preserve">Төселім жинақталымы КПП ЗИЛ                                                                         </t>
  </si>
  <si>
    <t>2703 Т</t>
  </si>
  <si>
    <t>Бензосорғы ЗИЛ</t>
  </si>
  <si>
    <t>2704 Т</t>
  </si>
  <si>
    <t>28.11.42.900.039.00.0796.000000000001</t>
  </si>
  <si>
    <t xml:space="preserve">Артқы копір қаңқасы УАЗ                                                                             </t>
  </si>
  <si>
    <t>2705 Т</t>
  </si>
  <si>
    <t>22.11.13.500.000.01.0796.000000000063</t>
  </si>
  <si>
    <t xml:space="preserve">Автомобиль шинасы 400/80-21 (1220Х400-533)                                                          </t>
  </si>
  <si>
    <t>2706 Т</t>
  </si>
  <si>
    <t>22.11.13.500.000.01.0796.000000000073</t>
  </si>
  <si>
    <t xml:space="preserve">Автомобиль шинасы 12.00R20                                                                          </t>
  </si>
  <si>
    <t>2707 Т</t>
  </si>
  <si>
    <t>22.11.13.500.000.01.0796.000000000009</t>
  </si>
  <si>
    <t>Автомобиль шинасы 10.00R20</t>
  </si>
  <si>
    <t>2708 Т</t>
  </si>
  <si>
    <t>22.11.13.500.000.01.0796.000000000092</t>
  </si>
  <si>
    <t>Автомобиль шинасы 9.00R20</t>
  </si>
  <si>
    <t>2709 Т</t>
  </si>
  <si>
    <t>22.11.13.500.000.01.0796.000000000078</t>
  </si>
  <si>
    <t>Автомобиль шинасы 8.25R20</t>
  </si>
  <si>
    <t>2710 Т</t>
  </si>
  <si>
    <t>22.11.13.500.000.01.0796.000000000094</t>
  </si>
  <si>
    <t>Автомобиль шинасы 11.00R20</t>
  </si>
  <si>
    <t>2711 Т</t>
  </si>
  <si>
    <t>22.11.13.500.000.01.0796.000000000097</t>
  </si>
  <si>
    <t>Автомобиль шинасы 12.00/18 (320-457)</t>
  </si>
  <si>
    <t>2712 Т</t>
  </si>
  <si>
    <t>Автомобиль шинасы 12.00-20 М-93</t>
  </si>
  <si>
    <t>2713 Т</t>
  </si>
  <si>
    <t>22.11.13.500.000.01.0796.000000000000</t>
  </si>
  <si>
    <t>Ауыл шаруашылық шинасы 7.50-20</t>
  </si>
  <si>
    <t>2714 Т</t>
  </si>
  <si>
    <t>22.11.13.500.000.01.0796.000000000077</t>
  </si>
  <si>
    <t xml:space="preserve">Автомобиль шинасы 14.00/20(370-508)                                                                 </t>
  </si>
  <si>
    <t>2715 Т</t>
  </si>
  <si>
    <t>22.11.13.500.000.01.0796.000000000103</t>
  </si>
  <si>
    <t xml:space="preserve">Автомобиль шинасы 425/85 R21 барлық маусымға арналған                                               </t>
  </si>
  <si>
    <t>2716 Т</t>
  </si>
  <si>
    <t>22.11.11.100.000.01.0796.000000001781</t>
  </si>
  <si>
    <t>Автомобиль шинасы 185/75R16C</t>
  </si>
  <si>
    <t>2717 Т</t>
  </si>
  <si>
    <t>22.11.11.100.000.01.0796.000000002315</t>
  </si>
  <si>
    <t xml:space="preserve">Автомобиль шинасы 235/60R17 қыс                                                                     </t>
  </si>
  <si>
    <t>2718 Т</t>
  </si>
  <si>
    <t>22.11.11.100.000.01.0796.000000001811</t>
  </si>
  <si>
    <t>КАЛЫП ТЕЖЕГІШ  АЛДЫҢҒЫ ЖИНАҚ.</t>
  </si>
  <si>
    <t>2719 Т</t>
  </si>
  <si>
    <t>22.11.11.100.000.01.0796.000000002140</t>
  </si>
  <si>
    <t>Автомобиль шинасы 235Х75R15</t>
  </si>
  <si>
    <t>2720 Т</t>
  </si>
  <si>
    <t>22.11.11.100.000.01.0796.000000001816</t>
  </si>
  <si>
    <t xml:space="preserve">Автомобиль шинасы 235Х75 R16                                                                        </t>
  </si>
  <si>
    <t>2721 Т</t>
  </si>
  <si>
    <t>22.11.11.100.000.01.0796.000000001754</t>
  </si>
  <si>
    <t xml:space="preserve">Автомобиль шинасы 205/65R15 қыс                                                                     </t>
  </si>
  <si>
    <t>2722 Т</t>
  </si>
  <si>
    <t>22.11.11.100.000.01.0796.000000001797</t>
  </si>
  <si>
    <t xml:space="preserve">Автомобиль шинасы 205/70R16                                                                         </t>
  </si>
  <si>
    <t>2723 Т</t>
  </si>
  <si>
    <t>22.11.11.100.000.01.0796.000000002259</t>
  </si>
  <si>
    <t>Автомобиль шинасы 225/75R16</t>
  </si>
  <si>
    <t>2724 Т</t>
  </si>
  <si>
    <t>22.11.11.100.000.01.0796.000000001691</t>
  </si>
  <si>
    <t xml:space="preserve">Автомобиль шинасы 225/75R16С                                                                        </t>
  </si>
  <si>
    <t>2725 Т</t>
  </si>
  <si>
    <t>22.11.11.100.000.01.0796.000000001814</t>
  </si>
  <si>
    <t xml:space="preserve">Автомобиль шинасы 235Х60 R16 жаз                                                                    </t>
  </si>
  <si>
    <t>2726 Т</t>
  </si>
  <si>
    <t>22.11.11.100.000.01.0796.000000002260</t>
  </si>
  <si>
    <t xml:space="preserve">Автомобиль шинасы 235/70 R16 барлық маусымға арналған                                               </t>
  </si>
  <si>
    <t>2727 Т</t>
  </si>
  <si>
    <t>22.11.11.100.000.01.0796.000000002173</t>
  </si>
  <si>
    <t xml:space="preserve">Автомобиль шинасы 235Х60 R16 қыс                                                                    </t>
  </si>
  <si>
    <t>2728 Т</t>
  </si>
  <si>
    <t xml:space="preserve">Автомобиль шинасы 7.50-20                                                                           </t>
  </si>
  <si>
    <t>2729 Т</t>
  </si>
  <si>
    <t>22.11.11.100.000.01.0796.000000002162</t>
  </si>
  <si>
    <t xml:space="preserve">Автомобиль шинасы 215/65R16 қыс                                                                     </t>
  </si>
  <si>
    <t>2730 Т</t>
  </si>
  <si>
    <t>22.11.11.100.000.01.0796.000000001840</t>
  </si>
  <si>
    <t xml:space="preserve">Автомобиль шинасы 235/60R17 жаз                                                                     </t>
  </si>
  <si>
    <t>2731 Т</t>
  </si>
  <si>
    <t>22.11.11.100.000.01.0796.000000002167</t>
  </si>
  <si>
    <t xml:space="preserve">Автомобиль шинасы 235/70 R16 қыс                                                                    </t>
  </si>
  <si>
    <t>2732 Т</t>
  </si>
  <si>
    <t>22.11.14.900.000.01.0796.000000000378</t>
  </si>
  <si>
    <t>Ауыл шаруашылық шинасы 15.5Х38</t>
  </si>
  <si>
    <t>2733 Т</t>
  </si>
  <si>
    <t>22.11.14.900.000.01.0796.000000000256</t>
  </si>
  <si>
    <t xml:space="preserve">Ауыл шаруашылық шинасы 11.2/20                                                                      </t>
  </si>
  <si>
    <t>2734 Т</t>
  </si>
  <si>
    <t>27.20.21.700.000.00.0796.000000000007</t>
  </si>
  <si>
    <t xml:space="preserve">Аккумулятор 6СТ-140                                                                                 </t>
  </si>
  <si>
    <t>2735 Т</t>
  </si>
  <si>
    <t>27.20.21.100.000.00.0796.000000000015</t>
  </si>
  <si>
    <t xml:space="preserve">АККУМУЛЯТОР 6СТ-110                                                                                 </t>
  </si>
  <si>
    <t>2736 Т</t>
  </si>
  <si>
    <t>26.20.40.000.112.00.0796.000000000005</t>
  </si>
  <si>
    <t xml:space="preserve">Қоректендіру блогы DC 5В, 2А                                                                        </t>
  </si>
  <si>
    <t>2736-1 Т</t>
  </si>
  <si>
    <t>2737 Т</t>
  </si>
  <si>
    <t>26.20.40.000.112.00.0796.000000000008</t>
  </si>
  <si>
    <t xml:space="preserve">Қоректендіру блогы 450W                                                                             </t>
  </si>
  <si>
    <t>2738 Т</t>
  </si>
  <si>
    <t xml:space="preserve">Нәрдің шығыры 500 Вт 80 Platinum SuperMicro PWS-504P-1R серверлік                                   </t>
  </si>
  <si>
    <t>11,14,23</t>
  </si>
  <si>
    <t>2738-1 Т</t>
  </si>
  <si>
    <t>2739 Т</t>
  </si>
  <si>
    <t xml:space="preserve">Нәрдің шығыры 200 Вт 80 Platinum SuperMicro PWS-203-1H серверлік                                    </t>
  </si>
  <si>
    <t>2739-1 Т</t>
  </si>
  <si>
    <t>2740 Т</t>
  </si>
  <si>
    <t>26.20.40.000.097.00.0796.000000000000</t>
  </si>
  <si>
    <t xml:space="preserve">Вентилятор сервері үшін SC833, SC933 1,1А 5RPM 109.7CFM                                             </t>
  </si>
  <si>
    <t>2740-1 Т</t>
  </si>
  <si>
    <t>2741 Т</t>
  </si>
  <si>
    <t xml:space="preserve">Вентилятор сервері үшін SC523/SC823/SC825/SC826/SC835/SC836/SC846, SC936 1,1А 6,3RPM 90,3CFM        </t>
  </si>
  <si>
    <t>2741-1 Т</t>
  </si>
  <si>
    <t>2742 Т</t>
  </si>
  <si>
    <t xml:space="preserve">Вентилятор сервері үшін DL320e Gen8 HP 686664-001                                                   </t>
  </si>
  <si>
    <t>2742-1 Т</t>
  </si>
  <si>
    <t>2743 Т</t>
  </si>
  <si>
    <t xml:space="preserve">Вентилятор сервері үшін IBM X3630 M4 GFC0812DS-IBM                                                  </t>
  </si>
  <si>
    <t>2743-1 Т</t>
  </si>
  <si>
    <t>2744 Т</t>
  </si>
  <si>
    <t xml:space="preserve">Вентилятор сервері үшін SC510, SC511 0,12А 8,5RPM 12CFM                                             </t>
  </si>
  <si>
    <t>2744-1 Т</t>
  </si>
  <si>
    <t>2745 Т</t>
  </si>
  <si>
    <t>26.30.30.900.077.00.0796.000000000000</t>
  </si>
  <si>
    <t>Ligo Wave 620S радиорелелік станциялар үшін желдеткіш</t>
  </si>
  <si>
    <t>2745-1 Т</t>
  </si>
  <si>
    <t>2746 Т</t>
  </si>
  <si>
    <t>26.20.40.000.110.00.0796.000000000000</t>
  </si>
  <si>
    <t>Процессор желдеткіші SOCKET 478</t>
  </si>
  <si>
    <t>2746-1 Т</t>
  </si>
  <si>
    <t>2747 Т</t>
  </si>
  <si>
    <t>Процессор желдеткіші SOCKET 775</t>
  </si>
  <si>
    <t>2748 Т</t>
  </si>
  <si>
    <t>26.20.21.300.002.00.0796.000000000007</t>
  </si>
  <si>
    <t xml:space="preserve">Қатты диск 500GB SATA                                                                               </t>
  </si>
  <si>
    <t>2749 Т</t>
  </si>
  <si>
    <t>26.20.21.300.002.00.0796.000000000077</t>
  </si>
  <si>
    <t xml:space="preserve">Қатты диск 300G SAS2.0 15K.7 RPM 3.5" ST3300657SS                                                   </t>
  </si>
  <si>
    <t>2750 Т</t>
  </si>
  <si>
    <t>26.20.21.300.000.00.0796.000000000020</t>
  </si>
  <si>
    <t xml:space="preserve">Сыртқы дискі 2.5", 500Gb Anti-Shock, USB 2.0 Black                                                  </t>
  </si>
  <si>
    <t>2751 Т</t>
  </si>
  <si>
    <t xml:space="preserve">Қатты диск SATA 500 Gb Форм-фактор HDD 2.5"                                                         </t>
  </si>
  <si>
    <t>2752 Т</t>
  </si>
  <si>
    <t xml:space="preserve">Қатты диск 2 Tb SAS 3.5" 7200rpm 64Mb                                                               </t>
  </si>
  <si>
    <t>2753 Т</t>
  </si>
  <si>
    <t xml:space="preserve">Қатты диск 500 Gb SATA  2.5" 6Gb/s10000rp                                                           </t>
  </si>
  <si>
    <t>2754 Т</t>
  </si>
  <si>
    <t xml:space="preserve">Қатты диск IBM X3630 M4 300 Gb SAS 2.0 3.5" 1500rpm                                                 </t>
  </si>
  <si>
    <t>2754-1 Т</t>
  </si>
  <si>
    <t>2755 Т</t>
  </si>
  <si>
    <t xml:space="preserve">Қатты диск HP DL320E 8GEN 500 Gb SATA 3.5" 6Gb/s 7200 rpm                                           </t>
  </si>
  <si>
    <t>2756 Т</t>
  </si>
  <si>
    <t>26.20.40.000.190.02.0796.000000000000</t>
  </si>
  <si>
    <t xml:space="preserve">Көп тарифтік есептегіштер үшін USB НА RS232-JARA кабельдік түрлендіргіш                             </t>
  </si>
  <si>
    <t>2757 Т</t>
  </si>
  <si>
    <t>27.32.13.500.001.04.0006.000000000000</t>
  </si>
  <si>
    <t xml:space="preserve">FTP 5E кәбілі - CAT экрандық 4 тең  мыстың желілерімен                                              </t>
  </si>
  <si>
    <t>2758 Т</t>
  </si>
  <si>
    <t>26.20.40.000.136.00.0796.000000000000</t>
  </si>
  <si>
    <t>CANON LBP810/1120, HP LJ1100/3200 АРНАЛҒАН КАРТРИДЖ EP-22</t>
  </si>
  <si>
    <t>2758-1 Т</t>
  </si>
  <si>
    <t>2759 Т</t>
  </si>
  <si>
    <t xml:space="preserve">CANON LBP-3200/MF-3110/MF-56ХХ АРНАЛҒАН КАРТРИДЖ EP-27                                              </t>
  </si>
  <si>
    <t>2759-1 Т</t>
  </si>
  <si>
    <t>2760 Т</t>
  </si>
  <si>
    <t>HP LJ 1000W/1005W/1200/3300MFP АРНАЛҒАН КАРТРИДЖ C7115A</t>
  </si>
  <si>
    <t>2760-1 Т</t>
  </si>
  <si>
    <t>2761 Т</t>
  </si>
  <si>
    <t xml:space="preserve">HP LJ 1010/1012/1015 АРНАЛҒАН КАРТРИДЖ Q2612A                                                       </t>
  </si>
  <si>
    <t>2761-1 Т</t>
  </si>
  <si>
    <t>2762 Т</t>
  </si>
  <si>
    <t xml:space="preserve">HP LJ 1150 АРНАЛҒАН КАРТРИДЖ Q2624A                                                                 </t>
  </si>
  <si>
    <t>2762-1 Т</t>
  </si>
  <si>
    <t>2763 Т</t>
  </si>
  <si>
    <t xml:space="preserve">ПРИНТЕР HP PRO P1102 CE651A АРНАЛҒАН КАРТРИДЖ СЕ285А                                                </t>
  </si>
  <si>
    <t>2763-1 Т</t>
  </si>
  <si>
    <t>2764 Т</t>
  </si>
  <si>
    <t xml:space="preserve">ПРИНТЕР Xerox Phaser 3140/3155/3160 АРНАЛҒАН КАРТРИДЖ                                               </t>
  </si>
  <si>
    <t>2764-1 Т</t>
  </si>
  <si>
    <t>2765 Т</t>
  </si>
  <si>
    <t xml:space="preserve">XEROX 3117 лазерлік принтерге арналған картридж                                                     </t>
  </si>
  <si>
    <t>2765-1 Т</t>
  </si>
  <si>
    <t>2766 Т</t>
  </si>
  <si>
    <t>26.20.40.000.180.00.0796.000000000003</t>
  </si>
  <si>
    <t>Картридж CE313A (қанқызыл) арналған hp cp1025</t>
  </si>
  <si>
    <t>2766-1 Т</t>
  </si>
  <si>
    <t>2767 Т</t>
  </si>
  <si>
    <t xml:space="preserve">ПРИНТЕР КАРТРИДЖІ HP LJ P2035                                                                       </t>
  </si>
  <si>
    <t>2767-1 Т</t>
  </si>
  <si>
    <t>2768 Т</t>
  </si>
  <si>
    <t xml:space="preserve">Картридж Q7553A арналған HP Laser Jet М2727                                                         </t>
  </si>
  <si>
    <t>2768-1 Т</t>
  </si>
  <si>
    <t>2769 Т</t>
  </si>
  <si>
    <t xml:space="preserve">Картридж 725 арналған Сanon LBP6000B                                                                </t>
  </si>
  <si>
    <t>2769-1 Т</t>
  </si>
  <si>
    <t>2770 Т</t>
  </si>
  <si>
    <t>Картридж CE310A (қара) арналған hp cp1025</t>
  </si>
  <si>
    <t>2770-1 Т</t>
  </si>
  <si>
    <t>2771 Т</t>
  </si>
  <si>
    <t>26.20.40.000.180.00.0796.000000000001</t>
  </si>
  <si>
    <t>Картридж CE311A (көгілдір) арналған hp cp1025</t>
  </si>
  <si>
    <t>2771-1 Т</t>
  </si>
  <si>
    <t>2772 Т</t>
  </si>
  <si>
    <t>26.20.40.000.180.00.0796.000000000002</t>
  </si>
  <si>
    <t>Картридж CE312A (сары) арналған hp cp1025</t>
  </si>
  <si>
    <t>2772-1 Т</t>
  </si>
  <si>
    <t>2773 Т</t>
  </si>
  <si>
    <t>HP LaserJet Pro M521dn арналған CE255X картриджі</t>
  </si>
  <si>
    <t>2773-1 Т</t>
  </si>
  <si>
    <t>2774 Т</t>
  </si>
  <si>
    <t>Картридж CF280Х арналған HP Laser Pro 400  M4001/M425</t>
  </si>
  <si>
    <t>2774-1 Т</t>
  </si>
  <si>
    <t>2775 Т</t>
  </si>
  <si>
    <t xml:space="preserve">HP DJ 1100С/1120С/1220С/890С АРНАЛҒАН КАРТРИДЖ 51645AЕ (ҚАРА)                                       </t>
  </si>
  <si>
    <t>2775-1 Т</t>
  </si>
  <si>
    <t>2776 Т</t>
  </si>
  <si>
    <t xml:space="preserve">HP DJ 1220С/1280 АРНАЛҒАН КАРТРИДЖ C6578AE (ТҮРЛІ ТҮСТІ)                                            </t>
  </si>
  <si>
    <t>2776-1 Т</t>
  </si>
  <si>
    <t>2777 Т</t>
  </si>
  <si>
    <t>26.20.15.000.000.00.0796.000000000000</t>
  </si>
  <si>
    <t xml:space="preserve">Клавиатура USB                                                                                      </t>
  </si>
  <si>
    <t>2778 Т</t>
  </si>
  <si>
    <t>26.30.30.900.068.01.0796.000000000001</t>
  </si>
  <si>
    <t xml:space="preserve">Коннектор RJ-11                                                                                     </t>
  </si>
  <si>
    <t>2779 Т</t>
  </si>
  <si>
    <t>26.30.30.900.068.01.0796.000000000005</t>
  </si>
  <si>
    <t>Коннектор RJ-45</t>
  </si>
  <si>
    <t>2780 Т</t>
  </si>
  <si>
    <t xml:space="preserve">Ақпараттық розетка 1ХRJ45                                                                           </t>
  </si>
  <si>
    <t>2781 Т</t>
  </si>
  <si>
    <t xml:space="preserve">Коннектор RJ-9                                                                                      </t>
  </si>
  <si>
    <t>2782 Т</t>
  </si>
  <si>
    <t>26.30.30.900.007.00.0796.000000000003</t>
  </si>
  <si>
    <t xml:space="preserve">Жадылық модуль DDR2 DIMM 1024MB 800MHZ PC6400                                                       </t>
  </si>
  <si>
    <t>2782-1 Т</t>
  </si>
  <si>
    <t>2783 Т</t>
  </si>
  <si>
    <t xml:space="preserve">Жадылық модуль 2GB DDR3 DIMM 2048MB 1333MHZ                                                         </t>
  </si>
  <si>
    <t>2783-1 Т</t>
  </si>
  <si>
    <t>2784 Т</t>
  </si>
  <si>
    <t xml:space="preserve">Жадылық модуль  4GB DDR3-1600MHz ECC  240-Pin DIMM                                                  </t>
  </si>
  <si>
    <t>2785 Т</t>
  </si>
  <si>
    <t>26.20.16.930.001.00.0796.000000000002</t>
  </si>
  <si>
    <t>Оптикалық мышь USB+PS/2</t>
  </si>
  <si>
    <t>2786 Т</t>
  </si>
  <si>
    <t>26.20.16.300.011.00.0796.000000000000</t>
  </si>
  <si>
    <t xml:space="preserve">Термопленка HP LJ 1010/1020 (түпнұсқа)                                                              </t>
  </si>
  <si>
    <t>2787 Т</t>
  </si>
  <si>
    <t xml:space="preserve">Термопленка  CANON LBP 810/1120 (түпнұсқа)                                                          </t>
  </si>
  <si>
    <t>2788 Т</t>
  </si>
  <si>
    <t xml:space="preserve">принтер ТЕРМОПЛЕНКАСЫ HP LJ 1005                                                                    </t>
  </si>
  <si>
    <t>2789 Т</t>
  </si>
  <si>
    <t xml:space="preserve">ПРИНТЕР ТЕРМОПЛЕНКАСЫ HP LJ P2035                                                                   </t>
  </si>
  <si>
    <t>2790 Т</t>
  </si>
  <si>
    <t>20.59.12.000.008.00.0796.000000000000</t>
  </si>
  <si>
    <t xml:space="preserve">ТОНЕР SAMSUNG 1210/4500 (super toner)                                                               </t>
  </si>
  <si>
    <t>2791 Т</t>
  </si>
  <si>
    <t xml:space="preserve">HP LJ 1000/1200, (BLACK), 150 Г./ФЛ. арналған тонер HI-BLACK                                        </t>
  </si>
  <si>
    <t>2792 Т</t>
  </si>
  <si>
    <t xml:space="preserve">HP LJ P1102 арналған 435A тонер                                                                     </t>
  </si>
  <si>
    <t>2793 Т</t>
  </si>
  <si>
    <t xml:space="preserve">Принтер ТОНЕРі HP LJ 5200                                                                           </t>
  </si>
  <si>
    <t>2794 Т</t>
  </si>
  <si>
    <t>32.99.59.900.087.00.0796.000000000004</t>
  </si>
  <si>
    <t>Желілік сүзгі , 3M 6 розетка</t>
  </si>
  <si>
    <t>2795 Т</t>
  </si>
  <si>
    <t>ЖЕЛІЛІК ФИЛЬТР  1,8M 6 РОЗЕТКАЛЫ 220В 2,2кВт</t>
  </si>
  <si>
    <t>2796 Т</t>
  </si>
  <si>
    <t>Желілік сүзгі 6 қорғаныс өшіру қызметімен</t>
  </si>
  <si>
    <t>2796-1 Т</t>
  </si>
  <si>
    <t>2797 Т</t>
  </si>
  <si>
    <t>26.20.21.900.003.00.0796.000000000053</t>
  </si>
  <si>
    <t xml:space="preserve">Жадылық карта Micro SD 2Gb                                                                          </t>
  </si>
  <si>
    <t>2797-1 Т</t>
  </si>
  <si>
    <t>2798 Т</t>
  </si>
  <si>
    <t>26.20.21.900.000.00.0796.000000000005</t>
  </si>
  <si>
    <t>Флэш-драйв 8GB</t>
  </si>
  <si>
    <t>2799 Т</t>
  </si>
  <si>
    <t>26.20.40.000.135.00.0796.000000000000</t>
  </si>
  <si>
    <t xml:space="preserve">HP LJ 1000/1000W1200 арналған Фотобарабан (телнұсқа)                                                </t>
  </si>
  <si>
    <t>2800 Т</t>
  </si>
  <si>
    <t xml:space="preserve">HP LJ 1010/1012/1015 арналған Фотобарабан (түпнұсқа)                                                </t>
  </si>
  <si>
    <t>2801 Т</t>
  </si>
  <si>
    <t xml:space="preserve">МФУ HP LJ P1102 арналған фотобарабан                                                                </t>
  </si>
  <si>
    <t>2802 Т</t>
  </si>
  <si>
    <t xml:space="preserve">ПРинтер ФОТОБАРАБАНЫ  HP LJ P2035                                                                   </t>
  </si>
  <si>
    <t>2803 Т</t>
  </si>
  <si>
    <t xml:space="preserve">МФУ SAMSUNG SCX-4300 арналған фотобарабан (MLT-D109S)                                               </t>
  </si>
  <si>
    <t>2804 Т</t>
  </si>
  <si>
    <t xml:space="preserve">XEROX 3100 КФҚ үшін картридж 106R01378                                                              </t>
  </si>
  <si>
    <t>2804-1 Т</t>
  </si>
  <si>
    <t>2805 Т</t>
  </si>
  <si>
    <t xml:space="preserve">XEROX WORKCENTRE 3210/3220 КФҚ АРНАЛҒАН КАРТРИДЖ 106R01485                                          </t>
  </si>
  <si>
    <t>2805-1 Т</t>
  </si>
  <si>
    <t>2806 Т</t>
  </si>
  <si>
    <t>SAMSUNG SCX-4300 КФҚ үшін картридж</t>
  </si>
  <si>
    <t>2806-1 Т</t>
  </si>
  <si>
    <t>2807 Т</t>
  </si>
  <si>
    <t xml:space="preserve">CANON MF4430 АРНАЛҒАН ТОНЕР                                                                         </t>
  </si>
  <si>
    <t>2807-1 Т</t>
  </si>
  <si>
    <t>2808 Т</t>
  </si>
  <si>
    <t>26.20.40.000.100.00.0796.000000000005</t>
  </si>
  <si>
    <t>HP Laser Jet Pro MFP M521dn үшін  форматер ақысы</t>
  </si>
  <si>
    <t>2809 Т</t>
  </si>
  <si>
    <t>HP Laser Jet Pro MFP M425dn үшін  форматер ақысы</t>
  </si>
  <si>
    <t>2810 Т</t>
  </si>
  <si>
    <t>26.20.40.000.086.00.0796.000000000000</t>
  </si>
  <si>
    <t>RC2-8532-000  HP Laser Jet Pro MFP M521dn арналған RC2-8532-00  қармау ролигі жетегінің білігі</t>
  </si>
  <si>
    <t>2811 Т</t>
  </si>
  <si>
    <t>ДК үшін жөндеу жинақтамасы</t>
  </si>
  <si>
    <t>7,11,14,22,23</t>
  </si>
  <si>
    <t>2811-1 Т</t>
  </si>
  <si>
    <t>2812 Т</t>
  </si>
  <si>
    <t>26.20.16.300.016.00.0796.000000000000</t>
  </si>
  <si>
    <t xml:space="preserve"> ПМС-700 силиконды май                                                                              </t>
  </si>
  <si>
    <t>2812-1 Т</t>
  </si>
  <si>
    <t>2813 Т</t>
  </si>
  <si>
    <t>26.20.40.000.181.00.0796.000000000000</t>
  </si>
  <si>
    <t xml:space="preserve">Термопаста 25г тюбиғының ақ                                                                         </t>
  </si>
  <si>
    <t>2813-1 Т</t>
  </si>
  <si>
    <t>2814 Т</t>
  </si>
  <si>
    <t xml:space="preserve">Серверлік материялық платасы                                                                        </t>
  </si>
  <si>
    <t>2814-1 Т</t>
  </si>
  <si>
    <t>2815 Т</t>
  </si>
  <si>
    <t>27.12.22.900.001.00.0796.000000000076</t>
  </si>
  <si>
    <t xml:space="preserve">Автомат АЕ 2046 40А                                                                                 </t>
  </si>
  <si>
    <t>2816 Т</t>
  </si>
  <si>
    <t>Автомат АЕ 2046 50А</t>
  </si>
  <si>
    <t>2817 Т</t>
  </si>
  <si>
    <t>Автомат АЕ 2046 63А</t>
  </si>
  <si>
    <t>2818 Т</t>
  </si>
  <si>
    <t>Автомат АЕ 2056 80А</t>
  </si>
  <si>
    <t>2819 Т</t>
  </si>
  <si>
    <t xml:space="preserve">Автомат АЕ 2056 100А                                                                                </t>
  </si>
  <si>
    <t>2820 Т</t>
  </si>
  <si>
    <t>Автомат АЕ 2066 100А</t>
  </si>
  <si>
    <t>2821 Т</t>
  </si>
  <si>
    <t>Автомат АЕ 2066 160А</t>
  </si>
  <si>
    <t>2822 Т</t>
  </si>
  <si>
    <t>Автомат АЕ 2066 125 А</t>
  </si>
  <si>
    <t>2823 Т</t>
  </si>
  <si>
    <t xml:space="preserve">Автомат АЕ 2056 125А                                                                                </t>
  </si>
  <si>
    <t>2824 Т</t>
  </si>
  <si>
    <t>27.12.22.900.001.00.0796.000000000075</t>
  </si>
  <si>
    <t>Автомат АП50Б 3МТ 10А</t>
  </si>
  <si>
    <t>2825 Т</t>
  </si>
  <si>
    <t>Автомат АП50Б 3МТ 16А</t>
  </si>
  <si>
    <t>2826 Т</t>
  </si>
  <si>
    <t>Автомат АП50Б 3МТ 25А</t>
  </si>
  <si>
    <t>2827 Т</t>
  </si>
  <si>
    <t xml:space="preserve">Автомат АП50Б 3МТ 40А                                                                               </t>
  </si>
  <si>
    <t>2828 Т</t>
  </si>
  <si>
    <t xml:space="preserve">Автомат АП50Б 3МТ 50А                                                                               </t>
  </si>
  <si>
    <t>2829 Т</t>
  </si>
  <si>
    <t>27.12.22.900.001.00.0796.000000000073</t>
  </si>
  <si>
    <t xml:space="preserve">Автомат ВА 47-29 1P 10А                                                                             </t>
  </si>
  <si>
    <t>2829-1 Т</t>
  </si>
  <si>
    <t>2829-2 Т</t>
  </si>
  <si>
    <t>2830 Т</t>
  </si>
  <si>
    <t xml:space="preserve">Автомат ВА 47-29 1P  16А                                                                            </t>
  </si>
  <si>
    <t>2830-1 Т</t>
  </si>
  <si>
    <t>2830-2 Т</t>
  </si>
  <si>
    <t>2830-3 Т</t>
  </si>
  <si>
    <t>2831 Т</t>
  </si>
  <si>
    <t xml:space="preserve">Автомат ВА 47-29 1P  25А                                                                            </t>
  </si>
  <si>
    <t>2831-1 Т</t>
  </si>
  <si>
    <t>2831-2 Т</t>
  </si>
  <si>
    <t>2832 Т</t>
  </si>
  <si>
    <t xml:space="preserve">Автомат ВА 47-29 1P  32А                                                                            </t>
  </si>
  <si>
    <t>2832-1 Т</t>
  </si>
  <si>
    <t>2832-2 Т</t>
  </si>
  <si>
    <t>2833 Т</t>
  </si>
  <si>
    <t xml:space="preserve">Автомат ВА 47-29 1P  5А                                                                             </t>
  </si>
  <si>
    <t>2833-1 Т</t>
  </si>
  <si>
    <t>2833-2 Т</t>
  </si>
  <si>
    <t>2834 Т</t>
  </si>
  <si>
    <t xml:space="preserve">Автомат ВА 47-29 1P  63А                                                                            </t>
  </si>
  <si>
    <t>2834-1 Т</t>
  </si>
  <si>
    <t>2834-2 Т</t>
  </si>
  <si>
    <t>2835 Т</t>
  </si>
  <si>
    <t xml:space="preserve">Автомат ВА 47-29 1P  40А                                                                            </t>
  </si>
  <si>
    <t>2835-1 Т</t>
  </si>
  <si>
    <t>2835-2 Т</t>
  </si>
  <si>
    <t>2836 Т</t>
  </si>
  <si>
    <t xml:space="preserve">Автомат ВА 47-29 2P 10А                                                                             </t>
  </si>
  <si>
    <t>2836-1 Т</t>
  </si>
  <si>
    <t>2836-2 Т</t>
  </si>
  <si>
    <t>2837 Т</t>
  </si>
  <si>
    <t>27.12.22.900.001.00.0796.000000000077</t>
  </si>
  <si>
    <t xml:space="preserve">Автомат ВА 47-29 2P 25А                                                                             </t>
  </si>
  <si>
    <t>2837-1 Т</t>
  </si>
  <si>
    <t>2837-2 Т</t>
  </si>
  <si>
    <t>2838 Т</t>
  </si>
  <si>
    <t xml:space="preserve">Автомат ВА 47-29 2P 40А                                                                             </t>
  </si>
  <si>
    <t>2838-1 Т</t>
  </si>
  <si>
    <t>2838-2 Т</t>
  </si>
  <si>
    <t>2839 Т</t>
  </si>
  <si>
    <t xml:space="preserve">Автомат ВА 47-29 2P 5А                                                                              </t>
  </si>
  <si>
    <t>2839-1 Т</t>
  </si>
  <si>
    <t>2839-2 Т</t>
  </si>
  <si>
    <t>2840 Т</t>
  </si>
  <si>
    <t xml:space="preserve">Автомат ВА 47-29 3P 25А                                                                             </t>
  </si>
  <si>
    <t>2840-1 Т</t>
  </si>
  <si>
    <t>2840-2 Т</t>
  </si>
  <si>
    <t>2841 Т</t>
  </si>
  <si>
    <t>27.12.22.900.001.00.0796.000000000078</t>
  </si>
  <si>
    <t xml:space="preserve">Автомат ВА 47-29 3P 32А                                                                             </t>
  </si>
  <si>
    <t>2841-1 Т</t>
  </si>
  <si>
    <t>2841-2 Т</t>
  </si>
  <si>
    <t>2842 Т</t>
  </si>
  <si>
    <t xml:space="preserve">Автомат ВА 47-29 3P 40А                                                                             </t>
  </si>
  <si>
    <t>2842-1 Т</t>
  </si>
  <si>
    <t>2842-2 Т</t>
  </si>
  <si>
    <t>2843 Т</t>
  </si>
  <si>
    <t xml:space="preserve">Автомат ВА 47-100 3P 100А                                                                           </t>
  </si>
  <si>
    <t>2843-1 Т</t>
  </si>
  <si>
    <t>2843-2 Т</t>
  </si>
  <si>
    <t>2844 Т</t>
  </si>
  <si>
    <t xml:space="preserve">Автомат ВА 5739 250А                                                                                </t>
  </si>
  <si>
    <t>2844-1 Т</t>
  </si>
  <si>
    <t>2844-2 Т</t>
  </si>
  <si>
    <t>2845 Т</t>
  </si>
  <si>
    <t>Автомат ВА 5739 400А</t>
  </si>
  <si>
    <t>2845-1 Т</t>
  </si>
  <si>
    <t>2845-2 Т</t>
  </si>
  <si>
    <t>2846 Т</t>
  </si>
  <si>
    <t>Автомат ВА 5739 630А</t>
  </si>
  <si>
    <t>2846-1 Т</t>
  </si>
  <si>
    <t>2846-2 Т</t>
  </si>
  <si>
    <t>2847 Т</t>
  </si>
  <si>
    <t>Автомат ВА 57Ф35 100 A</t>
  </si>
  <si>
    <t>2847-1 Т</t>
  </si>
  <si>
    <t>2847-2 Т</t>
  </si>
  <si>
    <t>2848 Т</t>
  </si>
  <si>
    <t>Автомат ВА 57Ф35 125 А</t>
  </si>
  <si>
    <t>2848-1 Т</t>
  </si>
  <si>
    <t>2848-2 Т</t>
  </si>
  <si>
    <t>2849 Т</t>
  </si>
  <si>
    <t>Автомат ВА 57Ф35 200 А</t>
  </si>
  <si>
    <t>2849-1 Т</t>
  </si>
  <si>
    <t>2849-2 Т</t>
  </si>
  <si>
    <t>2850 Т</t>
  </si>
  <si>
    <t>Автомат ВА 57Ф35 250 А</t>
  </si>
  <si>
    <t>2850-1 Т</t>
  </si>
  <si>
    <t>2850-2 Т</t>
  </si>
  <si>
    <t>2851 Т</t>
  </si>
  <si>
    <t>Автомат ВА 57Ф35 63 A</t>
  </si>
  <si>
    <t>2851-1 Т</t>
  </si>
  <si>
    <t>2851-2 Т</t>
  </si>
  <si>
    <t>2852 Т</t>
  </si>
  <si>
    <t>Автомат ВА 57Ф35 80 A</t>
  </si>
  <si>
    <t>2852-1 Т</t>
  </si>
  <si>
    <t>2852-2 Т</t>
  </si>
  <si>
    <t>2853 Т</t>
  </si>
  <si>
    <t>Автомат ВА 57Ф35 160 A</t>
  </si>
  <si>
    <t>2853-1 Т</t>
  </si>
  <si>
    <t>2853-2 Т</t>
  </si>
  <si>
    <t>2854 Т</t>
  </si>
  <si>
    <t>27.33.13.100.000.00.0796.000000000000</t>
  </si>
  <si>
    <t>Шанышқы 10 а әмбебап</t>
  </si>
  <si>
    <t>2854-1 Т</t>
  </si>
  <si>
    <t>2855 Т</t>
  </si>
  <si>
    <t>Шанышқы 16 а әмбебап жерлендіргішпен</t>
  </si>
  <si>
    <t>2855-1 Т</t>
  </si>
  <si>
    <t>2856 Т</t>
  </si>
  <si>
    <t>27.33.11.100.002.00.0796.000000000008</t>
  </si>
  <si>
    <t xml:space="preserve">1 клавишті ашық сым ажыратқышы                                                                      </t>
  </si>
  <si>
    <t>2857 Т</t>
  </si>
  <si>
    <t>27.33.11.100.002.00.0796.000000000005</t>
  </si>
  <si>
    <t xml:space="preserve">1 клавишті жасырын сым ажыратқышы                                                                   </t>
  </si>
  <si>
    <t>2858 Т</t>
  </si>
  <si>
    <t>27.33.11.100.002.00.0796.000000000004</t>
  </si>
  <si>
    <t xml:space="preserve">2 клавишті жасырын сым ажыратқышы                                                                   </t>
  </si>
  <si>
    <t>2859 Т</t>
  </si>
  <si>
    <t>27.33.11.900.000.00.0796.000000000005</t>
  </si>
  <si>
    <t xml:space="preserve">Пакеттік ажыратқыш ПВ 3Х25                                                                          </t>
  </si>
  <si>
    <t>2859-1 Т</t>
  </si>
  <si>
    <t>2860 Т</t>
  </si>
  <si>
    <t>27.33.11.900.000.00.0796.000000000011</t>
  </si>
  <si>
    <t xml:space="preserve">Пакеттік ажыратқыш ПВ 2Х40                                                                          </t>
  </si>
  <si>
    <t>2861 Т</t>
  </si>
  <si>
    <t>27.12.40.300.003.00.0796.000000000001</t>
  </si>
  <si>
    <t>Шамға арналған дроссель ДРЛ-250</t>
  </si>
  <si>
    <t>2862 Т</t>
  </si>
  <si>
    <t>27.40.15.700.001.00.0796.000000000002</t>
  </si>
  <si>
    <t>Шам ДРЛ 250ВТ</t>
  </si>
  <si>
    <t>2863 Т</t>
  </si>
  <si>
    <t>27.40.15.700.001.00.0796.000000000003</t>
  </si>
  <si>
    <t>Шам ДРЛ 400ВТ</t>
  </si>
  <si>
    <t>2864 Т</t>
  </si>
  <si>
    <t>27.40.15.990.001.00.0796.000000000169</t>
  </si>
  <si>
    <t>Люминисцентті компакті шам 15Вт 220-240В Е27 4000(6400)К 8000ч спираль</t>
  </si>
  <si>
    <t>2865 Т</t>
  </si>
  <si>
    <t>27.40.15.100.000.00.0796.000000000001</t>
  </si>
  <si>
    <t>Люминисцентті компакті шам 18Вт 220-240В Е27 4000(6400)К 8000ч спираль</t>
  </si>
  <si>
    <t>2866 Т</t>
  </si>
  <si>
    <t>27.40.15.990.001.00.0796.000000000171</t>
  </si>
  <si>
    <t>Люминисцентті компакті шам 25(26)Вт 220-240В Е27 4000(6400)К 8000ч спираль</t>
  </si>
  <si>
    <t>2867 Т</t>
  </si>
  <si>
    <t>Люминисцентті компакті шам 35(36)Вт 220-240В Е27 4000(6400)К 8000ч спираль</t>
  </si>
  <si>
    <t>2868 Т</t>
  </si>
  <si>
    <t>27.40.12.900.001.00.0796.000000000386</t>
  </si>
  <si>
    <t xml:space="preserve">Жергілікті жарықтандыру шамы МО 12Х40ВТ                                                             </t>
  </si>
  <si>
    <t>2869 Т</t>
  </si>
  <si>
    <t>Жергілікті жарықтандыру шамы  МО 36Х40ВТ</t>
  </si>
  <si>
    <t>2870 Т</t>
  </si>
  <si>
    <t>27.40.12.900.001.00.0796.000000000294</t>
  </si>
  <si>
    <t xml:space="preserve">Жергілікті жарықтандыру шамы МО 36Х100ВТ                                                            </t>
  </si>
  <si>
    <t>2871 Т</t>
  </si>
  <si>
    <t>26.11.12.000.005.00.0796.000000000000</t>
  </si>
  <si>
    <t>Сигналдық шам СКЛ-11-З-2-220В</t>
  </si>
  <si>
    <t>2872 Т</t>
  </si>
  <si>
    <t>Сигналдық шам СКЛ-11-К-2-220В</t>
  </si>
  <si>
    <t>2873 Т</t>
  </si>
  <si>
    <t>Сигналдық шам СКЛ-11-Ж-2-220В</t>
  </si>
  <si>
    <t>2874 Т</t>
  </si>
  <si>
    <t>27.40.42.500.003.00.0796.000000000002</t>
  </si>
  <si>
    <t xml:space="preserve">Патрон Е-40 керамикалық                                                                             </t>
  </si>
  <si>
    <t>2875 Т</t>
  </si>
  <si>
    <t>27.12.21.700.000.01.0796.000000000001</t>
  </si>
  <si>
    <t>Сақтандырғыш ПН-2 100А</t>
  </si>
  <si>
    <t>7,11,19,20,21</t>
  </si>
  <si>
    <t>2875-1 Т</t>
  </si>
  <si>
    <t>2876 Т</t>
  </si>
  <si>
    <t>27.12.21.700.000.04.0796.000000000000</t>
  </si>
  <si>
    <t>Сақтандырғыш ПН-2 160 А</t>
  </si>
  <si>
    <t>2876-1 Т</t>
  </si>
  <si>
    <t>2877 Т</t>
  </si>
  <si>
    <t>27.12.21.700.000.01.0796.000000000002</t>
  </si>
  <si>
    <t>Сақтандырғыш ПН-2 250А</t>
  </si>
  <si>
    <t>2877-1 Т</t>
  </si>
  <si>
    <t>2878 Т</t>
  </si>
  <si>
    <t>27.12.21.700.000.01.0796.000000000010</t>
  </si>
  <si>
    <t>Сақтандырғыш ПН-2 630А</t>
  </si>
  <si>
    <t>2878-1 Т</t>
  </si>
  <si>
    <t>2879 Т</t>
  </si>
  <si>
    <t>27.12.21.700.000.01.0796.000000000003</t>
  </si>
  <si>
    <t>Сақтандырғыш ПН-2 400А</t>
  </si>
  <si>
    <t>2879-1 Т</t>
  </si>
  <si>
    <t>2880 Т</t>
  </si>
  <si>
    <t>27.33.14.000.000.00.0796.000000000001</t>
  </si>
  <si>
    <t>Сақтандырғыштың балқыма қондырғысы ПН-2 100 А</t>
  </si>
  <si>
    <t>2881 Т</t>
  </si>
  <si>
    <t>27.12.31.900.000.00.0796.000000000003</t>
  </si>
  <si>
    <t xml:space="preserve">Іске қосқыш  ПМА 3100 220В                                                                          </t>
  </si>
  <si>
    <t>2882 Т</t>
  </si>
  <si>
    <t>27.12.31.900.000.00.0796.000000000004</t>
  </si>
  <si>
    <t>Іске қосқыш К10Е</t>
  </si>
  <si>
    <t>2882-1 Т</t>
  </si>
  <si>
    <t>2883 Т</t>
  </si>
  <si>
    <t>27.12.31.900.000.00.0796.000000000060</t>
  </si>
  <si>
    <t xml:space="preserve">Іске қосқыш ПМ12 160-200 220В                                                                       </t>
  </si>
  <si>
    <t>2884 Т</t>
  </si>
  <si>
    <t>27.12.31.900.000.00.0796.000000000006</t>
  </si>
  <si>
    <t xml:space="preserve">Іске қосқыш ПМ12 100-240 220В                                                                       </t>
  </si>
  <si>
    <t>2885 Т</t>
  </si>
  <si>
    <t>27.12.24.500.000.05.0796.000000000005</t>
  </si>
  <si>
    <t>Реле РП-23 220В Пост.аралық</t>
  </si>
  <si>
    <t>2886 Т</t>
  </si>
  <si>
    <t>27.12.24.500.000.05.0796.000000000007</t>
  </si>
  <si>
    <t>Реле аралық РП-25</t>
  </si>
  <si>
    <t>2887 Т</t>
  </si>
  <si>
    <t>27.12.24.500.000.05.0796.000000000006</t>
  </si>
  <si>
    <t>Реле аралық РП-361</t>
  </si>
  <si>
    <t>2888 Т</t>
  </si>
  <si>
    <t>27.12.24.500.000.05.0796.000000000002</t>
  </si>
  <si>
    <t xml:space="preserve">Реле аралық РП-12                                                                                   </t>
  </si>
  <si>
    <t>2888-1 Т</t>
  </si>
  <si>
    <t>2889 Т</t>
  </si>
  <si>
    <t>27.12.24.300.000.03.0796.000000000000</t>
  </si>
  <si>
    <t xml:space="preserve">Пост.ток көрсеткіш релесі  РУ-21-1 0,05А                                                            </t>
  </si>
  <si>
    <t>2889-1 Т</t>
  </si>
  <si>
    <t>2890 Т</t>
  </si>
  <si>
    <t>27.12.24.500.001.00.0796.000000000003</t>
  </si>
  <si>
    <t>Пост.ток көрсеткіш релесі  РУ-21-1 0,16А</t>
  </si>
  <si>
    <t>2891 Т</t>
  </si>
  <si>
    <t>27.12.24.500.002.00.0796.000000000000</t>
  </si>
  <si>
    <t xml:space="preserve">Уақыт релесі РВ-248                                                                                 </t>
  </si>
  <si>
    <t>2891-1 Т</t>
  </si>
  <si>
    <t>2892 Т</t>
  </si>
  <si>
    <t>27.12.24.500.002.00.0796.000000000008</t>
  </si>
  <si>
    <t xml:space="preserve">Реле РП-16-4 1А U=220В                                                                              </t>
  </si>
  <si>
    <t>2893 Т</t>
  </si>
  <si>
    <t>27.12.24.500.001.00.0796.000000000002</t>
  </si>
  <si>
    <t>РН-53/60Д барынша көп кернеу релесі</t>
  </si>
  <si>
    <t>2894 Т</t>
  </si>
  <si>
    <t>27.12.24.300.000.03.0796.000000000005</t>
  </si>
  <si>
    <t>Пост.көрсеткіш реле РЭУ-11 0.16А</t>
  </si>
  <si>
    <t>2895 Т</t>
  </si>
  <si>
    <t xml:space="preserve">Пост.көрсеткіш реле РЭУ-11 0.05А                                                                    </t>
  </si>
  <si>
    <t>2895-1 Т</t>
  </si>
  <si>
    <t>2896 Т</t>
  </si>
  <si>
    <t>27.12.24.500.004.00.0796.000000000006</t>
  </si>
  <si>
    <t xml:space="preserve">РСТ-82ДУ ең көп қырманының релесі                                                                   </t>
  </si>
  <si>
    <t>2897 Т</t>
  </si>
  <si>
    <t>27.12.24.500.000.06.0796.000000000001</t>
  </si>
  <si>
    <t xml:space="preserve">Реле Газды (Бухгольц) BF 80Q                                                                        </t>
  </si>
  <si>
    <t>2898 Т</t>
  </si>
  <si>
    <t>26.11.40.500.001.00.0796.000000000000</t>
  </si>
  <si>
    <t xml:space="preserve">1 орынды ашық сымды розетка                                                                         </t>
  </si>
  <si>
    <t>2899 Т</t>
  </si>
  <si>
    <t>Ашық сымды розетка жұптанған жерлендіргішпен</t>
  </si>
  <si>
    <t>2900 Т</t>
  </si>
  <si>
    <t xml:space="preserve">Жасырын сымды розетка жерлендіргішпен                                                               </t>
  </si>
  <si>
    <t>2901 Т</t>
  </si>
  <si>
    <t xml:space="preserve">Жасырын сымды розетка қосарланған жерлендіргішпен                                                   </t>
  </si>
  <si>
    <t>2902 Т</t>
  </si>
  <si>
    <t xml:space="preserve">1 орынды ашық сымды розетка жерлендіргішпен                                                         </t>
  </si>
  <si>
    <t>2903 Т</t>
  </si>
  <si>
    <t>26.51.45.200.025.00.0796.000000000000</t>
  </si>
  <si>
    <t>Модуль логикалық дисплеймен(бақылаушы)</t>
  </si>
  <si>
    <t>2903-1 Т</t>
  </si>
  <si>
    <t>2904 Т</t>
  </si>
  <si>
    <t>27.12.23.500.000.00.0796.000000000014</t>
  </si>
  <si>
    <t>Рубильник ВР-32-35 250А</t>
  </si>
  <si>
    <t>2904-1 Т</t>
  </si>
  <si>
    <t>2905 Т</t>
  </si>
  <si>
    <t>27.12.23.500.000.00.0796.000000000002</t>
  </si>
  <si>
    <t xml:space="preserve">Рубильник ВР-32-37 400А                                                                             </t>
  </si>
  <si>
    <t>2905-1 Т</t>
  </si>
  <si>
    <t>2906 Т</t>
  </si>
  <si>
    <t>27.12.23.700.013.00.0796.000000000024</t>
  </si>
  <si>
    <t>Рубильник РПС 250А</t>
  </si>
  <si>
    <t>2907 Т</t>
  </si>
  <si>
    <t>Рубильник РПС 400А</t>
  </si>
  <si>
    <t>2908 Т</t>
  </si>
  <si>
    <t xml:space="preserve">Рубильник РПС 630 А                                                                                 </t>
  </si>
  <si>
    <t>2909 Т</t>
  </si>
  <si>
    <t>27.12.23.700.013.00.0796.000000000038</t>
  </si>
  <si>
    <t>Рубильник РБ 250А</t>
  </si>
  <si>
    <t>2909-1 Т</t>
  </si>
  <si>
    <t>2910 Т</t>
  </si>
  <si>
    <t>27.40.22.900.000.02.0796.000000000000</t>
  </si>
  <si>
    <t>Шырақ НСП-02-100</t>
  </si>
  <si>
    <t>2911 Т</t>
  </si>
  <si>
    <t>27.20.11.990.001.00.0796.000000000000</t>
  </si>
  <si>
    <t xml:space="preserve">Шырақ РКУ-250                                                                                       </t>
  </si>
  <si>
    <t>2912 Т</t>
  </si>
  <si>
    <t xml:space="preserve">Шырақ РКУ-400                                                                                       </t>
  </si>
  <si>
    <t>2913 Т</t>
  </si>
  <si>
    <t>27.40.21.000.003.00.0796.000000000000</t>
  </si>
  <si>
    <t xml:space="preserve">Апаттық жарықтандыру шамы 2х6Вт IP42                                                                </t>
  </si>
  <si>
    <t>2913-1 Т</t>
  </si>
  <si>
    <t>2914 Т</t>
  </si>
  <si>
    <t xml:space="preserve">80 Вт (көшені жарықтандыру үшін) жарықдиодты консольды шамшырағы                                   </t>
  </si>
  <si>
    <t>2914-1 Т</t>
  </si>
  <si>
    <t>2915 Т</t>
  </si>
  <si>
    <t>27.11.42.300.000.00.0796.000000001765</t>
  </si>
  <si>
    <t>Ток трансформаторы Т-0,66 100/5</t>
  </si>
  <si>
    <t>2915-1 Т</t>
  </si>
  <si>
    <t>2916 Т</t>
  </si>
  <si>
    <t>27.11.42.300.000.00.0796.000000001773</t>
  </si>
  <si>
    <t xml:space="preserve">Ток трансформаторы Т-0,66 1000/5                                                                    </t>
  </si>
  <si>
    <t>2916-1 Т</t>
  </si>
  <si>
    <t>2917 Т</t>
  </si>
  <si>
    <t>27.11.42.300.000.00.0796.000000001766</t>
  </si>
  <si>
    <t>Ток трансформаторы Т-0,66 150/5</t>
  </si>
  <si>
    <t>2917-1 Т</t>
  </si>
  <si>
    <t>2918 Т</t>
  </si>
  <si>
    <t>27.11.42.300.000.00.0796.000000001767</t>
  </si>
  <si>
    <t>Ток трансформаторы Т-0,66 200/5</t>
  </si>
  <si>
    <t>2918-1 Т</t>
  </si>
  <si>
    <t>2919 Т</t>
  </si>
  <si>
    <t>27.11.42.300.000.00.0796.000000001768</t>
  </si>
  <si>
    <t>Ток трансформаторы Т-0,66 300/5</t>
  </si>
  <si>
    <t>2919-1 Т</t>
  </si>
  <si>
    <t>2920 Т</t>
  </si>
  <si>
    <t>27.11.42.300.000.00.0796.000000001769</t>
  </si>
  <si>
    <t xml:space="preserve">Ток трансформаторы Т-0,66 400/5                                                                     </t>
  </si>
  <si>
    <t>2920-1 Т</t>
  </si>
  <si>
    <t>2921 Т</t>
  </si>
  <si>
    <t>27.11.42.300.000.00.0796.000000001762</t>
  </si>
  <si>
    <t>Ток трансформаторы Т-0,66 50/5</t>
  </si>
  <si>
    <t>2921-1 Т</t>
  </si>
  <si>
    <t>2922 Т</t>
  </si>
  <si>
    <t>27.11.42.300.000.00.0796.000000001771</t>
  </si>
  <si>
    <t xml:space="preserve">Ток трансформаторы Т-0,66 600/5                                                                     </t>
  </si>
  <si>
    <t>2922-1 Т</t>
  </si>
  <si>
    <t>2923 Т</t>
  </si>
  <si>
    <t>26.11.22.900.002.01.0796.000000000000</t>
  </si>
  <si>
    <t>Люминистцент шамы үшін стартер</t>
  </si>
  <si>
    <t>2924 Т</t>
  </si>
  <si>
    <t>25.73.30.970.011.00.0796.000000000000</t>
  </si>
  <si>
    <t>4ММ2 3-СЫМДЫ ӘМБЕБАП ТЕТІКТІ КЛЕММА</t>
  </si>
  <si>
    <t>2924-1 Т</t>
  </si>
  <si>
    <t>2925 Т</t>
  </si>
  <si>
    <t>Подшипник 304</t>
  </si>
  <si>
    <t>2926 Т</t>
  </si>
  <si>
    <t>28.15.10.900.000.00.0796.000000000066</t>
  </si>
  <si>
    <t xml:space="preserve">Подшипник 205                                                                                       </t>
  </si>
  <si>
    <t>2927 Т</t>
  </si>
  <si>
    <t>28.15.10.900.000.00.0796.000000000067</t>
  </si>
  <si>
    <t xml:space="preserve">Подшипник 208                                                                                       </t>
  </si>
  <si>
    <t>2928 Т</t>
  </si>
  <si>
    <t>26.51.63.700.001.01.0796.000000000004</t>
  </si>
  <si>
    <t>электронды, үш фазалы есептегіш активті энергияны түзу қосумен 0,4 кВ</t>
  </si>
  <si>
    <t>2928-1 Т</t>
  </si>
  <si>
    <t>2929 Т</t>
  </si>
  <si>
    <t>26.51.63.700.001.01.0796.000000000005</t>
  </si>
  <si>
    <t>активті және реактивті энергияның бір бағыттық көп тарифті көп функциялы әмбебап үш фазалы есептегіш</t>
  </si>
  <si>
    <t>2930 Т</t>
  </si>
  <si>
    <t>26.51.63.700.000.00.0796.000000000000</t>
  </si>
  <si>
    <t>2930-1 Т</t>
  </si>
  <si>
    <t>2930-2 Т</t>
  </si>
  <si>
    <t>2931 Т</t>
  </si>
  <si>
    <t>26.20.16.900.004.00.0796.000000000000</t>
  </si>
  <si>
    <t xml:space="preserve">Көп тарифті есептегіш үшін ілесу блогы                                                              </t>
  </si>
  <si>
    <t>2931-1 Т</t>
  </si>
  <si>
    <t>2932 Т</t>
  </si>
  <si>
    <t xml:space="preserve">Оптоэлектронды бастиек                                                                              </t>
  </si>
  <si>
    <t>2932-1 Т</t>
  </si>
  <si>
    <t>2933 Т</t>
  </si>
  <si>
    <t>25.91.12.000.004.00.0796.000000000000</t>
  </si>
  <si>
    <t>Металл канистер 10 л</t>
  </si>
  <si>
    <t>2934 Т</t>
  </si>
  <si>
    <t>Металл канистер 20 л</t>
  </si>
  <si>
    <t>2935 Т</t>
  </si>
  <si>
    <t>22.22.12.900.001.00.0796.000000000003</t>
  </si>
  <si>
    <t>Полипропиленді қап</t>
  </si>
  <si>
    <t>2936 Т</t>
  </si>
  <si>
    <t>25.91.11.000.000.00.0796.000000000000</t>
  </si>
  <si>
    <t xml:space="preserve">Қоқысқа арналған металл контейнер                                                                   </t>
  </si>
  <si>
    <t>2936-1 Т</t>
  </si>
  <si>
    <t>2937 Т</t>
  </si>
  <si>
    <t>27.20.23.900.000.00.0796.000000000004</t>
  </si>
  <si>
    <t xml:space="preserve">Радиостанция аккумуляторы ICOM IC-F3GT BP-209                                                       </t>
  </si>
  <si>
    <t>2937-1 Т</t>
  </si>
  <si>
    <t>2938 Т</t>
  </si>
  <si>
    <t xml:space="preserve">Радиостанция аккумуляторы Motorola NTN7144C 7,5В 1500мА/ч                                           </t>
  </si>
  <si>
    <t>2938-1 Т</t>
  </si>
  <si>
    <t>2939 Т</t>
  </si>
  <si>
    <t>26.20.40.000.112.00.0796.000000000010</t>
  </si>
  <si>
    <t xml:space="preserve">Радиостанция 220/12В 6А DIAMOND үшін қоректендіру блогы                                             </t>
  </si>
  <si>
    <t>2939-1 Т</t>
  </si>
  <si>
    <t>2940 Т</t>
  </si>
  <si>
    <t xml:space="preserve">Радиостанция аккумуляторы Motorola PMNN4018A 1150 мА/ч                                              </t>
  </si>
  <si>
    <t>2940-1 Т</t>
  </si>
  <si>
    <t>2941 Т</t>
  </si>
  <si>
    <t xml:space="preserve">Радиостанция аккумуляторы Motorola PMNN4005B 1200 мА/ч                                              </t>
  </si>
  <si>
    <t>2941-1 Т</t>
  </si>
  <si>
    <t>2942 Т</t>
  </si>
  <si>
    <t>26.30.30.900.100.00.0796.000000000000</t>
  </si>
  <si>
    <t xml:space="preserve">Аккумулятор спутник телефонға Thuraya SO-2510 арналған                                              </t>
  </si>
  <si>
    <t>2942-1 Т</t>
  </si>
  <si>
    <t>2943 Т</t>
  </si>
  <si>
    <t>26.30.40.300.000.00.0796.000000000000</t>
  </si>
  <si>
    <t xml:space="preserve">Антенна DIAMOND F 22                                                                                </t>
  </si>
  <si>
    <t>2943-1 Т</t>
  </si>
  <si>
    <t>2944 Т</t>
  </si>
  <si>
    <t>26.30.23.900.025.00.0796.000000000004</t>
  </si>
  <si>
    <t xml:space="preserve">МОДЕМ DFSK                                                                                          </t>
  </si>
  <si>
    <t>2944-1 Т</t>
  </si>
  <si>
    <t>2945 Т</t>
  </si>
  <si>
    <t xml:space="preserve">Магниттік негіздегі антенна  140-170 Мгца                                                           </t>
  </si>
  <si>
    <t>2945-1 Т</t>
  </si>
  <si>
    <t>2946 Т</t>
  </si>
  <si>
    <t>26.30.30.900.000.00.0796.000000000000</t>
  </si>
  <si>
    <t xml:space="preserve">Базалық антенна 400-480 Мгц                                                                         </t>
  </si>
  <si>
    <t>2946-1 Т</t>
  </si>
  <si>
    <t>2947 Т</t>
  </si>
  <si>
    <t>26.40.42.700.004.00.0796.000000000000</t>
  </si>
  <si>
    <t xml:space="preserve">Радиостанцияға арналған гарнитура Icom HM-152                                                       </t>
  </si>
  <si>
    <t>2947-1 Т</t>
  </si>
  <si>
    <t>2948 Т</t>
  </si>
  <si>
    <t xml:space="preserve">414-448 МГц  стационарлық радиостанция үшін антенна </t>
  </si>
  <si>
    <t>2948-1 Т</t>
  </si>
  <si>
    <t>2949 Т</t>
  </si>
  <si>
    <t>27.20.11.900.003.00.0796.000000000006</t>
  </si>
  <si>
    <t>Аккумлятор үлгісі АА 1,5 В</t>
  </si>
  <si>
    <t>2949-1 Т</t>
  </si>
  <si>
    <t>2950 Т</t>
  </si>
  <si>
    <t>27.20.11.900.003.00.0796.000000000003</t>
  </si>
  <si>
    <t>АККУМУЛЯТОР үлгісі ААА 1,5 В</t>
  </si>
  <si>
    <t>2950-1 Т</t>
  </si>
  <si>
    <t>2951 Т</t>
  </si>
  <si>
    <t>27.20.11.900.003.00.0796.000000000000</t>
  </si>
  <si>
    <t xml:space="preserve">Батарейка үлгісі  PP3 9 В                                                                           </t>
  </si>
  <si>
    <t>2951-1 Т</t>
  </si>
  <si>
    <t>2952 Т</t>
  </si>
  <si>
    <t xml:space="preserve">Батарейка үлгісі АА MN1500                                                                          </t>
  </si>
  <si>
    <t>2952-1 Т</t>
  </si>
  <si>
    <t>2953 Т</t>
  </si>
  <si>
    <t>27.20.11.900.003.00.0796.000000000001</t>
  </si>
  <si>
    <t>Батарейка үлгісі D</t>
  </si>
  <si>
    <t>2953-1 Т</t>
  </si>
  <si>
    <t>2954 Т</t>
  </si>
  <si>
    <t>27.20.11.900.001.00.0796.000000000001</t>
  </si>
  <si>
    <t xml:space="preserve">IP12-5.4 12В 5 А/Ч аккумуляторлық батарея                                                           </t>
  </si>
  <si>
    <t>2954-1 Т</t>
  </si>
  <si>
    <t>2955 Т</t>
  </si>
  <si>
    <t>27.90.33.700.001.00.0796.000000000001</t>
  </si>
  <si>
    <t xml:space="preserve">Автомобиль үшін зарядтау-қосу құрылғысы                                                             </t>
  </si>
  <si>
    <t>2955-1 Т</t>
  </si>
  <si>
    <t>2956 Т</t>
  </si>
  <si>
    <t xml:space="preserve">"ЕВРО" 1 портты телефон розеткасы                                                                   </t>
  </si>
  <si>
    <t>2956-1 Т</t>
  </si>
  <si>
    <t>2957 Т</t>
  </si>
  <si>
    <t>27.12.40.900.059.00.0796.000000000000</t>
  </si>
  <si>
    <t xml:space="preserve">Бокс KRONE 50 жұп плинтпен                                                                          </t>
  </si>
  <si>
    <t>2957-1 Т</t>
  </si>
  <si>
    <t>2958 Т</t>
  </si>
  <si>
    <t>26.20.40.000.096.00.0796.000000000000</t>
  </si>
  <si>
    <t xml:space="preserve">19" 1U 220В/50Гц 16А 4 тоқ көзінің шығыры кВт 1,8м 8 ұя                                             </t>
  </si>
  <si>
    <t>2958-1 Т</t>
  </si>
  <si>
    <t>2959 Т</t>
  </si>
  <si>
    <t>26.30.30.900.078.00.0796.000000000000</t>
  </si>
  <si>
    <t xml:space="preserve">PoE инжекторы телефондық VoIP аппараты үшін                                                         </t>
  </si>
  <si>
    <t>2959-1 Т</t>
  </si>
  <si>
    <t>2960 Т</t>
  </si>
  <si>
    <t>26.30.23.900.027.00.0796.000000000000</t>
  </si>
  <si>
    <t xml:space="preserve">Қос-сүзгіші  ФПМ-6400                                                                               </t>
  </si>
  <si>
    <t>2960-1 Т</t>
  </si>
  <si>
    <t>2961 Т</t>
  </si>
  <si>
    <t>27.20.22.900.000.00.0796.000000000012</t>
  </si>
  <si>
    <t xml:space="preserve">Аккумлятор ТР 7А/ч 12В                                                                              </t>
  </si>
  <si>
    <t>2961-1 Т</t>
  </si>
  <si>
    <t>2962 Т</t>
  </si>
  <si>
    <t>26.30.30.900.079.00.0796.000000000000</t>
  </si>
  <si>
    <t xml:space="preserve">Шлюз дауыстың тасқынының берілісі үшін ша SIP 4хFXS хаттамасына                                     </t>
  </si>
  <si>
    <t>2962-1 Т</t>
  </si>
  <si>
    <t>2963 Т</t>
  </si>
  <si>
    <t xml:space="preserve">Шлюз дауыстың тасқынының берілісі үшін ша SIP 4хFXO хаттамасына                                     </t>
  </si>
  <si>
    <t>2963-1 Т</t>
  </si>
  <si>
    <t>2964 Т</t>
  </si>
  <si>
    <t>27.12.24.500.006.00.0796.000000000001</t>
  </si>
  <si>
    <t xml:space="preserve">Асқын кернеуден және бөгеуілден қорғаныс құрылғысы                                                  </t>
  </si>
  <si>
    <t>2964-1 Т</t>
  </si>
  <si>
    <t>2965 Т</t>
  </si>
  <si>
    <t>26.30.21.200.000.00.0796.000000000000</t>
  </si>
  <si>
    <t xml:space="preserve"> Органайзер 19'' панелі</t>
  </si>
  <si>
    <t>2965-1 Т</t>
  </si>
  <si>
    <t>2966 Т</t>
  </si>
  <si>
    <t>26.20.16.970.002.00.0796.000000000003</t>
  </si>
  <si>
    <t xml:space="preserve">Интерфейстер конверторы RS232/RS485                                                                 </t>
  </si>
  <si>
    <t>2966-1 Т</t>
  </si>
  <si>
    <t>2967 Т</t>
  </si>
  <si>
    <t xml:space="preserve">АТС Coral үшін жөндеу блогы                                                                         </t>
  </si>
  <si>
    <t>2967-1 Т</t>
  </si>
  <si>
    <t>2968 Т</t>
  </si>
  <si>
    <t>26.30.30.900.113.00.0796.000000000000</t>
  </si>
  <si>
    <t xml:space="preserve">Шлюз дауыстың тасқынының берілісі үшін ша SIP 2хFXS хаттамасына                                     </t>
  </si>
  <si>
    <t>2968-1 Т</t>
  </si>
  <si>
    <t>2969 Т</t>
  </si>
  <si>
    <t xml:space="preserve">Бокс KRONE 10 жұп плинтпен                                                                          </t>
  </si>
  <si>
    <t>2969-1 Т</t>
  </si>
  <si>
    <t>2970 Т</t>
  </si>
  <si>
    <t xml:space="preserve">Бокс KRONE 30 жұп плинтпен                                                                          </t>
  </si>
  <si>
    <t>2970-1 Т</t>
  </si>
  <si>
    <t>2971 Т</t>
  </si>
  <si>
    <t>26.30.30.300.004.00.0796.000000000005</t>
  </si>
  <si>
    <t xml:space="preserve">Ағытпа BNS/RG-213F (папа)                                                                           </t>
  </si>
  <si>
    <t>2971-1 Т</t>
  </si>
  <si>
    <t>2972 Т</t>
  </si>
  <si>
    <t>26.30.30.300.006.00.0796.000000000000</t>
  </si>
  <si>
    <t xml:space="preserve">Ағытпа N-үлгі/RG-213F (папа)                                                                        </t>
  </si>
  <si>
    <t>2972-1 Т</t>
  </si>
  <si>
    <t>2973 Т</t>
  </si>
  <si>
    <t>26.30.60.000.015.00.0796.000000000000</t>
  </si>
  <si>
    <t xml:space="preserve">Аккумлятор ТР 26А/ч 12В                                                                             </t>
  </si>
  <si>
    <t>2973-1 Т</t>
  </si>
  <si>
    <t>2974 Т</t>
  </si>
  <si>
    <t xml:space="preserve">Тармақталған антенна 161-178 МГц                                                                    </t>
  </si>
  <si>
    <t>2974-1 Т</t>
  </si>
  <si>
    <t>2975 Т</t>
  </si>
  <si>
    <t>26.20.16.970.003.00.0796.000000000005</t>
  </si>
  <si>
    <t xml:space="preserve">RS-232+RS-422/485 Ethernet Екi портты асинхрондық сервер түрлендiргiш NPort 5230А                   </t>
  </si>
  <si>
    <t>2975-1 Т</t>
  </si>
  <si>
    <t>2976 Т</t>
  </si>
  <si>
    <t>26.20.40.000.151.00.0796.000000000004</t>
  </si>
  <si>
    <t xml:space="preserve">Дискреттік шығару модулі I-8042W                                                                    </t>
  </si>
  <si>
    <t>2976-1 Т</t>
  </si>
  <si>
    <t>2977 Т</t>
  </si>
  <si>
    <t>26.30.30.300.004.00.0796.000000000006</t>
  </si>
  <si>
    <t xml:space="preserve">Ажыратқыш N-типті/RG-58 айыршасы                                                                    </t>
  </si>
  <si>
    <t>2977-1 Т</t>
  </si>
  <si>
    <t>2978 Т</t>
  </si>
  <si>
    <t>26.30.30.300.004.00.0796.000000000003</t>
  </si>
  <si>
    <t xml:space="preserve">Құрал жабдығы  UNF                                                                                  </t>
  </si>
  <si>
    <t>2978-1 Т</t>
  </si>
  <si>
    <t>2979 Т</t>
  </si>
  <si>
    <t>RS-232/422/485 Ethernet Екi портты асинхрондық сервер түрлендiргiш NPort 5250А</t>
  </si>
  <si>
    <t>2979-1 Т</t>
  </si>
  <si>
    <t>2980 Т</t>
  </si>
  <si>
    <t>27.33.13.590.000.00.0796.000000000000</t>
  </si>
  <si>
    <t xml:space="preserve">Қысқыш бұрыш розеткасы UNF                                                                          </t>
  </si>
  <si>
    <t>2980-1 Т</t>
  </si>
  <si>
    <t>2981 Т</t>
  </si>
  <si>
    <t>26.40.41.000.003.00.0796.000000000008</t>
  </si>
  <si>
    <t xml:space="preserve">Микрофон GM радиостанциясы үшін - 350(GMN 6146)                                                     </t>
  </si>
  <si>
    <t>2981-1 Т</t>
  </si>
  <si>
    <t>2982 Т</t>
  </si>
  <si>
    <t xml:space="preserve">24В 2,5А 60вт нәрінің шығыры                                                                        </t>
  </si>
  <si>
    <t>2982-1 Т</t>
  </si>
  <si>
    <t>2983 Т</t>
  </si>
  <si>
    <t xml:space="preserve">Батарея 12В 7А/ч аккумуляторлы емескүтемін                                                          </t>
  </si>
  <si>
    <t>2983-1 Т</t>
  </si>
  <si>
    <t>2984 Т</t>
  </si>
  <si>
    <t xml:space="preserve">Интерфейс түрлендіргіш RS-232 - RS-485                                                              </t>
  </si>
  <si>
    <t>2984-1 Т</t>
  </si>
  <si>
    <t>2985 Т</t>
  </si>
  <si>
    <t xml:space="preserve">Конденсатор блогы БК-402-У4 80 МКФ                                                                  </t>
  </si>
  <si>
    <t>2985-1 Т</t>
  </si>
  <si>
    <t>2986 Т</t>
  </si>
  <si>
    <t xml:space="preserve">Құрастырылған қоректендіру блогы ОРИОН-БПК                                                          </t>
  </si>
  <si>
    <t>2986-1 Т</t>
  </si>
  <si>
    <t>2987 Т</t>
  </si>
  <si>
    <t xml:space="preserve">Қоректендіру блогы БПЗ-401                                                                          </t>
  </si>
  <si>
    <t>2987-1 Т</t>
  </si>
  <si>
    <t>2988 Т</t>
  </si>
  <si>
    <t xml:space="preserve">Оптикалық түйіндес құрылғы USB                                                                      </t>
  </si>
  <si>
    <t>2988-1 Т</t>
  </si>
  <si>
    <t>2989 Т</t>
  </si>
  <si>
    <t>26.30.50.900.003.00.0796.000000000000</t>
  </si>
  <si>
    <t xml:space="preserve">Күзет-өрт сөндіру құралы ВЭРС-ПК4                                                                   </t>
  </si>
  <si>
    <t>2989-1 Т</t>
  </si>
  <si>
    <t>2990 Т</t>
  </si>
  <si>
    <t>28.11.41.900.037.00.0796.000000000001</t>
  </si>
  <si>
    <t xml:space="preserve">Сүзу элементтері үшін жинақ СММ-4МТ (5мкр -2 дана, 25 мкр -2 дана)                                  </t>
  </si>
  <si>
    <t>2990-1 Т</t>
  </si>
  <si>
    <t>2990-2 Т</t>
  </si>
  <si>
    <t>2991 Т</t>
  </si>
  <si>
    <t>29.32.30.670.002.00.0796.000000000000</t>
  </si>
  <si>
    <t xml:space="preserve">Шланг ГУР КАМАЗ                                                                                     </t>
  </si>
  <si>
    <t>2992 Т</t>
  </si>
  <si>
    <t xml:space="preserve">Басқылау помпасы КАМАЗ                                                                              </t>
  </si>
  <si>
    <t>2993 Т</t>
  </si>
  <si>
    <t xml:space="preserve">Гидромуфтаны қосқыш КАМАЗ                                                                           </t>
  </si>
  <si>
    <t>2994 Т</t>
  </si>
  <si>
    <t>22.19.73.230.012.00.0796.000000000000</t>
  </si>
  <si>
    <t xml:space="preserve">Сальник 25*42                                                                                       </t>
  </si>
  <si>
    <t>2995 Т</t>
  </si>
  <si>
    <t>29.32.30.990.044.00.0796.000000000000</t>
  </si>
  <si>
    <t xml:space="preserve">Сөндіргіш сақинасы КАМАЗ                                                                            </t>
  </si>
  <si>
    <t>2996 Т</t>
  </si>
  <si>
    <t xml:space="preserve">Жартылай тіркеме кабелі                                                                             </t>
  </si>
  <si>
    <t>2997 Т</t>
  </si>
  <si>
    <t>29.32.30.950.006.01.0796.000000000000</t>
  </si>
  <si>
    <t xml:space="preserve">Реактивтілік қарнақ КАМАЗ                                                                           </t>
  </si>
  <si>
    <t>2998 Т</t>
  </si>
  <si>
    <t xml:space="preserve">Реле 901 3747 24В КАМАЗ                                                                             </t>
  </si>
  <si>
    <t>2999 Т</t>
  </si>
  <si>
    <t>29.31.23.100.006.00.0796.000000000004</t>
  </si>
  <si>
    <t xml:space="preserve">Қайталағыш фонары КАМАЗ УРАЛ                                                                        </t>
  </si>
  <si>
    <t>3000 Т</t>
  </si>
  <si>
    <t>29.32.30.250.003.00.0796.000000000000</t>
  </si>
  <si>
    <t xml:space="preserve">Пневматикалық ағытпа КАМАЗ                                                                          </t>
  </si>
  <si>
    <t>3001 Т</t>
  </si>
  <si>
    <t xml:space="preserve">Ілінісудің кішкене табаны КАМАЗ                                                                     </t>
  </si>
  <si>
    <t>3002 Т</t>
  </si>
  <si>
    <t>29.31.30.500.001.00.0796.000000000000</t>
  </si>
  <si>
    <t xml:space="preserve">Артқы фонардың шынысы КАМАЗ                                                                         </t>
  </si>
  <si>
    <t>3003 Т</t>
  </si>
  <si>
    <t>Қозғалтқыштың төселім жинақталымы КАМАЗ</t>
  </si>
  <si>
    <t>3004 Т</t>
  </si>
  <si>
    <t xml:space="preserve">Галогенді шам 24В                                                                                   </t>
  </si>
  <si>
    <t>3005 Т</t>
  </si>
  <si>
    <t xml:space="preserve">Генератор орамы КАМАЗ                                                                               </t>
  </si>
  <si>
    <t>3006 Т</t>
  </si>
  <si>
    <t xml:space="preserve">Ось аралық кардан білігі КАМАЗ                                                                      </t>
  </si>
  <si>
    <t>3007 Т</t>
  </si>
  <si>
    <t xml:space="preserve">Доңғалақ гайкасы КАМАЗ М18*1,5                                                                      </t>
  </si>
  <si>
    <t>3008 Т</t>
  </si>
  <si>
    <t xml:space="preserve">Оптика КАМАЗ                                                                                        </t>
  </si>
  <si>
    <t>3009 Т</t>
  </si>
  <si>
    <t xml:space="preserve">Шегендегіш 8*24                                                                                     </t>
  </si>
  <si>
    <t>3010 Т</t>
  </si>
  <si>
    <t>29.32.30.250.011.00.0796.000000000001</t>
  </si>
  <si>
    <t xml:space="preserve">Бастапқы тежеуіш краны КАМАЗ                                                                        </t>
  </si>
  <si>
    <t>3011 Т</t>
  </si>
  <si>
    <t xml:space="preserve">Екі сымды кран КАМАЗ                                                                                </t>
  </si>
  <si>
    <t>3012 Т</t>
  </si>
  <si>
    <t xml:space="preserve">Генератордың диодтық көпірі УАЗ                                                                     </t>
  </si>
  <si>
    <t>3013 Т</t>
  </si>
  <si>
    <t>29.32.30.650.013.01.0796.000000000003</t>
  </si>
  <si>
    <t>Қыспа подшипник пружинасы УАЗ</t>
  </si>
  <si>
    <t>3014 Т</t>
  </si>
  <si>
    <t>29.32.30.990.008.01.0796.000000000000</t>
  </si>
  <si>
    <t xml:space="preserve">Шатунның жоғары бастиек втулкасы УАЗ                                                                </t>
  </si>
  <si>
    <t>3015 Т</t>
  </si>
  <si>
    <t xml:space="preserve">Артқы жүріс датчигі УАЗ                                                                             </t>
  </si>
  <si>
    <t>3016 Т</t>
  </si>
  <si>
    <t xml:space="preserve">Алдыңғы сол жақ шыныкөтергіш УАЗ                                                                    </t>
  </si>
  <si>
    <t>3017 Т</t>
  </si>
  <si>
    <t xml:space="preserve">Алдыңғы оң жақ шыныкөтергіш УАЗ                                                                     </t>
  </si>
  <si>
    <t>3018 Т</t>
  </si>
  <si>
    <t>Әуелік жапқыш трос УАЗ</t>
  </si>
  <si>
    <t>3019 Т</t>
  </si>
  <si>
    <t>Қозғалтқыштың төселім жинақталымы ЗИЛ</t>
  </si>
  <si>
    <t>3020 Т</t>
  </si>
  <si>
    <t>Әуелік сүзгі УАЗ</t>
  </si>
  <si>
    <t>3021 Т</t>
  </si>
  <si>
    <t>Бастапқы ілінісу цилиндрі УАЗ</t>
  </si>
  <si>
    <t>3022 Т</t>
  </si>
  <si>
    <t>Артқы тежеуіш цилиндрі УАЗ</t>
  </si>
  <si>
    <t>3023 Т</t>
  </si>
  <si>
    <t>Алдыңғы тежеуіш цилиндрі УАЗ</t>
  </si>
  <si>
    <t>3024 Т</t>
  </si>
  <si>
    <t>Шүберін жинақталым УАЗ</t>
  </si>
  <si>
    <t>3025 Т</t>
  </si>
  <si>
    <t>Шланг РЦС УАЗ</t>
  </si>
  <si>
    <t>3026 Т</t>
  </si>
  <si>
    <t>28.11.41.900.110.01.0796.000000000000</t>
  </si>
  <si>
    <t xml:space="preserve">Итергіш қарнағы УАЗ                                                                                 </t>
  </si>
  <si>
    <t>3027 Т</t>
  </si>
  <si>
    <t>Шынытазалағыш щеткасы УАЗ</t>
  </si>
  <si>
    <t>3028 Т</t>
  </si>
  <si>
    <t>Ұзын шрус СОЛ ЖАҚ УАЗ</t>
  </si>
  <si>
    <t>3029 Т</t>
  </si>
  <si>
    <t>29.32.30.990.090.00.0796.000000000001</t>
  </si>
  <si>
    <t>Қысқа шрус Оң жақ УАЗ</t>
  </si>
  <si>
    <t>3030 Т</t>
  </si>
  <si>
    <t>29.32.30.990.046.00.0796.000000000011</t>
  </si>
  <si>
    <t>Стопорлық күпшек шайбасы УАЗ</t>
  </si>
  <si>
    <t>3031 Т</t>
  </si>
  <si>
    <t>29.32.30.990.008.00.0796.000000000008</t>
  </si>
  <si>
    <t xml:space="preserve">1 беріліс тісті доңғалақ втулкасы УАЗ                                                               </t>
  </si>
  <si>
    <t>3032 Т</t>
  </si>
  <si>
    <t>Ілінісудің кішкене табаны УАЗ</t>
  </si>
  <si>
    <t>3033 Т</t>
  </si>
  <si>
    <t>26.51.82.500.098.00.0796.000000000000</t>
  </si>
  <si>
    <t xml:space="preserve">Май сүңгіші УАЗ                                                                                     </t>
  </si>
  <si>
    <t>3034 Т</t>
  </si>
  <si>
    <t>29.32.30.990.030.01.0796.000000000000</t>
  </si>
  <si>
    <t>Жылу релесі УАЗ</t>
  </si>
  <si>
    <t>3035 Т</t>
  </si>
  <si>
    <t>Қозғалтқыш поршені D=100,5 жинақталымы УАЗ</t>
  </si>
  <si>
    <t>3036 Т</t>
  </si>
  <si>
    <t>Карданды болт УАЗ</t>
  </si>
  <si>
    <t>3037 Т</t>
  </si>
  <si>
    <t>Радиатор краны УАЗ</t>
  </si>
  <si>
    <t>3038 Т</t>
  </si>
  <si>
    <t>Белдік 1018 УАЗ</t>
  </si>
  <si>
    <t>3039 Т</t>
  </si>
  <si>
    <t xml:space="preserve">Аяқ жарығын ауыстырып қосқыш УАЗ                                                                    </t>
  </si>
  <si>
    <t>3040 Т</t>
  </si>
  <si>
    <t>КПП қақпағының белдігі жиынтығы УАЗ</t>
  </si>
  <si>
    <t>3041 Т</t>
  </si>
  <si>
    <t>30.20.40.300.007.00.0796.000000000006</t>
  </si>
  <si>
    <t xml:space="preserve">Бұлғақ болты гайкамен УАЗ                                                                           </t>
  </si>
  <si>
    <t>3042 Т</t>
  </si>
  <si>
    <t>28.11.41.700.002.13.0796.000000000000</t>
  </si>
  <si>
    <t>Карбюратор төсеніші УАЗ</t>
  </si>
  <si>
    <t>3043 Т</t>
  </si>
  <si>
    <t xml:space="preserve">Карбюратор К-151 УАЗ                                                                                </t>
  </si>
  <si>
    <t>3044 Т</t>
  </si>
  <si>
    <t>Артқы фонардың шынысы УАЗ</t>
  </si>
  <si>
    <t>3045 Т</t>
  </si>
  <si>
    <t xml:space="preserve">Тұтандыру орауышы Б-114                                                                             </t>
  </si>
  <si>
    <t>3046 Т</t>
  </si>
  <si>
    <t>Бензин сорғы  Пекар УАЗ</t>
  </si>
  <si>
    <t>3047 Т</t>
  </si>
  <si>
    <t>Шрус сальнигі УАЗ</t>
  </si>
  <si>
    <t>3048 Т</t>
  </si>
  <si>
    <t>29.32.30.990.008.00.0796.000000000022</t>
  </si>
  <si>
    <t xml:space="preserve">Рессор втулкасы УАЗ, ВОЛГА                                                                          </t>
  </si>
  <si>
    <t>3049 Т</t>
  </si>
  <si>
    <t xml:space="preserve">Газ тросы УАЗ, ГАЗ                                                                                  </t>
  </si>
  <si>
    <t>3050 Т</t>
  </si>
  <si>
    <t xml:space="preserve">Алдыңғы фонардың шынысы УАЗ                                                                         </t>
  </si>
  <si>
    <t>3051 Т</t>
  </si>
  <si>
    <t xml:space="preserve">Спидометр жетегі УАЗ                                                                                </t>
  </si>
  <si>
    <t>3052 Т</t>
  </si>
  <si>
    <t>29.32.30.650.013.01.0796.000000000002</t>
  </si>
  <si>
    <t>Газ пружинасы УАЗ</t>
  </si>
  <si>
    <t>3053 Т</t>
  </si>
  <si>
    <t xml:space="preserve">Артқы мост картері УАЗ                                                                              </t>
  </si>
  <si>
    <t>3054 Т</t>
  </si>
  <si>
    <t xml:space="preserve">Тарату коробкасы белдігі жиынтығы УАЗ                                                               </t>
  </si>
  <si>
    <t>3055 Т</t>
  </si>
  <si>
    <t>28.15.10.300.000.00.0796.000000000016</t>
  </si>
  <si>
    <t xml:space="preserve">Подшипник 50309                                                                                     </t>
  </si>
  <si>
    <t>3056 Т</t>
  </si>
  <si>
    <t>29.32.30.230.000.00.0796.000000000004</t>
  </si>
  <si>
    <t>Ручник бастырмасы УАЗ</t>
  </si>
  <si>
    <t>3057 Т</t>
  </si>
  <si>
    <t>Негізгі сальник 80Х100 УАЗ</t>
  </si>
  <si>
    <t>3058 Т</t>
  </si>
  <si>
    <t>28.92.61.300.012.00.0796.000000000001</t>
  </si>
  <si>
    <t>Радиатор қақпағы УАЗ</t>
  </si>
  <si>
    <t>3059 Т</t>
  </si>
  <si>
    <t>29.32.30.300.008.00.0796.000000000003</t>
  </si>
  <si>
    <t>Артқы көпірдің ернемегі УАЗ</t>
  </si>
  <si>
    <t>3060 Т</t>
  </si>
  <si>
    <t xml:space="preserve">Оталдырғыш шанышқысы УАЗ                                                                            </t>
  </si>
  <si>
    <t>3061 Т</t>
  </si>
  <si>
    <t>29.31.23.100.003.00.0796.000000000011</t>
  </si>
  <si>
    <t xml:space="preserve">Подфарник УАЗ                                                                                       </t>
  </si>
  <si>
    <t>3062 Т</t>
  </si>
  <si>
    <t>Рульдік басқару червягы УАЗ</t>
  </si>
  <si>
    <t>3063 Т</t>
  </si>
  <si>
    <t xml:space="preserve">Подфарник шынысы УАЗ, ГАЗ                                                                           </t>
  </si>
  <si>
    <t>3064 Т</t>
  </si>
  <si>
    <t>Алдыңғы көпірдің төселім жинақталымы УАЗ</t>
  </si>
  <si>
    <t>3065 Т</t>
  </si>
  <si>
    <t>29.32.30.990.024.00.0796.000000000000</t>
  </si>
  <si>
    <t xml:space="preserve">Коллектор УАЗ 100лс                                                                                 </t>
  </si>
  <si>
    <t>3066 Т</t>
  </si>
  <si>
    <t>29.32.30.650.008.00.0796.000000000001</t>
  </si>
  <si>
    <t>Ілінісу бастырмасы УАЗ</t>
  </si>
  <si>
    <t>3067 Т</t>
  </si>
  <si>
    <t>Тежеуіш қалыбының бекіткіші УАЗ</t>
  </si>
  <si>
    <t>3068 Т</t>
  </si>
  <si>
    <t>29.32.30.990.157.00.0796.000000000000</t>
  </si>
  <si>
    <t xml:space="preserve">Спидометр датчигі УАЗ                                                                               </t>
  </si>
  <si>
    <t>3069 Т</t>
  </si>
  <si>
    <t>29.31.30.300.026.00.0796.000000000000</t>
  </si>
  <si>
    <t xml:space="preserve">Масса сымы УАЗ                                                                                      </t>
  </si>
  <si>
    <t>3070 Т</t>
  </si>
  <si>
    <t xml:space="preserve">Фонардың шынысы З/Х УАЗ, ГАЗ                                                                        </t>
  </si>
  <si>
    <t>3071 Т</t>
  </si>
  <si>
    <t xml:space="preserve">Карбюратор тартымы УАЗ                                                                              </t>
  </si>
  <si>
    <t>3072 Т</t>
  </si>
  <si>
    <t xml:space="preserve">Сөндіргіш төсеніші УАЗ                                                                              </t>
  </si>
  <si>
    <t>3073 Т</t>
  </si>
  <si>
    <t>29.32.30.990.160.02.0796.000000000000</t>
  </si>
  <si>
    <t xml:space="preserve">Генератор кергіші УАЗ, ГАЗ                                                                          </t>
  </si>
  <si>
    <t>3074 Т</t>
  </si>
  <si>
    <t>Отын сүзгісі УАЗ</t>
  </si>
  <si>
    <t>3075 Т</t>
  </si>
  <si>
    <t>29.31.10.300.002.00.0839.000000000001</t>
  </si>
  <si>
    <t xml:space="preserve">Электр тартылымы УАЗ                                                                                </t>
  </si>
  <si>
    <t>3076 Т</t>
  </si>
  <si>
    <t xml:space="preserve">Радиатор қақпағы ЗИЛ                                                                                </t>
  </si>
  <si>
    <t>3077 Т</t>
  </si>
  <si>
    <t xml:space="preserve">Спидометр тросы ЗИЛ                                                                                 </t>
  </si>
  <si>
    <t>3078 Т</t>
  </si>
  <si>
    <t>29.31.23.100.002.00.0796.000000000004</t>
  </si>
  <si>
    <t xml:space="preserve">Қайталағыш ЗИЛ                                                                                      </t>
  </si>
  <si>
    <t>3079 Т</t>
  </si>
  <si>
    <t xml:space="preserve">Реактивтілік қарнақ ЗИЛ                                                                             </t>
  </si>
  <si>
    <t>3080 Т</t>
  </si>
  <si>
    <t xml:space="preserve">Амортизатор втулкасы ЗИЛ                                                                            </t>
  </si>
  <si>
    <t>3081 Т</t>
  </si>
  <si>
    <t xml:space="preserve">Оталдырғыш втулкасы ЗИЛ                                                                             </t>
  </si>
  <si>
    <t>3082 Т</t>
  </si>
  <si>
    <t>Термостат ЗИЛ</t>
  </si>
  <si>
    <t>3083 Т</t>
  </si>
  <si>
    <t>Шүберін жинақталым ЗИЛ</t>
  </si>
  <si>
    <t>3084 Т</t>
  </si>
  <si>
    <t>Радиатордың келтеқұбыры жиынтығы ЗИЛ</t>
  </si>
  <si>
    <t>3085 Т</t>
  </si>
  <si>
    <t>Рессивердің орағытпа клапаны ЗИЛ</t>
  </si>
  <si>
    <t>3086 Т</t>
  </si>
  <si>
    <t xml:space="preserve">Тіке сальник ЗИЛ                                                                                    </t>
  </si>
  <si>
    <t>3087 Т</t>
  </si>
  <si>
    <t>Плита астына төсеніш жиынтығы ЗИЛ</t>
  </si>
  <si>
    <t>3088 Т</t>
  </si>
  <si>
    <t>Қыспа подшипник ЗИЛ</t>
  </si>
  <si>
    <t>3089 Т</t>
  </si>
  <si>
    <t>29.32.30.250.009.00.0796.000000000000</t>
  </si>
  <si>
    <t>Компрессор ЗИЛ</t>
  </si>
  <si>
    <t>3090 Т</t>
  </si>
  <si>
    <t>25.99.29.490.064.00.0796.000000000000</t>
  </si>
  <si>
    <t xml:space="preserve">Гайка-Футорка ЗИЛ                                                                                   </t>
  </si>
  <si>
    <t>3091 Т</t>
  </si>
  <si>
    <t xml:space="preserve">Тұтандырғыш құлыпы ЗИЛ                                                                              </t>
  </si>
  <si>
    <t>3092 Т</t>
  </si>
  <si>
    <t xml:space="preserve">Ілме подшипник ЗИЛ                                                                                  </t>
  </si>
  <si>
    <t>3093 Т</t>
  </si>
  <si>
    <t>Ілінісудің кішкене табаны ЗИЛ</t>
  </si>
  <si>
    <t>3094 Т</t>
  </si>
  <si>
    <t xml:space="preserve">Бағыттаушы втулка ЗИЛ                                                                               </t>
  </si>
  <si>
    <t>3095 Т</t>
  </si>
  <si>
    <t xml:space="preserve">Сальник 52*72                                                                                       </t>
  </si>
  <si>
    <t>3096 Т</t>
  </si>
  <si>
    <t>29.32.30.990.040.05.0796.000000000001</t>
  </si>
  <si>
    <t xml:space="preserve">Клапан РДВ ЗИЛ                                                                                      </t>
  </si>
  <si>
    <t>3097 Т</t>
  </si>
  <si>
    <t>29.32.30.900.019.01.0796.000000000000</t>
  </si>
  <si>
    <t xml:space="preserve">Қыспа подшипниктің муфтасы ЗИЛ                                                                      </t>
  </si>
  <si>
    <t>3098 Т</t>
  </si>
  <si>
    <t xml:space="preserve">Су сорғысының белдігі жиынтығы ЗИЛ                                                                  </t>
  </si>
  <si>
    <t>3099 Т</t>
  </si>
  <si>
    <t xml:space="preserve">Сальник 62*93                                                                                       </t>
  </si>
  <si>
    <t>3100 Т</t>
  </si>
  <si>
    <t xml:space="preserve">Тарту релесі ЗИЛ-131 Урал                                                                           </t>
  </si>
  <si>
    <t>3101 Т</t>
  </si>
  <si>
    <t>Карданды болт ЗИЛ</t>
  </si>
  <si>
    <t>3102 Т</t>
  </si>
  <si>
    <t>29.32.30.630.004.02.0796.000000000000</t>
  </si>
  <si>
    <t xml:space="preserve">Жіберу клапаны ЗИЛ                                                                                  </t>
  </si>
  <si>
    <t>3103 Т</t>
  </si>
  <si>
    <t>ШҚ "АЭК"</t>
  </si>
  <si>
    <t>Клапандар сальнигі ЗИЛ</t>
  </si>
  <si>
    <t>3104 Т</t>
  </si>
  <si>
    <t xml:space="preserve">Негізгі сальник ЗИЛ                                                                                 </t>
  </si>
  <si>
    <t>3105 Т</t>
  </si>
  <si>
    <t>29.32.30.990.090.00.0796.000000000004</t>
  </si>
  <si>
    <t xml:space="preserve">Ұзын шрус Зил 131                                                                                   </t>
  </si>
  <si>
    <t>3106 Т</t>
  </si>
  <si>
    <t xml:space="preserve">Тұғырық төсеніші ЗИЛ                                                                                </t>
  </si>
  <si>
    <t>3107 Т</t>
  </si>
  <si>
    <t xml:space="preserve">Қысқа шрус Зил 131                                                                                  </t>
  </si>
  <si>
    <t>3108 Т</t>
  </si>
  <si>
    <t>Генератор щеткасы ЗИЛ</t>
  </si>
  <si>
    <t>3109 Т</t>
  </si>
  <si>
    <t xml:space="preserve">Оталдырғыш релесі ЗИЛ                                                                               </t>
  </si>
  <si>
    <t>3110 Т</t>
  </si>
  <si>
    <t xml:space="preserve">Оталдырғыш щеткасы ЗИЛ                                                                              </t>
  </si>
  <si>
    <t>3111 Т</t>
  </si>
  <si>
    <t xml:space="preserve">Центрифуги белдігі жиынтығы ЗИЛ                                                                     </t>
  </si>
  <si>
    <t>3112 Т</t>
  </si>
  <si>
    <t xml:space="preserve">Ілме көпшігі ЗИЛ                                                                                    </t>
  </si>
  <si>
    <t>3113 Т</t>
  </si>
  <si>
    <t>25.21.12.900.002.00.0796.000000000035</t>
  </si>
  <si>
    <t xml:space="preserve">Электрлік қазан 48 кВт                                                                              </t>
  </si>
  <si>
    <t>3114 Т</t>
  </si>
  <si>
    <t>30.20.40.300.405.00.0796.000000000000</t>
  </si>
  <si>
    <t xml:space="preserve">Циркуляциялық сорғы                                                                                 </t>
  </si>
  <si>
    <t>3115 Т</t>
  </si>
  <si>
    <t>3116 Т</t>
  </si>
  <si>
    <t>25.72.12.990.000.00.0796.000000000001</t>
  </si>
  <si>
    <t>Гаражға жапсырма құлып</t>
  </si>
  <si>
    <t>3117 Т</t>
  </si>
  <si>
    <t>23.31.10.790.002.00.0055.000000000091</t>
  </si>
  <si>
    <t>КЕРАМОГРАНИТ 600Х600 ЕДЕН ПЛИТКАСЫ</t>
  </si>
  <si>
    <t>3118 Т</t>
  </si>
  <si>
    <t>Жылытқыш Ursa Фольгированды М11Ф</t>
  </si>
  <si>
    <t>3119 Т</t>
  </si>
  <si>
    <t>13.96.14.000.002.00.0055.000000000001</t>
  </si>
  <si>
    <t>Дермантин</t>
  </si>
  <si>
    <t>3120 Т</t>
  </si>
  <si>
    <t>13.92.13.500.001.01.0796.000000000002</t>
  </si>
  <si>
    <t>Вафель орамал</t>
  </si>
  <si>
    <t>3121 Т</t>
  </si>
  <si>
    <t>25.73.30.830.000.00.0796.000000000000</t>
  </si>
  <si>
    <t>Дәнекерлейтін лампа 2,0 л</t>
  </si>
  <si>
    <t>3122 Т</t>
  </si>
  <si>
    <t>МКП-110 6СЯ.319.022 үшін қыздырғыш</t>
  </si>
  <si>
    <t>3123 Т</t>
  </si>
  <si>
    <t>Тежеуіш қалыбы КАМАЗ</t>
  </si>
  <si>
    <t>3124 Т</t>
  </si>
  <si>
    <t>29.32.30.950.027.00.0796.000000000001</t>
  </si>
  <si>
    <t>Солқылдақ темір тілімі КАМАЗ</t>
  </si>
  <si>
    <t>3125 Т</t>
  </si>
  <si>
    <t>29.31.30.530.006.00.0796.000000000000</t>
  </si>
  <si>
    <t>ӘЙНЕКТАЗАҒЫШ МЕХАНИЗМІ УАЗ, ГАЗ</t>
  </si>
  <si>
    <t>3126 Т</t>
  </si>
  <si>
    <t>29.32.30.300.024.00.0796.000000000000</t>
  </si>
  <si>
    <t>Дифференциал Уаз жиынында 3741-2403011</t>
  </si>
  <si>
    <t>3127 Т</t>
  </si>
  <si>
    <t>29.32.30.370.000.00.0796.000000000002</t>
  </si>
  <si>
    <t>АРТҚЫ ӨТКЕЛ УАЗ</t>
  </si>
  <si>
    <t>3128 Т</t>
  </si>
  <si>
    <t>ДС</t>
  </si>
  <si>
    <t>3129 Т</t>
  </si>
  <si>
    <t>3130 Т</t>
  </si>
  <si>
    <t>14,18,20,21</t>
  </si>
  <si>
    <t>3130-1 Т</t>
  </si>
  <si>
    <t>3131 Т</t>
  </si>
  <si>
    <t>3132 Т</t>
  </si>
  <si>
    <t>3132-1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</si>
  <si>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</si>
  <si>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</si>
  <si>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</si>
  <si>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</si>
  <si>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</si>
  <si>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</si>
  <si>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</si>
  <si>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</si>
  <si>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</si>
  <si>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</si>
  <si>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</si>
  <si>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</si>
  <si>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</si>
  <si>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</si>
  <si>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</si>
  <si>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</si>
  <si>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</si>
  <si>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</si>
  <si>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</si>
  <si>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</si>
  <si>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</si>
  <si>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</si>
  <si>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</si>
  <si>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</si>
  <si>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</si>
  <si>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</si>
  <si>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</si>
  <si>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</si>
  <si>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</si>
  <si>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</si>
  <si>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</si>
  <si>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</si>
  <si>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</si>
  <si>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</si>
  <si>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</si>
  <si>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</si>
  <si>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</si>
  <si>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</si>
  <si>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</si>
  <si>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</si>
  <si>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</si>
  <si>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</si>
  <si>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</si>
  <si>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3175-1 Т</t>
  </si>
  <si>
    <t>3176 Т</t>
  </si>
  <si>
    <t>3176-1 Т</t>
  </si>
  <si>
    <t>3177 Т</t>
  </si>
  <si>
    <t>26.20.17.900.001.02.0796.000000000000</t>
  </si>
  <si>
    <t>Проектор Офисный</t>
  </si>
  <si>
    <t>Тауарлар бойынша жиыны</t>
  </si>
  <si>
    <t>2. Жұмыстар</t>
  </si>
  <si>
    <t>1 Р</t>
  </si>
  <si>
    <t>42.21.23.335.008.00.0999.000000000000</t>
  </si>
  <si>
    <t>Мердігерлік тәсілмен ғимаратты жөндеу. Ғимараттың беріктігін тексеру кейін  анықталған, жұмыстар, канализациялар және жылыту,  сумен жабдықтау жүйесіне ағымдағы және апаттық жұмыстар</t>
  </si>
  <si>
    <t>7,11,14,20,21,23</t>
  </si>
  <si>
    <t>1-1 Р</t>
  </si>
  <si>
    <t>2 Р</t>
  </si>
  <si>
    <t>95.11.10.000.002.00.0999.000000000000</t>
  </si>
  <si>
    <t>Көшірме-көбейткіш және кеңсе техникасын мердігерлік тәсілмен жөндеу.Мердігерлік тәсілмен кеңсе және көшірме-көбейткіш  техникасын  жөндеу және техникалық қызмет көрсету</t>
  </si>
  <si>
    <t>2-1 Р</t>
  </si>
  <si>
    <t>3 Р</t>
  </si>
  <si>
    <t>33.13.11.100.011.00.0999.000000000000</t>
  </si>
  <si>
    <t>Мердігерлік тәсілмен өлшеу құралдарын жөндеу. МемСТ 6570-96, МемСТ 30207-94</t>
  </si>
  <si>
    <t>11,14,20,21,23</t>
  </si>
  <si>
    <t>3-1 Р</t>
  </si>
  <si>
    <t>4 Р</t>
  </si>
  <si>
    <t>Мердігерлік тәсілмен  тұрмыстық деңгейдегі  ЭКЕАЖ жабдықтарын жөндеу</t>
  </si>
  <si>
    <t>5 Р</t>
  </si>
  <si>
    <t>45.20.21.000.001.00.0999.000000000000</t>
  </si>
  <si>
    <t>Мердігерлік тәсілмен көлікті жөндеу. Қызметтік жеңіл көліктерді жөндеу.</t>
  </si>
  <si>
    <t>7,11,20,21,23</t>
  </si>
  <si>
    <t>5-1 Р</t>
  </si>
  <si>
    <t>Мердігерлік тәсілмен көлікті жөндеу. Ремонт ходовой части легковых автомобилей</t>
  </si>
  <si>
    <t>6 Р</t>
  </si>
  <si>
    <t>33.12.24.100.000.00.0999.000000000000</t>
  </si>
  <si>
    <t>Мердігерлік тәсілмен көлікті жөндеу. Арнаулы техниканың гидрожабдықтарын жөндеу</t>
  </si>
  <si>
    <t>7 Р</t>
  </si>
  <si>
    <t xml:space="preserve">Мердігерлік тәсілмен көлікті жөндеу. Дизельді автокөліктердің отын аппаратураларын жөндеу </t>
  </si>
  <si>
    <t>8 Р</t>
  </si>
  <si>
    <t>02.40.10.299.003.00.0999.000000000000</t>
  </si>
  <si>
    <t xml:space="preserve">Көгалдандыру бойынша  жұмыстар .Көгал аймағын қалпына келтіру </t>
  </si>
  <si>
    <t>9 Р</t>
  </si>
  <si>
    <t>42.11.20.335.009.00.0999.000000000000</t>
  </si>
  <si>
    <t>Асфальтты төсемдерді қалпына келтіру бойынша жұмыстар</t>
  </si>
  <si>
    <t>10 Р</t>
  </si>
  <si>
    <t>11 Р</t>
  </si>
  <si>
    <t>09.10.11.100.000.00.0999.000000000000</t>
  </si>
  <si>
    <t>Көлденең ұңғыманы бұрғылау бойынша жұмыстар. Көлденең  бұрғылау тәсілімен өткелдер  құрылғысы ( топырақтың көлденең  тесігі)</t>
  </si>
  <si>
    <t>12 Р</t>
  </si>
  <si>
    <t>38.31.12.000.000.00.0999.000000000000</t>
  </si>
  <si>
    <t xml:space="preserve"> Кондиционерлерді бөлшектеу</t>
  </si>
  <si>
    <t>13 Р</t>
  </si>
  <si>
    <t>74.90.19.000.003.00.0999.000000000000</t>
  </si>
  <si>
    <t>Телефон (кабельді) кәріз жүйесінде кабельді салу үшін техникалық шарттарды әзірлеу</t>
  </si>
  <si>
    <t>14 Р</t>
  </si>
  <si>
    <t>71.12.19.900.001.00.0999.000000000000</t>
  </si>
  <si>
    <t>ҚС жаңалау және қайта құру. Разработка проектно-сметной документации "Реконструкция ПС 110/35/10 кВ "Левобережная"</t>
  </si>
  <si>
    <t>15 Р</t>
  </si>
  <si>
    <t>71.20.19.000.013.00.0999.000000000000</t>
  </si>
  <si>
    <t>ҚС жаңалау және қайта құру. Государственная экспертиза рабочего проекта "Реконструкция ПС 110/35/10 кВ "Левобережная"</t>
  </si>
  <si>
    <t>16 Р</t>
  </si>
  <si>
    <t>ҚС жаңалау және қайта құру. Разработка проектно-сметной документации "Строительство ВЛ 110 кВ от ПС "Маканчи" до ПС "Коктал" с реконструкцией ПС "Коктал"</t>
  </si>
  <si>
    <t>17 Р</t>
  </si>
  <si>
    <t>ҚС жаңалау және қайта құру. Государственная экспертиза рабочего проекта "Строительство ВЛ 110 кВ от ПС "Маканчи" до ПС "Коктал" с реконструкцией ПС "Коктал"</t>
  </si>
  <si>
    <t>18 Р</t>
  </si>
  <si>
    <t>АСКУЭ жобасы бойынша күрделі шығындар. Разработка проектно-сметной документации "Строительство Центра управления сетями АСКУЭ (ЦУС)"</t>
  </si>
  <si>
    <t>19 Р</t>
  </si>
  <si>
    <t>АСКУЭ жобасы бойынша күрделі шығындар. Государственная экспертиза рабочего проекта "Строительство Центра управления сетями АСКУЭ (ЦУС)"</t>
  </si>
  <si>
    <t>20 Р</t>
  </si>
  <si>
    <t>42.22.21.335.005.00.0999.000000000000</t>
  </si>
  <si>
    <t>ЭБЖ жаңалау және қайта құру. Комплексные работы по реконструкции участка ВЛ-35 кВ Л-9С ПС Чарск - ПС Аркалаык</t>
  </si>
  <si>
    <t>20-1 Р</t>
  </si>
  <si>
    <t>21 Р</t>
  </si>
  <si>
    <t>ЭБЖ жаңалау және қайта құру.  Комплексные работы по реконструкции участка ВЛ-110 кВ Л-159С и ПС 18 - ПС Чарск</t>
  </si>
  <si>
    <t>21-1 Р</t>
  </si>
  <si>
    <t>22 Р</t>
  </si>
  <si>
    <t>33.14.11.100.000.00.0999.000000000000</t>
  </si>
  <si>
    <t>ҚС жаңалау және қайта құру. Комплексные работы по реконструкции ПС  110/35 кВ - замена ОД/КЗ на элегазовые выключатели, МВ на ЭВ на 5-ти ПС; Монтаж АКБ на 2 ПС."</t>
  </si>
  <si>
    <t>22-1 Р</t>
  </si>
  <si>
    <t>23 Р</t>
  </si>
  <si>
    <t>ҚС жаңалау және қайта құру. Комплексные работы по реконструкции ПС, установка аккумуляторных батарей на 8-ми ПС"</t>
  </si>
  <si>
    <t>23-1 Р</t>
  </si>
  <si>
    <t>ҚС жаңалау және қайта құру. Комплексные работы по реконструкции ПС, установка аккумуляторных батарей на 6 ПС"</t>
  </si>
  <si>
    <t>24 Р</t>
  </si>
  <si>
    <t>ЭБЖ жаңалау және қайта құру. ВЛ-0,4 кВ ТП-234</t>
  </si>
  <si>
    <t>25 Р</t>
  </si>
  <si>
    <t>ЭБЖ жаңалау және қайта құру. ВЛ-0,4 кВ КТП-73 с.Ахмирово</t>
  </si>
  <si>
    <t>26 Р</t>
  </si>
  <si>
    <t>ЭБЖ жаңалау және қайта құру. ВЛ-0,4 кВ ТП-14-2</t>
  </si>
  <si>
    <t>27 Р</t>
  </si>
  <si>
    <t>ЭБЖ жаңалау және қайта құру. ВЛ-0,4 кВ ТП-200</t>
  </si>
  <si>
    <t>28 Р</t>
  </si>
  <si>
    <t>ЭБЖ жаңалау және қайта құру. ВЛ-0,4 кВ КТП-1 с. Бескарагай</t>
  </si>
  <si>
    <t>29 Р</t>
  </si>
  <si>
    <t>ЭБЖ жаңалау және қайта құру. ВЛ-0,4  кВ №3 КТП-1-6-48</t>
  </si>
  <si>
    <t>30 Р</t>
  </si>
  <si>
    <t>ҚС жаңалау және қайта құру. Мероприятия по программе антитеррор (ограждение, видеонаблюдение на ПС</t>
  </si>
  <si>
    <t>31 Р</t>
  </si>
  <si>
    <t>Мердігерлік тәсілмен көлікті жөндеу. Ремонт электрооборудования легковых автомобилей</t>
  </si>
  <si>
    <t>32 Р</t>
  </si>
  <si>
    <t>Мердігерлік тәсілмен көлікті жөндеу. Расточка КПП и агрегатов легковых автомобилей</t>
  </si>
  <si>
    <t>33 Р</t>
  </si>
  <si>
    <t>Мердігерлік тәсілмен көлікті жөндеу. Ремонт системы двигателей легковых автомобилей</t>
  </si>
  <si>
    <t>34 Р</t>
  </si>
  <si>
    <t>33.20.60.000.000.00.0999.000000000000</t>
  </si>
  <si>
    <t>АСКУЭ жобасы бойынша күрделі шығындар. Деңгейінде ЭКЕАЖ 4 есептеу жерлерін байлау</t>
  </si>
  <si>
    <t>35 Р</t>
  </si>
  <si>
    <t>Көлікті күрделі жөндеу.  Жүк көтергіш механизмдерді жөндеу (кран және автокөтергіш).</t>
  </si>
  <si>
    <t>7,11,14</t>
  </si>
  <si>
    <t>35-1 Р</t>
  </si>
  <si>
    <t>36 Р</t>
  </si>
  <si>
    <t xml:space="preserve">ЭБЖ күрделі жөндеу                                                                                  </t>
  </si>
  <si>
    <t>37 Р</t>
  </si>
  <si>
    <t>ҚС күрделі жөндеу.</t>
  </si>
  <si>
    <t>38 Р</t>
  </si>
  <si>
    <t>39 Р</t>
  </si>
  <si>
    <t>37.00.11.100.000.00.0999.000000000000</t>
  </si>
  <si>
    <t>Сантехникалық жұмыстар</t>
  </si>
  <si>
    <t>40 Р</t>
  </si>
  <si>
    <t>42.11.20.335.023.00.0999.000000000000</t>
  </si>
  <si>
    <t>Ремонт инженерных сетей</t>
  </si>
  <si>
    <t>41 Р</t>
  </si>
  <si>
    <t>Мердігерлік тәсілмен көлікті жөндеу. Восстановительный ремонт автомобиля ГАЗ-33081 гос.н. 776АЕ16 после ДТП</t>
  </si>
  <si>
    <t>42 Р</t>
  </si>
  <si>
    <t>Мердігерлік тәсілмен көлікті жөндеу. Расточка гильз, блоков и шлифовка коленчатых валов, реставрация блоков и головок блоков двигателей.</t>
  </si>
  <si>
    <t>43 Р</t>
  </si>
  <si>
    <t>ҚС жаңалау және қайта құру. Мероприятия по программе антитеррор (ограждение на ПС)</t>
  </si>
  <si>
    <t>Жұмыстар бойынша жиыны</t>
  </si>
  <si>
    <t>3. Қызметтер</t>
  </si>
  <si>
    <t>1 У</t>
  </si>
  <si>
    <t>35.13.10.100.000.00.0777.000000000000</t>
  </si>
  <si>
    <t>Эл/эн тасу шығындар - басқа.  Электр энергиясының бөлшек сауда нарығын ұйымдастыру және жұмыс істеу Ережесінің 10 т. 6 тт. сәйкес</t>
  </si>
  <si>
    <t>2 У</t>
  </si>
  <si>
    <t>3 У</t>
  </si>
  <si>
    <t>4 У</t>
  </si>
  <si>
    <t>5 У</t>
  </si>
  <si>
    <t>6 У</t>
  </si>
  <si>
    <t>7 У</t>
  </si>
  <si>
    <t>36.00.20.400.001.00.0777.000000000000</t>
  </si>
  <si>
    <t>Зайсан ГЭС-на  су жіберу, тг</t>
  </si>
  <si>
    <t>20.21</t>
  </si>
  <si>
    <t>7-1 У</t>
  </si>
  <si>
    <t>7-2 У</t>
  </si>
  <si>
    <t>8 У</t>
  </si>
  <si>
    <t>71.20.19.000.010.00.0777.000000000000</t>
  </si>
  <si>
    <t>Энергия сараптама қызметтері. Объектілердің энергия сараптамасы</t>
  </si>
  <si>
    <t>9 У</t>
  </si>
  <si>
    <t>Энергия сараптама қызметтері.Хим. зертхана өлшеулерінің жай-күйін бағалау.(Зертханаларды аттестациялау)</t>
  </si>
  <si>
    <t>10 У</t>
  </si>
  <si>
    <t xml:space="preserve">Энергия сараптама қызметтері. Радиоэлектрондық құрапдардың электр магниттік есебі.  </t>
  </si>
  <si>
    <t>11 У</t>
  </si>
  <si>
    <t>49.32.12.000.000.00.0777.000000000000</t>
  </si>
  <si>
    <t>Автокөлік қызметтері.тг. Өскемен АЭЖ бойынша жолаушылар көлігінің қызметі. Күнделікті жорық  70-100 км қаланың ішінде, жақындағы елді мекендерді қоса алғанда.</t>
  </si>
  <si>
    <t>11-1 У</t>
  </si>
  <si>
    <t>11-2 У</t>
  </si>
  <si>
    <t>12 У</t>
  </si>
  <si>
    <t>12-1 У</t>
  </si>
  <si>
    <t>12-2 У</t>
  </si>
  <si>
    <t>13 У</t>
  </si>
  <si>
    <t>13-1 У</t>
  </si>
  <si>
    <t>13-2 У</t>
  </si>
  <si>
    <t>14 У</t>
  </si>
  <si>
    <t>14-1 У</t>
  </si>
  <si>
    <t>14-2 У</t>
  </si>
  <si>
    <t>15 У</t>
  </si>
  <si>
    <t>15-1 У</t>
  </si>
  <si>
    <t>15-2 У</t>
  </si>
  <si>
    <t>16 У</t>
  </si>
  <si>
    <t>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t>
  </si>
  <si>
    <t>16-1 У</t>
  </si>
  <si>
    <t>16-2 У</t>
  </si>
  <si>
    <t>17 У</t>
  </si>
  <si>
    <t>17-1 У</t>
  </si>
  <si>
    <t>17-2 У</t>
  </si>
  <si>
    <t>18 У</t>
  </si>
  <si>
    <t>18-1 У</t>
  </si>
  <si>
    <t>18-2 У</t>
  </si>
  <si>
    <t>19 У</t>
  </si>
  <si>
    <t>Автокөлік қызметтері, тг. Семей АЭЖ бойынша жолаушылар көлігінің қызметі. Күнделікті жүріс  70-100 км қаланың ішінде, жақындағы елді мекендерді қоса алғанда</t>
  </si>
  <si>
    <t>19-1 У</t>
  </si>
  <si>
    <t>19-2 У</t>
  </si>
  <si>
    <t>20 У</t>
  </si>
  <si>
    <t>20-1 У</t>
  </si>
  <si>
    <t>20-2 У</t>
  </si>
  <si>
    <t>21 У</t>
  </si>
  <si>
    <t>21-1 У</t>
  </si>
  <si>
    <t>21-2 У</t>
  </si>
  <si>
    <t>22 У</t>
  </si>
  <si>
    <t>22-1 У</t>
  </si>
  <si>
    <t>22-2 У</t>
  </si>
  <si>
    <t>23 У</t>
  </si>
  <si>
    <t>23-1 У</t>
  </si>
  <si>
    <t>23-2 У</t>
  </si>
  <si>
    <t>24 У</t>
  </si>
  <si>
    <t>24-1 У</t>
  </si>
  <si>
    <t>24-2 У</t>
  </si>
  <si>
    <t>25 У</t>
  </si>
  <si>
    <t>25-1 У</t>
  </si>
  <si>
    <t>25-2 У</t>
  </si>
  <si>
    <t>26 У</t>
  </si>
  <si>
    <t>26-1 У</t>
  </si>
  <si>
    <t>26-2 У</t>
  </si>
  <si>
    <t>27 У</t>
  </si>
  <si>
    <t>27-1 У</t>
  </si>
  <si>
    <t>27-2 У</t>
  </si>
  <si>
    <t>28 У</t>
  </si>
  <si>
    <t>61.30.10.000.000.00.0777.000000000000</t>
  </si>
  <si>
    <t>ЭКЕАЖ деректерін  беру - спутник. Спутниктік желі арқылы ЭКЕАЖ мәліметтерін беру</t>
  </si>
  <si>
    <t>29 У</t>
  </si>
  <si>
    <t>61.20.30.900.000.00.0777.000000000000</t>
  </si>
  <si>
    <t>ЭКЕАЖ деректер беру - интернет, тг. ЭКЕАЖ мәліметтерін беру үшін сымсыз  қол жеткізу каналы</t>
  </si>
  <si>
    <t>30 У</t>
  </si>
  <si>
    <t>61.20.11.100.000.00.0777.000000000000</t>
  </si>
  <si>
    <t>ЭКЕАЖ деректер беру - Ұялы байланыс, тг. ЭКЕАЖ мәліметтерін беру үшін GSM/GPRS Желі каналдарын жалға алу</t>
  </si>
  <si>
    <t>31 У</t>
  </si>
  <si>
    <t>61.10.30.900.000.00.0777.000000000000</t>
  </si>
  <si>
    <t>ЭКЕАЖ мәліметтерді беру - бөлінген желі, тг. Бөлінген желілер бойынша мәліметтерді беру HDSL каналы (Железнодорожная, 94 көшесі бойынша Интернет)</t>
  </si>
  <si>
    <t>32 У</t>
  </si>
  <si>
    <t>35.12.10.130.000.00.0777.000000000000</t>
  </si>
  <si>
    <t>Электр энергиясын теңгеруді ұйымдастыру. Теңгерімдік нарықпен жұмыс істеуге және  ұйымдастыру  жүйелік  оператор қызметі</t>
  </si>
  <si>
    <t>33 У</t>
  </si>
  <si>
    <t>74.90.20.000.011.00.0777.000000000000</t>
  </si>
  <si>
    <t>Жүк көтергіш механизмдеріне сараптама жүргізу</t>
  </si>
  <si>
    <t>34 У</t>
  </si>
  <si>
    <t>62.09.20.000.000.00.0777.000000000000</t>
  </si>
  <si>
    <t xml:space="preserve"> Бағдарламалық аппарат кешеніне техникалық қызмет көрсету және басқару бойынша қызметтер.</t>
  </si>
  <si>
    <t>35 У</t>
  </si>
  <si>
    <t>ЭКЕАЖ бағдарламалық кешенін техникалық қолдау  бойынша қызмет көрсетулер</t>
  </si>
  <si>
    <t>35-1 У</t>
  </si>
  <si>
    <t>36 У</t>
  </si>
  <si>
    <t>Байланыс - спутниктік  (ұялы) Спутниктік ұялы телефон байланысының желісі</t>
  </si>
  <si>
    <t>37 У</t>
  </si>
  <si>
    <t>Байланыс - спутниктік  (ұялы) Спутниктік ұялы телефон байланысының желісі және деректерді беру</t>
  </si>
  <si>
    <t>38 У</t>
  </si>
  <si>
    <t>61.10.43.100.000.00.0777.000000000000</t>
  </si>
  <si>
    <t xml:space="preserve">Байланыс - интернет 4х512. Жақандық "Интернет" желісіне қосылу Өскемен қ. (Ворошилов көш.,146, Бажов көш., 10, Протозанов көш., 117), Семей қ. (Каржаубайулы,243) </t>
  </si>
  <si>
    <t>6,14,20,21</t>
  </si>
  <si>
    <t>38-1 У</t>
  </si>
  <si>
    <t xml:space="preserve">Байланыс - интернет 4х512. Жақандық "Интернет" желісіне қосылу Өскемен қ. (Ворошилов көш.,146, Бажов көш., 10), Семей қ. (Каржаубайулы,243) </t>
  </si>
  <si>
    <t>39 У</t>
  </si>
  <si>
    <t>61.10.11.200.000.00.0777.000000000000</t>
  </si>
  <si>
    <t>Байланыс -  қалааралық сөйлесулер. ҚР елді мекендер арасындағы телефон байланысы</t>
  </si>
  <si>
    <t>14,20,21</t>
  </si>
  <si>
    <t>39-1 У</t>
  </si>
  <si>
    <t>40 У</t>
  </si>
  <si>
    <t>61.90.10.200.000.00.0777.000000000000</t>
  </si>
  <si>
    <t xml:space="preserve">Байланыс  - қала аралық сөйлесулер. IP  телефон желісі   ҚР елді мекендер арасындағы телефон байланысы                                    </t>
  </si>
  <si>
    <t>41 У</t>
  </si>
  <si>
    <t>Байланыс- абоненттік телефон, тг. ҚР жергілікті пункт ішіндегі телефон байланысы</t>
  </si>
  <si>
    <t>42 У</t>
  </si>
  <si>
    <t>Байланыс- абоненттік басқадай, тг.  тікелей желі жалға алу</t>
  </si>
  <si>
    <t>43 У</t>
  </si>
  <si>
    <t>Байланыс -  абоненті (СТОП), тг. СТОП қосылу Өскемен қ.</t>
  </si>
  <si>
    <t>44 У</t>
  </si>
  <si>
    <t>Байланыс - абоненті (СТОП), тг. СТОП қосылу Семей қ.</t>
  </si>
  <si>
    <t>45 У</t>
  </si>
  <si>
    <t xml:space="preserve">Байланыс -телекоммуникациялар желесі  IP    IP-телефония                                   </t>
  </si>
  <si>
    <t>46 У</t>
  </si>
  <si>
    <t>33.13.19.100.003.00.0777.000000000000</t>
  </si>
  <si>
    <t>Телекоммуникациялық жабдықтарға пайдаланылу қызмет көрсетуі бойынша қызметтер. Мәліметтерді хабарлау тәртібінде ұқсас телефон каналдарында тікелей жеке жұптарға қызмет көрсету</t>
  </si>
  <si>
    <t>47 У</t>
  </si>
  <si>
    <t>62.09.20.000.007.00.0777.000000000000</t>
  </si>
  <si>
    <t xml:space="preserve">Сайтты қолдау.Әлеуметтік желідегі сайтты қолдау өкілдігін қолдау, ағылшын, қазақ тіліне сайт мазмұнын аудару, техникалық қолдау (фейсбук, твитер,ютуб) </t>
  </si>
  <si>
    <t>48 У</t>
  </si>
  <si>
    <t>Сайтты қолдау. Сайт хостингі қызметін көрсету және интернет желісінде доменді тіркеу</t>
  </si>
  <si>
    <t>49 У</t>
  </si>
  <si>
    <t xml:space="preserve">ҚР және ШҚО аумағында  қорғалған  корпоративті  IP желісі                                   </t>
  </si>
  <si>
    <t>50 У</t>
  </si>
  <si>
    <t>Байланыс - ұялы байланыс, тг. GSM үлгісіндегі мобильдік телефон байланысы</t>
  </si>
  <si>
    <t>51 У</t>
  </si>
  <si>
    <t>35.30.12.200.001.00.0777.000000000000</t>
  </si>
  <si>
    <t>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t>
  </si>
  <si>
    <t>51-1 У</t>
  </si>
  <si>
    <t>52 У</t>
  </si>
  <si>
    <t>53 У</t>
  </si>
  <si>
    <t>53-1 У</t>
  </si>
  <si>
    <t>54 У</t>
  </si>
  <si>
    <t>54-1 У</t>
  </si>
  <si>
    <t>55 У</t>
  </si>
  <si>
    <t>55-1 У</t>
  </si>
  <si>
    <t>56 У</t>
  </si>
  <si>
    <t>35.30.22.000.001.00.0777.000000000000</t>
  </si>
  <si>
    <t>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t>
  </si>
  <si>
    <t>57 У</t>
  </si>
  <si>
    <t>58 У</t>
  </si>
  <si>
    <t>59 У</t>
  </si>
  <si>
    <t>60 У</t>
  </si>
  <si>
    <t>61 У</t>
  </si>
  <si>
    <t>62 У</t>
  </si>
  <si>
    <t>63 У</t>
  </si>
  <si>
    <t>64 У</t>
  </si>
  <si>
    <t>65 У</t>
  </si>
  <si>
    <t>66 У</t>
  </si>
  <si>
    <t>67 У</t>
  </si>
  <si>
    <t>68 У</t>
  </si>
  <si>
    <t>69 У</t>
  </si>
  <si>
    <t>69-1 У</t>
  </si>
  <si>
    <t>70 У</t>
  </si>
  <si>
    <t>71 У</t>
  </si>
  <si>
    <t>72 У</t>
  </si>
  <si>
    <t>73 У</t>
  </si>
  <si>
    <t>74 У</t>
  </si>
  <si>
    <t>75 У</t>
  </si>
  <si>
    <t>76 У</t>
  </si>
  <si>
    <t>77 У</t>
  </si>
  <si>
    <t>78 У</t>
  </si>
  <si>
    <t>11,20,21,23</t>
  </si>
  <si>
    <t>78-1 У</t>
  </si>
  <si>
    <t>79 У</t>
  </si>
  <si>
    <t>80 У</t>
  </si>
  <si>
    <t>37.00.11.900.000.00.0777.000000000000</t>
  </si>
  <si>
    <t>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t>
  </si>
  <si>
    <t>81 У</t>
  </si>
  <si>
    <t>82 У</t>
  </si>
  <si>
    <t>83 У</t>
  </si>
  <si>
    <t>84 У</t>
  </si>
  <si>
    <t>85 У</t>
  </si>
  <si>
    <t>86 У</t>
  </si>
  <si>
    <t>87 У</t>
  </si>
  <si>
    <t>88 У</t>
  </si>
  <si>
    <t>89 У</t>
  </si>
  <si>
    <t>38.11.29.000.000.00.0777.000000000000</t>
  </si>
  <si>
    <t xml:space="preserve">Қоқысты шығару, тг. Қатты тұрмыс қалдықтарын, құрылыс және  ірі  габаритті  қоқысты, топырақты жүйелі  шығару </t>
  </si>
  <si>
    <t>90 У</t>
  </si>
  <si>
    <t>91 У</t>
  </si>
  <si>
    <t>92 У</t>
  </si>
  <si>
    <t>93 У</t>
  </si>
  <si>
    <t>94 У</t>
  </si>
  <si>
    <t>95 У</t>
  </si>
  <si>
    <t>33.12.15.200.000.00.0777.000000000000</t>
  </si>
  <si>
    <t xml:space="preserve">    Коммуналдық қызметтер басқадай. Сервистік қызмет көрсету және лифтіні жөндеу (құрамында: тораптар, 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                                                           </t>
  </si>
  <si>
    <t>96 У</t>
  </si>
  <si>
    <t>96.09.19.900.012.00.0777.000000000000</t>
  </si>
  <si>
    <t>Коммуналдық қызметтер басқадай. Сервистік қызмет көрсету және кіре берістік домофон жүйесін жөндеу (торлар,құрылғылар,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t>
  </si>
  <si>
    <t>97 У</t>
  </si>
  <si>
    <t>68.32.11.900.000.00.0777.000000000000</t>
  </si>
  <si>
    <t>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66,5м2, Протазанов к. 117-20</t>
  </si>
  <si>
    <t>98 У</t>
  </si>
  <si>
    <t>61.90.10.900.004.00.0777.000000000000</t>
  </si>
  <si>
    <t>Коммуналдық қызметтер басқадай.  Кабель желісіне сервистік қызмет көрсету (құрамына кіреді; деректерді беру және кабель теледидары желісіне техникалық қызмет көрсету) Протазанов көшесі, 117-20 мекенжайы бойынша</t>
  </si>
  <si>
    <t>99 У</t>
  </si>
  <si>
    <t>Коммуналдық қызметтер басқалары.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83,5м2,  Менделеев көш. 21-19</t>
  </si>
  <si>
    <t>100 У</t>
  </si>
  <si>
    <t>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141,8м2, Сатпаев даңғылы,7</t>
  </si>
  <si>
    <t>101 У</t>
  </si>
  <si>
    <t>37.00.12.000.000.00.0777.000000000000</t>
  </si>
  <si>
    <t>Сұйық жуынды-шайындыны шығару, тг</t>
  </si>
  <si>
    <t>102 У</t>
  </si>
  <si>
    <t>103 У</t>
  </si>
  <si>
    <t>104 У</t>
  </si>
  <si>
    <t>105 У</t>
  </si>
  <si>
    <t>106 У</t>
  </si>
  <si>
    <t>38.21.29.000.000.00.0777.000000000000</t>
  </si>
  <si>
    <t>ТТҚ  көму. Қалалық қоқыс тастайтын жерде  қатты-тұрмыстық  қалдықтарды көму</t>
  </si>
  <si>
    <t>107 У</t>
  </si>
  <si>
    <t>108 У</t>
  </si>
  <si>
    <t>69.20.10.000.002.00.0777.000000000000</t>
  </si>
  <si>
    <t>Аудиторлық қызметтер.Қаржылық аудит есебі</t>
  </si>
  <si>
    <t>109 У</t>
  </si>
  <si>
    <t>салық және бюджетке төленетін басқа да міндетті төлемдерді аудиторлық тексеру</t>
  </si>
  <si>
    <t>110 У</t>
  </si>
  <si>
    <t>65.12.11.335.000.00.0777.000000000000</t>
  </si>
  <si>
    <t>Жұмыскерлерді міндетті сақтандыру. Жұмыскерді еңбек (қызметтік) міндеттерін орындау кезінде   жазатайым  оқиғалардан сақтандыру</t>
  </si>
  <si>
    <t>110-1 У</t>
  </si>
  <si>
    <t>111 У</t>
  </si>
  <si>
    <t>65.12.21.335.000.00.0777.000000000000</t>
  </si>
  <si>
    <t xml:space="preserve">Автокөлік құралы иегерлерінің АҚЖ міндетті сақтандыру </t>
  </si>
  <si>
    <t>111-1 У</t>
  </si>
  <si>
    <t>112 У</t>
  </si>
  <si>
    <t>65.12.29.335.000.00.0777.000000000000</t>
  </si>
  <si>
    <t>Автокөлік құралдары иелерін ерікті  сақтандыру (дөңғалақты тракторла және трактор тіркегіші)</t>
  </si>
  <si>
    <t>112-1 У</t>
  </si>
  <si>
    <t>113 У</t>
  </si>
  <si>
    <t>18.12.19.900.002.00.0777.000000000000</t>
  </si>
  <si>
    <t xml:space="preserve">Полиграфиялық және типографиялық шығыстар                                                                </t>
  </si>
  <si>
    <t>114 У</t>
  </si>
  <si>
    <t>62.09.20.000.005.00.0777.000000000000</t>
  </si>
  <si>
    <t>Ақпарттық қіызметтер. Электрондық Сатып алудың  Ақпараттық жүйесіне қол жеткізуді беру бойынша қызметтер</t>
  </si>
  <si>
    <t>115 У</t>
  </si>
  <si>
    <t>74.90.20.000.050.00.0777.000000000000</t>
  </si>
  <si>
    <t>Ақпараттық қызметтер. Тауарлар, жұмыстар және қызметтердің Бірыңғай номенклатуралық анықтамалығын өзектендіру бойынша қызметтер</t>
  </si>
  <si>
    <t>116 У</t>
  </si>
  <si>
    <t>74.90.20.000.040.00.0777.000000000000</t>
  </si>
  <si>
    <t>Ақпараттық қызметтер. Мониторингі картасын қолдау</t>
  </si>
  <si>
    <t>117 У</t>
  </si>
  <si>
    <t>73.20.11.000.002.00.0777.000000000000</t>
  </si>
  <si>
    <t>Ақпараттық қызметтер. Ұзақ мерзімді шарттар бағасын қайта қарау мақсатымен маркетингілік қорытындыны ұсыну қызметі.</t>
  </si>
  <si>
    <t>118 У</t>
  </si>
  <si>
    <t>74.90.14.000.000.00.0777.000000000000</t>
  </si>
  <si>
    <t>Ақпараттық қызметтер. Ауа-райының болжамы</t>
  </si>
  <si>
    <t>119 У</t>
  </si>
  <si>
    <t>62.02.30.000.001.00.0777.000000000000</t>
  </si>
  <si>
    <t>Ақпараттық қызметтер. 1С-Рейтинг салааралық шешімді жаңартумен қол жеткізу.Қазақстан үшін  бюджеттендіру және қаржыны кешенді басқару,  www.online.1C-rating.kz  интернет-ресурсында орналастырылған</t>
  </si>
  <si>
    <t>120 У</t>
  </si>
  <si>
    <t>71.20.19.000.000.00.0777.000000000000</t>
  </si>
  <si>
    <t>Өлшеу құралдарын тексеру. МемСТ 8.259-2004, МемСТ 8.584-2004, МемСТ 8.497-83, СТ РК 2.4-2007</t>
  </si>
  <si>
    <t>121 У</t>
  </si>
  <si>
    <t>122 У</t>
  </si>
  <si>
    <t>123 У</t>
  </si>
  <si>
    <t>124 У</t>
  </si>
  <si>
    <t>74.90.20.000.054.00.0777.000000000000</t>
  </si>
  <si>
    <t>Зертхананы аккредиттеу/постакаредиттеуі бойынша қызметтер. СТ РК ИСО/МЭК 17025 – 2007 сәйкес тексеру құқығына зертхана аккредитациясын өткізу</t>
  </si>
  <si>
    <t>125 У</t>
  </si>
  <si>
    <t>74.90.20.000.052.00.0777.000000000000</t>
  </si>
  <si>
    <t>ЭКЕАЖ есепке алу нүктелерін аттестаттау бойынша қызметтер. Толайым нарықтың ЭКЕАЖ коммерциялық есепке алу нүктелерін аттестаттау.</t>
  </si>
  <si>
    <t>126 У</t>
  </si>
  <si>
    <t>74.90.20.000.041.00.0777.000000000000</t>
  </si>
  <si>
    <t>Өлшемдерді орындау әдістемесін аттестаттау бойынша қызметтер. Орындау  әдістемесіне аттестациялау өткізу бойынша қызметтер</t>
  </si>
  <si>
    <t>127 У</t>
  </si>
  <si>
    <t>71.20.19.000.011.00.0777.000000000000</t>
  </si>
  <si>
    <t>Зертханаралық салыстырмалы салыстырып көрсету.  Тексеру зертханасы сәйкестікке зертханааралық салыстырмалы салыстырып көрсету</t>
  </si>
  <si>
    <t>128 У</t>
  </si>
  <si>
    <t>74.90.20.000.055.00.0777.000000000000</t>
  </si>
  <si>
    <t>Жылжымайтын мүлік нысандарына тех.түгендеме.Құрылыстар және ғимараттарды  мемлекеттік техникалық тексеру жүргізу.</t>
  </si>
  <si>
    <t>129 У</t>
  </si>
  <si>
    <t>130 У</t>
  </si>
  <si>
    <t>82.19.13.000.001.00.0777.000000000000</t>
  </si>
  <si>
    <t>Жер учаскелерін ресімдеуге байланысты қызметтер. Жер -кадастрлық қызмет көрсетулер</t>
  </si>
  <si>
    <t>11,14,20,21</t>
  </si>
  <si>
    <t>130-1 У</t>
  </si>
  <si>
    <t>Жер учаскелерін ресімдеуге байланысты қызметтер. Жер - кадастрлық қызмет көрсетулер</t>
  </si>
  <si>
    <t>11,20,21</t>
  </si>
  <si>
    <t>130-2 У</t>
  </si>
  <si>
    <t>131 У</t>
  </si>
  <si>
    <t>45.20.21.335.002.00.0777.000000000000</t>
  </si>
  <si>
    <t xml:space="preserve">Автокөлікке техникалық қызмет көрсету. Арнайы техниканы тексеру </t>
  </si>
  <si>
    <t>11,14,20,21,22,23</t>
  </si>
  <si>
    <t>131-1 У</t>
  </si>
  <si>
    <t>132 У</t>
  </si>
  <si>
    <t>71.20.14.000.000.00.0777.000000000000</t>
  </si>
  <si>
    <t>Автокөлікті техқарау, тг. Жылдық  автокөлікті техтексеру</t>
  </si>
  <si>
    <t>133 У</t>
  </si>
  <si>
    <t>33.13.11.100.014.00.0777.000000000000</t>
  </si>
  <si>
    <t>Жабдықты сақтау бойынша қызметтер. Жылу есептегіштердің техникалық қызмет көрсетуі</t>
  </si>
  <si>
    <t>134 У</t>
  </si>
  <si>
    <t>33.12.18.200.000.00.0777.000000000000</t>
  </si>
  <si>
    <t xml:space="preserve">Жабдықты сақтау бойынша қызметтер. Кондиционерлерге техникалық қызмет көрсетуі     </t>
  </si>
  <si>
    <t>11.14</t>
  </si>
  <si>
    <t>134-1 У</t>
  </si>
  <si>
    <t>135 У</t>
  </si>
  <si>
    <t xml:space="preserve">Жабдықты сақтау бойынша қызметтер. Лифттің жөндеу және техникалық қызмет көрсету                                                                   </t>
  </si>
  <si>
    <t>135-1 У</t>
  </si>
  <si>
    <t>136 У</t>
  </si>
  <si>
    <t>Бағдарламалық қолдау.тг. 1 жылға әрекет ету мерзімімен компьютерлер үшін вирус базасын жаңарту  (Kaspersky BusinessSpace Security CIS and Baltic Edition1 year Renewal Licenser) және Касперский антивирусын бағдарламалық қамтамасыз етуді пайдалану құқығы</t>
  </si>
  <si>
    <t>136-1 У</t>
  </si>
  <si>
    <t>137 У</t>
  </si>
  <si>
    <t>Бағдарламалық жүргізу.тг. Бағдарламалық кешенін жаңарту АВС-4 WINDOWs қосымшалар және жылдық қолдау  (барлық ағымдағы редакциялар және модификацияларды беру)</t>
  </si>
  <si>
    <t>138 У</t>
  </si>
  <si>
    <t xml:space="preserve">Бағдарламалық жүргізу.тг.   АВС ПИР бағдарламалық кешенін жаңарту </t>
  </si>
  <si>
    <t>139 У</t>
  </si>
  <si>
    <t>Бағдарламалық қолдау.тг.  Бағдарламалық кешенін жаңарту АВС-4 WINDOWs қосымшалар және жылдық қолдау  (барлық ағымдағы редакциялар және модификацияларды беру)</t>
  </si>
  <si>
    <t>140 У</t>
  </si>
  <si>
    <t xml:space="preserve">Бағдарламалық жүргізу.тг. Куәліктерін ұсынумен, басқа бағдарламалық кешендер құрамы және үлгісінде мәліметтер Базасын қолдануға құқық. </t>
  </si>
  <si>
    <t>141 У</t>
  </si>
  <si>
    <t>Электрондық құжат айналымы жүйесін қолдау бойынша қызметтер. KazDoc пайдаланушылары бірлескен жұмысы үшін жүйені қолдау және ілеспе бойынша қызметтер.</t>
  </si>
  <si>
    <t>142 У</t>
  </si>
  <si>
    <t>96.09.19.900.001.00.0777.000000000000</t>
  </si>
  <si>
    <t>Ақпараттық-құқықтық қызметтер. "Параграф" ақпараттық-құқықтық жүйесі</t>
  </si>
  <si>
    <t>143 У</t>
  </si>
  <si>
    <t>53.20.11.110.000.00.0777.000000000000</t>
  </si>
  <si>
    <t>Басқа қызметтер/курьер қызметі. Пошта жөнелту.</t>
  </si>
  <si>
    <t>144 У</t>
  </si>
  <si>
    <t>53.10.12.900.000.00.0777.000000000000</t>
  </si>
  <si>
    <t>Басқа қызметтер/ пошта қызметі. Поштаны жөнелту</t>
  </si>
  <si>
    <t>145 У</t>
  </si>
  <si>
    <t>18.14.10.100.002.00.0777.000000000000</t>
  </si>
  <si>
    <t>Түптеуші қызметі.Құжаттарды түптеу</t>
  </si>
  <si>
    <t>145-1 У</t>
  </si>
  <si>
    <t>146 У</t>
  </si>
  <si>
    <t>91.01.12.000.003.00.0777.000000000000</t>
  </si>
  <si>
    <t>Мұрағат қызметі.Құжаттарды әзірлеу</t>
  </si>
  <si>
    <t>146-1 У</t>
  </si>
  <si>
    <t>147 У</t>
  </si>
  <si>
    <t>66.29.11.000.000.00.0777.000000000000</t>
  </si>
  <si>
    <t>Актуарлық есептеуді жургізу қызметті</t>
  </si>
  <si>
    <t>148 У</t>
  </si>
  <si>
    <t>31.00.91.000.001.00.0777.000000000000</t>
  </si>
  <si>
    <t xml:space="preserve">Басқа ұйымдардың басқадай қызметтері. Жұмсақ жиһазды тарту. </t>
  </si>
  <si>
    <t>149 У</t>
  </si>
  <si>
    <t>85.59.13.335.001.00.0777.000000000000</t>
  </si>
  <si>
    <t>Қызметкерлерді дайындау. Әкімшілік-басқару қызметкерлерін  оқыту</t>
  </si>
  <si>
    <t>149-1 У</t>
  </si>
  <si>
    <t>149-2 У</t>
  </si>
  <si>
    <t>149-3 У</t>
  </si>
  <si>
    <t>149-4 У</t>
  </si>
  <si>
    <t>3,4,5,6,11,14,20,21</t>
  </si>
  <si>
    <t>149-5 У</t>
  </si>
  <si>
    <t>82.30.11.000.000.00.0777.000000000000</t>
  </si>
  <si>
    <t>Семинарларға, тренингтерге қатысу. Әкімшілік-басқару қызметкерлерін  оқыту</t>
  </si>
  <si>
    <t>149-6 У</t>
  </si>
  <si>
    <t>150 У</t>
  </si>
  <si>
    <t>Қызметкерлерді дайындау. Өндірістік  қызметкерлерлерді  оқыту</t>
  </si>
  <si>
    <t>150-1 У</t>
  </si>
  <si>
    <t>150-2 У</t>
  </si>
  <si>
    <t>150-3 У</t>
  </si>
  <si>
    <t>150-4 У</t>
  </si>
  <si>
    <t>150-5 У</t>
  </si>
  <si>
    <t>150-6 У</t>
  </si>
  <si>
    <t>150-7 У</t>
  </si>
  <si>
    <t>3,4,5,6,20,21</t>
  </si>
  <si>
    <t>150-8 У</t>
  </si>
  <si>
    <t>Семинарларға, тренингтерге қатысу. Өндірістік  қызметкерлерлерді  оқыту</t>
  </si>
  <si>
    <t>150-9 У</t>
  </si>
  <si>
    <t>150-10 У</t>
  </si>
  <si>
    <t>150-11 У</t>
  </si>
  <si>
    <t>151 У</t>
  </si>
  <si>
    <t>86.90.19.335.005.00.0777.000000000000</t>
  </si>
  <si>
    <t>Қызметкерлерді медициналық тексеру.Қазақстан Республикасы Ұлттық экономика Министрінің бұйрығы 28  ақпан 2015  жыл № 175</t>
  </si>
  <si>
    <t>151-1 У</t>
  </si>
  <si>
    <t>151-2 У</t>
  </si>
  <si>
    <t>151-3 У</t>
  </si>
  <si>
    <t>152 У</t>
  </si>
  <si>
    <t>33.19.10.900.008.00.0777.000000000000</t>
  </si>
  <si>
    <t>Техникалық қызмет көрсету және  объектілері өрт  автоматикасы жүйесінің ЖЕЖ</t>
  </si>
  <si>
    <t>153 У</t>
  </si>
  <si>
    <t>Өрт сөндіргіштерді қайта зарядтау,  тг</t>
  </si>
  <si>
    <t>153-1 У</t>
  </si>
  <si>
    <t>154 У</t>
  </si>
  <si>
    <t>96.01.19.000.001.00.0777.000000000000</t>
  </si>
  <si>
    <t>Арнайы киімді санитарлық өңдеу. Арнайы киімдерді жуу, химиялық тазалау</t>
  </si>
  <si>
    <t>155 У</t>
  </si>
  <si>
    <t>16.10.91.000.002.00.0777.000000000000</t>
  </si>
  <si>
    <t>Ағаш құрылымдарды өңдеу, тг</t>
  </si>
  <si>
    <t>156 У</t>
  </si>
  <si>
    <t xml:space="preserve"> ИТС жазылу. 1С өнімді қолдауға жазылым. Қолжетімді тариф.</t>
  </si>
  <si>
    <t>157 У</t>
  </si>
  <si>
    <t>74.90.13.000.004.00.0777.000000000000</t>
  </si>
  <si>
    <t>ПД нормативтерін сақтауға бақылау</t>
  </si>
  <si>
    <t>158 У</t>
  </si>
  <si>
    <t>33.12.29.900.020.00.0777.000000000000</t>
  </si>
  <si>
    <t>Жер астындағы скважиналарының мониторингі</t>
  </si>
  <si>
    <t>159 У</t>
  </si>
  <si>
    <t>74.90.19.000.001.00.0777.000000000000</t>
  </si>
  <si>
    <t>Сертификацияны өткізу (ISO және OHSAS)</t>
  </si>
  <si>
    <t>Аванс 50%</t>
  </si>
  <si>
    <t>160 У</t>
  </si>
  <si>
    <t>БГ және ОЖЗ шығарып тастауларының түгендеуін өткізу</t>
  </si>
  <si>
    <t>160-1 У</t>
  </si>
  <si>
    <t>161 У</t>
  </si>
  <si>
    <t>ООС ҚОС саласында лабораторлық тергеулерді жүргізу</t>
  </si>
  <si>
    <t>162 У</t>
  </si>
  <si>
    <t>38.22.29.000.000.00.0777.000000000000</t>
  </si>
  <si>
    <t>Қауіпті қалдықтарды кәдеге жаратуды жүргізу</t>
  </si>
  <si>
    <t>163 У</t>
  </si>
  <si>
    <t>94.99.12.335.000.00.0777.000000000000</t>
  </si>
  <si>
    <t xml:space="preserve"> Кәсіпорын нысандарының СҚА бойынша материалдардың әзірлемесі</t>
  </si>
  <si>
    <t>164 У</t>
  </si>
  <si>
    <t>65.12.50.335.000.00.0777.000000000000</t>
  </si>
  <si>
    <t>Міндетті экологиялық сақтандыру. Қауіпті  қалдықтар иесі болып табылатын,  не сондай қалдықтар айналымын жүзеге асыратын  жеке  немесе  заңды тұлғалардың  АҚЖ.  (ҚР ЭК 293 бабы 7 тармағы)</t>
  </si>
  <si>
    <t>164-1 У</t>
  </si>
  <si>
    <t>165 У</t>
  </si>
  <si>
    <t>77.33.12.000.000.00.0777.000000000000</t>
  </si>
  <si>
    <t>Жабдықты жалға алу. "CUBIC Energy" биллинг ақпараттық жүйесінің конфигурациялары үшін деректер базасын орналастыру үшін серверлік жабдықтарды жалдау</t>
  </si>
  <si>
    <t>166 У</t>
  </si>
  <si>
    <t>68.20.12.960.000.00.0777.000000000000</t>
  </si>
  <si>
    <t xml:space="preserve">Офиске тұрмыстық емес бөлмелерді жалға алу                                                          </t>
  </si>
  <si>
    <t>167 У</t>
  </si>
  <si>
    <t xml:space="preserve">Офиске тұрмыстық емес бөлмелерді  жалға алу. Мақаншы а.    мекенжайында тұрмыстық емес бөлмелерді  жалға алу                                                        </t>
  </si>
  <si>
    <t>168 У</t>
  </si>
  <si>
    <t xml:space="preserve">Офиске тұрмыстық емес бөлмелерді жалға алу, тг. Өскемен қ. СТОП ШҚ АЭК АҚ жабдықтарын орнату үшін басқа операторлар бөлмесінде  тұрмыстық емес бөлмелерді жалға алу,                                                 </t>
  </si>
  <si>
    <t>169 У</t>
  </si>
  <si>
    <t>77.39.14.000.000.00.0777.000000000000</t>
  </si>
  <si>
    <t>Басқадай жалға алу,тг.  Мақаншы а. мекенжайындана АМС  орнын жалғу алу</t>
  </si>
  <si>
    <t>170 У</t>
  </si>
  <si>
    <t>Басқадай  жалдау, Өскемен қ. кабельді кәріз желісін жалдау (каб. кәріз желісі 0,418 канало/км   №3135  к.к.ж. бастап Бажов к. дейін)</t>
  </si>
  <si>
    <t>171 У</t>
  </si>
  <si>
    <t>Өскемен қ. кабельді кәріз желісін жалдау (каб. кәріз желісі 0,52 канало/км   №1  к.к.ж.  Ворошилов көшесі , 146   «ШҚ АЭК» АҚ ғимаратына дейін Ворошилов көшесі 154 )</t>
  </si>
  <si>
    <t>172 У</t>
  </si>
  <si>
    <t>93.19.19.900.001.00.0777.000000000000</t>
  </si>
  <si>
    <t xml:space="preserve">БАҚ шығыстары. БАҚ хабарландыруларды орналастыру </t>
  </si>
  <si>
    <t>173 У</t>
  </si>
  <si>
    <t>Байланыс - интернет 4х512. Жақандық "Интернет" желісіне қосылу Өскемен қ. (Протозанов көш., 117)</t>
  </si>
  <si>
    <t>174 У</t>
  </si>
  <si>
    <t>77.39.19.900.000.00.0777.000000000000</t>
  </si>
  <si>
    <t>Арнайы техниканы жалдау. Жартылай жүкті жол талғамайтын техниканы жалдау</t>
  </si>
  <si>
    <t>175 У</t>
  </si>
  <si>
    <t>175-1 У</t>
  </si>
  <si>
    <t>176 У</t>
  </si>
  <si>
    <t>71.12.20.000.000.00.0777.000000000000</t>
  </si>
  <si>
    <t>Авторлық қадағалау қызметі. Авторский надзор: Строительство двухцепной ВЛ-110 кВ от ПС №5 до ПС №10 С в городе Семей</t>
  </si>
  <si>
    <t>177 У</t>
  </si>
  <si>
    <t>Қызметкерлерді дайындау. Риск-менеджмент</t>
  </si>
  <si>
    <t>11,12,14</t>
  </si>
  <si>
    <t>177-1 У</t>
  </si>
  <si>
    <t>178 У</t>
  </si>
  <si>
    <t>Қызметкерлерді дайындау.</t>
  </si>
  <si>
    <t>179 У</t>
  </si>
  <si>
    <t>Қызметкерлерді дайындау. "ККС бойынша 2016ж. декларация толтыру " семинары</t>
  </si>
  <si>
    <t>180 У</t>
  </si>
  <si>
    <t>Қызметкерлерді дайындау.  "Электродәнекерлеуші", "Матаушы", "АКТ машинисі" мамандықтарын дайындау бойынша курстары</t>
  </si>
  <si>
    <t>181 У</t>
  </si>
  <si>
    <t>182 У</t>
  </si>
  <si>
    <t>183 У</t>
  </si>
  <si>
    <t xml:space="preserve">Автокөлікке техникалық қызмет көрсету. Техническое обслуживание снегоходов и снегоболотоходов </t>
  </si>
  <si>
    <t>184 У</t>
  </si>
  <si>
    <t>Қызметкерлерді дайындау.  "Электродәнекерлеуші", "Матаушы", "АКТ машинисі", "Лица, отв. по ГПМ" мамандықтарын дайындау бойынша курстары</t>
  </si>
  <si>
    <t>185 У</t>
  </si>
  <si>
    <t>Қызметкерлерді дайындау.  Руководящие работники и лица ответственные за обеспечение безопасности и охраны труда</t>
  </si>
  <si>
    <t>186 У</t>
  </si>
  <si>
    <t>187 У</t>
  </si>
  <si>
    <t>Қызметкерлерді дайындау. Электр энергетикасы саласындағы әлеуметтік маңызды нарықты реттеу</t>
  </si>
  <si>
    <t>188 У</t>
  </si>
  <si>
    <t>Қызметкерлерді дайындау. Подготовка работников по программе "Пожарно-технический минимум"</t>
  </si>
  <si>
    <t>189 У</t>
  </si>
  <si>
    <t>190 У</t>
  </si>
  <si>
    <t>191 У</t>
  </si>
  <si>
    <t>192 У</t>
  </si>
  <si>
    <t>193 У</t>
  </si>
  <si>
    <t>194 У</t>
  </si>
  <si>
    <t>195 У</t>
  </si>
  <si>
    <t>196 У</t>
  </si>
  <si>
    <t>197 У</t>
  </si>
  <si>
    <t>198 У</t>
  </si>
  <si>
    <t>199 У</t>
  </si>
  <si>
    <t>200 У</t>
  </si>
  <si>
    <t>201 У</t>
  </si>
  <si>
    <t>202 У</t>
  </si>
  <si>
    <t>203 У</t>
  </si>
  <si>
    <t>204 У</t>
  </si>
  <si>
    <t>205 У</t>
  </si>
  <si>
    <t>206 У</t>
  </si>
  <si>
    <t>74.90.20.000.031.00.0777.000000000000</t>
  </si>
  <si>
    <t>Есепке алу құралы көрсеткішін алу</t>
  </si>
  <si>
    <t>207 У</t>
  </si>
  <si>
    <t>208 У</t>
  </si>
  <si>
    <t>Қызметкерлерді дайындау. Семинар "Модернизация/совершенствование системы менеджмента"</t>
  </si>
  <si>
    <t>209 У</t>
  </si>
  <si>
    <t>210 У</t>
  </si>
  <si>
    <t>211 У</t>
  </si>
  <si>
    <t>212 У</t>
  </si>
  <si>
    <t>213 У</t>
  </si>
  <si>
    <t>214 У</t>
  </si>
  <si>
    <t>Қызметкерлерді дайындау. Руководящие работники и лица ответственные за обеспечение безопасности и охраны труда</t>
  </si>
  <si>
    <t>215 У</t>
  </si>
  <si>
    <t>216 У</t>
  </si>
  <si>
    <t>217 У</t>
  </si>
  <si>
    <t>218 У</t>
  </si>
  <si>
    <t>219 У</t>
  </si>
  <si>
    <t>220 У</t>
  </si>
  <si>
    <t>221 У</t>
  </si>
  <si>
    <t>Семинарларға, тренингтерге қатысу. Семинар "Управление рисками информационной безопасности"</t>
  </si>
  <si>
    <t>222 У</t>
  </si>
  <si>
    <t>Семинарларға, тренингтерге қатысу. Услуги по проведению семинара для рабочих по профессии "Газоэлектросварщик" "Стропальщик", "Машинист АГП", "Машинист крана", " Лица, отв. за безопасное произв. работ"</t>
  </si>
  <si>
    <t>223 У</t>
  </si>
  <si>
    <t>Семинарларға, тренингтерге қатысу. Семинар "Правила закупок товаров, работ и услуг АО "ФНБ "Самрук-Казына" с учетом изменений и дополнений. Новая концепция управления закупками"</t>
  </si>
  <si>
    <t>224 У</t>
  </si>
  <si>
    <t>74.90.20.000.069.00.0777.000000000000</t>
  </si>
  <si>
    <t>ҚС жаңалау және қайта құру. Государственная экспертиза рабочего проекта "Реконструкция ПС 110/35/6 кВ №2 в г.Семей"</t>
  </si>
  <si>
    <t>225 У</t>
  </si>
  <si>
    <t>ҚС жаңалау және қайта құру. Государственная экспертиза рабочего проекта "Реконструкция ПС 35/6 кВ №3 в г.Семей"</t>
  </si>
  <si>
    <t>226 У</t>
  </si>
  <si>
    <t>Ақпараттық қызметтер. Услуги предоставления маркетинговых заключений для перераспределения объемов закупок товаров в период исполнения долгосрочных договоров</t>
  </si>
  <si>
    <t>227 У</t>
  </si>
  <si>
    <t>Семинарларға, тренингтерге қатысу. Семинар «Подготовка внутренних аудиторов интегрированной системы менеджмента в соответствии с требованиями ИСО 9001:2015, ИСО 14001:2015 и OHSAS 18001:2007»</t>
  </si>
  <si>
    <t>228 У</t>
  </si>
  <si>
    <t>85.60.10.335.002.00.0777.000000000000</t>
  </si>
  <si>
    <t>Кадрларды дайындау - біліктілікті арттыру. Аттестация поверителей</t>
  </si>
  <si>
    <t>229 У</t>
  </si>
  <si>
    <t>Семинарларға, тренингтерге қатысу. Семинар «1:С Комплексное управление финансами и Бюджетирование»</t>
  </si>
  <si>
    <t>230 У</t>
  </si>
  <si>
    <t>Семинарларға, тренингтерге қатысу. Семинар «IOSH-Международный сертификат по безопасной организации работ»</t>
  </si>
  <si>
    <t>231 У</t>
  </si>
  <si>
    <t>232 У</t>
  </si>
  <si>
    <t>233 У</t>
  </si>
  <si>
    <t>234 У</t>
  </si>
  <si>
    <t>235 У</t>
  </si>
  <si>
    <t>236 У</t>
  </si>
  <si>
    <t>Семинарларға, тренингтерге қатысу. Семинар «Азы программирования в системе "1:С Предприятие 8.3 + "Конфигурирование в системе" 1:С Предприятие 8.3»</t>
  </si>
  <si>
    <t>237 У</t>
  </si>
  <si>
    <t>Семинарларға, тренингтерге қатысу. Семинар «Разбор ошибок в трактовке требований ISO 9001:2015 и ISO 14001:2015»</t>
  </si>
  <si>
    <t>238 У</t>
  </si>
  <si>
    <t>77.11.10.100.000.00.0777.000000000000</t>
  </si>
  <si>
    <t>Өзге аренда. Жүріп өту мүмкіндігі жоғары автомобилін жалға алу</t>
  </si>
  <si>
    <t>239 У</t>
  </si>
  <si>
    <t>«Еңбекті қорғау және қауіпсіздікті қамтамасыз етуге жауапты, тұлғалар және басшылық етуші қызметкерлер» бағдарламасы бойынша семинар</t>
  </si>
  <si>
    <t>Қызметтер бойынша жиыны</t>
  </si>
  <si>
    <t>Барлығы:</t>
  </si>
  <si>
    <t>Слямбаев А.Н., МТҚБ маман, (7232)29-36-29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</si>
</sst>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_(* \(#,##0.00\);_(* &quot;-&quot;??_);_(@_)"/>
    <numFmt numFmtId="165" formatCode="_(&quot;р.&quot;* #,##0.00_);_(&quot;р.&quot;* \(#,##0.00\);_(&quot;р.&quot;* &quot;-&quot;??_);_(@_)"/>
  </numFmts>
  <fonts count="31" x14ac:knownFonts="1">
    <font>
      <sz val="11"/>
      <color indexed="8"/>
      <name val="Calibri"/>
      <family val="2"/>
      <scheme val="minor"/>
    </font>
    <font>
      <sz val="11"/>
      <color theme="1"/>
      <name val="Calibri"/>
      <family val="2"/>
      <charset val="204"/>
      <scheme val="minor"/>
    </font>
    <font>
      <sz val="11"/>
      <color indexed="8"/>
      <name val="Calibri"/>
      <family val="2"/>
      <scheme val="minor"/>
    </font>
    <font>
      <sz val="10"/>
      <color theme="0"/>
      <name val="Times New Roman"/>
      <family val="1"/>
      <charset val="204"/>
    </font>
    <font>
      <sz val="10"/>
      <color indexed="8"/>
      <name val="Times New Roman"/>
      <family val="1"/>
      <charset val="204"/>
    </font>
    <font>
      <b/>
      <sz val="10"/>
      <color indexed="8"/>
      <name val="Times New Roman"/>
      <family val="1"/>
      <charset val="204"/>
    </font>
    <font>
      <sz val="10"/>
      <name val="Times New Roman"/>
      <family val="1"/>
      <charset val="204"/>
    </font>
    <font>
      <b/>
      <sz val="10"/>
      <name val="Times New Roman"/>
      <family val="1"/>
      <charset val="204"/>
    </font>
    <font>
      <sz val="8"/>
      <name val="Arial"/>
      <family val="2"/>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8"/>
      <name val="Arial"/>
      <family val="2"/>
      <charset val="204"/>
    </font>
    <font>
      <sz val="10"/>
      <name val="Arial"/>
      <family val="2"/>
      <charset val="204"/>
    </font>
    <font>
      <sz val="11"/>
      <color theme="1"/>
      <name val="Calibri"/>
      <family val="2"/>
      <scheme val="minor"/>
    </font>
    <font>
      <sz val="11"/>
      <color indexed="20"/>
      <name val="Calibri"/>
      <family val="2"/>
      <charset val="204"/>
    </font>
    <font>
      <i/>
      <sz val="11"/>
      <color indexed="23"/>
      <name val="Calibri"/>
      <family val="2"/>
      <charset val="204"/>
    </font>
    <font>
      <sz val="11"/>
      <color indexed="52"/>
      <name val="Calibri"/>
      <family val="2"/>
      <charset val="204"/>
    </font>
    <font>
      <sz val="10"/>
      <name val="Helv"/>
    </font>
    <font>
      <sz val="11"/>
      <color indexed="10"/>
      <name val="Calibri"/>
      <family val="2"/>
      <charset val="204"/>
    </font>
    <font>
      <sz val="11"/>
      <color indexed="17"/>
      <name val="Calibri"/>
      <family val="2"/>
      <charset val="204"/>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2">
    <border>
      <left/>
      <right/>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1538">
    <xf numFmtId="0" fontId="0" fillId="0" borderId="0"/>
    <xf numFmtId="164" fontId="2" fillId="0" borderId="0" applyFont="0" applyFill="0" applyBorder="0" applyAlignment="0" applyProtection="0"/>
    <xf numFmtId="0" fontId="2" fillId="0" borderId="0"/>
    <xf numFmtId="0" fontId="8" fillId="0" borderId="0"/>
    <xf numFmtId="0" fontId="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1" fillId="0" borderId="0"/>
    <xf numFmtId="0" fontId="21" fillId="0" borderId="0"/>
    <xf numFmtId="0" fontId="1" fillId="0" borderId="0"/>
    <xf numFmtId="0" fontId="21" fillId="0" borderId="0"/>
    <xf numFmtId="0" fontId="21" fillId="0" borderId="0"/>
    <xf numFmtId="0" fontId="21" fillId="0" borderId="0"/>
    <xf numFmtId="0" fontId="2"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2" fillId="0" borderId="0"/>
    <xf numFmtId="0" fontId="23" fillId="0" borderId="0"/>
    <xf numFmtId="0" fontId="2" fillId="0" borderId="0"/>
    <xf numFmtId="0" fontId="22" fillId="0" borderId="0"/>
    <xf numFmtId="0" fontId="22" fillId="0" borderId="0"/>
    <xf numFmtId="0" fontId="2" fillId="0" borderId="0"/>
    <xf numFmtId="0" fontId="1" fillId="0" borderId="0"/>
    <xf numFmtId="0" fontId="24" fillId="0" borderId="0"/>
    <xf numFmtId="0" fontId="1" fillId="0" borderId="0"/>
    <xf numFmtId="0" fontId="1" fillId="0" borderId="0"/>
    <xf numFmtId="0" fontId="2"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9" fontId="21" fillId="0" borderId="0" applyFont="0" applyFill="0" applyBorder="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8" fillId="0" borderId="0"/>
    <xf numFmtId="0" fontId="23"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cellStyleXfs>
  <cellXfs count="55">
    <xf numFmtId="0" fontId="0" fillId="0" borderId="0" xfId="0"/>
    <xf numFmtId="0" fontId="3" fillId="0" borderId="0" xfId="0" applyFont="1"/>
    <xf numFmtId="0" fontId="4" fillId="0" borderId="0" xfId="0" applyFont="1"/>
    <xf numFmtId="49" fontId="4" fillId="0" borderId="0" xfId="0" applyNumberFormat="1" applyFont="1"/>
    <xf numFmtId="164" fontId="4" fillId="0" borderId="0" xfId="1" applyFont="1"/>
    <xf numFmtId="0" fontId="5" fillId="0" borderId="0" xfId="0" applyFont="1"/>
    <xf numFmtId="49" fontId="3" fillId="0" borderId="0" xfId="0" applyNumberFormat="1" applyFont="1"/>
    <xf numFmtId="164" fontId="3" fillId="0" borderId="0" xfId="1" applyFont="1"/>
    <xf numFmtId="0" fontId="6" fillId="0" borderId="0" xfId="0" applyFont="1"/>
    <xf numFmtId="0" fontId="6" fillId="0" borderId="0" xfId="0" applyFont="1" applyAlignment="1">
      <alignment horizontal="center" vertical="center"/>
    </xf>
    <xf numFmtId="0" fontId="7" fillId="0" borderId="12" xfId="0" applyFont="1" applyBorder="1" applyAlignment="1">
      <alignment horizontal="center" vertical="center" wrapText="1"/>
    </xf>
    <xf numFmtId="49" fontId="7" fillId="0" borderId="12" xfId="0" applyNumberFormat="1" applyFont="1" applyBorder="1" applyAlignment="1">
      <alignment horizontal="center" vertical="center" wrapText="1"/>
    </xf>
    <xf numFmtId="0" fontId="6" fillId="0" borderId="0" xfId="0" applyFont="1" applyFill="1" applyAlignment="1">
      <alignment vertical="center" wrapText="1"/>
    </xf>
    <xf numFmtId="1" fontId="7" fillId="0" borderId="1" xfId="3" applyNumberFormat="1" applyFont="1" applyFill="1" applyBorder="1" applyAlignment="1">
      <alignment vertical="center"/>
    </xf>
    <xf numFmtId="1" fontId="6" fillId="0" borderId="2" xfId="3" applyNumberFormat="1" applyFont="1" applyFill="1" applyBorder="1" applyAlignment="1">
      <alignment horizontal="center" vertical="center" wrapText="1"/>
    </xf>
    <xf numFmtId="1" fontId="7" fillId="0" borderId="2" xfId="3" applyNumberFormat="1" applyFont="1" applyFill="1" applyBorder="1" applyAlignment="1">
      <alignment vertical="center"/>
    </xf>
    <xf numFmtId="0" fontId="6" fillId="0" borderId="2" xfId="4" applyNumberFormat="1" applyFont="1" applyFill="1" applyBorder="1" applyAlignment="1">
      <alignment horizontal="left" vertical="center" wrapText="1"/>
    </xf>
    <xf numFmtId="4" fontId="6" fillId="0" borderId="2"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Fill="1" applyBorder="1" applyAlignment="1">
      <alignment vertical="center"/>
    </xf>
    <xf numFmtId="1" fontId="6"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xf>
    <xf numFmtId="1" fontId="7" fillId="0" borderId="2" xfId="3" applyNumberFormat="1" applyFont="1" applyFill="1" applyBorder="1" applyAlignment="1">
      <alignment horizontal="center" vertical="center"/>
    </xf>
    <xf numFmtId="164" fontId="7" fillId="0" borderId="2" xfId="1" applyFont="1" applyFill="1" applyBorder="1" applyAlignment="1">
      <alignment horizontal="center" vertical="center"/>
    </xf>
    <xf numFmtId="164" fontId="6" fillId="0" borderId="2" xfId="1"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0" xfId="0" applyFont="1" applyFill="1" applyAlignment="1">
      <alignment vertical="center"/>
    </xf>
    <xf numFmtId="0" fontId="6" fillId="0" borderId="12" xfId="0" applyFont="1" applyBorder="1"/>
    <xf numFmtId="49" fontId="6" fillId="0" borderId="12" xfId="0" applyNumberFormat="1" applyFont="1" applyBorder="1"/>
    <xf numFmtId="164" fontId="6" fillId="0" borderId="12" xfId="1" applyFont="1" applyBorder="1"/>
    <xf numFmtId="0" fontId="5" fillId="0" borderId="12" xfId="0" applyFont="1" applyBorder="1"/>
    <xf numFmtId="49" fontId="5" fillId="0" borderId="12" xfId="0" applyNumberFormat="1" applyFont="1" applyBorder="1"/>
    <xf numFmtId="164" fontId="5" fillId="0" borderId="12" xfId="1" applyFont="1" applyBorder="1"/>
    <xf numFmtId="0" fontId="4" fillId="0" borderId="12" xfId="0" applyNumberFormat="1" applyFont="1" applyFill="1" applyBorder="1" applyAlignment="1">
      <alignment horizontal="right"/>
    </xf>
    <xf numFmtId="0" fontId="4" fillId="0" borderId="1" xfId="0" applyNumberFormat="1" applyFont="1" applyFill="1" applyBorder="1" applyAlignment="1">
      <alignment horizontal="right"/>
    </xf>
    <xf numFmtId="2" fontId="5" fillId="0" borderId="12" xfId="0" applyNumberFormat="1" applyFont="1" applyFill="1" applyBorder="1" applyAlignment="1">
      <alignment horizontal="right"/>
    </xf>
    <xf numFmtId="2" fontId="5" fillId="0" borderId="1" xfId="0" applyNumberFormat="1" applyFont="1" applyFill="1" applyBorder="1" applyAlignment="1">
      <alignment horizontal="right"/>
    </xf>
    <xf numFmtId="49" fontId="6" fillId="0" borderId="0" xfId="0" applyNumberFormat="1" applyFont="1"/>
    <xf numFmtId="164" fontId="6" fillId="0" borderId="0" xfId="1" applyFont="1"/>
    <xf numFmtId="164" fontId="7" fillId="0" borderId="12" xfId="1" applyFont="1" applyBorder="1" applyAlignment="1">
      <alignment horizontal="center" vertical="center" wrapText="1"/>
    </xf>
    <xf numFmtId="0" fontId="7" fillId="0" borderId="12" xfId="0" applyFont="1" applyBorder="1" applyAlignment="1">
      <alignment horizontal="center" vertical="center" wrapText="1"/>
    </xf>
    <xf numFmtId="49" fontId="7" fillId="0" borderId="12" xfId="0" applyNumberFormat="1" applyFont="1" applyBorder="1" applyAlignment="1">
      <alignment horizontal="center" vertical="center" wrapText="1"/>
    </xf>
    <xf numFmtId="0" fontId="4" fillId="0" borderId="1" xfId="0" applyFont="1" applyBorder="1" applyAlignment="1">
      <alignment horizontal="left"/>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5" fillId="0" borderId="0" xfId="2" applyNumberFormat="1" applyFont="1" applyFill="1" applyBorder="1" applyAlignment="1">
      <alignment horizontal="right" vertical="center" wrapText="1"/>
    </xf>
  </cellXfs>
  <cellStyles count="1538">
    <cellStyle name="20% - Акцент1 10" xfId="5"/>
    <cellStyle name="20% - Акцент1 10 2" xfId="6"/>
    <cellStyle name="20% - Акцент1 11" xfId="7"/>
    <cellStyle name="20% - Акцент1 11 2" xfId="8"/>
    <cellStyle name="20% - Акцент1 12" xfId="9"/>
    <cellStyle name="20% - Акцент1 12 2" xfId="10"/>
    <cellStyle name="20% - Акцент1 13" xfId="11"/>
    <cellStyle name="20% - Акцент1 13 2" xfId="12"/>
    <cellStyle name="20% - Акцент1 14" xfId="13"/>
    <cellStyle name="20% - Акцент1 14 2" xfId="14"/>
    <cellStyle name="20% - Акцент1 15" xfId="15"/>
    <cellStyle name="20% - Акцент1 15 2" xfId="16"/>
    <cellStyle name="20% - Акцент1 16" xfId="17"/>
    <cellStyle name="20% - Акцент1 16 2" xfId="18"/>
    <cellStyle name="20% - Акцент1 17" xfId="19"/>
    <cellStyle name="20% - Акцент1 17 2" xfId="20"/>
    <cellStyle name="20% - Акцент1 18" xfId="21"/>
    <cellStyle name="20% - Акцент1 18 2" xfId="22"/>
    <cellStyle name="20% - Акцент1 19" xfId="23"/>
    <cellStyle name="20% - Акцент1 19 2" xfId="24"/>
    <cellStyle name="20% - Акцент1 2" xfId="25"/>
    <cellStyle name="20% - Акцент1 2 2" xfId="26"/>
    <cellStyle name="20% - Акцент1 20" xfId="27"/>
    <cellStyle name="20% - Акцент1 20 2" xfId="28"/>
    <cellStyle name="20% - Акцент1 21" xfId="29"/>
    <cellStyle name="20% - Акцент1 21 2" xfId="30"/>
    <cellStyle name="20% - Акцент1 22" xfId="31"/>
    <cellStyle name="20% - Акцент1 22 2" xfId="32"/>
    <cellStyle name="20% - Акцент1 23" xfId="33"/>
    <cellStyle name="20% - Акцент1 23 2" xfId="34"/>
    <cellStyle name="20% - Акцент1 24" xfId="35"/>
    <cellStyle name="20% - Акцент1 24 2" xfId="36"/>
    <cellStyle name="20% - Акцент1 25" xfId="37"/>
    <cellStyle name="20% - Акцент1 25 2" xfId="38"/>
    <cellStyle name="20% - Акцент1 26" xfId="39"/>
    <cellStyle name="20% - Акцент1 26 2" xfId="40"/>
    <cellStyle name="20% - Акцент1 27" xfId="41"/>
    <cellStyle name="20% - Акцент1 27 2" xfId="42"/>
    <cellStyle name="20% - Акцент1 28" xfId="43"/>
    <cellStyle name="20% - Акцент1 28 2" xfId="44"/>
    <cellStyle name="20% - Акцент1 29" xfId="45"/>
    <cellStyle name="20% - Акцент1 29 2" xfId="46"/>
    <cellStyle name="20% - Акцент1 3" xfId="47"/>
    <cellStyle name="20% - Акцент1 3 2" xfId="48"/>
    <cellStyle name="20% - Акцент1 4" xfId="49"/>
    <cellStyle name="20% - Акцент1 4 2" xfId="50"/>
    <cellStyle name="20% - Акцент1 5" xfId="51"/>
    <cellStyle name="20% - Акцент1 5 2" xfId="52"/>
    <cellStyle name="20% - Акцент1 6" xfId="53"/>
    <cellStyle name="20% - Акцент1 6 2" xfId="54"/>
    <cellStyle name="20% - Акцент1 7" xfId="55"/>
    <cellStyle name="20% - Акцент1 7 2" xfId="56"/>
    <cellStyle name="20% - Акцент1 8" xfId="57"/>
    <cellStyle name="20% - Акцент1 8 2" xfId="58"/>
    <cellStyle name="20% - Акцент1 9" xfId="59"/>
    <cellStyle name="20% - Акцент1 9 2" xfId="60"/>
    <cellStyle name="20% - Акцент2 10" xfId="61"/>
    <cellStyle name="20% - Акцент2 10 2" xfId="62"/>
    <cellStyle name="20% - Акцент2 11" xfId="63"/>
    <cellStyle name="20% - Акцент2 11 2" xfId="64"/>
    <cellStyle name="20% - Акцент2 12" xfId="65"/>
    <cellStyle name="20% - Акцент2 12 2" xfId="66"/>
    <cellStyle name="20% - Акцент2 13" xfId="67"/>
    <cellStyle name="20% - Акцент2 13 2" xfId="68"/>
    <cellStyle name="20% - Акцент2 14" xfId="69"/>
    <cellStyle name="20% - Акцент2 14 2" xfId="70"/>
    <cellStyle name="20% - Акцент2 15" xfId="71"/>
    <cellStyle name="20% - Акцент2 15 2" xfId="72"/>
    <cellStyle name="20% - Акцент2 16" xfId="73"/>
    <cellStyle name="20% - Акцент2 16 2" xfId="74"/>
    <cellStyle name="20% - Акцент2 17" xfId="75"/>
    <cellStyle name="20% - Акцент2 17 2" xfId="76"/>
    <cellStyle name="20% - Акцент2 18" xfId="77"/>
    <cellStyle name="20% - Акцент2 18 2" xfId="78"/>
    <cellStyle name="20% - Акцент2 19" xfId="79"/>
    <cellStyle name="20% - Акцент2 19 2" xfId="80"/>
    <cellStyle name="20% - Акцент2 2" xfId="81"/>
    <cellStyle name="20% - Акцент2 2 2" xfId="82"/>
    <cellStyle name="20% - Акцент2 20" xfId="83"/>
    <cellStyle name="20% - Акцент2 20 2" xfId="84"/>
    <cellStyle name="20% - Акцент2 21" xfId="85"/>
    <cellStyle name="20% - Акцент2 21 2" xfId="86"/>
    <cellStyle name="20% - Акцент2 22" xfId="87"/>
    <cellStyle name="20% - Акцент2 22 2" xfId="88"/>
    <cellStyle name="20% - Акцент2 23" xfId="89"/>
    <cellStyle name="20% - Акцент2 23 2" xfId="90"/>
    <cellStyle name="20% - Акцент2 24" xfId="91"/>
    <cellStyle name="20% - Акцент2 24 2" xfId="92"/>
    <cellStyle name="20% - Акцент2 25" xfId="93"/>
    <cellStyle name="20% - Акцент2 25 2" xfId="94"/>
    <cellStyle name="20% - Акцент2 26" xfId="95"/>
    <cellStyle name="20% - Акцент2 26 2" xfId="96"/>
    <cellStyle name="20% - Акцент2 27" xfId="97"/>
    <cellStyle name="20% - Акцент2 27 2" xfId="98"/>
    <cellStyle name="20% - Акцент2 28" xfId="99"/>
    <cellStyle name="20% - Акцент2 28 2" xfId="100"/>
    <cellStyle name="20% - Акцент2 29" xfId="101"/>
    <cellStyle name="20% - Акцент2 29 2" xfId="102"/>
    <cellStyle name="20% - Акцент2 3" xfId="103"/>
    <cellStyle name="20% - Акцент2 3 2" xfId="104"/>
    <cellStyle name="20% - Акцент2 4" xfId="105"/>
    <cellStyle name="20% - Акцент2 4 2" xfId="106"/>
    <cellStyle name="20% - Акцент2 5" xfId="107"/>
    <cellStyle name="20% - Акцент2 5 2" xfId="108"/>
    <cellStyle name="20% - Акцент2 6" xfId="109"/>
    <cellStyle name="20% - Акцент2 6 2" xfId="110"/>
    <cellStyle name="20% - Акцент2 7" xfId="111"/>
    <cellStyle name="20% - Акцент2 7 2" xfId="112"/>
    <cellStyle name="20% - Акцент2 8" xfId="113"/>
    <cellStyle name="20% - Акцент2 8 2" xfId="114"/>
    <cellStyle name="20% - Акцент2 9" xfId="115"/>
    <cellStyle name="20% - Акцент2 9 2" xfId="116"/>
    <cellStyle name="20% - Акцент3 10" xfId="117"/>
    <cellStyle name="20% - Акцент3 10 2" xfId="118"/>
    <cellStyle name="20% - Акцент3 11" xfId="119"/>
    <cellStyle name="20% - Акцент3 11 2" xfId="120"/>
    <cellStyle name="20% - Акцент3 12" xfId="121"/>
    <cellStyle name="20% - Акцент3 12 2" xfId="122"/>
    <cellStyle name="20% - Акцент3 13" xfId="123"/>
    <cellStyle name="20% - Акцент3 13 2" xfId="124"/>
    <cellStyle name="20% - Акцент3 14" xfId="125"/>
    <cellStyle name="20% - Акцент3 14 2" xfId="126"/>
    <cellStyle name="20% - Акцент3 15" xfId="127"/>
    <cellStyle name="20% - Акцент3 15 2" xfId="128"/>
    <cellStyle name="20% - Акцент3 16" xfId="129"/>
    <cellStyle name="20% - Акцент3 16 2" xfId="130"/>
    <cellStyle name="20% - Акцент3 17" xfId="131"/>
    <cellStyle name="20% - Акцент3 17 2" xfId="132"/>
    <cellStyle name="20% - Акцент3 18" xfId="133"/>
    <cellStyle name="20% - Акцент3 18 2" xfId="134"/>
    <cellStyle name="20% - Акцент3 19" xfId="135"/>
    <cellStyle name="20% - Акцент3 19 2" xfId="136"/>
    <cellStyle name="20% - Акцент3 2" xfId="137"/>
    <cellStyle name="20% - Акцент3 2 2" xfId="138"/>
    <cellStyle name="20% - Акцент3 20" xfId="139"/>
    <cellStyle name="20% - Акцент3 20 2" xfId="140"/>
    <cellStyle name="20% - Акцент3 21" xfId="141"/>
    <cellStyle name="20% - Акцент3 21 2" xfId="142"/>
    <cellStyle name="20% - Акцент3 22" xfId="143"/>
    <cellStyle name="20% - Акцент3 22 2" xfId="144"/>
    <cellStyle name="20% - Акцент3 23" xfId="145"/>
    <cellStyle name="20% - Акцент3 23 2" xfId="146"/>
    <cellStyle name="20% - Акцент3 24" xfId="147"/>
    <cellStyle name="20% - Акцент3 24 2" xfId="148"/>
    <cellStyle name="20% - Акцент3 25" xfId="149"/>
    <cellStyle name="20% - Акцент3 25 2" xfId="150"/>
    <cellStyle name="20% - Акцент3 26" xfId="151"/>
    <cellStyle name="20% - Акцент3 26 2" xfId="152"/>
    <cellStyle name="20% - Акцент3 27" xfId="153"/>
    <cellStyle name="20% - Акцент3 27 2" xfId="154"/>
    <cellStyle name="20% - Акцент3 28" xfId="155"/>
    <cellStyle name="20% - Акцент3 28 2" xfId="156"/>
    <cellStyle name="20% - Акцент3 29" xfId="157"/>
    <cellStyle name="20% - Акцент3 29 2" xfId="158"/>
    <cellStyle name="20% - Акцент3 3" xfId="159"/>
    <cellStyle name="20% - Акцент3 3 2" xfId="160"/>
    <cellStyle name="20% - Акцент3 4" xfId="161"/>
    <cellStyle name="20% - Акцент3 4 2" xfId="162"/>
    <cellStyle name="20% - Акцент3 5" xfId="163"/>
    <cellStyle name="20% - Акцент3 5 2" xfId="164"/>
    <cellStyle name="20% - Акцент3 6" xfId="165"/>
    <cellStyle name="20% - Акцент3 6 2" xfId="166"/>
    <cellStyle name="20% - Акцент3 7" xfId="167"/>
    <cellStyle name="20% - Акцент3 7 2" xfId="168"/>
    <cellStyle name="20% - Акцент3 8" xfId="169"/>
    <cellStyle name="20% - Акцент3 8 2" xfId="170"/>
    <cellStyle name="20% - Акцент3 9" xfId="171"/>
    <cellStyle name="20% - Акцент3 9 2" xfId="172"/>
    <cellStyle name="20% - Акцент4 10" xfId="173"/>
    <cellStyle name="20% - Акцент4 10 2" xfId="174"/>
    <cellStyle name="20% - Акцент4 11" xfId="175"/>
    <cellStyle name="20% - Акцент4 11 2" xfId="176"/>
    <cellStyle name="20% - Акцент4 12" xfId="177"/>
    <cellStyle name="20% - Акцент4 12 2" xfId="178"/>
    <cellStyle name="20% - Акцент4 13" xfId="179"/>
    <cellStyle name="20% - Акцент4 13 2" xfId="180"/>
    <cellStyle name="20% - Акцент4 14" xfId="181"/>
    <cellStyle name="20% - Акцент4 14 2" xfId="182"/>
    <cellStyle name="20% - Акцент4 15" xfId="183"/>
    <cellStyle name="20% - Акцент4 15 2" xfId="184"/>
    <cellStyle name="20% - Акцент4 16" xfId="185"/>
    <cellStyle name="20% - Акцент4 16 2" xfId="186"/>
    <cellStyle name="20% - Акцент4 17" xfId="187"/>
    <cellStyle name="20% - Акцент4 17 2" xfId="188"/>
    <cellStyle name="20% - Акцент4 18" xfId="189"/>
    <cellStyle name="20% - Акцент4 18 2" xfId="190"/>
    <cellStyle name="20% - Акцент4 19" xfId="191"/>
    <cellStyle name="20% - Акцент4 19 2" xfId="192"/>
    <cellStyle name="20% - Акцент4 2" xfId="193"/>
    <cellStyle name="20% - Акцент4 2 2" xfId="194"/>
    <cellStyle name="20% - Акцент4 20" xfId="195"/>
    <cellStyle name="20% - Акцент4 20 2" xfId="196"/>
    <cellStyle name="20% - Акцент4 21" xfId="197"/>
    <cellStyle name="20% - Акцент4 21 2" xfId="198"/>
    <cellStyle name="20% - Акцент4 22" xfId="199"/>
    <cellStyle name="20% - Акцент4 22 2" xfId="200"/>
    <cellStyle name="20% - Акцент4 23" xfId="201"/>
    <cellStyle name="20% - Акцент4 23 2" xfId="202"/>
    <cellStyle name="20% - Акцент4 24" xfId="203"/>
    <cellStyle name="20% - Акцент4 24 2" xfId="204"/>
    <cellStyle name="20% - Акцент4 25" xfId="205"/>
    <cellStyle name="20% - Акцент4 25 2" xfId="206"/>
    <cellStyle name="20% - Акцент4 26" xfId="207"/>
    <cellStyle name="20% - Акцент4 26 2" xfId="208"/>
    <cellStyle name="20% - Акцент4 27" xfId="209"/>
    <cellStyle name="20% - Акцент4 27 2" xfId="210"/>
    <cellStyle name="20% - Акцент4 28" xfId="211"/>
    <cellStyle name="20% - Акцент4 28 2" xfId="212"/>
    <cellStyle name="20% - Акцент4 29" xfId="213"/>
    <cellStyle name="20% - Акцент4 29 2" xfId="214"/>
    <cellStyle name="20% - Акцент4 3" xfId="215"/>
    <cellStyle name="20% - Акцент4 3 2" xfId="216"/>
    <cellStyle name="20% - Акцент4 4" xfId="217"/>
    <cellStyle name="20% - Акцент4 4 2" xfId="218"/>
    <cellStyle name="20% - Акцент4 5" xfId="219"/>
    <cellStyle name="20% - Акцент4 5 2" xfId="220"/>
    <cellStyle name="20% - Акцент4 6" xfId="221"/>
    <cellStyle name="20% - Акцент4 6 2" xfId="222"/>
    <cellStyle name="20% - Акцент4 7" xfId="223"/>
    <cellStyle name="20% - Акцент4 7 2" xfId="224"/>
    <cellStyle name="20% - Акцент4 8" xfId="225"/>
    <cellStyle name="20% - Акцент4 8 2" xfId="226"/>
    <cellStyle name="20% - Акцент4 9" xfId="227"/>
    <cellStyle name="20% - Акцент4 9 2" xfId="228"/>
    <cellStyle name="20% - Акцент5 10" xfId="229"/>
    <cellStyle name="20% - Акцент5 10 2" xfId="230"/>
    <cellStyle name="20% - Акцент5 11" xfId="231"/>
    <cellStyle name="20% - Акцент5 11 2" xfId="232"/>
    <cellStyle name="20% - Акцент5 12" xfId="233"/>
    <cellStyle name="20% - Акцент5 12 2" xfId="234"/>
    <cellStyle name="20% - Акцент5 13" xfId="235"/>
    <cellStyle name="20% - Акцент5 13 2" xfId="236"/>
    <cellStyle name="20% - Акцент5 14" xfId="237"/>
    <cellStyle name="20% - Акцент5 14 2" xfId="238"/>
    <cellStyle name="20% - Акцент5 15" xfId="239"/>
    <cellStyle name="20% - Акцент5 15 2" xfId="240"/>
    <cellStyle name="20% - Акцент5 16" xfId="241"/>
    <cellStyle name="20% - Акцент5 16 2" xfId="242"/>
    <cellStyle name="20% - Акцент5 17" xfId="243"/>
    <cellStyle name="20% - Акцент5 17 2" xfId="244"/>
    <cellStyle name="20% - Акцент5 18" xfId="245"/>
    <cellStyle name="20% - Акцент5 18 2" xfId="246"/>
    <cellStyle name="20% - Акцент5 19" xfId="247"/>
    <cellStyle name="20% - Акцент5 19 2" xfId="248"/>
    <cellStyle name="20% - Акцент5 2" xfId="249"/>
    <cellStyle name="20% - Акцент5 2 2" xfId="250"/>
    <cellStyle name="20% - Акцент5 20" xfId="251"/>
    <cellStyle name="20% - Акцент5 20 2" xfId="252"/>
    <cellStyle name="20% - Акцент5 21" xfId="253"/>
    <cellStyle name="20% - Акцент5 21 2" xfId="254"/>
    <cellStyle name="20% - Акцент5 22" xfId="255"/>
    <cellStyle name="20% - Акцент5 22 2" xfId="256"/>
    <cellStyle name="20% - Акцент5 23" xfId="257"/>
    <cellStyle name="20% - Акцент5 23 2" xfId="258"/>
    <cellStyle name="20% - Акцент5 24" xfId="259"/>
    <cellStyle name="20% - Акцент5 24 2" xfId="260"/>
    <cellStyle name="20% - Акцент5 25" xfId="261"/>
    <cellStyle name="20% - Акцент5 25 2" xfId="262"/>
    <cellStyle name="20% - Акцент5 26" xfId="263"/>
    <cellStyle name="20% - Акцент5 26 2" xfId="264"/>
    <cellStyle name="20% - Акцент5 27" xfId="265"/>
    <cellStyle name="20% - Акцент5 27 2" xfId="266"/>
    <cellStyle name="20% - Акцент5 28" xfId="267"/>
    <cellStyle name="20% - Акцент5 28 2" xfId="268"/>
    <cellStyle name="20% - Акцент5 29" xfId="269"/>
    <cellStyle name="20% - Акцент5 29 2" xfId="270"/>
    <cellStyle name="20% - Акцент5 3" xfId="271"/>
    <cellStyle name="20% - Акцент5 3 2" xfId="272"/>
    <cellStyle name="20% - Акцент5 4" xfId="273"/>
    <cellStyle name="20% - Акцент5 4 2" xfId="274"/>
    <cellStyle name="20% - Акцент5 5" xfId="275"/>
    <cellStyle name="20% - Акцент5 5 2" xfId="276"/>
    <cellStyle name="20% - Акцент5 6" xfId="277"/>
    <cellStyle name="20% - Акцент5 6 2" xfId="278"/>
    <cellStyle name="20% - Акцент5 7" xfId="279"/>
    <cellStyle name="20% - Акцент5 7 2" xfId="280"/>
    <cellStyle name="20% - Акцент5 8" xfId="281"/>
    <cellStyle name="20% - Акцент5 8 2" xfId="282"/>
    <cellStyle name="20% - Акцент5 9" xfId="283"/>
    <cellStyle name="20% - Акцент5 9 2" xfId="284"/>
    <cellStyle name="20% - Акцент6 10" xfId="285"/>
    <cellStyle name="20% - Акцент6 10 2" xfId="286"/>
    <cellStyle name="20% - Акцент6 11" xfId="287"/>
    <cellStyle name="20% - Акцент6 11 2" xfId="288"/>
    <cellStyle name="20% - Акцент6 12" xfId="289"/>
    <cellStyle name="20% - Акцент6 12 2" xfId="290"/>
    <cellStyle name="20% - Акцент6 13" xfId="291"/>
    <cellStyle name="20% - Акцент6 13 2" xfId="292"/>
    <cellStyle name="20% - Акцент6 14" xfId="293"/>
    <cellStyle name="20% - Акцент6 14 2" xfId="294"/>
    <cellStyle name="20% - Акцент6 15" xfId="295"/>
    <cellStyle name="20% - Акцент6 15 2" xfId="296"/>
    <cellStyle name="20% - Акцент6 16" xfId="297"/>
    <cellStyle name="20% - Акцент6 16 2" xfId="298"/>
    <cellStyle name="20% - Акцент6 17" xfId="299"/>
    <cellStyle name="20% - Акцент6 17 2" xfId="300"/>
    <cellStyle name="20% - Акцент6 18" xfId="301"/>
    <cellStyle name="20% - Акцент6 18 2" xfId="302"/>
    <cellStyle name="20% - Акцент6 19" xfId="303"/>
    <cellStyle name="20% - Акцент6 19 2" xfId="304"/>
    <cellStyle name="20% - Акцент6 2" xfId="305"/>
    <cellStyle name="20% - Акцент6 2 2" xfId="306"/>
    <cellStyle name="20% - Акцент6 20" xfId="307"/>
    <cellStyle name="20% - Акцент6 20 2" xfId="308"/>
    <cellStyle name="20% - Акцент6 21" xfId="309"/>
    <cellStyle name="20% - Акцент6 21 2" xfId="310"/>
    <cellStyle name="20% - Акцент6 22" xfId="311"/>
    <cellStyle name="20% - Акцент6 22 2" xfId="312"/>
    <cellStyle name="20% - Акцент6 23" xfId="313"/>
    <cellStyle name="20% - Акцент6 23 2" xfId="314"/>
    <cellStyle name="20% - Акцент6 24" xfId="315"/>
    <cellStyle name="20% - Акцент6 24 2" xfId="316"/>
    <cellStyle name="20% - Акцент6 25" xfId="317"/>
    <cellStyle name="20% - Акцент6 25 2" xfId="318"/>
    <cellStyle name="20% - Акцент6 26" xfId="319"/>
    <cellStyle name="20% - Акцент6 26 2" xfId="320"/>
    <cellStyle name="20% - Акцент6 27" xfId="321"/>
    <cellStyle name="20% - Акцент6 27 2" xfId="322"/>
    <cellStyle name="20% - Акцент6 28" xfId="323"/>
    <cellStyle name="20% - Акцент6 28 2" xfId="324"/>
    <cellStyle name="20% - Акцент6 29" xfId="325"/>
    <cellStyle name="20% - Акцент6 29 2" xfId="326"/>
    <cellStyle name="20% - Акцент6 3" xfId="327"/>
    <cellStyle name="20% - Акцент6 3 2" xfId="328"/>
    <cellStyle name="20% - Акцент6 4" xfId="329"/>
    <cellStyle name="20% - Акцент6 4 2" xfId="330"/>
    <cellStyle name="20% - Акцент6 5" xfId="331"/>
    <cellStyle name="20% - Акцент6 5 2" xfId="332"/>
    <cellStyle name="20% - Акцент6 6" xfId="333"/>
    <cellStyle name="20% - Акцент6 6 2" xfId="334"/>
    <cellStyle name="20% - Акцент6 7" xfId="335"/>
    <cellStyle name="20% - Акцент6 7 2" xfId="336"/>
    <cellStyle name="20% - Акцент6 8" xfId="337"/>
    <cellStyle name="20% - Акцент6 8 2" xfId="338"/>
    <cellStyle name="20% - Акцент6 9" xfId="339"/>
    <cellStyle name="20% - Акцент6 9 2" xfId="340"/>
    <cellStyle name="40% - Акцент1 10" xfId="341"/>
    <cellStyle name="40% - Акцент1 10 2" xfId="342"/>
    <cellStyle name="40% - Акцент1 11" xfId="343"/>
    <cellStyle name="40% - Акцент1 11 2" xfId="344"/>
    <cellStyle name="40% - Акцент1 12" xfId="345"/>
    <cellStyle name="40% - Акцент1 12 2" xfId="346"/>
    <cellStyle name="40% - Акцент1 13" xfId="347"/>
    <cellStyle name="40% - Акцент1 13 2" xfId="348"/>
    <cellStyle name="40% - Акцент1 14" xfId="349"/>
    <cellStyle name="40% - Акцент1 14 2" xfId="350"/>
    <cellStyle name="40% - Акцент1 15" xfId="351"/>
    <cellStyle name="40% - Акцент1 15 2" xfId="352"/>
    <cellStyle name="40% - Акцент1 16" xfId="353"/>
    <cellStyle name="40% - Акцент1 16 2" xfId="354"/>
    <cellStyle name="40% - Акцент1 17" xfId="355"/>
    <cellStyle name="40% - Акцент1 17 2" xfId="356"/>
    <cellStyle name="40% - Акцент1 18" xfId="357"/>
    <cellStyle name="40% - Акцент1 18 2" xfId="358"/>
    <cellStyle name="40% - Акцент1 19" xfId="359"/>
    <cellStyle name="40% - Акцент1 19 2" xfId="360"/>
    <cellStyle name="40% - Акцент1 2" xfId="361"/>
    <cellStyle name="40% - Акцент1 2 2" xfId="362"/>
    <cellStyle name="40% - Акцент1 20" xfId="363"/>
    <cellStyle name="40% - Акцент1 20 2" xfId="364"/>
    <cellStyle name="40% - Акцент1 21" xfId="365"/>
    <cellStyle name="40% - Акцент1 21 2" xfId="366"/>
    <cellStyle name="40% - Акцент1 22" xfId="367"/>
    <cellStyle name="40% - Акцент1 22 2" xfId="368"/>
    <cellStyle name="40% - Акцент1 23" xfId="369"/>
    <cellStyle name="40% - Акцент1 23 2" xfId="370"/>
    <cellStyle name="40% - Акцент1 24" xfId="371"/>
    <cellStyle name="40% - Акцент1 24 2" xfId="372"/>
    <cellStyle name="40% - Акцент1 25" xfId="373"/>
    <cellStyle name="40% - Акцент1 25 2" xfId="374"/>
    <cellStyle name="40% - Акцент1 26" xfId="375"/>
    <cellStyle name="40% - Акцент1 26 2" xfId="376"/>
    <cellStyle name="40% - Акцент1 27" xfId="377"/>
    <cellStyle name="40% - Акцент1 27 2" xfId="378"/>
    <cellStyle name="40% - Акцент1 28" xfId="379"/>
    <cellStyle name="40% - Акцент1 28 2" xfId="380"/>
    <cellStyle name="40% - Акцент1 29" xfId="381"/>
    <cellStyle name="40% - Акцент1 29 2" xfId="382"/>
    <cellStyle name="40% - Акцент1 3" xfId="383"/>
    <cellStyle name="40% - Акцент1 3 2" xfId="384"/>
    <cellStyle name="40% - Акцент1 4" xfId="385"/>
    <cellStyle name="40% - Акцент1 4 2" xfId="386"/>
    <cellStyle name="40% - Акцент1 5" xfId="387"/>
    <cellStyle name="40% - Акцент1 5 2" xfId="388"/>
    <cellStyle name="40% - Акцент1 6" xfId="389"/>
    <cellStyle name="40% - Акцент1 6 2" xfId="390"/>
    <cellStyle name="40% - Акцент1 7" xfId="391"/>
    <cellStyle name="40% - Акцент1 7 2" xfId="392"/>
    <cellStyle name="40% - Акцент1 8" xfId="393"/>
    <cellStyle name="40% - Акцент1 8 2" xfId="394"/>
    <cellStyle name="40% - Акцент1 9" xfId="395"/>
    <cellStyle name="40% - Акцент1 9 2" xfId="396"/>
    <cellStyle name="40% - Акцент2 10" xfId="397"/>
    <cellStyle name="40% - Акцент2 10 2" xfId="398"/>
    <cellStyle name="40% - Акцент2 11" xfId="399"/>
    <cellStyle name="40% - Акцент2 11 2" xfId="400"/>
    <cellStyle name="40% - Акцент2 12" xfId="401"/>
    <cellStyle name="40% - Акцент2 12 2" xfId="402"/>
    <cellStyle name="40% - Акцент2 13" xfId="403"/>
    <cellStyle name="40% - Акцент2 13 2" xfId="404"/>
    <cellStyle name="40% - Акцент2 14" xfId="405"/>
    <cellStyle name="40% - Акцент2 14 2" xfId="406"/>
    <cellStyle name="40% - Акцент2 15" xfId="407"/>
    <cellStyle name="40% - Акцент2 15 2" xfId="408"/>
    <cellStyle name="40% - Акцент2 16" xfId="409"/>
    <cellStyle name="40% - Акцент2 16 2" xfId="410"/>
    <cellStyle name="40% - Акцент2 17" xfId="411"/>
    <cellStyle name="40% - Акцент2 17 2" xfId="412"/>
    <cellStyle name="40% - Акцент2 18" xfId="413"/>
    <cellStyle name="40% - Акцент2 18 2" xfId="414"/>
    <cellStyle name="40% - Акцент2 19" xfId="415"/>
    <cellStyle name="40% - Акцент2 19 2" xfId="416"/>
    <cellStyle name="40% - Акцент2 2" xfId="417"/>
    <cellStyle name="40% - Акцент2 2 2" xfId="418"/>
    <cellStyle name="40% - Акцент2 20" xfId="419"/>
    <cellStyle name="40% - Акцент2 20 2" xfId="420"/>
    <cellStyle name="40% - Акцент2 21" xfId="421"/>
    <cellStyle name="40% - Акцент2 21 2" xfId="422"/>
    <cellStyle name="40% - Акцент2 22" xfId="423"/>
    <cellStyle name="40% - Акцент2 22 2" xfId="424"/>
    <cellStyle name="40% - Акцент2 23" xfId="425"/>
    <cellStyle name="40% - Акцент2 23 2" xfId="426"/>
    <cellStyle name="40% - Акцент2 24" xfId="427"/>
    <cellStyle name="40% - Акцент2 24 2" xfId="428"/>
    <cellStyle name="40% - Акцент2 25" xfId="429"/>
    <cellStyle name="40% - Акцент2 25 2" xfId="430"/>
    <cellStyle name="40% - Акцент2 26" xfId="431"/>
    <cellStyle name="40% - Акцент2 26 2" xfId="432"/>
    <cellStyle name="40% - Акцент2 27" xfId="433"/>
    <cellStyle name="40% - Акцент2 27 2" xfId="434"/>
    <cellStyle name="40% - Акцент2 28" xfId="435"/>
    <cellStyle name="40% - Акцент2 28 2" xfId="436"/>
    <cellStyle name="40% - Акцент2 29" xfId="437"/>
    <cellStyle name="40% - Акцент2 29 2" xfId="438"/>
    <cellStyle name="40% - Акцент2 3" xfId="439"/>
    <cellStyle name="40% - Акцент2 3 2" xfId="440"/>
    <cellStyle name="40% - Акцент2 4" xfId="441"/>
    <cellStyle name="40% - Акцент2 4 2" xfId="442"/>
    <cellStyle name="40% - Акцент2 5" xfId="443"/>
    <cellStyle name="40% - Акцент2 5 2" xfId="444"/>
    <cellStyle name="40% - Акцент2 6" xfId="445"/>
    <cellStyle name="40% - Акцент2 6 2" xfId="446"/>
    <cellStyle name="40% - Акцент2 7" xfId="447"/>
    <cellStyle name="40% - Акцент2 7 2" xfId="448"/>
    <cellStyle name="40% - Акцент2 8" xfId="449"/>
    <cellStyle name="40% - Акцент2 8 2" xfId="450"/>
    <cellStyle name="40% - Акцент2 9" xfId="451"/>
    <cellStyle name="40% - Акцент2 9 2" xfId="452"/>
    <cellStyle name="40% - Акцент3 10" xfId="453"/>
    <cellStyle name="40% - Акцент3 10 2" xfId="454"/>
    <cellStyle name="40% - Акцент3 11" xfId="455"/>
    <cellStyle name="40% - Акцент3 11 2" xfId="456"/>
    <cellStyle name="40% - Акцент3 12" xfId="457"/>
    <cellStyle name="40% - Акцент3 12 2" xfId="458"/>
    <cellStyle name="40% - Акцент3 13" xfId="459"/>
    <cellStyle name="40% - Акцент3 13 2" xfId="460"/>
    <cellStyle name="40% - Акцент3 14" xfId="461"/>
    <cellStyle name="40% - Акцент3 14 2" xfId="462"/>
    <cellStyle name="40% - Акцент3 15" xfId="463"/>
    <cellStyle name="40% - Акцент3 15 2" xfId="464"/>
    <cellStyle name="40% - Акцент3 16" xfId="465"/>
    <cellStyle name="40% - Акцент3 16 2" xfId="466"/>
    <cellStyle name="40% - Акцент3 17" xfId="467"/>
    <cellStyle name="40% - Акцент3 17 2" xfId="468"/>
    <cellStyle name="40% - Акцент3 18" xfId="469"/>
    <cellStyle name="40% - Акцент3 18 2" xfId="470"/>
    <cellStyle name="40% - Акцент3 19" xfId="471"/>
    <cellStyle name="40% - Акцент3 19 2" xfId="472"/>
    <cellStyle name="40% - Акцент3 2" xfId="473"/>
    <cellStyle name="40% - Акцент3 2 2" xfId="474"/>
    <cellStyle name="40% - Акцент3 20" xfId="475"/>
    <cellStyle name="40% - Акцент3 20 2" xfId="476"/>
    <cellStyle name="40% - Акцент3 21" xfId="477"/>
    <cellStyle name="40% - Акцент3 21 2" xfId="478"/>
    <cellStyle name="40% - Акцент3 22" xfId="479"/>
    <cellStyle name="40% - Акцент3 22 2" xfId="480"/>
    <cellStyle name="40% - Акцент3 23" xfId="481"/>
    <cellStyle name="40% - Акцент3 23 2" xfId="482"/>
    <cellStyle name="40% - Акцент3 24" xfId="483"/>
    <cellStyle name="40% - Акцент3 24 2" xfId="484"/>
    <cellStyle name="40% - Акцент3 25" xfId="485"/>
    <cellStyle name="40% - Акцент3 25 2" xfId="486"/>
    <cellStyle name="40% - Акцент3 26" xfId="487"/>
    <cellStyle name="40% - Акцент3 26 2" xfId="488"/>
    <cellStyle name="40% - Акцент3 27" xfId="489"/>
    <cellStyle name="40% - Акцент3 27 2" xfId="490"/>
    <cellStyle name="40% - Акцент3 28" xfId="491"/>
    <cellStyle name="40% - Акцент3 28 2" xfId="492"/>
    <cellStyle name="40% - Акцент3 29" xfId="493"/>
    <cellStyle name="40% - Акцент3 29 2" xfId="494"/>
    <cellStyle name="40% - Акцент3 3" xfId="495"/>
    <cellStyle name="40% - Акцент3 3 2" xfId="496"/>
    <cellStyle name="40% - Акцент3 4" xfId="497"/>
    <cellStyle name="40% - Акцент3 4 2" xfId="498"/>
    <cellStyle name="40% - Акцент3 5" xfId="499"/>
    <cellStyle name="40% - Акцент3 5 2" xfId="500"/>
    <cellStyle name="40% - Акцент3 6" xfId="501"/>
    <cellStyle name="40% - Акцент3 6 2" xfId="502"/>
    <cellStyle name="40% - Акцент3 7" xfId="503"/>
    <cellStyle name="40% - Акцент3 7 2" xfId="504"/>
    <cellStyle name="40% - Акцент3 8" xfId="505"/>
    <cellStyle name="40% - Акцент3 8 2" xfId="506"/>
    <cellStyle name="40% - Акцент3 9" xfId="507"/>
    <cellStyle name="40% - Акцент3 9 2" xfId="508"/>
    <cellStyle name="40% - Акцент4 10" xfId="509"/>
    <cellStyle name="40% - Акцент4 10 2" xfId="510"/>
    <cellStyle name="40% - Акцент4 11" xfId="511"/>
    <cellStyle name="40% - Акцент4 11 2" xfId="512"/>
    <cellStyle name="40% - Акцент4 12" xfId="513"/>
    <cellStyle name="40% - Акцент4 12 2" xfId="514"/>
    <cellStyle name="40% - Акцент4 13" xfId="515"/>
    <cellStyle name="40% - Акцент4 13 2" xfId="516"/>
    <cellStyle name="40% - Акцент4 14" xfId="517"/>
    <cellStyle name="40% - Акцент4 14 2" xfId="518"/>
    <cellStyle name="40% - Акцент4 15" xfId="519"/>
    <cellStyle name="40% - Акцент4 15 2" xfId="520"/>
    <cellStyle name="40% - Акцент4 16" xfId="521"/>
    <cellStyle name="40% - Акцент4 16 2" xfId="522"/>
    <cellStyle name="40% - Акцент4 17" xfId="523"/>
    <cellStyle name="40% - Акцент4 17 2" xfId="524"/>
    <cellStyle name="40% - Акцент4 18" xfId="525"/>
    <cellStyle name="40% - Акцент4 18 2" xfId="526"/>
    <cellStyle name="40% - Акцент4 19" xfId="527"/>
    <cellStyle name="40% - Акцент4 19 2" xfId="528"/>
    <cellStyle name="40% - Акцент4 2" xfId="529"/>
    <cellStyle name="40% - Акцент4 2 2" xfId="530"/>
    <cellStyle name="40% - Акцент4 20" xfId="531"/>
    <cellStyle name="40% - Акцент4 20 2" xfId="532"/>
    <cellStyle name="40% - Акцент4 21" xfId="533"/>
    <cellStyle name="40% - Акцент4 21 2" xfId="534"/>
    <cellStyle name="40% - Акцент4 22" xfId="535"/>
    <cellStyle name="40% - Акцент4 22 2" xfId="536"/>
    <cellStyle name="40% - Акцент4 23" xfId="537"/>
    <cellStyle name="40% - Акцент4 23 2" xfId="538"/>
    <cellStyle name="40% - Акцент4 24" xfId="539"/>
    <cellStyle name="40% - Акцент4 24 2" xfId="540"/>
    <cellStyle name="40% - Акцент4 25" xfId="541"/>
    <cellStyle name="40% - Акцент4 25 2" xfId="542"/>
    <cellStyle name="40% - Акцент4 26" xfId="543"/>
    <cellStyle name="40% - Акцент4 26 2" xfId="544"/>
    <cellStyle name="40% - Акцент4 27" xfId="545"/>
    <cellStyle name="40% - Акцент4 27 2" xfId="546"/>
    <cellStyle name="40% - Акцент4 28" xfId="547"/>
    <cellStyle name="40% - Акцент4 28 2" xfId="548"/>
    <cellStyle name="40% - Акцент4 29" xfId="549"/>
    <cellStyle name="40% - Акцент4 29 2" xfId="550"/>
    <cellStyle name="40% - Акцент4 3" xfId="551"/>
    <cellStyle name="40% - Акцент4 3 2" xfId="552"/>
    <cellStyle name="40% - Акцент4 4" xfId="553"/>
    <cellStyle name="40% - Акцент4 4 2" xfId="554"/>
    <cellStyle name="40% - Акцент4 5" xfId="555"/>
    <cellStyle name="40% - Акцент4 5 2" xfId="556"/>
    <cellStyle name="40% - Акцент4 6" xfId="557"/>
    <cellStyle name="40% - Акцент4 6 2" xfId="558"/>
    <cellStyle name="40% - Акцент4 7" xfId="559"/>
    <cellStyle name="40% - Акцент4 7 2" xfId="560"/>
    <cellStyle name="40% - Акцент4 8" xfId="561"/>
    <cellStyle name="40% - Акцент4 8 2" xfId="562"/>
    <cellStyle name="40% - Акцент4 9" xfId="563"/>
    <cellStyle name="40% - Акцент4 9 2" xfId="564"/>
    <cellStyle name="40% - Акцент5 10" xfId="565"/>
    <cellStyle name="40% - Акцент5 10 2" xfId="566"/>
    <cellStyle name="40% - Акцент5 11" xfId="567"/>
    <cellStyle name="40% - Акцент5 11 2" xfId="568"/>
    <cellStyle name="40% - Акцент5 12" xfId="569"/>
    <cellStyle name="40% - Акцент5 12 2" xfId="570"/>
    <cellStyle name="40% - Акцент5 13" xfId="571"/>
    <cellStyle name="40% - Акцент5 13 2" xfId="572"/>
    <cellStyle name="40% - Акцент5 14" xfId="573"/>
    <cellStyle name="40% - Акцент5 14 2" xfId="574"/>
    <cellStyle name="40% - Акцент5 15" xfId="575"/>
    <cellStyle name="40% - Акцент5 15 2" xfId="576"/>
    <cellStyle name="40% - Акцент5 16" xfId="577"/>
    <cellStyle name="40% - Акцент5 16 2" xfId="578"/>
    <cellStyle name="40% - Акцент5 17" xfId="579"/>
    <cellStyle name="40% - Акцент5 17 2" xfId="580"/>
    <cellStyle name="40% - Акцент5 18" xfId="581"/>
    <cellStyle name="40% - Акцент5 18 2" xfId="582"/>
    <cellStyle name="40% - Акцент5 19" xfId="583"/>
    <cellStyle name="40% - Акцент5 19 2" xfId="584"/>
    <cellStyle name="40% - Акцент5 2" xfId="585"/>
    <cellStyle name="40% - Акцент5 2 2" xfId="586"/>
    <cellStyle name="40% - Акцент5 20" xfId="587"/>
    <cellStyle name="40% - Акцент5 20 2" xfId="588"/>
    <cellStyle name="40% - Акцент5 21" xfId="589"/>
    <cellStyle name="40% - Акцент5 21 2" xfId="590"/>
    <cellStyle name="40% - Акцент5 22" xfId="591"/>
    <cellStyle name="40% - Акцент5 22 2" xfId="592"/>
    <cellStyle name="40% - Акцент5 23" xfId="593"/>
    <cellStyle name="40% - Акцент5 23 2" xfId="594"/>
    <cellStyle name="40% - Акцент5 24" xfId="595"/>
    <cellStyle name="40% - Акцент5 24 2" xfId="596"/>
    <cellStyle name="40% - Акцент5 25" xfId="597"/>
    <cellStyle name="40% - Акцент5 25 2" xfId="598"/>
    <cellStyle name="40% - Акцент5 26" xfId="599"/>
    <cellStyle name="40% - Акцент5 26 2" xfId="600"/>
    <cellStyle name="40% - Акцент5 27" xfId="601"/>
    <cellStyle name="40% - Акцент5 27 2" xfId="602"/>
    <cellStyle name="40% - Акцент5 28" xfId="603"/>
    <cellStyle name="40% - Акцент5 28 2" xfId="604"/>
    <cellStyle name="40% - Акцент5 29" xfId="605"/>
    <cellStyle name="40% - Акцент5 29 2" xfId="606"/>
    <cellStyle name="40% - Акцент5 3" xfId="607"/>
    <cellStyle name="40% - Акцент5 3 2" xfId="608"/>
    <cellStyle name="40% - Акцент5 4" xfId="609"/>
    <cellStyle name="40% - Акцент5 4 2" xfId="610"/>
    <cellStyle name="40% - Акцент5 5" xfId="611"/>
    <cellStyle name="40% - Акцент5 5 2" xfId="612"/>
    <cellStyle name="40% - Акцент5 6" xfId="613"/>
    <cellStyle name="40% - Акцент5 6 2" xfId="614"/>
    <cellStyle name="40% - Акцент5 7" xfId="615"/>
    <cellStyle name="40% - Акцент5 7 2" xfId="616"/>
    <cellStyle name="40% - Акцент5 8" xfId="617"/>
    <cellStyle name="40% - Акцент5 8 2" xfId="618"/>
    <cellStyle name="40% - Акцент5 9" xfId="619"/>
    <cellStyle name="40% - Акцент5 9 2" xfId="620"/>
    <cellStyle name="40% - Акцент6 10" xfId="621"/>
    <cellStyle name="40% - Акцент6 10 2" xfId="622"/>
    <cellStyle name="40% - Акцент6 11" xfId="623"/>
    <cellStyle name="40% - Акцент6 11 2" xfId="624"/>
    <cellStyle name="40% - Акцент6 12" xfId="625"/>
    <cellStyle name="40% - Акцент6 12 2" xfId="626"/>
    <cellStyle name="40% - Акцент6 13" xfId="627"/>
    <cellStyle name="40% - Акцент6 13 2" xfId="628"/>
    <cellStyle name="40% - Акцент6 14" xfId="629"/>
    <cellStyle name="40% - Акцент6 14 2" xfId="630"/>
    <cellStyle name="40% - Акцент6 15" xfId="631"/>
    <cellStyle name="40% - Акцент6 15 2" xfId="632"/>
    <cellStyle name="40% - Акцент6 16" xfId="633"/>
    <cellStyle name="40% - Акцент6 16 2" xfId="634"/>
    <cellStyle name="40% - Акцент6 17" xfId="635"/>
    <cellStyle name="40% - Акцент6 17 2" xfId="636"/>
    <cellStyle name="40% - Акцент6 18" xfId="637"/>
    <cellStyle name="40% - Акцент6 18 2" xfId="638"/>
    <cellStyle name="40% - Акцент6 19" xfId="639"/>
    <cellStyle name="40% - Акцент6 19 2" xfId="640"/>
    <cellStyle name="40% - Акцент6 2" xfId="641"/>
    <cellStyle name="40% - Акцент6 2 2" xfId="642"/>
    <cellStyle name="40% - Акцент6 20" xfId="643"/>
    <cellStyle name="40% - Акцент6 20 2" xfId="644"/>
    <cellStyle name="40% - Акцент6 21" xfId="645"/>
    <cellStyle name="40% - Акцент6 21 2" xfId="646"/>
    <cellStyle name="40% - Акцент6 22" xfId="647"/>
    <cellStyle name="40% - Акцент6 22 2" xfId="648"/>
    <cellStyle name="40% - Акцент6 23" xfId="649"/>
    <cellStyle name="40% - Акцент6 23 2" xfId="650"/>
    <cellStyle name="40% - Акцент6 24" xfId="651"/>
    <cellStyle name="40% - Акцент6 24 2" xfId="652"/>
    <cellStyle name="40% - Акцент6 25" xfId="653"/>
    <cellStyle name="40% - Акцент6 25 2" xfId="654"/>
    <cellStyle name="40% - Акцент6 26" xfId="655"/>
    <cellStyle name="40% - Акцент6 26 2" xfId="656"/>
    <cellStyle name="40% - Акцент6 27" xfId="657"/>
    <cellStyle name="40% - Акцент6 27 2" xfId="658"/>
    <cellStyle name="40% - Акцент6 28" xfId="659"/>
    <cellStyle name="40% - Акцент6 28 2" xfId="660"/>
    <cellStyle name="40% - Акцент6 29" xfId="661"/>
    <cellStyle name="40% - Акцент6 29 2" xfId="662"/>
    <cellStyle name="40% - Акцент6 3" xfId="663"/>
    <cellStyle name="40% - Акцент6 3 2" xfId="664"/>
    <cellStyle name="40% - Акцент6 4" xfId="665"/>
    <cellStyle name="40% - Акцент6 4 2" xfId="666"/>
    <cellStyle name="40% - Акцент6 5" xfId="667"/>
    <cellStyle name="40% - Акцент6 5 2" xfId="668"/>
    <cellStyle name="40% - Акцент6 6" xfId="669"/>
    <cellStyle name="40% - Акцент6 6 2" xfId="670"/>
    <cellStyle name="40% - Акцент6 7" xfId="671"/>
    <cellStyle name="40% - Акцент6 7 2" xfId="672"/>
    <cellStyle name="40% - Акцент6 8" xfId="673"/>
    <cellStyle name="40% - Акцент6 8 2" xfId="674"/>
    <cellStyle name="40% - Акцент6 9" xfId="675"/>
    <cellStyle name="40% - Акцент6 9 2" xfId="676"/>
    <cellStyle name="60% - Акцент1 10" xfId="677"/>
    <cellStyle name="60% - Акцент1 11" xfId="678"/>
    <cellStyle name="60% - Акцент1 12" xfId="679"/>
    <cellStyle name="60% - Акцент1 13" xfId="680"/>
    <cellStyle name="60% - Акцент1 14" xfId="681"/>
    <cellStyle name="60% - Акцент1 15" xfId="682"/>
    <cellStyle name="60% - Акцент1 16" xfId="683"/>
    <cellStyle name="60% - Акцент1 17" xfId="684"/>
    <cellStyle name="60% - Акцент1 18" xfId="685"/>
    <cellStyle name="60% - Акцент1 19" xfId="686"/>
    <cellStyle name="60% - Акцент1 2" xfId="687"/>
    <cellStyle name="60% - Акцент1 20" xfId="688"/>
    <cellStyle name="60% - Акцент1 21" xfId="689"/>
    <cellStyle name="60% - Акцент1 22" xfId="690"/>
    <cellStyle name="60% - Акцент1 23" xfId="691"/>
    <cellStyle name="60% - Акцент1 24" xfId="692"/>
    <cellStyle name="60% - Акцент1 25" xfId="693"/>
    <cellStyle name="60% - Акцент1 26" xfId="694"/>
    <cellStyle name="60% - Акцент1 27" xfId="695"/>
    <cellStyle name="60% - Акцент1 28" xfId="696"/>
    <cellStyle name="60% - Акцент1 29" xfId="697"/>
    <cellStyle name="60% - Акцент1 3" xfId="698"/>
    <cellStyle name="60% - Акцент1 4" xfId="699"/>
    <cellStyle name="60% - Акцент1 5" xfId="700"/>
    <cellStyle name="60% - Акцент1 6" xfId="701"/>
    <cellStyle name="60% - Акцент1 7" xfId="702"/>
    <cellStyle name="60% - Акцент1 8" xfId="703"/>
    <cellStyle name="60% - Акцент1 9" xfId="704"/>
    <cellStyle name="60% - Акцент2 10" xfId="705"/>
    <cellStyle name="60% - Акцент2 11" xfId="706"/>
    <cellStyle name="60% - Акцент2 12" xfId="707"/>
    <cellStyle name="60% - Акцент2 13" xfId="708"/>
    <cellStyle name="60% - Акцент2 14" xfId="709"/>
    <cellStyle name="60% - Акцент2 15" xfId="710"/>
    <cellStyle name="60% - Акцент2 16" xfId="711"/>
    <cellStyle name="60% - Акцент2 17" xfId="712"/>
    <cellStyle name="60% - Акцент2 18" xfId="713"/>
    <cellStyle name="60% - Акцент2 19" xfId="714"/>
    <cellStyle name="60% - Акцент2 2" xfId="715"/>
    <cellStyle name="60% - Акцент2 20" xfId="716"/>
    <cellStyle name="60% - Акцент2 21" xfId="717"/>
    <cellStyle name="60% - Акцент2 22" xfId="718"/>
    <cellStyle name="60% - Акцент2 23" xfId="719"/>
    <cellStyle name="60% - Акцент2 24" xfId="720"/>
    <cellStyle name="60% - Акцент2 25" xfId="721"/>
    <cellStyle name="60% - Акцент2 26" xfId="722"/>
    <cellStyle name="60% - Акцент2 27" xfId="723"/>
    <cellStyle name="60% - Акцент2 28" xfId="724"/>
    <cellStyle name="60% - Акцент2 29" xfId="725"/>
    <cellStyle name="60% - Акцент2 3" xfId="726"/>
    <cellStyle name="60% - Акцент2 4" xfId="727"/>
    <cellStyle name="60% - Акцент2 5" xfId="728"/>
    <cellStyle name="60% - Акцент2 6" xfId="729"/>
    <cellStyle name="60% - Акцент2 7" xfId="730"/>
    <cellStyle name="60% - Акцент2 8" xfId="731"/>
    <cellStyle name="60% - Акцент2 9" xfId="732"/>
    <cellStyle name="60% - Акцент3 10" xfId="733"/>
    <cellStyle name="60% - Акцент3 11" xfId="734"/>
    <cellStyle name="60% - Акцент3 12" xfId="735"/>
    <cellStyle name="60% - Акцент3 13" xfId="736"/>
    <cellStyle name="60% - Акцент3 14" xfId="737"/>
    <cellStyle name="60% - Акцент3 15" xfId="738"/>
    <cellStyle name="60% - Акцент3 16" xfId="739"/>
    <cellStyle name="60% - Акцент3 17" xfId="740"/>
    <cellStyle name="60% - Акцент3 18" xfId="741"/>
    <cellStyle name="60% - Акцент3 19" xfId="742"/>
    <cellStyle name="60% - Акцент3 2" xfId="743"/>
    <cellStyle name="60% - Акцент3 20" xfId="744"/>
    <cellStyle name="60% - Акцент3 21" xfId="745"/>
    <cellStyle name="60% - Акцент3 22" xfId="746"/>
    <cellStyle name="60% - Акцент3 23" xfId="747"/>
    <cellStyle name="60% - Акцент3 24" xfId="748"/>
    <cellStyle name="60% - Акцент3 25" xfId="749"/>
    <cellStyle name="60% - Акцент3 26" xfId="750"/>
    <cellStyle name="60% - Акцент3 27" xfId="751"/>
    <cellStyle name="60% - Акцент3 28" xfId="752"/>
    <cellStyle name="60% - Акцент3 29" xfId="753"/>
    <cellStyle name="60% - Акцент3 3" xfId="754"/>
    <cellStyle name="60% - Акцент3 4" xfId="755"/>
    <cellStyle name="60% - Акцент3 5" xfId="756"/>
    <cellStyle name="60% - Акцент3 6" xfId="757"/>
    <cellStyle name="60% - Акцент3 7" xfId="758"/>
    <cellStyle name="60% - Акцент3 8" xfId="759"/>
    <cellStyle name="60% - Акцент3 9" xfId="760"/>
    <cellStyle name="60% - Акцент4 10" xfId="761"/>
    <cellStyle name="60% - Акцент4 11" xfId="762"/>
    <cellStyle name="60% - Акцент4 12" xfId="763"/>
    <cellStyle name="60% - Акцент4 13" xfId="764"/>
    <cellStyle name="60% - Акцент4 14" xfId="765"/>
    <cellStyle name="60% - Акцент4 15" xfId="766"/>
    <cellStyle name="60% - Акцент4 16" xfId="767"/>
    <cellStyle name="60% - Акцент4 17" xfId="768"/>
    <cellStyle name="60% - Акцент4 18" xfId="769"/>
    <cellStyle name="60% - Акцент4 19" xfId="770"/>
    <cellStyle name="60% - Акцент4 2" xfId="771"/>
    <cellStyle name="60% - Акцент4 20" xfId="772"/>
    <cellStyle name="60% - Акцент4 21" xfId="773"/>
    <cellStyle name="60% - Акцент4 22" xfId="774"/>
    <cellStyle name="60% - Акцент4 23" xfId="775"/>
    <cellStyle name="60% - Акцент4 24" xfId="776"/>
    <cellStyle name="60% - Акцент4 25" xfId="777"/>
    <cellStyle name="60% - Акцент4 26" xfId="778"/>
    <cellStyle name="60% - Акцент4 27" xfId="779"/>
    <cellStyle name="60% - Акцент4 28" xfId="780"/>
    <cellStyle name="60% - Акцент4 29" xfId="781"/>
    <cellStyle name="60% - Акцент4 3" xfId="782"/>
    <cellStyle name="60% - Акцент4 4" xfId="783"/>
    <cellStyle name="60% - Акцент4 5" xfId="784"/>
    <cellStyle name="60% - Акцент4 6" xfId="785"/>
    <cellStyle name="60% - Акцент4 7" xfId="786"/>
    <cellStyle name="60% - Акцент4 8" xfId="787"/>
    <cellStyle name="60% - Акцент4 9" xfId="788"/>
    <cellStyle name="60% - Акцент5 10" xfId="789"/>
    <cellStyle name="60% - Акцент5 11" xfId="790"/>
    <cellStyle name="60% - Акцент5 12" xfId="791"/>
    <cellStyle name="60% - Акцент5 13" xfId="792"/>
    <cellStyle name="60% - Акцент5 14" xfId="793"/>
    <cellStyle name="60% - Акцент5 15" xfId="794"/>
    <cellStyle name="60% - Акцент5 16" xfId="795"/>
    <cellStyle name="60% - Акцент5 17" xfId="796"/>
    <cellStyle name="60% - Акцент5 18" xfId="797"/>
    <cellStyle name="60% - Акцент5 19" xfId="798"/>
    <cellStyle name="60% - Акцент5 2" xfId="799"/>
    <cellStyle name="60% - Акцент5 20" xfId="800"/>
    <cellStyle name="60% - Акцент5 21" xfId="801"/>
    <cellStyle name="60% - Акцент5 22" xfId="802"/>
    <cellStyle name="60% - Акцент5 23" xfId="803"/>
    <cellStyle name="60% - Акцент5 24" xfId="804"/>
    <cellStyle name="60% - Акцент5 25" xfId="805"/>
    <cellStyle name="60% - Акцент5 26" xfId="806"/>
    <cellStyle name="60% - Акцент5 27" xfId="807"/>
    <cellStyle name="60% - Акцент5 28" xfId="808"/>
    <cellStyle name="60% - Акцент5 29" xfId="809"/>
    <cellStyle name="60% - Акцент5 3" xfId="810"/>
    <cellStyle name="60% - Акцент5 4" xfId="811"/>
    <cellStyle name="60% - Акцент5 5" xfId="812"/>
    <cellStyle name="60% - Акцент5 6" xfId="813"/>
    <cellStyle name="60% - Акцент5 7" xfId="814"/>
    <cellStyle name="60% - Акцент5 8" xfId="815"/>
    <cellStyle name="60% - Акцент5 9" xfId="816"/>
    <cellStyle name="60% - Акцент6 10" xfId="817"/>
    <cellStyle name="60% - Акцент6 11" xfId="818"/>
    <cellStyle name="60% - Акцент6 12" xfId="819"/>
    <cellStyle name="60% - Акцент6 13" xfId="820"/>
    <cellStyle name="60% - Акцент6 14" xfId="821"/>
    <cellStyle name="60% - Акцент6 15" xfId="822"/>
    <cellStyle name="60% - Акцент6 16" xfId="823"/>
    <cellStyle name="60% - Акцент6 17" xfId="824"/>
    <cellStyle name="60% - Акцент6 18" xfId="825"/>
    <cellStyle name="60% - Акцент6 19" xfId="826"/>
    <cellStyle name="60% - Акцент6 2" xfId="827"/>
    <cellStyle name="60% - Акцент6 20" xfId="828"/>
    <cellStyle name="60% - Акцент6 21" xfId="829"/>
    <cellStyle name="60% - Акцент6 22" xfId="830"/>
    <cellStyle name="60% - Акцент6 23" xfId="831"/>
    <cellStyle name="60% - Акцент6 24" xfId="832"/>
    <cellStyle name="60% - Акцент6 25" xfId="833"/>
    <cellStyle name="60% - Акцент6 26" xfId="834"/>
    <cellStyle name="60% - Акцент6 27" xfId="835"/>
    <cellStyle name="60% - Акцент6 28" xfId="836"/>
    <cellStyle name="60% - Акцент6 29" xfId="837"/>
    <cellStyle name="60% - Акцент6 3" xfId="838"/>
    <cellStyle name="60% - Акцент6 4" xfId="839"/>
    <cellStyle name="60% - Акцент6 5" xfId="840"/>
    <cellStyle name="60% - Акцент6 6" xfId="841"/>
    <cellStyle name="60% - Акцент6 7" xfId="842"/>
    <cellStyle name="60% - Акцент6 8" xfId="843"/>
    <cellStyle name="60% - Акцент6 9" xfId="844"/>
    <cellStyle name="Акцент1 10" xfId="845"/>
    <cellStyle name="Акцент1 11" xfId="846"/>
    <cellStyle name="Акцент1 12" xfId="847"/>
    <cellStyle name="Акцент1 13" xfId="848"/>
    <cellStyle name="Акцент1 14" xfId="849"/>
    <cellStyle name="Акцент1 15" xfId="850"/>
    <cellStyle name="Акцент1 16" xfId="851"/>
    <cellStyle name="Акцент1 17" xfId="852"/>
    <cellStyle name="Акцент1 18" xfId="853"/>
    <cellStyle name="Акцент1 19" xfId="854"/>
    <cellStyle name="Акцент1 2" xfId="855"/>
    <cellStyle name="Акцент1 20" xfId="856"/>
    <cellStyle name="Акцент1 21" xfId="857"/>
    <cellStyle name="Акцент1 22" xfId="858"/>
    <cellStyle name="Акцент1 23" xfId="859"/>
    <cellStyle name="Акцент1 24" xfId="860"/>
    <cellStyle name="Акцент1 25" xfId="861"/>
    <cellStyle name="Акцент1 26" xfId="862"/>
    <cellStyle name="Акцент1 27" xfId="863"/>
    <cellStyle name="Акцент1 28" xfId="864"/>
    <cellStyle name="Акцент1 29" xfId="865"/>
    <cellStyle name="Акцент1 3" xfId="866"/>
    <cellStyle name="Акцент1 4" xfId="867"/>
    <cellStyle name="Акцент1 5" xfId="868"/>
    <cellStyle name="Акцент1 6" xfId="869"/>
    <cellStyle name="Акцент1 7" xfId="870"/>
    <cellStyle name="Акцент1 8" xfId="871"/>
    <cellStyle name="Акцент1 9" xfId="872"/>
    <cellStyle name="Акцент2 10" xfId="873"/>
    <cellStyle name="Акцент2 11" xfId="874"/>
    <cellStyle name="Акцент2 12" xfId="875"/>
    <cellStyle name="Акцент2 13" xfId="876"/>
    <cellStyle name="Акцент2 14" xfId="877"/>
    <cellStyle name="Акцент2 15" xfId="878"/>
    <cellStyle name="Акцент2 16" xfId="879"/>
    <cellStyle name="Акцент2 17" xfId="880"/>
    <cellStyle name="Акцент2 18" xfId="881"/>
    <cellStyle name="Акцент2 19" xfId="882"/>
    <cellStyle name="Акцент2 2" xfId="883"/>
    <cellStyle name="Акцент2 20" xfId="884"/>
    <cellStyle name="Акцент2 21" xfId="885"/>
    <cellStyle name="Акцент2 22" xfId="886"/>
    <cellStyle name="Акцент2 23" xfId="887"/>
    <cellStyle name="Акцент2 24" xfId="888"/>
    <cellStyle name="Акцент2 25" xfId="889"/>
    <cellStyle name="Акцент2 26" xfId="890"/>
    <cellStyle name="Акцент2 27" xfId="891"/>
    <cellStyle name="Акцент2 28" xfId="892"/>
    <cellStyle name="Акцент2 29" xfId="893"/>
    <cellStyle name="Акцент2 3" xfId="894"/>
    <cellStyle name="Акцент2 4" xfId="895"/>
    <cellStyle name="Акцент2 5" xfId="896"/>
    <cellStyle name="Акцент2 6" xfId="897"/>
    <cellStyle name="Акцент2 7" xfId="898"/>
    <cellStyle name="Акцент2 8" xfId="899"/>
    <cellStyle name="Акцент2 9" xfId="900"/>
    <cellStyle name="Акцент3 10" xfId="901"/>
    <cellStyle name="Акцент3 11" xfId="902"/>
    <cellStyle name="Акцент3 12" xfId="903"/>
    <cellStyle name="Акцент3 13" xfId="904"/>
    <cellStyle name="Акцент3 14" xfId="905"/>
    <cellStyle name="Акцент3 15" xfId="906"/>
    <cellStyle name="Акцент3 16" xfId="907"/>
    <cellStyle name="Акцент3 17" xfId="908"/>
    <cellStyle name="Акцент3 18" xfId="909"/>
    <cellStyle name="Акцент3 19" xfId="910"/>
    <cellStyle name="Акцент3 2" xfId="911"/>
    <cellStyle name="Акцент3 20" xfId="912"/>
    <cellStyle name="Акцент3 21" xfId="913"/>
    <cellStyle name="Акцент3 22" xfId="914"/>
    <cellStyle name="Акцент3 23" xfId="915"/>
    <cellStyle name="Акцент3 24" xfId="916"/>
    <cellStyle name="Акцент3 25" xfId="917"/>
    <cellStyle name="Акцент3 26" xfId="918"/>
    <cellStyle name="Акцент3 27" xfId="919"/>
    <cellStyle name="Акцент3 28" xfId="920"/>
    <cellStyle name="Акцент3 29" xfId="921"/>
    <cellStyle name="Акцент3 3" xfId="922"/>
    <cellStyle name="Акцент3 4" xfId="923"/>
    <cellStyle name="Акцент3 5" xfId="924"/>
    <cellStyle name="Акцент3 6" xfId="925"/>
    <cellStyle name="Акцент3 7" xfId="926"/>
    <cellStyle name="Акцент3 8" xfId="927"/>
    <cellStyle name="Акцент3 9" xfId="928"/>
    <cellStyle name="Акцент4 10" xfId="929"/>
    <cellStyle name="Акцент4 11" xfId="930"/>
    <cellStyle name="Акцент4 12" xfId="931"/>
    <cellStyle name="Акцент4 13" xfId="932"/>
    <cellStyle name="Акцент4 14" xfId="933"/>
    <cellStyle name="Акцент4 15" xfId="934"/>
    <cellStyle name="Акцент4 16" xfId="935"/>
    <cellStyle name="Акцент4 17" xfId="936"/>
    <cellStyle name="Акцент4 18" xfId="937"/>
    <cellStyle name="Акцент4 19" xfId="938"/>
    <cellStyle name="Акцент4 2" xfId="939"/>
    <cellStyle name="Акцент4 20" xfId="940"/>
    <cellStyle name="Акцент4 21" xfId="941"/>
    <cellStyle name="Акцент4 22" xfId="942"/>
    <cellStyle name="Акцент4 23" xfId="943"/>
    <cellStyle name="Акцент4 24" xfId="944"/>
    <cellStyle name="Акцент4 25" xfId="945"/>
    <cellStyle name="Акцент4 26" xfId="946"/>
    <cellStyle name="Акцент4 27" xfId="947"/>
    <cellStyle name="Акцент4 28" xfId="948"/>
    <cellStyle name="Акцент4 29" xfId="949"/>
    <cellStyle name="Акцент4 3" xfId="950"/>
    <cellStyle name="Акцент4 4" xfId="951"/>
    <cellStyle name="Акцент4 5" xfId="952"/>
    <cellStyle name="Акцент4 6" xfId="953"/>
    <cellStyle name="Акцент4 7" xfId="954"/>
    <cellStyle name="Акцент4 8" xfId="955"/>
    <cellStyle name="Акцент4 9" xfId="956"/>
    <cellStyle name="Акцент5 10" xfId="957"/>
    <cellStyle name="Акцент5 11" xfId="958"/>
    <cellStyle name="Акцент5 12" xfId="959"/>
    <cellStyle name="Акцент5 13" xfId="960"/>
    <cellStyle name="Акцент5 14" xfId="961"/>
    <cellStyle name="Акцент5 15" xfId="962"/>
    <cellStyle name="Акцент5 16" xfId="963"/>
    <cellStyle name="Акцент5 17" xfId="964"/>
    <cellStyle name="Акцент5 18" xfId="965"/>
    <cellStyle name="Акцент5 19" xfId="966"/>
    <cellStyle name="Акцент5 2" xfId="967"/>
    <cellStyle name="Акцент5 20" xfId="968"/>
    <cellStyle name="Акцент5 21" xfId="969"/>
    <cellStyle name="Акцент5 22" xfId="970"/>
    <cellStyle name="Акцент5 23" xfId="971"/>
    <cellStyle name="Акцент5 24" xfId="972"/>
    <cellStyle name="Акцент5 25" xfId="973"/>
    <cellStyle name="Акцент5 26" xfId="974"/>
    <cellStyle name="Акцент5 27" xfId="975"/>
    <cellStyle name="Акцент5 28" xfId="976"/>
    <cellStyle name="Акцент5 29" xfId="977"/>
    <cellStyle name="Акцент5 3" xfId="978"/>
    <cellStyle name="Акцент5 4" xfId="979"/>
    <cellStyle name="Акцент5 5" xfId="980"/>
    <cellStyle name="Акцент5 6" xfId="981"/>
    <cellStyle name="Акцент5 7" xfId="982"/>
    <cellStyle name="Акцент5 8" xfId="983"/>
    <cellStyle name="Акцент5 9" xfId="984"/>
    <cellStyle name="Акцент6 10" xfId="985"/>
    <cellStyle name="Акцент6 11" xfId="986"/>
    <cellStyle name="Акцент6 12" xfId="987"/>
    <cellStyle name="Акцент6 13" xfId="988"/>
    <cellStyle name="Акцент6 14" xfId="989"/>
    <cellStyle name="Акцент6 15" xfId="990"/>
    <cellStyle name="Акцент6 16" xfId="991"/>
    <cellStyle name="Акцент6 17" xfId="992"/>
    <cellStyle name="Акцент6 18" xfId="993"/>
    <cellStyle name="Акцент6 19" xfId="994"/>
    <cellStyle name="Акцент6 2" xfId="995"/>
    <cellStyle name="Акцент6 20" xfId="996"/>
    <cellStyle name="Акцент6 21" xfId="997"/>
    <cellStyle name="Акцент6 22" xfId="998"/>
    <cellStyle name="Акцент6 23" xfId="999"/>
    <cellStyle name="Акцент6 24" xfId="1000"/>
    <cellStyle name="Акцент6 25" xfId="1001"/>
    <cellStyle name="Акцент6 26" xfId="1002"/>
    <cellStyle name="Акцент6 27" xfId="1003"/>
    <cellStyle name="Акцент6 28" xfId="1004"/>
    <cellStyle name="Акцент6 29" xfId="1005"/>
    <cellStyle name="Акцент6 3" xfId="1006"/>
    <cellStyle name="Акцент6 4" xfId="1007"/>
    <cellStyle name="Акцент6 5" xfId="1008"/>
    <cellStyle name="Акцент6 6" xfId="1009"/>
    <cellStyle name="Акцент6 7" xfId="1010"/>
    <cellStyle name="Акцент6 8" xfId="1011"/>
    <cellStyle name="Акцент6 9" xfId="1012"/>
    <cellStyle name="Ввод  10" xfId="1013"/>
    <cellStyle name="Ввод  11" xfId="1014"/>
    <cellStyle name="Ввод  12" xfId="1015"/>
    <cellStyle name="Ввод  13" xfId="1016"/>
    <cellStyle name="Ввод  14" xfId="1017"/>
    <cellStyle name="Ввод  15" xfId="1018"/>
    <cellStyle name="Ввод  16" xfId="1019"/>
    <cellStyle name="Ввод  17" xfId="1020"/>
    <cellStyle name="Ввод  18" xfId="1021"/>
    <cellStyle name="Ввод  19" xfId="1022"/>
    <cellStyle name="Ввод  2" xfId="1023"/>
    <cellStyle name="Ввод  20" xfId="1024"/>
    <cellStyle name="Ввод  21" xfId="1025"/>
    <cellStyle name="Ввод  22" xfId="1026"/>
    <cellStyle name="Ввод  23" xfId="1027"/>
    <cellStyle name="Ввод  24" xfId="1028"/>
    <cellStyle name="Ввод  25" xfId="1029"/>
    <cellStyle name="Ввод  26" xfId="1030"/>
    <cellStyle name="Ввод  27" xfId="1031"/>
    <cellStyle name="Ввод  28" xfId="1032"/>
    <cellStyle name="Ввод  29" xfId="1033"/>
    <cellStyle name="Ввод  3" xfId="1034"/>
    <cellStyle name="Ввод  4" xfId="1035"/>
    <cellStyle name="Ввод  5" xfId="1036"/>
    <cellStyle name="Ввод  6" xfId="1037"/>
    <cellStyle name="Ввод  7" xfId="1038"/>
    <cellStyle name="Ввод  8" xfId="1039"/>
    <cellStyle name="Ввод  9" xfId="1040"/>
    <cellStyle name="Вывод 10" xfId="1041"/>
    <cellStyle name="Вывод 11" xfId="1042"/>
    <cellStyle name="Вывод 12" xfId="1043"/>
    <cellStyle name="Вывод 13" xfId="1044"/>
    <cellStyle name="Вывод 14" xfId="1045"/>
    <cellStyle name="Вывод 15" xfId="1046"/>
    <cellStyle name="Вывод 16" xfId="1047"/>
    <cellStyle name="Вывод 17" xfId="1048"/>
    <cellStyle name="Вывод 18" xfId="1049"/>
    <cellStyle name="Вывод 19" xfId="1050"/>
    <cellStyle name="Вывод 2" xfId="1051"/>
    <cellStyle name="Вывод 20" xfId="1052"/>
    <cellStyle name="Вывод 21" xfId="1053"/>
    <cellStyle name="Вывод 22" xfId="1054"/>
    <cellStyle name="Вывод 23" xfId="1055"/>
    <cellStyle name="Вывод 24" xfId="1056"/>
    <cellStyle name="Вывод 25" xfId="1057"/>
    <cellStyle name="Вывод 26" xfId="1058"/>
    <cellStyle name="Вывод 27" xfId="1059"/>
    <cellStyle name="Вывод 28" xfId="1060"/>
    <cellStyle name="Вывод 29" xfId="1061"/>
    <cellStyle name="Вывод 3" xfId="1062"/>
    <cellStyle name="Вывод 4" xfId="1063"/>
    <cellStyle name="Вывод 5" xfId="1064"/>
    <cellStyle name="Вывод 6" xfId="1065"/>
    <cellStyle name="Вывод 7" xfId="1066"/>
    <cellStyle name="Вывод 8" xfId="1067"/>
    <cellStyle name="Вывод 9" xfId="1068"/>
    <cellStyle name="Вычисление 10" xfId="1069"/>
    <cellStyle name="Вычисление 11" xfId="1070"/>
    <cellStyle name="Вычисление 12" xfId="1071"/>
    <cellStyle name="Вычисление 13" xfId="1072"/>
    <cellStyle name="Вычисление 14" xfId="1073"/>
    <cellStyle name="Вычисление 15" xfId="1074"/>
    <cellStyle name="Вычисление 16" xfId="1075"/>
    <cellStyle name="Вычисление 17" xfId="1076"/>
    <cellStyle name="Вычисление 18" xfId="1077"/>
    <cellStyle name="Вычисление 19" xfId="1078"/>
    <cellStyle name="Вычисление 2" xfId="1079"/>
    <cellStyle name="Вычисление 20" xfId="1080"/>
    <cellStyle name="Вычисление 21" xfId="1081"/>
    <cellStyle name="Вычисление 22" xfId="1082"/>
    <cellStyle name="Вычисление 23" xfId="1083"/>
    <cellStyle name="Вычисление 24" xfId="1084"/>
    <cellStyle name="Вычисление 25" xfId="1085"/>
    <cellStyle name="Вычисление 26" xfId="1086"/>
    <cellStyle name="Вычисление 27" xfId="1087"/>
    <cellStyle name="Вычисление 28" xfId="1088"/>
    <cellStyle name="Вычисление 29" xfId="1089"/>
    <cellStyle name="Вычисление 3" xfId="1090"/>
    <cellStyle name="Вычисление 4" xfId="1091"/>
    <cellStyle name="Вычисление 5" xfId="1092"/>
    <cellStyle name="Вычисление 6" xfId="1093"/>
    <cellStyle name="Вычисление 7" xfId="1094"/>
    <cellStyle name="Вычисление 8" xfId="1095"/>
    <cellStyle name="Вычисление 9" xfId="1096"/>
    <cellStyle name="Денежный 2" xfId="1097"/>
    <cellStyle name="Денежный 3" xfId="1098"/>
    <cellStyle name="Заголовок 1 10" xfId="1099"/>
    <cellStyle name="Заголовок 1 11" xfId="1100"/>
    <cellStyle name="Заголовок 1 12" xfId="1101"/>
    <cellStyle name="Заголовок 1 13" xfId="1102"/>
    <cellStyle name="Заголовок 1 14" xfId="1103"/>
    <cellStyle name="Заголовок 1 15" xfId="1104"/>
    <cellStyle name="Заголовок 1 16" xfId="1105"/>
    <cellStyle name="Заголовок 1 17" xfId="1106"/>
    <cellStyle name="Заголовок 1 18" xfId="1107"/>
    <cellStyle name="Заголовок 1 19" xfId="1108"/>
    <cellStyle name="Заголовок 1 2" xfId="1109"/>
    <cellStyle name="Заголовок 1 20" xfId="1110"/>
    <cellStyle name="Заголовок 1 21" xfId="1111"/>
    <cellStyle name="Заголовок 1 22" xfId="1112"/>
    <cellStyle name="Заголовок 1 23" xfId="1113"/>
    <cellStyle name="Заголовок 1 24" xfId="1114"/>
    <cellStyle name="Заголовок 1 25" xfId="1115"/>
    <cellStyle name="Заголовок 1 26" xfId="1116"/>
    <cellStyle name="Заголовок 1 27" xfId="1117"/>
    <cellStyle name="Заголовок 1 28" xfId="1118"/>
    <cellStyle name="Заголовок 1 29" xfId="1119"/>
    <cellStyle name="Заголовок 1 3" xfId="1120"/>
    <cellStyle name="Заголовок 1 4" xfId="1121"/>
    <cellStyle name="Заголовок 1 5" xfId="1122"/>
    <cellStyle name="Заголовок 1 6" xfId="1123"/>
    <cellStyle name="Заголовок 1 7" xfId="1124"/>
    <cellStyle name="Заголовок 1 8" xfId="1125"/>
    <cellStyle name="Заголовок 1 9" xfId="1126"/>
    <cellStyle name="Заголовок 2 10" xfId="1127"/>
    <cellStyle name="Заголовок 2 11" xfId="1128"/>
    <cellStyle name="Заголовок 2 12" xfId="1129"/>
    <cellStyle name="Заголовок 2 13" xfId="1130"/>
    <cellStyle name="Заголовок 2 14" xfId="1131"/>
    <cellStyle name="Заголовок 2 15" xfId="1132"/>
    <cellStyle name="Заголовок 2 16" xfId="1133"/>
    <cellStyle name="Заголовок 2 17" xfId="1134"/>
    <cellStyle name="Заголовок 2 18" xfId="1135"/>
    <cellStyle name="Заголовок 2 19" xfId="1136"/>
    <cellStyle name="Заголовок 2 2" xfId="1137"/>
    <cellStyle name="Заголовок 2 20" xfId="1138"/>
    <cellStyle name="Заголовок 2 21" xfId="1139"/>
    <cellStyle name="Заголовок 2 22" xfId="1140"/>
    <cellStyle name="Заголовок 2 23" xfId="1141"/>
    <cellStyle name="Заголовок 2 24" xfId="1142"/>
    <cellStyle name="Заголовок 2 25" xfId="1143"/>
    <cellStyle name="Заголовок 2 26" xfId="1144"/>
    <cellStyle name="Заголовок 2 27" xfId="1145"/>
    <cellStyle name="Заголовок 2 28" xfId="1146"/>
    <cellStyle name="Заголовок 2 29" xfId="1147"/>
    <cellStyle name="Заголовок 2 3" xfId="1148"/>
    <cellStyle name="Заголовок 2 4" xfId="1149"/>
    <cellStyle name="Заголовок 2 5" xfId="1150"/>
    <cellStyle name="Заголовок 2 6" xfId="1151"/>
    <cellStyle name="Заголовок 2 7" xfId="1152"/>
    <cellStyle name="Заголовок 2 8" xfId="1153"/>
    <cellStyle name="Заголовок 2 9" xfId="1154"/>
    <cellStyle name="Заголовок 3 10" xfId="1155"/>
    <cellStyle name="Заголовок 3 11" xfId="1156"/>
    <cellStyle name="Заголовок 3 12" xfId="1157"/>
    <cellStyle name="Заголовок 3 13" xfId="1158"/>
    <cellStyle name="Заголовок 3 14" xfId="1159"/>
    <cellStyle name="Заголовок 3 15" xfId="1160"/>
    <cellStyle name="Заголовок 3 16" xfId="1161"/>
    <cellStyle name="Заголовок 3 17" xfId="1162"/>
    <cellStyle name="Заголовок 3 18" xfId="1163"/>
    <cellStyle name="Заголовок 3 19" xfId="1164"/>
    <cellStyle name="Заголовок 3 2" xfId="1165"/>
    <cellStyle name="Заголовок 3 20" xfId="1166"/>
    <cellStyle name="Заголовок 3 21" xfId="1167"/>
    <cellStyle name="Заголовок 3 22" xfId="1168"/>
    <cellStyle name="Заголовок 3 23" xfId="1169"/>
    <cellStyle name="Заголовок 3 24" xfId="1170"/>
    <cellStyle name="Заголовок 3 25" xfId="1171"/>
    <cellStyle name="Заголовок 3 26" xfId="1172"/>
    <cellStyle name="Заголовок 3 27" xfId="1173"/>
    <cellStyle name="Заголовок 3 28" xfId="1174"/>
    <cellStyle name="Заголовок 3 29" xfId="1175"/>
    <cellStyle name="Заголовок 3 3" xfId="1176"/>
    <cellStyle name="Заголовок 3 4" xfId="1177"/>
    <cellStyle name="Заголовок 3 5" xfId="1178"/>
    <cellStyle name="Заголовок 3 6" xfId="1179"/>
    <cellStyle name="Заголовок 3 7" xfId="1180"/>
    <cellStyle name="Заголовок 3 8" xfId="1181"/>
    <cellStyle name="Заголовок 3 9" xfId="1182"/>
    <cellStyle name="Заголовок 4 10" xfId="1183"/>
    <cellStyle name="Заголовок 4 11" xfId="1184"/>
    <cellStyle name="Заголовок 4 12" xfId="1185"/>
    <cellStyle name="Заголовок 4 13" xfId="1186"/>
    <cellStyle name="Заголовок 4 14" xfId="1187"/>
    <cellStyle name="Заголовок 4 15" xfId="1188"/>
    <cellStyle name="Заголовок 4 16" xfId="1189"/>
    <cellStyle name="Заголовок 4 17" xfId="1190"/>
    <cellStyle name="Заголовок 4 18" xfId="1191"/>
    <cellStyle name="Заголовок 4 19" xfId="1192"/>
    <cellStyle name="Заголовок 4 2" xfId="1193"/>
    <cellStyle name="Заголовок 4 20" xfId="1194"/>
    <cellStyle name="Заголовок 4 21" xfId="1195"/>
    <cellStyle name="Заголовок 4 22" xfId="1196"/>
    <cellStyle name="Заголовок 4 23" xfId="1197"/>
    <cellStyle name="Заголовок 4 24" xfId="1198"/>
    <cellStyle name="Заголовок 4 25" xfId="1199"/>
    <cellStyle name="Заголовок 4 26" xfId="1200"/>
    <cellStyle name="Заголовок 4 27" xfId="1201"/>
    <cellStyle name="Заголовок 4 28" xfId="1202"/>
    <cellStyle name="Заголовок 4 29" xfId="1203"/>
    <cellStyle name="Заголовок 4 3" xfId="1204"/>
    <cellStyle name="Заголовок 4 4" xfId="1205"/>
    <cellStyle name="Заголовок 4 5" xfId="1206"/>
    <cellStyle name="Заголовок 4 6" xfId="1207"/>
    <cellStyle name="Заголовок 4 7" xfId="1208"/>
    <cellStyle name="Заголовок 4 8" xfId="1209"/>
    <cellStyle name="Заголовок 4 9" xfId="1210"/>
    <cellStyle name="Итог 10" xfId="1211"/>
    <cellStyle name="Итог 11" xfId="1212"/>
    <cellStyle name="Итог 12" xfId="1213"/>
    <cellStyle name="Итог 13" xfId="1214"/>
    <cellStyle name="Итог 14" xfId="1215"/>
    <cellStyle name="Итог 15" xfId="1216"/>
    <cellStyle name="Итог 16" xfId="1217"/>
    <cellStyle name="Итог 17" xfId="1218"/>
    <cellStyle name="Итог 18" xfId="1219"/>
    <cellStyle name="Итог 19" xfId="1220"/>
    <cellStyle name="Итог 2" xfId="1221"/>
    <cellStyle name="Итог 20" xfId="1222"/>
    <cellStyle name="Итог 21" xfId="1223"/>
    <cellStyle name="Итог 22" xfId="1224"/>
    <cellStyle name="Итог 23" xfId="1225"/>
    <cellStyle name="Итог 24" xfId="1226"/>
    <cellStyle name="Итог 25" xfId="1227"/>
    <cellStyle name="Итог 26" xfId="1228"/>
    <cellStyle name="Итог 27" xfId="1229"/>
    <cellStyle name="Итог 28" xfId="1230"/>
    <cellStyle name="Итог 29" xfId="1231"/>
    <cellStyle name="Итог 3" xfId="1232"/>
    <cellStyle name="Итог 4" xfId="1233"/>
    <cellStyle name="Итог 5" xfId="1234"/>
    <cellStyle name="Итог 6" xfId="1235"/>
    <cellStyle name="Итог 7" xfId="1236"/>
    <cellStyle name="Итог 8" xfId="1237"/>
    <cellStyle name="Итог 9" xfId="1238"/>
    <cellStyle name="Контрольная ячейка 10" xfId="1239"/>
    <cellStyle name="Контрольная ячейка 11" xfId="1240"/>
    <cellStyle name="Контрольная ячейка 12" xfId="1241"/>
    <cellStyle name="Контрольная ячейка 13" xfId="1242"/>
    <cellStyle name="Контрольная ячейка 14" xfId="1243"/>
    <cellStyle name="Контрольная ячейка 15" xfId="1244"/>
    <cellStyle name="Контрольная ячейка 16" xfId="1245"/>
    <cellStyle name="Контрольная ячейка 17" xfId="1246"/>
    <cellStyle name="Контрольная ячейка 18" xfId="1247"/>
    <cellStyle name="Контрольная ячейка 19" xfId="1248"/>
    <cellStyle name="Контрольная ячейка 2" xfId="1249"/>
    <cellStyle name="Контрольная ячейка 20" xfId="1250"/>
    <cellStyle name="Контрольная ячейка 21" xfId="1251"/>
    <cellStyle name="Контрольная ячейка 22" xfId="1252"/>
    <cellStyle name="Контрольная ячейка 23" xfId="1253"/>
    <cellStyle name="Контрольная ячейка 24" xfId="1254"/>
    <cellStyle name="Контрольная ячейка 25" xfId="1255"/>
    <cellStyle name="Контрольная ячейка 26" xfId="1256"/>
    <cellStyle name="Контрольная ячейка 27" xfId="1257"/>
    <cellStyle name="Контрольная ячейка 28" xfId="1258"/>
    <cellStyle name="Контрольная ячейка 29" xfId="1259"/>
    <cellStyle name="Контрольная ячейка 3" xfId="1260"/>
    <cellStyle name="Контрольная ячейка 4" xfId="1261"/>
    <cellStyle name="Контрольная ячейка 5" xfId="1262"/>
    <cellStyle name="Контрольная ячейка 6" xfId="1263"/>
    <cellStyle name="Контрольная ячейка 7" xfId="1264"/>
    <cellStyle name="Контрольная ячейка 8" xfId="1265"/>
    <cellStyle name="Контрольная ячейка 9" xfId="1266"/>
    <cellStyle name="Название 10" xfId="1267"/>
    <cellStyle name="Название 11" xfId="1268"/>
    <cellStyle name="Название 12" xfId="1269"/>
    <cellStyle name="Название 13" xfId="1270"/>
    <cellStyle name="Название 14" xfId="1271"/>
    <cellStyle name="Название 15" xfId="1272"/>
    <cellStyle name="Название 16" xfId="1273"/>
    <cellStyle name="Название 17" xfId="1274"/>
    <cellStyle name="Название 18" xfId="1275"/>
    <cellStyle name="Название 19" xfId="1276"/>
    <cellStyle name="Название 2" xfId="1277"/>
    <cellStyle name="Название 20" xfId="1278"/>
    <cellStyle name="Название 21" xfId="1279"/>
    <cellStyle name="Название 22" xfId="1280"/>
    <cellStyle name="Название 23" xfId="1281"/>
    <cellStyle name="Название 24" xfId="1282"/>
    <cellStyle name="Название 25" xfId="1283"/>
    <cellStyle name="Название 26" xfId="1284"/>
    <cellStyle name="Название 27" xfId="1285"/>
    <cellStyle name="Название 28" xfId="1286"/>
    <cellStyle name="Название 29" xfId="1287"/>
    <cellStyle name="Название 3" xfId="1288"/>
    <cellStyle name="Название 4" xfId="1289"/>
    <cellStyle name="Название 5" xfId="1290"/>
    <cellStyle name="Название 6" xfId="1291"/>
    <cellStyle name="Название 7" xfId="1292"/>
    <cellStyle name="Название 8" xfId="1293"/>
    <cellStyle name="Название 9" xfId="1294"/>
    <cellStyle name="Нейтральный 10" xfId="1295"/>
    <cellStyle name="Нейтральный 11" xfId="1296"/>
    <cellStyle name="Нейтральный 12" xfId="1297"/>
    <cellStyle name="Нейтральный 13" xfId="1298"/>
    <cellStyle name="Нейтральный 14" xfId="1299"/>
    <cellStyle name="Нейтральный 15" xfId="1300"/>
    <cellStyle name="Нейтральный 16" xfId="1301"/>
    <cellStyle name="Нейтральный 17" xfId="1302"/>
    <cellStyle name="Нейтральный 18" xfId="1303"/>
    <cellStyle name="Нейтральный 19" xfId="1304"/>
    <cellStyle name="Нейтральный 2" xfId="1305"/>
    <cellStyle name="Нейтральный 20" xfId="1306"/>
    <cellStyle name="Нейтральный 21" xfId="1307"/>
    <cellStyle name="Нейтральный 22" xfId="1308"/>
    <cellStyle name="Нейтральный 23" xfId="1309"/>
    <cellStyle name="Нейтральный 24" xfId="1310"/>
    <cellStyle name="Нейтральный 25" xfId="1311"/>
    <cellStyle name="Нейтральный 26" xfId="1312"/>
    <cellStyle name="Нейтральный 27" xfId="1313"/>
    <cellStyle name="Нейтральный 28" xfId="1314"/>
    <cellStyle name="Нейтральный 29" xfId="1315"/>
    <cellStyle name="Нейтральный 3" xfId="1316"/>
    <cellStyle name="Нейтральный 4" xfId="1317"/>
    <cellStyle name="Нейтральный 5" xfId="1318"/>
    <cellStyle name="Нейтральный 6" xfId="1319"/>
    <cellStyle name="Нейтральный 7" xfId="1320"/>
    <cellStyle name="Нейтральный 8" xfId="1321"/>
    <cellStyle name="Нейтральный 9" xfId="1322"/>
    <cellStyle name="Обычный" xfId="0" builtinId="0"/>
    <cellStyle name="Обычный 10" xfId="1323"/>
    <cellStyle name="Обычный 11" xfId="1324"/>
    <cellStyle name="Обычный 12" xfId="1325"/>
    <cellStyle name="Обычный 13" xfId="1326"/>
    <cellStyle name="Обычный 14" xfId="1327"/>
    <cellStyle name="Обычный 15" xfId="1328"/>
    <cellStyle name="Обычный 16" xfId="1329"/>
    <cellStyle name="Обычный 17" xfId="1330"/>
    <cellStyle name="Обычный 18" xfId="1331"/>
    <cellStyle name="Обычный 19" xfId="1332"/>
    <cellStyle name="Обычный 2" xfId="1333"/>
    <cellStyle name="Обычный 2 2" xfId="2"/>
    <cellStyle name="Обычный 20" xfId="1334"/>
    <cellStyle name="Обычный 21" xfId="1335"/>
    <cellStyle name="Обычный 22" xfId="1336"/>
    <cellStyle name="Обычный 23" xfId="1337"/>
    <cellStyle name="Обычный 24" xfId="1338"/>
    <cellStyle name="Обычный 25" xfId="1339"/>
    <cellStyle name="Обычный 26" xfId="1340"/>
    <cellStyle name="Обычный 27" xfId="1341"/>
    <cellStyle name="Обычный 28" xfId="1342"/>
    <cellStyle name="Обычный 29" xfId="1343"/>
    <cellStyle name="Обычный 3" xfId="1344"/>
    <cellStyle name="Обычный 3 2" xfId="1345"/>
    <cellStyle name="Обычный 3 3" xfId="1346"/>
    <cellStyle name="Обычный 30" xfId="1347"/>
    <cellStyle name="Обычный 31" xfId="1348"/>
    <cellStyle name="Обычный 4" xfId="1349"/>
    <cellStyle name="Обычный 4 2" xfId="1350"/>
    <cellStyle name="Обычный 4 3" xfId="1351"/>
    <cellStyle name="Обычный 5" xfId="1352"/>
    <cellStyle name="Обычный 5 2" xfId="1353"/>
    <cellStyle name="Обычный 5 3" xfId="1354"/>
    <cellStyle name="Обычный 6" xfId="1355"/>
    <cellStyle name="Обычный 7" xfId="1356"/>
    <cellStyle name="Обычный 7 2" xfId="1357"/>
    <cellStyle name="Обычный 8" xfId="1358"/>
    <cellStyle name="Обычный 8 2" xfId="1359"/>
    <cellStyle name="Обычный 9" xfId="1360"/>
    <cellStyle name="Обычный 9 2" xfId="1361"/>
    <cellStyle name="Обычный_Лист3" xfId="3"/>
    <cellStyle name="Обычный_Первоочередные" xfId="4"/>
    <cellStyle name="Плохой 10" xfId="1362"/>
    <cellStyle name="Плохой 11" xfId="1363"/>
    <cellStyle name="Плохой 12" xfId="1364"/>
    <cellStyle name="Плохой 13" xfId="1365"/>
    <cellStyle name="Плохой 14" xfId="1366"/>
    <cellStyle name="Плохой 15" xfId="1367"/>
    <cellStyle name="Плохой 16" xfId="1368"/>
    <cellStyle name="Плохой 17" xfId="1369"/>
    <cellStyle name="Плохой 18" xfId="1370"/>
    <cellStyle name="Плохой 19" xfId="1371"/>
    <cellStyle name="Плохой 2" xfId="1372"/>
    <cellStyle name="Плохой 20" xfId="1373"/>
    <cellStyle name="Плохой 21" xfId="1374"/>
    <cellStyle name="Плохой 22" xfId="1375"/>
    <cellStyle name="Плохой 23" xfId="1376"/>
    <cellStyle name="Плохой 24" xfId="1377"/>
    <cellStyle name="Плохой 25" xfId="1378"/>
    <cellStyle name="Плохой 26" xfId="1379"/>
    <cellStyle name="Плохой 27" xfId="1380"/>
    <cellStyle name="Плохой 28" xfId="1381"/>
    <cellStyle name="Плохой 29" xfId="1382"/>
    <cellStyle name="Плохой 3" xfId="1383"/>
    <cellStyle name="Плохой 4" xfId="1384"/>
    <cellStyle name="Плохой 5" xfId="1385"/>
    <cellStyle name="Плохой 6" xfId="1386"/>
    <cellStyle name="Плохой 7" xfId="1387"/>
    <cellStyle name="Плохой 8" xfId="1388"/>
    <cellStyle name="Плохой 9" xfId="1389"/>
    <cellStyle name="Пояснение 10" xfId="1390"/>
    <cellStyle name="Пояснение 11" xfId="1391"/>
    <cellStyle name="Пояснение 12" xfId="1392"/>
    <cellStyle name="Пояснение 13" xfId="1393"/>
    <cellStyle name="Пояснение 14" xfId="1394"/>
    <cellStyle name="Пояснение 15" xfId="1395"/>
    <cellStyle name="Пояснение 16" xfId="1396"/>
    <cellStyle name="Пояснение 17" xfId="1397"/>
    <cellStyle name="Пояснение 18" xfId="1398"/>
    <cellStyle name="Пояснение 19" xfId="1399"/>
    <cellStyle name="Пояснение 2" xfId="1400"/>
    <cellStyle name="Пояснение 20" xfId="1401"/>
    <cellStyle name="Пояснение 21" xfId="1402"/>
    <cellStyle name="Пояснение 22" xfId="1403"/>
    <cellStyle name="Пояснение 23" xfId="1404"/>
    <cellStyle name="Пояснение 24" xfId="1405"/>
    <cellStyle name="Пояснение 25" xfId="1406"/>
    <cellStyle name="Пояснение 26" xfId="1407"/>
    <cellStyle name="Пояснение 27" xfId="1408"/>
    <cellStyle name="Пояснение 28" xfId="1409"/>
    <cellStyle name="Пояснение 29" xfId="1410"/>
    <cellStyle name="Пояснение 3" xfId="1411"/>
    <cellStyle name="Пояснение 4" xfId="1412"/>
    <cellStyle name="Пояснение 5" xfId="1413"/>
    <cellStyle name="Пояснение 6" xfId="1414"/>
    <cellStyle name="Пояснение 7" xfId="1415"/>
    <cellStyle name="Пояснение 8" xfId="1416"/>
    <cellStyle name="Пояснение 9" xfId="1417"/>
    <cellStyle name="Примечание 10" xfId="1418"/>
    <cellStyle name="Примечание 11" xfId="1419"/>
    <cellStyle name="Примечание 12" xfId="1420"/>
    <cellStyle name="Примечание 13" xfId="1421"/>
    <cellStyle name="Примечание 14" xfId="1422"/>
    <cellStyle name="Примечание 15" xfId="1423"/>
    <cellStyle name="Примечание 16" xfId="1424"/>
    <cellStyle name="Примечание 17" xfId="1425"/>
    <cellStyle name="Примечание 18" xfId="1426"/>
    <cellStyle name="Примечание 19" xfId="1427"/>
    <cellStyle name="Примечание 2" xfId="1428"/>
    <cellStyle name="Примечание 20" xfId="1429"/>
    <cellStyle name="Примечание 21" xfId="1430"/>
    <cellStyle name="Примечание 22" xfId="1431"/>
    <cellStyle name="Примечание 23" xfId="1432"/>
    <cellStyle name="Примечание 24" xfId="1433"/>
    <cellStyle name="Примечание 25" xfId="1434"/>
    <cellStyle name="Примечание 26" xfId="1435"/>
    <cellStyle name="Примечание 27" xfId="1436"/>
    <cellStyle name="Примечание 28" xfId="1437"/>
    <cellStyle name="Примечание 29" xfId="1438"/>
    <cellStyle name="Примечание 3" xfId="1439"/>
    <cellStyle name="Примечание 4" xfId="1440"/>
    <cellStyle name="Примечание 5" xfId="1441"/>
    <cellStyle name="Примечание 6" xfId="1442"/>
    <cellStyle name="Примечание 7" xfId="1443"/>
    <cellStyle name="Примечание 8" xfId="1444"/>
    <cellStyle name="Примечание 9" xfId="1445"/>
    <cellStyle name="Процентный 2" xfId="1446"/>
    <cellStyle name="Связанная ячейка 10" xfId="1447"/>
    <cellStyle name="Связанная ячейка 11" xfId="1448"/>
    <cellStyle name="Связанная ячейка 12" xfId="1449"/>
    <cellStyle name="Связанная ячейка 13" xfId="1450"/>
    <cellStyle name="Связанная ячейка 14" xfId="1451"/>
    <cellStyle name="Связанная ячейка 15" xfId="1452"/>
    <cellStyle name="Связанная ячейка 16" xfId="1453"/>
    <cellStyle name="Связанная ячейка 17" xfId="1454"/>
    <cellStyle name="Связанная ячейка 18" xfId="1455"/>
    <cellStyle name="Связанная ячейка 19" xfId="1456"/>
    <cellStyle name="Связанная ячейка 2" xfId="1457"/>
    <cellStyle name="Связанная ячейка 20" xfId="1458"/>
    <cellStyle name="Связанная ячейка 21" xfId="1459"/>
    <cellStyle name="Связанная ячейка 22" xfId="1460"/>
    <cellStyle name="Связанная ячейка 23" xfId="1461"/>
    <cellStyle name="Связанная ячейка 24" xfId="1462"/>
    <cellStyle name="Связанная ячейка 25" xfId="1463"/>
    <cellStyle name="Связанная ячейка 26" xfId="1464"/>
    <cellStyle name="Связанная ячейка 27" xfId="1465"/>
    <cellStyle name="Связанная ячейка 28" xfId="1466"/>
    <cellStyle name="Связанная ячейка 29" xfId="1467"/>
    <cellStyle name="Связанная ячейка 3" xfId="1468"/>
    <cellStyle name="Связанная ячейка 4" xfId="1469"/>
    <cellStyle name="Связанная ячейка 5" xfId="1470"/>
    <cellStyle name="Связанная ячейка 6" xfId="1471"/>
    <cellStyle name="Связанная ячейка 7" xfId="1472"/>
    <cellStyle name="Связанная ячейка 8" xfId="1473"/>
    <cellStyle name="Связанная ячейка 9" xfId="1474"/>
    <cellStyle name="Стиль 1" xfId="1475"/>
    <cellStyle name="Стиль 1 2" xfId="1476"/>
    <cellStyle name="Текст предупреждения 10" xfId="1477"/>
    <cellStyle name="Текст предупреждения 11" xfId="1478"/>
    <cellStyle name="Текст предупреждения 12" xfId="1479"/>
    <cellStyle name="Текст предупреждения 13" xfId="1480"/>
    <cellStyle name="Текст предупреждения 14" xfId="1481"/>
    <cellStyle name="Текст предупреждения 15" xfId="1482"/>
    <cellStyle name="Текст предупреждения 16" xfId="1483"/>
    <cellStyle name="Текст предупреждения 17" xfId="1484"/>
    <cellStyle name="Текст предупреждения 18" xfId="1485"/>
    <cellStyle name="Текст предупреждения 19" xfId="1486"/>
    <cellStyle name="Текст предупреждения 2" xfId="1487"/>
    <cellStyle name="Текст предупреждения 20" xfId="1488"/>
    <cellStyle name="Текст предупреждения 21" xfId="1489"/>
    <cellStyle name="Текст предупреждения 22" xfId="1490"/>
    <cellStyle name="Текст предупреждения 23" xfId="1491"/>
    <cellStyle name="Текст предупреждения 24" xfId="1492"/>
    <cellStyle name="Текст предупреждения 25" xfId="1493"/>
    <cellStyle name="Текст предупреждения 26" xfId="1494"/>
    <cellStyle name="Текст предупреждения 27" xfId="1495"/>
    <cellStyle name="Текст предупреждения 28" xfId="1496"/>
    <cellStyle name="Текст предупреждения 29" xfId="1497"/>
    <cellStyle name="Текст предупреждения 3" xfId="1498"/>
    <cellStyle name="Текст предупреждения 4" xfId="1499"/>
    <cellStyle name="Текст предупреждения 5" xfId="1500"/>
    <cellStyle name="Текст предупреждения 6" xfId="1501"/>
    <cellStyle name="Текст предупреждения 7" xfId="1502"/>
    <cellStyle name="Текст предупреждения 8" xfId="1503"/>
    <cellStyle name="Текст предупреждения 9" xfId="1504"/>
    <cellStyle name="Финансовый 2" xfId="1"/>
    <cellStyle name="Финансовый 2 2" xfId="1505"/>
    <cellStyle name="Финансовый 3" xfId="1506"/>
    <cellStyle name="Финансовый 4" xfId="1507"/>
    <cellStyle name="Финансовый 5" xfId="1508"/>
    <cellStyle name="Финансовый 6" xfId="1509"/>
    <cellStyle name="Хороший 10" xfId="1510"/>
    <cellStyle name="Хороший 11" xfId="1511"/>
    <cellStyle name="Хороший 12" xfId="1512"/>
    <cellStyle name="Хороший 13" xfId="1513"/>
    <cellStyle name="Хороший 14" xfId="1514"/>
    <cellStyle name="Хороший 15" xfId="1515"/>
    <cellStyle name="Хороший 16" xfId="1516"/>
    <cellStyle name="Хороший 17" xfId="1517"/>
    <cellStyle name="Хороший 18" xfId="1518"/>
    <cellStyle name="Хороший 19" xfId="1519"/>
    <cellStyle name="Хороший 2" xfId="1520"/>
    <cellStyle name="Хороший 20" xfId="1521"/>
    <cellStyle name="Хороший 21" xfId="1522"/>
    <cellStyle name="Хороший 22" xfId="1523"/>
    <cellStyle name="Хороший 23" xfId="1524"/>
    <cellStyle name="Хороший 24" xfId="1525"/>
    <cellStyle name="Хороший 25" xfId="1526"/>
    <cellStyle name="Хороший 26" xfId="1527"/>
    <cellStyle name="Хороший 27" xfId="1528"/>
    <cellStyle name="Хороший 28" xfId="1529"/>
    <cellStyle name="Хороший 29" xfId="1530"/>
    <cellStyle name="Хороший 3" xfId="1531"/>
    <cellStyle name="Хороший 4" xfId="1532"/>
    <cellStyle name="Хороший 5" xfId="1533"/>
    <cellStyle name="Хороший 6" xfId="1534"/>
    <cellStyle name="Хороший 7" xfId="1535"/>
    <cellStyle name="Хороший 8" xfId="1536"/>
    <cellStyle name="Хороший 9" xfId="15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114300</xdr:rowOff>
        </xdr:from>
        <xdr:to>
          <xdr:col>3</xdr:col>
          <xdr:colOff>533400</xdr:colOff>
          <xdr:row>5</xdr:row>
          <xdr:rowOff>85725</xdr:rowOff>
        </xdr:to>
        <xdr:sp macro="" textlink="">
          <xdr:nvSpPr>
            <xdr:cNvPr id="1025" name="CommandButton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z16_&#1085;&#1072;%20&#1082;&#1072;&#1079;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каз"/>
      <sheetName val="каз (2)"/>
      <sheetName val="ЕНС"/>
      <sheetName val="ПланКаз"/>
    </sheetNames>
    <sheetDataSet>
      <sheetData sheetId="0"/>
      <sheetData sheetId="1"/>
      <sheetData sheetId="2"/>
      <sheetData sheetId="3">
        <row r="1">
          <cell r="A1" t="str">
            <v>30-значный ЕНСТРУ</v>
          </cell>
          <cell r="B1" t="str">
            <v>Название</v>
          </cell>
          <cell r="C1" t="str">
            <v>Характеристика</v>
          </cell>
        </row>
        <row r="2">
          <cell r="A2" t="str">
            <v>02.40.10.299.003.00.0999.000000000000</v>
          </cell>
          <cell r="B2" t="str">
            <v>Работы по озеленению и сопутствующие к ним (снос и подготовка к посадке зеленых насаждений, посадка, пересадка зеленых насаждений)</v>
          </cell>
          <cell r="C2" t="str">
            <v>Работы по озеленению и сопутствующие к ним (снос и подготовка к посадке зеленых насаждений, посадка, пересадка зеленых насаждений)</v>
          </cell>
        </row>
        <row r="3">
          <cell r="A3" t="str">
            <v>08.12.11.900.000.00.0113.000000000001</v>
          </cell>
          <cell r="B3" t="str">
            <v>Песок</v>
          </cell>
          <cell r="C3" t="str">
            <v>природный, 2 класс, крупный, ГОСТ 8736-2014</v>
          </cell>
        </row>
        <row r="4">
          <cell r="A4" t="str">
            <v>08.12.11.900.000.00.0168.000000000000</v>
          </cell>
          <cell r="B4" t="str">
            <v>Песок</v>
          </cell>
          <cell r="C4" t="str">
            <v>природный, 1 класс, мелкий, ГОСТ 8736-2014</v>
          </cell>
        </row>
        <row r="5">
          <cell r="A5" t="str">
            <v>08.12.12.110.000.00.0113.000000000001</v>
          </cell>
          <cell r="B5" t="str">
            <v>Гравий</v>
          </cell>
          <cell r="C5" t="str">
            <v>фракция 10-20 мм, ГОСТ 8267-93</v>
          </cell>
        </row>
        <row r="6">
          <cell r="A6" t="str">
            <v>08.12.12.110.000.00.0113.000000000018</v>
          </cell>
          <cell r="B6" t="str">
            <v>Гравий</v>
          </cell>
          <cell r="C6" t="str">
            <v>фракция 60-70 мм, ГОСТ 8267-93</v>
          </cell>
        </row>
        <row r="7">
          <cell r="A7" t="str">
            <v>08.12.12.119.002.01.0113.000000000003</v>
          </cell>
          <cell r="B7" t="str">
            <v>Смесь</v>
          </cell>
          <cell r="C7" t="str">
            <v>песчано-гравийная, обогащенная, содержание гравия 35%-50%, ГОСТ 23735-2014</v>
          </cell>
        </row>
        <row r="8">
          <cell r="A8" t="str">
            <v>08.12.12.120.000.00.0113.000000000014</v>
          </cell>
          <cell r="B8" t="str">
            <v>Щебень</v>
          </cell>
          <cell r="C8" t="str">
            <v>фракция 5-10 мм, из пористых горных пород, ГОСТ 22263-76</v>
          </cell>
        </row>
        <row r="9">
          <cell r="A9" t="str">
            <v>08.99.29.920.000.00.0166.000000000000</v>
          </cell>
          <cell r="B9" t="str">
            <v>Цеолит</v>
          </cell>
          <cell r="C9" t="str">
            <v>твердость 4-5, плотность 1,7-2,1 г/см3</v>
          </cell>
        </row>
        <row r="10">
          <cell r="A10" t="str">
            <v>09.10.11.100.000.00.0999.000000000000</v>
          </cell>
          <cell r="B10" t="str">
            <v>Работы по эксплуатационному бурению горизонтальных скважин</v>
          </cell>
          <cell r="C10" t="str">
            <v>Работы по эксплуатационному бурению горизонтальных скважин</v>
          </cell>
        </row>
        <row r="11">
          <cell r="A11" t="str">
            <v>10.51.11.900.000.00.0796.000000000001</v>
          </cell>
          <cell r="B11" t="str">
            <v>Молоко</v>
          </cell>
          <cell r="C11" t="str">
            <v>концентрированное, объем 1 л</v>
          </cell>
        </row>
        <row r="12">
          <cell r="A12" t="str">
            <v>11.07.11.300.000.02.0868.000000000000</v>
          </cell>
          <cell r="B12" t="str">
            <v>Вода</v>
          </cell>
          <cell r="C12" t="str">
            <v>негазированная, питьевая, объем 19 л, СТ РК 1432-2005</v>
          </cell>
        </row>
        <row r="13">
          <cell r="A13" t="str">
            <v>13.20.20.200.000.01.0006.000000000000</v>
          </cell>
          <cell r="B13" t="str">
            <v>Ткань</v>
          </cell>
          <cell r="C13" t="str">
            <v>хлопчатобумажная, марлевая, с массовой долей хлопка не менее 85 %</v>
          </cell>
        </row>
        <row r="14">
          <cell r="A14" t="str">
            <v>13.92.11.300.000.00.0796.000000000015</v>
          </cell>
          <cell r="B14" t="str">
            <v>Одеяло</v>
          </cell>
          <cell r="C14" t="str">
            <v>шерстяное, размер 150*205 см, полуторное, ГОСТ 9382-78</v>
          </cell>
        </row>
        <row r="15">
          <cell r="A15" t="str">
            <v>13.92.12.530.002.00.0839.000000000003</v>
          </cell>
          <cell r="B15" t="str">
            <v>Комплект постельного белья</v>
          </cell>
          <cell r="C15" t="str">
            <v>из хлопка, полуторный, состоит из одного пододеяльника, одной простыни,двух наволочек , плотность плетения высокая (85-120 нитей/см2), ГОСТ 31307-2005</v>
          </cell>
        </row>
        <row r="16">
          <cell r="A16" t="str">
            <v>13.92.13.500.001.01.0796.000000000002</v>
          </cell>
          <cell r="B16" t="str">
            <v>Полотенце</v>
          </cell>
          <cell r="C16" t="str">
            <v>столовое, из хлопка, вафельное, размер 80*50см, ГОСТ 11027-80</v>
          </cell>
        </row>
        <row r="17">
          <cell r="A17" t="str">
            <v>13.92.14.300.006.01.0796.000000000008</v>
          </cell>
          <cell r="B17" t="str">
            <v>Полотенце</v>
          </cell>
          <cell r="C17" t="str">
            <v>туалетное, из махровой ткани, размер 50*100 см, ГОСТ 11027-80</v>
          </cell>
        </row>
        <row r="18">
          <cell r="A18" t="str">
            <v>13.92.15.500.003.00.0055.000000000001</v>
          </cell>
          <cell r="B18" t="str">
            <v>Жалюзи</v>
          </cell>
          <cell r="C18" t="str">
            <v>из хлопка, вертикальные</v>
          </cell>
        </row>
        <row r="19">
          <cell r="A19" t="str">
            <v>13.92.21.700.000.00.0796.000000000000</v>
          </cell>
          <cell r="B19" t="str">
            <v>Мешок</v>
          </cell>
          <cell r="C19" t="str">
            <v>упаковочный, для мусора, из полиэтилена, обычной прочности, с ручками</v>
          </cell>
        </row>
        <row r="20">
          <cell r="A20" t="str">
            <v>13.92.22.300.000.00.0796.000000000000</v>
          </cell>
          <cell r="B20" t="str">
            <v>Тент</v>
          </cell>
          <cell r="C20" t="str">
            <v>из синтетического материала</v>
          </cell>
        </row>
        <row r="21">
          <cell r="A21" t="str">
            <v>13.92.24.932.000.01.0796.000000000000</v>
          </cell>
          <cell r="B21" t="str">
            <v>Подушка</v>
          </cell>
          <cell r="C21" t="str">
            <v>спальная, с верхом из хлопчатобумажных тканей, пухо-перьевой наполнитель, размер 70*70 см, ГОСТ 30332-95</v>
          </cell>
        </row>
        <row r="22">
          <cell r="A22" t="str">
            <v>13.92.29.920.001.00.0796.000000000000</v>
          </cell>
          <cell r="B22" t="str">
            <v>Флаг</v>
          </cell>
          <cell r="C22" t="str">
            <v>прямоугольной формы, из полиэфирной ткани</v>
          </cell>
        </row>
        <row r="23">
          <cell r="A23" t="str">
            <v>13.92.29.990.000.01.0796.000000000003</v>
          </cell>
          <cell r="B23" t="str">
            <v>Салфетка</v>
          </cell>
          <cell r="C23" t="str">
            <v>техническая, хлопковая, безворсовая</v>
          </cell>
        </row>
        <row r="24">
          <cell r="A24" t="str">
            <v>13.92.29.990.007.01.0006.000000000000</v>
          </cell>
          <cell r="B24" t="str">
            <v>Полотно</v>
          </cell>
          <cell r="C24" t="str">
            <v>обтирочное, хлопоковое, ГОСТ 14253-83</v>
          </cell>
        </row>
        <row r="25">
          <cell r="A25" t="str">
            <v>13.92.29.990.008.00.0018.000000000000</v>
          </cell>
          <cell r="B25" t="str">
            <v>Ветошь</v>
          </cell>
          <cell r="C25" t="str">
            <v>хлопчатобумажная, тканая</v>
          </cell>
        </row>
        <row r="26">
          <cell r="A26" t="str">
            <v>13.92.29.990.010.00.0796.000000000003</v>
          </cell>
          <cell r="B26" t="str">
            <v>Пояс</v>
          </cell>
          <cell r="C26" t="str">
            <v>предохранительный, страховочный, лямочный</v>
          </cell>
        </row>
        <row r="27">
          <cell r="A27" t="str">
            <v>13.92.29.990.013.00.0796.000000000000</v>
          </cell>
          <cell r="B27" t="str">
            <v>Строп</v>
          </cell>
          <cell r="C27" t="str">
            <v>удерживающий, двухплечный с амортизатором</v>
          </cell>
        </row>
        <row r="28">
          <cell r="A28" t="str">
            <v>13.93.12.000.000.01.0055.000000000000</v>
          </cell>
          <cell r="B28" t="str">
            <v>Покрытие</v>
          </cell>
          <cell r="C28" t="str">
            <v>напольное, синтетическое</v>
          </cell>
        </row>
        <row r="29">
          <cell r="A29" t="str">
            <v>13.93.12.000.000.01.0055.000000000007</v>
          </cell>
          <cell r="B29" t="str">
            <v>Покрытие</v>
          </cell>
          <cell r="C29" t="str">
            <v>напольное, из синтетической резины</v>
          </cell>
        </row>
        <row r="30">
          <cell r="A30" t="str">
            <v>13.94.11.900.002.00.0796.000000000001</v>
          </cell>
          <cell r="B30" t="str">
            <v>Строп</v>
          </cell>
          <cell r="C30" t="str">
            <v>ленточный, текстильный, грузоподъемность 1 т, петлевой</v>
          </cell>
        </row>
        <row r="31">
          <cell r="A31" t="str">
            <v>13.94.11.900.002.00.0796.000000000002</v>
          </cell>
          <cell r="B31" t="str">
            <v>Строп</v>
          </cell>
          <cell r="C31" t="str">
            <v>ленточный, текстильный, грузоподъемность 2 т, петлевой</v>
          </cell>
        </row>
        <row r="32">
          <cell r="A32" t="str">
            <v>13.94.11.900.002.00.0796.000000000003</v>
          </cell>
          <cell r="B32" t="str">
            <v>Строп</v>
          </cell>
          <cell r="C32" t="str">
            <v>ленточный, текстильный, грузоподъемность 3 т, петлевой</v>
          </cell>
        </row>
        <row r="33">
          <cell r="A33" t="str">
            <v>13.94.11.900.002.00.0796.000000000006</v>
          </cell>
          <cell r="B33" t="str">
            <v>Строп</v>
          </cell>
          <cell r="C33" t="str">
            <v>ленточный, текстильный, грузоподъемность 8 т, петлевой</v>
          </cell>
        </row>
        <row r="34">
          <cell r="A34" t="str">
            <v>13.94.11.900.003.00.0166.000000000000</v>
          </cell>
          <cell r="B34" t="str">
            <v>Веревка</v>
          </cell>
          <cell r="C34" t="str">
            <v>пеньковая</v>
          </cell>
        </row>
        <row r="35">
          <cell r="A35" t="str">
            <v>13.95.10.700.001.01.0796.000000000000</v>
          </cell>
          <cell r="B35" t="str">
            <v>Салфетка</v>
          </cell>
          <cell r="C35" t="str">
            <v>техническая, из микрофибры, сухая</v>
          </cell>
        </row>
        <row r="36">
          <cell r="A36" t="str">
            <v>13.96.14.000.000.00.0055.000000000004</v>
          </cell>
          <cell r="B36" t="str">
            <v>Лакоткань</v>
          </cell>
          <cell r="C36" t="str">
            <v>из синтетических волокон, с повышенными диэлектрическими свойствами, ГОСТ 28034-89</v>
          </cell>
        </row>
        <row r="37">
          <cell r="A37" t="str">
            <v>13.96.14.000.002.00.0055.000000000001</v>
          </cell>
          <cell r="B37" t="str">
            <v>Винилискожа</v>
          </cell>
          <cell r="C37" t="str">
            <v>обивочная, на трикотажной основе, с поливинилхлоридным покрытием, ГОСТ 23367-86</v>
          </cell>
        </row>
        <row r="38">
          <cell r="A38" t="str">
            <v>13.96.16.300.001.00.0796.000000000002</v>
          </cell>
          <cell r="B38" t="str">
            <v>Рукав</v>
          </cell>
          <cell r="C38" t="str">
            <v>пожарный, внутренний диаметр 51   , ГОСТ 7877-75</v>
          </cell>
        </row>
        <row r="39">
          <cell r="A39" t="str">
            <v>13.96.16.900.009.00.0006.000000000000</v>
          </cell>
          <cell r="B39" t="str">
            <v>Рукав напорный</v>
          </cell>
          <cell r="C39" t="str">
            <v>резиновый, класса Б, с текстильным каркасом, ГОСТ 18698-79</v>
          </cell>
        </row>
        <row r="40">
          <cell r="A40" t="str">
            <v>13.99.13.100.000.00.0166.000000000000</v>
          </cell>
          <cell r="B40" t="str">
            <v>Войлок</v>
          </cell>
          <cell r="C40" t="str">
            <v>технический, ГС, ГОСТ 6418-81</v>
          </cell>
        </row>
        <row r="41">
          <cell r="A41" t="str">
            <v>13.99.19.900.004.00.0166.000000000000</v>
          </cell>
          <cell r="B41" t="str">
            <v>Веревка</v>
          </cell>
          <cell r="C41" t="str">
            <v>капроновая</v>
          </cell>
        </row>
        <row r="42">
          <cell r="A42" t="str">
            <v>13.99.19.900.005.00.0006.000000000001</v>
          </cell>
          <cell r="B42" t="str">
            <v>Канат</v>
          </cell>
          <cell r="C42" t="str">
            <v>полиамидный, 8-ми прядный, ГОСТ 30055-93</v>
          </cell>
        </row>
        <row r="43">
          <cell r="A43" t="str">
            <v>13.99.19.900.006.00.0006.000000000000</v>
          </cell>
          <cell r="B43" t="str">
            <v>Лента</v>
          </cell>
          <cell r="C43" t="str">
            <v>из хлопчатобумажной пряжи, киперная</v>
          </cell>
        </row>
        <row r="44">
          <cell r="A44" t="str">
            <v>13.99.19.900.007.00.0166.000000000000</v>
          </cell>
          <cell r="B44" t="str">
            <v>Изолента</v>
          </cell>
          <cell r="C44" t="str">
            <v>хлопчатобумажная, односторонняя, ГОСТ 2162-97</v>
          </cell>
        </row>
        <row r="45">
          <cell r="A45" t="str">
            <v>14.12.11.210.001.07.0839.000000000000</v>
          </cell>
          <cell r="B45" t="str">
            <v>Костюм (комплект)</v>
          </cell>
          <cell r="C45" t="str">
            <v>для защиты от производственных загрязнений нефтепродуктами, мужской, из хлопчатобумажной ткани, состоит из куртки и брюк, летний, ГОСТ 12.4.111-82</v>
          </cell>
        </row>
        <row r="46">
          <cell r="A46" t="str">
            <v>14.12.11.210.001.08.0839.000000000000</v>
          </cell>
          <cell r="B46" t="str">
            <v>Костюм (комплект)</v>
          </cell>
          <cell r="C46" t="str">
            <v>для защиты от кислот, мужской, из хлопчатобумажной ткани, состоит из куртки типа А, брюк типа А, головного убора, ГОСТ 27652-88</v>
          </cell>
        </row>
        <row r="47">
          <cell r="A47" t="str">
            <v>14.12.11.210.001.15.0839.000000000000</v>
          </cell>
          <cell r="B47" t="str">
            <v>Костюм (комплект)</v>
          </cell>
          <cell r="C47" t="str">
            <v>спецодежда, мужской, из хлопчатобумажной ткани, состоит из рубашки и брюк, летний</v>
          </cell>
        </row>
        <row r="48">
          <cell r="A48" t="str">
            <v>14.12.11.290.001.05.0839.000000000001</v>
          </cell>
          <cell r="B48" t="str">
            <v>Костюм (комплект)</v>
          </cell>
          <cell r="C48"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row>
        <row r="49">
          <cell r="A49" t="str">
            <v>14.12.11.290.001.05.0839.000000000002</v>
          </cell>
          <cell r="B49" t="str">
            <v>Костюм (комплект)</v>
          </cell>
          <cell r="C49" t="str">
            <v>для защиты от производственных загрязнений, мужской, из смесовой ткани, состоит из куртки и брюк, утепленный, ГОСТ 27575-87</v>
          </cell>
        </row>
        <row r="50">
          <cell r="A50" t="str">
            <v>14.12.11.290.001.09.0839.000000000000</v>
          </cell>
          <cell r="B50" t="str">
            <v>Костюм (комплект)</v>
          </cell>
          <cell r="C50" t="str">
            <v>для защиты от повышенных температур, мужской, из тонкосуконных ткани, состоит из куртки и брюк тип Б, ГОСТ 12.4.045-87</v>
          </cell>
        </row>
        <row r="51">
          <cell r="A51" t="str">
            <v>14.12.11.390.000.00.0796.000000000003</v>
          </cell>
          <cell r="B51" t="str">
            <v>Куртка</v>
          </cell>
          <cell r="C51" t="str">
            <v>мужская, для защиты от пониженных температур, из смесовой ткани, ГОСТ 29335-92</v>
          </cell>
        </row>
        <row r="52">
          <cell r="A52" t="str">
            <v>14.12.12.410.000.00.0796.000000000006</v>
          </cell>
          <cell r="B52" t="str">
            <v>Брюки</v>
          </cell>
          <cell r="C52" t="str">
            <v>мужские, для сферы обслуживания (униформа), из хлопчатобумажной ткани, зимние</v>
          </cell>
        </row>
        <row r="53">
          <cell r="A53" t="str">
            <v>14.12.12.590.000.00.0796.000000000012</v>
          </cell>
          <cell r="B53" t="str">
            <v>Комбинезон</v>
          </cell>
          <cell r="C53" t="str">
            <v>мужской, для защиты от производственных загрязнений, из воздухопроницаемого полиэстера, летний</v>
          </cell>
        </row>
        <row r="54">
          <cell r="A54" t="str">
            <v>14.12.30.100.000.00.0715.000000000005</v>
          </cell>
          <cell r="B54" t="str">
            <v>Перчатки</v>
          </cell>
          <cell r="C54" t="str">
            <v>для защиты рук технические, с точечным покрытием ПВХ, хлопчатобумажные</v>
          </cell>
        </row>
        <row r="55">
          <cell r="A55" t="str">
            <v>14.12.30.100.000.00.0715.000000000009</v>
          </cell>
          <cell r="B55" t="str">
            <v>Перчатки</v>
          </cell>
          <cell r="C55" t="str">
            <v>для защиты рук технические, спилковые</v>
          </cell>
        </row>
        <row r="56">
          <cell r="A56" t="str">
            <v>14.12.30.100.000.00.0715.000000000017</v>
          </cell>
          <cell r="B56" t="str">
            <v>Перчатки</v>
          </cell>
          <cell r="C56" t="str">
            <v>для защиты рук технические, из латекса, бесшовные, диэлектрические</v>
          </cell>
        </row>
        <row r="57">
          <cell r="A57" t="str">
            <v>14.12.30.100.000.00.0715.000000000022</v>
          </cell>
          <cell r="B57" t="str">
            <v>Перчатки</v>
          </cell>
          <cell r="C57" t="str">
            <v>технические, нитриловые, химостойкие</v>
          </cell>
        </row>
        <row r="58">
          <cell r="A58" t="str">
            <v>14.12.30.100.000.00.0715.000000000024</v>
          </cell>
          <cell r="B58" t="str">
            <v>Перчатки</v>
          </cell>
          <cell r="C58" t="str">
            <v>технические, из хлопка с нитрил бутадиеновым покрытием, маслобензостойкие</v>
          </cell>
        </row>
        <row r="59">
          <cell r="A59" t="str">
            <v>14.12.30.100.000.00.0778.000000000001</v>
          </cell>
          <cell r="B59" t="str">
            <v>Перчатки</v>
          </cell>
          <cell r="C59" t="str">
            <v>медицинские смотровые, из натурального латекса, нестерильные</v>
          </cell>
        </row>
        <row r="60">
          <cell r="A60" t="str">
            <v>14.12.30.100.003.00.0796.000000000012</v>
          </cell>
          <cell r="B60" t="str">
            <v>Фартук</v>
          </cell>
          <cell r="C60" t="str">
            <v>мужской, для защиты от растворов щелочей, из прорезиненной ткани, тип А, ГОСТ 12.4.029-76</v>
          </cell>
        </row>
        <row r="61">
          <cell r="A61" t="str">
            <v>14.12.30.190.001.00.0796.000000000001</v>
          </cell>
          <cell r="B61" t="str">
            <v>Плащ</v>
          </cell>
          <cell r="C61" t="str">
            <v>мужской, спецодежда влагозащитная, из прорезиненной ткани, ГОСТ 12.4.134-83</v>
          </cell>
        </row>
        <row r="62">
          <cell r="A62" t="str">
            <v>14.12.30.190.003.00.0796.000000000000</v>
          </cell>
          <cell r="B62" t="str">
            <v>Жилет</v>
          </cell>
          <cell r="C62" t="str">
            <v>мужской, спецодежда сигнальная, из флуоресцентного материала</v>
          </cell>
        </row>
        <row r="63">
          <cell r="A63" t="str">
            <v>14.12.30.290.004.00.0796.000000000002</v>
          </cell>
          <cell r="B63" t="str">
            <v>Халат</v>
          </cell>
          <cell r="C63" t="str">
            <v>женский, для защиты от производственных загрязнений, из смесовой ткани (хлопчатобумажная пряжа 50%, полиэфир 50 %), тип А, ГОСТ 12.4.131-83</v>
          </cell>
        </row>
        <row r="64">
          <cell r="A64" t="str">
            <v>14.19.23.700.000.02.0715.000000000000</v>
          </cell>
          <cell r="B64" t="str">
            <v>Рукавицы</v>
          </cell>
          <cell r="C64" t="str">
            <v>с кожаными наладонниками, брезентовые</v>
          </cell>
        </row>
        <row r="65">
          <cell r="A65" t="str">
            <v>14.19.31.800.002.01.0715.000000000000</v>
          </cell>
          <cell r="B65" t="str">
            <v>Ремень</v>
          </cell>
          <cell r="C65" t="str">
            <v>кожаный</v>
          </cell>
        </row>
        <row r="66">
          <cell r="A66" t="str">
            <v>14.19.32.350.006.00.0796.000000000001</v>
          </cell>
          <cell r="B66" t="str">
            <v>Комбинезон</v>
          </cell>
          <cell r="C66" t="str">
            <v>одноразовый, химостойкий, из микропористой пленки </v>
          </cell>
        </row>
        <row r="67">
          <cell r="A67" t="str">
            <v>14.20.10.900.011.00.0715.000000000000</v>
          </cell>
          <cell r="B67" t="str">
            <v>Рукавицы</v>
          </cell>
          <cell r="C67" t="str">
            <v>мужские, меховые, ГОСТ 20176-84</v>
          </cell>
        </row>
        <row r="68">
          <cell r="A68" t="str">
            <v>15.12.19.900.013.00.0796.000000000000</v>
          </cell>
          <cell r="B68" t="str">
            <v>Ремень</v>
          </cell>
          <cell r="C68" t="str">
            <v>из тяжелой натуральной кожи, монтерских когтяей, ГОСТ 20836-75</v>
          </cell>
        </row>
        <row r="69">
          <cell r="A69" t="str">
            <v>15.20.11.200.004.00.0715.000000000005</v>
          </cell>
          <cell r="B69" t="str">
            <v>Ботики</v>
          </cell>
          <cell r="C69" t="str">
            <v>мужские, специальные диэлектрические, резиновые, ГОСТ 13385-78</v>
          </cell>
        </row>
        <row r="70">
          <cell r="A70" t="str">
            <v>15.20.11.200.005.01.0715.000000000000</v>
          </cell>
          <cell r="B70" t="str">
            <v>Сапоги</v>
          </cell>
          <cell r="C70" t="str">
            <v>общего назначения, мужские, резиновые, ГОСТ 5375-79</v>
          </cell>
        </row>
        <row r="71">
          <cell r="A71" t="str">
            <v>15.20.11.200.005.01.0715.000000000001</v>
          </cell>
          <cell r="B71" t="str">
            <v>Сапоги</v>
          </cell>
          <cell r="C71" t="str">
            <v>общего назначения, женские, резиновые, ГОСТ 5375-79</v>
          </cell>
        </row>
        <row r="72">
          <cell r="A72" t="str">
            <v>15.20.13.510.002.00.0715.000000000000</v>
          </cell>
          <cell r="B72" t="str">
            <v>Ботинки</v>
          </cell>
          <cell r="C72" t="str">
            <v>мужские, общего назначения, из юфтевой кожи, ГОСТ 26167-2005</v>
          </cell>
        </row>
        <row r="73">
          <cell r="A73" t="str">
            <v>15.20.32.900.004.00.0715.000000000000</v>
          </cell>
          <cell r="B73" t="str">
            <v>Боты</v>
          </cell>
          <cell r="C73" t="str">
            <v>мужские, диэлектрические, резиновые</v>
          </cell>
        </row>
        <row r="74">
          <cell r="A74" t="str">
            <v>15.20.32.990.005.00.0715.000000000001</v>
          </cell>
          <cell r="B74" t="str">
            <v>Валенки</v>
          </cell>
          <cell r="C74" t="str">
            <v>мужские, общего назначения, из грубой овечьей натуральной шерсти, средние, ГОСТ 18724-88</v>
          </cell>
        </row>
        <row r="75">
          <cell r="A75" t="str">
            <v>15.20.32.990.005.00.0715.000000000010</v>
          </cell>
          <cell r="B75" t="str">
            <v>Валенки</v>
          </cell>
          <cell r="C75" t="str">
            <v>женские, общего назначения, из грубой овечьей натуральной шерсти, с галошами, ГОСТ 18724-88</v>
          </cell>
        </row>
        <row r="76">
          <cell r="A76" t="str">
            <v>15.20.32.990.006.01.0715.000000000003</v>
          </cell>
          <cell r="B76" t="str">
            <v>Сапоги</v>
          </cell>
          <cell r="C76" t="str">
            <v xml:space="preserve"> общего назначения, мужские, из кирзы</v>
          </cell>
        </row>
        <row r="77">
          <cell r="A77" t="str">
            <v>16.10.10.100.001.00.0796.000000000000</v>
          </cell>
          <cell r="B77" t="str">
            <v>Шпала</v>
          </cell>
          <cell r="C77" t="str">
            <v>деревянная, из лиственных пород, для железных дорог колеи 1520 мм, непропитанная по типу 1, ГОСТ 78 - 2004</v>
          </cell>
        </row>
        <row r="78">
          <cell r="A78" t="str">
            <v>16.10.10.370.002.00.0113.000000000000</v>
          </cell>
          <cell r="B78" t="str">
            <v>Пиломатериал</v>
          </cell>
          <cell r="C78" t="str">
            <v>из хвойных пород, необрезанный, ГОСТ 8486-86</v>
          </cell>
        </row>
        <row r="79">
          <cell r="A79" t="str">
            <v>16.10.10.370.002.00.0113.000000000001</v>
          </cell>
          <cell r="B79" t="str">
            <v>Пиломатериал</v>
          </cell>
          <cell r="C79" t="str">
            <v>из хвойных пород, обрезанный, ГОСТ 8486-86</v>
          </cell>
        </row>
        <row r="80">
          <cell r="A80" t="str">
            <v>16.10.10.720.003.02.0006.000000000003</v>
          </cell>
          <cell r="B80" t="str">
            <v>Брус</v>
          </cell>
          <cell r="C80" t="str">
            <v>из хвойных пород, размер 100*100*6000 мм, обрезной, ГОСТ 8486-86</v>
          </cell>
        </row>
        <row r="81">
          <cell r="A81" t="str">
            <v>16.10.91.000.002.00.0777.000000000000</v>
          </cell>
          <cell r="B81" t="str">
            <v>Услуги по огнезащитному предохранению древесины</v>
          </cell>
          <cell r="C81" t="str">
            <v>Услуги по предохранению древесины путем обработки огнезащитным составом</v>
          </cell>
        </row>
        <row r="82">
          <cell r="A82" t="str">
            <v>16.21.12.300.000.00.0625.000000000000</v>
          </cell>
          <cell r="B82" t="str">
            <v>Фанера</v>
          </cell>
          <cell r="C82" t="str">
            <v>клееная, из лиственных пород, средней водостойкости, ГОСТ 3916.1-96</v>
          </cell>
        </row>
        <row r="83">
          <cell r="A83" t="str">
            <v>16.21.13.300.000.00.0625.000000000000</v>
          </cell>
          <cell r="B83" t="str">
            <v>Плита</v>
          </cell>
          <cell r="C83" t="str">
            <v>древесно-стружечная, периодического прессования</v>
          </cell>
        </row>
        <row r="84">
          <cell r="A84" t="str">
            <v>16.21.14.730.000.00.0055.000000000000</v>
          </cell>
          <cell r="B84" t="str">
            <v>Плита</v>
          </cell>
          <cell r="C84" t="str">
            <v>древесно-волокнистая, марка М2, М3, плотность не более 0,35 г/см3, без механической обработки  и облицовки, ГОСТ 4598-86</v>
          </cell>
        </row>
        <row r="85">
          <cell r="A85" t="str">
            <v>16.29.11.100.003.00.0796.000000000001</v>
          </cell>
          <cell r="B85" t="str">
            <v>Киянка</v>
          </cell>
          <cell r="C85" t="str">
            <v>деревянная рукоятка, резиновая головка, ГОСТ 19645-74</v>
          </cell>
        </row>
        <row r="86">
          <cell r="A86" t="str">
            <v>16.29.11.100.004.00.0796.000000000000</v>
          </cell>
          <cell r="B86" t="str">
            <v>Швабра</v>
          </cell>
          <cell r="C86" t="str">
            <v>деревянная</v>
          </cell>
        </row>
        <row r="87">
          <cell r="A87" t="str">
            <v>16.29.11.100.005.00.0796.000000000000</v>
          </cell>
          <cell r="B87" t="str">
            <v>Черенок</v>
          </cell>
          <cell r="C87" t="str">
            <v>для лопаты, деревянный</v>
          </cell>
        </row>
        <row r="88">
          <cell r="A88" t="str">
            <v>17.12.13.100.000.00.0736.000000000001</v>
          </cell>
          <cell r="B88" t="str">
            <v>Бумага</v>
          </cell>
          <cell r="C88" t="str">
            <v>для факса, масса 1 м2/80 г, ширина 210 мм, плотность 80 г/м2</v>
          </cell>
        </row>
        <row r="89">
          <cell r="A89" t="str">
            <v>17.12.13.100.000.03.0736.000000000001</v>
          </cell>
          <cell r="B89" t="str">
            <v>Бумага</v>
          </cell>
          <cell r="C89" t="str">
            <v>для плоттера, формат А1, плотность 80 г/м2</v>
          </cell>
        </row>
        <row r="90">
          <cell r="A90" t="str">
            <v>17.12.13.100.000.03.0736.000000000002</v>
          </cell>
          <cell r="B90" t="str">
            <v>Бумага</v>
          </cell>
          <cell r="C90" t="str">
            <v>для плоттера, формат А3, плотность 80 г/м2</v>
          </cell>
        </row>
        <row r="91">
          <cell r="A91" t="str">
            <v>17.12.13.100.000.03.0736.000000000003</v>
          </cell>
          <cell r="B91" t="str">
            <v>Бумага</v>
          </cell>
          <cell r="C91" t="str">
            <v>для плоттера, формат А0, плотность 80 г/м2</v>
          </cell>
        </row>
        <row r="92">
          <cell r="A92" t="str">
            <v>17.12.14.700.000.00.5111.000000000000</v>
          </cell>
          <cell r="B92" t="str">
            <v>Бумага</v>
          </cell>
          <cell r="C92" t="str">
            <v>для флипчарта, формат А-1, плотность 80 г/м2</v>
          </cell>
        </row>
        <row r="93">
          <cell r="A93" t="str">
            <v>17.12.20.900.000.00.5111.000000000000</v>
          </cell>
          <cell r="B93" t="str">
            <v>Покрытие</v>
          </cell>
          <cell r="C93" t="str">
            <v>для унитаза, бумажное, многослойное</v>
          </cell>
        </row>
        <row r="94">
          <cell r="A94" t="str">
            <v>17.12.43.100.000.01.0166.000000000001</v>
          </cell>
          <cell r="B94" t="str">
            <v>Картон</v>
          </cell>
          <cell r="C94" t="str">
            <v>фильтровальный, технический, масса 1 м2 270 г, размер 750*780 мм, ГОСТ 6722-75</v>
          </cell>
        </row>
        <row r="95">
          <cell r="A95" t="str">
            <v>17.12.72.900.000.00.0625.000000000000</v>
          </cell>
          <cell r="B95" t="str">
            <v>Бумага</v>
          </cell>
          <cell r="C95" t="str">
            <v>перфорированная, для печати, размер 210 мм*12, плотность 17 г/м2</v>
          </cell>
        </row>
        <row r="96">
          <cell r="A96" t="str">
            <v>17.12.72.900.000.00.5111.000000000003</v>
          </cell>
          <cell r="B96" t="str">
            <v>Бумага</v>
          </cell>
          <cell r="C96" t="str">
            <v>перфорированная, самокопировальная, размер 210*297 мм, плотность 16 г/м2</v>
          </cell>
        </row>
        <row r="97">
          <cell r="A97" t="str">
            <v>17.21.15.350.000.00.0796.000000000006</v>
          </cell>
          <cell r="B97" t="str">
            <v>Конверт</v>
          </cell>
          <cell r="C97" t="str">
            <v>бумажный, формат А6</v>
          </cell>
        </row>
        <row r="98">
          <cell r="A98" t="str">
            <v>17.21.15.350.000.00.0796.000000000007</v>
          </cell>
          <cell r="B98" t="str">
            <v>Конверт</v>
          </cell>
          <cell r="C98" t="str">
            <v>бумажный, формат А5</v>
          </cell>
        </row>
        <row r="99">
          <cell r="A99" t="str">
            <v>17.21.15.350.000.00.0796.000000000008</v>
          </cell>
          <cell r="B99" t="str">
            <v>Конверт</v>
          </cell>
          <cell r="C99" t="str">
            <v>бумажный, формат А4</v>
          </cell>
        </row>
        <row r="100">
          <cell r="A100" t="str">
            <v>17.22.11.200.000.00.0796.000000000000</v>
          </cell>
          <cell r="B100" t="str">
            <v>Бумага</v>
          </cell>
          <cell r="C100" t="str">
            <v>туалетная, многослойная</v>
          </cell>
        </row>
        <row r="101">
          <cell r="A101" t="str">
            <v>17.22.11.200.000.00.0796.000000000002</v>
          </cell>
          <cell r="B101" t="str">
            <v>Бумага</v>
          </cell>
          <cell r="C101" t="str">
            <v>туалетная, однослойная</v>
          </cell>
        </row>
        <row r="102">
          <cell r="A102" t="str">
            <v>17.22.11.350.000.00.0796.000000000000</v>
          </cell>
          <cell r="B102" t="str">
            <v>Полотенце</v>
          </cell>
          <cell r="C102" t="str">
            <v>общего назначения, бумажное</v>
          </cell>
        </row>
        <row r="103">
          <cell r="A103" t="str">
            <v>17.23.12.700.005.00.0796.000000000000</v>
          </cell>
          <cell r="B103" t="str">
            <v>ежедневник</v>
          </cell>
          <cell r="C103" t="str">
            <v>формат А5, датированный</v>
          </cell>
        </row>
        <row r="104">
          <cell r="A104" t="str">
            <v>17.23.12.700.005.00.0796.000000000001</v>
          </cell>
          <cell r="B104" t="str">
            <v>ежедневник</v>
          </cell>
          <cell r="C104" t="str">
            <v>формат А4, датированный</v>
          </cell>
        </row>
        <row r="105">
          <cell r="A105" t="str">
            <v>17.23.12.700.008.00.0796.000000000003</v>
          </cell>
          <cell r="B105" t="str">
            <v>Блокнот для записей</v>
          </cell>
          <cell r="C105" t="str">
            <v>формат А5</v>
          </cell>
        </row>
        <row r="106">
          <cell r="A106" t="str">
            <v>17.23.12.700.008.00.0796.000000000004</v>
          </cell>
          <cell r="B106" t="str">
            <v>Блокнот для записей</v>
          </cell>
          <cell r="C106" t="str">
            <v>формат А4</v>
          </cell>
        </row>
        <row r="107">
          <cell r="A107" t="str">
            <v>17.23.12.700.010.00.0796.000000000000</v>
          </cell>
          <cell r="B107" t="str">
            <v>Календарь</v>
          </cell>
          <cell r="C107" t="str">
            <v>настольный</v>
          </cell>
        </row>
        <row r="108">
          <cell r="A108" t="str">
            <v>17.23.12.700.010.00.0796.000000000001</v>
          </cell>
          <cell r="B108" t="str">
            <v>Календарь</v>
          </cell>
          <cell r="C108" t="str">
            <v>настенный</v>
          </cell>
        </row>
        <row r="109">
          <cell r="A109" t="str">
            <v>17.23.12.700.012.00.5111.000000000000</v>
          </cell>
          <cell r="B109" t="str">
            <v>Бумага</v>
          </cell>
          <cell r="C109" t="str">
            <v>для заметок, формат блока 9*9 см</v>
          </cell>
        </row>
        <row r="110">
          <cell r="A110" t="str">
            <v>17.23.12.700.013.00.0796.000000000001</v>
          </cell>
          <cell r="B110" t="str">
            <v>Стикер</v>
          </cell>
          <cell r="C110" t="str">
            <v>для наклеивания на бумагу (постики-флажки), самоклеющийся</v>
          </cell>
        </row>
        <row r="111">
          <cell r="A111" t="str">
            <v>17.23.12.700.013.00.5111.000000000000</v>
          </cell>
          <cell r="B111" t="str">
            <v>Стикер</v>
          </cell>
          <cell r="C111" t="str">
            <v>для заметок, бумажный, самоклеющийся</v>
          </cell>
        </row>
        <row r="112">
          <cell r="A112" t="str">
            <v>17.23.13.130.000.00.0796.000000000000</v>
          </cell>
          <cell r="B112" t="str">
            <v>Журнал</v>
          </cell>
          <cell r="C112" t="str">
            <v>регистрации</v>
          </cell>
        </row>
        <row r="113">
          <cell r="A113" t="str">
            <v>17.23.13.310.000.00.0796.000000000002</v>
          </cell>
          <cell r="B113" t="str">
            <v>Тетрадь</v>
          </cell>
          <cell r="C113" t="str">
            <v>общая, 48 листов, ГОСТ 13309-90</v>
          </cell>
        </row>
        <row r="114">
          <cell r="A114" t="str">
            <v>17.23.13.310.000.00.0796.000000000004</v>
          </cell>
          <cell r="B114" t="str">
            <v>Тетрадь</v>
          </cell>
          <cell r="C114" t="str">
            <v>общая, 80 листов, ГОСТ 13309-90</v>
          </cell>
        </row>
        <row r="115">
          <cell r="A115" t="str">
            <v>17.23.13.310.000.00.0796.000000000005</v>
          </cell>
          <cell r="B115" t="str">
            <v>Тетрадь</v>
          </cell>
          <cell r="C115" t="str">
            <v>общая, 96 листов, ГОСТ 13309-90</v>
          </cell>
        </row>
        <row r="116">
          <cell r="A116" t="str">
            <v>17.23.13.320.000.00.0796.000000000002</v>
          </cell>
          <cell r="B116" t="str">
            <v>Тетрадь</v>
          </cell>
          <cell r="C116" t="str">
            <v>простая, 12 листа, ГОСТ 12063-89</v>
          </cell>
        </row>
        <row r="117">
          <cell r="A117" t="str">
            <v>17.23.13.500.001.00.0796.000000000001</v>
          </cell>
          <cell r="B117" t="str">
            <v>Папка</v>
          </cell>
          <cell r="C117" t="str">
            <v>из мелованного картона, формат А4, плотность от 200 до 250 г/м2</v>
          </cell>
        </row>
        <row r="118">
          <cell r="A118" t="str">
            <v>17.23.13.700.000.00.0796.000000000001</v>
          </cell>
          <cell r="B118" t="str">
            <v>Бланк</v>
          </cell>
          <cell r="C118" t="str">
            <v>конкретного вида документа</v>
          </cell>
        </row>
        <row r="119">
          <cell r="A119" t="str">
            <v>17.23.14.500.000.00.5111.000000000016</v>
          </cell>
          <cell r="B119" t="str">
            <v>Бумага</v>
          </cell>
          <cell r="C119" t="str">
            <v>для офисного оборудования, формат А1, плотность 45 г/м2, ГОСТ 6656-76</v>
          </cell>
        </row>
        <row r="120">
          <cell r="A120" t="str">
            <v>17.23.14.500.000.00.5111.000000000066</v>
          </cell>
          <cell r="B120" t="str">
            <v>Бумага</v>
          </cell>
          <cell r="C120" t="str">
            <v>для офисного оборудования, формат А4, плотность 80 г/м2, ГОСТ 6656-76</v>
          </cell>
        </row>
        <row r="121">
          <cell r="A121" t="str">
            <v>17.23.14.500.000.00.5111.000000000070</v>
          </cell>
          <cell r="B121" t="str">
            <v>Бумага</v>
          </cell>
          <cell r="C121" t="str">
            <v>для офисного оборудования, формат А4, плотность 160 г/м2, ГОСТ 6656-76</v>
          </cell>
        </row>
        <row r="122">
          <cell r="A122" t="str">
            <v>17.24.11.990.003.00.0736.000000000011</v>
          </cell>
          <cell r="B122" t="str">
            <v>Обои на флизелиновой основе</v>
          </cell>
          <cell r="C122" t="str">
            <v>марка С, рельефные, ГОСТ 6810-2002</v>
          </cell>
        </row>
        <row r="123">
          <cell r="A123" t="str">
            <v>17.24.11.990.005.00.0736.000000000011</v>
          </cell>
          <cell r="B123" t="str">
            <v>Обои бумажные</v>
          </cell>
          <cell r="C123" t="str">
            <v>марка С, рельефные, ГОСТ 6810-2002</v>
          </cell>
        </row>
        <row r="124">
          <cell r="A124" t="str">
            <v>17.29.11.350.002.00.0796.000000000000</v>
          </cell>
          <cell r="B124" t="str">
            <v>Наклейка</v>
          </cell>
          <cell r="C124" t="str">
            <v>бумажная, самоклеющаяся, глянцевая</v>
          </cell>
        </row>
        <row r="125">
          <cell r="A125" t="str">
            <v>17.29.19.700.000.01.0166.000000000000</v>
          </cell>
          <cell r="B125" t="str">
            <v>Картон</v>
          </cell>
          <cell r="C125" t="str">
            <v>для изоляции элеткрооборудования, Марка ЭВ, ГОСТ 2824-86</v>
          </cell>
        </row>
        <row r="126">
          <cell r="A126" t="str">
            <v>18.14.10.100.002.00.0777.000000000000</v>
          </cell>
          <cell r="B126" t="str">
            <v>Услуги по комплектованию книжного блока и сшиванию и склеиванию его с переплетом</v>
          </cell>
          <cell r="C126" t="str">
            <v>Услуги по комплектованию книжного блока и сшиванию и склеиванию его с переплетом</v>
          </cell>
        </row>
        <row r="127">
          <cell r="A127" t="str">
            <v>19.20.21.510.000.00.0112.000000000001</v>
          </cell>
          <cell r="B127" t="str">
            <v>Бензин</v>
          </cell>
          <cell r="C127" t="str">
            <v>для двигателей с искровым зажиганием, марка АИ-80, неэтилированный и этилированный</v>
          </cell>
        </row>
        <row r="128">
          <cell r="A128" t="str">
            <v>19.20.21.530.000.00.0112.000000000001</v>
          </cell>
          <cell r="B128" t="str">
            <v>Бензин</v>
          </cell>
          <cell r="C128" t="str">
            <v>для двигателей с искровым зажиганием, марка АИ-92, неэтилированный и этилированный</v>
          </cell>
        </row>
        <row r="129">
          <cell r="A129" t="str">
            <v>19.20.21.550.000.00.0112.000000000000</v>
          </cell>
          <cell r="B129" t="str">
            <v>Бензин</v>
          </cell>
          <cell r="C129" t="str">
            <v>для двигателей с искровым зажиганием, марка АИ-95, неэтилированный и этилированный</v>
          </cell>
        </row>
        <row r="130">
          <cell r="A130" t="str">
            <v>19.20.23.710.000.00.0796.000000000000</v>
          </cell>
          <cell r="B130" t="str">
            <v>Уайт-спирит</v>
          </cell>
          <cell r="C130" t="str">
            <v>нефрас-С4-155/200, плотность при 20°С не более 790 кг/м3, массовая доля общей серы не более 0,025%, тара 0,5 л, ГОСТ 3134-78</v>
          </cell>
        </row>
        <row r="131">
          <cell r="A131" t="str">
            <v>19.20.23.710.001.00.0112.000000000000</v>
          </cell>
          <cell r="B131" t="str">
            <v>Уайт спирит</v>
          </cell>
          <cell r="C131" t="str">
            <v>нефрас-С4-155/200, плотность при 20°С не более 790 кг/м3, массовая доля общей серы не более 0,025%, ГОСТ 3134-78</v>
          </cell>
        </row>
        <row r="132">
          <cell r="A132" t="str">
            <v>19.20.23.710.001.00.0166.000000000000</v>
          </cell>
          <cell r="B132" t="str">
            <v>Уайт спирит</v>
          </cell>
          <cell r="C132" t="str">
            <v>нефрас-С4-155/200, плотность при 20°С не более 790 кг/м3, массовая доля общей серы не более 0,025%, ГОСТ 3134-78</v>
          </cell>
        </row>
        <row r="133">
          <cell r="A133" t="str">
            <v>19.20.24.000.000.00.0112.000000000000</v>
          </cell>
          <cell r="B133" t="str">
            <v>Керосин</v>
          </cell>
          <cell r="C133" t="str">
            <v>марка КО-25, плотность не менее 795 кг/м3 при 20℃, массовая доля общей серы не более 0,04%</v>
          </cell>
        </row>
        <row r="134">
          <cell r="A134" t="str">
            <v>19.20.26.510.000.01.0112.000000000000</v>
          </cell>
          <cell r="B134" t="str">
            <v>Топливо</v>
          </cell>
          <cell r="C134" t="str">
            <v>дизельное, температура застывания не выше -10°С, плотность при 20 °С не более 860 кг/м3, летнее, ГОСТ 305-82</v>
          </cell>
        </row>
        <row r="135">
          <cell r="A135" t="str">
            <v>19.20.26.520.000.01.0112.000000000000</v>
          </cell>
          <cell r="B135" t="str">
            <v>Топливо</v>
          </cell>
          <cell r="C135" t="str">
            <v>дизельное, температура застывания не выше -35-- 45°С, плотность при 20 °С не более 840 кг/м3, зимнее, ГОСТ 305-82</v>
          </cell>
        </row>
        <row r="136">
          <cell r="A136" t="str">
            <v>19.20.29.300.000.00.0112.000000000001</v>
          </cell>
          <cell r="B136" t="str">
            <v>Масло</v>
          </cell>
          <cell r="C136" t="str">
            <v>промывочное, для бензинового двигателя</v>
          </cell>
        </row>
        <row r="137">
          <cell r="A137" t="str">
            <v>19.20.29.500.000.01.0112.000000000002</v>
          </cell>
          <cell r="B137" t="str">
            <v>Масло</v>
          </cell>
          <cell r="C137" t="str">
            <v>моторное, для дизельных двигателей, обозначение по SAE 10W-40</v>
          </cell>
        </row>
        <row r="138">
          <cell r="A138" t="str">
            <v>19.20.29.500.000.01.0112.000000000004</v>
          </cell>
          <cell r="B138" t="str">
            <v>Масло</v>
          </cell>
          <cell r="C138" t="str">
            <v>моторное, для дизельных двигателей, обозначение по SAE 5W-40</v>
          </cell>
        </row>
        <row r="139">
          <cell r="A139" t="str">
            <v>19.20.29.500.000.01.0112.000000000009</v>
          </cell>
          <cell r="B139" t="str">
            <v>Масло</v>
          </cell>
          <cell r="C139" t="str">
            <v>моторное, для дизельных двигателей, обозначение по SAE 10W</v>
          </cell>
        </row>
        <row r="140">
          <cell r="A140" t="str">
            <v>19.20.29.500.000.01.0112.000000000018</v>
          </cell>
          <cell r="B140" t="str">
            <v>Масло</v>
          </cell>
          <cell r="C140" t="str">
            <v>моторное, для бензиновых двигателей, обозначение по SAE 10W-40</v>
          </cell>
        </row>
        <row r="141">
          <cell r="A141" t="str">
            <v>19.20.29.500.000.01.0112.000000000019</v>
          </cell>
          <cell r="B141" t="str">
            <v>Масло</v>
          </cell>
          <cell r="C141" t="str">
            <v>моторное, для бензиновых двигателей, обозначение по SAE 10W-30</v>
          </cell>
        </row>
        <row r="142">
          <cell r="A142" t="str">
            <v>19.20.29.500.000.01.0112.000000000021</v>
          </cell>
          <cell r="B142" t="str">
            <v>Масло</v>
          </cell>
          <cell r="C142" t="str">
            <v>моторное, для бензиновых двигателей, обозначение по SAE 5W-40</v>
          </cell>
        </row>
        <row r="143">
          <cell r="A143" t="str">
            <v>19.20.29.500.000.01.0112.000000000030</v>
          </cell>
          <cell r="B143" t="str">
            <v>Масло</v>
          </cell>
          <cell r="C143" t="str">
            <v>моторное, для бензиновых двигателей, обозначение по SAE 5W</v>
          </cell>
        </row>
        <row r="144">
          <cell r="A144" t="str">
            <v>19.20.29.510.000.00.0112.000000000011</v>
          </cell>
          <cell r="B144" t="str">
            <v>Масло</v>
          </cell>
          <cell r="C144" t="str">
            <v>моторное, марка М-8В, ГОСТ 10541-78</v>
          </cell>
        </row>
        <row r="145">
          <cell r="A145" t="str">
            <v>19.20.29.510.000.00.0112.000000000034</v>
          </cell>
          <cell r="B145" t="str">
            <v>Масло</v>
          </cell>
          <cell r="C145" t="str">
            <v>моторное, марка М-10Г2, ГОСТ 12337-84</v>
          </cell>
        </row>
        <row r="146">
          <cell r="A146" t="str">
            <v>19.20.29.510.000.00.0112.000000000036</v>
          </cell>
          <cell r="B146" t="str">
            <v>Масло</v>
          </cell>
          <cell r="C146" t="str">
            <v>моторное, марка М-10Г2к, ГОСТ 12337-84</v>
          </cell>
        </row>
        <row r="147">
          <cell r="A147" t="str">
            <v>19.20.29.510.000.00.0112.000000000038</v>
          </cell>
          <cell r="B147" t="str">
            <v>Масло</v>
          </cell>
          <cell r="C147" t="str">
            <v>моторное, марка М-10ДМ, ГОСТ 12337-84</v>
          </cell>
        </row>
        <row r="148">
          <cell r="A148" t="str">
            <v>19.20.29.520.000.00.0112.000000000008</v>
          </cell>
          <cell r="B148" t="str">
            <v>Масло</v>
          </cell>
          <cell r="C148" t="str">
            <v>гидравлическое, марка МГЕ-46В</v>
          </cell>
        </row>
        <row r="149">
          <cell r="A149" t="str">
            <v>19.20.29.520.000.00.0166.000000000000</v>
          </cell>
          <cell r="B149" t="str">
            <v>Масло</v>
          </cell>
          <cell r="C149" t="str">
            <v>гидравлическое, марка ВМГЗ, ГОСТ 17479.3-85 </v>
          </cell>
        </row>
        <row r="150">
          <cell r="A150" t="str">
            <v>19.20.29.530.000.00.0112.000000000005</v>
          </cell>
          <cell r="B150" t="str">
            <v>Масло</v>
          </cell>
          <cell r="C150" t="str">
            <v>индустриальное, марка И-20А, ГОСТ 20799-88</v>
          </cell>
        </row>
        <row r="151">
          <cell r="A151" t="str">
            <v>19.20.29.540.000.00.0166.000000000000</v>
          </cell>
          <cell r="B151" t="str">
            <v>Масло</v>
          </cell>
          <cell r="C151" t="str">
            <v>электроизоляционное, марка ГК</v>
          </cell>
        </row>
        <row r="152">
          <cell r="A152" t="str">
            <v>19.20.29.550.000.00.0112.000000000016</v>
          </cell>
          <cell r="B152" t="str">
            <v>Масло</v>
          </cell>
          <cell r="C152" t="str">
            <v>трансмиссионное, марка ТМ-5</v>
          </cell>
        </row>
        <row r="153">
          <cell r="A153" t="str">
            <v>19.20.29.550.000.00.0112.000000000017</v>
          </cell>
          <cell r="B153" t="str">
            <v>Масло</v>
          </cell>
          <cell r="C153" t="str">
            <v>трансмиссионное, марка ТЭП-15, ГОСТ 23652-79</v>
          </cell>
        </row>
        <row r="154">
          <cell r="A154" t="str">
            <v>19.20.29.550.000.00.0166.000000000001</v>
          </cell>
          <cell r="B154" t="str">
            <v>Масло</v>
          </cell>
          <cell r="C154" t="str">
            <v>трансмиссионное, марка ТСп-15К, ГОСТ 23652-79</v>
          </cell>
        </row>
        <row r="155">
          <cell r="A155" t="str">
            <v>19.20.29.550.000.00.0166.000000000002</v>
          </cell>
          <cell r="B155" t="str">
            <v>Масло</v>
          </cell>
          <cell r="C155" t="str">
            <v>трансмиссионное, марка ТАп-15В, ГОСТ 23652-79</v>
          </cell>
        </row>
        <row r="156">
          <cell r="A156" t="str">
            <v>19.20.29.550.000.00.0166.000000000003</v>
          </cell>
          <cell r="B156" t="str">
            <v>Масло</v>
          </cell>
          <cell r="C156" t="str">
            <v>трансмиссионное, марка ТАД-17и, ГОСТ 23652-79</v>
          </cell>
        </row>
        <row r="157">
          <cell r="A157" t="str">
            <v>19.20.29.560.000.01.0112.000000000004</v>
          </cell>
          <cell r="B157" t="str">
            <v>Масло</v>
          </cell>
          <cell r="C157" t="str">
            <v>турбинное, марка Тп-22, ГОСТ 32-74</v>
          </cell>
        </row>
        <row r="158">
          <cell r="A158" t="str">
            <v>19.20.31.300.000.00.5108.000000000000</v>
          </cell>
          <cell r="B158" t="str">
            <v>Пропан</v>
          </cell>
          <cell r="C158" t="str">
            <v>технический, массовая доля сероводорода и меркаптановой серы не более 0,013%, интенсивность запаха не менее 3 баллов</v>
          </cell>
        </row>
        <row r="159">
          <cell r="A159" t="str">
            <v>19.20.41.100.000.00.0166.000000000000</v>
          </cell>
          <cell r="B159" t="str">
            <v>Вазелин</v>
          </cell>
          <cell r="C159" t="str">
            <v>нефтяной, вязкость 28-36 мм2/с при 50 ℃, температура плавления 27-60 ℃</v>
          </cell>
        </row>
        <row r="160">
          <cell r="A160" t="str">
            <v>20.11.11.250.000.00.5108.000000000000</v>
          </cell>
          <cell r="B160" t="str">
            <v>Аргон</v>
          </cell>
          <cell r="C160" t="str">
            <v>газообразный, сорт высший, ГОСТ 10157-79</v>
          </cell>
        </row>
        <row r="161">
          <cell r="A161" t="str">
            <v>20.11.11.600.000.00.0113.000000000000</v>
          </cell>
          <cell r="B161" t="str">
            <v>Азот</v>
          </cell>
          <cell r="C161" t="str">
            <v>газзобразный, особой чистоты, сорт 1, ГОСТ 9293-74</v>
          </cell>
        </row>
        <row r="162">
          <cell r="A162" t="str">
            <v>20.11.11.700.000.01.5108.000000000001</v>
          </cell>
          <cell r="B162" t="str">
            <v>Кислород</v>
          </cell>
          <cell r="C162" t="str">
            <v>технический, сорт 1, ГОСТ 5583-78</v>
          </cell>
        </row>
        <row r="163">
          <cell r="A163" t="str">
            <v>20.11.12.350.000.00.5108.000000000000</v>
          </cell>
          <cell r="B163" t="str">
            <v>Диоксид углерода</v>
          </cell>
          <cell r="C163" t="str">
            <v>газообразный, сорт высший, ГОСТ 8050-85</v>
          </cell>
        </row>
        <row r="164">
          <cell r="A164" t="str">
            <v>20.13.24.330.000.00.0112.000000000004</v>
          </cell>
          <cell r="B164" t="str">
            <v>Кислота серная</v>
          </cell>
          <cell r="C164" t="str">
            <v>аккумуляторная, высший сорт, ГОСТ 667-73</v>
          </cell>
        </row>
        <row r="165">
          <cell r="A165" t="str">
            <v>20.13.24.750.001.00.0166.000000000000</v>
          </cell>
          <cell r="B165" t="str">
            <v>Силикагель</v>
          </cell>
          <cell r="C165" t="str">
            <v>индикаторный, зерна сухие мелкопористые, ГОСТ 8984-75</v>
          </cell>
        </row>
        <row r="166">
          <cell r="A166" t="str">
            <v>20.13.25.213.000.00.0166.000000000000</v>
          </cell>
          <cell r="B166" t="str">
            <v>Гидроксид натрия</v>
          </cell>
          <cell r="C166" t="str">
            <v>марка ТР, ГОСТ 2263-79</v>
          </cell>
        </row>
        <row r="167">
          <cell r="A167" t="str">
            <v>20.13.42.800.006.00.0166.000000000013</v>
          </cell>
          <cell r="B167" t="str">
            <v>Фосфат натрия</v>
          </cell>
          <cell r="C167" t="str">
            <v>трехзамещенный, ГОСТ 201-76</v>
          </cell>
        </row>
        <row r="168">
          <cell r="A168" t="str">
            <v>20.13.43.100.001.00.0166.000000000004</v>
          </cell>
          <cell r="B168" t="str">
            <v>Карбонат натрия</v>
          </cell>
          <cell r="C168" t="str">
            <v>технический, марка А, сорт 1, ГОСТ 5100-85</v>
          </cell>
        </row>
        <row r="169">
          <cell r="A169" t="str">
            <v>20.13.62.500.000.00.0166.000000000001</v>
          </cell>
          <cell r="B169" t="str">
            <v>Тетраборат натрия (бура)</v>
          </cell>
          <cell r="C169" t="str">
            <v>техническая, марка Б, ГОСТ 8429-77</v>
          </cell>
        </row>
        <row r="170">
          <cell r="A170" t="str">
            <v>20.13.62.900.001.00.0166.000000000001</v>
          </cell>
          <cell r="B170" t="str">
            <v>Силикагель</v>
          </cell>
          <cell r="C170" t="str">
            <v>марка КСКГ, ГОСТ 3956-76</v>
          </cell>
        </row>
        <row r="171">
          <cell r="A171" t="str">
            <v>20.13.64.510.000.00.0166.000000000002</v>
          </cell>
          <cell r="B171" t="str">
            <v>Карбид кальция</v>
          </cell>
          <cell r="C171" t="str">
            <v>сорт высший, ГОСТ 1460-81</v>
          </cell>
        </row>
        <row r="172">
          <cell r="A172" t="str">
            <v>20.14.11.300.000.00.5108.000000000000</v>
          </cell>
          <cell r="B172" t="str">
            <v>Ацетилен</v>
          </cell>
          <cell r="C172" t="str">
            <v>технический, марка А, ГОСТ 5457-75</v>
          </cell>
        </row>
        <row r="173">
          <cell r="A173" t="str">
            <v>20.14.71.500.000.00.0166.000000000000</v>
          </cell>
          <cell r="B173" t="str">
            <v>Канифоль</v>
          </cell>
          <cell r="C173" t="str">
            <v>сосновая, сорт высший, ГОСТ 19113-84</v>
          </cell>
        </row>
        <row r="174">
          <cell r="A174" t="str">
            <v>20.14.73.100.000.00.0112.000000000000</v>
          </cell>
          <cell r="B174" t="str">
            <v>Сольвент</v>
          </cell>
          <cell r="C174" t="str">
            <v>жидкость, ГОСТ 1928-79</v>
          </cell>
        </row>
        <row r="175">
          <cell r="A175" t="str">
            <v>20.16.53.590.000.00.0055.000000000000</v>
          </cell>
          <cell r="B175" t="str">
            <v>Полиметилметакрилат (оргстекло)</v>
          </cell>
          <cell r="C175" t="str">
            <v>марка ТОСП, ГОСТ 17622-72</v>
          </cell>
        </row>
        <row r="176">
          <cell r="A176" t="str">
            <v>20.20.11.900.011.00.0796.000000000000</v>
          </cell>
          <cell r="B176" t="str">
            <v>Средство от насекомых</v>
          </cell>
          <cell r="C176" t="str">
            <v>гелеобразное вещество</v>
          </cell>
        </row>
        <row r="177">
          <cell r="A177" t="str">
            <v>20.20.19.100.000.00.0166.000000000000</v>
          </cell>
          <cell r="B177" t="str">
            <v>Родентицид</v>
          </cell>
          <cell r="C177" t="str">
            <v>порошок, для борьбы с грызунами</v>
          </cell>
        </row>
        <row r="178">
          <cell r="A178" t="str">
            <v>20.30.11.900.000.00.0166.000000000000</v>
          </cell>
          <cell r="B178" t="str">
            <v>Краска</v>
          </cell>
          <cell r="C178" t="str">
            <v>марка ВД-ВА-224, ГОСТ 28196-89</v>
          </cell>
        </row>
        <row r="179">
          <cell r="A179" t="str">
            <v>20.30.12.200.000.01.0796.000000000000</v>
          </cell>
          <cell r="B179" t="str">
            <v>Краска</v>
          </cell>
          <cell r="C179" t="str">
            <v>аэрозольная, в балончике, емкость 400 мл</v>
          </cell>
        </row>
        <row r="180">
          <cell r="A180" t="str">
            <v>20.30.12.700.000.00.0166.000000000031</v>
          </cell>
          <cell r="B180" t="str">
            <v>Эмаль</v>
          </cell>
          <cell r="C180" t="str">
            <v>ХВ-785, ГОСТ 7313-75</v>
          </cell>
        </row>
        <row r="181">
          <cell r="A181" t="str">
            <v>20.30.12.700.000.00.0166.000000000053</v>
          </cell>
          <cell r="B181" t="str">
            <v>Эмаль</v>
          </cell>
          <cell r="C181" t="str">
            <v>НЦ-11, ГОСТ 9198-83</v>
          </cell>
        </row>
        <row r="182">
          <cell r="A182" t="str">
            <v>20.30.12.700.000.00.0166.000000000062</v>
          </cell>
          <cell r="B182" t="str">
            <v>Эмаль</v>
          </cell>
          <cell r="C182" t="str">
            <v>ПФ-115, ГОСТ 6465-76</v>
          </cell>
        </row>
        <row r="183">
          <cell r="A183" t="str">
            <v>20.30.12.700.000.00.0166.000000000103</v>
          </cell>
          <cell r="B183" t="str">
            <v>Эмаль</v>
          </cell>
          <cell r="C183" t="str">
            <v>алкидная-глянцевая</v>
          </cell>
        </row>
        <row r="184">
          <cell r="A184" t="str">
            <v>20.30.12.700.000.00.0166.000000000108</v>
          </cell>
          <cell r="B184" t="str">
            <v>Эмаль</v>
          </cell>
          <cell r="C184" t="str">
            <v>МА-15</v>
          </cell>
        </row>
        <row r="185">
          <cell r="A185" t="str">
            <v>20.30.12.700.001.00.0112.000000000033</v>
          </cell>
          <cell r="B185" t="str">
            <v>Лак</v>
          </cell>
          <cell r="C185" t="str">
            <v>полиуретановый, марка УР</v>
          </cell>
        </row>
        <row r="186">
          <cell r="A186" t="str">
            <v>20.30.12.700.001.00.0166.000000000001</v>
          </cell>
          <cell r="B186" t="str">
            <v>Лак</v>
          </cell>
          <cell r="C186" t="str">
            <v>битумные электроизоляционные пропиточные, марка БТ-577, ГОСТ 5631-79</v>
          </cell>
        </row>
        <row r="187">
          <cell r="A187" t="str">
            <v>20.30.12.700.001.00.0166.000000000021</v>
          </cell>
          <cell r="B187" t="str">
            <v>Лак</v>
          </cell>
          <cell r="C187" t="str">
            <v>глифталевый электроизоляционный пропиточный, марка ГФ-95, ГОСТ 8018-70</v>
          </cell>
        </row>
        <row r="188">
          <cell r="A188" t="str">
            <v>20.30.12.700.001.00.0166.000000000027</v>
          </cell>
          <cell r="B188" t="str">
            <v>Лак</v>
          </cell>
          <cell r="C188" t="str">
            <v>пентафталевый, марка ПФ-283 пентафталевый, ГОСТ 5470-75</v>
          </cell>
        </row>
        <row r="189">
          <cell r="A189" t="str">
            <v>20.30.12.700.001.00.0166.000000000040</v>
          </cell>
          <cell r="B189" t="str">
            <v>Лак</v>
          </cell>
          <cell r="C189" t="str">
            <v>бакелитовый, марка ЛБС-2, ГОСТ 901-78</v>
          </cell>
        </row>
        <row r="190">
          <cell r="A190" t="str">
            <v>20.30.12.700.001.00.0166.000000000059</v>
          </cell>
          <cell r="B190" t="str">
            <v>Лак</v>
          </cell>
          <cell r="C190" t="str">
            <v>яхтный, алкидно-уретановый </v>
          </cell>
        </row>
        <row r="191">
          <cell r="A191" t="str">
            <v>20.30.12.700.002.00.0166.000000000000</v>
          </cell>
          <cell r="B191" t="str">
            <v>Грунт-эмаль</v>
          </cell>
          <cell r="C191" t="str">
            <v>однокомпонентная</v>
          </cell>
        </row>
        <row r="192">
          <cell r="A192" t="str">
            <v>20.30.12.700.003.00.0796.000000000001</v>
          </cell>
          <cell r="B192" t="str">
            <v>Колер</v>
          </cell>
          <cell r="C192" t="str">
            <v>жидкость</v>
          </cell>
        </row>
        <row r="193">
          <cell r="A193" t="str">
            <v>20.30.22.100.001.00.0166.000000000000</v>
          </cell>
          <cell r="B193" t="str">
            <v>Грунтовка</v>
          </cell>
          <cell r="C193" t="str">
            <v>однокомпонентный состав, антикоррозионная</v>
          </cell>
        </row>
        <row r="194">
          <cell r="A194" t="str">
            <v>20.30.22.550.000.00.0166.000000000002</v>
          </cell>
          <cell r="B194" t="str">
            <v>Шпатлевка</v>
          </cell>
          <cell r="C194" t="str">
            <v>для выравнивания стен и потолков в помещениях, на гипсовой основе</v>
          </cell>
        </row>
        <row r="195">
          <cell r="A195" t="str">
            <v>20.30.22.550.000.00.0778.000000000000</v>
          </cell>
          <cell r="B195" t="str">
            <v>Шпатлевка</v>
          </cell>
          <cell r="C195" t="str">
            <v>для выравнивания и исправления дефектов, загрунтованных металлических и деревянных поверхностей, марка ПФ-002, ГОСТ 10277-90</v>
          </cell>
        </row>
        <row r="196">
          <cell r="A196" t="str">
            <v>20.30.22.700.000.00.0112.000000000001</v>
          </cell>
          <cell r="B196" t="str">
            <v>Растворитель</v>
          </cell>
          <cell r="C196" t="str">
            <v>для лакокрасочных материалов, марка 646, ГОСТ 18188-72</v>
          </cell>
        </row>
        <row r="197">
          <cell r="A197" t="str">
            <v>20.30.22.700.000.00.0166.000000000000</v>
          </cell>
          <cell r="B197" t="str">
            <v>Растворитель</v>
          </cell>
          <cell r="C197" t="str">
            <v>для лакокрасочных материалов, марка 646, ГОСТ 18188-72</v>
          </cell>
        </row>
        <row r="198">
          <cell r="A198" t="str">
            <v>20.30.22.700.000.00.0868.000000000004</v>
          </cell>
          <cell r="B198" t="str">
            <v>Растворитель</v>
          </cell>
          <cell r="C198" t="str">
            <v>для лакокрасочных материалов, марка 646, объем 0,5 литра, ГОСТ 18188-72</v>
          </cell>
        </row>
        <row r="199">
          <cell r="A199" t="str">
            <v>20.30.22.700.000.01.0112.000000000001</v>
          </cell>
          <cell r="B199" t="str">
            <v>Растворитель</v>
          </cell>
          <cell r="C199" t="str">
            <v>для эпоксидной краски</v>
          </cell>
        </row>
        <row r="200">
          <cell r="A200" t="str">
            <v>20.30.22.700.000.01.0166.000000000000</v>
          </cell>
          <cell r="B200" t="str">
            <v>Растворитель</v>
          </cell>
          <cell r="C200" t="str">
            <v>для лакокрасочных материалов, марка Р-4</v>
          </cell>
        </row>
        <row r="201">
          <cell r="A201" t="str">
            <v>20.41.31.500.000.00.0868.000000000000</v>
          </cell>
          <cell r="B201" t="str">
            <v>Мыло</v>
          </cell>
          <cell r="C201" t="str">
            <v>туалетное, жидкое, гелеобразное, ГОСТ 23361-78</v>
          </cell>
        </row>
        <row r="202">
          <cell r="A202" t="str">
            <v>20.41.31.530.000.01.0796.000000000000</v>
          </cell>
          <cell r="B202" t="str">
            <v>Порошок</v>
          </cell>
          <cell r="C202" t="str">
            <v>стиральный, для изделий из различных тканей, ГОСТ 25644-96</v>
          </cell>
        </row>
        <row r="203">
          <cell r="A203" t="str">
            <v>20.41.31.900.000.00.0796.000000000000</v>
          </cell>
          <cell r="B203" t="str">
            <v>Мыло</v>
          </cell>
          <cell r="C203" t="str">
            <v>туалетное, твердое, ГОСТ 28546-2002</v>
          </cell>
        </row>
        <row r="204">
          <cell r="A204" t="str">
            <v>20.41.31.950.000.00.0796.000000000000</v>
          </cell>
          <cell r="B204" t="str">
            <v>Мыло</v>
          </cell>
          <cell r="C204" t="str">
            <v>хозяйственное, твердое, 1 группа 72%, ГОСТ 30266-95</v>
          </cell>
        </row>
        <row r="205">
          <cell r="A205" t="str">
            <v>20.41.31.950.000.00.0796.000000000002</v>
          </cell>
          <cell r="B205" t="str">
            <v>Мыло</v>
          </cell>
          <cell r="C205" t="str">
            <v>хозяйственное, твердое, 3 группа 65%, ГОСТ 30266-95</v>
          </cell>
        </row>
        <row r="206">
          <cell r="A206" t="str">
            <v>20.41.32.570.000.01.0796.000000000000</v>
          </cell>
          <cell r="B206" t="str">
            <v>Средство моющее</v>
          </cell>
          <cell r="C206" t="str">
            <v>для мытья посуды, гель, СТ РК ГОСТ Р 51696-2003</v>
          </cell>
        </row>
        <row r="207">
          <cell r="A207" t="str">
            <v>20.41.32.590.000.01.0796.000000000000</v>
          </cell>
          <cell r="B207" t="str">
            <v>Средство моющее</v>
          </cell>
          <cell r="C207" t="str">
            <v>для чистки ванн и раковин, порошок, СТ РК ГОСТ Р 51696-2003</v>
          </cell>
        </row>
        <row r="208">
          <cell r="A208" t="str">
            <v>20.41.32.590.000.09.0796.000000000000</v>
          </cell>
          <cell r="B208" t="str">
            <v>Средство моющее</v>
          </cell>
          <cell r="C208" t="str">
            <v>для выведения пятен, жидкость, СТ РК ГОСТ Р 51696-2003</v>
          </cell>
        </row>
        <row r="209">
          <cell r="A209" t="str">
            <v>20.41.32.590.000.11.0796.000000000000</v>
          </cell>
          <cell r="B209" t="str">
            <v>Средство моющее</v>
          </cell>
          <cell r="C209" t="str">
            <v>для любых видов поверхностей, порошок, СТ РК ГОСТ Р 51696-2003</v>
          </cell>
        </row>
        <row r="210">
          <cell r="A210" t="str">
            <v>20.41.32.750.000.01.0796.000000000000</v>
          </cell>
          <cell r="B210" t="str">
            <v>Средство моющее</v>
          </cell>
          <cell r="C210" t="str">
            <v>для мытья стекол и зеркальных поверхностей, жидкость, СТ РК ГОСТ Р 51696-2003</v>
          </cell>
        </row>
        <row r="211">
          <cell r="A211" t="str">
            <v>20.41.32.770.000.01.0796.000000000000</v>
          </cell>
          <cell r="B211" t="str">
            <v>Средство моющее</v>
          </cell>
          <cell r="C211" t="str">
            <v>для туалетов, гель, СТ РК ГОСТ Р 51696-2003</v>
          </cell>
        </row>
        <row r="212">
          <cell r="A212" t="str">
            <v>20.41.41.000.002.00.0796.000000000000</v>
          </cell>
          <cell r="B212" t="str">
            <v>Освежитель воздуха</v>
          </cell>
          <cell r="C212" t="str">
            <v>аэрозоль</v>
          </cell>
        </row>
        <row r="213">
          <cell r="A213" t="str">
            <v>20.41.44.000.003.00.0796.000000000001</v>
          </cell>
          <cell r="B213" t="str">
            <v>Средство антистатическое</v>
          </cell>
          <cell r="C213" t="str">
            <v>пена</v>
          </cell>
        </row>
        <row r="214">
          <cell r="A214" t="str">
            <v>20.41.44.000.004.00.0796.000000000000</v>
          </cell>
          <cell r="B214" t="str">
            <v>Очиститель</v>
          </cell>
          <cell r="C214" t="str">
            <v>для оптических поверхностей, СТ РК ГОСТ Р 51696-2003</v>
          </cell>
        </row>
        <row r="215">
          <cell r="A215" t="str">
            <v>20.51.20.000.000.00.0778.000000000002</v>
          </cell>
          <cell r="B215" t="str">
            <v>Спички</v>
          </cell>
          <cell r="C215" t="str">
            <v>специального назначения</v>
          </cell>
        </row>
        <row r="216">
          <cell r="A216" t="str">
            <v>20.52.10.900.005.00.0112.000000000000</v>
          </cell>
          <cell r="B216" t="str">
            <v>Клей</v>
          </cell>
          <cell r="C216" t="str">
            <v>марка 88-НТ</v>
          </cell>
        </row>
        <row r="217">
          <cell r="A217" t="str">
            <v>20.52.10.900.005.00.0778.000000000001</v>
          </cell>
          <cell r="B217" t="str">
            <v>Клей</v>
          </cell>
          <cell r="C217" t="str">
            <v>обойный, на основе высококачественной хлопковой целлюлозы, для наклеевания всех видов обоев на бумажной основе</v>
          </cell>
        </row>
        <row r="218">
          <cell r="A218" t="str">
            <v>20.52.10.900.005.00.0796.000000000001</v>
          </cell>
          <cell r="B218" t="str">
            <v>Клей</v>
          </cell>
          <cell r="C218" t="str">
            <v>на основе этилцианакрилата, для склеивания в любых сочетаниях фарфор, керамику, дерево, кожу, резину,металл, пробку,картон, большинство пластиков</v>
          </cell>
        </row>
        <row r="219">
          <cell r="A219" t="str">
            <v>20.52.10.900.005.00.0796.000000000003</v>
          </cell>
          <cell r="B219" t="str">
            <v>Клей</v>
          </cell>
          <cell r="C219" t="str">
            <v>для приклеивания холодным способом резин на основе каучуков общего назначения к различным материалам</v>
          </cell>
        </row>
        <row r="220">
          <cell r="A220" t="str">
            <v>20.52.10.900.005.00.0796.000000000004</v>
          </cell>
          <cell r="B220" t="str">
            <v>Клей</v>
          </cell>
          <cell r="C220" t="str">
            <v>эпоксидный, универсальный</v>
          </cell>
        </row>
        <row r="221">
          <cell r="A221" t="str">
            <v>20.52.10.900.005.00.0796.000000000016</v>
          </cell>
          <cell r="B221" t="str">
            <v>Клей</v>
          </cell>
          <cell r="C221" t="str">
            <v>ПВА, марка Д 51С, ГОСТ 18992-97</v>
          </cell>
        </row>
        <row r="222">
          <cell r="A222" t="str">
            <v>20.52.10.900.005.00.0796.000000000017</v>
          </cell>
          <cell r="B222" t="str">
            <v>Клей</v>
          </cell>
          <cell r="C222" t="str">
            <v>ПВА, марка Д 50Н, ГОСТ 18992-97</v>
          </cell>
        </row>
        <row r="223">
          <cell r="A223" t="str">
            <v>20.52.10.900.005.00.0796.000000000019</v>
          </cell>
          <cell r="B223" t="str">
            <v>Клей</v>
          </cell>
          <cell r="C223" t="str">
            <v>эпоксидный с добавкой отвердителя (холодная сварка)</v>
          </cell>
        </row>
        <row r="224">
          <cell r="A224" t="str">
            <v>20.52.10.900.005.00.0796.000000000021</v>
          </cell>
          <cell r="B224" t="str">
            <v>Клей</v>
          </cell>
          <cell r="C224" t="str">
            <v>силикатный</v>
          </cell>
        </row>
        <row r="225">
          <cell r="A225" t="str">
            <v>20.52.10.900.005.00.0796.000000000023</v>
          </cell>
          <cell r="B225" t="str">
            <v>Клей</v>
          </cell>
          <cell r="C225" t="str">
            <v>кафельный</v>
          </cell>
          <cell r="D225" t="str">
            <v>Штука</v>
          </cell>
        </row>
        <row r="226">
          <cell r="A226" t="str">
            <v>20.52.10.900.005.00.0796.000000000025</v>
          </cell>
          <cell r="B226" t="str">
            <v>Клей</v>
          </cell>
          <cell r="C226" t="str">
            <v>канцелярский, карандаш</v>
          </cell>
        </row>
        <row r="227">
          <cell r="A227" t="str">
            <v>20.52.10.900.006.00.0796.000000000000</v>
          </cell>
          <cell r="B227" t="str">
            <v>Автогерметик</v>
          </cell>
          <cell r="C227" t="str">
            <v>для герметизации</v>
          </cell>
        </row>
        <row r="228">
          <cell r="A228" t="str">
            <v>20.52.10.900.009.00.0796.000000000001</v>
          </cell>
          <cell r="B228" t="str">
            <v>Герметик</v>
          </cell>
          <cell r="C228" t="str">
            <v>акриловый</v>
          </cell>
        </row>
        <row r="229">
          <cell r="A229" t="str">
            <v>20.52.10.900.011.00.0796.000000000002</v>
          </cell>
          <cell r="B229" t="str">
            <v>Герметик силиконовый</v>
          </cell>
          <cell r="C229" t="str">
            <v>марка У-30М, ГОСТ 13489-79</v>
          </cell>
        </row>
        <row r="230">
          <cell r="A230" t="str">
            <v>20.59.12.000.008.00.0796.000000000000</v>
          </cell>
          <cell r="B230" t="str">
            <v>Тонер</v>
          </cell>
          <cell r="C230" t="str">
            <v>порошок, черный</v>
          </cell>
        </row>
        <row r="231">
          <cell r="A231" t="str">
            <v>20.59.20.000.000.00.0166.000000000000</v>
          </cell>
          <cell r="B231" t="str">
            <v>Олифа</v>
          </cell>
          <cell r="C231" t="str">
            <v>натуральная, из льняного/конопляного масла, сорт высший, ГОСТ 7931-76</v>
          </cell>
        </row>
        <row r="232">
          <cell r="A232" t="str">
            <v>20.59.41.900.000.00.0796.000000000000</v>
          </cell>
          <cell r="B232" t="str">
            <v>Ключ</v>
          </cell>
          <cell r="C232" t="str">
            <v>жидкий, для облегченного отсоединения прикипевших, пригоревших, приржавевших поверхностей, эмульсионный</v>
          </cell>
        </row>
        <row r="233">
          <cell r="A233" t="str">
            <v>20.59.41.990.002.04.0166.000000000000</v>
          </cell>
          <cell r="B233" t="str">
            <v>Смазка</v>
          </cell>
          <cell r="C233" t="str">
            <v>термостойкая, марка Циатим-221, ГОСТ 9433-80</v>
          </cell>
        </row>
        <row r="234">
          <cell r="A234" t="str">
            <v>20.59.41.990.002.05.0166.000000000000</v>
          </cell>
          <cell r="B234" t="str">
            <v>Смазка</v>
          </cell>
          <cell r="C234" t="str">
            <v>приборная, марка Циатим-201, ГОСТ 6267-74</v>
          </cell>
        </row>
        <row r="235">
          <cell r="A235" t="str">
            <v>20.59.41.990.002.07.0166.000000000000</v>
          </cell>
          <cell r="B235" t="str">
            <v>Смазка</v>
          </cell>
          <cell r="C235" t="str">
            <v>низкотемпературная, марка Циатим-203</v>
          </cell>
        </row>
        <row r="236">
          <cell r="A236" t="str">
            <v>20.59.41.990.002.07.0166.000000000001</v>
          </cell>
          <cell r="B236" t="str">
            <v>Смазка</v>
          </cell>
          <cell r="C236" t="str">
            <v>низкотемпературная, марка ГОИ-54п</v>
          </cell>
        </row>
        <row r="237">
          <cell r="A237" t="str">
            <v>20.59.41.990.002.09.0166.000000000000</v>
          </cell>
          <cell r="B237" t="str">
            <v>Смазка</v>
          </cell>
          <cell r="C237" t="str">
            <v>многоцелевая, марка Литол-24, ГОСТ 21150-87</v>
          </cell>
        </row>
        <row r="238">
          <cell r="A238" t="str">
            <v>20.59.41.990.002.14.0166.000000000000</v>
          </cell>
          <cell r="B238" t="str">
            <v>Смазка</v>
          </cell>
          <cell r="C238" t="str">
            <v>графитовая, марка САГ-1</v>
          </cell>
        </row>
        <row r="239">
          <cell r="A239" t="str">
            <v>20.59.41.990.004.00.0166.000000000000</v>
          </cell>
          <cell r="B239" t="str">
            <v>Солидол</v>
          </cell>
          <cell r="C239" t="str">
            <v>жировой, марка Ж, ГОСТ 1033-79</v>
          </cell>
        </row>
        <row r="240">
          <cell r="A240" t="str">
            <v>20.59.41.990.004.01.0166.000000000000</v>
          </cell>
          <cell r="B240" t="str">
            <v>Солидол</v>
          </cell>
          <cell r="C240" t="str">
            <v>синтетический, марка С, ГОСТ 4366-76</v>
          </cell>
        </row>
        <row r="241">
          <cell r="A241" t="str">
            <v>20.59.42.900.002.01.0112.000000000000</v>
          </cell>
          <cell r="B241" t="str">
            <v>Присадка</v>
          </cell>
          <cell r="C241" t="str">
            <v>депрессорно-диспергирующая, для улучшения низкотемпературных свойств дизельного топлива и средних дистиллятов</v>
          </cell>
        </row>
        <row r="242">
          <cell r="A242" t="str">
            <v>20.59.42.900.002.03.0166.000000000000</v>
          </cell>
          <cell r="B242" t="str">
            <v>Присадка</v>
          </cell>
          <cell r="C242" t="str">
            <v>противозадирная, действие основано на увеличении адсорбционной способности масел по отношению к трущемуся металлу, полировке поверхностей и их приработке, для ликвидации износа при умеренных нагрузках, а также для предотвращения разрушения поверхностей и смягчения процесса трения</v>
          </cell>
        </row>
        <row r="243">
          <cell r="A243" t="str">
            <v>20.59.42.900.008.00.0112.000000000000</v>
          </cell>
          <cell r="B243" t="str">
            <v>Жидкость</v>
          </cell>
          <cell r="C243" t="str">
            <v>на основе мочевины, для систем выхлопа дизельных двигателей</v>
          </cell>
        </row>
        <row r="244">
          <cell r="A244" t="str">
            <v>20.59.43.300.000.00.0796.000000000000</v>
          </cell>
          <cell r="B244" t="str">
            <v>Жидкость тормозная</v>
          </cell>
          <cell r="C244" t="str">
            <v>гидравлическая, температура кипения не более 235°С, вязкость 1500</v>
          </cell>
        </row>
        <row r="245">
          <cell r="A245" t="str">
            <v>20.59.43.960.001.00.0112.000000000001</v>
          </cell>
          <cell r="B245" t="str">
            <v>Жидкость охлаждающая</v>
          </cell>
          <cell r="C245" t="str">
            <v>температура начала замерзания не ниже -40°С, ГОСТ 28084-89</v>
          </cell>
        </row>
        <row r="246">
          <cell r="A246" t="str">
            <v>20.59.52.100.001.00.0166.000000000002</v>
          </cell>
          <cell r="B246" t="str">
            <v>Реагент</v>
          </cell>
          <cell r="C246" t="str">
            <v>для очистки сырья нефтепереработки от галогенных соединений, адсорбент</v>
          </cell>
        </row>
        <row r="247">
          <cell r="A247" t="str">
            <v>20.59.56.200.000.01.0166.000000000000</v>
          </cell>
          <cell r="B247" t="str">
            <v>Флюс</v>
          </cell>
          <cell r="C247" t="str">
            <v>сварочный</v>
          </cell>
        </row>
        <row r="248">
          <cell r="A248" t="str">
            <v>20.59.56.900.007.00.0166.000000000000</v>
          </cell>
          <cell r="B248" t="str">
            <v>Оксид активированная алюминия</v>
          </cell>
          <cell r="C248" t="str">
            <v>кристаллы</v>
          </cell>
        </row>
        <row r="249">
          <cell r="A249" t="str">
            <v>20.59.57.200.000.00.0166.000000000005</v>
          </cell>
          <cell r="B249" t="str">
            <v>Вещество связующее</v>
          </cell>
          <cell r="C249" t="str">
            <v>на основе полимеров, для производства литейных форм</v>
          </cell>
        </row>
        <row r="250">
          <cell r="A250" t="str">
            <v>20.59.59.200.000.00.0112.000000000000</v>
          </cell>
          <cell r="B250" t="str">
            <v>Ингибитор</v>
          </cell>
          <cell r="C250" t="str">
            <v>коррозии, против коррозии</v>
          </cell>
        </row>
        <row r="251">
          <cell r="A251" t="str">
            <v>20.59.59.600.007.00.5108.000000000064</v>
          </cell>
          <cell r="B251" t="str">
            <v>Смесь</v>
          </cell>
          <cell r="C251" t="str">
            <v>поверочная газовая, многокомпонентная, в водороде</v>
          </cell>
        </row>
        <row r="252">
          <cell r="A252" t="str">
            <v>20.59.59.600.019.00.0166.000000000000</v>
          </cell>
          <cell r="B252" t="str">
            <v>Хлорная известь</v>
          </cell>
          <cell r="C252" t="str">
            <v>марки А, сорт 1, ГОСТ 1692-85</v>
          </cell>
        </row>
        <row r="253">
          <cell r="A253" t="str">
            <v>20.59.59.670.000.00.0112.000000000000</v>
          </cell>
          <cell r="B253" t="str">
            <v>Раствор огнебиозащитный</v>
          </cell>
          <cell r="C253" t="str">
            <v>для пропитки древесины и защиты от возгорания</v>
          </cell>
        </row>
        <row r="254">
          <cell r="A254" t="str">
            <v>20.59.59.730.000.00.0796.000000000000</v>
          </cell>
          <cell r="B254" t="str">
            <v>Монтажная пена</v>
          </cell>
          <cell r="C254" t="str">
            <v>всесезонная, бытовая (с трубкой-адаптером), в аэрозольной упаковке, однокомпонентная</v>
          </cell>
        </row>
        <row r="255">
          <cell r="A255" t="str">
            <v>21.20.13.990.188.00.0778.000000000000</v>
          </cell>
          <cell r="B255" t="str">
            <v>Нитроглицерин</v>
          </cell>
          <cell r="C255" t="str">
            <v>таблетки</v>
          </cell>
        </row>
        <row r="256">
          <cell r="A256" t="str">
            <v>21.20.13.990.345.00.0778.000000000000</v>
          </cell>
          <cell r="B256" t="str">
            <v>Уголь активированный</v>
          </cell>
          <cell r="C256" t="str">
            <v>таблетки</v>
          </cell>
        </row>
        <row r="257">
          <cell r="A257" t="str">
            <v>21.20.13.990.412.00.0872.000000000000</v>
          </cell>
          <cell r="B257" t="str">
            <v>Перекись водорода  </v>
          </cell>
          <cell r="C257" t="str">
            <v>раствор</v>
          </cell>
        </row>
        <row r="258">
          <cell r="A258" t="str">
            <v>21.20.13.990.465.00.0778.000000000000</v>
          </cell>
          <cell r="B258" t="str">
            <v>Ментола раствор в изовалерате</v>
          </cell>
          <cell r="C258" t="str">
            <v>таблетки</v>
          </cell>
        </row>
        <row r="259">
          <cell r="A259" t="str">
            <v>21.20.13.990.509.00.0872.000000000000</v>
          </cell>
          <cell r="B259" t="str">
            <v>Кислота борная</v>
          </cell>
          <cell r="C259" t="str">
            <v>раствор</v>
          </cell>
        </row>
        <row r="260">
          <cell r="A260" t="str">
            <v>21.20.13.990.523.00.0872.000000000000</v>
          </cell>
          <cell r="B260" t="str">
            <v>Калия перманганат</v>
          </cell>
          <cell r="C260" t="str">
            <v>порошок</v>
          </cell>
        </row>
        <row r="261">
          <cell r="A261" t="str">
            <v>21.20.13.990.526.00.0872.000000000000</v>
          </cell>
          <cell r="B261" t="str">
            <v>Йод</v>
          </cell>
          <cell r="C261" t="str">
            <v>раствор</v>
          </cell>
        </row>
        <row r="262">
          <cell r="A262" t="str">
            <v>21.20.13.990.578.00.0872.000000000000</v>
          </cell>
          <cell r="B262" t="str">
            <v>Водноспиртовый раствор медицинский</v>
          </cell>
          <cell r="C262" t="str">
            <v>раствор</v>
          </cell>
        </row>
        <row r="263">
          <cell r="A263" t="str">
            <v>21.20.13.990.607.00.0778.000000000000</v>
          </cell>
          <cell r="B263" t="str">
            <v>Ацетилсалициловая кислота</v>
          </cell>
          <cell r="C263" t="str">
            <v>таблетки</v>
          </cell>
        </row>
        <row r="264">
          <cell r="A264" t="str">
            <v>21.20.13.990.622.00.0778.000000000000</v>
          </cell>
          <cell r="B264" t="str">
            <v>Анальгин, фенобарбитал, дибазол, папаверина гидрохлорид</v>
          </cell>
          <cell r="C264" t="str">
            <v>таблетки</v>
          </cell>
        </row>
        <row r="265">
          <cell r="A265" t="str">
            <v>21.20.13.990.623.00.0872.000000000000</v>
          </cell>
          <cell r="B265" t="str">
            <v>Аммиак</v>
          </cell>
          <cell r="C265" t="str">
            <v>раствор</v>
          </cell>
        </row>
        <row r="266">
          <cell r="A266" t="str">
            <v>21.20.24.200.000.00.0796.000000000000</v>
          </cell>
          <cell r="B266" t="str">
            <v>Лейкопластырь</v>
          </cell>
          <cell r="C266" t="str">
            <v>бактерицидный, пропитанный раствором антисептика</v>
          </cell>
        </row>
        <row r="267">
          <cell r="A267" t="str">
            <v>21.20.24.200.000.01.0796.000000000001</v>
          </cell>
          <cell r="B267" t="str">
            <v>Лейкопластырь</v>
          </cell>
          <cell r="C267" t="str">
            <v>нестерильный, фиксирующий</v>
          </cell>
        </row>
        <row r="268">
          <cell r="A268" t="str">
            <v>21.20.24.200.004.00.0778.000000000001</v>
          </cell>
          <cell r="B268" t="str">
            <v>Бинт</v>
          </cell>
          <cell r="C268" t="str">
            <v>медицинский, эластичный, вязаный из хлопчатобумажной нити</v>
          </cell>
        </row>
        <row r="269">
          <cell r="A269" t="str">
            <v>21.20.24.200.004.00.0796.000000000000</v>
          </cell>
          <cell r="B269" t="str">
            <v>Бинт</v>
          </cell>
          <cell r="C269" t="str">
            <v>медицинский, нестерильный, марлевый</v>
          </cell>
        </row>
        <row r="270">
          <cell r="A270" t="str">
            <v>21.20.24.600.000.00.0796.000000000000</v>
          </cell>
          <cell r="B270" t="str">
            <v>Аптечка медицинская</v>
          </cell>
          <cell r="C270" t="str">
            <v>универсальная</v>
          </cell>
        </row>
        <row r="271">
          <cell r="A271" t="str">
            <v>21.20.24.600.000.00.0796.000000000001</v>
          </cell>
          <cell r="B271" t="str">
            <v>Аптечка медицинская</v>
          </cell>
          <cell r="C271" t="str">
            <v>транспортная</v>
          </cell>
        </row>
        <row r="272">
          <cell r="A272" t="str">
            <v>21.20.24.600.003.00.0796.000000000000</v>
          </cell>
          <cell r="B272" t="str">
            <v>Сумка</v>
          </cell>
          <cell r="C272" t="str">
            <v>медицинская, для оказания первой медицинской</v>
          </cell>
        </row>
        <row r="273">
          <cell r="A273" t="str">
            <v>21.20.24.900.002.00.0778.000000000000</v>
          </cell>
          <cell r="B273" t="str">
            <v>Вата</v>
          </cell>
          <cell r="C273" t="str">
            <v>медицинская, стерильная, гигроскопическая</v>
          </cell>
        </row>
        <row r="274">
          <cell r="A274" t="str">
            <v>21.20.24.900.002.00.0778.000000000001</v>
          </cell>
          <cell r="B274" t="str">
            <v>Вата</v>
          </cell>
          <cell r="C274" t="str">
            <v>медицинская, нестерильная, гигроскопическая</v>
          </cell>
        </row>
        <row r="275">
          <cell r="A275" t="str">
            <v>21.20.24.900.003.00.0796.000000000000</v>
          </cell>
          <cell r="B275" t="str">
            <v>Бинт</v>
          </cell>
          <cell r="C275" t="str">
            <v>медицинский, стерильный, марлевый</v>
          </cell>
        </row>
        <row r="276">
          <cell r="A276" t="str">
            <v>21.20.24.900.004.00.0778.000000000000</v>
          </cell>
          <cell r="B276" t="str">
            <v>Салфетка</v>
          </cell>
          <cell r="C276" t="str">
            <v>медицинская, стерильная, двухслойная, марлевая</v>
          </cell>
        </row>
        <row r="277">
          <cell r="A277" t="str">
            <v>22.11.11.100.000.01.0796.000000001686</v>
          </cell>
          <cell r="B277" t="str">
            <v>Шина</v>
          </cell>
          <cell r="C277" t="str">
            <v>для легковых автомобилей, летняя, 175, 70, R13, пневматическая, радиальная, камерная, ГОСТ 4754-97</v>
          </cell>
        </row>
        <row r="278">
          <cell r="A278" t="str">
            <v>22.11.11.100.000.01.0796.000000001687</v>
          </cell>
          <cell r="B278" t="str">
            <v>Шина</v>
          </cell>
          <cell r="C278" t="str">
            <v>для легковых автомобилей, летняя, 185, 60, R14, пневматическая, радиальная, камерная, ГОСТ 4754-97</v>
          </cell>
        </row>
        <row r="279">
          <cell r="A279" t="str">
            <v>22.11.11.100.000.01.0796.000000001754</v>
          </cell>
          <cell r="B279" t="str">
            <v>Шина</v>
          </cell>
          <cell r="C279" t="str">
            <v>для легковых автомобилей, летняя, 205, 65, R15, пневматическая, радиальная, бескамерная, ГОСТ 4754-97</v>
          </cell>
        </row>
        <row r="280">
          <cell r="A280" t="str">
            <v>22.11.11.100.000.01.0796.000000001755</v>
          </cell>
          <cell r="B280" t="str">
            <v>Шина</v>
          </cell>
          <cell r="C280" t="str">
            <v>для легковых автомобилей, летняя, 205, 70, R15, пневматическая, радиальная, бескамерная, ГОСТ 4754-97</v>
          </cell>
        </row>
        <row r="281">
          <cell r="A281" t="str">
            <v>22.11.11.100.000.01.0796.000000001781</v>
          </cell>
          <cell r="B281" t="str">
            <v>Шина</v>
          </cell>
          <cell r="C281" t="str">
            <v>для легковых автомобилей, летняя, 185, 75, R16C, пневматическая, радиальная, бескамерная, ГОСТ 4754-97</v>
          </cell>
        </row>
        <row r="282">
          <cell r="A282" t="str">
            <v>22.11.11.100.000.01.0796.000000001791</v>
          </cell>
          <cell r="B282" t="str">
            <v>Шина</v>
          </cell>
          <cell r="C282" t="str">
            <v>для легковых автомобилей, летняя, 195, 80, R16, пневматическая, радиальная, бескамерная, ГОСТ 4754-97</v>
          </cell>
        </row>
        <row r="283">
          <cell r="A283" t="str">
            <v>22.11.11.100.000.01.0796.000000001797</v>
          </cell>
          <cell r="B283" t="str">
            <v>Шина</v>
          </cell>
          <cell r="C283" t="str">
            <v>для легковых автомобилей, летняя, 205, 70, R16, пневматическая, радиальная, бескамерная, ГОСТ 4754-97</v>
          </cell>
        </row>
        <row r="284">
          <cell r="A284" t="str">
            <v>22.11.11.100.000.01.0796.000000001801</v>
          </cell>
          <cell r="B284" t="str">
            <v>Шина</v>
          </cell>
          <cell r="C284" t="str">
            <v>для легковых автомобилей, летняя, 215, 60, R16, пневматическая, радиальная, бескамерная, ГОСТ 4754-97</v>
          </cell>
        </row>
        <row r="285">
          <cell r="A285" t="str">
            <v>22.11.11.100.000.01.0796.000000001802</v>
          </cell>
          <cell r="B285" t="str">
            <v>Шина</v>
          </cell>
          <cell r="C285" t="str">
            <v>для легковых автомобилей, летняя, 215, 65, R16, пневматическая, радиальная, бескамерная, ГОСТ 4754-97</v>
          </cell>
        </row>
        <row r="286">
          <cell r="A286" t="str">
            <v>22.11.11.100.000.01.0796.000000001814</v>
          </cell>
          <cell r="B286" t="str">
            <v>Шина</v>
          </cell>
          <cell r="C286" t="str">
            <v>для легковых автомобилей, летняя, 235, 60, R16, пневматическая, радиальная, бескамерная, ГОСТ 4754-97</v>
          </cell>
        </row>
        <row r="287">
          <cell r="A287" t="str">
            <v>22.11.11.100.000.01.0796.000000001815</v>
          </cell>
          <cell r="B287" t="str">
            <v>Шина</v>
          </cell>
          <cell r="C287" t="str">
            <v>для легковых автомобилей, летняя, 235, 70, R16, пневматическая, радиальная, бескамерная, ГОСТ 4754-97</v>
          </cell>
        </row>
        <row r="288">
          <cell r="A288" t="str">
            <v>22.11.11.100.000.01.0796.000000001840</v>
          </cell>
          <cell r="B288" t="str">
            <v>Шина</v>
          </cell>
          <cell r="C288" t="str">
            <v>для легковых автомобилей, летняя, 235, 60, R17, пневматическая, радиальная, бескамерная, ГОСТ 4754-97</v>
          </cell>
        </row>
        <row r="289">
          <cell r="A289" t="str">
            <v>22.11.11.100.000.01.0796.000000001848</v>
          </cell>
          <cell r="B289" t="str">
            <v>Шина</v>
          </cell>
          <cell r="C289" t="str">
            <v>для легковых автомобилей, летняя, 265, 65, R17, пневматическая, радиальная, бескамерная, ГОСТ 4754-97</v>
          </cell>
        </row>
        <row r="290">
          <cell r="A290" t="str">
            <v>22.11.11.100.000.01.0796.000000002031</v>
          </cell>
          <cell r="B290" t="str">
            <v>Шина</v>
          </cell>
          <cell r="C290" t="str">
            <v>для легковых автомобилей, зимняя, 185, 60, R14, пневматическая, радиальная, бескамерная, шипованная, ГОСТ 4754-97</v>
          </cell>
        </row>
        <row r="291">
          <cell r="A291" t="str">
            <v>22.11.11.100.000.01.0796.000000002070</v>
          </cell>
          <cell r="B291" t="str">
            <v>Шина</v>
          </cell>
          <cell r="C291" t="str">
            <v>для легковых автомобилей, зимняя, 195, 65, R15, пневматическая, радиальная, бескамерная, шипованная, ГОСТ 4754-97</v>
          </cell>
        </row>
        <row r="292">
          <cell r="A292" t="str">
            <v>22.11.11.100.000.01.0796.000000002140</v>
          </cell>
          <cell r="B292" t="str">
            <v>Шина</v>
          </cell>
          <cell r="C292" t="str">
            <v>для легковых автомобилей, всесезонная, 235, 75, R15, пневматическая, радиальная, бескамерная, нешипованная</v>
          </cell>
        </row>
        <row r="293">
          <cell r="A293" t="str">
            <v>22.11.11.100.000.01.0796.000000002161</v>
          </cell>
          <cell r="B293" t="str">
            <v>Шина</v>
          </cell>
          <cell r="C293" t="str">
            <v>для легковых автомобилей, зимняя, 215, 60, R16, пневматическая, радиальная, бескамерная, шипованная, ГОСТ 4754-97</v>
          </cell>
        </row>
        <row r="294">
          <cell r="A294" t="str">
            <v>22.11.11.100.000.01.0796.000000002162</v>
          </cell>
          <cell r="B294" t="str">
            <v>Шина</v>
          </cell>
          <cell r="C294" t="str">
            <v>для легковых автомобилей, зимняя, 215, 65, R16, пневматическая, радиальная, бескамерная, шипованная, ГОСТ 4754-97</v>
          </cell>
        </row>
        <row r="295">
          <cell r="A295" t="str">
            <v>22.11.11.100.000.01.0796.000000002167</v>
          </cell>
          <cell r="B295" t="str">
            <v>Шина</v>
          </cell>
          <cell r="C295" t="str">
            <v>для легковых автомобилей, зимняя, 235, 70, R16, пневматическая, радиальная, бескамерная, шипованная, ГОСТ 4754-97</v>
          </cell>
        </row>
        <row r="296">
          <cell r="A296" t="str">
            <v>22.11.11.100.000.01.0796.000000002173</v>
          </cell>
          <cell r="B296" t="str">
            <v>Шина</v>
          </cell>
          <cell r="C296" t="str">
            <v>для легковых автомобилей, зимняя, 235, 60, R16, пневматическая, радиальная, бескамерная, шипованная, ГОСТ 4754-97</v>
          </cell>
        </row>
        <row r="297">
          <cell r="A297" t="str">
            <v>22.11.11.100.000.01.0796.000000002259</v>
          </cell>
          <cell r="B297" t="str">
            <v>Шина</v>
          </cell>
          <cell r="C297" t="str">
            <v>для легковых автомобилей, всесезонная, 225, 75, R16, пневматическая, радиальная, бескамерная, нешипованная, ГОСТ 4754-97</v>
          </cell>
        </row>
        <row r="298">
          <cell r="A298" t="str">
            <v>22.11.11.100.000.01.0796.000000002260</v>
          </cell>
          <cell r="B298" t="str">
            <v>Шина</v>
          </cell>
          <cell r="C298" t="str">
            <v>для легковых автомобилей, всесезонная, 235, 70, R16, пневматическая, радиальная, бескамерная, нешипованная, ГОСТ 4754-97</v>
          </cell>
        </row>
        <row r="299">
          <cell r="A299" t="str">
            <v>22.11.11.100.000.01.0796.000000002294</v>
          </cell>
          <cell r="B299" t="str">
            <v>Шина</v>
          </cell>
          <cell r="C299" t="str">
            <v>для легковых автомобилей, зимняя, 265, 65, R17, пневматическая, радиальная, бескамерная, шипованная, ГОСТ 4754-97</v>
          </cell>
        </row>
        <row r="300">
          <cell r="A300" t="str">
            <v>22.11.11.100.000.01.0796.000000002493</v>
          </cell>
          <cell r="B300" t="str">
            <v>Шина</v>
          </cell>
          <cell r="C300" t="str">
            <v>для легковых автомобилей, летняя, 225, 65, R17, пневматическая, радиальная, бескамерная</v>
          </cell>
        </row>
        <row r="301">
          <cell r="A301" t="str">
            <v>22.11.13.500.000.01.0796.000000000000</v>
          </cell>
          <cell r="B301" t="str">
            <v>Шина</v>
          </cell>
          <cell r="C301" t="str">
            <v>для автобусов или автомобилей грузовых, пневматическая, диагональная, размер 7,50-20, норма слойности 8, ГОСТ 5513-97</v>
          </cell>
        </row>
        <row r="302">
          <cell r="A302" t="str">
            <v>22.11.13.500.000.01.0796.000000000009</v>
          </cell>
          <cell r="B302" t="str">
            <v>Шина</v>
          </cell>
          <cell r="C302" t="str">
            <v>для автобусов или автомобилей грузовых, пневматическая, диагональная, размер 10,00-20, норма слойности 12, ГОСТ 5513-97</v>
          </cell>
        </row>
        <row r="303">
          <cell r="A303" t="str">
            <v>22.11.13.500.000.01.0796.000000000049</v>
          </cell>
          <cell r="B303" t="str">
            <v>Шина</v>
          </cell>
          <cell r="C303" t="str">
            <v>для автобусов или автомобилей грузовых, пневматическая, радиальная, размер 8,25R15, бескамерная, ГОСТ 5513-97</v>
          </cell>
        </row>
        <row r="304">
          <cell r="A304" t="str">
            <v>22.11.13.500.000.01.0796.000000000063</v>
          </cell>
          <cell r="B304" t="str">
            <v>Шина</v>
          </cell>
          <cell r="C304" t="str">
            <v>для автобусов или автомобилей грузовых, пневматическая, радиальная, размер 400*80 R21, бескамерная, ГОСТ 5513-97</v>
          </cell>
        </row>
        <row r="305">
          <cell r="A305" t="str">
            <v>22.11.13.500.000.01.0796.000000000073</v>
          </cell>
          <cell r="B305" t="str">
            <v>Шина</v>
          </cell>
          <cell r="C305" t="str">
            <v>для автобусов или автомобилей грузовых, пневматическая, радиальная, размер 12,0 R20 (320*508 R), бескамерная, ГОСТ 5513-97</v>
          </cell>
        </row>
        <row r="306">
          <cell r="A306" t="str">
            <v>22.11.13.500.000.01.0796.000000000077</v>
          </cell>
          <cell r="B306" t="str">
            <v>Шина</v>
          </cell>
          <cell r="C306" t="str">
            <v>для автобусов или автомобилей грузовых, пневматическая, радиальная, размер 14,00-R20 (370*508), бескамерная, ГОСТ 5513-97</v>
          </cell>
        </row>
        <row r="307">
          <cell r="A307" t="str">
            <v>22.11.13.500.000.01.0796.000000000078</v>
          </cell>
          <cell r="B307" t="str">
            <v>Шина</v>
          </cell>
          <cell r="C307" t="str">
            <v>для автобусов или автомобилей грузовых, пневматическая, радиальная, размер 8,25 R20 (240*508 R), бескамерная, ГОСТ 5513-97</v>
          </cell>
        </row>
        <row r="308">
          <cell r="A308" t="str">
            <v>22.11.13.500.000.01.0796.000000000086</v>
          </cell>
          <cell r="B308" t="str">
            <v>Шина</v>
          </cell>
          <cell r="C308" t="str">
            <v>для автобусов или автомобилей грузовых, пневматическая, радиальная, размер 8,4R15C, камерная, ГОСТ 5513-97</v>
          </cell>
        </row>
        <row r="309">
          <cell r="A309" t="str">
            <v>22.11.13.500.000.01.0796.000000000092</v>
          </cell>
          <cell r="B309" t="str">
            <v>Шина</v>
          </cell>
          <cell r="C309" t="str">
            <v>для автобусов или автомобилей грузовых, пневматическая, радиальная, размер 9,00R20 (260*508), камерная, ГОСТ 5513-97</v>
          </cell>
        </row>
        <row r="310">
          <cell r="A310" t="str">
            <v>22.11.13.500.000.01.0796.000000000094</v>
          </cell>
          <cell r="B310" t="str">
            <v>Шина</v>
          </cell>
          <cell r="C310" t="str">
            <v>для автобусов или автомобилей грузовых, пневматическая, радиальная, размер 11,00R20 (300*508), камерная, ГОСТ 5513-97</v>
          </cell>
        </row>
        <row r="311">
          <cell r="A311" t="str">
            <v>22.11.13.500.000.01.0796.000000000097</v>
          </cell>
          <cell r="B311" t="str">
            <v>Шина</v>
          </cell>
          <cell r="C311" t="str">
            <v>для автобусов или автомобилей грузовых, пневматическая, радиальная, размер 12,00R18, камерная, ГОСТ 5513-97</v>
          </cell>
        </row>
        <row r="312">
          <cell r="A312" t="str">
            <v>22.11.13.500.000.01.0796.000000000103</v>
          </cell>
          <cell r="B312" t="str">
            <v>Шина</v>
          </cell>
          <cell r="C312" t="str">
            <v>для автобусов или автомобилей грузовых, пневматическая, радиальная, размер 425*85R21 (1260*425-533Р), камерная, ГОСТ 5513-97</v>
          </cell>
        </row>
        <row r="313">
          <cell r="A313" t="str">
            <v>22.11.14.900.000.01.0796.000000000256</v>
          </cell>
          <cell r="B313" t="str">
            <v>Шина</v>
          </cell>
          <cell r="C313" t="str">
            <v>на спецтехнику, размер 11,2-20, пневматическая, диагональная, ведущих колес, норма слойности 8, ГОСТ 25641-84</v>
          </cell>
        </row>
        <row r="314">
          <cell r="A314" t="str">
            <v>22.11.14.900.000.01.0796.000000000378</v>
          </cell>
          <cell r="B314" t="str">
            <v>Шина</v>
          </cell>
          <cell r="C314" t="str">
            <v>на спецтехнику, размер 15,5R38, пневматическая, радиальная, ведущих колес, норма слойности 6, ГОСТ 25641-84</v>
          </cell>
        </row>
        <row r="315">
          <cell r="A315" t="str">
            <v>22.11.14.900.000.01.0796.000000000415</v>
          </cell>
          <cell r="B315" t="str">
            <v>Шина</v>
          </cell>
          <cell r="C315" t="str">
            <v>на спецтехнику, размер 28,1R26, пневматическая, радиальная, ведущих колес, норма слойности 10, ГОСТ 25641-84</v>
          </cell>
        </row>
        <row r="316">
          <cell r="A316" t="str">
            <v>22.11.15.300.000.00.0796.000000000000</v>
          </cell>
          <cell r="B316" t="str">
            <v>Шина</v>
          </cell>
          <cell r="C316" t="str">
            <v>дисковая, массивная</v>
          </cell>
        </row>
        <row r="317">
          <cell r="A317" t="str">
            <v>22.19.20.700.010.00.0166.000000000092</v>
          </cell>
          <cell r="B317" t="str">
            <v>Пластина</v>
          </cell>
          <cell r="C317" t="str">
            <v>тип МБС, размер 8*1000*1000 мм, ГОСТ 7338-90</v>
          </cell>
        </row>
        <row r="318">
          <cell r="A318" t="str">
            <v>22.19.20.700.010.00.0166.000000000100</v>
          </cell>
          <cell r="B318" t="str">
            <v>Пластина</v>
          </cell>
          <cell r="C318" t="str">
            <v>тип МБС, размер 10*1000*1000 мм, ГОСТ 7338-90</v>
          </cell>
        </row>
        <row r="319">
          <cell r="A319" t="str">
            <v>22.19.20.700.010.00.0166.000000000103</v>
          </cell>
          <cell r="B319" t="str">
            <v>Пластина</v>
          </cell>
          <cell r="C319" t="str">
            <v>тип МБС, размер 12*1000*1000 мм, ГОСТ 7338-90</v>
          </cell>
        </row>
        <row r="320">
          <cell r="A320" t="str">
            <v>22.19.20.700.010.00.0166.000000000179</v>
          </cell>
          <cell r="B320" t="str">
            <v>Пластина</v>
          </cell>
          <cell r="C320" t="str">
            <v>тип УМ, толщина 4мм, ГОСТ 12855-77</v>
          </cell>
        </row>
        <row r="321">
          <cell r="A321" t="str">
            <v>22.19.20.700.010.00.0166.000000000180</v>
          </cell>
          <cell r="B321" t="str">
            <v>Пластина</v>
          </cell>
          <cell r="C321" t="str">
            <v>тип УМ, толщина 5мм, ГОСТ 12855-77</v>
          </cell>
        </row>
        <row r="322">
          <cell r="A322" t="str">
            <v>22.19.20.700.010.00.0166.000000000181</v>
          </cell>
          <cell r="B322" t="str">
            <v>Пластина</v>
          </cell>
          <cell r="C322" t="str">
            <v>тип УМ, толщина 6мм, ГОСТ 12855-77</v>
          </cell>
        </row>
        <row r="323">
          <cell r="A323" t="str">
            <v>22.19.20.700.010.00.0166.000000000182</v>
          </cell>
          <cell r="B323" t="str">
            <v>Пластина</v>
          </cell>
          <cell r="C323" t="str">
            <v>тип УМ, толщина 8мм, ГОСТ 12855-77</v>
          </cell>
        </row>
        <row r="324">
          <cell r="A324" t="str">
            <v>22.19.20.700.010.00.0166.000000000183</v>
          </cell>
          <cell r="B324" t="str">
            <v>Пластина</v>
          </cell>
          <cell r="C324" t="str">
            <v>тип УМ, толщина 10мм, ГОСТ 12855-77</v>
          </cell>
        </row>
        <row r="325">
          <cell r="A325" t="str">
            <v>22.19.20.700.010.00.0166.000000000184</v>
          </cell>
          <cell r="B325" t="str">
            <v>Пластина</v>
          </cell>
          <cell r="C325" t="str">
            <v>тип УМ, толщина 12мм, ГОСТ 12855-77</v>
          </cell>
        </row>
        <row r="326">
          <cell r="A326" t="str">
            <v>22.19.20.700.010.00.0166.000000000207</v>
          </cell>
          <cell r="B326" t="str">
            <v>Пластина</v>
          </cell>
          <cell r="C326" t="str">
            <v>тип 1Ф-I-МБС-С, класса 1, ГОСТ 7338-90</v>
          </cell>
        </row>
        <row r="327">
          <cell r="A327" t="str">
            <v>22.19.30.300.001.00.0796.000000000002</v>
          </cell>
          <cell r="B327" t="str">
            <v>Рукав</v>
          </cell>
          <cell r="C327" t="str">
            <v>резиновый, высокого давления, неармированный, наружный диаметр 32 мм</v>
          </cell>
        </row>
        <row r="328">
          <cell r="A328" t="str">
            <v>22.19.30.300.001.00.0796.000000000008</v>
          </cell>
          <cell r="B328" t="str">
            <v>Рукав</v>
          </cell>
          <cell r="C328" t="str">
            <v>резиновый, высокого давления, неармированный, наружный диаметр 50 мм, ГОСТ 6286-73</v>
          </cell>
        </row>
        <row r="329">
          <cell r="A329" t="str">
            <v>22.19.30.300.001.00.0796.000000000009</v>
          </cell>
          <cell r="B329" t="str">
            <v>Рукав</v>
          </cell>
          <cell r="C329" t="str">
            <v>резиновый, высокого давления, неармированный, наружный диаметр 41 мм, ГОСТ 6286-73</v>
          </cell>
        </row>
        <row r="330">
          <cell r="A330" t="str">
            <v>22.19.30.300.001.00.0796.000000000010</v>
          </cell>
          <cell r="B330" t="str">
            <v>Рукав</v>
          </cell>
          <cell r="C330" t="str">
            <v>резиновый, высокого давления, неармированный, наружный диаметр 36 мм, ГОСТ 6286-73</v>
          </cell>
        </row>
        <row r="331">
          <cell r="A331" t="str">
            <v>22.19.30.300.001.00.0796.000000000011</v>
          </cell>
          <cell r="B331" t="str">
            <v>Рукав</v>
          </cell>
          <cell r="C331" t="str">
            <v>резиновый, высокого давления, неармированный, наружный диаметр 35 мм, ГОСТ 6286-73</v>
          </cell>
        </row>
        <row r="332">
          <cell r="A332" t="str">
            <v>22.19.30.300.001.00.0796.000000000012</v>
          </cell>
          <cell r="B332" t="str">
            <v>Рукав</v>
          </cell>
          <cell r="C332" t="str">
            <v>резиновый, высокого давления, неармированный, наружный диаметр 24 мм, ГОСТ 6286-73</v>
          </cell>
        </row>
        <row r="333">
          <cell r="A333" t="str">
            <v>22.19.30.300.001.00.0796.000000000013</v>
          </cell>
          <cell r="B333" t="str">
            <v>Рукав</v>
          </cell>
          <cell r="C333" t="str">
            <v>резиновый, высокого давления, неармированный, наружный диаметр 22 мм, ГОСТ 6286-73</v>
          </cell>
        </row>
        <row r="334">
          <cell r="A334" t="str">
            <v>22.19.30.500.002.01.0006.000000000001</v>
          </cell>
          <cell r="B334" t="str">
            <v>Шланг</v>
          </cell>
          <cell r="C334" t="str">
            <v>газовый, для сварки и резки металлов класса I предназначен для подачи ацетилена, городского газа, пропана и бутана, I–9–0,63, наружный диаметр 18, ГОСТ 9356-75</v>
          </cell>
        </row>
        <row r="335">
          <cell r="A335" t="str">
            <v>22.19.30.500.002.01.0006.000000000006</v>
          </cell>
          <cell r="B335" t="str">
            <v>Шланг</v>
          </cell>
          <cell r="C335" t="str">
            <v>газовый, для сварки и резки металлов класса III предназначен для подачи кислорода, III–6.3–2,0, наружный диаметр 13, ГОСТ 9356-75</v>
          </cell>
        </row>
        <row r="336">
          <cell r="A336" t="str">
            <v>22.19.30.500.002.01.0006.000000000008</v>
          </cell>
          <cell r="B336" t="str">
            <v>Шланг</v>
          </cell>
          <cell r="C336" t="str">
            <v>газовый, для сварки и резки металлов класса III предназначен для подачи кислорода, III–9–2,0, наружный диаметр 18, ГОСТ 9356-75</v>
          </cell>
        </row>
        <row r="337">
          <cell r="A337" t="str">
            <v>22.19.30.500.002.02.0006.000000000000</v>
          </cell>
          <cell r="B337" t="str">
            <v>Шланг</v>
          </cell>
          <cell r="C337" t="str">
            <v>топливный, для подачи жидкостей: бензина авиационного, бензина автомобильного, топлива, резиновый, размер 14х23-16, ГОСТ 10362-76</v>
          </cell>
        </row>
        <row r="338">
          <cell r="A338" t="str">
            <v>22.19.30.500.002.10.0796.000000000000</v>
          </cell>
          <cell r="B338" t="str">
            <v>Шланг</v>
          </cell>
          <cell r="C338" t="str">
            <v>гидроусилителя, резиновый, автомобильный</v>
          </cell>
        </row>
        <row r="339">
          <cell r="A339" t="str">
            <v>22.19.30.500.002.11.0796.000000000000</v>
          </cell>
          <cell r="B339" t="str">
            <v>Шланг</v>
          </cell>
          <cell r="C339" t="str">
            <v>тормозной, резиновый, автомобильный</v>
          </cell>
        </row>
        <row r="340">
          <cell r="A340" t="str">
            <v>22.19.30.500.002.13.0006.000000000002</v>
          </cell>
          <cell r="B340" t="str">
            <v>Шланг</v>
          </cell>
          <cell r="C340" t="str">
            <v>поливочный, резиновый, простой, диаметр 20 мм</v>
          </cell>
        </row>
        <row r="341">
          <cell r="A341" t="str">
            <v>22.19.40.300.000.00.0796.000000000008</v>
          </cell>
          <cell r="B341" t="str">
            <v>Ремень</v>
          </cell>
          <cell r="C341" t="str">
            <v>клиновый, приводный, с сечением Z(0)-800, ГОСТ 1284.2-89</v>
          </cell>
        </row>
        <row r="342">
          <cell r="A342" t="str">
            <v>22.19.40.990.000.01.0796.000000000000</v>
          </cell>
          <cell r="B342" t="str">
            <v>Ремень</v>
          </cell>
          <cell r="C342" t="str">
            <v>резиновый, для газораспределительного механизма автомобиля</v>
          </cell>
        </row>
        <row r="343">
          <cell r="A343" t="str">
            <v>22.19.50.500.001.00.0796.000000000000</v>
          </cell>
          <cell r="B343" t="str">
            <v>Лента</v>
          </cell>
          <cell r="C343" t="str">
            <v>липкая, для ловли мух</v>
          </cell>
        </row>
        <row r="344">
          <cell r="A344" t="str">
            <v>22.19.60.500.000.00.0715.000000000004</v>
          </cell>
          <cell r="B344" t="str">
            <v>Перчатки</v>
          </cell>
          <cell r="C344" t="str">
            <v>для защиты рук технические, резиновые</v>
          </cell>
        </row>
        <row r="345">
          <cell r="A345" t="str">
            <v>22.19.72.000.000.00.0796.000000000000</v>
          </cell>
          <cell r="B345" t="str">
            <v>Ковер</v>
          </cell>
          <cell r="C345" t="str">
            <v>диэлектрический, резиновый, группа вторая, длина 500-1000мм, ширина 500-1200мм, ГОСТ 4997-75</v>
          </cell>
        </row>
        <row r="346">
          <cell r="A346" t="str">
            <v>22.19.73.100.001.01.0166.000000000007</v>
          </cell>
          <cell r="B346" t="str">
            <v>Трубка</v>
          </cell>
          <cell r="C346" t="str">
            <v>электроизоляционная, из поливинилхлоридного пластиката, внутренний диаметр 3,0 мм, ГОСТ 19034-82</v>
          </cell>
        </row>
        <row r="347">
          <cell r="A347" t="str">
            <v>22.19.73.100.001.01.0166.000000000011</v>
          </cell>
          <cell r="B347" t="str">
            <v>Трубка</v>
          </cell>
          <cell r="C347" t="str">
            <v>электроизоляционная, из поливинилхлоридного пластиката, внутренний диаметр 5,0 мм, ГОСТ 19034-82</v>
          </cell>
        </row>
        <row r="348">
          <cell r="A348" t="str">
            <v>22.19.73.100.001.01.0166.000000000012</v>
          </cell>
          <cell r="B348" t="str">
            <v>Трубка</v>
          </cell>
          <cell r="C348" t="str">
            <v>электроизоляционная, из поливинилхлоридного пластиката, внутренний диаметр 6,0 мм, ГОСТ 19034-82</v>
          </cell>
        </row>
        <row r="349">
          <cell r="A349" t="str">
            <v>22.19.73.100.001.01.0166.000000000014</v>
          </cell>
          <cell r="B349" t="str">
            <v>Трубка</v>
          </cell>
          <cell r="C349" t="str">
            <v>электроизоляционная, из поливинилхлоридного пластиката, внутренний диаметр 8,0 мм, ГОСТ 19034-82</v>
          </cell>
        </row>
        <row r="350">
          <cell r="A350" t="str">
            <v>22.19.73.100.001.01.0166.000000000016</v>
          </cell>
          <cell r="B350" t="str">
            <v>Трубка</v>
          </cell>
          <cell r="C350" t="str">
            <v>электроизоляционная, из поливинилхлоридного пластиката, внутренний диаметр 10,0 мм, ГОСТ 19034-82</v>
          </cell>
        </row>
        <row r="351">
          <cell r="A351" t="str">
            <v>22.19.73.100.001.01.0166.000000000017</v>
          </cell>
          <cell r="B351" t="str">
            <v>Трубка</v>
          </cell>
          <cell r="C351" t="str">
            <v>электроизоляционная, из поливинилхлоридного пластиката, внутренний диаметр 12,0 мм, ГОСТ 19034-82</v>
          </cell>
        </row>
        <row r="352">
          <cell r="A352" t="str">
            <v>22.19.73.100.010.00.0839.000000000000</v>
          </cell>
          <cell r="B352" t="str">
            <v>Комплект резино-технических изделий</v>
          </cell>
          <cell r="C352" t="str">
            <v>ремонтный</v>
          </cell>
        </row>
        <row r="353">
          <cell r="A353" t="str">
            <v>22.19.73.210.000.00.0796.000000000000</v>
          </cell>
          <cell r="B353" t="str">
            <v>Ластик</v>
          </cell>
          <cell r="C353" t="str">
            <v>мягкий</v>
          </cell>
        </row>
        <row r="354">
          <cell r="A354" t="str">
            <v>22.19.73.470.001.01.0796.000000000002</v>
          </cell>
          <cell r="B354" t="str">
            <v>Пыльник</v>
          </cell>
          <cell r="C354" t="str">
            <v>для легковых автомобилей, приводов ШРУС (внутренний)</v>
          </cell>
        </row>
        <row r="355">
          <cell r="A355" t="str">
            <v>22.19.73.470.001.01.0796.000000000003</v>
          </cell>
          <cell r="B355" t="str">
            <v>Пыльник</v>
          </cell>
          <cell r="C355" t="str">
            <v>для легковых автомобилей, приводов ШРУС (наружный)</v>
          </cell>
        </row>
        <row r="356">
          <cell r="A356" t="str">
            <v>22.19.73.470.001.03.0796.000000000000</v>
          </cell>
          <cell r="B356" t="str">
            <v>Пыльник</v>
          </cell>
          <cell r="C356" t="str">
            <v>для грузовых автомобилей, наконечников и тяг стабилизатора</v>
          </cell>
        </row>
        <row r="357">
          <cell r="A357" t="str">
            <v>22.19.73.900.004.00.0796.000000000000</v>
          </cell>
          <cell r="B357" t="str">
            <v>Жгут</v>
          </cell>
          <cell r="C357" t="str">
            <v>резиновый, кровоостанавливающий</v>
          </cell>
        </row>
        <row r="358">
          <cell r="A358" t="str">
            <v>22.19.73.900.008.00.0704.000000000000</v>
          </cell>
          <cell r="B358" t="str">
            <v>Лента</v>
          </cell>
          <cell r="C358" t="str">
            <v>резиновая, для щеток стеклоочистителей сменная</v>
          </cell>
        </row>
        <row r="359">
          <cell r="A359" t="str">
            <v>22.21.21.500.001.02.0006.000000000028</v>
          </cell>
          <cell r="B359" t="str">
            <v>Труба</v>
          </cell>
          <cell r="C359" t="str">
            <v>гофрированная, диаметр 25 мм, электромонтажная, из поливинилхлорида</v>
          </cell>
        </row>
        <row r="360">
          <cell r="A360" t="str">
            <v>22.21.21.500.001.02.0006.000000000029</v>
          </cell>
          <cell r="B360" t="str">
            <v>Труба</v>
          </cell>
          <cell r="C360" t="str">
            <v>гофрированная, диаметр 20 мм, электромонтажная, из поливинилхлорида</v>
          </cell>
        </row>
        <row r="361">
          <cell r="A361" t="str">
            <v>22.21.21.530.000.00.0006.000000000395</v>
          </cell>
          <cell r="B361" t="str">
            <v>Труба</v>
          </cell>
          <cell r="C361" t="str">
            <v>для водоснабжения, полиэтиленовая ПЭ 100, SDR 13,6, диаметр 140 мм, толщина 10,3 мм, давление 12,5 атм, ГОСТ 18599-2001</v>
          </cell>
        </row>
        <row r="362">
          <cell r="A362" t="str">
            <v>22.21.21.530.000.00.0006.000000000481</v>
          </cell>
          <cell r="B362" t="str">
            <v>Труба</v>
          </cell>
          <cell r="C362" t="str">
            <v>для водоснабжения, полиэтиленовая ПЭ 32, SDR 13,6,  диаметр 110 мм, толщина 8,1 мм, давление 12,5 атм, ГОСТ 18599-2001</v>
          </cell>
        </row>
        <row r="363">
          <cell r="A363" t="str">
            <v>22.21.29.300.001.00.0018.000000000001</v>
          </cell>
          <cell r="B363" t="str">
            <v>Шланг</v>
          </cell>
          <cell r="C363" t="str">
            <v>армированный, полиэтиленовый, полимерной нитью усиленной конструкции</v>
          </cell>
        </row>
        <row r="364">
          <cell r="A364" t="str">
            <v>22.21.29.700.001.00.0796.000000000002</v>
          </cell>
          <cell r="B364" t="str">
            <v>Хомут</v>
          </cell>
          <cell r="C364" t="str">
            <v>стяжка пластиковая, крепежная, длина 120 мм, ширина 3 мм</v>
          </cell>
        </row>
        <row r="365">
          <cell r="A365" t="str">
            <v>22.21.29.700.001.00.0796.000000000005</v>
          </cell>
          <cell r="B365" t="str">
            <v>Хомут</v>
          </cell>
          <cell r="C365" t="str">
            <v>стяжка пластиковая, крепежная, длина 200 мм, ширина 3 мм</v>
          </cell>
        </row>
        <row r="366">
          <cell r="A366" t="str">
            <v>22.21.29.700.001.00.0796.000000000012</v>
          </cell>
          <cell r="B366" t="str">
            <v>Хомут</v>
          </cell>
          <cell r="C366" t="str">
            <v>стяжка пластиковая, крепежная, длина 300 мм, ширина 4 мм</v>
          </cell>
        </row>
        <row r="367">
          <cell r="A367" t="str">
            <v>22.21.29.700.005.00.0796.000000000045</v>
          </cell>
          <cell r="B367" t="str">
            <v>Муфта</v>
          </cell>
          <cell r="C367" t="str">
            <v>кабельная, концевая, термоусаживаемая</v>
          </cell>
        </row>
        <row r="368">
          <cell r="A368" t="str">
            <v>22.21.29.700.005.00.0796.000000000047</v>
          </cell>
          <cell r="B368" t="str">
            <v>Муфта</v>
          </cell>
          <cell r="C368" t="str">
            <v>кабельная, соединительная</v>
          </cell>
        </row>
        <row r="369">
          <cell r="A369" t="str">
            <v>22.21.29.700.005.00.0796.000000000080</v>
          </cell>
          <cell r="B369" t="str">
            <v>Муфта</v>
          </cell>
          <cell r="C369" t="str">
            <v>компрессионная тип ССК, прямая</v>
          </cell>
        </row>
        <row r="370">
          <cell r="A370" t="str">
            <v>22.21.29.700.024.00.0796.000000000010</v>
          </cell>
          <cell r="B370" t="str">
            <v>Крепеж</v>
          </cell>
          <cell r="C370" t="str">
            <v>пластиковый, средний 25 мм</v>
          </cell>
        </row>
        <row r="371">
          <cell r="A371" t="str">
            <v>22.21.30.100.001.00.0018.000000000000</v>
          </cell>
          <cell r="B371" t="str">
            <v>Пленка высокого давления</v>
          </cell>
          <cell r="C371" t="str">
            <v>из полиэтилена, толщина 40 мкм, ГОСТ 10354-82</v>
          </cell>
        </row>
        <row r="372">
          <cell r="A372" t="str">
            <v>22.21.30.200.000.00.0796.000000000000</v>
          </cell>
          <cell r="B372" t="str">
            <v>Лента</v>
          </cell>
          <cell r="C372" t="str">
            <v>оградительная, сигнальная, полипропилен</v>
          </cell>
        </row>
        <row r="373">
          <cell r="A373" t="str">
            <v>22.21.42.990.000.00.0736.000000000000</v>
          </cell>
          <cell r="B373" t="str">
            <v>Пленка</v>
          </cell>
          <cell r="C373" t="str">
            <v>глянцевая, цветная, самоклеющаяся</v>
          </cell>
        </row>
        <row r="374">
          <cell r="A374" t="str">
            <v>22.21.42.990.000.00.0736.000000000001</v>
          </cell>
          <cell r="B374" t="str">
            <v>Пленка</v>
          </cell>
          <cell r="C374" t="str">
            <v>глянцевая, прозрачная, самоклеющаяся</v>
          </cell>
        </row>
        <row r="375">
          <cell r="A375" t="str">
            <v>22.22.12.900.001.00.0796.000000000003</v>
          </cell>
          <cell r="B375" t="str">
            <v>Мешок</v>
          </cell>
          <cell r="C375" t="str">
            <v>полипропиленовый, зеленый, размер 150см*100см</v>
          </cell>
        </row>
        <row r="376">
          <cell r="A376" t="str">
            <v>22.22.13.000.013.00.0796.000000000000</v>
          </cell>
          <cell r="B376" t="str">
            <v>Коробка</v>
          </cell>
          <cell r="C376" t="str">
            <v>распределительная, электрическая</v>
          </cell>
        </row>
        <row r="377">
          <cell r="A377" t="str">
            <v>22.23.11.590.003.00.0055.000000000000</v>
          </cell>
          <cell r="B377" t="str">
            <v>Панель</v>
          </cell>
          <cell r="C377" t="str">
            <v>из поливинилхлорида, стеновая</v>
          </cell>
        </row>
        <row r="378">
          <cell r="A378" t="str">
            <v>22.23.11.900.000.00.0055.000000000005</v>
          </cell>
          <cell r="B378" t="str">
            <v>Плитка</v>
          </cell>
          <cell r="C378" t="str">
            <v>потолочная, неламинированная, размер 600*600*8 мм</v>
          </cell>
        </row>
        <row r="379">
          <cell r="A379" t="str">
            <v>22.23.14.500.003.00.0006.000000000000</v>
          </cell>
          <cell r="B379" t="str">
            <v>Кабель-канал</v>
          </cell>
          <cell r="C379" t="str">
            <v>пластиковый</v>
          </cell>
        </row>
        <row r="380">
          <cell r="A380" t="str">
            <v>22.23.14.700.005.00.0796.000000000001</v>
          </cell>
          <cell r="B380" t="str">
            <v>Угол</v>
          </cell>
          <cell r="C380" t="str">
            <v>для пластикового плинтуса, наружный, с кабель-каналом</v>
          </cell>
        </row>
        <row r="381">
          <cell r="A381" t="str">
            <v>22.23.14.700.005.00.0796.000000000007</v>
          </cell>
          <cell r="B381" t="str">
            <v>Угол</v>
          </cell>
          <cell r="C381" t="str">
            <v>для пластикового плинтуса, внутренний, с кабель-каналом, с резиновым уплотнителем</v>
          </cell>
        </row>
        <row r="382">
          <cell r="A382" t="str">
            <v>22.23.14.700.017.00.0796.000000000000</v>
          </cell>
          <cell r="B382" t="str">
            <v>Плинтус</v>
          </cell>
          <cell r="C382" t="str">
            <v>пластиковый, ламинированный, с кабель-каналом, с защелкой, с резиновым уплотнителем</v>
          </cell>
        </row>
        <row r="383">
          <cell r="A383" t="str">
            <v>22.23.15.000.000.00.0055.000000000000</v>
          </cell>
          <cell r="B383" t="str">
            <v>Линолеум</v>
          </cell>
          <cell r="C383" t="str">
            <v>из поливинилхлорида, бытовой, на тканой подоснове</v>
          </cell>
        </row>
        <row r="384">
          <cell r="A384" t="str">
            <v>22.29.22.300.000.00.0166.000000000000</v>
          </cell>
          <cell r="B384" t="str">
            <v>Лента</v>
          </cell>
          <cell r="C384" t="str">
            <v>изоляционная, поливинилхлоридная</v>
          </cell>
        </row>
        <row r="385">
          <cell r="A385" t="str">
            <v>22.29.22.900.004.00.0796.000000000000</v>
          </cell>
          <cell r="B385" t="str">
            <v>Лейбл</v>
          </cell>
          <cell r="C385" t="str">
            <v>самоклеющийся, полиэстер, серебро</v>
          </cell>
        </row>
        <row r="386">
          <cell r="A386" t="str">
            <v>22.29.23.200.007.00.0796.000000000001</v>
          </cell>
          <cell r="B386" t="str">
            <v>Стакан</v>
          </cell>
          <cell r="C386" t="str">
            <v>пластиковый, одноразовый, объем 200 мл</v>
          </cell>
        </row>
        <row r="387">
          <cell r="A387" t="str">
            <v>22.29.23.700.001.00.0796.000000000012</v>
          </cell>
          <cell r="B387" t="str">
            <v>Ведро</v>
          </cell>
          <cell r="C387" t="str">
            <v>пластиковое, круглое, объем 5 л, с контрольной пломбой</v>
          </cell>
        </row>
        <row r="388">
          <cell r="A388" t="str">
            <v>22.29.23.700.001.00.0796.000000000025</v>
          </cell>
          <cell r="B388" t="str">
            <v>Ведро</v>
          </cell>
          <cell r="C388" t="str">
            <v>пластиковое, круглое, объем 10 л</v>
          </cell>
        </row>
        <row r="389">
          <cell r="A389" t="str">
            <v>22.29.25.500.000.00.0704.000000000007</v>
          </cell>
          <cell r="B389" t="str">
            <v>Маркер</v>
          </cell>
          <cell r="C389" t="str">
            <v>пластиковый, конусообразный, наконечник 1-3 мм, перманентный (сухостираемый)</v>
          </cell>
        </row>
        <row r="390">
          <cell r="A390" t="str">
            <v>22.29.25.500.000.00.0796.000000000005</v>
          </cell>
          <cell r="B390" t="str">
            <v>Маркер</v>
          </cell>
          <cell r="C390" t="str">
            <v>пластиковый, круглый, наконечник 2,5 мм, перманентный (нестираемый)</v>
          </cell>
        </row>
        <row r="391">
          <cell r="A391" t="str">
            <v>22.29.25.500.000.00.0796.000000000007</v>
          </cell>
          <cell r="B391" t="str">
            <v>Маркер</v>
          </cell>
          <cell r="C391" t="str">
            <v>пластиковый, круглый, наконечник 3 мм, легко стирается, для доски</v>
          </cell>
        </row>
        <row r="392">
          <cell r="A392" t="str">
            <v>22.29.25.500.000.00.0796.000000000008</v>
          </cell>
          <cell r="B392" t="str">
            <v>Маркер</v>
          </cell>
          <cell r="C392" t="str">
            <v>нестираемый, ширина линии 2 мм, пластиковый</v>
          </cell>
        </row>
        <row r="393">
          <cell r="A393" t="str">
            <v>22.29.25.500.002.00.0796.000000000000</v>
          </cell>
          <cell r="B393" t="str">
            <v>Набор цветных гелевых ручек</v>
          </cell>
          <cell r="C393" t="str">
            <v>корпус пластиковый, стержень гелевый, толщина линии - 0,5 мм</v>
          </cell>
        </row>
        <row r="394">
          <cell r="A394" t="str">
            <v>22.29.25.500.003.00.0796.000000000003</v>
          </cell>
          <cell r="B394" t="str">
            <v>Карандаш</v>
          </cell>
          <cell r="C394" t="str">
            <v>толщина стержня 0,7 мм, автоматический</v>
          </cell>
        </row>
        <row r="395">
          <cell r="A395" t="str">
            <v>22.29.25.500.003.00.0796.000000000004</v>
          </cell>
          <cell r="B395" t="str">
            <v>Карандаш</v>
          </cell>
          <cell r="C395" t="str">
            <v>толщина стержня 0,5 мм, автоматический</v>
          </cell>
        </row>
        <row r="396">
          <cell r="A396" t="str">
            <v>22.29.25.500.004.01.0796.000000000002</v>
          </cell>
          <cell r="B396" t="str">
            <v>Ручка</v>
          </cell>
          <cell r="C396" t="str">
            <v>пластиковая, гелевая</v>
          </cell>
        </row>
        <row r="397">
          <cell r="A397" t="str">
            <v>22.29.25.500.004.01.0796.000000000004</v>
          </cell>
          <cell r="B397" t="str">
            <v>Ручка</v>
          </cell>
          <cell r="C397" t="str">
            <v>пластиковая, перьевая</v>
          </cell>
        </row>
        <row r="398">
          <cell r="A398" t="str">
            <v>22.29.25.500.004.01.0796.000000000005</v>
          </cell>
          <cell r="B398" t="str">
            <v>Ручка</v>
          </cell>
          <cell r="C398" t="str">
            <v>пластиковая, шариковая</v>
          </cell>
        </row>
        <row r="399">
          <cell r="A399" t="str">
            <v>22.29.25.500.005.00.0796.000000000012</v>
          </cell>
          <cell r="B399" t="str">
            <v>Линейка</v>
          </cell>
          <cell r="C399" t="str">
            <v>пластмассовая, прозрачная, цветная, 25 см</v>
          </cell>
        </row>
        <row r="400">
          <cell r="A400" t="str">
            <v>22.29.25.500.005.00.0796.000000000022</v>
          </cell>
          <cell r="B400" t="str">
            <v>Линейка</v>
          </cell>
          <cell r="C400" t="str">
            <v>пластмассовая, прозрачная, цветная европодвес, 40 см</v>
          </cell>
        </row>
        <row r="401">
          <cell r="A401" t="str">
            <v>22.29.25.700.000.00.0796.000000000000</v>
          </cell>
          <cell r="B401" t="str">
            <v>Папка</v>
          </cell>
          <cell r="C401" t="str">
            <v>регистратор, пластиковая, формат А4, 50 мм</v>
          </cell>
        </row>
        <row r="402">
          <cell r="A402" t="str">
            <v>22.29.25.700.000.00.0796.000000000001</v>
          </cell>
          <cell r="B402" t="str">
            <v>Папка</v>
          </cell>
          <cell r="C402" t="str">
            <v>регистратор, пластиковая, формат А4, 70 мм</v>
          </cell>
        </row>
        <row r="403">
          <cell r="A403" t="str">
            <v>22.29.25.700.000.00.0796.000000000002</v>
          </cell>
          <cell r="B403" t="str">
            <v>Папка</v>
          </cell>
          <cell r="C403" t="str">
            <v>регистратор, пластиковая, формат А4, 80 мм</v>
          </cell>
        </row>
        <row r="404">
          <cell r="A404" t="str">
            <v>22.29.25.700.000.00.0796.000000000006</v>
          </cell>
          <cell r="B404" t="str">
            <v>Папка</v>
          </cell>
          <cell r="C404" t="str">
            <v>с зажимом и крышкой, пластиковая, формат А4, 50 мм</v>
          </cell>
        </row>
        <row r="405">
          <cell r="A405" t="str">
            <v>22.29.25.700.000.00.0796.000000000007</v>
          </cell>
          <cell r="B405" t="str">
            <v>Папка</v>
          </cell>
          <cell r="C405" t="str">
            <v>с зажимом, пластиковая, формат А4, 50 мм</v>
          </cell>
        </row>
        <row r="406">
          <cell r="A406" t="str">
            <v>22.29.25.700.000.00.0796.000000000009</v>
          </cell>
          <cell r="B406" t="str">
            <v>Папка</v>
          </cell>
          <cell r="C406" t="str">
            <v>10 вкладышей, пластиковая, формат A4, 50 мм</v>
          </cell>
        </row>
        <row r="407">
          <cell r="A407" t="str">
            <v>22.29.25.700.000.00.0796.000000000010</v>
          </cell>
          <cell r="B407" t="str">
            <v>Папка</v>
          </cell>
          <cell r="C407" t="str">
            <v>20 вкладышей, пластиковая, формат A4, 50 мм</v>
          </cell>
        </row>
        <row r="408">
          <cell r="A408" t="str">
            <v>22.29.25.700.000.00.0796.000000000011</v>
          </cell>
          <cell r="B408" t="str">
            <v>Папка</v>
          </cell>
          <cell r="C408" t="str">
            <v>30 вкладышей, пластиковая, формат A4, 50 мм</v>
          </cell>
        </row>
        <row r="409">
          <cell r="A409" t="str">
            <v>22.29.25.700.000.00.0796.000000000012</v>
          </cell>
          <cell r="B409" t="str">
            <v>Папка</v>
          </cell>
          <cell r="C409" t="str">
            <v>40 вкладышей, пластиковая, формат A4, 50 мм</v>
          </cell>
        </row>
        <row r="410">
          <cell r="A410" t="str">
            <v>22.29.25.700.000.00.0796.000000000017</v>
          </cell>
          <cell r="B410" t="str">
            <v>Папка</v>
          </cell>
          <cell r="C410" t="str">
            <v>с резинками, пластиковая, формат A4, 50 мм</v>
          </cell>
        </row>
        <row r="411">
          <cell r="A411" t="str">
            <v>22.29.25.700.000.00.0796.000000000020</v>
          </cell>
          <cell r="B411" t="str">
            <v>Папка</v>
          </cell>
          <cell r="C411" t="str">
            <v>с металлическим скоросшивателем, внутренним карманом, пластиковая, формат A4, 50 мм</v>
          </cell>
        </row>
        <row r="412">
          <cell r="A412" t="str">
            <v>22.29.25.700.000.00.0796.000000000023</v>
          </cell>
          <cell r="B412" t="str">
            <v>Папка</v>
          </cell>
          <cell r="C412" t="str">
            <v>скоросшиватель, пластиковая, формат A4, 50 мм</v>
          </cell>
        </row>
        <row r="413">
          <cell r="A413" t="str">
            <v>22.29.25.700.000.00.0796.000000000031</v>
          </cell>
          <cell r="B413" t="str">
            <v>Папка</v>
          </cell>
          <cell r="C413" t="str">
            <v>с кнопкой, пластиковая, формат А4, 50 мм</v>
          </cell>
        </row>
        <row r="414">
          <cell r="A414" t="str">
            <v>22.29.25.700.000.00.0796.000000000032</v>
          </cell>
          <cell r="B414" t="str">
            <v>Папка</v>
          </cell>
          <cell r="C414" t="str">
            <v>на кольцах, пластиковая, формат А4, плотность 20</v>
          </cell>
        </row>
        <row r="415">
          <cell r="A415" t="str">
            <v>22.29.25.700.003.00.0796.000000000000</v>
          </cell>
          <cell r="B415" t="str">
            <v>Обложка</v>
          </cell>
          <cell r="C415" t="str">
            <v>для переплета, формат А4, прозрачная</v>
          </cell>
        </row>
        <row r="416">
          <cell r="A416" t="str">
            <v>22.29.25.700.006.00.0796.000000000000</v>
          </cell>
          <cell r="B416" t="str">
            <v>Лоток</v>
          </cell>
          <cell r="C416" t="str">
            <v>для бумаг, из пластмассы, вертикальный</v>
          </cell>
        </row>
        <row r="417">
          <cell r="A417" t="str">
            <v>22.29.25.700.006.00.0796.000000000001</v>
          </cell>
          <cell r="B417" t="str">
            <v>Лоток</v>
          </cell>
          <cell r="C417" t="str">
            <v>для бумаг, из пластмассы, горизонтальный</v>
          </cell>
        </row>
        <row r="418">
          <cell r="A418" t="str">
            <v>22.29.25.700.007.00.0796.000000000004</v>
          </cell>
          <cell r="B418" t="str">
            <v>Пружина</v>
          </cell>
          <cell r="C418" t="str">
            <v>для переплета, пластиковая, диаметр 8 мм</v>
          </cell>
        </row>
        <row r="419">
          <cell r="A419" t="str">
            <v>22.29.25.700.007.00.0796.000000000005</v>
          </cell>
          <cell r="B419" t="str">
            <v>Пружина</v>
          </cell>
          <cell r="C419" t="str">
            <v>для переплета, пластиковая, диаметр 10 мм</v>
          </cell>
        </row>
        <row r="420">
          <cell r="A420" t="str">
            <v>22.29.25.700.007.00.0796.000000000006</v>
          </cell>
          <cell r="B420" t="str">
            <v>Пружина</v>
          </cell>
          <cell r="C420" t="str">
            <v>для переплета, пластиковая, диаметр 12 мм</v>
          </cell>
        </row>
        <row r="421">
          <cell r="A421" t="str">
            <v>22.29.25.700.007.00.0796.000000000019</v>
          </cell>
          <cell r="B421" t="str">
            <v>Пружина</v>
          </cell>
          <cell r="C421" t="str">
            <v>для переплета, пластиковая, диаметр 16 мм</v>
          </cell>
        </row>
        <row r="422">
          <cell r="A422" t="str">
            <v>22.29.25.900.001.01.0796.000000000001</v>
          </cell>
          <cell r="B422" t="str">
            <v>Разделитель</v>
          </cell>
          <cell r="C422" t="str">
            <v>пластиковый, цифровой</v>
          </cell>
        </row>
        <row r="423">
          <cell r="A423" t="str">
            <v>22.29.25.900.002.00.0796.000000000000</v>
          </cell>
          <cell r="B423" t="str">
            <v>Файл - вкладыш</v>
          </cell>
          <cell r="C423" t="str">
            <v>с перфорацией, для документов, размер 235*305 мм</v>
          </cell>
        </row>
        <row r="424">
          <cell r="A424" t="str">
            <v>22.29.25.900.003.00.0796.000000000000</v>
          </cell>
          <cell r="B424" t="str">
            <v>Файл-уголок</v>
          </cell>
          <cell r="C424" t="str">
            <v>формат А4</v>
          </cell>
        </row>
        <row r="425">
          <cell r="A425" t="str">
            <v>22.29.25.900.007.00.0796.000000000000</v>
          </cell>
          <cell r="B425" t="str">
            <v>Корзина</v>
          </cell>
          <cell r="C425" t="str">
            <v>для бумаг, объем 10 л</v>
          </cell>
        </row>
        <row r="426">
          <cell r="A426" t="str">
            <v>22.29.29.900.016.00.0796.000000000000</v>
          </cell>
          <cell r="B426" t="str">
            <v>Пломба контрольная</v>
          </cell>
          <cell r="C426" t="str">
            <v>индикаторная</v>
          </cell>
        </row>
        <row r="427">
          <cell r="A427" t="str">
            <v>22.29.29.900.016.00.0796.000000000002</v>
          </cell>
          <cell r="B427" t="str">
            <v>Пломба контрольная</v>
          </cell>
          <cell r="C427" t="str">
            <v>одноразовая</v>
          </cell>
        </row>
        <row r="428">
          <cell r="A428" t="str">
            <v>22.29.29.900.017.00.0796.000000000006</v>
          </cell>
          <cell r="B428" t="str">
            <v>Органайзер</v>
          </cell>
          <cell r="C428" t="str">
            <v>пластиковый, не вращающейся основа</v>
          </cell>
        </row>
        <row r="429">
          <cell r="A429" t="str">
            <v>22.29.29.900.031.00.0796.000000000004</v>
          </cell>
          <cell r="B429" t="str">
            <v>Подставка</v>
          </cell>
          <cell r="C429" t="str">
            <v>для календаря, пластиковая</v>
          </cell>
        </row>
        <row r="430">
          <cell r="A430" t="str">
            <v>22.29.29.900.050.00.0796.000000000007</v>
          </cell>
          <cell r="B430" t="str">
            <v>Колпачок</v>
          </cell>
          <cell r="C430" t="str">
            <v>К-7, для крепления штыревых изоляторов воздушных линий электропередач</v>
          </cell>
        </row>
        <row r="431">
          <cell r="A431" t="str">
            <v>22.29.29.900.050.00.0796.000000000009</v>
          </cell>
          <cell r="B431" t="str">
            <v>Колпачок</v>
          </cell>
          <cell r="C431" t="str">
            <v>К-5, для крепления штыревых изоляторов воздушных линий электропередач</v>
          </cell>
        </row>
        <row r="432">
          <cell r="A432" t="str">
            <v>23.12.13.300.001.00.0055.000000000004</v>
          </cell>
          <cell r="B432" t="str">
            <v>Стекло</v>
          </cell>
          <cell r="C432" t="str">
            <v>марка М1, толщина 4 мм, ширина 1600 мм, длина 2500 мм, для транспортных средств, ГОСТ 111-2014</v>
          </cell>
        </row>
        <row r="433">
          <cell r="A433" t="str">
            <v>23.14.12.900.007.00.0796.000000000000</v>
          </cell>
          <cell r="B433" t="str">
            <v>Вата</v>
          </cell>
          <cell r="C433" t="str">
            <v>теплоизоляционная, минеральная, ГОСТ 4640-2011</v>
          </cell>
        </row>
        <row r="434">
          <cell r="A434" t="str">
            <v>23.14.12.900.015.00.0736.000000000000</v>
          </cell>
          <cell r="B434" t="str">
            <v>Утеплитель</v>
          </cell>
          <cell r="C434" t="str">
            <v>на основе стекловолокна</v>
          </cell>
        </row>
        <row r="435">
          <cell r="A435" t="str">
            <v>23.19.25.000.000.00.0796.000000000002</v>
          </cell>
          <cell r="B435" t="str">
            <v>Изолятор</v>
          </cell>
          <cell r="C435" t="str">
            <v>стеклянный, марка ПС 70Е, подвесной, механическая разрушающая сила изолятора 70 кН, ГОСТ 6490 - 93</v>
          </cell>
        </row>
        <row r="436">
          <cell r="A436" t="str">
            <v>23.19.25.000.000.00.0796.000000000008</v>
          </cell>
          <cell r="B436" t="str">
            <v>Изолятор</v>
          </cell>
          <cell r="C436" t="str">
            <v>стеклянный, марка ПСД 70Е, подвесной, двукрылый, механическая разрушающая сила изолятора 70 кН, ГОСТ 6490 - 93</v>
          </cell>
        </row>
        <row r="437">
          <cell r="A437" t="str">
            <v>23.19.25.000.000.00.0796.000000000046</v>
          </cell>
          <cell r="B437" t="str">
            <v>Изолятор</v>
          </cell>
          <cell r="C437" t="str">
            <v>стеклянный, марка ШС-10, подвесной</v>
          </cell>
        </row>
        <row r="438">
          <cell r="A438" t="str">
            <v>23.19.25.000.000.00.0796.000000000049</v>
          </cell>
          <cell r="B438" t="str">
            <v>Изолятор</v>
          </cell>
          <cell r="C438" t="str">
            <v>стеклянный, электрический, штыревой, высоковольтный</v>
          </cell>
        </row>
        <row r="439">
          <cell r="A439" t="str">
            <v>23.31.10.790.002.00.0055.000000000046</v>
          </cell>
          <cell r="B439" t="str">
            <v>Плитка</v>
          </cell>
          <cell r="C439" t="str">
            <v>керамическая, глазурованная, глазурованная прямоугольная без завала, размер 200*150 мм</v>
          </cell>
        </row>
        <row r="440">
          <cell r="A440" t="str">
            <v>23.31.10.790.002.00.0055.000000000091</v>
          </cell>
          <cell r="B440" t="str">
            <v>Плитка</v>
          </cell>
          <cell r="C440" t="str">
            <v>керамогранитная, напольная, размер 600*600 мм</v>
          </cell>
        </row>
        <row r="441">
          <cell r="A441" t="str">
            <v>23.32.11.150.000.01.0796.000000000000</v>
          </cell>
          <cell r="B441" t="str">
            <v>Кирпич</v>
          </cell>
          <cell r="C441" t="str">
            <v>керамический, марка М100, размер 250*120*65 мм, рядовой, одинарный (КО) полнотелый (По), ГОСТ 530-2012</v>
          </cell>
        </row>
        <row r="442">
          <cell r="A442" t="str">
            <v>23.32.11.150.000.01.0796.000000000001</v>
          </cell>
          <cell r="B442" t="str">
            <v>Кирпич</v>
          </cell>
          <cell r="C442" t="str">
            <v>керамический, марка М125, размер 250*120*65 мм, рядовой, одинарный (КО) полнотелый (По), ГОСТ 530-2012</v>
          </cell>
        </row>
        <row r="443">
          <cell r="A443" t="str">
            <v>23.41.12.100.001.01.0796.000000000001</v>
          </cell>
          <cell r="B443" t="str">
            <v>Тарелка</v>
          </cell>
          <cell r="C443" t="str">
            <v>полуфарфоровая, глубиной более 25 мм, полая</v>
          </cell>
        </row>
        <row r="444">
          <cell r="A444" t="str">
            <v>23.42.10.300.003.00.0796.000000000000</v>
          </cell>
          <cell r="B444" t="str">
            <v>Унитаз</v>
          </cell>
          <cell r="C444" t="str">
            <v>фарфоровый, тарельчатый, с косым выпуском, с цельноотлитой полочкой, ГОСТ 30493-96</v>
          </cell>
        </row>
        <row r="445">
          <cell r="A445" t="str">
            <v>23.42.10.500.008.00.0839.000000000019</v>
          </cell>
          <cell r="B445" t="str">
            <v>Унитаз</v>
          </cell>
          <cell r="C445" t="str">
            <v>керамический, напольный, с прямым выпуском, с бачком, сиденьем и комплектом арматуры, ГОСТ 30493-96</v>
          </cell>
        </row>
        <row r="446">
          <cell r="A446" t="str">
            <v>23.43.10.300.000.00.0796.000000000073</v>
          </cell>
          <cell r="B446" t="str">
            <v>Изолятор</v>
          </cell>
          <cell r="C446" t="str">
            <v>тип ИОР-10-7,50 I I УХЛ, Т2, керамический, опорный, армированный, ГОСТ 19797-85</v>
          </cell>
        </row>
        <row r="447">
          <cell r="A447" t="str">
            <v>23.43.10.300.000.00.0796.000000000109</v>
          </cell>
          <cell r="B447" t="str">
            <v>Изолятор</v>
          </cell>
          <cell r="C447" t="str">
            <v>марка ТФ-20, фарфоровый, штыревой </v>
          </cell>
        </row>
        <row r="448">
          <cell r="A448" t="str">
            <v>23.43.10.300.000.00.0796.000000000181</v>
          </cell>
          <cell r="B448" t="str">
            <v>Изолятор</v>
          </cell>
          <cell r="C448" t="str">
            <v>тип ИПУ-10/630-7,5 Т1, керамический, проходной, армированный, ГОСТ 20454-85</v>
          </cell>
        </row>
        <row r="449">
          <cell r="A449" t="str">
            <v>23.43.10.300.000.00.0796.000000000184</v>
          </cell>
          <cell r="B449" t="str">
            <v>Изолятор</v>
          </cell>
          <cell r="C449" t="str">
            <v>тип ИПУ-10/1000-7,5 УХЛ1, керамический, проходной, армированный, ГОСТ 20454-85</v>
          </cell>
        </row>
        <row r="450">
          <cell r="A450" t="str">
            <v>23.43.10.300.000.00.0796.000000000257</v>
          </cell>
          <cell r="B450" t="str">
            <v>Изолятор</v>
          </cell>
          <cell r="C450" t="str">
            <v>тип ИПУ-10/630-7,5 УХЛ1, керамический, проходной, армированный</v>
          </cell>
        </row>
        <row r="451">
          <cell r="A451" t="str">
            <v>23.43.10.300.000.00.0796.000000000260</v>
          </cell>
          <cell r="B451" t="str">
            <v>Изолятор</v>
          </cell>
          <cell r="C451" t="str">
            <v>ИПТ-1/250 01, фарфоровый, проходной, неармированный</v>
          </cell>
        </row>
        <row r="452">
          <cell r="A452" t="str">
            <v>23.43.10.300.000.00.0796.000000000261</v>
          </cell>
          <cell r="B452" t="str">
            <v>Изолятор</v>
          </cell>
          <cell r="C452" t="str">
            <v>ИОС-110/400, керамический, опорный, стержневой, армированный</v>
          </cell>
        </row>
        <row r="453">
          <cell r="A453" t="str">
            <v>23.43.10.500.002.00.0796.000000000008</v>
          </cell>
          <cell r="B453" t="str">
            <v>Изолятор</v>
          </cell>
          <cell r="C453" t="str">
            <v>полимерный, натяжной</v>
          </cell>
        </row>
        <row r="454">
          <cell r="A454" t="str">
            <v>23.51.12.300.000.01.0166.000000000004</v>
          </cell>
          <cell r="B454" t="str">
            <v>Портландцемент</v>
          </cell>
          <cell r="C454" t="str">
            <v>без минеральных добавок, марка ПЦ 400-Д0-Н (М 400-Д0-Н), ГОСТ 10178-85</v>
          </cell>
        </row>
        <row r="455">
          <cell r="A455" t="str">
            <v>23.52.10.330.000.00.0166.000000000018</v>
          </cell>
          <cell r="B455" t="str">
            <v>Известь</v>
          </cell>
          <cell r="C455" t="str">
            <v>негашеная, 1 сорт, порошкообразная без добавок, кальциевая, быстрогасящаяся, ГОСТ 9179-77</v>
          </cell>
        </row>
        <row r="456">
          <cell r="A456" t="str">
            <v>23.52.10.350.000.00.0166.000000000004</v>
          </cell>
          <cell r="B456" t="str">
            <v>Известь</v>
          </cell>
          <cell r="C456" t="str">
            <v>гашеная, 1 сорт, порошкообразная без добавок, кальциевая, быстрогасящаяся, ГОСТ 9179-77</v>
          </cell>
        </row>
        <row r="457">
          <cell r="A457" t="str">
            <v>23.61.20.900.005.00.0796.000000000011</v>
          </cell>
          <cell r="B457" t="str">
            <v>Лоток</v>
          </cell>
          <cell r="C457" t="str">
            <v>железобетонный, для прокладки коммуникаций</v>
          </cell>
        </row>
        <row r="458">
          <cell r="A458" t="str">
            <v>23.61.20.900.007.00.0796.000000000402</v>
          </cell>
          <cell r="B458" t="str">
            <v>Плита</v>
          </cell>
          <cell r="C458" t="str">
            <v>железобетонная, марка УБК</v>
          </cell>
        </row>
        <row r="459">
          <cell r="A459" t="str">
            <v>23.61.20.900.022.00.0796.000000000003</v>
          </cell>
          <cell r="B459" t="str">
            <v>Приставка</v>
          </cell>
          <cell r="C459" t="str">
            <v>для деревянных опор воздушных линий электропередач, железобетонная, длина 4500 мм</v>
          </cell>
        </row>
        <row r="460">
          <cell r="A460" t="str">
            <v>23.61.20.900.027.02.0796.000000000078</v>
          </cell>
          <cell r="B460" t="str">
            <v>Стойка</v>
          </cell>
          <cell r="C460" t="str">
            <v>железобетонная, железобетонная, марка СВ, вибрированная</v>
          </cell>
        </row>
        <row r="461">
          <cell r="A461" t="str">
            <v>23.62.10.510.000.00.0625.000000000011</v>
          </cell>
          <cell r="B461" t="str">
            <v>Лист гипсокартонный</v>
          </cell>
          <cell r="C461" t="str">
            <v>марка ГКЛ, обычный, размер 2000*1200*9,5 мм, ГОСТ 6266-97</v>
          </cell>
        </row>
        <row r="462">
          <cell r="A462" t="str">
            <v>23.62.10.510.000.00.0625.000000000012</v>
          </cell>
          <cell r="B462" t="str">
            <v>Лист гипсокартонный</v>
          </cell>
          <cell r="C462" t="str">
            <v>марка ГКЛ, обычный, размер 2000*1200*12,5 мм, ГОСТ 6266-97</v>
          </cell>
        </row>
        <row r="463">
          <cell r="A463" t="str">
            <v>23.63.10.000.000.00.0113.000000000005</v>
          </cell>
          <cell r="B463" t="str">
            <v>Бетон</v>
          </cell>
          <cell r="C463" t="str">
            <v>тяжелый, марка М200 В15, ГОСТ 26633-2012</v>
          </cell>
        </row>
        <row r="464">
          <cell r="A464" t="str">
            <v>23.64.10.100.001.02.0113.000000000003</v>
          </cell>
          <cell r="B464" t="str">
            <v>Раствор</v>
          </cell>
          <cell r="C464" t="str">
            <v>облицовочный, цементный, легкий, ГОСТ 28013-98</v>
          </cell>
        </row>
        <row r="465">
          <cell r="A465" t="str">
            <v>23.91.11.600.000.00.0796.000000000000</v>
          </cell>
          <cell r="B465" t="str">
            <v>Лента</v>
          </cell>
          <cell r="C465" t="str">
            <v>шлифовальная, универсальная, зернистость P40, основа х/б ткань, ширина до 75 мм, длина до 460 мм</v>
          </cell>
        </row>
        <row r="466">
          <cell r="A466" t="str">
            <v>23.91.11.600.007.00.0796.000000000007</v>
          </cell>
          <cell r="B466" t="str">
            <v>Круг</v>
          </cell>
          <cell r="C466" t="str">
            <v>шлифовальный, отрезной</v>
          </cell>
        </row>
        <row r="467">
          <cell r="A467" t="str">
            <v>23.91.11.600.007.01.0796.000000000000</v>
          </cell>
          <cell r="B467" t="str">
            <v>Круг</v>
          </cell>
          <cell r="C467" t="str">
            <v>шлифовальный, на керамической связке, шлифматериал электрокорунд</v>
          </cell>
        </row>
        <row r="468">
          <cell r="A468" t="str">
            <v>23.91.11.600.007.01.0796.000000000005</v>
          </cell>
          <cell r="B468" t="str">
            <v>Круг</v>
          </cell>
          <cell r="C468" t="str">
            <v>шлифовальный, на вулканитовой связке, шлифматериал карбид кремния</v>
          </cell>
        </row>
        <row r="469">
          <cell r="A469" t="str">
            <v>23.91.11.700.000.00.0796.000000000001</v>
          </cell>
          <cell r="B469" t="str">
            <v>Круг</v>
          </cell>
          <cell r="C469" t="str">
            <v>отрезной, на бакелитовой связке, шлифматериал алмаз, диаметр 150 мм</v>
          </cell>
        </row>
        <row r="470">
          <cell r="A470" t="str">
            <v>23.91.11.700.000.00.0796.000000000019</v>
          </cell>
          <cell r="B470" t="str">
            <v>Круг</v>
          </cell>
          <cell r="C470" t="str">
            <v>отрезной, на бакелитовой связке, шлифматериал карбид кремния, диаметр 230 мм</v>
          </cell>
        </row>
        <row r="471">
          <cell r="A471" t="str">
            <v>23.91.11.800.001.00.0018.000000000000</v>
          </cell>
          <cell r="B471" t="str">
            <v>Шкурка шлифовальная</v>
          </cell>
          <cell r="C471" t="str">
            <v>бумажная, водостойкая</v>
          </cell>
        </row>
        <row r="472">
          <cell r="A472" t="str">
            <v>23.91.11.800.001.00.0018.000000000001</v>
          </cell>
          <cell r="B472" t="str">
            <v>Шкурка шлифовальная</v>
          </cell>
          <cell r="C472" t="str">
            <v>бумажная, неводостойкая</v>
          </cell>
        </row>
        <row r="473">
          <cell r="A473" t="str">
            <v>23.91.11.800.001.00.0018.000000000003</v>
          </cell>
          <cell r="B473" t="str">
            <v>Шкурка шлифовальная</v>
          </cell>
          <cell r="C473" t="str">
            <v>тканевая, неводостойкая</v>
          </cell>
        </row>
        <row r="474">
          <cell r="A474" t="str">
            <v>23.99.11.500.001.00.0166.000000000004</v>
          </cell>
          <cell r="B474" t="str">
            <v>Картон</v>
          </cell>
          <cell r="C474" t="str">
            <v>асбестовый, марка КАОН-1, общего назначения, толщина 6,0 мм, ГОСТ 2850-95</v>
          </cell>
        </row>
        <row r="475">
          <cell r="A475" t="str">
            <v>23.99.11.990.000.00.0166.000000000030</v>
          </cell>
          <cell r="B475" t="str">
            <v>Паронит</v>
          </cell>
          <cell r="C475" t="str">
            <v>марка ПМБ, маслобензостойкий, толщина 0,6 мм, ГОСТ 481-80</v>
          </cell>
        </row>
        <row r="476">
          <cell r="A476" t="str">
            <v>23.99.11.990.000.00.0166.000000000032</v>
          </cell>
          <cell r="B476" t="str">
            <v>Паронит</v>
          </cell>
          <cell r="C476" t="str">
            <v>марка ПМБ, маслобензостойкий, толщина 1,0 мм, ГОСТ 481-80</v>
          </cell>
        </row>
        <row r="477">
          <cell r="A477" t="str">
            <v>23.99.11.990.000.00.0166.000000000033</v>
          </cell>
          <cell r="B477" t="str">
            <v>Паронит</v>
          </cell>
          <cell r="C477" t="str">
            <v>марка ПМБ, маслобензостойкий, толщина 1,5 мм, ГОСТ 481-80</v>
          </cell>
        </row>
        <row r="478">
          <cell r="A478" t="str">
            <v>23.99.11.990.000.00.0166.000000000034</v>
          </cell>
          <cell r="B478" t="str">
            <v>Паронит</v>
          </cell>
          <cell r="C478" t="str">
            <v>марка ПМБ, маслобензостойкий, толщина 2,0 мм, ГОСТ 481-80</v>
          </cell>
        </row>
        <row r="479">
          <cell r="A479" t="str">
            <v>23.99.11.990.000.00.0166.000000000067</v>
          </cell>
          <cell r="B479" t="str">
            <v>Паронит</v>
          </cell>
          <cell r="C479" t="str">
            <v>марка ПМБ, маслобензостойкий, толщина 4,0 мм, ГОСТ 481-80</v>
          </cell>
        </row>
        <row r="480">
          <cell r="A480" t="str">
            <v>23.99.12.900.000.00.0168.000000000000</v>
          </cell>
          <cell r="B480" t="str">
            <v>Асфальтобетон</v>
          </cell>
          <cell r="C480" t="str">
            <v>марка I, тип А, из минеральных материалов (щебня, гравия и песка) с битумом, ГОСТ 9128-2013</v>
          </cell>
        </row>
        <row r="481">
          <cell r="A481" t="str">
            <v>23.99.13.900.001.00.0736.000000000000</v>
          </cell>
          <cell r="B481" t="str">
            <v>Материал гидроизоляционный</v>
          </cell>
          <cell r="C481" t="str">
            <v>кровельный, наплавляемый</v>
          </cell>
        </row>
        <row r="482">
          <cell r="A482" t="str">
            <v>23.99.13.900.001.00.0796.000000000001</v>
          </cell>
          <cell r="B482" t="str">
            <v>Материал гидроизоляционный</v>
          </cell>
          <cell r="C482" t="str">
            <v>кровельный</v>
          </cell>
        </row>
        <row r="483">
          <cell r="A483" t="str">
            <v>23.99.19.900.003.00.0055.000000000000</v>
          </cell>
          <cell r="B483" t="str">
            <v>Мембрана</v>
          </cell>
          <cell r="C483" t="str">
            <v>полимерно-битумная</v>
          </cell>
        </row>
        <row r="484">
          <cell r="A484" t="str">
            <v>24.10.31.100.002.00.0166.000000000000</v>
          </cell>
          <cell r="B484" t="str">
            <v>Полоса</v>
          </cell>
          <cell r="C484" t="str">
            <v>стальная, размер 40*4, ГОСТ 4405-75</v>
          </cell>
        </row>
        <row r="485">
          <cell r="A485" t="str">
            <v>24.10.31.100.002.00.0166.000000000001</v>
          </cell>
          <cell r="B485" t="str">
            <v>Полоса</v>
          </cell>
          <cell r="C485" t="str">
            <v>стальная, размер 50*5, ГОСТ 4405-75</v>
          </cell>
        </row>
        <row r="486">
          <cell r="A486" t="str">
            <v>24.10.31.100.002.00.0166.000000000002</v>
          </cell>
          <cell r="B486" t="str">
            <v>Полоса</v>
          </cell>
          <cell r="C486" t="str">
            <v>стальная, размер 50*6, ГОСТ 103-2006</v>
          </cell>
        </row>
        <row r="487">
          <cell r="A487" t="str">
            <v>24.10.31.100.002.00.0166.000000000003</v>
          </cell>
          <cell r="B487" t="str">
            <v>Полоса</v>
          </cell>
          <cell r="C487" t="str">
            <v>стальная, размер 60*5, ГОСТ 103-2006</v>
          </cell>
        </row>
        <row r="488">
          <cell r="A488" t="str">
            <v>24.10.31.100.002.00.0166.000000000004</v>
          </cell>
          <cell r="B488" t="str">
            <v>Полоса</v>
          </cell>
          <cell r="C488" t="str">
            <v>стальная, размер 100*5, ГОСТ 103-2006</v>
          </cell>
        </row>
        <row r="489">
          <cell r="A489" t="str">
            <v>24.10.31.100.002.00.0166.000000000005</v>
          </cell>
          <cell r="B489" t="str">
            <v>Полоса</v>
          </cell>
          <cell r="C489" t="str">
            <v>стальная, размер 40*4, ГОСТ 103-2006</v>
          </cell>
        </row>
        <row r="490">
          <cell r="A490" t="str">
            <v>24.10.31.100.002.00.0166.000000000006</v>
          </cell>
          <cell r="B490" t="str">
            <v>Полоса</v>
          </cell>
          <cell r="C490" t="str">
            <v>стальная, размер 40*5, ГОСТ 103-2006</v>
          </cell>
        </row>
        <row r="491">
          <cell r="A491" t="str">
            <v>24.10.31.100.002.00.0166.000000000008</v>
          </cell>
          <cell r="B491" t="str">
            <v>Полоса</v>
          </cell>
          <cell r="C491" t="str">
            <v>стальная, размер 30*5, ГОСТ 103-2006</v>
          </cell>
        </row>
        <row r="492">
          <cell r="A492" t="str">
            <v>24.10.31.100.002.00.0166.000000000009</v>
          </cell>
          <cell r="B492" t="str">
            <v>Полоса</v>
          </cell>
          <cell r="C492" t="str">
            <v>стальная, размер 120*6, ГОСТ 103-2006</v>
          </cell>
        </row>
        <row r="493">
          <cell r="A493" t="str">
            <v>24.10.31.100.002.00.0166.000000000011</v>
          </cell>
          <cell r="B493" t="str">
            <v>Полоса</v>
          </cell>
          <cell r="C493" t="str">
            <v>стальная, размер 80*8, ГОСТ 103-2006</v>
          </cell>
        </row>
        <row r="494">
          <cell r="A494" t="str">
            <v>24.10.31.100.002.00.0166.000000000012</v>
          </cell>
          <cell r="B494" t="str">
            <v>Полоса</v>
          </cell>
          <cell r="C494" t="str">
            <v>стальная, размер 50*5, ГОСТ 103-2006</v>
          </cell>
        </row>
        <row r="495">
          <cell r="A495" t="str">
            <v>24.10.31.100.002.00.0166.000000000014</v>
          </cell>
          <cell r="B495" t="str">
            <v>Полоса</v>
          </cell>
          <cell r="C495" t="str">
            <v>стальная, размер 80*10, ГОСТ 103-2006</v>
          </cell>
        </row>
        <row r="496">
          <cell r="A496" t="str">
            <v>24.10.31.900.000.01.0166.000000000000</v>
          </cell>
          <cell r="B496" t="str">
            <v>Лист</v>
          </cell>
          <cell r="C496" t="str">
            <v>стальной, горячекатанный, ширина 1500 мм, ГОСТ 19903-74</v>
          </cell>
        </row>
        <row r="497">
          <cell r="A497" t="str">
            <v>24.10.34.000.000.00.0778.000000000000</v>
          </cell>
          <cell r="B497" t="str">
            <v>Лента</v>
          </cell>
          <cell r="C497" t="str">
            <v>стальная, бандажная, для крепления кронштейнов на опорах ЛЭП</v>
          </cell>
        </row>
        <row r="498">
          <cell r="A498" t="str">
            <v>24.10.34.000.002.00.0796.000000000000</v>
          </cell>
          <cell r="B498" t="str">
            <v>Скрепа</v>
          </cell>
          <cell r="C498" t="str">
            <v>бандажная, марка СОТ-36</v>
          </cell>
        </row>
        <row r="499">
          <cell r="A499" t="str">
            <v>24.10.66.900.000.01.0166.000000000101</v>
          </cell>
          <cell r="B499" t="str">
            <v>Круг</v>
          </cell>
          <cell r="C499" t="str">
            <v>стальной, марка Ст.3, диаметр 8 мм, ГОСТ 2590-2006</v>
          </cell>
        </row>
        <row r="500">
          <cell r="A500" t="str">
            <v>24.10.66.900.000.01.0166.000000000102</v>
          </cell>
          <cell r="B500" t="str">
            <v>Круг</v>
          </cell>
          <cell r="C500" t="str">
            <v>стальной, марка Ст.3, диаметр 10 мм, ГОСТ 2590-2006</v>
          </cell>
        </row>
        <row r="501">
          <cell r="A501" t="str">
            <v>24.10.66.900.000.01.0166.000000000103</v>
          </cell>
          <cell r="B501" t="str">
            <v>Круг</v>
          </cell>
          <cell r="C501" t="str">
            <v>стальной, марка Ст.3, диаметр 12 мм, ГОСТ 2590-2006</v>
          </cell>
        </row>
        <row r="502">
          <cell r="A502" t="str">
            <v>24.10.66.900.000.01.0166.000000000104</v>
          </cell>
          <cell r="B502" t="str">
            <v>Круг</v>
          </cell>
          <cell r="C502" t="str">
            <v>стальной, марка Ст.3, диаметр 14 мм, ГОСТ 2590-2006</v>
          </cell>
        </row>
        <row r="503">
          <cell r="A503" t="str">
            <v>24.10.66.900.000.01.0166.000000000105</v>
          </cell>
          <cell r="B503" t="str">
            <v>Круг</v>
          </cell>
          <cell r="C503" t="str">
            <v>стальной, марка Ст.3, диаметр 16 мм, ГОСТ 2590-2006</v>
          </cell>
        </row>
        <row r="504">
          <cell r="A504" t="str">
            <v>24.10.66.900.000.01.0166.000000000106</v>
          </cell>
          <cell r="B504" t="str">
            <v>Круг</v>
          </cell>
          <cell r="C504" t="str">
            <v>стальной, марка Ст.3, диаметр 18 мм, ГОСТ 2590-2006</v>
          </cell>
        </row>
        <row r="505">
          <cell r="A505" t="str">
            <v>24.10.66.900.000.01.0166.000000000107</v>
          </cell>
          <cell r="B505" t="str">
            <v>Круг</v>
          </cell>
          <cell r="C505" t="str">
            <v>стальной, марка Ст.3, диаметр 20 мм, ГОСТ 2590-2006</v>
          </cell>
        </row>
        <row r="506">
          <cell r="A506" t="str">
            <v>24.10.66.900.000.01.0166.000000000108</v>
          </cell>
          <cell r="B506" t="str">
            <v>Круг</v>
          </cell>
          <cell r="C506" t="str">
            <v>стальной, марка Ст.3, диаметр 22 мм, ГОСТ 2590-2006</v>
          </cell>
        </row>
        <row r="507">
          <cell r="A507" t="str">
            <v>24.10.66.900.000.01.0166.000000000109</v>
          </cell>
          <cell r="B507" t="str">
            <v>Круг</v>
          </cell>
          <cell r="C507" t="str">
            <v>стальной, марка Ст.3, диаметр 25 мм, ГОСТ 2590-2006</v>
          </cell>
        </row>
        <row r="508">
          <cell r="A508" t="str">
            <v>24.10.66.900.000.01.0166.000000000111</v>
          </cell>
          <cell r="B508" t="str">
            <v>Круг</v>
          </cell>
          <cell r="C508" t="str">
            <v>стальной, марка Ст.3, диаметр 30 мм, ГОСТ 2590-2006</v>
          </cell>
        </row>
        <row r="509">
          <cell r="A509" t="str">
            <v>24.10.66.900.000.01.0166.000000000117</v>
          </cell>
          <cell r="B509" t="str">
            <v>Круг</v>
          </cell>
          <cell r="C509" t="str">
            <v>стальной, марка Ст.3, диаметр 60 мм, ГОСТ 2590-2006</v>
          </cell>
        </row>
        <row r="510">
          <cell r="A510" t="str">
            <v>24.10.66.900.000.01.0166.000000000332</v>
          </cell>
          <cell r="B510" t="str">
            <v>Круг</v>
          </cell>
          <cell r="C510" t="str">
            <v>стальной, марка Ст. 3, диаметр 24 мм, ГОСТ 2590-2006</v>
          </cell>
        </row>
        <row r="511">
          <cell r="A511" t="str">
            <v>24.10.71.000.001.00.0166.000000000001</v>
          </cell>
          <cell r="B511" t="str">
            <v>Швеллер</v>
          </cell>
          <cell r="C511" t="str">
            <v>из стали, горячекатаный, с уклоном внутренних граней полок, номер швеллера 20, ГОСТ 8240-97</v>
          </cell>
        </row>
        <row r="512">
          <cell r="A512" t="str">
            <v>24.10.71.000.001.00.0166.000000000004</v>
          </cell>
          <cell r="B512" t="str">
            <v>Швеллер</v>
          </cell>
          <cell r="C512" t="str">
            <v>из стали, горячекатаный, с уклоном внутренних граней полок, номер швеллера 14, ГОСТ 8240-97</v>
          </cell>
        </row>
        <row r="513">
          <cell r="A513" t="str">
            <v>24.20.13.900.000.00.0166.000000000000</v>
          </cell>
          <cell r="B513" t="str">
            <v>Труба</v>
          </cell>
          <cell r="C513" t="str">
            <v>водогазопроводная, сварная, наружный диаметр 33,5 мм, толщина стенки 2,8 мм, легкая, условный проход 25 мм, ГОСТ 3262-75</v>
          </cell>
        </row>
        <row r="514">
          <cell r="A514" t="str">
            <v>24.20.13.900.000.00.0166.000000000003</v>
          </cell>
          <cell r="B514" t="str">
            <v>Труба</v>
          </cell>
          <cell r="C514" t="str">
            <v>водогазопроводная, сварная, наружный диаметр 42,3 мм, толщина стенки 3,2 мм, обыкновенная, условный проход 32 мм, ГОСТ 3262-75</v>
          </cell>
        </row>
        <row r="515">
          <cell r="A515" t="str">
            <v>24.20.13.900.000.00.0166.000000000005</v>
          </cell>
          <cell r="B515" t="str">
            <v>Труба</v>
          </cell>
          <cell r="C515" t="str">
            <v>водогазопроводная, сварная, наружный диаметр 60,0 мм, толщина стенки 3,5 мм, обыкновенная, условный проход 50 мм, ГОСТ 3262-75</v>
          </cell>
        </row>
        <row r="516">
          <cell r="A516" t="str">
            <v>24.20.13.900.000.00.0166.000000000008</v>
          </cell>
          <cell r="B516" t="str">
            <v>Труба</v>
          </cell>
          <cell r="C516" t="str">
            <v>водогазопроводная, сварная, стальная, наружный диаметр 114,0 мм, толщина стенки 4,5 мм, обыкновенная, условный проход 100 мм</v>
          </cell>
        </row>
        <row r="517">
          <cell r="A517" t="str">
            <v>24.20.13.900.000.00.0168.000000000006</v>
          </cell>
          <cell r="B517" t="str">
            <v>Труба</v>
          </cell>
          <cell r="C517" t="str">
            <v>водогазопроводная, сварная, наружный диаметр 26,8 мм, толщина стенки 2,5 мм, легкая, условный проход 20 мм, ГОСТ 3262-75</v>
          </cell>
        </row>
        <row r="518">
          <cell r="A518" t="str">
            <v>24.20.13.900.000.01.0168.000000000024</v>
          </cell>
          <cell r="B518" t="str">
            <v>Труба</v>
          </cell>
          <cell r="C518" t="str">
            <v>электросварная, прямошовная, стальная СТ 10, наружный диаметр 89 мм, толщина стенки 3,5 мм, ГОСТ 10704-91</v>
          </cell>
        </row>
        <row r="519">
          <cell r="A519" t="str">
            <v>24.20.13.900.000.05.0166.000000000000</v>
          </cell>
          <cell r="B519" t="str">
            <v>Труба</v>
          </cell>
          <cell r="C519" t="str">
            <v>для магистральных газонефтепроводов, сварная прямошовная и спиральношовная, стальная, наружный диаметр 159 мм, толщина стенки 4,5 мм, класс прочности К 34, ГОСТ 20295-85</v>
          </cell>
        </row>
        <row r="520">
          <cell r="A520" t="str">
            <v>24.20.13.900.001.01.0006.000000000000</v>
          </cell>
          <cell r="B520" t="str">
            <v>Рукав</v>
          </cell>
          <cell r="C520" t="str">
            <v>металлический, оцинкованный, негерметичный, диаметр 20 мм</v>
          </cell>
        </row>
        <row r="521">
          <cell r="A521" t="str">
            <v>24.20.13.900.001.01.0006.000000000002</v>
          </cell>
          <cell r="B521" t="str">
            <v>Рукав</v>
          </cell>
          <cell r="C521" t="str">
            <v>металлический, оцинкованный, негерметичный, диаметр 25 мм</v>
          </cell>
        </row>
        <row r="522">
          <cell r="A522" t="str">
            <v>24.20.13.900.001.01.0006.000000000003</v>
          </cell>
          <cell r="B522" t="str">
            <v>Рукав</v>
          </cell>
          <cell r="C522" t="str">
            <v>металлический, оцинкованный, негерметичный, диаметр 32 мм</v>
          </cell>
        </row>
        <row r="523">
          <cell r="A523" t="str">
            <v>24.33.11.100.000.00.0166.000000000006</v>
          </cell>
          <cell r="B523" t="str">
            <v>Уголок</v>
          </cell>
          <cell r="C523" t="str">
            <v>стальной, равнополочный, номер 4, ширина полок 40*40 мм, ГОСТ 8509-93</v>
          </cell>
        </row>
        <row r="524">
          <cell r="A524" t="str">
            <v>24.33.11.100.000.00.0166.000000000008</v>
          </cell>
          <cell r="B524" t="str">
            <v>Уголок</v>
          </cell>
          <cell r="C524" t="str">
            <v>стальной, равнополочный, номер 5, ширина полок 50*50 мм, ГОСТ 8509-93</v>
          </cell>
        </row>
        <row r="525">
          <cell r="A525" t="str">
            <v>24.33.11.100.000.00.0166.000000000048</v>
          </cell>
          <cell r="B525" t="str">
            <v>Уголок</v>
          </cell>
          <cell r="C525" t="str">
            <v>стальной, равнополочный, марка Ст.3, размер 25*25*4 мм, ГОСТ 8509-93</v>
          </cell>
        </row>
        <row r="526">
          <cell r="A526" t="str">
            <v>24.33.11.100.000.00.0166.000000000049</v>
          </cell>
          <cell r="B526" t="str">
            <v>Уголок</v>
          </cell>
          <cell r="C526" t="str">
            <v>стальной, равнополочный, марка Ст.3, размер 32*32*4 мм, ГОСТ 8509-93</v>
          </cell>
        </row>
        <row r="527">
          <cell r="A527" t="str">
            <v>24.33.11.100.000.00.0166.000000000050</v>
          </cell>
          <cell r="B527" t="str">
            <v>Уголок</v>
          </cell>
          <cell r="C527" t="str">
            <v>стальной, равнополочный, марка Ст.3, размер 40*40*4 мм, ГОСТ 8509-93</v>
          </cell>
        </row>
        <row r="528">
          <cell r="A528" t="str">
            <v>24.33.11.100.000.00.0166.000000000052</v>
          </cell>
          <cell r="B528" t="str">
            <v>Уголок</v>
          </cell>
          <cell r="C528" t="str">
            <v>стальной, равнополочный, марка Ст.3, размер 50*50*5 мм, ГОСТ 8509-93</v>
          </cell>
        </row>
        <row r="529">
          <cell r="A529" t="str">
            <v>24.33.11.100.000.00.0166.000000000053</v>
          </cell>
          <cell r="B529" t="str">
            <v>Уголок</v>
          </cell>
          <cell r="C529" t="str">
            <v>стальной, равнополочный, марка Ст.3, размер 63*63*5 мм, ГОСТ 8509-93</v>
          </cell>
        </row>
        <row r="530">
          <cell r="A530" t="str">
            <v>24.33.11.100.000.00.0166.000000000055</v>
          </cell>
          <cell r="B530" t="str">
            <v>Уголок</v>
          </cell>
          <cell r="C530" t="str">
            <v>стальной, равнополочный, марка Ст.3, размер 75*75*6 мм, ГОСТ 8509-93</v>
          </cell>
        </row>
        <row r="531">
          <cell r="A531" t="str">
            <v>24.33.11.100.000.00.0166.000000000056</v>
          </cell>
          <cell r="B531" t="str">
            <v>Уголок</v>
          </cell>
          <cell r="C531" t="str">
            <v>стальной, равнополочный, марка Ст.3, размер 80*80*6 мм, ГОСТ 8509-93</v>
          </cell>
        </row>
        <row r="532">
          <cell r="A532" t="str">
            <v>24.33.11.100.000.00.0166.000000000057</v>
          </cell>
          <cell r="B532" t="str">
            <v>Уголок</v>
          </cell>
          <cell r="C532" t="str">
            <v>стальной, равнополочный, марка Ст.3, размер 90*90*7 мм, ГОСТ 8509-93</v>
          </cell>
        </row>
        <row r="533">
          <cell r="A533" t="str">
            <v>24.33.11.100.000.00.0166.000000000059</v>
          </cell>
          <cell r="B533" t="str">
            <v>Уголок</v>
          </cell>
          <cell r="C533" t="str">
            <v>стальной, равнополочный, марка Ст.3, размер 100*100*8 мм, ГОСТ 8509-93</v>
          </cell>
        </row>
        <row r="534">
          <cell r="A534" t="str">
            <v>24.33.11.100.000.00.0166.000000000063</v>
          </cell>
          <cell r="B534" t="str">
            <v>Уголок</v>
          </cell>
          <cell r="C534" t="str">
            <v>стальной, равнополочный, марка Ст.3, размер 160*160*10 мм, ГОСТ 8509-93</v>
          </cell>
        </row>
        <row r="535">
          <cell r="A535" t="str">
            <v>24.33.11.100.000.00.0166.000000000068</v>
          </cell>
          <cell r="B535" t="str">
            <v>Уголок</v>
          </cell>
          <cell r="C535" t="str">
            <v>стальной, равнополочный, марка Ст. 3, размер 45*45*4 мм, ГОСТ 8509-93</v>
          </cell>
        </row>
        <row r="536">
          <cell r="A536" t="str">
            <v>24.33.11.100.000.00.0166.000000000083</v>
          </cell>
          <cell r="B536" t="str">
            <v>Уголок</v>
          </cell>
          <cell r="C536" t="str">
            <v>стальной, равнополочный, марка Ст.3, размер 70*70*5 мм, ГОСТ 8509-93</v>
          </cell>
        </row>
        <row r="537">
          <cell r="A537" t="str">
            <v>24.33.11.100.000.00.0166.000000000084</v>
          </cell>
          <cell r="B537" t="str">
            <v>Уголок</v>
          </cell>
          <cell r="C537" t="str">
            <v>стальной, равнополочный, марка Ст. 3, размер 90*90*6 мм, ГОСТ 8509-93</v>
          </cell>
        </row>
        <row r="538">
          <cell r="A538" t="str">
            <v>24.33.11.100.005.00.0166.000000000004</v>
          </cell>
          <cell r="B538" t="str">
            <v>Шестигранник</v>
          </cell>
          <cell r="C538" t="str">
            <v>стальной, диаметр вписанного круга 12 мм, ГОСТ 2879-2006</v>
          </cell>
        </row>
        <row r="539">
          <cell r="A539" t="str">
            <v>24.33.11.100.005.00.0166.000000000006</v>
          </cell>
          <cell r="B539" t="str">
            <v>Шестигранник</v>
          </cell>
          <cell r="C539" t="str">
            <v>стальной, диаметр вписанного круга 14 мм, ГОСТ 2879-2006</v>
          </cell>
        </row>
        <row r="540">
          <cell r="A540" t="str">
            <v>24.33.11.100.005.00.0166.000000000009</v>
          </cell>
          <cell r="B540" t="str">
            <v>Шестигранник</v>
          </cell>
          <cell r="C540" t="str">
            <v>стальной, диаметр вписанного круга 17 мм, ГОСТ 2879-2006</v>
          </cell>
        </row>
        <row r="541">
          <cell r="A541" t="str">
            <v>24.33.11.100.005.00.0166.000000000011</v>
          </cell>
          <cell r="B541" t="str">
            <v>Шестигранник</v>
          </cell>
          <cell r="C541" t="str">
            <v>стальной, диаметр вписанного круга 19 мм, ГОСТ 2879-2006</v>
          </cell>
        </row>
        <row r="542">
          <cell r="A542" t="str">
            <v>24.33.11.100.005.00.0166.000000000014</v>
          </cell>
          <cell r="B542" t="str">
            <v>Шестигранник</v>
          </cell>
          <cell r="C542" t="str">
            <v>стальной, диаметр вписанного круга 22 мм, ГОСТ 2879-2006</v>
          </cell>
        </row>
        <row r="543">
          <cell r="A543" t="str">
            <v>24.33.11.100.005.00.0166.000000000015</v>
          </cell>
          <cell r="B543" t="str">
            <v>Шестигранник</v>
          </cell>
          <cell r="C543" t="str">
            <v>стальной, диаметр вписанного круга 24 мм, ГОСТ 2879-2006</v>
          </cell>
        </row>
        <row r="544">
          <cell r="A544" t="str">
            <v>24.33.11.100.005.00.0166.000000000019</v>
          </cell>
          <cell r="B544" t="str">
            <v>Шестигранник</v>
          </cell>
          <cell r="C544" t="str">
            <v>стальной, диаметр вписанного круга 30 мм, ГОСТ 2879-2006</v>
          </cell>
        </row>
        <row r="545">
          <cell r="A545" t="str">
            <v>24.33.11.100.005.00.0166.000000000020</v>
          </cell>
          <cell r="B545" t="str">
            <v>Шестигранник</v>
          </cell>
          <cell r="C545" t="str">
            <v>стальной, диаметр вписанного круга 32 мм, ГОСТ 2879-2006</v>
          </cell>
        </row>
        <row r="546">
          <cell r="A546" t="str">
            <v>24.33.11.100.005.00.0166.000000000022</v>
          </cell>
          <cell r="B546" t="str">
            <v>Шестигранник</v>
          </cell>
          <cell r="C546" t="str">
            <v>стальной, диаметр вписанного круга 36 мм, ГОСТ 2879-2006</v>
          </cell>
        </row>
        <row r="547">
          <cell r="A547" t="str">
            <v>24.33.11.100.005.00.0166.000000000041</v>
          </cell>
          <cell r="B547" t="str">
            <v>Шестигранник</v>
          </cell>
          <cell r="C547" t="str">
            <v>диаметр вписанного круга 46 мм, ГОСТ 2879-2006</v>
          </cell>
        </row>
        <row r="548">
          <cell r="A548" t="str">
            <v>24.33.11.100.005.00.0166.000000000042</v>
          </cell>
          <cell r="B548" t="str">
            <v>Шестигранник</v>
          </cell>
          <cell r="C548" t="str">
            <v>стальной, диаметр вписанного круга 27 мм, ГОСТ 2879-2006</v>
          </cell>
        </row>
        <row r="549">
          <cell r="A549" t="str">
            <v>24.33.11.100.005.00.0166.000000000043</v>
          </cell>
          <cell r="B549" t="str">
            <v>Шестигранник</v>
          </cell>
          <cell r="C549" t="str">
            <v>стальной, диаметр вписанного круга 41 мм, ГОСТ 2879-2006</v>
          </cell>
        </row>
        <row r="550">
          <cell r="A550" t="str">
            <v>24.33.20.000.002.00.0796.000000000000</v>
          </cell>
          <cell r="B550" t="str">
            <v>Профиль</v>
          </cell>
          <cell r="C550" t="str">
            <v>листовой, из оцинкованной стали, ГОСТ 14918-80</v>
          </cell>
        </row>
        <row r="551">
          <cell r="A551" t="str">
            <v>24.33.30.100.000.00.0055.000000000004</v>
          </cell>
          <cell r="B551" t="str">
            <v>Сэндвич панель</v>
          </cell>
          <cell r="C551" t="str">
            <v>из двух стальных листов и базальтового утеплителя, стеновая, толщина 50-250 мм</v>
          </cell>
        </row>
        <row r="552">
          <cell r="A552" t="str">
            <v>24.34.11.300.001.00.0166.000000000000</v>
          </cell>
          <cell r="B552" t="str">
            <v>Катанка</v>
          </cell>
          <cell r="C552" t="str">
            <v>из углеродистой стали, марка Ст0</v>
          </cell>
        </row>
        <row r="553">
          <cell r="A553" t="str">
            <v>24.34.12.900.000.01.0166.000000000001</v>
          </cell>
          <cell r="B553" t="str">
            <v>Проволока</v>
          </cell>
          <cell r="C553" t="str">
            <v>из низкоуглеродистой стали, номинальный диаметр 0,8 мм, ГОСТ 3282-74</v>
          </cell>
        </row>
        <row r="554">
          <cell r="A554" t="str">
            <v>24.34.12.900.000.02.0006.000000000000</v>
          </cell>
          <cell r="B554" t="str">
            <v>Проволока</v>
          </cell>
          <cell r="C554" t="str">
            <v>пломбировочная , из гальванизированной стали</v>
          </cell>
        </row>
        <row r="555">
          <cell r="A555" t="str">
            <v>24.34.13.100.000.00.0055.000000000011</v>
          </cell>
          <cell r="B555" t="str">
            <v>Сетка</v>
          </cell>
          <cell r="C555" t="str">
            <v>стальная, плетеная, одинарная, номер сетки 35</v>
          </cell>
        </row>
        <row r="556">
          <cell r="A556" t="str">
            <v>24.34.13.100.000.00.0055.000000000012</v>
          </cell>
          <cell r="B556" t="str">
            <v>Сетка</v>
          </cell>
          <cell r="C556" t="str">
            <v>стальная, плетеная, одинарная, номер сетки 50</v>
          </cell>
        </row>
        <row r="557">
          <cell r="A557" t="str">
            <v>24.42.21.000.002.01.0166.000000000000</v>
          </cell>
          <cell r="B557" t="str">
            <v>Пудра</v>
          </cell>
          <cell r="C557" t="str">
            <v>алюминиевая</v>
          </cell>
        </row>
        <row r="558">
          <cell r="A558" t="str">
            <v>24.42.23.500.000.01.0796.000000000000</v>
          </cell>
          <cell r="B558" t="str">
            <v>Проволока</v>
          </cell>
          <cell r="C558" t="str">
            <v>сварочная, из алюминия и алюминиевых сплавов, диаметр 2 мм, ГОСТ 7871-75</v>
          </cell>
        </row>
        <row r="559">
          <cell r="A559" t="str">
            <v>24.42.25.100.000.01.0166.000000000001</v>
          </cell>
          <cell r="B559" t="str">
            <v>Шина</v>
          </cell>
          <cell r="C559" t="str">
            <v>алюминиевая, толщина 5 мм, ширина 50 мм, ГОСТ 15176-89</v>
          </cell>
        </row>
        <row r="560">
          <cell r="A560" t="str">
            <v>24.42.25.100.000.01.0166.000000000002</v>
          </cell>
          <cell r="B560" t="str">
            <v>Шина</v>
          </cell>
          <cell r="C560" t="str">
            <v>алюминиевая, толщина 6 мм, ширина 60 мм, ГОСТ 15176-89</v>
          </cell>
        </row>
        <row r="561">
          <cell r="A561" t="str">
            <v>24.42.25.100.000.01.0166.000000000003</v>
          </cell>
          <cell r="B561" t="str">
            <v>Шина</v>
          </cell>
          <cell r="C561" t="str">
            <v>алюминиевая, толщина 4 мм, ширина 40 мм, ГОСТ 15176-89</v>
          </cell>
        </row>
        <row r="562">
          <cell r="A562" t="str">
            <v>24.42.25.100.000.01.0166.000000000004</v>
          </cell>
          <cell r="B562" t="str">
            <v>Шина</v>
          </cell>
          <cell r="C562" t="str">
            <v>алюминиевая, толщина 7 мм, ширина 80 мм, ГОСТ 15176-89</v>
          </cell>
        </row>
        <row r="563">
          <cell r="A563" t="str">
            <v>24.43.24.000.000.00.0166.000000000000</v>
          </cell>
          <cell r="B563" t="str">
            <v>Припой</v>
          </cell>
          <cell r="C563" t="str">
            <v>оловянно-свинцовый, ГОСТ 21931-76</v>
          </cell>
        </row>
        <row r="564">
          <cell r="A564" t="str">
            <v>24.44.13.310.001.00.0166.000000000000</v>
          </cell>
          <cell r="B564" t="str">
            <v>Медь</v>
          </cell>
          <cell r="C564" t="str">
            <v>марка М006, ГОСТ 859-2014</v>
          </cell>
        </row>
        <row r="565">
          <cell r="A565" t="str">
            <v>24.44.22.210.000.02.0166.000000000008</v>
          </cell>
          <cell r="B565" t="str">
            <v>Пруток</v>
          </cell>
          <cell r="C565" t="str">
            <v>латунный, диаметр 16 мм, марка ЛС59-1, прессованный, круглый, ГОСТ 2060-2006</v>
          </cell>
        </row>
        <row r="566">
          <cell r="A566" t="str">
            <v>24.44.22.210.000.02.0166.000000000009</v>
          </cell>
          <cell r="B566" t="str">
            <v>Пруток</v>
          </cell>
          <cell r="C566" t="str">
            <v>латунный, диаметр 18 мм, марка ЛС59-1, прессованный, круглый, ГОСТ 2060-2006</v>
          </cell>
        </row>
        <row r="567">
          <cell r="A567" t="str">
            <v>24.44.22.210.000.02.0166.000000000011</v>
          </cell>
          <cell r="B567" t="str">
            <v>Пруток</v>
          </cell>
          <cell r="C567" t="str">
            <v>латунный, диаметр 20 мм, марка ЛС59-1, прессованный, круглый, ГОСТ 2060-2006</v>
          </cell>
        </row>
        <row r="568">
          <cell r="A568" t="str">
            <v>24.44.22.210.000.02.0166.000000000022</v>
          </cell>
          <cell r="B568" t="str">
            <v>Пруток</v>
          </cell>
          <cell r="C568" t="str">
            <v>латунный, диаметр 36 мм, марка ЛС59-1, тянутый, шестигранный, ГОСТ 2060-2006</v>
          </cell>
        </row>
        <row r="569">
          <cell r="A569" t="str">
            <v>24.44.22.210.000.02.0166.000000000024</v>
          </cell>
          <cell r="B569" t="str">
            <v>Пруток</v>
          </cell>
          <cell r="C569" t="str">
            <v>латунный, диаметр 19 мм, марка ЛС59-1, тянутый, шестигранный</v>
          </cell>
        </row>
        <row r="570">
          <cell r="A570" t="str">
            <v>24.44.22.210.000.02.0166.000000000025</v>
          </cell>
          <cell r="B570" t="str">
            <v>Пруток</v>
          </cell>
          <cell r="C570" t="str">
            <v>латунный, диаметр 22 мм, марка ЛС59-1, тянутый, шестигранный</v>
          </cell>
        </row>
        <row r="571">
          <cell r="A571" t="str">
            <v>24.44.22.210.000.02.0166.000000000026</v>
          </cell>
          <cell r="B571" t="str">
            <v>Пруток</v>
          </cell>
          <cell r="C571" t="str">
            <v>латунный, диаметр 27 мм, марка ЛС59-1, тянутый, шестигранный</v>
          </cell>
        </row>
        <row r="572">
          <cell r="A572" t="str">
            <v>24.44.22.210.000.02.0166.000000000027</v>
          </cell>
          <cell r="B572" t="str">
            <v>Пруток</v>
          </cell>
          <cell r="C572" t="str">
            <v>латунный, диаметр 30 мм, марка ЛС59-1, тянутый, шестигранный</v>
          </cell>
        </row>
        <row r="573">
          <cell r="A573" t="str">
            <v>24.44.22.210.000.02.0179.000000000002</v>
          </cell>
          <cell r="B573" t="str">
            <v>Пруток</v>
          </cell>
          <cell r="C573" t="str">
            <v>латунный, диаметр 27 мм, марка Л63, пресованный, круглый, ГОСТ 2060-2006</v>
          </cell>
        </row>
        <row r="574">
          <cell r="A574" t="str">
            <v>24.45.30.150.000.00.0166.000000000000</v>
          </cell>
          <cell r="B574" t="str">
            <v>Пруток круглый</v>
          </cell>
          <cell r="C574" t="str">
            <v>латунный, диаметр 12 мм</v>
          </cell>
        </row>
        <row r="575">
          <cell r="A575" t="str">
            <v>25.11.23.600.000.00.0796.000000000000</v>
          </cell>
          <cell r="B575" t="str">
            <v>Хомут</v>
          </cell>
          <cell r="C575" t="str">
            <v>стальной, червячный, ленточный</v>
          </cell>
        </row>
        <row r="576">
          <cell r="A576" t="str">
            <v>25.11.23.600.015.02.0796.000000000000</v>
          </cell>
          <cell r="B576" t="str">
            <v>Кронштейн</v>
          </cell>
          <cell r="C576" t="str">
            <v>для консольных светильников, для установки на конические опоры, однорожковый</v>
          </cell>
        </row>
        <row r="577">
          <cell r="A577" t="str">
            <v>25.11.23.676.000.00.0166.000000000000</v>
          </cell>
          <cell r="B577" t="str">
            <v>Арматурная сталь</v>
          </cell>
          <cell r="C577" t="str">
            <v>класс арматурной стали А-III (A400), диамер профиля 6-40 мм, ГОСТ 5781-82</v>
          </cell>
        </row>
        <row r="578">
          <cell r="A578" t="str">
            <v>25.11.23.900.001.00.0796.000000000000</v>
          </cell>
          <cell r="B578" t="str">
            <v>Профиль</v>
          </cell>
          <cell r="C578" t="str">
            <v>из алюминия</v>
          </cell>
        </row>
        <row r="579">
          <cell r="A579" t="str">
            <v>25.12.10.300.000.00.0796.000000000000</v>
          </cell>
          <cell r="B579" t="str">
            <v>Дверь</v>
          </cell>
          <cell r="C579" t="str">
            <v>стальная</v>
          </cell>
        </row>
        <row r="580">
          <cell r="A580" t="str">
            <v>25.21.11.900.004.00.0796.000000000000</v>
          </cell>
          <cell r="B580" t="str">
            <v>Радиатор секционный</v>
          </cell>
          <cell r="C580" t="str">
            <v>расстояние между центрами ниппельных отверстий 300 мм, полная высота не более 400, глубина не более 100, номенклатурный шаг не более 0,14 кВт</v>
          </cell>
        </row>
        <row r="581">
          <cell r="A581" t="str">
            <v>25.50.12.600.005.00.0796.000000000001</v>
          </cell>
          <cell r="B581" t="str">
            <v>Соединение быстроразъемное</v>
          </cell>
          <cell r="C581" t="str">
            <v>стальное</v>
          </cell>
        </row>
        <row r="582">
          <cell r="A582" t="str">
            <v>25.71.11.390.000.00.0796.000000000006</v>
          </cell>
          <cell r="B582" t="str">
            <v>Нож</v>
          </cell>
          <cell r="C582" t="str">
            <v>канцелярский</v>
          </cell>
        </row>
        <row r="583">
          <cell r="A583" t="str">
            <v>25.71.11.390.000.00.0796.000000000012</v>
          </cell>
          <cell r="B583" t="str">
            <v>Нож</v>
          </cell>
          <cell r="C583" t="str">
            <v>монтажный</v>
          </cell>
        </row>
        <row r="584">
          <cell r="A584" t="str">
            <v>25.71.11.910.000.00.0796.000000000001</v>
          </cell>
          <cell r="B584" t="str">
            <v>Ножницы</v>
          </cell>
          <cell r="C584" t="str">
            <v>канцелярские</v>
          </cell>
        </row>
        <row r="585">
          <cell r="A585" t="str">
            <v>25.71.11.920.000.00.0796.000000000002</v>
          </cell>
          <cell r="B585" t="str">
            <v>Ножницы кабельные</v>
          </cell>
          <cell r="C585" t="str">
            <v>рычажные, диаметр перерезаемых кабелей до 30мм</v>
          </cell>
        </row>
        <row r="586">
          <cell r="A586" t="str">
            <v>25.71.11.920.000.00.0796.000000000007</v>
          </cell>
          <cell r="B586" t="str">
            <v>Ножницы кабельные</v>
          </cell>
          <cell r="C586" t="str">
            <v>секторные, диаметр перерезаемых кабелей до 70 мм</v>
          </cell>
        </row>
        <row r="587">
          <cell r="A587" t="str">
            <v>25.71.11.920.001.00.0796.000000000006</v>
          </cell>
          <cell r="B587" t="str">
            <v>Ножницы</v>
          </cell>
          <cell r="C587" t="str">
            <v>для резки металла</v>
          </cell>
        </row>
        <row r="588">
          <cell r="A588" t="str">
            <v>25.71.13.350.000.00.0796.000000000000</v>
          </cell>
          <cell r="B588" t="str">
            <v>Точилка</v>
          </cell>
          <cell r="C588" t="str">
            <v>пластиковая</v>
          </cell>
        </row>
        <row r="589">
          <cell r="A589" t="str">
            <v>25.71.14.492.004.00.0796.000000000000</v>
          </cell>
          <cell r="B589" t="str">
            <v>Ложка</v>
          </cell>
          <cell r="C589" t="str">
            <v>из мельхиора, столовая</v>
          </cell>
        </row>
        <row r="590">
          <cell r="A590" t="str">
            <v>25.72.11.300.000.00.0796.000000000000</v>
          </cell>
          <cell r="B590" t="str">
            <v>Замок</v>
          </cell>
          <cell r="C590" t="str">
            <v>навесной</v>
          </cell>
        </row>
        <row r="591">
          <cell r="A591" t="str">
            <v>25.72.12.990.000.00.0796.000000000001</v>
          </cell>
          <cell r="B591" t="str">
            <v>Замок</v>
          </cell>
          <cell r="C591" t="str">
            <v>накладной</v>
          </cell>
        </row>
        <row r="592">
          <cell r="A592" t="str">
            <v>25.72.12.990.000.00.0796.000000000002</v>
          </cell>
          <cell r="B592" t="str">
            <v>Замок</v>
          </cell>
          <cell r="C592" t="str">
            <v>врезной</v>
          </cell>
        </row>
        <row r="593">
          <cell r="A593" t="str">
            <v>25.72.13.900.002.00.0796.000000000000</v>
          </cell>
          <cell r="B593" t="str">
            <v>Сердцевина</v>
          </cell>
          <cell r="C593" t="str">
            <v>для врезного замка</v>
          </cell>
        </row>
        <row r="594">
          <cell r="A594" t="str">
            <v>25.72.14.430.000.00.0796.000000000000</v>
          </cell>
          <cell r="B594" t="str">
            <v>Навес</v>
          </cell>
          <cell r="C594" t="str">
            <v>дверной, стальной</v>
          </cell>
        </row>
        <row r="595">
          <cell r="A595" t="str">
            <v>25.72.14.690.000.11.0796.000000000000</v>
          </cell>
          <cell r="B595" t="str">
            <v>Муфта</v>
          </cell>
          <cell r="C595" t="str">
            <v>фрикционная, стальная, крутящий момент 6,3-20 000 Мкр, ГОСТ 19107-97</v>
          </cell>
        </row>
        <row r="596">
          <cell r="A596" t="str">
            <v>25.72.14.690.006.00.0796.000000000002</v>
          </cell>
          <cell r="B596" t="str">
            <v>Доводчик дверной</v>
          </cell>
          <cell r="C596" t="str">
            <v>до 120 кг</v>
          </cell>
        </row>
        <row r="597">
          <cell r="A597" t="str">
            <v>25.73.10.100.000.00.0796.000000000000</v>
          </cell>
          <cell r="B597" t="str">
            <v>Лопата</v>
          </cell>
          <cell r="C597" t="str">
            <v>копальная, остроконечная</v>
          </cell>
        </row>
        <row r="598">
          <cell r="A598" t="str">
            <v>25.73.10.100.000.00.0796.000000000001</v>
          </cell>
          <cell r="B598" t="str">
            <v>Лопата</v>
          </cell>
          <cell r="C598" t="str">
            <v>копальная, прямоугольная</v>
          </cell>
        </row>
        <row r="599">
          <cell r="A599" t="str">
            <v>25.73.10.100.000.00.0796.000000000003</v>
          </cell>
          <cell r="B599" t="str">
            <v>Лопата</v>
          </cell>
          <cell r="C599" t="str">
            <v>совковая</v>
          </cell>
        </row>
        <row r="600">
          <cell r="A600" t="str">
            <v>25.73.10.100.000.00.0796.000000000008</v>
          </cell>
          <cell r="B600" t="str">
            <v>Лопата</v>
          </cell>
          <cell r="C600" t="str">
            <v>снегоуборочная</v>
          </cell>
        </row>
        <row r="601">
          <cell r="A601" t="str">
            <v>25.73.10.200.000.00.0796.000000000001</v>
          </cell>
          <cell r="B601" t="str">
            <v>Вилы</v>
          </cell>
          <cell r="C601" t="str">
            <v>хозяйственные, металлические, четырехрогие, деревянный черенок</v>
          </cell>
        </row>
        <row r="602">
          <cell r="A602" t="str">
            <v>25.73.10.400.000.00.0796.000000000001</v>
          </cell>
          <cell r="B602" t="str">
            <v>Топор</v>
          </cell>
          <cell r="C602" t="str">
            <v>столярный</v>
          </cell>
        </row>
        <row r="603">
          <cell r="A603" t="str">
            <v>25.73.10.400.000.00.0796.000000000002</v>
          </cell>
          <cell r="B603" t="str">
            <v>Топор</v>
          </cell>
          <cell r="C603" t="str">
            <v>пожарный</v>
          </cell>
        </row>
        <row r="604">
          <cell r="A604" t="str">
            <v>25.73.10.500.000.00.0796.000000000000</v>
          </cell>
          <cell r="B604" t="str">
            <v>Секатор</v>
          </cell>
          <cell r="C604" t="str">
            <v>садово-огородный, двухстороннего резания, пластиковая рукоятка</v>
          </cell>
        </row>
        <row r="605">
          <cell r="A605" t="str">
            <v>25.73.10.700.000.01.0796.000000000000</v>
          </cell>
          <cell r="B605" t="str">
            <v>Серп</v>
          </cell>
          <cell r="C605" t="str">
            <v>садово-огородный, металлический, деревянная ручка</v>
          </cell>
        </row>
        <row r="606">
          <cell r="A606" t="str">
            <v>25.73.10.700.001.00.0796.000000000000</v>
          </cell>
          <cell r="B606" t="str">
            <v>Коса</v>
          </cell>
          <cell r="C606" t="str">
            <v>сельскохозяйственная, изогнутое лезвие, стальное, деревянный черенок</v>
          </cell>
        </row>
        <row r="607">
          <cell r="A607" t="str">
            <v>25.73.20.100.001.00.0796.000000000000</v>
          </cell>
          <cell r="B607" t="str">
            <v>Ножовка</v>
          </cell>
          <cell r="C607" t="str">
            <v>по металлу, ручная, пластиковая рукоятка</v>
          </cell>
        </row>
        <row r="608">
          <cell r="A608" t="str">
            <v>25.73.20.100.001.00.0796.000000000003</v>
          </cell>
          <cell r="B608" t="str">
            <v>Ножовка</v>
          </cell>
          <cell r="C608" t="str">
            <v>по дереву, двуручная, полукруглая, деревянные ручки</v>
          </cell>
        </row>
        <row r="609">
          <cell r="A609" t="str">
            <v>25.73.20.900.000.00.0796.000000000001</v>
          </cell>
          <cell r="B609" t="str">
            <v>Плашка</v>
          </cell>
          <cell r="C609" t="str">
            <v>круглая, шаг резьбы 1,5 мм, диаметр резьбы М18</v>
          </cell>
        </row>
        <row r="610">
          <cell r="A610" t="str">
            <v>25.73.30.100.007.00.0796.000000000000</v>
          </cell>
          <cell r="B610" t="str">
            <v>Плоскогубцы</v>
          </cell>
          <cell r="C610" t="str">
            <v>комбинированные</v>
          </cell>
        </row>
        <row r="611">
          <cell r="A611" t="str">
            <v>25.73.30.100.007.00.0796.000000000001</v>
          </cell>
          <cell r="B611" t="str">
            <v>Плоскогубцы</v>
          </cell>
          <cell r="C611" t="str">
            <v>с диэлектрическими ручками</v>
          </cell>
        </row>
        <row r="612">
          <cell r="A612" t="str">
            <v>25.73.30.100.010.00.0796.000000000000</v>
          </cell>
          <cell r="B612" t="str">
            <v>Напильник</v>
          </cell>
          <cell r="C612" t="str">
            <v>01-60 HRC, плоский, ГОСТ 1465-80</v>
          </cell>
        </row>
        <row r="613">
          <cell r="A613" t="str">
            <v>25.73.30.100.010.00.0796.000000000001</v>
          </cell>
          <cell r="B613" t="str">
            <v>Напильник</v>
          </cell>
          <cell r="C613" t="str">
            <v>02-62 HRC, плоский, ГОСТ 1465-80</v>
          </cell>
        </row>
        <row r="614">
          <cell r="A614" t="str">
            <v>25.73.30.100.010.00.0796.000000000002</v>
          </cell>
          <cell r="B614" t="str">
            <v>Напильник</v>
          </cell>
          <cell r="C614" t="str">
            <v>03-58 HRC, плоский, ГОСТ 1465-80</v>
          </cell>
        </row>
        <row r="615">
          <cell r="A615" t="str">
            <v>25.73.30.100.010.00.0796.000000000003</v>
          </cell>
          <cell r="B615" t="str">
            <v>Напильник</v>
          </cell>
          <cell r="C615" t="str">
            <v>01-60 HRC, квадратный, ГОСТ 1465-80</v>
          </cell>
        </row>
        <row r="616">
          <cell r="A616" t="str">
            <v>25.73.30.100.010.00.0796.000000000004</v>
          </cell>
          <cell r="B616" t="str">
            <v>Напильник</v>
          </cell>
          <cell r="C616" t="str">
            <v>02-62 HRC, квадратный, ГОСТ 1465-80</v>
          </cell>
        </row>
        <row r="617">
          <cell r="A617" t="str">
            <v>25.73.30.100.010.00.0796.000000000006</v>
          </cell>
          <cell r="B617" t="str">
            <v>Напильник</v>
          </cell>
          <cell r="C617" t="str">
            <v>01-60 HRC, трехгранный, ГОСТ 1465-80</v>
          </cell>
        </row>
        <row r="618">
          <cell r="A618" t="str">
            <v>25.73.30.100.010.00.0796.000000000007</v>
          </cell>
          <cell r="B618" t="str">
            <v>Напильник</v>
          </cell>
          <cell r="C618" t="str">
            <v>02-62 HRC, трехгранный, ГОСТ 1465-80</v>
          </cell>
        </row>
        <row r="619">
          <cell r="A619" t="str">
            <v>25.73.30.100.010.00.0796.000000000009</v>
          </cell>
          <cell r="B619" t="str">
            <v>Напильник</v>
          </cell>
          <cell r="C619" t="str">
            <v>01-60 HRC, ромбический, ГОСТ 1465-80</v>
          </cell>
        </row>
        <row r="620">
          <cell r="A620" t="str">
            <v>25.73.30.100.010.00.0796.000000000012</v>
          </cell>
          <cell r="B620" t="str">
            <v>Напильник</v>
          </cell>
          <cell r="C620" t="str">
            <v>01-60 HRC, полукруглый, ГОСТ 1465-80</v>
          </cell>
        </row>
        <row r="621">
          <cell r="A621" t="str">
            <v>25.73.30.100.010.00.0796.000000000013</v>
          </cell>
          <cell r="B621" t="str">
            <v>Напильник</v>
          </cell>
          <cell r="C621" t="str">
            <v>02-62 HRC, полукруглый, ГОСТ 1465-80</v>
          </cell>
        </row>
        <row r="622">
          <cell r="A622" t="str">
            <v>25.73.30.100.010.00.0796.000000000015</v>
          </cell>
          <cell r="B622" t="str">
            <v>Напильник</v>
          </cell>
          <cell r="C622" t="str">
            <v>01-60 HRC, круглый, ГОСТ 1465-80</v>
          </cell>
        </row>
        <row r="623">
          <cell r="A623" t="str">
            <v>25.73.30.100.010.00.0796.000000000017</v>
          </cell>
          <cell r="B623" t="str">
            <v>Напильник</v>
          </cell>
          <cell r="C623" t="str">
            <v>03-58 HRC, круглый, ГОСТ 1465-80</v>
          </cell>
        </row>
        <row r="624">
          <cell r="A624" t="str">
            <v>25.73.30.100.011.00.0796.000000000000</v>
          </cell>
          <cell r="B624" t="str">
            <v>Надфиль</v>
          </cell>
          <cell r="C624" t="str">
            <v>плоский</v>
          </cell>
        </row>
        <row r="625">
          <cell r="A625" t="str">
            <v>25.73.30.100.011.00.0796.000000000002</v>
          </cell>
          <cell r="B625" t="str">
            <v>Надфиль</v>
          </cell>
          <cell r="C625" t="str">
            <v>трехгранный</v>
          </cell>
        </row>
        <row r="626">
          <cell r="A626" t="str">
            <v>25.73.30.100.011.00.0796.000000000005</v>
          </cell>
          <cell r="B626" t="str">
            <v>Надфиль</v>
          </cell>
          <cell r="C626" t="str">
            <v>круглый</v>
          </cell>
        </row>
        <row r="627">
          <cell r="A627" t="str">
            <v>25.73.30.100.011.00.0796.000000000006</v>
          </cell>
          <cell r="B627" t="str">
            <v>Надфиль</v>
          </cell>
          <cell r="C627" t="str">
            <v>полукруглый</v>
          </cell>
        </row>
        <row r="628">
          <cell r="A628" t="str">
            <v>25.73.30.100.013.00.0796.000000000002</v>
          </cell>
          <cell r="B628" t="str">
            <v>Клещи</v>
          </cell>
          <cell r="C628" t="str">
            <v>электроизмерительные</v>
          </cell>
        </row>
        <row r="629">
          <cell r="A629" t="str">
            <v>25.73.30.100.017.00.0704.000000000001</v>
          </cell>
          <cell r="B629" t="str">
            <v>Набор напильников</v>
          </cell>
          <cell r="C629" t="str">
            <v>в наборе 5 предметов</v>
          </cell>
        </row>
        <row r="630">
          <cell r="A630" t="str">
            <v>25.73.30.200.001.00.0796.000000000000</v>
          </cell>
          <cell r="B630" t="str">
            <v>Ножницы</v>
          </cell>
          <cell r="C630" t="str">
            <v>болторезные</v>
          </cell>
        </row>
        <row r="631">
          <cell r="A631" t="str">
            <v>25.73.30.230.000.00.0796.000000000000</v>
          </cell>
          <cell r="B631" t="str">
            <v>Кусачки</v>
          </cell>
          <cell r="C631" t="str">
            <v>тип боковые, с изолирующей рукояткой</v>
          </cell>
        </row>
        <row r="632">
          <cell r="A632" t="str">
            <v>25.73.30.300.000.03.0796.000000000010</v>
          </cell>
          <cell r="B632" t="str">
            <v>Ключ</v>
          </cell>
          <cell r="C632" t="str">
            <v>гаечный, комбинированный, размер зева 8,0 мм</v>
          </cell>
        </row>
        <row r="633">
          <cell r="A633" t="str">
            <v>25.73.30.300.000.03.0796.000000000012</v>
          </cell>
          <cell r="B633" t="str">
            <v>Ключ</v>
          </cell>
          <cell r="C633" t="str">
            <v>гаечный, комбинированный, размер зева 10,0 мм</v>
          </cell>
        </row>
        <row r="634">
          <cell r="A634" t="str">
            <v>25.73.30.300.000.03.0796.000000000013</v>
          </cell>
          <cell r="B634" t="str">
            <v>Ключ</v>
          </cell>
          <cell r="C634" t="str">
            <v>гаечный, комбинированный, размер зева 11,0 мм</v>
          </cell>
        </row>
        <row r="635">
          <cell r="A635" t="str">
            <v>25.73.30.300.000.03.0796.000000000014</v>
          </cell>
          <cell r="B635" t="str">
            <v>Ключ</v>
          </cell>
          <cell r="C635" t="str">
            <v>гаечный, комбинированный, размер зева 12,0 мм</v>
          </cell>
        </row>
        <row r="636">
          <cell r="A636" t="str">
            <v>25.73.30.300.000.03.0796.000000000015</v>
          </cell>
          <cell r="B636" t="str">
            <v>Ключ</v>
          </cell>
          <cell r="C636" t="str">
            <v>гаечный, комбинированный, размер зева 13,0 мм</v>
          </cell>
        </row>
        <row r="637">
          <cell r="A637" t="str">
            <v>25.73.30.300.000.03.0796.000000000016</v>
          </cell>
          <cell r="B637" t="str">
            <v>Ключ</v>
          </cell>
          <cell r="C637" t="str">
            <v>гаечный, комбинированный, размер зева 14,0 мм</v>
          </cell>
        </row>
        <row r="638">
          <cell r="A638" t="str">
            <v>25.73.30.300.000.03.0796.000000000019</v>
          </cell>
          <cell r="B638" t="str">
            <v>Ключ</v>
          </cell>
          <cell r="C638" t="str">
            <v>гаечный, комбинированный, размер зева 17,0 мм</v>
          </cell>
        </row>
        <row r="639">
          <cell r="A639" t="str">
            <v>25.73.30.300.000.03.0796.000000000021</v>
          </cell>
          <cell r="B639" t="str">
            <v>Ключ</v>
          </cell>
          <cell r="C639" t="str">
            <v>гаечный, комбинированный, размер зева 19,0 мм</v>
          </cell>
        </row>
        <row r="640">
          <cell r="A640" t="str">
            <v>25.73.30.300.000.03.0796.000000000023</v>
          </cell>
          <cell r="B640" t="str">
            <v>Ключ</v>
          </cell>
          <cell r="C640" t="str">
            <v>гаечный, комбинированный, размер зева 22,0 мм</v>
          </cell>
        </row>
        <row r="641">
          <cell r="A641" t="str">
            <v>25.73.30.300.000.03.0796.000000000024</v>
          </cell>
          <cell r="B641" t="str">
            <v>Ключ</v>
          </cell>
          <cell r="C641" t="str">
            <v>гаечный, комбинированный, размер зева 24,0 мм</v>
          </cell>
        </row>
        <row r="642">
          <cell r="A642" t="str">
            <v>25.73.30.300.000.03.0796.000000000025</v>
          </cell>
          <cell r="B642" t="str">
            <v>Ключ</v>
          </cell>
          <cell r="C642" t="str">
            <v>гаечный, комбинированный, размер зева 27,0 мм</v>
          </cell>
        </row>
        <row r="643">
          <cell r="A643" t="str">
            <v>25.73.30.300.000.03.0796.000000000026</v>
          </cell>
          <cell r="B643" t="str">
            <v>Ключ</v>
          </cell>
          <cell r="C643" t="str">
            <v>гаечный, комбинированный, размер зева 30,0 мм</v>
          </cell>
        </row>
        <row r="644">
          <cell r="A644" t="str">
            <v>25.73.30.300.000.03.0796.000000000040</v>
          </cell>
          <cell r="B644" t="str">
            <v>Ключ</v>
          </cell>
          <cell r="C644" t="str">
            <v>гаечный, накидной, двусторонний, размер зева 8*10 мм</v>
          </cell>
        </row>
        <row r="645">
          <cell r="A645" t="str">
            <v>25.73.30.300.000.03.0796.000000000043</v>
          </cell>
          <cell r="B645" t="str">
            <v>Ключ</v>
          </cell>
          <cell r="C645" t="str">
            <v>гаечный, накидной, двусторонний, размер зева 10*12 мм</v>
          </cell>
        </row>
        <row r="646">
          <cell r="A646" t="str">
            <v>25.73.30.300.000.03.0796.000000000047</v>
          </cell>
          <cell r="B646" t="str">
            <v>Ключ</v>
          </cell>
          <cell r="C646" t="str">
            <v>гаечный, накидной, двусторонний, размер зева 12*13 мм</v>
          </cell>
        </row>
        <row r="647">
          <cell r="A647" t="str">
            <v>25.73.30.300.000.03.0796.000000000048</v>
          </cell>
          <cell r="B647" t="str">
            <v>Ключ</v>
          </cell>
          <cell r="C647" t="str">
            <v>гаечный, накидной, двусторонний, размер зева 12*14 мм</v>
          </cell>
        </row>
        <row r="648">
          <cell r="A648" t="str">
            <v>25.73.30.300.000.03.0796.000000000049</v>
          </cell>
          <cell r="B648" t="str">
            <v>Ключ</v>
          </cell>
          <cell r="C648" t="str">
            <v>гаечный, накидной, двусторонний, размер зева 13*14 мм</v>
          </cell>
        </row>
        <row r="649">
          <cell r="A649" t="str">
            <v>25.73.30.300.000.03.0796.000000000052</v>
          </cell>
          <cell r="B649" t="str">
            <v>Ключ</v>
          </cell>
          <cell r="C649" t="str">
            <v>гаечный, накидной, двусторонний, размер зева 14*17 мм</v>
          </cell>
        </row>
        <row r="650">
          <cell r="A650" t="str">
            <v>25.73.30.300.000.03.0796.000000000055</v>
          </cell>
          <cell r="B650" t="str">
            <v>Ключ</v>
          </cell>
          <cell r="C650" t="str">
            <v>гаечный, накидной, двусторонний, размер зева 17*19 мм</v>
          </cell>
        </row>
        <row r="651">
          <cell r="A651" t="str">
            <v>25.73.30.300.000.03.0796.000000000059</v>
          </cell>
          <cell r="B651" t="str">
            <v>Ключ</v>
          </cell>
          <cell r="C651" t="str">
            <v>гаечный, накидной, двусторонний, размер зева 19*22 мм</v>
          </cell>
        </row>
        <row r="652">
          <cell r="A652" t="str">
            <v>25.73.30.300.000.03.0796.000000000063</v>
          </cell>
          <cell r="B652" t="str">
            <v>Ключ</v>
          </cell>
          <cell r="C652" t="str">
            <v>гаечный, накидной, двусторонний, размер зева 22*24 мм</v>
          </cell>
        </row>
        <row r="653">
          <cell r="A653" t="str">
            <v>25.73.30.300.000.03.0796.000000000064</v>
          </cell>
          <cell r="B653" t="str">
            <v>Ключ</v>
          </cell>
          <cell r="C653" t="str">
            <v>гаечный, накидной, двусторонний, размер зева 24*27 мм</v>
          </cell>
        </row>
        <row r="654">
          <cell r="A654" t="str">
            <v>25.73.30.300.000.03.0796.000000000066</v>
          </cell>
          <cell r="B654" t="str">
            <v>Ключ</v>
          </cell>
          <cell r="C654" t="str">
            <v>гаечный, накидной, двусторонний, размер зева 27*30 мм</v>
          </cell>
        </row>
        <row r="655">
          <cell r="A655" t="str">
            <v>25.73.30.300.000.03.0796.000000000068</v>
          </cell>
          <cell r="B655" t="str">
            <v>Ключ</v>
          </cell>
          <cell r="C655" t="str">
            <v>гаечный, накидной, двусторонний, размер зева 30*32 мм</v>
          </cell>
        </row>
        <row r="656">
          <cell r="A656" t="str">
            <v>25.73.30.300.000.03.0796.000000000103</v>
          </cell>
          <cell r="B656" t="str">
            <v>Ключ</v>
          </cell>
          <cell r="C656" t="str">
            <v>гаечный, разводной, размер зева 36 мм, ГОСТ 7275-75</v>
          </cell>
        </row>
        <row r="657">
          <cell r="A657" t="str">
            <v>25.73.30.300.000.03.0796.000000000147</v>
          </cell>
          <cell r="B657" t="str">
            <v>Ключ</v>
          </cell>
          <cell r="C657" t="str">
            <v>гаечный, рожковый, двусторонний, размер зева 10*12 мм, ГОСТ 2839-80</v>
          </cell>
        </row>
        <row r="658">
          <cell r="A658" t="str">
            <v>25.73.30.300.000.03.0796.000000000152</v>
          </cell>
          <cell r="B658" t="str">
            <v>Ключ</v>
          </cell>
          <cell r="C658" t="str">
            <v>гаечный, рожковый, двусторонний, размер зева 12*13 мм, ГОСТ 2839-80</v>
          </cell>
        </row>
        <row r="659">
          <cell r="A659" t="str">
            <v>25.73.30.300.000.03.0796.000000000153</v>
          </cell>
          <cell r="B659" t="str">
            <v>Ключ</v>
          </cell>
          <cell r="C659" t="str">
            <v>гаечный, рожковый, двусторонний, размер зева 12*14 мм, ГОСТ 2839-80</v>
          </cell>
        </row>
        <row r="660">
          <cell r="A660" t="str">
            <v>25.73.30.300.000.03.0796.000000000154</v>
          </cell>
          <cell r="B660" t="str">
            <v>Ключ</v>
          </cell>
          <cell r="C660" t="str">
            <v>гаечный, рожковый, двусторонний, размер зева 13*14 мм, ГОСТ 2839-80</v>
          </cell>
        </row>
        <row r="661">
          <cell r="A661" t="str">
            <v>25.73.30.300.000.03.0796.000000000156</v>
          </cell>
          <cell r="B661" t="str">
            <v>Ключ</v>
          </cell>
          <cell r="C661" t="str">
            <v>гаечный, рожковый, двусторонний, размер зева 14*15 мм, ГОСТ 2839-80</v>
          </cell>
        </row>
        <row r="662">
          <cell r="A662" t="str">
            <v>25.73.30.300.000.03.0796.000000000158</v>
          </cell>
          <cell r="B662" t="str">
            <v>Ключ</v>
          </cell>
          <cell r="C662" t="str">
            <v>гаечный, рожковый, двусторонний, размер зева 13*17 мм, ГОСТ 2839-80</v>
          </cell>
        </row>
        <row r="663">
          <cell r="A663" t="str">
            <v>25.73.30.300.000.03.0796.000000000159</v>
          </cell>
          <cell r="B663" t="str">
            <v>Ключ</v>
          </cell>
          <cell r="C663" t="str">
            <v>гаечный, рожковый, двусторонний, размер зева 14*17 мм, ГОСТ 2839-80</v>
          </cell>
        </row>
        <row r="664">
          <cell r="A664" t="str">
            <v>25.73.30.300.000.03.0796.000000000161</v>
          </cell>
          <cell r="B664" t="str">
            <v>Ключ</v>
          </cell>
          <cell r="C664" t="str">
            <v>гаечный, рожковый, двусторонний, размер зева 17*19 мм, ГОСТ 2839-80</v>
          </cell>
        </row>
        <row r="665">
          <cell r="A665" t="str">
            <v>25.73.30.300.000.03.0796.000000000165</v>
          </cell>
          <cell r="B665" t="str">
            <v>Ключ</v>
          </cell>
          <cell r="C665" t="str">
            <v>гаечный, рожковый, двусторонний, размер зева 19*22 мм, ГОСТ 2839-80</v>
          </cell>
        </row>
        <row r="666">
          <cell r="A666" t="str">
            <v>25.73.30.300.000.03.0796.000000000169</v>
          </cell>
          <cell r="B666" t="str">
            <v>Ключ</v>
          </cell>
          <cell r="C666" t="str">
            <v>гаечный, рожковый, двусторонний, размер зева 22*24 мм, ГОСТ 2839-80</v>
          </cell>
        </row>
        <row r="667">
          <cell r="A667" t="str">
            <v>25.73.30.300.000.03.0796.000000000171</v>
          </cell>
          <cell r="B667" t="str">
            <v>Ключ</v>
          </cell>
          <cell r="C667" t="str">
            <v>гаечный, рожковый, двусторонний, размер зева 24*27 мм, ГОСТ 2839-80</v>
          </cell>
        </row>
        <row r="668">
          <cell r="A668" t="str">
            <v>25.73.30.300.000.03.0796.000000000173</v>
          </cell>
          <cell r="B668" t="str">
            <v>Ключ</v>
          </cell>
          <cell r="C668" t="str">
            <v>гаечный, рожковый, двусторонний, размер зева 27*30 мм, ГОСТ 2839-80</v>
          </cell>
        </row>
        <row r="669">
          <cell r="A669" t="str">
            <v>25.73.30.300.000.03.0796.000000000174</v>
          </cell>
          <cell r="B669" t="str">
            <v>Ключ</v>
          </cell>
          <cell r="C669" t="str">
            <v>гаечный, рожковый, двусторонний, размер зева 27*32 мм, ГОСТ 2839-80</v>
          </cell>
        </row>
        <row r="670">
          <cell r="A670" t="str">
            <v>25.73.30.300.000.03.0796.000000000175</v>
          </cell>
          <cell r="B670" t="str">
            <v>Ключ</v>
          </cell>
          <cell r="C670" t="str">
            <v>гаечный, рожковый, двусторонний, размер зева 30*32 мм, ГОСТ 2839-80</v>
          </cell>
        </row>
        <row r="671">
          <cell r="A671" t="str">
            <v>25.73.30.300.000.03.0796.000000000179</v>
          </cell>
          <cell r="B671" t="str">
            <v>Ключ</v>
          </cell>
          <cell r="C671" t="str">
            <v>гаечный, рожковый, двусторонний, размер зева 32*36 мм, ГОСТ 2839-80</v>
          </cell>
        </row>
        <row r="672">
          <cell r="A672" t="str">
            <v>25.73.30.300.000.03.0796.000000000181</v>
          </cell>
          <cell r="B672" t="str">
            <v>Ключ</v>
          </cell>
          <cell r="C672" t="str">
            <v>гаечный, рожковый, двусторонний, размер зева 36*41 мм, ГОСТ 2839-80</v>
          </cell>
        </row>
        <row r="673">
          <cell r="A673" t="str">
            <v>25.73.30.300.000.03.0796.000000000182</v>
          </cell>
          <cell r="B673" t="str">
            <v>Ключ</v>
          </cell>
          <cell r="C673" t="str">
            <v>гаечный, рожковый, двусторонний, размер зева 41*46 мм, ГОСТ 2839-80</v>
          </cell>
        </row>
        <row r="674">
          <cell r="A674" t="str">
            <v>25.73.30.300.000.03.0796.000000000183</v>
          </cell>
          <cell r="B674" t="str">
            <v>Ключ</v>
          </cell>
          <cell r="C674" t="str">
            <v>гаечный, рожковый, двусторонний, размер зева 46*50 мм, ГОСТ 2839-80</v>
          </cell>
        </row>
        <row r="675">
          <cell r="A675" t="str">
            <v>25.73.30.300.000.03.0796.000000000198</v>
          </cell>
          <cell r="B675" t="str">
            <v>Ключ</v>
          </cell>
          <cell r="C675" t="str">
            <v>гаечный, рожковый, односторонний, размер зева 8,0 мм, ГОСТ 2838-80</v>
          </cell>
        </row>
        <row r="676">
          <cell r="A676" t="str">
            <v>25.73.30.300.000.03.0796.000000000200</v>
          </cell>
          <cell r="B676" t="str">
            <v>Ключ</v>
          </cell>
          <cell r="C676" t="str">
            <v>гаечный, рожковый, односторонний, размер зева 10,0 мм, ГОСТ 2838-80</v>
          </cell>
        </row>
        <row r="677">
          <cell r="A677" t="str">
            <v>25.73.30.300.000.03.0796.000000000201</v>
          </cell>
          <cell r="B677" t="str">
            <v>Ключ</v>
          </cell>
          <cell r="C677" t="str">
            <v>гаечный, рожковый, односторонний, размер зева 11,0 мм, ГОСТ 2838-80</v>
          </cell>
        </row>
        <row r="678">
          <cell r="A678" t="str">
            <v>25.73.30.300.000.03.0796.000000000202</v>
          </cell>
          <cell r="B678" t="str">
            <v>Ключ</v>
          </cell>
          <cell r="C678" t="str">
            <v>гаечный, рожковый, односторонний, размер зева 12,0 мм, ГОСТ 2838-80</v>
          </cell>
        </row>
        <row r="679">
          <cell r="A679" t="str">
            <v>25.73.30.300.000.03.0796.000000000203</v>
          </cell>
          <cell r="B679" t="str">
            <v>Ключ</v>
          </cell>
          <cell r="C679" t="str">
            <v>гаечный, рожковый, односторонний, размер зева 13,0 мм, ГОСТ 2838-80</v>
          </cell>
        </row>
        <row r="680">
          <cell r="A680" t="str">
            <v>25.73.30.300.000.03.0796.000000000204</v>
          </cell>
          <cell r="B680" t="str">
            <v>Ключ</v>
          </cell>
          <cell r="C680" t="str">
            <v>гаечный, рожковый, односторонний, размер зева 14,0 мм, ГОСТ 2838-80</v>
          </cell>
        </row>
        <row r="681">
          <cell r="A681" t="str">
            <v>25.73.30.300.000.03.0796.000000000207</v>
          </cell>
          <cell r="B681" t="str">
            <v>Ключ</v>
          </cell>
          <cell r="C681" t="str">
            <v>гаечный, рожковый, односторонний, размер зева 17,0 мм, ГОСТ 2838-80</v>
          </cell>
        </row>
        <row r="682">
          <cell r="A682" t="str">
            <v>25.73.30.300.000.03.0796.000000000209</v>
          </cell>
          <cell r="B682" t="str">
            <v>Ключ</v>
          </cell>
          <cell r="C682" t="str">
            <v>гаечный, рожковый, односторонний, размер зева 19,0 мм, ГОСТ 2838-80</v>
          </cell>
        </row>
        <row r="683">
          <cell r="A683" t="str">
            <v>25.73.30.300.000.03.0796.000000000211</v>
          </cell>
          <cell r="B683" t="str">
            <v>Ключ</v>
          </cell>
          <cell r="C683" t="str">
            <v>гаечный, рожковый, односторонний, размер зева 22,0 мм, ГОСТ 2838-80</v>
          </cell>
        </row>
        <row r="684">
          <cell r="A684" t="str">
            <v>25.73.30.300.000.03.0796.000000000212</v>
          </cell>
          <cell r="B684" t="str">
            <v>Ключ</v>
          </cell>
          <cell r="C684" t="str">
            <v>гаечный, рожковый, односторонний, размер зева 24,0 мм, ГОСТ 2838-80</v>
          </cell>
        </row>
        <row r="685">
          <cell r="A685" t="str">
            <v>25.73.30.300.000.03.0796.000000000213</v>
          </cell>
          <cell r="B685" t="str">
            <v>Ключ</v>
          </cell>
          <cell r="C685" t="str">
            <v>гаечный, рожковый, односторонний, размер зева 27,0 мм, ГОСТ 2838-80</v>
          </cell>
        </row>
        <row r="686">
          <cell r="A686" t="str">
            <v>25.73.30.300.000.03.0796.000000000214</v>
          </cell>
          <cell r="B686" t="str">
            <v>Ключ</v>
          </cell>
          <cell r="C686" t="str">
            <v>гаечный, рожковый, односторонний, размер зева 30,0 мм, ГОСТ 2838-80</v>
          </cell>
        </row>
        <row r="687">
          <cell r="A687" t="str">
            <v>25.73.30.300.000.03.0796.000000000219</v>
          </cell>
          <cell r="B687" t="str">
            <v>Ключ</v>
          </cell>
          <cell r="C687" t="str">
            <v>гаечный, рожковый, односторонний, размер зева 46,0 мм, ГОСТ 2838-80</v>
          </cell>
        </row>
        <row r="688">
          <cell r="A688" t="str">
            <v>25.73.30.300.000.03.0796.000000000255</v>
          </cell>
          <cell r="B688" t="str">
            <v>Ключ</v>
          </cell>
          <cell r="C688" t="str">
            <v>гаечный, разводной, ГОСТ 7275-75</v>
          </cell>
        </row>
        <row r="689">
          <cell r="A689" t="str">
            <v>25.73.30.300.000.06.0796.000000000000</v>
          </cell>
          <cell r="B689" t="str">
            <v>Ключ</v>
          </cell>
          <cell r="C689" t="str">
            <v>трубный, рычажный, ГОСТ 18981-73</v>
          </cell>
        </row>
        <row r="690">
          <cell r="A690" t="str">
            <v>25.73.30.300.002.00.0704.000000000023</v>
          </cell>
          <cell r="B690" t="str">
            <v>Набор ключей</v>
          </cell>
          <cell r="C690" t="str">
            <v>гаечные, комбинированные, в наборе 14 предметов, 8-24 мм</v>
          </cell>
        </row>
        <row r="691">
          <cell r="A691" t="str">
            <v>25.73.30.300.002.00.0704.000000000024</v>
          </cell>
          <cell r="B691" t="str">
            <v>Набор ключей</v>
          </cell>
          <cell r="C691" t="str">
            <v>гаечные, комбинированные, в наборе 12 предметов 6-32 мм</v>
          </cell>
        </row>
        <row r="692">
          <cell r="A692" t="str">
            <v>25.73.30.300.004.00.0796.000000000000</v>
          </cell>
          <cell r="B692" t="str">
            <v>Ключ баллонный</v>
          </cell>
          <cell r="C692" t="str">
            <v>для легкового авомобиля</v>
          </cell>
        </row>
        <row r="693">
          <cell r="A693" t="str">
            <v>25.73.30.370.006.00.0796.000000000000</v>
          </cell>
          <cell r="B693" t="str">
            <v>Головка</v>
          </cell>
          <cell r="C693" t="str">
            <v>сменная, с внутренним шестигранным зевом, размер зева 3,2-80 мм, ГОСТ 25604-83</v>
          </cell>
        </row>
        <row r="694">
          <cell r="A694" t="str">
            <v>25.73.30.370.006.00.0796.000000000014</v>
          </cell>
          <cell r="B694" t="str">
            <v>Головка</v>
          </cell>
          <cell r="C694" t="str">
            <v>сменная, с внутренним шестигранным зевом, размер зева 13,0 мм</v>
          </cell>
        </row>
        <row r="695">
          <cell r="A695" t="str">
            <v>25.73.30.370.006.00.0796.000000000015</v>
          </cell>
          <cell r="B695" t="str">
            <v>Головка</v>
          </cell>
          <cell r="C695" t="str">
            <v>сменная, с внутренним шестигранным зевом, размер зева 14,0 мм</v>
          </cell>
        </row>
        <row r="696">
          <cell r="A696" t="str">
            <v>25.73.30.370.006.00.0796.000000000016</v>
          </cell>
          <cell r="B696" t="str">
            <v>Головка</v>
          </cell>
          <cell r="C696" t="str">
            <v>сменная, с внутренним шестигранным зевом, размер зева 15,0 мм</v>
          </cell>
        </row>
        <row r="697">
          <cell r="A697" t="str">
            <v>25.73.30.370.006.00.0796.000000000018</v>
          </cell>
          <cell r="B697" t="str">
            <v>Головка</v>
          </cell>
          <cell r="C697" t="str">
            <v>сменная, с внутренним шестигранным зевом, размер зева 17,0 мм</v>
          </cell>
        </row>
        <row r="698">
          <cell r="A698" t="str">
            <v>25.73.30.370.006.00.0796.000000000020</v>
          </cell>
          <cell r="B698" t="str">
            <v>Головка</v>
          </cell>
          <cell r="C698" t="str">
            <v>сменная, с внутренним шестигранным зевом, размер зева 19,0 мм</v>
          </cell>
        </row>
        <row r="699">
          <cell r="A699" t="str">
            <v>25.73.30.370.006.00.0796.000000000023</v>
          </cell>
          <cell r="B699" t="str">
            <v>Головка</v>
          </cell>
          <cell r="C699" t="str">
            <v>сменная, с внутренним шестигранным зевом, размер зева 22,0 мм</v>
          </cell>
        </row>
        <row r="700">
          <cell r="A700" t="str">
            <v>25.73.30.370.006.00.0796.000000000025</v>
          </cell>
          <cell r="B700" t="str">
            <v>Головка</v>
          </cell>
          <cell r="C700" t="str">
            <v>сменная, с внутренним шестигранным зевом, размер зева 24,0 мм</v>
          </cell>
        </row>
        <row r="701">
          <cell r="A701" t="str">
            <v>25.73.30.370.006.00.0796.000000000028</v>
          </cell>
          <cell r="B701" t="str">
            <v>Головка</v>
          </cell>
          <cell r="C701" t="str">
            <v>сменная, с внутренним шестигранным зевом, размер зева 27,0 мм</v>
          </cell>
        </row>
        <row r="702">
          <cell r="A702" t="str">
            <v>25.73.30.370.006.00.0796.000000000030</v>
          </cell>
          <cell r="B702" t="str">
            <v>Головка</v>
          </cell>
          <cell r="C702" t="str">
            <v>сменная, с внутренним шестигранным зевом, размер зева 30,0 мм</v>
          </cell>
        </row>
        <row r="703">
          <cell r="A703" t="str">
            <v>25.73.30.500.003.00.0796.000000000000</v>
          </cell>
          <cell r="B703" t="str">
            <v>Зубило</v>
          </cell>
          <cell r="C703" t="str">
            <v>тип 1, плоскоовального сечения, ГОСТ 7211-86</v>
          </cell>
        </row>
        <row r="704">
          <cell r="A704" t="str">
            <v>25.73.30.550.000.00.0796.000000000000</v>
          </cell>
          <cell r="B704" t="str">
            <v>Молоток</v>
          </cell>
          <cell r="C704" t="str">
            <v>слесарный</v>
          </cell>
        </row>
        <row r="705">
          <cell r="A705" t="str">
            <v>25.73.30.550.000.00.0796.000000000002</v>
          </cell>
          <cell r="B705" t="str">
            <v>Молоток</v>
          </cell>
          <cell r="C705" t="str">
            <v>клепальный</v>
          </cell>
        </row>
        <row r="706">
          <cell r="A706" t="str">
            <v>25.73.30.550.001.00.0796.000000000003</v>
          </cell>
          <cell r="B706" t="str">
            <v>Кувалда</v>
          </cell>
          <cell r="C706" t="str">
            <v>универсальная, остроносая, деревянная рукоятка</v>
          </cell>
        </row>
        <row r="707">
          <cell r="A707" t="str">
            <v>25.73.30.550.001.00.0796.000000000005</v>
          </cell>
          <cell r="B707" t="str">
            <v>Кувалда</v>
          </cell>
          <cell r="C707" t="str">
            <v>кузнечная, тупоносая, деревянная рукоятка, ГОСТ 11401-75</v>
          </cell>
        </row>
        <row r="708">
          <cell r="A708" t="str">
            <v>25.73.30.600.000.00.0704.000000000005</v>
          </cell>
          <cell r="B708" t="str">
            <v>Набор инструментов</v>
          </cell>
          <cell r="C708" t="str">
            <v>для различных электромонтажных работ, в наборе 26-30 предметов</v>
          </cell>
        </row>
        <row r="709">
          <cell r="A709" t="str">
            <v>25.73.30.630.000.00.0796.000000000011</v>
          </cell>
          <cell r="B709" t="str">
            <v>Отвертка</v>
          </cell>
          <cell r="C709" t="str">
            <v>крестообразная, номер 1, ГОСТ 21010-75</v>
          </cell>
        </row>
        <row r="710">
          <cell r="A710" t="str">
            <v>25.73.30.630.000.00.0796.000000000012</v>
          </cell>
          <cell r="B710" t="str">
            <v>Отвертка</v>
          </cell>
          <cell r="C710" t="str">
            <v>крестообразная, номер 2, ГОСТ 21010-75</v>
          </cell>
        </row>
        <row r="711">
          <cell r="A711" t="str">
            <v>25.73.30.630.000.00.0796.000000000013</v>
          </cell>
          <cell r="B711" t="str">
            <v>Отвертка</v>
          </cell>
          <cell r="C711" t="str">
            <v>крестообразная, номер 3, ГОСТ 21010-75</v>
          </cell>
        </row>
        <row r="712">
          <cell r="A712" t="str">
            <v>25.73.30.630.000.00.0796.000000000019</v>
          </cell>
          <cell r="B712" t="str">
            <v>Отвертка</v>
          </cell>
          <cell r="C712" t="str">
            <v>слесарно-монтажная, с изолирующей ручкой, длина 100 мм, ГОСТ 17199-88</v>
          </cell>
        </row>
        <row r="713">
          <cell r="A713" t="str">
            <v>25.73.30.630.000.00.0796.000000000020</v>
          </cell>
          <cell r="B713" t="str">
            <v>Отвертка</v>
          </cell>
          <cell r="C713" t="str">
            <v>слесарно-монтажная, без изолируещей ручки, длина 100 мм, ГОСТ 17199-88</v>
          </cell>
        </row>
        <row r="714">
          <cell r="A714" t="str">
            <v>25.73.30.630.000.00.0796.000000000021</v>
          </cell>
          <cell r="B714" t="str">
            <v>Отвертка</v>
          </cell>
          <cell r="C714" t="str">
            <v>слесарно-монтажная, с изолирующей ручкой, длина 150 мм, ГОСТ 17199-88</v>
          </cell>
        </row>
        <row r="715">
          <cell r="A715" t="str">
            <v>25.73.30.630.000.00.0796.000000000022</v>
          </cell>
          <cell r="B715" t="str">
            <v>Отвертка</v>
          </cell>
          <cell r="C715" t="str">
            <v>слесарно-монтажная, без изолируещей ручки, длина 150 мм, ГОСТ 17199-88</v>
          </cell>
        </row>
        <row r="716">
          <cell r="A716" t="str">
            <v>25.73.30.650.001.01.0796.000000000000</v>
          </cell>
          <cell r="B716" t="str">
            <v>Шуруповерт</v>
          </cell>
          <cell r="C716" t="str">
            <v>электрический, ручной, аккумуляторный</v>
          </cell>
        </row>
        <row r="717">
          <cell r="A717" t="str">
            <v>25.73.30.650.003.00.0796.000000000001</v>
          </cell>
          <cell r="B717" t="str">
            <v>Инструмент</v>
          </cell>
          <cell r="C717" t="str">
            <v>для обжима кабельных наконечников</v>
          </cell>
        </row>
        <row r="718">
          <cell r="A718" t="str">
            <v>25.73.30.650.003.01.0796.000000000001</v>
          </cell>
          <cell r="B718" t="str">
            <v>Инструмент</v>
          </cell>
          <cell r="C718" t="str">
            <v>сенсорный, для заделки проводников в контакты</v>
          </cell>
        </row>
        <row r="719">
          <cell r="A719" t="str">
            <v>25.73.30.650.010.00.0796.000000000001</v>
          </cell>
          <cell r="B719" t="str">
            <v>Лом</v>
          </cell>
          <cell r="C719" t="str">
            <v>монтажный</v>
          </cell>
        </row>
        <row r="720">
          <cell r="A720" t="str">
            <v>25.73.30.830.000.00.0796.000000000000</v>
          </cell>
          <cell r="B720" t="str">
            <v>Лампа паяльная</v>
          </cell>
          <cell r="C720" t="str">
            <v>форсуночная</v>
          </cell>
        </row>
        <row r="721">
          <cell r="A721" t="str">
            <v>25.73.30.850.000.00.0796.000000000001</v>
          </cell>
          <cell r="B721" t="str">
            <v>Зажим</v>
          </cell>
          <cell r="C721" t="str">
            <v>размер 34 мм, с изоляционным колпачком</v>
          </cell>
        </row>
        <row r="722">
          <cell r="A722" t="str">
            <v>25.73.30.850.001.00.0796.000000000000</v>
          </cell>
          <cell r="B722" t="str">
            <v>Тиски</v>
          </cell>
          <cell r="C722" t="str">
            <v>слесарные</v>
          </cell>
        </row>
        <row r="723">
          <cell r="A723" t="str">
            <v>25.73.30.850.001.00.0796.000000000001</v>
          </cell>
          <cell r="B723" t="str">
            <v>Тиски</v>
          </cell>
          <cell r="C723" t="str">
            <v>станочные</v>
          </cell>
        </row>
        <row r="724">
          <cell r="A724" t="str">
            <v>25.73.30.900.003.00.0796.000000000000</v>
          </cell>
          <cell r="B724" t="str">
            <v>Гвоздодер</v>
          </cell>
          <cell r="C724" t="str">
            <v>ручной, рычажно-клиновой</v>
          </cell>
        </row>
        <row r="725">
          <cell r="A725" t="str">
            <v>25.73.30.930.003.00.0796.000000000000</v>
          </cell>
          <cell r="B725" t="str">
            <v>Щетка</v>
          </cell>
          <cell r="C725" t="str">
            <v>металлическая</v>
          </cell>
        </row>
        <row r="726">
          <cell r="A726" t="str">
            <v>25.73.30.930.007.00.0796.000000000007</v>
          </cell>
          <cell r="B726" t="str">
            <v>Шпатель</v>
          </cell>
          <cell r="C726" t="str">
            <v>металлический, ширина 100 мм</v>
          </cell>
        </row>
        <row r="727">
          <cell r="A727" t="str">
            <v>25.73.30.930.007.00.0796.000000000010</v>
          </cell>
          <cell r="B727" t="str">
            <v>Шпатель</v>
          </cell>
          <cell r="C727" t="str">
            <v>металлический, ширина 200 мм</v>
          </cell>
        </row>
        <row r="728">
          <cell r="A728" t="str">
            <v>25.73.30.930.007.00.0796.000000000012</v>
          </cell>
          <cell r="B728" t="str">
            <v>Шпатель</v>
          </cell>
          <cell r="C728" t="str">
            <v>металлический, ширина 300 мм</v>
          </cell>
        </row>
        <row r="729">
          <cell r="A729" t="str">
            <v>25.73.30.930.007.00.0796.000000000020</v>
          </cell>
          <cell r="B729" t="str">
            <v>Шпатель</v>
          </cell>
          <cell r="C729" t="str">
            <v>металлический, ширина 120 мм</v>
          </cell>
        </row>
        <row r="730">
          <cell r="A730" t="str">
            <v>25.73.30.930.017.00.0796.000000000000</v>
          </cell>
          <cell r="B730" t="str">
            <v>Стеклорез</v>
          </cell>
          <cell r="C730" t="str">
            <v>алмазный</v>
          </cell>
        </row>
        <row r="731">
          <cell r="A731" t="str">
            <v>25.73.30.930.027.00.0796.000000000000</v>
          </cell>
          <cell r="B731" t="str">
            <v>Пика</v>
          </cell>
          <cell r="C731" t="str">
            <v>для отбойного молотока</v>
          </cell>
        </row>
        <row r="732">
          <cell r="A732" t="str">
            <v>25.73.30.930.033.00.0796.000000000000</v>
          </cell>
          <cell r="B732" t="str">
            <v>Круглогубцы</v>
          </cell>
          <cell r="C732" t="str">
            <v>с насечками</v>
          </cell>
        </row>
        <row r="733">
          <cell r="A733" t="str">
            <v>25.73.30.930.040.00.0796.000000000000</v>
          </cell>
          <cell r="B733" t="str">
            <v>Вороток</v>
          </cell>
          <cell r="C733" t="str">
            <v>для вращения режущих инструментов</v>
          </cell>
        </row>
        <row r="734">
          <cell r="A734" t="str">
            <v>25.73.30.970.003.00.0796.000000000000</v>
          </cell>
          <cell r="B734" t="str">
            <v>Совок</v>
          </cell>
          <cell r="C734" t="str">
            <v>металлический</v>
          </cell>
        </row>
        <row r="735">
          <cell r="A735" t="str">
            <v>25.73.40.100.000.00.0796.000000000002</v>
          </cell>
          <cell r="B735" t="str">
            <v>Метчик</v>
          </cell>
          <cell r="C735" t="str">
            <v>машинный, номинальный диаметр 16-24 мм</v>
          </cell>
        </row>
        <row r="736">
          <cell r="A736" t="str">
            <v>25.73.40.100.000.00.0796.000000000003</v>
          </cell>
          <cell r="B736" t="str">
            <v>Метчик</v>
          </cell>
          <cell r="C736" t="str">
            <v>машинный, номинальный диаметр 24-40 мм</v>
          </cell>
        </row>
        <row r="737">
          <cell r="A737" t="str">
            <v>25.73.40.100.000.00.0796.000000000005</v>
          </cell>
          <cell r="B737" t="str">
            <v>Метчик</v>
          </cell>
          <cell r="C737" t="str">
            <v>гаечный, номинальный диаметр менее 8 мм</v>
          </cell>
        </row>
        <row r="738">
          <cell r="A738" t="str">
            <v>25.73.40.100.000.00.0796.000000000006</v>
          </cell>
          <cell r="B738" t="str">
            <v>Метчик</v>
          </cell>
          <cell r="C738" t="str">
            <v>гаечный, номинальный диаметр 8-10 мм</v>
          </cell>
        </row>
        <row r="739">
          <cell r="A739" t="str">
            <v>25.73.40.100.000.00.0796.000000000007</v>
          </cell>
          <cell r="B739" t="str">
            <v>Метчик</v>
          </cell>
          <cell r="C739" t="str">
            <v>гаечный, номинальный диаметр 11-16 мм</v>
          </cell>
        </row>
        <row r="740">
          <cell r="A740" t="str">
            <v>25.73.40.100.000.00.0796.000000000008</v>
          </cell>
          <cell r="B740" t="str">
            <v>Метчик</v>
          </cell>
          <cell r="C740" t="str">
            <v>гаечный, номинальный диаметр 17-40 мм</v>
          </cell>
        </row>
        <row r="741">
          <cell r="A741" t="str">
            <v>25.73.40.100.001.00.0796.000000000002</v>
          </cell>
          <cell r="B741" t="str">
            <v>Плашка</v>
          </cell>
          <cell r="C741" t="str">
            <v>круглая, для нарезания трубной цилиндрической резьбы, тип резьбы правая, размер резьбы  1/2, ГОСТ 9740 - 71</v>
          </cell>
        </row>
        <row r="742">
          <cell r="A742" t="str">
            <v>25.73.40.100.001.00.0796.000000000003</v>
          </cell>
          <cell r="B742" t="str">
            <v>Плашка</v>
          </cell>
          <cell r="C742" t="str">
            <v>круглая, для нарезания трубной цилиндрической резьбы, тип резьбы правая, размер резьбы 3/4, ГОСТ 9740 - 71</v>
          </cell>
        </row>
        <row r="743">
          <cell r="A743" t="str">
            <v>25.73.40.100.001.00.0796.000000000006</v>
          </cell>
          <cell r="B743" t="str">
            <v>Плашка</v>
          </cell>
          <cell r="C743" t="str">
            <v>круглая, для нарезания трубной цилиндрической резьбы, тип резьбы правая, размер резьбы 1 1/4, ГОСТ 9740 - 71</v>
          </cell>
        </row>
        <row r="744">
          <cell r="A744" t="str">
            <v>25.73.40.100.001.00.0796.000000000008</v>
          </cell>
          <cell r="B744" t="str">
            <v>Плашка</v>
          </cell>
          <cell r="C744" t="str">
            <v>круглая, для нарезания трубной цилиндрической резьбы, тип резьбы правая, размер резьбы 1/4, ГОСТ 9740 - 71</v>
          </cell>
        </row>
        <row r="745">
          <cell r="A745" t="str">
            <v>25.73.40.100.002.00.0839.000000000000</v>
          </cell>
          <cell r="B745" t="str">
            <v>Комплект метчиков</v>
          </cell>
          <cell r="C745" t="str">
            <v>для сверления, комплектность до 25 метчиков</v>
          </cell>
        </row>
        <row r="746">
          <cell r="A746" t="str">
            <v>25.73.40.160.000.00.0796.000000000016</v>
          </cell>
          <cell r="B746" t="str">
            <v>Плашка</v>
          </cell>
          <cell r="C746" t="str">
            <v>круглая, диаметр резьбы М6, шаг резьбы 1 мм, резьба-правая, ГОСТ 9740 - 71</v>
          </cell>
        </row>
        <row r="747">
          <cell r="A747" t="str">
            <v>25.73.40.160.000.00.0796.000000000018</v>
          </cell>
          <cell r="B747" t="str">
            <v>Плашка</v>
          </cell>
          <cell r="C747" t="str">
            <v>круглая, диаметр резьбы М10 мм, шаг резьбы 1,5 мм, резьба правая</v>
          </cell>
        </row>
        <row r="748">
          <cell r="A748" t="str">
            <v>25.73.40.160.000.00.0796.000000000019</v>
          </cell>
          <cell r="B748" t="str">
            <v>Плашка</v>
          </cell>
          <cell r="C748" t="str">
            <v>круглая, диаметр М10, шаг резьбы 1 мм, вид резьбы-правая, ГОСТ 9740 - 71</v>
          </cell>
        </row>
        <row r="749">
          <cell r="A749" t="str">
            <v>25.73.40.160.000.00.0796.000000000020</v>
          </cell>
          <cell r="B749" t="str">
            <v>Плашка</v>
          </cell>
          <cell r="C749" t="str">
            <v>круглая, диаметр М10, шаг резьбы 1,25 мм, вид резьбы-правая, ГОСТ 9740 - 71</v>
          </cell>
        </row>
        <row r="750">
          <cell r="A750" t="str">
            <v>25.73.40.160.000.00.0796.000000000022</v>
          </cell>
          <cell r="B750" t="str">
            <v>Плашка</v>
          </cell>
          <cell r="C750" t="str">
            <v>круглая, диаметр М14, шаг резьбы 1,5 мм, вид резьбы-правая, ГОСТ 9740 - 71</v>
          </cell>
        </row>
        <row r="751">
          <cell r="A751" t="str">
            <v>25.73.40.160.000.00.0796.000000000035</v>
          </cell>
          <cell r="B751" t="str">
            <v>Плашка</v>
          </cell>
          <cell r="C751" t="str">
            <v>круглая, диаметр резьбы М12, шаг резьбы 1 мм, резьба правая, ГОСТ 17587-72</v>
          </cell>
        </row>
        <row r="752">
          <cell r="A752" t="str">
            <v>25.73.40.160.000.00.0796.000000000037</v>
          </cell>
          <cell r="B752" t="str">
            <v>Плашка</v>
          </cell>
          <cell r="C752" t="str">
            <v>круглая, диаметр резьбы М12, шаг резьбы 1,5 мм, резьба правая, ГОСТ 17587-72</v>
          </cell>
        </row>
        <row r="753">
          <cell r="A753" t="str">
            <v>25.73.40.160.000.00.0796.000000000038</v>
          </cell>
          <cell r="B753" t="str">
            <v>Плашка</v>
          </cell>
          <cell r="C753" t="str">
            <v>круглая, диаметр резьбы М12, шаг резьбы 1,75 мм, резьба правая, ГОСТ 17587-72</v>
          </cell>
        </row>
        <row r="754">
          <cell r="A754" t="str">
            <v>25.73.40.160.000.00.0796.000000000040</v>
          </cell>
          <cell r="B754" t="str">
            <v>Плашка</v>
          </cell>
          <cell r="C754" t="str">
            <v>круглая, диаметр резьбы М14, шаг резьбы 2,0 мм, резьба правая, ГОСТ 17587-72</v>
          </cell>
        </row>
        <row r="755">
          <cell r="A755" t="str">
            <v>25.73.40.160.000.00.0796.000000000041</v>
          </cell>
          <cell r="B755" t="str">
            <v>Плашка</v>
          </cell>
          <cell r="C755" t="str">
            <v>круглая, диаметр резьбы М16, шаг резьбы 2,0 мм, резьба правая, ГОСТ 17587-72</v>
          </cell>
        </row>
        <row r="756">
          <cell r="A756" t="str">
            <v>25.73.40.160.000.00.0796.000000000042</v>
          </cell>
          <cell r="B756" t="str">
            <v>Плашка</v>
          </cell>
          <cell r="C756" t="str">
            <v>круглая, диаметр резьбы М18, шаг резьбы 2,5 мм, резьба правая, ГОСТ 17587-72</v>
          </cell>
        </row>
        <row r="757">
          <cell r="A757" t="str">
            <v>25.73.40.160.000.00.0796.000000000043</v>
          </cell>
          <cell r="B757" t="str">
            <v>Плашка</v>
          </cell>
          <cell r="C757" t="str">
            <v>круглая, диаметр резьбы М20, шаг резьбы 2,5 мм, резьба правая, ГОСТ 17587-72</v>
          </cell>
        </row>
        <row r="758">
          <cell r="A758" t="str">
            <v>25.73.40.160.000.00.0796.000000000044</v>
          </cell>
          <cell r="B758" t="str">
            <v>Плашка</v>
          </cell>
          <cell r="C758" t="str">
            <v>круглая, диаметр резьбы М22, шаг резьбы 2,5 мм, резьба правая, ГОСТ 17587-72</v>
          </cell>
        </row>
        <row r="759">
          <cell r="A759" t="str">
            <v>25.73.40.160.000.00.0796.000000000048</v>
          </cell>
          <cell r="B759" t="str">
            <v>Плашка</v>
          </cell>
          <cell r="C759" t="str">
            <v>круглая, диаметр резьбы М20, шаг резьбы 2,0 мм, резьба правая</v>
          </cell>
        </row>
        <row r="760">
          <cell r="A760" t="str">
            <v>25.73.40.160.000.00.0796.000000000053</v>
          </cell>
          <cell r="B760" t="str">
            <v>Плашка</v>
          </cell>
          <cell r="C760" t="str">
            <v>круглая, диаметр резьбы M22, шаг резьбы 1,5 мм, резьба правая, ГОСТ 9740-71</v>
          </cell>
        </row>
        <row r="761">
          <cell r="A761" t="str">
            <v>25.73.40.160.000.00.0796.000000000060</v>
          </cell>
          <cell r="B761" t="str">
            <v>Плашка</v>
          </cell>
          <cell r="C761" t="str">
            <v>круглая, диаметр резьбы М8, шаг резьбы 1,25 мм, резьба правая, ГОСТ 9740-71</v>
          </cell>
        </row>
        <row r="762">
          <cell r="A762" t="str">
            <v>25.73.40.160.000.00.0796.000000000063</v>
          </cell>
          <cell r="B762" t="str">
            <v>Плашка</v>
          </cell>
          <cell r="C762" t="str">
            <v>круглая, диаметр резьбы M24, шаг резьбы 3 мм, резьба правая, ГОСТ 17587-72</v>
          </cell>
        </row>
        <row r="763">
          <cell r="A763" t="str">
            <v>25.73.40.190.003.01.0796.000000000001</v>
          </cell>
          <cell r="B763" t="str">
            <v>Резец токарный</v>
          </cell>
          <cell r="C763" t="str">
            <v>из быстрорежущей стали, подрезной, ГОСТ 18871-73</v>
          </cell>
        </row>
        <row r="764">
          <cell r="A764" t="str">
            <v>25.73.40.190.003.01.0796.000000000002</v>
          </cell>
          <cell r="B764" t="str">
            <v>Резец токарный</v>
          </cell>
          <cell r="C764" t="str">
            <v>из быстрорежущей стали, отрезной, ГОСТ 18874-73</v>
          </cell>
        </row>
        <row r="765">
          <cell r="A765" t="str">
            <v>25.73.40.190.003.01.0796.000000000003</v>
          </cell>
          <cell r="B765" t="str">
            <v>Резец токарный</v>
          </cell>
          <cell r="C765" t="str">
            <v>из быстрорежущей стали, резьбонарезной, ГОСТ 18876-73</v>
          </cell>
        </row>
        <row r="766">
          <cell r="A766" t="str">
            <v>25.73.40.190.003.03.0796.000000000000</v>
          </cell>
          <cell r="B766" t="str">
            <v>Резец токарный</v>
          </cell>
          <cell r="C766" t="str">
            <v>из сверхтвердых материалов, проходной, ГОСТ 28980-91</v>
          </cell>
        </row>
        <row r="767">
          <cell r="A767" t="str">
            <v>25.73.40.300.000.00.0796.000000000001</v>
          </cell>
          <cell r="B767" t="str">
            <v>Бур</v>
          </cell>
          <cell r="C767" t="str">
            <v>для перфоратора, диаметр 8</v>
          </cell>
        </row>
        <row r="768">
          <cell r="A768" t="str">
            <v>25.73.40.300.000.00.0796.000000000003</v>
          </cell>
          <cell r="B768" t="str">
            <v>Бур</v>
          </cell>
          <cell r="C768" t="str">
            <v>для перфоратора, диаметр 10</v>
          </cell>
        </row>
        <row r="769">
          <cell r="A769" t="str">
            <v>25.73.40.300.000.00.0796.000000000005</v>
          </cell>
          <cell r="B769" t="str">
            <v>Бур</v>
          </cell>
          <cell r="C769" t="str">
            <v>для перфоратора, диаметр 14</v>
          </cell>
        </row>
        <row r="770">
          <cell r="A770" t="str">
            <v>25.73.40.390.000.01.0796.000000000004</v>
          </cell>
          <cell r="B770" t="str">
            <v>Сверло</v>
          </cell>
          <cell r="C770" t="str">
            <v>спиральное, с цилиндрическим хвостовиком, диаметр 1 мм</v>
          </cell>
        </row>
        <row r="771">
          <cell r="A771" t="str">
            <v>25.73.40.390.000.01.0796.000000000007</v>
          </cell>
          <cell r="B771" t="str">
            <v>Сверло</v>
          </cell>
          <cell r="C771" t="str">
            <v>спиральное, с цилиндрическим хвостовиком, диаметр 1,3 мм</v>
          </cell>
        </row>
        <row r="772">
          <cell r="A772" t="str">
            <v>25.73.40.390.000.01.0796.000000000009</v>
          </cell>
          <cell r="B772" t="str">
            <v>Сверло</v>
          </cell>
          <cell r="C772" t="str">
            <v>спиральное, с цилиндрическим хвостовиком, диаметр 1,5 мм</v>
          </cell>
        </row>
        <row r="773">
          <cell r="A773" t="str">
            <v>25.73.40.390.000.01.0796.000000000015</v>
          </cell>
          <cell r="B773" t="str">
            <v>Сверло</v>
          </cell>
          <cell r="C773" t="str">
            <v>спиральное, с цилиндрическим хвостовиком, диаметр 2 мм</v>
          </cell>
        </row>
        <row r="774">
          <cell r="A774" t="str">
            <v>25.73.40.390.000.01.0796.000000000019</v>
          </cell>
          <cell r="B774" t="str">
            <v>Сверло</v>
          </cell>
          <cell r="C774" t="str">
            <v>спиральное, с цилиндрическим хвостовиком, диаметр 2,2 мм</v>
          </cell>
        </row>
        <row r="775">
          <cell r="A775" t="str">
            <v>25.73.40.390.000.01.0796.000000000025</v>
          </cell>
          <cell r="B775" t="str">
            <v>Сверло</v>
          </cell>
          <cell r="C775" t="str">
            <v>спиральное, с цилиндрическим хвостовиком, диаметр 2,5 мм</v>
          </cell>
        </row>
        <row r="776">
          <cell r="A776" t="str">
            <v>25.73.40.390.000.01.0796.000000000035</v>
          </cell>
          <cell r="B776" t="str">
            <v>Сверло</v>
          </cell>
          <cell r="C776" t="str">
            <v>спиральное, с цилиндрическим хвостовиком, диаметр 3 мм</v>
          </cell>
        </row>
        <row r="777">
          <cell r="A777" t="str">
            <v>25.73.40.390.000.01.0796.000000000038</v>
          </cell>
          <cell r="B777" t="str">
            <v>Сверло</v>
          </cell>
          <cell r="C777" t="str">
            <v>спиральное, с цилиндрическим хвостовиком, диаметр 3,2 мм</v>
          </cell>
        </row>
        <row r="778">
          <cell r="A778" t="str">
            <v>25.73.40.390.000.01.0796.000000000047</v>
          </cell>
          <cell r="B778" t="str">
            <v>Сверло</v>
          </cell>
          <cell r="C778" t="str">
            <v>спиральное, с цилиндрическим хвостовиком, диаметр 4,0 мм</v>
          </cell>
        </row>
        <row r="779">
          <cell r="A779" t="str">
            <v>25.73.40.390.000.01.0796.000000000049</v>
          </cell>
          <cell r="B779" t="str">
            <v>Сверло</v>
          </cell>
          <cell r="C779" t="str">
            <v>спиральное, с цилиндрическим хвостовиком, диаметр 4,2 мм</v>
          </cell>
        </row>
        <row r="780">
          <cell r="A780" t="str">
            <v>25.73.40.390.000.01.0796.000000000051</v>
          </cell>
          <cell r="B780" t="str">
            <v>Сверло</v>
          </cell>
          <cell r="C780" t="str">
            <v>спиральное, с цилиндрическим хвостовиком, диаметр 4,3 мм</v>
          </cell>
        </row>
        <row r="781">
          <cell r="A781" t="str">
            <v>25.73.40.390.000.01.0796.000000000053</v>
          </cell>
          <cell r="B781" t="str">
            <v>Сверло</v>
          </cell>
          <cell r="C781" t="str">
            <v>спиральное, с цилиндрическим хвостовиком, диаметр 4,5 мм</v>
          </cell>
        </row>
        <row r="782">
          <cell r="A782" t="str">
            <v>25.73.40.390.000.01.0796.000000000058</v>
          </cell>
          <cell r="B782" t="str">
            <v>Сверло</v>
          </cell>
          <cell r="C782" t="str">
            <v>спиральное, с цилиндрическим хвостовиком, диаметр 5,0 мм</v>
          </cell>
        </row>
        <row r="783">
          <cell r="A783" t="str">
            <v>25.73.40.390.000.01.0796.000000000061</v>
          </cell>
          <cell r="B783" t="str">
            <v>Сверло</v>
          </cell>
          <cell r="C783" t="str">
            <v>спиральное, с цилиндрическим хвостовиком, диаметр 5,3 мм</v>
          </cell>
        </row>
        <row r="784">
          <cell r="A784" t="str">
            <v>25.73.40.390.000.01.0796.000000000063</v>
          </cell>
          <cell r="B784" t="str">
            <v>Сверло</v>
          </cell>
          <cell r="C784" t="str">
            <v>спиральное, с цилиндрическим хвостовиком, диаметр 5,5мм</v>
          </cell>
        </row>
        <row r="785">
          <cell r="A785" t="str">
            <v>25.73.40.390.000.01.0796.000000000068</v>
          </cell>
          <cell r="B785" t="str">
            <v>Сверло</v>
          </cell>
          <cell r="C785" t="str">
            <v>спиральное, с цилиндрическим хвостовиком, диаметр 6,0 мм</v>
          </cell>
        </row>
        <row r="786">
          <cell r="A786" t="str">
            <v>25.73.40.390.000.01.0796.000000000073</v>
          </cell>
          <cell r="B786" t="str">
            <v>Сверло</v>
          </cell>
          <cell r="C786" t="str">
            <v>спиральное, с цилиндрическим хвостовиком, диаметр 6,5 мм</v>
          </cell>
        </row>
        <row r="787">
          <cell r="A787" t="str">
            <v>25.73.40.390.000.01.0796.000000000078</v>
          </cell>
          <cell r="B787" t="str">
            <v>Сверло</v>
          </cell>
          <cell r="C787" t="str">
            <v>спиральное, с цилиндрическим хвостовиком, диаметр 7,0 мм</v>
          </cell>
        </row>
        <row r="788">
          <cell r="A788" t="str">
            <v>25.73.40.390.000.01.0796.000000000088</v>
          </cell>
          <cell r="B788" t="str">
            <v>Сверло</v>
          </cell>
          <cell r="C788" t="str">
            <v>спиральное, с цилиндрическим хвостовиком, диаметр 8,0 мм</v>
          </cell>
        </row>
        <row r="789">
          <cell r="A789" t="str">
            <v>25.73.40.390.000.01.0796.000000000093</v>
          </cell>
          <cell r="B789" t="str">
            <v>Сверло</v>
          </cell>
          <cell r="C789" t="str">
            <v>спиральное, с цилиндрическим хвостовиком, диаметр 8,5мм</v>
          </cell>
        </row>
        <row r="790">
          <cell r="A790" t="str">
            <v>25.73.40.390.000.01.0796.000000000098</v>
          </cell>
          <cell r="B790" t="str">
            <v>Сверло</v>
          </cell>
          <cell r="C790" t="str">
            <v>спиральное, с цилиндрическим хвостовиком, диаметр 9,0 мм</v>
          </cell>
        </row>
        <row r="791">
          <cell r="A791" t="str">
            <v>25.73.40.390.000.01.0796.000000000110</v>
          </cell>
          <cell r="B791" t="str">
            <v>Сверло</v>
          </cell>
          <cell r="C791" t="str">
            <v>спиральное, с цилиндрическим хвостовиком, диаметр 10,2 мм</v>
          </cell>
        </row>
        <row r="792">
          <cell r="A792" t="str">
            <v>25.73.40.390.001.00.0704.000000000001</v>
          </cell>
          <cell r="B792" t="str">
            <v>Набор сверл</v>
          </cell>
          <cell r="C792" t="str">
            <v>с цилиндрическим хвостовиком, с цилиндрическим хвостовиком</v>
          </cell>
        </row>
        <row r="793">
          <cell r="A793" t="str">
            <v>25.73.40.390.001.00.0796.000000000000</v>
          </cell>
          <cell r="B793" t="str">
            <v>Набор сверл</v>
          </cell>
          <cell r="C793" t="str">
            <v>с цилиндрическим хвостовиком</v>
          </cell>
        </row>
        <row r="794">
          <cell r="A794" t="str">
            <v>25.73.40.900.008.01.0796.000000000000</v>
          </cell>
          <cell r="B794" t="str">
            <v>Сегмент</v>
          </cell>
          <cell r="C794" t="str">
            <v>для дисковой пилы, длина 250 мм</v>
          </cell>
        </row>
        <row r="795">
          <cell r="A795" t="str">
            <v>25.73.40.900.036.00.0796.000000000000</v>
          </cell>
          <cell r="B795" t="str">
            <v>Бита</v>
          </cell>
          <cell r="C795" t="str">
            <v>двусторонняя</v>
          </cell>
        </row>
        <row r="796">
          <cell r="A796" t="str">
            <v>25.73.40.900.036.00.0796.000000000002</v>
          </cell>
          <cell r="B796" t="str">
            <v>Бита</v>
          </cell>
          <cell r="C796" t="str">
            <v>форма крест</v>
          </cell>
        </row>
        <row r="797">
          <cell r="A797" t="str">
            <v>25.73.40.900.036.00.0796.000000000005</v>
          </cell>
          <cell r="B797" t="str">
            <v>Бита</v>
          </cell>
          <cell r="C797" t="str">
            <v>форма шестилучевая</v>
          </cell>
        </row>
        <row r="798">
          <cell r="A798" t="str">
            <v>25.73.60.100.002.00.0796.000000000000</v>
          </cell>
          <cell r="B798" t="str">
            <v>Бур</v>
          </cell>
          <cell r="C798" t="str">
            <v>БД1, диаметр 18 мм, длина 160 мм, ГОСТ 17016-71</v>
          </cell>
        </row>
        <row r="799">
          <cell r="A799" t="str">
            <v>25.73.60.100.002.00.0796.000000000003</v>
          </cell>
          <cell r="B799" t="str">
            <v>Бур</v>
          </cell>
          <cell r="C799" t="str">
            <v>БД1, диаметр 22 мм, длина 160 мм, ГОСТ 17016-71</v>
          </cell>
        </row>
        <row r="800">
          <cell r="A800" t="str">
            <v>25.73.60.100.002.00.0796.000000000007</v>
          </cell>
          <cell r="B800" t="str">
            <v>Бур</v>
          </cell>
          <cell r="C800" t="str">
            <v>БД2, диаметр 25 мм, длина 250 мм, ГОСТ 17016-71</v>
          </cell>
        </row>
        <row r="801">
          <cell r="A801" t="str">
            <v>25.73.60.900.000.00.0796.000000000001</v>
          </cell>
          <cell r="B801" t="str">
            <v>Наконечник</v>
          </cell>
          <cell r="C801" t="str">
            <v>кабельный, медный</v>
          </cell>
        </row>
        <row r="802">
          <cell r="A802" t="str">
            <v>25.73.60.900.000.00.0796.000000000003</v>
          </cell>
          <cell r="B802" t="str">
            <v>Наконечник</v>
          </cell>
          <cell r="C802" t="str">
            <v>кабельный, алюминиевый</v>
          </cell>
        </row>
        <row r="803">
          <cell r="A803" t="str">
            <v>25.73.60.900.003.00.0796.000000000000</v>
          </cell>
          <cell r="B803" t="str">
            <v>Гильза</v>
          </cell>
          <cell r="C803" t="str">
            <v>кабельная, алюминиевая</v>
          </cell>
        </row>
        <row r="804">
          <cell r="A804" t="str">
            <v>25.91.12.000.004.00.0796.000000000000</v>
          </cell>
          <cell r="B804" t="str">
            <v>Канистра</v>
          </cell>
          <cell r="C804" t="str">
            <v>металлическая, вместимость менее 50 л</v>
          </cell>
        </row>
        <row r="805">
          <cell r="A805" t="str">
            <v>25.91.12.000.009.00.0796.000000000016</v>
          </cell>
          <cell r="B805" t="str">
            <v>Таз</v>
          </cell>
          <cell r="C805" t="str">
            <v>оцинкованный, круглый, вместимость 14-20 л</v>
          </cell>
        </row>
        <row r="806">
          <cell r="A806" t="str">
            <v>25.92.12.300.001.00.0796.000000000002</v>
          </cell>
          <cell r="B806" t="str">
            <v>Фляга</v>
          </cell>
          <cell r="C806" t="str">
            <v>алюминиевая, вместимость 38 л, цельнотянутая</v>
          </cell>
        </row>
        <row r="807">
          <cell r="A807" t="str">
            <v>25.93.11.330.001.01.0006.000000000090</v>
          </cell>
          <cell r="B807" t="str">
            <v>Канат</v>
          </cell>
          <cell r="C807" t="str">
            <v>стальной, свивка двойная, тип ЛК-Р, диаметр 15,0 мм, ГОСТ 2688-80</v>
          </cell>
        </row>
        <row r="808">
          <cell r="A808" t="str">
            <v>25.93.11.330.001.01.0006.000000000110</v>
          </cell>
          <cell r="B808" t="str">
            <v>Канат</v>
          </cell>
          <cell r="C808" t="str">
            <v>стальной, свивка двойная, тип ЛК-Р, диаметр 5,0 мм, ГОСТ 2688-80</v>
          </cell>
        </row>
        <row r="809">
          <cell r="A809" t="str">
            <v>25.93.11.500.000.01.0796.000000000015</v>
          </cell>
          <cell r="B809" t="str">
            <v>Строп</v>
          </cell>
          <cell r="C809" t="str">
            <v>стальной, УСК2, грузоподъемность 2,5 т</v>
          </cell>
        </row>
        <row r="810">
          <cell r="A810" t="str">
            <v>25.93.11.500.000.01.0796.000000000036</v>
          </cell>
          <cell r="B810" t="str">
            <v>Строп</v>
          </cell>
          <cell r="C810" t="str">
            <v>стальной, УСК1, грузоподъемность 4,0 т</v>
          </cell>
        </row>
        <row r="811">
          <cell r="A811" t="str">
            <v>25.93.11.500.000.01.0796.000000000038</v>
          </cell>
          <cell r="B811" t="str">
            <v>Строп</v>
          </cell>
          <cell r="C811" t="str">
            <v>стальной, УСК1, грузоподъемность 6,3 т</v>
          </cell>
        </row>
        <row r="812">
          <cell r="A812" t="str">
            <v>25.93.11.500.000.01.0796.000000000059</v>
          </cell>
          <cell r="B812" t="str">
            <v>Строп</v>
          </cell>
          <cell r="C812" t="str">
            <v>стальной, СКП2, грузоподъемность 2,5 т, ГОСТ 25573-82</v>
          </cell>
        </row>
        <row r="813">
          <cell r="A813" t="str">
            <v>25.93.11.500.000.01.0796.000000000201</v>
          </cell>
          <cell r="B813" t="str">
            <v>Строп</v>
          </cell>
          <cell r="C813" t="str">
            <v>стальной, 4СК1, грузоподъемность 2,0 т, ГОСТ 25573-82</v>
          </cell>
        </row>
        <row r="814">
          <cell r="A814" t="str">
            <v>25.93.11.500.000.01.0796.000000000232</v>
          </cell>
          <cell r="B814" t="str">
            <v>Строп</v>
          </cell>
          <cell r="C814" t="str">
            <v>стальной, 2СЦ, грузоподъемность 1,25 -1,6 т</v>
          </cell>
        </row>
        <row r="815">
          <cell r="A815" t="str">
            <v>25.93.11.500.000.01.0796.000000000249</v>
          </cell>
          <cell r="B815" t="str">
            <v>Строп</v>
          </cell>
          <cell r="C815" t="str">
            <v>стальной, 2СК, грузоподъемность 1,0 т, ГОСТ 25573-82</v>
          </cell>
        </row>
        <row r="816">
          <cell r="A816" t="str">
            <v>25.93.11.500.000.01.0796.000000000252</v>
          </cell>
          <cell r="B816" t="str">
            <v>Строп</v>
          </cell>
          <cell r="C816" t="str">
            <v>стальной, 2СК, грузоподъемность 2,0 т, ГОСТ 25573-82</v>
          </cell>
        </row>
        <row r="817">
          <cell r="A817" t="str">
            <v>25.93.11.500.000.01.0796.000000000254</v>
          </cell>
          <cell r="B817" t="str">
            <v>Строп</v>
          </cell>
          <cell r="C817" t="str">
            <v>стальной, 2СК, грузоподъемность 3,2 т, ГОСТ 25573-82</v>
          </cell>
        </row>
        <row r="818">
          <cell r="A818" t="str">
            <v>25.93.11.500.000.01.0796.000000000275</v>
          </cell>
          <cell r="B818" t="str">
            <v>Строп</v>
          </cell>
          <cell r="C818" t="str">
            <v>стальной, 1СК, грузоподъемность 0,5 т, ГОСТ 25573-82</v>
          </cell>
        </row>
        <row r="819">
          <cell r="A819" t="str">
            <v>25.93.12.300.000.02.0018.000000000000</v>
          </cell>
          <cell r="B819" t="str">
            <v>Проволока</v>
          </cell>
          <cell r="C819" t="str">
            <v>колючая, одноосная, рифленая, диаметр 2 мм</v>
          </cell>
        </row>
        <row r="820">
          <cell r="A820" t="str">
            <v>25.93.12.300.000.02.0166.000000000000</v>
          </cell>
          <cell r="B820" t="str">
            <v>Проволока</v>
          </cell>
          <cell r="C820" t="str">
            <v>колючая, одноосная, рифленая, диаметр 2,8 мм, ГОСТ 285-69</v>
          </cell>
        </row>
        <row r="821">
          <cell r="A821" t="str">
            <v>25.93.14.700.001.00.0796.000000000000</v>
          </cell>
          <cell r="B821" t="str">
            <v>Скоба</v>
          </cell>
          <cell r="C821" t="str">
            <v>из проволоки черных металлов</v>
          </cell>
        </row>
        <row r="822">
          <cell r="A822" t="str">
            <v>25.93.14.700.002.00.0778.000000000000</v>
          </cell>
          <cell r="B822" t="str">
            <v>Кнопка канцелярская</v>
          </cell>
          <cell r="C822" t="str">
            <v>из меди, со шляпкой</v>
          </cell>
        </row>
        <row r="823">
          <cell r="A823" t="str">
            <v>25.93.14.800.006.01.0778.000000000000</v>
          </cell>
          <cell r="B823" t="str">
            <v>Болт</v>
          </cell>
          <cell r="C823" t="str">
            <v>из алюминия</v>
          </cell>
        </row>
        <row r="824">
          <cell r="A824" t="str">
            <v>25.93.14.900.000.00.0166.000000000060</v>
          </cell>
          <cell r="B824" t="str">
            <v>Гвоздь</v>
          </cell>
          <cell r="C824" t="str">
            <v>строительный, с плоской головкой, диаметр 3,0 мм, длина 70 мм, ГОСТ 4028-63</v>
          </cell>
        </row>
        <row r="825">
          <cell r="A825" t="str">
            <v>25.93.14.900.000.00.0166.000000000063</v>
          </cell>
          <cell r="B825" t="str">
            <v>Гвоздь</v>
          </cell>
          <cell r="C825" t="str">
            <v>строительный, с плоской головкой, диаметр 4,0 мм, длина 100 мм, ГОСТ 4028-63</v>
          </cell>
        </row>
        <row r="826">
          <cell r="A826" t="str">
            <v>25.93.14.900.000.00.0166.000000000064</v>
          </cell>
          <cell r="B826" t="str">
            <v>Гвоздь</v>
          </cell>
          <cell r="C826" t="str">
            <v>строительный, с плоской головкой, диаметр 4,0 мм, длина 120 мм, ГОСТ 4028-63</v>
          </cell>
        </row>
        <row r="827">
          <cell r="A827" t="str">
            <v>25.93.14.900.000.00.0166.000000000066</v>
          </cell>
          <cell r="B827" t="str">
            <v>Гвоздь</v>
          </cell>
          <cell r="C827" t="str">
            <v>строительный, с плоской головкой, диаметр 5,0 мм, длина 150 мм, ГОСТ 4028-63</v>
          </cell>
        </row>
        <row r="828">
          <cell r="A828" t="str">
            <v>25.93.15.700.000.01.0166.000000000011</v>
          </cell>
          <cell r="B828" t="str">
            <v>Проволока</v>
          </cell>
          <cell r="C828" t="str">
            <v>оцинкованная, 1 класс, покрытие 1Ц, диаметр 0,50 мм, ГОСТ 3282-74</v>
          </cell>
        </row>
        <row r="829">
          <cell r="A829" t="str">
            <v>25.93.15.700.000.01.0166.000000000036</v>
          </cell>
          <cell r="B829" t="str">
            <v>Проволока</v>
          </cell>
          <cell r="C829" t="str">
            <v>оцинкованная, 1 класс, покрытие 1Ц, диаметр 5,00 мм, ГОСТ 3282-74</v>
          </cell>
        </row>
        <row r="830">
          <cell r="A830" t="str">
            <v>25.93.18.900.001.00.0796.000000000000</v>
          </cell>
          <cell r="B830" t="str">
            <v>Шило</v>
          </cell>
          <cell r="C830" t="str">
            <v>с деревянной рукояткой</v>
          </cell>
        </row>
        <row r="831">
          <cell r="A831" t="str">
            <v>25.94.11.250.000.00.0166.000000000001</v>
          </cell>
          <cell r="B831" t="str">
            <v>Винт</v>
          </cell>
          <cell r="C831" t="str">
            <v>резьба М5, длина резьбы 20 мм, ГОСТ 17473-80</v>
          </cell>
        </row>
        <row r="832">
          <cell r="A832" t="str">
            <v>25.94.11.250.000.00.0796.000000000009</v>
          </cell>
          <cell r="B832" t="str">
            <v>Винт</v>
          </cell>
          <cell r="C832" t="str">
            <v>резьба М5, длина резьбы 20 мм</v>
          </cell>
        </row>
        <row r="833">
          <cell r="A833" t="str">
            <v>25.94.11.310.002.00.0166.000000000008</v>
          </cell>
          <cell r="B833" t="str">
            <v>Болт</v>
          </cell>
          <cell r="C833" t="str">
            <v>с шестигранной головкой  , диаметр резьбы 6 мм, длина 25 мм</v>
          </cell>
        </row>
        <row r="834">
          <cell r="A834" t="str">
            <v>25.94.11.310.002.00.0166.000000000012</v>
          </cell>
          <cell r="B834" t="str">
            <v>Болт</v>
          </cell>
          <cell r="C834" t="str">
            <v>с шестигранной головкой  , диаметр резьбы 6 мм, длина 35 мм</v>
          </cell>
        </row>
        <row r="835">
          <cell r="A835" t="str">
            <v>25.94.11.310.002.00.0166.000000000016</v>
          </cell>
          <cell r="B835" t="str">
            <v>Болт</v>
          </cell>
          <cell r="C835" t="str">
            <v>с шестигранной головкой  , диаметр резьбы 6 мм, длина 50 мм</v>
          </cell>
        </row>
        <row r="836">
          <cell r="A836" t="str">
            <v>25.94.11.310.002.00.0166.000000000018</v>
          </cell>
          <cell r="B836" t="str">
            <v>Болт</v>
          </cell>
          <cell r="C836" t="str">
            <v>с шестигранной головкой  , диаметр резьбы 6 мм, длина 60 мм</v>
          </cell>
        </row>
        <row r="837">
          <cell r="A837" t="str">
            <v>25.94.11.310.002.00.0166.000000000052</v>
          </cell>
          <cell r="B837" t="str">
            <v>Болт</v>
          </cell>
          <cell r="C837" t="str">
            <v>с шестигранной головкой  , диаметр резьбы 8 мм, длина 25 мм</v>
          </cell>
        </row>
        <row r="838">
          <cell r="A838" t="str">
            <v>25.94.11.310.002.00.0166.000000000054</v>
          </cell>
          <cell r="B838" t="str">
            <v>Болт</v>
          </cell>
          <cell r="C838" t="str">
            <v>с шестигранной головкой  , диаметр резьбы 8 мм, длина 30 мм</v>
          </cell>
        </row>
        <row r="839">
          <cell r="A839" t="str">
            <v>25.94.11.310.002.00.0166.000000000056</v>
          </cell>
          <cell r="B839" t="str">
            <v>Болт</v>
          </cell>
          <cell r="C839" t="str">
            <v>с шестигранной головкой  , диаметр резьбы 8 мм, длина 35 мм</v>
          </cell>
        </row>
        <row r="840">
          <cell r="A840" t="str">
            <v>25.94.11.310.002.00.0166.000000000060</v>
          </cell>
          <cell r="B840" t="str">
            <v>Болт</v>
          </cell>
          <cell r="C840" t="str">
            <v>с шестигранной головкой  , диаметр резьбы 8 мм, длина 50 мм</v>
          </cell>
        </row>
        <row r="841">
          <cell r="A841" t="str">
            <v>25.94.11.310.002.00.0166.000000000062</v>
          </cell>
          <cell r="B841" t="str">
            <v>Болт</v>
          </cell>
          <cell r="C841" t="str">
            <v>с шестигранной головкой  , диаметр резьбы 8 мм, длина 60 мм</v>
          </cell>
        </row>
        <row r="842">
          <cell r="A842" t="str">
            <v>25.94.11.310.002.00.0166.000000000064</v>
          </cell>
          <cell r="B842" t="str">
            <v>Болт</v>
          </cell>
          <cell r="C842" t="str">
            <v>с шестигранной головкой  , диаметр резьбы 8 мм, длина 70 мм</v>
          </cell>
        </row>
        <row r="843">
          <cell r="A843" t="str">
            <v>25.94.11.310.002.00.0166.000000000066</v>
          </cell>
          <cell r="B843" t="str">
            <v>Болт</v>
          </cell>
          <cell r="C843" t="str">
            <v>с шестигранной головкой  , диаметр резьбы 8 мм, длина 80 мм</v>
          </cell>
        </row>
        <row r="844">
          <cell r="A844" t="str">
            <v>25.94.11.310.002.00.0166.000000000067</v>
          </cell>
          <cell r="B844" t="str">
            <v>Болт</v>
          </cell>
          <cell r="C844" t="str">
            <v>с шестигранной головкой  , диаметр резьбы 8 мм, длина 90 мм</v>
          </cell>
        </row>
        <row r="845">
          <cell r="A845" t="str">
            <v>25.94.11.310.002.00.0166.000000000096</v>
          </cell>
          <cell r="B845" t="str">
            <v>Болт</v>
          </cell>
          <cell r="C845" t="str">
            <v>с шестигранной головкой  , диаметр резьбы 10 мм, длина 25 мм</v>
          </cell>
        </row>
        <row r="846">
          <cell r="A846" t="str">
            <v>25.94.11.310.002.00.0166.000000000102</v>
          </cell>
          <cell r="B846" t="str">
            <v>Болт</v>
          </cell>
          <cell r="C846" t="str">
            <v>с шестигранной головкой  , диаметр резьбы 10 мм, длина 40 мм</v>
          </cell>
        </row>
        <row r="847">
          <cell r="A847" t="str">
            <v>25.94.11.310.002.00.0166.000000000104</v>
          </cell>
          <cell r="B847" t="str">
            <v>Болт</v>
          </cell>
          <cell r="C847" t="str">
            <v>с шестигранной головкой  , диаметр резьбы 10 мм, длина 50 мм</v>
          </cell>
        </row>
        <row r="848">
          <cell r="A848" t="str">
            <v>25.94.11.310.002.00.0166.000000000108</v>
          </cell>
          <cell r="B848" t="str">
            <v>Болт</v>
          </cell>
          <cell r="C848" t="str">
            <v>с шестигранной головкой  , диаметр резьбы 10 мм, длина 70 мм</v>
          </cell>
        </row>
        <row r="849">
          <cell r="A849" t="str">
            <v>25.94.11.310.002.00.0166.000000000146</v>
          </cell>
          <cell r="B849" t="str">
            <v>Болт</v>
          </cell>
          <cell r="C849" t="str">
            <v>с шестигранной головкой  , диаметр резьбы 12 мм, длина 40 мм</v>
          </cell>
        </row>
        <row r="850">
          <cell r="A850" t="str">
            <v>25.94.11.310.002.00.0166.000000000148</v>
          </cell>
          <cell r="B850" t="str">
            <v>Болт</v>
          </cell>
          <cell r="C850" t="str">
            <v>с шестигранной головкой  , диаметр резьбы 12 мм, длина 50 мм</v>
          </cell>
        </row>
        <row r="851">
          <cell r="A851" t="str">
            <v>25.94.11.310.002.00.0166.000000000151</v>
          </cell>
          <cell r="B851" t="str">
            <v>Болт</v>
          </cell>
          <cell r="C851" t="str">
            <v>с шестигранной головкой  , диаметр резьбы 12 мм, длина 65 мм</v>
          </cell>
        </row>
        <row r="852">
          <cell r="A852" t="str">
            <v>25.94.11.310.002.00.0166.000000000152</v>
          </cell>
          <cell r="B852" t="str">
            <v>Болт</v>
          </cell>
          <cell r="C852" t="str">
            <v>с шестигранной головкой  , диаметр резьбы 12 мм, длина 70 мм</v>
          </cell>
        </row>
        <row r="853">
          <cell r="A853" t="str">
            <v>25.94.11.310.002.00.0166.000000000154</v>
          </cell>
          <cell r="B853" t="str">
            <v>Болт</v>
          </cell>
          <cell r="C853" t="str">
            <v>с шестигранной головкой  , диаметр резьбы 12 мм, длина 80 мм</v>
          </cell>
        </row>
        <row r="854">
          <cell r="A854" t="str">
            <v>25.94.11.310.002.00.0166.000000000230</v>
          </cell>
          <cell r="B854" t="str">
            <v>Болт</v>
          </cell>
          <cell r="C854" t="str">
            <v>с шестигранной головкой  , диаметр резьбы 16 мм, длина 30 мм</v>
          </cell>
        </row>
        <row r="855">
          <cell r="A855" t="str">
            <v>25.94.11.310.002.00.0166.000000000234</v>
          </cell>
          <cell r="B855" t="str">
            <v>Болт</v>
          </cell>
          <cell r="C855" t="str">
            <v>с шестигранной головкой  , диаметр резьбы 16 мм, длина 40 мм</v>
          </cell>
        </row>
        <row r="856">
          <cell r="A856" t="str">
            <v>25.94.11.310.002.00.0166.000000000236</v>
          </cell>
          <cell r="B856" t="str">
            <v>Болт</v>
          </cell>
          <cell r="C856" t="str">
            <v>с шестигранной головкой  , диаметр резьбы 16 мм, длина 50 мм</v>
          </cell>
        </row>
        <row r="857">
          <cell r="A857" t="str">
            <v>25.94.11.310.002.00.0166.000000000242</v>
          </cell>
          <cell r="B857" t="str">
            <v>Болт</v>
          </cell>
          <cell r="C857" t="str">
            <v>с шестигранной головкой  , диаметр резьбы 16 мм, длина 80 мм</v>
          </cell>
        </row>
        <row r="858">
          <cell r="A858" t="str">
            <v>25.94.11.310.002.00.0166.000000000245</v>
          </cell>
          <cell r="B858" t="str">
            <v>Болт</v>
          </cell>
          <cell r="C858" t="str">
            <v>с шестигранной головкой  , диаметр резьбы 16 мм, длина 100 мм</v>
          </cell>
        </row>
        <row r="859">
          <cell r="A859" t="str">
            <v>25.94.11.310.002.00.0166.000000000261</v>
          </cell>
          <cell r="B859" t="str">
            <v>Болт</v>
          </cell>
          <cell r="C859" t="str">
            <v>с шестигранной головкой  , диаметр резьбы 16 мм, длина 260 мм</v>
          </cell>
        </row>
        <row r="860">
          <cell r="A860" t="str">
            <v>25.94.11.310.002.00.0166.000000000286</v>
          </cell>
          <cell r="B860" t="str">
            <v>Болт</v>
          </cell>
          <cell r="C860" t="str">
            <v>с шестигранной головкой  , диаметр резьбы 18 мм, длина 80 мм</v>
          </cell>
        </row>
        <row r="861">
          <cell r="A861" t="str">
            <v>25.94.11.310.002.00.0166.000000000346</v>
          </cell>
          <cell r="B861" t="str">
            <v>Болт</v>
          </cell>
          <cell r="C861" t="str">
            <v>с шестигранной головкой  , диаметр резьбы 20 мм, длина 200 мм</v>
          </cell>
        </row>
        <row r="862">
          <cell r="A862" t="str">
            <v>25.94.11.310.002.00.0166.000000000660</v>
          </cell>
          <cell r="B862" t="str">
            <v>Болт</v>
          </cell>
          <cell r="C862" t="str">
            <v>с шестигранной головкой  , диаметр резьбы 5 мм, длина 50 мм</v>
          </cell>
        </row>
        <row r="863">
          <cell r="A863" t="str">
            <v>25.94.11.390.000.00.0796.000000000000</v>
          </cell>
          <cell r="B863" t="str">
            <v>Болт</v>
          </cell>
          <cell r="C863" t="str">
            <v>для крепления оголовков, траверс в промежуточных и угловых опорах, Б5</v>
          </cell>
        </row>
        <row r="864">
          <cell r="A864" t="str">
            <v>25.94.11.850.001.00.0796.000000000009</v>
          </cell>
          <cell r="B864" t="str">
            <v>Гайка</v>
          </cell>
          <cell r="C864" t="str">
            <v>шестигранная, резьба М10, размер под ключ 17 мм, высота 6 мм</v>
          </cell>
        </row>
        <row r="865">
          <cell r="A865" t="str">
            <v>25.94.11.850.001.00.0796.000000000010</v>
          </cell>
          <cell r="B865" t="str">
            <v>Гайка</v>
          </cell>
          <cell r="C865" t="str">
            <v>шестигранная, резьба М12, размер под ключ 19 мм, высота 10 мм</v>
          </cell>
        </row>
        <row r="866">
          <cell r="A866" t="str">
            <v>25.94.11.850.001.00.0796.000000000023</v>
          </cell>
          <cell r="B866" t="str">
            <v>Гайка</v>
          </cell>
          <cell r="C866" t="str">
            <v>шестигранная, резьба М4, размер под ключ 7 мм, высота 6 мм</v>
          </cell>
        </row>
        <row r="867">
          <cell r="A867" t="str">
            <v>25.94.11.890.000.00.0166.000000000002</v>
          </cell>
          <cell r="B867" t="str">
            <v>Гайка</v>
          </cell>
          <cell r="C867" t="str">
            <v>стальная, М20</v>
          </cell>
        </row>
        <row r="868">
          <cell r="A868" t="str">
            <v>25.94.11.890.000.00.0166.000000000003</v>
          </cell>
          <cell r="B868" t="str">
            <v>Гайка</v>
          </cell>
          <cell r="C868" t="str">
            <v>стальная, М16</v>
          </cell>
        </row>
        <row r="869">
          <cell r="A869" t="str">
            <v>25.94.11.890.000.00.0166.000000000007</v>
          </cell>
          <cell r="B869" t="str">
            <v>Гайка</v>
          </cell>
          <cell r="C869" t="str">
            <v>стальная, М6</v>
          </cell>
        </row>
        <row r="870">
          <cell r="A870" t="str">
            <v>25.94.11.890.000.00.0166.000000000009</v>
          </cell>
          <cell r="B870" t="str">
            <v>Гайка</v>
          </cell>
          <cell r="C870" t="str">
            <v>стальная, М8</v>
          </cell>
        </row>
        <row r="871">
          <cell r="A871" t="str">
            <v>25.94.11.890.000.00.0166.000000000010</v>
          </cell>
          <cell r="B871" t="str">
            <v>Гайка</v>
          </cell>
          <cell r="C871" t="str">
            <v>стальная, М14</v>
          </cell>
        </row>
        <row r="872">
          <cell r="A872" t="str">
            <v>25.94.11.890.000.00.0166.000000000011</v>
          </cell>
          <cell r="B872" t="str">
            <v>Гайка</v>
          </cell>
          <cell r="C872" t="str">
            <v>стальная, М24</v>
          </cell>
        </row>
        <row r="873">
          <cell r="A873" t="str">
            <v>25.94.11.890.000.00.0166.000000000012</v>
          </cell>
          <cell r="B873" t="str">
            <v>Гайка</v>
          </cell>
          <cell r="C873" t="str">
            <v>стальная, М18</v>
          </cell>
        </row>
        <row r="874">
          <cell r="A874" t="str">
            <v>25.94.11.890.000.00.0166.000000000013</v>
          </cell>
          <cell r="B874" t="str">
            <v>Гайка</v>
          </cell>
          <cell r="C874" t="str">
            <v>стальная, М5</v>
          </cell>
        </row>
        <row r="875">
          <cell r="A875" t="str">
            <v>25.94.11.890.000.00.0166.000000000014</v>
          </cell>
          <cell r="B875" t="str">
            <v>Гайка</v>
          </cell>
          <cell r="C875" t="str">
            <v>стальная, М30</v>
          </cell>
        </row>
        <row r="876">
          <cell r="A876" t="str">
            <v>25.94.11.900.000.01.0796.000000000000</v>
          </cell>
          <cell r="B876" t="str">
            <v>Саморез</v>
          </cell>
          <cell r="C876" t="str">
            <v>оцинкованный, с потайной головкой</v>
          </cell>
        </row>
        <row r="877">
          <cell r="A877" t="str">
            <v>25.94.11.900.000.01.0796.000000000002</v>
          </cell>
          <cell r="B877" t="str">
            <v>Саморез</v>
          </cell>
          <cell r="C877" t="str">
            <v>оцинкованный, с полукруглой головкой</v>
          </cell>
        </row>
        <row r="878">
          <cell r="A878" t="str">
            <v>25.94.12.100.000.00.0166.000000000000</v>
          </cell>
          <cell r="B878" t="str">
            <v>Шайба</v>
          </cell>
          <cell r="C878" t="str">
            <v>стальная, пружинная, ГОСТ 6402 - 70</v>
          </cell>
        </row>
        <row r="879">
          <cell r="A879" t="str">
            <v>25.94.12.300.000.00.0166.000000000002</v>
          </cell>
          <cell r="B879" t="str">
            <v>Шайба</v>
          </cell>
          <cell r="C879" t="str">
            <v>плоская, М16</v>
          </cell>
        </row>
        <row r="880">
          <cell r="A880" t="str">
            <v>25.94.12.300.000.00.0166.000000000004</v>
          </cell>
          <cell r="B880" t="str">
            <v>Шайба</v>
          </cell>
          <cell r="C880" t="str">
            <v>плоская, М12</v>
          </cell>
        </row>
        <row r="881">
          <cell r="A881" t="str">
            <v>25.94.12.300.000.00.0166.000000000005</v>
          </cell>
          <cell r="B881" t="str">
            <v>Шайба</v>
          </cell>
          <cell r="C881" t="str">
            <v>плоская, М10</v>
          </cell>
        </row>
        <row r="882">
          <cell r="A882" t="str">
            <v>25.94.12.300.000.00.0166.000000000006</v>
          </cell>
          <cell r="B882" t="str">
            <v>Шайба</v>
          </cell>
          <cell r="C882" t="str">
            <v>плоская, М24, ГОСТ 11371-78</v>
          </cell>
        </row>
        <row r="883">
          <cell r="A883" t="str">
            <v>25.94.12.300.000.00.0166.000000000008</v>
          </cell>
          <cell r="B883" t="str">
            <v>Шайба</v>
          </cell>
          <cell r="C883" t="str">
            <v>плоская, М4, ГОСТ 11371-78</v>
          </cell>
        </row>
        <row r="884">
          <cell r="A884" t="str">
            <v>25.94.12.300.000.00.0166.000000000009</v>
          </cell>
          <cell r="B884" t="str">
            <v>Шайба</v>
          </cell>
          <cell r="C884" t="str">
            <v>плоская, М5, ГОСТ 11371-78</v>
          </cell>
        </row>
        <row r="885">
          <cell r="A885" t="str">
            <v>25.94.12.300.000.00.0166.000000000010</v>
          </cell>
          <cell r="B885" t="str">
            <v>Шайба</v>
          </cell>
          <cell r="C885" t="str">
            <v>плоская, М6, ГОСТ 11371-78</v>
          </cell>
        </row>
        <row r="886">
          <cell r="A886" t="str">
            <v>25.94.12.300.000.00.0166.000000000011</v>
          </cell>
          <cell r="B886" t="str">
            <v>Шайба</v>
          </cell>
          <cell r="C886" t="str">
            <v>плоская, М8, ГОСТ 11371-78</v>
          </cell>
        </row>
        <row r="887">
          <cell r="A887" t="str">
            <v>25.94.12.300.000.00.0166.000000000012</v>
          </cell>
          <cell r="B887" t="str">
            <v>Шайба</v>
          </cell>
          <cell r="C887" t="str">
            <v>плоская, М20, ГОСТ 11371-78</v>
          </cell>
        </row>
        <row r="888">
          <cell r="A888" t="str">
            <v>25.94.12.300.000.00.0166.000000000013</v>
          </cell>
          <cell r="B888" t="str">
            <v>Шайба</v>
          </cell>
          <cell r="C888" t="str">
            <v>плоская, М30, ГОСТ 11371-78</v>
          </cell>
        </row>
        <row r="889">
          <cell r="A889" t="str">
            <v>25.94.12.300.000.00.0796.000000000024</v>
          </cell>
          <cell r="B889" t="str">
            <v>Шайба</v>
          </cell>
          <cell r="C889" t="str">
            <v>стопорная, с носком, диаметр 18 мм</v>
          </cell>
        </row>
        <row r="890">
          <cell r="A890" t="str">
            <v>25.94.12.500.004.00.0796.000000000000</v>
          </cell>
          <cell r="B890" t="str">
            <v>Заклепка</v>
          </cell>
          <cell r="C890" t="str">
            <v>из черных металлов, с плоской головкой</v>
          </cell>
        </row>
        <row r="891">
          <cell r="A891" t="str">
            <v>25.94.12.500.004.00.0839.000000000000</v>
          </cell>
          <cell r="B891" t="str">
            <v>Заклепка</v>
          </cell>
          <cell r="C891" t="str">
            <v>из черных металлов, с потайной головкой</v>
          </cell>
        </row>
        <row r="892">
          <cell r="A892" t="str">
            <v>25.94.13.900.001.00.0704.000000000007</v>
          </cell>
          <cell r="B892" t="str">
            <v>Набор инструментов</v>
          </cell>
          <cell r="C892" t="str">
            <v>для различных электромонтажных работ, в наборе не более 25 предметов</v>
          </cell>
        </row>
        <row r="893">
          <cell r="A893" t="str">
            <v>25.94.13.900.001.00.0704.000000000021</v>
          </cell>
          <cell r="B893" t="str">
            <v>Набор инструментов</v>
          </cell>
          <cell r="C893" t="str">
            <v>для автомобиля, в наборе 16 предметов</v>
          </cell>
        </row>
        <row r="894">
          <cell r="A894" t="str">
            <v>25.94.13.900.001.00.0704.000000000022</v>
          </cell>
          <cell r="B894" t="str">
            <v>Набор инструментов</v>
          </cell>
          <cell r="C894" t="str">
            <v>для обслуживания компьютерных сетей, в наборе 17-20 предметов</v>
          </cell>
        </row>
        <row r="895">
          <cell r="A895" t="str">
            <v>25.94.13.900.001.00.0796.000000000003</v>
          </cell>
          <cell r="B895" t="str">
            <v>Набор инструментов</v>
          </cell>
          <cell r="C895" t="str">
            <v>для обслуживания компьютерных сетей, в наборе 41 предметов</v>
          </cell>
        </row>
        <row r="896">
          <cell r="A896" t="str">
            <v>25.94.13.900.004.00.0796.000000000000</v>
          </cell>
          <cell r="B896" t="str">
            <v>Дюбель-гвоздь</v>
          </cell>
          <cell r="C896" t="str">
            <v>с резьбой</v>
          </cell>
        </row>
        <row r="897">
          <cell r="A897" t="str">
            <v>25.94.13.900.007.00.0796.000000000006</v>
          </cell>
          <cell r="B897" t="str">
            <v>Шуруп</v>
          </cell>
          <cell r="C897" t="str">
            <v>с шестигранной головкой, стальной, размер 4,8*80 мм</v>
          </cell>
        </row>
        <row r="898">
          <cell r="A898" t="str">
            <v>25.94.13.900.007.00.0796.000000000007</v>
          </cell>
          <cell r="B898" t="str">
            <v>Шуруп</v>
          </cell>
          <cell r="C898" t="str">
            <v>с шестигранной головкой, стальной, размер 4,8*60 мм</v>
          </cell>
        </row>
        <row r="899">
          <cell r="A899" t="str">
            <v>25.94.13.900.007.00.0796.000000000008</v>
          </cell>
          <cell r="B899" t="str">
            <v>Шуруп</v>
          </cell>
          <cell r="C899" t="str">
            <v>с шестигранной головкой, стальной, размер 4,8*38 мм</v>
          </cell>
        </row>
        <row r="900">
          <cell r="A900" t="str">
            <v>25.94.13.900.007.00.0796.000000000073</v>
          </cell>
          <cell r="B900" t="str">
            <v>Шуруп</v>
          </cell>
          <cell r="C900" t="str">
            <v>с полупотайной головкой, стальной, размер 6*80 мм</v>
          </cell>
        </row>
        <row r="901">
          <cell r="A901" t="str">
            <v>25.94.13.900.008.00.0796.000000000000</v>
          </cell>
          <cell r="B901" t="str">
            <v>Анкер</v>
          </cell>
          <cell r="C901" t="str">
            <v>усиленный, с болтом</v>
          </cell>
        </row>
        <row r="902">
          <cell r="A902" t="str">
            <v>25.99.11.312.000.00.0796.000000000000</v>
          </cell>
          <cell r="B902" t="str">
            <v>Умывальник</v>
          </cell>
          <cell r="C902" t="str">
            <v>стальной, эмалированный</v>
          </cell>
        </row>
        <row r="903">
          <cell r="A903" t="str">
            <v>25.99.12.400.003.00.0796.000000000006</v>
          </cell>
          <cell r="B903" t="str">
            <v>Ведро</v>
          </cell>
          <cell r="C903" t="str">
            <v>оцинкованное, эмалированное, объем 12 л, ГОСТ 20558-82</v>
          </cell>
        </row>
        <row r="904">
          <cell r="A904" t="str">
            <v>25.99.23.300.000.00.0796.000000000000</v>
          </cell>
          <cell r="B904" t="str">
            <v>Зажим</v>
          </cell>
          <cell r="C904" t="str">
            <v>размер 15 мм</v>
          </cell>
        </row>
        <row r="905">
          <cell r="A905" t="str">
            <v>25.99.23.300.000.00.0796.000000000001</v>
          </cell>
          <cell r="B905" t="str">
            <v>Зажим</v>
          </cell>
          <cell r="C905" t="str">
            <v>размер 19 мм</v>
          </cell>
        </row>
        <row r="906">
          <cell r="A906" t="str">
            <v>25.99.23.300.000.00.0796.000000000003</v>
          </cell>
          <cell r="B906" t="str">
            <v>Зажим</v>
          </cell>
          <cell r="C906" t="str">
            <v>размер 25 мм</v>
          </cell>
        </row>
        <row r="907">
          <cell r="A907" t="str">
            <v>25.99.23.300.000.00.0796.000000000004</v>
          </cell>
          <cell r="B907" t="str">
            <v>Зажим</v>
          </cell>
          <cell r="C907" t="str">
            <v>размер 32 мм</v>
          </cell>
        </row>
        <row r="908">
          <cell r="A908" t="str">
            <v>25.99.23.300.000.00.0796.000000000006</v>
          </cell>
          <cell r="B908" t="str">
            <v>Зажим</v>
          </cell>
          <cell r="C908" t="str">
            <v>размер 51 мм</v>
          </cell>
        </row>
        <row r="909">
          <cell r="A909" t="str">
            <v>25.99.23.500.000.01.0778.000000000000</v>
          </cell>
          <cell r="B909" t="str">
            <v>Скрепка</v>
          </cell>
          <cell r="C909" t="str">
            <v>металлическая, размер 22 мм</v>
          </cell>
        </row>
        <row r="910">
          <cell r="A910" t="str">
            <v>25.99.23.500.000.01.0778.000000000003</v>
          </cell>
          <cell r="B910" t="str">
            <v>Скрепка</v>
          </cell>
          <cell r="C910" t="str">
            <v>металлическая, размер 28 мм</v>
          </cell>
        </row>
        <row r="911">
          <cell r="A911" t="str">
            <v>25.99.23.500.000.01.0778.000000000005</v>
          </cell>
          <cell r="B911" t="str">
            <v>Скрепка</v>
          </cell>
          <cell r="C911" t="str">
            <v>металлическая, размер 33 мм</v>
          </cell>
        </row>
        <row r="912">
          <cell r="A912" t="str">
            <v>25.99.23.500.000.01.0778.000000000006</v>
          </cell>
          <cell r="B912" t="str">
            <v>Скрепка</v>
          </cell>
          <cell r="C912" t="str">
            <v>металлическая, размер 50 мм</v>
          </cell>
        </row>
        <row r="913">
          <cell r="A913" t="str">
            <v>25.99.23.500.001.00.0778.000000000000</v>
          </cell>
          <cell r="B913" t="str">
            <v>Скоба</v>
          </cell>
          <cell r="C913" t="str">
            <v>для канцелярских целей, проволочная</v>
          </cell>
        </row>
        <row r="914">
          <cell r="A914" t="str">
            <v>25.99.29.190.004.00.0796.000000000000</v>
          </cell>
          <cell r="B914" t="str">
            <v>Зажим</v>
          </cell>
          <cell r="C914" t="str">
            <v>тип СОАС</v>
          </cell>
        </row>
        <row r="915">
          <cell r="A915" t="str">
            <v>25.99.29.190.004.00.0796.000000000002</v>
          </cell>
          <cell r="B915" t="str">
            <v>Зажим</v>
          </cell>
          <cell r="C915" t="str">
            <v>тип САС</v>
          </cell>
        </row>
        <row r="916">
          <cell r="A916" t="str">
            <v>25.99.29.190.004.00.0796.000000000008</v>
          </cell>
          <cell r="B916" t="str">
            <v>Зажим</v>
          </cell>
          <cell r="C916" t="str">
            <v>тип ПС</v>
          </cell>
        </row>
        <row r="917">
          <cell r="A917" t="str">
            <v>25.99.29.190.004.00.0796.000000000009</v>
          </cell>
          <cell r="B917" t="str">
            <v>Зажим</v>
          </cell>
          <cell r="C917" t="str">
            <v>тип ПА</v>
          </cell>
        </row>
        <row r="918">
          <cell r="A918" t="str">
            <v>25.99.29.190.004.00.0796.000000000013</v>
          </cell>
          <cell r="B918" t="str">
            <v>Зажим</v>
          </cell>
          <cell r="C918" t="str">
            <v>тип НКК</v>
          </cell>
        </row>
        <row r="919">
          <cell r="A919" t="str">
            <v>25.99.29.190.004.00.0796.000000000014</v>
          </cell>
          <cell r="B919" t="str">
            <v>Зажим</v>
          </cell>
          <cell r="C919" t="str">
            <v>тип НБ</v>
          </cell>
        </row>
        <row r="920">
          <cell r="A920" t="str">
            <v>25.99.29.190.004.00.0796.000000000027</v>
          </cell>
          <cell r="B920" t="str">
            <v>Зажим</v>
          </cell>
          <cell r="C920" t="str">
            <v>тип А1А</v>
          </cell>
        </row>
        <row r="921">
          <cell r="A921" t="str">
            <v>25.99.29.190.004.00.0796.000000000028</v>
          </cell>
          <cell r="B921" t="str">
            <v>Зажим</v>
          </cell>
          <cell r="C921" t="str">
            <v>тип А2А</v>
          </cell>
        </row>
        <row r="922">
          <cell r="A922" t="str">
            <v>25.99.29.190.004.00.0796.000000000029</v>
          </cell>
          <cell r="B922" t="str">
            <v>Зажим</v>
          </cell>
          <cell r="C922" t="str">
            <v>тип А4А</v>
          </cell>
        </row>
        <row r="923">
          <cell r="A923" t="str">
            <v>25.99.29.190.004.00.0796.000000000049</v>
          </cell>
          <cell r="B923" t="str">
            <v>Зажим</v>
          </cell>
          <cell r="C923" t="str">
            <v>тип ПГН</v>
          </cell>
        </row>
        <row r="924">
          <cell r="A924" t="str">
            <v>25.99.29.190.004.00.0796.000000000061</v>
          </cell>
          <cell r="B924" t="str">
            <v>Зажим</v>
          </cell>
          <cell r="C924" t="str">
            <v>фиксатор, для кабельных вводов, длина 60мм</v>
          </cell>
        </row>
        <row r="925">
          <cell r="A925" t="str">
            <v>25.99.29.190.013.00.0796.000000000000</v>
          </cell>
          <cell r="B925" t="str">
            <v>Крюк</v>
          </cell>
          <cell r="C925" t="str">
            <v>бандажный, металлический</v>
          </cell>
        </row>
        <row r="926">
          <cell r="A926" t="str">
            <v>25.99.29.190.021.00.0796.000000000000</v>
          </cell>
          <cell r="B926" t="str">
            <v>Звено</v>
          </cell>
          <cell r="C926" t="str">
            <v>тип ПР</v>
          </cell>
        </row>
        <row r="927">
          <cell r="A927" t="str">
            <v>25.99.29.190.021.00.0796.000000000002</v>
          </cell>
          <cell r="B927" t="str">
            <v>Звено</v>
          </cell>
          <cell r="C927" t="str">
            <v>тип ПРТ</v>
          </cell>
        </row>
        <row r="928">
          <cell r="A928" t="str">
            <v>25.99.29.190.021.00.0796.000000000004</v>
          </cell>
          <cell r="B928" t="str">
            <v>Звено</v>
          </cell>
          <cell r="C928" t="str">
            <v>тип ПРР</v>
          </cell>
        </row>
        <row r="929">
          <cell r="A929" t="str">
            <v>25.99.29.190.021.00.0796.000000000008</v>
          </cell>
          <cell r="B929" t="str">
            <v>Звено</v>
          </cell>
          <cell r="C929" t="str">
            <v>тип ПТМ</v>
          </cell>
        </row>
        <row r="930">
          <cell r="A930" t="str">
            <v>25.99.29.190.023.00.0796.000000000000</v>
          </cell>
          <cell r="B930" t="str">
            <v>Заземление переносное</v>
          </cell>
          <cell r="C930" t="str">
            <v>для распределительных устройств</v>
          </cell>
        </row>
        <row r="931">
          <cell r="A931" t="str">
            <v>25.99.29.190.023.00.0796.000000000001</v>
          </cell>
          <cell r="B931" t="str">
            <v>Заземление переносное</v>
          </cell>
          <cell r="C931" t="str">
            <v>для воздушных линий</v>
          </cell>
        </row>
        <row r="932">
          <cell r="A932" t="str">
            <v>25.99.29.190.031.00.0796.000000000000</v>
          </cell>
          <cell r="B932" t="str">
            <v>Втулка</v>
          </cell>
          <cell r="C932" t="str">
            <v>стальная, переходная</v>
          </cell>
        </row>
        <row r="933">
          <cell r="A933" t="str">
            <v>25.99.29.190.043.00.0796.000000000003</v>
          </cell>
          <cell r="B933" t="str">
            <v>Траверса</v>
          </cell>
          <cell r="C933" t="str">
            <v>ТН-8</v>
          </cell>
        </row>
        <row r="934">
          <cell r="A934" t="str">
            <v>25.99.29.300.002.00.0796.000000000000</v>
          </cell>
          <cell r="B934" t="str">
            <v>Лестница</v>
          </cell>
          <cell r="C934" t="str">
            <v>пожарная, из нержавеющей стали</v>
          </cell>
        </row>
        <row r="935">
          <cell r="A935" t="str">
            <v>25.99.29.450.000.00.0796.000000000000</v>
          </cell>
          <cell r="B935" t="str">
            <v>Разъем</v>
          </cell>
          <cell r="C935" t="str">
            <v>штыревой</v>
          </cell>
        </row>
        <row r="936">
          <cell r="A936" t="str">
            <v>25.99.29.490.007.03.0796.000000000001</v>
          </cell>
          <cell r="B936" t="str">
            <v>Штанга</v>
          </cell>
          <cell r="C936" t="str">
            <v>оперативная, на напряжение до 10 кВ</v>
          </cell>
        </row>
        <row r="937">
          <cell r="A937" t="str">
            <v>25.99.29.490.007.03.0796.000000000003</v>
          </cell>
          <cell r="B937" t="str">
            <v>Штанга</v>
          </cell>
          <cell r="C937" t="str">
            <v>оперативная, на напряжение до 35 кВ</v>
          </cell>
        </row>
        <row r="938">
          <cell r="A938" t="str">
            <v>25.99.29.490.007.03.0796.000000000004</v>
          </cell>
          <cell r="B938" t="str">
            <v>Штанга</v>
          </cell>
          <cell r="C938" t="str">
            <v>оперативная, на напряжение до 110 кВ</v>
          </cell>
        </row>
        <row r="939">
          <cell r="A939" t="str">
            <v>25.99.29.490.007.03.0796.000000000005</v>
          </cell>
          <cell r="B939" t="str">
            <v>Штанга</v>
          </cell>
          <cell r="C939" t="str">
            <v>оперативная, на напряжение до 220 кВ</v>
          </cell>
        </row>
        <row r="940">
          <cell r="A940" t="str">
            <v>25.99.29.490.009.00.0839.000000000000</v>
          </cell>
          <cell r="B940" t="str">
            <v>Шипы</v>
          </cell>
          <cell r="C940" t="str">
            <v>к монтерским когтям</v>
          </cell>
        </row>
        <row r="941">
          <cell r="A941" t="str">
            <v>25.99.29.490.011.00.0796.000000000055</v>
          </cell>
          <cell r="B941" t="str">
            <v>Хомут</v>
          </cell>
          <cell r="C941" t="str">
            <v>стальной</v>
          </cell>
        </row>
        <row r="942">
          <cell r="A942" t="str">
            <v>25.99.29.490.014.00.0796.000000000000</v>
          </cell>
          <cell r="B942" t="str">
            <v>Ушко</v>
          </cell>
          <cell r="C942" t="str">
            <v>тип У1, металлическое</v>
          </cell>
        </row>
        <row r="943">
          <cell r="A943" t="str">
            <v>25.99.29.490.016.00.0796.000000000000</v>
          </cell>
          <cell r="B943" t="str">
            <v>Узел</v>
          </cell>
          <cell r="C943" t="str">
            <v>крепления, тип КГП</v>
          </cell>
        </row>
        <row r="944">
          <cell r="A944" t="str">
            <v>25.99.29.490.020.00.0796.000000000000</v>
          </cell>
          <cell r="B944" t="str">
            <v>Траверса</v>
          </cell>
          <cell r="C944" t="str">
            <v>ТМ-1</v>
          </cell>
        </row>
        <row r="945">
          <cell r="A945" t="str">
            <v>25.99.29.490.020.00.0796.000000000002</v>
          </cell>
          <cell r="B945" t="str">
            <v>Траверса</v>
          </cell>
          <cell r="C945" t="str">
            <v>ТМ-3</v>
          </cell>
        </row>
        <row r="946">
          <cell r="A946" t="str">
            <v>25.99.29.490.020.00.0796.000000000004</v>
          </cell>
          <cell r="B946" t="str">
            <v>Траверса</v>
          </cell>
          <cell r="C946" t="str">
            <v>ТМ-5</v>
          </cell>
        </row>
        <row r="947">
          <cell r="A947" t="str">
            <v>25.99.29.490.020.00.0796.000000000005</v>
          </cell>
          <cell r="B947" t="str">
            <v>Траверса</v>
          </cell>
          <cell r="C947" t="str">
            <v>ТМ-6</v>
          </cell>
        </row>
        <row r="948">
          <cell r="A948" t="str">
            <v>25.99.29.490.020.00.0796.000000000070</v>
          </cell>
          <cell r="B948" t="str">
            <v>Траверса</v>
          </cell>
          <cell r="C948" t="str">
            <v>ТН-9</v>
          </cell>
        </row>
        <row r="949">
          <cell r="A949" t="str">
            <v>25.99.29.490.020.00.0796.000000000072</v>
          </cell>
          <cell r="B949" t="str">
            <v>Траверса</v>
          </cell>
          <cell r="C949" t="str">
            <v>ТН-4</v>
          </cell>
        </row>
        <row r="950">
          <cell r="A950" t="str">
            <v>25.99.29.490.022.00.0796.000000000000</v>
          </cell>
          <cell r="B950" t="str">
            <v>Стремянка</v>
          </cell>
          <cell r="C950" t="str">
            <v>алюминиевая, 3-секционная</v>
          </cell>
        </row>
        <row r="951">
          <cell r="A951" t="str">
            <v>25.99.29.490.024.00.0796.000000000000</v>
          </cell>
          <cell r="B951" t="str">
            <v>Скоба</v>
          </cell>
          <cell r="C951" t="str">
            <v>тип СК, металлическая</v>
          </cell>
        </row>
        <row r="952">
          <cell r="A952" t="str">
            <v>25.99.29.490.024.00.0796.000000000001</v>
          </cell>
          <cell r="B952" t="str">
            <v>Скоба</v>
          </cell>
          <cell r="C952" t="str">
            <v>тип СКД, металлическая</v>
          </cell>
        </row>
        <row r="953">
          <cell r="A953" t="str">
            <v>25.99.29.490.026.00.0796.000000000000</v>
          </cell>
          <cell r="B953" t="str">
            <v>Серьга</v>
          </cell>
          <cell r="C953" t="str">
            <v>тип СР, металическая</v>
          </cell>
        </row>
        <row r="954">
          <cell r="A954" t="str">
            <v>25.99.29.490.026.00.0796.000000000001</v>
          </cell>
          <cell r="B954" t="str">
            <v>Серьга</v>
          </cell>
          <cell r="C954" t="str">
            <v>тип СРС, металическая</v>
          </cell>
        </row>
        <row r="955">
          <cell r="A955" t="str">
            <v>25.99.29.490.041.00.0796.000000000000</v>
          </cell>
          <cell r="B955" t="str">
            <v>Оголовок</v>
          </cell>
          <cell r="C955" t="str">
            <v>из углеродистой стали, ОГ 1</v>
          </cell>
        </row>
        <row r="956">
          <cell r="A956" t="str">
            <v>25.99.29.490.041.00.0796.000000000004</v>
          </cell>
          <cell r="B956" t="str">
            <v>Оголовок</v>
          </cell>
          <cell r="C956" t="str">
            <v>из углеродистой стали, ОГ 2</v>
          </cell>
        </row>
        <row r="957">
          <cell r="A957" t="str">
            <v>25.99.29.490.041.00.0796.000000000005</v>
          </cell>
          <cell r="B957" t="str">
            <v>Оголовок</v>
          </cell>
          <cell r="C957" t="str">
            <v>из углеродистой стали, ОГ 13</v>
          </cell>
        </row>
        <row r="958">
          <cell r="A958" t="str">
            <v>25.99.29.490.043.00.0796.000000000000</v>
          </cell>
          <cell r="B958" t="str">
            <v>Надставка</v>
          </cell>
          <cell r="C958" t="str">
            <v>для воздушных линий электропередач, металлическая</v>
          </cell>
        </row>
        <row r="959">
          <cell r="A959" t="str">
            <v>25.99.29.490.047.00.0715.000000000000</v>
          </cell>
          <cell r="B959" t="str">
            <v>Лазы</v>
          </cell>
          <cell r="C959" t="str">
            <v>универсальные, для подъема на железобетонные опоры трапецеидального сечения воздушных линий электропередач</v>
          </cell>
        </row>
        <row r="960">
          <cell r="A960" t="str">
            <v>25.99.29.490.048.00.0796.000000000008</v>
          </cell>
          <cell r="B960" t="str">
            <v>Крюк</v>
          </cell>
          <cell r="C960" t="str">
            <v>металлический, тип КН-18</v>
          </cell>
        </row>
        <row r="961">
          <cell r="A961" t="str">
            <v>25.99.29.490.048.00.0796.000000000009</v>
          </cell>
          <cell r="B961" t="str">
            <v>Крюк</v>
          </cell>
          <cell r="C961" t="str">
            <v>металлический, тип КН-22</v>
          </cell>
        </row>
        <row r="962">
          <cell r="A962" t="str">
            <v>25.99.29.490.049.00.0796.000000000000</v>
          </cell>
          <cell r="B962" t="str">
            <v>Кронштейн</v>
          </cell>
          <cell r="C962" t="str">
            <v>У-1</v>
          </cell>
        </row>
        <row r="963">
          <cell r="A963" t="str">
            <v>25.99.29.490.049.00.0796.000000000001</v>
          </cell>
          <cell r="B963" t="str">
            <v>Кронштейн</v>
          </cell>
          <cell r="C963" t="str">
            <v>У-3</v>
          </cell>
        </row>
        <row r="964">
          <cell r="A964" t="str">
            <v>25.99.29.490.054.00.0715.000000000000</v>
          </cell>
          <cell r="B964" t="str">
            <v>Когти монтерские</v>
          </cell>
          <cell r="C964" t="str">
            <v>для подъема на опоры</v>
          </cell>
        </row>
        <row r="965">
          <cell r="A965" t="str">
            <v>25.99.29.490.064.00.0796.000000000000</v>
          </cell>
          <cell r="B965" t="str">
            <v>Футорка</v>
          </cell>
          <cell r="C965" t="str">
            <v>чугунная</v>
          </cell>
        </row>
        <row r="966">
          <cell r="A966" t="str">
            <v>25.99.29.490.076.00.0796.000000000000</v>
          </cell>
          <cell r="B966" t="str">
            <v>Проводник</v>
          </cell>
          <cell r="C966" t="str">
            <v>заземляющий, тип П-1</v>
          </cell>
        </row>
        <row r="967">
          <cell r="A967" t="str">
            <v>25.99.29.490.087.00.0796.000000000000</v>
          </cell>
          <cell r="B967" t="str">
            <v>Ручка</v>
          </cell>
          <cell r="C967" t="str">
            <v>металлическая, дверная</v>
          </cell>
        </row>
        <row r="968">
          <cell r="A968" t="str">
            <v>26.11.12.000.005.00.0796.000000000000</v>
          </cell>
          <cell r="B968" t="str">
            <v>Лампа светодиодная</v>
          </cell>
          <cell r="C968" t="str">
            <v>коммутаторная</v>
          </cell>
        </row>
        <row r="969">
          <cell r="A969" t="str">
            <v>26.11.21.200.000.00.0796.000000000000</v>
          </cell>
          <cell r="B969" t="str">
            <v>Диод</v>
          </cell>
          <cell r="C969" t="str">
            <v>полупроводниковый, выпрямительный  , ГОСТ 17465-80</v>
          </cell>
        </row>
        <row r="970">
          <cell r="A970" t="str">
            <v>26.11.21.200.000.00.0796.000000000006</v>
          </cell>
          <cell r="B970" t="str">
            <v>Диод</v>
          </cell>
          <cell r="C970" t="str">
            <v>полупроводниковый, ограничительный</v>
          </cell>
        </row>
        <row r="971">
          <cell r="A971" t="str">
            <v>26.11.21.200.000.00.0796.000000000025</v>
          </cell>
          <cell r="B971" t="str">
            <v>Диод</v>
          </cell>
          <cell r="C971" t="str">
            <v>стабилитрон, полупроводниковый, ГОСТ 17465-80</v>
          </cell>
        </row>
        <row r="972">
          <cell r="A972" t="str">
            <v>26.11.21.500.000.01.0796.000000000002</v>
          </cell>
          <cell r="B972" t="str">
            <v>Транзистор</v>
          </cell>
          <cell r="C972" t="str">
            <v>биполярный, кремниевый</v>
          </cell>
        </row>
        <row r="973">
          <cell r="A973" t="str">
            <v>26.11.21.500.000.01.0796.000000000003</v>
          </cell>
          <cell r="B973" t="str">
            <v>Транзистор</v>
          </cell>
          <cell r="C973" t="str">
            <v>биполярный, германиевый</v>
          </cell>
        </row>
        <row r="974">
          <cell r="A974" t="str">
            <v>26.11.22.900.002.01.0796.000000000000</v>
          </cell>
          <cell r="B974" t="str">
            <v>Стартер</v>
          </cell>
          <cell r="C974" t="str">
            <v>для трубчатых люминесцентных ламп, тип 20С-127, ГОСТ 8799-90</v>
          </cell>
        </row>
        <row r="975">
          <cell r="A975" t="str">
            <v>26.11.22.900.008.00.0796.000000000000</v>
          </cell>
          <cell r="B975" t="str">
            <v>Схема оптрон</v>
          </cell>
          <cell r="C975" t="str">
            <v>интегральная, оптоэлектронная</v>
          </cell>
        </row>
        <row r="976">
          <cell r="A976" t="str">
            <v>26.11.30.700.000.00.0796.000000000002</v>
          </cell>
          <cell r="B976" t="str">
            <v>Процессор</v>
          </cell>
          <cell r="C976" t="str">
            <v>многоядерный, Socket LGA 1156, тактовая частота 1,6-3,0 ГГц</v>
          </cell>
        </row>
        <row r="977">
          <cell r="A977" t="str">
            <v>26.11.30.900.000.00.0796.000000000000</v>
          </cell>
          <cell r="B977" t="str">
            <v>Микросхема интегральная</v>
          </cell>
          <cell r="C977" t="str">
            <v>полупроводниковая, ГОСТ 17021-88</v>
          </cell>
        </row>
        <row r="978">
          <cell r="A978" t="str">
            <v>26.11.30.990.000.00.0796.000000000000</v>
          </cell>
          <cell r="B978" t="str">
            <v>Панель для микросхемы</v>
          </cell>
          <cell r="C978" t="str">
            <v>с цанговым контактом</v>
          </cell>
        </row>
        <row r="979">
          <cell r="A979" t="str">
            <v>26.11.30.990.001.00.0796.000000000001</v>
          </cell>
          <cell r="B979" t="str">
            <v>Микроконтроллер</v>
          </cell>
          <cell r="C979" t="str">
            <v>16-бит</v>
          </cell>
        </row>
        <row r="980">
          <cell r="A980" t="str">
            <v>26.11.40.500.001.00.0796.000000000000</v>
          </cell>
          <cell r="B980" t="str">
            <v>Электророзетка</v>
          </cell>
          <cell r="C980" t="str">
            <v>штепсельная</v>
          </cell>
        </row>
        <row r="981">
          <cell r="A981" t="str">
            <v>26.20.15.000.000.00.0796.000000000000</v>
          </cell>
          <cell r="B981" t="str">
            <v>Клавиатура</v>
          </cell>
          <cell r="C981" t="str">
            <v>алфавитно-цифровая</v>
          </cell>
        </row>
        <row r="982">
          <cell r="A982" t="str">
            <v>26.20.16.300.011.00.0796.000000000000</v>
          </cell>
          <cell r="B982" t="str">
            <v>Термопленка</v>
          </cell>
          <cell r="C982" t="str">
            <v>для лазерного принтера</v>
          </cell>
        </row>
        <row r="983">
          <cell r="A983" t="str">
            <v>26.20.16.300.016.00.0796.000000000000</v>
          </cell>
          <cell r="B983" t="str">
            <v>Смазка</v>
          </cell>
          <cell r="C983" t="str">
            <v>для термопленки, в виде шприца, емкость 2 мл, для лазерного принтера</v>
          </cell>
        </row>
        <row r="984">
          <cell r="A984" t="str">
            <v>26.20.16.900.004.00.0796.000000000000</v>
          </cell>
          <cell r="B984" t="str">
            <v>Блок</v>
          </cell>
          <cell r="C984" t="str">
            <v>USB/UART, сопряжения</v>
          </cell>
        </row>
        <row r="985">
          <cell r="A985" t="str">
            <v>26.20.16.930.001.00.0796.000000000002</v>
          </cell>
          <cell r="B985" t="str">
            <v>Манипулятор "мышь"</v>
          </cell>
          <cell r="C985" t="str">
            <v>оптическая, тип подключения проводной, интерфейс подключения USB</v>
          </cell>
        </row>
        <row r="986">
          <cell r="A986" t="str">
            <v>26.20.16.970.002.00.0796.000000000003</v>
          </cell>
          <cell r="B986" t="str">
            <v>Конвертор интерфейса</v>
          </cell>
          <cell r="C986" t="str">
            <v>USB в 1 порт RS232/422/485</v>
          </cell>
        </row>
        <row r="987">
          <cell r="A987" t="str">
            <v>26.20.16.970.003.00.0796.000000000005</v>
          </cell>
          <cell r="B987" t="str">
            <v>Преобразователь интерфейса</v>
          </cell>
          <cell r="C987" t="str">
            <v>RS-232/RS-485 в Ethernet</v>
          </cell>
        </row>
        <row r="988">
          <cell r="A988" t="str">
            <v>26.20.21.300.000.00.0796.000000000020</v>
          </cell>
          <cell r="B988" t="str">
            <v>Диск жесткий внешний</v>
          </cell>
          <cell r="C988" t="str">
            <v>размер 2,5'', интерфейс USB 2.0, емкость 500 Гб</v>
          </cell>
        </row>
        <row r="989">
          <cell r="A989" t="str">
            <v>26.20.21.300.002.00.0796.000000000007</v>
          </cell>
          <cell r="B989" t="str">
            <v>Диск жесткий</v>
          </cell>
          <cell r="C989" t="str">
            <v>размер 2,5'', интерфейс SATA 1,5 ГГц/с, объем буфера 8 Мб, количество оборотов шпинделя 5400 об/м, емкость 500 Гб</v>
          </cell>
        </row>
        <row r="990">
          <cell r="A990" t="str">
            <v>26.20.21.300.002.00.0796.000000000077</v>
          </cell>
          <cell r="B990" t="str">
            <v>Диск жесткий</v>
          </cell>
          <cell r="C990" t="str">
            <v>размер 2,5'', интерфейс SAS 3 ГГц/с, объем буфера 16 Мб, количество оборотов шпинделя 10000 об/м, емкость 300 Гб</v>
          </cell>
        </row>
        <row r="991">
          <cell r="A991" t="str">
            <v>26.20.21.300.002.00.0796.000000000373</v>
          </cell>
          <cell r="B991" t="str">
            <v>Диск жесткий</v>
          </cell>
          <cell r="C991" t="str">
            <v>размер 3,5", интерфейс SATA 6 ГГц/с, объем буфера 64 Мб, количество оборотов шпинделя 7200 об/м, емкость 1,5 Тб</v>
          </cell>
        </row>
        <row r="992">
          <cell r="A992" t="str">
            <v>26.20.21.900.000.00.0796.000000000005</v>
          </cell>
          <cell r="B992" t="str">
            <v>Флеш-накопитель</v>
          </cell>
          <cell r="C992" t="str">
            <v>интерфейс USB 2.0, емкость 8 Гб</v>
          </cell>
        </row>
        <row r="993">
          <cell r="A993" t="str">
            <v>26.20.21.900.003.00.0796.000000000053</v>
          </cell>
          <cell r="B993" t="str">
            <v>Карта памяти</v>
          </cell>
          <cell r="C993" t="str">
            <v>Micro Secure Digital MicroSD, емкость 2 Гб</v>
          </cell>
        </row>
        <row r="994">
          <cell r="A994" t="str">
            <v>26.20.30.100.024.00.0796.000000000000</v>
          </cell>
          <cell r="B994" t="str">
            <v>Фильтр</v>
          </cell>
          <cell r="C994" t="str">
            <v>защиты, для сетевых концентраторов и сетевого оборудования</v>
          </cell>
        </row>
        <row r="995">
          <cell r="A995" t="str">
            <v>26.20.40.000.094.00.0796.000000000001</v>
          </cell>
          <cell r="B995" t="str">
            <v>Адаптер</v>
          </cell>
          <cell r="C995" t="str">
            <v>разъем USB, для соединения электронного инструмента с сетями автоматизации общественного здания</v>
          </cell>
        </row>
        <row r="996">
          <cell r="A996" t="str">
            <v>26.20.40.000.097.00.0796.000000000000</v>
          </cell>
          <cell r="B996" t="str">
            <v>Блок вентиляторный</v>
          </cell>
          <cell r="C996" t="str">
            <v>модуль для серверного оборудования</v>
          </cell>
        </row>
        <row r="997">
          <cell r="A997" t="str">
            <v>26.20.40.000.100.00.0796.000000000000</v>
          </cell>
          <cell r="B997" t="str">
            <v>Плата материнская</v>
          </cell>
          <cell r="C997" t="str">
            <v>MB Socket775</v>
          </cell>
        </row>
        <row r="998">
          <cell r="A998" t="str">
            <v>26.20.40.000.100.00.0796.000000000005</v>
          </cell>
          <cell r="B998" t="str">
            <v>Плата материнская</v>
          </cell>
          <cell r="C998" t="str">
            <v>форм-фактор LPX</v>
          </cell>
        </row>
        <row r="999">
          <cell r="A999" t="str">
            <v>26.20.40.000.110.00.0796.000000000000</v>
          </cell>
          <cell r="B999" t="str">
            <v>Кулер</v>
          </cell>
          <cell r="C999" t="str">
            <v>для центрального процессора</v>
          </cell>
        </row>
        <row r="1000">
          <cell r="A1000" t="str">
            <v>26.20.40.000.112.00.0796.000000000005</v>
          </cell>
          <cell r="B1000" t="str">
            <v>Блок питания</v>
          </cell>
          <cell r="C1000" t="str">
            <v>для обеспечения напряжения постоянного тока</v>
          </cell>
        </row>
        <row r="1001">
          <cell r="A1001" t="str">
            <v>26.20.40.000.112.00.0796.000000000008</v>
          </cell>
          <cell r="B1001" t="str">
            <v>Блок питания</v>
          </cell>
          <cell r="C1001" t="str">
            <v>для обеспечения напряжения переменного тока</v>
          </cell>
        </row>
        <row r="1002">
          <cell r="A1002" t="str">
            <v>26.20.40.000.115.01.0796.000000000000</v>
          </cell>
          <cell r="B1002" t="str">
            <v>Шнур питания</v>
          </cell>
          <cell r="C1002" t="str">
            <v>для оборудования/периферийных устройств и приборов, кабель электрический соединительный</v>
          </cell>
        </row>
        <row r="1003">
          <cell r="A1003" t="str">
            <v>26.20.40.000.135.00.0796.000000000000</v>
          </cell>
          <cell r="B1003" t="str">
            <v>Фотобарабан</v>
          </cell>
          <cell r="C1003" t="str">
            <v>селеновый вал</v>
          </cell>
        </row>
        <row r="1004">
          <cell r="A1004" t="str">
            <v>26.20.40.000.136.00.0796.000000000000</v>
          </cell>
          <cell r="B1004" t="str">
            <v>Картридж тонерный</v>
          </cell>
          <cell r="C1004" t="str">
            <v>черный</v>
          </cell>
        </row>
        <row r="1005">
          <cell r="A1005" t="str">
            <v>26.20.40.000.136.00.0796.000000000001</v>
          </cell>
          <cell r="B1005" t="str">
            <v>Картридж тонерный</v>
          </cell>
          <cell r="C1005" t="str">
            <v>цветной</v>
          </cell>
        </row>
        <row r="1006">
          <cell r="A1006" t="str">
            <v>26.20.40.000.180.00.0796.000000000001</v>
          </cell>
          <cell r="B1006" t="str">
            <v>Картридж</v>
          </cell>
          <cell r="C1006" t="str">
            <v>Тонерный, Цветной, Cyan</v>
          </cell>
        </row>
        <row r="1007">
          <cell r="A1007" t="str">
            <v>26.20.40.000.180.00.0796.000000000002</v>
          </cell>
          <cell r="B1007" t="str">
            <v>Картридж</v>
          </cell>
          <cell r="C1007" t="str">
            <v>Тонерный, Цветной, Yellow</v>
          </cell>
        </row>
        <row r="1008">
          <cell r="A1008" t="str">
            <v>26.20.40.000.180.00.0796.000000000003</v>
          </cell>
          <cell r="B1008" t="str">
            <v>Картридж</v>
          </cell>
          <cell r="C1008" t="str">
            <v>Тонерный, Цветной, Magenta</v>
          </cell>
        </row>
        <row r="1009">
          <cell r="A1009" t="str">
            <v>26.20.40.000.181.00.0796.000000000000</v>
          </cell>
          <cell r="B1009" t="str">
            <v>Термопаста</v>
          </cell>
          <cell r="C1009" t="str">
            <v>силиконовая</v>
          </cell>
        </row>
        <row r="1010">
          <cell r="A1010" t="str">
            <v>26.20.40.000.190.01.0796.000000000000</v>
          </cell>
          <cell r="B1010" t="str">
            <v>Кабель</v>
          </cell>
          <cell r="C1010" t="str">
            <v>тип USB (A-B), для подключения периферийных устройств</v>
          </cell>
        </row>
        <row r="1011">
          <cell r="A1011" t="str">
            <v>26.20.40.000.190.02.0796.000000000000</v>
          </cell>
          <cell r="B1011" t="str">
            <v>Кабель</v>
          </cell>
          <cell r="C1011" t="str">
            <v>тип RS-232, для соединения устройств</v>
          </cell>
        </row>
        <row r="1012">
          <cell r="A1012" t="str">
            <v>26.30.21.200.000.00.0796.000000000000</v>
          </cell>
          <cell r="B1012" t="str">
            <v>Коммутационная панель</v>
          </cell>
          <cell r="C1012" t="str">
            <v>кросс-панель, патч-панель 19 дюймов, 1U</v>
          </cell>
        </row>
        <row r="1013">
          <cell r="A1013" t="str">
            <v>26.30.21.900.006.00.0796.000000000035</v>
          </cell>
          <cell r="B1013" t="str">
            <v>Аппарат телефонный</v>
          </cell>
          <cell r="C1013" t="str">
            <v>стационарный, кнопочный, без АОН, без автоответчика, без спикерфона</v>
          </cell>
        </row>
        <row r="1014">
          <cell r="A1014" t="str">
            <v>26.30.23.900.025.00.0796.000000000004</v>
          </cell>
          <cell r="B1014" t="str">
            <v>Модем</v>
          </cell>
          <cell r="C1014" t="str">
            <v>телемеханики</v>
          </cell>
        </row>
        <row r="1015">
          <cell r="A1015" t="str">
            <v>26.30.23.900.027.00.0796.000000000000</v>
          </cell>
          <cell r="B1015" t="str">
            <v>Фильтр</v>
          </cell>
          <cell r="C1015" t="str">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ell>
        </row>
        <row r="1016">
          <cell r="A1016" t="str">
            <v>26.30.30.300.004.00.0796.000000000005</v>
          </cell>
          <cell r="B1016" t="str">
            <v>Разъем</v>
          </cell>
          <cell r="C1016" t="str">
            <v>высокочастотный, серия UHF, для радиочастотного коаксиального кабеля RG-213/U</v>
          </cell>
        </row>
        <row r="1017">
          <cell r="A1017" t="str">
            <v>26.30.30.900.007.00.0796.000000000003</v>
          </cell>
          <cell r="B1017" t="str">
            <v>Модуль</v>
          </cell>
          <cell r="C1017" t="str">
            <v>для оперативной памяти RAM</v>
          </cell>
        </row>
        <row r="1018">
          <cell r="A1018" t="str">
            <v>26.30.30.900.013.00.0796.000000000000</v>
          </cell>
          <cell r="B1018" t="str">
            <v>Штекер комплексной защиты</v>
          </cell>
          <cell r="C1018" t="str">
            <v>по току и напряжению в линиях связи</v>
          </cell>
        </row>
        <row r="1019">
          <cell r="A1019" t="str">
            <v>26.30.30.900.056.00.0796.000000000000</v>
          </cell>
          <cell r="B1019" t="str">
            <v>Разрядник</v>
          </cell>
          <cell r="C1019" t="str">
            <v>для защиты линий и аппаратуры связи от перенапряжений</v>
          </cell>
        </row>
        <row r="1020">
          <cell r="A1020" t="str">
            <v>26.30.30.900.068.01.0796.000000000001</v>
          </cell>
          <cell r="B1020" t="str">
            <v>Разъем</v>
          </cell>
          <cell r="C1020" t="str">
            <v>телефонный, коннектор модульный RJ11</v>
          </cell>
        </row>
        <row r="1021">
          <cell r="A1021" t="str">
            <v>26.30.30.900.068.01.0796.000000000005</v>
          </cell>
          <cell r="B1021" t="str">
            <v>Разъем</v>
          </cell>
          <cell r="C1021" t="str">
            <v>телефонный, коннектор модульный RJ45</v>
          </cell>
        </row>
        <row r="1022">
          <cell r="A1022" t="str">
            <v>26.30.30.900.078.00.0796.000000000000</v>
          </cell>
          <cell r="B1022" t="str">
            <v>Инжектор PoE</v>
          </cell>
          <cell r="C1022" t="str">
            <v>для телефонного аппарата конференц-связи</v>
          </cell>
        </row>
        <row r="1023">
          <cell r="A1023" t="str">
            <v>26.30.30.900.079.00.0796.000000000000</v>
          </cell>
          <cell r="B1023" t="str">
            <v>Шлюз клиентский</v>
          </cell>
          <cell r="C1023" t="str">
            <v>VoIP</v>
          </cell>
        </row>
        <row r="1024">
          <cell r="A1024" t="str">
            <v>26.30.30.900.080.00.0796.000000000000</v>
          </cell>
          <cell r="B1024" t="str">
            <v>Шнур витой</v>
          </cell>
          <cell r="C1024" t="str">
            <v>для телефонных трубок</v>
          </cell>
        </row>
        <row r="1025">
          <cell r="A1025" t="str">
            <v>26.30.40.200.000.00.0796.000000000000</v>
          </cell>
          <cell r="B1025" t="str">
            <v>Антенна</v>
          </cell>
          <cell r="C1025" t="str">
            <v>для аппаратуры переносной и установки на автотранспортных средствах, гибкая</v>
          </cell>
        </row>
        <row r="1026">
          <cell r="A1026" t="str">
            <v>26.30.40.900.002.00.0796.000000000000</v>
          </cell>
          <cell r="B1026" t="str">
            <v>Трубостойка</v>
          </cell>
          <cell r="C1026" t="str">
            <v>для антенны</v>
          </cell>
        </row>
        <row r="1027">
          <cell r="A1027" t="str">
            <v>26.30.40.900.007.00.0796.000000000001</v>
          </cell>
          <cell r="B1027" t="str">
            <v>Усилитель</v>
          </cell>
          <cell r="C1027" t="str">
            <v>мощности высокочастотного радиосигнала, диапазон 1,5 МГц-30 МГц</v>
          </cell>
        </row>
        <row r="1028">
          <cell r="A1028" t="str">
            <v>26.30.60.000.015.00.0796.000000000000</v>
          </cell>
          <cell r="B1028" t="str">
            <v>Батарея</v>
          </cell>
          <cell r="C1028" t="str">
            <v>резервная</v>
          </cell>
        </row>
        <row r="1029">
          <cell r="A1029" t="str">
            <v>26.30.60.000.020.00.0796.000000000005</v>
          </cell>
          <cell r="B1029" t="str">
            <v>Извещатель пожарный</v>
          </cell>
          <cell r="C1029" t="str">
            <v>дымовой, оптический</v>
          </cell>
        </row>
        <row r="1030">
          <cell r="A1030" t="str">
            <v>26.40.41.000.003.00.0796.000000000008</v>
          </cell>
          <cell r="B1030" t="str">
            <v>Микрофон</v>
          </cell>
          <cell r="C1030" t="str">
            <v>для применения в радиогарнитурах</v>
          </cell>
        </row>
        <row r="1031">
          <cell r="A1031" t="str">
            <v>26.40.42.700.004.00.0796.000000000000</v>
          </cell>
          <cell r="B1031" t="str">
            <v>Гарнитура микрофонная</v>
          </cell>
          <cell r="C1031" t="str">
            <v>для радиостанции</v>
          </cell>
        </row>
        <row r="1032">
          <cell r="A1032" t="str">
            <v>26.40.42.700.005.00.0796.000000000005</v>
          </cell>
          <cell r="B1032" t="str">
            <v>Наушник</v>
          </cell>
          <cell r="C1032" t="str">
            <v>противошумный, уровень шума более 120 дБ</v>
          </cell>
        </row>
        <row r="1033">
          <cell r="A1033" t="str">
            <v>26.51.32.500.003.01.0796.000000000010</v>
          </cell>
          <cell r="B1033" t="str">
            <v>Линейка</v>
          </cell>
          <cell r="C1033" t="str">
            <v>измерительная, пластмассовая, длина 20 см</v>
          </cell>
        </row>
        <row r="1034">
          <cell r="A1034" t="str">
            <v>26.51.32.500.003.01.0796.000000000019</v>
          </cell>
          <cell r="B1034" t="str">
            <v>Линейка</v>
          </cell>
          <cell r="C1034" t="str">
            <v>измерительная, металлическая, предел измерений 300 мм, ГОСТ 427-75</v>
          </cell>
        </row>
        <row r="1035">
          <cell r="A1035" t="str">
            <v>26.51.32.500.003.01.0796.000000000020</v>
          </cell>
          <cell r="B1035" t="str">
            <v>Линейка</v>
          </cell>
          <cell r="C1035" t="str">
            <v>измерительная, металлическая, предел измерений 500 мм, ГОСТ 427-75</v>
          </cell>
        </row>
        <row r="1036">
          <cell r="A1036" t="str">
            <v>26.51.33.900.005.01.0796.000000000002</v>
          </cell>
          <cell r="B1036" t="str">
            <v>Рулетка</v>
          </cell>
          <cell r="C1036" t="str">
            <v>из нержавеющей стали, шкала номинальной длины 3 м, ГОСТ 7502-98</v>
          </cell>
        </row>
        <row r="1037">
          <cell r="A1037" t="str">
            <v>26.51.33.900.005.01.0796.000000000003</v>
          </cell>
          <cell r="B1037" t="str">
            <v>Рулетка</v>
          </cell>
          <cell r="C1037" t="str">
            <v>из нержавеющей стали, шкала номинальной длины 5 м, ГОСТ 7502-98</v>
          </cell>
        </row>
        <row r="1038">
          <cell r="A1038" t="str">
            <v>26.51.33.900.005.01.0796.000000000004</v>
          </cell>
          <cell r="B1038" t="str">
            <v>Рулетка</v>
          </cell>
          <cell r="C1038" t="str">
            <v>из нержавеющей стали, шкала номинальной длины 10 м, ГОСТ 7502-98</v>
          </cell>
        </row>
        <row r="1039">
          <cell r="A1039" t="str">
            <v>26.51.33.900.010.00.0796.000000000000</v>
          </cell>
          <cell r="B1039" t="str">
            <v>Штангенциркуль</v>
          </cell>
          <cell r="C1039" t="str">
            <v>ШЦ-I</v>
          </cell>
        </row>
        <row r="1040">
          <cell r="A1040" t="str">
            <v>26.51.43.590.009.00.0796.000000000001</v>
          </cell>
          <cell r="B1040" t="str">
            <v>Мегаомметр</v>
          </cell>
          <cell r="C1040" t="str">
            <v>диапазон измерений 0-5, 0-50, 50-10000 МОм</v>
          </cell>
        </row>
        <row r="1041">
          <cell r="A1041" t="str">
            <v>26.51.43.590.009.00.0796.000000000004</v>
          </cell>
          <cell r="B1041" t="str">
            <v>Мегаомметр</v>
          </cell>
          <cell r="C1041" t="str">
            <v>диапазон измерений 0-10000 МОм</v>
          </cell>
        </row>
        <row r="1042">
          <cell r="A1042" t="str">
            <v>26.51.43.590.018.00.0796.000000000000</v>
          </cell>
          <cell r="B1042" t="str">
            <v>Тестер</v>
          </cell>
          <cell r="C1042" t="str">
            <v>сопротивления петли, для измерения источников питания 50-263 В</v>
          </cell>
        </row>
        <row r="1043">
          <cell r="A1043" t="str">
            <v>26.51.45.200.001.00.0796.000000000000</v>
          </cell>
          <cell r="B1043" t="str">
            <v>Штанга измерительная</v>
          </cell>
          <cell r="C1043" t="str">
            <v>для дистанционного измерения силы переменного тока в воздушных линиях электропередачи</v>
          </cell>
        </row>
        <row r="1044">
          <cell r="A1044" t="str">
            <v>26.51.45.200.018.00.0796.000000000000</v>
          </cell>
          <cell r="B1044" t="str">
            <v>Устройство проверки</v>
          </cell>
          <cell r="C1044" t="str">
            <v>указателей напряжения</v>
          </cell>
        </row>
        <row r="1045">
          <cell r="A1045" t="str">
            <v>26.51.45.200.025.00.0796.000000000000</v>
          </cell>
          <cell r="B1045" t="str">
            <v>Модуль коммуникационный</v>
          </cell>
          <cell r="C1045" t="str">
            <v>для контроллера системы автоматизации</v>
          </cell>
        </row>
        <row r="1046">
          <cell r="A1046" t="str">
            <v>26.51.45.200.029.00.0796.000000000000</v>
          </cell>
          <cell r="B1046" t="str">
            <v>Индикатор напряжения</v>
          </cell>
          <cell r="C1046" t="str">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ell>
        </row>
        <row r="1047">
          <cell r="A1047" t="str">
            <v>26.51.45.500.002.00.0796.000000000000</v>
          </cell>
          <cell r="B1047" t="str">
            <v>Указатель</v>
          </cell>
          <cell r="C1047" t="str">
            <v>напряжения, однополюсный, до 1000 В</v>
          </cell>
        </row>
        <row r="1048">
          <cell r="A1048" t="str">
            <v>26.51.45.500.002.00.0796.000000000001</v>
          </cell>
          <cell r="B1048" t="str">
            <v>Указатель</v>
          </cell>
          <cell r="C1048" t="str">
            <v>напряжения, двухполюсный, до 1000 В</v>
          </cell>
        </row>
        <row r="1049">
          <cell r="A1049" t="str">
            <v>26.51.45.500.002.00.0796.000000000002</v>
          </cell>
          <cell r="B1049" t="str">
            <v>Указатель</v>
          </cell>
          <cell r="C1049" t="str">
            <v>напряжения, однополюсный свыше 1000 В</v>
          </cell>
        </row>
        <row r="1050">
          <cell r="A1050" t="str">
            <v>26.51.45.500.002.00.0796.000000000004</v>
          </cell>
          <cell r="B1050" t="str">
            <v>Указатель</v>
          </cell>
          <cell r="C1050" t="str">
            <v>напряжения, бесконтактный</v>
          </cell>
        </row>
        <row r="1051">
          <cell r="A1051" t="str">
            <v>26.51.51.300.000.00.0796.000000000087</v>
          </cell>
          <cell r="B1051" t="str">
            <v>Термометр</v>
          </cell>
          <cell r="C1051" t="str">
            <v>тип ТКП, электроконтактный</v>
          </cell>
        </row>
        <row r="1052">
          <cell r="A1052" t="str">
            <v>26.51.51.700.007.00.0796.000000000005</v>
          </cell>
          <cell r="B1052" t="str">
            <v>Датчик температуры</v>
          </cell>
          <cell r="C1052" t="str">
            <v>технологический</v>
          </cell>
        </row>
        <row r="1053">
          <cell r="A1053" t="str">
            <v>26.51.52.700.002.00.0796.000000000014</v>
          </cell>
          <cell r="B1053" t="str">
            <v>Манометр</v>
          </cell>
          <cell r="C1053"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v>
          </cell>
        </row>
        <row r="1054">
          <cell r="A1054" t="str">
            <v>26.51.63.500.000.02.0796.000000000004</v>
          </cell>
          <cell r="B1054" t="str">
            <v>Счетчик</v>
          </cell>
          <cell r="C1054" t="str">
            <v>жидкости, холодной воды</v>
          </cell>
        </row>
        <row r="1055">
          <cell r="A1055" t="str">
            <v>26.51.63.700.000.00.0796.000000000000</v>
          </cell>
          <cell r="B1055" t="str">
            <v>Счетчик электроэнергии</v>
          </cell>
          <cell r="C1055" t="str">
            <v>для учета энергии постоянного тока, электронный, класс точности при учете энергии 0,5 или 1,0</v>
          </cell>
        </row>
        <row r="1056">
          <cell r="A1056" t="str">
            <v>26.51.63.700.001.01.0796.000000000004</v>
          </cell>
          <cell r="B1056" t="str">
            <v>Счетчик</v>
          </cell>
          <cell r="C1056" t="str">
            <v>электроэнергии, электронный, трехфазный, измерение переменного тока 380 В, 50 Гц</v>
          </cell>
        </row>
        <row r="1057">
          <cell r="A1057" t="str">
            <v>26.51.64.530.000.00.0796.000000000000</v>
          </cell>
          <cell r="B1057" t="str">
            <v>Спидометр</v>
          </cell>
          <cell r="C1057" t="str">
            <v>для легковых автомобилей, стрелочный</v>
          </cell>
        </row>
        <row r="1058">
          <cell r="A1058" t="str">
            <v>26.51.64.530.000.00.0796.000000000003</v>
          </cell>
          <cell r="B1058" t="str">
            <v>Спидометр</v>
          </cell>
          <cell r="C1058" t="str">
            <v>для грузовых автомобилей, стрелочный</v>
          </cell>
        </row>
        <row r="1059">
          <cell r="A1059" t="str">
            <v>26.51.65.000.007.00.0796.000000000000</v>
          </cell>
          <cell r="B1059" t="str">
            <v>Реле струйное</v>
          </cell>
          <cell r="C1059" t="str">
            <v>для контроля потока масла трансформатора</v>
          </cell>
        </row>
        <row r="1060">
          <cell r="A1060" t="str">
            <v>26.51.65.000.010.00.0796.000000000002</v>
          </cell>
          <cell r="B1060" t="str">
            <v>Регулятор напряжения</v>
          </cell>
          <cell r="C1060" t="str">
            <v>вибрационный (реле-регулятор)</v>
          </cell>
        </row>
        <row r="1061">
          <cell r="A1061" t="str">
            <v>26.51.66.400.008.00.0796.000000000003</v>
          </cell>
          <cell r="B1061" t="str">
            <v>Уровень</v>
          </cell>
          <cell r="C1061" t="str">
            <v>строительный, длина 0,8 м, ГОСТ 9416-83</v>
          </cell>
        </row>
        <row r="1062">
          <cell r="A1062" t="str">
            <v>26.51.66.400.008.00.0796.000000000005</v>
          </cell>
          <cell r="B1062" t="str">
            <v>Уровень</v>
          </cell>
          <cell r="C1062" t="str">
            <v>строительный, длина 0,6 м</v>
          </cell>
        </row>
        <row r="1063">
          <cell r="A1063" t="str">
            <v>26.51.82.200.002.00.0796.000000000000</v>
          </cell>
          <cell r="B1063" t="str">
            <v>Стержень</v>
          </cell>
          <cell r="C1063" t="str">
            <v>грифельный</v>
          </cell>
        </row>
        <row r="1064">
          <cell r="A1064" t="str">
            <v>26.51.82.500.098.00.0796.000000000000</v>
          </cell>
          <cell r="B1064" t="str">
            <v>Щуп</v>
          </cell>
          <cell r="C1064" t="str">
            <v>измерительный</v>
          </cell>
        </row>
        <row r="1065">
          <cell r="A1065" t="str">
            <v>26.51.85.200.013.00.0796.000000000000</v>
          </cell>
          <cell r="B1065" t="str">
            <v>Мундштук</v>
          </cell>
          <cell r="C1065" t="str">
            <v>для алкотестера, сменный</v>
          </cell>
        </row>
        <row r="1066">
          <cell r="A1066" t="str">
            <v>26.51.85.200.025.00.0796.000000000000</v>
          </cell>
          <cell r="B1066" t="str">
            <v>Датчик движения</v>
          </cell>
          <cell r="C1066" t="str">
            <v>инфакрасный, для управления освещением</v>
          </cell>
        </row>
        <row r="1067">
          <cell r="A1067" t="str">
            <v>26.60.12.900.017.00.0796.000000000000</v>
          </cell>
          <cell r="B1067" t="str">
            <v>Тонометр</v>
          </cell>
          <cell r="C1067" t="str">
            <v>неинвазивный, ручной, на основе метода Н.С. Короткова</v>
          </cell>
        </row>
        <row r="1068">
          <cell r="A1068" t="str">
            <v>26.80.12.000.019.00.0796.000000000000</v>
          </cell>
          <cell r="B1068" t="str">
            <v>Диск CD-R</v>
          </cell>
          <cell r="C1068" t="str">
            <v>емкость 700 Мб</v>
          </cell>
        </row>
        <row r="1069">
          <cell r="A1069" t="str">
            <v>27.11.10.100.000.01.0796.000000000000</v>
          </cell>
          <cell r="B1069" t="str">
            <v>Электродвигатель</v>
          </cell>
          <cell r="C1069" t="str">
            <v>постоянного тока, коллекторный, с постоянным возбуждением, с щеточноколлекторным переключателем тока, мощность не более 37,5 Вт, ГОСТ 16264.0-85</v>
          </cell>
        </row>
        <row r="1070">
          <cell r="A1070" t="str">
            <v>27.11.41.300.001.00.0796.000000000025</v>
          </cell>
          <cell r="B1070" t="str">
            <v>Трансформатор силовой</v>
          </cell>
          <cell r="C1070" t="str">
            <v>масляный, мощность 40 000 кВА, первичное напряжение 110 кВ, ГОСТ 11677-85</v>
          </cell>
        </row>
        <row r="1071">
          <cell r="A1071" t="str">
            <v>27.11.42.300.000.00.0796.000000001297</v>
          </cell>
          <cell r="B1071" t="str">
            <v>Трансформатор тока</v>
          </cell>
          <cell r="C1071" t="str">
            <v>опорный, с литой изоляцией, номинальное напряжение 10 кВ, номинальный первичный ток 100 А, ГОСТ 7746-2001</v>
          </cell>
        </row>
        <row r="1072">
          <cell r="A1072" t="str">
            <v>27.11.42.300.000.00.0796.000000001299</v>
          </cell>
          <cell r="B1072" t="str">
            <v>Трансформатор тока</v>
          </cell>
          <cell r="C1072" t="str">
            <v>опорный, с литой изоляцией, номинальное напряжение 10 кВ, номинальный первичный ток 200 А, ГОСТ 7746-2001</v>
          </cell>
        </row>
        <row r="1073">
          <cell r="A1073" t="str">
            <v>27.11.42.300.000.00.0796.000000001762</v>
          </cell>
          <cell r="B1073" t="str">
            <v>Трансформатор тока</v>
          </cell>
          <cell r="C1073" t="str">
            <v>опорный, в пластмассовом корпусе, номинальное напряжение 0,66 кВ, номинальный первичный ток 50 А, ГОСТ 7746-2001</v>
          </cell>
        </row>
        <row r="1074">
          <cell r="A1074" t="str">
            <v>27.11.42.300.000.00.0796.000000001765</v>
          </cell>
          <cell r="B1074" t="str">
            <v>Трансформатор тока</v>
          </cell>
          <cell r="C1074" t="str">
            <v>опорный, в пластмассовом корпусе, номинальное напряжение 0,66 кВ, номинальный первичный ток 100 А, ГОСТ 7746-2001</v>
          </cell>
        </row>
        <row r="1075">
          <cell r="A1075" t="str">
            <v>27.11.42.300.000.00.0796.000000001766</v>
          </cell>
          <cell r="B1075" t="str">
            <v>Трансформатор тока</v>
          </cell>
          <cell r="C1075" t="str">
            <v>опорный, в пластмассовом корпусе, номинальное напряжение 0,66 кВ, номинальный первичный ток 150 А, ГОСТ 7746-2001</v>
          </cell>
        </row>
        <row r="1076">
          <cell r="A1076" t="str">
            <v>27.11.42.300.000.00.0796.000000001767</v>
          </cell>
          <cell r="B1076" t="str">
            <v>Трансформатор тока</v>
          </cell>
          <cell r="C1076" t="str">
            <v>опорный, в пластмассовом корпусе, номинальное напряжение 0,66 кВ, номинальный первичный ток 200 А, ГОСТ 7746-2001</v>
          </cell>
        </row>
        <row r="1077">
          <cell r="A1077" t="str">
            <v>27.11.42.300.000.00.0796.000000001768</v>
          </cell>
          <cell r="B1077" t="str">
            <v>Трансформатор тока</v>
          </cell>
          <cell r="C1077" t="str">
            <v>опорный, в пластмассовом корпусе, номинальное напряжение 0,66 кВ, номинальный первичный ток 300 А, ГОСТ 7746-2001</v>
          </cell>
        </row>
        <row r="1078">
          <cell r="A1078" t="str">
            <v>27.11.42.300.000.00.0796.000000001769</v>
          </cell>
          <cell r="B1078" t="str">
            <v>Трансформатор тока</v>
          </cell>
          <cell r="C1078" t="str">
            <v>опорный, в пластмассовом корпусе, номинальное напряжение 0,66 кВ, номинальный первичный ток 400 А, ГОСТ 7746-2001</v>
          </cell>
        </row>
        <row r="1079">
          <cell r="A1079" t="str">
            <v>27.11.42.300.000.00.0796.000000001771</v>
          </cell>
          <cell r="B1079" t="str">
            <v>Трансформатор тока</v>
          </cell>
          <cell r="C1079" t="str">
            <v>опорный, в пластмассовом корпусе, номинальное напряжение 0,66 кВ, номинальный первичный ток 600 А, ГОСТ 7746-2001</v>
          </cell>
        </row>
        <row r="1080">
          <cell r="A1080" t="str">
            <v>27.11.42.300.000.00.0796.000000003632</v>
          </cell>
          <cell r="B1080" t="str">
            <v>Трансформатор тока</v>
          </cell>
          <cell r="C1080" t="str">
            <v>проходной, с литой изоляцией, номинальное напряжение 10 кВ, номинальный первичный ток 30 А, ГОСТ 7746-2001</v>
          </cell>
        </row>
        <row r="1081">
          <cell r="A1081" t="str">
            <v>27.11.42.300.000.00.0796.000000003634</v>
          </cell>
          <cell r="B1081" t="str">
            <v>Трансформатор тока</v>
          </cell>
          <cell r="C1081" t="str">
            <v>проходной, с литой изоляцией, номинальное напряжение 10 кВ, номинальный первичный ток 50 А, ГОСТ 7746-2001</v>
          </cell>
        </row>
        <row r="1082">
          <cell r="A1082" t="str">
            <v>27.11.42.300.000.00.0796.000000003638</v>
          </cell>
          <cell r="B1082" t="str">
            <v>Трансформатор тока</v>
          </cell>
          <cell r="C1082" t="str">
            <v>проходной, с литой изоляцией, номинальное напряжение 10 кВ, номинальный первичный ток 150 А, ГОСТ 7746-2001</v>
          </cell>
        </row>
        <row r="1083">
          <cell r="A1083" t="str">
            <v>27.11.42.300.001.00.0796.000000000020</v>
          </cell>
          <cell r="B1083" t="str">
            <v>Трансформатор напряжения</v>
          </cell>
          <cell r="C1083" t="str">
            <v>однофазный, класс напряжения 35, ГОСТ 1983-2001</v>
          </cell>
        </row>
        <row r="1084">
          <cell r="A1084" t="str">
            <v>27.11.42.300.002.00.0796.000000000001</v>
          </cell>
          <cell r="B1084" t="str">
            <v>Трансформатор понижающий</v>
          </cell>
          <cell r="C1084" t="str">
            <v>номинальная мощность 0,1 кВа, номинальная частота 50 Гц, ГОСТ 19294-84</v>
          </cell>
        </row>
        <row r="1085">
          <cell r="A1085" t="str">
            <v>27.11.61.000.068.00.0796.000000000000</v>
          </cell>
          <cell r="B1085" t="str">
            <v>Генератор</v>
          </cell>
          <cell r="C1085" t="str">
            <v>для дизельной электростанции, для подзарядки</v>
          </cell>
        </row>
        <row r="1086">
          <cell r="A1086" t="str">
            <v>27.11.61.000.070.00.0796.000000000000</v>
          </cell>
          <cell r="B1086" t="str">
            <v>Щеткодержатель</v>
          </cell>
          <cell r="C1086" t="str">
            <v>для генераторов и электродвигателей, радиальный</v>
          </cell>
        </row>
        <row r="1087">
          <cell r="A1087" t="str">
            <v>27.11.62.900.004.00.0796.000000000000</v>
          </cell>
          <cell r="B1087" t="str">
            <v>Фланец</v>
          </cell>
          <cell r="C1087" t="str">
            <v>для масляного трансформатора, для отстойника расширительного бака</v>
          </cell>
        </row>
        <row r="1088">
          <cell r="A1088" t="str">
            <v>27.11.62.900.005.00.0796.000000000000</v>
          </cell>
          <cell r="B1088" t="str">
            <v>Отстойник расширительного бака</v>
          </cell>
          <cell r="C1088" t="str">
            <v>для масляного трансформатора</v>
          </cell>
        </row>
        <row r="1089">
          <cell r="A1089" t="str">
            <v>27.11.62.900.007.00.0796.000000000000</v>
          </cell>
          <cell r="B1089" t="str">
            <v>Маслоуказатель</v>
          </cell>
          <cell r="C1089" t="str">
            <v>для масляного трансформатора</v>
          </cell>
        </row>
        <row r="1090">
          <cell r="A1090" t="str">
            <v>27.11.62.900.010.00.0796.000000000000</v>
          </cell>
          <cell r="B1090" t="str">
            <v>Головка</v>
          </cell>
          <cell r="C1090" t="str">
            <v>для трансформатора, изоляторная</v>
          </cell>
        </row>
        <row r="1091">
          <cell r="A1091" t="str">
            <v>27.11.62.900.011.00.0796.000000000000</v>
          </cell>
          <cell r="B1091" t="str">
            <v>Катушка отключения</v>
          </cell>
          <cell r="C1091" t="str">
            <v>для высоковольтного выключателя</v>
          </cell>
        </row>
        <row r="1092">
          <cell r="A1092" t="str">
            <v>27.11.62.900.012.00.0796.000000000000</v>
          </cell>
          <cell r="B1092" t="str">
            <v>Катушка включения</v>
          </cell>
          <cell r="C1092" t="str">
            <v>для высоковольтного выключателя</v>
          </cell>
        </row>
        <row r="1093">
          <cell r="A1093" t="str">
            <v>27.12.10.900.000.00.0796.000000000000</v>
          </cell>
          <cell r="B1093" t="str">
            <v>Система заземления</v>
          </cell>
          <cell r="C1093" t="str">
            <v>для защиты от импульсных перенапряжений</v>
          </cell>
        </row>
        <row r="1094">
          <cell r="A1094" t="str">
            <v>27.12.10.900.004.00.0796.000000000000</v>
          </cell>
          <cell r="B1094" t="str">
            <v>Предохранитель переменного тока</v>
          </cell>
          <cell r="C1094" t="str">
            <v>для защиты силовых трансформаторов и линий, с мелкозернистым кварцевым наполнителем</v>
          </cell>
        </row>
        <row r="1095">
          <cell r="A1095" t="str">
            <v>27.12.10.900.009.00.0796.000000000000</v>
          </cell>
          <cell r="B1095" t="str">
            <v>Ввод высоковольтный</v>
          </cell>
          <cell r="C1095" t="str">
            <v>напряжение менее 110 кВ, номинальный ток 315 А</v>
          </cell>
        </row>
        <row r="1096">
          <cell r="A1096" t="str">
            <v>27.12.10.900.009.00.0796.000000000001</v>
          </cell>
          <cell r="B1096" t="str">
            <v>Ввод высоковольтный</v>
          </cell>
          <cell r="C1096" t="str">
            <v>напряжение менее 110 кВ, номинальный ток 630 А</v>
          </cell>
        </row>
        <row r="1097">
          <cell r="A1097" t="str">
            <v>27.12.10.900.009.00.0796.000000000028</v>
          </cell>
          <cell r="B1097" t="str">
            <v>Ввод высоковольтный</v>
          </cell>
          <cell r="C1097" t="str">
            <v>напряжение 150 кВ, номинальный ток 800 А</v>
          </cell>
        </row>
        <row r="1098">
          <cell r="A1098" t="str">
            <v>27.12.10.900.010.00.0796.000000000004</v>
          </cell>
          <cell r="B1098" t="str">
            <v>Выключатель</v>
          </cell>
          <cell r="C1098" t="str">
            <v>нагрузки, тип ВН-16, с автоматическим управлением</v>
          </cell>
        </row>
        <row r="1099">
          <cell r="A1099" t="str">
            <v>27.12.21.700.000.01.0796.000000000001</v>
          </cell>
          <cell r="B1099" t="str">
            <v>Предохранитель</v>
          </cell>
          <cell r="C1099" t="str">
            <v>плавкий, номинальный ток 100 А</v>
          </cell>
        </row>
        <row r="1100">
          <cell r="A1100" t="str">
            <v>27.12.21.700.000.01.0796.000000000002</v>
          </cell>
          <cell r="B1100" t="str">
            <v>Предохранитель</v>
          </cell>
          <cell r="C1100" t="str">
            <v>плавкий, номинальный ток 250 А</v>
          </cell>
        </row>
        <row r="1101">
          <cell r="A1101" t="str">
            <v>27.12.21.700.000.01.0796.000000000003</v>
          </cell>
          <cell r="B1101" t="str">
            <v>Предохранитель</v>
          </cell>
          <cell r="C1101" t="str">
            <v>плавкий, номинальный ток 400 А</v>
          </cell>
        </row>
        <row r="1102">
          <cell r="A1102" t="str">
            <v>27.12.21.700.000.01.0796.000000000010</v>
          </cell>
          <cell r="B1102" t="str">
            <v>Предохранитель</v>
          </cell>
          <cell r="C1102" t="str">
            <v>плавкий, номинальный ток 630 А</v>
          </cell>
        </row>
        <row r="1103">
          <cell r="A1103" t="str">
            <v>27.12.21.700.000.04.0796.000000000000</v>
          </cell>
          <cell r="B1103" t="str">
            <v>Предохранитель</v>
          </cell>
          <cell r="C1103" t="str">
            <v>плавкие, напряжение 0,4 кВ, ток до 250 А</v>
          </cell>
        </row>
        <row r="1104">
          <cell r="A1104" t="str">
            <v>27.12.22.900.001.00.0796.000000000073</v>
          </cell>
          <cell r="B1104" t="str">
            <v>Выключатель</v>
          </cell>
          <cell r="C1104" t="str">
            <v>автоматический, тип ВА, однополюсный</v>
          </cell>
        </row>
        <row r="1105">
          <cell r="A1105" t="str">
            <v>27.12.22.900.001.00.0796.000000000075</v>
          </cell>
          <cell r="B1105" t="str">
            <v>Выключатель</v>
          </cell>
          <cell r="C1105" t="str">
            <v>автоматический, тип АП, трехполюсный</v>
          </cell>
        </row>
        <row r="1106">
          <cell r="A1106" t="str">
            <v>27.12.22.900.001.00.0796.000000000076</v>
          </cell>
          <cell r="B1106" t="str">
            <v>Выключатель</v>
          </cell>
          <cell r="C1106" t="str">
            <v>автоматический, тип АЕ, трехполюсный</v>
          </cell>
        </row>
        <row r="1107">
          <cell r="A1107" t="str">
            <v>27.12.23.500.000.00.0796.000000000002</v>
          </cell>
          <cell r="B1107" t="str">
            <v>Рубильник</v>
          </cell>
          <cell r="C1107" t="str">
            <v>тип ВР32-37А10120-00Т3</v>
          </cell>
        </row>
        <row r="1108">
          <cell r="A1108" t="str">
            <v>27.12.23.500.000.00.0796.000000000014</v>
          </cell>
          <cell r="B1108" t="str">
            <v>Рубильник</v>
          </cell>
          <cell r="C1108" t="str">
            <v>тип ВР32-35А50120-00Т3</v>
          </cell>
        </row>
        <row r="1109">
          <cell r="A1109" t="str">
            <v>27.12.23.700.002.00.0796.000000000007</v>
          </cell>
          <cell r="B1109" t="str">
            <v>Переключатель</v>
          </cell>
          <cell r="C1109" t="str">
            <v>5-ступенчатый  , с нулевой позицией</v>
          </cell>
        </row>
        <row r="1110">
          <cell r="A1110" t="str">
            <v>27.12.23.700.007.01.0796.000000000000</v>
          </cell>
          <cell r="B1110" t="str">
            <v>Катушка</v>
          </cell>
          <cell r="C1110" t="str">
            <v>электромагнитная</v>
          </cell>
        </row>
        <row r="1111">
          <cell r="A1111" t="str">
            <v>27.12.23.700.013.00.0796.000000000024</v>
          </cell>
          <cell r="B1111" t="str">
            <v>Рубильник</v>
          </cell>
          <cell r="C1111" t="str">
            <v>тип РПС-2/1П УЗ, исполнение привода правое</v>
          </cell>
        </row>
        <row r="1112">
          <cell r="A1112" t="str">
            <v>27.12.23.700.013.00.0796.000000000038</v>
          </cell>
          <cell r="B1112" t="str">
            <v>Рубильник</v>
          </cell>
          <cell r="C1112" t="str">
            <v>тип РБ-2/2Л-У3, исполнение боковой рукоятки левое</v>
          </cell>
        </row>
        <row r="1113">
          <cell r="A1113" t="str">
            <v>27.12.24.300.000.03.0796.000000000005</v>
          </cell>
          <cell r="B1113" t="str">
            <v>Реле</v>
          </cell>
          <cell r="C1113" t="str">
            <v>указательное, для использования в качестве указателя действия схем защиты и автоматики, сила тока 0,16 А</v>
          </cell>
        </row>
        <row r="1114">
          <cell r="A1114" t="str">
            <v>27.12.24.500.000.05.0796.000000000005</v>
          </cell>
          <cell r="B1114" t="str">
            <v>Реле</v>
          </cell>
          <cell r="C1114" t="str">
            <v>промежуточное, тип РП-23, для оборудования</v>
          </cell>
        </row>
        <row r="1115">
          <cell r="A1115" t="str">
            <v>27.12.24.500.000.05.0796.000000000006</v>
          </cell>
          <cell r="B1115" t="str">
            <v>Реле</v>
          </cell>
          <cell r="C1115" t="str">
            <v>промежуточное, тип РП-361, для оборудования</v>
          </cell>
        </row>
        <row r="1116">
          <cell r="A1116" t="str">
            <v>27.12.24.500.000.05.0796.000000000007</v>
          </cell>
          <cell r="B1116" t="str">
            <v>Реле</v>
          </cell>
          <cell r="C1116" t="str">
            <v>промежуточное, тип РП-25, для оборудования</v>
          </cell>
        </row>
        <row r="1117">
          <cell r="A1117" t="str">
            <v>27.12.24.500.000.06.0796.000000000001</v>
          </cell>
          <cell r="B1117" t="str">
            <v>Реле</v>
          </cell>
          <cell r="C1117" t="str">
            <v>газовое, тип BF-80/Q</v>
          </cell>
        </row>
        <row r="1118">
          <cell r="A1118" t="str">
            <v>27.12.24.500.001.00.0796.000000000003</v>
          </cell>
          <cell r="B1118" t="str">
            <v>Реле защиты</v>
          </cell>
          <cell r="C1118" t="str">
            <v>серия РУ, напряжение не более 1000 В</v>
          </cell>
        </row>
        <row r="1119">
          <cell r="A1119" t="str">
            <v>27.12.24.500.001.00.0796.000000000004</v>
          </cell>
          <cell r="B1119" t="str">
            <v>Реле защиты</v>
          </cell>
          <cell r="C1119" t="str">
            <v>серия РЗТ</v>
          </cell>
        </row>
        <row r="1120">
          <cell r="A1120" t="str">
            <v>27.12.24.500.002.00.0796.000000000001</v>
          </cell>
          <cell r="B1120" t="str">
            <v>Реле времени</v>
          </cell>
          <cell r="C1120" t="str">
            <v>тип РСВ, напряжение 220 В</v>
          </cell>
        </row>
        <row r="1121">
          <cell r="A1121" t="str">
            <v>27.12.24.500.002.00.0796.000000000008</v>
          </cell>
          <cell r="B1121" t="str">
            <v>Реле времени</v>
          </cell>
          <cell r="C1121" t="str">
            <v>тип РП, напряжение 220 В</v>
          </cell>
        </row>
        <row r="1122">
          <cell r="A1122" t="str">
            <v>27.12.31.900.000.00.0796.000000000003</v>
          </cell>
          <cell r="B1122" t="str">
            <v>Пускатель магнитный</v>
          </cell>
          <cell r="C1122" t="str">
            <v>серия ПМА, реверсивный, без реле с электрической блокировкой, величина пускателя в зависимости от номинального тока 40 А</v>
          </cell>
        </row>
        <row r="1123">
          <cell r="A1123" t="str">
            <v>27.12.31.900.000.00.0796.000000000004</v>
          </cell>
          <cell r="B1123" t="str">
            <v>Пускатель магнитный</v>
          </cell>
          <cell r="C1123" t="str">
            <v>серия ПМ 12, нереверсивный, с реле, величина пускателя в зависимости от номинального тока 10 А</v>
          </cell>
        </row>
        <row r="1124">
          <cell r="A1124" t="str">
            <v>27.12.31.900.000.00.0796.000000000006</v>
          </cell>
          <cell r="B1124" t="str">
            <v>Пускатель магнитный</v>
          </cell>
          <cell r="C1124" t="str">
            <v>серия ПМ 12, реверсивный, без реле, величина пускателя в зависимости от номинального тока 100 А</v>
          </cell>
        </row>
        <row r="1125">
          <cell r="A1125" t="str">
            <v>27.12.31.900.000.00.0796.000000000009</v>
          </cell>
          <cell r="B1125" t="str">
            <v>Пускатель магнитный</v>
          </cell>
          <cell r="C1125" t="str">
            <v>серия ПМА, реверсивный, без реле с электрической блокировкой, величина пускателя в зависимости от номинального тока 63 А</v>
          </cell>
        </row>
        <row r="1126">
          <cell r="A1126" t="str">
            <v>27.12.31.900.000.00.0796.000000000026</v>
          </cell>
          <cell r="B1126" t="str">
            <v>Пускатель магнитный</v>
          </cell>
          <cell r="C1126" t="str">
            <v>серия ПМЕ, нереверсивный, без реле, величина пускателя в зависимости от номинального тока 25 А</v>
          </cell>
        </row>
        <row r="1127">
          <cell r="A1127" t="str">
            <v>27.12.31.900.000.00.0796.000000000027</v>
          </cell>
          <cell r="B1127" t="str">
            <v>Пускатель магнитный</v>
          </cell>
          <cell r="C1127" t="str">
            <v>серия К10Е, реверсивный, с реле, величина пускателя в зависимости от номинального тока 10 А</v>
          </cell>
        </row>
        <row r="1128">
          <cell r="A1128" t="str">
            <v>27.12.31.900.004.02.0796.000000000001</v>
          </cell>
          <cell r="B1128" t="str">
            <v>Щит</v>
          </cell>
          <cell r="C1128" t="str">
            <v>учетно-распределительный, типа КШН (КШУ</v>
          </cell>
        </row>
        <row r="1129">
          <cell r="A1129" t="str">
            <v>27.12.32.900.001.00.0796.000000000000</v>
          </cell>
          <cell r="B1129" t="str">
            <v>Шкаф распределительный электрический</v>
          </cell>
          <cell r="C1129"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1130">
          <cell r="A1130" t="str">
            <v>27.12.40.300.000.00.0796.000000000000</v>
          </cell>
          <cell r="B1130" t="str">
            <v>Патрон</v>
          </cell>
          <cell r="C1130" t="str">
            <v>для высоковольтного предохранителя, климатическое исполнение У3, напряжение 3-35 кВ</v>
          </cell>
        </row>
        <row r="1131">
          <cell r="A1131" t="str">
            <v>27.12.40.300.003.00.0796.000000000001</v>
          </cell>
          <cell r="B1131" t="str">
            <v>Дроссель</v>
          </cell>
          <cell r="C1131" t="str">
            <v>для люминисцентных ламп</v>
          </cell>
        </row>
        <row r="1132">
          <cell r="A1132" t="str">
            <v>27.12.40.900.008.00.0796.000000000000</v>
          </cell>
          <cell r="B1132" t="str">
            <v>Перемычка</v>
          </cell>
          <cell r="C1132" t="str">
            <v>для высоковольтного выключателя</v>
          </cell>
        </row>
        <row r="1133">
          <cell r="A1133" t="str">
            <v>27.12.40.900.018.00.0796.000000000000</v>
          </cell>
          <cell r="B1133" t="str">
            <v>Привод</v>
          </cell>
          <cell r="C1133" t="str">
            <v>моторный, для автоматического выключателя</v>
          </cell>
        </row>
        <row r="1134">
          <cell r="A1134" t="str">
            <v>27.12.40.900.025.00.0796.000000000000</v>
          </cell>
          <cell r="B1134" t="str">
            <v>Нагреватель</v>
          </cell>
          <cell r="C1134" t="str">
            <v>для высоковольтного выключателя</v>
          </cell>
        </row>
        <row r="1135">
          <cell r="A1135" t="str">
            <v>27.12.40.900.031.00.0796.000000000000</v>
          </cell>
          <cell r="B1135" t="str">
            <v>Контакт</v>
          </cell>
          <cell r="C1135" t="str">
            <v>неподвижный, высоковольтного выключателя</v>
          </cell>
        </row>
        <row r="1136">
          <cell r="A1136" t="str">
            <v>27.12.40.900.031.00.0796.000000000001</v>
          </cell>
          <cell r="B1136" t="str">
            <v>Контакт</v>
          </cell>
          <cell r="C1136" t="str">
            <v>подвижный, высоковольтного выключателя</v>
          </cell>
        </row>
        <row r="1137">
          <cell r="A1137" t="str">
            <v>27.12.40.900.036.00.0796.000000000000</v>
          </cell>
          <cell r="B1137" t="str">
            <v>Шплинт</v>
          </cell>
          <cell r="C1137" t="str">
            <v>высоковольтного выключателя</v>
          </cell>
        </row>
        <row r="1138">
          <cell r="A1138" t="str">
            <v>27.12.40.900.039.00.0796.000000000000</v>
          </cell>
          <cell r="B1138" t="str">
            <v>Уплотнение</v>
          </cell>
          <cell r="C1138" t="str">
            <v>высоковольтного выключателя</v>
          </cell>
        </row>
        <row r="1139">
          <cell r="A1139" t="str">
            <v>27.12.40.900.042.00.0796.000000000000</v>
          </cell>
          <cell r="B1139" t="str">
            <v>Трубка стеклянная</v>
          </cell>
          <cell r="C1139" t="str">
            <v>высоковольтного выключателя</v>
          </cell>
        </row>
        <row r="1140">
          <cell r="A1140" t="str">
            <v>27.12.40.900.046.00.0796.000000000000</v>
          </cell>
          <cell r="B1140" t="str">
            <v>Электромагнит</v>
          </cell>
          <cell r="C1140" t="str">
            <v>к вакуумному выключателю</v>
          </cell>
        </row>
        <row r="1141">
          <cell r="A1141" t="str">
            <v>27.12.40.900.057.00.0796.000000000000</v>
          </cell>
          <cell r="B1141" t="str">
            <v>Прокладка</v>
          </cell>
          <cell r="C1141" t="str">
            <v>для высоковольтного выключателя</v>
          </cell>
        </row>
        <row r="1142">
          <cell r="A1142" t="str">
            <v>27.20.11.900.003.00.0796.000000000000</v>
          </cell>
          <cell r="B1142" t="str">
            <v>Батарейка</v>
          </cell>
          <cell r="C1142" t="str">
            <v>тип PP3</v>
          </cell>
        </row>
        <row r="1143">
          <cell r="A1143" t="str">
            <v>27.20.11.900.003.00.0796.000000000001</v>
          </cell>
          <cell r="B1143" t="str">
            <v>Батарейка</v>
          </cell>
          <cell r="C1143" t="str">
            <v>тип D</v>
          </cell>
        </row>
        <row r="1144">
          <cell r="A1144" t="str">
            <v>27.20.11.900.003.00.0796.000000000003</v>
          </cell>
          <cell r="B1144" t="str">
            <v>Батарейка</v>
          </cell>
          <cell r="C1144" t="str">
            <v>тип ААА</v>
          </cell>
        </row>
        <row r="1145">
          <cell r="A1145" t="str">
            <v>27.20.11.900.003.00.0796.000000000006</v>
          </cell>
          <cell r="B1145" t="str">
            <v>Батарейка</v>
          </cell>
          <cell r="C1145" t="str">
            <v>тип АА</v>
          </cell>
        </row>
        <row r="1146">
          <cell r="A1146" t="str">
            <v>27.20.11.990.001.00.0796.000000000000</v>
          </cell>
          <cell r="B1146" t="str">
            <v>Светильник</v>
          </cell>
          <cell r="C1146" t="str">
            <v>светодиодный, для уличного освещения, Номинальное напряжение 220В (+/-20%)</v>
          </cell>
        </row>
        <row r="1147">
          <cell r="A1147" t="str">
            <v>27.20.11.990.004.00.0796.000000000000</v>
          </cell>
          <cell r="B1147" t="str">
            <v>Батарея электротехническая</v>
          </cell>
          <cell r="C1147" t="str">
            <v>для материнской платы, тип CR2032</v>
          </cell>
        </row>
        <row r="1148">
          <cell r="A1148" t="str">
            <v>27.20.21.100.000.00.0796.000000000007</v>
          </cell>
          <cell r="B1148" t="str">
            <v>Аккумулятор</v>
          </cell>
          <cell r="C1148" t="str">
            <v>стартерный, марка 6СТ-190, напряжение 12 В, емкость 190 А/ч, ГОСТ 959-2002</v>
          </cell>
        </row>
        <row r="1149">
          <cell r="A1149" t="str">
            <v>27.20.21.100.000.00.0796.000000000010</v>
          </cell>
          <cell r="B1149" t="str">
            <v>Аккумулятор</v>
          </cell>
          <cell r="C1149" t="str">
            <v>стартерный, марка 6СТ-132, напряжение 12 В, емкость 132 А/ч, ГОСТ 959-2002</v>
          </cell>
        </row>
        <row r="1150">
          <cell r="A1150" t="str">
            <v>27.20.21.100.000.00.0796.000000000021</v>
          </cell>
          <cell r="B1150" t="str">
            <v>Аккумулятор</v>
          </cell>
          <cell r="C1150" t="str">
            <v>стартерный, марка 6СТ-90, напряжение 12 В, емкость 90 А/ч, кислотный, ГОСТ 959-2002</v>
          </cell>
        </row>
        <row r="1151">
          <cell r="A1151" t="str">
            <v>27.20.21.100.000.00.0796.000000000024</v>
          </cell>
          <cell r="B1151" t="str">
            <v>Аккумулятор</v>
          </cell>
          <cell r="C1151" t="str">
            <v>стартерный, марка 6СТ-75, напряжение 12 В, емкость 75 А/ч, кислотный, ГОСТ 959-2002</v>
          </cell>
        </row>
        <row r="1152">
          <cell r="A1152" t="str">
            <v>27.20.21.100.000.00.0796.000000000029</v>
          </cell>
          <cell r="B1152" t="str">
            <v>Аккумулятор</v>
          </cell>
          <cell r="C1152" t="str">
            <v>стартерный, марка 6СТ-60, напряжение 12 В, емкость 60 А/ч, кислотный, ГОСТ 959-2002</v>
          </cell>
        </row>
        <row r="1153">
          <cell r="A1153" t="str">
            <v>27.20.21.100.000.00.0796.000000000032</v>
          </cell>
          <cell r="B1153" t="str">
            <v>Аккумулятор</v>
          </cell>
          <cell r="C1153" t="str">
            <v>стартерный, марка 6СТ-55, напряжение 12 В, емкость 55 А/ч, кислотный, ГОСТ 959-2002</v>
          </cell>
        </row>
        <row r="1154">
          <cell r="A1154" t="str">
            <v>27.20.21.700.000.00.0796.000000000006</v>
          </cell>
          <cell r="B1154" t="str">
            <v>Аккумулятор</v>
          </cell>
          <cell r="C1154" t="str">
            <v>стартерный, напряжение 12 В, емкость 95 А/ч, залитый электролитом, полностью заряженный</v>
          </cell>
        </row>
        <row r="1155">
          <cell r="A1155" t="str">
            <v>27.20.23.300.000.01.0796.000000000000</v>
          </cell>
          <cell r="B1155" t="str">
            <v>Аккумулятор</v>
          </cell>
          <cell r="C1155" t="str">
            <v>для ноутбука, литий-ионный, напряжение 14,4 В, емкость 5200 mA/h</v>
          </cell>
        </row>
        <row r="1156">
          <cell r="A1156" t="str">
            <v>27.20.23.900.000.00.0796.000000000004</v>
          </cell>
          <cell r="B1156" t="str">
            <v>Аккумулятор</v>
          </cell>
          <cell r="C1156" t="str">
            <v>для радиостанции, напряжение 7,5 В, емкость 500-700 А/ч</v>
          </cell>
        </row>
        <row r="1157">
          <cell r="A1157" t="str">
            <v>27.20.24.900.000.00.0796.000000000000</v>
          </cell>
          <cell r="B1157" t="str">
            <v>Клемма</v>
          </cell>
          <cell r="C1157" t="str">
            <v>аккумуляторная, свинцовая</v>
          </cell>
        </row>
        <row r="1158">
          <cell r="A1158" t="str">
            <v>27.32.11.900.000.00.0166.000000000086</v>
          </cell>
          <cell r="B1158" t="str">
            <v>Провод</v>
          </cell>
          <cell r="C1158" t="str">
            <v>сечение жил 0,14 мм, марка ПЭТВ-2</v>
          </cell>
        </row>
        <row r="1159">
          <cell r="A1159" t="str">
            <v>27.32.11.900.000.00.0166.000000000103</v>
          </cell>
          <cell r="B1159" t="str">
            <v>Провод</v>
          </cell>
          <cell r="C1159" t="str">
            <v>сечение жил 0,35 мм, марка ПЭТВ-2</v>
          </cell>
        </row>
        <row r="1160">
          <cell r="A1160" t="str">
            <v>27.32.11.900.000.00.0166.000000000113</v>
          </cell>
          <cell r="B1160" t="str">
            <v>Провод</v>
          </cell>
          <cell r="C1160" t="str">
            <v>сечение жил 0,5 мм, марка ПЭТВ-2</v>
          </cell>
        </row>
        <row r="1161">
          <cell r="A1161" t="str">
            <v>27.32.11.900.000.00.0166.000000000128</v>
          </cell>
          <cell r="B1161" t="str">
            <v>Провод</v>
          </cell>
          <cell r="C1161" t="str">
            <v>сечение жил 0,85 мм, марка ПЭТВ-2</v>
          </cell>
        </row>
        <row r="1162">
          <cell r="A1162" t="str">
            <v>27.32.11.900.000.00.0166.000000000147</v>
          </cell>
          <cell r="B1162" t="str">
            <v>Провод</v>
          </cell>
          <cell r="C1162" t="str">
            <v>сечение жил 1,25 мм, марка ПЭТВ-2</v>
          </cell>
        </row>
        <row r="1163">
          <cell r="A1163" t="str">
            <v>27.32.12.000.000.01.0006.000000000000</v>
          </cell>
          <cell r="B1163" t="str">
            <v>Кабель</v>
          </cell>
          <cell r="C1163" t="str">
            <v>для систем видеонаблюдения, медный, коаксиальный+силовой, мульти-функциональный</v>
          </cell>
        </row>
        <row r="1164">
          <cell r="A1164" t="str">
            <v>27.32.13.500.001.00.0006.000000000001</v>
          </cell>
          <cell r="B1164" t="str">
            <v>Кабель</v>
          </cell>
          <cell r="C1164" t="str">
            <v>марка КИПвЭП, 2*2*0,78м2</v>
          </cell>
        </row>
        <row r="1165">
          <cell r="A1165" t="str">
            <v>27.32.13.500.001.01.0006.000000000002</v>
          </cell>
          <cell r="B1165" t="str">
            <v>Кабель</v>
          </cell>
          <cell r="C1165" t="str">
            <v>коммутационный (патч-корд), UTP</v>
          </cell>
        </row>
        <row r="1166">
          <cell r="A1166" t="str">
            <v>27.32.13.500.001.04.0006.000000000000</v>
          </cell>
          <cell r="B1166" t="str">
            <v>Кабель</v>
          </cell>
          <cell r="C1166" t="str">
            <v>коммутационный, FTP</v>
          </cell>
        </row>
        <row r="1167">
          <cell r="A1167" t="str">
            <v>27.32.13.700.000.00.0006.000000000139</v>
          </cell>
          <cell r="B1167" t="str">
            <v>Кабель</v>
          </cell>
          <cell r="C1167" t="str">
            <v>марка АВВГ, 4*6 мм2</v>
          </cell>
        </row>
        <row r="1168">
          <cell r="A1168" t="str">
            <v>27.32.13.700.000.00.0006.000000000161</v>
          </cell>
          <cell r="B1168" t="str">
            <v>Кабель</v>
          </cell>
          <cell r="C1168" t="str">
            <v>марка АВВГ, 4*10 мм2</v>
          </cell>
        </row>
        <row r="1169">
          <cell r="A1169" t="str">
            <v>27.32.13.700.000.00.0006.000000000199</v>
          </cell>
          <cell r="B1169" t="str">
            <v>Кабель</v>
          </cell>
          <cell r="C1169" t="str">
            <v>марка ВВГ, 2*2,5 мм2</v>
          </cell>
        </row>
        <row r="1170">
          <cell r="A1170" t="str">
            <v>27.32.13.700.000.00.0006.000000000202</v>
          </cell>
          <cell r="B1170" t="str">
            <v>Кабель</v>
          </cell>
          <cell r="C1170" t="str">
            <v>марка ВВГ, 3*1,5 мм2</v>
          </cell>
        </row>
        <row r="1171">
          <cell r="A1171" t="str">
            <v>27.32.13.700.000.00.0006.000000000203</v>
          </cell>
          <cell r="B1171" t="str">
            <v>Кабель</v>
          </cell>
          <cell r="C1171" t="str">
            <v>марка ВВГ, 3*2,5 мм2</v>
          </cell>
        </row>
        <row r="1172">
          <cell r="A1172" t="str">
            <v>27.32.13.700.000.00.0006.000000000348</v>
          </cell>
          <cell r="B1172" t="str">
            <v>Кабель</v>
          </cell>
          <cell r="C1172" t="str">
            <v>марка КВВГ, 4*4 мм2</v>
          </cell>
        </row>
        <row r="1173">
          <cell r="A1173" t="str">
            <v>27.32.13.700.000.00.0006.000000000350</v>
          </cell>
          <cell r="B1173" t="str">
            <v>Кабель</v>
          </cell>
          <cell r="C1173" t="str">
            <v>марка КВВГ, 4*2,5 мм2</v>
          </cell>
        </row>
        <row r="1174">
          <cell r="A1174" t="str">
            <v>27.32.13.700.000.00.0006.000000000356</v>
          </cell>
          <cell r="B1174" t="str">
            <v>Кабель</v>
          </cell>
          <cell r="C1174" t="str">
            <v>марка КВВГ, 7*1,5 мм2</v>
          </cell>
        </row>
        <row r="1175">
          <cell r="A1175" t="str">
            <v>27.32.13.700.000.00.0006.000000000357</v>
          </cell>
          <cell r="B1175" t="str">
            <v>Кабель</v>
          </cell>
          <cell r="C1175" t="str">
            <v>марка КВВГ, 7*2,5 мм2</v>
          </cell>
        </row>
        <row r="1176">
          <cell r="A1176" t="str">
            <v>27.32.13.700.000.00.0006.000000000361</v>
          </cell>
          <cell r="B1176" t="str">
            <v>Кабель</v>
          </cell>
          <cell r="C1176" t="str">
            <v>марка КВВГ, 10*1,5 мм2</v>
          </cell>
        </row>
        <row r="1177">
          <cell r="A1177" t="str">
            <v>27.32.13.700.000.00.0006.000000000362</v>
          </cell>
          <cell r="B1177" t="str">
            <v>Кабель</v>
          </cell>
          <cell r="C1177" t="str">
            <v>марка КВВГ, 10*2,5 мм2</v>
          </cell>
        </row>
        <row r="1178">
          <cell r="A1178" t="str">
            <v>27.32.13.700.000.00.0006.000000000364</v>
          </cell>
          <cell r="B1178" t="str">
            <v>Кабель</v>
          </cell>
          <cell r="C1178" t="str">
            <v>марка КВВГ, 14*1,5 мм2</v>
          </cell>
        </row>
        <row r="1179">
          <cell r="A1179" t="str">
            <v>27.32.13.700.000.00.0006.000000000365</v>
          </cell>
          <cell r="B1179" t="str">
            <v>Кабель</v>
          </cell>
          <cell r="C1179" t="str">
            <v>марка КВВГ, 14*2,5 мм2</v>
          </cell>
        </row>
        <row r="1180">
          <cell r="A1180" t="str">
            <v>27.32.13.700.000.00.0006.000000000366</v>
          </cell>
          <cell r="B1180" t="str">
            <v>Кабель</v>
          </cell>
          <cell r="C1180" t="str">
            <v>марка КВВГ, 19*1,5 мм2</v>
          </cell>
        </row>
        <row r="1181">
          <cell r="A1181" t="str">
            <v>27.32.13.700.000.00.0006.000000000484</v>
          </cell>
          <cell r="B1181" t="str">
            <v>Кабель</v>
          </cell>
          <cell r="C1181" t="str">
            <v>марка КГ, 4*16 мм2</v>
          </cell>
        </row>
        <row r="1182">
          <cell r="A1182" t="str">
            <v>27.32.13.700.000.00.0006.000000000628</v>
          </cell>
          <cell r="B1182" t="str">
            <v>Кабель</v>
          </cell>
          <cell r="C1182" t="str">
            <v>марка КРВПМ, 2*2*0,4 мм2</v>
          </cell>
        </row>
        <row r="1183">
          <cell r="A1183" t="str">
            <v>27.32.13.700.000.00.0006.000000000972</v>
          </cell>
          <cell r="B1183" t="str">
            <v>Кабель</v>
          </cell>
          <cell r="C1183" t="str">
            <v>марка АВВГ, 4*50 мм2, ГОСТ 31996-2012</v>
          </cell>
        </row>
        <row r="1184">
          <cell r="A1184" t="str">
            <v>27.32.13.700.000.00.0006.000000000973</v>
          </cell>
          <cell r="B1184" t="str">
            <v>Кабель</v>
          </cell>
          <cell r="C1184" t="str">
            <v>марка АВВГ, 4*35 мм2, ГОСТ 31996-2012</v>
          </cell>
        </row>
        <row r="1185">
          <cell r="A1185" t="str">
            <v>27.32.13.700.000.00.0006.000000000974</v>
          </cell>
          <cell r="B1185" t="str">
            <v>Кабель</v>
          </cell>
          <cell r="C1185" t="str">
            <v>марка АВВГ, 4*25 мм2, ГОСТ 31996-2012</v>
          </cell>
        </row>
        <row r="1186">
          <cell r="A1186" t="str">
            <v>27.32.13.700.000.00.0006.000000000975</v>
          </cell>
          <cell r="B1186" t="str">
            <v>Кабель</v>
          </cell>
          <cell r="C1186" t="str">
            <v>марка АВВГ, 4*70 мм2, ГОСТ 31996-2012</v>
          </cell>
        </row>
        <row r="1187">
          <cell r="A1187" t="str">
            <v>27.32.13.700.000.00.0006.000000000979</v>
          </cell>
          <cell r="B1187" t="str">
            <v>Кабель</v>
          </cell>
          <cell r="C1187" t="str">
            <v>марка АВВГ, 4*95 мм2</v>
          </cell>
        </row>
        <row r="1188">
          <cell r="A1188" t="str">
            <v>27.32.13.700.000.00.0006.000000000980</v>
          </cell>
          <cell r="B1188" t="str">
            <v>Кабель</v>
          </cell>
          <cell r="C1188" t="str">
            <v>марка АВВГ, 4*120 мм2</v>
          </cell>
        </row>
        <row r="1189">
          <cell r="A1189" t="str">
            <v>27.32.13.700.000.00.0006.000000000981</v>
          </cell>
          <cell r="B1189" t="str">
            <v>Кабель</v>
          </cell>
          <cell r="C1189" t="str">
            <v>марка КВВГЭнг, 19*1,5 мм2</v>
          </cell>
        </row>
        <row r="1190">
          <cell r="A1190" t="str">
            <v>27.32.13.700.000.00.0006.000000000982</v>
          </cell>
          <cell r="B1190" t="str">
            <v>Кабель</v>
          </cell>
          <cell r="C1190" t="str">
            <v>марка АСБ, 3*120-10</v>
          </cell>
        </row>
        <row r="1191">
          <cell r="A1191" t="str">
            <v>27.32.13.700.000.00.0006.000000000983</v>
          </cell>
          <cell r="B1191" t="str">
            <v>Кабель</v>
          </cell>
          <cell r="C1191" t="str">
            <v>марка КИПвЭП, 1*2*0,78м2</v>
          </cell>
        </row>
        <row r="1192">
          <cell r="A1192" t="str">
            <v>27.32.13.700.000.00.0018.000000000000</v>
          </cell>
          <cell r="B1192" t="str">
            <v>Кабель</v>
          </cell>
          <cell r="C1192" t="str">
            <v>марка АВВГ, 2*2,5 мм2</v>
          </cell>
        </row>
        <row r="1193">
          <cell r="A1193" t="str">
            <v>27.32.13.700.000.00.0018.000000000001</v>
          </cell>
          <cell r="B1193" t="str">
            <v>Кабель</v>
          </cell>
          <cell r="C1193" t="str">
            <v>марка АВВГ, 2*4 мм2</v>
          </cell>
        </row>
        <row r="1194">
          <cell r="A1194" t="str">
            <v>27.32.13.700.000.00.0018.000000000002</v>
          </cell>
          <cell r="B1194" t="str">
            <v>Кабель</v>
          </cell>
          <cell r="C1194" t="str">
            <v>марка АВВГ, 2*6 мм2</v>
          </cell>
        </row>
        <row r="1195">
          <cell r="A1195" t="str">
            <v>27.32.13.700.000.00.0018.000000000008</v>
          </cell>
          <cell r="B1195" t="str">
            <v>Кабель</v>
          </cell>
          <cell r="C1195" t="str">
            <v>марка АВВГ, 3*70+1*35 мм2</v>
          </cell>
        </row>
        <row r="1196">
          <cell r="A1196" t="str">
            <v>27.32.13.700.000.00.0018.000000000009</v>
          </cell>
          <cell r="B1196" t="str">
            <v>Кабель</v>
          </cell>
          <cell r="C1196" t="str">
            <v>марка АВВГ, 3*95+1*50 мм2</v>
          </cell>
        </row>
        <row r="1197">
          <cell r="A1197" t="str">
            <v>27.32.13.700.000.00.0018.000000000010</v>
          </cell>
          <cell r="B1197" t="str">
            <v>Кабель</v>
          </cell>
          <cell r="C1197" t="str">
            <v>марка АВВГ, 3*120+1*70 мм2</v>
          </cell>
        </row>
        <row r="1198">
          <cell r="A1198" t="str">
            <v>27.32.13.700.000.00.0018.000000000035</v>
          </cell>
          <cell r="B1198" t="str">
            <v>Кабель</v>
          </cell>
          <cell r="C1198" t="str">
            <v>марка КГ, 1*50 мм2</v>
          </cell>
        </row>
        <row r="1199">
          <cell r="A1199" t="str">
            <v>27.32.13.700.000.00.0018.000000000037</v>
          </cell>
          <cell r="B1199" t="str">
            <v>Кабель</v>
          </cell>
          <cell r="C1199" t="str">
            <v>марка КГ, 2*2,5 мм2</v>
          </cell>
        </row>
        <row r="1200">
          <cell r="A1200" t="str">
            <v>27.32.13.700.000.00.0018.000000000039</v>
          </cell>
          <cell r="B1200" t="str">
            <v>Кабель</v>
          </cell>
          <cell r="C1200" t="str">
            <v>марка КГ, 2*4 мм2</v>
          </cell>
        </row>
        <row r="1201">
          <cell r="A1201" t="str">
            <v>27.32.13.700.000.00.0018.000000000050</v>
          </cell>
          <cell r="B1201" t="str">
            <v>Кабель</v>
          </cell>
          <cell r="C1201" t="str">
            <v>марка КГ, 4*2,5 мм2</v>
          </cell>
        </row>
        <row r="1202">
          <cell r="A1202" t="str">
            <v>27.32.13.700.000.00.0018.000000000051</v>
          </cell>
          <cell r="B1202" t="str">
            <v>Кабель</v>
          </cell>
          <cell r="C1202" t="str">
            <v>марка КГ, 4*4 мм2</v>
          </cell>
        </row>
        <row r="1203">
          <cell r="A1203" t="str">
            <v>27.32.13.700.000.00.0018.000000000060</v>
          </cell>
          <cell r="B1203" t="str">
            <v>Кабель</v>
          </cell>
          <cell r="C1203" t="str">
            <v>марка КРВПМ, 1*2*0,4 мм2</v>
          </cell>
        </row>
        <row r="1204">
          <cell r="A1204" t="str">
            <v>27.32.13.700.002.00.0006.000000000006</v>
          </cell>
          <cell r="B1204" t="str">
            <v>Провод</v>
          </cell>
          <cell r="C1204" t="str">
            <v>марка АВТ, 2*6 мм2</v>
          </cell>
        </row>
        <row r="1205">
          <cell r="A1205" t="str">
            <v>27.32.13.700.002.00.0006.000000000007</v>
          </cell>
          <cell r="B1205" t="str">
            <v>Провод</v>
          </cell>
          <cell r="C1205" t="str">
            <v>марка АВТ, 2*10 мм2</v>
          </cell>
        </row>
        <row r="1206">
          <cell r="A1206" t="str">
            <v>27.32.13.700.002.00.0006.000000000008</v>
          </cell>
          <cell r="B1206" t="str">
            <v>Провод</v>
          </cell>
          <cell r="C1206" t="str">
            <v>марка АВТ, 4*6 мм2</v>
          </cell>
        </row>
        <row r="1207">
          <cell r="A1207" t="str">
            <v>27.32.13.700.002.00.0006.000000000009</v>
          </cell>
          <cell r="B1207" t="str">
            <v>Провод</v>
          </cell>
          <cell r="C1207" t="str">
            <v>марка АВТ, 4*10 мм2</v>
          </cell>
        </row>
        <row r="1208">
          <cell r="A1208" t="str">
            <v>27.32.13.700.002.00.0006.000000000013</v>
          </cell>
          <cell r="B1208" t="str">
            <v>Провод</v>
          </cell>
          <cell r="C1208" t="str">
            <v>марка АПВ, 1*6 мм2</v>
          </cell>
        </row>
        <row r="1209">
          <cell r="A1209" t="str">
            <v>27.32.13.700.002.00.0006.000000000016</v>
          </cell>
          <cell r="B1209" t="str">
            <v>Провод</v>
          </cell>
          <cell r="C1209" t="str">
            <v>марка АПВ, 1*25 мм2</v>
          </cell>
        </row>
        <row r="1210">
          <cell r="A1210" t="str">
            <v>27.32.13.700.002.00.0006.000000000017</v>
          </cell>
          <cell r="B1210" t="str">
            <v>Провод</v>
          </cell>
          <cell r="C1210" t="str">
            <v>марка АПВ, 1*35 мм2</v>
          </cell>
        </row>
        <row r="1211">
          <cell r="A1211" t="str">
            <v>27.32.13.700.002.00.0006.000000000018</v>
          </cell>
          <cell r="B1211" t="str">
            <v>Провод</v>
          </cell>
          <cell r="C1211" t="str">
            <v>марка АПВ, 1*50 мм2</v>
          </cell>
        </row>
        <row r="1212">
          <cell r="A1212" t="str">
            <v>27.32.13.700.002.00.0006.000000000019</v>
          </cell>
          <cell r="B1212" t="str">
            <v>Провод</v>
          </cell>
          <cell r="C1212" t="str">
            <v>марка АПВ, 1*70 мм2</v>
          </cell>
        </row>
        <row r="1213">
          <cell r="A1213" t="str">
            <v>27.32.13.700.002.00.0006.000000000090</v>
          </cell>
          <cell r="B1213" t="str">
            <v>Провод</v>
          </cell>
          <cell r="C1213" t="str">
            <v>марка МГШВ, 1 мм2</v>
          </cell>
        </row>
        <row r="1214">
          <cell r="A1214" t="str">
            <v>27.32.13.700.002.00.0006.000000000189</v>
          </cell>
          <cell r="B1214" t="str">
            <v>Провод</v>
          </cell>
          <cell r="C1214" t="str">
            <v>марка ПВ-1, 1,5 мм2</v>
          </cell>
        </row>
        <row r="1215">
          <cell r="A1215" t="str">
            <v>27.32.13.700.002.00.0006.000000000191</v>
          </cell>
          <cell r="B1215" t="str">
            <v>Провод</v>
          </cell>
          <cell r="C1215" t="str">
            <v>марка ПВ-1, 2,5 мм2</v>
          </cell>
        </row>
        <row r="1216">
          <cell r="A1216" t="str">
            <v>27.32.13.700.002.00.0006.000000000204</v>
          </cell>
          <cell r="B1216" t="str">
            <v>Провод</v>
          </cell>
          <cell r="C1216" t="str">
            <v>марка ПВ-3, 2,5 мм2</v>
          </cell>
        </row>
        <row r="1217">
          <cell r="A1217" t="str">
            <v>27.32.13.700.002.00.0006.000000000205</v>
          </cell>
          <cell r="B1217" t="str">
            <v>Провод</v>
          </cell>
          <cell r="C1217" t="str">
            <v>марка ПВ-3, 4 мм2</v>
          </cell>
        </row>
        <row r="1218">
          <cell r="A1218" t="str">
            <v>27.32.13.700.002.00.0006.000000000263</v>
          </cell>
          <cell r="B1218" t="str">
            <v>Провод</v>
          </cell>
          <cell r="C1218" t="str">
            <v>марка ПКСВ, 2*0,4 мм2</v>
          </cell>
        </row>
        <row r="1219">
          <cell r="A1219" t="str">
            <v>27.32.13.700.002.00.0006.000000000351</v>
          </cell>
          <cell r="B1219" t="str">
            <v>Провод</v>
          </cell>
          <cell r="C1219" t="str">
            <v>марка СИП-4, 2*16 мм2</v>
          </cell>
        </row>
        <row r="1220">
          <cell r="A1220" t="str">
            <v>27.32.13.700.002.00.0006.000000000356</v>
          </cell>
          <cell r="B1220" t="str">
            <v>Провод</v>
          </cell>
          <cell r="C1220" t="str">
            <v>марка СИП-5, 4*35 мм2</v>
          </cell>
        </row>
        <row r="1221">
          <cell r="A1221" t="str">
            <v>27.32.13.700.002.00.0006.000000000357</v>
          </cell>
          <cell r="B1221" t="str">
            <v>Провод</v>
          </cell>
          <cell r="C1221" t="str">
            <v>марка СИП-5, 4*50 мм2</v>
          </cell>
        </row>
        <row r="1222">
          <cell r="A1222" t="str">
            <v>27.32.13.700.002.00.0006.000000000358</v>
          </cell>
          <cell r="B1222" t="str">
            <v>Провод</v>
          </cell>
          <cell r="C1222" t="str">
            <v>марка СИП-5, 4*70 мм2</v>
          </cell>
        </row>
        <row r="1223">
          <cell r="A1223" t="str">
            <v>27.32.13.700.002.00.0006.000000000369</v>
          </cell>
          <cell r="B1223" t="str">
            <v>Провод</v>
          </cell>
          <cell r="C1223" t="str">
            <v>марка ШВВП, 2*0,75 мм2</v>
          </cell>
        </row>
        <row r="1224">
          <cell r="A1224" t="str">
            <v>27.32.13.700.002.00.0006.000000000382</v>
          </cell>
          <cell r="B1224" t="str">
            <v>Провод</v>
          </cell>
          <cell r="C1224" t="str">
            <v>марка МГ, 16 мм2</v>
          </cell>
        </row>
        <row r="1225">
          <cell r="A1225" t="str">
            <v>27.32.13.700.002.00.0018.000000000006</v>
          </cell>
          <cell r="B1225" t="str">
            <v>Провод</v>
          </cell>
          <cell r="C1225" t="str">
            <v>марка ПВ-3, 1,5 мм2</v>
          </cell>
        </row>
        <row r="1226">
          <cell r="A1226" t="str">
            <v>27.32.13.700.002.00.0018.000000000014</v>
          </cell>
          <cell r="B1226" t="str">
            <v>Провод</v>
          </cell>
          <cell r="C1226" t="str">
            <v>марка СИП-4, 4*16 мм2</v>
          </cell>
        </row>
        <row r="1227">
          <cell r="A1227" t="str">
            <v>27.32.13.700.002.00.0166.000000000001</v>
          </cell>
          <cell r="B1227" t="str">
            <v>Провод</v>
          </cell>
          <cell r="C1227" t="str">
            <v>марка А, 25 мм2</v>
          </cell>
        </row>
        <row r="1228">
          <cell r="A1228" t="str">
            <v>27.32.13.700.002.00.0166.000000000002</v>
          </cell>
          <cell r="B1228" t="str">
            <v>Провод</v>
          </cell>
          <cell r="C1228" t="str">
            <v>марка А, 35 мм2</v>
          </cell>
        </row>
        <row r="1229">
          <cell r="A1229" t="str">
            <v>27.32.13.700.002.00.0166.000000000003</v>
          </cell>
          <cell r="B1229" t="str">
            <v>Провод</v>
          </cell>
          <cell r="C1229" t="str">
            <v>марка А, 50 мм2</v>
          </cell>
        </row>
        <row r="1230">
          <cell r="A1230" t="str">
            <v>27.32.13.700.002.00.0166.000000000007</v>
          </cell>
          <cell r="B1230" t="str">
            <v>Провод</v>
          </cell>
          <cell r="C1230" t="str">
            <v>марка АС, 25 мм2</v>
          </cell>
        </row>
        <row r="1231">
          <cell r="A1231" t="str">
            <v>27.32.13.700.002.00.0166.000000000008</v>
          </cell>
          <cell r="B1231" t="str">
            <v>Провод</v>
          </cell>
          <cell r="C1231" t="str">
            <v>марка АС, 35 мм2</v>
          </cell>
        </row>
        <row r="1232">
          <cell r="A1232" t="str">
            <v>27.32.13.700.002.00.0166.000000000009</v>
          </cell>
          <cell r="B1232" t="str">
            <v>Провод</v>
          </cell>
          <cell r="C1232" t="str">
            <v>марка АС, 50 мм2</v>
          </cell>
        </row>
        <row r="1233">
          <cell r="A1233" t="str">
            <v>27.32.13.700.002.00.0166.000000000010</v>
          </cell>
          <cell r="B1233" t="str">
            <v>Провод</v>
          </cell>
          <cell r="C1233" t="str">
            <v>марка АС, 70 мм2</v>
          </cell>
        </row>
        <row r="1234">
          <cell r="A1234" t="str">
            <v>27.32.13.700.002.00.0166.000000000011</v>
          </cell>
          <cell r="B1234" t="str">
            <v>Провод</v>
          </cell>
          <cell r="C1234" t="str">
            <v>марка АС, 95 мм2</v>
          </cell>
        </row>
        <row r="1235">
          <cell r="A1235" t="str">
            <v>27.32.13.700.002.00.0166.000000000012</v>
          </cell>
          <cell r="B1235" t="str">
            <v>Провод</v>
          </cell>
          <cell r="C1235" t="str">
            <v>марка АС, 120 мм2</v>
          </cell>
        </row>
        <row r="1236">
          <cell r="A1236" t="str">
            <v>27.32.13.700.002.00.0166.000000000014</v>
          </cell>
          <cell r="B1236" t="str">
            <v>Провод</v>
          </cell>
          <cell r="C1236" t="str">
            <v>марка АС, 240 мм2</v>
          </cell>
        </row>
        <row r="1237">
          <cell r="A1237" t="str">
            <v>27.32.14.000.000.00.0006.000000000122</v>
          </cell>
          <cell r="B1237" t="str">
            <v>Кабель</v>
          </cell>
          <cell r="C1237" t="str">
            <v>марка ТПП, 10*2*0,4 мм2</v>
          </cell>
        </row>
        <row r="1238">
          <cell r="A1238" t="str">
            <v>27.32.14.000.000.00.0006.000000000218</v>
          </cell>
          <cell r="B1238" t="str">
            <v>Кабель</v>
          </cell>
          <cell r="C1238" t="str">
            <v>марка АСБ 3*240-10</v>
          </cell>
        </row>
        <row r="1239">
          <cell r="A1239" t="str">
            <v>27.32.14.000.000.00.0006.000000000219</v>
          </cell>
          <cell r="B1239" t="str">
            <v>Кабель</v>
          </cell>
          <cell r="C1239" t="str">
            <v>марка АСБ 3*150-10</v>
          </cell>
        </row>
        <row r="1240">
          <cell r="A1240" t="str">
            <v>27.32.14.000.000.00.0006.000000000221</v>
          </cell>
          <cell r="B1240" t="str">
            <v>Кабель</v>
          </cell>
          <cell r="C1240" t="str">
            <v>марка АСБ 3*95-10</v>
          </cell>
        </row>
        <row r="1241">
          <cell r="A1241" t="str">
            <v>27.32.14.000.000.00.0006.000000000242</v>
          </cell>
          <cell r="B1241" t="str">
            <v>Кабель</v>
          </cell>
          <cell r="C1241" t="str">
            <v>марка АСБ 3*50 мм2</v>
          </cell>
        </row>
        <row r="1242">
          <cell r="A1242" t="str">
            <v>27.32.14.000.000.00.0006.000000000243</v>
          </cell>
          <cell r="B1242" t="str">
            <v>Кабель</v>
          </cell>
          <cell r="C1242" t="str">
            <v>марка АСБ 3*70 мм2</v>
          </cell>
        </row>
        <row r="1243">
          <cell r="A1243" t="str">
            <v>27.32.14.000.000.00.0006.000000000244</v>
          </cell>
          <cell r="B1243" t="str">
            <v>Кабель</v>
          </cell>
          <cell r="C1243" t="str">
            <v>марка ТПП, 30*2*0,4 мм2, ГОСТ 22498-88</v>
          </cell>
        </row>
        <row r="1244">
          <cell r="A1244" t="str">
            <v>27.33.11.100.001.00.0796.000000000001</v>
          </cell>
          <cell r="B1244" t="str">
            <v>Разъединитель</v>
          </cell>
          <cell r="C1244" t="str">
            <v>марка РЛНД 1-10Б/200</v>
          </cell>
        </row>
        <row r="1245">
          <cell r="A1245" t="str">
            <v>27.33.11.100.001.00.0796.000000000009</v>
          </cell>
          <cell r="B1245" t="str">
            <v>Разъединитель</v>
          </cell>
          <cell r="C1245" t="str">
            <v>марка РЛНД-10/400</v>
          </cell>
        </row>
        <row r="1246">
          <cell r="A1246" t="str">
            <v>27.33.11.100.001.00.0796.000000000010</v>
          </cell>
          <cell r="B1246" t="str">
            <v>Разъединитель</v>
          </cell>
          <cell r="C1246" t="str">
            <v>марка РЛНД-10/630</v>
          </cell>
        </row>
        <row r="1247">
          <cell r="A1247" t="str">
            <v>27.33.11.100.002.00.0796.000000000001</v>
          </cell>
          <cell r="B1247" t="str">
            <v>Выключатель</v>
          </cell>
          <cell r="C1247" t="str">
            <v>путевой, номинальное напряжение 220 В, номинальный ток 10 А</v>
          </cell>
        </row>
        <row r="1248">
          <cell r="A1248" t="str">
            <v>27.33.11.100.002.00.0796.000000000004</v>
          </cell>
          <cell r="B1248" t="str">
            <v>Выключатель</v>
          </cell>
          <cell r="C1248" t="str">
            <v>двухклавишный, внутренней установки</v>
          </cell>
        </row>
        <row r="1249">
          <cell r="A1249" t="str">
            <v>27.33.11.100.002.00.0796.000000000005</v>
          </cell>
          <cell r="B1249" t="str">
            <v>Выключатель</v>
          </cell>
          <cell r="C1249" t="str">
            <v>одноклавишный, внутренней установки</v>
          </cell>
        </row>
        <row r="1250">
          <cell r="A1250" t="str">
            <v>27.33.11.100.002.00.0796.000000000008</v>
          </cell>
          <cell r="B1250" t="str">
            <v>Выключатель</v>
          </cell>
          <cell r="C1250" t="str">
            <v>одноклавишный, наружной установки</v>
          </cell>
        </row>
        <row r="1251">
          <cell r="A1251" t="str">
            <v>27.33.11.100.003.00.0796.000000000000</v>
          </cell>
          <cell r="B1251" t="str">
            <v>Привод</v>
          </cell>
          <cell r="C1251" t="str">
            <v>для разъединителя контактной сети переменного тока</v>
          </cell>
        </row>
        <row r="1252">
          <cell r="A1252" t="str">
            <v>27.33.13.100.000.00.0796.000000000000</v>
          </cell>
          <cell r="B1252" t="str">
            <v>Вилка</v>
          </cell>
          <cell r="C1252" t="str">
            <v>электрическая, прямая, однополюсная, напряжение до 250 В</v>
          </cell>
        </row>
        <row r="1253">
          <cell r="A1253" t="str">
            <v>27.33.13.900.006.00.0796.000000000000</v>
          </cell>
          <cell r="B1253" t="str">
            <v>Удлинитель</v>
          </cell>
          <cell r="C1253" t="str">
            <v>электрический, на катушке</v>
          </cell>
        </row>
        <row r="1254">
          <cell r="A1254" t="str">
            <v>27.33.14.000.000.00.0796.000000000001</v>
          </cell>
          <cell r="B1254" t="str">
            <v>Вставка</v>
          </cell>
          <cell r="C1254" t="str">
            <v>плавкая, материал жил алюминий</v>
          </cell>
        </row>
        <row r="1255">
          <cell r="A1255" t="str">
            <v>27.40.12.900.001.00.0796.000000000294</v>
          </cell>
          <cell r="B1255" t="str">
            <v>Лампа накаливания</v>
          </cell>
          <cell r="C1255" t="str">
            <v>тип цоколя E27, мощность 100 Вт, галогенная</v>
          </cell>
        </row>
        <row r="1256">
          <cell r="A1256" t="str">
            <v>27.40.12.900.001.00.0796.000000000386</v>
          </cell>
          <cell r="B1256" t="str">
            <v>Лампа накаливания</v>
          </cell>
          <cell r="C1256" t="str">
            <v>тип цоколя Е-27, мощность 40 Вт, вакуумная</v>
          </cell>
        </row>
        <row r="1257">
          <cell r="A1257" t="str">
            <v>27.40.14.600.001.00.0796.000000000001</v>
          </cell>
          <cell r="B1257" t="str">
            <v>Лампа автомобильная</v>
          </cell>
          <cell r="C1257" t="str">
            <v>тип цоколя Н3, галогеновая</v>
          </cell>
        </row>
        <row r="1258">
          <cell r="A1258" t="str">
            <v>27.40.14.600.001.00.0796.000000000005</v>
          </cell>
          <cell r="B1258" t="str">
            <v>Лампа автомобильная</v>
          </cell>
          <cell r="C1258" t="str">
            <v>тип цоколя Н7, галогеновая</v>
          </cell>
        </row>
        <row r="1259">
          <cell r="A1259" t="str">
            <v>27.40.15.100.000.00.0796.000000000001</v>
          </cell>
          <cell r="B1259" t="str">
            <v>Лампа люминесцентная</v>
          </cell>
          <cell r="C1259" t="str">
            <v>тип цоколя E-27, мощность 18 Вт</v>
          </cell>
        </row>
        <row r="1260">
          <cell r="A1260" t="str">
            <v>27.40.15.700.001.00.0796.000000000002</v>
          </cell>
          <cell r="B1260" t="str">
            <v>Лампа дуговая</v>
          </cell>
          <cell r="C1260" t="str">
            <v>ДРЛ-250, ртутная</v>
          </cell>
        </row>
        <row r="1261">
          <cell r="A1261" t="str">
            <v>27.40.15.700.001.00.0796.000000000003</v>
          </cell>
          <cell r="B1261" t="str">
            <v>Лампа дуговая</v>
          </cell>
          <cell r="C1261" t="str">
            <v>ДРЛ-400, ртутная</v>
          </cell>
        </row>
        <row r="1262">
          <cell r="A1262" t="str">
            <v>27.40.15.990.001.00.0796.000000000142</v>
          </cell>
          <cell r="B1262" t="str">
            <v>Лампа люминесцентная</v>
          </cell>
          <cell r="C1262" t="str">
            <v>тип цоколя G13, мощность 18 Вт</v>
          </cell>
        </row>
        <row r="1263">
          <cell r="A1263" t="str">
            <v>27.40.15.990.001.00.0796.000000000153</v>
          </cell>
          <cell r="B1263" t="str">
            <v>Лампа люминесцентная</v>
          </cell>
          <cell r="C1263" t="str">
            <v>тип цоколя G13, мощность 36 Вт</v>
          </cell>
        </row>
        <row r="1264">
          <cell r="A1264" t="str">
            <v>27.40.15.990.001.00.0796.000000000169</v>
          </cell>
          <cell r="B1264" t="str">
            <v>Лампа люминесцентная</v>
          </cell>
          <cell r="C1264" t="str">
            <v>тип цоколя Е-27, мощность 15 Вт</v>
          </cell>
        </row>
        <row r="1265">
          <cell r="A1265" t="str">
            <v>27.40.15.990.001.00.0796.000000000170</v>
          </cell>
          <cell r="B1265" t="str">
            <v>Лампа люминесцентная</v>
          </cell>
          <cell r="C1265" t="str">
            <v>тип цоколя Е-27, мощность 20 Вт</v>
          </cell>
        </row>
        <row r="1266">
          <cell r="A1266" t="str">
            <v>27.40.15.990.001.00.0796.000000000171</v>
          </cell>
          <cell r="B1266" t="str">
            <v>Лампа люминесцентная</v>
          </cell>
          <cell r="C1266" t="str">
            <v>тип цоколя Е-27, мощность 25 Вт</v>
          </cell>
        </row>
        <row r="1267">
          <cell r="A1267" t="str">
            <v>27.40.15.990.001.00.0796.000000000177</v>
          </cell>
          <cell r="B1267" t="str">
            <v>Лампа люминесцентная</v>
          </cell>
          <cell r="C1267" t="str">
            <v>тип цоколя Е40, мощность 105 Вт</v>
          </cell>
        </row>
        <row r="1268">
          <cell r="A1268" t="str">
            <v>27.40.15.990.001.00.0796.000000000184</v>
          </cell>
          <cell r="B1268" t="str">
            <v>Лампа люминесцентная</v>
          </cell>
          <cell r="C1268" t="str">
            <v>тип цоколя Е-27, мощность 35 Вт</v>
          </cell>
        </row>
        <row r="1269">
          <cell r="A1269" t="str">
            <v>27.40.21.000.000.02.0796.000000000000</v>
          </cell>
          <cell r="B1269" t="str">
            <v>Светильник</v>
          </cell>
          <cell r="C1269" t="str">
            <v>переносной, длина 12 м</v>
          </cell>
        </row>
        <row r="1270">
          <cell r="A1270" t="str">
            <v>27.40.21.000.001.00.0796.000000000001</v>
          </cell>
          <cell r="B1270" t="str">
            <v>Фонарь</v>
          </cell>
          <cell r="C1270" t="str">
            <v>светодиодный, переносной</v>
          </cell>
        </row>
        <row r="1271">
          <cell r="A1271" t="str">
            <v>27.40.21.000.001.00.0796.000000000004</v>
          </cell>
          <cell r="B1271" t="str">
            <v>Фонарь</v>
          </cell>
          <cell r="C1271" t="str">
            <v>сигнально-осветительный</v>
          </cell>
        </row>
        <row r="1272">
          <cell r="A1272" t="str">
            <v>27.40.21.000.003.00.0796.000000000000</v>
          </cell>
          <cell r="B1272" t="str">
            <v>Установка осветительная</v>
          </cell>
          <cell r="C1272" t="str">
            <v>для аварийного освещения</v>
          </cell>
        </row>
        <row r="1273">
          <cell r="A1273" t="str">
            <v>27.40.22.900.000.02.0796.000000000000</v>
          </cell>
          <cell r="B1273" t="str">
            <v>Светильник</v>
          </cell>
          <cell r="C1273" t="str">
            <v>общего освещения, потолочный</v>
          </cell>
        </row>
        <row r="1274">
          <cell r="A1274" t="str">
            <v>27.40.22.900.000.04.0796.000000000002</v>
          </cell>
          <cell r="B1274" t="str">
            <v>Светильник</v>
          </cell>
          <cell r="C1274" t="str">
            <v>комбинированного освещения, настольный</v>
          </cell>
        </row>
        <row r="1275">
          <cell r="A1275" t="str">
            <v>27.40.24.000.003.00.0796.000000000000</v>
          </cell>
          <cell r="B1275" t="str">
            <v>Конус сигнальный</v>
          </cell>
          <cell r="C1275" t="str">
            <v>дорожный</v>
          </cell>
        </row>
        <row r="1276">
          <cell r="A1276" t="str">
            <v>27.40.24.000.004.00.0796.000000000003</v>
          </cell>
          <cell r="B1276" t="str">
            <v>Знак указательный</v>
          </cell>
          <cell r="C1276" t="str">
            <v>квадратный, размер 200*200 мм</v>
          </cell>
        </row>
        <row r="1277">
          <cell r="A1277" t="str">
            <v>27.40.24.000.005.00.0796.000000000002</v>
          </cell>
          <cell r="B1277" t="str">
            <v>Знак предписывающий</v>
          </cell>
          <cell r="C1277" t="str">
            <v>диаметр 200 мм</v>
          </cell>
        </row>
        <row r="1278">
          <cell r="A1278" t="str">
            <v>27.40.24.000.006.00.0796.000000000003</v>
          </cell>
          <cell r="B1278" t="str">
            <v>Знак предупреждающий</v>
          </cell>
          <cell r="C1278" t="str">
            <v>длина 200 мм</v>
          </cell>
        </row>
        <row r="1279">
          <cell r="A1279" t="str">
            <v>27.40.24.000.007.00.0796.000000000002</v>
          </cell>
          <cell r="B1279" t="str">
            <v>Знак запрещающий</v>
          </cell>
          <cell r="C1279" t="str">
            <v>диаметр 200 мм</v>
          </cell>
        </row>
        <row r="1280">
          <cell r="A1280" t="str">
            <v>27.40.39.900.002.00.0796.000000000006</v>
          </cell>
          <cell r="B1280" t="str">
            <v>Лампа светодиодная</v>
          </cell>
          <cell r="C1280" t="str">
            <v>тип цоколя-E27, мощность 11 Вт</v>
          </cell>
        </row>
        <row r="1281">
          <cell r="A1281" t="str">
            <v>27.40.39.900.003.00.0796.000000000000</v>
          </cell>
          <cell r="B1281" t="str">
            <v>Лампа газозарядная</v>
          </cell>
          <cell r="C1281" t="str">
            <v>тип ДНаТ, мощность 250 Вт</v>
          </cell>
        </row>
        <row r="1282">
          <cell r="A1282" t="str">
            <v>27.40.42.500.003.00.0796.000000000002</v>
          </cell>
          <cell r="B1282" t="str">
            <v>Патрон</v>
          </cell>
          <cell r="C1282" t="str">
            <v>для электрических ламп, керамический, цоколь Е40</v>
          </cell>
        </row>
        <row r="1283">
          <cell r="A1283" t="str">
            <v>27.51.24.300.000.00.0796.000000000007</v>
          </cell>
          <cell r="B1283" t="str">
            <v>Электрочайник</v>
          </cell>
          <cell r="C1283" t="str">
            <v>открытый, объем не менее 2 л</v>
          </cell>
        </row>
        <row r="1284">
          <cell r="A1284" t="str">
            <v>27.51.28.390.004.00.0796.000000000014</v>
          </cell>
          <cell r="B1284" t="str">
            <v>Плита электрическая</v>
          </cell>
          <cell r="C1284" t="str">
            <v>тип варочной панели традиционный, количество конфорок 2, отдельностоящая</v>
          </cell>
        </row>
        <row r="1285">
          <cell r="A1285" t="str">
            <v>27.90.13.900.001.00.0166.000000000039</v>
          </cell>
          <cell r="B1285" t="str">
            <v>Электрод</v>
          </cell>
          <cell r="C1285" t="str">
            <v>марка МР-З, диаметр 3 мм, ГОСТ 9466-75</v>
          </cell>
        </row>
        <row r="1286">
          <cell r="A1286" t="str">
            <v>27.90.13.900.001.00.0166.000000000040</v>
          </cell>
          <cell r="B1286" t="str">
            <v>Электрод</v>
          </cell>
          <cell r="C1286" t="str">
            <v>марка МР-З, диаметр 4 мм, ГОСТ 9466-75</v>
          </cell>
        </row>
        <row r="1287">
          <cell r="A1287" t="str">
            <v>27.90.13.900.001.00.0166.000000000041</v>
          </cell>
          <cell r="B1287" t="str">
            <v>Электрод</v>
          </cell>
          <cell r="C1287" t="str">
            <v>марка МР-З, диаметр 5 мм, ГОСТ 9466-75</v>
          </cell>
        </row>
        <row r="1288">
          <cell r="A1288" t="str">
            <v>27.90.20.500.001.00.0796.000000000000</v>
          </cell>
          <cell r="B1288" t="str">
            <v>Маяк автомобильный</v>
          </cell>
          <cell r="C1288" t="str">
            <v>проблесковый</v>
          </cell>
        </row>
        <row r="1289">
          <cell r="A1289" t="str">
            <v>27.90.32.000.044.00.0796.000000000004</v>
          </cell>
          <cell r="B1289" t="str">
            <v>Электрододержатель</v>
          </cell>
          <cell r="C1289" t="str">
            <v>ЭД-50</v>
          </cell>
        </row>
        <row r="1290">
          <cell r="A1290" t="str">
            <v>27.90.32.000.049.00.0166.000000000000</v>
          </cell>
          <cell r="B1290" t="str">
            <v>Припой</v>
          </cell>
          <cell r="C1290" t="str">
            <v>для пайки металлов</v>
          </cell>
        </row>
        <row r="1291">
          <cell r="A1291" t="str">
            <v>27.90.32.000.049.00.0796.000000000000</v>
          </cell>
          <cell r="B1291" t="str">
            <v>Припой</v>
          </cell>
          <cell r="C1291" t="str">
            <v>для пайки металлов</v>
          </cell>
        </row>
        <row r="1292">
          <cell r="A1292" t="str">
            <v>27.90.32.000.051.00.0839.000000000001</v>
          </cell>
          <cell r="B1292" t="str">
            <v>Вкладыш</v>
          </cell>
          <cell r="C1292" t="str">
            <v>шатунный</v>
          </cell>
        </row>
        <row r="1293">
          <cell r="A1293" t="str">
            <v>27.90.32.000.057.00.0796.000000000000</v>
          </cell>
          <cell r="B1293" t="str">
            <v>Резак</v>
          </cell>
          <cell r="C1293" t="str">
            <v>пропановый</v>
          </cell>
        </row>
        <row r="1294">
          <cell r="A1294" t="str">
            <v>27.90.32.000.061.01.0796.000000000006</v>
          </cell>
          <cell r="B1294" t="str">
            <v>Редуктор</v>
          </cell>
          <cell r="C1294" t="str">
            <v>кислородный, кислородный, баллонный, пропускная способность 50 м3/ч</v>
          </cell>
        </row>
        <row r="1295">
          <cell r="A1295" t="str">
            <v>27.90.33.300.001.00.0796.000000000000</v>
          </cell>
          <cell r="B1295" t="str">
            <v>Кнопка</v>
          </cell>
          <cell r="C1295" t="str">
            <v>для электросигнализации</v>
          </cell>
        </row>
        <row r="1296">
          <cell r="A1296" t="str">
            <v>27.90.33.700.001.00.0796.000000000001</v>
          </cell>
          <cell r="B1296" t="str">
            <v>Зарядное устройство</v>
          </cell>
          <cell r="C1296" t="str">
            <v>для автомобильных аккумуляторов</v>
          </cell>
        </row>
        <row r="1297">
          <cell r="A1297" t="str">
            <v>27.90.33.900.004.00.0796.000000000004</v>
          </cell>
          <cell r="B1297" t="str">
            <v>Электронагреватель</v>
          </cell>
          <cell r="C1297" t="str">
            <v>трубчатый, для нагрева воздушной среды либо разнообразных газовых смесей, мощность свыше 0,32,-0,40 кВт</v>
          </cell>
        </row>
        <row r="1298">
          <cell r="A1298" t="str">
            <v>27.90.33.900.004.00.0796.000000000005</v>
          </cell>
          <cell r="B1298" t="str">
            <v>Электронагреватель</v>
          </cell>
          <cell r="C1298" t="str">
            <v>трубчатый, для нагрева воздушной среды либо разнообразных газовых смесей, мощность свыше 0,40-0,50 кВт</v>
          </cell>
        </row>
        <row r="1299">
          <cell r="A1299" t="str">
            <v>27.90.33.900.004.00.0796.000000000006</v>
          </cell>
          <cell r="B1299" t="str">
            <v>Электронагреватель</v>
          </cell>
          <cell r="C1299" t="str">
            <v>трубчатый, для нагрева воздушной среды либо разнообразных газовых смесей, мощность свыше 0,50-0,63 кВт</v>
          </cell>
        </row>
        <row r="1300">
          <cell r="A1300" t="str">
            <v>27.90.33.900.004.00.0796.000000000007</v>
          </cell>
          <cell r="B1300" t="str">
            <v>Электронагреватель</v>
          </cell>
          <cell r="C1300" t="str">
            <v>трубчатый, для нагрева воздушной среды либо разнообразных газовых смесей, мощность свыше 0,63-0,80 кВт</v>
          </cell>
        </row>
        <row r="1301">
          <cell r="A1301" t="str">
            <v>27.90.33.900.004.00.0796.000000000010</v>
          </cell>
          <cell r="B1301" t="str">
            <v>Электронагреватель</v>
          </cell>
          <cell r="C1301" t="str">
            <v>трубчатый, для нагрева воздушной среды либо разнообразных газовых смесей, мощность свыше 1,25-1,5 кВт</v>
          </cell>
        </row>
        <row r="1302">
          <cell r="A1302" t="str">
            <v>27.90.33.900.004.00.0796.000000000012</v>
          </cell>
          <cell r="B1302" t="str">
            <v>Электронагреватель</v>
          </cell>
          <cell r="C1302" t="str">
            <v>трубчатый, для нагрева воздушной среды либо разнообразных газовых смесей, мощность свыше 1,6-2,0 кВт</v>
          </cell>
        </row>
        <row r="1303">
          <cell r="A1303" t="str">
            <v>27.90.33.900.004.00.0796.000000000017</v>
          </cell>
          <cell r="B1303" t="str">
            <v>Электронагреватель</v>
          </cell>
          <cell r="C1303" t="str">
            <v>трубчатый, для нагрева воздушной среды либо разнообразных газовых смесей, мощность свыше 4,0-5,0 кВт</v>
          </cell>
        </row>
        <row r="1304">
          <cell r="A1304" t="str">
            <v>27.90.52.300.001.00.0796.000000000000</v>
          </cell>
          <cell r="B1304" t="str">
            <v>Конденсатор</v>
          </cell>
          <cell r="C1304" t="str">
            <v>общего назначения, не электролитический</v>
          </cell>
        </row>
        <row r="1305">
          <cell r="A1305" t="str">
            <v>27.90.60.300.001.00.0796.000000000079</v>
          </cell>
          <cell r="B1305" t="str">
            <v>Резистор</v>
          </cell>
          <cell r="C1305" t="str">
            <v>постоянный, тип МЛТ-2-1 ОМ, металлопленочный, номинальное сопротивление 1 ОМ</v>
          </cell>
        </row>
        <row r="1306">
          <cell r="A1306" t="str">
            <v>27.90.60.300.001.00.0796.000000000184</v>
          </cell>
          <cell r="B1306" t="str">
            <v>Резистор</v>
          </cell>
          <cell r="C1306" t="str">
            <v>постоянный, тип МЛТ-0,5-1 ОМ, металлопленочный, номинальное сопротивление 1 ОМ</v>
          </cell>
        </row>
        <row r="1307">
          <cell r="A1307" t="str">
            <v>28.11.41.300.004.00.0796.000000000000</v>
          </cell>
          <cell r="B1307" t="str">
            <v>Вал распределительный</v>
          </cell>
          <cell r="C1307" t="str">
            <v>для карбюраторного двигателя, для легкового автомобиля</v>
          </cell>
        </row>
        <row r="1308">
          <cell r="A1308" t="str">
            <v>28.11.41.300.005.01.0796.000000000000</v>
          </cell>
          <cell r="B1308" t="str">
            <v>Прокладка</v>
          </cell>
          <cell r="C1308" t="str">
            <v>для карбюраторного двигателя, поддона картера, для легкового автомобиля</v>
          </cell>
        </row>
        <row r="1309">
          <cell r="A1309" t="str">
            <v>28.11.41.300.005.01.0796.000000000001</v>
          </cell>
          <cell r="B1309" t="str">
            <v>Прокладка</v>
          </cell>
          <cell r="C1309" t="str">
            <v>для карбюраторного двигателя, головки блока цилиндров, для легкового автомобиля</v>
          </cell>
        </row>
        <row r="1310">
          <cell r="A1310" t="str">
            <v>28.11.41.300.008.00.0796.000000000000</v>
          </cell>
          <cell r="B1310" t="str">
            <v>Гильза цилиндра</v>
          </cell>
          <cell r="C1310" t="str">
            <v>для легкового автомобиля, для карбюраторного двигателя</v>
          </cell>
        </row>
        <row r="1311">
          <cell r="A1311" t="str">
            <v>28.11.41.300.012.00.0796.000000000000</v>
          </cell>
          <cell r="B1311" t="str">
            <v>Вал коленчатый</v>
          </cell>
          <cell r="C1311" t="str">
            <v>для карбюраторного двигателя, для легкового автомобиля</v>
          </cell>
        </row>
        <row r="1312">
          <cell r="A1312" t="str">
            <v>28.11.41.300.013.00.0796.000000000001</v>
          </cell>
          <cell r="B1312" t="str">
            <v>Гайка</v>
          </cell>
          <cell r="C1312" t="str">
            <v>для грузового автомобиля, для балансира</v>
          </cell>
        </row>
        <row r="1313">
          <cell r="A1313" t="str">
            <v>28.11.41.300.014.00.0839.000000000000</v>
          </cell>
          <cell r="B1313" t="str">
            <v>Кольцо уплотнительное</v>
          </cell>
          <cell r="C1313" t="str">
            <v>для гильзы цилиндра</v>
          </cell>
        </row>
        <row r="1314">
          <cell r="A1314" t="str">
            <v>28.11.41.300.017.00.0796.000000000000</v>
          </cell>
          <cell r="B1314" t="str">
            <v>Вал</v>
          </cell>
          <cell r="C1314" t="str">
            <v>привода распределителя зажигания, для легкового автомобиля</v>
          </cell>
        </row>
        <row r="1315">
          <cell r="A1315" t="str">
            <v>28.11.41.300.018.00.0839.000000000000</v>
          </cell>
          <cell r="B1315" t="str">
            <v>Комплект прокладок</v>
          </cell>
          <cell r="C1315"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row>
        <row r="1316">
          <cell r="A1316" t="str">
            <v>28.11.41.500.000.00.0796.000000000002</v>
          </cell>
          <cell r="B1316" t="str">
            <v>Группа гильзо-поршневая</v>
          </cell>
          <cell r="C1316" t="str">
            <v>для карбюраторного двигателя, для грузового автомобиля</v>
          </cell>
        </row>
        <row r="1317">
          <cell r="A1317" t="str">
            <v>28.11.41.500.000.00.0839.000000000000</v>
          </cell>
          <cell r="B1317" t="str">
            <v>Группа гильзо-поршневая</v>
          </cell>
          <cell r="C1317" t="str">
            <v>для карбюраторного двигателя, для легкового автомобиля</v>
          </cell>
        </row>
        <row r="1318">
          <cell r="A1318" t="str">
            <v>28.11.41.500.003.00.0796.000000000002</v>
          </cell>
          <cell r="B1318" t="str">
            <v>Вкладыш</v>
          </cell>
          <cell r="C1318" t="str">
            <v>для карбюраторного двигателя, для грузового автомобиля, коренной</v>
          </cell>
        </row>
        <row r="1319">
          <cell r="A1319" t="str">
            <v>28.11.41.500.003.00.0839.000000000000</v>
          </cell>
          <cell r="B1319" t="str">
            <v>Вкладыш</v>
          </cell>
          <cell r="C1319" t="str">
            <v>для карбюраторного двигателя, для легкового автомобиля, шатунный</v>
          </cell>
        </row>
        <row r="1320">
          <cell r="A1320" t="str">
            <v>28.11.41.500.003.00.0839.000000000001</v>
          </cell>
          <cell r="B1320" t="str">
            <v>Вкладыш</v>
          </cell>
          <cell r="C1320" t="str">
            <v>для карбюраторного двигателя, для легкового автомобиля, коренной</v>
          </cell>
        </row>
        <row r="1321">
          <cell r="A1321" t="str">
            <v>28.11.41.500.004.00.0796.000000000000</v>
          </cell>
          <cell r="B1321" t="str">
            <v>Шатун</v>
          </cell>
          <cell r="C1321" t="str">
            <v>для двигателя внутреннего сгорания</v>
          </cell>
        </row>
        <row r="1322">
          <cell r="A1322" t="str">
            <v>28.11.41.500.006.00.0839.000000000000</v>
          </cell>
          <cell r="B1322" t="str">
            <v>Кольцо поршневое</v>
          </cell>
          <cell r="C1322" t="str">
            <v>для двигателя внутреннего сгорания</v>
          </cell>
        </row>
        <row r="1323">
          <cell r="A1323" t="str">
            <v>28.11.41.700.001.00.0796.000000000000</v>
          </cell>
          <cell r="B1323" t="str">
            <v>Венец маховика</v>
          </cell>
          <cell r="C1323" t="str">
            <v>для карбюраторного двигателя, для легкового автомобиля</v>
          </cell>
        </row>
        <row r="1324">
          <cell r="A1324" t="str">
            <v>28.11.41.700.002.03.0796.000000000000</v>
          </cell>
          <cell r="B1324" t="str">
            <v>Прокладка</v>
          </cell>
          <cell r="C1324" t="str">
            <v>крышки клапанов, для грузового автомобиля</v>
          </cell>
        </row>
        <row r="1325">
          <cell r="A1325" t="str">
            <v>28.11.41.700.002.05.0796.000000000000</v>
          </cell>
          <cell r="B1325" t="str">
            <v>Прокладка</v>
          </cell>
          <cell r="C1325" t="str">
            <v>для впускного коллектора, для грузового автомобиля</v>
          </cell>
        </row>
        <row r="1326">
          <cell r="A1326" t="str">
            <v>28.11.41.700.002.08.0796.000000000000</v>
          </cell>
          <cell r="B1326" t="str">
            <v>Прокладка</v>
          </cell>
          <cell r="C1326" t="str">
            <v>водяного насоса, для легкового автомобиля</v>
          </cell>
        </row>
        <row r="1327">
          <cell r="A1327" t="str">
            <v>28.11.41.700.002.12.0796.000000000000</v>
          </cell>
          <cell r="B1327" t="str">
            <v>Прокладка</v>
          </cell>
          <cell r="C1327" t="str">
            <v>клапанной крышки, клапанной крышки, для легкового автомобиля</v>
          </cell>
        </row>
        <row r="1328">
          <cell r="A1328" t="str">
            <v>28.11.41.700.002.13.0796.000000000000</v>
          </cell>
          <cell r="B1328" t="str">
            <v>Прокладка</v>
          </cell>
          <cell r="C1328" t="str">
            <v>под карбюратор, под карбюратор, для легкового автомобиля</v>
          </cell>
        </row>
        <row r="1329">
          <cell r="A1329" t="str">
            <v>28.11.41.700.002.14.0796.000000000000</v>
          </cell>
          <cell r="B1329" t="str">
            <v>Прокладка</v>
          </cell>
          <cell r="C1329" t="str">
            <v>приемной трубы, приемной трубы, для легкового автомобиля</v>
          </cell>
        </row>
        <row r="1330">
          <cell r="A1330" t="str">
            <v>28.11.41.700.011.01.0796.000000000000</v>
          </cell>
          <cell r="B1330" t="str">
            <v>Резонатор</v>
          </cell>
          <cell r="C1330" t="str">
            <v>для двигателя, для легкового автомобиля</v>
          </cell>
        </row>
        <row r="1331">
          <cell r="A1331" t="str">
            <v>28.11.41.700.012.00.0796.000000000000</v>
          </cell>
          <cell r="B1331" t="str">
            <v>Гидрокомпенсатор</v>
          </cell>
          <cell r="C1331" t="str">
            <v>для двигателя, для легкового автомобиля</v>
          </cell>
        </row>
        <row r="1332">
          <cell r="A1332" t="str">
            <v>28.11.41.700.014.00.0796.000000000000</v>
          </cell>
          <cell r="B1332" t="str">
            <v>Успокоитель</v>
          </cell>
          <cell r="C1332" t="str">
            <v>цепи привода газораспределительного механизма, для легкового автомобиля</v>
          </cell>
        </row>
        <row r="1333">
          <cell r="A1333" t="str">
            <v>28.11.41.700.016.01.0796.000000000000</v>
          </cell>
          <cell r="B1333" t="str">
            <v>Клапан</v>
          </cell>
          <cell r="C1333" t="str">
            <v>впускной, для карбюраторного двигателя</v>
          </cell>
        </row>
        <row r="1334">
          <cell r="A1334" t="str">
            <v>28.11.41.700.016.02.0796.000000000000</v>
          </cell>
          <cell r="B1334" t="str">
            <v>Клапан</v>
          </cell>
          <cell r="C1334" t="str">
            <v>выпускной, для карбюраторного двигателя</v>
          </cell>
        </row>
        <row r="1335">
          <cell r="A1335" t="str">
            <v>28.11.41.700.019.00.0796.000000000003</v>
          </cell>
          <cell r="B1335" t="str">
            <v>Крышка</v>
          </cell>
          <cell r="C1335" t="str">
            <v>стартера, для двигателя, для легкового автомобиля</v>
          </cell>
        </row>
        <row r="1336">
          <cell r="A1336" t="str">
            <v>28.11.41.700.028.00.0796.000000000000</v>
          </cell>
          <cell r="B1336" t="str">
            <v>Звездочка</v>
          </cell>
          <cell r="C1336" t="str">
            <v>для легкового автомобиля, для распределительного вала</v>
          </cell>
        </row>
        <row r="1337">
          <cell r="A1337" t="str">
            <v>28.11.41.700.029.00.0796.000000000000</v>
          </cell>
          <cell r="B1337" t="str">
            <v>Натяжитель</v>
          </cell>
          <cell r="C1337" t="str">
            <v>для карбюраторного двигателя, для легкового автомобиля</v>
          </cell>
        </row>
        <row r="1338">
          <cell r="A1338" t="str">
            <v>28.11.41.700.030.00.0796.000000000000</v>
          </cell>
          <cell r="B1338" t="str">
            <v>Сальник клапанный</v>
          </cell>
          <cell r="C1338" t="str">
            <v>для карбюраторного двигателя, для легкового автомобиля</v>
          </cell>
        </row>
        <row r="1339">
          <cell r="A1339" t="str">
            <v>28.11.41.700.033.00.0796.000000000000</v>
          </cell>
          <cell r="B1339" t="str">
            <v>Привод</v>
          </cell>
          <cell r="C1339" t="str">
            <v>масляного насоса двигателя, для легкового автомобиля</v>
          </cell>
        </row>
        <row r="1340">
          <cell r="A1340" t="str">
            <v>28.11.41.900.006.02.0796.000000000000</v>
          </cell>
          <cell r="B1340" t="str">
            <v>Прокладка</v>
          </cell>
          <cell r="C1340" t="str">
            <v>для карбюраторного двигателя, головки блока цилиндров</v>
          </cell>
        </row>
        <row r="1341">
          <cell r="A1341" t="str">
            <v>28.11.41.900.007.00.0796.000000000000</v>
          </cell>
          <cell r="B1341" t="str">
            <v>Манжета</v>
          </cell>
          <cell r="C1341" t="str">
            <v>уплотнительная картера маховика, для легкового пассажирского автомобиля</v>
          </cell>
        </row>
        <row r="1342">
          <cell r="A1342" t="str">
            <v>28.11.41.900.014.00.0796.000000000004</v>
          </cell>
          <cell r="B1342" t="str">
            <v>Вал распределительный</v>
          </cell>
          <cell r="C1342" t="str">
            <v>для карбюраторного двигателя, для грузового автомобиля</v>
          </cell>
        </row>
        <row r="1343">
          <cell r="A1343" t="str">
            <v>28.11.41.900.018.00.0796.000000000000</v>
          </cell>
          <cell r="B1343" t="str">
            <v>Кольцо осевого смещения</v>
          </cell>
          <cell r="C1343" t="str">
            <v>для грузового автомобиля</v>
          </cell>
        </row>
        <row r="1344">
          <cell r="A1344" t="str">
            <v>28.11.41.900.020.00.0796.000000000002</v>
          </cell>
          <cell r="B1344" t="str">
            <v>Вал</v>
          </cell>
          <cell r="C1344" t="str">
            <v>распределительный, кулачковый, к двигателю внутреннего сгорания</v>
          </cell>
        </row>
        <row r="1345">
          <cell r="A1345" t="str">
            <v>28.11.41.900.024.00.0796.000000000001</v>
          </cell>
          <cell r="B1345" t="str">
            <v>Шестерня</v>
          </cell>
          <cell r="C1345" t="str">
            <v>распределительного вала, для грузового автомобиля</v>
          </cell>
        </row>
        <row r="1346">
          <cell r="A1346" t="str">
            <v>28.11.41.900.030.00.0796.000000000000</v>
          </cell>
          <cell r="B1346" t="str">
            <v>Шкив</v>
          </cell>
          <cell r="C1346" t="str">
            <v>для водяного насоса, для грузового автомобиля</v>
          </cell>
        </row>
        <row r="1347">
          <cell r="A1347" t="str">
            <v>28.11.41.900.037.00.0796.000000000001</v>
          </cell>
          <cell r="B1347" t="str">
            <v>Фильтрующий элемент</v>
          </cell>
          <cell r="C1347" t="str">
            <v>тонкой очистки масла, марки фторопласт-4, тонкость фильтрации 5мкм, ГОСТ 10007-80</v>
          </cell>
        </row>
        <row r="1348">
          <cell r="A1348" t="str">
            <v>28.11.41.900.104.00.0796.000000000000</v>
          </cell>
          <cell r="B1348" t="str">
            <v>Маховик</v>
          </cell>
          <cell r="C1348" t="str">
            <v>для двигателя внутреннего сгорания</v>
          </cell>
        </row>
        <row r="1349">
          <cell r="A1349" t="str">
            <v>28.11.41.900.105.01.0796.000000000000</v>
          </cell>
          <cell r="B1349" t="str">
            <v>Поршень</v>
          </cell>
          <cell r="C1349" t="str">
            <v>для двигателя внутреннего сгорания</v>
          </cell>
        </row>
        <row r="1350">
          <cell r="A1350" t="str">
            <v>28.11.41.900.110.01.0796.000000000000</v>
          </cell>
          <cell r="B1350" t="str">
            <v>Штанга</v>
          </cell>
          <cell r="C1350" t="str">
            <v>толкателя клапана, для бензинового двигателя</v>
          </cell>
        </row>
        <row r="1351">
          <cell r="A1351" t="str">
            <v>28.11.42.300.004.00.0796.000000000006</v>
          </cell>
          <cell r="B1351" t="str">
            <v>Вкладыш</v>
          </cell>
          <cell r="C1351" t="str">
            <v>для дизельного двигателя, для грузового автомобиля, шатунный</v>
          </cell>
        </row>
        <row r="1352">
          <cell r="A1352" t="str">
            <v>28.11.42.300.006.00.0796.000000000000</v>
          </cell>
          <cell r="B1352" t="str">
            <v>Палец поршневой</v>
          </cell>
          <cell r="C1352" t="str">
            <v>для карбюраторного двигателя, для легкового автомобиля</v>
          </cell>
        </row>
        <row r="1353">
          <cell r="A1353" t="str">
            <v>28.11.42.300.006.00.0796.000000000003</v>
          </cell>
          <cell r="B1353" t="str">
            <v>Палец поршневой</v>
          </cell>
          <cell r="C1353" t="str">
            <v>для карбюраторного двигателя, для грузового автомобиля</v>
          </cell>
        </row>
        <row r="1354">
          <cell r="A1354" t="str">
            <v>28.11.42.300.014.01.0796.000000000001</v>
          </cell>
          <cell r="B1354" t="str">
            <v>Прокладка</v>
          </cell>
          <cell r="C1354" t="str">
            <v>для карбюраторного двигателя, головки блока цилиндров, для грузового автомобиля</v>
          </cell>
        </row>
        <row r="1355">
          <cell r="A1355" t="str">
            <v>28.11.42.300.025.00.0839.000000000000</v>
          </cell>
          <cell r="B1355" t="str">
            <v>Поршневая группа</v>
          </cell>
          <cell r="C1355" t="str">
            <v>для дизельного двигателя, для спецтехники, мощность не более 240 л.с., в комплекте гильзы, поршни, поршневые кольца, уплотнители колец</v>
          </cell>
        </row>
        <row r="1356">
          <cell r="A1356" t="str">
            <v>28.11.42.900.020.00.0796.000000000000</v>
          </cell>
          <cell r="B1356" t="str">
            <v>Шестерня</v>
          </cell>
          <cell r="C1356" t="str">
            <v>для дизельного двигателя, промежуточная</v>
          </cell>
        </row>
        <row r="1357">
          <cell r="A1357" t="str">
            <v>28.11.42.900.024.05.0796.000000000000</v>
          </cell>
          <cell r="B1357" t="str">
            <v>Трубка</v>
          </cell>
          <cell r="C1357" t="str">
            <v>топливная, для дизельного двигателя</v>
          </cell>
        </row>
        <row r="1358">
          <cell r="A1358" t="str">
            <v>28.11.42.900.038.00.0796.000000000000</v>
          </cell>
          <cell r="B1358" t="str">
            <v>Помпа</v>
          </cell>
          <cell r="C1358" t="str">
            <v>для дизельного двигателя, топливоподкачивающего насоса</v>
          </cell>
        </row>
        <row r="1359">
          <cell r="A1359" t="str">
            <v>28.11.42.900.039.00.0796.000000000001</v>
          </cell>
          <cell r="B1359" t="str">
            <v>Корпус</v>
          </cell>
          <cell r="C1359" t="str">
            <v>для дизельного двигателя, толкателя топливоподкачивающего насоса</v>
          </cell>
        </row>
        <row r="1360">
          <cell r="A1360" t="str">
            <v>28.11.42.900.045.00.0796.000000000000</v>
          </cell>
          <cell r="B1360" t="str">
            <v>Шкив</v>
          </cell>
          <cell r="C1360" t="str">
            <v>для дизельного двигателя, коленчатого вала</v>
          </cell>
        </row>
        <row r="1361">
          <cell r="A1361" t="str">
            <v>28.11.42.900.051.00.0796.000000000001</v>
          </cell>
          <cell r="B1361" t="str">
            <v>Головка</v>
          </cell>
          <cell r="C1361" t="str">
            <v>для грузового автомобиля, для блока цилиндров карбюраторного двигателя</v>
          </cell>
        </row>
        <row r="1362">
          <cell r="A1362" t="str">
            <v>28.13.11.700.001.03.0796.000000000000</v>
          </cell>
          <cell r="B1362" t="str">
            <v>Насос</v>
          </cell>
          <cell r="C1362" t="str">
            <v>для двигателей внутреннего сгорания, топливный</v>
          </cell>
        </row>
        <row r="1363">
          <cell r="A1363" t="str">
            <v>28.13.11.700.002.00.0796.000000000000</v>
          </cell>
          <cell r="B1363" t="str">
            <v>Насос водяной</v>
          </cell>
          <cell r="C1363" t="str">
            <v>для специальной техники</v>
          </cell>
        </row>
        <row r="1364">
          <cell r="A1364" t="str">
            <v>28.13.11.700.002.00.0796.000000000001</v>
          </cell>
          <cell r="B1364" t="str">
            <v>Насос водяной</v>
          </cell>
          <cell r="C1364" t="str">
            <v>для легкового автомобиля</v>
          </cell>
        </row>
        <row r="1365">
          <cell r="A1365" t="str">
            <v>28.13.11.700.002.00.0796.000000000002</v>
          </cell>
          <cell r="B1365" t="str">
            <v>Насос водяной</v>
          </cell>
          <cell r="C1365" t="str">
            <v>для грузового автомобиля</v>
          </cell>
        </row>
        <row r="1366">
          <cell r="A1366" t="str">
            <v>28.13.13.200.000.01.0796.000000000089</v>
          </cell>
          <cell r="B1366" t="str">
            <v>Насос</v>
          </cell>
          <cell r="C1366" t="str">
            <v>шестеренный, тип НШ-50</v>
          </cell>
        </row>
        <row r="1367">
          <cell r="A1367" t="str">
            <v>28.13.13.200.000.01.0796.000000000090</v>
          </cell>
          <cell r="B1367" t="str">
            <v>Насос</v>
          </cell>
          <cell r="C1367" t="str">
            <v>шестеренный, тип НШ-32</v>
          </cell>
        </row>
        <row r="1368">
          <cell r="A1368" t="str">
            <v>28.13.28.000.000.00.0796.000000000000</v>
          </cell>
          <cell r="B1368" t="str">
            <v>Компрессор</v>
          </cell>
          <cell r="C1368" t="str">
            <v>воздушный, электрический, со встроенным манометром и шлангом</v>
          </cell>
        </row>
        <row r="1369">
          <cell r="A1369" t="str">
            <v>28.13.31.000.019.00.0796.000000000001</v>
          </cell>
          <cell r="B1369" t="str">
            <v>Вал</v>
          </cell>
          <cell r="C1369" t="str">
            <v>для насоса</v>
          </cell>
        </row>
        <row r="1370">
          <cell r="A1370" t="str">
            <v>28.13.31.000.071.00.0796.000000000014</v>
          </cell>
          <cell r="B1370" t="str">
            <v>Гидрораспределитель</v>
          </cell>
          <cell r="C1370" t="str">
            <v>золотниковый, управление гидравлическое, двухпозиционный, условный проход 6 мм</v>
          </cell>
        </row>
        <row r="1371">
          <cell r="A1371" t="str">
            <v>28.13.31.000.108.00.0796.000000000000</v>
          </cell>
          <cell r="B1371" t="str">
            <v>Крыльчатка</v>
          </cell>
          <cell r="C1371" t="str">
            <v>к насосу</v>
          </cell>
        </row>
        <row r="1372">
          <cell r="A1372" t="str">
            <v>28.13.31.000.112.00.0839.000000000000</v>
          </cell>
          <cell r="B1372" t="str">
            <v>Комплект ремонтный</v>
          </cell>
          <cell r="C1372" t="str">
            <v>ремкомплект, для насоса</v>
          </cell>
        </row>
        <row r="1373">
          <cell r="A1373" t="str">
            <v>28.13.32.000.062.00.0796.000000000002</v>
          </cell>
          <cell r="B1373" t="str">
            <v>Комплект ремонтный</v>
          </cell>
          <cell r="C1373" t="str">
            <v>для ремонта компрессора</v>
          </cell>
        </row>
        <row r="1374">
          <cell r="A1374" t="str">
            <v>28.13.32.000.083.00.0796.000000000001</v>
          </cell>
          <cell r="B1374" t="str">
            <v>Шланг</v>
          </cell>
          <cell r="C1374" t="str">
            <v>для автогазонаполнительной компрессорной станции, вентилятора, выпускной</v>
          </cell>
        </row>
        <row r="1375">
          <cell r="A1375" t="str">
            <v>28.13.32.000.107.00.0796.000000000004</v>
          </cell>
          <cell r="B1375" t="str">
            <v>Головка</v>
          </cell>
          <cell r="C1375" t="str">
            <v>для поршневого компрессора</v>
          </cell>
        </row>
        <row r="1376">
          <cell r="A1376" t="str">
            <v>28.13.32.000.176.00.0796.000000000000</v>
          </cell>
          <cell r="B1376" t="str">
            <v>Электродвигатель</v>
          </cell>
          <cell r="C1376" t="str">
            <v>вентилятора (нагнетателя), для автогазонаполнительной компрессорной станции</v>
          </cell>
        </row>
        <row r="1377">
          <cell r="A1377" t="str">
            <v>28.14.12.330.000.00.0796.000000000000</v>
          </cell>
          <cell r="B1377" t="str">
            <v>Смеситель</v>
          </cell>
          <cell r="C1377" t="str">
            <v>для моек, двухрукояточный, набортный, размер 180*130 мм, ГОСТ 25809-96</v>
          </cell>
        </row>
        <row r="1378">
          <cell r="A1378" t="str">
            <v>28.14.12.330.000.00.0796.000000000007</v>
          </cell>
          <cell r="B1378" t="str">
            <v>Смеситель</v>
          </cell>
          <cell r="C1378" t="str">
            <v>для душа, однорукояточный, совмещенный</v>
          </cell>
        </row>
        <row r="1379">
          <cell r="A1379" t="str">
            <v>28.14.13.330.000.00.0796.000000000000</v>
          </cell>
          <cell r="B1379" t="str">
            <v>Задвижка</v>
          </cell>
          <cell r="C1379" t="str">
            <v>чугунная, тип присоединения к трубопроводу - фланцевое, давление - 0,16 Мпа, ГОСТ 9698-86</v>
          </cell>
        </row>
        <row r="1380">
          <cell r="A1380" t="str">
            <v>28.14.13.530.000.00.0796.000000000002</v>
          </cell>
          <cell r="B1380" t="str">
            <v>Вентиль</v>
          </cell>
          <cell r="C1380" t="str">
            <v>чугунный, проходной, условный диаметр 15 мм, условное давление 1,6 МПа</v>
          </cell>
        </row>
        <row r="1381">
          <cell r="A1381" t="str">
            <v>28.14.13.530.000.00.0796.000000000003</v>
          </cell>
          <cell r="B1381" t="str">
            <v>Вентиль</v>
          </cell>
          <cell r="C1381" t="str">
            <v>чугунный, проходной, условный диаметр 20 мм, условное давление 1,6 МПа</v>
          </cell>
        </row>
        <row r="1382">
          <cell r="A1382" t="str">
            <v>28.14.13.530.000.00.0796.000000000021</v>
          </cell>
          <cell r="B1382" t="str">
            <v>Вентиль</v>
          </cell>
          <cell r="C1382" t="str">
            <v>чугунный, запорный, условный диаметр 32 мм, условное давление 10,6 МПа</v>
          </cell>
        </row>
        <row r="1383">
          <cell r="A1383" t="str">
            <v>28.14.13.530.000.00.0796.000000000023</v>
          </cell>
          <cell r="B1383" t="str">
            <v>Вентиль</v>
          </cell>
          <cell r="C1383" t="str">
            <v>чугунный, запорный, условный диаметр 50 мм, условное давление 10,6 МПа</v>
          </cell>
        </row>
        <row r="1384">
          <cell r="A1384" t="str">
            <v>28.14.13.550.000.00.0796.000000000002</v>
          </cell>
          <cell r="B1384" t="str">
            <v>Вентиль</v>
          </cell>
          <cell r="C1384" t="str">
            <v>стальной, фланцевый, условный диаметр 25 мм, условное давление 16 МПа, ГОСТ 5761-2005</v>
          </cell>
        </row>
        <row r="1385">
          <cell r="A1385" t="str">
            <v>28.14.13.550.000.00.0796.000000000005</v>
          </cell>
          <cell r="B1385" t="str">
            <v>Вентиль</v>
          </cell>
          <cell r="C1385" t="str">
            <v>стальной, фланцевый, условный диаметр 50 мм, условное давление 16 МПа, ГОСТ 5761-2005</v>
          </cell>
        </row>
        <row r="1386">
          <cell r="A1386" t="str">
            <v>28.14.13.590.000.00.0796.000000000010</v>
          </cell>
          <cell r="B1386" t="str">
            <v>Вентиль</v>
          </cell>
          <cell r="C1386" t="str">
            <v>чугунный, запорный, условный диаметр 25 мм, условное давление 0,7 МПа</v>
          </cell>
        </row>
        <row r="1387">
          <cell r="A1387" t="str">
            <v>28.14.20.000.007.00.0796.000000000000</v>
          </cell>
          <cell r="B1387" t="str">
            <v>Кольцо уплотнительное</v>
          </cell>
          <cell r="C1387" t="str">
            <v>резиновое, сечение 1,4 мм, ГОСТ 9833-73</v>
          </cell>
        </row>
        <row r="1388">
          <cell r="A1388" t="str">
            <v>28.15.10.300.000.00.0796.000000000006</v>
          </cell>
          <cell r="B1388" t="str">
            <v>Подшипник шариковый</v>
          </cell>
          <cell r="C1388" t="str">
            <v>радиальный, наружный диаметр 55-125 мм, однорядный, качения, с канавкой на наружном кольце</v>
          </cell>
        </row>
        <row r="1389">
          <cell r="A1389" t="str">
            <v>28.15.10.530.000.00.0796.000000000002</v>
          </cell>
          <cell r="B1389" t="str">
            <v>Подшипник роликовый</v>
          </cell>
          <cell r="C1389" t="str">
            <v>радиально-упорный, наружный диаметр 52 мм, однорядный, с коническими роликами</v>
          </cell>
        </row>
        <row r="1390">
          <cell r="A1390" t="str">
            <v>28.15.10.530.000.00.0796.000000000007</v>
          </cell>
          <cell r="B1390" t="str">
            <v>Подшипник роликовый</v>
          </cell>
          <cell r="C1390" t="str">
            <v>радиально-упорный, наружный диаметр 80 мм, однорядный, с коническими роликами</v>
          </cell>
        </row>
        <row r="1391">
          <cell r="A1391" t="str">
            <v>28.15.10.530.000.00.0796.000000000008</v>
          </cell>
          <cell r="B1391" t="str">
            <v>Подшипник роликовый</v>
          </cell>
          <cell r="C1391" t="str">
            <v>радиально-упорный, наружный диаметр 90 мм, однорядный, с коническими роликами</v>
          </cell>
        </row>
        <row r="1392">
          <cell r="A1392" t="str">
            <v>28.15.10.530.000.00.0796.000000000010</v>
          </cell>
          <cell r="B1392" t="str">
            <v>Подшипник роликовый</v>
          </cell>
          <cell r="C1392" t="str">
            <v>радиально-упорный, наружный диаметр 110 мм, однорядный, с коническими роликами</v>
          </cell>
        </row>
        <row r="1393">
          <cell r="A1393" t="str">
            <v>28.15.10.530.000.00.0796.000000000012</v>
          </cell>
          <cell r="B1393" t="str">
            <v>Подшипник роликовый</v>
          </cell>
          <cell r="C1393" t="str">
            <v>радиально-упорный, наружный диаметр 130 мм, однорядный, с коническими роликами</v>
          </cell>
        </row>
        <row r="1394">
          <cell r="A1394" t="str">
            <v>28.15.10.530.000.00.0796.000000000087</v>
          </cell>
          <cell r="B1394" t="str">
            <v>Подшипник роликовый</v>
          </cell>
          <cell r="C1394" t="str">
            <v>радиально-упорный, наружный диаметр 100 мм, двухрядный, с коническими роликами</v>
          </cell>
        </row>
        <row r="1395">
          <cell r="A1395" t="str">
            <v>28.15.10.530.000.00.0796.000000000223</v>
          </cell>
          <cell r="B1395" t="str">
            <v>Подшипник роликовый</v>
          </cell>
          <cell r="C1395" t="str">
            <v>радиально-упорный, наружный диаметр 85 мм, однорядный, с коническими роликами, ГОСТ 520-2011</v>
          </cell>
        </row>
        <row r="1396">
          <cell r="A1396" t="str">
            <v>28.15.10.900.000.00.0796.000000000019</v>
          </cell>
          <cell r="B1396" t="str">
            <v>Подшипник шариковый</v>
          </cell>
          <cell r="C1396" t="str">
            <v>радиальный, наружный диаметр свыше 55 до 125 мм, двухрядный и многорядный, качения</v>
          </cell>
        </row>
        <row r="1397">
          <cell r="A1397" t="str">
            <v>28.15.10.900.000.00.0796.000000000020</v>
          </cell>
          <cell r="B1397" t="str">
            <v>Подшипник шариковый</v>
          </cell>
          <cell r="C1397" t="str">
            <v>радиальный, наружный диаметр свыше 125 до 250 мм, двухрядный и многорядный, качения</v>
          </cell>
        </row>
        <row r="1398">
          <cell r="A1398" t="str">
            <v>28.15.10.900.000.00.0796.000000000066</v>
          </cell>
          <cell r="B1398" t="str">
            <v>Подшипник шариковый</v>
          </cell>
          <cell r="C1398" t="str">
            <v>закрытого типа, наружный диаметр 30-55 мм, качения</v>
          </cell>
        </row>
        <row r="1399">
          <cell r="A1399" t="str">
            <v>28.15.10.900.000.00.0796.000000000067</v>
          </cell>
          <cell r="B1399" t="str">
            <v>Подшипник шариковый</v>
          </cell>
          <cell r="C1399" t="str">
            <v>закрытого типа, наружный диаметр 55-125 мм, качения</v>
          </cell>
        </row>
        <row r="1400">
          <cell r="A1400" t="str">
            <v>28.15.10.900.000.00.0796.000000000123</v>
          </cell>
          <cell r="B1400" t="str">
            <v>Подшипник шариковый</v>
          </cell>
          <cell r="C1400" t="str">
            <v>радиальный, двухрядный</v>
          </cell>
        </row>
        <row r="1401">
          <cell r="A1401" t="str">
            <v>28.15.24.330.001.00.0796.000000000014</v>
          </cell>
          <cell r="B1401" t="str">
            <v>Передача зубчатая</v>
          </cell>
          <cell r="C1401" t="str">
            <v>коническая, зноминальное значение внешнего делительного диаметра колеса 250 мм, ГОСТ 12289-76</v>
          </cell>
        </row>
        <row r="1402">
          <cell r="A1402" t="str">
            <v>28.15.25.000.000.00.0796.000000000000</v>
          </cell>
          <cell r="B1402" t="str">
            <v>Блок</v>
          </cell>
          <cell r="C1402" t="str">
            <v>полиспастный, грузоподъемность 0,5 т</v>
          </cell>
        </row>
        <row r="1403">
          <cell r="A1403" t="str">
            <v>28.15.26.900.000.02.0796.000000000003</v>
          </cell>
          <cell r="B1403" t="str">
            <v>Муфта</v>
          </cell>
          <cell r="C1403" t="str">
            <v>сцепная, фрикционная, номинальный крутящий момент 25 Н*м, ГОСТ 15622-96</v>
          </cell>
        </row>
        <row r="1404">
          <cell r="A1404" t="str">
            <v>28.21.11.500.002.00.0796.000000000004</v>
          </cell>
          <cell r="B1404" t="str">
            <v>Горелка</v>
          </cell>
          <cell r="C1404" t="str">
            <v>газовая, одноступенчатая, мощность 110 - 160 кВт</v>
          </cell>
        </row>
        <row r="1405">
          <cell r="A1405" t="str">
            <v>28.22.12.500.000.00.0796.000000000041</v>
          </cell>
          <cell r="B1405" t="str">
            <v>Лебедка</v>
          </cell>
          <cell r="C1405" t="str">
            <v>ручная, барабанная, грузоподъемность  1,0 тн</v>
          </cell>
        </row>
        <row r="1406">
          <cell r="A1406" t="str">
            <v>28.22.12.500.000.00.0796.000000000058</v>
          </cell>
          <cell r="B1406" t="str">
            <v>Лебедка</v>
          </cell>
          <cell r="C1406" t="str">
            <v>ручная, червячная, грузоподъемность 1,0 тн</v>
          </cell>
        </row>
        <row r="1407">
          <cell r="A1407" t="str">
            <v>28.22.12.500.000.00.0796.000000000079</v>
          </cell>
          <cell r="B1407" t="str">
            <v>Лебедка</v>
          </cell>
          <cell r="C1407" t="str">
            <v>ручная, монтажная, грузоподъемность 2,0 тн</v>
          </cell>
        </row>
        <row r="1408">
          <cell r="A1408" t="str">
            <v>28.22.13.500.000.00.0796.000000000013</v>
          </cell>
          <cell r="B1408" t="str">
            <v>Домкрат</v>
          </cell>
          <cell r="C1408" t="str">
            <v>гидравлический, для поднятия транспортных средств, грузоподъемность 50 кН, с двумя плунжерами</v>
          </cell>
        </row>
        <row r="1409">
          <cell r="A1409" t="str">
            <v>28.22.13.500.000.00.0796.000000000019</v>
          </cell>
          <cell r="B1409" t="str">
            <v>Домкрат</v>
          </cell>
          <cell r="C1409" t="str">
            <v>гидравлический, для поднятия транспортных средств, грузоподъемность 320 кН, с двумя плунжерами</v>
          </cell>
        </row>
        <row r="1410">
          <cell r="A1410" t="str">
            <v>28.22.13.500.000.00.0796.000000000021</v>
          </cell>
          <cell r="B1410" t="str">
            <v>Домкрат</v>
          </cell>
          <cell r="C1410" t="str">
            <v>гидравлический, для поднятия транспортных средств, грузоподъемность 100 кН, с двумя плунжерами</v>
          </cell>
        </row>
        <row r="1411">
          <cell r="A1411" t="str">
            <v>28.22.20.100.003.00.0796.000000000000</v>
          </cell>
          <cell r="B1411" t="str">
            <v>Оборудование бурильно-крановое</v>
          </cell>
          <cell r="C1411" t="str">
            <v>навесное, для трактора</v>
          </cell>
        </row>
        <row r="1412">
          <cell r="A1412" t="str">
            <v>28.23.12.100.000.00.0796.000000000040</v>
          </cell>
          <cell r="B1412" t="str">
            <v>Калькулятор</v>
          </cell>
          <cell r="C1412" t="str">
            <v>инженерный (scientific), для сложных научных и инженерных расчётов, с  вычислением всех элементарных функций, статистических расчётов, задание углов в градусах, минутах и секундах</v>
          </cell>
        </row>
        <row r="1413">
          <cell r="A1413" t="str">
            <v>28.23.12.100.000.00.0796.000000000043</v>
          </cell>
          <cell r="B1413" t="str">
            <v>Калькулятор</v>
          </cell>
          <cell r="C1413" t="str">
            <v>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v>
          </cell>
        </row>
        <row r="1414">
          <cell r="A1414" t="str">
            <v>28.23.23.900.003.00.0796.000000000000</v>
          </cell>
          <cell r="B1414" t="str">
            <v>Антистеплер</v>
          </cell>
          <cell r="C1414" t="str">
            <v>для скоб</v>
          </cell>
        </row>
        <row r="1415">
          <cell r="A1415" t="str">
            <v>28.23.23.900.004.00.0796.000000000000</v>
          </cell>
          <cell r="B1415" t="str">
            <v>Дырокол</v>
          </cell>
          <cell r="C1415" t="str">
            <v>канцелярский, механический</v>
          </cell>
        </row>
        <row r="1416">
          <cell r="A1416" t="str">
            <v>28.23.23.900.005.00.0796.000000000000</v>
          </cell>
          <cell r="B1416" t="str">
            <v>Степлер</v>
          </cell>
          <cell r="C1416" t="str">
            <v>канцелярский, механический</v>
          </cell>
        </row>
        <row r="1417">
          <cell r="A1417" t="str">
            <v>28.24.11.200.000.00.0796.000000000002</v>
          </cell>
          <cell r="B1417" t="str">
            <v>Пила</v>
          </cell>
          <cell r="C1417" t="str">
            <v>кольцевая, диаметр 120 мм</v>
          </cell>
        </row>
        <row r="1418">
          <cell r="A1418" t="str">
            <v>28.29.13.300.003.00.0796.000000000006</v>
          </cell>
          <cell r="B1418" t="str">
            <v>Фильтр</v>
          </cell>
          <cell r="C1418" t="str">
            <v>масляный, для двигателя внутреннего сгорания, механический, сетчатый</v>
          </cell>
        </row>
        <row r="1419">
          <cell r="A1419" t="str">
            <v>28.29.13.300.003.01.0796.000000000000</v>
          </cell>
          <cell r="B1419" t="str">
            <v>Фильтр</v>
          </cell>
          <cell r="C1419" t="str">
            <v>топливный, для легковых автомобилей с карбюраторными двигателями внутреннего сгорания</v>
          </cell>
        </row>
        <row r="1420">
          <cell r="A1420" t="str">
            <v>28.29.13.300.003.01.0796.000000000001</v>
          </cell>
          <cell r="B1420" t="str">
            <v>Фильтр</v>
          </cell>
          <cell r="C1420" t="str">
            <v>топливный, для грузовых автомобилей с карбюраторными двигателями внутреннего сгорания</v>
          </cell>
        </row>
        <row r="1421">
          <cell r="A1421" t="str">
            <v>28.29.13.300.003.01.0796.000000000012</v>
          </cell>
          <cell r="B1421" t="str">
            <v>Фильтр</v>
          </cell>
          <cell r="C1421" t="str">
            <v>топливный, для спецтехники</v>
          </cell>
        </row>
        <row r="1422">
          <cell r="A1422" t="str">
            <v>28.29.13.500.000.01.0796.000000000000</v>
          </cell>
          <cell r="B1422" t="str">
            <v>Фильтр</v>
          </cell>
          <cell r="C1422" t="str">
            <v>воздушный, для двигателя внутреннего сгорания, для легковых автомобилей</v>
          </cell>
        </row>
        <row r="1423">
          <cell r="A1423" t="str">
            <v>28.29.13.500.000.01.0796.000000000001</v>
          </cell>
          <cell r="B1423" t="str">
            <v>Фильтр</v>
          </cell>
          <cell r="C1423" t="str">
            <v>воздушный, для двигателя внутреннего сгорания, для грузовых автомобилей</v>
          </cell>
        </row>
        <row r="1424">
          <cell r="A1424" t="str">
            <v>28.29.13.500.000.01.0796.000000000002</v>
          </cell>
          <cell r="B1424" t="str">
            <v>Фильтр</v>
          </cell>
          <cell r="C1424" t="str">
            <v>воздушный, для двигателя внутреннего сгорания, для специальных автомобилей</v>
          </cell>
        </row>
        <row r="1425">
          <cell r="A1425" t="str">
            <v>28.29.22.100.000.01.0796.000000000001</v>
          </cell>
          <cell r="B1425" t="str">
            <v>Огнетушитель</v>
          </cell>
          <cell r="C1425" t="str">
            <v>углекислотный, марка ОУ-2</v>
          </cell>
        </row>
        <row r="1426">
          <cell r="A1426" t="str">
            <v>28.29.22.100.000.01.0796.000000000002</v>
          </cell>
          <cell r="B1426" t="str">
            <v>Огнетушитель</v>
          </cell>
          <cell r="C1426" t="str">
            <v>углекислотный, марка ОУ-3</v>
          </cell>
        </row>
        <row r="1427">
          <cell r="A1427" t="str">
            <v>28.29.22.100.000.01.0796.000000000003</v>
          </cell>
          <cell r="B1427" t="str">
            <v>Огнетушитель</v>
          </cell>
          <cell r="C1427" t="str">
            <v>углекислотный, марка ОУ-5</v>
          </cell>
        </row>
        <row r="1428">
          <cell r="A1428" t="str">
            <v>28.29.22.100.000.02.0796.000000000001</v>
          </cell>
          <cell r="B1428" t="str">
            <v>Огнетушитель</v>
          </cell>
          <cell r="C1428" t="str">
            <v>порошковый, марка ОП-2 (з)  (А, В, С, Е)</v>
          </cell>
        </row>
        <row r="1429">
          <cell r="A1429" t="str">
            <v>28.29.22.100.000.02.0796.000000000003</v>
          </cell>
          <cell r="B1429" t="str">
            <v>Огнетушитель</v>
          </cell>
          <cell r="C1429" t="str">
            <v>порошковый, марка ОП-4 (г)  (А, В, С, Е)</v>
          </cell>
        </row>
        <row r="1430">
          <cell r="A1430" t="str">
            <v>28.29.22.230.000.00.0796.000000000000</v>
          </cell>
          <cell r="B1430" t="str">
            <v>Распылитель</v>
          </cell>
          <cell r="C1430" t="str">
            <v>эмалей, красок, извести</v>
          </cell>
        </row>
        <row r="1431">
          <cell r="A1431" t="str">
            <v>28.29.70.100.002.00.0796.000000000000</v>
          </cell>
          <cell r="B1431" t="str">
            <v>Горелка</v>
          </cell>
          <cell r="C1431" t="str">
            <v>газовая, ручная, с дутьем</v>
          </cell>
        </row>
        <row r="1432">
          <cell r="A1432" t="str">
            <v>28.29.70.300.007.00.0796.000000000000</v>
          </cell>
          <cell r="B1432" t="str">
            <v>Паяльник</v>
          </cell>
          <cell r="C1432" t="str">
            <v>электрический, для низкотемпературной пайки</v>
          </cell>
        </row>
        <row r="1433">
          <cell r="A1433" t="str">
            <v>28.29.82.500.017.00.0796.000000000000</v>
          </cell>
          <cell r="B1433" t="str">
            <v>Кассета</v>
          </cell>
          <cell r="C1433" t="str">
            <v>сменный элемент фильтра, для очистки воды</v>
          </cell>
        </row>
        <row r="1434">
          <cell r="A1434" t="str">
            <v>28.29.83.300.002.00.0796.000000000000</v>
          </cell>
          <cell r="B1434" t="str">
            <v>Раструб</v>
          </cell>
          <cell r="C1434" t="str">
            <v>для огнетушителя ОП-5, длина 40 см</v>
          </cell>
        </row>
        <row r="1435">
          <cell r="A1435" t="str">
            <v>28.29.83.300.002.00.0796.000000000001</v>
          </cell>
          <cell r="B1435" t="str">
            <v>Раструб</v>
          </cell>
          <cell r="C1435" t="str">
            <v>для огнетушителя ОУ-5, длина 85 см</v>
          </cell>
        </row>
        <row r="1436">
          <cell r="A1436" t="str">
            <v>28.30.52.350.000.00.0796.000000000000</v>
          </cell>
          <cell r="B1436" t="str">
            <v>Грабли</v>
          </cell>
          <cell r="C1436" t="str">
            <v>садовые</v>
          </cell>
        </row>
        <row r="1437">
          <cell r="A1437" t="str">
            <v>28.30.60.300.003.01.0796.000000000000</v>
          </cell>
          <cell r="B1437" t="str">
            <v>Крепление</v>
          </cell>
          <cell r="C1437" t="str">
            <v>для установки огнетушителя, настенное, металлическое, с застежкой</v>
          </cell>
        </row>
        <row r="1438">
          <cell r="A1438" t="str">
            <v>28.30.86.300.001.00.0796.000000000000</v>
          </cell>
          <cell r="B1438" t="str">
            <v>Диск</v>
          </cell>
          <cell r="C1438" t="str">
            <v>для газонокосилки, режущий</v>
          </cell>
        </row>
        <row r="1439">
          <cell r="A1439" t="str">
            <v>28.30.93.990.014.00.0796.000000000000</v>
          </cell>
          <cell r="B1439" t="str">
            <v>Вал</v>
          </cell>
          <cell r="C1439" t="str">
            <v>для трактора, для отбора мощности</v>
          </cell>
        </row>
        <row r="1440">
          <cell r="A1440" t="str">
            <v>28.41.31.490.002.00.0796.000000000000</v>
          </cell>
          <cell r="B1440" t="str">
            <v>Станок намоточный</v>
          </cell>
          <cell r="C1440" t="str">
            <v>для намотки проводов и кабелей</v>
          </cell>
        </row>
        <row r="1441">
          <cell r="A1441" t="str">
            <v>28.41.33.590.001.00.0796.000000000005</v>
          </cell>
          <cell r="B1441" t="str">
            <v>Пресс</v>
          </cell>
          <cell r="C1441" t="str">
            <v>для опрессовки кабельных наконечников</v>
          </cell>
        </row>
        <row r="1442">
          <cell r="A1442" t="str">
            <v>28.41.33.590.003.00.0796.000000000005</v>
          </cell>
          <cell r="B1442" t="str">
            <v>Пресс гидравлический</v>
          </cell>
          <cell r="C1442" t="str">
            <v>усилие до 630 кН</v>
          </cell>
        </row>
        <row r="1443">
          <cell r="A1443" t="str">
            <v>28.49.12.390.000.00.0796.000000000000</v>
          </cell>
          <cell r="B1443" t="str">
            <v>Пила</v>
          </cell>
          <cell r="C1443" t="str">
            <v>для резки штапика</v>
          </cell>
        </row>
        <row r="1444">
          <cell r="A1444" t="str">
            <v>28.92.61.300.012.00.0796.000000000001</v>
          </cell>
          <cell r="B1444" t="str">
            <v>Крышка радиатора</v>
          </cell>
          <cell r="C1444" t="str">
            <v>для легкового автомобиля</v>
          </cell>
        </row>
        <row r="1445">
          <cell r="A1445" t="str">
            <v>28.92.61.300.012.00.0796.000000000002</v>
          </cell>
          <cell r="B1445" t="str">
            <v>Крышка радиатора</v>
          </cell>
          <cell r="C1445" t="str">
            <v>для грузового автомобиля</v>
          </cell>
        </row>
        <row r="1446">
          <cell r="A1446" t="str">
            <v>28.92.61.300.059.00.0796.000000000000</v>
          </cell>
          <cell r="B1446" t="str">
            <v>Цепь</v>
          </cell>
          <cell r="C1446" t="str">
            <v>режущая, к экскаватору</v>
          </cell>
        </row>
        <row r="1447">
          <cell r="A1447" t="str">
            <v>28.92.61.500.075.00.0796.000000000000</v>
          </cell>
          <cell r="B1447" t="str">
            <v>Нож на ковш</v>
          </cell>
          <cell r="C1447" t="str">
            <v>для фронтального погрузчика</v>
          </cell>
        </row>
        <row r="1448">
          <cell r="A1448" t="str">
            <v>29.10.12.000.000.00.0796.000000000001</v>
          </cell>
          <cell r="B1448" t="str">
            <v>Двигатель</v>
          </cell>
          <cell r="C1448" t="str">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ell>
        </row>
        <row r="1449">
          <cell r="A1449" t="str">
            <v>29.31.10.300.001.00.0839.000000000000</v>
          </cell>
          <cell r="B1449" t="str">
            <v>Провод</v>
          </cell>
          <cell r="C1449" t="str">
            <v>высокого напряжения, для легковых автомобилей</v>
          </cell>
        </row>
        <row r="1450">
          <cell r="A1450" t="str">
            <v>29.31.10.300.001.00.0839.000000000001</v>
          </cell>
          <cell r="B1450" t="str">
            <v>Провод</v>
          </cell>
          <cell r="C1450" t="str">
            <v>высокого напряжения, для грузовых автомобилей</v>
          </cell>
        </row>
        <row r="1451">
          <cell r="A1451" t="str">
            <v>29.31.21.350.000.01.0839.000000000000</v>
          </cell>
          <cell r="B1451" t="str">
            <v>Свеча зажигания</v>
          </cell>
          <cell r="C1451" t="str">
            <v>для легкового автомобиля, резьба М10, короткая</v>
          </cell>
        </row>
        <row r="1452">
          <cell r="A1452" t="str">
            <v>29.31.21.350.000.02.0796.000000000000</v>
          </cell>
          <cell r="B1452" t="str">
            <v>Свеча зажигания</v>
          </cell>
          <cell r="C1452" t="str">
            <v>для грузового автомобиля, резьба М10, короткая</v>
          </cell>
        </row>
        <row r="1453">
          <cell r="A1453" t="str">
            <v>29.31.21.550.001.00.0796.000000000003</v>
          </cell>
          <cell r="B1453" t="str">
            <v>Магнето</v>
          </cell>
          <cell r="C1453" t="str">
            <v>для специального и специализированного автомобиля</v>
          </cell>
        </row>
        <row r="1454">
          <cell r="A1454" t="str">
            <v>29.31.21.750.000.01.0796.000000000009</v>
          </cell>
          <cell r="B1454" t="str">
            <v>Распределитель зажигания</v>
          </cell>
          <cell r="C1454" t="str">
            <v>для легкового автомобиля, для автомобилей с рабочим объемом цилиндров более 1500 см3, но не более 2000 см3</v>
          </cell>
        </row>
        <row r="1455">
          <cell r="A1455" t="str">
            <v>29.31.21.750.000.02.0796.000000000000</v>
          </cell>
          <cell r="B1455" t="str">
            <v>Распределитель зажигания</v>
          </cell>
          <cell r="C1455" t="str">
            <v>для грузового автомобиля, для автомобилей с рабочим объемом цилиндров более 3500 см3, но не более 3600 см3</v>
          </cell>
        </row>
        <row r="1456">
          <cell r="A1456" t="str">
            <v>29.31.22.350.001.01.0796.000000000000</v>
          </cell>
          <cell r="B1456" t="str">
            <v>Реле</v>
          </cell>
          <cell r="C1456" t="str">
            <v>для грузового автомобиля, стартера</v>
          </cell>
        </row>
        <row r="1457">
          <cell r="A1457" t="str">
            <v>29.31.22.350.003.01.0796.000000000000</v>
          </cell>
          <cell r="B1457" t="str">
            <v>Стартер</v>
          </cell>
          <cell r="C1457" t="str">
            <v>для легкового автомобиля, с электромеханическим перемещением шестерни привода</v>
          </cell>
        </row>
        <row r="1458">
          <cell r="A1458" t="str">
            <v>29.31.22.350.003.02.0796.000000000000</v>
          </cell>
          <cell r="B1458" t="str">
            <v>Стартер</v>
          </cell>
          <cell r="C1458" t="str">
            <v>для грузового автомобиля, с электромеханическим перемещением шестерни привода</v>
          </cell>
        </row>
        <row r="1459">
          <cell r="A1459" t="str">
            <v>29.31.22.350.003.03.0796.000000000000</v>
          </cell>
          <cell r="B1459" t="str">
            <v>Стартер</v>
          </cell>
          <cell r="C1459" t="str">
            <v>для специальных и специализированных автомобилей, с электромеханическим перемещением шестерни привода</v>
          </cell>
        </row>
        <row r="1460">
          <cell r="A1460" t="str">
            <v>29.31.22.550.000.00.0796.000000000001</v>
          </cell>
          <cell r="B1460" t="str">
            <v>Генератор</v>
          </cell>
          <cell r="C1460" t="str">
            <v>постоянного тока, для легкового автомобиля, номинальное напряжение более 7 В, но не более 14 В, с последовательным возбуждением</v>
          </cell>
        </row>
        <row r="1461">
          <cell r="A1461" t="str">
            <v>29.31.22.550.000.00.0796.000000000021</v>
          </cell>
          <cell r="B1461" t="str">
            <v>Генератор</v>
          </cell>
          <cell r="C1461" t="str">
            <v>постоянного тока, для грузового автомобиля, номинальное напряжение более 7 В, но не более 14 В, с последовательным возбуждением</v>
          </cell>
        </row>
        <row r="1462">
          <cell r="A1462" t="str">
            <v>29.31.22.550.000.00.0796.000000000040</v>
          </cell>
          <cell r="B1462" t="str">
            <v>Генератор</v>
          </cell>
          <cell r="C1462" t="str">
            <v>постоянного тока, для специального и специализированного автомобиля, номинальное напряжение не более 7 В, с последовательным возбуждением</v>
          </cell>
        </row>
        <row r="1463">
          <cell r="A1463" t="str">
            <v>29.31.23.100.002.00.0796.000000000002</v>
          </cell>
          <cell r="B1463" t="str">
            <v>Повторитель</v>
          </cell>
          <cell r="C1463" t="str">
            <v>указателя поворота, левый, задний, для легкового автомобиля</v>
          </cell>
        </row>
        <row r="1464">
          <cell r="A1464" t="str">
            <v>29.31.23.100.002.00.0796.000000000004</v>
          </cell>
          <cell r="B1464" t="str">
            <v>Повторитель</v>
          </cell>
          <cell r="C1464" t="str">
            <v>указателя поворота, левый, передний, для грузового автомобиля</v>
          </cell>
        </row>
        <row r="1465">
          <cell r="A1465" t="str">
            <v>29.31.23.100.006.00.0796.000000000005</v>
          </cell>
          <cell r="B1465" t="str">
            <v>Фонарь</v>
          </cell>
          <cell r="C1465" t="str">
            <v>правый, задний, для грузового автомобиля</v>
          </cell>
        </row>
        <row r="1466">
          <cell r="A1466" t="str">
            <v>29.31.23.100.007.00.0796.000000000002</v>
          </cell>
          <cell r="B1466" t="str">
            <v>Фара</v>
          </cell>
          <cell r="C1466" t="str">
            <v>левая, передняя, для легкового автомобиля, двухсекционная</v>
          </cell>
        </row>
        <row r="1467">
          <cell r="A1467" t="str">
            <v>29.31.23.100.007.00.0796.000000000010</v>
          </cell>
          <cell r="B1467" t="str">
            <v>Фара</v>
          </cell>
          <cell r="C1467" t="str">
            <v>левая, передняя, для грузового автомобиля</v>
          </cell>
        </row>
        <row r="1468">
          <cell r="A1468" t="str">
            <v>29.31.23.100.008.00.0796.000000000000</v>
          </cell>
          <cell r="B1468" t="str">
            <v>Указатель</v>
          </cell>
          <cell r="C1468" t="str">
            <v>поворота, для грузового автомобиля</v>
          </cell>
        </row>
        <row r="1469">
          <cell r="A1469" t="str">
            <v>29.31.23.100.009.00.0796.000000000000</v>
          </cell>
          <cell r="B1469" t="str">
            <v>Корпус фары</v>
          </cell>
          <cell r="C1469" t="str">
            <v>для легкового автомобиля</v>
          </cell>
        </row>
        <row r="1470">
          <cell r="A1470" t="str">
            <v>29.31.23.500.000.00.0796.000000000000</v>
          </cell>
          <cell r="B1470" t="str">
            <v>Сигнал</v>
          </cell>
          <cell r="C1470" t="str">
            <v>звуковой, для легкового автомобиля</v>
          </cell>
        </row>
        <row r="1471">
          <cell r="A1471" t="str">
            <v>29.31.30.300.004.00.0796.000000000000</v>
          </cell>
          <cell r="B1471" t="str">
            <v>Группа контактная</v>
          </cell>
          <cell r="C1471" t="str">
            <v>для легкового автомобиля, замка зажигания</v>
          </cell>
        </row>
        <row r="1472">
          <cell r="A1472" t="str">
            <v>29.31.30.300.004.00.0796.000000000001</v>
          </cell>
          <cell r="B1472" t="str">
            <v>Группа контактная</v>
          </cell>
          <cell r="C1472" t="str">
            <v>для грузового автомобиля, замка зажигания</v>
          </cell>
        </row>
        <row r="1473">
          <cell r="A1473" t="str">
            <v>29.31.30.300.007.01.0796.000000000000</v>
          </cell>
          <cell r="B1473" t="str">
            <v>Ремень</v>
          </cell>
          <cell r="C1473" t="str">
            <v>для легкового автомобиля, привода генератора и водяного насоса</v>
          </cell>
        </row>
        <row r="1474">
          <cell r="A1474" t="str">
            <v>29.31.30.300.008.00.0796.000000000000</v>
          </cell>
          <cell r="B1474" t="str">
            <v>Крышка</v>
          </cell>
          <cell r="C1474" t="str">
            <v>распределителя зажигания, для легкового автомобиля</v>
          </cell>
        </row>
        <row r="1475">
          <cell r="A1475" t="str">
            <v>29.31.30.300.008.00.0796.000000000001</v>
          </cell>
          <cell r="B1475" t="str">
            <v>Крышка</v>
          </cell>
          <cell r="C1475" t="str">
            <v>распределителя зажигания, для грузового автомобиля</v>
          </cell>
        </row>
        <row r="1476">
          <cell r="A1476" t="str">
            <v>29.31.30.300.012.01.0796.000000000003</v>
          </cell>
          <cell r="B1476" t="str">
            <v>Регулятор</v>
          </cell>
          <cell r="C1476" t="str">
            <v>напряжения генератора, для легкового автомобиля, вибрационные (реле-регуляторы)</v>
          </cell>
        </row>
        <row r="1477">
          <cell r="A1477" t="str">
            <v>29.31.30.300.012.01.0796.000000000004</v>
          </cell>
          <cell r="B1477" t="str">
            <v>Регулятор</v>
          </cell>
          <cell r="C1477" t="str">
            <v>напряжения генератора, для грузового автомобиля, бесконтактные транзисторные, интегральные</v>
          </cell>
        </row>
        <row r="1478">
          <cell r="A1478" t="str">
            <v>29.31.30.300.014.00.0796.000000000000</v>
          </cell>
          <cell r="B1478" t="str">
            <v>Коммутатор</v>
          </cell>
          <cell r="C1478" t="str">
            <v>для карбюраторного двигателя, для легкового автомобиля</v>
          </cell>
        </row>
        <row r="1479">
          <cell r="A1479" t="str">
            <v>29.31.30.300.014.00.0796.000000000003</v>
          </cell>
          <cell r="B1479" t="str">
            <v>Коммутатор</v>
          </cell>
          <cell r="C1479" t="str">
            <v>для карбюраторного двигателя, для грузового автомобиля</v>
          </cell>
        </row>
        <row r="1480">
          <cell r="A1480" t="str">
            <v>29.31.30.300.015.00.0796.000000000001</v>
          </cell>
          <cell r="B1480" t="str">
            <v>Мост диодный</v>
          </cell>
          <cell r="C1480" t="str">
            <v>генератора, для легкового автомобиля, средней мощности</v>
          </cell>
        </row>
        <row r="1481">
          <cell r="A1481" t="str">
            <v>29.31.30.300.015.00.0796.000000000005</v>
          </cell>
          <cell r="B1481" t="str">
            <v>Мост диодный</v>
          </cell>
          <cell r="C1481" t="str">
            <v>генератора, для специального и специализированного автомобиля, средней мощности</v>
          </cell>
        </row>
        <row r="1482">
          <cell r="A1482" t="str">
            <v>29.31.30.300.016.01.0796.000000000000</v>
          </cell>
          <cell r="B1482" t="str">
            <v>Реле</v>
          </cell>
          <cell r="C1482" t="str">
            <v>для легкового автомобиля, втягивающее, для стартера, с электромеханическим перемещением шестерни привода</v>
          </cell>
        </row>
        <row r="1483">
          <cell r="A1483" t="str">
            <v>29.31.30.300.016.02.0796.000000000000</v>
          </cell>
          <cell r="B1483" t="str">
            <v>Реле</v>
          </cell>
          <cell r="C1483" t="str">
            <v>для грузового автомобиля, втягивающее, для стартера, с электромеханическим перемещением шестерни привода</v>
          </cell>
        </row>
        <row r="1484">
          <cell r="A1484" t="str">
            <v>29.31.30.300.016.02.0796.000000000002</v>
          </cell>
          <cell r="B1484" t="str">
            <v>Реле</v>
          </cell>
          <cell r="C1484" t="str">
            <v>для грузового автомобиля, тепловое</v>
          </cell>
        </row>
        <row r="1485">
          <cell r="A1485" t="str">
            <v>29.31.30.300.016.03.0796.000000000000</v>
          </cell>
          <cell r="B1485" t="str">
            <v>Реле</v>
          </cell>
          <cell r="C1485" t="str">
            <v>для специального и специализированного автомобиля, втягивающее, для стартера, с электромеханическим перемещением шестерни привода</v>
          </cell>
        </row>
        <row r="1486">
          <cell r="A1486" t="str">
            <v>29.31.30.300.016.03.0796.000000000002</v>
          </cell>
          <cell r="B1486" t="str">
            <v>Реле</v>
          </cell>
          <cell r="C1486" t="str">
            <v>для специального и специализированного автомобиля, поворота</v>
          </cell>
        </row>
        <row r="1487">
          <cell r="A1487" t="str">
            <v>29.31.30.300.019.01.0796.000000000001</v>
          </cell>
          <cell r="B1487" t="str">
            <v>Ротор</v>
          </cell>
          <cell r="C1487" t="str">
            <v>генератора, для легкового автомобиля, на генератор на напряжение более 7 В, но не более 14 В, с последовательным возбуждением</v>
          </cell>
        </row>
        <row r="1488">
          <cell r="A1488" t="str">
            <v>29.31.30.300.019.01.0796.000000000037</v>
          </cell>
          <cell r="B1488" t="str">
            <v>Ротор</v>
          </cell>
          <cell r="C1488" t="str">
            <v>генератора, для грузового автомобиля, на генератор на напряжение более 7 В, но не более 14 В, с самовозбуждением</v>
          </cell>
        </row>
        <row r="1489">
          <cell r="A1489" t="str">
            <v>29.31.30.300.020.00.0839.000000000001</v>
          </cell>
          <cell r="B1489" t="str">
            <v>Щетка</v>
          </cell>
          <cell r="C1489" t="str">
            <v>генератора, для легкового автомобиля, электрографитная</v>
          </cell>
        </row>
        <row r="1490">
          <cell r="A1490" t="str">
            <v>29.31.30.300.020.00.0839.000000000003</v>
          </cell>
          <cell r="B1490" t="str">
            <v>Щетка</v>
          </cell>
          <cell r="C1490" t="str">
            <v>генератора, для грузового автомобиля, электрографитная</v>
          </cell>
        </row>
        <row r="1491">
          <cell r="A1491" t="str">
            <v>29.31.30.300.020.00.0839.000000000010</v>
          </cell>
          <cell r="B1491" t="str">
            <v>Щетка</v>
          </cell>
          <cell r="C1491" t="str">
            <v>стартера, для легкового автомобиля, электрографитная</v>
          </cell>
        </row>
        <row r="1492">
          <cell r="A1492" t="str">
            <v>29.31.30.300.020.00.0839.000000000014</v>
          </cell>
          <cell r="B1492" t="str">
            <v>Щетка</v>
          </cell>
          <cell r="C1492" t="str">
            <v>стартера, для грузового автомобиля, электрографитная</v>
          </cell>
        </row>
        <row r="1493">
          <cell r="A1493" t="str">
            <v>29.31.30.300.021.00.0796.000000000000</v>
          </cell>
          <cell r="B1493" t="str">
            <v>Втулка</v>
          </cell>
          <cell r="C1493" t="str">
            <v>для легкового автомобиля, для статера с электромеханическим перемещением шестерни привода</v>
          </cell>
        </row>
        <row r="1494">
          <cell r="A1494" t="str">
            <v>29.31.30.300.021.00.0796.000000000002</v>
          </cell>
          <cell r="B1494" t="str">
            <v>Втулка</v>
          </cell>
          <cell r="C1494" t="str">
            <v>для грузового автомобиля, для статера с электромеханическим перемещением шестерни привода</v>
          </cell>
        </row>
        <row r="1495">
          <cell r="A1495" t="str">
            <v>29.31.30.300.023.00.0796.000000000002</v>
          </cell>
          <cell r="B1495" t="str">
            <v>Якорь</v>
          </cell>
          <cell r="C1495" t="str">
            <v>стартера, для грузового автомобиля, для статера с электромеханическим перемещением шестерни привода</v>
          </cell>
        </row>
        <row r="1496">
          <cell r="A1496" t="str">
            <v>29.31.30.300.024.00.0796.000000000001</v>
          </cell>
          <cell r="B1496" t="str">
            <v>Привод</v>
          </cell>
          <cell r="C1496" t="str">
            <v>для легкового автомобиля, статера с электромеханическим перемещением шестерни привода</v>
          </cell>
        </row>
        <row r="1497">
          <cell r="A1497" t="str">
            <v>29.31.30.300.024.00.0796.000000000003</v>
          </cell>
          <cell r="B1497" t="str">
            <v>Привод</v>
          </cell>
          <cell r="C1497" t="str">
            <v>для грузового автомобиля, статера с электромеханическим перемещением шестерни привода</v>
          </cell>
        </row>
        <row r="1498">
          <cell r="A1498" t="str">
            <v>29.31.30.300.025.00.0796.000000000004</v>
          </cell>
          <cell r="B1498" t="str">
            <v>Катушка</v>
          </cell>
          <cell r="C1498" t="str">
            <v>системы зажигания, для легкового автомобиля, с замкнутым магнитопроводом</v>
          </cell>
        </row>
        <row r="1499">
          <cell r="A1499" t="str">
            <v>29.31.30.300.026.00.0796.000000000000</v>
          </cell>
          <cell r="B1499" t="str">
            <v>Провод</v>
          </cell>
          <cell r="C1499" t="str">
            <v>системы зажигания, для легкового автомобиля</v>
          </cell>
        </row>
        <row r="1500">
          <cell r="A1500" t="str">
            <v>29.31.30.300.027.00.0796.000000000000</v>
          </cell>
          <cell r="B1500" t="str">
            <v>Бегунок</v>
          </cell>
          <cell r="C1500" t="str">
            <v>распределителя зажигания, для легкового автомобиля</v>
          </cell>
        </row>
        <row r="1501">
          <cell r="A1501" t="str">
            <v>29.31.30.300.027.00.0796.000000000001</v>
          </cell>
          <cell r="B1501" t="str">
            <v>Бегунок</v>
          </cell>
          <cell r="C1501" t="str">
            <v>распределителя зажигания, для грузового автомобиля</v>
          </cell>
        </row>
        <row r="1502">
          <cell r="A1502" t="str">
            <v>29.31.30.300.029.00.0796.000000000000</v>
          </cell>
          <cell r="B1502" t="str">
            <v>Замок</v>
          </cell>
          <cell r="C1502" t="str">
            <v>для легкового автомобиля, для поршневого двигателя с искровым зажиганием (карбюраторные), для зажигания стартера</v>
          </cell>
        </row>
        <row r="1503">
          <cell r="A1503" t="str">
            <v>29.31.30.300.029.00.0796.000000000004</v>
          </cell>
          <cell r="B1503" t="str">
            <v>Замок</v>
          </cell>
          <cell r="C1503" t="str">
            <v>для грузового автомобиля, для дизельного двигателя, для зажигания стартера</v>
          </cell>
        </row>
        <row r="1504">
          <cell r="A1504" t="str">
            <v>29.31.30.500.001.00.0796.000000000004</v>
          </cell>
          <cell r="B1504" t="str">
            <v>Стекло</v>
          </cell>
          <cell r="C1504" t="str">
            <v>для фонаря, для легкового автомобиля</v>
          </cell>
        </row>
        <row r="1505">
          <cell r="A1505" t="str">
            <v>29.31.30.530.001.00.0796.000000000000</v>
          </cell>
          <cell r="B1505" t="str">
            <v>Наконечник</v>
          </cell>
          <cell r="C1505" t="str">
            <v>для легкового автомобиля, экранированный, свечной</v>
          </cell>
        </row>
        <row r="1506">
          <cell r="A1506" t="str">
            <v>29.31.30.530.001.00.0796.000000000001</v>
          </cell>
          <cell r="B1506" t="str">
            <v>Наконечник</v>
          </cell>
          <cell r="C1506" t="str">
            <v>для грузового автомобиля, свечной, экранированный</v>
          </cell>
        </row>
        <row r="1507">
          <cell r="A1507" t="str">
            <v>29.31.30.530.002.00.0796.000000000000</v>
          </cell>
          <cell r="B1507" t="str">
            <v>Щетка</v>
          </cell>
          <cell r="C1507" t="str">
            <v>стеклоочистителя, для легкового автомобиля</v>
          </cell>
        </row>
        <row r="1508">
          <cell r="A1508" t="str">
            <v>29.31.30.530.002.00.0796.000000000001</v>
          </cell>
          <cell r="B1508" t="str">
            <v>Щетка</v>
          </cell>
          <cell r="C1508" t="str">
            <v>стеклоочистителя, для грузового автомобиля</v>
          </cell>
        </row>
        <row r="1509">
          <cell r="A1509" t="str">
            <v>29.31.30.530.002.00.0796.000000000002</v>
          </cell>
          <cell r="B1509" t="str">
            <v>Щетка</v>
          </cell>
          <cell r="C1509" t="str">
            <v>стеклоочистителя, для специального и специализированного автомобиля</v>
          </cell>
        </row>
        <row r="1510">
          <cell r="A1510" t="str">
            <v>29.31.30.530.006.00.0796.000000000000</v>
          </cell>
          <cell r="B1510" t="str">
            <v>Механизм</v>
          </cell>
          <cell r="C1510" t="str">
            <v>стеклоочистителя, для легкового автомобиля</v>
          </cell>
        </row>
        <row r="1511">
          <cell r="A1511" t="str">
            <v>29.32.20.990.010.00.0796.000000000001</v>
          </cell>
          <cell r="B1511" t="str">
            <v>Зеркало</v>
          </cell>
          <cell r="C1511" t="str">
            <v>для транспортного средства, боковое правое</v>
          </cell>
        </row>
        <row r="1512">
          <cell r="A1512" t="str">
            <v>29.32.20.990.013.00.0796.000000000000</v>
          </cell>
          <cell r="B1512" t="str">
            <v>Стекло</v>
          </cell>
          <cell r="C1512" t="str">
            <v>лобовое, для легкового автомобиля, триплекс</v>
          </cell>
        </row>
        <row r="1513">
          <cell r="A1513" t="str">
            <v>29.32.20.990.013.00.0796.000000000002</v>
          </cell>
          <cell r="B1513" t="str">
            <v>Стекло</v>
          </cell>
          <cell r="C1513" t="str">
            <v>лобовое, для грузового автомобиля, триплекс</v>
          </cell>
        </row>
        <row r="1514">
          <cell r="A1514" t="str">
            <v>29.32.20.990.017.00.0796.000000000000</v>
          </cell>
          <cell r="B1514" t="str">
            <v>Стеклоподъемник</v>
          </cell>
          <cell r="C1514" t="str">
            <v>для легкового автомобиля</v>
          </cell>
        </row>
        <row r="1515">
          <cell r="A1515" t="str">
            <v>29.32.20.990.017.00.0796.000000000001</v>
          </cell>
          <cell r="B1515" t="str">
            <v>Стеклоподъемник</v>
          </cell>
          <cell r="C1515" t="str">
            <v>для грузового автомобиля</v>
          </cell>
        </row>
        <row r="1516">
          <cell r="A1516" t="str">
            <v>29.32.20.990.019.01.0796.000000000000</v>
          </cell>
          <cell r="B1516" t="str">
            <v>Ручка</v>
          </cell>
          <cell r="C1516" t="str">
            <v>для легкового автомобиля, правой передней двери, внутренняя</v>
          </cell>
        </row>
        <row r="1517">
          <cell r="A1517" t="str">
            <v>29.32.20.990.019.01.0796.000000000004</v>
          </cell>
          <cell r="B1517" t="str">
            <v>Ручка</v>
          </cell>
          <cell r="C1517" t="str">
            <v>для легкового автомобиля, правой передней двери, наружная</v>
          </cell>
        </row>
        <row r="1518">
          <cell r="A1518" t="str">
            <v>29.32.20.990.019.01.0796.000000000008</v>
          </cell>
          <cell r="B1518" t="str">
            <v>Ручка</v>
          </cell>
          <cell r="C1518" t="str">
            <v>для легкового автомобиля, стеклоподъемника</v>
          </cell>
        </row>
        <row r="1519">
          <cell r="A1519" t="str">
            <v>29.32.20.990.020.00.0796.000000000005</v>
          </cell>
          <cell r="B1519" t="str">
            <v>Замок</v>
          </cell>
          <cell r="C1519" t="str">
            <v>для грузового автомобиля, правый передний, внутренний</v>
          </cell>
        </row>
        <row r="1520">
          <cell r="A1520" t="str">
            <v>29.32.20.990.020.00.0796.000000000012</v>
          </cell>
          <cell r="B1520" t="str">
            <v>Замок</v>
          </cell>
          <cell r="C1520" t="str">
            <v>для легкового автомобиля, правый задний, наружный</v>
          </cell>
        </row>
        <row r="1521">
          <cell r="A1521" t="str">
            <v>29.32.20.990.020.00.0796.000000000013</v>
          </cell>
          <cell r="B1521" t="str">
            <v>Замок</v>
          </cell>
          <cell r="C1521" t="str">
            <v>для грузового автомобиля, правый передний, наружный</v>
          </cell>
        </row>
        <row r="1522">
          <cell r="A1522" t="str">
            <v>29.32.20.990.020.00.0796.000000000017</v>
          </cell>
          <cell r="B1522" t="str">
            <v>Замок</v>
          </cell>
          <cell r="C1522" t="str">
            <v>для легкового автомобиля, центральный</v>
          </cell>
        </row>
        <row r="1523">
          <cell r="A1523" t="str">
            <v>29.32.20.990.020.00.0796.000000000018</v>
          </cell>
          <cell r="B1523" t="str">
            <v>Замок</v>
          </cell>
          <cell r="C1523" t="str">
            <v>для автотранспортного средства, запорный, для задней двери</v>
          </cell>
        </row>
        <row r="1524">
          <cell r="A1524" t="str">
            <v>29.32.30.230.000.00.0796.000000000000</v>
          </cell>
          <cell r="B1524" t="str">
            <v>Накладка</v>
          </cell>
          <cell r="C1524" t="str">
            <v>тормозной колодки, для легкового автомобиля</v>
          </cell>
        </row>
        <row r="1525">
          <cell r="A1525" t="str">
            <v>29.32.30.230.000.00.0796.000000000001</v>
          </cell>
          <cell r="B1525" t="str">
            <v>Накладка</v>
          </cell>
          <cell r="C1525" t="str">
            <v>тормозной колодки, для грузового автомобиля</v>
          </cell>
        </row>
        <row r="1526">
          <cell r="A1526" t="str">
            <v>29.32.30.230.000.00.0796.000000000002</v>
          </cell>
          <cell r="B1526" t="str">
            <v>Накладка</v>
          </cell>
          <cell r="C1526" t="str">
            <v>тормозной колодки, для специального и специализированного автомобиля</v>
          </cell>
        </row>
        <row r="1527">
          <cell r="A1527" t="str">
            <v>29.32.30.230.000.00.0796.000000000003</v>
          </cell>
          <cell r="B1527" t="str">
            <v>Накладка</v>
          </cell>
          <cell r="C1527" t="str">
            <v>ручника, для грузового автомобиля</v>
          </cell>
        </row>
        <row r="1528">
          <cell r="A1528" t="str">
            <v>29.32.30.230.000.00.0796.000000000004</v>
          </cell>
          <cell r="B1528" t="str">
            <v>Накладка</v>
          </cell>
          <cell r="C1528" t="str">
            <v>ручника, для легкового автомобиля</v>
          </cell>
        </row>
        <row r="1529">
          <cell r="A1529" t="str">
            <v>29.32.30.250.009.00.0796.000000000000</v>
          </cell>
          <cell r="B1529" t="str">
            <v>Компрессор</v>
          </cell>
          <cell r="C1529" t="str">
            <v>для тормозной системы, для грузового автомобиля</v>
          </cell>
        </row>
        <row r="1530">
          <cell r="A1530" t="str">
            <v>29.32.30.250.010.02.0796.000000000000</v>
          </cell>
          <cell r="B1530" t="str">
            <v>Клапан</v>
          </cell>
          <cell r="C1530" t="str">
            <v>обратный, для тормозной системы, для легкового автомобиля</v>
          </cell>
        </row>
        <row r="1531">
          <cell r="A1531" t="str">
            <v>29.32.30.250.012.00.0796.000000000001</v>
          </cell>
          <cell r="B1531" t="str">
            <v>Шланг</v>
          </cell>
          <cell r="C1531" t="str">
            <v>тормозной, для легкового автомобиля</v>
          </cell>
        </row>
        <row r="1532">
          <cell r="A1532" t="str">
            <v>29.32.30.250.013.02.0796.000000000000</v>
          </cell>
          <cell r="B1532" t="str">
            <v>Цилиндр</v>
          </cell>
          <cell r="C1532" t="str">
            <v>главный тормозной, для легкового автомобиля</v>
          </cell>
        </row>
        <row r="1533">
          <cell r="A1533" t="str">
            <v>29.32.30.250.013.02.0796.000000000001</v>
          </cell>
          <cell r="B1533" t="str">
            <v>Цилиндр</v>
          </cell>
          <cell r="C1533" t="str">
            <v>главный тормозной, для грузового автомобиля</v>
          </cell>
        </row>
        <row r="1534">
          <cell r="A1534" t="str">
            <v>29.32.30.250.013.05.0796.000000000000</v>
          </cell>
          <cell r="B1534" t="str">
            <v>Цилиндр</v>
          </cell>
          <cell r="C1534" t="str">
            <v>рабочий тормозной, для легкового автомобиля</v>
          </cell>
        </row>
        <row r="1535">
          <cell r="A1535" t="str">
            <v>29.32.30.250.013.05.0796.000000000001</v>
          </cell>
          <cell r="B1535" t="str">
            <v>Цилиндр</v>
          </cell>
          <cell r="C1535" t="str">
            <v>рабочий тормозной, для грузового автомобиля</v>
          </cell>
        </row>
        <row r="1536">
          <cell r="A1536" t="str">
            <v>29.32.30.250.016.00.0796.000000000000</v>
          </cell>
          <cell r="B1536" t="str">
            <v>Энергоаккумулятор</v>
          </cell>
          <cell r="C1536" t="str">
            <v>тормозной системы, для грузового автомобиля</v>
          </cell>
        </row>
        <row r="1537">
          <cell r="A1537" t="str">
            <v>29.32.30.250.019.00.0796.000000000000</v>
          </cell>
          <cell r="B1537" t="str">
            <v>Барабан</v>
          </cell>
          <cell r="C1537" t="str">
            <v>тормозной, для легкового автомобиля, передний</v>
          </cell>
        </row>
        <row r="1538">
          <cell r="A1538" t="str">
            <v>29.32.30.250.019.00.0796.000000000001</v>
          </cell>
          <cell r="B1538" t="str">
            <v>Барабан</v>
          </cell>
          <cell r="C1538" t="str">
            <v>тормозной, для грузового автомобиля, передний</v>
          </cell>
        </row>
        <row r="1539">
          <cell r="A1539" t="str">
            <v>29.32.30.250.020.00.0796.000000000004</v>
          </cell>
          <cell r="B1539" t="str">
            <v>Тормоз</v>
          </cell>
          <cell r="C1539" t="str">
            <v>для легкового автомобиля, передний</v>
          </cell>
        </row>
        <row r="1540">
          <cell r="A1540" t="str">
            <v>29.32.30.250.022.00.0796.000000000000</v>
          </cell>
          <cell r="B1540" t="str">
            <v>Усилитель</v>
          </cell>
          <cell r="C1540" t="str">
            <v>вакуумный, для легкового автомобиля</v>
          </cell>
        </row>
        <row r="1541">
          <cell r="A1541" t="str">
            <v>29.32.30.250.022.00.0796.000000000001</v>
          </cell>
          <cell r="B1541" t="str">
            <v>Усилитель</v>
          </cell>
          <cell r="C1541" t="str">
            <v>вакуумный, для грузового автомобиля</v>
          </cell>
        </row>
        <row r="1542">
          <cell r="A1542" t="str">
            <v>29.32.30.250.022.00.0796.000000000006</v>
          </cell>
          <cell r="B1542" t="str">
            <v>Усилитель</v>
          </cell>
          <cell r="C1542" t="str">
            <v>пневматический передний, передний с главным тормозным цилиндром</v>
          </cell>
        </row>
        <row r="1543">
          <cell r="A1543" t="str">
            <v>29.32.30.250.026.00.0796.000000000006</v>
          </cell>
          <cell r="B1543" t="str">
            <v>Диафрагма</v>
          </cell>
          <cell r="C1543" t="str">
            <v>для легкового автомобиля, тормозной камеры</v>
          </cell>
        </row>
        <row r="1544">
          <cell r="A1544" t="str">
            <v>29.32.30.250.027.01.0796.000000000000</v>
          </cell>
          <cell r="B1544" t="str">
            <v>Трос</v>
          </cell>
          <cell r="C1544" t="str">
            <v>стояночного тормоза, для легкового автомобиля</v>
          </cell>
        </row>
        <row r="1545">
          <cell r="A1545" t="str">
            <v>29.32.30.250.027.01.0796.000000000001</v>
          </cell>
          <cell r="B1545" t="str">
            <v>Трос</v>
          </cell>
          <cell r="C1545" t="str">
            <v>стояночного тормоза, для грузового автомобиля</v>
          </cell>
        </row>
        <row r="1546">
          <cell r="A1546" t="str">
            <v>29.32.30.250.032.01.0796.000000000000</v>
          </cell>
          <cell r="B1546" t="str">
            <v>Пружина</v>
          </cell>
          <cell r="C1546" t="str">
            <v>тормозных колодок, для легкового автомобиля</v>
          </cell>
        </row>
        <row r="1547">
          <cell r="A1547" t="str">
            <v>29.32.30.250.033.00.0796.000000000000</v>
          </cell>
          <cell r="B1547" t="str">
            <v>Колодка</v>
          </cell>
          <cell r="C1547" t="str">
            <v>тормозная, для легкового автомобиля, передняя</v>
          </cell>
        </row>
        <row r="1548">
          <cell r="A1548" t="str">
            <v>29.32.30.250.033.00.0796.000000000001</v>
          </cell>
          <cell r="B1548" t="str">
            <v>Колодка</v>
          </cell>
          <cell r="C1548" t="str">
            <v>тормозная, для грузового автомобиля, передняя</v>
          </cell>
        </row>
        <row r="1549">
          <cell r="A1549" t="str">
            <v>29.32.30.250.033.00.0839.000000000000</v>
          </cell>
          <cell r="B1549" t="str">
            <v>Колодка</v>
          </cell>
          <cell r="C1549" t="str">
            <v>тормозная, для легкового автомобиля, передняя</v>
          </cell>
        </row>
        <row r="1550">
          <cell r="A1550" t="str">
            <v>29.32.30.250.033.00.0839.000000000002</v>
          </cell>
          <cell r="B1550" t="str">
            <v>Колодка</v>
          </cell>
          <cell r="C1550" t="str">
            <v>тормозная, для специального и специализированного автомобиля, передняя</v>
          </cell>
        </row>
        <row r="1551">
          <cell r="A1551" t="str">
            <v>29.32.30.250.036.00.0796.000000000002</v>
          </cell>
          <cell r="B1551" t="str">
            <v>Диск</v>
          </cell>
          <cell r="C1551" t="str">
            <v>для специального и специализированного автомобиля, тормозной, передний</v>
          </cell>
        </row>
        <row r="1552">
          <cell r="A1552" t="str">
            <v>29.32.30.250.042.00.0796.000000000000</v>
          </cell>
          <cell r="B1552" t="str">
            <v>Воздухоосушитель</v>
          </cell>
          <cell r="C1552" t="str">
            <v>для тормозной системы, для грузового автомобиля</v>
          </cell>
        </row>
        <row r="1553">
          <cell r="A1553" t="str">
            <v>29.32.30.300.001.00.0796.000000000004</v>
          </cell>
          <cell r="B1553" t="str">
            <v>Шестерня</v>
          </cell>
          <cell r="C1553" t="str">
            <v>вторичного (ведомого) вала, для грузового автомобиля, первой передачи</v>
          </cell>
        </row>
        <row r="1554">
          <cell r="A1554" t="str">
            <v>29.32.30.300.002.00.0796.000000000000</v>
          </cell>
          <cell r="B1554" t="str">
            <v>Вилка</v>
          </cell>
          <cell r="C1554" t="str">
            <v>механизма переключения передач, для грузового автомобиля</v>
          </cell>
        </row>
        <row r="1555">
          <cell r="A1555" t="str">
            <v>29.32.30.300.002.00.0796.000000000003</v>
          </cell>
          <cell r="B1555" t="str">
            <v>Вилка</v>
          </cell>
          <cell r="C1555" t="str">
            <v>механизма переключения передач, для легкового автомобиля</v>
          </cell>
        </row>
        <row r="1556">
          <cell r="A1556" t="str">
            <v>29.32.30.300.004.00.0796.000000000000</v>
          </cell>
          <cell r="B1556" t="str">
            <v>Вал</v>
          </cell>
          <cell r="C1556" t="str">
            <v>вторичный (ведомый), для легкового автомобиля, для четырехступенчатой, двухвальной коробки передач</v>
          </cell>
        </row>
        <row r="1557">
          <cell r="A1557" t="str">
            <v>29.32.30.300.004.00.0796.000000000002</v>
          </cell>
          <cell r="B1557" t="str">
            <v>Вал</v>
          </cell>
          <cell r="C1557" t="str">
            <v>вторичный (ведомый), для легкового автомобиля, для четырехступенчатой, многовальной коробки передач</v>
          </cell>
        </row>
        <row r="1558">
          <cell r="A1558" t="str">
            <v>29.32.30.300.004.00.0796.000000000011</v>
          </cell>
          <cell r="B1558" t="str">
            <v>Вал</v>
          </cell>
          <cell r="C1558" t="str">
            <v>вторичный (ведомый), для грузового автомобиля, для четырехступенчатой, многовальной коробки передач</v>
          </cell>
        </row>
        <row r="1559">
          <cell r="A1559" t="str">
            <v>29.32.30.300.004.00.0796.000000000035</v>
          </cell>
          <cell r="B1559" t="str">
            <v>Вал</v>
          </cell>
          <cell r="C1559" t="str">
            <v>первичный (ведущий), для легкового автомобиля, для многоступенчатой, многовальной коробки передач</v>
          </cell>
        </row>
        <row r="1560">
          <cell r="A1560" t="str">
            <v>29.32.30.300.004.00.0796.000000000037</v>
          </cell>
          <cell r="B1560" t="str">
            <v>Вал</v>
          </cell>
          <cell r="C1560" t="str">
            <v>первичный (ведущий), для грузового автомобиля, для четырехступенчатой, трехвальной коробки передач</v>
          </cell>
        </row>
        <row r="1561">
          <cell r="A1561" t="str">
            <v>29.32.30.300.004.00.0796.000000000057</v>
          </cell>
          <cell r="B1561" t="str">
            <v>Вал</v>
          </cell>
          <cell r="C1561" t="str">
            <v>промежуточный карданный, для легкового автомобиля, с шарниром неравных угловых скоростей</v>
          </cell>
        </row>
        <row r="1562">
          <cell r="A1562" t="str">
            <v>29.32.30.300.004.00.0796.000000000058</v>
          </cell>
          <cell r="B1562" t="str">
            <v>Вал</v>
          </cell>
          <cell r="C1562" t="str">
            <v>промежуточный карданный, для грузового автомобиля, с шарниром неравных угловых скоростей</v>
          </cell>
        </row>
        <row r="1563">
          <cell r="A1563" t="str">
            <v>29.32.30.300.004.00.0796.000000000060</v>
          </cell>
          <cell r="B1563" t="str">
            <v>Вал</v>
          </cell>
          <cell r="C1563" t="str">
            <v>карданный, для легкового автомобиля, задний</v>
          </cell>
        </row>
        <row r="1564">
          <cell r="A1564" t="str">
            <v>29.32.30.300.004.00.0796.000000000067</v>
          </cell>
          <cell r="B1564" t="str">
            <v>Вал</v>
          </cell>
          <cell r="C1564" t="str">
            <v>передний карданный, для легкового автомобиля, с шарниром неравных угловых скоростей</v>
          </cell>
        </row>
        <row r="1565">
          <cell r="A1565" t="str">
            <v>29.32.30.300.004.00.0796.000000000082</v>
          </cell>
          <cell r="B1565" t="str">
            <v>Вал</v>
          </cell>
          <cell r="C1565" t="str">
            <v>привода заднего моста, для легкового автомобиля</v>
          </cell>
        </row>
        <row r="1566">
          <cell r="A1566" t="str">
            <v>29.32.30.300.007.00.0796.000000000000</v>
          </cell>
          <cell r="B1566" t="str">
            <v>Кольцо стопорное</v>
          </cell>
          <cell r="C1566" t="str">
            <v>для промежуточного вала коробки передач автотранспортных средств</v>
          </cell>
        </row>
        <row r="1567">
          <cell r="A1567" t="str">
            <v>29.32.30.300.008.00.0796.000000000003</v>
          </cell>
          <cell r="B1567" t="str">
            <v>Фланец</v>
          </cell>
          <cell r="C1567" t="str">
            <v>заднего моста, для легкового автомобиля</v>
          </cell>
        </row>
        <row r="1568">
          <cell r="A1568" t="str">
            <v>29.32.30.300.009.01.0796.000000000000</v>
          </cell>
          <cell r="B1568" t="str">
            <v>Подшипник</v>
          </cell>
          <cell r="C1568" t="str">
            <v>промежуточного вала задний, для легкового автомобиля</v>
          </cell>
        </row>
        <row r="1569">
          <cell r="A1569" t="str">
            <v>29.32.30.300.009.01.0796.000000000002</v>
          </cell>
          <cell r="B1569" t="str">
            <v>Подшипник</v>
          </cell>
          <cell r="C1569" t="str">
            <v>промежуточного вала задний, для специального и специализированного автомобиля</v>
          </cell>
        </row>
        <row r="1570">
          <cell r="A1570" t="str">
            <v>29.32.30.300.009.03.0796.000000000000</v>
          </cell>
          <cell r="B1570" t="str">
            <v>Подшипник</v>
          </cell>
          <cell r="C1570" t="str">
            <v>первичного вала коробки передач, для легкового автомобиля</v>
          </cell>
        </row>
        <row r="1571">
          <cell r="A1571" t="str">
            <v>29.32.30.300.009.04.0796.000000000000</v>
          </cell>
          <cell r="B1571" t="str">
            <v>Подшипник</v>
          </cell>
          <cell r="C1571" t="str">
            <v>входного вала коробки передач, для легкового автомобиля</v>
          </cell>
        </row>
        <row r="1572">
          <cell r="A1572" t="str">
            <v>29.32.30.300.009.06.0796.000000000000</v>
          </cell>
          <cell r="B1572" t="str">
            <v>Подшипник</v>
          </cell>
          <cell r="C1572" t="str">
            <v>подвесной, для карданного вала, для грузового автомобиля</v>
          </cell>
        </row>
        <row r="1573">
          <cell r="A1573" t="str">
            <v>29.32.30.300.009.06.0796.000000000001</v>
          </cell>
          <cell r="B1573" t="str">
            <v>Подшипник</v>
          </cell>
          <cell r="C1573" t="str">
            <v>подвесной, для карданного вала, для легкового автомобиля</v>
          </cell>
        </row>
        <row r="1574">
          <cell r="A1574" t="str">
            <v>29.32.30.300.009.08.0796.000000000001</v>
          </cell>
          <cell r="B1574" t="str">
            <v>Подшипник</v>
          </cell>
          <cell r="C1574" t="str">
            <v>моста, для грузового автомобиля</v>
          </cell>
        </row>
        <row r="1575">
          <cell r="A1575" t="str">
            <v>29.32.30.300.010.03.0796.000000000000</v>
          </cell>
          <cell r="B1575" t="str">
            <v>Редуктор</v>
          </cell>
          <cell r="C1575" t="str">
            <v>заднего моста, для легкового автомобиля, несоосный редуктор с цилиндрическими шестернями наружного или внутреннего зацепления</v>
          </cell>
        </row>
        <row r="1576">
          <cell r="A1576" t="str">
            <v>29.32.30.300.011.00.0839.000000000000</v>
          </cell>
          <cell r="B1576" t="str">
            <v>Прокладка</v>
          </cell>
          <cell r="C1576" t="str">
            <v>заднего моста, для легкового автомобиля</v>
          </cell>
        </row>
        <row r="1577">
          <cell r="A1577" t="str">
            <v>29.32.30.300.011.00.0839.000000000001</v>
          </cell>
          <cell r="B1577" t="str">
            <v>Прокладка</v>
          </cell>
          <cell r="C1577" t="str">
            <v>заднего моста, для грузового автомобиля</v>
          </cell>
        </row>
        <row r="1578">
          <cell r="A1578" t="str">
            <v>29.32.30.300.011.01.0796.000000000000</v>
          </cell>
          <cell r="B1578" t="str">
            <v>Прокладка</v>
          </cell>
          <cell r="C1578" t="str">
            <v>прокладка крышки заднего подшипника промежуточного вала, для легкового автомобиля</v>
          </cell>
        </row>
        <row r="1579">
          <cell r="A1579" t="str">
            <v>29.32.30.300.011.02.0796.000000000000</v>
          </cell>
          <cell r="B1579" t="str">
            <v>Прокладка</v>
          </cell>
          <cell r="C1579" t="str">
            <v>коробки передач, для легкового автомобиля</v>
          </cell>
        </row>
        <row r="1580">
          <cell r="A1580" t="str">
            <v>29.32.30.300.011.02.0839.000000000000</v>
          </cell>
          <cell r="B1580" t="str">
            <v>Прокладка</v>
          </cell>
          <cell r="C1580" t="str">
            <v>коробки передач, для грузового автомобиля</v>
          </cell>
        </row>
        <row r="1581">
          <cell r="A1581" t="str">
            <v>29.32.30.300.014.01.0796.000000000000</v>
          </cell>
          <cell r="B1581" t="str">
            <v>Муфта</v>
          </cell>
          <cell r="C1581" t="str">
            <v>синхронизатора коробки передач, для легкового автомобиля</v>
          </cell>
        </row>
        <row r="1582">
          <cell r="A1582" t="str">
            <v>29.32.30.300.014.01.0796.000000000001</v>
          </cell>
          <cell r="B1582" t="str">
            <v>Муфта</v>
          </cell>
          <cell r="C1582" t="str">
            <v>синхронизатора коробки передач, для грузового автомобиля</v>
          </cell>
        </row>
        <row r="1583">
          <cell r="A1583" t="str">
            <v>29.32.30.300.014.02.0796.000000000000</v>
          </cell>
          <cell r="B1583" t="str">
            <v>Муфта</v>
          </cell>
          <cell r="C1583" t="str">
            <v>карданного вала, для легкового автомобиля</v>
          </cell>
        </row>
        <row r="1584">
          <cell r="A1584" t="str">
            <v>29.32.30.300.015.00.0796.000000000000</v>
          </cell>
          <cell r="B1584" t="str">
            <v>Крышка</v>
          </cell>
          <cell r="C1584" t="str">
            <v>коробки передач, для легкового автомобиля</v>
          </cell>
        </row>
        <row r="1585">
          <cell r="A1585" t="str">
            <v>29.32.30.300.015.00.0796.000000000001</v>
          </cell>
          <cell r="B1585" t="str">
            <v>Крышка</v>
          </cell>
          <cell r="C1585" t="str">
            <v>коробки передач, для грузового автомобиля</v>
          </cell>
        </row>
        <row r="1586">
          <cell r="A1586" t="str">
            <v>29.32.30.300.016.00.0796.000000000000</v>
          </cell>
          <cell r="B1586" t="str">
            <v>Гайка</v>
          </cell>
          <cell r="C1586" t="str">
            <v>для грузового автомобиля, для болта карданного вала</v>
          </cell>
        </row>
        <row r="1587">
          <cell r="A1587" t="str">
            <v>29.32.30.300.016.00.0796.000000000001</v>
          </cell>
          <cell r="B1587" t="str">
            <v>Гайка</v>
          </cell>
          <cell r="C1587" t="str">
            <v>для легкового автомобиля, специальная, для крепления колеса</v>
          </cell>
        </row>
        <row r="1588">
          <cell r="A1588" t="str">
            <v>29.32.30.300.021.00.0796.000000000008</v>
          </cell>
          <cell r="B1588" t="str">
            <v>Механизм</v>
          </cell>
          <cell r="C1588" t="str">
            <v>блокировки межосевого дифференциала, для грузового автомобиля</v>
          </cell>
        </row>
        <row r="1589">
          <cell r="A1589" t="str">
            <v>29.32.30.300.023.00.0796.000000000003</v>
          </cell>
          <cell r="B1589" t="str">
            <v>Крестовина</v>
          </cell>
          <cell r="C1589" t="str">
            <v>карданного вала, для легкового автомобиля, с подшипниками и манжетами</v>
          </cell>
        </row>
        <row r="1590">
          <cell r="A1590" t="str">
            <v>29.32.30.300.023.00.0796.000000000004</v>
          </cell>
          <cell r="B1590" t="str">
            <v>Крестовина</v>
          </cell>
          <cell r="C1590" t="str">
            <v>карданного вала, для грузового автомобиля, с подшипниками и манжетами</v>
          </cell>
        </row>
        <row r="1591">
          <cell r="A1591" t="str">
            <v>29.32.30.300.023.00.0796.000000000005</v>
          </cell>
          <cell r="B1591" t="str">
            <v>Крестовина</v>
          </cell>
          <cell r="C1591" t="str">
            <v>карданного вала, для специального и специализированного автомобиля, с подшипниками и манжетами</v>
          </cell>
        </row>
        <row r="1592">
          <cell r="A1592" t="str">
            <v>29.32.30.300.023.01.0796.000000000001</v>
          </cell>
          <cell r="B1592" t="str">
            <v>Крестовина</v>
          </cell>
          <cell r="C1592" t="str">
            <v>карданная, для грузового автомобиля</v>
          </cell>
        </row>
        <row r="1593">
          <cell r="A1593" t="str">
            <v>29.32.30.300.024.00.0796.000000000000</v>
          </cell>
          <cell r="B1593" t="str">
            <v>Дифференциал</v>
          </cell>
          <cell r="C1593" t="str">
            <v>для легкового автомобиля, конический</v>
          </cell>
        </row>
        <row r="1594">
          <cell r="A1594" t="str">
            <v>29.32.30.300.025.00.0796.000000000000</v>
          </cell>
          <cell r="B1594" t="str">
            <v>Передача</v>
          </cell>
          <cell r="C1594" t="str">
            <v>главная, для грузового автомобиля, цилиндрическая</v>
          </cell>
        </row>
        <row r="1595">
          <cell r="A1595" t="str">
            <v>29.32.30.300.025.00.0839.000000000001</v>
          </cell>
          <cell r="B1595" t="str">
            <v>Передача</v>
          </cell>
          <cell r="C1595" t="str">
            <v>главная, для легкового автомобиля, коническая</v>
          </cell>
        </row>
        <row r="1596">
          <cell r="A1596" t="str">
            <v>29.32.30.300.026.00.0796.000000000002</v>
          </cell>
          <cell r="B1596" t="str">
            <v>Коробка</v>
          </cell>
          <cell r="C1596" t="str">
            <v>раздаточная, для легкового автомобиля, с блокированным приводом</v>
          </cell>
        </row>
        <row r="1597">
          <cell r="A1597" t="str">
            <v>29.32.30.300.033.00.0796.000000000001</v>
          </cell>
          <cell r="B1597" t="str">
            <v>Кольцо упорное</v>
          </cell>
          <cell r="C1597" t="str">
            <v>для корзины сцепления, для грузового автомобиля</v>
          </cell>
        </row>
        <row r="1598">
          <cell r="A1598" t="str">
            <v>29.32.30.300.038.00.0796.000000000004</v>
          </cell>
          <cell r="B1598" t="str">
            <v>Синхронизатор</v>
          </cell>
          <cell r="C1598" t="str">
            <v>для переключения 2 и 3, 4 и 5 передач, для легкового автомобиля</v>
          </cell>
        </row>
        <row r="1599">
          <cell r="A1599" t="str">
            <v>29.32.30.300.038.00.0796.000000000009</v>
          </cell>
          <cell r="B1599" t="str">
            <v>Синхронизатор</v>
          </cell>
          <cell r="C1599" t="str">
            <v>для переключения 2 и 3, 4 и 5 передач, для грузового автомобиля</v>
          </cell>
        </row>
        <row r="1600">
          <cell r="A1600" t="str">
            <v>29.32.30.300.041.00.0796.000000000001</v>
          </cell>
          <cell r="B1600" t="str">
            <v>Валик</v>
          </cell>
          <cell r="C1600" t="str">
            <v>механизма переключения передач, для легкового автомобиля</v>
          </cell>
        </row>
        <row r="1601">
          <cell r="A1601" t="str">
            <v>29.32.30.300.042.00.0796.000000000000</v>
          </cell>
          <cell r="B1601" t="str">
            <v>Картер</v>
          </cell>
          <cell r="C1601" t="str">
            <v>коробки передач, для легкового автомобиля</v>
          </cell>
        </row>
        <row r="1602">
          <cell r="A1602" t="str">
            <v>29.32.30.300.042.00.0796.000000000001</v>
          </cell>
          <cell r="B1602" t="str">
            <v>Картер</v>
          </cell>
          <cell r="C1602" t="str">
            <v>коробки передач, для грузового автомобиля</v>
          </cell>
        </row>
        <row r="1603">
          <cell r="A1603" t="str">
            <v>29.32.30.300.049.02.0796.000000000000</v>
          </cell>
          <cell r="B1603" t="str">
            <v>Сайлентблок</v>
          </cell>
          <cell r="C1603" t="str">
            <v>коробки передач, для легкового автомобиля</v>
          </cell>
        </row>
        <row r="1604">
          <cell r="A1604" t="str">
            <v>29.32.30.300.053.00.0796.000000000013</v>
          </cell>
          <cell r="B1604" t="str">
            <v>Блок</v>
          </cell>
          <cell r="C1604" t="str">
            <v>шестерен промежуточного вала, для грузового автомобиля, для пятиступенчатой, трехвальной коробки передач</v>
          </cell>
        </row>
        <row r="1605">
          <cell r="A1605" t="str">
            <v>29.32.30.300.053.00.0796.000000000017</v>
          </cell>
          <cell r="B1605" t="str">
            <v>Блок</v>
          </cell>
          <cell r="C1605" t="str">
            <v>шестерен промежуточного вала, для грузового автомобиля, для многоступенчатой, многовальной коробки передач</v>
          </cell>
        </row>
        <row r="1606">
          <cell r="A1606" t="str">
            <v>29.32.30.300.064.00.0796.000000000000</v>
          </cell>
          <cell r="B1606" t="str">
            <v>Подушка</v>
          </cell>
          <cell r="C1606" t="str">
            <v>коробки переключения передач, для легкового автомобиля</v>
          </cell>
        </row>
        <row r="1607">
          <cell r="A1607" t="str">
            <v>29.32.30.300.065.00.0839.000000000000</v>
          </cell>
          <cell r="B1607" t="str">
            <v>Комплект прокладок</v>
          </cell>
          <cell r="C1607" t="str">
            <v>для моста, для легкового автомобиля, комплектность прокладки полуси, прокладки крышки картера заднего и переднего моста, прокладка крышки подшипников ведущей шестерни, прокладки поворотного кулака</v>
          </cell>
        </row>
        <row r="1608">
          <cell r="A1608" t="str">
            <v>29.32.30.330.000.00.0796.000000000000</v>
          </cell>
          <cell r="B1608" t="str">
            <v>Коробка передач</v>
          </cell>
          <cell r="C1608" t="str">
            <v>механическая, для легкового автомобиля, четырехступенчатая, двухвальная</v>
          </cell>
        </row>
        <row r="1609">
          <cell r="A1609" t="str">
            <v>29.32.30.330.000.00.0796.000000000013</v>
          </cell>
          <cell r="B1609" t="str">
            <v>Коробка передач</v>
          </cell>
          <cell r="C1609" t="str">
            <v>механическая, для грузового автомобиля, четырехступенчатая, многовальная</v>
          </cell>
        </row>
        <row r="1610">
          <cell r="A1610" t="str">
            <v>29.32.30.330.001.00.0796.000000000001</v>
          </cell>
          <cell r="B1610" t="str">
            <v>Переключатель коробки передач</v>
          </cell>
          <cell r="C1610" t="str">
            <v>для легкового автомобиля</v>
          </cell>
        </row>
        <row r="1611">
          <cell r="A1611" t="str">
            <v>29.32.30.370.000.00.0796.000000000002</v>
          </cell>
          <cell r="B1611" t="str">
            <v>Мост</v>
          </cell>
          <cell r="C1611" t="str">
            <v>задний, для легкового автомобиля</v>
          </cell>
        </row>
        <row r="1612">
          <cell r="A1612" t="str">
            <v>29.32.30.370.000.00.0796.000000000003</v>
          </cell>
          <cell r="B1612" t="str">
            <v>Мост</v>
          </cell>
          <cell r="C1612" t="str">
            <v>задний, для грузового автомобиля</v>
          </cell>
        </row>
        <row r="1613">
          <cell r="A1613" t="str">
            <v>29.32.30.400.001.00.0796.000000000000</v>
          </cell>
          <cell r="B1613" t="str">
            <v>Ступица</v>
          </cell>
          <cell r="C1613" t="str">
            <v>для легкового автомобиля</v>
          </cell>
        </row>
        <row r="1614">
          <cell r="A1614" t="str">
            <v>29.32.30.400.002.00.0796.000000000000</v>
          </cell>
          <cell r="B1614" t="str">
            <v>Подшипник ступицы</v>
          </cell>
          <cell r="C1614" t="str">
            <v>передний, для легкового автомобиля</v>
          </cell>
        </row>
        <row r="1615">
          <cell r="A1615" t="str">
            <v>29.32.30.400.002.00.0796.000000000001</v>
          </cell>
          <cell r="B1615" t="str">
            <v>Подшипник ступицы</v>
          </cell>
          <cell r="C1615" t="str">
            <v>передний, для грузового автомобиля</v>
          </cell>
        </row>
        <row r="1616">
          <cell r="A1616" t="str">
            <v>29.32.30.400.002.00.0839.000000000000</v>
          </cell>
          <cell r="B1616" t="str">
            <v>Подшипник ступицы</v>
          </cell>
          <cell r="C1616" t="str">
            <v>передний, для легкового автомобиля, в комлекте 4 штуки</v>
          </cell>
        </row>
        <row r="1617">
          <cell r="A1617" t="str">
            <v>29.32.30.400.009.00.0796.000000000000</v>
          </cell>
          <cell r="B1617" t="str">
            <v>Шпилька</v>
          </cell>
          <cell r="C1617" t="str">
            <v>для грузового автомобиля, для крепления колес</v>
          </cell>
        </row>
        <row r="1618">
          <cell r="A1618" t="str">
            <v>29.32.30.500.002.00.0796.000000000000</v>
          </cell>
          <cell r="B1618" t="str">
            <v>Амортизатор</v>
          </cell>
          <cell r="C1618" t="str">
            <v>для легкового автомобиля, передней подвески, жидкостный (гидравлический)</v>
          </cell>
        </row>
        <row r="1619">
          <cell r="A1619" t="str">
            <v>29.32.30.500.002.00.0796.000000000002</v>
          </cell>
          <cell r="B1619" t="str">
            <v>Амортизатор</v>
          </cell>
          <cell r="C1619" t="str">
            <v>для легкового автомобиля, задней подвески, жидкостный (гидравлический)</v>
          </cell>
        </row>
        <row r="1620">
          <cell r="A1620" t="str">
            <v>29.32.30.500.002.00.0796.000000000004</v>
          </cell>
          <cell r="B1620" t="str">
            <v>Амортизатор</v>
          </cell>
          <cell r="C1620" t="str">
            <v>для грузового автомобиля, передней подвески, жидкостный (гидравлический)</v>
          </cell>
        </row>
        <row r="1621">
          <cell r="A1621" t="str">
            <v>29.32.30.600.001.00.0796.000000000000</v>
          </cell>
          <cell r="B1621" t="str">
            <v>Подушка крепления</v>
          </cell>
          <cell r="C1621" t="str">
            <v>радиатора, для легкового автомобиля</v>
          </cell>
        </row>
        <row r="1622">
          <cell r="A1622" t="str">
            <v>29.32.30.600.002.00.0796.000000000000</v>
          </cell>
          <cell r="B1622" t="str">
            <v>Бачок</v>
          </cell>
          <cell r="C1622" t="str">
            <v>расширительный, для легкового автомобиля</v>
          </cell>
        </row>
        <row r="1623">
          <cell r="A1623" t="str">
            <v>29.32.30.600.002.00.0796.000000000001</v>
          </cell>
          <cell r="B1623" t="str">
            <v>Бачок</v>
          </cell>
          <cell r="C1623" t="str">
            <v>расширительный, для грузового автомобиля</v>
          </cell>
        </row>
        <row r="1624">
          <cell r="A1624" t="str">
            <v>29.32.30.600.003.00.0796.000000000003</v>
          </cell>
          <cell r="B1624" t="str">
            <v>Термостат</v>
          </cell>
          <cell r="C1624" t="str">
            <v>для легкового автомобиля</v>
          </cell>
        </row>
        <row r="1625">
          <cell r="A1625" t="str">
            <v>29.32.30.600.003.00.0796.000000000004</v>
          </cell>
          <cell r="B1625" t="str">
            <v>Термостат</v>
          </cell>
          <cell r="C1625" t="str">
            <v>для грузового автомобиля</v>
          </cell>
        </row>
        <row r="1626">
          <cell r="A1626" t="str">
            <v>29.32.30.600.003.00.0796.000000000005</v>
          </cell>
          <cell r="B1626" t="str">
            <v>Термостат</v>
          </cell>
          <cell r="C1626" t="str">
            <v>для специального и специализированного автомобиля</v>
          </cell>
        </row>
        <row r="1627">
          <cell r="A1627" t="str">
            <v>29.32.30.600.009.00.0796.000000000000</v>
          </cell>
          <cell r="B1627" t="str">
            <v>Патрубок</v>
          </cell>
          <cell r="C1627" t="str">
            <v>радиатора, для легкового автомобиля, верхний подводящий</v>
          </cell>
        </row>
        <row r="1628">
          <cell r="A1628" t="str">
            <v>29.32.30.600.009.00.0796.000000000004</v>
          </cell>
          <cell r="B1628" t="str">
            <v>Патрубок</v>
          </cell>
          <cell r="C1628" t="str">
            <v>радиатора, для грузового автомобиля, верхний подводящий</v>
          </cell>
        </row>
        <row r="1629">
          <cell r="A1629" t="str">
            <v>29.32.30.600.009.00.0796.000000000009</v>
          </cell>
          <cell r="B1629" t="str">
            <v>Патрубок</v>
          </cell>
          <cell r="C1629" t="str">
            <v>радиатора, для специализированного автомобиля, нижний отводящий</v>
          </cell>
        </row>
        <row r="1630">
          <cell r="A1630" t="str">
            <v>29.32.30.600.009.00.0839.000000000000</v>
          </cell>
          <cell r="B1630" t="str">
            <v>Патрубок</v>
          </cell>
          <cell r="C1630" t="str">
            <v>радиатора, для легкового автомобиля, в комплекте верхний подводящий, нижний подводящий</v>
          </cell>
        </row>
        <row r="1631">
          <cell r="A1631" t="str">
            <v>29.32.30.610.000.01.0796.000000000000</v>
          </cell>
          <cell r="B1631" t="str">
            <v>Радиатор</v>
          </cell>
          <cell r="C1631" t="str">
            <v>для легкового автомобиля, системы охлаждения</v>
          </cell>
        </row>
        <row r="1632">
          <cell r="A1632" t="str">
            <v>29.32.30.610.000.02.0796.000000000000</v>
          </cell>
          <cell r="B1632" t="str">
            <v>Радиатор</v>
          </cell>
          <cell r="C1632" t="str">
            <v>для грузового автомобиля, системы охлаждения</v>
          </cell>
        </row>
        <row r="1633">
          <cell r="A1633" t="str">
            <v>29.32.30.610.000.03.0796.000000000000</v>
          </cell>
          <cell r="B1633" t="str">
            <v>Радиатор</v>
          </cell>
          <cell r="C1633" t="str">
            <v>для специального и специализированного автомобиля, системы охлаждения</v>
          </cell>
        </row>
        <row r="1634">
          <cell r="A1634" t="str">
            <v>29.32.30.630.003.00.0796.000000000003</v>
          </cell>
          <cell r="B1634" t="str">
            <v>Труба</v>
          </cell>
          <cell r="C1634" t="str">
            <v>приемная глушителя, для легкового автомобиля</v>
          </cell>
        </row>
        <row r="1635">
          <cell r="A1635" t="str">
            <v>29.32.30.630.005.03.0796.000000000000</v>
          </cell>
          <cell r="B1635" t="str">
            <v>Рукав</v>
          </cell>
          <cell r="C1635" t="str">
            <v>для специального и специализированного автомобиля, с тройником</v>
          </cell>
        </row>
        <row r="1636">
          <cell r="A1636" t="str">
            <v>29.32.30.630.006.00.0796.000000000000</v>
          </cell>
          <cell r="B1636" t="str">
            <v>Глушитель</v>
          </cell>
          <cell r="C1636" t="str">
            <v>для легкового автомобиля, основной</v>
          </cell>
        </row>
        <row r="1637">
          <cell r="A1637" t="str">
            <v>29.32.30.630.006.00.0796.000000000001</v>
          </cell>
          <cell r="B1637" t="str">
            <v>Глушитель</v>
          </cell>
          <cell r="C1637" t="str">
            <v>для грузового автомобиля, основной</v>
          </cell>
        </row>
        <row r="1638">
          <cell r="A1638" t="str">
            <v>29.32.30.630.008.00.0796.000000000000</v>
          </cell>
          <cell r="B1638" t="str">
            <v>Кольцо уплотнительное</v>
          </cell>
          <cell r="C1638" t="str">
            <v>для глушителя легкового автомобиля</v>
          </cell>
        </row>
        <row r="1639">
          <cell r="A1639" t="str">
            <v>29.32.30.650.002.00.0796.000000000000</v>
          </cell>
          <cell r="B1639" t="str">
            <v>Кожух</v>
          </cell>
          <cell r="C1639" t="str">
            <v>сцепления, для легкового автомобиля</v>
          </cell>
        </row>
        <row r="1640">
          <cell r="A1640" t="str">
            <v>29.32.30.650.003.01.0796.000000000000</v>
          </cell>
          <cell r="B1640" t="str">
            <v>Цилиндр</v>
          </cell>
          <cell r="C1640" t="str">
            <v>сцепления, для легкового автомобиля</v>
          </cell>
        </row>
        <row r="1641">
          <cell r="A1641" t="str">
            <v>29.32.30.650.003.01.0796.000000000001</v>
          </cell>
          <cell r="B1641" t="str">
            <v>Цилиндр</v>
          </cell>
          <cell r="C1641" t="str">
            <v>сцепления, для грузового автомобиля</v>
          </cell>
        </row>
        <row r="1642">
          <cell r="A1642" t="str">
            <v>29.32.30.650.006.02.0796.000000000000</v>
          </cell>
          <cell r="B1642" t="str">
            <v>Муфта</v>
          </cell>
          <cell r="C1642" t="str">
            <v>сцепления, для легкового автомобиля</v>
          </cell>
        </row>
        <row r="1643">
          <cell r="A1643" t="str">
            <v>29.32.30.650.006.02.0796.000000000001</v>
          </cell>
          <cell r="B1643" t="str">
            <v>Муфта</v>
          </cell>
          <cell r="C1643" t="str">
            <v>сцепления, для грузового автомобиля</v>
          </cell>
        </row>
        <row r="1644">
          <cell r="A1644" t="str">
            <v>29.32.30.650.008.00.0796.000000000000</v>
          </cell>
          <cell r="B1644" t="str">
            <v>Накладка</v>
          </cell>
          <cell r="C1644" t="str">
            <v>диска сцепления, для грузового автомобиля</v>
          </cell>
        </row>
        <row r="1645">
          <cell r="A1645" t="str">
            <v>29.32.30.650.008.00.0796.000000000001</v>
          </cell>
          <cell r="B1645" t="str">
            <v>Накладка</v>
          </cell>
          <cell r="C1645" t="str">
            <v>диска сцепления, для легкового автомобиля</v>
          </cell>
        </row>
        <row r="1646">
          <cell r="A1646" t="str">
            <v>29.32.30.650.008.00.0796.000000000002</v>
          </cell>
          <cell r="B1646" t="str">
            <v>Накладка</v>
          </cell>
          <cell r="C1646" t="str">
            <v>диска сцепления, для специального и специализированного автомобиля</v>
          </cell>
        </row>
        <row r="1647">
          <cell r="A1647" t="str">
            <v>29.32.30.650.009.00.0796.000000000000</v>
          </cell>
          <cell r="B1647" t="str">
            <v>Сцепление</v>
          </cell>
          <cell r="C1647" t="str">
            <v>для легкового автомобиля</v>
          </cell>
        </row>
        <row r="1648">
          <cell r="A1648" t="str">
            <v>29.32.30.650.009.00.0796.000000000001</v>
          </cell>
          <cell r="B1648" t="str">
            <v>Сцепление</v>
          </cell>
          <cell r="C1648" t="str">
            <v>для грузового автомобиля</v>
          </cell>
        </row>
        <row r="1649">
          <cell r="A1649" t="str">
            <v>29.32.30.650.009.00.0796.000000000002</v>
          </cell>
          <cell r="B1649" t="str">
            <v>Сцепление</v>
          </cell>
          <cell r="C1649" t="str">
            <v>для специального и специализированного автомобиля</v>
          </cell>
        </row>
        <row r="1650">
          <cell r="A1650" t="str">
            <v>29.32.30.650.011.00.0796.000000000000</v>
          </cell>
          <cell r="B1650" t="str">
            <v>Шланг</v>
          </cell>
          <cell r="C1650" t="str">
            <v>сцепления, для легкового автомобиля</v>
          </cell>
        </row>
        <row r="1651">
          <cell r="A1651" t="str">
            <v>29.32.30.650.011.00.0796.000000000001</v>
          </cell>
          <cell r="B1651" t="str">
            <v>Шланг</v>
          </cell>
          <cell r="C1651" t="str">
            <v>сцепления, для грузового автомобиля</v>
          </cell>
        </row>
        <row r="1652">
          <cell r="A1652" t="str">
            <v>29.32.30.650.013.01.0796.000000000002</v>
          </cell>
          <cell r="B1652" t="str">
            <v>Пружина</v>
          </cell>
          <cell r="C1652" t="str">
            <v>для легкового автомобиля, привода акселератора</v>
          </cell>
        </row>
        <row r="1653">
          <cell r="A1653" t="str">
            <v>29.32.30.650.013.01.0796.000000000003</v>
          </cell>
          <cell r="B1653" t="str">
            <v>Пружина</v>
          </cell>
          <cell r="C1653" t="str">
            <v>для легкового автомобиля, выжимного подшипника сцепления</v>
          </cell>
        </row>
        <row r="1654">
          <cell r="A1654" t="str">
            <v>29.32.30.650.013.02.0796.000000000001</v>
          </cell>
          <cell r="B1654" t="str">
            <v>Пружина</v>
          </cell>
          <cell r="C1654" t="str">
            <v>для грузового автомобиля, выжимного подшипника сцепления</v>
          </cell>
        </row>
        <row r="1655">
          <cell r="A1655" t="str">
            <v>29.32.30.650.013.02.0796.000000000002</v>
          </cell>
          <cell r="B1655" t="str">
            <v>Пружина</v>
          </cell>
          <cell r="C1655" t="str">
            <v>для грузового автомобиля, подшипника сцепления</v>
          </cell>
        </row>
        <row r="1656">
          <cell r="A1656" t="str">
            <v>29.32.30.650.013.02.0796.000000000006</v>
          </cell>
          <cell r="B1656" t="str">
            <v>Пружина</v>
          </cell>
          <cell r="C1656" t="str">
            <v>для грузового автомобиля, тормозных колодок</v>
          </cell>
        </row>
        <row r="1657">
          <cell r="A1657" t="str">
            <v>29.32.30.650.014.02.0796.000000000000</v>
          </cell>
          <cell r="B1657" t="str">
            <v>Подшипник</v>
          </cell>
          <cell r="C1657" t="str">
            <v>сцепления, для легкового автомобиля</v>
          </cell>
        </row>
        <row r="1658">
          <cell r="A1658" t="str">
            <v>29.32.30.650.014.02.0796.000000000001</v>
          </cell>
          <cell r="B1658" t="str">
            <v>Подшипник</v>
          </cell>
          <cell r="C1658" t="str">
            <v>сцепления, для грузового автомобиля</v>
          </cell>
        </row>
        <row r="1659">
          <cell r="A1659" t="str">
            <v>29.32.30.650.014.02.0796.000000000002</v>
          </cell>
          <cell r="B1659" t="str">
            <v>Подшипник</v>
          </cell>
          <cell r="C1659" t="str">
            <v>сцепления, для специального и специализированного автомобиля</v>
          </cell>
        </row>
        <row r="1660">
          <cell r="A1660" t="str">
            <v>29.32.30.650.015.00.0796.000000000000</v>
          </cell>
          <cell r="B1660" t="str">
            <v>Комплект ремонтный</v>
          </cell>
          <cell r="C1660" t="str">
            <v>пневмогидроусилителя сцепления, для грузового автомобиля</v>
          </cell>
        </row>
        <row r="1661">
          <cell r="A1661" t="str">
            <v>29.32.30.650.017.00.0796.000000000000</v>
          </cell>
          <cell r="B1661" t="str">
            <v>Лапки корзины сцепления</v>
          </cell>
          <cell r="C1661" t="str">
            <v>для легкового автомобиля</v>
          </cell>
        </row>
        <row r="1662">
          <cell r="A1662" t="str">
            <v>29.32.30.650.017.00.0796.000000000001</v>
          </cell>
          <cell r="B1662" t="str">
            <v>Лапки корзины сцепления</v>
          </cell>
          <cell r="C1662" t="str">
            <v>для грузового автомобиля</v>
          </cell>
        </row>
        <row r="1663">
          <cell r="A1663" t="str">
            <v>29.32.30.650.018.00.0796.000000000003</v>
          </cell>
          <cell r="B1663" t="str">
            <v>Диск</v>
          </cell>
          <cell r="C1663" t="str">
            <v>для легкового автомобиля, сцепления</v>
          </cell>
        </row>
        <row r="1664">
          <cell r="A1664" t="str">
            <v>29.32.30.650.018.00.0796.000000000004</v>
          </cell>
          <cell r="B1664" t="str">
            <v>Диск</v>
          </cell>
          <cell r="C1664" t="str">
            <v>для грузового автомобиля, сцепления</v>
          </cell>
        </row>
        <row r="1665">
          <cell r="A1665" t="str">
            <v>29.32.30.650.018.00.0796.000000000005</v>
          </cell>
          <cell r="B1665" t="str">
            <v>Диск</v>
          </cell>
          <cell r="C1665" t="str">
            <v>для специального и специализированного автомобиля, сцепления</v>
          </cell>
        </row>
        <row r="1666">
          <cell r="A1666" t="str">
            <v>29.32.30.650.019.03.0796.000000000000</v>
          </cell>
          <cell r="B1666" t="str">
            <v>Полуось</v>
          </cell>
          <cell r="C1666" t="str">
            <v>заднего ведущего моста, для легкового автомобиля, фланцевая</v>
          </cell>
        </row>
        <row r="1667">
          <cell r="A1667" t="str">
            <v>29.32.30.650.019.03.0796.000000000002</v>
          </cell>
          <cell r="B1667" t="str">
            <v>Полуось</v>
          </cell>
          <cell r="C1667" t="str">
            <v>заднего ведущего моста, для грузового автомобиля, фланцевая</v>
          </cell>
        </row>
        <row r="1668">
          <cell r="A1668" t="str">
            <v>29.32.30.650.020.00.0796.000000000000</v>
          </cell>
          <cell r="B1668" t="str">
            <v>Вилка</v>
          </cell>
          <cell r="C1668" t="str">
            <v>сцепления, для легкового автомобиля</v>
          </cell>
        </row>
        <row r="1669">
          <cell r="A1669" t="str">
            <v>29.32.30.650.020.00.0796.000000000001</v>
          </cell>
          <cell r="B1669" t="str">
            <v>Вилка</v>
          </cell>
          <cell r="C1669" t="str">
            <v>сцепления, для грузового автомобиля</v>
          </cell>
        </row>
        <row r="1670">
          <cell r="A1670" t="str">
            <v>29.32.30.670.001.01.0796.000000000001</v>
          </cell>
          <cell r="B1670" t="str">
            <v>Насос</v>
          </cell>
          <cell r="C1670" t="str">
            <v>гидроусилителя рулевого управления, для грузового автомобиля</v>
          </cell>
        </row>
        <row r="1671">
          <cell r="A1671" t="str">
            <v>29.32.30.670.006.00.0796.000000000000</v>
          </cell>
          <cell r="B1671" t="str">
            <v>Маятник</v>
          </cell>
          <cell r="C1671" t="str">
            <v>рулевой, для легкового автомобиля</v>
          </cell>
        </row>
        <row r="1672">
          <cell r="A1672" t="str">
            <v>29.32.30.670.008.00.0796.000000000001</v>
          </cell>
          <cell r="B1672" t="str">
            <v>Тяга</v>
          </cell>
          <cell r="C1672" t="str">
            <v>рулевая, для грузового автомобиля, продольная</v>
          </cell>
        </row>
        <row r="1673">
          <cell r="A1673" t="str">
            <v>29.32.30.670.009.00.0796.000000000003</v>
          </cell>
          <cell r="B1673" t="str">
            <v>Вал</v>
          </cell>
          <cell r="C1673" t="str">
            <v>сошки рулевого механизма, для легкового автомобиля</v>
          </cell>
        </row>
        <row r="1674">
          <cell r="A1674" t="str">
            <v>29.32.30.670.011.01.0796.000000000001</v>
          </cell>
          <cell r="B1674" t="str">
            <v>Цилиндр</v>
          </cell>
          <cell r="C1674" t="str">
            <v>силовой, для гидроусилителя руля, для грузового автомобиля</v>
          </cell>
        </row>
        <row r="1675">
          <cell r="A1675" t="str">
            <v>29.32.30.670.013.00.0796.000000000001</v>
          </cell>
          <cell r="B1675" t="str">
            <v>Механизм</v>
          </cell>
          <cell r="C1675" t="str">
            <v>рулевой, для легкового автомобиля, с винтом и гайкой</v>
          </cell>
        </row>
        <row r="1676">
          <cell r="A1676" t="str">
            <v>29.32.30.670.013.00.0796.000000000010</v>
          </cell>
          <cell r="B1676" t="str">
            <v>Механизм</v>
          </cell>
          <cell r="C1676" t="str">
            <v>рулевой, для легкового автомобиля, с червяком и роликом, с усилителем</v>
          </cell>
        </row>
        <row r="1677">
          <cell r="A1677" t="str">
            <v>29.32.30.670.013.00.0796.000000000016</v>
          </cell>
          <cell r="B1677" t="str">
            <v>Механизм</v>
          </cell>
          <cell r="C1677" t="str">
            <v>рулевой, для грузового автомобиля, с червяком и роликом</v>
          </cell>
        </row>
        <row r="1678">
          <cell r="A1678" t="str">
            <v>29.32.30.670.014.00.0796.000000000000</v>
          </cell>
          <cell r="B1678" t="str">
            <v>Кулак поворотный</v>
          </cell>
          <cell r="C1678" t="str">
            <v>для легкового автомобиля</v>
          </cell>
        </row>
        <row r="1679">
          <cell r="A1679" t="str">
            <v>29.32.30.670.016.00.0796.000000000000</v>
          </cell>
          <cell r="B1679" t="str">
            <v>Наконечник</v>
          </cell>
          <cell r="C1679" t="str">
            <v>для легкового автомобиля, рулевой</v>
          </cell>
        </row>
        <row r="1680">
          <cell r="A1680" t="str">
            <v>29.32.30.670.016.00.0796.000000000004</v>
          </cell>
          <cell r="B1680" t="str">
            <v>Наконечник</v>
          </cell>
          <cell r="C1680" t="str">
            <v>для грузового автомобиля, рулевой</v>
          </cell>
        </row>
        <row r="1681">
          <cell r="A1681" t="str">
            <v>29.32.30.670.016.00.0839.000000000000</v>
          </cell>
          <cell r="B1681" t="str">
            <v>Наконечник</v>
          </cell>
          <cell r="C1681" t="str">
            <v>для легкового автомобиля, рулевой</v>
          </cell>
        </row>
        <row r="1682">
          <cell r="A1682" t="str">
            <v>29.32.30.900.008.00.0796.000000000000</v>
          </cell>
          <cell r="B1682" t="str">
            <v>Ремень</v>
          </cell>
          <cell r="C1682" t="str">
            <v>для легкового автомобиля, для гидроусилителя руля</v>
          </cell>
        </row>
        <row r="1683">
          <cell r="A1683" t="str">
            <v>29.32.30.900.010.01.0796.000000000000</v>
          </cell>
          <cell r="B1683" t="str">
            <v>Электродвигатель</v>
          </cell>
          <cell r="C1683" t="str">
            <v>отопителя, для грузового автомобиля</v>
          </cell>
        </row>
        <row r="1684">
          <cell r="A1684" t="str">
            <v>29.32.30.900.010.01.0796.000000000001</v>
          </cell>
          <cell r="B1684" t="str">
            <v>Электродвигатель</v>
          </cell>
          <cell r="C1684" t="str">
            <v>отопителя, для легкового автомобиля</v>
          </cell>
        </row>
        <row r="1685">
          <cell r="A1685" t="str">
            <v>29.32.30.900.010.02.0796.000000000000</v>
          </cell>
          <cell r="B1685" t="str">
            <v>Электродвигатель</v>
          </cell>
          <cell r="C1685" t="str">
            <v>стеклоочистителя, для грузового автомобиля</v>
          </cell>
        </row>
        <row r="1686">
          <cell r="A1686" t="str">
            <v>29.32.30.900.014.00.0796.000000000000</v>
          </cell>
          <cell r="B1686" t="str">
            <v>Обмотка генератора</v>
          </cell>
          <cell r="C1686" t="str">
            <v>для грузового автомобиля</v>
          </cell>
        </row>
        <row r="1687">
          <cell r="A1687" t="str">
            <v>29.32.30.900.015.00.0796.000000000000</v>
          </cell>
          <cell r="B1687" t="str">
            <v>Обмотка стартера</v>
          </cell>
          <cell r="C1687" t="str">
            <v>для грузового автомобиля</v>
          </cell>
        </row>
        <row r="1688">
          <cell r="A1688" t="str">
            <v>29.32.30.900.018.00.0796.000000000002</v>
          </cell>
          <cell r="B1688" t="str">
            <v>Прокладка</v>
          </cell>
          <cell r="C1688" t="str">
            <v>для грузовых автомобилей, для глушителя</v>
          </cell>
        </row>
        <row r="1689">
          <cell r="A1689" t="str">
            <v>29.32.30.910.001.01.0796.000000000001</v>
          </cell>
          <cell r="B1689" t="str">
            <v>Прокладка</v>
          </cell>
          <cell r="C1689" t="str">
            <v>впускной трубы, для грузового автомобиля</v>
          </cell>
        </row>
        <row r="1690">
          <cell r="A1690" t="str">
            <v>29.32.30.910.003.05.0796.000000000000</v>
          </cell>
          <cell r="B1690" t="str">
            <v>Трубка</v>
          </cell>
          <cell r="C1690" t="str">
            <v>для топливного насоса высокого давления, для грузового автомобиля</v>
          </cell>
        </row>
        <row r="1691">
          <cell r="A1691" t="str">
            <v>29.32.30.910.016.00.0796.000000000001</v>
          </cell>
          <cell r="B1691" t="str">
            <v>Диафрагма</v>
          </cell>
          <cell r="C1691" t="str">
            <v>для грузового автомобиля, топливного насоса</v>
          </cell>
        </row>
        <row r="1692">
          <cell r="A1692" t="str">
            <v>29.32.30.910.020.00.0796.000000000001</v>
          </cell>
          <cell r="B1692" t="str">
            <v>Кран</v>
          </cell>
          <cell r="C1692" t="str">
            <v>топливный, для топливного насоса высокого давления, для легкового автомобиля</v>
          </cell>
        </row>
        <row r="1693">
          <cell r="A1693" t="str">
            <v>29.32.30.910.022.00.0796.000000000011</v>
          </cell>
          <cell r="B1693" t="str">
            <v>Бак</v>
          </cell>
          <cell r="C1693" t="str">
            <v>топливный, для грузового автомобиля, объемом более 100 л, но не более 110 л</v>
          </cell>
        </row>
        <row r="1694">
          <cell r="A1694" t="str">
            <v>29.32.30.950.003.01.0796.000000000001</v>
          </cell>
          <cell r="B1694" t="str">
            <v>Сальник</v>
          </cell>
          <cell r="C1694" t="str">
            <v>для легкового автомобиля, шарнира равных угловых скоростей</v>
          </cell>
        </row>
        <row r="1695">
          <cell r="A1695" t="str">
            <v>29.32.30.950.011.00.0796.000000000000</v>
          </cell>
          <cell r="B1695" t="str">
            <v>Палец реактивной тяги</v>
          </cell>
          <cell r="C1695" t="str">
            <v>для грузового автомобиля</v>
          </cell>
        </row>
        <row r="1696">
          <cell r="A1696" t="str">
            <v>29.32.30.950.016.04.0839.000000000000</v>
          </cell>
          <cell r="B1696" t="str">
            <v>Сайлентблок</v>
          </cell>
          <cell r="C1696" t="str">
            <v>стабилизатора, для легкового автомобиля</v>
          </cell>
        </row>
        <row r="1697">
          <cell r="A1697" t="str">
            <v>29.32.30.950.016.05.0796.000000000000</v>
          </cell>
          <cell r="B1697" t="str">
            <v>Сайлентблок</v>
          </cell>
          <cell r="C1697" t="str">
            <v>передней подвески, для легкового автомобиля</v>
          </cell>
        </row>
        <row r="1698">
          <cell r="A1698" t="str">
            <v>29.32.30.950.019.00.0796.000000000000</v>
          </cell>
          <cell r="B1698" t="str">
            <v>Опора</v>
          </cell>
          <cell r="C1698" t="str">
            <v>шаровая, для легкового автомобиля</v>
          </cell>
        </row>
        <row r="1699">
          <cell r="A1699" t="str">
            <v>29.32.30.950.021.01.0796.000000000000</v>
          </cell>
          <cell r="B1699" t="str">
            <v>Рычаг</v>
          </cell>
          <cell r="C1699" t="str">
            <v>продольный, для легкового автомобиля</v>
          </cell>
        </row>
        <row r="1700">
          <cell r="A1700" t="str">
            <v>29.32.30.950.022.00.0796.000000000000</v>
          </cell>
          <cell r="B1700" t="str">
            <v>Шкворень</v>
          </cell>
          <cell r="C1700" t="str">
            <v>для легкового автомобиля</v>
          </cell>
        </row>
        <row r="1701">
          <cell r="A1701" t="str">
            <v>29.32.30.950.022.00.0839.000000000000</v>
          </cell>
          <cell r="B1701" t="str">
            <v>Шкворень</v>
          </cell>
          <cell r="C1701" t="str">
            <v>для грузового автомобиля</v>
          </cell>
        </row>
        <row r="1702">
          <cell r="A1702" t="str">
            <v>29.32.30.950.023.00.0796.000000000000</v>
          </cell>
          <cell r="B1702" t="str">
            <v>Стремянка</v>
          </cell>
          <cell r="C1702" t="str">
            <v>передней рессоры, для легкового автомобиля</v>
          </cell>
        </row>
        <row r="1703">
          <cell r="A1703" t="str">
            <v>29.32.30.950.023.00.0796.000000000001</v>
          </cell>
          <cell r="B1703" t="str">
            <v>Стремянка</v>
          </cell>
          <cell r="C1703" t="str">
            <v>передней рессоры, для грузового автомобиля</v>
          </cell>
        </row>
        <row r="1704">
          <cell r="A1704" t="str">
            <v>29.32.30.950.024.01.0796.000000000000</v>
          </cell>
          <cell r="B1704" t="str">
            <v>Подушка</v>
          </cell>
          <cell r="C1704" t="str">
            <v>рессоры, для легкового автомобиля</v>
          </cell>
        </row>
        <row r="1705">
          <cell r="A1705" t="str">
            <v>29.32.30.950.024.01.0796.000000000001</v>
          </cell>
          <cell r="B1705" t="str">
            <v>Подушка</v>
          </cell>
          <cell r="C1705" t="str">
            <v>рессоры, для грузового автомобиля</v>
          </cell>
        </row>
        <row r="1706">
          <cell r="A1706" t="str">
            <v>29.32.30.950.026.00.0796.000000000000</v>
          </cell>
          <cell r="B1706" t="str">
            <v>Кронштейн</v>
          </cell>
          <cell r="C1706" t="str">
            <v>для легкового автомобиля</v>
          </cell>
        </row>
        <row r="1707">
          <cell r="A1707" t="str">
            <v>29.32.30.950.027.00.0796.000000000000</v>
          </cell>
          <cell r="B1707" t="str">
            <v>Лист рессоры</v>
          </cell>
          <cell r="C1707" t="str">
            <v>для легкового автомобиля</v>
          </cell>
        </row>
        <row r="1708">
          <cell r="A1708" t="str">
            <v>29.32.30.950.027.00.0796.000000000001</v>
          </cell>
          <cell r="B1708" t="str">
            <v>Лист рессоры</v>
          </cell>
          <cell r="C1708" t="str">
            <v>для грузового автомобиля</v>
          </cell>
        </row>
        <row r="1709">
          <cell r="A1709" t="str">
            <v>29.32.30.950.029.01.0796.000000000000</v>
          </cell>
          <cell r="B1709" t="str">
            <v>Рессора</v>
          </cell>
          <cell r="C1709" t="str">
            <v>для легкового автомобиля, передняя</v>
          </cell>
        </row>
        <row r="1710">
          <cell r="A1710" t="str">
            <v>29.32.30.950.031.00.0796.000000000002</v>
          </cell>
          <cell r="B1710" t="str">
            <v>Чашка</v>
          </cell>
          <cell r="C1710" t="str">
            <v>опорная, пружины подвески, для легкового автомобиля, задняя</v>
          </cell>
        </row>
        <row r="1711">
          <cell r="A1711" t="str">
            <v>29.32.30.950.034.00.0796.000000000000</v>
          </cell>
          <cell r="B1711" t="str">
            <v>Шестерня привода</v>
          </cell>
          <cell r="C1711" t="str">
            <v>для спидометра грузового автомобиля</v>
          </cell>
        </row>
        <row r="1712">
          <cell r="A1712" t="str">
            <v>29.32.30.950.034.00.0796.000000000001</v>
          </cell>
          <cell r="B1712" t="str">
            <v>Шестерня привода</v>
          </cell>
          <cell r="C1712" t="str">
            <v>для спидометра легкового автомобиля</v>
          </cell>
        </row>
        <row r="1713">
          <cell r="A1713" t="str">
            <v>29.32.30.990.001.01.0839.000000000000</v>
          </cell>
          <cell r="B1713" t="str">
            <v>Трапеция</v>
          </cell>
          <cell r="C1713" t="str">
            <v>для легкового автомобиля, рулевая, цельная</v>
          </cell>
        </row>
        <row r="1714">
          <cell r="A1714" t="str">
            <v>29.32.30.990.002.05.0796.000000000000</v>
          </cell>
          <cell r="B1714" t="str">
            <v>Рычаг</v>
          </cell>
          <cell r="C1714" t="str">
            <v>для передней подвески, для легковых автомобилей</v>
          </cell>
        </row>
        <row r="1715">
          <cell r="A1715" t="str">
            <v>29.32.30.990.002.05.0796.000000000001</v>
          </cell>
          <cell r="B1715" t="str">
            <v>Рычаг</v>
          </cell>
          <cell r="C1715" t="str">
            <v>для передней подвески, для грузового автомобиля</v>
          </cell>
        </row>
        <row r="1716">
          <cell r="A1716" t="str">
            <v>29.32.30.990.008.00.0796.000000000000</v>
          </cell>
          <cell r="B1716" t="str">
            <v>Втулка</v>
          </cell>
          <cell r="C1716" t="str">
            <v>для грузового автомобиля, для балансира</v>
          </cell>
        </row>
        <row r="1717">
          <cell r="A1717" t="str">
            <v>29.32.30.990.008.00.0796.000000000003</v>
          </cell>
          <cell r="B1717" t="str">
            <v>Втулка</v>
          </cell>
          <cell r="C1717" t="str">
            <v>для легкового автомобиля, для клапана направляющего</v>
          </cell>
        </row>
        <row r="1718">
          <cell r="A1718" t="str">
            <v>29.32.30.990.008.00.0796.000000000006</v>
          </cell>
          <cell r="B1718" t="str">
            <v>Втулка</v>
          </cell>
          <cell r="C1718" t="str">
            <v>для легкового автомобиля, для стабилизатора</v>
          </cell>
        </row>
        <row r="1719">
          <cell r="A1719" t="str">
            <v>29.32.30.990.008.00.0796.000000000008</v>
          </cell>
          <cell r="B1719" t="str">
            <v>Втулка</v>
          </cell>
          <cell r="C1719" t="str">
            <v>для легкового автомобиля, для шестерни</v>
          </cell>
        </row>
        <row r="1720">
          <cell r="A1720" t="str">
            <v>29.32.30.990.008.00.0796.000000000012</v>
          </cell>
          <cell r="B1720" t="str">
            <v>Втулка</v>
          </cell>
          <cell r="C1720" t="str">
            <v>для легкового автомобиля, для вала</v>
          </cell>
        </row>
        <row r="1721">
          <cell r="A1721" t="str">
            <v>29.32.30.990.008.00.0796.000000000014</v>
          </cell>
          <cell r="B1721" t="str">
            <v>Втулка</v>
          </cell>
          <cell r="C1721" t="str">
            <v>для легкового автомобиля, для рычага подвески</v>
          </cell>
        </row>
        <row r="1722">
          <cell r="A1722" t="str">
            <v>29.32.30.990.008.00.0796.000000000016</v>
          </cell>
          <cell r="B1722" t="str">
            <v>Втулка</v>
          </cell>
          <cell r="C1722" t="str">
            <v>для легкового автомобиля, для шатуна</v>
          </cell>
        </row>
        <row r="1723">
          <cell r="A1723" t="str">
            <v>29.32.30.990.008.00.0796.000000000019</v>
          </cell>
          <cell r="B1723" t="str">
            <v>Втулка</v>
          </cell>
          <cell r="C1723" t="str">
            <v>для легкового автомобиля, для головки амортизатора</v>
          </cell>
        </row>
        <row r="1724">
          <cell r="A1724" t="str">
            <v>29.32.30.990.008.00.0796.000000000024</v>
          </cell>
          <cell r="B1724" t="str">
            <v>Втулка</v>
          </cell>
          <cell r="C1724" t="str">
            <v>для грузового автомобиля, поворотная, для топливного насоса высокого давления</v>
          </cell>
        </row>
        <row r="1725">
          <cell r="A1725" t="str">
            <v>29.32.30.990.008.00.0796.000000000027</v>
          </cell>
          <cell r="B1725" t="str">
            <v>Втулка</v>
          </cell>
          <cell r="C1725" t="str">
            <v>для грузового автомобиля, для шкворня</v>
          </cell>
        </row>
        <row r="1726">
          <cell r="A1726" t="str">
            <v>29.32.30.990.008.00.0796.000000000028</v>
          </cell>
          <cell r="B1726" t="str">
            <v>Втулка</v>
          </cell>
          <cell r="C1726" t="str">
            <v>для грузового автомобиля, для распределительного вала</v>
          </cell>
        </row>
        <row r="1727">
          <cell r="A1727" t="str">
            <v>29.32.30.990.008.00.0796.000000000029</v>
          </cell>
          <cell r="B1727" t="str">
            <v>Втулка</v>
          </cell>
          <cell r="C1727" t="str">
            <v>для грузового автомобиля, для клапана направляющего</v>
          </cell>
        </row>
        <row r="1728">
          <cell r="A1728" t="str">
            <v>29.32.30.990.009.00.0796.000000000001</v>
          </cell>
          <cell r="B1728" t="str">
            <v>Шестерня</v>
          </cell>
          <cell r="C1728" t="str">
            <v>коробки передач, для грузового автомобиля, 3-й передачи</v>
          </cell>
        </row>
        <row r="1729">
          <cell r="A1729" t="str">
            <v>29.32.30.990.009.00.0796.000000000003</v>
          </cell>
          <cell r="B1729" t="str">
            <v>Шестерня</v>
          </cell>
          <cell r="C1729" t="str">
            <v>заднего хода, для грузового автомобиля</v>
          </cell>
        </row>
        <row r="1730">
          <cell r="A1730" t="str">
            <v>29.32.30.990.009.00.0796.000000000004</v>
          </cell>
          <cell r="B1730" t="str">
            <v>Шестерня</v>
          </cell>
          <cell r="C1730" t="str">
            <v>редуктора, для грузового автомобиля</v>
          </cell>
        </row>
        <row r="1731">
          <cell r="A1731" t="str">
            <v>29.32.30.990.009.00.0796.000000000005</v>
          </cell>
          <cell r="B1731" t="str">
            <v>Шестерня</v>
          </cell>
          <cell r="C1731" t="str">
            <v>раздаточной коробки, для грузового автомобиля</v>
          </cell>
        </row>
        <row r="1732">
          <cell r="A1732" t="str">
            <v>29.32.30.990.009.00.0796.000000000007</v>
          </cell>
          <cell r="B1732" t="str">
            <v>Шестерня</v>
          </cell>
          <cell r="C1732" t="str">
            <v>заднего хода, для легкового автомобиля</v>
          </cell>
        </row>
        <row r="1733">
          <cell r="A1733" t="str">
            <v>29.32.30.990.009.00.0796.000000000008</v>
          </cell>
          <cell r="B1733" t="str">
            <v>Шестерня</v>
          </cell>
          <cell r="C1733" t="str">
            <v>коробки передач, для легкового автомобиля, 1-й передачи</v>
          </cell>
        </row>
        <row r="1734">
          <cell r="A1734" t="str">
            <v>29.32.30.990.009.00.0796.000000000009</v>
          </cell>
          <cell r="B1734" t="str">
            <v>Шестерня</v>
          </cell>
          <cell r="C1734" t="str">
            <v>коробки передач, для легкового автомобиля, 2-й передачи</v>
          </cell>
        </row>
        <row r="1735">
          <cell r="A1735" t="str">
            <v>29.32.30.990.009.00.0796.000000000010</v>
          </cell>
          <cell r="B1735" t="str">
            <v>Шестерня</v>
          </cell>
          <cell r="C1735" t="str">
            <v>коробки передач, для легкового автомобиля, 3-й передачи</v>
          </cell>
        </row>
        <row r="1736">
          <cell r="A1736" t="str">
            <v>29.32.30.990.009.00.0796.000000000011</v>
          </cell>
          <cell r="B1736" t="str">
            <v>Шестерня</v>
          </cell>
          <cell r="C1736" t="str">
            <v>коробки передач, для грузового автомобиля, 1-й передачи</v>
          </cell>
        </row>
        <row r="1737">
          <cell r="A1737" t="str">
            <v>29.32.30.990.009.00.0796.000000000012</v>
          </cell>
          <cell r="B1737" t="str">
            <v>Шестерня</v>
          </cell>
          <cell r="C1737" t="str">
            <v>коробки передач, для грузового автомобиля, 2-й передачи</v>
          </cell>
        </row>
        <row r="1738">
          <cell r="A1738" t="str">
            <v>29.32.30.990.009.00.0796.000000000013</v>
          </cell>
          <cell r="B1738" t="str">
            <v>Шестерня</v>
          </cell>
          <cell r="C1738" t="str">
            <v>коленчатого вала, для грузового автомобиля</v>
          </cell>
        </row>
        <row r="1739">
          <cell r="A1739" t="str">
            <v>29.32.30.990.012.00.0796.000000000000</v>
          </cell>
          <cell r="B1739" t="str">
            <v>Подушка</v>
          </cell>
          <cell r="C1739" t="str">
            <v>опоры двигателя, для легкового автомобиля</v>
          </cell>
        </row>
        <row r="1740">
          <cell r="A1740" t="str">
            <v>29.32.30.990.012.00.0796.000000000001</v>
          </cell>
          <cell r="B1740" t="str">
            <v>Подушка</v>
          </cell>
          <cell r="C1740" t="str">
            <v>опоры двигателя, для грузового автомобиля</v>
          </cell>
        </row>
        <row r="1741">
          <cell r="A1741" t="str">
            <v>29.32.30.990.015.00.0796.000000000000</v>
          </cell>
          <cell r="B1741" t="str">
            <v>Кран</v>
          </cell>
          <cell r="C1741" t="str">
            <v>сливной, для системы охлаждения, для легкового автомобиля</v>
          </cell>
        </row>
        <row r="1742">
          <cell r="A1742" t="str">
            <v>29.32.30.990.015.00.0796.000000000002</v>
          </cell>
          <cell r="B1742" t="str">
            <v>Кран</v>
          </cell>
          <cell r="C1742" t="str">
            <v>управления отопителем, для легкового автомобиля</v>
          </cell>
        </row>
        <row r="1743">
          <cell r="A1743" t="str">
            <v>29.32.30.990.015.00.0796.000000000004</v>
          </cell>
          <cell r="B1743" t="str">
            <v>Кран</v>
          </cell>
          <cell r="C1743" t="str">
            <v>масляного радиатора, для грузового автомобиля</v>
          </cell>
        </row>
        <row r="1744">
          <cell r="A1744" t="str">
            <v>29.32.30.990.020.01.0796.000000000001</v>
          </cell>
          <cell r="B1744" t="str">
            <v>Ремень</v>
          </cell>
          <cell r="C1744" t="str">
            <v>для легкового автомобиля, безопасности</v>
          </cell>
        </row>
        <row r="1745">
          <cell r="A1745" t="str">
            <v>29.32.30.990.020.02.0796.000000000000</v>
          </cell>
          <cell r="B1745" t="str">
            <v>Ремень</v>
          </cell>
          <cell r="C1745" t="str">
            <v>для грузового автомобиля, привода вентилятора</v>
          </cell>
        </row>
        <row r="1746">
          <cell r="A1746" t="str">
            <v>29.32.30.990.020.03.0796.000000000000</v>
          </cell>
          <cell r="B1746" t="str">
            <v>Ремень</v>
          </cell>
          <cell r="C1746" t="str">
            <v>для специального и специализированного автомобиля, привода вентилятора</v>
          </cell>
        </row>
        <row r="1747">
          <cell r="A1747" t="str">
            <v>29.32.30.990.020.03.0796.000000000001</v>
          </cell>
          <cell r="B1747" t="str">
            <v>Ремень</v>
          </cell>
          <cell r="C1747" t="str">
            <v>для специального и специализированного автомобиля, вариаторный, для снегохода</v>
          </cell>
        </row>
        <row r="1748">
          <cell r="A1748" t="str">
            <v>29.32.30.990.020.04.0796.000000000001</v>
          </cell>
          <cell r="B1748" t="str">
            <v>Ремень</v>
          </cell>
          <cell r="C1748" t="str">
            <v>для автобуса, привода генератора</v>
          </cell>
        </row>
        <row r="1749">
          <cell r="A1749" t="str">
            <v>29.32.30.990.021.00.0796.000000000014</v>
          </cell>
          <cell r="B1749" t="str">
            <v>Фланец</v>
          </cell>
          <cell r="C1749" t="str">
            <v>для раздаточной коробки, для легкового автомобиля</v>
          </cell>
        </row>
        <row r="1750">
          <cell r="A1750" t="str">
            <v>29.32.30.990.022.00.0796.000000000002</v>
          </cell>
          <cell r="B1750" t="str">
            <v>Комплект ремонтный</v>
          </cell>
          <cell r="C1750" t="str">
            <v>рулевого механизма, для легкового автомобиля</v>
          </cell>
        </row>
        <row r="1751">
          <cell r="A1751" t="str">
            <v>29.32.30.990.022.00.0796.000000000003</v>
          </cell>
          <cell r="B1751" t="str">
            <v>Комплект ремонтный</v>
          </cell>
          <cell r="C1751" t="str">
            <v>водяного насоса, для легкового автомобиля</v>
          </cell>
        </row>
        <row r="1752">
          <cell r="A1752" t="str">
            <v>29.32.30.990.022.00.0839.000000000000</v>
          </cell>
          <cell r="B1752" t="str">
            <v>Комплект ремонтный</v>
          </cell>
          <cell r="C1752" t="str">
            <v>главного тормозного цилиндра, для легкового автомобиля</v>
          </cell>
        </row>
        <row r="1753">
          <cell r="A1753" t="str">
            <v>29.32.30.990.022.00.0839.000000000001</v>
          </cell>
          <cell r="B1753" t="str">
            <v>Комплект ремонтный</v>
          </cell>
          <cell r="C1753" t="str">
            <v>главного тормозного цилиндра, для грузового автомобиля</v>
          </cell>
        </row>
        <row r="1754">
          <cell r="A1754" t="str">
            <v>29.32.30.990.022.00.0839.000000000002</v>
          </cell>
          <cell r="B1754" t="str">
            <v>Комплект ремонтный</v>
          </cell>
          <cell r="C1754" t="str">
            <v>главного тормозного цилиндра, для специального и специализированного автомобиля</v>
          </cell>
        </row>
        <row r="1755">
          <cell r="A1755" t="str">
            <v>29.32.30.990.022.00.0839.000000000004</v>
          </cell>
          <cell r="B1755" t="str">
            <v>Комплект ремонтный</v>
          </cell>
          <cell r="C1755" t="str">
            <v>гидроусилителя руля, для грузового автомобиля</v>
          </cell>
        </row>
        <row r="1756">
          <cell r="A1756" t="str">
            <v>29.32.30.990.022.00.0839.000000000008</v>
          </cell>
          <cell r="B1756" t="str">
            <v>Комплект ремонтный</v>
          </cell>
          <cell r="C1756" t="str">
            <v>рабочего тормозного цилиндра, для грузового автомобиля</v>
          </cell>
        </row>
        <row r="1757">
          <cell r="A1757" t="str">
            <v>29.32.30.990.022.00.0839.000000000010</v>
          </cell>
          <cell r="B1757" t="str">
            <v>Комплект ремонтный</v>
          </cell>
          <cell r="C1757" t="str">
            <v>бензонасоса, для легкового автомобиля</v>
          </cell>
        </row>
        <row r="1758">
          <cell r="A1758" t="str">
            <v>29.32.30.990.022.00.0839.000000000011</v>
          </cell>
          <cell r="B1758" t="str">
            <v>Комплект ремонтный</v>
          </cell>
          <cell r="C1758" t="str">
            <v>бензонасоса, для грузового автомобиля</v>
          </cell>
        </row>
        <row r="1759">
          <cell r="A1759" t="str">
            <v>29.32.30.990.022.00.0839.000000000012</v>
          </cell>
          <cell r="B1759" t="str">
            <v>Комплект ремонтный</v>
          </cell>
          <cell r="C1759" t="str">
            <v>бензонасоса, для специального и специализированного автомобиля</v>
          </cell>
        </row>
        <row r="1760">
          <cell r="A1760" t="str">
            <v>29.32.30.990.022.00.0839.000000000015</v>
          </cell>
          <cell r="B1760" t="str">
            <v>Комплект ремонтный</v>
          </cell>
          <cell r="C1760" t="str">
            <v>коробки передач, для легкового автомобиля</v>
          </cell>
        </row>
        <row r="1761">
          <cell r="A1761" t="str">
            <v>29.32.30.990.022.00.0839.000000000019</v>
          </cell>
          <cell r="B1761" t="str">
            <v>Комплект ремонтный</v>
          </cell>
          <cell r="C1761" t="str">
            <v>вакуумного усилителя тормозов, для легкового автомобиля</v>
          </cell>
        </row>
        <row r="1762">
          <cell r="A1762" t="str">
            <v>29.32.30.990.022.00.0839.000000000020</v>
          </cell>
          <cell r="B1762" t="str">
            <v>Комплект ремонтный</v>
          </cell>
          <cell r="C1762" t="str">
            <v>заднего рабочего тормозного цилиндра, для легкового автомобиля</v>
          </cell>
        </row>
        <row r="1763">
          <cell r="A1763" t="str">
            <v>29.32.30.990.022.00.0839.000000000022</v>
          </cell>
          <cell r="B1763" t="str">
            <v>Комплект ремонтный</v>
          </cell>
          <cell r="C1763" t="str">
            <v>главного цилиндра сцепления, для легкового автомобиля</v>
          </cell>
        </row>
        <row r="1764">
          <cell r="A1764" t="str">
            <v>29.32.30.990.022.00.0839.000000000030</v>
          </cell>
          <cell r="B1764" t="str">
            <v>Комплект ремонтный</v>
          </cell>
          <cell r="C1764" t="str">
            <v>карбюратора, для легкового автомобиля</v>
          </cell>
        </row>
        <row r="1765">
          <cell r="A1765" t="str">
            <v>29.32.30.990.022.00.0839.000000000033</v>
          </cell>
          <cell r="B1765" t="str">
            <v>Комплект ремонтный</v>
          </cell>
          <cell r="C1765" t="str">
            <v>фильтра очистки масла, для легкового автомобиля</v>
          </cell>
        </row>
        <row r="1766">
          <cell r="A1766" t="str">
            <v>29.32.30.990.022.00.0839.000000000037</v>
          </cell>
          <cell r="B1766" t="str">
            <v>Комплект ремонтный</v>
          </cell>
          <cell r="C1766" t="str">
            <v>карбюратора, для грузового автомобиля</v>
          </cell>
        </row>
        <row r="1767">
          <cell r="A1767" t="str">
            <v>29.32.30.990.022.00.0839.000000000038</v>
          </cell>
          <cell r="B1767" t="str">
            <v>Комплект ремонтный</v>
          </cell>
          <cell r="C1767" t="str">
            <v>энергоаккумулятора, для грузового автомобиля</v>
          </cell>
        </row>
        <row r="1768">
          <cell r="A1768" t="str">
            <v>29.32.30.990.022.00.0839.000000000039</v>
          </cell>
          <cell r="B1768" t="str">
            <v>Комплект ремонтный</v>
          </cell>
          <cell r="C1768" t="str">
            <v>главного цилиндра сцепления, для грузового автомобиля</v>
          </cell>
        </row>
        <row r="1769">
          <cell r="A1769" t="str">
            <v>29.32.30.990.022.00.0839.000000000040</v>
          </cell>
          <cell r="B1769" t="str">
            <v>Комплект ремонтный</v>
          </cell>
          <cell r="C1769" t="str">
            <v>вакуумного усилителя тормозов, для грузового автомобиля</v>
          </cell>
        </row>
        <row r="1770">
          <cell r="A1770" t="str">
            <v>29.32.30.990.022.00.0839.000000000041</v>
          </cell>
          <cell r="B1770" t="str">
            <v>Комплект ремонтный</v>
          </cell>
          <cell r="C1770" t="str">
            <v>фильтра очистки масла, для грузового автомобиля</v>
          </cell>
        </row>
        <row r="1771">
          <cell r="A1771" t="str">
            <v>29.32.30.990.022.00.0839.000000000042</v>
          </cell>
          <cell r="B1771" t="str">
            <v>Комплект ремонтный</v>
          </cell>
          <cell r="C1771" t="str">
            <v>рулевого механизма, для грузового автомобиля</v>
          </cell>
        </row>
        <row r="1772">
          <cell r="A1772" t="str">
            <v>29.32.30.990.026.01.0796.000000000000</v>
          </cell>
          <cell r="B1772" t="str">
            <v>Трос</v>
          </cell>
          <cell r="C1772" t="str">
            <v>для легкового автомобиля, капота</v>
          </cell>
        </row>
        <row r="1773">
          <cell r="A1773" t="str">
            <v>29.32.30.990.026.01.0796.000000000002</v>
          </cell>
          <cell r="B1773" t="str">
            <v>Трос</v>
          </cell>
          <cell r="C1773" t="str">
            <v>для легкового автомобиля, газа</v>
          </cell>
        </row>
        <row r="1774">
          <cell r="A1774" t="str">
            <v>29.32.30.990.026.01.0796.000000000003</v>
          </cell>
          <cell r="B1774" t="str">
            <v>Трос</v>
          </cell>
          <cell r="C1774" t="str">
            <v>для легкового автомобиля, спидометра</v>
          </cell>
        </row>
        <row r="1775">
          <cell r="A1775" t="str">
            <v>29.32.30.990.026.02.0796.000000000000</v>
          </cell>
          <cell r="B1775" t="str">
            <v>Трос</v>
          </cell>
          <cell r="C1775" t="str">
            <v>для грузового автомобиля, привода акселератора</v>
          </cell>
        </row>
        <row r="1776">
          <cell r="A1776" t="str">
            <v>29.32.30.990.026.02.0796.000000000001</v>
          </cell>
          <cell r="B1776" t="str">
            <v>Трос</v>
          </cell>
          <cell r="C1776" t="str">
            <v>для грузового автомобиля, спидометра</v>
          </cell>
        </row>
        <row r="1777">
          <cell r="A1777" t="str">
            <v>29.32.30.990.030.01.0796.000000000000</v>
          </cell>
          <cell r="B1777" t="str">
            <v>Реле</v>
          </cell>
          <cell r="C1777" t="str">
            <v>для легкового автомобиля, тепловое</v>
          </cell>
        </row>
        <row r="1778">
          <cell r="A1778" t="str">
            <v>29.32.30.990.030.01.0796.000000000001</v>
          </cell>
          <cell r="B1778" t="str">
            <v>Реле</v>
          </cell>
          <cell r="C1778" t="str">
            <v>для легкового автомобиля, зарядки</v>
          </cell>
        </row>
        <row r="1779">
          <cell r="A1779" t="str">
            <v>29.32.30.990.030.01.0796.000000000002</v>
          </cell>
          <cell r="B1779" t="str">
            <v>Реле</v>
          </cell>
          <cell r="C1779" t="str">
            <v>для легкового автомобиля, интегральное</v>
          </cell>
        </row>
        <row r="1780">
          <cell r="A1780" t="str">
            <v>29.32.30.990.030.01.0796.000000000005</v>
          </cell>
          <cell r="B1780" t="str">
            <v>Реле</v>
          </cell>
          <cell r="C1780" t="str">
            <v>для легкового автомобиля, поворота</v>
          </cell>
        </row>
        <row r="1781">
          <cell r="A1781" t="str">
            <v>29.32.30.990.030.02.0796.000000000000</v>
          </cell>
          <cell r="B1781" t="str">
            <v>Реле</v>
          </cell>
          <cell r="C1781" t="str">
            <v>для грузового автомобиля, регулятор</v>
          </cell>
        </row>
        <row r="1782">
          <cell r="A1782" t="str">
            <v>29.32.30.990.031.00.0796.000000000000</v>
          </cell>
          <cell r="B1782" t="str">
            <v>Болт</v>
          </cell>
          <cell r="C1782" t="str">
            <v>для легкового автомобиля, для карданного вала</v>
          </cell>
        </row>
        <row r="1783">
          <cell r="A1783" t="str">
            <v>29.32.30.990.031.01.0796.000000000001</v>
          </cell>
          <cell r="B1783" t="str">
            <v>Болт</v>
          </cell>
          <cell r="C1783" t="str">
            <v>для грузового автомобиля, для карданного вала</v>
          </cell>
        </row>
        <row r="1784">
          <cell r="A1784" t="str">
            <v>29.32.30.990.032.01.0796.000000000000</v>
          </cell>
          <cell r="B1784" t="str">
            <v>Ролик</v>
          </cell>
          <cell r="C1784" t="str">
            <v>для легкового автомобиля, натяжной</v>
          </cell>
        </row>
        <row r="1785">
          <cell r="A1785" t="str">
            <v>29.32.30.990.033.00.0796.000000000000</v>
          </cell>
          <cell r="B1785" t="str">
            <v>Гайка</v>
          </cell>
          <cell r="C1785" t="str">
            <v>для легкового автомобиля, для крепления колес, правая резьба</v>
          </cell>
        </row>
        <row r="1786">
          <cell r="A1786" t="str">
            <v>29.32.30.990.033.00.0796.000000000002</v>
          </cell>
          <cell r="B1786" t="str">
            <v>Гайка</v>
          </cell>
          <cell r="C1786" t="str">
            <v>для легкового автомобиля, для крепления вала</v>
          </cell>
        </row>
        <row r="1787">
          <cell r="A1787" t="str">
            <v>29.32.30.990.033.00.0796.000000000005</v>
          </cell>
          <cell r="B1787" t="str">
            <v>Гайка</v>
          </cell>
          <cell r="C1787" t="str">
            <v>для грузового автомобиля, для крепления колес, правая резьба</v>
          </cell>
        </row>
        <row r="1788">
          <cell r="A1788" t="str">
            <v>29.32.30.990.035.02.0796.000000000002</v>
          </cell>
          <cell r="B1788" t="str">
            <v>Муфта</v>
          </cell>
          <cell r="C1788" t="str">
            <v>привода вентилятора, для специального и специализированного автомобиля</v>
          </cell>
        </row>
        <row r="1789">
          <cell r="A1789" t="str">
            <v>29.32.30.990.040.02.0796.000000000000</v>
          </cell>
          <cell r="B1789" t="str">
            <v>Клапан</v>
          </cell>
          <cell r="C1789" t="str">
            <v>двухмагистральный, для грузового автомобиля</v>
          </cell>
        </row>
        <row r="1790">
          <cell r="A1790" t="str">
            <v>29.32.30.990.041.00.0796.000000000000</v>
          </cell>
          <cell r="B1790" t="str">
            <v>Демпфер</v>
          </cell>
          <cell r="C1790" t="str">
            <v>коленчатого вала, для легкового автомобиля</v>
          </cell>
        </row>
        <row r="1791">
          <cell r="A1791" t="str">
            <v>29.32.30.990.042.00.0796.000000000008</v>
          </cell>
          <cell r="B1791" t="str">
            <v>Крышка</v>
          </cell>
          <cell r="C1791" t="str">
            <v>подшипника, для легкового автомобиля</v>
          </cell>
        </row>
        <row r="1792">
          <cell r="A1792" t="str">
            <v>29.32.30.990.043.00.0796.000000000000</v>
          </cell>
          <cell r="B1792" t="str">
            <v>Картер</v>
          </cell>
          <cell r="C1792" t="str">
            <v>переднего моста, для легкового автомобиля</v>
          </cell>
        </row>
        <row r="1793">
          <cell r="A1793" t="str">
            <v>29.32.30.990.044.00.0796.000000000000</v>
          </cell>
          <cell r="B1793" t="str">
            <v>Кольцо</v>
          </cell>
          <cell r="C1793" t="str">
            <v>для грузового автомобиля</v>
          </cell>
        </row>
        <row r="1794">
          <cell r="A1794" t="str">
            <v>29.32.30.990.046.00.0796.000000000006</v>
          </cell>
          <cell r="B1794" t="str">
            <v>Шайба</v>
          </cell>
          <cell r="C1794" t="str">
            <v>опорная, для грузового автомобиля</v>
          </cell>
        </row>
        <row r="1795">
          <cell r="A1795" t="str">
            <v>29.32.30.990.046.00.0796.000000000010</v>
          </cell>
          <cell r="B1795" t="str">
            <v>Шайба</v>
          </cell>
          <cell r="C1795" t="str">
            <v>упорная, для блока шестерен, для легкового автомобиля</v>
          </cell>
        </row>
        <row r="1796">
          <cell r="A1796" t="str">
            <v>29.32.30.990.046.00.0796.000000000011</v>
          </cell>
          <cell r="B1796" t="str">
            <v>Шайба</v>
          </cell>
          <cell r="C1796" t="str">
            <v>стопорная отгибная, для легкового автомобиля</v>
          </cell>
        </row>
        <row r="1797">
          <cell r="A1797" t="str">
            <v>29.32.30.990.049.00.0796.000000000004</v>
          </cell>
          <cell r="B1797" t="str">
            <v>Вал</v>
          </cell>
          <cell r="C1797" t="str">
            <v>водяного насоса, для грузового автомобиля</v>
          </cell>
        </row>
        <row r="1798">
          <cell r="A1798" t="str">
            <v>29.32.30.990.058.03.0796.000000000000</v>
          </cell>
          <cell r="B1798" t="str">
            <v>Прокладка</v>
          </cell>
          <cell r="C1798" t="str">
            <v>коллектора, для легкового автомобиля</v>
          </cell>
        </row>
        <row r="1799">
          <cell r="A1799" t="str">
            <v>29.32.30.990.058.03.0796.000000000001</v>
          </cell>
          <cell r="B1799" t="str">
            <v>Прокладка</v>
          </cell>
          <cell r="C1799" t="str">
            <v>коллектора, для грузового автомобиля</v>
          </cell>
        </row>
        <row r="1800">
          <cell r="A1800" t="str">
            <v>29.32.30.990.058.05.0796.000000000001</v>
          </cell>
          <cell r="B1800" t="str">
            <v>Прокладка</v>
          </cell>
          <cell r="C1800" t="str">
            <v>для двигателя внутреннего сгорания, для грузового автомобиля</v>
          </cell>
        </row>
        <row r="1801">
          <cell r="A1801" t="str">
            <v>29.32.30.990.058.05.0839.000000000000</v>
          </cell>
          <cell r="B1801" t="str">
            <v>Прокладка</v>
          </cell>
          <cell r="C1801" t="str">
            <v>для двигателя внутреннего сгорания, для грузового автомобиля</v>
          </cell>
        </row>
        <row r="1802">
          <cell r="A1802" t="str">
            <v>29.32.30.990.059.00.0796.000000000000</v>
          </cell>
          <cell r="B1802" t="str">
            <v>Радиатор</v>
          </cell>
          <cell r="C1802" t="str">
            <v>отопителя, для грузового автомобиля</v>
          </cell>
        </row>
        <row r="1803">
          <cell r="A1803" t="str">
            <v>29.32.30.990.059.00.0839.000000000000</v>
          </cell>
          <cell r="B1803" t="str">
            <v>Радиатор</v>
          </cell>
          <cell r="C1803" t="str">
            <v>отопителя, для легкового автомобиля</v>
          </cell>
        </row>
        <row r="1804">
          <cell r="A1804" t="str">
            <v>29.32.30.990.065.00.0796.000000000000</v>
          </cell>
          <cell r="B1804" t="str">
            <v>Кольцо уплотнительное</v>
          </cell>
          <cell r="C1804" t="str">
            <v>для грузового автомобиля</v>
          </cell>
        </row>
        <row r="1805">
          <cell r="A1805" t="str">
            <v>29.32.30.990.068.02.0796.000000000000</v>
          </cell>
          <cell r="B1805" t="str">
            <v>Предохранитель</v>
          </cell>
          <cell r="C1805" t="str">
            <v>для грузового автомобиля</v>
          </cell>
        </row>
        <row r="1806">
          <cell r="A1806" t="str">
            <v>29.32.30.990.074.00.0796.000000000000</v>
          </cell>
          <cell r="B1806" t="str">
            <v>Выключатель</v>
          </cell>
          <cell r="C1806" t="str">
            <v>массы, для легкового автомобиля</v>
          </cell>
        </row>
        <row r="1807">
          <cell r="A1807" t="str">
            <v>29.32.30.990.074.00.0796.000000000001</v>
          </cell>
          <cell r="B1807" t="str">
            <v>Выключатель</v>
          </cell>
          <cell r="C1807" t="str">
            <v>аварийного сигнала, для легкового автомобиля</v>
          </cell>
        </row>
        <row r="1808">
          <cell r="A1808" t="str">
            <v>29.32.30.990.074.00.0796.000000000011</v>
          </cell>
          <cell r="B1808" t="str">
            <v>Выключатель</v>
          </cell>
          <cell r="C1808" t="str">
            <v>массы, для грузового автомобиля</v>
          </cell>
        </row>
        <row r="1809">
          <cell r="A1809" t="str">
            <v>29.32.30.990.074.00.0796.000000000012</v>
          </cell>
          <cell r="B1809" t="str">
            <v>Выключатель</v>
          </cell>
          <cell r="C1809" t="str">
            <v>аварийной световой сигнализации, для грузового автомобиля</v>
          </cell>
        </row>
        <row r="1810">
          <cell r="A1810" t="str">
            <v>29.32.30.990.077.00.0796.000000000007</v>
          </cell>
          <cell r="B1810" t="str">
            <v>Манжета</v>
          </cell>
          <cell r="C1810" t="str">
            <v>коленчатого вала, передняя, для грузового автомобиля</v>
          </cell>
        </row>
        <row r="1811">
          <cell r="A1811" t="str">
            <v>29.32.30.990.082.00.0796.000000000000</v>
          </cell>
          <cell r="B1811" t="str">
            <v>Шкив</v>
          </cell>
          <cell r="C1811" t="str">
            <v>коленчатого вала, для грузового автомобиля</v>
          </cell>
        </row>
        <row r="1812">
          <cell r="A1812" t="str">
            <v>29.32.30.990.085.00.0796.000000000009</v>
          </cell>
          <cell r="B1812" t="str">
            <v>Привод</v>
          </cell>
          <cell r="C1812" t="str">
            <v>масляного насоса двигателя, для грузового автомобиля</v>
          </cell>
        </row>
        <row r="1813">
          <cell r="A1813" t="str">
            <v>29.32.30.990.085.00.0796.000000000010</v>
          </cell>
          <cell r="B1813" t="str">
            <v>Привод</v>
          </cell>
          <cell r="C1813" t="str">
            <v>спидометра, для грузового автомобиля</v>
          </cell>
        </row>
        <row r="1814">
          <cell r="A1814" t="str">
            <v>29.32.30.990.090.00.0796.000000000000</v>
          </cell>
          <cell r="B1814" t="str">
            <v>Шарнир</v>
          </cell>
          <cell r="C1814" t="str">
            <v>регулировки угловых скоростей, для легкового автомобиля, наружный</v>
          </cell>
        </row>
        <row r="1815">
          <cell r="A1815" t="str">
            <v>29.32.30.990.090.00.0796.000000000001</v>
          </cell>
          <cell r="B1815" t="str">
            <v>Шарнир</v>
          </cell>
          <cell r="C1815" t="str">
            <v>регулировки угловых скоростей, для легкового автомобиля, внутренний</v>
          </cell>
        </row>
        <row r="1816">
          <cell r="A1816" t="str">
            <v>29.32.30.990.090.00.0796.000000000004</v>
          </cell>
          <cell r="B1816" t="str">
            <v>Шарнир</v>
          </cell>
          <cell r="C1816" t="str">
            <v>регулировки угловых скоростей, для грузового автомобиля, наружный</v>
          </cell>
        </row>
        <row r="1817">
          <cell r="A1817" t="str">
            <v>29.32.30.990.093.00.0796.000000000001</v>
          </cell>
          <cell r="B1817" t="str">
            <v>Гидрораспределитель</v>
          </cell>
          <cell r="C1817" t="str">
            <v>для специального и специализированного автомобиля</v>
          </cell>
        </row>
        <row r="1818">
          <cell r="A1818" t="str">
            <v>29.32.30.990.097.00.0796.000000000000</v>
          </cell>
          <cell r="B1818" t="str">
            <v>Вариатор</v>
          </cell>
          <cell r="C1818" t="str">
            <v>напряжения, для легкового автомобиля</v>
          </cell>
        </row>
        <row r="1819">
          <cell r="A1819" t="str">
            <v>29.32.30.990.098.01.0796.000000000003</v>
          </cell>
          <cell r="B1819" t="str">
            <v>Сальник</v>
          </cell>
          <cell r="C1819" t="str">
            <v>для легкового автомобиля, коробки передач</v>
          </cell>
        </row>
        <row r="1820">
          <cell r="A1820" t="str">
            <v>29.32.30.990.098.01.0796.000000000007</v>
          </cell>
          <cell r="B1820" t="str">
            <v>Сальник</v>
          </cell>
          <cell r="C1820" t="str">
            <v>для легкового автомобиля, ступицы</v>
          </cell>
        </row>
        <row r="1821">
          <cell r="A1821" t="str">
            <v>29.32.30.990.098.01.0796.000000000013</v>
          </cell>
          <cell r="B1821" t="str">
            <v>Сальник</v>
          </cell>
          <cell r="C1821" t="str">
            <v>для легкового автомобиля, коренной</v>
          </cell>
        </row>
        <row r="1822">
          <cell r="A1822" t="str">
            <v>29.32.30.990.098.01.0796.000000000014</v>
          </cell>
          <cell r="B1822" t="str">
            <v>Сальник</v>
          </cell>
          <cell r="C1822" t="str">
            <v>для легкового автомобиля, карданного вала</v>
          </cell>
        </row>
        <row r="1823">
          <cell r="A1823" t="str">
            <v>29.32.30.990.098.02.0796.000000000001</v>
          </cell>
          <cell r="B1823" t="str">
            <v>Сальник</v>
          </cell>
          <cell r="C1823" t="str">
            <v>для грузового автомобиля, ступицы,</v>
          </cell>
        </row>
        <row r="1824">
          <cell r="A1824" t="str">
            <v>29.32.30.990.098.02.0796.000000000002</v>
          </cell>
          <cell r="B1824" t="str">
            <v>Сальник</v>
          </cell>
          <cell r="C1824" t="str">
            <v>для грузового автомобиля, коробки передач</v>
          </cell>
        </row>
        <row r="1825">
          <cell r="A1825" t="str">
            <v>29.32.30.990.098.02.0796.000000000003</v>
          </cell>
          <cell r="B1825" t="str">
            <v>Сальник</v>
          </cell>
          <cell r="C1825" t="str">
            <v>для грузового автомобиля, раздаточной коробки</v>
          </cell>
        </row>
        <row r="1826">
          <cell r="A1826" t="str">
            <v>29.32.30.990.102.00.0796.000000000001</v>
          </cell>
          <cell r="B1826" t="str">
            <v>Указатель</v>
          </cell>
          <cell r="C1826" t="str">
            <v>топлива</v>
          </cell>
        </row>
        <row r="1827">
          <cell r="A1827" t="str">
            <v>29.32.30.990.102.00.0796.000000000003</v>
          </cell>
          <cell r="B1827" t="str">
            <v>Указатель</v>
          </cell>
          <cell r="C1827" t="str">
            <v>тока</v>
          </cell>
        </row>
        <row r="1828">
          <cell r="A1828" t="str">
            <v>29.32.30.990.102.00.0796.000000000005</v>
          </cell>
          <cell r="B1828" t="str">
            <v>Указатель</v>
          </cell>
          <cell r="C1828" t="str">
            <v>температуры воды</v>
          </cell>
        </row>
        <row r="1829">
          <cell r="A1829" t="str">
            <v>29.32.30.990.102.00.0796.000000000006</v>
          </cell>
          <cell r="B1829" t="str">
            <v>Указатель</v>
          </cell>
          <cell r="C1829" t="str">
            <v>давления</v>
          </cell>
        </row>
        <row r="1830">
          <cell r="A1830" t="str">
            <v>29.32.30.990.106.00.0796.000000000000</v>
          </cell>
          <cell r="B1830" t="str">
            <v>Переключатель</v>
          </cell>
          <cell r="C1830" t="str">
            <v>поворотов</v>
          </cell>
        </row>
        <row r="1831">
          <cell r="A1831" t="str">
            <v>29.32.30.990.106.00.0796.000000000002</v>
          </cell>
          <cell r="B1831" t="str">
            <v>Переключатель</v>
          </cell>
          <cell r="C1831" t="str">
            <v>света</v>
          </cell>
        </row>
        <row r="1832">
          <cell r="A1832" t="str">
            <v>29.32.30.990.106.00.0796.000000000008</v>
          </cell>
          <cell r="B1832" t="str">
            <v>Переключатель</v>
          </cell>
          <cell r="C1832" t="str">
            <v>стеклоочистителя</v>
          </cell>
        </row>
        <row r="1833">
          <cell r="A1833" t="str">
            <v>29.32.30.990.115.00.0796.000000000004</v>
          </cell>
          <cell r="B1833" t="str">
            <v>Блок</v>
          </cell>
          <cell r="C1833" t="str">
            <v>монтажный, для легкового автомобиля</v>
          </cell>
        </row>
        <row r="1834">
          <cell r="A1834" t="str">
            <v>29.32.30.990.117.00.0796.000000000000</v>
          </cell>
          <cell r="B1834" t="str">
            <v>Включатель</v>
          </cell>
          <cell r="C1834" t="str">
            <v>однополюсный, для легкового автомобиля</v>
          </cell>
        </row>
        <row r="1835">
          <cell r="A1835" t="str">
            <v>29.32.30.990.117.00.0796.000000000004</v>
          </cell>
          <cell r="B1835" t="str">
            <v>Включатель</v>
          </cell>
          <cell r="C1835" t="str">
            <v>муфты привода вентилятора, для легкового автомобиля</v>
          </cell>
        </row>
        <row r="1836">
          <cell r="A1836" t="str">
            <v>29.32.30.990.119.00.0796.000000000000</v>
          </cell>
          <cell r="B1836" t="str">
            <v>Бачок</v>
          </cell>
          <cell r="C1836" t="str">
            <v>омывателя, для легкового автомобиля</v>
          </cell>
        </row>
        <row r="1837">
          <cell r="A1837" t="str">
            <v>29.32.30.990.123.00.0796.000000000000</v>
          </cell>
          <cell r="B1837" t="str">
            <v>Карбюратор</v>
          </cell>
          <cell r="C1837" t="str">
            <v>с восходящим потоком, для легкового автомобиля</v>
          </cell>
        </row>
        <row r="1838">
          <cell r="A1838" t="str">
            <v>29.32.30.990.123.00.0796.000000000002</v>
          </cell>
          <cell r="B1838" t="str">
            <v>Карбюратор</v>
          </cell>
          <cell r="C1838" t="str">
            <v>со смешанным потоком, для легкового автомобиля</v>
          </cell>
        </row>
        <row r="1839">
          <cell r="A1839" t="str">
            <v>29.32.30.990.123.00.0796.000000000005</v>
          </cell>
          <cell r="B1839" t="str">
            <v>Карбюратор</v>
          </cell>
          <cell r="C1839" t="str">
            <v>со смешанным потоком, для грузового автомобиля</v>
          </cell>
        </row>
        <row r="1840">
          <cell r="A1840" t="str">
            <v>29.32.30.990.127.01.0796.000000000007</v>
          </cell>
          <cell r="B1840" t="str">
            <v>Насос</v>
          </cell>
          <cell r="C1840" t="str">
            <v>масляный, для легкового автомобиля, с шестернями внутреннего зацепления</v>
          </cell>
        </row>
        <row r="1841">
          <cell r="A1841" t="str">
            <v>29.32.30.990.127.01.0796.000000000008</v>
          </cell>
          <cell r="B1841" t="str">
            <v>Насос</v>
          </cell>
          <cell r="C1841" t="str">
            <v>масляный, для грузового автомобиля, с шестернями наружного зацепления</v>
          </cell>
        </row>
        <row r="1842">
          <cell r="A1842" t="str">
            <v>29.32.30.990.127.01.0796.000000000009</v>
          </cell>
          <cell r="B1842" t="str">
            <v>Насос</v>
          </cell>
          <cell r="C1842" t="str">
            <v>масляный, для грузового автомобиля, с шестернями внутреннего зацепления</v>
          </cell>
        </row>
        <row r="1843">
          <cell r="A1843" t="str">
            <v>29.32.30.990.135.00.0796.000000000001</v>
          </cell>
          <cell r="B1843" t="str">
            <v>Вентилятор</v>
          </cell>
          <cell r="C1843" t="str">
            <v>с электрическим приводом, для легкового автомобиля</v>
          </cell>
        </row>
        <row r="1844">
          <cell r="A1844" t="str">
            <v>29.32.30.990.137.00.0796.000000000000</v>
          </cell>
          <cell r="B1844" t="str">
            <v>Датчик температуры охлаждающей жидкости (термистор)</v>
          </cell>
          <cell r="C1844" t="str">
            <v>для легкового автомобиля, прямого подогрева</v>
          </cell>
        </row>
        <row r="1845">
          <cell r="A1845" t="str">
            <v>29.32.30.990.138.00.0796.000000000000</v>
          </cell>
          <cell r="B1845" t="str">
            <v>Датчик давления масла</v>
          </cell>
          <cell r="C1845" t="str">
            <v>для легкового автомобиля</v>
          </cell>
        </row>
        <row r="1846">
          <cell r="A1846" t="str">
            <v>29.32.30.990.138.00.0796.000000000001</v>
          </cell>
          <cell r="B1846" t="str">
            <v>Датчик давления масла</v>
          </cell>
          <cell r="C1846" t="str">
            <v>для грузового автомобиля</v>
          </cell>
        </row>
        <row r="1847">
          <cell r="A1847" t="str">
            <v>29.32.30.990.140.00.0796.000000000000</v>
          </cell>
          <cell r="B1847" t="str">
            <v>Датчик холостого хода</v>
          </cell>
          <cell r="C1847" t="str">
            <v>для легкового автомобиля</v>
          </cell>
        </row>
        <row r="1848">
          <cell r="A1848" t="str">
            <v>29.32.30.990.147.00.0796.000000000000</v>
          </cell>
          <cell r="B1848" t="str">
            <v>Звено</v>
          </cell>
          <cell r="C1848" t="str">
            <v>для трактора, гусеничное</v>
          </cell>
        </row>
        <row r="1849">
          <cell r="A1849" t="str">
            <v>29.32.30.990.157.00.0796.000000000000</v>
          </cell>
          <cell r="B1849" t="str">
            <v>Датчик привода спидометра</v>
          </cell>
          <cell r="C1849" t="str">
            <v>для грузового автомобиля</v>
          </cell>
        </row>
        <row r="1850">
          <cell r="A1850" t="str">
            <v>29.32.30.990.168.00.0796.000000000000</v>
          </cell>
          <cell r="B1850" t="str">
            <v>Датчик уровня топлива</v>
          </cell>
          <cell r="C1850" t="str">
            <v>для грузового автомобиля</v>
          </cell>
        </row>
        <row r="1851">
          <cell r="A1851" t="str">
            <v>29.32.30.990.168.00.0796.000000000001</v>
          </cell>
          <cell r="B1851" t="str">
            <v>Датчик уровня топлива</v>
          </cell>
          <cell r="C1851" t="str">
            <v>для легкового автомобиля</v>
          </cell>
        </row>
        <row r="1852">
          <cell r="A1852" t="str">
            <v>30.20.40.300.573.00.0796.000000000000</v>
          </cell>
          <cell r="B1852" t="str">
            <v>Уплотнение</v>
          </cell>
          <cell r="C1852" t="str">
            <v>для дверных окон, вагонов, резиновое</v>
          </cell>
        </row>
        <row r="1853">
          <cell r="A1853" t="str">
            <v>30.20.40.300.775.00.0796.000000000000</v>
          </cell>
          <cell r="B1853" t="str">
            <v>Лыжа зимняя</v>
          </cell>
          <cell r="C1853" t="str">
            <v>для искательной системы дефектоскопной автомотрисы</v>
          </cell>
        </row>
        <row r="1854">
          <cell r="A1854" t="str">
            <v>30.20.40.300.966.00.0796.000000000000</v>
          </cell>
          <cell r="B1854" t="str">
            <v>Клеймо</v>
          </cell>
          <cell r="C1854" t="str">
            <v>металлическое, ГОСТ 25726-83</v>
          </cell>
        </row>
        <row r="1855">
          <cell r="A1855" t="str">
            <v>31.00.11.700.001.00.0796.000000000001</v>
          </cell>
          <cell r="B1855" t="str">
            <v>Стул</v>
          </cell>
          <cell r="C1855" t="str">
            <v>полумягкий, каркас металлический, сидение из тканевой обивки</v>
          </cell>
        </row>
        <row r="1856">
          <cell r="A1856" t="str">
            <v>31.00.13.500.001.00.0796.000000000046</v>
          </cell>
          <cell r="B1856" t="str">
            <v>Кресло</v>
          </cell>
          <cell r="C1856" t="str">
            <v>пластик, обивка тканевая, с поворотно подъемным механизмом, подлокотники пластиковые</v>
          </cell>
        </row>
        <row r="1857">
          <cell r="A1857" t="str">
            <v>31.03.12.900.000.00.0796.000000000006</v>
          </cell>
          <cell r="B1857" t="str">
            <v>Матрац</v>
          </cell>
          <cell r="C1857" t="str">
            <v>ватный, в тике</v>
          </cell>
        </row>
        <row r="1858">
          <cell r="A1858" t="str">
            <v>31.03.12.900.002.00.0796.000000000000</v>
          </cell>
          <cell r="B1858" t="str">
            <v>Мешок спальный</v>
          </cell>
          <cell r="C1858" t="str">
            <v>брезентово-нейлоновый</v>
          </cell>
        </row>
        <row r="1859">
          <cell r="A1859" t="str">
            <v>31.09.11.000.006.00.0796.000000000000</v>
          </cell>
          <cell r="B1859" t="str">
            <v>Кровать</v>
          </cell>
          <cell r="C1859" t="str">
            <v>полевая, раскладная, складывающаяся металлическая рама с откидными металлическими ножками</v>
          </cell>
        </row>
        <row r="1860">
          <cell r="A1860" t="str">
            <v>32.13.10.400.000.00.0796.000000000000</v>
          </cell>
          <cell r="B1860" t="str">
            <v>Брелок</v>
          </cell>
          <cell r="C1860" t="str">
            <v>для ключей, из пластика и металла</v>
          </cell>
        </row>
        <row r="1861">
          <cell r="A1861" t="str">
            <v>32.30.11.370.000.00.0715.000000000000</v>
          </cell>
          <cell r="B1861" t="str">
            <v>Крепления лыжные</v>
          </cell>
          <cell r="C1861" t="str">
            <v>универсальные</v>
          </cell>
        </row>
        <row r="1862">
          <cell r="A1862" t="str">
            <v>32.30.11.370.001.00.0715.000000000000</v>
          </cell>
          <cell r="B1862" t="str">
            <v>Палки лыжные</v>
          </cell>
          <cell r="C1862" t="str">
            <v>алюминиевые</v>
          </cell>
        </row>
        <row r="1863">
          <cell r="A1863" t="str">
            <v>32.50.13.100.047.00.0796.000000000000</v>
          </cell>
          <cell r="B1863" t="str">
            <v>Ножницы</v>
          </cell>
          <cell r="C1863" t="str">
            <v>медицинские</v>
          </cell>
        </row>
        <row r="1864">
          <cell r="A1864" t="str">
            <v>32.50.13.700.009.00.0778.000000000000</v>
          </cell>
          <cell r="B1864" t="str">
            <v>Пакет</v>
          </cell>
          <cell r="C1864" t="str">
            <v>индивидуальный, перевязочный</v>
          </cell>
        </row>
        <row r="1865">
          <cell r="A1865" t="str">
            <v>32.50.30.500.008.00.0796.000000000000</v>
          </cell>
          <cell r="B1865" t="str">
            <v>Носилки</v>
          </cell>
          <cell r="C1865" t="str">
            <v>медицинские</v>
          </cell>
        </row>
        <row r="1866">
          <cell r="A1866" t="str">
            <v>32.50.42.900.000.00.0796.000000000007</v>
          </cell>
          <cell r="B1866" t="str">
            <v>Очки</v>
          </cell>
          <cell r="C1866" t="str">
            <v>для сварочных работ</v>
          </cell>
        </row>
        <row r="1867">
          <cell r="A1867" t="str">
            <v>32.50.42.900.000.00.0796.000000000008</v>
          </cell>
          <cell r="B1867" t="str">
            <v>Очки</v>
          </cell>
          <cell r="C1867" t="str">
            <v>защитные, пластиковые</v>
          </cell>
        </row>
        <row r="1868">
          <cell r="A1868" t="str">
            <v>32.91.11.500.002.00.0796.000000000000</v>
          </cell>
          <cell r="B1868" t="str">
            <v>Ерш</v>
          </cell>
          <cell r="C1868" t="str">
            <v>унитазный</v>
          </cell>
        </row>
        <row r="1869">
          <cell r="A1869" t="str">
            <v>32.91.11.530.000.00.0796.000000000001</v>
          </cell>
          <cell r="B1869" t="str">
            <v>Метла</v>
          </cell>
          <cell r="C1869" t="str">
            <v>из материалов растительного происхождения</v>
          </cell>
        </row>
        <row r="1870">
          <cell r="A1870" t="str">
            <v>32.91.11.590.000.00.0796.000000000000</v>
          </cell>
          <cell r="B1870" t="str">
            <v>Щетка</v>
          </cell>
          <cell r="C1870" t="str">
            <v>хозяйственная</v>
          </cell>
        </row>
        <row r="1871">
          <cell r="A1871" t="str">
            <v>32.91.11.590.000.00.0796.000000000001</v>
          </cell>
          <cell r="B1871" t="str">
            <v>Щетка</v>
          </cell>
          <cell r="C1871" t="str">
            <v>санитарно-бытовая</v>
          </cell>
        </row>
        <row r="1872">
          <cell r="A1872" t="str">
            <v>32.91.11.900.005.00.0796.000000000001</v>
          </cell>
          <cell r="B1872" t="str">
            <v>Веник</v>
          </cell>
          <cell r="C1872" t="str">
            <v>из материалов растительного происхождения</v>
          </cell>
        </row>
        <row r="1873">
          <cell r="A1873" t="str">
            <v>32.91.19.300.000.00.0796.000000000000</v>
          </cell>
          <cell r="B1873" t="str">
            <v>Кисть малярная</v>
          </cell>
          <cell r="C1873" t="str">
            <v>ручник</v>
          </cell>
        </row>
        <row r="1874">
          <cell r="A1874" t="str">
            <v>32.91.19.300.000.00.0796.000000000001</v>
          </cell>
          <cell r="B1874" t="str">
            <v>Кисть малярная</v>
          </cell>
          <cell r="C1874" t="str">
            <v>плоская</v>
          </cell>
        </row>
        <row r="1875">
          <cell r="A1875" t="str">
            <v>32.91.19.300.000.00.0796.000000000003</v>
          </cell>
          <cell r="B1875" t="str">
            <v>Кисть малярная</v>
          </cell>
          <cell r="C1875" t="str">
            <v>макловица</v>
          </cell>
        </row>
        <row r="1876">
          <cell r="A1876" t="str">
            <v>32.91.19.300.000.00.0796.000000000004</v>
          </cell>
          <cell r="B1876" t="str">
            <v>Кисть малярная</v>
          </cell>
          <cell r="C1876" t="str">
            <v>флейцевая</v>
          </cell>
        </row>
        <row r="1877">
          <cell r="A1877" t="str">
            <v>32.91.19.300.002.00.0796.000000000000</v>
          </cell>
          <cell r="B1877" t="str">
            <v>Кисть для клеения</v>
          </cell>
          <cell r="C1877" t="str">
            <v>деревянная</v>
          </cell>
        </row>
        <row r="1878">
          <cell r="A1878" t="str">
            <v>32.91.19.500.002.00.0796.000000000000</v>
          </cell>
          <cell r="B1878" t="str">
            <v>Валик</v>
          </cell>
          <cell r="C1878" t="str">
            <v>для лакокрасочных работ, малярный, тип ВМП, ГОСТ 10831-87</v>
          </cell>
        </row>
        <row r="1879">
          <cell r="A1879" t="str">
            <v>32.91.19.500.002.00.0796.000000000003</v>
          </cell>
          <cell r="B1879" t="str">
            <v>Валик</v>
          </cell>
          <cell r="C1879" t="str">
            <v>для окраски поверхностей  водно-клеевым составом, малярный, тип ВП, ГОСТ 10831-87</v>
          </cell>
        </row>
        <row r="1880">
          <cell r="A1880" t="str">
            <v>32.91.19.500.003.00.0796.000000000002</v>
          </cell>
          <cell r="B1880" t="str">
            <v>Шубка малярная</v>
          </cell>
          <cell r="C1880" t="str">
            <v>для валика</v>
          </cell>
        </row>
        <row r="1881">
          <cell r="A1881" t="str">
            <v>32.91.19.900.000.00.0796.000000000007</v>
          </cell>
          <cell r="B1881" t="str">
            <v>Щетка</v>
          </cell>
          <cell r="C1881" t="str">
            <v>для шлифовальных машин</v>
          </cell>
        </row>
        <row r="1882">
          <cell r="A1882" t="str">
            <v>32.99.11.300.000.06.0715.000000000000</v>
          </cell>
          <cell r="B1882" t="str">
            <v>Рукавицы</v>
          </cell>
          <cell r="C1882" t="str">
            <v>для защиты от нефтепродуктов, из полиэфирновискозной ткани, тип Б, ГОСТ 12.4.010-75</v>
          </cell>
        </row>
        <row r="1883">
          <cell r="A1883" t="str">
            <v>32.99.11.500.002.00.0796.000000000000</v>
          </cell>
          <cell r="B1883" t="str">
            <v>Каска</v>
          </cell>
          <cell r="C1883" t="str">
            <v>пластмассовая</v>
          </cell>
        </row>
        <row r="1884">
          <cell r="A1884" t="str">
            <v>32.99.11.500.002.00.0839.000000000000</v>
          </cell>
          <cell r="B1884" t="str">
            <v>Каска</v>
          </cell>
          <cell r="C1884" t="str">
            <v>пластмассовая, с подшлемником, ГОСТ 12.4.128-83</v>
          </cell>
        </row>
        <row r="1885">
          <cell r="A1885" t="str">
            <v>32.99.11.900.004.00.0796.000000000000</v>
          </cell>
          <cell r="B1885" t="str">
            <v>Балончик газовый</v>
          </cell>
          <cell r="C1885" t="str">
            <v>перцовый</v>
          </cell>
        </row>
        <row r="1886">
          <cell r="A1886" t="str">
            <v>32.99.11.900.005.00.0796.000000000000</v>
          </cell>
          <cell r="B1886" t="str">
            <v>Жилет</v>
          </cell>
          <cell r="C1886" t="str">
            <v>спасательный</v>
          </cell>
        </row>
        <row r="1887">
          <cell r="A1887" t="str">
            <v>32.99.11.900.007.00.0796.000000000013</v>
          </cell>
          <cell r="B1887" t="str">
            <v>Щиток</v>
          </cell>
          <cell r="C1887" t="str">
            <v>защитный лицевой, для электросварщиков, ГОСТ 12.4.035-78</v>
          </cell>
        </row>
        <row r="1888">
          <cell r="A1888" t="str">
            <v>32.99.11.900.009.00.0796.000000000002</v>
          </cell>
          <cell r="B1888" t="str">
            <v>Маска</v>
          </cell>
          <cell r="C1888" t="str">
            <v>сварочная</v>
          </cell>
        </row>
        <row r="1889">
          <cell r="A1889" t="str">
            <v>32.99.11.900.013.00.0796.000000000000</v>
          </cell>
          <cell r="B1889" t="str">
            <v>Стекло защитное</v>
          </cell>
          <cell r="C1889" t="str">
            <v>для сварочной маски</v>
          </cell>
        </row>
        <row r="1890">
          <cell r="A1890" t="str">
            <v>32.99.11.900.017.01.0796.000000000000</v>
          </cell>
          <cell r="B1890" t="str">
            <v>Респиратор</v>
          </cell>
          <cell r="C1890" t="str">
            <v>противогазовый</v>
          </cell>
        </row>
        <row r="1891">
          <cell r="A1891" t="str">
            <v>32.99.11.900.017.03.0796.000000000000</v>
          </cell>
          <cell r="B1891" t="str">
            <v>Респиратор</v>
          </cell>
          <cell r="C1891" t="str">
            <v>противоаэрозольный</v>
          </cell>
        </row>
        <row r="1892">
          <cell r="A1892" t="str">
            <v>32.99.11.900.017.05.0796.000000000000</v>
          </cell>
          <cell r="B1892" t="str">
            <v>Респиратор</v>
          </cell>
          <cell r="C1892" t="str">
            <v>пыле-газозащитный</v>
          </cell>
        </row>
        <row r="1893">
          <cell r="A1893" t="str">
            <v>32.99.11.900.025.00.0796.000000000000</v>
          </cell>
          <cell r="B1893" t="str">
            <v>Вкладыш (беруши)</v>
          </cell>
          <cell r="C1893" t="str">
            <v>многоразовые, из монопрена, универсального размера</v>
          </cell>
        </row>
        <row r="1894">
          <cell r="A1894" t="str">
            <v>32.99.14.100.000.00.0839.000000000003</v>
          </cell>
          <cell r="B1894" t="str">
            <v>Набор ручек</v>
          </cell>
          <cell r="C1894" t="str">
            <v>шариковых</v>
          </cell>
        </row>
        <row r="1895">
          <cell r="A1895" t="str">
            <v>32.99.14.390.000.01.0796.000000000001</v>
          </cell>
          <cell r="B1895" t="str">
            <v>Стержень</v>
          </cell>
          <cell r="C1895" t="str">
            <v>для ручек, шариковый</v>
          </cell>
        </row>
        <row r="1896">
          <cell r="A1896" t="str">
            <v>32.99.14.390.000.01.0796.000000000002</v>
          </cell>
          <cell r="B1896" t="str">
            <v>Стержень</v>
          </cell>
          <cell r="C1896" t="str">
            <v>для ручек, гелевый</v>
          </cell>
        </row>
        <row r="1897">
          <cell r="A1897" t="str">
            <v>32.99.15.100.000.00.0796.000000000003</v>
          </cell>
          <cell r="B1897" t="str">
            <v>Карандаш</v>
          </cell>
          <cell r="C1897" t="str">
            <v>простой, с ластиком</v>
          </cell>
        </row>
        <row r="1898">
          <cell r="A1898" t="str">
            <v>32.99.15.500.001.00.0796.000000000000</v>
          </cell>
          <cell r="B1898" t="str">
            <v>Мел</v>
          </cell>
          <cell r="C1898" t="str">
            <v>для письма и рисования</v>
          </cell>
        </row>
        <row r="1899">
          <cell r="A1899" t="str">
            <v>32.99.16.300.001.00.0796.000000000000</v>
          </cell>
          <cell r="B1899" t="str">
            <v>Штамп</v>
          </cell>
          <cell r="C1899" t="str">
            <v>для нанесения оттиска, содержащего текст определенной профессиональной деятельности</v>
          </cell>
        </row>
        <row r="1900">
          <cell r="A1900" t="str">
            <v>32.99.16.300.006.00.0796.000000000000</v>
          </cell>
          <cell r="B1900" t="str">
            <v>Краска штемпельная</v>
          </cell>
          <cell r="C1900" t="str">
            <v>для печатей и штемпелей</v>
          </cell>
        </row>
        <row r="1901">
          <cell r="A1901" t="str">
            <v>32.99.16.500.000.00.0796.000000000000</v>
          </cell>
          <cell r="B1901" t="str">
            <v>Подушка штемпельная</v>
          </cell>
          <cell r="C1901" t="str">
            <v>для печатей, штампов</v>
          </cell>
        </row>
        <row r="1902">
          <cell r="A1902" t="str">
            <v>32.99.59.400.000.00.0166.000000000001</v>
          </cell>
          <cell r="B1902" t="str">
            <v>Набивка</v>
          </cell>
          <cell r="C1902" t="str">
            <v>сальниковая, лубяная (пеньковая)</v>
          </cell>
        </row>
        <row r="1903">
          <cell r="A1903" t="str">
            <v>32.99.59.400.000.00.0796.000000000000</v>
          </cell>
          <cell r="B1903" t="str">
            <v>Набивка</v>
          </cell>
          <cell r="C1903" t="str">
            <v>сальниковая, арамидная</v>
          </cell>
        </row>
        <row r="1904">
          <cell r="A1904" t="str">
            <v>32.99.59.900.000.00.0796.000000000000</v>
          </cell>
          <cell r="B1904" t="str">
            <v>Термос</v>
          </cell>
          <cell r="C1904" t="str">
            <v>металлический, объем 12 л</v>
          </cell>
        </row>
        <row r="1905">
          <cell r="A1905" t="str">
            <v>32.99.59.900.005.00.0796.000000000000</v>
          </cell>
          <cell r="B1905" t="str">
            <v>Сушилка</v>
          </cell>
          <cell r="C1905" t="str">
            <v>напольная, металлическая, для белья</v>
          </cell>
        </row>
        <row r="1906">
          <cell r="A1906" t="str">
            <v>32.99.59.900.059.00.0796.000000000000</v>
          </cell>
          <cell r="B1906" t="str">
            <v>Губка</v>
          </cell>
          <cell r="C1906" t="str">
            <v>для маркерной доски</v>
          </cell>
        </row>
        <row r="1907">
          <cell r="A1907" t="str">
            <v>32.99.59.900.069.00.0704.000000000000</v>
          </cell>
          <cell r="B1907" t="str">
            <v>Набор для очистки маркерной доски</v>
          </cell>
          <cell r="C1907" t="str">
            <v>состоит из стирателя, салфетки, спрея</v>
          </cell>
        </row>
        <row r="1908">
          <cell r="A1908" t="str">
            <v>32.99.59.900.070.00.0796.000000000000</v>
          </cell>
          <cell r="B1908" t="str">
            <v>Спрей</v>
          </cell>
          <cell r="C1908" t="str">
            <v>для маркерной доски</v>
          </cell>
        </row>
        <row r="1909">
          <cell r="A1909" t="str">
            <v>32.99.59.900.077.00.0778.000000000000</v>
          </cell>
          <cell r="B1909" t="str">
            <v>Магниты</v>
          </cell>
          <cell r="C1909" t="str">
            <v>канцелярские, для досок</v>
          </cell>
        </row>
        <row r="1910">
          <cell r="A1910" t="str">
            <v>32.99.59.900.078.00.0796.000000000005</v>
          </cell>
          <cell r="B1910" t="str">
            <v>Настольный набор</v>
          </cell>
          <cell r="C1910" t="str">
            <v>пластиковый, письменный, более 5 предметов</v>
          </cell>
        </row>
        <row r="1911">
          <cell r="A1911" t="str">
            <v>32.99.59.900.082.00.0796.000000000000</v>
          </cell>
          <cell r="B1911" t="str">
            <v>Штрих-корректор</v>
          </cell>
          <cell r="C1911" t="str">
            <v>с кисточкой</v>
          </cell>
        </row>
        <row r="1912">
          <cell r="A1912" t="str">
            <v>32.99.59.900.084.00.0796.000000000007</v>
          </cell>
          <cell r="B1912" t="str">
            <v>Скотч</v>
          </cell>
          <cell r="C1912" t="str">
            <v>двухсторонний, ширина свыше 3 см, широкий</v>
          </cell>
        </row>
        <row r="1913">
          <cell r="A1913" t="str">
            <v>32.99.59.900.084.00.0796.000000000010</v>
          </cell>
          <cell r="B1913" t="str">
            <v>Скотч</v>
          </cell>
          <cell r="C1913" t="str">
            <v>полиэтиленовый, ширина до 3 см</v>
          </cell>
        </row>
        <row r="1914">
          <cell r="A1914" t="str">
            <v>32.99.59.900.084.00.0796.000000000011</v>
          </cell>
          <cell r="B1914" t="str">
            <v>Скотч</v>
          </cell>
          <cell r="C1914" t="str">
            <v>полиэтиленовый, ширина до 75 мм</v>
          </cell>
        </row>
        <row r="1915">
          <cell r="A1915" t="str">
            <v>32.99.59.900.085.00.0796.000000000000</v>
          </cell>
          <cell r="B1915" t="str">
            <v>Знак безопасности</v>
          </cell>
          <cell r="C1915" t="str">
            <v>для визуализации аварийного состояния автомобиля</v>
          </cell>
        </row>
        <row r="1916">
          <cell r="A1916" t="str">
            <v>32.99.59.900.087.00.0796.000000000004</v>
          </cell>
          <cell r="B1916" t="str">
            <v>Фильтр</v>
          </cell>
          <cell r="C1916" t="str">
            <v>сетевой, количество входных разъемов (розеток) свыше 5, длина шнура 2-5 м</v>
          </cell>
        </row>
        <row r="1917">
          <cell r="A1917" t="str">
            <v>32.99.59.900.087.00.0796.000000000005</v>
          </cell>
          <cell r="B1917" t="str">
            <v>Фильтр</v>
          </cell>
          <cell r="C1917" t="str">
            <v>сетевой, количество входных разъемов (розеток) свыше 5, длина шнура свыше 5 м</v>
          </cell>
        </row>
        <row r="1918">
          <cell r="A1918" t="str">
            <v>32.99.59.990.012.00.0796.000000000000</v>
          </cell>
          <cell r="B1918" t="str">
            <v>Увлажнитель</v>
          </cell>
          <cell r="C1918" t="str">
            <v>для пальцев</v>
          </cell>
        </row>
        <row r="1919">
          <cell r="A1919" t="str">
            <v>33.12.12.500.000.00.0999.000000000000</v>
          </cell>
          <cell r="B1919" t="str">
            <v>Работы по ремонту/модернизации кранов/клапанов и аналогичной запорно-регулировочной арматуры</v>
          </cell>
          <cell r="C1919" t="str">
            <v>Работы по ремонту/модернизации кранов/клапанов и аналогичной запорно-регулировочной арматуры</v>
          </cell>
        </row>
        <row r="1920">
          <cell r="A1920" t="str">
            <v>33.12.15.200.000.00.0777.000000000000</v>
          </cell>
          <cell r="B1920" t="str">
            <v>Услуги по техническому обслуживанию лифтов/лифтовых шахт и аналогичного оборудования</v>
          </cell>
          <cell r="C1920" t="str">
            <v>Услуги по техническому обслуживанию лифтов/лифтовых шахт и аналогичного оборудования</v>
          </cell>
        </row>
        <row r="1921">
          <cell r="A1921" t="str">
            <v>33.12.17.100.001.00.0999.000000000000</v>
          </cell>
          <cell r="B1921" t="str">
            <v>Работы по ремонту/модернизации ручных инструментов и приспособлений</v>
          </cell>
          <cell r="C1921" t="str">
            <v>Работы по ремонту/модернизации ручных инструментов и приспособлений</v>
          </cell>
        </row>
        <row r="1922">
          <cell r="A1922" t="str">
            <v>33.12.22.100.000.00.0999.000000000000</v>
          </cell>
          <cell r="B1922" t="str">
            <v>Работы по ремонту/модернизации станков и аналогичного оборудования и приспособлений</v>
          </cell>
          <cell r="C1922" t="str">
            <v>Работы по ремонту/модернизации станков и аналогичного оборудования и приспособлений</v>
          </cell>
        </row>
        <row r="1923">
          <cell r="A1923" t="str">
            <v>33.12.24.100.000.00.0999.000000000000</v>
          </cell>
          <cell r="B1923" t="str">
            <v>Работы по ремонту/модернизации спецтехники (кроме автомобилей, оборудования)</v>
          </cell>
          <cell r="C1923" t="str">
            <v>Работы по ремонту/модернизации спецтехники (кроме автомобилей, оборудования)</v>
          </cell>
        </row>
        <row r="1924">
          <cell r="A1924" t="str">
            <v>33.12.29.900.020.00.0777.000000000000</v>
          </cell>
          <cell r="B1924" t="str">
            <v>Услуги по мониторингу недр/подземных вод</v>
          </cell>
          <cell r="C1924" t="str">
            <v>Услуги по мониторингу недр/подземных вод</v>
          </cell>
        </row>
        <row r="1925">
          <cell r="A1925" t="str">
            <v>33.13.11.100.011.00.0999.000000000000</v>
          </cell>
          <cell r="B1925" t="str">
            <v>Работы по ремонту/модернизации контрольно-измерительных приборов и автоматики и аналогичных измерительных средств и оборудования</v>
          </cell>
          <cell r="C1925" t="str">
            <v>Работы по ремонту/модернизации контрольно-измерительных приборов и автоматики и аналогичных измерительных средств и оборудования</v>
          </cell>
        </row>
        <row r="1926">
          <cell r="A1926" t="str">
            <v>33.13.11.100.014.00.0777.000000000000</v>
          </cell>
          <cell r="B1926" t="str">
            <v>Услуги по техническому обслуживанию контрольно-измерительных приборов и автоматики и аналогичных измерительных средств и оборудования</v>
          </cell>
          <cell r="C1926" t="str">
            <v>Услуги по техническому обслуживанию контрольно-измерительных приборов и автоматики и аналогичных измерительных средств и оборудования</v>
          </cell>
        </row>
        <row r="1927">
          <cell r="A1927" t="str">
            <v>33.13.19.100.003.00.0777.000000000000</v>
          </cell>
          <cell r="B1927" t="str">
            <v>Услуги по техническому обслуживанию сетей и оборудования связи</v>
          </cell>
          <cell r="C1927" t="str">
            <v>Услуги по техническому обслуживанию сетей и оборудования связи</v>
          </cell>
        </row>
        <row r="1928">
          <cell r="A1928" t="str">
            <v>33.14.11.100.000.00.0999.000000000000</v>
          </cell>
          <cell r="B1928" t="str">
            <v>Работы по ремонту/реконструкции электростанций и аналогичных объектов</v>
          </cell>
          <cell r="C1928" t="str">
            <v>Работы по ремонту/реконструкции электростанций и аналогичных объектов</v>
          </cell>
        </row>
        <row r="1929">
          <cell r="A1929" t="str">
            <v>33.14.11.200.001.00.0777.000000000000</v>
          </cell>
          <cell r="B1929" t="str">
            <v>Услуги по техническому обслуживанию электрического, электрораспределительного/регулирующего оборудования и аналогичной аппаратуры</v>
          </cell>
          <cell r="C1929" t="str">
            <v>Услуги по техническому обслуживанию электрического, электрораспределительного/регулирующего оборудования и аналогичной аппаратуры</v>
          </cell>
        </row>
        <row r="1930">
          <cell r="A1930" t="str">
            <v>33.19.10.900.008.00.0777.000000000000</v>
          </cell>
          <cell r="B1930" t="str">
            <v>Услуги по техническому обслуживанию противопожарного инвентаря</v>
          </cell>
          <cell r="C1930" t="str">
            <v>Услуги по техническому обслуживанию противопожарного инвентаря</v>
          </cell>
        </row>
        <row r="1931">
          <cell r="A1931" t="str">
            <v>33.20.60.000.000.00.0999.000000000000</v>
          </cell>
          <cell r="B1931" t="str">
            <v>Работы по монтажу/внедрению автоматизированных систем управления/контроля/мониторинга/учета/диспетчеризации и аналогичного оборудования</v>
          </cell>
          <cell r="C1931" t="str">
            <v>Работы по монтажу/внедрению автоматизированных систем управления/контроля/мониторинга/учета/диспетчеризации и аналогичного оборудования</v>
          </cell>
        </row>
        <row r="1932">
          <cell r="A1932" t="str">
            <v>35.11.10.100.000.00.0245.000000000003</v>
          </cell>
          <cell r="B1932" t="str">
            <v>Электроэнергия</v>
          </cell>
          <cell r="C1932" t="str">
            <v>для компенсации технологического расхода на передачу по электрическим сетям и на хозяйственные нужды, ГОСТ 13109-97</v>
          </cell>
        </row>
        <row r="1933">
          <cell r="A1933" t="str">
            <v>35.12.10.120.002.00.0777.000000000000</v>
          </cell>
          <cell r="B1933" t="str">
            <v>Услуги по расчету потерь в электрических сетях</v>
          </cell>
          <cell r="C1933" t="str">
            <v>Услуги по расчету потерь в электрических сетях</v>
          </cell>
        </row>
        <row r="1934">
          <cell r="A1934" t="str">
            <v>35.12.10.130.000.00.0777.000000000000</v>
          </cell>
          <cell r="B1934" t="str">
            <v>Услуги по организации балансирования производства-потребления электрической энергии</v>
          </cell>
          <cell r="C1934" t="str">
            <v>Услуги по организации балансирования производства-потребления электрической энергии</v>
          </cell>
        </row>
        <row r="1935">
          <cell r="A1935" t="str">
            <v>35.13.10.100.000.00.0777.000000000000</v>
          </cell>
          <cell r="B1935" t="str">
            <v>Услуги по передаче/распределению электроэнергии</v>
          </cell>
          <cell r="C1935" t="str">
            <v>Услуги по передаче/распределению электроэнергии</v>
          </cell>
        </row>
        <row r="1936">
          <cell r="A1936" t="str">
            <v>35.30.12.200.001.00.0777.000000000000</v>
          </cell>
          <cell r="B1936" t="str">
            <v>Услуги по распределению горячей воды (тепловой энергии) на коммунально-бытовые нужды</v>
          </cell>
          <cell r="C1936" t="str">
            <v>Услуги по передаче, распределению горячей воды (тепловой энергии) на  коммунально-бытовые нужды</v>
          </cell>
        </row>
        <row r="1937">
          <cell r="A1937" t="str">
            <v>35.30.22.000.001.00.0777.000000000000</v>
          </cell>
          <cell r="B1937" t="str">
            <v>Услуги по холодному водоснабжению с использованием систем централизованного водоснабжения</v>
          </cell>
          <cell r="C1937" t="str">
            <v>Услуги по передаче, распределению и холодному водоснабжению с использованием систем централизованного водоснабжения</v>
          </cell>
        </row>
        <row r="1938">
          <cell r="A1938" t="str">
            <v>36.00.20.400.001.00.0777.000000000000</v>
          </cell>
          <cell r="B1938" t="str">
            <v>Услуги по сбору/подъему воды</v>
          </cell>
          <cell r="C1938" t="str">
            <v>Услуги по сбору/подъему воды</v>
          </cell>
        </row>
        <row r="1939">
          <cell r="A1939" t="str">
            <v>37.00.11.900.000.00.0777.000000000000</v>
          </cell>
          <cell r="B1939" t="str">
            <v>Услуги по удалению сточных вод</v>
          </cell>
          <cell r="C1939" t="str">
            <v>Услуги по удалению сточных вод (отведение)</v>
          </cell>
        </row>
        <row r="1940">
          <cell r="A1940" t="str">
            <v>37.00.12.000.000.00.0777.000000000000</v>
          </cell>
          <cell r="B1940" t="str">
            <v>Услуги по опорожнению/очищению отходов выгребных ям/отстойников/септиков/туалетов</v>
          </cell>
          <cell r="C1940" t="str">
            <v>Услуги по опорожнению/очищению отходов выгребных ям/отстойников/септиков/туалетов</v>
          </cell>
        </row>
        <row r="1941">
          <cell r="A1941" t="str">
            <v>38.11.29.000.000.00.0777.000000000000</v>
          </cell>
          <cell r="B1941" t="str">
            <v>Услуги по вывозу (сбору) неопасных отходов/имущества/материалов</v>
          </cell>
          <cell r="C1941" t="str">
            <v>Услуги по вывозу (сбору) неопасных отходов/имущества/материалов</v>
          </cell>
        </row>
        <row r="1942">
          <cell r="A1942" t="str">
            <v>38.11.31.000.000.00.0113.000000000000</v>
          </cell>
          <cell r="B1942" t="str">
            <v>Отходы неопасные</v>
          </cell>
          <cell r="C1942" t="str">
            <v>производственные, жидкие</v>
          </cell>
        </row>
        <row r="1943">
          <cell r="A1943" t="str">
            <v>38.21.29.000.000.00.0777.000000000000</v>
          </cell>
          <cell r="B1943" t="str">
            <v>Услуги по удалению неопасных отходов/имущества/материалов</v>
          </cell>
          <cell r="C1943" t="str">
            <v>Услуги по удалению неопасных отходов/имущества/материалов (захоронение/сжигание/утилизация и аналогичные услуги)</v>
          </cell>
        </row>
        <row r="1944">
          <cell r="A1944" t="str">
            <v>38.22.29.000.000.00.0777.000000000000</v>
          </cell>
          <cell r="B1944" t="str">
            <v>Услуги по удалению опасных отходов/имущества/материалов</v>
          </cell>
          <cell r="C1944" t="str">
            <v>Услуги по удалению опасных отходов/имущества/материалов (захоронение/сжигание/утилизация и аналогичные услуги)</v>
          </cell>
        </row>
        <row r="1945">
          <cell r="A1945" t="str">
            <v>41.00.40.000.001.00.0999.000000000000</v>
          </cell>
          <cell r="B1945" t="str">
            <v>Работы по возведению (строительству) нежилых зданий/сооружений</v>
          </cell>
          <cell r="C1945" t="str">
            <v>Работы по возведению (строительству) нежилых зданий/сооружений</v>
          </cell>
        </row>
        <row r="1946">
          <cell r="A1946" t="str">
            <v>41.00.40.000.006.00.0999.000000000000</v>
          </cell>
          <cell r="B1946" t="str">
            <v>Работы по реконструкции нежилых зданий/сооружений/помещений</v>
          </cell>
          <cell r="C1946" t="str">
            <v>Работы по реконструкции нежилых зданий/сооружений/помещений</v>
          </cell>
        </row>
        <row r="1947">
          <cell r="A1947" t="str">
            <v>42.11.20.335.009.00.0999.000000000000</v>
          </cell>
          <cell r="B1947" t="str">
            <v>Работы по ремонту улиц</v>
          </cell>
          <cell r="C1947" t="str">
            <v>Работы по ремонту улиц</v>
          </cell>
        </row>
        <row r="1948">
          <cell r="A1948" t="str">
            <v>42.21.23.335.008.00.0999.000000000000</v>
          </cell>
          <cell r="B1948" t="str">
            <v>Работы по ремонту/реконструкции систем водоснабжения/водопровода</v>
          </cell>
          <cell r="C1948" t="str">
            <v>Работы по ремонту/реконструкции систем водоснабжения/водопровода</v>
          </cell>
        </row>
        <row r="1949">
          <cell r="A1949" t="str">
            <v>42.22.21.335.000.00.0999.000000000000</v>
          </cell>
          <cell r="B1949" t="str">
            <v>Работы по строительству и прокладке линий электропередач</v>
          </cell>
          <cell r="C1949" t="str">
            <v>Комплекс работ по строительству и прокладке линий электропередач</v>
          </cell>
        </row>
        <row r="1950">
          <cell r="A1950" t="str">
            <v>42.22.21.335.005.00.0999.000000000000</v>
          </cell>
          <cell r="B1950" t="str">
            <v>Работы по ремонту/реконструкции линий электропередач и аналогичного линейного оборудования/объектов</v>
          </cell>
          <cell r="C1950" t="str">
            <v>Работы по ремонту/реконструкции линий электропередач и аналогичного линейного оборудования/объектов</v>
          </cell>
        </row>
        <row r="1951">
          <cell r="A1951" t="str">
            <v>42.22.23.335.000.00.0999.000000000000</v>
          </cell>
          <cell r="B1951" t="str">
            <v>Работы по возведению (сооружению) энергетических установок/электростанций</v>
          </cell>
          <cell r="C1951" t="str">
            <v>Работы по возведению (сооружению) энергетических установок/электростанций</v>
          </cell>
        </row>
        <row r="1952">
          <cell r="A1952" t="str">
            <v>43.21.10.335.002.00.0999.000000000000</v>
          </cell>
          <cell r="B1952" t="str">
            <v>Работы по устройству (монтажу) пожарной/охранной сигнализации/ систем тушения/видеонаблюдения и аналогичного оборудования</v>
          </cell>
          <cell r="C1952" t="str">
            <v>Работы по устройству (монтажу) пожарной/охранной сигнализации/ систем тушения/видеонаблюдения и аналогичного оборудования</v>
          </cell>
        </row>
        <row r="1953">
          <cell r="A1953" t="str">
            <v>45.20.21.000.001.00.0999.000000000000</v>
          </cell>
          <cell r="B1953" t="str">
            <v>Работы по ремонту автотранспортных средств, систем, узлов и агрегатов</v>
          </cell>
          <cell r="C1953" t="str">
            <v>Работы по ремонту автотранспортных средств, систем, узлов и агрегатов</v>
          </cell>
        </row>
        <row r="1954">
          <cell r="A1954" t="str">
            <v>45.20.21.335.002.00.0777.000000000000</v>
          </cell>
          <cell r="B1954" t="str">
            <v>Услуги по техническому обслуживанию автотранспорта/специальной техники</v>
          </cell>
          <cell r="C1954" t="str">
            <v>Услуги по техническому обслуживанию автотранспорта/специальной техники</v>
          </cell>
        </row>
        <row r="1955">
          <cell r="A1955" t="str">
            <v>49.32.12.000.000.00.0777.000000000000</v>
          </cell>
          <cell r="B1955" t="str">
            <v>Услуги по аренде легковых автомобилей с водителем</v>
          </cell>
          <cell r="C1955" t="str">
            <v>Услуги по аренде легковых автомобилей с водителем</v>
          </cell>
        </row>
        <row r="1956">
          <cell r="A1956" t="str">
            <v>53.10.12.900.000.00.0777.000000000000</v>
          </cell>
          <cell r="B1956" t="str">
            <v>Услуги почтовые, связанные с письмами</v>
          </cell>
          <cell r="C1956" t="str">
            <v>Услуги почтовые, связанные с письмами</v>
          </cell>
        </row>
        <row r="1957">
          <cell r="A1957" t="str">
            <v>53.20.11.110.000.00.0777.000000000000</v>
          </cell>
          <cell r="B1957" t="str">
            <v>Услуги по курьерской доставке почты</v>
          </cell>
          <cell r="C1957" t="str">
            <v>Услуги по курьерской доставке почты</v>
          </cell>
        </row>
        <row r="1958">
          <cell r="A1958" t="str">
            <v>58.11.12.000.000.00.0796.000000000005</v>
          </cell>
          <cell r="B1958" t="str">
            <v>Книга</v>
          </cell>
          <cell r="C1958" t="str">
            <v>печатная, научно-технические и академические</v>
          </cell>
        </row>
        <row r="1959">
          <cell r="A1959" t="str">
            <v>58.11.12.000.000.00.0796.000000000008</v>
          </cell>
          <cell r="B1959" t="str">
            <v>Книга</v>
          </cell>
          <cell r="C1959" t="str">
            <v>печатная, с содержанием правил, инструкции, требований</v>
          </cell>
        </row>
        <row r="1960">
          <cell r="A1960" t="str">
            <v>58.11.19.000.000.00.0796.000000000000</v>
          </cell>
          <cell r="B1960" t="str">
            <v>Проездной билет</v>
          </cell>
          <cell r="C1960" t="str">
            <v>для получение платной услуги проезд на общественном транспорте, бумажный</v>
          </cell>
        </row>
        <row r="1961">
          <cell r="A1961" t="str">
            <v>58.29.50.000.000.00.0777.000000000000</v>
          </cell>
          <cell r="B1961" t="str">
            <v>Услуги по продлению лицензий на право использования программного обеспечения</v>
          </cell>
          <cell r="C1961" t="str">
            <v>Услуги по продлению лицензий на право использования программного обеспечения</v>
          </cell>
        </row>
        <row r="1962">
          <cell r="A1962" t="str">
            <v>61.10.11.200.000.00.0777.000000000000</v>
          </cell>
          <cell r="B1962" t="str">
            <v>Услуги телефонной связи</v>
          </cell>
          <cell r="C1962" t="str">
            <v>Услуги фиксированной местной, междугородней, международной телефонной связи  - доступ и пользование</v>
          </cell>
        </row>
        <row r="1963">
          <cell r="A1963" t="str">
            <v>61.10.30.900.000.00.0777.000000000000</v>
          </cell>
          <cell r="B1963" t="str">
            <v>Услуги по передаче данных</v>
          </cell>
          <cell r="C1963" t="str">
            <v>Услуги по передаче данных по сетям телекоммуникационным проводным</v>
          </cell>
        </row>
        <row r="1964">
          <cell r="A1964" t="str">
            <v>61.10.43.100.000.00.0777.000000000000</v>
          </cell>
          <cell r="B1964" t="str">
            <v>Услуги по доступу к Интернету</v>
          </cell>
          <cell r="C1964" t="str">
            <v>Услуги, направленные на предоставление доступа к Интернету широкополосному по сетям проводным</v>
          </cell>
        </row>
        <row r="1965">
          <cell r="A1965" t="str">
            <v>61.20.11.100.000.00.0777.000000000000</v>
          </cell>
          <cell r="B1965" t="str">
            <v>Услуги сотовой связи</v>
          </cell>
          <cell r="C1965" t="str">
            <v>Услуги сотовой связи</v>
          </cell>
        </row>
        <row r="1966">
          <cell r="A1966" t="str">
            <v>61.20.30.900.000.00.0777.000000000000</v>
          </cell>
          <cell r="B1966" t="str">
            <v>Услуги по передаче данных</v>
          </cell>
          <cell r="C1966" t="str">
            <v>Услуги по передаче данных по сетям телекоммуникационным беспроводным</v>
          </cell>
        </row>
        <row r="1967">
          <cell r="A1967" t="str">
            <v>61.30.10.000.000.00.0777.000000000000</v>
          </cell>
          <cell r="B1967" t="str">
            <v>Услуги спутниковой связи</v>
          </cell>
          <cell r="C1967" t="str">
            <v>Услуги спутниковой связи</v>
          </cell>
        </row>
        <row r="1968">
          <cell r="A1968" t="str">
            <v>61.90.10.200.000.00.0777.000000000000</v>
          </cell>
          <cell r="B1968" t="str">
            <v>Услуги по предоставлению IP-телефонии</v>
          </cell>
          <cell r="C1968" t="str">
            <v>Услуга IP-телефонии с предоставлением виртуальной карты и корпоративного счета</v>
          </cell>
        </row>
        <row r="1969">
          <cell r="A1969" t="str">
            <v>61.90.10.900.004.00.0777.000000000000</v>
          </cell>
          <cell r="B1969" t="str">
            <v>Услуги по предоставлению платного телевидения</v>
          </cell>
          <cell r="C1969" t="str">
            <v>Услуги по предоставлению платного телевидения</v>
          </cell>
        </row>
        <row r="1970">
          <cell r="A1970" t="str">
            <v>62.02.30.000.001.00.0777.000000000000</v>
          </cell>
          <cell r="B1970" t="str">
            <v>Услуги по сопровождению и технической поддержке информационной системы</v>
          </cell>
          <cell r="C1970" t="str">
            <v>Услуги по сопровождению и технической поддержке информационной системы</v>
          </cell>
        </row>
        <row r="1971">
          <cell r="A1971" t="str">
            <v>62.09.20.000.000.00.0777.000000000000</v>
          </cell>
          <cell r="B1971" t="str">
            <v>Услуги по администрированию и техническому обслуживанию программного обеспечения</v>
          </cell>
          <cell r="C1971" t="str">
            <v>Услуги по администрированию и техническому обслуживанию программного обеспечения</v>
          </cell>
        </row>
        <row r="1972">
          <cell r="A1972" t="str">
            <v>62.09.20.000.005.00.0777.000000000000</v>
          </cell>
          <cell r="B1972" t="str">
            <v>Услуги по пользованию информационной системой электронных закупок</v>
          </cell>
          <cell r="C1972" t="str">
            <v>Услуги по пользованию информационной системой электронных закупок</v>
          </cell>
        </row>
        <row r="1973">
          <cell r="A1973" t="str">
            <v>62.09.20.000.007.00.0777.000000000000</v>
          </cell>
          <cell r="B1973" t="str">
            <v>Услуги по представлению доменного имени</v>
          </cell>
          <cell r="C1973" t="str">
            <v>Услуги по представлению и продлению пользования доменным именем</v>
          </cell>
        </row>
        <row r="1974">
          <cell r="A1974" t="str">
            <v>65.12.11.335.000.00.0777.000000000000</v>
          </cell>
          <cell r="B1974" t="str">
            <v>Услуги по страхованию от несчастных случаев</v>
          </cell>
          <cell r="C1974" t="str">
            <v>Услуги по страхованию от несчастных случаев</v>
          </cell>
        </row>
        <row r="1975">
          <cell r="A1975" t="str">
            <v>65.12.21.335.000.00.0777.000000000000</v>
          </cell>
          <cell r="B1975" t="str">
            <v>Услуги по страхованию гражданско-правовой ответственности владельцев автомобильного транспорта</v>
          </cell>
          <cell r="C1975" t="str">
            <v>Услуги по страхованию гражданско-правовой ответственности владельцев автомобильного транспорта</v>
          </cell>
        </row>
        <row r="1976">
          <cell r="A1976" t="str">
            <v>65.12.29.335.000.00.0777.000000000000</v>
          </cell>
          <cell r="B1976" t="str">
            <v>Услуги по страхованию автомобильного транспорта</v>
          </cell>
          <cell r="C1976" t="str">
            <v>Услуги по страхованию автомобильного транспорта</v>
          </cell>
        </row>
        <row r="1977">
          <cell r="A1977" t="str">
            <v>65.12.50.335.000.00.0777.000000000000</v>
          </cell>
          <cell r="B1977"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C1977"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row>
        <row r="1978">
          <cell r="A1978" t="str">
            <v>66.29.11.000.000.00.0777.000000000000</v>
          </cell>
          <cell r="B1978" t="str">
            <v>Услуги актуариев</v>
          </cell>
          <cell r="C1978" t="str">
            <v>Услуги актуариев</v>
          </cell>
        </row>
        <row r="1979">
          <cell r="A1979" t="str">
            <v>68.20.12.960.000.00.0777.000000000000</v>
          </cell>
          <cell r="B1979" t="str">
            <v>Услуги по аренде административных/производственных помещений</v>
          </cell>
          <cell r="C1979" t="str">
            <v>Услуги по аренде административных/производственных помещений</v>
          </cell>
        </row>
        <row r="1980">
          <cell r="A1980" t="str">
            <v>68.31.16.200.000.00.0777.000000000000</v>
          </cell>
          <cell r="B1980" t="str">
            <v>Услуги по оценке имущества</v>
          </cell>
          <cell r="C1980" t="str">
            <v>Комплекс услуг по оценке имущества</v>
          </cell>
        </row>
        <row r="1981">
          <cell r="A1981" t="str">
            <v>68.32.11.900.000.00.0777.000000000000</v>
          </cell>
          <cell r="B1981" t="str">
            <v>Услуги организаций (КСК,КСП) по управлению общим имуществом объекта кондоминиума</v>
          </cell>
          <cell r="C1981" t="str">
            <v>Услуги организаций (КСК,КСП) по управлению общим имуществом объекта кондоминиума</v>
          </cell>
        </row>
        <row r="1982">
          <cell r="A1982" t="str">
            <v>69.20.10.000.001.00.0777.000000000000</v>
          </cell>
          <cell r="B1982" t="str">
            <v>Услуги по проведению аудита по налогам</v>
          </cell>
          <cell r="C1982" t="str">
            <v>Услуги по проведению аудита по налогам</v>
          </cell>
        </row>
        <row r="1983">
          <cell r="A1983" t="str">
            <v>69.20.10.000.002.00.0777.000000000000</v>
          </cell>
          <cell r="B1983" t="str">
            <v>Услуги по проведению аудита финансовой отчетности</v>
          </cell>
          <cell r="C1983" t="str">
            <v>Услуги по проведению аудита финансовой отчетности</v>
          </cell>
        </row>
        <row r="1984">
          <cell r="A1984" t="str">
            <v>71.12.12.900.000.00.0999.000000000000</v>
          </cell>
          <cell r="B1984" t="str">
            <v>Работы инженерные по проектированию зданий/сооружений/территорий/объектов и их систем и связанные с этим работы</v>
          </cell>
          <cell r="C1984" t="str">
            <v>Работы инженерные по проектированию зданий/сооружений/территорий/объектов и их систем и связанные с этим работы</v>
          </cell>
        </row>
        <row r="1985">
          <cell r="A1985" t="str">
            <v>71.12.19.900.001.00.0999.000000000000</v>
          </cell>
          <cell r="B1985" t="str">
            <v>Работы инженерные по проектированию</v>
          </cell>
          <cell r="C1985"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row>
        <row r="1986">
          <cell r="A1986" t="str">
            <v>71.12.20.000.000.00.0777.000000000000</v>
          </cell>
          <cell r="B1986" t="str">
            <v>Услуги по авторскому/техническому надзору/управлению проектами, работами</v>
          </cell>
          <cell r="C1986" t="str">
            <v>Услуги по авторскому/техническому надзору/управлению проектами, работами</v>
          </cell>
        </row>
        <row r="1987">
          <cell r="A1987" t="str">
            <v>71.20.14.000.000.00.0777.000000000000</v>
          </cell>
          <cell r="B1987" t="str">
            <v>Услуги по техническому контролю (осмотру) дорожных транспортных средств</v>
          </cell>
          <cell r="C1987" t="str">
            <v>Услуги по техническому контролю (осмотру) дорожных транспортных средств</v>
          </cell>
        </row>
        <row r="1988">
          <cell r="A1988" t="str">
            <v>71.20.19.000.000.00.0777.000000000000</v>
          </cell>
          <cell r="B1988" t="str">
            <v>Услуги по поверке средств измерений</v>
          </cell>
          <cell r="C1988" t="str">
            <v>Услуги по поверке средств измерений</v>
          </cell>
        </row>
        <row r="1989">
          <cell r="A1989" t="str">
            <v>71.20.19.000.010.00.0777.000000000000</v>
          </cell>
          <cell r="B1989" t="str">
            <v>Услуги по диагностированию/экспертизе/анализу/испытаниям/тестированию/осмотру</v>
          </cell>
          <cell r="C1989" t="str">
            <v>Услуги по диагностированию/экспертизе/анализу/испытаниям/тестированию/осмотру</v>
          </cell>
        </row>
        <row r="1990">
          <cell r="A1990" t="str">
            <v>71.20.19.000.011.00.0777.000000000000</v>
          </cell>
          <cell r="B1990" t="str">
            <v>Услуги по проведению лабораторных/лабораторно-инструментальных исследований/анализов</v>
          </cell>
          <cell r="C1990" t="str">
            <v>Услуги по проведению лабораторных/лабораторно-инструментальных исследований/анализов</v>
          </cell>
        </row>
        <row r="1991">
          <cell r="A1991" t="str">
            <v>74.90.13.000.004.00.0777.000000000000</v>
          </cell>
          <cell r="B1991" t="str">
            <v>Услуги по проведению экологического контроля</v>
          </cell>
          <cell r="C1991" t="str">
            <v>Услуги по проведению экологического контроля</v>
          </cell>
        </row>
        <row r="1992">
          <cell r="A1992" t="str">
            <v>74.90.14.000.000.00.0777.000000000000</v>
          </cell>
          <cell r="B1992" t="str">
            <v>Услуги по прогнозу погоды и метеорологии</v>
          </cell>
          <cell r="C1992" t="str">
            <v>Услуги по прогнозу погоды и метеорологии</v>
          </cell>
        </row>
        <row r="1993">
          <cell r="A1993" t="str">
            <v>74.90.19.000.001.00.0777.000000000000</v>
          </cell>
          <cell r="B1993" t="str">
            <v>Услуги консультационные по разработке, внедрению, подготовке к сертификации систем менеджмента</v>
          </cell>
          <cell r="C1993" t="str">
            <v>Услуги консультационные по разработке, внедрению, подготовке к сертификации систем менеджмента</v>
          </cell>
        </row>
        <row r="1994">
          <cell r="A1994" t="str">
            <v>74.90.19.000.003.00.0999.000000000000</v>
          </cell>
          <cell r="B1994"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C1994"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row>
        <row r="1995">
          <cell r="A1995" t="str">
            <v>74.90.20.000.011.00.0777.000000000000</v>
          </cell>
          <cell r="B1995" t="str">
            <v>Услуги по освидетельствованию грузоподъемных механизмов</v>
          </cell>
          <cell r="C1995" t="str">
            <v>Услуги по освидетельствованию грузоподъемных механизмов</v>
          </cell>
        </row>
        <row r="1996">
          <cell r="A1996" t="str">
            <v>74.90.20.000.040.00.0777.000000000000</v>
          </cell>
          <cell r="B1996" t="str">
            <v>Услуги по мониторингу местного содержания в закупках товаров, работ, услуг</v>
          </cell>
          <cell r="C1996" t="str">
            <v>Услуги по мониторингу местного содержания в закупках товаров, работ, услуг</v>
          </cell>
        </row>
        <row r="1997">
          <cell r="A1997" t="str">
            <v>74.90.20.000.041.00.0777.000000000000</v>
          </cell>
          <cell r="B1997" t="str">
            <v>Услуги по метрологической аттестации методики выполнения измерений</v>
          </cell>
          <cell r="C1997" t="str">
            <v>Услуги по метрологической аттестации методики выполнения измерений</v>
          </cell>
        </row>
        <row r="1998">
          <cell r="A1998" t="str">
            <v>74.90.20.000.050.00.0777.000000000000</v>
          </cell>
          <cell r="B1998" t="str">
            <v>Услуги по актуализации/обеспечению нормативной/справочной/технической информацией/документацией (кроме разработки/корректировки/составлению)</v>
          </cell>
          <cell r="C1998" t="str">
            <v>Услуги по актуализации/обеспечению нормативной/справочной/технической информацией/документацией (кроме разработки/корректировки/составлению)</v>
          </cell>
        </row>
        <row r="1999">
          <cell r="A1999" t="str">
            <v>74.90.20.000.052.00.0777.000000000000</v>
          </cell>
          <cell r="B1999" t="str">
            <v>Услуги по проведению метрологической аттестации средств измерений</v>
          </cell>
          <cell r="C1999" t="str">
            <v>Услуги по проведению метрологической аттестации средств измерений</v>
          </cell>
        </row>
        <row r="2000">
          <cell r="A2000" t="str">
            <v>74.90.20.000.054.00.0777.000000000000</v>
          </cell>
          <cell r="B2000" t="str">
            <v>Услуги по аккредитации/постаккредитации лаборатории</v>
          </cell>
          <cell r="C2000" t="str">
            <v>Услуги по аккредитации/постаккредитации лаборатории</v>
          </cell>
        </row>
        <row r="2001">
          <cell r="A2001" t="str">
            <v>74.90.20.000.055.00.0777.000000000000</v>
          </cell>
          <cell r="B2001" t="str">
            <v>Услуги по паспортизации/инвентаризации</v>
          </cell>
          <cell r="C2001" t="str">
            <v>Услуги по паспортизации/инвентаризации (объектов/систем/путей, дорог/мест/ТМЦ/источников/отходов и т.п.)</v>
          </cell>
        </row>
        <row r="2002">
          <cell r="A2002" t="str">
            <v>74.90.20.000.057.00.0777.000000000000</v>
          </cell>
          <cell r="B2002" t="str">
            <v>Услуги по аттестации производственных объектов</v>
          </cell>
          <cell r="C2002" t="str">
            <v>аттестация производственных объектов</v>
          </cell>
        </row>
        <row r="2003">
          <cell r="A2003" t="str">
            <v>77.33.12.000.000.00.0777.000000000000</v>
          </cell>
          <cell r="B2003" t="str">
            <v>Услуги по аренде серверного оборудования</v>
          </cell>
          <cell r="C2003" t="str">
            <v>Услуги по аренде серверного оборудования</v>
          </cell>
        </row>
        <row r="2004">
          <cell r="A2004" t="str">
            <v>77.39.14.000.000.00.0777.000000000000</v>
          </cell>
          <cell r="B2004" t="str">
            <v>Услуги по аренде телекоммуникационного оборудования</v>
          </cell>
          <cell r="C2004" t="str">
            <v>Услуги по аренде телекоммуникационного оборудования</v>
          </cell>
        </row>
        <row r="2005">
          <cell r="A2005" t="str">
            <v>80.10.12.000.000.00.0777.000000000000</v>
          </cell>
          <cell r="B2005" t="str">
            <v>Услуги охраны</v>
          </cell>
          <cell r="C2005" t="str">
            <v>Услуги охраны (патрулирование/охрана объектов/помещений/имущества/людей и аналогичное)</v>
          </cell>
        </row>
        <row r="2006">
          <cell r="A2006" t="str">
            <v>80.20.10.000.002.00.0777.000000000000</v>
          </cell>
          <cell r="B2006" t="str">
            <v>Услуги по техническому обслуживанию пожарной/охранной сигнализации/систем тушения/видеонаблюдения и аналогичного оборудования</v>
          </cell>
          <cell r="C2006" t="str">
            <v>Услуги по техническому обслуживанию пожарной/охранной сигнализации/систем тушения/видеонаблюдения и аналогичного оборудования</v>
          </cell>
        </row>
        <row r="2007">
          <cell r="A2007" t="str">
            <v>82.19.13.000.001.00.0777.000000000000</v>
          </cell>
          <cell r="B2007" t="str">
            <v>Услуги по оформлению</v>
          </cell>
          <cell r="C2007"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row>
        <row r="2008">
          <cell r="A2008" t="str">
            <v>82.30.11.000.001.00.0777.000000000000</v>
          </cell>
          <cell r="B2008" t="str">
            <v>Услуги по организации мероприятий по гражданской обороне/чрезвычайным ситуациям</v>
          </cell>
          <cell r="C2008" t="str">
            <v>Услуги по организации мероприятий по гражданской обороне/чрезвычайным ситуациям</v>
          </cell>
        </row>
        <row r="2009">
          <cell r="A2009" t="str">
            <v>85.59.13.335.001.00.0777.000000000000</v>
          </cell>
          <cell r="B2009" t="str">
            <v>Услуги по обучению (кроме в области начального, среднего, высшего образования)</v>
          </cell>
          <cell r="C2009" t="str">
            <v>Услуги по обучению (обучению/подготовке/переподготовке/повышению квалификации)</v>
          </cell>
        </row>
        <row r="2010">
          <cell r="A2010" t="str">
            <v>86.90.19.335.005.00.0777.000000000000</v>
          </cell>
          <cell r="B2010" t="str">
            <v>Услуги по медицинскому осмотру персонала, включая предварительные, периодические и внеочередные (внеплановые) осмотры</v>
          </cell>
          <cell r="C2010" t="str">
            <v>Услуги по медицинскому осмотру персонала, включая предварительные, периодические и  внеочередные (внеплановые) осмотры</v>
          </cell>
        </row>
        <row r="2011">
          <cell r="A2011" t="str">
            <v>86.90.19.335.016.00.0777.000000000000</v>
          </cell>
          <cell r="B2011" t="str">
            <v>Услуги медицинского освидетельствования водителей транспортных средств</v>
          </cell>
          <cell r="C2011" t="str">
            <v>Услуги медицинского освидетельствования водителей транспортных средств</v>
          </cell>
        </row>
        <row r="2012">
          <cell r="A2012" t="str">
            <v>93.19.19.900.001.00.0777.000000000000</v>
          </cell>
          <cell r="B2012" t="str">
            <v>Услуги по размещению информационных материалов в средствах массовой информации</v>
          </cell>
          <cell r="C2012" t="str">
            <v>Услуги по размещению информационных материалов в средствах массовой информации</v>
          </cell>
        </row>
        <row r="2013">
          <cell r="A2013" t="str">
            <v>94.99.12.335.000.00.0777.000000000000</v>
          </cell>
          <cell r="B2013" t="str">
            <v>Услуги организаций по защите окружающей среды</v>
          </cell>
          <cell r="C2013" t="str">
            <v>Услуги организаций по защите окружающей среды</v>
          </cell>
        </row>
        <row r="2014">
          <cell r="A2014" t="str">
            <v>95.11.10.000.002.00.0999.000000000000</v>
          </cell>
          <cell r="B2014" t="str">
            <v>Работы по ремонту/модернизации компьютерной/периферийной оргтехники/оборудования и их частей</v>
          </cell>
          <cell r="C2014" t="str">
            <v>Работы по ремонту/модернизации компьютерной/периферийной оргтехники/оборудования и их частей</v>
          </cell>
        </row>
        <row r="2015">
          <cell r="A2015" t="str">
            <v>96.01.19.000.001.00.0777.000000000000</v>
          </cell>
          <cell r="B2015" t="str">
            <v>Услуги прачечные</v>
          </cell>
          <cell r="C2015" t="str">
            <v>Услуги прачечные</v>
          </cell>
        </row>
        <row r="2016">
          <cell r="A2016" t="str">
            <v>96.09.19.900.001.00.0777.000000000000</v>
          </cell>
          <cell r="B2016" t="str">
            <v>Услуги по предоставлению лицензий на право использования юридической справочно-информационной системой</v>
          </cell>
          <cell r="C2016" t="str">
            <v>Услуги по предоставлению лицензий на право использования к юридической справочно-информационной системой</v>
          </cell>
        </row>
        <row r="2017">
          <cell r="A2017" t="str">
            <v>96.09.19.900.012.00.0777.000000000000</v>
          </cell>
          <cell r="B2017" t="str">
            <v>Услуги по техническому обслуживанию дверей/ворот/турникетных систем/ограждений и аналогичных изделий</v>
          </cell>
          <cell r="C2017" t="str">
            <v>Услуги по техническому обслуживанию дверей/ворот/турникетных систем/ограждений и аналогичных изделий</v>
          </cell>
        </row>
        <row r="2018">
          <cell r="A2018" t="str">
            <v>73.20.11.000.000.00.0777.000000000000</v>
          </cell>
          <cell r="B2018" t="str">
            <v>Услуги по изучению/исследованию/мониторингу/анализу рынка/деятельности</v>
          </cell>
          <cell r="C2018" t="str">
            <v>Услуги по изучению/исследованию/мониторингу/анализу рынка/деятельности</v>
          </cell>
        </row>
        <row r="2019">
          <cell r="A2019" t="str">
            <v>90.02.12.900.001.00.0777.000000000000</v>
          </cell>
          <cell r="B2019" t="str">
            <v>Услуги по обеспечению участия в мероприятиях</v>
          </cell>
          <cell r="C2019" t="str">
            <v>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v>
          </cell>
        </row>
        <row r="2020">
          <cell r="A2020" t="str">
            <v>74.90.20.000.069.00.0777.000000000000</v>
          </cell>
          <cell r="B2020" t="str">
            <v>Услуги по экспертизе/анализу/проверке документации</v>
          </cell>
          <cell r="C2020" t="str">
            <v>Услуги по экспертизе/анализу/проверке документации</v>
          </cell>
        </row>
        <row r="2021">
          <cell r="A2021" t="str">
            <v>27.32.13.700.000.00.0006.000000000243</v>
          </cell>
          <cell r="B2021" t="str">
            <v>Кабель</v>
          </cell>
          <cell r="C2021" t="str">
            <v>марка ВВГ, 4*25 мм2</v>
          </cell>
        </row>
        <row r="2022">
          <cell r="A2022" t="str">
            <v>25.73.60.900.000.00.0796.000000000001</v>
          </cell>
          <cell r="B2022" t="str">
            <v>Наконечник</v>
          </cell>
          <cell r="C2022" t="str">
            <v>кабельный, медный</v>
          </cell>
        </row>
        <row r="2023">
          <cell r="A2023" t="str">
            <v>25.94.13.900.004.00.0796.000000000000</v>
          </cell>
          <cell r="B2023" t="str">
            <v>Дюбель-гвоздь</v>
          </cell>
          <cell r="C2023" t="str">
            <v>с резьбой</v>
          </cell>
        </row>
        <row r="2024">
          <cell r="A2024" t="str">
            <v>25.94.13.900.007.00.0796.000000000005</v>
          </cell>
          <cell r="B2024" t="str">
            <v>Шуруп</v>
          </cell>
          <cell r="C2024" t="str">
            <v>с шестигранной головкой, стальной, размер 4,8*100 мм</v>
          </cell>
        </row>
        <row r="2025">
          <cell r="A2025" t="str">
            <v>24.10.66.900.000.01.0166.000000000080</v>
          </cell>
          <cell r="B2025" t="str">
            <v>Круг</v>
          </cell>
          <cell r="C2025" t="str">
            <v>стальной, марка Ст. 20, диаметр 6 мм, ГОСТ 2590-2006</v>
          </cell>
        </row>
        <row r="2026">
          <cell r="A2026" t="str">
            <v>23.20.12.900.004.00.0055.000000000000</v>
          </cell>
          <cell r="B2026" t="str">
            <v>Плита</v>
          </cell>
          <cell r="C2026" t="str">
            <v>теплоизоляционная, перлито-асбестовая</v>
          </cell>
        </row>
        <row r="2027">
          <cell r="A2027" t="str">
            <v>24.10.31.900.000.01.0796.000000000003</v>
          </cell>
          <cell r="B2027" t="str">
            <v>Лист</v>
          </cell>
          <cell r="C2027" t="str">
            <v>стальной, марка Ст.12Х18Н10Т, толщина 0,8 мм, горячекатаный, размер 1000*2000 мм, ГОСТ 19903-74</v>
          </cell>
        </row>
        <row r="2028">
          <cell r="A2028" t="str">
            <v>22.21.21.500.001.02.0006.000000000026</v>
          </cell>
          <cell r="B2028" t="str">
            <v>Труба</v>
          </cell>
          <cell r="C2028" t="str">
            <v>гофрированная, электромонтажная, гибкая, из поливинилхлорида</v>
          </cell>
        </row>
        <row r="2029">
          <cell r="A2029" t="str">
            <v>25.11.23.600.015.01.0796.000000000000</v>
          </cell>
          <cell r="B2029" t="str">
            <v>Кронштейн</v>
          </cell>
          <cell r="C2029" t="str">
            <v>крепежный, для газопровода, стальной</v>
          </cell>
        </row>
        <row r="2030">
          <cell r="A2030" t="str">
            <v>27.12.32.900.001.00.0796.000000000000</v>
          </cell>
          <cell r="B2030" t="str">
            <v>Шкаф распределительный электрический</v>
          </cell>
          <cell r="C2030"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2031">
          <cell r="A2031" t="str">
            <v>27.12.32.900.001.00.0796.000000000000</v>
          </cell>
          <cell r="B2031" t="str">
            <v>Шкаф распределительный электрический</v>
          </cell>
          <cell r="C2031"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2032">
          <cell r="A2032" t="str">
            <v>27.12.22.900.001.00.0796.000000000077</v>
          </cell>
          <cell r="B2032" t="str">
            <v>Выключатель</v>
          </cell>
          <cell r="C2032" t="str">
            <v>автоматический, тип ВА, двухполюсный</v>
          </cell>
        </row>
        <row r="2033">
          <cell r="A2033" t="str">
            <v>27.11.42.300.000.00.0796.000000001773</v>
          </cell>
          <cell r="B2033" t="str">
            <v>Трансформатор тока</v>
          </cell>
          <cell r="C2033" t="str">
            <v>опорный, в пластмассовом корпусе, номинальное напряжение 0,66 кВ, номинальный первичный ток 1000 А, ГОСТ 7746-2001</v>
          </cell>
        </row>
        <row r="2034">
          <cell r="A2034" t="str">
            <v>27.11.42.300.000.00.0796.000000001760</v>
          </cell>
          <cell r="B2034" t="str">
            <v>Трансформатор тока</v>
          </cell>
          <cell r="C2034" t="str">
            <v>опорный, в пластмассовом корпусе, номинальное напряжение 0,66 кВ, номинальный первичный ток 30 А, ГОСТ 7746-2001</v>
          </cell>
        </row>
        <row r="2035">
          <cell r="A2035" t="str">
            <v>27.12.22.900.001.00.0796.000000000078</v>
          </cell>
          <cell r="B2035" t="str">
            <v>Выключатель</v>
          </cell>
          <cell r="C2035" t="str">
            <v>автоматический, тип ВА, трехполюсный</v>
          </cell>
        </row>
        <row r="2036">
          <cell r="A2036" t="str">
            <v>26.51.63.700.000.00.0796.000000000000</v>
          </cell>
          <cell r="B2036" t="str">
            <v>Счетчик электроэнергии</v>
          </cell>
          <cell r="C2036" t="str">
            <v>для учета энергии постоянного тока, электронный, класс точности при учете энергии 0,5 или 1,0</v>
          </cell>
        </row>
        <row r="2037">
          <cell r="A2037" t="str">
            <v>26.51.63.700.000.00.0796.000000000000</v>
          </cell>
          <cell r="B2037" t="str">
            <v>Счетчик электроэнергии</v>
          </cell>
          <cell r="C2037" t="str">
            <v>для учета энергии постоянного тока, электронный, класс точности при учете энергии 0,5 или 1,0</v>
          </cell>
        </row>
        <row r="2038">
          <cell r="A2038" t="str">
            <v>26.51.63.700.000.00.0796.000000000000</v>
          </cell>
          <cell r="B2038" t="str">
            <v>Счетчик электроэнергии</v>
          </cell>
          <cell r="C2038" t="str">
            <v>для учета энергии постоянного тока, электронный, класс точности при учете энергии 0,5 или 1,0</v>
          </cell>
        </row>
        <row r="2039">
          <cell r="A2039" t="str">
            <v>26.51.63.700.000.00.0796.000000000000</v>
          </cell>
          <cell r="B2039" t="str">
            <v>Счетчик электроэнергии</v>
          </cell>
          <cell r="C2039" t="str">
            <v>для учета энергии постоянного тока, электронный, класс точности при учете энергии 0,5 или 1,0</v>
          </cell>
        </row>
        <row r="2040">
          <cell r="A2040" t="str">
            <v>26.51.63.700.000.00.0796.000000000000</v>
          </cell>
          <cell r="B2040" t="str">
            <v>Счетчик электроэнергии</v>
          </cell>
          <cell r="C2040" t="str">
            <v>для учета энергии постоянного тока, электронный, класс точности при учете энергии 0,5 или 1,0</v>
          </cell>
        </row>
        <row r="2041">
          <cell r="A2041" t="str">
            <v>26.30.23.900.028.00.0839.000000000002</v>
          </cell>
          <cell r="B2041" t="str">
            <v>Терминал</v>
          </cell>
          <cell r="C2041" t="str">
            <v>спутниковой связи, стационарный</v>
          </cell>
        </row>
        <row r="2042">
          <cell r="A2042" t="str">
            <v>42.21.22.335.001.00.0999.000000000000</v>
          </cell>
          <cell r="B2042" t="str">
            <v>Работы по ремонту/реконструкции канализационных и аналогичных систем и оборудования</v>
          </cell>
          <cell r="C2042" t="str">
            <v>Работы по ремонту/реконструкции канализационных и аналогичных систем и оборудования</v>
          </cell>
        </row>
        <row r="2043">
          <cell r="A2043" t="str">
            <v>45.20.21.000.002.00.0999.000000000000</v>
          </cell>
          <cell r="B2043" t="str">
            <v>Работы по ремонту кузова автомобиля</v>
          </cell>
          <cell r="C2043" t="str">
            <v>Работы по ремонту кузова автомобиля</v>
          </cell>
        </row>
        <row r="2044">
          <cell r="A2044" t="str">
            <v>62.01.29.000.001.00.0796.000000000000</v>
          </cell>
          <cell r="B2044" t="str">
            <v>Лицензия</v>
          </cell>
          <cell r="C2044" t="str">
            <v>на программный продукт (кроме услуг по предоставлению лицензии)</v>
          </cell>
        </row>
        <row r="2045">
          <cell r="A2045" t="str">
            <v>77.11.10.100.000.00.0777.000000000000</v>
          </cell>
          <cell r="B2045" t="str">
            <v>Услуги по аренде легковых автомобилей без водителя</v>
          </cell>
          <cell r="C2045" t="str">
            <v>Услуги по аренде легковых автомобилей без водителя</v>
          </cell>
        </row>
        <row r="2046">
          <cell r="A2046" t="str">
            <v>27.32.14.000.000.00.0006.000000000245</v>
          </cell>
          <cell r="B2046" t="str">
            <v>Кабель</v>
          </cell>
          <cell r="C2046" t="str">
            <v>АСБ, 3*185-10</v>
          </cell>
        </row>
        <row r="2047">
          <cell r="A2047" t="str">
            <v>33.13.11.100.014.00.0777.000000000000</v>
          </cell>
          <cell r="B2047" t="str">
            <v>Услуги по техническому обслуживанию контрольно-измерительных приборов и автоматики и аналогичных измерительных средств и оборудования</v>
          </cell>
          <cell r="C2047" t="str">
            <v>Услуги по техническому обслуживанию контрольно-измерительных приборов и автоматики и аналогичных измерительных средств и оборудования</v>
          </cell>
        </row>
        <row r="2048">
          <cell r="A2048" t="str">
            <v>27.11.43.500.001.00.0796.000000000005</v>
          </cell>
          <cell r="B2048" t="str">
            <v>Подстанция трансформаторная комплектная</v>
          </cell>
          <cell r="C2048" t="str">
            <v>с сухим трансформатором, мощность 630 кВ А, ГОСТ 14695-97</v>
          </cell>
        </row>
        <row r="2049">
          <cell r="A2049" t="str">
            <v>25.93.13.900.002.01.0796.000000000000</v>
          </cell>
          <cell r="B2049" t="str">
            <v>Секция</v>
          </cell>
          <cell r="C2049" t="str">
            <v>из стальной сетки, для ограждения</v>
          </cell>
        </row>
        <row r="2050">
          <cell r="A2050" t="str">
            <v>25.12.10.380.000.01.0796.000000000000</v>
          </cell>
          <cell r="B2050" t="str">
            <v>Решетка</v>
          </cell>
          <cell r="C2050" t="str">
            <v>металлическая, на дверь</v>
          </cell>
        </row>
        <row r="2051">
          <cell r="A2051" t="str">
            <v>25.11.23.600.001.00.0796.000000000000</v>
          </cell>
          <cell r="B2051" t="str">
            <v>Ворота</v>
          </cell>
          <cell r="C2051" t="str">
            <v>механические, распашные</v>
          </cell>
        </row>
        <row r="2052">
          <cell r="A2052" t="str">
            <v>25.11.23.500.000.00.0796.000000000001</v>
          </cell>
          <cell r="B2052" t="str">
            <v>Стойка ограждения</v>
          </cell>
          <cell r="C2052" t="str">
            <v>для устройства временного ограждения, с вытяжной лентой, из нержавеющей стали, длина ленты до 3 м</v>
          </cell>
        </row>
        <row r="2053">
          <cell r="A2053" t="str">
            <v>25.11.23.500.000.00.0796.000000000001</v>
          </cell>
          <cell r="B2053" t="str">
            <v>Стойка ограждения</v>
          </cell>
          <cell r="C2053" t="str">
            <v>для устройства временного ограждения, с вытяжной лентой, из нержавеющей стали, длина ленты до 3 м</v>
          </cell>
        </row>
        <row r="2054">
          <cell r="A2054" t="str">
            <v>25.11.23.500.000.00.0796.000000000001</v>
          </cell>
          <cell r="B2054" t="str">
            <v>Стойка ограждения</v>
          </cell>
          <cell r="C2054" t="str">
            <v>для устройства временного ограждения, с вытяжной лентой, из нержавеющей стали, длина ленты до 3 м</v>
          </cell>
        </row>
        <row r="2055">
          <cell r="A2055" t="str">
            <v>16.10.39.000.000.00.0113.000000000049</v>
          </cell>
          <cell r="B2055" t="str">
            <v>Доска</v>
          </cell>
          <cell r="C2055" t="str">
            <v>из хвойных пород, необрезная, длина менее 6,5 м, толщина не менее 44 мм, сорт 2, ГОСТ 8486-86</v>
          </cell>
        </row>
        <row r="2056">
          <cell r="A2056" t="str">
            <v>25.72.14.690.003.00.0796.000000000004</v>
          </cell>
          <cell r="B2056" t="str">
            <v>Петля</v>
          </cell>
          <cell r="C2056" t="str">
            <v>дверная, комбинированная, ГОСТ 5088-2005</v>
          </cell>
        </row>
        <row r="2057">
          <cell r="A2057" t="str">
            <v>20.52.10.900.005.00.0796.000000000003</v>
          </cell>
          <cell r="B2057" t="str">
            <v>Клей</v>
          </cell>
          <cell r="C2057" t="str">
            <v>для приклеивания холодным способом резин на основе каучуков общего назначения к различным материалам</v>
          </cell>
        </row>
        <row r="2058">
          <cell r="A2058" t="str">
            <v>20.52.10.900.005.00.0796.000000000003</v>
          </cell>
          <cell r="B2058" t="str">
            <v>Клей</v>
          </cell>
          <cell r="C2058" t="str">
            <v>для приклеивания холодным способом резин на основе каучуков общего назначения к различным материалам</v>
          </cell>
        </row>
        <row r="2059">
          <cell r="A2059" t="str">
            <v>20.30.12.550.000.00.0166.000000000000</v>
          </cell>
          <cell r="B2059" t="str">
            <v>Краска</v>
          </cell>
          <cell r="C2059" t="str">
            <v>на основе полиакрилатов акриловых</v>
          </cell>
        </row>
        <row r="2060">
          <cell r="A2060" t="str">
            <v>20.30.12.550.000.00.0166.000000000000</v>
          </cell>
          <cell r="B2060" t="str">
            <v>Краска</v>
          </cell>
          <cell r="C2060" t="str">
            <v>на основе полиакрилатов акриловых</v>
          </cell>
        </row>
        <row r="2061">
          <cell r="A2061" t="str">
            <v>20.30.12.700.000.00.0166.000000000096</v>
          </cell>
          <cell r="B2061" t="str">
            <v>Эмаль</v>
          </cell>
          <cell r="C2061" t="str">
            <v>алкидно-акриловая, ГОСТ 18374-79</v>
          </cell>
        </row>
        <row r="2062">
          <cell r="A2062" t="str">
            <v>20.41.32.590.000.06.0796.000000000000</v>
          </cell>
          <cell r="B2062" t="str">
            <v>Средство моющее</v>
          </cell>
          <cell r="C2062" t="str">
            <v>для металических поверхностей, жидкость, СТ РК ГОСТ Р 51696-2003</v>
          </cell>
        </row>
        <row r="2063">
          <cell r="A2063" t="str">
            <v>14.12.30.100.000.00.0715.000000000001</v>
          </cell>
          <cell r="B2063" t="str">
            <v>Перчатки</v>
          </cell>
          <cell r="C2063" t="str">
            <v>для защиты рук технические, пропитанные ПВХ, хлопчатобумажные</v>
          </cell>
        </row>
        <row r="2064">
          <cell r="A2064" t="str">
            <v>17.23.13.190.000.00.0796.000000000000</v>
          </cell>
          <cell r="B2064" t="str">
            <v>Удостоверение</v>
          </cell>
          <cell r="C2064" t="str">
            <v>документ установленного образца, (служебное/пенсионное/студенческое и аналогичного назначения)</v>
          </cell>
        </row>
        <row r="2065">
          <cell r="A2065" t="str">
            <v>32.91.11.900.001.00.0796.000000000002</v>
          </cell>
          <cell r="B2065" t="str">
            <v>Губка</v>
          </cell>
          <cell r="C2065" t="str">
            <v>для хозяйственных нужд</v>
          </cell>
        </row>
        <row r="2066">
          <cell r="A2066" t="str">
            <v>13.92.29.900.000.00.0796.000000000003</v>
          </cell>
          <cell r="B2066" t="str">
            <v>Тряпка</v>
          </cell>
          <cell r="C2066" t="str">
            <v>общего назначения для чистки, текстильная, пропитанная/покрытая резиной</v>
          </cell>
        </row>
        <row r="2067">
          <cell r="A2067" t="str">
            <v>32.91.11.900.002.00.0796.000000000005</v>
          </cell>
          <cell r="B2067" t="str">
            <v>Щетка</v>
          </cell>
          <cell r="C2067" t="str">
            <v>автомобильная, для чистки от пыли</v>
          </cell>
        </row>
        <row r="2068">
          <cell r="A2068" t="str">
            <v>29.32.30.950.027.00.0796.000000000001</v>
          </cell>
          <cell r="B2068" t="str">
            <v>Лист рессоры</v>
          </cell>
          <cell r="C2068" t="str">
            <v>для грузового автомобиля</v>
          </cell>
        </row>
        <row r="2069">
          <cell r="A2069" t="str">
            <v>29.32.30.990.073.00.0796.000000000002</v>
          </cell>
          <cell r="B2069" t="str">
            <v>Диск</v>
          </cell>
          <cell r="C2069" t="str">
            <v>для колеса автотранспортных средств</v>
          </cell>
        </row>
        <row r="2070">
          <cell r="A2070" t="str">
            <v>29.32.30.300.026.00.0796.000000000000</v>
          </cell>
          <cell r="B2070" t="str">
            <v>Коробка</v>
          </cell>
          <cell r="C2070" t="str">
            <v>отбора мощности, для грузового автомобиля</v>
          </cell>
        </row>
        <row r="2071">
          <cell r="A2071" t="str">
            <v>29.31.30.530.002.00.0796.000000000000</v>
          </cell>
          <cell r="B2071" t="str">
            <v>Щетка</v>
          </cell>
          <cell r="C2071" t="str">
            <v>стеклоочистителя, для легкового автомобиля</v>
          </cell>
        </row>
        <row r="2072">
          <cell r="A2072" t="str">
            <v>22.11.16.000.002.00.0166.000000000000</v>
          </cell>
          <cell r="B2072" t="str">
            <v>Жгутики</v>
          </cell>
          <cell r="C2072" t="str">
            <v>для ремонта шин легковых автомобилей, длина 150 мм</v>
          </cell>
        </row>
        <row r="2073">
          <cell r="A2073" t="str">
            <v>20.52.10.900.006.00.0796.000000000000</v>
          </cell>
          <cell r="B2073" t="str">
            <v>Автогерметик</v>
          </cell>
          <cell r="C2073" t="str">
            <v>для герметизации</v>
          </cell>
        </row>
        <row r="2074">
          <cell r="A2074" t="str">
            <v>29.32.30.990.073.00.0796.000000000002</v>
          </cell>
          <cell r="B2074" t="str">
            <v>Диск</v>
          </cell>
          <cell r="C2074" t="str">
            <v>для колеса автотранспортных средств</v>
          </cell>
        </row>
        <row r="2075">
          <cell r="A2075" t="str">
            <v>29.32.30.500.002.00.0796.000000000000</v>
          </cell>
          <cell r="B2075" t="str">
            <v>Амортизатор</v>
          </cell>
          <cell r="C2075" t="str">
            <v>для легкового автомобиля, передней подвески, жидкостный (гидравлический)</v>
          </cell>
        </row>
        <row r="2076">
          <cell r="A2076" t="str">
            <v>29.32.30.400.002.00.0796.000000000000</v>
          </cell>
          <cell r="B2076" t="str">
            <v>Подшипник ступицы</v>
          </cell>
          <cell r="C2076" t="str">
            <v>передний, для легкового автомобиля</v>
          </cell>
        </row>
        <row r="2077">
          <cell r="A2077" t="str">
            <v>29.32.30.400.002.00.0796.000000000000</v>
          </cell>
          <cell r="B2077" t="str">
            <v>Подшипник ступицы</v>
          </cell>
          <cell r="C2077" t="str">
            <v>передний, для легкового автомобиля</v>
          </cell>
        </row>
        <row r="2078">
          <cell r="A2078" t="str">
            <v>29.32.30.400.002.00.0796.000000000000</v>
          </cell>
          <cell r="B2078" t="str">
            <v>Подшипник ступицы</v>
          </cell>
          <cell r="C2078" t="str">
            <v>передний, для легкового автомобиля</v>
          </cell>
        </row>
        <row r="2079">
          <cell r="A2079" t="str">
            <v>29.32.30.990.008.00.0796.000000000006</v>
          </cell>
          <cell r="B2079" t="str">
            <v>Втулка</v>
          </cell>
          <cell r="C2079" t="str">
            <v>для легкового автомобиля, для стабилизатора</v>
          </cell>
        </row>
        <row r="2080">
          <cell r="A2080" t="str">
            <v>29.32.30.670.006.00.0796.000000000000</v>
          </cell>
          <cell r="B2080" t="str">
            <v>Маятник</v>
          </cell>
          <cell r="C2080" t="str">
            <v>рулевой, для легкового автомобиля</v>
          </cell>
        </row>
        <row r="2081">
          <cell r="A2081" t="str">
            <v>29.32.30.670.025.00.0796.000000000000</v>
          </cell>
          <cell r="B2081" t="str">
            <v>Сошка</v>
          </cell>
          <cell r="C2081" t="str">
            <v>рулевая, для грузового автомобиля</v>
          </cell>
        </row>
        <row r="2082">
          <cell r="A2082" t="str">
            <v>29.32.30.990.008.00.0796.000000000006</v>
          </cell>
          <cell r="B2082" t="str">
            <v>Втулка</v>
          </cell>
          <cell r="C2082" t="str">
            <v>для легкового автомобиля, для стабилизатора</v>
          </cell>
        </row>
        <row r="2083">
          <cell r="A2083" t="str">
            <v>28.11.41.300.009.00.0796.000000000001</v>
          </cell>
          <cell r="B2083" t="str">
            <v>Блок цилиндров</v>
          </cell>
          <cell r="C2083" t="str">
            <v>для инжекторного двигателя, для легкового автомобиля</v>
          </cell>
        </row>
        <row r="2084">
          <cell r="A2084" t="str">
            <v>18.12.19.900.002.00.0777.000000000000</v>
          </cell>
          <cell r="B2084" t="str">
            <v>Услуги полиграфические по изготовлению/печатанию полиграфической продукции (кроме книг, фото, периодических изданий)</v>
          </cell>
          <cell r="C2084" t="str">
            <v>Услуги полиграфические по изготовлению/печатанию полиграфической продукции (кроме книг, фото, периодических изданий)</v>
          </cell>
        </row>
        <row r="2085">
          <cell r="A2085" t="str">
            <v>43.22.12.335.006.00.0777.000000000000</v>
          </cell>
          <cell r="B2085" t="str">
            <v>Услуги по техническому обслуживанию магистральных теплопроводных сетей/отопительных сетей и оборудования</v>
          </cell>
          <cell r="C2085" t="str">
            <v>Услуги по техническому обслуживанию магистральных теплопроводных сетей/отопительных сетей и оборудования</v>
          </cell>
        </row>
        <row r="2086">
          <cell r="A2086" t="str">
            <v>43.29.19.335.001.00.0999.000000000000</v>
          </cell>
          <cell r="B2086" t="str">
            <v>Работы по установке (монтажу) дверей/ворот/турникетных систем/ограждений и аналогичных изделий</v>
          </cell>
          <cell r="C2086" t="str">
            <v>Работы по установке (монтажу) дверей/ворот/турникетных систем/ограждений и аналогичных изделий</v>
          </cell>
        </row>
        <row r="2087">
          <cell r="A2087" t="str">
            <v>25.61.12.900.002.00.0999.000000000000</v>
          </cell>
          <cell r="B2087" t="str">
            <v>Работы по нанесению антикоррозийных покрытий</v>
          </cell>
          <cell r="C2087" t="str">
            <v>Работы по нанесению антикоррозийных покрытий</v>
          </cell>
        </row>
        <row r="2088">
          <cell r="A2088" t="str">
            <v>25.93.12.500.003.00.0018.000000000019</v>
          </cell>
          <cell r="B2088" t="str">
            <v>Жила</v>
          </cell>
          <cell r="C2088" t="str">
            <v>алюминиевая, токопроводящая, многопроволочная, класс 3, ГОСТ 22483-2012</v>
          </cell>
        </row>
        <row r="2089">
          <cell r="A2089" t="str">
            <v>26.30.60.000.014.01.0006.000000000000</v>
          </cell>
          <cell r="B2089" t="str">
            <v>Кабель</v>
          </cell>
          <cell r="C2089" t="str">
            <v>монтажный</v>
          </cell>
        </row>
        <row r="2090">
          <cell r="A2090" t="str">
            <v>29.32.30.300.010.03.0796.000000000004</v>
          </cell>
          <cell r="B2090" t="str">
            <v>Редуктор</v>
          </cell>
          <cell r="C2090" t="str">
            <v>заднего моста, для грузового автомобиля, несоосный редуктор с цилиндрическими шестернями наружного или внутреннего зацепления</v>
          </cell>
        </row>
        <row r="2091">
          <cell r="A2091" t="str">
            <v>29.32.30.610.000.03.0796.000000000000</v>
          </cell>
          <cell r="B2091" t="str">
            <v>Радиатор</v>
          </cell>
          <cell r="C2091" t="str">
            <v>для специального и специализированного автомобиля, системы охлаждения</v>
          </cell>
        </row>
        <row r="2092">
          <cell r="A2092" t="str">
            <v>28.11.42.300.003.00.0839.000000000002</v>
          </cell>
          <cell r="B2092" t="str">
            <v>Вал коленчатый</v>
          </cell>
          <cell r="C2092" t="str">
            <v>для дизельного двигателя, для специального и специализированного автомобиля</v>
          </cell>
        </row>
        <row r="2093">
          <cell r="A2093" t="str">
            <v>31.03.12.900.000.00.0796.000000000003</v>
          </cell>
          <cell r="B2093" t="str">
            <v>Матрац</v>
          </cell>
          <cell r="C2093" t="str">
            <v>спальный, латекс, пружинный</v>
          </cell>
        </row>
        <row r="2094">
          <cell r="A2094" t="str">
            <v>28.29.39.100.000.00.0796.000000000101</v>
          </cell>
          <cell r="B2094" t="str">
            <v>Весы</v>
          </cell>
          <cell r="C2094" t="str">
            <v>крановые</v>
          </cell>
        </row>
        <row r="2095">
          <cell r="A2095" t="str">
            <v>28.25.12.300.000.00.0796.000000000001</v>
          </cell>
          <cell r="B2095" t="str">
            <v>Кондиционер (сплит-система)</v>
          </cell>
          <cell r="C2095" t="str">
            <v>настенный</v>
          </cell>
        </row>
        <row r="2096">
          <cell r="A2096" t="str">
            <v>28.25.12.500.001.00.0796.000000000028</v>
          </cell>
          <cell r="B2096" t="str">
            <v>Кондиционер</v>
          </cell>
          <cell r="C2096" t="str">
            <v>бытовой, автономный, холодопроизводительность 2800 Вт</v>
          </cell>
        </row>
        <row r="2097">
          <cell r="A2097" t="str">
            <v>26.51.45.200.016.00.0796.000000000000</v>
          </cell>
          <cell r="B2097" t="str">
            <v>Установка</v>
          </cell>
          <cell r="C2097" t="str">
            <v>для измерения диэлектрических потерь трансформаторного масла, автоматизированная</v>
          </cell>
        </row>
        <row r="2098">
          <cell r="A2098" t="str">
            <v>41.00.40.335.001.00.0999.000000000003</v>
          </cell>
          <cell r="B2098" t="str">
            <v>Работы аварийно-восстановительные</v>
          </cell>
          <cell r="C2098" t="str">
            <v>Комплекс мер по устранению последствий аварий по электрическим сетям и связанным с этим оборудованием</v>
          </cell>
        </row>
        <row r="2099">
          <cell r="A2099" t="str">
            <v>33.12.15.200.000.00.0777.000000000000</v>
          </cell>
          <cell r="B2099" t="str">
            <v>Услуги по техническому обслуживанию лифтов/лифтовых шахт и аналогичного оборудования</v>
          </cell>
          <cell r="C2099" t="str">
            <v>Услуги по техническому обслуживанию лифтов/лифтовых шахт и аналогичного оборудования</v>
          </cell>
        </row>
        <row r="2100">
          <cell r="A2100" t="str">
            <v>33.14.11.200.000.00.0999.000000000000</v>
          </cell>
          <cell r="B2100" t="str">
            <v>Работы по ремонту/реконструкции электрического, электрораспределительного/регулирующего оборудования и аналогичной аппаратуры</v>
          </cell>
          <cell r="C2100" t="str">
            <v>Работы по ремонту/реконструкции электрического, электрораспределительного/регулирующего оборудования и аналогичной аппаратуры</v>
          </cell>
        </row>
        <row r="2101">
          <cell r="A2101" t="str">
            <v>25.93.13.900.003.00.0055.000000000131</v>
          </cell>
          <cell r="B2101" t="str">
            <v>Настил</v>
          </cell>
          <cell r="C2101" t="str">
            <v>профилированный, оцинкованный, толщина покрытия 41-50 мкм, высота 60 мм, толщина 0,7 мм</v>
          </cell>
        </row>
        <row r="2102">
          <cell r="A2102" t="str">
            <v>25.93.12.500.000.00.0168.000000000000</v>
          </cell>
          <cell r="B2102" t="str">
            <v>Трос грозозащитный</v>
          </cell>
          <cell r="C2102" t="str">
            <v>стальной, свивка одинарная</v>
          </cell>
        </row>
        <row r="2103">
          <cell r="A2103" t="str">
            <v>23.19.25.000.000.00.0796.000000000003</v>
          </cell>
          <cell r="B2103" t="str">
            <v>Изолятор</v>
          </cell>
          <cell r="C2103" t="str">
            <v>стеклянный, марка ПС 120Б, подвесной, механическая разрушающая сила изолятора 120 кН, ГОСТ 6490 - 93</v>
          </cell>
        </row>
        <row r="2104">
          <cell r="A2104" t="str">
            <v>25.99.29.190.028.00.0796.000000000003</v>
          </cell>
          <cell r="B2104" t="str">
            <v>Гаситель вибрации</v>
          </cell>
          <cell r="C2104" t="str">
            <v>длина 350 мм, диаметр провода 11-14 мм</v>
          </cell>
        </row>
        <row r="2105">
          <cell r="A2105" t="str">
            <v>23.43.10.500.002.00.0796.000000000007</v>
          </cell>
          <cell r="B2105" t="str">
            <v>Изолятор</v>
          </cell>
          <cell r="C2105" t="str">
            <v>полимерный, подвесной</v>
          </cell>
        </row>
        <row r="2106">
          <cell r="A2106" t="str">
            <v>25.99.29.190.004.01.0796.000000000000</v>
          </cell>
          <cell r="B2106" t="str">
            <v>Зажим</v>
          </cell>
          <cell r="C2106" t="str">
            <v>заземляющий, тип ЗПС</v>
          </cell>
        </row>
        <row r="2107">
          <cell r="A2107" t="str">
            <v>25.94.11.390.000.00.0796.000000000001</v>
          </cell>
          <cell r="B2107" t="str">
            <v>Болт</v>
          </cell>
          <cell r="C2107" t="str">
            <v>для крепления оголовков, траверс в промежуточных и угловых опорах, В40</v>
          </cell>
        </row>
        <row r="2108">
          <cell r="A2108" t="str">
            <v>25.94.11.390.000.00.0796.000000000002</v>
          </cell>
          <cell r="B2108" t="str">
            <v>Болт</v>
          </cell>
          <cell r="C2108" t="str">
            <v>для крепления оголовков, траверс в промежуточных и угловых опорах, В41</v>
          </cell>
        </row>
        <row r="2109">
          <cell r="A2109" t="str">
            <v>25.99.29.490.020.00.0796.000000000068</v>
          </cell>
          <cell r="B2109" t="str">
            <v>Траверса</v>
          </cell>
          <cell r="C2109" t="str">
            <v>В-1С</v>
          </cell>
        </row>
        <row r="2110">
          <cell r="A2110" t="str">
            <v>25.99.29.490.020.00.0796.000000000069</v>
          </cell>
          <cell r="B2110" t="str">
            <v>Траверса</v>
          </cell>
          <cell r="C2110" t="str">
            <v>В-2С</v>
          </cell>
        </row>
        <row r="2111">
          <cell r="A2111" t="str">
            <v>23.61.20.900.035.01.0796.000000000004</v>
          </cell>
          <cell r="B2111" t="str">
            <v>Ригель</v>
          </cell>
          <cell r="C2111" t="str">
            <v>железобетонные, марка АР Р РФ РЦ</v>
          </cell>
        </row>
        <row r="2112">
          <cell r="A2112" t="str">
            <v>16.10.10.720.000.00.0796.000000000000</v>
          </cell>
          <cell r="B2112" t="str">
            <v>Опора</v>
          </cell>
          <cell r="C2112" t="str">
            <v>деревянная, пропитанная антисептиком, ГОСТ 9463-88</v>
          </cell>
        </row>
        <row r="2113">
          <cell r="A2113" t="str">
            <v>16.10.10.720.001.00.0796.000000000002</v>
          </cell>
          <cell r="B2113" t="str">
            <v>Траверса</v>
          </cell>
          <cell r="C2113" t="str">
            <v>деревянная, двухштыревая</v>
          </cell>
        </row>
        <row r="2114">
          <cell r="A2114" t="str">
            <v>23.99.13.900.022.00.0166.000000000000</v>
          </cell>
          <cell r="B2114" t="str">
            <v>Смесь битумная</v>
          </cell>
          <cell r="C2114" t="str">
            <v>на основе модифицированной полимерами битумной эмульсии с минеральными добавками</v>
          </cell>
        </row>
        <row r="2115">
          <cell r="A2115" t="str">
            <v>23.61.12.000.011.00.0796.000000000060</v>
          </cell>
          <cell r="B2115" t="str">
            <v>Блок</v>
          </cell>
          <cell r="C2115" t="str">
            <v>фундаментный, из тяжелого бетона, тип ФБС</v>
          </cell>
        </row>
        <row r="2116">
          <cell r="A2116" t="str">
            <v>91.01.12.000.003.00.0777.000000000000</v>
          </cell>
          <cell r="B2116" t="str">
            <v>Услуги по ведению архивных документов</v>
          </cell>
          <cell r="C2116" t="str">
            <v>Услуги по ведению архивных документов</v>
          </cell>
        </row>
        <row r="2117">
          <cell r="A2117" t="str">
            <v>33.12.18.200.000.00.0777.000000000000</v>
          </cell>
          <cell r="B2117" t="str">
            <v>Услуги по техническому обслуживанию климатического (кондиционерного) оборудования и систем/вентиляционных систем и оборудования</v>
          </cell>
          <cell r="C2117" t="str">
            <v>Услуги по техническому обслуживанию климатического (кондиционерного) оборудования и систем/вентиляционных систем и оборудования</v>
          </cell>
        </row>
        <row r="2118">
          <cell r="A2118" t="str">
            <v>13.92.22.300.000.00.0796.000000000000</v>
          </cell>
          <cell r="B2118" t="str">
            <v>Тент</v>
          </cell>
          <cell r="C2118" t="str">
            <v>из синтетического материала</v>
          </cell>
          <cell r="D2118" t="str">
            <v>Штука</v>
          </cell>
        </row>
        <row r="2119">
          <cell r="A2119" t="str">
            <v>27.40.22.900.000.04.0796.000000000001</v>
          </cell>
          <cell r="B2119" t="str">
            <v>Светильник</v>
          </cell>
          <cell r="C2119" t="str">
            <v>комбинированного освещения, напольный</v>
          </cell>
        </row>
        <row r="2120">
          <cell r="A2120" t="str">
            <v>27.40.21.000.003.00.0796.000000000000</v>
          </cell>
          <cell r="B2120" t="str">
            <v>Установка осветительная</v>
          </cell>
          <cell r="C2120" t="str">
            <v>для аварийного освещения</v>
          </cell>
        </row>
        <row r="2121">
          <cell r="A2121" t="str">
            <v>27.40.21.000.001.00.0796.000000000000</v>
          </cell>
          <cell r="B2121" t="str">
            <v>Фонарь</v>
          </cell>
          <cell r="C2121" t="str">
            <v>галогенный, переносной</v>
          </cell>
        </row>
        <row r="2122">
          <cell r="A2122" t="str">
            <v>74.90.20.000.050.00.0777.000000000000</v>
          </cell>
          <cell r="B2122" t="str">
            <v>Услуги по актуализации/обеспечению нормативной/справочной/технической информацией/документацией (кроме разработки/корректировки/составлению)</v>
          </cell>
          <cell r="C2122" t="str">
            <v>Услуги по актуализации/обеспечению нормативной/справочной/технической информацией/документацией (кроме разработки/корректировки/составлению)</v>
          </cell>
        </row>
        <row r="2123">
          <cell r="A2123" t="str">
            <v>24.10.31.100.000.02.0055.000000000000</v>
          </cell>
          <cell r="B2123" t="str">
            <v>Лист</v>
          </cell>
          <cell r="C2123" t="str">
            <v>из оцинкованной стали, толщина 0,8 мм, ГОСТ 14918-80</v>
          </cell>
        </row>
        <row r="2124">
          <cell r="A2124" t="str">
            <v>29.10.24.900.000.00.0796.000000000003</v>
          </cell>
          <cell r="B2124" t="str">
            <v>Автомобиль</v>
          </cell>
          <cell r="C2124" t="str">
            <v>грузопассажирский, тип кузова фургон, грузоподъемность более 1000 кг, но не более 3000 кг</v>
          </cell>
        </row>
        <row r="2125">
          <cell r="A2125" t="str">
            <v>27.32.13.700.000.00.0006.000000000132</v>
          </cell>
          <cell r="B2125" t="str">
            <v>Кабель</v>
          </cell>
          <cell r="C2125" t="str">
            <v>марка АВВГ, 3*150+1*70 мм2</v>
          </cell>
        </row>
        <row r="2126">
          <cell r="A2126" t="str">
            <v>27.32.13.700.000.00.0006.000000000133</v>
          </cell>
          <cell r="B2126" t="str">
            <v>Кабель</v>
          </cell>
          <cell r="C2126" t="str">
            <v>марка АВВГ, 3*185+1*95 мм2</v>
          </cell>
        </row>
        <row r="2127">
          <cell r="A2127" t="str">
            <v>16.23.20.000.002.00.0796.000000000000</v>
          </cell>
          <cell r="B2127" t="str">
            <v>Конструкция</v>
          </cell>
          <cell r="C2127" t="str">
            <v>сборная, деревянная</v>
          </cell>
        </row>
        <row r="2128">
          <cell r="A2128" t="str">
            <v>27.12.40.900.031.00.0796.000000000001</v>
          </cell>
          <cell r="B2128" t="str">
            <v>Контакт</v>
          </cell>
          <cell r="C2128" t="str">
            <v>подвижный, высоковольтного выключателя</v>
          </cell>
        </row>
        <row r="2129">
          <cell r="A2129" t="str">
            <v>27.12.40.900.011.00.0796.000000000000</v>
          </cell>
          <cell r="B2129" t="str">
            <v>Вкладыш</v>
          </cell>
          <cell r="C2129" t="str">
            <v>для высоковольтного выключателя</v>
          </cell>
        </row>
        <row r="2130">
          <cell r="A2130" t="str">
            <v>27.12.40.900.040.00.0796.000000000000</v>
          </cell>
          <cell r="B2130" t="str">
            <v>Тяга</v>
          </cell>
          <cell r="C2130" t="str">
            <v>высоковольтного выключателя</v>
          </cell>
        </row>
        <row r="2131">
          <cell r="A2131" t="str">
            <v>26.30.30.900.021.00.0796.000000000000</v>
          </cell>
          <cell r="B2131" t="str">
            <v>Плата</v>
          </cell>
          <cell r="C2131" t="str">
            <v>для аналоговых абонентских линий</v>
          </cell>
        </row>
        <row r="2132">
          <cell r="A2132" t="str">
            <v>27.12.24.500.000.06.0796.000000000001</v>
          </cell>
          <cell r="B2132" t="str">
            <v>Реле</v>
          </cell>
          <cell r="C2132" t="str">
            <v>газовое, тип BF-80/Q</v>
          </cell>
        </row>
        <row r="2133">
          <cell r="A2133" t="str">
            <v>27.12.40.900.054.00.0796.000000000000</v>
          </cell>
          <cell r="B2133" t="str">
            <v>Манжета</v>
          </cell>
          <cell r="C2133" t="str">
            <v>для высоковольтного выключателя</v>
          </cell>
        </row>
        <row r="2134">
          <cell r="A2134" t="str">
            <v>27.12.40.900.043.00.0796.000000000000</v>
          </cell>
          <cell r="B2134" t="str">
            <v>Цилиндр</v>
          </cell>
          <cell r="C2134" t="str">
            <v>высоковольтного выключателя</v>
          </cell>
        </row>
        <row r="2135">
          <cell r="A2135" t="str">
            <v>27.12.40.900.034.00.0796.000000000000</v>
          </cell>
          <cell r="B2135" t="str">
            <v>Камера</v>
          </cell>
          <cell r="C2135" t="str">
            <v>высоковольтного выключателя, дугогасительная</v>
          </cell>
        </row>
        <row r="2136">
          <cell r="A2136" t="str">
            <v>27.90.81.000.000.00.0796.000000000000</v>
          </cell>
          <cell r="B2136" t="str">
            <v>Ввод конденсатора</v>
          </cell>
          <cell r="C2136" t="str">
            <v>для ввода электрической энергии</v>
          </cell>
        </row>
        <row r="2137">
          <cell r="A2137" t="str">
            <v>27.12.40.900.085.00.0796.000000000000</v>
          </cell>
          <cell r="B2137" t="str">
            <v>Стержень</v>
          </cell>
          <cell r="C2137" t="str">
            <v>для высоковольтного выключателя</v>
          </cell>
        </row>
        <row r="2138">
          <cell r="A2138" t="str">
            <v>27.12.40.900.045.00.0796.000000000000</v>
          </cell>
          <cell r="B2138" t="str">
            <v>Трос</v>
          </cell>
          <cell r="C2138" t="str">
            <v>высоковольтного выключателя</v>
          </cell>
        </row>
        <row r="2139">
          <cell r="A2139" t="str">
            <v>27.12.10.900.009.00.0796.000000000000</v>
          </cell>
          <cell r="B2139" t="str">
            <v>Ввод высоковольтный</v>
          </cell>
          <cell r="C2139" t="str">
            <v>напряжение менее 110 кВ, номинальный ток 315 А</v>
          </cell>
        </row>
        <row r="2140">
          <cell r="A2140" t="str">
            <v>27.12.40.900.031.00.0796.000000000000</v>
          </cell>
          <cell r="B2140" t="str">
            <v>Контакт</v>
          </cell>
          <cell r="C2140" t="str">
            <v>неподвижный, высоковольтного выключателя</v>
          </cell>
        </row>
        <row r="2141">
          <cell r="A2141" t="str">
            <v>27.11.61.000.010.00.0796.000000000003</v>
          </cell>
          <cell r="B2141" t="str">
            <v>Ограничитель перенапряжения</v>
          </cell>
          <cell r="C2141" t="str">
            <v>для защиты электрооборудования, нелинейный, класс напряжения 35 кВ</v>
          </cell>
        </row>
        <row r="2142">
          <cell r="A2142" t="str">
            <v>27.11.61.000.010.00.0796.000000000003</v>
          </cell>
          <cell r="B2142" t="str">
            <v>Ограничитель перенапряжения</v>
          </cell>
          <cell r="C2142" t="str">
            <v>для защиты электрооборудования, нелинейный, класс напряжения 35 кВ</v>
          </cell>
        </row>
        <row r="2143">
          <cell r="A2143" t="str">
            <v>27.11.42.300.000.00.0796.000000004222</v>
          </cell>
          <cell r="B2143" t="str">
            <v>Трансформатор тока</v>
          </cell>
          <cell r="C2143" t="str">
            <v>проходной, в пластмассовом корпусе, номинальное напряжение 10 кВ, номинальный первичный ток 100 А, ГОСТ 7746-2001</v>
          </cell>
        </row>
        <row r="2144">
          <cell r="A2144" t="str">
            <v>27.11.42.300.000.00.0796.000000001297</v>
          </cell>
          <cell r="B2144" t="str">
            <v>Трансформатор тока</v>
          </cell>
          <cell r="C2144" t="str">
            <v>опорный, с литой изоляцией, номинальное напряжение 10 кВ, номинальный первичный ток 100 А, ГОСТ 7746-2001</v>
          </cell>
        </row>
        <row r="2145">
          <cell r="A2145" t="str">
            <v>27.12.23.700.002.00.0796.000000000007</v>
          </cell>
          <cell r="B2145" t="str">
            <v>Переключатель</v>
          </cell>
          <cell r="C2145" t="str">
            <v>5-ступенчатый  , с нулевой позицией</v>
          </cell>
        </row>
        <row r="2146">
          <cell r="A2146" t="str">
            <v>27.12.31.900.000.00.0796.000000000060</v>
          </cell>
          <cell r="B2146" t="str">
            <v>Пускатель магнитный</v>
          </cell>
          <cell r="C2146" t="str">
            <v>серия ПМ 12, реверсивный, без реле, величина пускателя в зависимости от номинального тока 160 А</v>
          </cell>
        </row>
        <row r="2147">
          <cell r="A2147" t="str">
            <v>25.11.23.600.006.00.0055.000000000000</v>
          </cell>
          <cell r="B2147" t="str">
            <v>Шифер</v>
          </cell>
          <cell r="C2147" t="str">
            <v>металлический, длина 2 м, ширина 0,85 м, толщина 0,7 мм</v>
          </cell>
        </row>
        <row r="2148">
          <cell r="A2148" t="str">
            <v>25.11.23.676.000.00.0166.000000000000</v>
          </cell>
          <cell r="B2148" t="str">
            <v>Арматурная сталь</v>
          </cell>
          <cell r="C2148" t="str">
            <v>класс арматурной стали А-III (A400), диамер профиля 6-40 мм, ГОСТ 5781-82</v>
          </cell>
          <cell r="D2148" t="str">
            <v>Арматуралық болат</v>
          </cell>
          <cell r="E2148" t="str">
            <v>арматуралық болат класы А-III (A400) профиль диамері 6-40 мм</v>
          </cell>
        </row>
        <row r="2149">
          <cell r="A2149" t="str">
            <v>29.32.30.300.026.00.0796.000000000003</v>
          </cell>
          <cell r="B2149" t="str">
            <v>Коробка</v>
          </cell>
          <cell r="C2149" t="str">
            <v>раздаточная, для грузового автомобиля, с соосными валами привода ведущих мостов</v>
          </cell>
        </row>
        <row r="2150">
          <cell r="A2150" t="str">
            <v>29.31.22.350.003.02.0796.000000000001</v>
          </cell>
          <cell r="B2150" t="str">
            <v>Стартер</v>
          </cell>
          <cell r="C2150" t="str">
            <v>для грузового автомобиля, с инерционным или комбинированным приводом</v>
          </cell>
        </row>
        <row r="2151">
          <cell r="A2151" t="str">
            <v>29.32.30.250.009.00.0796.000000000000</v>
          </cell>
          <cell r="B2151" t="str">
            <v>Компрессор</v>
          </cell>
          <cell r="C2151" t="str">
            <v>для тормозной системы, для грузового автомобиля</v>
          </cell>
        </row>
        <row r="2152">
          <cell r="A2152" t="str">
            <v>28.11.41.300.012.00.0796.000000000002</v>
          </cell>
          <cell r="B2152" t="str">
            <v>Вал коленчатый</v>
          </cell>
          <cell r="C2152" t="str">
            <v>для дизельного двигателя, для грузового автомобиля</v>
          </cell>
        </row>
        <row r="2153">
          <cell r="A2153" t="str">
            <v>28.11.41.900.116.00.0796.000000000000</v>
          </cell>
          <cell r="B2153" t="str">
            <v>Комплект ремонтный</v>
          </cell>
          <cell r="C2153" t="str">
            <v>для двигателя в внутреннего сгорания, в комплекте: гильза, поршень, уплотнительные кольца</v>
          </cell>
        </row>
        <row r="2154">
          <cell r="A2154" t="str">
            <v>29.32.20.990.001.00.0796.000000000000</v>
          </cell>
          <cell r="B2154" t="str">
            <v>Гидроцилиндр</v>
          </cell>
          <cell r="C2154" t="str">
            <v>для грузового автомобиля, для механизма подъема платформы, кузова</v>
          </cell>
        </row>
        <row r="2155">
          <cell r="A2155" t="str">
            <v>28.11.41.300.009.00.0796.000000000009</v>
          </cell>
          <cell r="B2155" t="str">
            <v>Блок цилиндров</v>
          </cell>
          <cell r="C2155" t="str">
            <v>для дизельного двигателя, для грузового автомобиля</v>
          </cell>
          <cell r="D2155" t="str">
            <v>Цилиндрлар блогы</v>
          </cell>
          <cell r="E2155" t="str">
            <v>дизель қозғалтқышы, дүк автокөлігіне арналған</v>
          </cell>
        </row>
        <row r="2156">
          <cell r="A2156" t="str">
            <v>28.11.42.300.025.00.0839.000000000000</v>
          </cell>
          <cell r="B2156" t="str">
            <v>Поршневая группа</v>
          </cell>
          <cell r="C2156" t="str">
            <v>для дизельного двигателя, для спецтехники, мощность не более 240 л.с., в комплекте гильзы, поршни, поршневые кольца, уплотнители колец</v>
          </cell>
          <cell r="D2156" t="str">
            <v>Мікбас тобы</v>
          </cell>
          <cell r="E2156" t="str">
            <v>дизельді қозғалтқышке арналған, арнайы техникаға арналған, қуаттылығы 240 л.с. астам, гильзалар, поршндер, поршн Сомынлары, сақиналарды тығыздағыштар жиынтығы</v>
          </cell>
        </row>
        <row r="2157">
          <cell r="A2157" t="str">
            <v>29.32.30.330.000.00.0796.000000000012</v>
          </cell>
          <cell r="B2157" t="str">
            <v>Коробка передач</v>
          </cell>
          <cell r="C2157" t="str">
            <v>механическая, для грузового автомобиля, четырехступенчатая, трехвальная</v>
          </cell>
        </row>
        <row r="2158">
          <cell r="A2158" t="str">
            <v>29.32.30.300.010.04.0796.000000000007</v>
          </cell>
          <cell r="B2158" t="str">
            <v>Редуктор</v>
          </cell>
          <cell r="C2158" t="str">
            <v>среднего моста, для грузового автомобиля, комбинированной конструкции</v>
          </cell>
        </row>
        <row r="2159">
          <cell r="A2159" t="str">
            <v>29.32.30.990.093.00.0796.000000000000</v>
          </cell>
          <cell r="B2159" t="str">
            <v>Гидрораспределитель</v>
          </cell>
          <cell r="C2159" t="str">
            <v>для грузового автомобиля</v>
          </cell>
        </row>
        <row r="2160">
          <cell r="A2160" t="str">
            <v>29.32.30.330.000.00.0796.000000000015</v>
          </cell>
          <cell r="B2160" t="str">
            <v>Коробка передач</v>
          </cell>
          <cell r="C2160" t="str">
            <v>механическая, для грузового автомобиля, пятиступенчатая, трехвальная</v>
          </cell>
        </row>
        <row r="2161">
          <cell r="A2161" t="str">
            <v>29.32.30.610.000.02.0796.000000000000</v>
          </cell>
          <cell r="B2161" t="str">
            <v>Радиатор</v>
          </cell>
          <cell r="C2161" t="str">
            <v>для грузового автомобиля, системы охлаждения</v>
          </cell>
        </row>
        <row r="2162">
          <cell r="A2162" t="str">
            <v>22.11.14.900.000.01.0796.000000000251</v>
          </cell>
          <cell r="B2162" t="str">
            <v>Шина</v>
          </cell>
          <cell r="C2162" t="str">
            <v>на спецтехнику, размер 9,5-36, пневматическая, диагональная, ведущих колес, норма слойности 10, ГОСТ 25641-84</v>
          </cell>
        </row>
        <row r="2163">
          <cell r="A2163" t="str">
            <v>62.01.29.000.000.00.0796.000000000000</v>
          </cell>
          <cell r="B2163" t="str">
            <v>Программное обеспечение</v>
          </cell>
          <cell r="C2163" t="str">
            <v>Оригинал программного обеспечения (кроме услуг по разработке программных обеспечении по заказу)</v>
          </cell>
        </row>
        <row r="2164">
          <cell r="A2164" t="str">
            <v>6.20.30.100.001.03.0796.000000000000</v>
          </cell>
          <cell r="B2164" t="str">
            <v>Комплекс программно-аппаратный</v>
          </cell>
          <cell r="C2164" t="str">
            <v>для системы мониторинга работы приложений, устройств сети и трафика</v>
          </cell>
        </row>
        <row r="2165">
          <cell r="A2165" t="str">
            <v>20.52.10.900.005.00.0166.000000000020</v>
          </cell>
          <cell r="B2165" t="str">
            <v>Клей</v>
          </cell>
          <cell r="C2165" t="str">
            <v>кафельный</v>
          </cell>
          <cell r="D2165" t="str">
            <v>Килограмм</v>
          </cell>
        </row>
        <row r="2166">
          <cell r="A2166" t="str">
            <v>26.20.30.100.001.03.0796.000000000000</v>
          </cell>
          <cell r="B2166" t="str">
            <v>Комплекс программно-аппаратный</v>
          </cell>
          <cell r="C2166" t="str">
            <v>для системы мониторинга работы приложений, устройств сети и трафика</v>
          </cell>
          <cell r="D2166" t="str">
            <v>Штука</v>
          </cell>
        </row>
        <row r="2167">
          <cell r="A2167" t="str">
            <v>77.39.19.900.000.00.0777.000000000000</v>
          </cell>
          <cell r="B2167" t="str">
            <v>Услуги по аренде специальной техники</v>
          </cell>
          <cell r="C2167" t="str">
            <v>Аренда специальной техники</v>
          </cell>
        </row>
        <row r="2168">
          <cell r="A2168" t="str">
            <v>27.32.13.700.002.00.0166.000000000013</v>
          </cell>
          <cell r="B2168" t="str">
            <v>Провод</v>
          </cell>
          <cell r="C2168" t="str">
            <v>марка АС, 150 мм2</v>
          </cell>
        </row>
        <row r="2169">
          <cell r="A2169" t="str">
            <v>27.32.13.700.002.00.0166.000000000035</v>
          </cell>
          <cell r="B2169" t="str">
            <v>Провод</v>
          </cell>
          <cell r="C2169" t="str">
            <v>марка МГ, 16 мм2, ГОСТ 26437-85</v>
          </cell>
        </row>
        <row r="2170">
          <cell r="A2170" t="str">
            <v>27.32.11.900.000.00.0166.000000000092</v>
          </cell>
          <cell r="B2170" t="str">
            <v>Провод</v>
          </cell>
          <cell r="C2170" t="str">
            <v>сечение жил 0,2 мм, марка ПЭТВ-2</v>
          </cell>
        </row>
        <row r="2171">
          <cell r="A2171" t="str">
            <v>27.32.11.900.000.00.0166.000000000110</v>
          </cell>
          <cell r="B2171" t="str">
            <v>Провод</v>
          </cell>
          <cell r="C2171" t="str">
            <v>сечение жил 0,45 мм, марка ПЭТВ-2</v>
          </cell>
        </row>
        <row r="2172">
          <cell r="A2172" t="str">
            <v>27.32.11.900.000.00.0008.000000000004</v>
          </cell>
          <cell r="B2172" t="str">
            <v>Провод</v>
          </cell>
          <cell r="C2172" t="str">
            <v>сечение жил 0,67 мм, марка ПЭТВ-2</v>
          </cell>
        </row>
        <row r="2173">
          <cell r="A2173" t="str">
            <v>27.32.11.900.000.00.0166.000000000126</v>
          </cell>
          <cell r="B2173" t="str">
            <v>Провод</v>
          </cell>
          <cell r="C2173" t="str">
            <v>сечение жил 0,8 мм, марка ПЭТВ-2</v>
          </cell>
        </row>
        <row r="2174">
          <cell r="A2174" t="str">
            <v>27.32.11.900.000.00.0166.000000000120</v>
          </cell>
          <cell r="B2174" t="str">
            <v>Провод</v>
          </cell>
          <cell r="C2174" t="str">
            <v>сечение жил 0,63 мм, марка ПЭТВ-2</v>
          </cell>
        </row>
        <row r="2175">
          <cell r="A2175" t="str">
            <v>27.32.11.900.000.00.0166.000000000129</v>
          </cell>
          <cell r="B2175" t="str">
            <v>Провод</v>
          </cell>
          <cell r="C2175" t="str">
            <v>сечение жил 0,9 мм, марка ПЭТВ-2</v>
          </cell>
        </row>
        <row r="2176">
          <cell r="A2176" t="str">
            <v>27.32.11.900.000.00.0166.000000000134</v>
          </cell>
          <cell r="B2176" t="str">
            <v>Провод</v>
          </cell>
          <cell r="C2176" t="str">
            <v>сечение жил 1 мм, марка ПЭТВ-2</v>
          </cell>
        </row>
        <row r="2177">
          <cell r="A2177" t="str">
            <v>27.32.11.900.000.00.0166.000000000144</v>
          </cell>
          <cell r="B2177" t="str">
            <v>Провод</v>
          </cell>
          <cell r="C2177" t="str">
            <v>сечение жил 1,18 мм, марка ПЭТВ-2</v>
          </cell>
        </row>
        <row r="2178">
          <cell r="A2178" t="str">
            <v>27.32.11.900.000.00.0166.000000000142</v>
          </cell>
          <cell r="B2178" t="str">
            <v>Провод</v>
          </cell>
          <cell r="C2178" t="str">
            <v>сечение жил 1,12 мм, марка ПЭТВ-2</v>
          </cell>
        </row>
        <row r="2179">
          <cell r="A2179" t="str">
            <v>27.32.11.900.000.00.0166.000000000153</v>
          </cell>
          <cell r="B2179" t="str">
            <v>Провод</v>
          </cell>
          <cell r="C2179" t="str">
            <v>сечение жил 1,45 мм, марка ПЭТВ-2</v>
          </cell>
        </row>
        <row r="2180">
          <cell r="A2180" t="str">
            <v>27.32.11.00.00.01.04.10.1</v>
          </cell>
          <cell r="B2180" t="str">
            <v>Провод</v>
          </cell>
          <cell r="C2180" t="str">
            <v>сечение жил 0,30 мм, марка ПЭТВ-2</v>
          </cell>
        </row>
        <row r="2181">
          <cell r="A2181" t="str">
            <v>27.32.11.900.000.00.0166.000000000143</v>
          </cell>
          <cell r="B2181" t="str">
            <v>Провод</v>
          </cell>
          <cell r="C2181" t="str">
            <v>сечение жил 1,16 мм, марка ПЭТВ-2</v>
          </cell>
        </row>
        <row r="2182">
          <cell r="A2182" t="str">
            <v>27.32.11.900.000.00.0166.000000000154</v>
          </cell>
          <cell r="B2182" t="str">
            <v>Провод</v>
          </cell>
          <cell r="C2182" t="str">
            <v>сечение жил 1,5 мм, марка ПЭТВ-2</v>
          </cell>
        </row>
        <row r="2183">
          <cell r="A2183" t="str">
            <v>27.32.11.900.000.00.0166.000000000149</v>
          </cell>
          <cell r="B2183" t="str">
            <v>Провод</v>
          </cell>
          <cell r="C2183" t="str">
            <v>сечение жил 1,32 мм, марка ПЭТВ-2</v>
          </cell>
        </row>
        <row r="2184">
          <cell r="A2184" t="str">
            <v>27.32.13.700.000.00.0796.000000000008</v>
          </cell>
          <cell r="B2184" t="str">
            <v>кабель</v>
          </cell>
          <cell r="C2184" t="str">
            <v>RG-11</v>
          </cell>
        </row>
        <row r="2185">
          <cell r="A2185" t="str">
            <v>27.32.13.700.000.00.0018.000000000013</v>
          </cell>
          <cell r="B2185" t="str">
            <v>Кабель</v>
          </cell>
          <cell r="C2185" t="str">
            <v>марка АВВГ, 4*4 мм2</v>
          </cell>
        </row>
        <row r="2186">
          <cell r="A2186" t="str">
            <v>27.32.13.700.000.00.0018.000000000025</v>
          </cell>
          <cell r="B2186" t="str">
            <v>Кабель</v>
          </cell>
          <cell r="C2186" t="str">
            <v>марка ВВГ, 4*2,5 мм2</v>
          </cell>
        </row>
        <row r="2187">
          <cell r="A2187" t="str">
            <v>27.32.13.700.000.00.0006.000000000583</v>
          </cell>
          <cell r="B2187" t="str">
            <v>Кабель</v>
          </cell>
          <cell r="C2187" t="str">
            <v>марка КОГ1-ХЛ, 1*25 мм2</v>
          </cell>
        </row>
        <row r="2188">
          <cell r="A2188" t="str">
            <v>27.32.13.700.000.00.0018.000000000058</v>
          </cell>
          <cell r="B2188" t="str">
            <v>Кабель</v>
          </cell>
          <cell r="C2188" t="str">
            <v>марка КОГ1-ХЛ, 1*35 мм2</v>
          </cell>
        </row>
        <row r="2189">
          <cell r="A2189" t="str">
            <v>25.99.29.190.004.00.0796.000000000063</v>
          </cell>
          <cell r="B2189" t="str">
            <v>Зажим</v>
          </cell>
          <cell r="C2189" t="str">
            <v>тип СВС</v>
          </cell>
        </row>
        <row r="2190">
          <cell r="A2190" t="str">
            <v>25.99.29.490.014.00.0796.000000000004</v>
          </cell>
          <cell r="B2190" t="str">
            <v>Ушко</v>
          </cell>
          <cell r="C2190" t="str">
            <v>тип УС, металлическое</v>
          </cell>
        </row>
        <row r="2191">
          <cell r="A2191" t="str">
            <v>25.99.29.190.028.00.0796.000000000000</v>
          </cell>
          <cell r="B2191" t="str">
            <v>Гаситель вибрации</v>
          </cell>
          <cell r="C2191" t="str">
            <v>длина 300 мм, диаметр провода 9-11 мм</v>
          </cell>
        </row>
        <row r="2192">
          <cell r="A2192" t="str">
            <v>25.99.29.490.048.00.0796.000000000007</v>
          </cell>
          <cell r="B2192" t="str">
            <v>Крюк</v>
          </cell>
          <cell r="C2192" t="str">
            <v>металлический, тип КН-16</v>
          </cell>
        </row>
        <row r="2193">
          <cell r="A2193" t="str">
            <v>25.99.29.490.020.00.0796.000000000007</v>
          </cell>
          <cell r="B2193" t="str">
            <v>Траверса</v>
          </cell>
          <cell r="C2193" t="str">
            <v>ТМ-8</v>
          </cell>
        </row>
        <row r="2194">
          <cell r="A2194" t="str">
            <v>25.99.29.190.043.00.0796.000000000004</v>
          </cell>
          <cell r="B2194" t="str">
            <v>Траверса</v>
          </cell>
          <cell r="C2194" t="str">
            <v>ТН-2</v>
          </cell>
        </row>
        <row r="2195">
          <cell r="A2195" t="str">
            <v>25.99.29.190.043.00.0796.000000000005</v>
          </cell>
          <cell r="B2195" t="str">
            <v>Траверса</v>
          </cell>
          <cell r="C2195" t="str">
            <v>ТН-1</v>
          </cell>
        </row>
        <row r="2196">
          <cell r="A2196" t="str">
            <v>25.72.14.690.008.00.0796.000000000001</v>
          </cell>
          <cell r="B2196" t="str">
            <v>Стяжка</v>
          </cell>
          <cell r="C2196" t="str">
            <v>для крепления плит на железобетонные опоры</v>
          </cell>
        </row>
        <row r="2197">
          <cell r="A2197" t="str">
            <v>25.99.29.490.049.00.0796.000000000003</v>
          </cell>
          <cell r="B2197" t="str">
            <v>Кронштейн</v>
          </cell>
          <cell r="C2197" t="str">
            <v>РА-1</v>
          </cell>
        </row>
        <row r="2198">
          <cell r="A2198" t="str">
            <v>25.99.29.490.049.00.0796.000000000004</v>
          </cell>
          <cell r="B2198" t="str">
            <v>Кронштейн</v>
          </cell>
          <cell r="C2198" t="str">
            <v>РА-2</v>
          </cell>
        </row>
        <row r="2199">
          <cell r="A2199" t="str">
            <v>25.99.29.490.049.00.0796.000000000005</v>
          </cell>
          <cell r="B2199" t="str">
            <v>Кронштейн</v>
          </cell>
          <cell r="C2199" t="str">
            <v>РА-3</v>
          </cell>
        </row>
        <row r="2200">
          <cell r="A2200" t="str">
            <v>25.99.29.490.049.00.0796.000000000006</v>
          </cell>
          <cell r="B2200" t="str">
            <v>Кронштейн</v>
          </cell>
          <cell r="C2200" t="str">
            <v>РА-4</v>
          </cell>
        </row>
        <row r="2201">
          <cell r="A2201" t="str">
            <v>25.99.29.490.049.00.0796.000000000007</v>
          </cell>
          <cell r="B2201" t="str">
            <v>Кронштейн</v>
          </cell>
          <cell r="C2201" t="str">
            <v>РА-5</v>
          </cell>
        </row>
        <row r="2202">
          <cell r="A2202" t="str">
            <v>25.99.29.490.049.00.0796.000000000008</v>
          </cell>
          <cell r="B2202" t="str">
            <v>Кронштейн</v>
          </cell>
          <cell r="C2202" t="str">
            <v>У-5</v>
          </cell>
        </row>
        <row r="2203">
          <cell r="A2203" t="str">
            <v>22.29.29.900.050.00.0796.000000000010</v>
          </cell>
          <cell r="B2203" t="str">
            <v>Колпачок</v>
          </cell>
          <cell r="C2203" t="str">
            <v>изолирующий, для скрутки провода</v>
          </cell>
        </row>
        <row r="2204">
          <cell r="A2204" t="str">
            <v>25.93.14.900.000.00.0166.000000000048</v>
          </cell>
          <cell r="B2204" t="str">
            <v>Гвоздь</v>
          </cell>
          <cell r="C2204" t="str">
            <v>строительный, с плоской головкой, диаметр 1,4 мм, длина 32 мм, ГОСТ 4028-63</v>
          </cell>
        </row>
        <row r="2205">
          <cell r="A2205" t="str">
            <v>25.93.14.900.000.00.0166.000000000070</v>
          </cell>
          <cell r="B2205" t="str">
            <v>Гвоздь</v>
          </cell>
          <cell r="C2205" t="str">
            <v>строительный, с плоской головкой, диаметр 2,5 мм, длина 50 мм, ГОСТ 4028-63</v>
          </cell>
        </row>
        <row r="2206">
          <cell r="A2206" t="str">
            <v>25.93.14.900.000.00.0166.000000000062</v>
          </cell>
          <cell r="B2206" t="str">
            <v>Гвоздь</v>
          </cell>
          <cell r="C2206" t="str">
            <v>строительный, с плоской головкой, диаметр 3,5 мм, длина 90 мм, ГОСТ 4028-63</v>
          </cell>
        </row>
        <row r="2207">
          <cell r="A2207" t="str">
            <v>25.94.11.310.002.00.0166.000000000069</v>
          </cell>
          <cell r="B2207" t="str">
            <v>Болт</v>
          </cell>
          <cell r="C2207" t="str">
            <v>с шестигранной головкой  , диаметр резьбы 8 мм, длина 100 мм</v>
          </cell>
        </row>
        <row r="2208">
          <cell r="A2208" t="str">
            <v>25.94.11.310.002.00.0166.000000000113</v>
          </cell>
          <cell r="B2208" t="str">
            <v>Болт</v>
          </cell>
          <cell r="C2208" t="str">
            <v>с шестигранной головкой  , диаметр резьбы 10 мм, длина 100 мм</v>
          </cell>
        </row>
        <row r="2209">
          <cell r="A2209" t="str">
            <v>25.94.11.310.002.00.0166.000000000106</v>
          </cell>
          <cell r="B2209" t="str">
            <v>Болт</v>
          </cell>
          <cell r="C2209" t="str">
            <v>с шестигранной головкой  , диаметр резьбы 10 мм, длина 60 мм</v>
          </cell>
        </row>
        <row r="2210">
          <cell r="A2210" t="str">
            <v xml:space="preserve">25.94.11.310.002.00.0166.000000000341  </v>
          </cell>
          <cell r="B2210" t="str">
            <v>Болт</v>
          </cell>
          <cell r="C2210" t="str">
            <v>с шестигранной головкой  , диаметр резьбы 20 мм, длина 150 мм</v>
          </cell>
        </row>
        <row r="2211">
          <cell r="A2211" t="str">
            <v>25.94.11.310.002.00.0166.000000000330</v>
          </cell>
          <cell r="B2211" t="str">
            <v>Болт</v>
          </cell>
          <cell r="C2211" t="str">
            <v>с шестигранной головкой  , диаметр резьбы 20 мм, длина 80 мм</v>
          </cell>
        </row>
        <row r="2212">
          <cell r="A2212" t="str">
            <v>25.94.11.310.002.00.0166.000000000014</v>
          </cell>
          <cell r="B2212" t="str">
            <v>Болт</v>
          </cell>
          <cell r="C2212" t="str">
            <v>с шестигранной головкой  , диаметр резьбы 6 мм, длина 40 мм</v>
          </cell>
        </row>
        <row r="2213">
          <cell r="A2213" t="str">
            <v>22.21.29.700.010.00.0796.000000000000</v>
          </cell>
          <cell r="B2213" t="str">
            <v>Дюбель</v>
          </cell>
          <cell r="C2213" t="str">
            <v>из полипропилена</v>
          </cell>
        </row>
        <row r="2214">
          <cell r="A2214" t="str">
            <v>25.94.11.390.000.02.0796.000000000008</v>
          </cell>
          <cell r="B2214" t="str">
            <v>Болт</v>
          </cell>
          <cell r="C2214" t="str">
            <v>анкерный, тип А, диаметр резьбы 8 мм, длина 80 мм</v>
          </cell>
        </row>
        <row r="2215">
          <cell r="A2215" t="str">
            <v>24.10.66.900.000.01.0166.000000000014</v>
          </cell>
          <cell r="B2215" t="str">
            <v>Круг</v>
          </cell>
          <cell r="C2215" t="str">
            <v>стальной, марка Ст.10Х17Н13М2Т, диаметр 40 мм, ГОСТ 2590-2006</v>
          </cell>
        </row>
        <row r="2216">
          <cell r="A2216" t="str">
            <v>24.10.66.900.000.01.0166.000000000045</v>
          </cell>
          <cell r="B2216" t="str">
            <v>Круг</v>
          </cell>
          <cell r="C2216" t="str">
            <v>стальной, марка Ст.12Х18Н10Т, диаметр 50 мм, ГОСТ 2590-2006</v>
          </cell>
        </row>
        <row r="2217">
          <cell r="A2217" t="str">
            <v xml:space="preserve"> 25.99.29.490.046.00.0166.000000000000</v>
          </cell>
          <cell r="B2217" t="str">
            <v>Лента</v>
          </cell>
          <cell r="C2217" t="str">
            <v>упаковочная, стальная</v>
          </cell>
        </row>
        <row r="2218">
          <cell r="A2218" t="str">
            <v>24.10.31.900.000.01.0166.000000000024</v>
          </cell>
          <cell r="B2218" t="str">
            <v>Лист</v>
          </cell>
          <cell r="C2218" t="str">
            <v>стальной, марка Ст.12Х18Н10Т, толщина 6 мм, ГОСТ 19903-74</v>
          </cell>
        </row>
        <row r="2219">
          <cell r="A2219" t="str">
            <v>24.10.31.100.000.01.0796.000000000000</v>
          </cell>
          <cell r="B2219" t="str">
            <v>Лист</v>
          </cell>
          <cell r="C2219" t="str">
            <v>стальной, холоднокатаный, толщина 0,55 мм, оцинкованный</v>
          </cell>
        </row>
        <row r="2220">
          <cell r="A2220" t="str">
            <v>24.20.13.900.000.00.0166.000000000001</v>
          </cell>
          <cell r="B2220" t="str">
            <v>Труба</v>
          </cell>
          <cell r="C2220" t="str">
            <v>водогазопроводная, сварная, наружный диаметр 21,3 мм, толщина стенки 2,8 мм, обыкновенная, условный проход 15 мм, ГОСТ 3262-75</v>
          </cell>
        </row>
        <row r="2221">
          <cell r="A2221" t="str">
            <v>24.44.22.210.000.02.0166.000000000029</v>
          </cell>
          <cell r="B2221" t="str">
            <v>Пруток</v>
          </cell>
          <cell r="C2221" t="str">
            <v>латунный, диаметр 41 мм, марка ЛС59-1, тянутый, шестигранный</v>
          </cell>
        </row>
        <row r="2222">
          <cell r="A2222" t="str">
            <v>19.20.42.530.000.00.0166.000000000002</v>
          </cell>
          <cell r="B2222" t="str">
            <v>Битум</v>
          </cell>
          <cell r="C2222" t="str">
            <v>нефтяной, кровельный, марка БНК-90/30, условная вязкость 25-35, ГОСТ 9548-74</v>
          </cell>
        </row>
        <row r="2223">
          <cell r="A2223" t="str">
            <v>20.30.12.700.003.00.0796.000000000000</v>
          </cell>
          <cell r="B2223" t="str">
            <v>Колер</v>
          </cell>
          <cell r="C2223" t="str">
            <v>порошок, ГОСТ 28196-89</v>
          </cell>
        </row>
        <row r="2224">
          <cell r="A2224" t="str">
            <v>22.23.14.700.016.01.0796.000000000000</v>
          </cell>
          <cell r="B2224" t="str">
            <v>Соединитель</v>
          </cell>
          <cell r="C2224" t="str">
            <v>для пластикового плинтуса, с кабель-каналом</v>
          </cell>
        </row>
        <row r="2225">
          <cell r="A2225" t="str">
            <v>22.23.14.700.006.00.0796.000000000000</v>
          </cell>
          <cell r="B2225" t="str">
            <v>Заглушка</v>
          </cell>
          <cell r="C2225" t="str">
            <v>для пластикового плинтуса, с кабель-каналом</v>
          </cell>
        </row>
        <row r="2226">
          <cell r="A2226" t="str">
            <v>22.23.14.700.006.00.0796.000000000000</v>
          </cell>
          <cell r="B2226" t="str">
            <v>Заглушка</v>
          </cell>
          <cell r="C2226" t="str">
            <v>для пластикового плинтуса, с кабель-каналом</v>
          </cell>
        </row>
        <row r="2227">
          <cell r="A2227" t="str">
            <v>16.21.14.100.002.00.0055.000000000000</v>
          </cell>
          <cell r="B2227" t="str">
            <v>Ламинат</v>
          </cell>
          <cell r="C2227" t="str">
            <v>напольное покрытие</v>
          </cell>
        </row>
        <row r="2228">
          <cell r="A2228" t="str">
            <v>23.61.12.000.007.00.0796.000000000007</v>
          </cell>
          <cell r="B2228" t="str">
            <v>Кольцо</v>
          </cell>
          <cell r="C2228" t="str">
            <v>стеновое, марка КС10.9, рабочей камеры или горловины колодца, ГОСТ 8020-90</v>
          </cell>
        </row>
        <row r="2229">
          <cell r="A2229" t="str">
            <v>19.20.29.520.000.00.0112.000000000010</v>
          </cell>
          <cell r="B2229" t="str">
            <v>Масло</v>
          </cell>
          <cell r="C2229" t="str">
            <v>гидравлическое, марка МГЕ-10А, ГОСТ 17479.3-85 </v>
          </cell>
        </row>
        <row r="2230">
          <cell r="A2230" t="str">
            <v>19.20.29.560.000.00.0166.000000000000</v>
          </cell>
          <cell r="B2230" t="str">
            <v>Масло</v>
          </cell>
          <cell r="C2230" t="str">
            <v>компрессорное, марка КС-19, ГОСТ 9243-75</v>
          </cell>
        </row>
        <row r="2231">
          <cell r="A2231" t="str">
            <v>24.20.13.900.001.01.0006.000000000023</v>
          </cell>
          <cell r="B2231" t="str">
            <v>Рукав</v>
          </cell>
          <cell r="C2231" t="str">
            <v>металлический, оцинкованный, негерметичный, диаметр 12 мм</v>
          </cell>
        </row>
        <row r="2232">
          <cell r="A2232" t="str">
            <v>24.20.13.900.001.01.0006.000000000013</v>
          </cell>
          <cell r="B2232" t="str">
            <v>Рукав</v>
          </cell>
          <cell r="C2232" t="str">
            <v>металлический, оцинкованный, негерметичный, диаметр 16 мм</v>
          </cell>
        </row>
        <row r="2233">
          <cell r="A2233" t="str">
            <v>32.99.59.400.000.00.0166.000000000000</v>
          </cell>
          <cell r="B2233" t="str">
            <v>Набивка</v>
          </cell>
          <cell r="C2233" t="str">
            <v>сальниковая, фторопластовая</v>
          </cell>
        </row>
        <row r="2234">
          <cell r="A2234" t="str">
            <v>23.99.11.990.000.00.0166.000000000029</v>
          </cell>
          <cell r="B2234" t="str">
            <v>Паронит</v>
          </cell>
          <cell r="C2234" t="str">
            <v>марка ПМБ, маслобензостойкий, толщина 0,5 мм, ГОСТ 481-80</v>
          </cell>
        </row>
        <row r="2235">
          <cell r="A2235" t="str">
            <v>22.19.73.100.004.00.0166.000000000002</v>
          </cell>
          <cell r="B2235" t="str">
            <v>Техпластина</v>
          </cell>
          <cell r="C2235" t="str">
            <v>пористая, неформовая, ширина 300-1000 мм, толщина до 12мм</v>
          </cell>
        </row>
        <row r="2236">
          <cell r="A2236" t="str">
            <v>22.19.73.100.001.01.0166.000000000009</v>
          </cell>
          <cell r="B2236" t="str">
            <v>Трубка</v>
          </cell>
          <cell r="C2236" t="str">
            <v>электроизоляционная, из поливинилхлоридного пластиката, внутренний диаметр 4,0 мм, ГОСТ 19034-82</v>
          </cell>
        </row>
        <row r="2237">
          <cell r="A2237" t="str">
            <v>23.91.11.600.006.00.0796.000000000000</v>
          </cell>
          <cell r="B2237" t="str">
            <v>Диск</v>
          </cell>
          <cell r="C2237" t="str">
            <v>шлифовальный, в форме круга</v>
          </cell>
        </row>
        <row r="2238">
          <cell r="A2238" t="str">
            <v>27.90.60.300.001.00.0796.000000000139</v>
          </cell>
          <cell r="B2238" t="str">
            <v>Резистор</v>
          </cell>
          <cell r="C2238" t="str">
            <v>постоянный, тип С2-33Н-0,125, металлодиэлектрический, номинальное сопротивление 100 Ом</v>
          </cell>
        </row>
        <row r="2239">
          <cell r="A2239" t="str">
            <v>27.90.60.300.001.00.0796.000000000213</v>
          </cell>
          <cell r="B2239" t="str">
            <v>Резистор</v>
          </cell>
          <cell r="C2239" t="str">
            <v>постоянный, тип МЛТ-0,125, металлопленочный, номинальное сопротивление 100 Ом</v>
          </cell>
        </row>
        <row r="2240">
          <cell r="A2240" t="str">
            <v>27.90.60.300.001.00.0796.000000000224</v>
          </cell>
          <cell r="B2240" t="str">
            <v>Резистор</v>
          </cell>
          <cell r="C2240" t="str">
            <v>постоянный, тип МЛТ-0,125, металлопленочный, номинальное сопротивление 20 Ом</v>
          </cell>
        </row>
        <row r="2241">
          <cell r="A2241" t="str">
            <v>27.90.60.300.001.00.0796.000000000140</v>
          </cell>
          <cell r="B2241" t="str">
            <v>Резистор</v>
          </cell>
          <cell r="C2241" t="str">
            <v>постоянный, тип С2-33Н-0,125, металлодиэлектрический, номинальное сопротивление 150 Ом</v>
          </cell>
        </row>
        <row r="2242">
          <cell r="A2242" t="str">
            <v>27.20.11.990.000.00.0796.000000000000</v>
          </cell>
          <cell r="B2242" t="str">
            <v>Элемент питания</v>
          </cell>
          <cell r="C2242" t="str">
            <v>напряжение 3,6 В</v>
          </cell>
        </row>
        <row r="2243">
          <cell r="A2243" t="str">
            <v>26.11.22.900.005.00.0796.000000000000</v>
          </cell>
          <cell r="B2243" t="str">
            <v>Стабилизатор</v>
          </cell>
          <cell r="C2243" t="str">
            <v>пьезоэлектрический, кварцевый</v>
          </cell>
        </row>
        <row r="2244">
          <cell r="A2244" t="str">
            <v>27.90.70.300.005.00.0796.000000000000</v>
          </cell>
          <cell r="B2244" t="str">
            <v>Сигнализатор</v>
          </cell>
          <cell r="C2244" t="str">
            <v>для электросигнализации</v>
          </cell>
        </row>
        <row r="2245">
          <cell r="A2245" t="str">
            <v>25.99.29.430.002.00.0796.000000000000</v>
          </cell>
          <cell r="B2245" t="str">
            <v>Ведро</v>
          </cell>
          <cell r="C2245" t="str">
            <v>пожарное, конусообразное</v>
          </cell>
        </row>
        <row r="2246">
          <cell r="A2246" t="str">
            <v>25.99.29.490.007.00.0796.000000000002</v>
          </cell>
          <cell r="B2246" t="str">
            <v>Штанга</v>
          </cell>
          <cell r="C2246" t="str">
            <v>заземляющая, напряжение 110 кВ</v>
          </cell>
        </row>
        <row r="2247">
          <cell r="A2247" t="str">
            <v>25.99.29.490.007.00.0796.000000000001</v>
          </cell>
          <cell r="B2247" t="str">
            <v>Штанга</v>
          </cell>
          <cell r="C2247" t="str">
            <v>заземляющая, напряжение 35 кВ</v>
          </cell>
        </row>
        <row r="2248">
          <cell r="A2248" t="str">
            <v>15.12.12.900.010.00.0796.000000000001</v>
          </cell>
          <cell r="B2248" t="str">
            <v>Планшет</v>
          </cell>
          <cell r="C2248" t="str">
            <v>из пластмассы</v>
          </cell>
        </row>
        <row r="2249">
          <cell r="A2249" t="str">
            <v>22.29.25.700.007.00.0796.000000000007</v>
          </cell>
          <cell r="B2249" t="str">
            <v>Пружина</v>
          </cell>
          <cell r="C2249" t="str">
            <v>для переплета, пластиковая, диаметр 14 мм</v>
          </cell>
        </row>
        <row r="2250">
          <cell r="A2250" t="str">
            <v>32.99.59.900.006.00.0796.000000000000</v>
          </cell>
          <cell r="B2250" t="str">
            <v>Бейдж</v>
          </cell>
          <cell r="C2250" t="str">
            <v>нагрудной, визитная карточка</v>
          </cell>
        </row>
        <row r="2251">
          <cell r="A2251" t="str">
            <v>20.59.30.000.000.00.0796.000000000000</v>
          </cell>
          <cell r="B2251" t="str">
            <v>Чернила</v>
          </cell>
          <cell r="C2251" t="str">
            <v>для шариковых ручек</v>
          </cell>
        </row>
        <row r="2252">
          <cell r="A2252" t="str">
            <v>20.59.30.000.000.00.0796.000000000000</v>
          </cell>
          <cell r="B2252" t="str">
            <v>Чернила</v>
          </cell>
          <cell r="C2252" t="str">
            <v>для шариковых ручек</v>
          </cell>
        </row>
        <row r="2253">
          <cell r="A2253" t="str">
            <v>22.23.12.900.007.00.0796.000000000000</v>
          </cell>
          <cell r="B2253" t="str">
            <v>Лестница</v>
          </cell>
          <cell r="C2253" t="str">
            <v>стеклопластиковая, диэлектрическая, приставная (ЛСП)</v>
          </cell>
        </row>
        <row r="2254">
          <cell r="A2254" t="str">
            <v>28.25.20.900.000.01.0839.000000000004</v>
          </cell>
          <cell r="B2254" t="str">
            <v>Вентилятор</v>
          </cell>
          <cell r="C2254" t="str">
            <v>канальный, для круглого воздуховода, общего назначения, марка стали ВК-250Б, мощность 0,18 кВт, производительность 1000 м3/час</v>
          </cell>
        </row>
        <row r="2255">
          <cell r="A2255" t="str">
            <v>28.25.20.900.000.01.0839.000000000003</v>
          </cell>
          <cell r="B2255" t="str">
            <v>Вентилятор</v>
          </cell>
          <cell r="C2255" t="str">
            <v>канальный, для круглого воздуховода, общего назначения, марка стали ВК-200Б, мощность 0,18 кВт, производительность 930 м3/час</v>
          </cell>
        </row>
        <row r="2256">
          <cell r="A2256" t="str">
            <v>25.11.23.900.004.00.0055.000000000000</v>
          </cell>
          <cell r="B2256" t="str">
            <v>Воздуховод</v>
          </cell>
          <cell r="C2256" t="str">
            <v>из алюминиевой фольги</v>
          </cell>
        </row>
        <row r="2257">
          <cell r="A2257" t="str">
            <v>27.51.15.500.000.00.0796.000000000000</v>
          </cell>
          <cell r="B2257" t="str">
            <v>Зонт</v>
          </cell>
          <cell r="C2257" t="str">
            <v>вытяжной, с маслофильтром, островной, из нержавеющей стали</v>
          </cell>
        </row>
        <row r="2258">
          <cell r="A2258" t="str">
            <v>25.11.23.600.023.00.0055.000000000000</v>
          </cell>
          <cell r="B2258" t="str">
            <v>Воздуховод</v>
          </cell>
          <cell r="C2258" t="str">
            <v>из оцинкованной стали</v>
          </cell>
        </row>
        <row r="2259">
          <cell r="A2259" t="str">
            <v>28.14.13.330.000.00.0796.000000000104</v>
          </cell>
          <cell r="B2259" t="str">
            <v>Задвижка</v>
          </cell>
          <cell r="C2259" t="str">
            <v>чугунная, ножевая (шиберная), с маховиком, номинальное давление 16 Мпа, номинальный диаметр 200 мм</v>
          </cell>
        </row>
        <row r="2260">
          <cell r="A2260" t="str">
            <v>28.22.13.900.003.00.0796.000000000026</v>
          </cell>
          <cell r="B2260" t="str">
            <v>Домкрат</v>
          </cell>
          <cell r="C2260" t="str">
            <v>пневматический, для поднятия транспортных средств, грузоподъемность 52 т, высокого давления</v>
          </cell>
        </row>
        <row r="2261">
          <cell r="A2261" t="str">
            <v>25.73.30.930.007.00.0796.000000000013</v>
          </cell>
          <cell r="B2261" t="str">
            <v>Шпатель</v>
          </cell>
          <cell r="C2261" t="str">
            <v>металлический, ширина 350 мм</v>
          </cell>
        </row>
        <row r="2262">
          <cell r="A2262" t="str">
            <v>25.73.30.930.007.00.0796.000000000004</v>
          </cell>
          <cell r="B2262" t="str">
            <v>Шпатель</v>
          </cell>
          <cell r="C2262" t="str">
            <v>металлический, ширина 60 мм</v>
          </cell>
        </row>
        <row r="2263">
          <cell r="A2263" t="str">
            <v>25.73.30.100.010.00.0796.000000000008</v>
          </cell>
          <cell r="B2263" t="str">
            <v>Напильник</v>
          </cell>
          <cell r="C2263" t="str">
            <v>03-58 HRC, трехгранный, ГОСТ 1465-80</v>
          </cell>
        </row>
        <row r="2264">
          <cell r="A2264" t="str">
            <v>25.73.30.100.010.00.0839.000000000008</v>
          </cell>
          <cell r="B2264" t="str">
            <v>Напильник</v>
          </cell>
          <cell r="C2264" t="str">
            <v>03-58 HRC, трехгранный, ГОСТ 1465-80</v>
          </cell>
        </row>
        <row r="2265">
          <cell r="A2265" t="str">
            <v>28.49.22.500.000.00.0796.000000000035</v>
          </cell>
          <cell r="B2265" t="str">
            <v>Патрон токарный</v>
          </cell>
          <cell r="C2265" t="str">
            <v>трехкулачковый, рычажно-клиновый, диаметр 250 мм</v>
          </cell>
        </row>
        <row r="2266">
          <cell r="A2266" t="str">
            <v>28.24.11.900.001.00.0796.000000000000</v>
          </cell>
          <cell r="B2266" t="str">
            <v>Фен</v>
          </cell>
          <cell r="C2266" t="str">
            <v>для отогревания трубопроводов, нагревания деталей, промышленный, электрический</v>
          </cell>
        </row>
        <row r="2267">
          <cell r="A2267" t="str">
            <v>26.51.33.900.002.00.0796.000000000001</v>
          </cell>
          <cell r="B2267" t="str">
            <v>Угольник</v>
          </cell>
          <cell r="C2267" t="str">
            <v>поверочный слесарный, УП, плоский, класс точности 1, ГОСТ 3749-77</v>
          </cell>
        </row>
        <row r="2268">
          <cell r="A2268" t="str">
            <v>25.73.40.300.000.00.0796.000000000000</v>
          </cell>
          <cell r="B2268" t="str">
            <v>Бур</v>
          </cell>
          <cell r="C2268" t="str">
            <v>для перфоратора, диаметр 6</v>
          </cell>
        </row>
        <row r="2269">
          <cell r="A2269" t="str">
            <v>25.73.40.300.000.00.0796.000000000000</v>
          </cell>
          <cell r="B2269" t="str">
            <v>Бур</v>
          </cell>
          <cell r="C2269" t="str">
            <v>для перфоратора, диаметр 6</v>
          </cell>
        </row>
        <row r="2270">
          <cell r="A2270" t="str">
            <v>25.73.30.100.006.00.0796.000000000000</v>
          </cell>
          <cell r="B2270" t="str">
            <v>Пресс-клещи</v>
          </cell>
          <cell r="C2270" t="str">
            <v>для опрессовки наконечников и гильз</v>
          </cell>
        </row>
        <row r="2271">
          <cell r="A2271" t="str">
            <v>25.93.11.330.001.01.0006.000000000112</v>
          </cell>
          <cell r="B2271" t="str">
            <v>Канат</v>
          </cell>
          <cell r="C2271" t="str">
            <v>стальной, свивка двойная, тип ЛК-Р, диаметр 8,0 мм, ГОСТ 2688-80</v>
          </cell>
        </row>
        <row r="2272">
          <cell r="A2272" t="str">
            <v>28.14.13.530.000.00.0796.000000000009</v>
          </cell>
          <cell r="B2272" t="str">
            <v>Вентиль</v>
          </cell>
          <cell r="C2272" t="str">
            <v>чугунный, проходной, условный диаметр 40 мм, условное давление 0,1 МПа</v>
          </cell>
        </row>
        <row r="2273">
          <cell r="A2273" t="str">
            <v>22.21.29.900.006.00.0796.000000000002</v>
          </cell>
          <cell r="B2273" t="str">
            <v>Вентиль</v>
          </cell>
          <cell r="C2273" t="str">
            <v>полипропиленовый, проходной, для полипропиленовых трубопроводов, диаметр 32 мм</v>
          </cell>
        </row>
        <row r="2274">
          <cell r="A2274" t="str">
            <v>26.51.51.700.002.00.0796.000000000129</v>
          </cell>
          <cell r="B2274" t="str">
            <v>Ареометр</v>
          </cell>
          <cell r="C2274" t="str">
            <v>АСП-4, диапазон измерения концентрации 10-20%, ГОСТ 18481-81</v>
          </cell>
        </row>
        <row r="2275">
          <cell r="A2275" t="str">
            <v>11.07.11.310.000.01.0868.000000000008</v>
          </cell>
          <cell r="B2275" t="str">
            <v>Вода</v>
          </cell>
          <cell r="C2275" t="str">
            <v>негазированная, неминеральная, питьевая, природная, обьем 0,5 л, СТ РК 1432-2005</v>
          </cell>
        </row>
        <row r="2276">
          <cell r="A2276" t="str">
            <v>27.12.40.900.062.00.0796.000000000000</v>
          </cell>
          <cell r="B2276" t="str">
            <v>Стекло маслоуказателя</v>
          </cell>
          <cell r="C2276" t="str">
            <v>для масляного выключателя</v>
          </cell>
        </row>
        <row r="2277">
          <cell r="A2277" t="str">
            <v>27.12.40.900.064.00.0796.000000000000</v>
          </cell>
          <cell r="B2277" t="str">
            <v xml:space="preserve">Блок-контакт </v>
          </cell>
          <cell r="C2277" t="str">
            <v>для высоковольтного выключателя</v>
          </cell>
        </row>
        <row r="2278">
          <cell r="A2278" t="str">
            <v>27.12.40.900.062.00.0796.000000000000</v>
          </cell>
          <cell r="B2278" t="str">
            <v>Стекло маслоуказателя</v>
          </cell>
          <cell r="C2278" t="str">
            <v>для масляного выключателя</v>
          </cell>
        </row>
        <row r="2279">
          <cell r="A2279" t="str">
            <v>27.12.40.900.000.00.0796.000000000000</v>
          </cell>
          <cell r="B2279" t="str">
            <v>Связь гибкая</v>
          </cell>
          <cell r="C2279" t="str">
            <v>для высоковольтного выключателя</v>
          </cell>
        </row>
        <row r="2280">
          <cell r="A2280" t="str">
            <v>27.12.40.900.064.00.0796.000000000000</v>
          </cell>
          <cell r="B2280" t="str">
            <v xml:space="preserve">Блок-контакт </v>
          </cell>
          <cell r="C2280" t="str">
            <v>для высоковольтного выключателя</v>
          </cell>
        </row>
        <row r="2281">
          <cell r="A2281" t="str">
            <v>27.11.61.000.010.00.0796.000000000001</v>
          </cell>
          <cell r="B2281" t="str">
            <v>Ограничитель перенапряжения</v>
          </cell>
          <cell r="C2281" t="str">
            <v>для защиты электрооборудования, нелинейный, класс напряжения 6 кВ</v>
          </cell>
        </row>
        <row r="2282">
          <cell r="A2282" t="str">
            <v>27.11.61.000.010.00.0796.000000000002</v>
          </cell>
          <cell r="B2282" t="str">
            <v>Ограничитель перенапряжения</v>
          </cell>
          <cell r="C2282" t="str">
            <v>для защиты электрооборудования, нелинейный, класс напряжения 10 кВ</v>
          </cell>
        </row>
        <row r="2283">
          <cell r="A2283" t="str">
            <v>27.11.61.000.010.00.0796.000000000002</v>
          </cell>
          <cell r="B2283" t="str">
            <v>Ограничитель перенапряжения</v>
          </cell>
          <cell r="C2283" t="str">
            <v>для защиты электрооборудования, нелинейный, класс напряжения 10 кВ</v>
          </cell>
        </row>
        <row r="2284">
          <cell r="A2284" t="str">
            <v>27.12.40.900.006.00.0796.000000000000</v>
          </cell>
          <cell r="B2284" t="str">
            <v>Блок управления</v>
          </cell>
          <cell r="C2284" t="str">
            <v>для вакуумного выключателя</v>
          </cell>
        </row>
        <row r="2285">
          <cell r="A2285" t="str">
            <v>28.11.41.900.018.00.0796.000000000001</v>
          </cell>
          <cell r="B2285" t="str">
            <v>Кольцо осевого смещения</v>
          </cell>
          <cell r="C2285" t="str">
            <v>для легкового автомобиля</v>
          </cell>
        </row>
        <row r="2286">
          <cell r="A2286" t="str">
            <v>28.11.41.300.005.00.0796.000000000004</v>
          </cell>
          <cell r="B2286" t="str">
            <v>Прокладка</v>
          </cell>
          <cell r="C2286" t="str">
            <v>для инжекторного двигателя, поддона картера, для легкового пассажирского автомобиля</v>
          </cell>
        </row>
        <row r="2287">
          <cell r="A2287" t="str">
            <v>28.11.41.700.032.01.0796.000000000000</v>
          </cell>
          <cell r="B2287" t="str">
            <v>Цепь</v>
          </cell>
          <cell r="C2287" t="str">
            <v>приводная, распределительного вала, для легкового автомобиля</v>
          </cell>
        </row>
        <row r="2288">
          <cell r="A2288" t="str">
            <v>29.32.30.990.015.00.0796.000000000001</v>
          </cell>
          <cell r="B2288" t="str">
            <v>Кран</v>
          </cell>
          <cell r="C2288" t="str">
            <v>сливной, для системы охлаждения, для грузового автомобиля</v>
          </cell>
        </row>
        <row r="2289">
          <cell r="A2289" t="str">
            <v>29.32.30.600.009.00.0796.000000000006</v>
          </cell>
          <cell r="B2289" t="str">
            <v>Патрубок</v>
          </cell>
          <cell r="C2289" t="str">
            <v>радиатора, для грузового автомобиля, средний</v>
          </cell>
        </row>
        <row r="2290">
          <cell r="A2290" t="str">
            <v>29.32.30.500.001.02.0796.000000000001</v>
          </cell>
          <cell r="B2290" t="str">
            <v>Подушка</v>
          </cell>
          <cell r="C2290" t="str">
            <v>подвески, для грузового автомобиля</v>
          </cell>
        </row>
        <row r="2291">
          <cell r="A2291" t="str">
            <v>29.31.30.300.005.00.0796.000000000001</v>
          </cell>
          <cell r="B2291" t="str">
            <v>Вилка</v>
          </cell>
          <cell r="C2291" t="str">
            <v>стартера, для грузового автомобиля</v>
          </cell>
        </row>
        <row r="2292">
          <cell r="A2292" t="str">
            <v>29.31.10.300.002.00.0796.000000000000</v>
          </cell>
          <cell r="B2292" t="str">
            <v>Комплект проводов</v>
          </cell>
          <cell r="C2292" t="str">
            <v>для грузового автомобиля</v>
          </cell>
        </row>
        <row r="2293">
          <cell r="A2293" t="str">
            <v>29.32.30.990.098.02.0796.000000000004</v>
          </cell>
          <cell r="B2293" t="str">
            <v>Сальник</v>
          </cell>
          <cell r="C2293" t="str">
            <v>для грузового автомобиля, привода</v>
          </cell>
        </row>
        <row r="2294">
          <cell r="A2294" t="str">
            <v>29.32.30.990.008.00.0796.000000000032</v>
          </cell>
          <cell r="B2294" t="str">
            <v>Втулка</v>
          </cell>
          <cell r="C2294" t="str">
            <v>для грузового автомобиля, для пружины амортизатора</v>
          </cell>
        </row>
        <row r="2295">
          <cell r="A2295" t="str">
            <v>28.11.41.900.028.00.0796.000000000000</v>
          </cell>
          <cell r="B2295" t="str">
            <v>Толкатель</v>
          </cell>
          <cell r="C2295" t="str">
            <v>плунжера, для грузового автомобиля</v>
          </cell>
        </row>
        <row r="2296">
          <cell r="A2296" t="str">
            <v>28.11.41.700.002.07.0796.000000000000</v>
          </cell>
          <cell r="B2296" t="str">
            <v>Прокладка</v>
          </cell>
          <cell r="C2296" t="str">
            <v>для крышки клапанов, для легкового автомобиля</v>
          </cell>
        </row>
        <row r="2297">
          <cell r="A2297" t="str">
            <v>29.32.30.990.015.00.0796.000000000001</v>
          </cell>
          <cell r="B2297" t="str">
            <v>Кран</v>
          </cell>
          <cell r="C2297" t="str">
            <v>сливной, для системы охлаждения, для грузового автомобиля</v>
          </cell>
        </row>
        <row r="2298">
          <cell r="A2298" t="str">
            <v>29.32.30.990.106.00.0796.000000000005</v>
          </cell>
          <cell r="B2298" t="str">
            <v>Переключатель</v>
          </cell>
          <cell r="C2298" t="str">
            <v>комбинированный-света, поворотов, сигнала</v>
          </cell>
        </row>
        <row r="2299">
          <cell r="A2299" t="str">
            <v>29.32.30.250.012.00.0796.000000000002</v>
          </cell>
          <cell r="B2299" t="str">
            <v>Шланг</v>
          </cell>
          <cell r="C2299" t="str">
            <v>тормозной, для грузового автомобиля</v>
          </cell>
        </row>
        <row r="2300">
          <cell r="A2300" t="str">
            <v>29.32.30.900.018.00.0796.000000000004</v>
          </cell>
          <cell r="B2300" t="str">
            <v>Прокладка</v>
          </cell>
          <cell r="C2300" t="str">
            <v>для грузовых автомобилей, для поддона картера</v>
          </cell>
        </row>
        <row r="2301">
          <cell r="A2301" t="str">
            <v>28.11.42.900.055.00.0796.000000000000</v>
          </cell>
          <cell r="B2301" t="str">
            <v>Патрубок</v>
          </cell>
          <cell r="C2301" t="str">
            <v>для дизельного двигателя, на блок цилиндров</v>
          </cell>
        </row>
        <row r="2302">
          <cell r="A2302" t="str">
            <v>29.32.30.300.010.03.0796.000000000007</v>
          </cell>
          <cell r="B2302" t="str">
            <v>Редуктор</v>
          </cell>
          <cell r="C2302" t="str">
            <v>заднего моста, для грузового автомобиля, комбинированной конструкции</v>
          </cell>
        </row>
        <row r="2303">
          <cell r="A2303" t="str">
            <v>29.31.30.300.016.02.0796.000000000001</v>
          </cell>
          <cell r="B2303" t="str">
            <v>Реле</v>
          </cell>
          <cell r="C2303" t="str">
            <v>для грузового автомобиля, втягивающее, для стартера, с инерционным или комбинированным приводом</v>
          </cell>
        </row>
        <row r="2304">
          <cell r="A2304" t="str">
            <v>28.14.20.000.000.03.0796.000000000000</v>
          </cell>
          <cell r="B2304" t="str">
            <v>Пружина</v>
          </cell>
          <cell r="C2304" t="str">
            <v>для регулятора давления газа, для регулятора давления газа, настоечная</v>
          </cell>
        </row>
        <row r="2305">
          <cell r="A2305" t="str">
            <v>29.32.30.990.040.06.0796.000000000001</v>
          </cell>
          <cell r="B2305" t="str">
            <v>Клапан</v>
          </cell>
          <cell r="C2305" t="str">
            <v>электромагнитный, для грузоподъемной техники</v>
          </cell>
        </row>
        <row r="2306">
          <cell r="A2306" t="str">
            <v>28.11.42.900.057.00.0796.000000000000</v>
          </cell>
          <cell r="B2306" t="str">
            <v>Коллектор выпускной</v>
          </cell>
          <cell r="C2306" t="str">
            <v>для дизельного двигателя</v>
          </cell>
        </row>
        <row r="2307">
          <cell r="A2307" t="str">
            <v>29.32.30.300.026.00.0839.000000000008</v>
          </cell>
          <cell r="B2307" t="str">
            <v>Коробка</v>
          </cell>
          <cell r="C2307" t="str">
            <v>раздаточная, для грузового автомобиля</v>
          </cell>
        </row>
        <row r="2308">
          <cell r="A2308" t="str">
            <v>29.32.30.990.042.00.0796.000000000015</v>
          </cell>
          <cell r="B2308" t="str">
            <v>Крышка</v>
          </cell>
          <cell r="C2308" t="str">
            <v>топливного бака, для грузового автомобиля</v>
          </cell>
        </row>
        <row r="2309">
          <cell r="A2309" t="str">
            <v>22.19.73.470.001.03.0796.000000000001</v>
          </cell>
          <cell r="B2309" t="str">
            <v>Пыльник</v>
          </cell>
          <cell r="C2309" t="str">
            <v>для грузовых автомобилей, рулевой рейки</v>
          </cell>
        </row>
        <row r="2310">
          <cell r="A2310" t="str">
            <v>28.13.31.000.031.00.0796.000000000001</v>
          </cell>
          <cell r="B2310" t="str">
            <v>Подшипник</v>
          </cell>
          <cell r="C2310" t="str">
            <v>для насоса</v>
          </cell>
        </row>
        <row r="2311">
          <cell r="A2311" t="str">
            <v>22.19.20.190.001.00.0839.000000000000</v>
          </cell>
          <cell r="B2311" t="str">
            <v>Комплект манжет</v>
          </cell>
          <cell r="C2311" t="str">
            <v>ремкомплект</v>
          </cell>
        </row>
        <row r="2312">
          <cell r="A2312" t="str">
            <v>29.31.30.500.001.00.0796.000000000001</v>
          </cell>
          <cell r="B2312" t="str">
            <v>Стекло</v>
          </cell>
          <cell r="C2312" t="str">
            <v>для фонаря, для грузового автомобиля</v>
          </cell>
        </row>
        <row r="2313">
          <cell r="A2313" t="str">
            <v>29.32.30.990.144.00.0796.000000000000</v>
          </cell>
          <cell r="B2313" t="str">
            <v>Датчик массового расхода воздуха</v>
          </cell>
          <cell r="C2313" t="str">
            <v>для легкового автомобиля</v>
          </cell>
        </row>
        <row r="2314">
          <cell r="A2314" t="str">
            <v>30.30.15.000.002.00.0796.000000000000</v>
          </cell>
          <cell r="B2314" t="str">
            <v>Кольцо</v>
          </cell>
          <cell r="C2314" t="str">
            <v>поршневое, воспринимает давление газов в рабочем такте и передает его через поршневой палец</v>
          </cell>
        </row>
        <row r="2315">
          <cell r="A2315" t="str">
            <v>29.32.30.990.098.01.0796.000000000011</v>
          </cell>
          <cell r="B2315" t="str">
            <v>Сальник</v>
          </cell>
          <cell r="C2315" t="str">
            <v>для легкового автомобиля, привода</v>
          </cell>
        </row>
        <row r="2316">
          <cell r="A2316" t="str">
            <v>28.92.61.500.043.00.0796.000000000000</v>
          </cell>
          <cell r="B2316" t="str">
            <v>Комплект навесного оборудования</v>
          </cell>
          <cell r="C2316" t="str">
            <v>для экскаватора, в комплекте с поворотным отвалом, цепью, гидроходоуменьшителем, ширина копания - 210 мм, глубина копания - 1,9 м</v>
          </cell>
        </row>
        <row r="2317">
          <cell r="A2317" t="str">
            <v>22.21.10.500.000.00.0796.000000000002</v>
          </cell>
          <cell r="B2317" t="str">
            <v>Уплотнение</v>
          </cell>
          <cell r="C2317" t="str">
            <v>труб крана отопителя автомобиля</v>
          </cell>
        </row>
        <row r="2318">
          <cell r="A2318" t="str">
            <v>29.32.30.950.003.01.0796.000000000000</v>
          </cell>
          <cell r="B2318" t="str">
            <v>Сальник</v>
          </cell>
          <cell r="C2318" t="str">
            <v>для легкового автомобиля, реактивной штанги</v>
          </cell>
        </row>
        <row r="2319">
          <cell r="A2319" t="str">
            <v>29.32.30.950.003.01.0796.000000000000</v>
          </cell>
          <cell r="B2319" t="str">
            <v>Сальник</v>
          </cell>
          <cell r="C2319" t="str">
            <v>для легкового автомобиля, реактивной штанги</v>
          </cell>
        </row>
        <row r="2320">
          <cell r="A2320" t="str">
            <v>29.32.30.990.098.01.0796.000000000005</v>
          </cell>
          <cell r="B2320" t="str">
            <v>Сальник</v>
          </cell>
          <cell r="C2320" t="str">
            <v>для легкового автомобиля, держателя</v>
          </cell>
        </row>
        <row r="2321">
          <cell r="A2321" t="str">
            <v>29.32.30.630.007.00.0796.000000000000</v>
          </cell>
          <cell r="B2321" t="str">
            <v>Подушка</v>
          </cell>
          <cell r="C2321" t="str">
            <v>крепления, резиновая, для легкового автомобиля</v>
          </cell>
        </row>
        <row r="2322">
          <cell r="A2322" t="str">
            <v>29.32.30.990.058.06.0796.000000000000</v>
          </cell>
          <cell r="B2322" t="str">
            <v>Прокладка</v>
          </cell>
          <cell r="C2322" t="str">
            <v>крышки маслоочистителя, для легкового автомобиля</v>
          </cell>
        </row>
        <row r="2323">
          <cell r="A2323" t="str">
            <v>29.31.30.300.020.00.0839.000000000000</v>
          </cell>
          <cell r="B2323" t="str">
            <v>Щетка</v>
          </cell>
          <cell r="C2323" t="str">
            <v>генератора, для легкового автомобиля, меднографитная</v>
          </cell>
        </row>
        <row r="2324">
          <cell r="A2324" t="str">
            <v>28.11.41.700.028.00.0839.000000000000</v>
          </cell>
          <cell r="B2324" t="str">
            <v>Звездочка</v>
          </cell>
          <cell r="C2324" t="str">
            <v>для легкового автомобиля, для распределительного вала</v>
          </cell>
        </row>
        <row r="2325">
          <cell r="A2325" t="str">
            <v>28.92.61.500.059.00.0796.000000000000</v>
          </cell>
          <cell r="B2325" t="str">
            <v>Хомут шарнирный</v>
          </cell>
          <cell r="C2325" t="str">
            <v>распределительного клапана привода дросселя гидравлического ключа</v>
          </cell>
        </row>
        <row r="2326">
          <cell r="A2326" t="str">
            <v>28.11.42.300.014.00.0796.000000000001</v>
          </cell>
          <cell r="B2326" t="str">
            <v>Прокладка</v>
          </cell>
          <cell r="C2326" t="str">
            <v>для дизельного двигателя, головки блока цилиндров, для грузового автомобиля</v>
          </cell>
        </row>
        <row r="2327">
          <cell r="A2327" t="str">
            <v>28.15.10.530.000.00.0796.000000000004</v>
          </cell>
          <cell r="B2327" t="str">
            <v>Подшипник роликовый</v>
          </cell>
          <cell r="C2327" t="str">
            <v>радиально-упорный, наружный диаметр 62 мм, однорядный, с коническими роликами</v>
          </cell>
        </row>
        <row r="2328">
          <cell r="A2328" t="str">
            <v>28.15.10.300.000.00.0796.000000000011</v>
          </cell>
          <cell r="B2328" t="str">
            <v>Подшипник шариковый</v>
          </cell>
          <cell r="C2328" t="str">
            <v>радиальный, наружный диаметр 55-125 мм, однорядный, качения, со штампованным сепаратором</v>
          </cell>
        </row>
        <row r="2329">
          <cell r="A2329" t="str">
            <v>28.11.41.700.009.01.0796.000000000000</v>
          </cell>
          <cell r="B2329" t="str">
            <v>Сальникодержатель</v>
          </cell>
          <cell r="C2329" t="str">
            <v>для грузового автомобиля</v>
          </cell>
        </row>
        <row r="2330">
          <cell r="A2330" t="str">
            <v>29.32.20.990.019.03.0796.000000000000</v>
          </cell>
          <cell r="B2330" t="str">
            <v>Ручка</v>
          </cell>
          <cell r="C2330" t="str">
            <v>для специального и специализированного автомобиля, правой передней двери, внутренняя</v>
          </cell>
        </row>
        <row r="2331">
          <cell r="A2331" t="str">
            <v>28.13.32.000.103.00.0796.000000000000</v>
          </cell>
          <cell r="B2331" t="str">
            <v>Подшипник входного вала</v>
          </cell>
          <cell r="C2331" t="str">
            <v>для газового компрессора</v>
          </cell>
        </row>
        <row r="2332">
          <cell r="A2332" t="str">
            <v>28.15.10.300.000.00.0796.000000000010</v>
          </cell>
          <cell r="B2332" t="str">
            <v>Подшипник шариковый</v>
          </cell>
          <cell r="C2332" t="str">
            <v>радиальный, наружный диаметр 30-55 мм, однорядный, качения, со штампованным сепаратором</v>
          </cell>
        </row>
        <row r="2333">
          <cell r="A2333" t="str">
            <v>29.32.30.990.098.01.0796.000000000005</v>
          </cell>
          <cell r="B2333" t="str">
            <v>Сальник</v>
          </cell>
          <cell r="C2333" t="str">
            <v>для легкового автомобиля, держателя</v>
          </cell>
        </row>
        <row r="2334">
          <cell r="A2334" t="str">
            <v>22.19.40.300.000.00.0796.000000000015</v>
          </cell>
          <cell r="B2334" t="str">
            <v>Ремень</v>
          </cell>
          <cell r="C2334" t="str">
            <v>клиновый, приводный, с сечением Z(0)-1150, ГОСТ 1284.2-89</v>
          </cell>
        </row>
        <row r="2335">
          <cell r="A2335" t="str">
            <v>28.13.32.000.216.00.0796.000000000000</v>
          </cell>
          <cell r="B2335" t="str">
            <v>Форсунка</v>
          </cell>
          <cell r="C2335" t="str">
            <v>для насоса высокого давления</v>
          </cell>
        </row>
        <row r="2336">
          <cell r="A2336" t="str">
            <v>28.15.10.300.000.00.0796.000000000010</v>
          </cell>
          <cell r="B2336" t="str">
            <v>Подшипник шариковый</v>
          </cell>
          <cell r="C2336" t="str">
            <v>радиальный, наружный диаметр 30-55 мм, однорядный, качения, со штампованным сепаратором</v>
          </cell>
        </row>
        <row r="2337">
          <cell r="A2337" t="str">
            <v>28.15.10.530.000.00.0796.000000000075</v>
          </cell>
          <cell r="B2337" t="str">
            <v>Подшипник роликовый</v>
          </cell>
          <cell r="C2337" t="str">
            <v>радиально-упорный, наружный диаметр 72 мм, однорядный, с коническими роликами, специальной конструкции</v>
          </cell>
        </row>
        <row r="2338">
          <cell r="A2338" t="str">
            <v>28.92.61.500.059.00.0796.000000000000</v>
          </cell>
          <cell r="B2338" t="str">
            <v>Хомут шарнирный</v>
          </cell>
          <cell r="C2338" t="str">
            <v>распределительного клапана привода дросселя гидравлического ключа</v>
          </cell>
        </row>
        <row r="2339">
          <cell r="A2339" t="str">
            <v>28.13.32.000.103.00.0796.000000000000</v>
          </cell>
          <cell r="B2339" t="str">
            <v>Подшипник входного вала</v>
          </cell>
          <cell r="C2339" t="str">
            <v>для газового компрессора</v>
          </cell>
        </row>
        <row r="2340">
          <cell r="A2340" t="str">
            <v>27.33.13.700.006.00.0796.000000000000</v>
          </cell>
          <cell r="B2340" t="str">
            <v>Кольцо контактное</v>
          </cell>
          <cell r="C2340" t="str">
            <v>медное, для воздушного судна</v>
          </cell>
        </row>
        <row r="2341">
          <cell r="A2341" t="str">
            <v>28.15.10.300.000.00.0796.000000000011</v>
          </cell>
          <cell r="B2341" t="str">
            <v>Подшипник шариковый</v>
          </cell>
          <cell r="C2341" t="str">
            <v>радиальный, наружный диаметр 55-125 мм, однорядный, качения, со штампованным сепаратором</v>
          </cell>
        </row>
        <row r="2342">
          <cell r="A2342" t="str">
            <v>28.15.10.300.000.00.0796.000000000010</v>
          </cell>
          <cell r="B2342" t="str">
            <v>Подшипник шариковый</v>
          </cell>
          <cell r="C2342" t="str">
            <v>радиальный, наружный диаметр 30-55 мм, однорядный, качения, со штампованным сепаратором</v>
          </cell>
        </row>
        <row r="2343">
          <cell r="A2343" t="str">
            <v>22.19.40.300.000.00.0796.000000000204</v>
          </cell>
          <cell r="B2343" t="str">
            <v>Ремень</v>
          </cell>
          <cell r="C2343" t="str">
            <v>клиновый, вентиляторный, размер 16*11-1103 мм, ГОСТ 5813-93.</v>
          </cell>
        </row>
        <row r="2344">
          <cell r="A2344" t="str">
            <v>22.19.40.300.000.00.0796.000000000202</v>
          </cell>
          <cell r="B2344" t="str">
            <v>Ремень</v>
          </cell>
          <cell r="C2344" t="str">
            <v>клиновый, вентиляторный, размер 14*13-1320 мм, ГОСТ 5813-93.</v>
          </cell>
        </row>
        <row r="2345">
          <cell r="A2345" t="str">
            <v>29.31.21.350.000.03.0796.000000000014</v>
          </cell>
          <cell r="B2345" t="str">
            <v>Свеча зажигания</v>
          </cell>
          <cell r="C2345" t="str">
            <v>для грузопассажирского автомобиля, резьба М18, длинная</v>
          </cell>
        </row>
        <row r="2346">
          <cell r="A2346" t="str">
            <v>29.32.30.300.009.09.0796.000000000000</v>
          </cell>
          <cell r="B2346" t="str">
            <v>Подшипник</v>
          </cell>
          <cell r="C2346" t="str">
            <v>редуктора, для легкового автомобиля</v>
          </cell>
        </row>
        <row r="2347">
          <cell r="A2347" t="str">
            <v>29.32.30.300.009.09.0796.000000000002</v>
          </cell>
          <cell r="B2347" t="str">
            <v>Подшипник</v>
          </cell>
          <cell r="C2347" t="str">
            <v>редуктора, для специального и специализированного автомобиля</v>
          </cell>
        </row>
        <row r="2348">
          <cell r="A2348" t="str">
            <v>29.32.30.300.009.09.0796.000000000002</v>
          </cell>
          <cell r="B2348" t="str">
            <v>Подшипник</v>
          </cell>
          <cell r="C2348" t="str">
            <v>редуктора, для специального и специализированного автомобиля</v>
          </cell>
        </row>
        <row r="2349">
          <cell r="A2349" t="str">
            <v>30.20.40.300.127.00.0796.000000000000</v>
          </cell>
          <cell r="B2349" t="str">
            <v>Турбокомпрессор</v>
          </cell>
          <cell r="C2349" t="str">
            <v>дизель-генератора</v>
          </cell>
        </row>
        <row r="2350">
          <cell r="A2350" t="str">
            <v>29.32.30.990.022.00.0839.000000000016</v>
          </cell>
          <cell r="B2350" t="str">
            <v>Комплект ремонтный</v>
          </cell>
          <cell r="C2350" t="str">
            <v>цилиндра подвески, для грузового автомобиля</v>
          </cell>
        </row>
        <row r="2351">
          <cell r="A2351" t="str">
            <v>28.11.41.500.006.00.0839.000000000003</v>
          </cell>
          <cell r="B2351" t="str">
            <v>Кольцо поршневое</v>
          </cell>
          <cell r="C2351" t="str">
            <v>для карбюраторного двигателя, для грузового автомобиля, маслосъемное, ГОСТ 621-87</v>
          </cell>
        </row>
        <row r="2352">
          <cell r="A2352" t="str">
            <v>28.15.10.530.000.00.0796.000000000014</v>
          </cell>
          <cell r="B2352" t="str">
            <v>Подшипник роликовый</v>
          </cell>
          <cell r="C2352" t="str">
            <v>радиально-упорный, наружный диаметр 150 мм, однорядный, с коническими роликами</v>
          </cell>
        </row>
        <row r="2353">
          <cell r="A2353" t="str">
            <v>28.15.10.530.000.00.0796.000000000014</v>
          </cell>
          <cell r="B2353" t="str">
            <v>Подшипник роликовый</v>
          </cell>
          <cell r="C2353" t="str">
            <v>радиально-упорный, наружный диаметр 150 мм, однорядный, с коническими роликами</v>
          </cell>
        </row>
        <row r="2354">
          <cell r="A2354" t="str">
            <v>28.13.13.200.000.01.0796.000000000091</v>
          </cell>
          <cell r="B2354" t="str">
            <v>Насос</v>
          </cell>
          <cell r="C2354" t="str">
            <v>шестеренный, тип НШ-10</v>
          </cell>
        </row>
        <row r="2355">
          <cell r="A2355" t="str">
            <v>29.31.23.100.006.00.0796.000000000010</v>
          </cell>
          <cell r="B2355" t="str">
            <v>Фонарь</v>
          </cell>
          <cell r="C2355" t="str">
            <v>заднего хода, для специального и специализированного автомобиля</v>
          </cell>
        </row>
        <row r="2356">
          <cell r="A2356" t="str">
            <v>29.32.30.990.022.00.0839.000000000032</v>
          </cell>
          <cell r="B2356" t="str">
            <v>Комплект ремонтный</v>
          </cell>
          <cell r="C2356" t="str">
            <v>гидроцилиндра поворота, для легкового автомобиля</v>
          </cell>
        </row>
        <row r="2357">
          <cell r="A2357" t="str">
            <v>29.32.30.990.022.00.0839.000000000034</v>
          </cell>
          <cell r="B2357" t="str">
            <v>Комплект ремонтный</v>
          </cell>
          <cell r="C2357" t="str">
            <v>фильтра тонкой очистки топлива, для легкового автомобиля</v>
          </cell>
        </row>
        <row r="2358">
          <cell r="A2358" t="str">
            <v>29.32.30.650.014.01.0796.000000000002</v>
          </cell>
          <cell r="B2358" t="str">
            <v>Подшипник</v>
          </cell>
          <cell r="C2358" t="str">
            <v>выключения сцепления, для специального и специализированного автомобиля</v>
          </cell>
        </row>
        <row r="2359">
          <cell r="A2359" t="str">
            <v>32.50.13.300.001.00.0796.000000000000</v>
          </cell>
          <cell r="B2359" t="str">
            <v>Уретерореноскоп</v>
          </cell>
          <cell r="C2359" t="str">
            <v>рабочая длина не менее 430 мм, общая длина не более 570 мм, оптика с углом обзора 12° со смещенным в сторону окуляром</v>
          </cell>
        </row>
        <row r="2360">
          <cell r="A2360" t="str">
            <v>28.11.41.700.002.03.0796.000000000001</v>
          </cell>
          <cell r="B2360" t="str">
            <v>Прокладка</v>
          </cell>
          <cell r="C2360" t="str">
            <v>крышки клапанов, для грузоподъемной техники</v>
          </cell>
        </row>
        <row r="2361">
          <cell r="A2361" t="str">
            <v>29.31.30.300.021.01.0796.000000000004</v>
          </cell>
          <cell r="B2361" t="str">
            <v>Втулка</v>
          </cell>
          <cell r="C2361" t="str">
            <v>для спецального и специализированного автмобиля, к коробке передач</v>
          </cell>
        </row>
        <row r="2362">
          <cell r="A2362" t="str">
            <v>28.11.41.700.028.00.0796.000000000001</v>
          </cell>
          <cell r="B2362" t="str">
            <v>Звездочка</v>
          </cell>
          <cell r="C2362" t="str">
            <v>для легкового автомобиля, к приводным роликовым и втулочным цепям</v>
          </cell>
        </row>
        <row r="2363">
          <cell r="A2363" t="str">
            <v>28.11.42.300.004.00.0839.000000000002</v>
          </cell>
          <cell r="B2363" t="str">
            <v>Вкладыш</v>
          </cell>
          <cell r="C2363" t="str">
            <v>для дизельного двигателя, для легкового автомобиля, коренной</v>
          </cell>
        </row>
        <row r="2364">
          <cell r="A2364" t="str">
            <v>28.11.42.300.004.00.0839.000000000002</v>
          </cell>
          <cell r="B2364" t="str">
            <v>Вкладыш</v>
          </cell>
          <cell r="C2364" t="str">
            <v>для дизельного двигателя, для легкового автомобиля, коренной</v>
          </cell>
        </row>
        <row r="2365">
          <cell r="A2365" t="str">
            <v>29.32.30.950.029.02.0796.000000000000</v>
          </cell>
          <cell r="B2365" t="str">
            <v>Рессора</v>
          </cell>
          <cell r="C2365" t="str">
            <v>для грузового автомобиля, передняя</v>
          </cell>
        </row>
        <row r="2366">
          <cell r="A2366" t="str">
            <v>29.32.30.910.010.01.0796.000000000001</v>
          </cell>
          <cell r="B2366" t="str">
            <v xml:space="preserve"> Ролик</v>
          </cell>
          <cell r="C2366" t="str">
            <v>для грузового автомобиля, натяжной</v>
          </cell>
        </row>
        <row r="2367">
          <cell r="A2367" t="str">
            <v>29.32.30.990.137.00.0796.000000000002</v>
          </cell>
          <cell r="B2367" t="str">
            <v>Датчик температуры охлаждающей жидкости (термистор)</v>
          </cell>
          <cell r="C2367" t="str">
            <v>для грузового автомобиля, косвенного подогрева</v>
          </cell>
        </row>
        <row r="2368">
          <cell r="A2368" t="str">
            <v>28.11.42.300.001.00.0796.000000000003</v>
          </cell>
          <cell r="B2368" t="str">
            <v>Группа гильзо-поршневая</v>
          </cell>
          <cell r="C2368" t="str">
            <v>для дизельного двигателя, для специального и специализированного автомобиля</v>
          </cell>
        </row>
        <row r="2369">
          <cell r="A2369" t="str">
            <v>30.20.40.300.006.00.0796.000000000006</v>
          </cell>
          <cell r="B2369" t="str">
            <v>Вкладыш</v>
          </cell>
          <cell r="C2369" t="str">
            <v>для подвижного состава, коренной</v>
          </cell>
        </row>
        <row r="2370">
          <cell r="A2370" t="str">
            <v>29.32.30.990.008.00.0796.000000000011</v>
          </cell>
          <cell r="B2370" t="str">
            <v>Втулка</v>
          </cell>
          <cell r="C2370" t="str">
            <v>для легкового автомобиля, для клапана</v>
          </cell>
        </row>
        <row r="2371">
          <cell r="A2371" t="str">
            <v>28.11.42.900.005.02.0796.000000000000</v>
          </cell>
          <cell r="B2371" t="str">
            <v>Клапан</v>
          </cell>
          <cell r="C2371" t="str">
            <v>впускной, для дизельного двигателя</v>
          </cell>
        </row>
        <row r="2372">
          <cell r="A2372" t="str">
            <v>30.20.40.300.506.00.0796.000000000000</v>
          </cell>
          <cell r="B2372" t="str">
            <v>Клапан выпускной</v>
          </cell>
          <cell r="C2372" t="str">
            <v>для подвижного состава</v>
          </cell>
        </row>
        <row r="2373">
          <cell r="A2373" t="str">
            <v>22.19.73.470.002.00.0839.000000000000</v>
          </cell>
          <cell r="B2373" t="str">
            <v>Комплект сальников</v>
          </cell>
          <cell r="C2373" t="str">
            <v>клапана, для легкового автомобиля с карбюраторным двигателем, диаметр 8 мм, в комплекте 8 штук</v>
          </cell>
        </row>
        <row r="2374">
          <cell r="A2374" t="str">
            <v>28.29.13.500.000.02.0796.000000000001</v>
          </cell>
          <cell r="B2374" t="str">
            <v>Фильтр</v>
          </cell>
          <cell r="C2374" t="str">
            <v>салонный, для легкового автомобиля</v>
          </cell>
        </row>
        <row r="2375">
          <cell r="A2375" t="str">
            <v>29.32.30.500.000.01.0796.000000000000</v>
          </cell>
          <cell r="B2375" t="str">
            <v>Стойка</v>
          </cell>
          <cell r="C2375" t="str">
            <v>амортизатора, передняя, для легкового автомобиля</v>
          </cell>
        </row>
        <row r="2376">
          <cell r="A2376" t="str">
            <v>28.11.42.300.007.00.0839.000000000002</v>
          </cell>
          <cell r="B2376" t="str">
            <v>Кольцо поршневое</v>
          </cell>
          <cell r="C2376" t="str">
            <v>для дизельного двигателя, для легкового автомобиля, компрессионное, ГОСТ 621-87</v>
          </cell>
        </row>
        <row r="2377">
          <cell r="A2377" t="str">
            <v>29.32.30.990.010.00.0796.000000000000</v>
          </cell>
          <cell r="B2377" t="str">
            <v>Амортизатор</v>
          </cell>
          <cell r="C2377" t="str">
            <v>для легкового автомобиля, для кабины</v>
          </cell>
        </row>
        <row r="2378">
          <cell r="A2378" t="str">
            <v>29.32.30.950.016.01.0796.000000000000</v>
          </cell>
          <cell r="B2378" t="str">
            <v>Сайлентблок</v>
          </cell>
          <cell r="C2378" t="str">
            <v>переднего рычага, для легкового автомобиля</v>
          </cell>
        </row>
        <row r="2379">
          <cell r="A2379" t="str">
            <v>29.32.30.990.008.03.0796.000000000000</v>
          </cell>
          <cell r="B2379" t="str">
            <v>Втулка</v>
          </cell>
          <cell r="C2379" t="str">
            <v>для легкового автомобиля, рессоры</v>
          </cell>
        </row>
        <row r="2380">
          <cell r="A2380" t="str">
            <v>29.32.30.950.025.02.0796.000000000000</v>
          </cell>
          <cell r="B2380" t="str">
            <v>Стойка</v>
          </cell>
          <cell r="C2380" t="str">
            <v>стабилизатора, передняя, для легковых автомобилей</v>
          </cell>
        </row>
        <row r="2381">
          <cell r="A2381" t="str">
            <v>29.32.30.670.020.00.0796.000000000000</v>
          </cell>
          <cell r="B2381" t="str">
            <v>Накладка</v>
          </cell>
          <cell r="C2381" t="str">
            <v>наконечника рулевой тяги, для легкового автомобиля</v>
          </cell>
        </row>
        <row r="2382">
          <cell r="A2382" t="str">
            <v>29.32.30.250.033.00.0839.000000000003</v>
          </cell>
          <cell r="B2382" t="str">
            <v>Колодка</v>
          </cell>
          <cell r="C2382" t="str">
            <v>тормозная, для легкового автомобиля, задняя</v>
          </cell>
        </row>
        <row r="2383">
          <cell r="A2383" t="str">
            <v>29.32.30.950.016.06.0796.000000000000</v>
          </cell>
          <cell r="B2383" t="str">
            <v>Сайлентблок</v>
          </cell>
          <cell r="C2383" t="str">
            <v>задней подвески, для легкового автомобиля</v>
          </cell>
        </row>
        <row r="2384">
          <cell r="A2384" t="str">
            <v>29.32.30.950.016.02.0796.000000000000</v>
          </cell>
          <cell r="B2384" t="str">
            <v>Сайлентблок</v>
          </cell>
          <cell r="C2384" t="str">
            <v>поперечного рычага, для легкового автомобиля</v>
          </cell>
        </row>
        <row r="2385">
          <cell r="A2385" t="str">
            <v>29.32.30.650.003.01.0796.000000000002</v>
          </cell>
          <cell r="B2385" t="str">
            <v>Цилиндр</v>
          </cell>
          <cell r="C2385" t="str">
            <v>сцепления, для специального и специализированного автомобиля</v>
          </cell>
        </row>
        <row r="2386">
          <cell r="A2386" t="str">
            <v>28.15.10.300.000.00.0796.000000000011</v>
          </cell>
          <cell r="B2386" t="str">
            <v>Подшипник шариковый</v>
          </cell>
          <cell r="C2386" t="str">
            <v>радиальный, наружный диаметр 55-125 мм, однорядный, качения, со штампованным сепаратором</v>
          </cell>
        </row>
        <row r="2387">
          <cell r="A2387" t="str">
            <v>29.32.30.670.008.00.0796.000000000004</v>
          </cell>
          <cell r="B2387" t="str">
            <v>Тяга</v>
          </cell>
          <cell r="C2387" t="str">
            <v>рулевая, для грузового автомобиля, поперечная</v>
          </cell>
        </row>
        <row r="2388">
          <cell r="A2388" t="str">
            <v>30.20.40.300.127.00.0796.000000000000</v>
          </cell>
          <cell r="B2388" t="str">
            <v>Турбокомпрессор</v>
          </cell>
          <cell r="C2388" t="str">
            <v>дизель-генератора</v>
          </cell>
        </row>
        <row r="2389">
          <cell r="A2389" t="str">
            <v>29.32.30.300.038.00.0796.000000000008</v>
          </cell>
          <cell r="B2389" t="str">
            <v>Синхронизатор</v>
          </cell>
          <cell r="C2389" t="str">
            <v>для переключения 1 и 2, 3 и 4 передач, для грузового автомобиля</v>
          </cell>
        </row>
        <row r="2390">
          <cell r="A2390" t="str">
            <v>29.31.30.530.001.00.0796.000000000002</v>
          </cell>
          <cell r="B2390" t="str">
            <v>Наконечник</v>
          </cell>
          <cell r="C2390" t="str">
            <v>для грузового автомобиля, рулевой</v>
          </cell>
        </row>
        <row r="2391">
          <cell r="A2391" t="str">
            <v>29.32.30.650.018.00.0796.000000000002</v>
          </cell>
          <cell r="B2391" t="str">
            <v>Диск</v>
          </cell>
          <cell r="C2391" t="str">
            <v>для специального и специализированного автомобиля, нажимной</v>
          </cell>
        </row>
        <row r="2392">
          <cell r="A2392" t="str">
            <v>29.32.30.300.014.03.0796.000000000000</v>
          </cell>
          <cell r="B2392" t="str">
            <v>Муфта</v>
          </cell>
          <cell r="C2392" t="str">
            <v>раздаточной коробки, для грузового автомобиля</v>
          </cell>
        </row>
        <row r="2393">
          <cell r="A2393" t="str">
            <v>29.32.30.300.004.00.0796.000000000009</v>
          </cell>
          <cell r="B2393" t="str">
            <v>Вал</v>
          </cell>
          <cell r="C2393" t="str">
            <v>вторичный (ведомый), для грузового автомобиля, для четырехступенчатой, двухвальной коробки передач</v>
          </cell>
        </row>
        <row r="2394">
          <cell r="A2394" t="str">
            <v>29.32.30.300.001.00.0796.000000000005</v>
          </cell>
          <cell r="B2394" t="str">
            <v>Шестерня</v>
          </cell>
          <cell r="C2394" t="str">
            <v>вторичного (ведомого) вала, для грузового автомобиля, второй передачи</v>
          </cell>
        </row>
        <row r="2395">
          <cell r="A2395" t="str">
            <v>29.32.30.300.001.00.0796.000000000006</v>
          </cell>
          <cell r="B2395" t="str">
            <v>Шестерня</v>
          </cell>
          <cell r="C2395" t="str">
            <v>вторичного (ведомого) вала, для грузового автомобиля, третьей передачи</v>
          </cell>
        </row>
        <row r="2396">
          <cell r="A2396" t="str">
            <v>29.32.30.300.001.00.0796.000000000008</v>
          </cell>
          <cell r="B2396" t="str">
            <v>Шестерня</v>
          </cell>
          <cell r="C2396" t="str">
            <v>вторичного (ведомого) вала, для грузового автомобиля, пятой передачи</v>
          </cell>
        </row>
        <row r="2397">
          <cell r="A2397" t="str">
            <v>29.32.30.300.004.00.0796.000000000069</v>
          </cell>
          <cell r="B2397" t="str">
            <v>Вал</v>
          </cell>
          <cell r="C2397" t="str">
            <v>промежуточный карданный, для грузового автомобиля, с шарниром равных угловых скоростей</v>
          </cell>
        </row>
        <row r="2398">
          <cell r="A2398" t="str">
            <v>22.19.20.190.001.00.0839.000000000000</v>
          </cell>
          <cell r="B2398" t="str">
            <v>Комплект манжет</v>
          </cell>
          <cell r="C2398" t="str">
            <v>ремкомплект</v>
          </cell>
        </row>
        <row r="2399">
          <cell r="A2399" t="str">
            <v>29.31.30.300.029.00.0796.000000000007</v>
          </cell>
          <cell r="B2399" t="str">
            <v>Замок</v>
          </cell>
          <cell r="C2399" t="str">
            <v>для специального и специализированного автомобиля, для дизельного двигателя, для зажигания стартера</v>
          </cell>
        </row>
        <row r="2400">
          <cell r="A2400" t="str">
            <v>29.32.30.250.012.00.0796.000000000002</v>
          </cell>
          <cell r="B2400" t="str">
            <v>Шланг</v>
          </cell>
          <cell r="C2400" t="str">
            <v>тормозной, для грузового автомобиля</v>
          </cell>
        </row>
        <row r="2401">
          <cell r="A2401" t="str">
            <v>22.11.11.100.000.01.0796.000000002315</v>
          </cell>
          <cell r="B2401" t="str">
            <v>Шина</v>
          </cell>
          <cell r="C2401" t="str">
            <v>для легковых автомобилей, зимняя, 235, 60, R17, пневматическая, радиальная, бескамерная, нешипованная, ГОСТ 4754-97</v>
          </cell>
        </row>
        <row r="2402">
          <cell r="A2402" t="str">
            <v>22.11.11.100.000.01.0796.000000001811</v>
          </cell>
          <cell r="B2402" t="str">
            <v>Шина</v>
          </cell>
          <cell r="C2402" t="str">
            <v>для легковых автомобилей, летняя, 225, 70, R16, пневматическая, радиальная, бескамерная, ГОСТ 4754-97</v>
          </cell>
        </row>
        <row r="2403">
          <cell r="A2403" t="str">
            <v>22.11.11.100.000.01.0796.000000001816</v>
          </cell>
          <cell r="B2403" t="str">
            <v>Шина</v>
          </cell>
          <cell r="C2403" t="str">
            <v>для легковых автомобилей, летняя, 235, 85, R16, пневматическая, радиальная, бескамерная, ГОСТ 4754-97</v>
          </cell>
        </row>
        <row r="2404">
          <cell r="A2404" t="str">
            <v>22.11.11.100.000.01.0796.000000001691</v>
          </cell>
          <cell r="B2404" t="str">
            <v>Шина</v>
          </cell>
          <cell r="C2404" t="str">
            <v>для легковых автомобилей, зимняя, 225, 75, R16, пневматическая, радиальная, камерная, шипованная, ГОСТ 4754-97</v>
          </cell>
        </row>
        <row r="2405">
          <cell r="A2405" t="str">
            <v>27.20.21.700.000.00.0796.000000000007</v>
          </cell>
          <cell r="B2405" t="str">
            <v xml:space="preserve">Аккумулятор </v>
          </cell>
          <cell r="C2405" t="str">
            <v>стартерный, напряжение 12 В, емкость 140 А/ч, залитый электролитом, полностью заряженный</v>
          </cell>
        </row>
        <row r="2406">
          <cell r="A2406" t="str">
            <v>27.20.21.100.000.00.0796.000000000015</v>
          </cell>
          <cell r="B2406" t="str">
            <v xml:space="preserve">Аккумулятор </v>
          </cell>
          <cell r="C2406" t="str">
            <v>стартерный, марка 6СТ-110А, напряжение 12 В, емкость 110 А/ч, ГОСТ 959-2002</v>
          </cell>
        </row>
        <row r="2407">
          <cell r="A2407" t="str">
            <v xml:space="preserve">26.30.30.900.077.00.0796.000000000000 </v>
          </cell>
          <cell r="B2407" t="str">
            <v>Блок ремонтный</v>
          </cell>
          <cell r="C2407" t="str">
            <v>комплектующая часть АТС</v>
          </cell>
        </row>
        <row r="2408">
          <cell r="A2408" t="str">
            <v xml:space="preserve">26.20.40.000.086.00.0796.000000000000 </v>
          </cell>
          <cell r="B2408" t="str">
            <v>Плата блока питания</v>
          </cell>
          <cell r="C2408" t="str">
            <v>для копировального аппарата</v>
          </cell>
        </row>
        <row r="2409">
          <cell r="A2409" t="str">
            <v>27.33.11.900.000.00.0796.000000000005</v>
          </cell>
          <cell r="B2409" t="str">
            <v>Выключатель</v>
          </cell>
          <cell r="C2409" t="str">
            <v>пакетный, ПВ 3-25 А</v>
          </cell>
        </row>
        <row r="2410">
          <cell r="A2410" t="str">
            <v>27.33.11.900.000.00.0796.000000000011</v>
          </cell>
          <cell r="B2410" t="str">
            <v>Выключатель</v>
          </cell>
          <cell r="C2410" t="str">
            <v>пакетный, ПВ 2-40 А</v>
          </cell>
        </row>
        <row r="2411">
          <cell r="A2411" t="str">
            <v>27.12.24.500.000.05.0796.000000000002</v>
          </cell>
          <cell r="B2411" t="str">
            <v>Реле</v>
          </cell>
          <cell r="C2411" t="str">
            <v>промежуточное, тип РП 21МН-003, для оборудования</v>
          </cell>
          <cell r="D2411" t="str">
            <v>Штука</v>
          </cell>
          <cell r="E2411">
            <v>796</v>
          </cell>
        </row>
        <row r="2412">
          <cell r="A2412" t="str">
            <v>27.12.24.300.000.03.0796.000000000000</v>
          </cell>
          <cell r="B2412" t="str">
            <v>Реле</v>
          </cell>
          <cell r="C2412" t="str">
            <v>указательное, для использования в качестве указателя действия схем защиты и автоматики, сила тока 0,05 А</v>
          </cell>
        </row>
        <row r="2413">
          <cell r="A2413" t="str">
            <v>27.12.24.500.002.00.0796.000000000000</v>
          </cell>
          <cell r="B2413" t="str">
            <v>Реле времени</v>
          </cell>
          <cell r="C2413" t="str">
            <v>тип РВ, напряжение 220 В</v>
          </cell>
        </row>
        <row r="2414">
          <cell r="A2414" t="str">
            <v>27.12.24.500.001.00.0796.000000000002</v>
          </cell>
          <cell r="B2414" t="str">
            <v>Реле защиты</v>
          </cell>
          <cell r="C2414" t="str">
            <v>серия РН, напряжение не более 1000 В</v>
          </cell>
        </row>
        <row r="2415">
          <cell r="A2415" t="str">
            <v>27.12.24.300.000.03.0796.000000000000</v>
          </cell>
          <cell r="B2415" t="str">
            <v>Реле</v>
          </cell>
          <cell r="C2415" t="str">
            <v>указательное, для использования в качестве указателя действия схем защиты и автоматики, сила тока 0,05 А</v>
          </cell>
        </row>
        <row r="2416">
          <cell r="A2416" t="str">
            <v>27.12.24.500.004.00.0796.000000000006</v>
          </cell>
          <cell r="B2416" t="str">
            <v>Реле тока</v>
          </cell>
          <cell r="C2416" t="str">
            <v>тип РТМ, для применения в схемах релейной защиты и автоматики энергетических систем, предел уставки на ток срабатывания реле 4,8-22 А</v>
          </cell>
        </row>
        <row r="2417">
          <cell r="A2417" t="str">
            <v>25.73.30.970.011.00.0796.000000000000</v>
          </cell>
          <cell r="B2417" t="str">
            <v>Клемма</v>
          </cell>
          <cell r="C2417" t="str">
            <v>номинальное напряжение 1000 В, номинальный ток 380 А</v>
          </cell>
        </row>
        <row r="2418">
          <cell r="A2418" t="str">
            <v>26.51.63.700.001.01.0796.000000000005</v>
          </cell>
          <cell r="B2418" t="str">
            <v>Счетчик</v>
          </cell>
          <cell r="C2418" t="str">
            <v>электроэнергии, электронный, трехфазный, измерение переменного тока 100 В, 50 Гц</v>
          </cell>
        </row>
        <row r="2419">
          <cell r="A2419" t="str">
            <v>25.91.11.000.000.00.0796.000000000000</v>
          </cell>
          <cell r="B2419" t="str">
            <v>Контейнер</v>
          </cell>
          <cell r="C2419" t="str">
            <v>для бытового мусора, металлический</v>
          </cell>
        </row>
        <row r="2420">
          <cell r="A2420" t="str">
            <v>26.20.40.000.112.00.0796.000000000010</v>
          </cell>
          <cell r="B2420" t="str">
            <v>Блок питания</v>
          </cell>
          <cell r="C2420" t="str">
            <v>стандарт AD-55, для обеспечения бесперебойного питания коммуникационного шкафа, напряжение 220 В, сила тока 5 А</v>
          </cell>
        </row>
        <row r="2421">
          <cell r="A2421" t="str">
            <v>26.30.30.900.100.00.0796.000000000000</v>
          </cell>
          <cell r="B2421" t="str">
            <v>Батарея</v>
          </cell>
          <cell r="C2421" t="str">
            <v>для спутникового телефона, аккумуляторная</v>
          </cell>
        </row>
        <row r="2422">
          <cell r="A2422" t="str">
            <v>26.30.40.300.000.00.0796.000000000000</v>
          </cell>
          <cell r="B2422" t="str">
            <v>Антенна</v>
          </cell>
          <cell r="C2422" t="str">
            <v>для стационарных радиостанций, ретрансляторов, радиомодемов, дипольная (петлевая), частота 136-174 MHz</v>
          </cell>
        </row>
        <row r="2423">
          <cell r="A2423" t="str">
            <v>26.30.40.300.000.00.0796.000000000000</v>
          </cell>
          <cell r="B2423" t="str">
            <v>Антенна</v>
          </cell>
          <cell r="C2423" t="str">
            <v>для стационарных радиостанций, ретрансляторов, радиомодемов, дипольная (петлевая), частота 136-174 MHz</v>
          </cell>
        </row>
        <row r="2424">
          <cell r="A2424" t="str">
            <v>26.30.30.900.000.00.0796.000000000000</v>
          </cell>
          <cell r="B2424" t="str">
            <v>Антенна</v>
          </cell>
          <cell r="C2424" t="str">
            <v>для портативной радиостанции, стационарная</v>
          </cell>
        </row>
        <row r="2425">
          <cell r="A2425" t="str">
            <v>26.30.30.900.000.00.0796.000000000000</v>
          </cell>
          <cell r="B2425" t="str">
            <v>Антенна</v>
          </cell>
          <cell r="C2425" t="str">
            <v>для портативной радиостанции, стационарная</v>
          </cell>
        </row>
        <row r="2426">
          <cell r="A2426" t="str">
            <v>27.20.11.900.001.00.0796.000000000001</v>
          </cell>
          <cell r="B2426" t="str">
            <v>Батарея</v>
          </cell>
          <cell r="C2426" t="str">
            <v>свинцово-кислотная, аккумуляторная, напряжение 12 В, емкость 80 А/ч</v>
          </cell>
        </row>
        <row r="2427">
          <cell r="A2427" t="str">
            <v>27.12.40.900.059.00.0796.000000000000</v>
          </cell>
          <cell r="B2427" t="str">
            <v>Бокс</v>
          </cell>
          <cell r="C2427" t="str">
            <v>пластмассовый, для автоматических выключателей, навесного исполнения, наружной установки</v>
          </cell>
        </row>
        <row r="2428">
          <cell r="A2428" t="str">
            <v>26.20.40.000.096.00.0796.000000000000</v>
          </cell>
          <cell r="B2428" t="str">
            <v>Блок силовых розеток</v>
          </cell>
          <cell r="C2428" t="str">
            <v>для серверного оборудования</v>
          </cell>
        </row>
        <row r="2429">
          <cell r="A2429" t="str">
            <v>27.20.22.900.000.00.0796.000000000012</v>
          </cell>
          <cell r="B2429" t="str">
            <v>Аккумулятор</v>
          </cell>
          <cell r="C2429" t="str">
            <v>напряжение 12 В, емкость 74 А/ч, свинцово-кислотный</v>
          </cell>
        </row>
        <row r="2430">
          <cell r="A2430" t="str">
            <v>27.12.24.500.006.00.0796.000000000001</v>
          </cell>
          <cell r="B2430" t="str">
            <v>Устройство защиты</v>
          </cell>
          <cell r="C2430" t="str">
            <v>микропроцессорное, объединяет функции защиты, местного и дистанционного управления, серия 6MD</v>
          </cell>
        </row>
        <row r="2431">
          <cell r="A2431" t="str">
            <v>26.30.30.900.077.00.0796.000000000000</v>
          </cell>
          <cell r="B2431" t="str">
            <v>Блок ремонтный</v>
          </cell>
          <cell r="C2431" t="str">
            <v>комплектующая часть АТС</v>
          </cell>
        </row>
        <row r="2432">
          <cell r="A2432" t="str">
            <v>26.30.30.900.113.00.0796.000000000000</v>
          </cell>
          <cell r="B2432" t="str">
            <v>GSM шлюз</v>
          </cell>
          <cell r="C2432" t="str">
            <v>аналоговый шлюз, 4 порта FXS/FXO, GSM 900/1800/1900/850 МГц</v>
          </cell>
        </row>
        <row r="2433">
          <cell r="A2433" t="str">
            <v>27.12.40.900.059.00.0796.000000000000</v>
          </cell>
          <cell r="B2433" t="str">
            <v>Бокс</v>
          </cell>
          <cell r="C2433" t="str">
            <v>пластмассовый, для автоматических выключателей, навесного исполнения, наружной установки</v>
          </cell>
        </row>
        <row r="2434">
          <cell r="A2434" t="str">
            <v>27.12.40.900.059.00.0796.000000000000</v>
          </cell>
          <cell r="B2434" t="str">
            <v>Бокс</v>
          </cell>
          <cell r="C2434" t="str">
            <v>пластмассовый, для автоматических выключателей, навесного исполнения, наружной установки</v>
          </cell>
        </row>
        <row r="2435">
          <cell r="A2435" t="str">
            <v>26.30.30.300.006.00.0796.000000000000</v>
          </cell>
          <cell r="B2435" t="str">
            <v>Вставка в разъём</v>
          </cell>
          <cell r="C2435" t="str">
            <v>под кабель RG58U</v>
          </cell>
        </row>
        <row r="2436">
          <cell r="A2436" t="str">
            <v>26.30.40.300.000.00.0796.000000000000</v>
          </cell>
          <cell r="B2436" t="str">
            <v>Антенна</v>
          </cell>
          <cell r="C2436" t="str">
            <v>для стационарных радиостанций, ретрансляторов, радиомодемов, дипольная (петлевая), частота 136-174 MHz</v>
          </cell>
        </row>
        <row r="2437">
          <cell r="A2437" t="str">
            <v>26.20.40.000.151.00.0796.000000000004</v>
          </cell>
          <cell r="B2437" t="str">
            <v>Модуль ввода/вывода</v>
          </cell>
          <cell r="C2437" t="str">
            <v>для дискретных сигналов, 16 канальный</v>
          </cell>
        </row>
        <row r="2438">
          <cell r="A2438" t="str">
            <v>26.30.30.300.004.00.0796.000000000006</v>
          </cell>
          <cell r="B2438" t="str">
            <v>Разъем</v>
          </cell>
          <cell r="C2438" t="str">
            <v>высокочастотный, серия UHF, обжимной, для кабеля RG58A/U</v>
          </cell>
        </row>
        <row r="2439">
          <cell r="A2439" t="str">
            <v>26.30.30.300.004.00.0796.000000000003</v>
          </cell>
          <cell r="B2439" t="str">
            <v>Разъем</v>
          </cell>
          <cell r="C2439" t="str">
            <v>высокочастотный, серия UHF, не требует пайки центрального контакта и оплетки</v>
          </cell>
        </row>
        <row r="2440">
          <cell r="A2440" t="str">
            <v>27.33.13.590.000.00.0796.000000000000</v>
          </cell>
          <cell r="B2440" t="str">
            <v>Розетка</v>
          </cell>
          <cell r="C2440" t="str">
            <v>серия СР50-73ФВ</v>
          </cell>
        </row>
        <row r="2441">
          <cell r="A2441" t="str">
            <v>26.30.50.900.003.00.0796.000000000000</v>
          </cell>
          <cell r="B2441" t="str">
            <v>Прибор приемно-контрольный</v>
          </cell>
          <cell r="C2441" t="str">
            <v>для управления автоматическими средствами пожаротушения и оповещателями</v>
          </cell>
        </row>
        <row r="2442">
          <cell r="A2442" t="str">
            <v>29.32.30.670.002.00.0796.000000000000</v>
          </cell>
          <cell r="B2442" t="str">
            <v>Гидрошланг</v>
          </cell>
          <cell r="C2442" t="str">
            <v>для грузового автомобиля, рулевого управления</v>
          </cell>
        </row>
        <row r="2443">
          <cell r="A2443" t="str">
            <v>22.19.73.230.012.00.0796.000000000000</v>
          </cell>
          <cell r="B2443" t="str">
            <v>Сальник</v>
          </cell>
          <cell r="C2443" t="str">
            <v>для специальной и специализированной грузоподъемной техники, редуктора, резиновый</v>
          </cell>
        </row>
        <row r="2444">
          <cell r="A2444" t="str">
            <v xml:space="preserve">29.31.10.300.002.00.0796.000000000000 </v>
          </cell>
          <cell r="B2444" t="str">
            <v>Комплект проводов</v>
          </cell>
          <cell r="C2444" t="str">
            <v>для грузового автомобиля</v>
          </cell>
        </row>
        <row r="2445">
          <cell r="A2445" t="str">
            <v>29.32.30.950.006.01.0796.000000000000</v>
          </cell>
          <cell r="B2445" t="str">
            <v>Штанга</v>
          </cell>
          <cell r="C2445" t="str">
            <v>реактивная, для грузового автомобиля, верхняя</v>
          </cell>
        </row>
        <row r="2446">
          <cell r="A2446" t="str">
            <v xml:space="preserve"> 29.31.23.100.006.00.0796.000000000004</v>
          </cell>
          <cell r="B2446" t="str">
            <v>Фонарь</v>
          </cell>
          <cell r="C2446" t="str">
            <v>левый, задний, для грузового автомобиля</v>
          </cell>
        </row>
        <row r="2447">
          <cell r="A2447" t="str">
            <v>29.32.30.250.003.00.0796.000000000000</v>
          </cell>
          <cell r="B2447" t="str">
            <v>Пневморазъем</v>
          </cell>
          <cell r="C2447" t="str">
            <v>тормозной системы, для грузового автомобиля</v>
          </cell>
        </row>
        <row r="2448">
          <cell r="A2448" t="str">
            <v>29.31.30.500.001.00.0796.000000000000</v>
          </cell>
          <cell r="B2448" t="str">
            <v>Стекло</v>
          </cell>
          <cell r="C2448" t="str">
            <v>для фары, для грузового автомобиля</v>
          </cell>
        </row>
        <row r="2449">
          <cell r="A2449" t="str">
            <v>29.31.30.500.001.00.0796.000000000000</v>
          </cell>
          <cell r="B2449" t="str">
            <v>Стекло</v>
          </cell>
          <cell r="C2449" t="str">
            <v>для фары, для грузового автомобиля</v>
          </cell>
        </row>
        <row r="2450">
          <cell r="A2450" t="str">
            <v>29.32.30.250.011.00.0796.000000000001</v>
          </cell>
          <cell r="B2450" t="str">
            <v>Кран</v>
          </cell>
          <cell r="C2450" t="str">
            <v>тормозной, для грузового автомобиля</v>
          </cell>
        </row>
        <row r="2451">
          <cell r="A2451" t="str">
            <v>29.32.30.250.011.00.0796.000000000001</v>
          </cell>
          <cell r="B2451" t="str">
            <v>Кран</v>
          </cell>
          <cell r="C2451" t="str">
            <v>тормозной, для грузового автомобиля</v>
          </cell>
        </row>
        <row r="2452">
          <cell r="A2452" t="str">
            <v>29.32.30.990.008.01.0796.000000000000</v>
          </cell>
          <cell r="B2452" t="str">
            <v>Втулка</v>
          </cell>
          <cell r="C2452" t="str">
            <v>для грузового автомобиля, шатуна</v>
          </cell>
        </row>
        <row r="2453">
          <cell r="A2453" t="str">
            <v>30.20.40.300.007.00.0796.000000000006</v>
          </cell>
          <cell r="B2453" t="str">
            <v>Болт</v>
          </cell>
          <cell r="C2453" t="str">
            <v>для подвижного состава, шатуна, с гайкой</v>
          </cell>
        </row>
        <row r="2454">
          <cell r="A2454" t="str">
            <v>29.32.30.990.008.00.0796.000000000022</v>
          </cell>
          <cell r="B2454" t="str">
            <v>Втулка</v>
          </cell>
          <cell r="C2454" t="str">
            <v>для грузового автомобиля, для рессоры</v>
          </cell>
        </row>
        <row r="2455">
          <cell r="A2455" t="str">
            <v>28.15.10.300.000.00.0796.000000000016</v>
          </cell>
          <cell r="B2455" t="str">
            <v>Подшипник шариковый</v>
          </cell>
          <cell r="C2455" t="str">
            <v>радиальный, наружный диаметр 55-125 мм, однорядный, качения, с массивным сепаратором</v>
          </cell>
        </row>
        <row r="2456">
          <cell r="A2456" t="str">
            <v>29.31.30.300.005.00.0796.000000000001</v>
          </cell>
          <cell r="B2456" t="str">
            <v>Вилка</v>
          </cell>
          <cell r="C2456" t="str">
            <v>стартера, для грузового автомобиля</v>
          </cell>
        </row>
        <row r="2457">
          <cell r="A2457" t="str">
            <v>29.31.23.100.003.00.0796.000000000011</v>
          </cell>
          <cell r="B2457" t="str">
            <v xml:space="preserve"> Подфарник</v>
          </cell>
          <cell r="C2457" t="str">
            <v>правый, задний, для специального и специализированного автомобиля</v>
          </cell>
        </row>
        <row r="2458">
          <cell r="A2458" t="str">
            <v>29.32.30.990.024.00.0796.000000000000</v>
          </cell>
          <cell r="B2458" t="str">
            <v>Коллектор всасывающий</v>
          </cell>
          <cell r="C2458" t="str">
            <v>для автотранспортных средств</v>
          </cell>
        </row>
        <row r="2459">
          <cell r="A2459" t="str">
            <v>29.31.30.500.001.00.0796.000000000001</v>
          </cell>
          <cell r="B2459" t="str">
            <v>Стекло</v>
          </cell>
          <cell r="C2459" t="str">
            <v>для фонаря, для грузового автомобиля</v>
          </cell>
        </row>
        <row r="2460">
          <cell r="A2460" t="str">
            <v>29.32.30.670.008.00.0796.000000000004</v>
          </cell>
          <cell r="B2460" t="str">
            <v>Тяга</v>
          </cell>
          <cell r="C2460" t="str">
            <v>рулевая, для грузового автомобиля, поперечная</v>
          </cell>
        </row>
        <row r="2461">
          <cell r="A2461" t="str">
            <v>29.32.30.990.160.02.0796.000000000000</v>
          </cell>
          <cell r="B2461" t="str">
            <v>Натяжитель ремня</v>
          </cell>
          <cell r="C2461" t="str">
            <v>привода генератора, для грузового автомобиля</v>
          </cell>
        </row>
        <row r="2462">
          <cell r="A2462" t="str">
            <v>29.31.10.300.002.00.0839.000000000001</v>
          </cell>
          <cell r="B2462" t="str">
            <v>Комплект проводов</v>
          </cell>
          <cell r="C2462" t="str">
            <v>для грузового автомобиля</v>
          </cell>
        </row>
        <row r="2463">
          <cell r="A2463" t="str">
            <v>29.32.30.950.006.01.0796.000000000000</v>
          </cell>
          <cell r="B2463" t="str">
            <v>Штанга</v>
          </cell>
          <cell r="C2463" t="str">
            <v>реактивная, для грузового автомобиля, верхняя</v>
          </cell>
        </row>
        <row r="2464">
          <cell r="A2464" t="str">
            <v>29.32.30.990.008.00.0796.000000000032</v>
          </cell>
          <cell r="B2464" t="str">
            <v>Втулка</v>
          </cell>
          <cell r="C2464" t="str">
            <v>для грузового автомобиля, для пружины амортизатора</v>
          </cell>
        </row>
        <row r="2465">
          <cell r="A2465" t="str">
            <v>22.19.73.230.012.00.0796.000000000000</v>
          </cell>
          <cell r="B2465" t="str">
            <v>Сальник</v>
          </cell>
          <cell r="C2465" t="str">
            <v>для специальной и специализированной грузоподъемной техники, редуктора, резиновый</v>
          </cell>
        </row>
        <row r="2466">
          <cell r="A2466" t="str">
            <v>29.32.30.990.040.05.0796.000000000001</v>
          </cell>
          <cell r="B2466" t="str">
            <v>Клапан</v>
          </cell>
          <cell r="C2466" t="str">
            <v>ускорительный, для грузового автомобиля</v>
          </cell>
        </row>
        <row r="2467">
          <cell r="A2467" t="str">
            <v>29.32.30.900.019.01.0796.000000000000</v>
          </cell>
          <cell r="B2467" t="str">
            <v>Муфта</v>
          </cell>
          <cell r="C2467" t="str">
            <v xml:space="preserve"> включения с подшипником, для грузового автомобиля</v>
          </cell>
        </row>
        <row r="2468">
          <cell r="A2468" t="str">
            <v>22.19.73.230.012.00.0796.000000000000</v>
          </cell>
          <cell r="B2468" t="str">
            <v>Сальник</v>
          </cell>
          <cell r="C2468" t="str">
            <v>для специальной и специализированной грузоподъемной техники, редуктора, резиновый</v>
          </cell>
        </row>
        <row r="2469">
          <cell r="A2469" t="str">
            <v>29.31.30.300.016.02.0796.000000000001</v>
          </cell>
          <cell r="B2469" t="str">
            <v>Реле</v>
          </cell>
          <cell r="C2469" t="str">
            <v>для грузового автомобиля, втягивающее, для стартера, с инерционным или комбинированным приводом</v>
          </cell>
        </row>
        <row r="2470">
          <cell r="A2470" t="str">
            <v>29.32.30.630.004.02.0796.000000000000</v>
          </cell>
          <cell r="B2470" t="str">
            <v>Клапан</v>
          </cell>
          <cell r="C2470" t="str">
            <v>выпускной (коллектор), для грузового автомобиля</v>
          </cell>
        </row>
        <row r="2471">
          <cell r="A2471" t="str">
            <v>29.32.30.900.018.00.0796.000000000004</v>
          </cell>
          <cell r="B2471" t="str">
            <v>Прокладка</v>
          </cell>
          <cell r="C2471" t="str">
            <v>для грузовых автомобилей, для поддона картера</v>
          </cell>
        </row>
        <row r="2472">
          <cell r="A2472" t="str">
            <v>29.32.30.500.001.02.0796.000000000001</v>
          </cell>
          <cell r="B2472" t="str">
            <v>Подушка</v>
          </cell>
          <cell r="C2472" t="str">
            <v>подвески, для грузового автомобиля</v>
          </cell>
        </row>
        <row r="2473">
          <cell r="A2473" t="str">
            <v>25.21.12.900.002.00.0796.000000000035</v>
          </cell>
          <cell r="B2473" t="str">
            <v>Котел отопительный</v>
          </cell>
          <cell r="C2473" t="str">
            <v>напольный, мощность 48 кВт, электрический, для отопления зданий и помещений, водогрейный</v>
          </cell>
        </row>
        <row r="2474">
          <cell r="A2474" t="str">
            <v>30.20.40.300.405.00.0796.000000000000</v>
          </cell>
          <cell r="B2474" t="str">
            <v>Насос циркуляционный</v>
          </cell>
          <cell r="C2474" t="str">
            <v>для подвижного состава</v>
          </cell>
        </row>
        <row r="2475">
          <cell r="A2475" t="str">
            <v>38.31.12.000.000.00.0999.000000000000</v>
          </cell>
          <cell r="B2475" t="str">
            <v>Работы по демонтажу/разделке (разборке) техники и оборудования</v>
          </cell>
          <cell r="C2475" t="str">
            <v>Работы по демонтажу/разделке (разборке) техники и оборудования</v>
          </cell>
        </row>
        <row r="2476">
          <cell r="A2476" t="str">
            <v>73.20.11.000.002.00.0777.000000000000</v>
          </cell>
          <cell r="B2476" t="str">
            <v>Услуги по предоставлению ценовых диапазонов/ценовых маркетинговых заключений</v>
          </cell>
          <cell r="C2476" t="str">
            <v>Услуги по предоставлению ценовых диапазонов/ценовых маркетинговых заключений</v>
          </cell>
        </row>
        <row r="2477">
          <cell r="A2477" t="str">
            <v>31.00.91.000.001.00.0777.000000000000</v>
          </cell>
          <cell r="B2477" t="str">
            <v>Услуги по обтяжке мебели (обивка)</v>
          </cell>
          <cell r="C2477" t="str">
            <v>Услуги по обтяжке мебели (обивка)</v>
          </cell>
        </row>
        <row r="2478">
          <cell r="A2478" t="str">
            <v>27.32.11.900.000.00.0166.000000000165</v>
          </cell>
          <cell r="B2478" t="str">
            <v>Провод</v>
          </cell>
          <cell r="C2478" t="str">
            <v>сечение жил 0,3 мм, марка ПЭТВ-2</v>
          </cell>
        </row>
        <row r="2479">
          <cell r="A2479" t="str">
            <v>29.32.20.990.029.00.0796.000000000000</v>
          </cell>
          <cell r="B2479" t="str">
            <v>Петля двери</v>
          </cell>
          <cell r="C2479" t="str">
            <v>для грузового автомобиля</v>
          </cell>
        </row>
        <row r="2480">
          <cell r="A2480" t="str">
            <v>71.20.19.000.013.00.0999.000000000000</v>
          </cell>
          <cell r="B2480" t="str">
            <v>Работы по проведению экспертиз/испытаний/тестирований</v>
          </cell>
          <cell r="C2480" t="str">
            <v>Работы по проведению экспертиз/испытаний/тестирований</v>
          </cell>
        </row>
        <row r="2481">
          <cell r="A2481" t="str">
            <v>74.90.20.000.031.00.0777.000000000000</v>
          </cell>
          <cell r="B2481" t="str">
            <v>Услуги по считыванию показаний приборов учета</v>
          </cell>
          <cell r="C2481" t="str">
            <v>Услуги по считыванию показаний приборов учета</v>
          </cell>
        </row>
        <row r="2482">
          <cell r="A2482" t="str">
            <v>42.11.20.335.023.00.0999.000000000000</v>
          </cell>
          <cell r="B2482" t="str">
            <v>Работы по обслуживанию зданий/сооружений/помещений и прилегающих территорий</v>
          </cell>
          <cell r="C2482" t="str">
            <v>Техническое, профилактическое обслуживание, уборка, мелкий и срочный ремонт систем коммунального хозяйства зданий/сооружений/помещений и прилегающих территорий</v>
          </cell>
        </row>
        <row r="2483">
          <cell r="A2483" t="str">
            <v>37.00.11.100.000.00.0999.000000000000</v>
          </cell>
          <cell r="B2483" t="str">
            <v>Сантехнические работы</v>
          </cell>
          <cell r="C2483" t="str">
            <v>Сантехнические работы</v>
          </cell>
        </row>
        <row r="2484">
          <cell r="A2484" t="str">
            <v>74.90.20.000.069.00.0777.000000000000</v>
          </cell>
          <cell r="B2484" t="str">
            <v>Услуги по экспертизе/анализу/проверке документации</v>
          </cell>
          <cell r="C2484" t="str">
            <v>Услуги по экспертизе/анализу/проверке документации</v>
          </cell>
        </row>
        <row r="2485">
          <cell r="A2485" t="str">
            <v>82.30.11.000.000.00.0777.000000000000</v>
          </cell>
          <cell r="B248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C248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row>
        <row r="2486">
          <cell r="A2486" t="str">
            <v>85.60.10.335.002.00.0777.000000000000</v>
          </cell>
          <cell r="B2486" t="str">
            <v>Услуги по аттестации/оценке и проверке знаний/уровня подготовки (кроме в области начального, среднего, высшего образования)</v>
          </cell>
          <cell r="C2486" t="str">
            <v>Услуги по аттестации/оценке и проверке знаний/уровня подготовки (кроме в области начального, среднего, высшего образования)</v>
          </cell>
        </row>
        <row r="2487">
          <cell r="A2487" t="str">
            <v>26.20.17.900.001.02.0796.000000000000</v>
          </cell>
          <cell r="B2487" t="str">
            <v>Проектор</v>
          </cell>
          <cell r="C2487" t="str">
            <v>мультимедийный</v>
          </cell>
        </row>
      </sheetData>
      <sheetData sheetId="4">
        <row r="2">
          <cell r="A2">
            <v>1</v>
          </cell>
          <cell r="B2">
            <v>2</v>
          </cell>
          <cell r="C2">
            <v>3</v>
          </cell>
          <cell r="D2" t="str">
            <v>3а</v>
          </cell>
          <cell r="E2" t="str">
            <v>4а</v>
          </cell>
          <cell r="F2">
            <v>4</v>
          </cell>
          <cell r="G2">
            <v>5</v>
          </cell>
          <cell r="H2">
            <v>6</v>
          </cell>
          <cell r="I2">
            <v>7</v>
          </cell>
          <cell r="J2">
            <v>8</v>
          </cell>
          <cell r="K2">
            <v>9</v>
          </cell>
          <cell r="L2">
            <v>10</v>
          </cell>
          <cell r="M2">
            <v>11</v>
          </cell>
          <cell r="N2">
            <v>12</v>
          </cell>
          <cell r="O2">
            <v>13</v>
          </cell>
          <cell r="P2">
            <v>14</v>
          </cell>
          <cell r="Q2">
            <v>15</v>
          </cell>
          <cell r="R2">
            <v>16</v>
          </cell>
          <cell r="S2">
            <v>17</v>
          </cell>
        </row>
        <row r="3">
          <cell r="A3" t="str">
            <v>1. Тауарлар</v>
          </cell>
        </row>
        <row r="4">
          <cell r="A4" t="str">
            <v>1 Т</v>
          </cell>
          <cell r="B4" t="str">
            <v>"ШҚ АЭК" АҚ</v>
          </cell>
          <cell r="C4" t="str">
            <v>35.11.10.100.000.00.0245.000000000003</v>
          </cell>
          <cell r="D4">
            <v>201100100</v>
          </cell>
          <cell r="E4" t="str">
            <v>Сатып алынған электр энергиясы</v>
          </cell>
          <cell r="F4" t="str">
            <v>Электроэнергия</v>
          </cell>
          <cell r="G4" t="str">
            <v>для компенсации технологического расхода на передачу по электрическим сетям и на хозяйственные нужды, ГОСТ 13109-97</v>
          </cell>
          <cell r="H4" t="str">
            <v>Сатып алынған электр энергиясы</v>
          </cell>
          <cell r="I4" t="str">
            <v>БК</v>
          </cell>
          <cell r="J4" t="str">
            <v>100</v>
          </cell>
          <cell r="K4">
            <v>631010000</v>
          </cell>
          <cell r="L4" t="str">
            <v>ҚР, ШҚО, Өскемен қ., Бажов көш., 10</v>
          </cell>
          <cell r="M4" t="str">
            <v>Желтоқсан - Қантар</v>
          </cell>
          <cell r="N4" t="str">
            <v>Шығыс-Қазақстан облысы, Өскемен қ.</v>
          </cell>
          <cell r="O4" t="str">
            <v>DDP</v>
          </cell>
          <cell r="P4" t="str">
            <v>Қантар-Желтоқсан</v>
          </cell>
          <cell r="Q4">
            <v>0</v>
          </cell>
          <cell r="R4">
            <v>245</v>
          </cell>
          <cell r="S4" t="str">
            <v>Киловатт- сағат</v>
          </cell>
        </row>
        <row r="5">
          <cell r="A5" t="str">
            <v>1-1 Т</v>
          </cell>
          <cell r="B5" t="str">
            <v>"ШҚ АЭК" АҚ</v>
          </cell>
          <cell r="C5" t="str">
            <v>35.11.10.100.000.00.0245.000000000003</v>
          </cell>
          <cell r="D5">
            <v>201100100</v>
          </cell>
          <cell r="E5" t="str">
            <v>Сатып алынған электр энергиясы</v>
          </cell>
          <cell r="F5" t="str">
            <v>Электроэнергия</v>
          </cell>
          <cell r="G5" t="str">
            <v>для компенсации технологического расхода на передачу по электрическим сетям и на хозяйственные нужды, ГОСТ 13109-97</v>
          </cell>
          <cell r="H5" t="str">
            <v>Сатып алынған электр энергиясы</v>
          </cell>
          <cell r="I5" t="str">
            <v>БК</v>
          </cell>
          <cell r="J5" t="str">
            <v>100</v>
          </cell>
          <cell r="K5">
            <v>631010000</v>
          </cell>
          <cell r="L5" t="str">
            <v>ҚР, ШҚО, Өскемен қ., Бажов көш., 10</v>
          </cell>
          <cell r="M5" t="str">
            <v>Желтоқсан - Қантар</v>
          </cell>
          <cell r="N5" t="str">
            <v>Шығыс-Қазақстан облысы, Өскемен қ.</v>
          </cell>
          <cell r="O5" t="str">
            <v>DDP</v>
          </cell>
          <cell r="P5" t="str">
            <v>Қантар-Желтоқсан</v>
          </cell>
          <cell r="Q5">
            <v>0</v>
          </cell>
          <cell r="R5">
            <v>245</v>
          </cell>
          <cell r="S5" t="str">
            <v>Киловатт- сағат</v>
          </cell>
        </row>
        <row r="6">
          <cell r="A6" t="str">
            <v>2 Т</v>
          </cell>
          <cell r="B6" t="str">
            <v>"ШҚ АЭК" АҚ</v>
          </cell>
          <cell r="C6" t="str">
            <v>19.20.21.530.000.00.0112.000000000001</v>
          </cell>
          <cell r="D6">
            <v>501100105</v>
          </cell>
          <cell r="E6" t="str">
            <v>АИ-92/АИ-93 бензині талондары</v>
          </cell>
          <cell r="F6" t="str">
            <v>Бензин</v>
          </cell>
          <cell r="G6" t="str">
            <v>для двигателей с искровым зажиганием, марка АИ-92, неэтилированный и этилированный</v>
          </cell>
          <cell r="H6" t="str">
            <v>АИ-92/АИ-93 бензині талондары</v>
          </cell>
          <cell r="I6" t="str">
            <v>ТСАТ</v>
          </cell>
          <cell r="J6">
            <v>0</v>
          </cell>
          <cell r="K6">
            <v>631010000</v>
          </cell>
          <cell r="L6" t="str">
            <v>ҚР, ШҚО, Өскемен қ., Бажов көш., 10</v>
          </cell>
          <cell r="M6" t="str">
            <v>Желтоқсан - Қантар</v>
          </cell>
          <cell r="N6" t="str">
            <v>Шығыс-Қазақстан облысы, Зырян қ.</v>
          </cell>
          <cell r="O6" t="str">
            <v>DDP</v>
          </cell>
          <cell r="P6" t="str">
            <v>1-ші жарты жылдық</v>
          </cell>
          <cell r="Q6">
            <v>0</v>
          </cell>
          <cell r="R6">
            <v>112</v>
          </cell>
          <cell r="S6" t="str">
            <v>Литр (текше дм.)</v>
          </cell>
        </row>
        <row r="7">
          <cell r="A7" t="str">
            <v>2-1 Т</v>
          </cell>
          <cell r="B7" t="str">
            <v>"ШҚ АЭК" АҚ</v>
          </cell>
          <cell r="C7" t="str">
            <v>19.20.21.530.000.00.0112.000000000001</v>
          </cell>
          <cell r="D7">
            <v>501100105</v>
          </cell>
          <cell r="E7" t="str">
            <v>АИ-92/АИ-93 бензині талондары</v>
          </cell>
          <cell r="F7" t="str">
            <v>Бензин</v>
          </cell>
          <cell r="G7" t="str">
            <v>для двигателей с искровым зажиганием, марка АИ-92, неэтилированный и этилированный</v>
          </cell>
          <cell r="H7" t="str">
            <v>АИ-92/АИ-93 бензині талондары</v>
          </cell>
          <cell r="I7" t="str">
            <v>ТСАТ</v>
          </cell>
          <cell r="J7">
            <v>0</v>
          </cell>
          <cell r="K7">
            <v>631010000</v>
          </cell>
          <cell r="L7" t="str">
            <v>ҚР, ШҚО, Өскемен қ., Бажов көш., 10</v>
          </cell>
          <cell r="M7" t="str">
            <v>Қантар - Ақпан</v>
          </cell>
          <cell r="N7" t="str">
            <v>Шығыс-Қазақстан облысы, Зырян қ.</v>
          </cell>
          <cell r="O7" t="str">
            <v>DDP</v>
          </cell>
          <cell r="P7" t="str">
            <v>1-ші жарты жылдық</v>
          </cell>
          <cell r="Q7">
            <v>0</v>
          </cell>
          <cell r="R7">
            <v>112</v>
          </cell>
          <cell r="S7" t="str">
            <v>Литр (текше дм.)</v>
          </cell>
        </row>
        <row r="8">
          <cell r="A8" t="str">
            <v>2-2 Т</v>
          </cell>
          <cell r="B8" t="str">
            <v>"ШҚ АЭК" АҚ</v>
          </cell>
          <cell r="C8" t="str">
            <v>19.20.21.530.000.00.0112.000000000001</v>
          </cell>
          <cell r="D8">
            <v>501100105</v>
          </cell>
          <cell r="E8" t="str">
            <v>АИ-92/АИ-93 бензині талондары</v>
          </cell>
          <cell r="F8" t="str">
            <v>Бензин</v>
          </cell>
          <cell r="G8" t="str">
            <v>для двигателей с искровым зажиганием, марка АИ-92, неэтилированный и этилированный</v>
          </cell>
          <cell r="H8" t="str">
            <v>АИ-92/АИ-93 бензині талондары</v>
          </cell>
          <cell r="I8" t="str">
            <v>ТСАТ</v>
          </cell>
          <cell r="J8">
            <v>0</v>
          </cell>
          <cell r="K8">
            <v>631010000</v>
          </cell>
          <cell r="L8" t="str">
            <v>ҚР, ШҚО, Өскемен қ., Бажов көш., 10</v>
          </cell>
          <cell r="M8" t="str">
            <v>Ақпан - Наурыз</v>
          </cell>
          <cell r="N8" t="str">
            <v>Шығыс-Қазақстан облысы, Зырян қ.</v>
          </cell>
          <cell r="O8" t="str">
            <v>DDP</v>
          </cell>
          <cell r="P8" t="str">
            <v>1-ші жарты жылдық</v>
          </cell>
          <cell r="Q8">
            <v>0</v>
          </cell>
          <cell r="R8">
            <v>112</v>
          </cell>
          <cell r="S8" t="str">
            <v>Литр (текше дм.)</v>
          </cell>
        </row>
        <row r="9">
          <cell r="A9" t="str">
            <v>3 Т</v>
          </cell>
          <cell r="B9" t="str">
            <v>"ШҚ АЭК" АҚ</v>
          </cell>
          <cell r="C9" t="str">
            <v>19.20.21.530.000.00.0112.000000000001</v>
          </cell>
          <cell r="D9">
            <v>501100105</v>
          </cell>
          <cell r="E9" t="str">
            <v>АИ-92/АИ-93 бензині талондары</v>
          </cell>
          <cell r="F9" t="str">
            <v>Бензин</v>
          </cell>
          <cell r="G9" t="str">
            <v>для двигателей с искровым зажиганием, марка АИ-92, неэтилированный и этилированный</v>
          </cell>
          <cell r="H9" t="str">
            <v>АИ-92/АИ-93 бензині талондары</v>
          </cell>
          <cell r="I9" t="str">
            <v>ТСАТ</v>
          </cell>
          <cell r="J9">
            <v>0</v>
          </cell>
          <cell r="K9">
            <v>631010000</v>
          </cell>
          <cell r="L9" t="str">
            <v>ҚР, ШҚО, Өскемен қ., Бажов көш., 10</v>
          </cell>
          <cell r="M9" t="str">
            <v>Маусым -Шілде</v>
          </cell>
          <cell r="N9" t="str">
            <v>Шығыс-Қазақстан облысы, Зырян қ.</v>
          </cell>
          <cell r="O9" t="str">
            <v>DDP</v>
          </cell>
          <cell r="P9" t="str">
            <v>2-ші жарты жылдық</v>
          </cell>
          <cell r="Q9">
            <v>0</v>
          </cell>
          <cell r="R9">
            <v>112</v>
          </cell>
          <cell r="S9" t="str">
            <v>Литр (текше дм.)</v>
          </cell>
        </row>
        <row r="10">
          <cell r="A10" t="str">
            <v>3-1 Т</v>
          </cell>
          <cell r="B10" t="str">
            <v>"ШҚ АЭК" АҚ</v>
          </cell>
          <cell r="C10" t="str">
            <v>19.20.21.530.000.00.0112.000000000001</v>
          </cell>
          <cell r="D10">
            <v>501100105</v>
          </cell>
          <cell r="E10" t="str">
            <v>АИ-92/АИ-93 бензині талондары</v>
          </cell>
          <cell r="F10" t="str">
            <v>Бензин</v>
          </cell>
          <cell r="G10" t="str">
            <v>для двигателей с искровым зажиганием, марка АИ-92, неэтилированный и этилированный</v>
          </cell>
          <cell r="H10" t="str">
            <v>АИ-92/АИ-93 бензині талондары</v>
          </cell>
          <cell r="I10" t="str">
            <v>ТСАТ</v>
          </cell>
          <cell r="J10">
            <v>0</v>
          </cell>
          <cell r="K10">
            <v>631010000</v>
          </cell>
          <cell r="L10" t="str">
            <v>ҚР, ШҚО, Өскемен қ., Бажов көш., 10</v>
          </cell>
          <cell r="M10" t="str">
            <v>Маусым -Шілде</v>
          </cell>
          <cell r="N10" t="str">
            <v>Шығыс-Қазақстан облысы, Зырян қ.</v>
          </cell>
          <cell r="O10" t="str">
            <v>DDP</v>
          </cell>
          <cell r="P10" t="str">
            <v>2-ші жарты жылдық</v>
          </cell>
          <cell r="Q10">
            <v>0</v>
          </cell>
          <cell r="R10">
            <v>112</v>
          </cell>
          <cell r="S10" t="str">
            <v>Литр (текше дм.)</v>
          </cell>
        </row>
        <row r="11">
          <cell r="A11" t="str">
            <v>3-2 Т</v>
          </cell>
          <cell r="B11" t="str">
            <v>"ШҚ АЭК" АҚ</v>
          </cell>
          <cell r="C11" t="str">
            <v>19.20.21.530.000.00.0112.000000000001</v>
          </cell>
          <cell r="D11">
            <v>501100105</v>
          </cell>
          <cell r="E11" t="str">
            <v>АИ-92/АИ-93 бензині талондары</v>
          </cell>
          <cell r="F11" t="str">
            <v>Бензин</v>
          </cell>
          <cell r="G11" t="str">
            <v>для двигателей с искровым зажиганием, марка АИ-92, неэтилированный и этилированный</v>
          </cell>
          <cell r="H11" t="str">
            <v>АИ-92/АИ-93 бензині талондары</v>
          </cell>
          <cell r="I11" t="str">
            <v>ТСАТ</v>
          </cell>
          <cell r="J11">
            <v>0</v>
          </cell>
          <cell r="K11">
            <v>631010000</v>
          </cell>
          <cell r="L11" t="str">
            <v>ҚР, ШҚО, Өскемен қ., Бажов көш., 10</v>
          </cell>
          <cell r="M11" t="str">
            <v>Мамыр - Маусым</v>
          </cell>
          <cell r="N11" t="str">
            <v>Шығыс-Қазақстан облысы, Зырян қ.</v>
          </cell>
          <cell r="O11" t="str">
            <v>DDP</v>
          </cell>
          <cell r="P11" t="str">
            <v>2-ші жарты жылдық</v>
          </cell>
          <cell r="Q11">
            <v>0</v>
          </cell>
          <cell r="R11">
            <v>112</v>
          </cell>
          <cell r="S11" t="str">
            <v>Литр (текше дм.)</v>
          </cell>
        </row>
        <row r="12">
          <cell r="A12" t="str">
            <v>4 Т</v>
          </cell>
          <cell r="B12" t="str">
            <v>"ШҚ АЭК" АҚ</v>
          </cell>
          <cell r="C12" t="str">
            <v>19.20.21.530.000.00.0112.000000000001</v>
          </cell>
          <cell r="D12">
            <v>501100105</v>
          </cell>
          <cell r="E12" t="str">
            <v>АИ-92/АИ-93 бензині талондары</v>
          </cell>
          <cell r="F12" t="str">
            <v>Бензин</v>
          </cell>
          <cell r="G12" t="str">
            <v>для двигателей с искровым зажиганием, марка АИ-92, неэтилированный и этилированный</v>
          </cell>
          <cell r="H12" t="str">
            <v>АИ-92/АИ-93 бензині талондары</v>
          </cell>
          <cell r="I12" t="str">
            <v>ТСАТ</v>
          </cell>
          <cell r="J12">
            <v>0</v>
          </cell>
          <cell r="K12">
            <v>631010000</v>
          </cell>
          <cell r="L12" t="str">
            <v>ҚР, ШҚО, Өскемен қ., Бажов көш., 10</v>
          </cell>
          <cell r="M12" t="str">
            <v>Желтоқсан - Қантар</v>
          </cell>
          <cell r="N12" t="str">
            <v>Шығыс-Қазақстан облысы, Курчатов қ.</v>
          </cell>
          <cell r="O12" t="str">
            <v>DDP</v>
          </cell>
          <cell r="P12" t="str">
            <v>1-ші жарты жылдық</v>
          </cell>
          <cell r="Q12">
            <v>0</v>
          </cell>
          <cell r="R12">
            <v>112</v>
          </cell>
          <cell r="S12" t="str">
            <v>Литр (текше дм.)</v>
          </cell>
        </row>
        <row r="13">
          <cell r="A13" t="str">
            <v>4-1 Т</v>
          </cell>
          <cell r="B13" t="str">
            <v>"ШҚ АЭК" АҚ</v>
          </cell>
          <cell r="C13" t="str">
            <v>19.20.21.530.000.00.0112.000000000001</v>
          </cell>
          <cell r="D13">
            <v>501100105</v>
          </cell>
          <cell r="E13" t="str">
            <v>АИ-92/АИ-93 бензині талондары</v>
          </cell>
          <cell r="F13" t="str">
            <v>Бензин</v>
          </cell>
          <cell r="G13" t="str">
            <v>для двигателей с искровым зажиганием, марка АИ-92, неэтилированный и этилированный</v>
          </cell>
          <cell r="H13" t="str">
            <v>АИ-92/АИ-93 бензині талондары</v>
          </cell>
          <cell r="I13" t="str">
            <v>ТСАТ</v>
          </cell>
          <cell r="J13">
            <v>0</v>
          </cell>
          <cell r="K13">
            <v>631010000</v>
          </cell>
          <cell r="L13" t="str">
            <v>ҚР, ШҚО, Өскемен қ., Бажов көш., 10</v>
          </cell>
          <cell r="M13" t="str">
            <v>Қантар - Ақпан</v>
          </cell>
          <cell r="N13" t="str">
            <v>Шығыс-Қазақстан облысы, Курчатов қ.</v>
          </cell>
          <cell r="O13" t="str">
            <v>DDP</v>
          </cell>
          <cell r="P13" t="str">
            <v>1-ші жарты жылдық</v>
          </cell>
          <cell r="Q13">
            <v>0</v>
          </cell>
          <cell r="R13">
            <v>112</v>
          </cell>
          <cell r="S13" t="str">
            <v>Литр (текше дм.)</v>
          </cell>
        </row>
        <row r="14">
          <cell r="A14" t="str">
            <v>4-2 Т</v>
          </cell>
          <cell r="B14" t="str">
            <v>"ШҚ АЭК" АҚ</v>
          </cell>
          <cell r="C14" t="str">
            <v>19.20.21.530.000.00.0112.000000000001</v>
          </cell>
          <cell r="D14">
            <v>501100105</v>
          </cell>
          <cell r="E14" t="str">
            <v>АИ-92/АИ-93 бензині талондары</v>
          </cell>
          <cell r="F14" t="str">
            <v>Бензин</v>
          </cell>
          <cell r="G14" t="str">
            <v>для двигателей с искровым зажиганием, марка АИ-92, неэтилированный и этилированный</v>
          </cell>
          <cell r="H14" t="str">
            <v>АИ-92/АИ-93 бензині талондары</v>
          </cell>
          <cell r="I14" t="str">
            <v>ТСАТ</v>
          </cell>
          <cell r="J14">
            <v>0</v>
          </cell>
          <cell r="K14">
            <v>631010000</v>
          </cell>
          <cell r="L14" t="str">
            <v>ҚР, ШҚО, Өскемен қ., Бажов көш., 10</v>
          </cell>
          <cell r="M14" t="str">
            <v>Ақпан - Наурыз</v>
          </cell>
          <cell r="N14" t="str">
            <v>Шығыс-Қазақстан облысы, Курчатов қ.</v>
          </cell>
          <cell r="O14" t="str">
            <v>DDP</v>
          </cell>
          <cell r="P14" t="str">
            <v>1-ші жарты жылдық</v>
          </cell>
          <cell r="Q14">
            <v>0</v>
          </cell>
          <cell r="R14">
            <v>112</v>
          </cell>
          <cell r="S14" t="str">
            <v>Литр (текше дм.)</v>
          </cell>
        </row>
        <row r="15">
          <cell r="A15" t="str">
            <v>5 Т</v>
          </cell>
          <cell r="B15" t="str">
            <v>"ШҚ АЭК" АҚ</v>
          </cell>
          <cell r="C15" t="str">
            <v>19.20.21.530.000.00.0112.000000000001</v>
          </cell>
          <cell r="D15">
            <v>501100105</v>
          </cell>
          <cell r="E15" t="str">
            <v>АИ-92/АИ-93 бензині талондары</v>
          </cell>
          <cell r="F15" t="str">
            <v>Бензин</v>
          </cell>
          <cell r="G15" t="str">
            <v>для двигателей с искровым зажиганием, марка АИ-92, неэтилированный и этилированный</v>
          </cell>
          <cell r="H15" t="str">
            <v>АИ-92/АИ-93 бензині талондары</v>
          </cell>
          <cell r="I15" t="str">
            <v>ТСАТ</v>
          </cell>
          <cell r="J15">
            <v>0</v>
          </cell>
          <cell r="K15">
            <v>631010000</v>
          </cell>
          <cell r="L15" t="str">
            <v>ҚР, ШҚО, Өскемен қ., Бажов көш., 10</v>
          </cell>
          <cell r="M15" t="str">
            <v>Маусым -Шілде</v>
          </cell>
          <cell r="N15" t="str">
            <v>Шығыс-Қазақстан облысы, Курчатов қ.</v>
          </cell>
          <cell r="O15" t="str">
            <v>DDP</v>
          </cell>
          <cell r="P15" t="str">
            <v>2-ші жарты жылдық</v>
          </cell>
          <cell r="Q15">
            <v>0</v>
          </cell>
          <cell r="R15">
            <v>112</v>
          </cell>
          <cell r="S15" t="str">
            <v>Литр (текше дм.)</v>
          </cell>
        </row>
        <row r="16">
          <cell r="A16" t="str">
            <v>5-1 Т</v>
          </cell>
          <cell r="B16" t="str">
            <v>"ШҚ АЭК" АҚ</v>
          </cell>
          <cell r="C16" t="str">
            <v>19.20.21.530.000.00.0112.000000000001</v>
          </cell>
          <cell r="D16">
            <v>501100105</v>
          </cell>
          <cell r="E16" t="str">
            <v>АИ-92/АИ-93 бензині талондары</v>
          </cell>
          <cell r="F16" t="str">
            <v>Бензин</v>
          </cell>
          <cell r="G16" t="str">
            <v>для двигателей с искровым зажиганием, марка АИ-92, неэтилированный и этилированный</v>
          </cell>
          <cell r="H16" t="str">
            <v>АИ-92/АИ-93 бензині талондары</v>
          </cell>
          <cell r="I16" t="str">
            <v>ТСАТ</v>
          </cell>
          <cell r="J16">
            <v>0</v>
          </cell>
          <cell r="K16">
            <v>631010000</v>
          </cell>
          <cell r="L16" t="str">
            <v>ҚР, ШҚО, Өскемен қ., Бажов көш., 10</v>
          </cell>
          <cell r="M16" t="str">
            <v>Мамыр - Маусым</v>
          </cell>
          <cell r="N16" t="str">
            <v>Шығыс-Қазақстан облысы, Курчатов қ.</v>
          </cell>
          <cell r="O16" t="str">
            <v>DDP</v>
          </cell>
          <cell r="P16" t="str">
            <v>2-ші жарты жылдық</v>
          </cell>
          <cell r="Q16">
            <v>0</v>
          </cell>
          <cell r="R16">
            <v>112</v>
          </cell>
          <cell r="S16" t="str">
            <v>Литр (текше дм.)</v>
          </cell>
        </row>
        <row r="17">
          <cell r="A17" t="str">
            <v>6 Т</v>
          </cell>
          <cell r="B17" t="str">
            <v>"ШҚ АЭК" АҚ</v>
          </cell>
          <cell r="C17" t="str">
            <v>19.20.21.530.000.00.0112.000000000001</v>
          </cell>
          <cell r="D17">
            <v>501100105</v>
          </cell>
          <cell r="E17" t="str">
            <v>АИ-92/АИ-93 бензині талондары</v>
          </cell>
          <cell r="F17" t="str">
            <v>Бензин</v>
          </cell>
          <cell r="G17" t="str">
            <v>для двигателей с искровым зажиганием, марка АИ-92, неэтилированный и этилированный</v>
          </cell>
          <cell r="H17" t="str">
            <v>АИ-92/АИ-93 бензині талондары</v>
          </cell>
          <cell r="I17" t="str">
            <v>ТСАТ</v>
          </cell>
          <cell r="J17">
            <v>0</v>
          </cell>
          <cell r="K17">
            <v>631010000</v>
          </cell>
          <cell r="L17" t="str">
            <v>ҚР, ШҚО, Өскемен қ., Бажов көш., 10</v>
          </cell>
          <cell r="M17" t="str">
            <v>Желтоқсан-Қантар</v>
          </cell>
          <cell r="N17" t="str">
            <v>Шығыс-Қазақстан облысы, Серебрянск қ.</v>
          </cell>
          <cell r="O17" t="str">
            <v>DDP</v>
          </cell>
          <cell r="P17" t="str">
            <v>1-ші жарты жылдық</v>
          </cell>
          <cell r="Q17">
            <v>0</v>
          </cell>
          <cell r="R17">
            <v>112</v>
          </cell>
          <cell r="S17" t="str">
            <v>Литр (текше дм.)</v>
          </cell>
        </row>
        <row r="18">
          <cell r="A18" t="str">
            <v>6-1 Т</v>
          </cell>
          <cell r="B18" t="str">
            <v>"ШҚ АЭК" АҚ</v>
          </cell>
          <cell r="C18" t="str">
            <v>19.20.21.530.000.00.0112.000000000001</v>
          </cell>
          <cell r="D18">
            <v>501100105</v>
          </cell>
          <cell r="E18" t="str">
            <v>АИ-92/АИ-93 бензині талондары</v>
          </cell>
          <cell r="F18" t="str">
            <v>Бензин</v>
          </cell>
          <cell r="G18" t="str">
            <v>для двигателей с искровым зажиганием, марка АИ-92, неэтилированный и этилированный</v>
          </cell>
          <cell r="H18" t="str">
            <v>АИ-92/АИ-93 бензині талондары</v>
          </cell>
          <cell r="I18" t="str">
            <v>ТСАТ</v>
          </cell>
          <cell r="J18">
            <v>0</v>
          </cell>
          <cell r="K18">
            <v>631010000</v>
          </cell>
          <cell r="L18" t="str">
            <v>ҚР, ШҚО, Өскемен қ., Бажов көш., 10</v>
          </cell>
          <cell r="M18" t="str">
            <v>Қантар - Ақпан</v>
          </cell>
          <cell r="N18" t="str">
            <v>Шығыс-Қазақстан облысы, Серебрянск қ.</v>
          </cell>
          <cell r="O18" t="str">
            <v>DDP</v>
          </cell>
          <cell r="P18" t="str">
            <v>1-ші жарты жылдық</v>
          </cell>
          <cell r="Q18">
            <v>0</v>
          </cell>
          <cell r="R18">
            <v>112</v>
          </cell>
          <cell r="S18" t="str">
            <v>Литр (текше дм.)</v>
          </cell>
        </row>
        <row r="19">
          <cell r="A19" t="str">
            <v>6-2 Т</v>
          </cell>
          <cell r="B19" t="str">
            <v>"ШҚ АЭК" АҚ</v>
          </cell>
          <cell r="C19" t="str">
            <v>19.20.21.530.000.00.0112.000000000001</v>
          </cell>
          <cell r="D19">
            <v>501100105</v>
          </cell>
          <cell r="E19" t="str">
            <v>АИ-92/АИ-93 бензині талондары</v>
          </cell>
          <cell r="F19" t="str">
            <v>Бензин</v>
          </cell>
          <cell r="G19" t="str">
            <v>для двигателей с искровым зажиганием, марка АИ-92, неэтилированный и этилированный</v>
          </cell>
          <cell r="H19" t="str">
            <v>АИ-92/АИ-93 бензині талондары</v>
          </cell>
          <cell r="I19" t="str">
            <v>ТСАТ</v>
          </cell>
          <cell r="J19">
            <v>0</v>
          </cell>
          <cell r="K19">
            <v>631010000</v>
          </cell>
          <cell r="L19" t="str">
            <v>ҚР, ШҚО, Өскемен қ., Бажов көш., 10</v>
          </cell>
          <cell r="M19" t="str">
            <v>Ақпан - Наурыз</v>
          </cell>
          <cell r="N19" t="str">
            <v>Шығыс-Қазақстан облысы, Серебрянск қ.</v>
          </cell>
          <cell r="O19" t="str">
            <v>DDP</v>
          </cell>
          <cell r="P19" t="str">
            <v>1-ші жарты жылдық</v>
          </cell>
          <cell r="Q19">
            <v>0</v>
          </cell>
          <cell r="R19">
            <v>112</v>
          </cell>
          <cell r="S19" t="str">
            <v>Литр (текше дм.)</v>
          </cell>
        </row>
        <row r="20">
          <cell r="A20" t="str">
            <v>7 Т</v>
          </cell>
          <cell r="B20" t="str">
            <v>"ШҚ АЭК" АҚ</v>
          </cell>
          <cell r="C20" t="str">
            <v>19.20.21.530.000.00.0112.000000000001</v>
          </cell>
          <cell r="D20">
            <v>501100105</v>
          </cell>
          <cell r="E20" t="str">
            <v>АИ-92/АИ-93 бензині талондары</v>
          </cell>
          <cell r="F20" t="str">
            <v>Бензин</v>
          </cell>
          <cell r="G20" t="str">
            <v>для двигателей с искровым зажиганием, марка АИ-92, неэтилированный и этилированный</v>
          </cell>
          <cell r="H20" t="str">
            <v>АИ-92/АИ-93 бензині талондары</v>
          </cell>
          <cell r="I20" t="str">
            <v>ТСАТ</v>
          </cell>
          <cell r="J20">
            <v>0</v>
          </cell>
          <cell r="K20">
            <v>631010000</v>
          </cell>
          <cell r="L20" t="str">
            <v>ҚР, ШҚО, Өскемен қ., Бажов көш., 10</v>
          </cell>
          <cell r="M20" t="str">
            <v>Маусым-Шілде</v>
          </cell>
          <cell r="N20" t="str">
            <v>Шығыс-Қазақстан облысы, Серебрянск қ.</v>
          </cell>
          <cell r="O20" t="str">
            <v>DDP</v>
          </cell>
          <cell r="P20" t="str">
            <v>2-ші жарты жылдық</v>
          </cell>
          <cell r="Q20">
            <v>0</v>
          </cell>
          <cell r="R20">
            <v>112</v>
          </cell>
          <cell r="S20" t="str">
            <v>Литр (текше дм.)</v>
          </cell>
        </row>
        <row r="21">
          <cell r="A21" t="str">
            <v>7-1 Т</v>
          </cell>
          <cell r="B21" t="str">
            <v>"ШҚ АЭК" АҚ</v>
          </cell>
          <cell r="C21" t="str">
            <v>19.20.21.530.000.00.0112.000000000001</v>
          </cell>
          <cell r="D21">
            <v>501100105</v>
          </cell>
          <cell r="E21" t="str">
            <v>АИ-92/АИ-93 бензині талондары</v>
          </cell>
          <cell r="F21" t="str">
            <v>Бензин</v>
          </cell>
          <cell r="G21" t="str">
            <v>для двигателей с искровым зажиганием, марка АИ-92, неэтилированный и этилированный</v>
          </cell>
          <cell r="H21" t="str">
            <v>АИ-92/АИ-93 бензині талондары</v>
          </cell>
          <cell r="I21" t="str">
            <v>ТСАТ</v>
          </cell>
          <cell r="J21">
            <v>0</v>
          </cell>
          <cell r="K21">
            <v>631010000</v>
          </cell>
          <cell r="L21" t="str">
            <v>ҚР, ШҚО, Өскемен қ., Бажов көш., 10</v>
          </cell>
          <cell r="M21" t="str">
            <v>Мамыр - Маусым</v>
          </cell>
          <cell r="N21" t="str">
            <v>Шығыс-Қазақстан облысы, Серебрянск қ.</v>
          </cell>
          <cell r="O21" t="str">
            <v>DDP</v>
          </cell>
          <cell r="P21" t="str">
            <v>2-ші жарты жылдық</v>
          </cell>
          <cell r="Q21">
            <v>0</v>
          </cell>
          <cell r="R21">
            <v>112</v>
          </cell>
          <cell r="S21" t="str">
            <v>Литр (текше дм.)</v>
          </cell>
        </row>
        <row r="22">
          <cell r="A22" t="str">
            <v>8 Т</v>
          </cell>
          <cell r="B22" t="str">
            <v>"ШҚ АЭК" АҚ</v>
          </cell>
          <cell r="C22" t="str">
            <v>19.20.21.530.000.00.0112.000000000001</v>
          </cell>
          <cell r="D22">
            <v>501100105</v>
          </cell>
          <cell r="E22" t="str">
            <v>АИ-92/АИ-93 бензині талондары</v>
          </cell>
          <cell r="F22" t="str">
            <v>Бензин</v>
          </cell>
          <cell r="G22" t="str">
            <v>для двигателей с искровым зажиганием, марка АИ-92, неэтилированный и этилированный</v>
          </cell>
          <cell r="H22" t="str">
            <v>АИ-92/АИ-93 бензині талондары</v>
          </cell>
          <cell r="I22" t="str">
            <v>БК</v>
          </cell>
          <cell r="J22" t="str">
            <v>60</v>
          </cell>
          <cell r="K22">
            <v>631010000</v>
          </cell>
          <cell r="L22" t="str">
            <v>ҚР, ШҚО, Өскемен қ., Бажов көш., 10</v>
          </cell>
          <cell r="M22" t="str">
            <v>Желтоқсан-Қантар</v>
          </cell>
          <cell r="N22" t="str">
            <v>Шығыс-Қазақстан облысы, Өскемен қ.</v>
          </cell>
          <cell r="O22" t="str">
            <v>DDP</v>
          </cell>
          <cell r="P22" t="str">
            <v>1 тоқсан</v>
          </cell>
          <cell r="Q22" t="str">
            <v>30</v>
          </cell>
          <cell r="R22">
            <v>112</v>
          </cell>
          <cell r="S22" t="str">
            <v>Литр (текше дм.)</v>
          </cell>
        </row>
        <row r="23">
          <cell r="A23" t="str">
            <v>9 Т</v>
          </cell>
          <cell r="B23" t="str">
            <v>"ШҚ АЭК" АҚ</v>
          </cell>
          <cell r="C23" t="str">
            <v>19.20.21.530.000.00.0112.000000000001</v>
          </cell>
          <cell r="D23">
            <v>501100105</v>
          </cell>
          <cell r="E23" t="str">
            <v>АИ-92/АИ-93 бензині талондары</v>
          </cell>
          <cell r="F23" t="str">
            <v>Бензин</v>
          </cell>
          <cell r="G23" t="str">
            <v>для двигателей с искровым зажиганием, марка АИ-92, неэтилированный и этилированный</v>
          </cell>
          <cell r="H23" t="str">
            <v>АИ-92/АИ-93 бензині талондары</v>
          </cell>
          <cell r="I23" t="str">
            <v>БК</v>
          </cell>
          <cell r="J23" t="str">
            <v>60</v>
          </cell>
          <cell r="K23">
            <v>631010000</v>
          </cell>
          <cell r="L23" t="str">
            <v>ҚР, ШҚО, Өскемен қ., Бажов көш., 10</v>
          </cell>
          <cell r="M23" t="str">
            <v>Наурыз-Сәуір</v>
          </cell>
          <cell r="N23" t="str">
            <v>Шығыс-Қазақстан облысы, Өскемен қ.</v>
          </cell>
          <cell r="O23" t="str">
            <v>DDP</v>
          </cell>
          <cell r="P23" t="str">
            <v>2 тоқсан</v>
          </cell>
          <cell r="Q23" t="str">
            <v>30</v>
          </cell>
          <cell r="R23">
            <v>112</v>
          </cell>
          <cell r="S23" t="str">
            <v>Литр (текше дм.)</v>
          </cell>
        </row>
        <row r="24">
          <cell r="A24" t="str">
            <v>9-1 Т</v>
          </cell>
          <cell r="B24" t="str">
            <v>"ШҚ АЭК" АҚ</v>
          </cell>
          <cell r="C24" t="str">
            <v>19.20.21.530.000.00.0112.000000000001</v>
          </cell>
          <cell r="D24">
            <v>501100105</v>
          </cell>
          <cell r="E24" t="str">
            <v>АИ-92/АИ-93 бензині талондары</v>
          </cell>
          <cell r="F24" t="str">
            <v>Бензин</v>
          </cell>
          <cell r="G24" t="str">
            <v>для двигателей с искровым зажиганием, марка АИ-92, неэтилированный и этилированный</v>
          </cell>
          <cell r="H24" t="str">
            <v>АИ-92/АИ-93 бензині талондары</v>
          </cell>
          <cell r="I24" t="str">
            <v>БК</v>
          </cell>
          <cell r="J24" t="str">
            <v>60</v>
          </cell>
          <cell r="K24">
            <v>631010000</v>
          </cell>
          <cell r="L24" t="str">
            <v>ҚР, ШҚО, Өскемен қ., Бажов көш., 10</v>
          </cell>
          <cell r="M24" t="str">
            <v>Наурыз-Сәуір</v>
          </cell>
          <cell r="N24" t="str">
            <v>Шығыс-Қазақстан облысы, Өскемен қ.</v>
          </cell>
          <cell r="O24" t="str">
            <v>DDP</v>
          </cell>
          <cell r="P24" t="str">
            <v>2 тоқсан</v>
          </cell>
          <cell r="Q24" t="str">
            <v>30</v>
          </cell>
          <cell r="R24">
            <v>112</v>
          </cell>
          <cell r="S24" t="str">
            <v>Литр (текше дм.)</v>
          </cell>
        </row>
        <row r="25">
          <cell r="A25" t="str">
            <v>10 Т</v>
          </cell>
          <cell r="B25" t="str">
            <v>"ШҚ АЭК" АҚ</v>
          </cell>
          <cell r="C25" t="str">
            <v>19.20.21.530.000.00.0112.000000000001</v>
          </cell>
          <cell r="D25">
            <v>501100105</v>
          </cell>
          <cell r="E25" t="str">
            <v>АИ-92/АИ-93 бензині талондары</v>
          </cell>
          <cell r="F25" t="str">
            <v>Бензин</v>
          </cell>
          <cell r="G25" t="str">
            <v>для двигателей с искровым зажиганием, марка АИ-92, неэтилированный и этилированный</v>
          </cell>
          <cell r="H25" t="str">
            <v>АИ-92/АИ-93 бензині талондары</v>
          </cell>
          <cell r="I25" t="str">
            <v>БК</v>
          </cell>
          <cell r="J25" t="str">
            <v>60</v>
          </cell>
          <cell r="K25">
            <v>631010000</v>
          </cell>
          <cell r="L25" t="str">
            <v>ҚР, ШҚО, Өскемен қ., Бажов көш., 10</v>
          </cell>
          <cell r="M25" t="str">
            <v>Маусым-Шілде</v>
          </cell>
          <cell r="N25" t="str">
            <v>Шығыс-Қазақстан облысы, Өскемен қ.</v>
          </cell>
          <cell r="O25" t="str">
            <v>DDP</v>
          </cell>
          <cell r="P25" t="str">
            <v>3 тоқсан</v>
          </cell>
          <cell r="Q25" t="str">
            <v>30</v>
          </cell>
          <cell r="R25">
            <v>112</v>
          </cell>
          <cell r="S25" t="str">
            <v>Литр (текше дм.)</v>
          </cell>
        </row>
        <row r="26">
          <cell r="A26" t="str">
            <v>10-1 Т</v>
          </cell>
          <cell r="B26" t="str">
            <v>"ШҚ АЭК" АҚ</v>
          </cell>
          <cell r="C26" t="str">
            <v>19.20.21.530.000.00.0112.000000000001</v>
          </cell>
          <cell r="D26">
            <v>501100105</v>
          </cell>
          <cell r="E26" t="str">
            <v>АИ-92/АИ-93 бензині талондары</v>
          </cell>
          <cell r="F26" t="str">
            <v>Бензин</v>
          </cell>
          <cell r="G26" t="str">
            <v>для двигателей с искровым зажиганием, марка АИ-92, неэтилированный и этилированный</v>
          </cell>
          <cell r="H26" t="str">
            <v>АИ-92/АИ-93 бензині талондары</v>
          </cell>
          <cell r="I26" t="str">
            <v>БК</v>
          </cell>
          <cell r="J26" t="str">
            <v>60</v>
          </cell>
          <cell r="K26">
            <v>631010000</v>
          </cell>
          <cell r="L26" t="str">
            <v>ҚР, ШҚО, Өскемен қ., Бажов көш., 10</v>
          </cell>
          <cell r="M26" t="str">
            <v>Маусым-Шілде</v>
          </cell>
          <cell r="N26" t="str">
            <v>Шығыс-Қазақстан облысы, Өскемен қ.</v>
          </cell>
          <cell r="O26" t="str">
            <v>DDP</v>
          </cell>
          <cell r="P26" t="str">
            <v>3 тоқсан</v>
          </cell>
          <cell r="Q26" t="str">
            <v>30</v>
          </cell>
          <cell r="R26">
            <v>112</v>
          </cell>
          <cell r="S26" t="str">
            <v>Литр (текше дм.)</v>
          </cell>
        </row>
        <row r="27">
          <cell r="A27" t="str">
            <v>11 Т</v>
          </cell>
          <cell r="B27" t="str">
            <v>"ШҚ АЭК" АҚ</v>
          </cell>
          <cell r="C27" t="str">
            <v>19.20.21.530.000.00.0112.000000000001</v>
          </cell>
          <cell r="D27">
            <v>501100105</v>
          </cell>
          <cell r="E27" t="str">
            <v>АИ-92/АИ-93 бензині талондары</v>
          </cell>
          <cell r="F27" t="str">
            <v>Бензин</v>
          </cell>
          <cell r="G27" t="str">
            <v>для двигателей с искровым зажиганием, марка АИ-92, неэтилированный и этилированный</v>
          </cell>
          <cell r="H27" t="str">
            <v>АИ-92/АИ-93 бензині талондары</v>
          </cell>
          <cell r="I27" t="str">
            <v>БК</v>
          </cell>
          <cell r="J27" t="str">
            <v>60</v>
          </cell>
          <cell r="K27">
            <v>631010000</v>
          </cell>
          <cell r="L27" t="str">
            <v>ҚР, ШҚО, Өскемен қ., Бажов көш., 10</v>
          </cell>
          <cell r="M27" t="str">
            <v>Тамыз-Қыркүйек</v>
          </cell>
          <cell r="N27" t="str">
            <v>Шығыс-Қазақстан облысы, Өскемен қ.</v>
          </cell>
          <cell r="O27" t="str">
            <v>DDP</v>
          </cell>
          <cell r="P27" t="str">
            <v>4 тоқсан</v>
          </cell>
          <cell r="Q27" t="str">
            <v>30</v>
          </cell>
          <cell r="R27">
            <v>112</v>
          </cell>
          <cell r="S27" t="str">
            <v>Литр (текше дм.)</v>
          </cell>
        </row>
        <row r="28">
          <cell r="A28" t="str">
            <v>11-1 Т</v>
          </cell>
          <cell r="B28" t="str">
            <v>"ШҚ АЭК" АҚ</v>
          </cell>
          <cell r="C28" t="str">
            <v>19.20.21.530.000.00.0112.000000000001</v>
          </cell>
          <cell r="D28">
            <v>501100105</v>
          </cell>
          <cell r="E28" t="str">
            <v>АИ-92/АИ-93 бензині талондары</v>
          </cell>
          <cell r="F28" t="str">
            <v>Бензин</v>
          </cell>
          <cell r="G28" t="str">
            <v>для двигателей с искровым зажиганием, марка АИ-92, неэтилированный и этилированный</v>
          </cell>
          <cell r="H28" t="str">
            <v>АИ-92/АИ-93 бензині талондары</v>
          </cell>
          <cell r="I28" t="str">
            <v>БК</v>
          </cell>
          <cell r="J28" t="str">
            <v>60</v>
          </cell>
          <cell r="K28">
            <v>631010000</v>
          </cell>
          <cell r="L28" t="str">
            <v>ҚР, ШҚО, Өскемен қ., Бажов көш., 10</v>
          </cell>
          <cell r="M28" t="str">
            <v>Тамыз-Қыркүйек</v>
          </cell>
          <cell r="N28" t="str">
            <v>Шығыс-Қазақстан облысы, Өскемен қ.</v>
          </cell>
          <cell r="O28" t="str">
            <v>DDP</v>
          </cell>
          <cell r="P28" t="str">
            <v>4 тоқсан</v>
          </cell>
          <cell r="Q28" t="str">
            <v>30</v>
          </cell>
          <cell r="R28">
            <v>112</v>
          </cell>
          <cell r="S28" t="str">
            <v>Литр (текше дм.)</v>
          </cell>
        </row>
        <row r="29">
          <cell r="A29" t="str">
            <v>12 Т</v>
          </cell>
          <cell r="B29" t="str">
            <v>"ШҚ АЭК" АҚ</v>
          </cell>
          <cell r="C29" t="str">
            <v>19.20.21.530.000.00.0112.000000000001</v>
          </cell>
          <cell r="D29">
            <v>501100105</v>
          </cell>
          <cell r="E29" t="str">
            <v>АИ-92/АИ-93 бензині талондары</v>
          </cell>
          <cell r="F29" t="str">
            <v>Бензин</v>
          </cell>
          <cell r="G29" t="str">
            <v>для двигателей с искровым зажиганием, марка АИ-92, неэтилированный и этилированный</v>
          </cell>
          <cell r="H29" t="str">
            <v>АИ-92/АИ-93 бензині талондары</v>
          </cell>
          <cell r="I29" t="str">
            <v>ТСАТ</v>
          </cell>
          <cell r="J29">
            <v>0</v>
          </cell>
          <cell r="K29">
            <v>631010000</v>
          </cell>
          <cell r="L29" t="str">
            <v>ҚР, ШҚО, Өскемен қ., Бажов көш., 10</v>
          </cell>
          <cell r="M29" t="str">
            <v>Желтоқсан-Қантар</v>
          </cell>
          <cell r="N29" t="str">
            <v>Шығыс-Қазақстан облысы, Жаңа Бұқтырма к.</v>
          </cell>
          <cell r="O29" t="str">
            <v>DDP</v>
          </cell>
          <cell r="P29" t="str">
            <v>1-ші жарты жылдық</v>
          </cell>
          <cell r="Q29">
            <v>0</v>
          </cell>
          <cell r="R29">
            <v>112</v>
          </cell>
          <cell r="S29" t="str">
            <v>Литр (текше дм.)</v>
          </cell>
        </row>
        <row r="30">
          <cell r="A30" t="str">
            <v>12-1 Т</v>
          </cell>
          <cell r="B30" t="str">
            <v>"ШҚ АЭК" АҚ</v>
          </cell>
          <cell r="C30" t="str">
            <v>19.20.21.530.000.00.0112.000000000001</v>
          </cell>
          <cell r="D30">
            <v>501100105</v>
          </cell>
          <cell r="E30" t="str">
            <v>АИ-92/АИ-93 бензині талондары</v>
          </cell>
          <cell r="F30" t="str">
            <v>Бензин</v>
          </cell>
          <cell r="G30" t="str">
            <v>для двигателей с искровым зажиганием, марка АИ-92, неэтилированный и этилированный</v>
          </cell>
          <cell r="H30" t="str">
            <v>АИ-92/АИ-93 бензині талондары</v>
          </cell>
          <cell r="I30" t="str">
            <v>ТСАТ</v>
          </cell>
          <cell r="J30">
            <v>0</v>
          </cell>
          <cell r="K30">
            <v>631010000</v>
          </cell>
          <cell r="L30" t="str">
            <v>ҚР, ШҚО, Өскемен қ., Бажов көш., 10</v>
          </cell>
          <cell r="M30" t="str">
            <v>Қантар - Ақпан</v>
          </cell>
          <cell r="N30" t="str">
            <v>Шығыс-Қазақстан облысы, Жаңа Бұқтырма к.</v>
          </cell>
          <cell r="O30" t="str">
            <v>DDP</v>
          </cell>
          <cell r="P30" t="str">
            <v>1-ші жарты жылдық</v>
          </cell>
          <cell r="Q30">
            <v>0</v>
          </cell>
          <cell r="R30">
            <v>112</v>
          </cell>
          <cell r="S30" t="str">
            <v>Литр (текше дм.)</v>
          </cell>
        </row>
        <row r="31">
          <cell r="A31" t="str">
            <v>12-2 Т</v>
          </cell>
          <cell r="B31" t="str">
            <v>"ШҚ АЭК" АҚ</v>
          </cell>
          <cell r="C31" t="str">
            <v>19.20.21.530.000.00.0112.000000000001</v>
          </cell>
          <cell r="D31">
            <v>501100105</v>
          </cell>
          <cell r="E31" t="str">
            <v>АИ-92/АИ-93 бензині талондары</v>
          </cell>
          <cell r="F31" t="str">
            <v>Бензин</v>
          </cell>
          <cell r="G31" t="str">
            <v>для двигателей с искровым зажиганием, марка АИ-92, неэтилированный и этилированный</v>
          </cell>
          <cell r="H31" t="str">
            <v>АИ-92/АИ-93 бензині талондары</v>
          </cell>
          <cell r="I31" t="str">
            <v>ТСАТ</v>
          </cell>
          <cell r="J31">
            <v>0</v>
          </cell>
          <cell r="K31">
            <v>631010000</v>
          </cell>
          <cell r="L31" t="str">
            <v>ҚР, ШҚО, Өскемен қ., Бажов көш., 10</v>
          </cell>
          <cell r="M31" t="str">
            <v>Ақпан - Наурыз</v>
          </cell>
          <cell r="N31" t="str">
            <v>Шығыс-Қазақстан облысы, Жаңа Бұқтырма к.</v>
          </cell>
          <cell r="O31" t="str">
            <v>DDP</v>
          </cell>
          <cell r="P31" t="str">
            <v>1-ші жарты жылдық</v>
          </cell>
          <cell r="Q31">
            <v>0</v>
          </cell>
          <cell r="R31">
            <v>112</v>
          </cell>
          <cell r="S31" t="str">
            <v>Литр (текше дм.)</v>
          </cell>
        </row>
        <row r="32">
          <cell r="A32" t="str">
            <v>13 Т</v>
          </cell>
          <cell r="B32" t="str">
            <v>"ШҚ АЭК" АҚ</v>
          </cell>
          <cell r="C32" t="str">
            <v>19.20.21.530.000.00.0112.000000000001</v>
          </cell>
          <cell r="D32">
            <v>501100105</v>
          </cell>
          <cell r="E32" t="str">
            <v>АИ-92/АИ-93 бензині талондары</v>
          </cell>
          <cell r="F32" t="str">
            <v>Бензин</v>
          </cell>
          <cell r="G32" t="str">
            <v>для двигателей с искровым зажиганием, марка АИ-92, неэтилированный и этилированный</v>
          </cell>
          <cell r="H32" t="str">
            <v>АИ-92/АИ-93 бензині талондары</v>
          </cell>
          <cell r="I32" t="str">
            <v>ТСАТ</v>
          </cell>
          <cell r="J32">
            <v>0</v>
          </cell>
          <cell r="K32">
            <v>631010000</v>
          </cell>
          <cell r="L32" t="str">
            <v>ҚР, ШҚО, Өскемен қ., Бажов көш., 10</v>
          </cell>
          <cell r="M32" t="str">
            <v>Маусым-Шілде</v>
          </cell>
          <cell r="N32" t="str">
            <v>Шығыс-Қазақстан облысы, Жаңа Бұқтырма к.</v>
          </cell>
          <cell r="O32" t="str">
            <v>DDP</v>
          </cell>
          <cell r="P32" t="str">
            <v>2-ші жарты жылдық</v>
          </cell>
          <cell r="Q32">
            <v>0</v>
          </cell>
          <cell r="R32">
            <v>112</v>
          </cell>
          <cell r="S32" t="str">
            <v>Литр (текше дм.)</v>
          </cell>
        </row>
        <row r="33">
          <cell r="A33" t="str">
            <v>13-1 Т</v>
          </cell>
          <cell r="B33" t="str">
            <v>"ШҚ АЭК" АҚ</v>
          </cell>
          <cell r="C33" t="str">
            <v>19.20.21.530.000.00.0112.000000000001</v>
          </cell>
          <cell r="D33">
            <v>501100105</v>
          </cell>
          <cell r="E33" t="str">
            <v>АИ-92/АИ-93 бензині талондары</v>
          </cell>
          <cell r="F33" t="str">
            <v>Бензин</v>
          </cell>
          <cell r="G33" t="str">
            <v>для двигателей с искровым зажиганием, марка АИ-92, неэтилированный и этилированный</v>
          </cell>
          <cell r="H33" t="str">
            <v>АИ-92/АИ-93 бензині талондары</v>
          </cell>
          <cell r="I33" t="str">
            <v>ТСАТ</v>
          </cell>
          <cell r="J33">
            <v>0</v>
          </cell>
          <cell r="K33">
            <v>631010000</v>
          </cell>
          <cell r="L33" t="str">
            <v>ҚР, ШҚО, Өскемен қ., Бажов көш., 10</v>
          </cell>
          <cell r="M33" t="str">
            <v>Мамыр - Маусым</v>
          </cell>
          <cell r="N33" t="str">
            <v>Шығыс-Қазақстан облысы, Жаңа Бұқтырма к.</v>
          </cell>
          <cell r="O33" t="str">
            <v>DDP</v>
          </cell>
          <cell r="P33" t="str">
            <v>2-ші жарты жылдық</v>
          </cell>
          <cell r="Q33">
            <v>0</v>
          </cell>
          <cell r="R33">
            <v>112</v>
          </cell>
          <cell r="S33" t="str">
            <v>Литр (текше дм.)</v>
          </cell>
        </row>
        <row r="34">
          <cell r="A34" t="str">
            <v>14 Т</v>
          </cell>
          <cell r="B34" t="str">
            <v>"ШҚ АЭК" АҚ</v>
          </cell>
          <cell r="C34" t="str">
            <v>19.20.21.530.000.00.0112.000000000001</v>
          </cell>
          <cell r="D34">
            <v>501100105</v>
          </cell>
          <cell r="E34" t="str">
            <v>АИ-92/АИ-93 бензині талондары</v>
          </cell>
          <cell r="F34" t="str">
            <v>Бензин</v>
          </cell>
          <cell r="G34" t="str">
            <v>для двигателей с искровым зажиганием, марка АИ-92, неэтилированный и этилированный</v>
          </cell>
          <cell r="H34" t="str">
            <v>АИ-92/АИ-93 бензині талондары</v>
          </cell>
          <cell r="I34" t="str">
            <v>ТСАТ</v>
          </cell>
          <cell r="J34">
            <v>0</v>
          </cell>
          <cell r="K34">
            <v>631010000</v>
          </cell>
          <cell r="L34" t="str">
            <v>ҚР, ШҚО, Өскемен қ., Бажов көш., 10</v>
          </cell>
          <cell r="M34" t="str">
            <v>Желтоқсан-Қантар</v>
          </cell>
          <cell r="N34" t="str">
            <v>Шығыс-Қазақстан облысы, Глубокое к.</v>
          </cell>
          <cell r="O34" t="str">
            <v>DDP</v>
          </cell>
          <cell r="P34" t="str">
            <v>1-ші жарты жылдық</v>
          </cell>
          <cell r="Q34">
            <v>0</v>
          </cell>
          <cell r="R34">
            <v>112</v>
          </cell>
          <cell r="S34" t="str">
            <v>Литр (текше дм.)</v>
          </cell>
        </row>
        <row r="35">
          <cell r="A35" t="str">
            <v>14-1 Т</v>
          </cell>
          <cell r="B35" t="str">
            <v>"ШҚ АЭК" АҚ</v>
          </cell>
          <cell r="C35" t="str">
            <v>19.20.21.530.000.00.0112.000000000001</v>
          </cell>
          <cell r="D35">
            <v>501100105</v>
          </cell>
          <cell r="E35" t="str">
            <v>АИ-92/АИ-93 бензині талондары</v>
          </cell>
          <cell r="F35" t="str">
            <v>Бензин</v>
          </cell>
          <cell r="G35" t="str">
            <v>для двигателей с искровым зажиганием, марка АИ-92, неэтилированный и этилированный</v>
          </cell>
          <cell r="H35" t="str">
            <v>АИ-92/АИ-93 бензині талондары</v>
          </cell>
          <cell r="I35" t="str">
            <v>ТСАТ</v>
          </cell>
          <cell r="J35">
            <v>0</v>
          </cell>
          <cell r="K35">
            <v>631010000</v>
          </cell>
          <cell r="L35" t="str">
            <v>ҚР, ШҚО, Өскемен қ., Бажов көш., 10</v>
          </cell>
          <cell r="M35" t="str">
            <v>Қантар - Ақпан</v>
          </cell>
          <cell r="N35" t="str">
            <v>Шығыс-Қазақстан облысы, Глубокое к.</v>
          </cell>
          <cell r="O35" t="str">
            <v>DDP</v>
          </cell>
          <cell r="P35" t="str">
            <v>1-ші жарты жылдық</v>
          </cell>
          <cell r="Q35">
            <v>0</v>
          </cell>
          <cell r="R35">
            <v>112</v>
          </cell>
          <cell r="S35" t="str">
            <v>Литр (текше дм.)</v>
          </cell>
        </row>
        <row r="36">
          <cell r="A36" t="str">
            <v>14-2 Т</v>
          </cell>
          <cell r="B36" t="str">
            <v>"ШҚ АЭК" АҚ</v>
          </cell>
          <cell r="C36" t="str">
            <v>19.20.21.530.000.00.0112.000000000001</v>
          </cell>
          <cell r="D36">
            <v>501100105</v>
          </cell>
          <cell r="E36" t="str">
            <v>АИ-92/АИ-93 бензині талондары</v>
          </cell>
          <cell r="F36" t="str">
            <v>Бензин</v>
          </cell>
          <cell r="G36" t="str">
            <v>для двигателей с искровым зажиганием, марка АИ-92, неэтилированный и этилированный</v>
          </cell>
          <cell r="H36" t="str">
            <v>АИ-92/АИ-93 бензині талондары</v>
          </cell>
          <cell r="I36" t="str">
            <v>ТСАТ</v>
          </cell>
          <cell r="J36">
            <v>0</v>
          </cell>
          <cell r="K36">
            <v>631010000</v>
          </cell>
          <cell r="L36" t="str">
            <v>ҚР, ШҚО, Өскемен қ., Бажов көш., 10</v>
          </cell>
          <cell r="M36" t="str">
            <v>Ақпан - Наурыз</v>
          </cell>
          <cell r="N36" t="str">
            <v>Шығыс-Қазақстан облысы, Глубокое к.</v>
          </cell>
          <cell r="O36" t="str">
            <v>DDP</v>
          </cell>
          <cell r="P36" t="str">
            <v>1-ші жарты жылдық</v>
          </cell>
          <cell r="Q36">
            <v>0</v>
          </cell>
          <cell r="R36">
            <v>112</v>
          </cell>
          <cell r="S36" t="str">
            <v>Литр (текше дм.)</v>
          </cell>
        </row>
        <row r="37">
          <cell r="A37" t="str">
            <v>15 Т</v>
          </cell>
          <cell r="B37" t="str">
            <v>"ШҚ АЭК" АҚ</v>
          </cell>
          <cell r="C37" t="str">
            <v>19.20.21.530.000.00.0112.000000000001</v>
          </cell>
          <cell r="D37">
            <v>501100105</v>
          </cell>
          <cell r="E37" t="str">
            <v>АИ-92/АИ-93 бензині талондары</v>
          </cell>
          <cell r="F37" t="str">
            <v>Бензин</v>
          </cell>
          <cell r="G37" t="str">
            <v>для двигателей с искровым зажиганием, марка АИ-92, неэтилированный и этилированный</v>
          </cell>
          <cell r="H37" t="str">
            <v>АИ-92/АИ-93 бензині талондары</v>
          </cell>
          <cell r="I37" t="str">
            <v>ТСАТ</v>
          </cell>
          <cell r="J37">
            <v>0</v>
          </cell>
          <cell r="K37">
            <v>631010000</v>
          </cell>
          <cell r="L37" t="str">
            <v>ҚР, ШҚО, Өскемен қ., Бажов көш., 10</v>
          </cell>
          <cell r="M37" t="str">
            <v>Маусым-Шілде</v>
          </cell>
          <cell r="N37" t="str">
            <v>Шығыс-Қазақстан облысы, Глубокое к.</v>
          </cell>
          <cell r="O37" t="str">
            <v>DDP</v>
          </cell>
          <cell r="P37" t="str">
            <v>2-ші жарты жылдық</v>
          </cell>
          <cell r="Q37">
            <v>0</v>
          </cell>
          <cell r="R37">
            <v>112</v>
          </cell>
          <cell r="S37" t="str">
            <v>Литр (текше дм.)</v>
          </cell>
        </row>
        <row r="38">
          <cell r="A38" t="str">
            <v>15-1 Т</v>
          </cell>
          <cell r="B38" t="str">
            <v>"ШҚ АЭК" АҚ</v>
          </cell>
          <cell r="C38" t="str">
            <v>19.20.21.530.000.00.0112.000000000001</v>
          </cell>
          <cell r="D38">
            <v>501100105</v>
          </cell>
          <cell r="E38" t="str">
            <v>АИ-92/АИ-93 бензині талондары</v>
          </cell>
          <cell r="F38" t="str">
            <v>Бензин</v>
          </cell>
          <cell r="G38" t="str">
            <v>для двигателей с искровым зажиганием, марка АИ-92, неэтилированный и этилированный</v>
          </cell>
          <cell r="H38" t="str">
            <v>АИ-92/АИ-93 бензині талондары</v>
          </cell>
          <cell r="I38" t="str">
            <v>ТСАТ</v>
          </cell>
          <cell r="J38">
            <v>0</v>
          </cell>
          <cell r="K38">
            <v>631010000</v>
          </cell>
          <cell r="L38" t="str">
            <v>ҚР, ШҚО, Өскемен қ., Бажов көш., 10</v>
          </cell>
          <cell r="M38" t="str">
            <v>Мамыр - Маусым</v>
          </cell>
          <cell r="N38" t="str">
            <v>Шығыс-Қазақстан облысы, Глубокое к.</v>
          </cell>
          <cell r="O38" t="str">
            <v>DDP</v>
          </cell>
          <cell r="P38" t="str">
            <v>2-ші жарты жылдық</v>
          </cell>
          <cell r="Q38">
            <v>0</v>
          </cell>
          <cell r="R38">
            <v>112</v>
          </cell>
          <cell r="S38" t="str">
            <v>Литр (текше дм.)</v>
          </cell>
        </row>
        <row r="39">
          <cell r="A39" t="str">
            <v>16 Т</v>
          </cell>
          <cell r="B39" t="str">
            <v>"ШҚ АЭК" АҚ</v>
          </cell>
          <cell r="C39" t="str">
            <v>19.20.21.530.000.00.0112.000000000001</v>
          </cell>
          <cell r="D39">
            <v>501100105</v>
          </cell>
          <cell r="E39" t="str">
            <v>АИ-92/АИ-93 бензині талондары</v>
          </cell>
          <cell r="F39" t="str">
            <v>Бензин</v>
          </cell>
          <cell r="G39" t="str">
            <v>для двигателей с искровым зажиганием, марка АИ-92, неэтилированный и этилированный</v>
          </cell>
          <cell r="H39" t="str">
            <v>АИ-92/АИ-93 бензині талондары</v>
          </cell>
          <cell r="I39" t="str">
            <v>ТСАТ</v>
          </cell>
          <cell r="J39">
            <v>0</v>
          </cell>
          <cell r="K39">
            <v>631010000</v>
          </cell>
          <cell r="L39" t="str">
            <v>ҚР, ШҚО, Өскемен қ., Бажов көш., 10</v>
          </cell>
          <cell r="M39" t="str">
            <v>Желтоқсан-Қантар</v>
          </cell>
          <cell r="N39" t="str">
            <v>Шығыс-Қазақстан облысы, Первомайский к.</v>
          </cell>
          <cell r="O39" t="str">
            <v>DDP</v>
          </cell>
          <cell r="P39" t="str">
            <v>1-ші жарты жылдық</v>
          </cell>
          <cell r="Q39">
            <v>0</v>
          </cell>
          <cell r="R39">
            <v>112</v>
          </cell>
          <cell r="S39" t="str">
            <v>Литр (текше дм.)</v>
          </cell>
        </row>
        <row r="40">
          <cell r="A40" t="str">
            <v>16-1 Т</v>
          </cell>
          <cell r="B40" t="str">
            <v>"ШҚ АЭК" АҚ</v>
          </cell>
          <cell r="C40" t="str">
            <v>19.20.21.530.000.00.0112.000000000001</v>
          </cell>
          <cell r="D40">
            <v>501100105</v>
          </cell>
          <cell r="E40" t="str">
            <v>АИ-92/АИ-93 бензині талондары</v>
          </cell>
          <cell r="F40" t="str">
            <v>Бензин</v>
          </cell>
          <cell r="G40" t="str">
            <v>для двигателей с искровым зажиганием, марка АИ-92, неэтилированный и этилированный</v>
          </cell>
          <cell r="H40" t="str">
            <v>АИ-92/АИ-93 бензині талондары</v>
          </cell>
          <cell r="I40" t="str">
            <v>ТСАТ</v>
          </cell>
          <cell r="J40">
            <v>0</v>
          </cell>
          <cell r="K40">
            <v>631010000</v>
          </cell>
          <cell r="L40" t="str">
            <v>ҚР, ШҚО, Өскемен қ., Бажов көш., 10</v>
          </cell>
          <cell r="M40" t="str">
            <v>Қантар - Ақпан</v>
          </cell>
          <cell r="N40" t="str">
            <v>Шығыс-Қазақстан облысы, Первомайский к.</v>
          </cell>
          <cell r="O40" t="str">
            <v>DDP</v>
          </cell>
          <cell r="P40" t="str">
            <v>1-ші жарты жылдық</v>
          </cell>
          <cell r="Q40">
            <v>0</v>
          </cell>
          <cell r="R40">
            <v>112</v>
          </cell>
          <cell r="S40" t="str">
            <v>Литр (текше дм.)</v>
          </cell>
        </row>
        <row r="41">
          <cell r="A41" t="str">
            <v>16-2 Т</v>
          </cell>
          <cell r="B41" t="str">
            <v>"ШҚ АЭК" АҚ</v>
          </cell>
          <cell r="C41" t="str">
            <v>19.20.21.530.000.00.0112.000000000001</v>
          </cell>
          <cell r="D41">
            <v>501100105</v>
          </cell>
          <cell r="E41" t="str">
            <v>АИ-92/АИ-93 бензині талондары</v>
          </cell>
          <cell r="F41" t="str">
            <v>Бензин</v>
          </cell>
          <cell r="G41" t="str">
            <v>для двигателей с искровым зажиганием, марка АИ-92, неэтилированный и этилированный</v>
          </cell>
          <cell r="H41" t="str">
            <v>АИ-92/АИ-93 бензині талондары</v>
          </cell>
          <cell r="I41" t="str">
            <v>ТСАТ</v>
          </cell>
          <cell r="J41">
            <v>0</v>
          </cell>
          <cell r="K41">
            <v>631010000</v>
          </cell>
          <cell r="L41" t="str">
            <v>ҚР, ШҚО, Өскемен қ., Бажов көш., 10</v>
          </cell>
          <cell r="M41" t="str">
            <v>Ақпан - Наурыз</v>
          </cell>
          <cell r="N41" t="str">
            <v>Шығыс-Қазақстан облысы, Первомайский к.</v>
          </cell>
          <cell r="O41" t="str">
            <v>DDP</v>
          </cell>
          <cell r="P41" t="str">
            <v>1-ші жарты жылдық</v>
          </cell>
          <cell r="Q41">
            <v>0</v>
          </cell>
          <cell r="R41">
            <v>112</v>
          </cell>
          <cell r="S41" t="str">
            <v>Литр (текше дм.)</v>
          </cell>
        </row>
        <row r="42">
          <cell r="A42" t="str">
            <v>17 Т</v>
          </cell>
          <cell r="B42" t="str">
            <v>"ШҚ АЭК" АҚ</v>
          </cell>
          <cell r="C42" t="str">
            <v>19.20.21.530.000.00.0112.000000000001</v>
          </cell>
          <cell r="D42">
            <v>501100105</v>
          </cell>
          <cell r="E42" t="str">
            <v>АИ-92/АИ-93 бензині талондары</v>
          </cell>
          <cell r="F42" t="str">
            <v>Бензин</v>
          </cell>
          <cell r="G42" t="str">
            <v>для двигателей с искровым зажиганием, марка АИ-92, неэтилированный и этилированный</v>
          </cell>
          <cell r="H42" t="str">
            <v>АИ-92/АИ-93 бензині талондары</v>
          </cell>
          <cell r="I42" t="str">
            <v>ТСАТ</v>
          </cell>
          <cell r="J42">
            <v>0</v>
          </cell>
          <cell r="K42">
            <v>631010000</v>
          </cell>
          <cell r="L42" t="str">
            <v>ҚР, ШҚО, Өскемен қ., Бажов көш., 10</v>
          </cell>
          <cell r="M42" t="str">
            <v>Маусым-Шілде</v>
          </cell>
          <cell r="N42" t="str">
            <v>Шығыс-Қазақстан облысы, Первомайский к.</v>
          </cell>
          <cell r="O42" t="str">
            <v>DDP</v>
          </cell>
          <cell r="P42" t="str">
            <v>2-ші жарты жылдық</v>
          </cell>
          <cell r="Q42">
            <v>0</v>
          </cell>
          <cell r="R42">
            <v>112</v>
          </cell>
          <cell r="S42" t="str">
            <v>Литр (текше дм.)</v>
          </cell>
        </row>
        <row r="43">
          <cell r="A43" t="str">
            <v>17-1 Т</v>
          </cell>
          <cell r="B43" t="str">
            <v>"ШҚ АЭК" АҚ</v>
          </cell>
          <cell r="C43" t="str">
            <v>19.20.21.530.000.00.0112.000000000001</v>
          </cell>
          <cell r="D43">
            <v>501100105</v>
          </cell>
          <cell r="E43" t="str">
            <v>АИ-92/АИ-93 бензині талондары</v>
          </cell>
          <cell r="F43" t="str">
            <v>Бензин</v>
          </cell>
          <cell r="G43" t="str">
            <v>для двигателей с искровым зажиганием, марка АИ-92, неэтилированный и этилированный</v>
          </cell>
          <cell r="H43" t="str">
            <v>АИ-92/АИ-93 бензині талондары</v>
          </cell>
          <cell r="I43" t="str">
            <v>ТСАТ</v>
          </cell>
          <cell r="J43">
            <v>0</v>
          </cell>
          <cell r="K43">
            <v>631010000</v>
          </cell>
          <cell r="L43" t="str">
            <v>ҚР, ШҚО, Өскемен қ., Бажов көш., 10</v>
          </cell>
          <cell r="M43" t="str">
            <v>Мамыр - Маусым</v>
          </cell>
          <cell r="N43" t="str">
            <v>Шығыс-Қазақстан облысы, Первомайский к.</v>
          </cell>
          <cell r="O43" t="str">
            <v>DDP</v>
          </cell>
          <cell r="P43" t="str">
            <v>2-ші жарты жылдық</v>
          </cell>
          <cell r="Q43">
            <v>0</v>
          </cell>
          <cell r="R43">
            <v>112</v>
          </cell>
          <cell r="S43" t="str">
            <v>Литр (текше дм.)</v>
          </cell>
        </row>
        <row r="44">
          <cell r="A44" t="str">
            <v>18 Т</v>
          </cell>
          <cell r="B44" t="str">
            <v>"ШҚ АЭК" АҚ</v>
          </cell>
          <cell r="C44" t="str">
            <v>19.20.21.530.000.00.0112.000000000001</v>
          </cell>
          <cell r="D44">
            <v>501100105</v>
          </cell>
          <cell r="E44" t="str">
            <v>АИ-92/АИ-93 бензині талондары</v>
          </cell>
          <cell r="F44" t="str">
            <v>Бензин</v>
          </cell>
          <cell r="G44" t="str">
            <v>для двигателей с искровым зажиганием, марка АИ-92, неэтилированный и этилированный</v>
          </cell>
          <cell r="H44" t="str">
            <v>АИ-92/АИ-93 бензині талондары</v>
          </cell>
          <cell r="I44" t="str">
            <v>ТСАТ</v>
          </cell>
          <cell r="J44">
            <v>0</v>
          </cell>
          <cell r="K44">
            <v>631010000</v>
          </cell>
          <cell r="L44" t="str">
            <v>ҚР, ШҚО, Өскемен қ., Бажов көш., 10</v>
          </cell>
          <cell r="M44" t="str">
            <v>Желтоқсан-Қантар</v>
          </cell>
          <cell r="N44" t="str">
            <v>Шығыс-Қазақстан облысы, Ақжар а., Тарбағатай ауданы</v>
          </cell>
          <cell r="O44" t="str">
            <v>DDP</v>
          </cell>
          <cell r="P44" t="str">
            <v>1-ші жарты жылдық</v>
          </cell>
          <cell r="Q44">
            <v>0</v>
          </cell>
          <cell r="R44">
            <v>112</v>
          </cell>
          <cell r="S44" t="str">
            <v>Литр (текше дм.)</v>
          </cell>
        </row>
        <row r="45">
          <cell r="A45" t="str">
            <v>18-1 Т</v>
          </cell>
          <cell r="B45" t="str">
            <v>"ШҚ АЭК" АҚ</v>
          </cell>
          <cell r="C45" t="str">
            <v>19.20.21.530.000.00.0112.000000000001</v>
          </cell>
          <cell r="D45">
            <v>501100105</v>
          </cell>
          <cell r="E45" t="str">
            <v>АИ-92/АИ-93 бензині талондары</v>
          </cell>
          <cell r="F45" t="str">
            <v>Бензин</v>
          </cell>
          <cell r="G45" t="str">
            <v>для двигателей с искровым зажиганием, марка АИ-92, неэтилированный и этилированный</v>
          </cell>
          <cell r="H45" t="str">
            <v>АИ-92/АИ-93 бензині талондары</v>
          </cell>
          <cell r="I45" t="str">
            <v>ТСАТ</v>
          </cell>
          <cell r="J45">
            <v>0</v>
          </cell>
          <cell r="K45">
            <v>631010000</v>
          </cell>
          <cell r="L45" t="str">
            <v>ҚР, ШҚО, Өскемен қ., Бажов көш., 10</v>
          </cell>
          <cell r="M45" t="str">
            <v>Қантар - Ақпан</v>
          </cell>
          <cell r="N45" t="str">
            <v>Шығыс-Қазақстан облысы, Ақжар а., Тарбағатай ауданы</v>
          </cell>
          <cell r="O45" t="str">
            <v>DDP</v>
          </cell>
          <cell r="P45" t="str">
            <v>1-ші жарты жылдық</v>
          </cell>
          <cell r="Q45">
            <v>0</v>
          </cell>
          <cell r="R45">
            <v>112</v>
          </cell>
          <cell r="S45" t="str">
            <v>Литр (текше дм.)</v>
          </cell>
        </row>
        <row r="46">
          <cell r="A46" t="str">
            <v>18-2 Т</v>
          </cell>
          <cell r="B46" t="str">
            <v>"ШҚ АЭК" АҚ</v>
          </cell>
          <cell r="C46" t="str">
            <v>19.20.21.530.000.00.0112.000000000001</v>
          </cell>
          <cell r="D46">
            <v>501100105</v>
          </cell>
          <cell r="E46" t="str">
            <v>АИ-92/АИ-93 бензині талондары</v>
          </cell>
          <cell r="F46" t="str">
            <v>Бензин</v>
          </cell>
          <cell r="G46" t="str">
            <v>для двигателей с искровым зажиганием, марка АИ-92, неэтилированный и этилированный</v>
          </cell>
          <cell r="H46" t="str">
            <v>АИ-92/АИ-93 бензині талондары</v>
          </cell>
          <cell r="I46" t="str">
            <v>ТСАТ</v>
          </cell>
          <cell r="J46">
            <v>0</v>
          </cell>
          <cell r="K46">
            <v>631010000</v>
          </cell>
          <cell r="L46" t="str">
            <v>ҚР, ШҚО, Өскемен қ., Бажов көш., 10</v>
          </cell>
          <cell r="M46" t="str">
            <v>Ақпан - Наурыз</v>
          </cell>
          <cell r="N46" t="str">
            <v>Шығыс-Қазақстан облысы, Ақжар а., Тарбағатай ауданы</v>
          </cell>
          <cell r="O46" t="str">
            <v>DDP</v>
          </cell>
          <cell r="P46" t="str">
            <v>1-ші жарты жылдық</v>
          </cell>
          <cell r="Q46">
            <v>0</v>
          </cell>
          <cell r="R46">
            <v>112</v>
          </cell>
          <cell r="S46" t="str">
            <v>Литр (текше дм.)</v>
          </cell>
        </row>
        <row r="47">
          <cell r="A47" t="str">
            <v>19 Т</v>
          </cell>
          <cell r="B47" t="str">
            <v>"ШҚ АЭК" АҚ</v>
          </cell>
          <cell r="C47" t="str">
            <v>19.20.21.530.000.00.0112.000000000001</v>
          </cell>
          <cell r="D47">
            <v>501100105</v>
          </cell>
          <cell r="E47" t="str">
            <v>АИ-92/АИ-93 бензині талондары</v>
          </cell>
          <cell r="F47" t="str">
            <v>Бензин</v>
          </cell>
          <cell r="G47" t="str">
            <v>для двигателей с искровым зажиганием, марка АИ-92, неэтилированный и этилированный</v>
          </cell>
          <cell r="H47" t="str">
            <v>АИ-92/АИ-93 бензині талондары</v>
          </cell>
          <cell r="I47" t="str">
            <v>ТСАТ</v>
          </cell>
          <cell r="J47">
            <v>0</v>
          </cell>
          <cell r="K47">
            <v>631010000</v>
          </cell>
          <cell r="L47" t="str">
            <v>ҚР, ШҚО, Өскемен қ., Бажов көш., 10</v>
          </cell>
          <cell r="M47" t="str">
            <v>Маусым-Шілде</v>
          </cell>
          <cell r="N47" t="str">
            <v>Шығыс-Қазақстан облысы, Ақжар а., Тарбағатай ауданы</v>
          </cell>
          <cell r="O47" t="str">
            <v>DDP</v>
          </cell>
          <cell r="P47" t="str">
            <v>2-ші жарты жылдық</v>
          </cell>
          <cell r="Q47">
            <v>0</v>
          </cell>
          <cell r="R47">
            <v>112</v>
          </cell>
          <cell r="S47" t="str">
            <v>Литр (текше дм.)</v>
          </cell>
        </row>
        <row r="48">
          <cell r="A48" t="str">
            <v>19-1 Т</v>
          </cell>
          <cell r="B48" t="str">
            <v>"ШҚ АЭК" АҚ</v>
          </cell>
          <cell r="C48" t="str">
            <v>19.20.21.530.000.00.0112.000000000001</v>
          </cell>
          <cell r="D48">
            <v>501100105</v>
          </cell>
          <cell r="E48" t="str">
            <v>АИ-92/АИ-93 бензині талондары</v>
          </cell>
          <cell r="F48" t="str">
            <v>Бензин</v>
          </cell>
          <cell r="G48" t="str">
            <v>для двигателей с искровым зажиганием, марка АИ-92, неэтилированный и этилированный</v>
          </cell>
          <cell r="H48" t="str">
            <v>АИ-92/АИ-93 бензині талондары</v>
          </cell>
          <cell r="I48" t="str">
            <v>ТСАТ</v>
          </cell>
          <cell r="J48">
            <v>0</v>
          </cell>
          <cell r="K48">
            <v>631010000</v>
          </cell>
          <cell r="L48" t="str">
            <v>ҚР, ШҚО, Өскемен қ., Бажов көш., 10</v>
          </cell>
          <cell r="M48" t="str">
            <v>Мамыр - Маусым</v>
          </cell>
          <cell r="N48" t="str">
            <v>Шығыс-Қазақстан облысы, Ақжар а., Тарбағатай ауданы</v>
          </cell>
          <cell r="O48" t="str">
            <v>DDP</v>
          </cell>
          <cell r="P48" t="str">
            <v>2-ші жарты жылдық</v>
          </cell>
          <cell r="Q48">
            <v>0</v>
          </cell>
          <cell r="R48">
            <v>112</v>
          </cell>
          <cell r="S48" t="str">
            <v>Литр (текше дм.)</v>
          </cell>
        </row>
        <row r="49">
          <cell r="A49" t="str">
            <v>20 Т</v>
          </cell>
          <cell r="B49" t="str">
            <v>"ШҚ АЭК" АҚ</v>
          </cell>
          <cell r="C49" t="str">
            <v>19.20.21.530.000.00.0112.000000000001</v>
          </cell>
          <cell r="D49">
            <v>501100105</v>
          </cell>
          <cell r="E49" t="str">
            <v>АИ-92/АИ-93 бензині талондары</v>
          </cell>
          <cell r="F49" t="str">
            <v>Бензин</v>
          </cell>
          <cell r="G49" t="str">
            <v>для двигателей с искровым зажиганием, марка АИ-92, неэтилированный и этилированный</v>
          </cell>
          <cell r="H49" t="str">
            <v>АИ-92/АИ-93 бензині талондары</v>
          </cell>
          <cell r="I49" t="str">
            <v>ТСАТ</v>
          </cell>
          <cell r="J49">
            <v>0</v>
          </cell>
          <cell r="K49">
            <v>631010000</v>
          </cell>
          <cell r="L49" t="str">
            <v>ҚР, ШҚО, Өскемен қ., Бажов көш., 10</v>
          </cell>
          <cell r="M49" t="str">
            <v>Желтоқсан-Қантар</v>
          </cell>
          <cell r="N49" t="str">
            <v>Шығыс-Қазақстан облысы, Ақсуат а., Тарбағатай ауданы</v>
          </cell>
          <cell r="O49" t="str">
            <v>DDP</v>
          </cell>
          <cell r="P49" t="str">
            <v>1-ші жарты жылдық</v>
          </cell>
          <cell r="Q49">
            <v>0</v>
          </cell>
          <cell r="R49">
            <v>112</v>
          </cell>
          <cell r="S49" t="str">
            <v>Литр (текше дм.)</v>
          </cell>
        </row>
        <row r="50">
          <cell r="A50" t="str">
            <v>20-1 Т</v>
          </cell>
          <cell r="B50" t="str">
            <v>"ШҚ АЭК" АҚ</v>
          </cell>
          <cell r="C50" t="str">
            <v>19.20.21.530.000.00.0112.000000000001</v>
          </cell>
          <cell r="D50">
            <v>501100105</v>
          </cell>
          <cell r="E50" t="str">
            <v>АИ-92/АИ-93 бензині талондары</v>
          </cell>
          <cell r="F50" t="str">
            <v>Бензин</v>
          </cell>
          <cell r="G50" t="str">
            <v>для двигателей с искровым зажиганием, марка АИ-92, неэтилированный и этилированный</v>
          </cell>
          <cell r="H50" t="str">
            <v>АИ-92/АИ-93 бензині талондары</v>
          </cell>
          <cell r="I50" t="str">
            <v>ТСАТ</v>
          </cell>
          <cell r="J50">
            <v>0</v>
          </cell>
          <cell r="K50">
            <v>631010000</v>
          </cell>
          <cell r="L50" t="str">
            <v>ҚР, ШҚО, Өскемен қ., Бажов көш., 10</v>
          </cell>
          <cell r="M50" t="str">
            <v>Қантар - Ақпан</v>
          </cell>
          <cell r="N50" t="str">
            <v>Шығыс-Қазақстан облысы, Ақсуат а., Тарбағатай ауданы</v>
          </cell>
          <cell r="O50" t="str">
            <v>DDP</v>
          </cell>
          <cell r="P50" t="str">
            <v>1-ші жарты жылдық</v>
          </cell>
          <cell r="Q50">
            <v>0</v>
          </cell>
          <cell r="R50">
            <v>112</v>
          </cell>
          <cell r="S50" t="str">
            <v>Литр (текше дм.)</v>
          </cell>
        </row>
        <row r="51">
          <cell r="A51" t="str">
            <v>20-2 Т</v>
          </cell>
          <cell r="B51" t="str">
            <v>"ШҚ АЭК" АҚ</v>
          </cell>
          <cell r="C51" t="str">
            <v>19.20.21.530.000.00.0112.000000000001</v>
          </cell>
          <cell r="D51">
            <v>501100105</v>
          </cell>
          <cell r="E51" t="str">
            <v>АИ-92/АИ-93 бензині талондары</v>
          </cell>
          <cell r="F51" t="str">
            <v>Бензин</v>
          </cell>
          <cell r="G51" t="str">
            <v>для двигателей с искровым зажиганием, марка АИ-92, неэтилированный и этилированный</v>
          </cell>
          <cell r="H51" t="str">
            <v>АИ-92/АИ-93 бензині талондары</v>
          </cell>
          <cell r="I51" t="str">
            <v>ТСАТ</v>
          </cell>
          <cell r="J51">
            <v>0</v>
          </cell>
          <cell r="K51">
            <v>631010000</v>
          </cell>
          <cell r="L51" t="str">
            <v>ҚР, ШҚО, Өскемен қ., Бажов көш., 10</v>
          </cell>
          <cell r="M51" t="str">
            <v>Ақпан - Наурыз</v>
          </cell>
          <cell r="N51" t="str">
            <v>Шығыс-Қазақстан облысы, Ақсуат а., Тарбағатай ауданы</v>
          </cell>
          <cell r="O51" t="str">
            <v>DDP</v>
          </cell>
          <cell r="P51" t="str">
            <v>1-ші жарты жылдық</v>
          </cell>
          <cell r="Q51">
            <v>0</v>
          </cell>
          <cell r="R51">
            <v>112</v>
          </cell>
          <cell r="S51" t="str">
            <v>Литр (текше дм.)</v>
          </cell>
        </row>
        <row r="52">
          <cell r="A52" t="str">
            <v>21 Т</v>
          </cell>
          <cell r="B52" t="str">
            <v>"ШҚ АЭК" АҚ</v>
          </cell>
          <cell r="C52" t="str">
            <v>19.20.21.530.000.00.0112.000000000001</v>
          </cell>
          <cell r="D52">
            <v>501100105</v>
          </cell>
          <cell r="E52" t="str">
            <v>АИ-92/АИ-93 бензині талондары</v>
          </cell>
          <cell r="F52" t="str">
            <v>Бензин</v>
          </cell>
          <cell r="G52" t="str">
            <v>для двигателей с искровым зажиганием, марка АИ-92, неэтилированный и этилированный</v>
          </cell>
          <cell r="H52" t="str">
            <v>АИ-92/АИ-93 бензині талондары</v>
          </cell>
          <cell r="I52" t="str">
            <v>ТСАТ</v>
          </cell>
          <cell r="J52">
            <v>0</v>
          </cell>
          <cell r="K52">
            <v>631010000</v>
          </cell>
          <cell r="L52" t="str">
            <v>ҚР, ШҚО, Өскемен қ., Бажов көш., 10</v>
          </cell>
          <cell r="M52" t="str">
            <v>Маусым-Шілде</v>
          </cell>
          <cell r="N52" t="str">
            <v>Шығыс-Қазақстан облысы, Ақсуат а., Тарбағатай ауданы</v>
          </cell>
          <cell r="O52" t="str">
            <v>DDP</v>
          </cell>
          <cell r="P52" t="str">
            <v>2-ші жарты жылдық</v>
          </cell>
          <cell r="Q52">
            <v>0</v>
          </cell>
          <cell r="R52">
            <v>112</v>
          </cell>
          <cell r="S52" t="str">
            <v>Литр (текше дм.)</v>
          </cell>
        </row>
        <row r="53">
          <cell r="A53" t="str">
            <v>21-1 Т</v>
          </cell>
          <cell r="B53" t="str">
            <v>"ШҚ АЭК" АҚ</v>
          </cell>
          <cell r="C53" t="str">
            <v>19.20.21.530.000.00.0112.000000000001</v>
          </cell>
          <cell r="D53">
            <v>501100105</v>
          </cell>
          <cell r="E53" t="str">
            <v>АИ-92/АИ-93 бензині талондары</v>
          </cell>
          <cell r="F53" t="str">
            <v>Бензин</v>
          </cell>
          <cell r="G53" t="str">
            <v>для двигателей с искровым зажиганием, марка АИ-92, неэтилированный и этилированный</v>
          </cell>
          <cell r="H53" t="str">
            <v>АИ-92/АИ-93 бензині талондары</v>
          </cell>
          <cell r="I53" t="str">
            <v>ТСАТ</v>
          </cell>
          <cell r="J53">
            <v>0</v>
          </cell>
          <cell r="K53">
            <v>631010000</v>
          </cell>
          <cell r="L53" t="str">
            <v>ҚР, ШҚО, Өскемен қ., Бажов көш., 10</v>
          </cell>
          <cell r="M53" t="str">
            <v>Мамыр - Маусым</v>
          </cell>
          <cell r="N53" t="str">
            <v>Шығыс-Қазақстан облысы, Ақсуат а., Тарбағатай ауданы</v>
          </cell>
          <cell r="O53" t="str">
            <v>DDP</v>
          </cell>
          <cell r="P53" t="str">
            <v>2-ші жарты жылдық</v>
          </cell>
          <cell r="Q53">
            <v>0</v>
          </cell>
          <cell r="R53">
            <v>112</v>
          </cell>
          <cell r="S53" t="str">
            <v>Литр (текше дм.)</v>
          </cell>
        </row>
        <row r="54">
          <cell r="A54" t="str">
            <v>22 Т</v>
          </cell>
          <cell r="B54" t="str">
            <v>"ШҚ АЭК" АҚ</v>
          </cell>
          <cell r="C54" t="str">
            <v>19.20.21.530.000.00.0112.000000000001</v>
          </cell>
          <cell r="D54">
            <v>501100105</v>
          </cell>
          <cell r="E54" t="str">
            <v>АИ-92/АИ-93 бензині талондары</v>
          </cell>
          <cell r="F54" t="str">
            <v>Бензин</v>
          </cell>
          <cell r="G54" t="str">
            <v>для двигателей с искровым зажиганием, марка АИ-92, неэтилированный и этилированный</v>
          </cell>
          <cell r="H54" t="str">
            <v>АИ-92/АИ-93 бензині талондары</v>
          </cell>
          <cell r="I54" t="str">
            <v>ТСАТ</v>
          </cell>
          <cell r="J54">
            <v>0</v>
          </cell>
          <cell r="K54">
            <v>631010000</v>
          </cell>
          <cell r="L54" t="str">
            <v>ҚР, ШҚО, Өскемен қ., Бажов көш., 10</v>
          </cell>
          <cell r="M54" t="str">
            <v>Желтоқсан-Қантар</v>
          </cell>
          <cell r="N54" t="str">
            <v>Шығыс-Қазақстан облысы, Бородулиха а.</v>
          </cell>
          <cell r="O54" t="str">
            <v>DDP</v>
          </cell>
          <cell r="P54" t="str">
            <v>1-ші жарты жылдық</v>
          </cell>
          <cell r="Q54">
            <v>0</v>
          </cell>
          <cell r="R54">
            <v>112</v>
          </cell>
          <cell r="S54" t="str">
            <v>Литр (текше дм.)</v>
          </cell>
        </row>
        <row r="55">
          <cell r="A55" t="str">
            <v>22-1 Т</v>
          </cell>
          <cell r="B55" t="str">
            <v>"ШҚ АЭК" АҚ</v>
          </cell>
          <cell r="C55" t="str">
            <v>19.20.21.530.000.00.0112.000000000001</v>
          </cell>
          <cell r="D55">
            <v>501100105</v>
          </cell>
          <cell r="E55" t="str">
            <v>АИ-92/АИ-93 бензині талондары</v>
          </cell>
          <cell r="F55" t="str">
            <v>Бензин</v>
          </cell>
          <cell r="G55" t="str">
            <v>для двигателей с искровым зажиганием, марка АИ-92, неэтилированный и этилированный</v>
          </cell>
          <cell r="H55" t="str">
            <v>АИ-92/АИ-93 бензині талондары</v>
          </cell>
          <cell r="I55" t="str">
            <v>ТСАТ</v>
          </cell>
          <cell r="J55">
            <v>0</v>
          </cell>
          <cell r="K55">
            <v>631010000</v>
          </cell>
          <cell r="L55" t="str">
            <v>ҚР, ШҚО, Өскемен қ., Бажов көш., 10</v>
          </cell>
          <cell r="M55" t="str">
            <v>Қантар - Ақпан</v>
          </cell>
          <cell r="N55" t="str">
            <v>Шығыс-Қазақстан облысы, Бородулиха а.</v>
          </cell>
          <cell r="O55" t="str">
            <v>DDP</v>
          </cell>
          <cell r="P55" t="str">
            <v>1-ші жарты жылдық</v>
          </cell>
          <cell r="Q55">
            <v>0</v>
          </cell>
          <cell r="R55">
            <v>112</v>
          </cell>
          <cell r="S55" t="str">
            <v>Литр (текше дм.)</v>
          </cell>
        </row>
        <row r="56">
          <cell r="A56" t="str">
            <v>22-2 Т</v>
          </cell>
          <cell r="B56" t="str">
            <v>"ШҚ АЭК" АҚ</v>
          </cell>
          <cell r="C56" t="str">
            <v>19.20.21.530.000.00.0112.000000000001</v>
          </cell>
          <cell r="D56">
            <v>501100105</v>
          </cell>
          <cell r="E56" t="str">
            <v>АИ-92/АИ-93 бензині талондары</v>
          </cell>
          <cell r="F56" t="str">
            <v>Бензин</v>
          </cell>
          <cell r="G56" t="str">
            <v>для двигателей с искровым зажиганием, марка АИ-92, неэтилированный и этилированный</v>
          </cell>
          <cell r="H56" t="str">
            <v>АИ-92/АИ-93 бензині талондары</v>
          </cell>
          <cell r="I56" t="str">
            <v>ТСАТ</v>
          </cell>
          <cell r="J56">
            <v>0</v>
          </cell>
          <cell r="K56">
            <v>631010000</v>
          </cell>
          <cell r="L56" t="str">
            <v>ҚР, ШҚО, Өскемен қ., Бажов көш., 10</v>
          </cell>
          <cell r="M56" t="str">
            <v>Ақпан - Наурыз</v>
          </cell>
          <cell r="N56" t="str">
            <v>Шығыс-Қазақстан облысы, Бородулиха а.</v>
          </cell>
          <cell r="O56" t="str">
            <v>DDP</v>
          </cell>
          <cell r="P56" t="str">
            <v>1-ші жарты жылдық</v>
          </cell>
          <cell r="Q56">
            <v>0</v>
          </cell>
          <cell r="R56">
            <v>112</v>
          </cell>
          <cell r="S56" t="str">
            <v>Литр (текше дм.)</v>
          </cell>
        </row>
        <row r="57">
          <cell r="A57" t="str">
            <v>23 Т</v>
          </cell>
          <cell r="B57" t="str">
            <v>"ШҚ АЭК" АҚ</v>
          </cell>
          <cell r="C57" t="str">
            <v>19.20.21.530.000.00.0112.000000000001</v>
          </cell>
          <cell r="D57">
            <v>501100105</v>
          </cell>
          <cell r="E57" t="str">
            <v>АИ-92/АИ-93 бензині талондары</v>
          </cell>
          <cell r="F57" t="str">
            <v>Бензин</v>
          </cell>
          <cell r="G57" t="str">
            <v>для двигателей с искровым зажиганием, марка АИ-92, неэтилированный и этилированный</v>
          </cell>
          <cell r="H57" t="str">
            <v>АИ-92/АИ-93 бензині талондары</v>
          </cell>
          <cell r="I57" t="str">
            <v>ТСАТ</v>
          </cell>
          <cell r="J57">
            <v>0</v>
          </cell>
          <cell r="K57">
            <v>631010000</v>
          </cell>
          <cell r="L57" t="str">
            <v>ҚР, ШҚО, Өскемен қ., Бажов көш., 10</v>
          </cell>
          <cell r="M57" t="str">
            <v>Маусым-Шілде</v>
          </cell>
          <cell r="N57" t="str">
            <v>Шығыс-Қазақстан облысы, Бородулиха а.</v>
          </cell>
          <cell r="O57" t="str">
            <v>DDP</v>
          </cell>
          <cell r="P57" t="str">
            <v>2-ші жарты жылдық</v>
          </cell>
          <cell r="Q57">
            <v>0</v>
          </cell>
          <cell r="R57">
            <v>112</v>
          </cell>
          <cell r="S57" t="str">
            <v>Литр (текше дм.)</v>
          </cell>
        </row>
        <row r="58">
          <cell r="A58" t="str">
            <v>23-1 Т</v>
          </cell>
          <cell r="B58" t="str">
            <v>"ШҚ АЭК" АҚ</v>
          </cell>
          <cell r="C58" t="str">
            <v>19.20.21.530.000.00.0112.000000000001</v>
          </cell>
          <cell r="D58">
            <v>501100105</v>
          </cell>
          <cell r="E58" t="str">
            <v>АИ-92/АИ-93 бензині талондары</v>
          </cell>
          <cell r="F58" t="str">
            <v>Бензин</v>
          </cell>
          <cell r="G58" t="str">
            <v>для двигателей с искровым зажиганием, марка АИ-92, неэтилированный и этилированный</v>
          </cell>
          <cell r="H58" t="str">
            <v>АИ-92/АИ-93 бензині талондары</v>
          </cell>
          <cell r="I58" t="str">
            <v>ТСАТ</v>
          </cell>
          <cell r="J58">
            <v>0</v>
          </cell>
          <cell r="K58">
            <v>631010000</v>
          </cell>
          <cell r="L58" t="str">
            <v>ҚР, ШҚО, Өскемен қ., Бажов көш., 10</v>
          </cell>
          <cell r="M58" t="str">
            <v>Мамыр - Маусым</v>
          </cell>
          <cell r="N58" t="str">
            <v>Шығыс-Қазақстан облысы, Бородулиха а.</v>
          </cell>
          <cell r="O58" t="str">
            <v>DDP</v>
          </cell>
          <cell r="P58" t="str">
            <v>2-ші жарты жылдық</v>
          </cell>
          <cell r="Q58">
            <v>0</v>
          </cell>
          <cell r="R58">
            <v>112</v>
          </cell>
          <cell r="S58" t="str">
            <v>Литр (текше дм.)</v>
          </cell>
        </row>
        <row r="59">
          <cell r="A59" t="str">
            <v>24 Т</v>
          </cell>
          <cell r="B59" t="str">
            <v>"ШҚ АЭК" АҚ</v>
          </cell>
          <cell r="C59" t="str">
            <v>19.20.21.530.000.00.0112.000000000001</v>
          </cell>
          <cell r="D59">
            <v>501100105</v>
          </cell>
          <cell r="E59" t="str">
            <v>АИ-92/АИ-93 бензині талондары</v>
          </cell>
          <cell r="F59" t="str">
            <v>Бензин</v>
          </cell>
          <cell r="G59" t="str">
            <v>для двигателей с искровым зажиганием, марка АИ-92, неэтилированный и этилированный</v>
          </cell>
          <cell r="H59" t="str">
            <v>АИ-92/АИ-93 бензині талондары</v>
          </cell>
          <cell r="I59" t="str">
            <v>ТСАТ</v>
          </cell>
          <cell r="J59">
            <v>0</v>
          </cell>
          <cell r="K59">
            <v>631010000</v>
          </cell>
          <cell r="L59" t="str">
            <v>ҚР, ШҚО, Өскемен қ., Бажов көш., 10</v>
          </cell>
          <cell r="M59" t="str">
            <v>Желтоқсан-Қантар</v>
          </cell>
          <cell r="N59" t="str">
            <v>Шығыс-Қазақстан облысы, Қабанбай а.</v>
          </cell>
          <cell r="O59" t="str">
            <v>DDP</v>
          </cell>
          <cell r="P59" t="str">
            <v>1-ші жарты жылдық</v>
          </cell>
          <cell r="Q59">
            <v>0</v>
          </cell>
          <cell r="R59">
            <v>112</v>
          </cell>
          <cell r="S59" t="str">
            <v>Литр (текше дм.)</v>
          </cell>
        </row>
        <row r="60">
          <cell r="A60" t="str">
            <v>24-1 Т</v>
          </cell>
          <cell r="B60" t="str">
            <v>"ШҚ АЭК" АҚ</v>
          </cell>
          <cell r="C60" t="str">
            <v>19.20.21.530.000.00.0112.000000000001</v>
          </cell>
          <cell r="D60">
            <v>501100105</v>
          </cell>
          <cell r="E60" t="str">
            <v>АИ-92/АИ-93 бензині талондары</v>
          </cell>
          <cell r="F60" t="str">
            <v>Бензин</v>
          </cell>
          <cell r="G60" t="str">
            <v>для двигателей с искровым зажиганием, марка АИ-92, неэтилированный и этилированный</v>
          </cell>
          <cell r="H60" t="str">
            <v>АИ-92/АИ-93 бензині талондары</v>
          </cell>
          <cell r="I60" t="str">
            <v>ТСАТ</v>
          </cell>
          <cell r="J60">
            <v>0</v>
          </cell>
          <cell r="K60">
            <v>631010000</v>
          </cell>
          <cell r="L60" t="str">
            <v>ҚР, ШҚО, Өскемен қ., Бажов көш., 10</v>
          </cell>
          <cell r="M60" t="str">
            <v>Қантар - Ақпан</v>
          </cell>
          <cell r="N60" t="str">
            <v>Шығыс-Қазақстан облысы, Қабанбай а.</v>
          </cell>
          <cell r="O60" t="str">
            <v>DDP</v>
          </cell>
          <cell r="P60" t="str">
            <v>1-ші жарты жылдық</v>
          </cell>
          <cell r="Q60">
            <v>0</v>
          </cell>
          <cell r="R60">
            <v>112</v>
          </cell>
          <cell r="S60" t="str">
            <v>Литр (текше дм.)</v>
          </cell>
        </row>
        <row r="61">
          <cell r="A61" t="str">
            <v>24-2 Т</v>
          </cell>
          <cell r="B61" t="str">
            <v>"ШҚ АЭК" АҚ</v>
          </cell>
          <cell r="C61" t="str">
            <v>19.20.21.530.000.00.0112.000000000001</v>
          </cell>
          <cell r="D61">
            <v>501100105</v>
          </cell>
          <cell r="E61" t="str">
            <v>АИ-92/АИ-93 бензині талондары</v>
          </cell>
          <cell r="F61" t="str">
            <v>Бензин</v>
          </cell>
          <cell r="G61" t="str">
            <v>для двигателей с искровым зажиганием, марка АИ-92, неэтилированный и этилированный</v>
          </cell>
          <cell r="H61" t="str">
            <v>АИ-92/АИ-93 бензині талондары</v>
          </cell>
          <cell r="I61" t="str">
            <v>ТСАТ</v>
          </cell>
          <cell r="J61">
            <v>0</v>
          </cell>
          <cell r="K61">
            <v>631010000</v>
          </cell>
          <cell r="L61" t="str">
            <v>ҚР, ШҚО, Өскемен қ., Бажов көш., 10</v>
          </cell>
          <cell r="M61" t="str">
            <v>Ақпан - Наурыз</v>
          </cell>
          <cell r="N61" t="str">
            <v>Шығыс-Қазақстан облысы, Қабанбай а.</v>
          </cell>
          <cell r="O61" t="str">
            <v>DDP</v>
          </cell>
          <cell r="P61" t="str">
            <v>1-ші жарты жылдық</v>
          </cell>
          <cell r="Q61">
            <v>0</v>
          </cell>
          <cell r="R61">
            <v>112</v>
          </cell>
          <cell r="S61" t="str">
            <v>Литр (текше дм.)</v>
          </cell>
        </row>
        <row r="62">
          <cell r="A62" t="str">
            <v>25 Т</v>
          </cell>
          <cell r="B62" t="str">
            <v>"ШҚ АЭК" АҚ</v>
          </cell>
          <cell r="C62" t="str">
            <v>19.20.21.530.000.00.0112.000000000001</v>
          </cell>
          <cell r="D62">
            <v>501100105</v>
          </cell>
          <cell r="E62" t="str">
            <v>АИ-92/АИ-93 бензині талондары</v>
          </cell>
          <cell r="F62" t="str">
            <v>Бензин</v>
          </cell>
          <cell r="G62" t="str">
            <v>для двигателей с искровым зажиганием, марка АИ-92, неэтилированный и этилированный</v>
          </cell>
          <cell r="H62" t="str">
            <v>АИ-92/АИ-93 бензині талондары</v>
          </cell>
          <cell r="I62" t="str">
            <v>ТСАТ</v>
          </cell>
          <cell r="J62">
            <v>0</v>
          </cell>
          <cell r="K62">
            <v>631010000</v>
          </cell>
          <cell r="L62" t="str">
            <v>ҚР, ШҚО, Өскемен қ., Бажов көш., 10</v>
          </cell>
          <cell r="M62" t="str">
            <v>Маусым-Шілде</v>
          </cell>
          <cell r="N62" t="str">
            <v>Шығыс-Қазақстан облысы, Қабанбай а.</v>
          </cell>
          <cell r="O62" t="str">
            <v>DDP</v>
          </cell>
          <cell r="P62" t="str">
            <v>2-ші жарты жылдық</v>
          </cell>
          <cell r="Q62">
            <v>0</v>
          </cell>
          <cell r="R62">
            <v>112</v>
          </cell>
          <cell r="S62" t="str">
            <v>Литр (текше дм.)</v>
          </cell>
        </row>
        <row r="63">
          <cell r="A63" t="str">
            <v>25-1 Т</v>
          </cell>
          <cell r="B63" t="str">
            <v>"ШҚ АЭК" АҚ</v>
          </cell>
          <cell r="C63" t="str">
            <v>19.20.21.530.000.00.0112.000000000001</v>
          </cell>
          <cell r="D63">
            <v>501100105</v>
          </cell>
          <cell r="E63" t="str">
            <v>АИ-92/АИ-93 бензині талондары</v>
          </cell>
          <cell r="F63" t="str">
            <v>Бензин</v>
          </cell>
          <cell r="G63" t="str">
            <v>для двигателей с искровым зажиганием, марка АИ-92, неэтилированный и этилированный</v>
          </cell>
          <cell r="H63" t="str">
            <v>АИ-92/АИ-93 бензині талондары</v>
          </cell>
          <cell r="I63" t="str">
            <v>ТСАТ</v>
          </cell>
          <cell r="J63">
            <v>0</v>
          </cell>
          <cell r="K63">
            <v>631010000</v>
          </cell>
          <cell r="L63" t="str">
            <v>ҚР, ШҚО, Өскемен қ., Бажов көш., 10</v>
          </cell>
          <cell r="M63" t="str">
            <v>Мамыр - Маусым</v>
          </cell>
          <cell r="N63" t="str">
            <v>Шығыс-Қазақстан облысы, Қабанбай а.</v>
          </cell>
          <cell r="O63" t="str">
            <v>DDP</v>
          </cell>
          <cell r="P63" t="str">
            <v>2-ші жарты жылдық</v>
          </cell>
          <cell r="Q63">
            <v>0</v>
          </cell>
          <cell r="R63">
            <v>112</v>
          </cell>
          <cell r="S63" t="str">
            <v>Литр (текше дм.)</v>
          </cell>
        </row>
        <row r="64">
          <cell r="A64" t="str">
            <v>26 Т</v>
          </cell>
          <cell r="B64" t="str">
            <v>"ШҚ АЭК" АҚ</v>
          </cell>
          <cell r="C64" t="str">
            <v>19.20.21.530.000.00.0112.000000000001</v>
          </cell>
          <cell r="D64">
            <v>501100105</v>
          </cell>
          <cell r="E64" t="str">
            <v>АИ-92/АИ-93 бензині талондары</v>
          </cell>
          <cell r="F64" t="str">
            <v>Бензин</v>
          </cell>
          <cell r="G64" t="str">
            <v>для двигателей с искровым зажиганием, марка АИ-92, неэтилированный и этилированный</v>
          </cell>
          <cell r="H64" t="str">
            <v>АИ-92/АИ-93 бензині талондары</v>
          </cell>
          <cell r="I64" t="str">
            <v>ТСАТ</v>
          </cell>
          <cell r="J64">
            <v>0</v>
          </cell>
          <cell r="K64">
            <v>631010000</v>
          </cell>
          <cell r="L64" t="str">
            <v>ҚР, ШҚО, Өскемен қ., Бажов көш., 10</v>
          </cell>
          <cell r="M64" t="str">
            <v>Желтоқсан-Қантар</v>
          </cell>
          <cell r="N64" t="str">
            <v>Шығыс-Қазақстан облысы, Қараауыл а.</v>
          </cell>
          <cell r="O64" t="str">
            <v>DDP</v>
          </cell>
          <cell r="P64" t="str">
            <v>1-ші жарты жылдық</v>
          </cell>
          <cell r="Q64">
            <v>0</v>
          </cell>
          <cell r="R64">
            <v>112</v>
          </cell>
          <cell r="S64" t="str">
            <v>Литр (текше дм.)</v>
          </cell>
        </row>
        <row r="65">
          <cell r="A65" t="str">
            <v>26-1 Т</v>
          </cell>
          <cell r="B65" t="str">
            <v>"ШҚ АЭК" АҚ</v>
          </cell>
          <cell r="C65" t="str">
            <v>19.20.21.530.000.00.0112.000000000001</v>
          </cell>
          <cell r="D65">
            <v>501100105</v>
          </cell>
          <cell r="E65" t="str">
            <v>АИ-92/АИ-93 бензині талондары</v>
          </cell>
          <cell r="F65" t="str">
            <v>Бензин</v>
          </cell>
          <cell r="G65" t="str">
            <v>для двигателей с искровым зажиганием, марка АИ-92, неэтилированный и этилированный</v>
          </cell>
          <cell r="H65" t="str">
            <v>АИ-92/АИ-93 бензині талондары</v>
          </cell>
          <cell r="I65" t="str">
            <v>ТСАТ</v>
          </cell>
          <cell r="J65">
            <v>0</v>
          </cell>
          <cell r="K65">
            <v>631010000</v>
          </cell>
          <cell r="L65" t="str">
            <v>ҚР, ШҚО, Өскемен қ., Бажов көш., 10</v>
          </cell>
          <cell r="M65" t="str">
            <v>Қантар - Ақпан</v>
          </cell>
          <cell r="N65" t="str">
            <v>Шығыс-Қазақстан облысы, Қараауыл а.</v>
          </cell>
          <cell r="O65" t="str">
            <v>DDP</v>
          </cell>
          <cell r="P65" t="str">
            <v>1-ші жарты жылдық</v>
          </cell>
          <cell r="Q65">
            <v>0</v>
          </cell>
          <cell r="R65">
            <v>112</v>
          </cell>
          <cell r="S65" t="str">
            <v>Литр (текше дм.)</v>
          </cell>
        </row>
        <row r="66">
          <cell r="A66" t="str">
            <v>26-2 Т</v>
          </cell>
          <cell r="B66" t="str">
            <v>"ШҚ АЭК" АҚ</v>
          </cell>
          <cell r="C66" t="str">
            <v>19.20.21.530.000.00.0112.000000000001</v>
          </cell>
          <cell r="D66">
            <v>501100105</v>
          </cell>
          <cell r="E66" t="str">
            <v>АИ-92/АИ-93 бензині талондары</v>
          </cell>
          <cell r="F66" t="str">
            <v>Бензин</v>
          </cell>
          <cell r="G66" t="str">
            <v>для двигателей с искровым зажиганием, марка АИ-92, неэтилированный и этилированный</v>
          </cell>
          <cell r="H66" t="str">
            <v>АИ-92/АИ-93 бензині талондары</v>
          </cell>
          <cell r="I66" t="str">
            <v>ТСАТ</v>
          </cell>
          <cell r="J66">
            <v>0</v>
          </cell>
          <cell r="K66">
            <v>631010000</v>
          </cell>
          <cell r="L66" t="str">
            <v>ҚР, ШҚО, Өскемен қ., Бажов көш., 10</v>
          </cell>
          <cell r="M66" t="str">
            <v>Ақпан - Наурыз</v>
          </cell>
          <cell r="N66" t="str">
            <v>Шығыс-Қазақстан облысы, Қараауыл а.</v>
          </cell>
          <cell r="O66" t="str">
            <v>DDP</v>
          </cell>
          <cell r="P66" t="str">
            <v>1-ші жарты жылдық</v>
          </cell>
          <cell r="Q66">
            <v>0</v>
          </cell>
          <cell r="R66">
            <v>112</v>
          </cell>
          <cell r="S66" t="str">
            <v>Литр (текше дм.)</v>
          </cell>
        </row>
        <row r="67">
          <cell r="A67" t="str">
            <v>27 Т</v>
          </cell>
          <cell r="B67" t="str">
            <v>"ШҚ АЭК" АҚ</v>
          </cell>
          <cell r="C67" t="str">
            <v>19.20.21.530.000.00.0112.000000000001</v>
          </cell>
          <cell r="D67">
            <v>501100105</v>
          </cell>
          <cell r="E67" t="str">
            <v>АИ-92/АИ-93 бензині талондары</v>
          </cell>
          <cell r="F67" t="str">
            <v>Бензин</v>
          </cell>
          <cell r="G67" t="str">
            <v>для двигателей с искровым зажиганием, марка АИ-92, неэтилированный и этилированный</v>
          </cell>
          <cell r="H67" t="str">
            <v>АИ-92/АИ-93 бензині талондары</v>
          </cell>
          <cell r="I67" t="str">
            <v>ТСАТ</v>
          </cell>
          <cell r="J67">
            <v>0</v>
          </cell>
          <cell r="K67">
            <v>631010000</v>
          </cell>
          <cell r="L67" t="str">
            <v>ҚР, ШҚО, Өскемен қ., Бажов көш., 10</v>
          </cell>
          <cell r="M67" t="str">
            <v>Маусым-Шілде</v>
          </cell>
          <cell r="N67" t="str">
            <v>Шығыс-Қазақстан облысы, Қараауыл а.</v>
          </cell>
          <cell r="O67" t="str">
            <v>DDP</v>
          </cell>
          <cell r="P67" t="str">
            <v>2-ші жарты жылдық</v>
          </cell>
          <cell r="Q67">
            <v>0</v>
          </cell>
          <cell r="R67">
            <v>112</v>
          </cell>
          <cell r="S67" t="str">
            <v>Литр (текше дм.)</v>
          </cell>
        </row>
        <row r="68">
          <cell r="A68" t="str">
            <v>27-1 Т</v>
          </cell>
          <cell r="B68" t="str">
            <v>"ШҚ АЭК" АҚ</v>
          </cell>
          <cell r="C68" t="str">
            <v>19.20.21.530.000.00.0112.000000000001</v>
          </cell>
          <cell r="D68">
            <v>501100105</v>
          </cell>
          <cell r="E68" t="str">
            <v>АИ-92/АИ-93 бензині талондары</v>
          </cell>
          <cell r="F68" t="str">
            <v>Бензин</v>
          </cell>
          <cell r="G68" t="str">
            <v>для двигателей с искровым зажиганием, марка АИ-92, неэтилированный и этилированный</v>
          </cell>
          <cell r="H68" t="str">
            <v>АИ-92/АИ-93 бензині талондары</v>
          </cell>
          <cell r="I68" t="str">
            <v>ТСАТ</v>
          </cell>
          <cell r="J68">
            <v>0</v>
          </cell>
          <cell r="K68">
            <v>631010000</v>
          </cell>
          <cell r="L68" t="str">
            <v>ҚР, ШҚО, Өскемен қ., Бажов көш., 10</v>
          </cell>
          <cell r="M68" t="str">
            <v>Мамыр - Маусым</v>
          </cell>
          <cell r="N68" t="str">
            <v>Шығыс-Қазақстан облысы, Қараауыл а.</v>
          </cell>
          <cell r="O68" t="str">
            <v>DDP</v>
          </cell>
          <cell r="P68" t="str">
            <v>2-ші жарты жылдық</v>
          </cell>
          <cell r="Q68">
            <v>0</v>
          </cell>
          <cell r="R68">
            <v>112</v>
          </cell>
          <cell r="S68" t="str">
            <v>Литр (текше дм.)</v>
          </cell>
        </row>
        <row r="69">
          <cell r="A69" t="str">
            <v>28 Т</v>
          </cell>
          <cell r="B69" t="str">
            <v>"ШҚ АЭК" АҚ</v>
          </cell>
          <cell r="C69" t="str">
            <v>19.20.21.530.000.00.0112.000000000001</v>
          </cell>
          <cell r="D69">
            <v>501100105</v>
          </cell>
          <cell r="E69" t="str">
            <v>АИ-92/АИ-93 бензині талондары</v>
          </cell>
          <cell r="F69" t="str">
            <v>Бензин</v>
          </cell>
          <cell r="G69" t="str">
            <v>для двигателей с искровым зажиганием, марка АИ-92, неэтилированный и этилированный</v>
          </cell>
          <cell r="H69" t="str">
            <v>АИ-92/АИ-93 бензині талондары</v>
          </cell>
          <cell r="I69" t="str">
            <v>ТСАТ</v>
          </cell>
          <cell r="J69">
            <v>0</v>
          </cell>
          <cell r="K69">
            <v>631010000</v>
          </cell>
          <cell r="L69" t="str">
            <v>ҚР, ШҚО, Өскемен қ., Бажов көш., 10</v>
          </cell>
          <cell r="M69" t="str">
            <v>Желтоқсан-Қантар</v>
          </cell>
          <cell r="N69" t="str">
            <v>Шығыс-Қазақстан облысы, Қатонқарағай а.</v>
          </cell>
          <cell r="O69" t="str">
            <v>DDP</v>
          </cell>
          <cell r="P69" t="str">
            <v>1-ші жарты жылдық</v>
          </cell>
          <cell r="Q69">
            <v>0</v>
          </cell>
          <cell r="R69">
            <v>112</v>
          </cell>
          <cell r="S69" t="str">
            <v>Литр (текше дм.)</v>
          </cell>
        </row>
        <row r="70">
          <cell r="A70" t="str">
            <v>28-1 Т</v>
          </cell>
          <cell r="B70" t="str">
            <v>"ШҚ АЭК" АҚ</v>
          </cell>
          <cell r="C70" t="str">
            <v>19.20.21.530.000.00.0112.000000000001</v>
          </cell>
          <cell r="D70">
            <v>501100105</v>
          </cell>
          <cell r="E70" t="str">
            <v>АИ-92/АИ-93 бензині талондары</v>
          </cell>
          <cell r="F70" t="str">
            <v>Бензин</v>
          </cell>
          <cell r="G70" t="str">
            <v>для двигателей с искровым зажиганием, марка АИ-92, неэтилированный и этилированный</v>
          </cell>
          <cell r="H70" t="str">
            <v>АИ-92/АИ-93 бензині талондары</v>
          </cell>
          <cell r="I70" t="str">
            <v>ТСАТ</v>
          </cell>
          <cell r="J70">
            <v>0</v>
          </cell>
          <cell r="K70">
            <v>631010000</v>
          </cell>
          <cell r="L70" t="str">
            <v>ҚР, ШҚО, Өскемен қ., Бажов көш., 10</v>
          </cell>
          <cell r="M70" t="str">
            <v>Қантар - Ақпан</v>
          </cell>
          <cell r="N70" t="str">
            <v>Шығыс-Қазақстан облысы, Қатонқарағай а.</v>
          </cell>
          <cell r="O70" t="str">
            <v>DDP</v>
          </cell>
          <cell r="P70" t="str">
            <v>1-ші жарты жылдық</v>
          </cell>
          <cell r="Q70">
            <v>0</v>
          </cell>
          <cell r="R70">
            <v>112</v>
          </cell>
          <cell r="S70" t="str">
            <v>Литр (текше дм.)</v>
          </cell>
        </row>
        <row r="71">
          <cell r="A71" t="str">
            <v>28-2 Т</v>
          </cell>
          <cell r="B71" t="str">
            <v>"ШҚ АЭК" АҚ</v>
          </cell>
          <cell r="C71" t="str">
            <v>19.20.21.530.000.00.0112.000000000001</v>
          </cell>
          <cell r="D71">
            <v>501100105</v>
          </cell>
          <cell r="E71" t="str">
            <v>АИ-92/АИ-93 бензині талондары</v>
          </cell>
          <cell r="F71" t="str">
            <v>Бензин</v>
          </cell>
          <cell r="G71" t="str">
            <v>для двигателей с искровым зажиганием, марка АИ-92, неэтилированный и этилированный</v>
          </cell>
          <cell r="H71" t="str">
            <v>АИ-92/АИ-93 бензині талондары</v>
          </cell>
          <cell r="I71" t="str">
            <v>ТСАТ</v>
          </cell>
          <cell r="J71">
            <v>0</v>
          </cell>
          <cell r="K71">
            <v>631010000</v>
          </cell>
          <cell r="L71" t="str">
            <v>ҚР, ШҚО, Өскемен қ., Бажов көш., 10</v>
          </cell>
          <cell r="M71" t="str">
            <v>Ақпан - Наурыз</v>
          </cell>
          <cell r="N71" t="str">
            <v>Шығыс-Қазақстан облысы, Қатонқарағай а.</v>
          </cell>
          <cell r="O71" t="str">
            <v>DDP</v>
          </cell>
          <cell r="P71" t="str">
            <v>1-ші жарты жылдық</v>
          </cell>
          <cell r="Q71">
            <v>0</v>
          </cell>
          <cell r="R71">
            <v>112</v>
          </cell>
          <cell r="S71" t="str">
            <v>Литр (текше дм.)</v>
          </cell>
        </row>
        <row r="72">
          <cell r="A72" t="str">
            <v>29 Т</v>
          </cell>
          <cell r="B72" t="str">
            <v>"ШҚ АЭК" АҚ</v>
          </cell>
          <cell r="C72" t="str">
            <v>19.20.21.530.000.00.0112.000000000001</v>
          </cell>
          <cell r="D72">
            <v>501100105</v>
          </cell>
          <cell r="E72" t="str">
            <v>АИ-92/АИ-93 бензині талондары</v>
          </cell>
          <cell r="F72" t="str">
            <v>Бензин</v>
          </cell>
          <cell r="G72" t="str">
            <v>для двигателей с искровым зажиганием, марка АИ-92, неэтилированный и этилированный</v>
          </cell>
          <cell r="H72" t="str">
            <v>АИ-92/АИ-93 бензині талондары</v>
          </cell>
          <cell r="I72" t="str">
            <v>ТСАТ</v>
          </cell>
          <cell r="J72">
            <v>0</v>
          </cell>
          <cell r="K72">
            <v>631010000</v>
          </cell>
          <cell r="L72" t="str">
            <v>ҚР, ШҚО, Өскемен қ., Бажов көш., 10</v>
          </cell>
          <cell r="M72" t="str">
            <v>Маусым-Шілде</v>
          </cell>
          <cell r="N72" t="str">
            <v>Шығыс-Қазақстан облысы, Қатонқарағай а.</v>
          </cell>
          <cell r="O72" t="str">
            <v>DDP</v>
          </cell>
          <cell r="P72" t="str">
            <v>2-ші жарты жылдық</v>
          </cell>
          <cell r="Q72">
            <v>0</v>
          </cell>
          <cell r="R72">
            <v>112</v>
          </cell>
          <cell r="S72" t="str">
            <v>Литр (текше дм.)</v>
          </cell>
        </row>
        <row r="73">
          <cell r="A73" t="str">
            <v>29-1 Т</v>
          </cell>
          <cell r="B73" t="str">
            <v>"ШҚ АЭК" АҚ</v>
          </cell>
          <cell r="C73" t="str">
            <v>19.20.21.530.000.00.0112.000000000001</v>
          </cell>
          <cell r="D73">
            <v>501100105</v>
          </cell>
          <cell r="E73" t="str">
            <v>АИ-92/АИ-93 бензині талондары</v>
          </cell>
          <cell r="F73" t="str">
            <v>Бензин</v>
          </cell>
          <cell r="G73" t="str">
            <v>для двигателей с искровым зажиганием, марка АИ-92, неэтилированный и этилированный</v>
          </cell>
          <cell r="H73" t="str">
            <v>АИ-92/АИ-93 бензині талондары</v>
          </cell>
          <cell r="I73" t="str">
            <v>ТСАТ</v>
          </cell>
          <cell r="J73">
            <v>0</v>
          </cell>
          <cell r="K73">
            <v>631010000</v>
          </cell>
          <cell r="L73" t="str">
            <v>ҚР, ШҚО, Өскемен қ., Бажов көш., 10</v>
          </cell>
          <cell r="M73" t="str">
            <v>Мамыр - Маусым</v>
          </cell>
          <cell r="N73" t="str">
            <v>Шығыс-Қазақстан облысы, Қатонқарағай а.</v>
          </cell>
          <cell r="O73" t="str">
            <v>DDP</v>
          </cell>
          <cell r="P73" t="str">
            <v>2-ші жарты жылдық</v>
          </cell>
          <cell r="Q73">
            <v>0</v>
          </cell>
          <cell r="R73">
            <v>112</v>
          </cell>
          <cell r="S73" t="str">
            <v>Литр (текше дм.)</v>
          </cell>
        </row>
        <row r="74">
          <cell r="A74" t="str">
            <v>30 Т</v>
          </cell>
          <cell r="B74" t="str">
            <v>"ШҚ АЭК" АҚ</v>
          </cell>
          <cell r="C74" t="str">
            <v>19.20.21.530.000.00.0112.000000000001</v>
          </cell>
          <cell r="D74">
            <v>501100105</v>
          </cell>
          <cell r="E74" t="str">
            <v>АИ-92/АИ-93 бензині талондары</v>
          </cell>
          <cell r="F74" t="str">
            <v>Бензин</v>
          </cell>
          <cell r="G74" t="str">
            <v>для двигателей с искровым зажиганием, марка АИ-92, неэтилированный и этилированный</v>
          </cell>
          <cell r="H74" t="str">
            <v>АИ-92/АИ-93 бензині талондары</v>
          </cell>
          <cell r="I74" t="str">
            <v>ТСАТ</v>
          </cell>
          <cell r="J74">
            <v>0</v>
          </cell>
          <cell r="K74">
            <v>631010000</v>
          </cell>
          <cell r="L74" t="str">
            <v>ҚР, ШҚО, Өскемен қ., Бажов көш., 10</v>
          </cell>
          <cell r="M74" t="str">
            <v>Желтоқсан-Қантар</v>
          </cell>
          <cell r="N74" t="str">
            <v>Шығыс-Қазақстан облысы, Күршім а.</v>
          </cell>
          <cell r="O74" t="str">
            <v>DDP</v>
          </cell>
          <cell r="P74" t="str">
            <v>1-ші жарты жылдық</v>
          </cell>
          <cell r="Q74">
            <v>0</v>
          </cell>
          <cell r="R74">
            <v>112</v>
          </cell>
          <cell r="S74" t="str">
            <v>Литр (текше дм.)</v>
          </cell>
        </row>
        <row r="75">
          <cell r="A75" t="str">
            <v>30-1 Т</v>
          </cell>
          <cell r="B75" t="str">
            <v>"ШҚ АЭК" АҚ</v>
          </cell>
          <cell r="C75" t="str">
            <v>19.20.21.530.000.00.0112.000000000001</v>
          </cell>
          <cell r="D75">
            <v>501100105</v>
          </cell>
          <cell r="E75" t="str">
            <v>АИ-92/АИ-93 бензині талондары</v>
          </cell>
          <cell r="F75" t="str">
            <v>Бензин</v>
          </cell>
          <cell r="G75" t="str">
            <v>для двигателей с искровым зажиганием, марка АИ-92, неэтилированный и этилированный</v>
          </cell>
          <cell r="H75" t="str">
            <v>АИ-92/АИ-93 бензині талондары</v>
          </cell>
          <cell r="I75" t="str">
            <v>ТСАТ</v>
          </cell>
          <cell r="J75">
            <v>0</v>
          </cell>
          <cell r="K75">
            <v>631010000</v>
          </cell>
          <cell r="L75" t="str">
            <v>ҚР, ШҚО, Өскемен қ., Бажов көш., 10</v>
          </cell>
          <cell r="M75" t="str">
            <v>Қантар - Ақпан</v>
          </cell>
          <cell r="N75" t="str">
            <v>Шығыс-Қазақстан облысы, Күршім а.</v>
          </cell>
          <cell r="O75" t="str">
            <v>DDP</v>
          </cell>
          <cell r="P75" t="str">
            <v>1-ші жарты жылдық</v>
          </cell>
          <cell r="Q75">
            <v>0</v>
          </cell>
          <cell r="R75">
            <v>112</v>
          </cell>
          <cell r="S75" t="str">
            <v>Литр (текше дм.)</v>
          </cell>
        </row>
        <row r="76">
          <cell r="A76" t="str">
            <v>30-2 Т</v>
          </cell>
          <cell r="B76" t="str">
            <v>"ШҚ АЭК" АҚ</v>
          </cell>
          <cell r="C76" t="str">
            <v>19.20.21.530.000.00.0112.000000000001</v>
          </cell>
          <cell r="D76">
            <v>501100105</v>
          </cell>
          <cell r="E76" t="str">
            <v>АИ-92/АИ-93 бензині талондары</v>
          </cell>
          <cell r="F76" t="str">
            <v>Бензин</v>
          </cell>
          <cell r="G76" t="str">
            <v>для двигателей с искровым зажиганием, марка АИ-92, неэтилированный и этилированный</v>
          </cell>
          <cell r="H76" t="str">
            <v>АИ-92/АИ-93 бензині талондары</v>
          </cell>
          <cell r="I76" t="str">
            <v>ТСАТ</v>
          </cell>
          <cell r="J76">
            <v>0</v>
          </cell>
          <cell r="K76">
            <v>631010000</v>
          </cell>
          <cell r="L76" t="str">
            <v>ҚР, ШҚО, Өскемен қ., Бажов көш., 10</v>
          </cell>
          <cell r="M76" t="str">
            <v>Ақпан - Наурыз</v>
          </cell>
          <cell r="N76" t="str">
            <v>Шығыс-Қазақстан облысы, Күршім а.</v>
          </cell>
          <cell r="O76" t="str">
            <v>DDP</v>
          </cell>
          <cell r="P76" t="str">
            <v>1-ші жарты жылдық</v>
          </cell>
          <cell r="Q76">
            <v>0</v>
          </cell>
          <cell r="R76">
            <v>112</v>
          </cell>
          <cell r="S76" t="str">
            <v>Литр (текше дм.)</v>
          </cell>
        </row>
        <row r="77">
          <cell r="A77" t="str">
            <v>31 Т</v>
          </cell>
          <cell r="B77" t="str">
            <v>"ШҚ АЭК" АҚ</v>
          </cell>
          <cell r="C77" t="str">
            <v>19.20.21.530.000.00.0112.000000000001</v>
          </cell>
          <cell r="D77">
            <v>501100105</v>
          </cell>
          <cell r="E77" t="str">
            <v>АИ-92/АИ-93 бензині талондары</v>
          </cell>
          <cell r="F77" t="str">
            <v>Бензин</v>
          </cell>
          <cell r="G77" t="str">
            <v>для двигателей с искровым зажиганием, марка АИ-92, неэтилированный и этилированный</v>
          </cell>
          <cell r="H77" t="str">
            <v>АИ-92/АИ-93 бензині талондары</v>
          </cell>
          <cell r="I77" t="str">
            <v>ТСАТ</v>
          </cell>
          <cell r="J77">
            <v>0</v>
          </cell>
          <cell r="K77">
            <v>631010000</v>
          </cell>
          <cell r="L77" t="str">
            <v>ҚР, ШҚО, Өскемен қ., Бажов көш., 10</v>
          </cell>
          <cell r="M77" t="str">
            <v>Маусым-Шілде</v>
          </cell>
          <cell r="N77" t="str">
            <v>Шығыс-Қазақстан облысы, Күршім а.</v>
          </cell>
          <cell r="O77" t="str">
            <v>DDP</v>
          </cell>
          <cell r="P77" t="str">
            <v>2-ші жарты жылдық</v>
          </cell>
          <cell r="Q77">
            <v>0</v>
          </cell>
          <cell r="R77">
            <v>112</v>
          </cell>
          <cell r="S77" t="str">
            <v>Литр (текше дм.)</v>
          </cell>
        </row>
        <row r="78">
          <cell r="A78" t="str">
            <v>31-1 Т</v>
          </cell>
          <cell r="B78" t="str">
            <v>"ШҚ АЭК" АҚ</v>
          </cell>
          <cell r="C78" t="str">
            <v>19.20.21.530.000.00.0112.000000000001</v>
          </cell>
          <cell r="D78">
            <v>501100105</v>
          </cell>
          <cell r="E78" t="str">
            <v>АИ-92/АИ-93 бензині талондары</v>
          </cell>
          <cell r="F78" t="str">
            <v>Бензин</v>
          </cell>
          <cell r="G78" t="str">
            <v>для двигателей с искровым зажиганием, марка АИ-92, неэтилированный и этилированный</v>
          </cell>
          <cell r="H78" t="str">
            <v>АИ-92/АИ-93 бензині талондары</v>
          </cell>
          <cell r="I78" t="str">
            <v>ТСАТ</v>
          </cell>
          <cell r="J78">
            <v>0</v>
          </cell>
          <cell r="K78">
            <v>631010000</v>
          </cell>
          <cell r="L78" t="str">
            <v>ҚР, ШҚО, Өскемен қ., Бажов көш., 10</v>
          </cell>
          <cell r="M78" t="str">
            <v>Мамыр - Маусым</v>
          </cell>
          <cell r="N78" t="str">
            <v>Шығыс-Қазақстан облысы, Күршім а.</v>
          </cell>
          <cell r="O78" t="str">
            <v>DDP</v>
          </cell>
          <cell r="P78" t="str">
            <v>2-ші жарты жылдық</v>
          </cell>
          <cell r="Q78">
            <v>0</v>
          </cell>
          <cell r="R78">
            <v>112</v>
          </cell>
          <cell r="S78" t="str">
            <v>Литр (текше дм.)</v>
          </cell>
        </row>
        <row r="79">
          <cell r="A79" t="str">
            <v>32 Т</v>
          </cell>
          <cell r="B79" t="str">
            <v>"ШҚ АЭК" АҚ</v>
          </cell>
          <cell r="C79" t="str">
            <v>19.20.21.530.000.00.0112.000000000001</v>
          </cell>
          <cell r="D79">
            <v>501100105</v>
          </cell>
          <cell r="E79" t="str">
            <v>АИ-92/АИ-93 бензині талондары</v>
          </cell>
          <cell r="F79" t="str">
            <v>Бензин</v>
          </cell>
          <cell r="G79" t="str">
            <v>для двигателей с искровым зажиганием, марка АИ-92, неэтилированный и этилированный</v>
          </cell>
          <cell r="H79" t="str">
            <v>АИ-92/АИ-93 бензині талондары</v>
          </cell>
          <cell r="I79" t="str">
            <v>ТСАТ</v>
          </cell>
          <cell r="J79">
            <v>0</v>
          </cell>
          <cell r="K79">
            <v>631010000</v>
          </cell>
          <cell r="L79" t="str">
            <v>ҚР, ШҚО, Өскемен қ., Бажов көш., 10</v>
          </cell>
          <cell r="M79" t="str">
            <v>Желтоқсан-Қантар</v>
          </cell>
          <cell r="N79" t="str">
            <v>Шығыс-Қазақстан облысы, Самарское а.</v>
          </cell>
          <cell r="O79" t="str">
            <v>DDP</v>
          </cell>
          <cell r="P79" t="str">
            <v>1-ші жарты жылдық</v>
          </cell>
          <cell r="Q79">
            <v>0</v>
          </cell>
          <cell r="R79">
            <v>112</v>
          </cell>
          <cell r="S79" t="str">
            <v>Литр (текше дм.)</v>
          </cell>
        </row>
        <row r="80">
          <cell r="A80" t="str">
            <v>32-1 Т</v>
          </cell>
          <cell r="B80" t="str">
            <v>"ШҚ АЭК" АҚ</v>
          </cell>
          <cell r="C80" t="str">
            <v>19.20.21.530.000.00.0112.000000000001</v>
          </cell>
          <cell r="D80">
            <v>501100105</v>
          </cell>
          <cell r="E80" t="str">
            <v>АИ-92/АИ-93 бензині талондары</v>
          </cell>
          <cell r="F80" t="str">
            <v>Бензин</v>
          </cell>
          <cell r="G80" t="str">
            <v>для двигателей с искровым зажиганием, марка АИ-92, неэтилированный и этилированный</v>
          </cell>
          <cell r="H80" t="str">
            <v>АИ-92/АИ-93 бензині талондары</v>
          </cell>
          <cell r="I80" t="str">
            <v>ТСАТ</v>
          </cell>
          <cell r="J80">
            <v>0</v>
          </cell>
          <cell r="K80">
            <v>631010000</v>
          </cell>
          <cell r="L80" t="str">
            <v>ҚР, ШҚО, Өскемен қ., Бажов көш., 10</v>
          </cell>
          <cell r="M80" t="str">
            <v>Қантар - Ақпан</v>
          </cell>
          <cell r="N80" t="str">
            <v>Шығыс-Қазақстан облысы, Самарское а.</v>
          </cell>
          <cell r="O80" t="str">
            <v>DDP</v>
          </cell>
          <cell r="P80" t="str">
            <v>1-ші жарты жылдық</v>
          </cell>
          <cell r="Q80">
            <v>0</v>
          </cell>
          <cell r="R80">
            <v>112</v>
          </cell>
          <cell r="S80" t="str">
            <v>Литр (текше дм.)</v>
          </cell>
        </row>
        <row r="81">
          <cell r="A81" t="str">
            <v>32-2 Т</v>
          </cell>
          <cell r="B81" t="str">
            <v>"ШҚ АЭК" АҚ</v>
          </cell>
          <cell r="C81" t="str">
            <v>19.20.21.530.000.00.0112.000000000001</v>
          </cell>
          <cell r="D81">
            <v>501100105</v>
          </cell>
          <cell r="E81" t="str">
            <v>АИ-92/АИ-93 бензині талондары</v>
          </cell>
          <cell r="F81" t="str">
            <v>Бензин</v>
          </cell>
          <cell r="G81" t="str">
            <v>для двигателей с искровым зажиганием, марка АИ-92, неэтилированный и этилированный</v>
          </cell>
          <cell r="H81" t="str">
            <v>АИ-92/АИ-93 бензині талондары</v>
          </cell>
          <cell r="I81" t="str">
            <v>ТСАТ</v>
          </cell>
          <cell r="J81">
            <v>0</v>
          </cell>
          <cell r="K81">
            <v>631010000</v>
          </cell>
          <cell r="L81" t="str">
            <v>ҚР, ШҚО, Өскемен қ., Бажов көш., 10</v>
          </cell>
          <cell r="M81" t="str">
            <v>Ақпан - Наурыз</v>
          </cell>
          <cell r="N81" t="str">
            <v>Шығыс-Қазақстан облысы, Самарское а.</v>
          </cell>
          <cell r="O81" t="str">
            <v>DDP</v>
          </cell>
          <cell r="P81" t="str">
            <v>1-ші жарты жылдық</v>
          </cell>
          <cell r="Q81">
            <v>0</v>
          </cell>
          <cell r="R81">
            <v>112</v>
          </cell>
          <cell r="S81" t="str">
            <v>Литр (текше дм.)</v>
          </cell>
        </row>
        <row r="82">
          <cell r="A82" t="str">
            <v>33 Т</v>
          </cell>
          <cell r="B82" t="str">
            <v>"ШҚ АЭК" АҚ</v>
          </cell>
          <cell r="C82" t="str">
            <v>19.20.21.530.000.00.0112.000000000001</v>
          </cell>
          <cell r="D82">
            <v>501100105</v>
          </cell>
          <cell r="E82" t="str">
            <v>АИ-92/АИ-93 бензині талондары</v>
          </cell>
          <cell r="F82" t="str">
            <v>Бензин</v>
          </cell>
          <cell r="G82" t="str">
            <v>для двигателей с искровым зажиганием, марка АИ-92, неэтилированный и этилированный</v>
          </cell>
          <cell r="H82" t="str">
            <v>АИ-92/АИ-93 бензині талондары</v>
          </cell>
          <cell r="I82" t="str">
            <v>ТСАТ</v>
          </cell>
          <cell r="J82">
            <v>0</v>
          </cell>
          <cell r="K82">
            <v>631010000</v>
          </cell>
          <cell r="L82" t="str">
            <v>ҚР, ШҚО, Өскемен қ., Бажов көш., 10</v>
          </cell>
          <cell r="M82" t="str">
            <v>Маусым-Шілде</v>
          </cell>
          <cell r="N82" t="str">
            <v>Шығыс-Қазақстан облысы, Самарское а.</v>
          </cell>
          <cell r="O82" t="str">
            <v>DDP</v>
          </cell>
          <cell r="P82" t="str">
            <v>2-ші жарты жылдық</v>
          </cell>
          <cell r="Q82">
            <v>0</v>
          </cell>
          <cell r="R82">
            <v>112</v>
          </cell>
          <cell r="S82" t="str">
            <v>Литр (текше дм.)</v>
          </cell>
        </row>
        <row r="83">
          <cell r="A83" t="str">
            <v>33-1 Т</v>
          </cell>
          <cell r="B83" t="str">
            <v>"ШҚ АЭК" АҚ</v>
          </cell>
          <cell r="C83" t="str">
            <v>19.20.21.530.000.00.0112.000000000001</v>
          </cell>
          <cell r="D83">
            <v>501100105</v>
          </cell>
          <cell r="E83" t="str">
            <v>АИ-92/АИ-93 бензині талондары</v>
          </cell>
          <cell r="F83" t="str">
            <v>Бензин</v>
          </cell>
          <cell r="G83" t="str">
            <v>для двигателей с искровым зажиганием, марка АИ-92, неэтилированный и этилированный</v>
          </cell>
          <cell r="H83" t="str">
            <v>АИ-92/АИ-93 бензині талондары</v>
          </cell>
          <cell r="I83" t="str">
            <v>ТСАТ</v>
          </cell>
          <cell r="J83">
            <v>0</v>
          </cell>
          <cell r="K83">
            <v>631010000</v>
          </cell>
          <cell r="L83" t="str">
            <v>ҚР, ШҚО, Өскемен қ., Бажов көш., 10</v>
          </cell>
          <cell r="M83" t="str">
            <v>Мамыр - Маусым</v>
          </cell>
          <cell r="N83" t="str">
            <v>Шығыс-Қазақстан облысы, Самарское а.</v>
          </cell>
          <cell r="O83" t="str">
            <v>DDP</v>
          </cell>
          <cell r="P83" t="str">
            <v>2-ші жарты жылдық</v>
          </cell>
          <cell r="Q83">
            <v>0</v>
          </cell>
          <cell r="R83">
            <v>112</v>
          </cell>
          <cell r="S83" t="str">
            <v>Литр (текше дм.)</v>
          </cell>
        </row>
        <row r="84">
          <cell r="A84" t="str">
            <v>34 Т</v>
          </cell>
          <cell r="B84" t="str">
            <v>"ШҚ АЭК" АҚ</v>
          </cell>
          <cell r="C84" t="str">
            <v>19.20.21.530.000.00.0112.000000000001</v>
          </cell>
          <cell r="D84">
            <v>501100105</v>
          </cell>
          <cell r="E84" t="str">
            <v>АИ-92/АИ-93 бензині талондары</v>
          </cell>
          <cell r="F84" t="str">
            <v>Бензин</v>
          </cell>
          <cell r="G84" t="str">
            <v>для двигателей с искровым зажиганием, марка АИ-92, неэтилированный и этилированный</v>
          </cell>
          <cell r="H84" t="str">
            <v>АИ-92/АИ-93 бензині талондары</v>
          </cell>
          <cell r="I84" t="str">
            <v>ТСАТ</v>
          </cell>
          <cell r="J84">
            <v>0</v>
          </cell>
          <cell r="K84">
            <v>631010000</v>
          </cell>
          <cell r="L84" t="str">
            <v>ҚР, ШҚО, Өскемен қ., Бажов көш., 10</v>
          </cell>
          <cell r="M84" t="str">
            <v>Желтоқсан-Қантар</v>
          </cell>
          <cell r="N84" t="str">
            <v>Шығыс-Қазақстан облысы, Секисовка а., Глубокое ауданы</v>
          </cell>
          <cell r="O84" t="str">
            <v>DDP</v>
          </cell>
          <cell r="P84" t="str">
            <v>1-ші жарты жылдық</v>
          </cell>
          <cell r="Q84">
            <v>0</v>
          </cell>
          <cell r="R84">
            <v>112</v>
          </cell>
          <cell r="S84" t="str">
            <v>Литр (текше дм.)</v>
          </cell>
        </row>
        <row r="85">
          <cell r="A85" t="str">
            <v>34-1 Т</v>
          </cell>
          <cell r="B85" t="str">
            <v>"ШҚ АЭК" АҚ</v>
          </cell>
          <cell r="C85" t="str">
            <v>19.20.21.530.000.00.0112.000000000001</v>
          </cell>
          <cell r="D85">
            <v>501100105</v>
          </cell>
          <cell r="E85" t="str">
            <v>АИ-92/АИ-93 бензині талондары</v>
          </cell>
          <cell r="F85" t="str">
            <v>Бензин</v>
          </cell>
          <cell r="G85" t="str">
            <v>для двигателей с искровым зажиганием, марка АИ-92, неэтилированный и этилированный</v>
          </cell>
          <cell r="H85" t="str">
            <v>АИ-92/АИ-93 бензині талондары</v>
          </cell>
          <cell r="I85" t="str">
            <v>ТСАТ</v>
          </cell>
          <cell r="J85">
            <v>0</v>
          </cell>
          <cell r="K85">
            <v>631010000</v>
          </cell>
          <cell r="L85" t="str">
            <v>ҚР, ШҚО, Өскемен қ., Бажов көш., 10</v>
          </cell>
          <cell r="M85" t="str">
            <v>Қантар - Ақпан</v>
          </cell>
          <cell r="N85" t="str">
            <v>Шығыс-Қазақстан облысы, Секисовка а., Глубокое ауданы</v>
          </cell>
          <cell r="O85" t="str">
            <v>DDP</v>
          </cell>
          <cell r="P85" t="str">
            <v>1-ші жарты жылдық</v>
          </cell>
          <cell r="Q85">
            <v>0</v>
          </cell>
          <cell r="R85">
            <v>112</v>
          </cell>
          <cell r="S85" t="str">
            <v>Литр (текше дм.)</v>
          </cell>
        </row>
        <row r="86">
          <cell r="A86" t="str">
            <v>34-2 Т</v>
          </cell>
          <cell r="B86" t="str">
            <v>"ШҚ АЭК" АҚ</v>
          </cell>
          <cell r="C86" t="str">
            <v>19.20.21.530.000.00.0112.000000000001</v>
          </cell>
          <cell r="D86">
            <v>501100105</v>
          </cell>
          <cell r="E86" t="str">
            <v>АИ-92/АИ-93 бензині талондары</v>
          </cell>
          <cell r="F86" t="str">
            <v>Бензин</v>
          </cell>
          <cell r="G86" t="str">
            <v>для двигателей с искровым зажиганием, марка АИ-92, неэтилированный и этилированный</v>
          </cell>
          <cell r="H86" t="str">
            <v>АИ-92/АИ-93 бензині талондары</v>
          </cell>
          <cell r="I86" t="str">
            <v>ТСАТ</v>
          </cell>
          <cell r="J86">
            <v>0</v>
          </cell>
          <cell r="K86">
            <v>631010000</v>
          </cell>
          <cell r="L86" t="str">
            <v>ҚР, ШҚО, Өскемен қ., Бажов көш., 10</v>
          </cell>
          <cell r="M86" t="str">
            <v>Ақпан - Наурыз</v>
          </cell>
          <cell r="N86" t="str">
            <v>Шығыс-Қазақстан облысы, Секисовка а., Глубокое ауданы</v>
          </cell>
          <cell r="O86" t="str">
            <v>DDP</v>
          </cell>
          <cell r="P86" t="str">
            <v>1-ші жарты жылдық</v>
          </cell>
          <cell r="Q86">
            <v>0</v>
          </cell>
          <cell r="R86">
            <v>112</v>
          </cell>
          <cell r="S86" t="str">
            <v>Литр (текше дм.)</v>
          </cell>
        </row>
        <row r="87">
          <cell r="A87" t="str">
            <v>35 Т</v>
          </cell>
          <cell r="B87" t="str">
            <v>"ШҚ АЭК" АҚ</v>
          </cell>
          <cell r="C87" t="str">
            <v>19.20.21.530.000.00.0112.000000000001</v>
          </cell>
          <cell r="D87">
            <v>501100105</v>
          </cell>
          <cell r="E87" t="str">
            <v>АИ-92/АИ-93 бензині талондары</v>
          </cell>
          <cell r="F87" t="str">
            <v>Бензин</v>
          </cell>
          <cell r="G87" t="str">
            <v>для двигателей с искровым зажиганием, марка АИ-92, неэтилированный и этилированный</v>
          </cell>
          <cell r="H87" t="str">
            <v>АИ-92/АИ-93 бензині талондары</v>
          </cell>
          <cell r="I87" t="str">
            <v>ТСАТ</v>
          </cell>
          <cell r="J87">
            <v>0</v>
          </cell>
          <cell r="K87">
            <v>631010000</v>
          </cell>
          <cell r="L87" t="str">
            <v>ҚР, ШҚО, Өскемен қ., Бажов көш., 10</v>
          </cell>
          <cell r="M87" t="str">
            <v>Маусым-Шілде</v>
          </cell>
          <cell r="N87" t="str">
            <v>Шығыс-Қазақстан облысы, Секисовка а., Глубокое ауданы</v>
          </cell>
          <cell r="O87" t="str">
            <v>DDP</v>
          </cell>
          <cell r="P87" t="str">
            <v>2-ші жарты жылдық</v>
          </cell>
          <cell r="Q87">
            <v>0</v>
          </cell>
          <cell r="R87">
            <v>112</v>
          </cell>
          <cell r="S87" t="str">
            <v>Литр (текше дм.)</v>
          </cell>
        </row>
        <row r="88">
          <cell r="A88" t="str">
            <v>35-1 Т</v>
          </cell>
          <cell r="B88" t="str">
            <v>"ШҚ АЭК" АҚ</v>
          </cell>
          <cell r="C88" t="str">
            <v>19.20.21.530.000.00.0112.000000000001</v>
          </cell>
          <cell r="D88">
            <v>501100105</v>
          </cell>
          <cell r="E88" t="str">
            <v>АИ-92/АИ-93 бензині талондары</v>
          </cell>
          <cell r="F88" t="str">
            <v>Бензин</v>
          </cell>
          <cell r="G88" t="str">
            <v>для двигателей с искровым зажиганием, марка АИ-92, неэтилированный и этилированный</v>
          </cell>
          <cell r="H88" t="str">
            <v>АИ-92/АИ-93 бензині талондары</v>
          </cell>
          <cell r="I88" t="str">
            <v>ТСАТ</v>
          </cell>
          <cell r="J88">
            <v>0</v>
          </cell>
          <cell r="K88">
            <v>631010000</v>
          </cell>
          <cell r="L88" t="str">
            <v>ҚР, ШҚО, Өскемен қ., Бажов көш., 10</v>
          </cell>
          <cell r="M88" t="str">
            <v>Мамыр - Маусым</v>
          </cell>
          <cell r="N88" t="str">
            <v>Шығыс-Қазақстан облысы, Секисовка а., Глубокое ауданы</v>
          </cell>
          <cell r="O88" t="str">
            <v>DDP</v>
          </cell>
          <cell r="P88" t="str">
            <v>2-ші жарты жылдық</v>
          </cell>
          <cell r="Q88">
            <v>0</v>
          </cell>
          <cell r="R88">
            <v>112</v>
          </cell>
          <cell r="S88" t="str">
            <v>Литр (текше дм.)</v>
          </cell>
        </row>
        <row r="89">
          <cell r="A89" t="str">
            <v>36 Т</v>
          </cell>
          <cell r="B89" t="str">
            <v>"ШҚ АЭК" АҚ</v>
          </cell>
          <cell r="C89" t="str">
            <v>19.20.21.530.000.00.0112.000000000001</v>
          </cell>
          <cell r="D89">
            <v>501100105</v>
          </cell>
          <cell r="E89" t="str">
            <v>АИ-92/АИ-93 бензині талондары</v>
          </cell>
          <cell r="F89" t="str">
            <v>Бензин</v>
          </cell>
          <cell r="G89" t="str">
            <v>для двигателей с искровым зажиганием, марка АИ-92, неэтилированный и этилированный</v>
          </cell>
          <cell r="H89" t="str">
            <v>АИ-92/АИ-93 бензині талондары</v>
          </cell>
          <cell r="I89" t="str">
            <v>ТСАТ</v>
          </cell>
          <cell r="J89">
            <v>0</v>
          </cell>
          <cell r="K89">
            <v>631010000</v>
          </cell>
          <cell r="L89" t="str">
            <v>ҚР, ШҚО, Өскемен қ., Бажов көш., 10</v>
          </cell>
          <cell r="M89" t="str">
            <v>Желтоқсан-Қантар</v>
          </cell>
          <cell r="N89" t="str">
            <v>Шығыс-Қазақстан облысы, Таврическое а.</v>
          </cell>
          <cell r="O89" t="str">
            <v>DDP</v>
          </cell>
          <cell r="P89" t="str">
            <v>1-ші жарты жылдық</v>
          </cell>
          <cell r="Q89">
            <v>0</v>
          </cell>
          <cell r="R89">
            <v>112</v>
          </cell>
          <cell r="S89" t="str">
            <v>Литр (текше дм.)</v>
          </cell>
        </row>
        <row r="90">
          <cell r="A90" t="str">
            <v>36-1 Т</v>
          </cell>
          <cell r="B90" t="str">
            <v>"ШҚ АЭК" АҚ</v>
          </cell>
          <cell r="C90" t="str">
            <v>19.20.21.530.000.00.0112.000000000001</v>
          </cell>
          <cell r="D90">
            <v>501100105</v>
          </cell>
          <cell r="E90" t="str">
            <v>АИ-92/АИ-93 бензині талондары</v>
          </cell>
          <cell r="F90" t="str">
            <v>Бензин</v>
          </cell>
          <cell r="G90" t="str">
            <v>для двигателей с искровым зажиганием, марка АИ-92, неэтилированный и этилированный</v>
          </cell>
          <cell r="H90" t="str">
            <v>АИ-92/АИ-93 бензині талондары</v>
          </cell>
          <cell r="I90" t="str">
            <v>ТСАТ</v>
          </cell>
          <cell r="J90">
            <v>0</v>
          </cell>
          <cell r="K90">
            <v>631010000</v>
          </cell>
          <cell r="L90" t="str">
            <v>ҚР, ШҚО, Өскемен қ., Бажов көш., 10</v>
          </cell>
          <cell r="M90" t="str">
            <v>Қантар - Ақпан</v>
          </cell>
          <cell r="N90" t="str">
            <v>Шығыс-Қазақстан облысы, Таврическое а.</v>
          </cell>
          <cell r="O90" t="str">
            <v>DDP</v>
          </cell>
          <cell r="P90" t="str">
            <v>1-ші жарты жылдық</v>
          </cell>
          <cell r="Q90">
            <v>0</v>
          </cell>
          <cell r="R90">
            <v>112</v>
          </cell>
          <cell r="S90" t="str">
            <v>Литр (текше дм.)</v>
          </cell>
        </row>
        <row r="91">
          <cell r="A91" t="str">
            <v>36-2 Т</v>
          </cell>
          <cell r="B91" t="str">
            <v>"ШҚ АЭК" АҚ</v>
          </cell>
          <cell r="C91" t="str">
            <v>19.20.21.530.000.00.0112.000000000001</v>
          </cell>
          <cell r="D91">
            <v>501100105</v>
          </cell>
          <cell r="E91" t="str">
            <v>АИ-92/АИ-93 бензині талондары</v>
          </cell>
          <cell r="F91" t="str">
            <v>Бензин</v>
          </cell>
          <cell r="G91" t="str">
            <v>для двигателей с искровым зажиганием, марка АИ-92, неэтилированный и этилированный</v>
          </cell>
          <cell r="H91" t="str">
            <v>АИ-92/АИ-93 бензині талондары</v>
          </cell>
          <cell r="I91" t="str">
            <v>ТСАТ</v>
          </cell>
          <cell r="J91">
            <v>0</v>
          </cell>
          <cell r="K91">
            <v>631010000</v>
          </cell>
          <cell r="L91" t="str">
            <v>ҚР, ШҚО, Өскемен қ., Бажов көш., 10</v>
          </cell>
          <cell r="M91" t="str">
            <v>Ақпан - Наурыз</v>
          </cell>
          <cell r="N91" t="str">
            <v>Шығыс-Қазақстан облысы, Таврическое а.</v>
          </cell>
          <cell r="O91" t="str">
            <v>DDP</v>
          </cell>
          <cell r="P91" t="str">
            <v>1-ші жарты жылдық</v>
          </cell>
          <cell r="Q91">
            <v>0</v>
          </cell>
          <cell r="R91">
            <v>112</v>
          </cell>
          <cell r="S91" t="str">
            <v>Литр (текше дм.)</v>
          </cell>
        </row>
        <row r="92">
          <cell r="A92" t="str">
            <v>37 Т</v>
          </cell>
          <cell r="B92" t="str">
            <v>"ШҚ АЭК" АҚ</v>
          </cell>
          <cell r="C92" t="str">
            <v>19.20.21.530.000.00.0112.000000000001</v>
          </cell>
          <cell r="D92">
            <v>501100105</v>
          </cell>
          <cell r="E92" t="str">
            <v>АИ-92/АИ-93 бензині талондары</v>
          </cell>
          <cell r="F92" t="str">
            <v>Бензин</v>
          </cell>
          <cell r="G92" t="str">
            <v>для двигателей с искровым зажиганием, марка АИ-92, неэтилированный и этилированный</v>
          </cell>
          <cell r="H92" t="str">
            <v>АИ-92/АИ-93 бензині талондары</v>
          </cell>
          <cell r="I92" t="str">
            <v>ТСАТ</v>
          </cell>
          <cell r="J92">
            <v>0</v>
          </cell>
          <cell r="K92">
            <v>631010000</v>
          </cell>
          <cell r="L92" t="str">
            <v>ҚР, ШҚО, Өскемен қ., Бажов көш., 10</v>
          </cell>
          <cell r="M92" t="str">
            <v>Маусым-Шілде</v>
          </cell>
          <cell r="N92" t="str">
            <v>Шығыс-Қазақстан облысы, Таврическое а.</v>
          </cell>
          <cell r="O92" t="str">
            <v>DDP</v>
          </cell>
          <cell r="P92" t="str">
            <v>2-ші жарты жылдық</v>
          </cell>
          <cell r="Q92">
            <v>0</v>
          </cell>
          <cell r="R92">
            <v>112</v>
          </cell>
          <cell r="S92" t="str">
            <v>Литр (текше дм.)</v>
          </cell>
        </row>
        <row r="93">
          <cell r="A93" t="str">
            <v>37-1 Т</v>
          </cell>
          <cell r="B93" t="str">
            <v>"ШҚ АЭК" АҚ</v>
          </cell>
          <cell r="C93" t="str">
            <v>19.20.21.530.000.00.0112.000000000001</v>
          </cell>
          <cell r="D93">
            <v>501100105</v>
          </cell>
          <cell r="E93" t="str">
            <v>АИ-92/АИ-93 бензині талондары</v>
          </cell>
          <cell r="F93" t="str">
            <v>Бензин</v>
          </cell>
          <cell r="G93" t="str">
            <v>для двигателей с искровым зажиганием, марка АИ-92, неэтилированный и этилированный</v>
          </cell>
          <cell r="H93" t="str">
            <v>АИ-92/АИ-93 бензині талондары</v>
          </cell>
          <cell r="I93" t="str">
            <v>ТСАТ</v>
          </cell>
          <cell r="J93">
            <v>0</v>
          </cell>
          <cell r="K93">
            <v>631010000</v>
          </cell>
          <cell r="L93" t="str">
            <v>ҚР, ШҚО, Өскемен қ., Бажов көш., 10</v>
          </cell>
          <cell r="M93" t="str">
            <v>Мамыр - Маусым</v>
          </cell>
          <cell r="N93" t="str">
            <v>Шығыс-Қазақстан облысы, Таврическое а.</v>
          </cell>
          <cell r="O93" t="str">
            <v>DDP</v>
          </cell>
          <cell r="P93" t="str">
            <v>2-ші жарты жылдық</v>
          </cell>
          <cell r="Q93">
            <v>0</v>
          </cell>
          <cell r="R93">
            <v>112</v>
          </cell>
          <cell r="S93" t="str">
            <v>Литр (текше дм.)</v>
          </cell>
        </row>
        <row r="94">
          <cell r="A94" t="str">
            <v>38 Т</v>
          </cell>
          <cell r="B94" t="str">
            <v>"ШҚ АЭК" АҚ</v>
          </cell>
          <cell r="C94" t="str">
            <v>19.20.21.530.000.00.0112.000000000001</v>
          </cell>
          <cell r="D94">
            <v>501100105</v>
          </cell>
          <cell r="E94" t="str">
            <v>АИ-92/АИ-93 бензині талондары</v>
          </cell>
          <cell r="F94" t="str">
            <v>Бензин</v>
          </cell>
          <cell r="G94" t="str">
            <v>для двигателей с искровым зажиганием, марка АИ-92, неэтилированный и этилированный</v>
          </cell>
          <cell r="H94" t="str">
            <v>АИ-92/АИ-93 бензині талондары</v>
          </cell>
          <cell r="I94" t="str">
            <v>ТСАТ</v>
          </cell>
          <cell r="J94">
            <v>0</v>
          </cell>
          <cell r="K94">
            <v>631010000</v>
          </cell>
          <cell r="L94" t="str">
            <v>ҚР, ШҚО, Өскемен қ., Бажов көш., 10</v>
          </cell>
          <cell r="M94" t="str">
            <v>Желтоқсан-Қантар</v>
          </cell>
          <cell r="N94" t="str">
            <v>Шығыс-Қазақстан облысы, Теректі а.</v>
          </cell>
          <cell r="O94" t="str">
            <v>DDP</v>
          </cell>
          <cell r="P94" t="str">
            <v>1-ші жарты жылдық</v>
          </cell>
          <cell r="Q94">
            <v>0</v>
          </cell>
          <cell r="R94">
            <v>112</v>
          </cell>
          <cell r="S94" t="str">
            <v>Литр (текше дм.)</v>
          </cell>
        </row>
        <row r="95">
          <cell r="A95" t="str">
            <v>38-1 Т</v>
          </cell>
          <cell r="B95" t="str">
            <v>"ШҚ АЭК" АҚ</v>
          </cell>
          <cell r="C95" t="str">
            <v>19.20.21.530.000.00.0112.000000000001</v>
          </cell>
          <cell r="D95">
            <v>501100105</v>
          </cell>
          <cell r="E95" t="str">
            <v>АИ-92/АИ-93 бензині талондары</v>
          </cell>
          <cell r="F95" t="str">
            <v>Бензин</v>
          </cell>
          <cell r="G95" t="str">
            <v>для двигателей с искровым зажиганием, марка АИ-92, неэтилированный и этилированный</v>
          </cell>
          <cell r="H95" t="str">
            <v>АИ-92/АИ-93 бензині талондары</v>
          </cell>
          <cell r="I95" t="str">
            <v>ТСАТ</v>
          </cell>
          <cell r="J95">
            <v>0</v>
          </cell>
          <cell r="K95">
            <v>631010000</v>
          </cell>
          <cell r="L95" t="str">
            <v>ҚР, ШҚО, Өскемен қ., Бажов көш., 10</v>
          </cell>
          <cell r="M95" t="str">
            <v>Қантар - Ақпан</v>
          </cell>
          <cell r="N95" t="str">
            <v>Шығыс-Қазақстан облысы, Теректі а.</v>
          </cell>
          <cell r="O95" t="str">
            <v>DDP</v>
          </cell>
          <cell r="P95" t="str">
            <v>1-ші жарты жылдық</v>
          </cell>
          <cell r="Q95">
            <v>0</v>
          </cell>
          <cell r="R95">
            <v>112</v>
          </cell>
          <cell r="S95" t="str">
            <v>Литр (текше дм.)</v>
          </cell>
        </row>
        <row r="96">
          <cell r="A96" t="str">
            <v>38-2 Т</v>
          </cell>
          <cell r="B96" t="str">
            <v>"ШҚ АЭК" АҚ</v>
          </cell>
          <cell r="C96" t="str">
            <v>19.20.21.530.000.00.0112.000000000001</v>
          </cell>
          <cell r="D96">
            <v>501100105</v>
          </cell>
          <cell r="E96" t="str">
            <v>АИ-92/АИ-93 бензині талондары</v>
          </cell>
          <cell r="F96" t="str">
            <v>Бензин</v>
          </cell>
          <cell r="G96" t="str">
            <v>для двигателей с искровым зажиганием, марка АИ-92, неэтилированный и этилированный</v>
          </cell>
          <cell r="H96" t="str">
            <v>АИ-92/АИ-93 бензині талондары</v>
          </cell>
          <cell r="I96" t="str">
            <v>ТСАТ</v>
          </cell>
          <cell r="J96">
            <v>0</v>
          </cell>
          <cell r="K96">
            <v>631010000</v>
          </cell>
          <cell r="L96" t="str">
            <v>ҚР, ШҚО, Өскемен қ., Бажов көш., 10</v>
          </cell>
          <cell r="M96" t="str">
            <v>Ақпан - Наурыз</v>
          </cell>
          <cell r="N96" t="str">
            <v>Шығыс-Қазақстан облысы, Теректі а.</v>
          </cell>
          <cell r="O96" t="str">
            <v>DDP</v>
          </cell>
          <cell r="P96" t="str">
            <v>1-ші жарты жылдық</v>
          </cell>
          <cell r="Q96">
            <v>0</v>
          </cell>
          <cell r="R96">
            <v>112</v>
          </cell>
          <cell r="S96" t="str">
            <v>Литр (текше дм.)</v>
          </cell>
        </row>
        <row r="97">
          <cell r="A97" t="str">
            <v>39 Т</v>
          </cell>
          <cell r="B97" t="str">
            <v>"ШҚ АЭК" АҚ</v>
          </cell>
          <cell r="C97" t="str">
            <v>19.20.21.530.000.00.0112.000000000001</v>
          </cell>
          <cell r="D97">
            <v>501100105</v>
          </cell>
          <cell r="E97" t="str">
            <v>АИ-92/АИ-93 бензині талондары</v>
          </cell>
          <cell r="F97" t="str">
            <v>Бензин</v>
          </cell>
          <cell r="G97" t="str">
            <v>для двигателей с искровым зажиганием, марка АИ-92, неэтилированный и этилированный</v>
          </cell>
          <cell r="H97" t="str">
            <v>АИ-92/АИ-93 бензині талондары</v>
          </cell>
          <cell r="I97" t="str">
            <v>ТСАТ</v>
          </cell>
          <cell r="J97">
            <v>0</v>
          </cell>
          <cell r="K97">
            <v>631010000</v>
          </cell>
          <cell r="L97" t="str">
            <v>ҚР, ШҚО, Өскемен қ., Бажов көш., 10</v>
          </cell>
          <cell r="M97" t="str">
            <v>Маусым-Шілде</v>
          </cell>
          <cell r="N97" t="str">
            <v>Шығыс-Қазақстан облысы, Теректі а.</v>
          </cell>
          <cell r="O97" t="str">
            <v>DDP</v>
          </cell>
          <cell r="P97" t="str">
            <v>2-ші жарты жылдық</v>
          </cell>
          <cell r="Q97">
            <v>0</v>
          </cell>
          <cell r="R97">
            <v>112</v>
          </cell>
          <cell r="S97" t="str">
            <v>Литр (текше дм.)</v>
          </cell>
        </row>
        <row r="98">
          <cell r="A98" t="str">
            <v>39-1 Т</v>
          </cell>
          <cell r="B98" t="str">
            <v>"ШҚ АЭК" АҚ</v>
          </cell>
          <cell r="C98" t="str">
            <v>19.20.21.530.000.00.0112.000000000001</v>
          </cell>
          <cell r="D98">
            <v>501100105</v>
          </cell>
          <cell r="E98" t="str">
            <v>АИ-92/АИ-93 бензині талондары</v>
          </cell>
          <cell r="F98" t="str">
            <v>Бензин</v>
          </cell>
          <cell r="G98" t="str">
            <v>для двигателей с искровым зажиганием, марка АИ-92, неэтилированный и этилированный</v>
          </cell>
          <cell r="H98" t="str">
            <v>АИ-92/АИ-93 бензині талондары</v>
          </cell>
          <cell r="I98" t="str">
            <v>ТСАТ</v>
          </cell>
          <cell r="J98">
            <v>0</v>
          </cell>
          <cell r="K98">
            <v>631010000</v>
          </cell>
          <cell r="L98" t="str">
            <v>ҚР, ШҚО, Өскемен қ., Бажов көш., 10</v>
          </cell>
          <cell r="M98" t="str">
            <v>Мамыр - Маусым</v>
          </cell>
          <cell r="N98" t="str">
            <v>Шығыс-Қазақстан облысы, Теректі а.</v>
          </cell>
          <cell r="O98" t="str">
            <v>DDP</v>
          </cell>
          <cell r="P98" t="str">
            <v>2-ші жарты жылдық</v>
          </cell>
          <cell r="Q98">
            <v>0</v>
          </cell>
          <cell r="R98">
            <v>112</v>
          </cell>
          <cell r="S98" t="str">
            <v>Литр (текше дм.)</v>
          </cell>
        </row>
        <row r="99">
          <cell r="A99" t="str">
            <v>40 Т</v>
          </cell>
          <cell r="B99" t="str">
            <v>"ШҚ АЭК" АҚ</v>
          </cell>
          <cell r="C99" t="str">
            <v>19.20.21.530.000.00.0112.000000000001</v>
          </cell>
          <cell r="D99">
            <v>501100105</v>
          </cell>
          <cell r="E99" t="str">
            <v>АИ-92/АИ-93 бензині талондары</v>
          </cell>
          <cell r="F99" t="str">
            <v>Бензин</v>
          </cell>
          <cell r="G99" t="str">
            <v>для двигателей с искровым зажиганием, марка АИ-92, неэтилированный и этилированный</v>
          </cell>
          <cell r="H99" t="str">
            <v>АИ-92/АИ-93 бензині талондары</v>
          </cell>
          <cell r="I99" t="str">
            <v>ТСАТ</v>
          </cell>
          <cell r="J99">
            <v>0</v>
          </cell>
          <cell r="K99">
            <v>631010000</v>
          </cell>
          <cell r="L99" t="str">
            <v>ҚР, ШҚО, Өскемен қ., Бажов көш., 10</v>
          </cell>
          <cell r="M99" t="str">
            <v>Желтоқсан-Қантар</v>
          </cell>
          <cell r="N99" t="str">
            <v>Шығыс-Қазақстан облысы, Үлкен Нарын а.</v>
          </cell>
          <cell r="O99" t="str">
            <v>DDP</v>
          </cell>
          <cell r="P99" t="str">
            <v>1-ші жарты жылдық</v>
          </cell>
          <cell r="Q99">
            <v>0</v>
          </cell>
          <cell r="R99">
            <v>112</v>
          </cell>
          <cell r="S99" t="str">
            <v>Литр (текше дм.)</v>
          </cell>
        </row>
        <row r="100">
          <cell r="A100" t="str">
            <v>40-1 Т</v>
          </cell>
          <cell r="B100" t="str">
            <v>"ШҚ АЭК" АҚ</v>
          </cell>
          <cell r="C100" t="str">
            <v>19.20.21.530.000.00.0112.000000000001</v>
          </cell>
          <cell r="D100">
            <v>501100105</v>
          </cell>
          <cell r="E100" t="str">
            <v>АИ-92/АИ-93 бензині талондары</v>
          </cell>
          <cell r="F100" t="str">
            <v>Бензин</v>
          </cell>
          <cell r="G100" t="str">
            <v>для двигателей с искровым зажиганием, марка АИ-92, неэтилированный и этилированный</v>
          </cell>
          <cell r="H100" t="str">
            <v>АИ-92/АИ-93 бензині талондары</v>
          </cell>
          <cell r="I100" t="str">
            <v>ТСАТ</v>
          </cell>
          <cell r="J100">
            <v>0</v>
          </cell>
          <cell r="K100">
            <v>631010000</v>
          </cell>
          <cell r="L100" t="str">
            <v>ҚР, ШҚО, Өскемен қ., Бажов көш., 10</v>
          </cell>
          <cell r="M100" t="str">
            <v>Қантар - Ақпан</v>
          </cell>
          <cell r="N100" t="str">
            <v>Шығыс-Қазақстан облысы, Үлкен Нарын а.</v>
          </cell>
          <cell r="O100" t="str">
            <v>DDP</v>
          </cell>
          <cell r="P100" t="str">
            <v>1-ші жарты жылдық</v>
          </cell>
          <cell r="Q100">
            <v>0</v>
          </cell>
          <cell r="R100">
            <v>112</v>
          </cell>
          <cell r="S100" t="str">
            <v>Литр (текше дм.)</v>
          </cell>
        </row>
        <row r="101">
          <cell r="A101" t="str">
            <v>40-2 Т</v>
          </cell>
          <cell r="B101" t="str">
            <v>"ШҚ АЭК" АҚ</v>
          </cell>
          <cell r="C101" t="str">
            <v>19.20.21.530.000.00.0112.000000000001</v>
          </cell>
          <cell r="D101">
            <v>501100105</v>
          </cell>
          <cell r="E101" t="str">
            <v>АИ-92/АИ-93 бензині талондары</v>
          </cell>
          <cell r="F101" t="str">
            <v>Бензин</v>
          </cell>
          <cell r="G101" t="str">
            <v>для двигателей с искровым зажиганием, марка АИ-92, неэтилированный и этилированный</v>
          </cell>
          <cell r="H101" t="str">
            <v>АИ-92/АИ-93 бензині талондары</v>
          </cell>
          <cell r="I101" t="str">
            <v>ТСАТ</v>
          </cell>
          <cell r="J101">
            <v>0</v>
          </cell>
          <cell r="K101">
            <v>631010000</v>
          </cell>
          <cell r="L101" t="str">
            <v>ҚР, ШҚО, Өскемен қ., Бажов көш., 10</v>
          </cell>
          <cell r="M101" t="str">
            <v>Ақпан - Наурыз</v>
          </cell>
          <cell r="N101" t="str">
            <v>Шығыс-Қазақстан облысы, Үлкен Нарын а.</v>
          </cell>
          <cell r="O101" t="str">
            <v>DDP</v>
          </cell>
          <cell r="P101" t="str">
            <v>1-ші жарты жылдық</v>
          </cell>
          <cell r="Q101">
            <v>0</v>
          </cell>
          <cell r="R101">
            <v>112</v>
          </cell>
          <cell r="S101" t="str">
            <v>Литр (текше дм.)</v>
          </cell>
        </row>
        <row r="102">
          <cell r="A102" t="str">
            <v>41 Т</v>
          </cell>
          <cell r="B102" t="str">
            <v>"ШҚ АЭК" АҚ</v>
          </cell>
          <cell r="C102" t="str">
            <v>19.20.21.530.000.00.0112.000000000001</v>
          </cell>
          <cell r="D102">
            <v>501100105</v>
          </cell>
          <cell r="E102" t="str">
            <v>АИ-92/АИ-93 бензині талондары</v>
          </cell>
          <cell r="F102" t="str">
            <v>Бензин</v>
          </cell>
          <cell r="G102" t="str">
            <v>для двигателей с искровым зажиганием, марка АИ-92, неэтилированный и этилированный</v>
          </cell>
          <cell r="H102" t="str">
            <v>АИ-92/АИ-93 бензині талондары</v>
          </cell>
          <cell r="I102" t="str">
            <v>ТСАТ</v>
          </cell>
          <cell r="J102">
            <v>0</v>
          </cell>
          <cell r="K102">
            <v>631010000</v>
          </cell>
          <cell r="L102" t="str">
            <v>ҚР, ШҚО, Өскемен қ., Бажов көш., 10</v>
          </cell>
          <cell r="M102" t="str">
            <v>Маусым-Шілде</v>
          </cell>
          <cell r="N102" t="str">
            <v>Шығыс-Қазақстан облысы, Үлкен Нарын а.</v>
          </cell>
          <cell r="O102" t="str">
            <v>DDP</v>
          </cell>
          <cell r="P102" t="str">
            <v>2-ші жарты жылдық</v>
          </cell>
          <cell r="Q102">
            <v>0</v>
          </cell>
          <cell r="R102">
            <v>112</v>
          </cell>
          <cell r="S102" t="str">
            <v>Литр (текше дм.)</v>
          </cell>
        </row>
        <row r="103">
          <cell r="A103" t="str">
            <v>41-1 Т</v>
          </cell>
          <cell r="B103" t="str">
            <v>"ШҚ АЭК" АҚ</v>
          </cell>
          <cell r="C103" t="str">
            <v>19.20.21.530.000.00.0112.000000000001</v>
          </cell>
          <cell r="D103">
            <v>501100105</v>
          </cell>
          <cell r="E103" t="str">
            <v>АИ-92/АИ-93 бензині талондары</v>
          </cell>
          <cell r="F103" t="str">
            <v>Бензин</v>
          </cell>
          <cell r="G103" t="str">
            <v>для двигателей с искровым зажиганием, марка АИ-92, неэтилированный и этилированный</v>
          </cell>
          <cell r="H103" t="str">
            <v>АИ-92/АИ-93 бензині талондары</v>
          </cell>
          <cell r="I103" t="str">
            <v>ТСАТ</v>
          </cell>
          <cell r="J103">
            <v>0</v>
          </cell>
          <cell r="K103">
            <v>631010000</v>
          </cell>
          <cell r="L103" t="str">
            <v>ҚР, ШҚО, Өскемен қ., Бажов көш., 10</v>
          </cell>
          <cell r="M103" t="str">
            <v>Мамыр - Маусым</v>
          </cell>
          <cell r="N103" t="str">
            <v>Шығыс-Қазақстан облысы, Үлкен Нарын а.</v>
          </cell>
          <cell r="O103" t="str">
            <v>DDP</v>
          </cell>
          <cell r="P103" t="str">
            <v>2-ші жарты жылдық</v>
          </cell>
          <cell r="Q103">
            <v>0</v>
          </cell>
          <cell r="R103">
            <v>112</v>
          </cell>
          <cell r="S103" t="str">
            <v>Литр (текше дм.)</v>
          </cell>
        </row>
        <row r="104">
          <cell r="A104" t="str">
            <v>42 Т</v>
          </cell>
          <cell r="B104" t="str">
            <v>"ШҚ АЭК" АҚ</v>
          </cell>
          <cell r="C104" t="str">
            <v>19.20.21.530.000.00.0112.000000000001</v>
          </cell>
          <cell r="D104">
            <v>501100105</v>
          </cell>
          <cell r="E104" t="str">
            <v>АИ-92/АИ-93 бензині талондары</v>
          </cell>
          <cell r="F104" t="str">
            <v>Бензин</v>
          </cell>
          <cell r="G104" t="str">
            <v>для двигателей с искровым зажиганием, марка АИ-92, неэтилированный и этилированный</v>
          </cell>
          <cell r="H104" t="str">
            <v>АИ-92/АИ-93 бензині талондары</v>
          </cell>
          <cell r="I104" t="str">
            <v>ТСАТ</v>
          </cell>
          <cell r="J104">
            <v>0</v>
          </cell>
          <cell r="K104">
            <v>631010000</v>
          </cell>
          <cell r="L104" t="str">
            <v>ҚР, ШҚО, Өскемен қ., Бажов көш., 10</v>
          </cell>
          <cell r="M104" t="str">
            <v>Желтоқсан-Қантар</v>
          </cell>
          <cell r="N104" t="str">
            <v>Шығыс-Қазақстан облысы, Үржар а.</v>
          </cell>
          <cell r="O104" t="str">
            <v>DDP</v>
          </cell>
          <cell r="P104" t="str">
            <v>1-ші жарты жылдық</v>
          </cell>
          <cell r="Q104">
            <v>0</v>
          </cell>
          <cell r="R104">
            <v>112</v>
          </cell>
          <cell r="S104" t="str">
            <v>Литр (текше дм.)</v>
          </cell>
        </row>
        <row r="105">
          <cell r="A105" t="str">
            <v>42-1 Т</v>
          </cell>
          <cell r="B105" t="str">
            <v>"ШҚ АЭК" АҚ</v>
          </cell>
          <cell r="C105" t="str">
            <v>19.20.21.530.000.00.0112.000000000001</v>
          </cell>
          <cell r="D105">
            <v>501100105</v>
          </cell>
          <cell r="E105" t="str">
            <v>АИ-92/АИ-93 бензині талондары</v>
          </cell>
          <cell r="F105" t="str">
            <v>Бензин</v>
          </cell>
          <cell r="G105" t="str">
            <v>для двигателей с искровым зажиганием, марка АИ-92, неэтилированный и этилированный</v>
          </cell>
          <cell r="H105" t="str">
            <v>АИ-92/АИ-93 бензині талондары</v>
          </cell>
          <cell r="I105" t="str">
            <v>ТСАТ</v>
          </cell>
          <cell r="J105">
            <v>0</v>
          </cell>
          <cell r="K105">
            <v>631010000</v>
          </cell>
          <cell r="L105" t="str">
            <v>ҚР, ШҚО, Өскемен қ., Бажов көш., 10</v>
          </cell>
          <cell r="M105" t="str">
            <v>Қантар - Ақпан</v>
          </cell>
          <cell r="N105" t="str">
            <v>Шығыс-Қазақстан облысы, Үржар а.</v>
          </cell>
          <cell r="O105" t="str">
            <v>DDP</v>
          </cell>
          <cell r="P105" t="str">
            <v>1-ші жарты жылдық</v>
          </cell>
          <cell r="Q105">
            <v>0</v>
          </cell>
          <cell r="R105">
            <v>112</v>
          </cell>
          <cell r="S105" t="str">
            <v>Литр (текше дм.)</v>
          </cell>
        </row>
        <row r="106">
          <cell r="A106" t="str">
            <v>42-2 Т</v>
          </cell>
          <cell r="B106" t="str">
            <v>"ШҚ АЭК" АҚ</v>
          </cell>
          <cell r="C106" t="str">
            <v>19.20.21.530.000.00.0112.000000000001</v>
          </cell>
          <cell r="D106">
            <v>501100105</v>
          </cell>
          <cell r="E106" t="str">
            <v>АИ-92/АИ-93 бензині талондары</v>
          </cell>
          <cell r="F106" t="str">
            <v>Бензин</v>
          </cell>
          <cell r="G106" t="str">
            <v>для двигателей с искровым зажиганием, марка АИ-92, неэтилированный и этилированный</v>
          </cell>
          <cell r="H106" t="str">
            <v>АИ-92/АИ-93 бензині талондары</v>
          </cell>
          <cell r="I106" t="str">
            <v>ТСАТ</v>
          </cell>
          <cell r="J106">
            <v>0</v>
          </cell>
          <cell r="K106">
            <v>631010000</v>
          </cell>
          <cell r="L106" t="str">
            <v>ҚР, ШҚО, Өскемен қ., Бажов көш., 10</v>
          </cell>
          <cell r="M106" t="str">
            <v>Ақпан - Наурыз</v>
          </cell>
          <cell r="N106" t="str">
            <v>Шығыс-Қазақстан облысы, Үржар а.</v>
          </cell>
          <cell r="O106" t="str">
            <v>DDP</v>
          </cell>
          <cell r="P106" t="str">
            <v>1-ші жарты жылдық</v>
          </cell>
          <cell r="Q106">
            <v>0</v>
          </cell>
          <cell r="R106">
            <v>112</v>
          </cell>
          <cell r="S106" t="str">
            <v>Литр (текше дм.)</v>
          </cell>
        </row>
        <row r="107">
          <cell r="A107" t="str">
            <v>43 Т</v>
          </cell>
          <cell r="B107" t="str">
            <v>"ШҚ АЭК" АҚ</v>
          </cell>
          <cell r="C107" t="str">
            <v>19.20.21.550.000.00.0112.000000000000</v>
          </cell>
          <cell r="D107">
            <v>501100112</v>
          </cell>
          <cell r="E107" t="str">
            <v>АИ-95 бензині  талондары</v>
          </cell>
          <cell r="F107" t="str">
            <v>Бензин</v>
          </cell>
          <cell r="G107" t="str">
            <v>для двигателей с искровым зажиганием, марка АИ-95, неэтилированный и этилированный</v>
          </cell>
          <cell r="H107" t="str">
            <v>АИ-95 бензині  талондары</v>
          </cell>
          <cell r="I107" t="str">
            <v>БК</v>
          </cell>
          <cell r="J107" t="str">
            <v>60</v>
          </cell>
          <cell r="K107">
            <v>631010000</v>
          </cell>
          <cell r="L107" t="str">
            <v>ҚР, ШҚО, Өскемен қ., Бажов көш., 10</v>
          </cell>
          <cell r="M107" t="str">
            <v>Желтоқсан-Қантар</v>
          </cell>
          <cell r="N107" t="str">
            <v>Шығыс-Қазақстан облысы, Өскемен қ.</v>
          </cell>
          <cell r="O107" t="str">
            <v>DDP</v>
          </cell>
          <cell r="P107" t="str">
            <v>1 тоқсан</v>
          </cell>
          <cell r="Q107" t="str">
            <v>30</v>
          </cell>
          <cell r="R107">
            <v>112</v>
          </cell>
          <cell r="S107" t="str">
            <v>Литр (текше дм.)</v>
          </cell>
        </row>
        <row r="108">
          <cell r="A108" t="str">
            <v>44 Т</v>
          </cell>
          <cell r="B108" t="str">
            <v>"ШҚ АЭК" АҚ</v>
          </cell>
          <cell r="C108" t="str">
            <v>19.20.21.550.000.00.0112.000000000000</v>
          </cell>
          <cell r="D108">
            <v>501100112</v>
          </cell>
          <cell r="E108" t="str">
            <v>АИ-95 бензині  талондары</v>
          </cell>
          <cell r="F108" t="str">
            <v>Бензин</v>
          </cell>
          <cell r="G108" t="str">
            <v>для двигателей с искровым зажиганием, марка АИ-95, неэтилированный и этилированный</v>
          </cell>
          <cell r="H108" t="str">
            <v>АИ-95 бензині  талондары</v>
          </cell>
          <cell r="I108" t="str">
            <v>БК</v>
          </cell>
          <cell r="J108" t="str">
            <v>60</v>
          </cell>
          <cell r="K108">
            <v>631010000</v>
          </cell>
          <cell r="L108" t="str">
            <v>ҚР, ШҚО, Өскемен қ., Бажов көш., 10</v>
          </cell>
          <cell r="M108" t="str">
            <v>Наурыз-Сәуір</v>
          </cell>
          <cell r="N108" t="str">
            <v>Шығыс-Қазақстан облысы, Өскемен қ.</v>
          </cell>
          <cell r="O108" t="str">
            <v>DDP</v>
          </cell>
          <cell r="P108" t="str">
            <v>2 тоқсан</v>
          </cell>
          <cell r="Q108" t="str">
            <v>30</v>
          </cell>
          <cell r="R108">
            <v>112</v>
          </cell>
          <cell r="S108" t="str">
            <v>Литр (текше дм.)</v>
          </cell>
        </row>
        <row r="109">
          <cell r="A109" t="str">
            <v>45 Т</v>
          </cell>
          <cell r="B109" t="str">
            <v>"ШҚ АЭК" АҚ</v>
          </cell>
          <cell r="C109" t="str">
            <v>19.20.21.550.000.00.0112.000000000000</v>
          </cell>
          <cell r="D109">
            <v>501100112</v>
          </cell>
          <cell r="E109" t="str">
            <v>АИ-95 бензині  талондары</v>
          </cell>
          <cell r="F109" t="str">
            <v>Бензин</v>
          </cell>
          <cell r="G109" t="str">
            <v>для двигателей с искровым зажиганием, марка АИ-95, неэтилированный и этилированный</v>
          </cell>
          <cell r="H109" t="str">
            <v>АИ-95 бензині  талондары</v>
          </cell>
          <cell r="I109" t="str">
            <v>БК</v>
          </cell>
          <cell r="J109" t="str">
            <v>60</v>
          </cell>
          <cell r="K109">
            <v>631010000</v>
          </cell>
          <cell r="L109" t="str">
            <v>ҚР, ШҚО, Өскемен қ., Бажов көш., 10</v>
          </cell>
          <cell r="M109" t="str">
            <v>Маусым-Шілде</v>
          </cell>
          <cell r="N109" t="str">
            <v>Шығыс-Қазақстан облысы, Өскемен қ.</v>
          </cell>
          <cell r="O109" t="str">
            <v>DDP</v>
          </cell>
          <cell r="P109" t="str">
            <v>3 тоқсан</v>
          </cell>
          <cell r="Q109" t="str">
            <v>30</v>
          </cell>
          <cell r="R109">
            <v>112</v>
          </cell>
          <cell r="S109" t="str">
            <v>Литр (текше дм.)</v>
          </cell>
        </row>
        <row r="110">
          <cell r="A110" t="str">
            <v>46 Т</v>
          </cell>
          <cell r="B110" t="str">
            <v>"ШҚ АЭК" АҚ</v>
          </cell>
          <cell r="C110" t="str">
            <v>19.20.21.550.000.00.0112.000000000000</v>
          </cell>
          <cell r="D110">
            <v>501100112</v>
          </cell>
          <cell r="E110" t="str">
            <v>АИ-95 бензині  талондары</v>
          </cell>
          <cell r="F110" t="str">
            <v>Бензин</v>
          </cell>
          <cell r="G110" t="str">
            <v>для двигателей с искровым зажиганием, марка АИ-95, неэтилированный и этилированный</v>
          </cell>
          <cell r="H110" t="str">
            <v>АИ-95 бензині  талондары</v>
          </cell>
          <cell r="I110" t="str">
            <v>БК</v>
          </cell>
          <cell r="J110" t="str">
            <v>60</v>
          </cell>
          <cell r="K110">
            <v>631010000</v>
          </cell>
          <cell r="L110" t="str">
            <v>ҚР, ШҚО, Өскемен қ., Бажов көш., 10</v>
          </cell>
          <cell r="M110" t="str">
            <v>Тамыз-Қыркүйек</v>
          </cell>
          <cell r="N110" t="str">
            <v>Шығыс-Қазақстан облысы, Өскемен қ.</v>
          </cell>
          <cell r="O110" t="str">
            <v>DDP</v>
          </cell>
          <cell r="P110" t="str">
            <v>4 тоқсан</v>
          </cell>
          <cell r="Q110" t="str">
            <v>30</v>
          </cell>
          <cell r="R110">
            <v>112</v>
          </cell>
          <cell r="S110" t="str">
            <v>Литр (текше дм.)</v>
          </cell>
        </row>
        <row r="111">
          <cell r="A111" t="str">
            <v>47 Т</v>
          </cell>
          <cell r="B111" t="str">
            <v>"ШҚ АЭК" АҚ</v>
          </cell>
          <cell r="C111" t="str">
            <v>19.20.26.520.000.01.0112.000000000000</v>
          </cell>
          <cell r="D111">
            <v>502100103</v>
          </cell>
          <cell r="E111" t="str">
            <v>Қыс мерзімінің дизель отыны</v>
          </cell>
          <cell r="F111" t="str">
            <v>Топливо</v>
          </cell>
          <cell r="G111" t="str">
            <v>дизельное, температура застывания не выше -35-- 45°С, плотность при 20 °С не более 840 кг/м3, зимнее, ГОСТ 305-82</v>
          </cell>
          <cell r="H111" t="str">
            <v>Қыс мерзімінің дизель отыны</v>
          </cell>
          <cell r="I111" t="str">
            <v>БК</v>
          </cell>
          <cell r="J111" t="str">
            <v>60</v>
          </cell>
          <cell r="K111">
            <v>631010000</v>
          </cell>
          <cell r="L111" t="str">
            <v>ҚР, ШҚО, Өскемен қ., Бажов көш., 10</v>
          </cell>
          <cell r="M111" t="str">
            <v>Желтоқсан-Қантар</v>
          </cell>
          <cell r="N111" t="str">
            <v>Шығыс-Қазақстан облысы, Өскемен қ.</v>
          </cell>
          <cell r="O111" t="str">
            <v>DDP</v>
          </cell>
          <cell r="P111" t="str">
            <v>1 тоқсан</v>
          </cell>
          <cell r="Q111" t="str">
            <v>30</v>
          </cell>
          <cell r="R111">
            <v>112</v>
          </cell>
          <cell r="S111" t="str">
            <v>Литр (текше дм.)</v>
          </cell>
        </row>
        <row r="112">
          <cell r="A112" t="str">
            <v>48 Т</v>
          </cell>
          <cell r="B112" t="str">
            <v>"ШҚ АЭК" АҚ</v>
          </cell>
          <cell r="C112" t="str">
            <v>19.20.26.520.000.01.0112.000000000000</v>
          </cell>
          <cell r="D112">
            <v>502100103</v>
          </cell>
          <cell r="E112" t="str">
            <v>Қыс мерзімінің дизель отыны</v>
          </cell>
          <cell r="F112" t="str">
            <v>Топливо</v>
          </cell>
          <cell r="G112" t="str">
            <v>дизельное, температура застывания не выше -35-- 45°С, плотность при 20 °С не более 840 кг/м3, зимнее, ГОСТ 305-82</v>
          </cell>
          <cell r="H112" t="str">
            <v>Қыс мерзімінің дизель отыны</v>
          </cell>
          <cell r="I112" t="str">
            <v>БК</v>
          </cell>
          <cell r="J112" t="str">
            <v>60</v>
          </cell>
          <cell r="K112">
            <v>631010000</v>
          </cell>
          <cell r="L112" t="str">
            <v>ҚР, ШҚО, Өскемен қ., Бажов көш., 10</v>
          </cell>
          <cell r="M112" t="str">
            <v>Тамыз-Қыркүйек</v>
          </cell>
          <cell r="N112" t="str">
            <v>Шығыс-Қазақстан облысы, Өскемен қ.</v>
          </cell>
          <cell r="O112" t="str">
            <v>DDP</v>
          </cell>
          <cell r="P112" t="str">
            <v>4 тоқсан</v>
          </cell>
          <cell r="Q112" t="str">
            <v>30</v>
          </cell>
          <cell r="R112">
            <v>112</v>
          </cell>
          <cell r="S112" t="str">
            <v>Литр (текше дм.)</v>
          </cell>
        </row>
        <row r="113">
          <cell r="A113" t="str">
            <v>48-1 Т</v>
          </cell>
          <cell r="B113" t="str">
            <v>"ШҚ АЭК" АҚ</v>
          </cell>
          <cell r="C113" t="str">
            <v>19.20.26.520.000.01.0112.000000000000</v>
          </cell>
          <cell r="D113">
            <v>502100103</v>
          </cell>
          <cell r="E113" t="str">
            <v>Қыс мерзімінің дизель отыны</v>
          </cell>
          <cell r="F113" t="str">
            <v>Топливо</v>
          </cell>
          <cell r="G113" t="str">
            <v>дизельное, температура застывания не выше -35-- 45°С, плотность при 20 °С не более 840 кг/м3, зимнее, ГОСТ 305-82</v>
          </cell>
          <cell r="H113" t="str">
            <v>Қыс мерзімінің дизель отыны</v>
          </cell>
          <cell r="I113" t="str">
            <v>БК</v>
          </cell>
          <cell r="J113" t="str">
            <v>60</v>
          </cell>
          <cell r="K113">
            <v>631010000</v>
          </cell>
          <cell r="L113" t="str">
            <v>ҚР, ШҚО, Өскемен қ., Бажов көш., 10</v>
          </cell>
          <cell r="M113" t="str">
            <v>Қараша - Желтоқсан</v>
          </cell>
          <cell r="N113" t="str">
            <v>Шығыс-Қазақстан облысы, Өскемен қ.</v>
          </cell>
          <cell r="O113" t="str">
            <v>DDP</v>
          </cell>
          <cell r="P113" t="str">
            <v>4 тоқсан</v>
          </cell>
          <cell r="Q113" t="str">
            <v>30</v>
          </cell>
          <cell r="R113">
            <v>112</v>
          </cell>
          <cell r="S113" t="str">
            <v>Литр (текше дм.)</v>
          </cell>
        </row>
        <row r="114">
          <cell r="A114" t="str">
            <v>49 Т</v>
          </cell>
          <cell r="B114" t="str">
            <v>"ШҚ АЭК" АҚ</v>
          </cell>
          <cell r="C114" t="str">
            <v>19.20.26.510.000.01.0112.000000000000</v>
          </cell>
          <cell r="D114">
            <v>502100104</v>
          </cell>
          <cell r="E114" t="str">
            <v>Дизель отыны талондары</v>
          </cell>
          <cell r="F114" t="str">
            <v>Топливо</v>
          </cell>
          <cell r="G114" t="str">
            <v>дизельное, температура застывания не выше -10°С, плотность при 20 °С не более 860 кг/м3, летнее, ГОСТ 305-82</v>
          </cell>
          <cell r="H114" t="str">
            <v>Дизель отыны талондары</v>
          </cell>
          <cell r="I114" t="str">
            <v>ТСАТ</v>
          </cell>
          <cell r="J114">
            <v>0</v>
          </cell>
          <cell r="K114">
            <v>631010000</v>
          </cell>
          <cell r="L114" t="str">
            <v>ҚР, ШҚО, Өскемен қ., Бажов көш., 10</v>
          </cell>
          <cell r="M114" t="str">
            <v>Желтоқсан-Қантар</v>
          </cell>
          <cell r="N114" t="str">
            <v>Шығыс-Қазақстан облысы, Зырян қ.</v>
          </cell>
          <cell r="O114" t="str">
            <v>DDP</v>
          </cell>
          <cell r="P114" t="str">
            <v>1-ші жарты жылдық</v>
          </cell>
          <cell r="Q114">
            <v>0</v>
          </cell>
          <cell r="R114">
            <v>112</v>
          </cell>
          <cell r="S114" t="str">
            <v>Литр (текше дм.)</v>
          </cell>
        </row>
        <row r="115">
          <cell r="A115" t="str">
            <v>49-1 Т</v>
          </cell>
          <cell r="B115" t="str">
            <v>"ШҚ АЭК" АҚ</v>
          </cell>
          <cell r="C115" t="str">
            <v>19.20.26.510.000.01.0112.000000000000</v>
          </cell>
          <cell r="D115">
            <v>502100104</v>
          </cell>
          <cell r="E115" t="str">
            <v>Дизель отыны талондары</v>
          </cell>
          <cell r="F115" t="str">
            <v>Топливо</v>
          </cell>
          <cell r="G115" t="str">
            <v>дизельное, температура застывания не выше -10°С, плотность при 20 °С не более 860 кг/м3, летнее, ГОСТ 305-82</v>
          </cell>
          <cell r="H115" t="str">
            <v>Дизель отыны талондары</v>
          </cell>
          <cell r="I115" t="str">
            <v>ТСАТ</v>
          </cell>
          <cell r="J115">
            <v>0</v>
          </cell>
          <cell r="K115">
            <v>631010000</v>
          </cell>
          <cell r="L115" t="str">
            <v>ҚР, ШҚО, Өскемен қ., Бажов көш., 10</v>
          </cell>
          <cell r="M115" t="str">
            <v>Қантар - Ақпан</v>
          </cell>
          <cell r="N115" t="str">
            <v>Шығыс-Қазақстан облысы, Зырян қ.</v>
          </cell>
          <cell r="O115" t="str">
            <v>DDP</v>
          </cell>
          <cell r="P115" t="str">
            <v>1-ші жарты жылдық</v>
          </cell>
          <cell r="Q115">
            <v>0</v>
          </cell>
          <cell r="R115">
            <v>112</v>
          </cell>
          <cell r="S115" t="str">
            <v>Литр (текше дм.)</v>
          </cell>
        </row>
        <row r="116">
          <cell r="A116" t="str">
            <v>49-2 Т</v>
          </cell>
          <cell r="B116" t="str">
            <v>"ШҚ АЭК" АҚ</v>
          </cell>
          <cell r="C116" t="str">
            <v>19.20.26.510.000.01.0112.000000000000</v>
          </cell>
          <cell r="D116">
            <v>502100104</v>
          </cell>
          <cell r="E116" t="str">
            <v>Дизель отыны талондары</v>
          </cell>
          <cell r="F116" t="str">
            <v>Топливо</v>
          </cell>
          <cell r="G116" t="str">
            <v>дизельное, температура застывания не выше -10°С, плотность при 20 °С не более 860 кг/м3, летнее, ГОСТ 305-82</v>
          </cell>
          <cell r="H116" t="str">
            <v>Дизель отыны талондары</v>
          </cell>
          <cell r="I116" t="str">
            <v>ТСАТ</v>
          </cell>
          <cell r="J116">
            <v>0</v>
          </cell>
          <cell r="K116">
            <v>631010000</v>
          </cell>
          <cell r="L116" t="str">
            <v>ҚР, ШҚО, Өскемен қ., Бажов көш., 10</v>
          </cell>
          <cell r="M116" t="str">
            <v>Ақпан - Наурыз</v>
          </cell>
          <cell r="N116" t="str">
            <v>Шығыс-Қазақстан облысы, Зырян қ.</v>
          </cell>
          <cell r="O116" t="str">
            <v>DDP</v>
          </cell>
          <cell r="P116" t="str">
            <v>1-ші жарты жылдық</v>
          </cell>
          <cell r="Q116">
            <v>0</v>
          </cell>
          <cell r="R116">
            <v>112</v>
          </cell>
          <cell r="S116" t="str">
            <v>Литр (текше дм.)</v>
          </cell>
        </row>
        <row r="117">
          <cell r="A117" t="str">
            <v>50 Т</v>
          </cell>
          <cell r="B117" t="str">
            <v>"ШҚ АЭК" АҚ</v>
          </cell>
          <cell r="C117" t="str">
            <v>19.20.26.510.000.01.0112.000000000000</v>
          </cell>
          <cell r="D117">
            <v>502100104</v>
          </cell>
          <cell r="E117" t="str">
            <v>Дизель отыны талондары</v>
          </cell>
          <cell r="F117" t="str">
            <v>Топливо</v>
          </cell>
          <cell r="G117" t="str">
            <v>дизельное, температура застывания не выше -10°С, плотность при 20 °С не более 860 кг/м3, летнее, ГОСТ 305-83</v>
          </cell>
          <cell r="H117" t="str">
            <v>Дизель отыны талондары</v>
          </cell>
          <cell r="I117" t="str">
            <v>ТСАТ</v>
          </cell>
          <cell r="J117">
            <v>0</v>
          </cell>
          <cell r="K117">
            <v>631010000</v>
          </cell>
          <cell r="L117" t="str">
            <v>ҚР, ШҚО, Өскемен қ., Бажов көш., 10</v>
          </cell>
          <cell r="M117" t="str">
            <v>Маусым-Шілде</v>
          </cell>
          <cell r="N117" t="str">
            <v>Шығыс-Қазақстан облысы, Зырян қ.</v>
          </cell>
          <cell r="O117" t="str">
            <v>DDP</v>
          </cell>
          <cell r="P117" t="str">
            <v>2-ші жарты жылдық</v>
          </cell>
          <cell r="Q117">
            <v>0</v>
          </cell>
          <cell r="R117">
            <v>112</v>
          </cell>
          <cell r="S117" t="str">
            <v>Литр (текше дм.)</v>
          </cell>
        </row>
        <row r="118">
          <cell r="A118" t="str">
            <v>50-1 Т</v>
          </cell>
          <cell r="B118" t="str">
            <v>"ШҚ АЭК" АҚ</v>
          </cell>
          <cell r="C118" t="str">
            <v>19.20.26.510.000.01.0112.000000000000</v>
          </cell>
          <cell r="D118">
            <v>502100104</v>
          </cell>
          <cell r="E118" t="str">
            <v>Дизель отыны талондары</v>
          </cell>
          <cell r="F118" t="str">
            <v>Топливо</v>
          </cell>
          <cell r="G118" t="str">
            <v>дизельное, температура застывания не выше -10°С, плотность при 20 °С не более 860 кг/м3, летнее, ГОСТ 305-83</v>
          </cell>
          <cell r="H118" t="str">
            <v>Дизель отыны талондары</v>
          </cell>
          <cell r="I118" t="str">
            <v>ТСАТ</v>
          </cell>
          <cell r="J118">
            <v>0</v>
          </cell>
          <cell r="K118">
            <v>631010000</v>
          </cell>
          <cell r="L118" t="str">
            <v>ҚР, ШҚО, Өскемен қ., Бажов көш., 10</v>
          </cell>
          <cell r="M118" t="str">
            <v>Маусым-Шілде</v>
          </cell>
          <cell r="N118" t="str">
            <v>Шығыс-Қазақстан облысы, Зырян қ.</v>
          </cell>
          <cell r="O118" t="str">
            <v>DDP</v>
          </cell>
          <cell r="P118" t="str">
            <v>2-ші жарты жылдық</v>
          </cell>
          <cell r="Q118">
            <v>0</v>
          </cell>
          <cell r="R118">
            <v>112</v>
          </cell>
          <cell r="S118" t="str">
            <v>Литр (текше дм.)</v>
          </cell>
        </row>
        <row r="119">
          <cell r="A119" t="str">
            <v>50-2 Т</v>
          </cell>
          <cell r="B119" t="str">
            <v>"ШҚ АЭК" АҚ</v>
          </cell>
          <cell r="C119" t="str">
            <v>19.20.26.510.000.01.0112.000000000000</v>
          </cell>
          <cell r="D119">
            <v>502100104</v>
          </cell>
          <cell r="E119" t="str">
            <v>Дизель отыны талондары</v>
          </cell>
          <cell r="F119" t="str">
            <v>Топливо</v>
          </cell>
          <cell r="G119" t="str">
            <v>дизельное, температура застывания не выше -10°С, плотность при 20 °С не более 860 кг/м3, летнее, ГОСТ 305-83</v>
          </cell>
          <cell r="H119" t="str">
            <v>Дизель отыны талондары</v>
          </cell>
          <cell r="I119" t="str">
            <v>ТСАТ</v>
          </cell>
          <cell r="J119">
            <v>0</v>
          </cell>
          <cell r="K119">
            <v>631010000</v>
          </cell>
          <cell r="L119" t="str">
            <v>ҚР, ШҚО, Өскемен қ., Бажов көш., 10</v>
          </cell>
          <cell r="M119" t="str">
            <v>Мамыр - Маусым</v>
          </cell>
          <cell r="N119" t="str">
            <v>Шығыс-Қазақстан облысы, Зырян қ.</v>
          </cell>
          <cell r="O119" t="str">
            <v>DDP</v>
          </cell>
          <cell r="P119" t="str">
            <v>2-ші жарты жылдық</v>
          </cell>
          <cell r="Q119">
            <v>0</v>
          </cell>
          <cell r="R119">
            <v>112</v>
          </cell>
          <cell r="S119" t="str">
            <v>Литр (текше дм.)</v>
          </cell>
        </row>
        <row r="120">
          <cell r="A120" t="str">
            <v>51 Т</v>
          </cell>
          <cell r="B120" t="str">
            <v>"ШҚ АЭК" АҚ</v>
          </cell>
          <cell r="C120" t="str">
            <v>19.20.26.510.000.01.0112.000000000000</v>
          </cell>
          <cell r="D120">
            <v>502100104</v>
          </cell>
          <cell r="E120" t="str">
            <v>Дизель отыны талондары</v>
          </cell>
          <cell r="F120" t="str">
            <v>Топливо</v>
          </cell>
          <cell r="G120" t="str">
            <v>дизельное, температура застывания не выше -10°С, плотность при 20 °С не более 860 кг/м3, летнее, ГОСТ 305-84</v>
          </cell>
          <cell r="H120" t="str">
            <v>Дизель отыны талондары</v>
          </cell>
          <cell r="I120" t="str">
            <v>ТСАТ</v>
          </cell>
          <cell r="J120">
            <v>0</v>
          </cell>
          <cell r="K120">
            <v>631010000</v>
          </cell>
          <cell r="L120" t="str">
            <v>ҚР, ШҚО, Өскемен қ., Бажов көш., 10</v>
          </cell>
          <cell r="M120" t="str">
            <v>Желтоқсан-Қантар</v>
          </cell>
          <cell r="N120" t="str">
            <v>Шығыс-Қазақстан облысы, Курчатов қ.</v>
          </cell>
          <cell r="O120" t="str">
            <v>DDP</v>
          </cell>
          <cell r="P120" t="str">
            <v>1-ші жарты жылдық</v>
          </cell>
          <cell r="Q120">
            <v>0</v>
          </cell>
          <cell r="R120">
            <v>112</v>
          </cell>
          <cell r="S120" t="str">
            <v>Литр (текше дм.)</v>
          </cell>
        </row>
        <row r="121">
          <cell r="A121" t="str">
            <v>51-1 Т</v>
          </cell>
          <cell r="B121" t="str">
            <v>"ШҚ АЭК" АҚ</v>
          </cell>
          <cell r="C121" t="str">
            <v>19.20.26.510.000.01.0112.000000000000</v>
          </cell>
          <cell r="D121">
            <v>502100104</v>
          </cell>
          <cell r="E121" t="str">
            <v>Дизель отыны талондары</v>
          </cell>
          <cell r="F121" t="str">
            <v>Топливо</v>
          </cell>
          <cell r="G121" t="str">
            <v>дизельное, температура застывания не выше -10°С, плотность при 20 °С не более 860 кг/м3, летнее, ГОСТ 305-84</v>
          </cell>
          <cell r="H121" t="str">
            <v>Дизель отыны талондары</v>
          </cell>
          <cell r="I121" t="str">
            <v>ТСАТ</v>
          </cell>
          <cell r="J121">
            <v>0</v>
          </cell>
          <cell r="K121">
            <v>631010000</v>
          </cell>
          <cell r="L121" t="str">
            <v>ҚР, ШҚО, Өскемен қ., Бажов көш., 10</v>
          </cell>
          <cell r="M121" t="str">
            <v>Қантар - Ақпан</v>
          </cell>
          <cell r="N121" t="str">
            <v>Шығыс-Қазақстан облысы, Курчатов қ.</v>
          </cell>
          <cell r="O121" t="str">
            <v>DDP</v>
          </cell>
          <cell r="P121" t="str">
            <v>1-ші жарты жылдық</v>
          </cell>
          <cell r="Q121">
            <v>0</v>
          </cell>
          <cell r="R121">
            <v>112</v>
          </cell>
          <cell r="S121" t="str">
            <v>Литр (текше дм.)</v>
          </cell>
        </row>
        <row r="122">
          <cell r="A122" t="str">
            <v>51-2 Т</v>
          </cell>
          <cell r="B122" t="str">
            <v>"ШҚ АЭК" АҚ</v>
          </cell>
          <cell r="C122" t="str">
            <v>19.20.26.510.000.01.0112.000000000000</v>
          </cell>
          <cell r="D122">
            <v>502100104</v>
          </cell>
          <cell r="E122" t="str">
            <v>Дизель отыны талондары</v>
          </cell>
          <cell r="F122" t="str">
            <v>Топливо</v>
          </cell>
          <cell r="G122" t="str">
            <v>дизельное, температура застывания не выше -10°С, плотность при 20 °С не более 860 кг/м3, летнее, ГОСТ 305-84</v>
          </cell>
          <cell r="H122" t="str">
            <v>Дизель отыны талондары</v>
          </cell>
          <cell r="I122" t="str">
            <v>ТСАТ</v>
          </cell>
          <cell r="J122">
            <v>0</v>
          </cell>
          <cell r="K122">
            <v>631010000</v>
          </cell>
          <cell r="L122" t="str">
            <v>ҚР, ШҚО, Өскемен қ., Бажов көш., 10</v>
          </cell>
          <cell r="M122" t="str">
            <v>Ақпан - Наурыз</v>
          </cell>
          <cell r="N122" t="str">
            <v>Шығыс-Қазақстан облысы, Курчатов қ.</v>
          </cell>
          <cell r="O122" t="str">
            <v>DDP</v>
          </cell>
          <cell r="P122" t="str">
            <v>1-ші жарты жылдық</v>
          </cell>
          <cell r="Q122">
            <v>0</v>
          </cell>
          <cell r="R122">
            <v>112</v>
          </cell>
          <cell r="S122" t="str">
            <v>Литр (текше дм.)</v>
          </cell>
        </row>
        <row r="123">
          <cell r="A123" t="str">
            <v>52 Т</v>
          </cell>
          <cell r="B123" t="str">
            <v>"ШҚ АЭК" АҚ</v>
          </cell>
          <cell r="C123" t="str">
            <v>19.20.26.510.000.01.0112.000000000000</v>
          </cell>
          <cell r="D123">
            <v>502100104</v>
          </cell>
          <cell r="E123" t="str">
            <v>Дизель отыны талондары</v>
          </cell>
          <cell r="F123" t="str">
            <v>Топливо</v>
          </cell>
          <cell r="G123" t="str">
            <v>дизельное, температура застывания не выше -10°С, плотность при 20 °С не более 860 кг/м3, летнее, ГОСТ 305-85</v>
          </cell>
          <cell r="H123" t="str">
            <v>Дизель отыны талондары</v>
          </cell>
          <cell r="I123" t="str">
            <v>ТСАТ</v>
          </cell>
          <cell r="J123">
            <v>0</v>
          </cell>
          <cell r="K123">
            <v>631010000</v>
          </cell>
          <cell r="L123" t="str">
            <v>ҚР, ШҚО, Өскемен қ., Бажов көш., 10</v>
          </cell>
          <cell r="M123" t="str">
            <v>Маусым-Шілде</v>
          </cell>
          <cell r="N123" t="str">
            <v>Шығыс-Қазақстан облысы, Курчатов қ.</v>
          </cell>
          <cell r="O123" t="str">
            <v>DDP</v>
          </cell>
          <cell r="P123" t="str">
            <v>2-ші жарты жылдық</v>
          </cell>
          <cell r="Q123">
            <v>0</v>
          </cell>
          <cell r="R123">
            <v>112</v>
          </cell>
          <cell r="S123" t="str">
            <v>Литр (текше дм.)</v>
          </cell>
        </row>
        <row r="124">
          <cell r="A124" t="str">
            <v>52-1 Т</v>
          </cell>
          <cell r="B124" t="str">
            <v>"ШҚ АЭК" АҚ</v>
          </cell>
          <cell r="C124" t="str">
            <v>19.20.26.510.000.01.0112.000000000000</v>
          </cell>
          <cell r="D124">
            <v>502100104</v>
          </cell>
          <cell r="E124" t="str">
            <v>Дизель отыны талондары</v>
          </cell>
          <cell r="F124" t="str">
            <v>Топливо</v>
          </cell>
          <cell r="G124" t="str">
            <v>дизельное, температура застывания не выше -10°С, плотность при 20 °С не более 860 кг/м3, летнее, ГОСТ 305-85</v>
          </cell>
          <cell r="H124" t="str">
            <v>Дизель отыны талондары</v>
          </cell>
          <cell r="I124" t="str">
            <v>ТСАТ</v>
          </cell>
          <cell r="J124">
            <v>0</v>
          </cell>
          <cell r="K124">
            <v>631010000</v>
          </cell>
          <cell r="L124" t="str">
            <v>ҚР, ШҚО, Өскемен қ., Бажов көш., 10</v>
          </cell>
          <cell r="M124" t="str">
            <v>Мамыр - Маусым</v>
          </cell>
          <cell r="N124" t="str">
            <v>Шығыс-Қазақстан облысы, Курчатов қ.</v>
          </cell>
          <cell r="O124" t="str">
            <v>DDP</v>
          </cell>
          <cell r="P124" t="str">
            <v>2-ші жарты жылдық</v>
          </cell>
          <cell r="Q124">
            <v>0</v>
          </cell>
          <cell r="R124">
            <v>112</v>
          </cell>
          <cell r="S124" t="str">
            <v>Литр (текше дм.)</v>
          </cell>
        </row>
        <row r="125">
          <cell r="A125" t="str">
            <v>53 Т</v>
          </cell>
          <cell r="B125" t="str">
            <v>"ШҚ АЭК" АҚ</v>
          </cell>
          <cell r="C125" t="str">
            <v>19.20.26.510.000.01.0112.000000000000</v>
          </cell>
          <cell r="D125">
            <v>502100104</v>
          </cell>
          <cell r="E125" t="str">
            <v>Дизель отыны талондары</v>
          </cell>
          <cell r="F125" t="str">
            <v>Топливо</v>
          </cell>
          <cell r="G125" t="str">
            <v>дизельное, температура застывания не выше -10°С, плотность при 20 °С не более 860 кг/м3, летнее, ГОСТ 305-86</v>
          </cell>
          <cell r="H125" t="str">
            <v>Дизель отыны талондары</v>
          </cell>
          <cell r="I125" t="str">
            <v>БК</v>
          </cell>
          <cell r="J125" t="str">
            <v>60</v>
          </cell>
          <cell r="K125">
            <v>631010000</v>
          </cell>
          <cell r="L125" t="str">
            <v>ҚР, ШҚО, Өскемен қ., Бажов көш., 10</v>
          </cell>
          <cell r="M125" t="str">
            <v>Желтоқсан-Қантар</v>
          </cell>
          <cell r="N125" t="str">
            <v>Шығыс-Қазақстан облысы, Өскемен қ.</v>
          </cell>
          <cell r="O125" t="str">
            <v>DDP</v>
          </cell>
          <cell r="P125" t="str">
            <v>1 тоқсан</v>
          </cell>
          <cell r="Q125" t="str">
            <v>30</v>
          </cell>
          <cell r="R125">
            <v>112</v>
          </cell>
          <cell r="S125" t="str">
            <v>Литр (текше дм.)</v>
          </cell>
        </row>
        <row r="126">
          <cell r="A126" t="str">
            <v>54 Т</v>
          </cell>
          <cell r="B126" t="str">
            <v>"ШҚ АЭК" АҚ</v>
          </cell>
          <cell r="C126" t="str">
            <v>19.20.26.510.000.01.0112.000000000000</v>
          </cell>
          <cell r="D126">
            <v>502100104</v>
          </cell>
          <cell r="E126" t="str">
            <v>Дизель отыны талондары</v>
          </cell>
          <cell r="F126" t="str">
            <v>Топливо</v>
          </cell>
          <cell r="G126" t="str">
            <v>дизельное, температура застывания не выше -10°С, плотность при 20 °С не более 860 кг/м3, летнее, ГОСТ 305-87</v>
          </cell>
          <cell r="H126" t="str">
            <v>Дизель отыны талондары</v>
          </cell>
          <cell r="I126" t="str">
            <v>БК</v>
          </cell>
          <cell r="J126" t="str">
            <v>60</v>
          </cell>
          <cell r="K126">
            <v>631010000</v>
          </cell>
          <cell r="L126" t="str">
            <v>ҚР, ШҚО, Өскемен қ., Бажов көш., 10</v>
          </cell>
          <cell r="M126" t="str">
            <v>Наурыз-Сәуір</v>
          </cell>
          <cell r="N126" t="str">
            <v>Шығыс-Қазақстан облысы, Өскемен қ.</v>
          </cell>
          <cell r="O126" t="str">
            <v>DDP</v>
          </cell>
          <cell r="P126" t="str">
            <v>2 тоқсан</v>
          </cell>
          <cell r="Q126" t="str">
            <v>30</v>
          </cell>
          <cell r="R126">
            <v>112</v>
          </cell>
          <cell r="S126" t="str">
            <v>Литр (текше дм.)</v>
          </cell>
        </row>
        <row r="127">
          <cell r="A127" t="str">
            <v>54-1 Т</v>
          </cell>
          <cell r="B127" t="str">
            <v>"ШҚ АЭК" АҚ</v>
          </cell>
          <cell r="C127" t="str">
            <v>19.20.26.510.000.01.0112.000000000000</v>
          </cell>
          <cell r="D127">
            <v>502100104</v>
          </cell>
          <cell r="E127" t="str">
            <v>Дизель отыны талондары</v>
          </cell>
          <cell r="F127" t="str">
            <v>Топливо</v>
          </cell>
          <cell r="G127" t="str">
            <v>дизельное, температура застывания не выше -10°С, плотность при 20 °С не более 860 кг/м3, летнее, ГОСТ 305-87</v>
          </cell>
          <cell r="H127" t="str">
            <v>Дизель отыны талондары</v>
          </cell>
          <cell r="I127" t="str">
            <v>БК</v>
          </cell>
          <cell r="J127" t="str">
            <v>60</v>
          </cell>
          <cell r="K127">
            <v>631010000</v>
          </cell>
          <cell r="L127" t="str">
            <v>ҚР, ШҚО, Өскемен қ., Бажов көш., 10</v>
          </cell>
          <cell r="M127" t="str">
            <v>Наурыз-Сәуір</v>
          </cell>
          <cell r="N127" t="str">
            <v>Шығыс-Қазақстан облысы, Өскемен қ.</v>
          </cell>
          <cell r="O127" t="str">
            <v>DDP</v>
          </cell>
          <cell r="P127" t="str">
            <v>2 тоқсан</v>
          </cell>
          <cell r="Q127" t="str">
            <v>30</v>
          </cell>
          <cell r="R127">
            <v>112</v>
          </cell>
          <cell r="S127" t="str">
            <v>Литр (текше дм.)</v>
          </cell>
        </row>
        <row r="128">
          <cell r="A128" t="str">
            <v>54-2 Т</v>
          </cell>
          <cell r="B128" t="str">
            <v>"ШҚ АЭК" АҚ</v>
          </cell>
          <cell r="C128" t="str">
            <v>19.20.26.510.000.01.0112.000000000000</v>
          </cell>
          <cell r="D128">
            <v>502100104</v>
          </cell>
          <cell r="E128" t="str">
            <v>Дизель отыны талондары</v>
          </cell>
          <cell r="F128" t="str">
            <v>Топливо</v>
          </cell>
          <cell r="G128" t="str">
            <v>дизельное, температура застывания не выше -10°С, плотность при 20 °С не более 860 кг/м3, летнее, ГОСТ 305-87</v>
          </cell>
          <cell r="H128" t="str">
            <v>Дизель отыны талондары</v>
          </cell>
          <cell r="I128" t="str">
            <v>БК</v>
          </cell>
          <cell r="J128" t="str">
            <v>60</v>
          </cell>
          <cell r="K128">
            <v>631010000</v>
          </cell>
          <cell r="L128" t="str">
            <v>ҚР, ШҚО, Өскемен қ., Бажов көш., 10</v>
          </cell>
          <cell r="M128" t="str">
            <v>Наурыз-Сәуір</v>
          </cell>
          <cell r="N128" t="str">
            <v>Шығыс-Қазақстан облысы, Өскемен қ.</v>
          </cell>
          <cell r="O128" t="str">
            <v>DDP</v>
          </cell>
          <cell r="P128" t="str">
            <v>2 тоқсан</v>
          </cell>
          <cell r="Q128" t="str">
            <v>30</v>
          </cell>
          <cell r="R128">
            <v>112</v>
          </cell>
          <cell r="S128" t="str">
            <v>Литр (текше дм.)</v>
          </cell>
        </row>
        <row r="129">
          <cell r="A129" t="str">
            <v>55 Т</v>
          </cell>
          <cell r="B129" t="str">
            <v>"ШҚ АЭК" АҚ</v>
          </cell>
          <cell r="C129" t="str">
            <v>19.20.26.510.000.01.0112.000000000000</v>
          </cell>
          <cell r="D129">
            <v>502100104</v>
          </cell>
          <cell r="E129" t="str">
            <v>Дизель отыны талондары</v>
          </cell>
          <cell r="F129" t="str">
            <v>Топливо</v>
          </cell>
          <cell r="G129" t="str">
            <v>дизельное, температура застывания не выше -10°С, плотность при 20 °С не более 860 кг/м3, летнее, ГОСТ 305-88</v>
          </cell>
          <cell r="H129" t="str">
            <v>Дизель отыны талондары</v>
          </cell>
          <cell r="I129" t="str">
            <v>БК</v>
          </cell>
          <cell r="J129" t="str">
            <v>60</v>
          </cell>
          <cell r="K129">
            <v>631010000</v>
          </cell>
          <cell r="L129" t="str">
            <v>ҚР, ШҚО, Өскемен қ., Бажов көш., 10</v>
          </cell>
          <cell r="M129" t="str">
            <v>Маусым-Шілде</v>
          </cell>
          <cell r="N129" t="str">
            <v>Шығыс-Қазақстан облысы, Өскемен қ.</v>
          </cell>
          <cell r="O129" t="str">
            <v>DDP</v>
          </cell>
          <cell r="P129" t="str">
            <v>3 тоқсан</v>
          </cell>
          <cell r="Q129" t="str">
            <v>30</v>
          </cell>
          <cell r="R129">
            <v>112</v>
          </cell>
          <cell r="S129" t="str">
            <v>Литр (текше дм.)</v>
          </cell>
        </row>
        <row r="130">
          <cell r="A130" t="str">
            <v>55-1 Т</v>
          </cell>
          <cell r="B130" t="str">
            <v>"ШҚ АЭК" АҚ</v>
          </cell>
          <cell r="C130" t="str">
            <v>19.20.26.510.000.01.0112.000000000000</v>
          </cell>
          <cell r="D130">
            <v>502100104</v>
          </cell>
          <cell r="E130" t="str">
            <v>Дизель отыны талондары</v>
          </cell>
          <cell r="F130" t="str">
            <v>Топливо</v>
          </cell>
          <cell r="G130" t="str">
            <v>дизельное, температура застывания не выше -10°С, плотность при 20 °С не более 860 кг/м3, летнее, ГОСТ 305-88</v>
          </cell>
          <cell r="H130" t="str">
            <v>Дизель отыны талондары</v>
          </cell>
          <cell r="I130" t="str">
            <v>БК</v>
          </cell>
          <cell r="J130" t="str">
            <v>60</v>
          </cell>
          <cell r="K130">
            <v>631010000</v>
          </cell>
          <cell r="L130" t="str">
            <v>ҚР, ШҚО, Өскемен қ., Бажов көш., 10</v>
          </cell>
          <cell r="M130" t="str">
            <v>Маусым-Шілде</v>
          </cell>
          <cell r="N130" t="str">
            <v>Шығыс-Қазақстан облысы, Өскемен қ.</v>
          </cell>
          <cell r="O130" t="str">
            <v>DDP</v>
          </cell>
          <cell r="P130" t="str">
            <v>3 тоқсан</v>
          </cell>
          <cell r="Q130" t="str">
            <v>30</v>
          </cell>
          <cell r="R130">
            <v>112</v>
          </cell>
          <cell r="S130" t="str">
            <v>Литр (текше дм.)</v>
          </cell>
        </row>
        <row r="131">
          <cell r="A131" t="str">
            <v>55-2 Т</v>
          </cell>
          <cell r="B131" t="str">
            <v>"ШҚ АЭК" АҚ</v>
          </cell>
          <cell r="C131" t="str">
            <v>19.20.26.510.000.01.0112.000000000000</v>
          </cell>
          <cell r="D131">
            <v>502100104</v>
          </cell>
          <cell r="E131" t="str">
            <v>Дизель отыны талондары</v>
          </cell>
          <cell r="F131" t="str">
            <v>Топливо</v>
          </cell>
          <cell r="G131" t="str">
            <v>дизельное, температура застывания не выше -10°С, плотность при 20 °С не более 860 кг/м3, летнее, ГОСТ 305-88</v>
          </cell>
          <cell r="H131" t="str">
            <v>Дизель отыны талондары</v>
          </cell>
          <cell r="I131" t="str">
            <v>БК</v>
          </cell>
          <cell r="J131" t="str">
            <v>60</v>
          </cell>
          <cell r="K131">
            <v>631010000</v>
          </cell>
          <cell r="L131" t="str">
            <v>ҚР, ШҚО, Өскемен қ., Бажов көш., 10</v>
          </cell>
          <cell r="M131" t="str">
            <v>Маусым-Шілде</v>
          </cell>
          <cell r="N131" t="str">
            <v>Шығыс-Қазақстан облысы, Өскемен қ.</v>
          </cell>
          <cell r="O131" t="str">
            <v>DDP</v>
          </cell>
          <cell r="P131" t="str">
            <v>3 тоқсан</v>
          </cell>
          <cell r="Q131" t="str">
            <v>30</v>
          </cell>
          <cell r="R131">
            <v>112</v>
          </cell>
          <cell r="S131" t="str">
            <v>Литр (текше дм.)</v>
          </cell>
        </row>
        <row r="132">
          <cell r="A132" t="str">
            <v>56 Т</v>
          </cell>
          <cell r="B132" t="str">
            <v>"ШҚ АЭК" АҚ</v>
          </cell>
          <cell r="C132" t="str">
            <v>19.20.26.510.000.01.0112.000000000000</v>
          </cell>
          <cell r="D132">
            <v>502100104</v>
          </cell>
          <cell r="E132" t="str">
            <v>Дизель отыны талондары</v>
          </cell>
          <cell r="F132" t="str">
            <v>Топливо</v>
          </cell>
          <cell r="G132" t="str">
            <v>дизельное, температура застывания не выше -10°С, плотность при 20 °С не более 860 кг/м3, летнее, ГОСТ 305-89</v>
          </cell>
          <cell r="H132" t="str">
            <v>Дизель отыны талондары</v>
          </cell>
          <cell r="I132" t="str">
            <v>БК</v>
          </cell>
          <cell r="J132" t="str">
            <v>60</v>
          </cell>
          <cell r="K132">
            <v>631010000</v>
          </cell>
          <cell r="L132" t="str">
            <v>ҚР, ШҚО, Өскемен қ., Бажов көш., 10</v>
          </cell>
          <cell r="M132" t="str">
            <v>Тамыз-Қыркүйек</v>
          </cell>
          <cell r="N132" t="str">
            <v>Шығыс-Қазақстан облысы, Өскемен қ.</v>
          </cell>
          <cell r="O132" t="str">
            <v>DDP</v>
          </cell>
          <cell r="P132" t="str">
            <v>4 тоқсан</v>
          </cell>
          <cell r="Q132" t="str">
            <v>30</v>
          </cell>
          <cell r="R132">
            <v>112</v>
          </cell>
          <cell r="S132" t="str">
            <v>Литр (текше дм.)</v>
          </cell>
        </row>
        <row r="133">
          <cell r="A133" t="str">
            <v>56-1 Т</v>
          </cell>
          <cell r="B133" t="str">
            <v>"ШҚ АЭК" АҚ</v>
          </cell>
          <cell r="C133" t="str">
            <v>19.20.26.510.000.01.0112.000000000000</v>
          </cell>
          <cell r="D133">
            <v>502100104</v>
          </cell>
          <cell r="E133" t="str">
            <v>Дизель отыны талондары</v>
          </cell>
          <cell r="F133" t="str">
            <v>Топливо</v>
          </cell>
          <cell r="G133" t="str">
            <v>дизельное, температура застывания не выше -10°С, плотность при 20 °С не более 860 кг/м3, летнее, ГОСТ 305-89</v>
          </cell>
          <cell r="H133" t="str">
            <v>Дизель отыны талондары</v>
          </cell>
          <cell r="I133" t="str">
            <v>БК</v>
          </cell>
          <cell r="J133" t="str">
            <v>60</v>
          </cell>
          <cell r="K133">
            <v>631010000</v>
          </cell>
          <cell r="L133" t="str">
            <v>ҚР, ШҚО, Өскемен қ., Бажов көш., 10</v>
          </cell>
          <cell r="M133" t="str">
            <v>Тамыз-Қыркүйек</v>
          </cell>
          <cell r="N133" t="str">
            <v>Шығыс-Қазақстан облысы, Өскемен қ.</v>
          </cell>
          <cell r="O133" t="str">
            <v>DDP</v>
          </cell>
          <cell r="P133" t="str">
            <v>4 тоқсан</v>
          </cell>
          <cell r="Q133" t="str">
            <v>30</v>
          </cell>
          <cell r="R133">
            <v>112</v>
          </cell>
          <cell r="S133" t="str">
            <v>Литр (текше дм.)</v>
          </cell>
        </row>
        <row r="134">
          <cell r="A134" t="str">
            <v>57 Т</v>
          </cell>
          <cell r="B134" t="str">
            <v>"ШҚ АЭК" АҚ</v>
          </cell>
          <cell r="C134" t="str">
            <v>19.20.26.510.000.01.0112.000000000000</v>
          </cell>
          <cell r="D134">
            <v>502100104</v>
          </cell>
          <cell r="E134" t="str">
            <v>Дизель отыны талондары</v>
          </cell>
          <cell r="F134" t="str">
            <v>Топливо</v>
          </cell>
          <cell r="G134" t="str">
            <v>дизельное, температура застывания не выше -10°С, плотность при 20 °С не более 860 кг/м3, летнее, ГОСТ 305-90</v>
          </cell>
          <cell r="H134" t="str">
            <v>Дизель отыны талондары</v>
          </cell>
          <cell r="I134" t="str">
            <v>ТСАТ</v>
          </cell>
          <cell r="J134">
            <v>0</v>
          </cell>
          <cell r="K134">
            <v>631010000</v>
          </cell>
          <cell r="L134" t="str">
            <v>ҚР, ШҚО, Өскемен қ., Бажов көш., 10</v>
          </cell>
          <cell r="M134" t="str">
            <v>Желтоқсан-Қантар</v>
          </cell>
          <cell r="N134" t="str">
            <v>Шығыс-Қазақстан облысы, Глубокое к.</v>
          </cell>
          <cell r="O134" t="str">
            <v>DDP</v>
          </cell>
          <cell r="P134" t="str">
            <v>1-ші жарты жылдық</v>
          </cell>
          <cell r="Q134">
            <v>0</v>
          </cell>
          <cell r="R134">
            <v>112</v>
          </cell>
          <cell r="S134" t="str">
            <v>Литр (текше дм.)</v>
          </cell>
        </row>
        <row r="135">
          <cell r="A135" t="str">
            <v>57-1 Т</v>
          </cell>
          <cell r="B135" t="str">
            <v>"ШҚ АЭК" АҚ</v>
          </cell>
          <cell r="C135" t="str">
            <v>19.20.26.510.000.01.0112.000000000000</v>
          </cell>
          <cell r="D135">
            <v>502100104</v>
          </cell>
          <cell r="E135" t="str">
            <v>Дизель отыны талондары</v>
          </cell>
          <cell r="F135" t="str">
            <v>Топливо</v>
          </cell>
          <cell r="G135" t="str">
            <v>дизельное, температура застывания не выше -10°С, плотность при 20 °С не более 860 кг/м3, летнее, ГОСТ 305-90</v>
          </cell>
          <cell r="H135" t="str">
            <v>Дизель отыны талондары</v>
          </cell>
          <cell r="I135" t="str">
            <v>ТСАТ</v>
          </cell>
          <cell r="J135">
            <v>0</v>
          </cell>
          <cell r="K135">
            <v>631010000</v>
          </cell>
          <cell r="L135" t="str">
            <v>ҚР, ШҚО, Өскемен қ., Бажов көш., 10</v>
          </cell>
          <cell r="M135" t="str">
            <v>Қантар - Ақпан</v>
          </cell>
          <cell r="N135" t="str">
            <v>Шығыс-Қазақстан облысы, Глубокое к.</v>
          </cell>
          <cell r="O135" t="str">
            <v>DDP</v>
          </cell>
          <cell r="P135" t="str">
            <v>1-ші жарты жылдық</v>
          </cell>
          <cell r="Q135">
            <v>0</v>
          </cell>
          <cell r="R135">
            <v>112</v>
          </cell>
          <cell r="S135" t="str">
            <v>Литр (текше дм.)</v>
          </cell>
        </row>
        <row r="136">
          <cell r="A136" t="str">
            <v>57-2 Т</v>
          </cell>
          <cell r="B136" t="str">
            <v>"ШҚ АЭК" АҚ</v>
          </cell>
          <cell r="C136" t="str">
            <v>19.20.26.510.000.01.0112.000000000000</v>
          </cell>
          <cell r="D136">
            <v>502100104</v>
          </cell>
          <cell r="E136" t="str">
            <v>Дизель отыны талондары</v>
          </cell>
          <cell r="F136" t="str">
            <v>Топливо</v>
          </cell>
          <cell r="G136" t="str">
            <v>дизельное, температура застывания не выше -10°С, плотность при 20 °С не более 860 кг/м3, летнее, ГОСТ 305-90</v>
          </cell>
          <cell r="H136" t="str">
            <v>Дизель отыны талондары</v>
          </cell>
          <cell r="I136" t="str">
            <v>ТСАТ</v>
          </cell>
          <cell r="J136">
            <v>0</v>
          </cell>
          <cell r="K136">
            <v>631010000</v>
          </cell>
          <cell r="L136" t="str">
            <v>ҚР, ШҚО, Өскемен қ., Бажов көш., 10</v>
          </cell>
          <cell r="M136" t="str">
            <v>Ақпан - Наурыз</v>
          </cell>
          <cell r="N136" t="str">
            <v>Шығыс-Қазақстан облысы, Глубокое к.</v>
          </cell>
          <cell r="O136" t="str">
            <v>DDP</v>
          </cell>
          <cell r="P136" t="str">
            <v>1-ші жарты жылдық</v>
          </cell>
          <cell r="Q136">
            <v>0</v>
          </cell>
          <cell r="R136">
            <v>112</v>
          </cell>
          <cell r="S136" t="str">
            <v>Литр (текше дм.)</v>
          </cell>
        </row>
        <row r="137">
          <cell r="A137" t="str">
            <v>58 Т</v>
          </cell>
          <cell r="B137" t="str">
            <v>"ШҚ АЭК" АҚ</v>
          </cell>
          <cell r="C137" t="str">
            <v>19.20.26.510.000.01.0112.000000000000</v>
          </cell>
          <cell r="D137">
            <v>502100104</v>
          </cell>
          <cell r="E137" t="str">
            <v>Дизель отыны талондары</v>
          </cell>
          <cell r="F137" t="str">
            <v>Топливо</v>
          </cell>
          <cell r="G137" t="str">
            <v>дизельное, температура застывания не выше -10°С, плотность при 20 °С не более 860 кг/м3, летнее, ГОСТ 305-91</v>
          </cell>
          <cell r="H137" t="str">
            <v>Дизель отыны талондары</v>
          </cell>
          <cell r="I137" t="str">
            <v>ТСАТ</v>
          </cell>
          <cell r="J137">
            <v>0</v>
          </cell>
          <cell r="K137">
            <v>631010000</v>
          </cell>
          <cell r="L137" t="str">
            <v>ҚР, ШҚО, Өскемен қ., Бажов көш., 10</v>
          </cell>
          <cell r="M137" t="str">
            <v>Маусым-Шілде</v>
          </cell>
          <cell r="N137" t="str">
            <v>Шығыс-Қазақстан облысы, Глубокое к.</v>
          </cell>
          <cell r="O137" t="str">
            <v>DDP</v>
          </cell>
          <cell r="P137" t="str">
            <v>2-ші жарты жылдық</v>
          </cell>
          <cell r="Q137">
            <v>0</v>
          </cell>
          <cell r="R137">
            <v>112</v>
          </cell>
          <cell r="S137" t="str">
            <v>Литр (текше дм.)</v>
          </cell>
        </row>
        <row r="138">
          <cell r="A138" t="str">
            <v>58-1 Т</v>
          </cell>
          <cell r="B138" t="str">
            <v>"ШҚ АЭК" АҚ</v>
          </cell>
          <cell r="C138" t="str">
            <v>19.20.26.510.000.01.0112.000000000000</v>
          </cell>
          <cell r="D138">
            <v>502100104</v>
          </cell>
          <cell r="E138" t="str">
            <v>Дизель отыны талондары</v>
          </cell>
          <cell r="F138" t="str">
            <v>Топливо</v>
          </cell>
          <cell r="G138" t="str">
            <v>дизельное, температура застывания не выше -10°С, плотность при 20 °С не более 860 кг/м3, летнее, ГОСТ 305-91</v>
          </cell>
          <cell r="H138" t="str">
            <v>Дизель отыны талондары</v>
          </cell>
          <cell r="I138" t="str">
            <v>ТСАТ</v>
          </cell>
          <cell r="J138">
            <v>0</v>
          </cell>
          <cell r="K138">
            <v>631010000</v>
          </cell>
          <cell r="L138" t="str">
            <v>ҚР, ШҚО, Өскемен қ., Бажов көш., 10</v>
          </cell>
          <cell r="M138" t="str">
            <v>Мамыр - Маусым</v>
          </cell>
          <cell r="N138" t="str">
            <v>Шығыс-Қазақстан облысы, Глубокое к.</v>
          </cell>
          <cell r="O138" t="str">
            <v>DDP</v>
          </cell>
          <cell r="P138" t="str">
            <v>2-ші жарты жылдық</v>
          </cell>
          <cell r="Q138">
            <v>0</v>
          </cell>
          <cell r="R138">
            <v>112</v>
          </cell>
          <cell r="S138" t="str">
            <v>Литр (текше дм.)</v>
          </cell>
        </row>
        <row r="139">
          <cell r="A139" t="str">
            <v>59 Т</v>
          </cell>
          <cell r="B139" t="str">
            <v>"ШҚ АЭК" АҚ</v>
          </cell>
          <cell r="C139" t="str">
            <v>19.20.26.510.000.01.0112.000000000000</v>
          </cell>
          <cell r="D139">
            <v>502100104</v>
          </cell>
          <cell r="E139" t="str">
            <v>Дизель отыны талондары</v>
          </cell>
          <cell r="F139" t="str">
            <v>Топливо</v>
          </cell>
          <cell r="G139" t="str">
            <v>дизельное, температура застывания не выше -10°С, плотность при 20 °С не более 860 кг/м3, летнее, ГОСТ 305-92</v>
          </cell>
          <cell r="H139" t="str">
            <v>Дизель отыны талондары</v>
          </cell>
          <cell r="I139" t="str">
            <v>ТСАТ</v>
          </cell>
          <cell r="J139">
            <v>0</v>
          </cell>
          <cell r="K139">
            <v>631010000</v>
          </cell>
          <cell r="L139" t="str">
            <v>ҚР, ШҚО, Өскемен қ., Бажов көш., 10</v>
          </cell>
          <cell r="M139" t="str">
            <v>Желтоқсан-Қантар</v>
          </cell>
          <cell r="N139" t="str">
            <v>Шығыс-Қазақстан облысы, Первомайский к.</v>
          </cell>
          <cell r="O139" t="str">
            <v>DDP</v>
          </cell>
          <cell r="P139" t="str">
            <v>1-ші жарты жылдық</v>
          </cell>
          <cell r="Q139">
            <v>0</v>
          </cell>
          <cell r="R139">
            <v>112</v>
          </cell>
          <cell r="S139" t="str">
            <v>Литр (текше дм.)</v>
          </cell>
        </row>
        <row r="140">
          <cell r="A140" t="str">
            <v>59-1 Т</v>
          </cell>
          <cell r="B140" t="str">
            <v>"ШҚ АЭК" АҚ</v>
          </cell>
          <cell r="C140" t="str">
            <v>19.20.26.510.000.01.0112.000000000000</v>
          </cell>
          <cell r="D140">
            <v>502100104</v>
          </cell>
          <cell r="E140" t="str">
            <v>Дизель отыны талондары</v>
          </cell>
          <cell r="F140" t="str">
            <v>Топливо</v>
          </cell>
          <cell r="G140" t="str">
            <v>дизельное, температура застывания не выше -10°С, плотность при 20 °С не более 860 кг/м3, летнее, ГОСТ 305-92</v>
          </cell>
          <cell r="H140" t="str">
            <v>Дизель отыны талондары</v>
          </cell>
          <cell r="I140" t="str">
            <v>ТСАТ</v>
          </cell>
          <cell r="J140">
            <v>0</v>
          </cell>
          <cell r="K140">
            <v>631010000</v>
          </cell>
          <cell r="L140" t="str">
            <v>ҚР, ШҚО, Өскемен қ., Бажов көш., 10</v>
          </cell>
          <cell r="M140" t="str">
            <v>Қантар - Ақпан</v>
          </cell>
          <cell r="N140" t="str">
            <v>Шығыс-Қазақстан облысы, Первомайский к.</v>
          </cell>
          <cell r="O140" t="str">
            <v>DDP</v>
          </cell>
          <cell r="P140" t="str">
            <v>1-ші жарты жылдық</v>
          </cell>
          <cell r="Q140">
            <v>0</v>
          </cell>
          <cell r="R140">
            <v>112</v>
          </cell>
          <cell r="S140" t="str">
            <v>Литр (текше дм.)</v>
          </cell>
        </row>
        <row r="141">
          <cell r="A141" t="str">
            <v>59-2 Т</v>
          </cell>
          <cell r="B141" t="str">
            <v>"ШҚ АЭК" АҚ</v>
          </cell>
          <cell r="C141" t="str">
            <v>19.20.26.510.000.01.0112.000000000000</v>
          </cell>
          <cell r="D141">
            <v>502100104</v>
          </cell>
          <cell r="E141" t="str">
            <v>Дизель отыны талондары</v>
          </cell>
          <cell r="F141" t="str">
            <v>Топливо</v>
          </cell>
          <cell r="G141" t="str">
            <v>дизельное, температура застывания не выше -10°С, плотность при 20 °С не более 860 кг/м3, летнее, ГОСТ 305-92</v>
          </cell>
          <cell r="H141" t="str">
            <v>Дизель отыны талондары</v>
          </cell>
          <cell r="I141" t="str">
            <v>ТСАТ</v>
          </cell>
          <cell r="J141">
            <v>0</v>
          </cell>
          <cell r="K141">
            <v>631010000</v>
          </cell>
          <cell r="L141" t="str">
            <v>ҚР, ШҚО, Өскемен қ., Бажов көш., 10</v>
          </cell>
          <cell r="M141" t="str">
            <v>Ақпан - Наурыз</v>
          </cell>
          <cell r="N141" t="str">
            <v>Шығыс-Қазақстан облысы, Первомайский к.</v>
          </cell>
          <cell r="O141" t="str">
            <v>DDP</v>
          </cell>
          <cell r="P141" t="str">
            <v>1-ші жарты жылдық</v>
          </cell>
          <cell r="Q141">
            <v>0</v>
          </cell>
          <cell r="R141">
            <v>112</v>
          </cell>
          <cell r="S141" t="str">
            <v>Литр (текше дм.)</v>
          </cell>
        </row>
        <row r="142">
          <cell r="A142" t="str">
            <v>60 Т</v>
          </cell>
          <cell r="B142" t="str">
            <v>"ШҚ АЭК" АҚ</v>
          </cell>
          <cell r="C142" t="str">
            <v>19.20.26.510.000.01.0112.000000000000</v>
          </cell>
          <cell r="D142">
            <v>502100104</v>
          </cell>
          <cell r="E142" t="str">
            <v>Дизель отыны талондары</v>
          </cell>
          <cell r="F142" t="str">
            <v>Топливо</v>
          </cell>
          <cell r="G142" t="str">
            <v>дизельное, температура застывания не выше -10°С, плотность при 20 °С не более 860 кг/м3, летнее, ГОСТ 305-93</v>
          </cell>
          <cell r="H142" t="str">
            <v>Дизель отыны талондары</v>
          </cell>
          <cell r="I142" t="str">
            <v>ТСАТ</v>
          </cell>
          <cell r="J142">
            <v>0</v>
          </cell>
          <cell r="K142">
            <v>631010000</v>
          </cell>
          <cell r="L142" t="str">
            <v>ҚР, ШҚО, Өскемен қ., Бажов көш., 10</v>
          </cell>
          <cell r="M142" t="str">
            <v>Маусым-Шілде</v>
          </cell>
          <cell r="N142" t="str">
            <v>Шығыс-Қазақстан облысы, Первомайский к.</v>
          </cell>
          <cell r="O142" t="str">
            <v>DDP</v>
          </cell>
          <cell r="P142" t="str">
            <v>2-ші жарты жылдық</v>
          </cell>
          <cell r="Q142">
            <v>0</v>
          </cell>
          <cell r="R142">
            <v>112</v>
          </cell>
          <cell r="S142" t="str">
            <v>Литр (текше дм.)</v>
          </cell>
        </row>
        <row r="143">
          <cell r="A143" t="str">
            <v>60-1 Т</v>
          </cell>
          <cell r="B143" t="str">
            <v>"ШҚ АЭК" АҚ</v>
          </cell>
          <cell r="C143" t="str">
            <v>19.20.26.510.000.01.0112.000000000000</v>
          </cell>
          <cell r="D143">
            <v>502100104</v>
          </cell>
          <cell r="E143" t="str">
            <v>Дизель отыны талондары</v>
          </cell>
          <cell r="F143" t="str">
            <v>Топливо</v>
          </cell>
          <cell r="G143" t="str">
            <v>дизельное, температура застывания не выше -10°С, плотность при 20 °С не более 860 кг/м3, летнее, ГОСТ 305-93</v>
          </cell>
          <cell r="H143" t="str">
            <v>Дизель отыны талондары</v>
          </cell>
          <cell r="I143" t="str">
            <v>ТСАТ</v>
          </cell>
          <cell r="J143">
            <v>0</v>
          </cell>
          <cell r="K143">
            <v>631010000</v>
          </cell>
          <cell r="L143" t="str">
            <v>ҚР, ШҚО, Өскемен қ., Бажов көш., 10</v>
          </cell>
          <cell r="M143" t="str">
            <v>Мамыр - Маусым</v>
          </cell>
          <cell r="N143" t="str">
            <v>Шығыс-Қазақстан облысы, Первомайский к.</v>
          </cell>
          <cell r="O143" t="str">
            <v>DDP</v>
          </cell>
          <cell r="P143" t="str">
            <v>2-ші жарты жылдық</v>
          </cell>
          <cell r="Q143">
            <v>0</v>
          </cell>
          <cell r="R143">
            <v>112</v>
          </cell>
          <cell r="S143" t="str">
            <v>Литр (текше дм.)</v>
          </cell>
        </row>
        <row r="144">
          <cell r="A144" t="str">
            <v>61 Т</v>
          </cell>
          <cell r="B144" t="str">
            <v>"ШҚ АЭК" АҚ</v>
          </cell>
          <cell r="C144" t="str">
            <v>19.20.26.510.000.01.0112.000000000000</v>
          </cell>
          <cell r="D144">
            <v>502100104</v>
          </cell>
          <cell r="E144" t="str">
            <v>Дизель отыны талондары</v>
          </cell>
          <cell r="F144" t="str">
            <v>Топливо</v>
          </cell>
          <cell r="G144" t="str">
            <v>дизельное, температура застывания не выше -10°С, плотность при 20 °С не более 860 кг/м3, летнее, ГОСТ 305-94</v>
          </cell>
          <cell r="H144" t="str">
            <v>Дизель отыны талондары</v>
          </cell>
          <cell r="I144" t="str">
            <v>ТСАТ</v>
          </cell>
          <cell r="J144">
            <v>0</v>
          </cell>
          <cell r="K144">
            <v>631010000</v>
          </cell>
          <cell r="L144" t="str">
            <v>ҚР, ШҚО, Өскемен қ., Бажов көш., 10</v>
          </cell>
          <cell r="M144" t="str">
            <v>Желтоқсан-Қантар</v>
          </cell>
          <cell r="N144" t="str">
            <v>Шығыс-Қазақстан облысы, Ақжар а., Тарбағатай ауданы</v>
          </cell>
          <cell r="O144" t="str">
            <v>DDP</v>
          </cell>
          <cell r="P144" t="str">
            <v>1-ші жарты жылдық</v>
          </cell>
          <cell r="Q144">
            <v>0</v>
          </cell>
          <cell r="R144">
            <v>112</v>
          </cell>
          <cell r="S144" t="str">
            <v>Литр (текше дм.)</v>
          </cell>
        </row>
        <row r="145">
          <cell r="A145" t="str">
            <v>61-1 Т</v>
          </cell>
          <cell r="B145" t="str">
            <v>"ШҚ АЭК" АҚ</v>
          </cell>
          <cell r="C145" t="str">
            <v>19.20.26.510.000.01.0112.000000000000</v>
          </cell>
          <cell r="D145">
            <v>502100104</v>
          </cell>
          <cell r="E145" t="str">
            <v>Дизель отыны талондары</v>
          </cell>
          <cell r="F145" t="str">
            <v>Топливо</v>
          </cell>
          <cell r="G145" t="str">
            <v>дизельное, температура застывания не выше -10°С, плотность при 20 °С не более 860 кг/м3, летнее, ГОСТ 305-94</v>
          </cell>
          <cell r="H145" t="str">
            <v>Дизель отыны талондары</v>
          </cell>
          <cell r="I145" t="str">
            <v>ТСАТ</v>
          </cell>
          <cell r="J145">
            <v>0</v>
          </cell>
          <cell r="K145">
            <v>631010000</v>
          </cell>
          <cell r="L145" t="str">
            <v>ҚР, ШҚО, Өскемен қ., Бажов көш., 10</v>
          </cell>
          <cell r="M145" t="str">
            <v>Қантар - Ақпан</v>
          </cell>
          <cell r="N145" t="str">
            <v>Шығыс-Қазақстан облысы, Ақжар а., Тарбағатай ауданы</v>
          </cell>
          <cell r="O145" t="str">
            <v>DDP</v>
          </cell>
          <cell r="P145" t="str">
            <v>1-ші жарты жылдық</v>
          </cell>
          <cell r="Q145">
            <v>0</v>
          </cell>
          <cell r="R145">
            <v>112</v>
          </cell>
          <cell r="S145" t="str">
            <v>Литр (текше дм.)</v>
          </cell>
        </row>
        <row r="146">
          <cell r="A146" t="str">
            <v>61-2 Т</v>
          </cell>
          <cell r="B146" t="str">
            <v>"ШҚ АЭК" АҚ</v>
          </cell>
          <cell r="C146" t="str">
            <v>19.20.26.510.000.01.0112.000000000000</v>
          </cell>
          <cell r="D146">
            <v>502100104</v>
          </cell>
          <cell r="E146" t="str">
            <v>Дизель отыны талондары</v>
          </cell>
          <cell r="F146" t="str">
            <v>Топливо</v>
          </cell>
          <cell r="G146" t="str">
            <v>дизельное, температура застывания не выше -10°С, плотность при 20 °С не более 860 кг/м3, летнее, ГОСТ 305-94</v>
          </cell>
          <cell r="H146" t="str">
            <v>Дизель отыны талондары</v>
          </cell>
          <cell r="I146" t="str">
            <v>ТСАТ</v>
          </cell>
          <cell r="J146">
            <v>0</v>
          </cell>
          <cell r="K146">
            <v>631010000</v>
          </cell>
          <cell r="L146" t="str">
            <v>ҚР, ШҚО, Өскемен қ., Бажов көш., 10</v>
          </cell>
          <cell r="M146" t="str">
            <v>Ақпан - Наурыз</v>
          </cell>
          <cell r="N146" t="str">
            <v>Шығыс-Қазақстан облысы, Ақжар а., Тарбағатай ауданы</v>
          </cell>
          <cell r="O146" t="str">
            <v>DDP</v>
          </cell>
          <cell r="P146" t="str">
            <v>1-ші жарты жылдық</v>
          </cell>
          <cell r="Q146">
            <v>0</v>
          </cell>
          <cell r="R146">
            <v>112</v>
          </cell>
          <cell r="S146" t="str">
            <v>Литр (текше дм.)</v>
          </cell>
        </row>
        <row r="147">
          <cell r="A147" t="str">
            <v>62 Т</v>
          </cell>
          <cell r="B147" t="str">
            <v>"ШҚ АЭК" АҚ</v>
          </cell>
          <cell r="C147" t="str">
            <v>19.20.26.510.000.01.0112.000000000000</v>
          </cell>
          <cell r="D147">
            <v>502100104</v>
          </cell>
          <cell r="E147" t="str">
            <v>Дизель отыны талондары</v>
          </cell>
          <cell r="F147" t="str">
            <v>Топливо</v>
          </cell>
          <cell r="G147" t="str">
            <v>дизельное, температура застывания не выше -10°С, плотность при 20 °С не более 860 кг/м3, летнее, ГОСТ 305-95</v>
          </cell>
          <cell r="H147" t="str">
            <v>Дизель отыны талондары</v>
          </cell>
          <cell r="I147" t="str">
            <v>ТСАТ</v>
          </cell>
          <cell r="J147">
            <v>0</v>
          </cell>
          <cell r="K147">
            <v>631010000</v>
          </cell>
          <cell r="L147" t="str">
            <v>ҚР, ШҚО, Өскемен қ., Бажов көш., 10</v>
          </cell>
          <cell r="M147" t="str">
            <v>Маусым-Шілде</v>
          </cell>
          <cell r="N147" t="str">
            <v>Шығыс-Қазақстан облысы, Ақжар а., Тарбағатай ауданы</v>
          </cell>
          <cell r="O147" t="str">
            <v>DDP</v>
          </cell>
          <cell r="P147" t="str">
            <v>2-ші жарты жылдық</v>
          </cell>
          <cell r="Q147">
            <v>0</v>
          </cell>
          <cell r="R147">
            <v>112</v>
          </cell>
          <cell r="S147" t="str">
            <v>Литр (текше дм.)</v>
          </cell>
        </row>
        <row r="148">
          <cell r="A148" t="str">
            <v>62-1 Т</v>
          </cell>
          <cell r="B148" t="str">
            <v>"ШҚ АЭК" АҚ</v>
          </cell>
          <cell r="C148" t="str">
            <v>19.20.26.510.000.01.0112.000000000000</v>
          </cell>
          <cell r="D148">
            <v>502100104</v>
          </cell>
          <cell r="E148" t="str">
            <v>Дизель отыны талондары</v>
          </cell>
          <cell r="F148" t="str">
            <v>Топливо</v>
          </cell>
          <cell r="G148" t="str">
            <v>дизельное, температура застывания не выше -10°С, плотность при 20 °С не более 860 кг/м3, летнее, ГОСТ 305-95</v>
          </cell>
          <cell r="H148" t="str">
            <v>Дизель отыны талондары</v>
          </cell>
          <cell r="I148" t="str">
            <v>ТСАТ</v>
          </cell>
          <cell r="J148">
            <v>0</v>
          </cell>
          <cell r="K148">
            <v>631010000</v>
          </cell>
          <cell r="L148" t="str">
            <v>ҚР, ШҚО, Өскемен қ., Бажов көш., 10</v>
          </cell>
          <cell r="M148" t="str">
            <v>Мамыр - Маусым</v>
          </cell>
          <cell r="N148" t="str">
            <v>Шығыс-Қазақстан облысы, Ақжар а., Тарбағатай ауданы</v>
          </cell>
          <cell r="O148" t="str">
            <v>DDP</v>
          </cell>
          <cell r="P148" t="str">
            <v>2-ші жарты жылдық</v>
          </cell>
          <cell r="Q148">
            <v>0</v>
          </cell>
          <cell r="R148">
            <v>112</v>
          </cell>
          <cell r="S148" t="str">
            <v>Литр (текше дм.)</v>
          </cell>
        </row>
        <row r="149">
          <cell r="A149" t="str">
            <v>63 Т</v>
          </cell>
          <cell r="B149" t="str">
            <v>"ШҚ АЭК" АҚ</v>
          </cell>
          <cell r="C149" t="str">
            <v>19.20.26.510.000.01.0112.000000000000</v>
          </cell>
          <cell r="D149">
            <v>502100104</v>
          </cell>
          <cell r="E149" t="str">
            <v>Дизель отыны талондары</v>
          </cell>
          <cell r="F149" t="str">
            <v>Топливо</v>
          </cell>
          <cell r="G149" t="str">
            <v>дизельное, температура застывания не выше -10°С, плотность при 20 °С не более 860 кг/м3, летнее, ГОСТ 305-96</v>
          </cell>
          <cell r="H149" t="str">
            <v>Дизель отыны талондары</v>
          </cell>
          <cell r="I149" t="str">
            <v>ТСАТ</v>
          </cell>
          <cell r="J149">
            <v>0</v>
          </cell>
          <cell r="K149">
            <v>631010000</v>
          </cell>
          <cell r="L149" t="str">
            <v>ҚР, ШҚО, Өскемен қ., Бажов көш., 10</v>
          </cell>
          <cell r="M149" t="str">
            <v>Желтоқсан-Қантар</v>
          </cell>
          <cell r="N149" t="str">
            <v>Шығыс-Қазақстан облысы, Ақсуат а., Тарбағатай ауданы</v>
          </cell>
          <cell r="O149" t="str">
            <v>DDP</v>
          </cell>
          <cell r="P149" t="str">
            <v>1-ші жарты жылдық</v>
          </cell>
          <cell r="Q149">
            <v>0</v>
          </cell>
          <cell r="R149">
            <v>112</v>
          </cell>
          <cell r="S149" t="str">
            <v>Литр (текше дм.)</v>
          </cell>
        </row>
        <row r="150">
          <cell r="A150" t="str">
            <v>63-1 Т</v>
          </cell>
          <cell r="B150" t="str">
            <v>"ШҚ АЭК" АҚ</v>
          </cell>
          <cell r="C150" t="str">
            <v>19.20.26.510.000.01.0112.000000000000</v>
          </cell>
          <cell r="D150">
            <v>502100104</v>
          </cell>
          <cell r="E150" t="str">
            <v>Дизель отыны талондары</v>
          </cell>
          <cell r="F150" t="str">
            <v>Топливо</v>
          </cell>
          <cell r="G150" t="str">
            <v>дизельное, температура застывания не выше -10°С, плотность при 20 °С не более 860 кг/м3, летнее, ГОСТ 305-96</v>
          </cell>
          <cell r="H150" t="str">
            <v>Дизель отыны талондары</v>
          </cell>
          <cell r="I150" t="str">
            <v>ТСАТ</v>
          </cell>
          <cell r="J150">
            <v>0</v>
          </cell>
          <cell r="K150">
            <v>631010000</v>
          </cell>
          <cell r="L150" t="str">
            <v>ҚР, ШҚО, Өскемен қ., Бажов көш., 10</v>
          </cell>
          <cell r="M150" t="str">
            <v>Қантар - Ақпан</v>
          </cell>
          <cell r="N150" t="str">
            <v>Шығыс-Қазақстан облысы, Ақсуат а., Тарбағатай ауданы</v>
          </cell>
          <cell r="O150" t="str">
            <v>DDP</v>
          </cell>
          <cell r="P150" t="str">
            <v>1-ші жарты жылдық</v>
          </cell>
          <cell r="Q150">
            <v>0</v>
          </cell>
          <cell r="R150">
            <v>112</v>
          </cell>
          <cell r="S150" t="str">
            <v>Литр (текше дм.)</v>
          </cell>
        </row>
        <row r="151">
          <cell r="A151" t="str">
            <v>63-2 Т</v>
          </cell>
          <cell r="B151" t="str">
            <v>"ШҚ АЭК" АҚ</v>
          </cell>
          <cell r="C151" t="str">
            <v>19.20.26.510.000.01.0112.000000000000</v>
          </cell>
          <cell r="D151">
            <v>502100104</v>
          </cell>
          <cell r="E151" t="str">
            <v>Дизель отыны талондары</v>
          </cell>
          <cell r="F151" t="str">
            <v>Топливо</v>
          </cell>
          <cell r="G151" t="str">
            <v>дизельное, температура застывания не выше -10°С, плотность при 20 °С не более 860 кг/м3, летнее, ГОСТ 305-96</v>
          </cell>
          <cell r="H151" t="str">
            <v>Дизель отыны талондары</v>
          </cell>
          <cell r="I151" t="str">
            <v>ТСАТ</v>
          </cell>
          <cell r="J151">
            <v>0</v>
          </cell>
          <cell r="K151">
            <v>631010000</v>
          </cell>
          <cell r="L151" t="str">
            <v>ҚР, ШҚО, Өскемен қ., Бажов көш., 10</v>
          </cell>
          <cell r="M151" t="str">
            <v>Ақпан - Наурыз</v>
          </cell>
          <cell r="N151" t="str">
            <v>Шығыс-Қазақстан облысы, Ақсуат а., Тарбағатай ауданы</v>
          </cell>
          <cell r="O151" t="str">
            <v>DDP</v>
          </cell>
          <cell r="P151" t="str">
            <v>1-ші жарты жылдық</v>
          </cell>
          <cell r="Q151">
            <v>0</v>
          </cell>
          <cell r="R151">
            <v>112</v>
          </cell>
          <cell r="S151" t="str">
            <v>Литр (текше дм.)</v>
          </cell>
        </row>
        <row r="152">
          <cell r="A152" t="str">
            <v>64 Т</v>
          </cell>
          <cell r="B152" t="str">
            <v>"ШҚ АЭК" АҚ</v>
          </cell>
          <cell r="C152" t="str">
            <v>19.20.26.510.000.01.0112.000000000000</v>
          </cell>
          <cell r="D152">
            <v>502100104</v>
          </cell>
          <cell r="E152" t="str">
            <v>Дизель отыны талондары</v>
          </cell>
          <cell r="F152" t="str">
            <v>Топливо</v>
          </cell>
          <cell r="G152" t="str">
            <v>дизельное, температура застывания не выше -10°С, плотность при 20 °С не более 860 кг/м3, летнее, ГОСТ 305-97</v>
          </cell>
          <cell r="H152" t="str">
            <v>Дизель отыны талондары</v>
          </cell>
          <cell r="I152" t="str">
            <v>ТСАТ</v>
          </cell>
          <cell r="J152">
            <v>0</v>
          </cell>
          <cell r="K152">
            <v>631010000</v>
          </cell>
          <cell r="L152" t="str">
            <v>ҚР, ШҚО, Өскемен қ., Бажов көш., 10</v>
          </cell>
          <cell r="M152" t="str">
            <v>Маусым-Шілде</v>
          </cell>
          <cell r="N152" t="str">
            <v>Шығыс-Қазақстан облысы, Ақсуат а., Тарбағатай ауданы</v>
          </cell>
          <cell r="O152" t="str">
            <v>DDP</v>
          </cell>
          <cell r="P152" t="str">
            <v>2-ші жарты жылдық</v>
          </cell>
          <cell r="Q152">
            <v>0</v>
          </cell>
          <cell r="R152">
            <v>112</v>
          </cell>
          <cell r="S152" t="str">
            <v>Литр (текше дм.)</v>
          </cell>
        </row>
        <row r="153">
          <cell r="A153" t="str">
            <v>64-1 Т</v>
          </cell>
          <cell r="B153" t="str">
            <v>"ШҚ АЭК" АҚ</v>
          </cell>
          <cell r="C153" t="str">
            <v>19.20.26.510.000.01.0112.000000000000</v>
          </cell>
          <cell r="D153">
            <v>502100104</v>
          </cell>
          <cell r="E153" t="str">
            <v>Дизель отыны талондары</v>
          </cell>
          <cell r="F153" t="str">
            <v>Топливо</v>
          </cell>
          <cell r="G153" t="str">
            <v>дизельное, температура застывания не выше -10°С, плотность при 20 °С не более 860 кг/м3, летнее, ГОСТ 305-97</v>
          </cell>
          <cell r="H153" t="str">
            <v>Дизель отыны талондары</v>
          </cell>
          <cell r="I153" t="str">
            <v>ТСАТ</v>
          </cell>
          <cell r="J153">
            <v>0</v>
          </cell>
          <cell r="K153">
            <v>631010000</v>
          </cell>
          <cell r="L153" t="str">
            <v>ҚР, ШҚО, Өскемен қ., Бажов көш., 10</v>
          </cell>
          <cell r="M153" t="str">
            <v>Мамыр - Маусым</v>
          </cell>
          <cell r="N153" t="str">
            <v>Шығыс-Қазақстан облысы, Ақсуат а., Тарбағатай ауданы</v>
          </cell>
          <cell r="O153" t="str">
            <v>DDP</v>
          </cell>
          <cell r="P153" t="str">
            <v>2-ші жарты жылдық</v>
          </cell>
          <cell r="Q153">
            <v>0</v>
          </cell>
          <cell r="R153">
            <v>112</v>
          </cell>
          <cell r="S153" t="str">
            <v>Литр (текше дм.)</v>
          </cell>
        </row>
        <row r="154">
          <cell r="A154" t="str">
            <v>65 Т</v>
          </cell>
          <cell r="B154" t="str">
            <v>"ШҚ АЭК" АҚ</v>
          </cell>
          <cell r="C154" t="str">
            <v>19.20.26.510.000.01.0112.000000000000</v>
          </cell>
          <cell r="D154">
            <v>502100104</v>
          </cell>
          <cell r="E154" t="str">
            <v>Дизель отыны талондары</v>
          </cell>
          <cell r="F154" t="str">
            <v>Топливо</v>
          </cell>
          <cell r="G154" t="str">
            <v>дизельное, температура застывания не выше -10°С, плотность при 20 °С не более 860 кг/м3, летнее, ГОСТ 305-98</v>
          </cell>
          <cell r="H154" t="str">
            <v>Дизель отыны талондары</v>
          </cell>
          <cell r="I154" t="str">
            <v>ТСАТ</v>
          </cell>
          <cell r="J154">
            <v>0</v>
          </cell>
          <cell r="K154">
            <v>631010000</v>
          </cell>
          <cell r="L154" t="str">
            <v>ҚР, ШҚО, Өскемен қ., Бажов көш., 10</v>
          </cell>
          <cell r="M154" t="str">
            <v>Желтоқсан-Қантар</v>
          </cell>
          <cell r="N154" t="str">
            <v>Шығыс-Қазақстан облысы, Бородулиха а.</v>
          </cell>
          <cell r="O154" t="str">
            <v>DDP</v>
          </cell>
          <cell r="P154" t="str">
            <v>1-ші жарты жылдық</v>
          </cell>
          <cell r="Q154">
            <v>0</v>
          </cell>
          <cell r="R154">
            <v>112</v>
          </cell>
          <cell r="S154" t="str">
            <v>Литр (текше дм.)</v>
          </cell>
        </row>
        <row r="155">
          <cell r="A155" t="str">
            <v>65-1 Т</v>
          </cell>
          <cell r="B155" t="str">
            <v>"ШҚ АЭК" АҚ</v>
          </cell>
          <cell r="C155" t="str">
            <v>19.20.26.510.000.01.0112.000000000000</v>
          </cell>
          <cell r="D155">
            <v>502100104</v>
          </cell>
          <cell r="E155" t="str">
            <v>Дизель отыны талондары</v>
          </cell>
          <cell r="F155" t="str">
            <v>Топливо</v>
          </cell>
          <cell r="G155" t="str">
            <v>дизельное, температура застывания не выше -10°С, плотность при 20 °С не более 860 кг/м3, летнее, ГОСТ 305-98</v>
          </cell>
          <cell r="H155" t="str">
            <v>Дизель отыны талондары</v>
          </cell>
          <cell r="I155" t="str">
            <v>ТСАТ</v>
          </cell>
          <cell r="J155">
            <v>0</v>
          </cell>
          <cell r="K155">
            <v>631010000</v>
          </cell>
          <cell r="L155" t="str">
            <v>ҚР, ШҚО, Өскемен қ., Бажов көш., 10</v>
          </cell>
          <cell r="M155" t="str">
            <v>Қантар - Ақпан</v>
          </cell>
          <cell r="N155" t="str">
            <v>Шығыс-Қазақстан облысы, Бородулиха а.</v>
          </cell>
          <cell r="O155" t="str">
            <v>DDP</v>
          </cell>
          <cell r="P155" t="str">
            <v>1-ші жарты жылдық</v>
          </cell>
          <cell r="Q155">
            <v>0</v>
          </cell>
          <cell r="R155">
            <v>112</v>
          </cell>
          <cell r="S155" t="str">
            <v>Литр (текше дм.)</v>
          </cell>
        </row>
        <row r="156">
          <cell r="A156" t="str">
            <v>65-2 Т</v>
          </cell>
          <cell r="B156" t="str">
            <v>"ШҚ АЭК" АҚ</v>
          </cell>
          <cell r="C156" t="str">
            <v>19.20.26.510.000.01.0112.000000000000</v>
          </cell>
          <cell r="D156">
            <v>502100104</v>
          </cell>
          <cell r="E156" t="str">
            <v>Дизель отыны талондары</v>
          </cell>
          <cell r="F156" t="str">
            <v>Топливо</v>
          </cell>
          <cell r="G156" t="str">
            <v>дизельное, температура застывания не выше -10°С, плотность при 20 °С не более 860 кг/м3, летнее, ГОСТ 305-98</v>
          </cell>
          <cell r="H156" t="str">
            <v>Дизель отыны талондары</v>
          </cell>
          <cell r="I156" t="str">
            <v>ТСАТ</v>
          </cell>
          <cell r="J156">
            <v>0</v>
          </cell>
          <cell r="K156">
            <v>631010000</v>
          </cell>
          <cell r="L156" t="str">
            <v>ҚР, ШҚО, Өскемен қ., Бажов көш., 10</v>
          </cell>
          <cell r="M156" t="str">
            <v>Ақпан - Наурыз</v>
          </cell>
          <cell r="N156" t="str">
            <v>Шығыс-Қазақстан облысы, Бородулиха а.</v>
          </cell>
          <cell r="O156" t="str">
            <v>DDP</v>
          </cell>
          <cell r="P156" t="str">
            <v>1-ші жарты жылдық</v>
          </cell>
          <cell r="Q156">
            <v>0</v>
          </cell>
          <cell r="R156">
            <v>112</v>
          </cell>
          <cell r="S156" t="str">
            <v>Литр (текше дм.)</v>
          </cell>
        </row>
        <row r="157">
          <cell r="A157" t="str">
            <v>66 Т</v>
          </cell>
          <cell r="B157" t="str">
            <v>"ШҚ АЭК" АҚ</v>
          </cell>
          <cell r="C157" t="str">
            <v>19.20.26.510.000.01.0112.000000000000</v>
          </cell>
          <cell r="D157">
            <v>502100104</v>
          </cell>
          <cell r="E157" t="str">
            <v>Дизель отыны талондары</v>
          </cell>
          <cell r="F157" t="str">
            <v>Топливо</v>
          </cell>
          <cell r="G157" t="str">
            <v>дизельное, температура застывания не выше -10°С, плотность при 20 °С не более 860 кг/м3, летнее, ГОСТ 305-99</v>
          </cell>
          <cell r="H157" t="str">
            <v>Дизель отыны талондары</v>
          </cell>
          <cell r="I157" t="str">
            <v>ТСАТ</v>
          </cell>
          <cell r="J157">
            <v>0</v>
          </cell>
          <cell r="K157">
            <v>631010000</v>
          </cell>
          <cell r="L157" t="str">
            <v>ҚР, ШҚО, Өскемен қ., Бажов көш., 10</v>
          </cell>
          <cell r="M157" t="str">
            <v>Маусым-Шілде</v>
          </cell>
          <cell r="N157" t="str">
            <v>Шығыс-Қазақстан облысы, Бородулиха а.</v>
          </cell>
          <cell r="O157" t="str">
            <v>DDP</v>
          </cell>
          <cell r="P157" t="str">
            <v>2-ші жарты жылдық</v>
          </cell>
          <cell r="Q157">
            <v>0</v>
          </cell>
          <cell r="R157">
            <v>112</v>
          </cell>
          <cell r="S157" t="str">
            <v>Литр (текше дм.)</v>
          </cell>
        </row>
        <row r="158">
          <cell r="A158" t="str">
            <v>66-1 Т</v>
          </cell>
          <cell r="B158" t="str">
            <v>"ШҚ АЭК" АҚ</v>
          </cell>
          <cell r="C158" t="str">
            <v>19.20.26.510.000.01.0112.000000000000</v>
          </cell>
          <cell r="D158">
            <v>502100104</v>
          </cell>
          <cell r="E158" t="str">
            <v>Дизель отыны талондары</v>
          </cell>
          <cell r="F158" t="str">
            <v>Топливо</v>
          </cell>
          <cell r="G158" t="str">
            <v>дизельное, температура застывания не выше -10°С, плотность при 20 °С не более 860 кг/м3, летнее, ГОСТ 305-99</v>
          </cell>
          <cell r="H158" t="str">
            <v>Дизель отыны талондары</v>
          </cell>
          <cell r="I158" t="str">
            <v>ТСАТ</v>
          </cell>
          <cell r="J158">
            <v>0</v>
          </cell>
          <cell r="K158">
            <v>631010000</v>
          </cell>
          <cell r="L158" t="str">
            <v>ҚР, ШҚО, Өскемен қ., Бажов көш., 10</v>
          </cell>
          <cell r="M158" t="str">
            <v>Мамыр - Маусым</v>
          </cell>
          <cell r="N158" t="str">
            <v>Шығыс-Қазақстан облысы, Бородулиха а.</v>
          </cell>
          <cell r="O158" t="str">
            <v>DDP</v>
          </cell>
          <cell r="P158" t="str">
            <v>2-ші жарты жылдық</v>
          </cell>
          <cell r="Q158">
            <v>0</v>
          </cell>
          <cell r="R158">
            <v>112</v>
          </cell>
          <cell r="S158" t="str">
            <v>Литр (текше дм.)</v>
          </cell>
        </row>
        <row r="159">
          <cell r="A159" t="str">
            <v>67 Т</v>
          </cell>
          <cell r="B159" t="str">
            <v>"ШҚ АЭК" АҚ</v>
          </cell>
          <cell r="C159" t="str">
            <v>19.20.26.510.000.01.0112.000000000000</v>
          </cell>
          <cell r="D159">
            <v>502100104</v>
          </cell>
          <cell r="E159" t="str">
            <v>Дизель отыны талондары</v>
          </cell>
          <cell r="F159" t="str">
            <v>Топливо</v>
          </cell>
          <cell r="G159" t="str">
            <v>дизельное, температура застывания не выше -10°С, плотность при 20 °С не более 860 кг/м3, летнее, ГОСТ 305-100</v>
          </cell>
          <cell r="H159" t="str">
            <v>Дизель отыны талондары</v>
          </cell>
          <cell r="I159" t="str">
            <v>ТСАТ</v>
          </cell>
          <cell r="J159">
            <v>0</v>
          </cell>
          <cell r="K159">
            <v>631010000</v>
          </cell>
          <cell r="L159" t="str">
            <v>ҚР, ШҚО, Өскемен қ., Бажов көш., 10</v>
          </cell>
          <cell r="M159" t="str">
            <v>Желтоқсан-Қантар</v>
          </cell>
          <cell r="N159" t="str">
            <v>Шығыс-Қазақстан облысы, Қабанбай а.</v>
          </cell>
          <cell r="O159" t="str">
            <v>DDP</v>
          </cell>
          <cell r="P159" t="str">
            <v>1-ші жарты жылдық</v>
          </cell>
          <cell r="Q159">
            <v>0</v>
          </cell>
          <cell r="R159">
            <v>112</v>
          </cell>
          <cell r="S159" t="str">
            <v>Литр (текше дм.)</v>
          </cell>
        </row>
        <row r="160">
          <cell r="A160" t="str">
            <v>67-1 Т</v>
          </cell>
          <cell r="B160" t="str">
            <v>"ШҚ АЭК" АҚ</v>
          </cell>
          <cell r="C160" t="str">
            <v>19.20.26.510.000.01.0112.000000000000</v>
          </cell>
          <cell r="D160">
            <v>502100104</v>
          </cell>
          <cell r="E160" t="str">
            <v>Дизель отыны талондары</v>
          </cell>
          <cell r="F160" t="str">
            <v>Топливо</v>
          </cell>
          <cell r="G160" t="str">
            <v>дизельное, температура застывания не выше -10°С, плотность при 20 °С не более 860 кг/м3, летнее, ГОСТ 305-100</v>
          </cell>
          <cell r="H160" t="str">
            <v>Дизель отыны талондары</v>
          </cell>
          <cell r="I160" t="str">
            <v>ТСАТ</v>
          </cell>
          <cell r="J160">
            <v>0</v>
          </cell>
          <cell r="K160">
            <v>631010000</v>
          </cell>
          <cell r="L160" t="str">
            <v>ҚР, ШҚО, Өскемен қ., Бажов көш., 10</v>
          </cell>
          <cell r="M160" t="str">
            <v>Қантар - Ақпан</v>
          </cell>
          <cell r="N160" t="str">
            <v>Шығыс-Қазақстан облысы, Қабанбай а.</v>
          </cell>
          <cell r="O160" t="str">
            <v>DDP</v>
          </cell>
          <cell r="P160" t="str">
            <v>1-ші жарты жылдық</v>
          </cell>
          <cell r="Q160">
            <v>0</v>
          </cell>
          <cell r="R160">
            <v>112</v>
          </cell>
          <cell r="S160" t="str">
            <v>Литр (текше дм.)</v>
          </cell>
        </row>
        <row r="161">
          <cell r="A161" t="str">
            <v>67-2 Т</v>
          </cell>
          <cell r="B161" t="str">
            <v>"ШҚ АЭК" АҚ</v>
          </cell>
          <cell r="C161" t="str">
            <v>19.20.26.510.000.01.0112.000000000000</v>
          </cell>
          <cell r="D161">
            <v>502100104</v>
          </cell>
          <cell r="E161" t="str">
            <v>Дизель отыны талондары</v>
          </cell>
          <cell r="F161" t="str">
            <v>Топливо</v>
          </cell>
          <cell r="G161" t="str">
            <v>дизельное, температура застывания не выше -10°С, плотность при 20 °С не более 860 кг/м3, летнее, ГОСТ 305-100</v>
          </cell>
          <cell r="H161" t="str">
            <v>Дизель отыны талондары</v>
          </cell>
          <cell r="I161" t="str">
            <v>ТСАТ</v>
          </cell>
          <cell r="J161">
            <v>0</v>
          </cell>
          <cell r="K161">
            <v>631010000</v>
          </cell>
          <cell r="L161" t="str">
            <v>ҚР, ШҚО, Өскемен қ., Бажов көш., 10</v>
          </cell>
          <cell r="M161" t="str">
            <v>Ақпан - Наурыз</v>
          </cell>
          <cell r="N161" t="str">
            <v>Шығыс-Қазақстан облысы, Қабанбай а.</v>
          </cell>
          <cell r="O161" t="str">
            <v>DDP</v>
          </cell>
          <cell r="P161" t="str">
            <v>1-ші жарты жылдық</v>
          </cell>
          <cell r="Q161">
            <v>0</v>
          </cell>
          <cell r="R161">
            <v>112</v>
          </cell>
          <cell r="S161" t="str">
            <v>Литр (текше дм.)</v>
          </cell>
        </row>
        <row r="162">
          <cell r="A162" t="str">
            <v>68 Т</v>
          </cell>
          <cell r="B162" t="str">
            <v>"ШҚ АЭК" АҚ</v>
          </cell>
          <cell r="C162" t="str">
            <v>19.20.26.510.000.01.0112.000000000000</v>
          </cell>
          <cell r="D162">
            <v>502100104</v>
          </cell>
          <cell r="E162" t="str">
            <v>Дизель отыны талондары</v>
          </cell>
          <cell r="F162" t="str">
            <v>Топливо</v>
          </cell>
          <cell r="G162" t="str">
            <v>дизельное, температура застывания не выше -10°С, плотность при 20 °С не более 860 кг/м3, летнее, ГОСТ 305-101</v>
          </cell>
          <cell r="H162" t="str">
            <v>Дизель отыны талондары</v>
          </cell>
          <cell r="I162" t="str">
            <v>ТСАТ</v>
          </cell>
          <cell r="J162">
            <v>0</v>
          </cell>
          <cell r="K162">
            <v>631010000</v>
          </cell>
          <cell r="L162" t="str">
            <v>ҚР, ШҚО, Өскемен қ., Бажов көш., 10</v>
          </cell>
          <cell r="M162" t="str">
            <v>Маусым-Шілде</v>
          </cell>
          <cell r="N162" t="str">
            <v>Шығыс-Қазақстан облысы, Қабанбай а.</v>
          </cell>
          <cell r="O162" t="str">
            <v>DDP</v>
          </cell>
          <cell r="P162" t="str">
            <v>2-ші жарты жылдық</v>
          </cell>
          <cell r="Q162">
            <v>0</v>
          </cell>
          <cell r="R162">
            <v>112</v>
          </cell>
          <cell r="S162" t="str">
            <v>Литр (текше дм.)</v>
          </cell>
        </row>
        <row r="163">
          <cell r="A163" t="str">
            <v>68-1 Т</v>
          </cell>
          <cell r="B163" t="str">
            <v>"ШҚ АЭК" АҚ</v>
          </cell>
          <cell r="C163" t="str">
            <v>19.20.26.510.000.01.0112.000000000000</v>
          </cell>
          <cell r="D163">
            <v>502100104</v>
          </cell>
          <cell r="E163" t="str">
            <v>Дизель отыны талондары</v>
          </cell>
          <cell r="F163" t="str">
            <v>Топливо</v>
          </cell>
          <cell r="G163" t="str">
            <v>дизельное, температура застывания не выше -10°С, плотность при 20 °С не более 860 кг/м3, летнее, ГОСТ 305-101</v>
          </cell>
          <cell r="H163" t="str">
            <v>Дизель отыны талондары</v>
          </cell>
          <cell r="I163" t="str">
            <v>ТСАТ</v>
          </cell>
          <cell r="J163">
            <v>0</v>
          </cell>
          <cell r="K163">
            <v>631010000</v>
          </cell>
          <cell r="L163" t="str">
            <v>ҚР, ШҚО, Өскемен қ., Бажов көш., 10</v>
          </cell>
          <cell r="M163" t="str">
            <v>Мамыр - Маусым</v>
          </cell>
          <cell r="N163" t="str">
            <v>Шығыс-Қазақстан облысы, Қабанбай а.</v>
          </cell>
          <cell r="O163" t="str">
            <v>DDP</v>
          </cell>
          <cell r="P163" t="str">
            <v>2-ші жарты жылдық</v>
          </cell>
          <cell r="Q163">
            <v>0</v>
          </cell>
          <cell r="R163">
            <v>112</v>
          </cell>
          <cell r="S163" t="str">
            <v>Литр (текше дм.)</v>
          </cell>
        </row>
        <row r="164">
          <cell r="A164" t="str">
            <v>69 Т</v>
          </cell>
          <cell r="B164" t="str">
            <v>"ШҚ АЭК" АҚ</v>
          </cell>
          <cell r="C164" t="str">
            <v>19.20.26.510.000.01.0112.000000000000</v>
          </cell>
          <cell r="D164">
            <v>502100104</v>
          </cell>
          <cell r="E164" t="str">
            <v>Дизель отыны талондары</v>
          </cell>
          <cell r="F164" t="str">
            <v>Топливо</v>
          </cell>
          <cell r="G164" t="str">
            <v>дизельное, температура застывания не выше -10°С, плотность при 20 °С не более 860 кг/м3, летнее, ГОСТ 305-102</v>
          </cell>
          <cell r="H164" t="str">
            <v>Дизель отыны талондары</v>
          </cell>
          <cell r="I164" t="str">
            <v>ТСАТ</v>
          </cell>
          <cell r="J164">
            <v>0</v>
          </cell>
          <cell r="K164">
            <v>631010000</v>
          </cell>
          <cell r="L164" t="str">
            <v>ҚР, ШҚО, Өскемен қ., Бажов көш., 10</v>
          </cell>
          <cell r="M164" t="str">
            <v>Желтоқсан-Қантар</v>
          </cell>
          <cell r="N164" t="str">
            <v>Шығыс-Қазақстан облысы, Қараауыл а.</v>
          </cell>
          <cell r="O164" t="str">
            <v>DDP</v>
          </cell>
          <cell r="P164" t="str">
            <v>1-ші жарты жылдық</v>
          </cell>
          <cell r="Q164">
            <v>0</v>
          </cell>
          <cell r="R164">
            <v>112</v>
          </cell>
          <cell r="S164" t="str">
            <v>Литр (текше дм.)</v>
          </cell>
        </row>
        <row r="165">
          <cell r="A165" t="str">
            <v>69-1 Т</v>
          </cell>
          <cell r="B165" t="str">
            <v>"ШҚ АЭК" АҚ</v>
          </cell>
          <cell r="C165" t="str">
            <v>19.20.26.510.000.01.0112.000000000000</v>
          </cell>
          <cell r="D165">
            <v>502100104</v>
          </cell>
          <cell r="E165" t="str">
            <v>Дизель отыны талондары</v>
          </cell>
          <cell r="F165" t="str">
            <v>Топливо</v>
          </cell>
          <cell r="G165" t="str">
            <v>дизельное, температура застывания не выше -10°С, плотность при 20 °С не более 860 кг/м3, летнее, ГОСТ 305-102</v>
          </cell>
          <cell r="H165" t="str">
            <v>Дизель отыны талондары</v>
          </cell>
          <cell r="I165" t="str">
            <v>ТСАТ</v>
          </cell>
          <cell r="J165">
            <v>0</v>
          </cell>
          <cell r="K165">
            <v>631010000</v>
          </cell>
          <cell r="L165" t="str">
            <v>ҚР, ШҚО, Өскемен қ., Бажов көш., 10</v>
          </cell>
          <cell r="M165" t="str">
            <v>Қантар - Ақпан</v>
          </cell>
          <cell r="N165" t="str">
            <v>Шығыс-Қазақстан облысы, Қараауыл а.</v>
          </cell>
          <cell r="O165" t="str">
            <v>DDP</v>
          </cell>
          <cell r="P165" t="str">
            <v>1-ші жарты жылдық</v>
          </cell>
          <cell r="Q165">
            <v>0</v>
          </cell>
          <cell r="R165">
            <v>112</v>
          </cell>
          <cell r="S165" t="str">
            <v>Литр (текше дм.)</v>
          </cell>
        </row>
        <row r="166">
          <cell r="A166" t="str">
            <v>69-2 Т</v>
          </cell>
          <cell r="B166" t="str">
            <v>"ШҚ АЭК" АҚ</v>
          </cell>
          <cell r="C166" t="str">
            <v>19.20.26.510.000.01.0112.000000000000</v>
          </cell>
          <cell r="D166">
            <v>502100104</v>
          </cell>
          <cell r="E166" t="str">
            <v>Дизель отыны талондары</v>
          </cell>
          <cell r="F166" t="str">
            <v>Топливо</v>
          </cell>
          <cell r="G166" t="str">
            <v>дизельное, температура застывания не выше -10°С, плотность при 20 °С не более 860 кг/м3, летнее, ГОСТ 305-102</v>
          </cell>
          <cell r="H166" t="str">
            <v>Дизель отыны талондары</v>
          </cell>
          <cell r="I166" t="str">
            <v>ТСАТ</v>
          </cell>
          <cell r="J166">
            <v>0</v>
          </cell>
          <cell r="K166">
            <v>631010000</v>
          </cell>
          <cell r="L166" t="str">
            <v>ҚР, ШҚО, Өскемен қ., Бажов көш., 10</v>
          </cell>
          <cell r="M166" t="str">
            <v>Ақпан - Наурыз</v>
          </cell>
          <cell r="N166" t="str">
            <v>Шығыс-Қазақстан облысы, Қараауыл а.</v>
          </cell>
          <cell r="O166" t="str">
            <v>DDP</v>
          </cell>
          <cell r="P166" t="str">
            <v>1-ші жарты жылдық</v>
          </cell>
          <cell r="Q166">
            <v>0</v>
          </cell>
          <cell r="R166">
            <v>112</v>
          </cell>
          <cell r="S166" t="str">
            <v>Литр (текше дм.)</v>
          </cell>
        </row>
        <row r="167">
          <cell r="A167" t="str">
            <v>70 Т</v>
          </cell>
          <cell r="B167" t="str">
            <v>"ШҚ АЭК" АҚ</v>
          </cell>
          <cell r="C167" t="str">
            <v>19.20.26.510.000.01.0112.000000000000</v>
          </cell>
          <cell r="D167">
            <v>502100104</v>
          </cell>
          <cell r="E167" t="str">
            <v>Дизель отыны талондары</v>
          </cell>
          <cell r="F167" t="str">
            <v>Топливо</v>
          </cell>
          <cell r="G167" t="str">
            <v>дизельное, температура застывания не выше -10°С, плотность при 20 °С не более 860 кг/м3, летнее, ГОСТ 305-103</v>
          </cell>
          <cell r="H167" t="str">
            <v>Дизель отыны талондары</v>
          </cell>
          <cell r="I167" t="str">
            <v>ТСАТ</v>
          </cell>
          <cell r="J167">
            <v>0</v>
          </cell>
          <cell r="K167">
            <v>631010000</v>
          </cell>
          <cell r="L167" t="str">
            <v>ҚР, ШҚО, Өскемен қ., Бажов көш., 10</v>
          </cell>
          <cell r="M167" t="str">
            <v>Маусым-Шілде</v>
          </cell>
          <cell r="N167" t="str">
            <v>Шығыс-Қазақстан облысы, Қараауыл а.</v>
          </cell>
          <cell r="O167" t="str">
            <v>DDP</v>
          </cell>
          <cell r="P167" t="str">
            <v>2-ші жарты жылдық</v>
          </cell>
          <cell r="Q167">
            <v>0</v>
          </cell>
          <cell r="R167">
            <v>112</v>
          </cell>
          <cell r="S167" t="str">
            <v>Литр (текше дм.)</v>
          </cell>
        </row>
        <row r="168">
          <cell r="A168" t="str">
            <v>70-1 Т</v>
          </cell>
          <cell r="B168" t="str">
            <v>"ШҚ АЭК" АҚ</v>
          </cell>
          <cell r="C168" t="str">
            <v>19.20.26.510.000.01.0112.000000000000</v>
          </cell>
          <cell r="D168">
            <v>502100104</v>
          </cell>
          <cell r="E168" t="str">
            <v>Дизель отыны талондары</v>
          </cell>
          <cell r="F168" t="str">
            <v>Топливо</v>
          </cell>
          <cell r="G168" t="str">
            <v>дизельное, температура застывания не выше -10°С, плотность при 20 °С не более 860 кг/м3, летнее, ГОСТ 305-103</v>
          </cell>
          <cell r="H168" t="str">
            <v>Дизель отыны талондары</v>
          </cell>
          <cell r="I168" t="str">
            <v>ТСАТ</v>
          </cell>
          <cell r="J168">
            <v>0</v>
          </cell>
          <cell r="K168">
            <v>631010000</v>
          </cell>
          <cell r="L168" t="str">
            <v>ҚР, ШҚО, Өскемен қ., Бажов көш., 10</v>
          </cell>
          <cell r="M168" t="str">
            <v>Мамыр - Маусым</v>
          </cell>
          <cell r="N168" t="str">
            <v>Шығыс-Қазақстан облысы, Қараауыл а.</v>
          </cell>
          <cell r="O168" t="str">
            <v>DDP</v>
          </cell>
          <cell r="P168" t="str">
            <v>2-ші жарты жылдық</v>
          </cell>
          <cell r="Q168">
            <v>0</v>
          </cell>
          <cell r="R168">
            <v>112</v>
          </cell>
          <cell r="S168" t="str">
            <v>Литр (текше дм.)</v>
          </cell>
        </row>
        <row r="169">
          <cell r="A169" t="str">
            <v>71 Т</v>
          </cell>
          <cell r="B169" t="str">
            <v>"ШҚ АЭК" АҚ</v>
          </cell>
          <cell r="C169" t="str">
            <v>19.20.26.510.000.01.0112.000000000000</v>
          </cell>
          <cell r="D169">
            <v>502100104</v>
          </cell>
          <cell r="E169" t="str">
            <v>Дизель отыны талондары</v>
          </cell>
          <cell r="F169" t="str">
            <v>Топливо</v>
          </cell>
          <cell r="G169" t="str">
            <v>дизельное, температура застывания не выше -10°С, плотность при 20 °С не более 860 кг/м3, летнее, ГОСТ 305-104</v>
          </cell>
          <cell r="H169" t="str">
            <v>Дизель отыны талондары</v>
          </cell>
          <cell r="I169" t="str">
            <v>ТСАТ</v>
          </cell>
          <cell r="J169">
            <v>0</v>
          </cell>
          <cell r="K169">
            <v>631010000</v>
          </cell>
          <cell r="L169" t="str">
            <v>ҚР, ШҚО, Өскемен қ., Бажов көш., 10</v>
          </cell>
          <cell r="M169" t="str">
            <v>Желтоқсан-Қантар</v>
          </cell>
          <cell r="N169" t="str">
            <v>Шығыс-Қазақстан облысы, Қатонқарағай а.</v>
          </cell>
          <cell r="O169" t="str">
            <v>DDP</v>
          </cell>
          <cell r="P169" t="str">
            <v>1-ші жарты жылдық</v>
          </cell>
          <cell r="Q169">
            <v>0</v>
          </cell>
          <cell r="R169">
            <v>112</v>
          </cell>
          <cell r="S169" t="str">
            <v>Литр (текше дм.)</v>
          </cell>
        </row>
        <row r="170">
          <cell r="A170" t="str">
            <v>71-1 Т</v>
          </cell>
          <cell r="B170" t="str">
            <v>"ШҚ АЭК" АҚ</v>
          </cell>
          <cell r="C170" t="str">
            <v>19.20.26.510.000.01.0112.000000000000</v>
          </cell>
          <cell r="D170">
            <v>502100104</v>
          </cell>
          <cell r="E170" t="str">
            <v>Дизель отыны талондары</v>
          </cell>
          <cell r="F170" t="str">
            <v>Топливо</v>
          </cell>
          <cell r="G170" t="str">
            <v>дизельное, температура застывания не выше -10°С, плотность при 20 °С не более 860 кг/м3, летнее, ГОСТ 305-104</v>
          </cell>
          <cell r="H170" t="str">
            <v>Дизель отыны талондары</v>
          </cell>
          <cell r="I170" t="str">
            <v>ТСАТ</v>
          </cell>
          <cell r="J170">
            <v>0</v>
          </cell>
          <cell r="K170">
            <v>631010000</v>
          </cell>
          <cell r="L170" t="str">
            <v>ҚР, ШҚО, Өскемен қ., Бажов көш., 10</v>
          </cell>
          <cell r="M170" t="str">
            <v>Қантар - Ақпан</v>
          </cell>
          <cell r="N170" t="str">
            <v>Шығыс-Қазақстан облысы, Қатонқарағай а.</v>
          </cell>
          <cell r="O170" t="str">
            <v>DDP</v>
          </cell>
          <cell r="P170" t="str">
            <v>1-ші жарты жылдық</v>
          </cell>
          <cell r="Q170">
            <v>0</v>
          </cell>
          <cell r="R170">
            <v>112</v>
          </cell>
          <cell r="S170" t="str">
            <v>Литр (текше дм.)</v>
          </cell>
        </row>
        <row r="171">
          <cell r="A171" t="str">
            <v>71-2 Т</v>
          </cell>
          <cell r="B171" t="str">
            <v>"ШҚ АЭК" АҚ</v>
          </cell>
          <cell r="C171" t="str">
            <v>19.20.26.510.000.01.0112.000000000000</v>
          </cell>
          <cell r="D171">
            <v>502100104</v>
          </cell>
          <cell r="E171" t="str">
            <v>Дизель отыны талондары</v>
          </cell>
          <cell r="F171" t="str">
            <v>Топливо</v>
          </cell>
          <cell r="G171" t="str">
            <v>дизельное, температура застывания не выше -10°С, плотность при 20 °С не более 860 кг/м3, летнее, ГОСТ 305-104</v>
          </cell>
          <cell r="H171" t="str">
            <v>Дизель отыны талондары</v>
          </cell>
          <cell r="I171" t="str">
            <v>ТСАТ</v>
          </cell>
          <cell r="J171">
            <v>0</v>
          </cell>
          <cell r="K171">
            <v>631010000</v>
          </cell>
          <cell r="L171" t="str">
            <v>ҚР, ШҚО, Өскемен қ., Бажов көш., 10</v>
          </cell>
          <cell r="M171" t="str">
            <v>Ақпан - Наурыз</v>
          </cell>
          <cell r="N171" t="str">
            <v>Шығыс-Қазақстан облысы, Қатонқарағай а.</v>
          </cell>
          <cell r="O171" t="str">
            <v>DDP</v>
          </cell>
          <cell r="P171" t="str">
            <v>1-ші жарты жылдық</v>
          </cell>
          <cell r="Q171">
            <v>0</v>
          </cell>
          <cell r="R171">
            <v>112</v>
          </cell>
          <cell r="S171" t="str">
            <v>Литр (текше дм.)</v>
          </cell>
        </row>
        <row r="172">
          <cell r="A172" t="str">
            <v>72 Т</v>
          </cell>
          <cell r="B172" t="str">
            <v>"ШҚ АЭК" АҚ</v>
          </cell>
          <cell r="C172" t="str">
            <v>19.20.26.510.000.01.0112.000000000000</v>
          </cell>
          <cell r="D172">
            <v>502100104</v>
          </cell>
          <cell r="E172" t="str">
            <v>Дизель отыны талондары</v>
          </cell>
          <cell r="F172" t="str">
            <v>Топливо</v>
          </cell>
          <cell r="G172" t="str">
            <v>дизельное, температура застывания не выше -10°С, плотность при 20 °С не более 860 кг/м3, летнее, ГОСТ 305-105</v>
          </cell>
          <cell r="H172" t="str">
            <v>Дизель отыны талондары</v>
          </cell>
          <cell r="I172" t="str">
            <v>ТСАТ</v>
          </cell>
          <cell r="J172">
            <v>0</v>
          </cell>
          <cell r="K172">
            <v>631010000</v>
          </cell>
          <cell r="L172" t="str">
            <v>ҚР, ШҚО, Өскемен қ., Бажов көш., 10</v>
          </cell>
          <cell r="M172" t="str">
            <v>Маусым-Шілде</v>
          </cell>
          <cell r="N172" t="str">
            <v>Шығыс-Қазақстан облысы, Қатонқарағай а.</v>
          </cell>
          <cell r="O172" t="str">
            <v>DDP</v>
          </cell>
          <cell r="P172" t="str">
            <v>2-ші жарты жылдық</v>
          </cell>
          <cell r="Q172">
            <v>0</v>
          </cell>
          <cell r="R172">
            <v>112</v>
          </cell>
          <cell r="S172" t="str">
            <v>Литр (текше дм.)</v>
          </cell>
        </row>
        <row r="173">
          <cell r="A173" t="str">
            <v>72-1 Т</v>
          </cell>
          <cell r="B173" t="str">
            <v>"ШҚ АЭК" АҚ</v>
          </cell>
          <cell r="C173" t="str">
            <v>19.20.26.510.000.01.0112.000000000000</v>
          </cell>
          <cell r="D173">
            <v>502100104</v>
          </cell>
          <cell r="E173" t="str">
            <v>Дизель отыны талондары</v>
          </cell>
          <cell r="F173" t="str">
            <v>Топливо</v>
          </cell>
          <cell r="G173" t="str">
            <v>дизельное, температура застывания не выше -10°С, плотность при 20 °С не более 860 кг/м3, летнее, ГОСТ 305-105</v>
          </cell>
          <cell r="H173" t="str">
            <v>Дизель отыны талондары</v>
          </cell>
          <cell r="I173" t="str">
            <v>ТСАТ</v>
          </cell>
          <cell r="J173">
            <v>0</v>
          </cell>
          <cell r="K173">
            <v>631010000</v>
          </cell>
          <cell r="L173" t="str">
            <v>ҚР, ШҚО, Өскемен қ., Бажов көш., 10</v>
          </cell>
          <cell r="M173" t="str">
            <v>Мамыр - Маусым</v>
          </cell>
          <cell r="N173" t="str">
            <v>Шығыс-Қазақстан облысы, Қатонқарағай а.</v>
          </cell>
          <cell r="O173" t="str">
            <v>DDP</v>
          </cell>
          <cell r="P173" t="str">
            <v>2-ші жарты жылдық</v>
          </cell>
          <cell r="Q173">
            <v>0</v>
          </cell>
          <cell r="R173">
            <v>112</v>
          </cell>
          <cell r="S173" t="str">
            <v>Литр (текше дм.)</v>
          </cell>
        </row>
        <row r="174">
          <cell r="A174" t="str">
            <v>73 Т</v>
          </cell>
          <cell r="B174" t="str">
            <v>"ШҚ АЭК" АҚ</v>
          </cell>
          <cell r="C174" t="str">
            <v>19.20.26.510.000.01.0112.000000000000</v>
          </cell>
          <cell r="D174">
            <v>502100104</v>
          </cell>
          <cell r="E174" t="str">
            <v>Дизель отыны талондары</v>
          </cell>
          <cell r="F174" t="str">
            <v>Топливо</v>
          </cell>
          <cell r="G174" t="str">
            <v>дизельное, температура застывания не выше -10°С, плотность при 20 °С не более 860 кг/м3, летнее, ГОСТ 305-106</v>
          </cell>
          <cell r="H174" t="str">
            <v>Дизель отыны талондары</v>
          </cell>
          <cell r="I174" t="str">
            <v>ТСАТ</v>
          </cell>
          <cell r="J174">
            <v>0</v>
          </cell>
          <cell r="K174">
            <v>631010000</v>
          </cell>
          <cell r="L174" t="str">
            <v>ҚР, ШҚО, Өскемен қ., Бажов көш., 10</v>
          </cell>
          <cell r="M174" t="str">
            <v>Желтоқсан-Қантар</v>
          </cell>
          <cell r="N174" t="str">
            <v>Шығыс-Қазақстан облысы, Күршім а.</v>
          </cell>
          <cell r="O174" t="str">
            <v>DDP</v>
          </cell>
          <cell r="P174" t="str">
            <v>1-ші жарты жылдық</v>
          </cell>
          <cell r="Q174">
            <v>0</v>
          </cell>
          <cell r="R174">
            <v>112</v>
          </cell>
          <cell r="S174" t="str">
            <v>Литр (текше дм.)</v>
          </cell>
        </row>
        <row r="175">
          <cell r="A175" t="str">
            <v>73-1 Т</v>
          </cell>
          <cell r="B175" t="str">
            <v>"ШҚ АЭК" АҚ</v>
          </cell>
          <cell r="C175" t="str">
            <v>19.20.26.510.000.01.0112.000000000000</v>
          </cell>
          <cell r="D175">
            <v>502100104</v>
          </cell>
          <cell r="E175" t="str">
            <v>Дизель отыны талондары</v>
          </cell>
          <cell r="F175" t="str">
            <v>Топливо</v>
          </cell>
          <cell r="G175" t="str">
            <v>дизельное, температура застывания не выше -10°С, плотность при 20 °С не более 860 кг/м3, летнее, ГОСТ 305-106</v>
          </cell>
          <cell r="H175" t="str">
            <v>Дизель отыны талондары</v>
          </cell>
          <cell r="I175" t="str">
            <v>ТСАТ</v>
          </cell>
          <cell r="J175">
            <v>0</v>
          </cell>
          <cell r="K175">
            <v>631010000</v>
          </cell>
          <cell r="L175" t="str">
            <v>ҚР, ШҚО, Өскемен қ., Бажов көш., 10</v>
          </cell>
          <cell r="M175" t="str">
            <v>Қантар - Ақпан</v>
          </cell>
          <cell r="N175" t="str">
            <v>Шығыс-Қазақстан облысы, Күршім а.</v>
          </cell>
          <cell r="O175" t="str">
            <v>DDP</v>
          </cell>
          <cell r="P175" t="str">
            <v>1-ші жарты жылдық</v>
          </cell>
          <cell r="Q175">
            <v>0</v>
          </cell>
          <cell r="R175">
            <v>112</v>
          </cell>
          <cell r="S175" t="str">
            <v>Литр (текше дм.)</v>
          </cell>
        </row>
        <row r="176">
          <cell r="A176" t="str">
            <v>73-2 Т</v>
          </cell>
          <cell r="B176" t="str">
            <v>"ШҚ АЭК" АҚ</v>
          </cell>
          <cell r="C176" t="str">
            <v>19.20.26.510.000.01.0112.000000000000</v>
          </cell>
          <cell r="D176">
            <v>502100104</v>
          </cell>
          <cell r="E176" t="str">
            <v>Дизель отыны талондары</v>
          </cell>
          <cell r="F176" t="str">
            <v>Топливо</v>
          </cell>
          <cell r="G176" t="str">
            <v>дизельное, температура застывания не выше -10°С, плотность при 20 °С не более 860 кг/м3, летнее, ГОСТ 305-106</v>
          </cell>
          <cell r="H176" t="str">
            <v>Дизель отыны талондары</v>
          </cell>
          <cell r="I176" t="str">
            <v>ТСАТ</v>
          </cell>
          <cell r="J176">
            <v>0</v>
          </cell>
          <cell r="K176">
            <v>631010000</v>
          </cell>
          <cell r="L176" t="str">
            <v>ҚР, ШҚО, Өскемен қ., Бажов көш., 10</v>
          </cell>
          <cell r="M176" t="str">
            <v>Ақпан - Наурыз</v>
          </cell>
          <cell r="N176" t="str">
            <v>Шығыс-Қазақстан облысы, Күршім а.</v>
          </cell>
          <cell r="O176" t="str">
            <v>DDP</v>
          </cell>
          <cell r="P176" t="str">
            <v>1-ші жарты жылдық</v>
          </cell>
          <cell r="Q176">
            <v>0</v>
          </cell>
          <cell r="R176">
            <v>112</v>
          </cell>
          <cell r="S176" t="str">
            <v>Литр (текше дм.)</v>
          </cell>
        </row>
        <row r="177">
          <cell r="A177" t="str">
            <v>74 Т</v>
          </cell>
          <cell r="B177" t="str">
            <v>"ШҚ АЭК" АҚ</v>
          </cell>
          <cell r="C177" t="str">
            <v>19.20.26.510.000.01.0112.000000000000</v>
          </cell>
          <cell r="D177">
            <v>502100104</v>
          </cell>
          <cell r="E177" t="str">
            <v>Дизель отыны талондары</v>
          </cell>
          <cell r="F177" t="str">
            <v>Топливо</v>
          </cell>
          <cell r="G177" t="str">
            <v>дизельное, температура застывания не выше -10°С, плотность при 20 °С не более 860 кг/м3, летнее, ГОСТ 305-107</v>
          </cell>
          <cell r="H177" t="str">
            <v>Дизель отыны талондары</v>
          </cell>
          <cell r="I177" t="str">
            <v>ТСАТ</v>
          </cell>
          <cell r="J177">
            <v>0</v>
          </cell>
          <cell r="K177">
            <v>631010000</v>
          </cell>
          <cell r="L177" t="str">
            <v>ҚР, ШҚО, Өскемен қ., Бажов көш., 10</v>
          </cell>
          <cell r="M177" t="str">
            <v>Маусым-Шілде</v>
          </cell>
          <cell r="N177" t="str">
            <v>Шығыс-Қазақстан облысы, Күршім а.</v>
          </cell>
          <cell r="O177" t="str">
            <v>DDP</v>
          </cell>
          <cell r="P177" t="str">
            <v>2-ші жарты жылдық</v>
          </cell>
          <cell r="Q177">
            <v>0</v>
          </cell>
          <cell r="R177">
            <v>112</v>
          </cell>
          <cell r="S177" t="str">
            <v>Литр (текше дм.)</v>
          </cell>
        </row>
        <row r="178">
          <cell r="A178" t="str">
            <v>74-1 Т</v>
          </cell>
          <cell r="B178" t="str">
            <v>"ШҚ АЭК" АҚ</v>
          </cell>
          <cell r="C178" t="str">
            <v>19.20.26.510.000.01.0112.000000000000</v>
          </cell>
          <cell r="D178">
            <v>502100104</v>
          </cell>
          <cell r="E178" t="str">
            <v>Дизель отыны талондары</v>
          </cell>
          <cell r="F178" t="str">
            <v>Топливо</v>
          </cell>
          <cell r="G178" t="str">
            <v>дизельное, температура застывания не выше -10°С, плотность при 20 °С не более 860 кг/м3, летнее, ГОСТ 305-107</v>
          </cell>
          <cell r="H178" t="str">
            <v>Дизель отыны талондары</v>
          </cell>
          <cell r="I178" t="str">
            <v>ТСАТ</v>
          </cell>
          <cell r="J178">
            <v>0</v>
          </cell>
          <cell r="K178">
            <v>631010000</v>
          </cell>
          <cell r="L178" t="str">
            <v>ҚР, ШҚО, Өскемен қ., Бажов көш., 10</v>
          </cell>
          <cell r="M178" t="str">
            <v>Мамыр - Маусым</v>
          </cell>
          <cell r="N178" t="str">
            <v>Шығыс-Қазақстан облысы, Күршім а.</v>
          </cell>
          <cell r="O178" t="str">
            <v>DDP</v>
          </cell>
          <cell r="P178" t="str">
            <v>2-ші жарты жылдық</v>
          </cell>
          <cell r="Q178">
            <v>0</v>
          </cell>
          <cell r="R178">
            <v>112</v>
          </cell>
          <cell r="S178" t="str">
            <v>Литр (текше дм.)</v>
          </cell>
        </row>
        <row r="179">
          <cell r="A179" t="str">
            <v>75 Т</v>
          </cell>
          <cell r="B179" t="str">
            <v>"ШҚ АЭК" АҚ</v>
          </cell>
          <cell r="C179" t="str">
            <v>19.20.26.510.000.01.0112.000000000000</v>
          </cell>
          <cell r="D179">
            <v>502100104</v>
          </cell>
          <cell r="E179" t="str">
            <v>Дизель отыны талондары</v>
          </cell>
          <cell r="F179" t="str">
            <v>Топливо</v>
          </cell>
          <cell r="G179" t="str">
            <v>дизельное, температура застывания не выше -10°С, плотность при 20 °С не более 860 кг/м3, летнее, ГОСТ 305-108</v>
          </cell>
          <cell r="H179" t="str">
            <v>Дизель отыны талондары</v>
          </cell>
          <cell r="I179" t="str">
            <v>ТСАТ</v>
          </cell>
          <cell r="J179">
            <v>0</v>
          </cell>
          <cell r="K179">
            <v>631010000</v>
          </cell>
          <cell r="L179" t="str">
            <v>ҚР, ШҚО, Өскемен қ., Бажов көш., 10</v>
          </cell>
          <cell r="M179" t="str">
            <v>Желтоқсан-Қантар</v>
          </cell>
          <cell r="N179" t="str">
            <v>Шығыс-Қазақстан облысы, Самарское а.</v>
          </cell>
          <cell r="O179" t="str">
            <v>DDP</v>
          </cell>
          <cell r="P179" t="str">
            <v>1-ші жарты жылдық</v>
          </cell>
          <cell r="Q179">
            <v>0</v>
          </cell>
          <cell r="R179">
            <v>112</v>
          </cell>
          <cell r="S179" t="str">
            <v>Литр (текше дм.)</v>
          </cell>
        </row>
        <row r="180">
          <cell r="A180" t="str">
            <v>75-1 Т</v>
          </cell>
          <cell r="B180" t="str">
            <v>"ШҚ АЭК" АҚ</v>
          </cell>
          <cell r="C180" t="str">
            <v>19.20.26.510.000.01.0112.000000000000</v>
          </cell>
          <cell r="D180">
            <v>502100104</v>
          </cell>
          <cell r="E180" t="str">
            <v>Дизель отыны талондары</v>
          </cell>
          <cell r="F180" t="str">
            <v>Топливо</v>
          </cell>
          <cell r="G180" t="str">
            <v>дизельное, температура застывания не выше -10°С, плотность при 20 °С не более 860 кг/м3, летнее, ГОСТ 305-108</v>
          </cell>
          <cell r="H180" t="str">
            <v>Дизель отыны талондары</v>
          </cell>
          <cell r="I180" t="str">
            <v>ТСАТ</v>
          </cell>
          <cell r="J180">
            <v>0</v>
          </cell>
          <cell r="K180">
            <v>631010000</v>
          </cell>
          <cell r="L180" t="str">
            <v>ҚР, ШҚО, Өскемен қ., Бажов көш., 10</v>
          </cell>
          <cell r="M180" t="str">
            <v>Қантар - Ақпан</v>
          </cell>
          <cell r="N180" t="str">
            <v>Шығыс-Қазақстан облысы, Самарское а.</v>
          </cell>
          <cell r="O180" t="str">
            <v>DDP</v>
          </cell>
          <cell r="P180" t="str">
            <v>1-ші жарты жылдық</v>
          </cell>
          <cell r="Q180">
            <v>0</v>
          </cell>
          <cell r="R180">
            <v>112</v>
          </cell>
          <cell r="S180" t="str">
            <v>Литр (текше дм.)</v>
          </cell>
        </row>
        <row r="181">
          <cell r="A181" t="str">
            <v>75-2 Т</v>
          </cell>
          <cell r="B181" t="str">
            <v>"ШҚ АЭК" АҚ</v>
          </cell>
          <cell r="C181" t="str">
            <v>19.20.26.510.000.01.0112.000000000000</v>
          </cell>
          <cell r="D181">
            <v>502100104</v>
          </cell>
          <cell r="E181" t="str">
            <v>Дизель отыны талондары</v>
          </cell>
          <cell r="F181" t="str">
            <v>Топливо</v>
          </cell>
          <cell r="G181" t="str">
            <v>дизельное, температура застывания не выше -10°С, плотность при 20 °С не более 860 кг/м3, летнее, ГОСТ 305-108</v>
          </cell>
          <cell r="H181" t="str">
            <v>Дизель отыны талондары</v>
          </cell>
          <cell r="I181" t="str">
            <v>ТСАТ</v>
          </cell>
          <cell r="J181">
            <v>0</v>
          </cell>
          <cell r="K181">
            <v>631010000</v>
          </cell>
          <cell r="L181" t="str">
            <v>ҚР, ШҚО, Өскемен қ., Бажов көш., 10</v>
          </cell>
          <cell r="M181" t="str">
            <v>Ақпан - Наурыз</v>
          </cell>
          <cell r="N181" t="str">
            <v>Шығыс-Қазақстан облысы, Самарское а.</v>
          </cell>
          <cell r="O181" t="str">
            <v>DDP</v>
          </cell>
          <cell r="P181" t="str">
            <v>1-ші жарты жылдық</v>
          </cell>
          <cell r="Q181">
            <v>0</v>
          </cell>
          <cell r="R181">
            <v>112</v>
          </cell>
          <cell r="S181" t="str">
            <v>Литр (текше дм.)</v>
          </cell>
        </row>
        <row r="182">
          <cell r="A182" t="str">
            <v>76 Т</v>
          </cell>
          <cell r="B182" t="str">
            <v>"ШҚ АЭК" АҚ</v>
          </cell>
          <cell r="C182" t="str">
            <v>19.20.26.510.000.01.0112.000000000000</v>
          </cell>
          <cell r="D182">
            <v>502100104</v>
          </cell>
          <cell r="E182" t="str">
            <v>Дизель отыны талондары</v>
          </cell>
          <cell r="F182" t="str">
            <v>Топливо</v>
          </cell>
          <cell r="G182" t="str">
            <v>дизельное, температура застывания не выше -10°С, плотность при 20 °С не более 860 кг/м3, летнее, ГОСТ 305-109</v>
          </cell>
          <cell r="H182" t="str">
            <v>Дизель отыны талондары</v>
          </cell>
          <cell r="I182" t="str">
            <v>ТСАТ</v>
          </cell>
          <cell r="J182">
            <v>0</v>
          </cell>
          <cell r="K182">
            <v>631010000</v>
          </cell>
          <cell r="L182" t="str">
            <v>ҚР, ШҚО, Өскемен қ., Бажов көш., 10</v>
          </cell>
          <cell r="M182" t="str">
            <v>Маусым-Шілде</v>
          </cell>
          <cell r="N182" t="str">
            <v>Шығыс-Қазақстан облысы, Самарское а.</v>
          </cell>
          <cell r="O182" t="str">
            <v>DDP</v>
          </cell>
          <cell r="P182" t="str">
            <v>2-ші жарты жылдық</v>
          </cell>
          <cell r="Q182">
            <v>0</v>
          </cell>
          <cell r="R182">
            <v>112</v>
          </cell>
          <cell r="S182" t="str">
            <v>Литр (текше дм.)</v>
          </cell>
        </row>
        <row r="183">
          <cell r="A183" t="str">
            <v>76-1 Т</v>
          </cell>
          <cell r="B183" t="str">
            <v>"ШҚ АЭК" АҚ</v>
          </cell>
          <cell r="C183" t="str">
            <v>19.20.26.510.000.01.0112.000000000000</v>
          </cell>
          <cell r="D183">
            <v>502100104</v>
          </cell>
          <cell r="E183" t="str">
            <v>Дизель отыны талондары</v>
          </cell>
          <cell r="F183" t="str">
            <v>Топливо</v>
          </cell>
          <cell r="G183" t="str">
            <v>дизельное, температура застывания не выше -10°С, плотность при 20 °С не более 860 кг/м3, летнее, ГОСТ 305-109</v>
          </cell>
          <cell r="H183" t="str">
            <v>Дизель отыны талондары</v>
          </cell>
          <cell r="I183" t="str">
            <v>ТСАТ</v>
          </cell>
          <cell r="J183">
            <v>0</v>
          </cell>
          <cell r="K183">
            <v>631010000</v>
          </cell>
          <cell r="L183" t="str">
            <v>ҚР, ШҚО, Өскемен қ., Бажов көш., 10</v>
          </cell>
          <cell r="M183" t="str">
            <v>Мамыр - Маусым</v>
          </cell>
          <cell r="N183" t="str">
            <v>Шығыс-Қазақстан облысы, Самарское а.</v>
          </cell>
          <cell r="O183" t="str">
            <v>DDP</v>
          </cell>
          <cell r="P183" t="str">
            <v>2-ші жарты жылдық</v>
          </cell>
          <cell r="Q183">
            <v>0</v>
          </cell>
          <cell r="R183">
            <v>112</v>
          </cell>
          <cell r="S183" t="str">
            <v>Литр (текше дм.)</v>
          </cell>
        </row>
        <row r="184">
          <cell r="A184" t="str">
            <v>77 Т</v>
          </cell>
          <cell r="B184" t="str">
            <v>"ШҚ АЭК" АҚ</v>
          </cell>
          <cell r="C184" t="str">
            <v>19.20.26.510.000.01.0112.000000000000</v>
          </cell>
          <cell r="D184">
            <v>502100104</v>
          </cell>
          <cell r="E184" t="str">
            <v>Дизель отыны талондары</v>
          </cell>
          <cell r="F184" t="str">
            <v>Топливо</v>
          </cell>
          <cell r="G184" t="str">
            <v>дизельное, температура застывания не выше -10°С, плотность при 20 °С не более 860 кг/м3, летнее, ГОСТ 305-110</v>
          </cell>
          <cell r="H184" t="str">
            <v>Дизель отыны талондары</v>
          </cell>
          <cell r="I184" t="str">
            <v>ТСАТ</v>
          </cell>
          <cell r="J184">
            <v>0</v>
          </cell>
          <cell r="K184">
            <v>631010000</v>
          </cell>
          <cell r="L184" t="str">
            <v>ҚР, ШҚО, Өскемен қ., Бажов көш., 10</v>
          </cell>
          <cell r="M184" t="str">
            <v>Желтоқсан-Қантар</v>
          </cell>
          <cell r="N184" t="str">
            <v>Шығыс-Қазақстан облысы, Секисовка а., Глубокое ауданы</v>
          </cell>
          <cell r="O184" t="str">
            <v>DDP</v>
          </cell>
          <cell r="P184" t="str">
            <v>1-ші жарты жылдық</v>
          </cell>
          <cell r="Q184">
            <v>0</v>
          </cell>
          <cell r="R184">
            <v>112</v>
          </cell>
          <cell r="S184" t="str">
            <v>Литр (текше дм.)</v>
          </cell>
        </row>
        <row r="185">
          <cell r="A185" t="str">
            <v>77-1 Т</v>
          </cell>
          <cell r="B185" t="str">
            <v>"ШҚ АЭК" АҚ</v>
          </cell>
          <cell r="C185" t="str">
            <v>19.20.26.510.000.01.0112.000000000000</v>
          </cell>
          <cell r="D185">
            <v>502100104</v>
          </cell>
          <cell r="E185" t="str">
            <v>Дизель отыны талондары</v>
          </cell>
          <cell r="F185" t="str">
            <v>Топливо</v>
          </cell>
          <cell r="G185" t="str">
            <v>дизельное, температура застывания не выше -10°С, плотность при 20 °С не более 860 кг/м3, летнее, ГОСТ 305-110</v>
          </cell>
          <cell r="H185" t="str">
            <v>Дизель отыны талондары</v>
          </cell>
          <cell r="I185" t="str">
            <v>ТСАТ</v>
          </cell>
          <cell r="J185">
            <v>0</v>
          </cell>
          <cell r="K185">
            <v>631010000</v>
          </cell>
          <cell r="L185" t="str">
            <v>ҚР, ШҚО, Өскемен қ., Бажов көш., 10</v>
          </cell>
          <cell r="M185" t="str">
            <v>Қантар - Ақпан</v>
          </cell>
          <cell r="N185" t="str">
            <v>Шығыс-Қазақстан облысы, Секисовка а., Глубокое ауданы</v>
          </cell>
          <cell r="O185" t="str">
            <v>DDP</v>
          </cell>
          <cell r="P185" t="str">
            <v>1-ші жарты жылдық</v>
          </cell>
          <cell r="Q185">
            <v>0</v>
          </cell>
          <cell r="R185">
            <v>112</v>
          </cell>
          <cell r="S185" t="str">
            <v>Литр (текше дм.)</v>
          </cell>
        </row>
        <row r="186">
          <cell r="A186" t="str">
            <v>77-2 Т</v>
          </cell>
          <cell r="B186" t="str">
            <v>"ШҚ АЭК" АҚ</v>
          </cell>
          <cell r="C186" t="str">
            <v>19.20.26.510.000.01.0112.000000000000</v>
          </cell>
          <cell r="D186">
            <v>502100104</v>
          </cell>
          <cell r="E186" t="str">
            <v>Дизель отыны талондары</v>
          </cell>
          <cell r="F186" t="str">
            <v>Топливо</v>
          </cell>
          <cell r="G186" t="str">
            <v>дизельное, температура застывания не выше -10°С, плотность при 20 °С не более 860 кг/м3, летнее, ГОСТ 305-110</v>
          </cell>
          <cell r="H186" t="str">
            <v>Дизель отыны талондары</v>
          </cell>
          <cell r="I186" t="str">
            <v>ТСАТ</v>
          </cell>
          <cell r="J186">
            <v>0</v>
          </cell>
          <cell r="K186">
            <v>631010000</v>
          </cell>
          <cell r="L186" t="str">
            <v>ҚР, ШҚО, Өскемен қ., Бажов көш., 10</v>
          </cell>
          <cell r="M186" t="str">
            <v>Ақпан - Наурыз</v>
          </cell>
          <cell r="N186" t="str">
            <v>Шығыс-Қазақстан облысы, Секисовка а., Глубокое ауданы</v>
          </cell>
          <cell r="O186" t="str">
            <v>DDP</v>
          </cell>
          <cell r="P186" t="str">
            <v>1-ші жарты жылдық</v>
          </cell>
          <cell r="Q186">
            <v>0</v>
          </cell>
          <cell r="R186">
            <v>112</v>
          </cell>
          <cell r="S186" t="str">
            <v>Литр (текше дм.)</v>
          </cell>
        </row>
        <row r="187">
          <cell r="A187" t="str">
            <v>78 Т</v>
          </cell>
          <cell r="B187" t="str">
            <v>"ШҚ АЭК" АҚ</v>
          </cell>
          <cell r="C187" t="str">
            <v>19.20.26.510.000.01.0112.000000000000</v>
          </cell>
          <cell r="D187">
            <v>502100104</v>
          </cell>
          <cell r="E187" t="str">
            <v>Дизель отыны талондары</v>
          </cell>
          <cell r="F187" t="str">
            <v>Топливо</v>
          </cell>
          <cell r="G187" t="str">
            <v>дизельное, температура застывания не выше -10°С, плотность при 20 °С не более 860 кг/м3, летнее, ГОСТ 305-111</v>
          </cell>
          <cell r="H187" t="str">
            <v>Дизель отыны талондары</v>
          </cell>
          <cell r="I187" t="str">
            <v>ТСАТ</v>
          </cell>
          <cell r="J187">
            <v>0</v>
          </cell>
          <cell r="K187">
            <v>631010000</v>
          </cell>
          <cell r="L187" t="str">
            <v>ҚР, ШҚО, Өскемен қ., Бажов көш., 10</v>
          </cell>
          <cell r="M187" t="str">
            <v>Маусым-Шілде</v>
          </cell>
          <cell r="N187" t="str">
            <v>Шығыс-Қазақстан облысы, Секисовка а., Глубокое ауданы</v>
          </cell>
          <cell r="O187" t="str">
            <v>DDP</v>
          </cell>
          <cell r="P187" t="str">
            <v>2-ші жарты жылдық</v>
          </cell>
          <cell r="Q187">
            <v>0</v>
          </cell>
          <cell r="R187">
            <v>112</v>
          </cell>
          <cell r="S187" t="str">
            <v>Литр (текше дм.)</v>
          </cell>
        </row>
        <row r="188">
          <cell r="A188" t="str">
            <v>78-1 Т</v>
          </cell>
          <cell r="B188" t="str">
            <v>"ШҚ АЭК" АҚ</v>
          </cell>
          <cell r="C188" t="str">
            <v>19.20.26.510.000.01.0112.000000000000</v>
          </cell>
          <cell r="D188">
            <v>502100104</v>
          </cell>
          <cell r="E188" t="str">
            <v>Дизель отыны талондары</v>
          </cell>
          <cell r="F188" t="str">
            <v>Топливо</v>
          </cell>
          <cell r="G188" t="str">
            <v>дизельное, температура застывания не выше -10°С, плотность при 20 °С не более 860 кг/м3, летнее, ГОСТ 305-111</v>
          </cell>
          <cell r="H188" t="str">
            <v>Дизель отыны талондары</v>
          </cell>
          <cell r="I188" t="str">
            <v>ТСАТ</v>
          </cell>
          <cell r="J188">
            <v>0</v>
          </cell>
          <cell r="K188">
            <v>631010000</v>
          </cell>
          <cell r="L188" t="str">
            <v>ҚР, ШҚО, Өскемен қ., Бажов көш., 10</v>
          </cell>
          <cell r="M188" t="str">
            <v>Мамыр - Маусым</v>
          </cell>
          <cell r="N188" t="str">
            <v>Шығыс-Қазақстан облысы, Секисовка а., Глубокое ауданы</v>
          </cell>
          <cell r="O188" t="str">
            <v>DDP</v>
          </cell>
          <cell r="P188" t="str">
            <v>2-ші жарты жылдық</v>
          </cell>
          <cell r="Q188">
            <v>0</v>
          </cell>
          <cell r="R188">
            <v>112</v>
          </cell>
          <cell r="S188" t="str">
            <v>Литр (текше дм.)</v>
          </cell>
        </row>
        <row r="189">
          <cell r="A189" t="str">
            <v>79 Т</v>
          </cell>
          <cell r="B189" t="str">
            <v>"ШҚ АЭК" АҚ</v>
          </cell>
          <cell r="C189" t="str">
            <v>19.20.26.510.000.01.0112.000000000000</v>
          </cell>
          <cell r="D189">
            <v>502100104</v>
          </cell>
          <cell r="E189" t="str">
            <v>Дизель отыны талондары</v>
          </cell>
          <cell r="F189" t="str">
            <v>Топливо</v>
          </cell>
          <cell r="G189" t="str">
            <v>дизельное, температура застывания не выше -10°С, плотность при 20 °С не более 860 кг/м3, летнее, ГОСТ 305-112</v>
          </cell>
          <cell r="H189" t="str">
            <v>Дизель отыны талондары</v>
          </cell>
          <cell r="I189" t="str">
            <v>ТСАТ</v>
          </cell>
          <cell r="J189">
            <v>0</v>
          </cell>
          <cell r="K189">
            <v>631010000</v>
          </cell>
          <cell r="L189" t="str">
            <v>ҚР, ШҚО, Өскемен қ., Бажов көш., 10</v>
          </cell>
          <cell r="M189" t="str">
            <v>Желтоқсан-Қантар</v>
          </cell>
          <cell r="N189" t="str">
            <v>Шығыс-Қазақстан облысы, Таврическое а.</v>
          </cell>
          <cell r="O189" t="str">
            <v>DDP</v>
          </cell>
          <cell r="P189" t="str">
            <v>1-ші жарты жылдық</v>
          </cell>
          <cell r="Q189">
            <v>0</v>
          </cell>
          <cell r="R189">
            <v>112</v>
          </cell>
          <cell r="S189" t="str">
            <v>Литр (текше дм.)</v>
          </cell>
        </row>
        <row r="190">
          <cell r="A190" t="str">
            <v>79-1 Т</v>
          </cell>
          <cell r="B190" t="str">
            <v>"ШҚ АЭК" АҚ</v>
          </cell>
          <cell r="C190" t="str">
            <v>19.20.26.510.000.01.0112.000000000000</v>
          </cell>
          <cell r="D190">
            <v>502100104</v>
          </cell>
          <cell r="E190" t="str">
            <v>Дизель отыны талондары</v>
          </cell>
          <cell r="F190" t="str">
            <v>Топливо</v>
          </cell>
          <cell r="G190" t="str">
            <v>дизельное, температура застывания не выше -10°С, плотность при 20 °С не более 860 кг/м3, летнее, ГОСТ 305-112</v>
          </cell>
          <cell r="H190" t="str">
            <v>Дизель отыны талондары</v>
          </cell>
          <cell r="I190" t="str">
            <v>ТСАТ</v>
          </cell>
          <cell r="J190">
            <v>0</v>
          </cell>
          <cell r="K190">
            <v>631010000</v>
          </cell>
          <cell r="L190" t="str">
            <v>ҚР, ШҚО, Өскемен қ., Бажов көш., 10</v>
          </cell>
          <cell r="M190" t="str">
            <v>Қантар - Ақпан</v>
          </cell>
          <cell r="N190" t="str">
            <v>Шығыс-Қазақстан облысы, Таврическое а.</v>
          </cell>
          <cell r="O190" t="str">
            <v>DDP</v>
          </cell>
          <cell r="P190" t="str">
            <v>1-ші жарты жылдық</v>
          </cell>
          <cell r="Q190">
            <v>0</v>
          </cell>
          <cell r="R190">
            <v>112</v>
          </cell>
          <cell r="S190" t="str">
            <v>Литр (текше дм.)</v>
          </cell>
        </row>
        <row r="191">
          <cell r="A191" t="str">
            <v>79-2 Т</v>
          </cell>
          <cell r="B191" t="str">
            <v>"ШҚ АЭК" АҚ</v>
          </cell>
          <cell r="C191" t="str">
            <v>19.20.26.510.000.01.0112.000000000000</v>
          </cell>
          <cell r="D191">
            <v>502100104</v>
          </cell>
          <cell r="E191" t="str">
            <v>Дизель отыны талондары</v>
          </cell>
          <cell r="F191" t="str">
            <v>Топливо</v>
          </cell>
          <cell r="G191" t="str">
            <v>дизельное, температура застывания не выше -10°С, плотность при 20 °С не более 860 кг/м3, летнее, ГОСТ 305-112</v>
          </cell>
          <cell r="H191" t="str">
            <v>Дизель отыны талондары</v>
          </cell>
          <cell r="I191" t="str">
            <v>ТСАТ</v>
          </cell>
          <cell r="J191">
            <v>0</v>
          </cell>
          <cell r="K191">
            <v>631010000</v>
          </cell>
          <cell r="L191" t="str">
            <v>ҚР, ШҚО, Өскемен қ., Бажов көш., 10</v>
          </cell>
          <cell r="M191" t="str">
            <v>Ақпан - Наурыз</v>
          </cell>
          <cell r="N191" t="str">
            <v>Шығыс-Қазақстан облысы, Таврическое а.</v>
          </cell>
          <cell r="O191" t="str">
            <v>DDP</v>
          </cell>
          <cell r="P191" t="str">
            <v>1-ші жарты жылдық</v>
          </cell>
          <cell r="Q191">
            <v>0</v>
          </cell>
          <cell r="R191">
            <v>112</v>
          </cell>
          <cell r="S191" t="str">
            <v>Литр (текше дм.)</v>
          </cell>
        </row>
        <row r="192">
          <cell r="A192" t="str">
            <v>80 Т</v>
          </cell>
          <cell r="B192" t="str">
            <v>"ШҚ АЭК" АҚ</v>
          </cell>
          <cell r="C192" t="str">
            <v>19.20.26.510.000.01.0112.000000000000</v>
          </cell>
          <cell r="D192">
            <v>502100104</v>
          </cell>
          <cell r="E192" t="str">
            <v>Дизель отыны талондары</v>
          </cell>
          <cell r="F192" t="str">
            <v>Топливо</v>
          </cell>
          <cell r="G192" t="str">
            <v>дизельное, температура застывания не выше -10°С, плотность при 20 °С не более 860 кг/м3, летнее, ГОСТ 305-113</v>
          </cell>
          <cell r="H192" t="str">
            <v>Дизель отыны талондары</v>
          </cell>
          <cell r="I192" t="str">
            <v>ТСАТ</v>
          </cell>
          <cell r="J192">
            <v>0</v>
          </cell>
          <cell r="K192">
            <v>631010000</v>
          </cell>
          <cell r="L192" t="str">
            <v>ҚР, ШҚО, Өскемен қ., Бажов көш., 10</v>
          </cell>
          <cell r="M192" t="str">
            <v>Маусым-Шілде</v>
          </cell>
          <cell r="N192" t="str">
            <v>Шығыс-Қазақстан облысы, Таврическое а.</v>
          </cell>
          <cell r="O192" t="str">
            <v>DDP</v>
          </cell>
          <cell r="P192" t="str">
            <v>2-ші жарты жылдық</v>
          </cell>
          <cell r="Q192">
            <v>0</v>
          </cell>
          <cell r="R192">
            <v>112</v>
          </cell>
          <cell r="S192" t="str">
            <v>Литр (текше дм.)</v>
          </cell>
        </row>
        <row r="193">
          <cell r="A193" t="str">
            <v>80-1 Т</v>
          </cell>
          <cell r="B193" t="str">
            <v>"ШҚ АЭК" АҚ</v>
          </cell>
          <cell r="C193" t="str">
            <v>19.20.26.510.000.01.0112.000000000000</v>
          </cell>
          <cell r="D193">
            <v>502100104</v>
          </cell>
          <cell r="E193" t="str">
            <v>Дизель отыны талондары</v>
          </cell>
          <cell r="F193" t="str">
            <v>Топливо</v>
          </cell>
          <cell r="G193" t="str">
            <v>дизельное, температура застывания не выше -10°С, плотность при 20 °С не более 860 кг/м3, летнее, ГОСТ 305-113</v>
          </cell>
          <cell r="H193" t="str">
            <v>Дизель отыны талондары</v>
          </cell>
          <cell r="I193" t="str">
            <v>ТСАТ</v>
          </cell>
          <cell r="J193">
            <v>0</v>
          </cell>
          <cell r="K193">
            <v>631010000</v>
          </cell>
          <cell r="L193" t="str">
            <v>ҚР, ШҚО, Өскемен қ., Бажов көш., 10</v>
          </cell>
          <cell r="M193" t="str">
            <v>Мамыр - Маусым</v>
          </cell>
          <cell r="N193" t="str">
            <v>Шығыс-Қазақстан облысы, Таврическое а.</v>
          </cell>
          <cell r="O193" t="str">
            <v>DDP</v>
          </cell>
          <cell r="P193" t="str">
            <v>2-ші жарты жылдық</v>
          </cell>
          <cell r="Q193">
            <v>0</v>
          </cell>
          <cell r="R193">
            <v>112</v>
          </cell>
          <cell r="S193" t="str">
            <v>Литр (текше дм.)</v>
          </cell>
        </row>
        <row r="194">
          <cell r="A194" t="str">
            <v>81 Т</v>
          </cell>
          <cell r="B194" t="str">
            <v>"ШҚ АЭК" АҚ</v>
          </cell>
          <cell r="C194" t="str">
            <v>19.20.26.510.000.01.0112.000000000000</v>
          </cell>
          <cell r="D194">
            <v>502100104</v>
          </cell>
          <cell r="E194" t="str">
            <v>Дизель отыны талондары</v>
          </cell>
          <cell r="F194" t="str">
            <v>Топливо</v>
          </cell>
          <cell r="G194" t="str">
            <v>дизельное, температура застывания не выше -10°С, плотность при 20 °С не более 860 кг/м3, летнее, ГОСТ 305-114</v>
          </cell>
          <cell r="H194" t="str">
            <v>Дизель отыны талондары</v>
          </cell>
          <cell r="I194" t="str">
            <v>ТСАТ</v>
          </cell>
          <cell r="J194">
            <v>0</v>
          </cell>
          <cell r="K194">
            <v>631010000</v>
          </cell>
          <cell r="L194" t="str">
            <v>ҚР, ШҚО, Өскемен қ., Бажов көш., 10</v>
          </cell>
          <cell r="M194" t="str">
            <v>Желтоқсан-Қантар</v>
          </cell>
          <cell r="N194" t="str">
            <v>Шығыс-Қазақстан облысы, Теректі а.</v>
          </cell>
          <cell r="O194" t="str">
            <v>DDP</v>
          </cell>
          <cell r="P194" t="str">
            <v>1-ші жарты жылдық</v>
          </cell>
          <cell r="Q194">
            <v>0</v>
          </cell>
          <cell r="R194">
            <v>112</v>
          </cell>
          <cell r="S194" t="str">
            <v>Литр (текше дм.)</v>
          </cell>
        </row>
        <row r="195">
          <cell r="A195" t="str">
            <v>81-1 Т</v>
          </cell>
          <cell r="B195" t="str">
            <v>"ШҚ АЭК" АҚ</v>
          </cell>
          <cell r="C195" t="str">
            <v>19.20.26.510.000.01.0112.000000000000</v>
          </cell>
          <cell r="D195">
            <v>502100104</v>
          </cell>
          <cell r="E195" t="str">
            <v>Дизель отыны талондары</v>
          </cell>
          <cell r="F195" t="str">
            <v>Топливо</v>
          </cell>
          <cell r="G195" t="str">
            <v>дизельное, температура застывания не выше -10°С, плотность при 20 °С не более 860 кг/м3, летнее, ГОСТ 305-114</v>
          </cell>
          <cell r="H195" t="str">
            <v>Дизель отыны талондары</v>
          </cell>
          <cell r="I195" t="str">
            <v>ТСАТ</v>
          </cell>
          <cell r="J195">
            <v>0</v>
          </cell>
          <cell r="K195">
            <v>631010000</v>
          </cell>
          <cell r="L195" t="str">
            <v>ҚР, ШҚО, Өскемен қ., Бажов көш., 10</v>
          </cell>
          <cell r="M195" t="str">
            <v>Қантар - Ақпан</v>
          </cell>
          <cell r="N195" t="str">
            <v>Шығыс-Қазақстан облысы, Теректі а.</v>
          </cell>
          <cell r="O195" t="str">
            <v>DDP</v>
          </cell>
          <cell r="P195" t="str">
            <v>1-ші жарты жылдық</v>
          </cell>
          <cell r="Q195">
            <v>0</v>
          </cell>
          <cell r="R195">
            <v>112</v>
          </cell>
          <cell r="S195" t="str">
            <v>Литр (текше дм.)</v>
          </cell>
        </row>
        <row r="196">
          <cell r="A196" t="str">
            <v>81-2 Т</v>
          </cell>
          <cell r="B196" t="str">
            <v>"ШҚ АЭК" АҚ</v>
          </cell>
          <cell r="C196" t="str">
            <v>19.20.26.510.000.01.0112.000000000000</v>
          </cell>
          <cell r="D196">
            <v>502100104</v>
          </cell>
          <cell r="E196" t="str">
            <v>Дизель отыны талондары</v>
          </cell>
          <cell r="F196" t="str">
            <v>Топливо</v>
          </cell>
          <cell r="G196" t="str">
            <v>дизельное, температура застывания не выше -10°С, плотность при 20 °С не более 860 кг/м3, летнее, ГОСТ 305-114</v>
          </cell>
          <cell r="H196" t="str">
            <v>Дизель отыны талондары</v>
          </cell>
          <cell r="I196" t="str">
            <v>ТСАТ</v>
          </cell>
          <cell r="J196">
            <v>0</v>
          </cell>
          <cell r="K196">
            <v>631010000</v>
          </cell>
          <cell r="L196" t="str">
            <v>ҚР, ШҚО, Өскемен қ., Бажов көш., 10</v>
          </cell>
          <cell r="M196" t="str">
            <v>Ақпан - Наурыз</v>
          </cell>
          <cell r="N196" t="str">
            <v>Шығыс-Қазақстан облысы, Теректі а.</v>
          </cell>
          <cell r="O196" t="str">
            <v>DDP</v>
          </cell>
          <cell r="P196" t="str">
            <v>1-ші жарты жылдық</v>
          </cell>
          <cell r="Q196">
            <v>0</v>
          </cell>
          <cell r="R196">
            <v>112</v>
          </cell>
          <cell r="S196" t="str">
            <v>Литр (текше дм.)</v>
          </cell>
        </row>
        <row r="197">
          <cell r="A197" t="str">
            <v>82 Т</v>
          </cell>
          <cell r="B197" t="str">
            <v>"ШҚ АЭК" АҚ</v>
          </cell>
          <cell r="C197" t="str">
            <v>19.20.26.510.000.01.0112.000000000000</v>
          </cell>
          <cell r="D197">
            <v>502100104</v>
          </cell>
          <cell r="E197" t="str">
            <v>Дизель отыны талондары</v>
          </cell>
          <cell r="F197" t="str">
            <v>Топливо</v>
          </cell>
          <cell r="G197" t="str">
            <v>дизельное, температура застывания не выше -10°С, плотность при 20 °С не более 860 кг/м3, летнее, ГОСТ 305-115</v>
          </cell>
          <cell r="H197" t="str">
            <v>Дизель отыны талондары</v>
          </cell>
          <cell r="I197" t="str">
            <v>ТСАТ</v>
          </cell>
          <cell r="J197">
            <v>0</v>
          </cell>
          <cell r="K197">
            <v>631010000</v>
          </cell>
          <cell r="L197" t="str">
            <v>ҚР, ШҚО, Өскемен қ., Бажов көш., 10</v>
          </cell>
          <cell r="M197" t="str">
            <v>Маусым-Шілде</v>
          </cell>
          <cell r="N197" t="str">
            <v>Шығыс-Қазақстан облысы, Теректі а.</v>
          </cell>
          <cell r="O197" t="str">
            <v>DDP</v>
          </cell>
          <cell r="P197" t="str">
            <v>2-ші жарты жылдық</v>
          </cell>
          <cell r="Q197">
            <v>0</v>
          </cell>
          <cell r="R197">
            <v>112</v>
          </cell>
          <cell r="S197" t="str">
            <v>Литр (текше дм.)</v>
          </cell>
        </row>
        <row r="198">
          <cell r="A198" t="str">
            <v>82-1 Т</v>
          </cell>
          <cell r="B198" t="str">
            <v>"ШҚ АЭК" АҚ</v>
          </cell>
          <cell r="C198" t="str">
            <v>19.20.26.510.000.01.0112.000000000000</v>
          </cell>
          <cell r="D198">
            <v>502100104</v>
          </cell>
          <cell r="E198" t="str">
            <v>Дизель отыны талондары</v>
          </cell>
          <cell r="F198" t="str">
            <v>Топливо</v>
          </cell>
          <cell r="G198" t="str">
            <v>дизельное, температура застывания не выше -10°С, плотность при 20 °С не более 860 кг/м3, летнее, ГОСТ 305-115</v>
          </cell>
          <cell r="H198" t="str">
            <v>Дизель отыны талондары</v>
          </cell>
          <cell r="I198" t="str">
            <v>ТСАТ</v>
          </cell>
          <cell r="J198">
            <v>0</v>
          </cell>
          <cell r="K198">
            <v>631010000</v>
          </cell>
          <cell r="L198" t="str">
            <v>ҚР, ШҚО, Өскемен қ., Бажов көш., 10</v>
          </cell>
          <cell r="M198" t="str">
            <v>Мамыр - Маусым</v>
          </cell>
          <cell r="N198" t="str">
            <v>Шығыс-Қазақстан облысы, Теректі а.</v>
          </cell>
          <cell r="O198" t="str">
            <v>DDP</v>
          </cell>
          <cell r="P198" t="str">
            <v>2-ші жарты жылдық</v>
          </cell>
          <cell r="Q198">
            <v>0</v>
          </cell>
          <cell r="R198">
            <v>112</v>
          </cell>
          <cell r="S198" t="str">
            <v>Литр (текше дм.)</v>
          </cell>
        </row>
        <row r="199">
          <cell r="A199" t="str">
            <v>83 Т</v>
          </cell>
          <cell r="B199" t="str">
            <v>"ШҚ АЭК" АҚ</v>
          </cell>
          <cell r="C199" t="str">
            <v>19.20.26.510.000.01.0112.000000000000</v>
          </cell>
          <cell r="D199">
            <v>502100104</v>
          </cell>
          <cell r="E199" t="str">
            <v>Дизель отыны талондары</v>
          </cell>
          <cell r="F199" t="str">
            <v>Топливо</v>
          </cell>
          <cell r="G199" t="str">
            <v>дизельное, температура застывания не выше -10°С, плотность при 20 °С не более 860 кг/м3, летнее, ГОСТ 305-116</v>
          </cell>
          <cell r="H199" t="str">
            <v>Дизель отыны талондары</v>
          </cell>
          <cell r="I199" t="str">
            <v>ТСАТ</v>
          </cell>
          <cell r="J199">
            <v>0</v>
          </cell>
          <cell r="K199">
            <v>631010000</v>
          </cell>
          <cell r="L199" t="str">
            <v>ҚР, ШҚО, Өскемен қ., Бажов көш., 10</v>
          </cell>
          <cell r="M199" t="str">
            <v>Желтоқсан-Қантар</v>
          </cell>
          <cell r="N199" t="str">
            <v>Шығыс-Қазақстан облысы, Үлкен Нарын а.</v>
          </cell>
          <cell r="O199" t="str">
            <v>DDP</v>
          </cell>
          <cell r="P199" t="str">
            <v>1-ші жарты жылдық</v>
          </cell>
          <cell r="Q199">
            <v>0</v>
          </cell>
          <cell r="R199">
            <v>112</v>
          </cell>
          <cell r="S199" t="str">
            <v>Литр (текше дм.)</v>
          </cell>
        </row>
        <row r="200">
          <cell r="A200" t="str">
            <v>83-1 Т</v>
          </cell>
          <cell r="B200" t="str">
            <v>"ШҚ АЭК" АҚ</v>
          </cell>
          <cell r="C200" t="str">
            <v>19.20.26.510.000.01.0112.000000000000</v>
          </cell>
          <cell r="D200">
            <v>502100104</v>
          </cell>
          <cell r="E200" t="str">
            <v>Дизель отыны талондары</v>
          </cell>
          <cell r="F200" t="str">
            <v>Топливо</v>
          </cell>
          <cell r="G200" t="str">
            <v>дизельное, температура застывания не выше -10°С, плотность при 20 °С не более 860 кг/м3, летнее, ГОСТ 305-116</v>
          </cell>
          <cell r="H200" t="str">
            <v>Дизель отыны талондары</v>
          </cell>
          <cell r="I200" t="str">
            <v>ТСАТ</v>
          </cell>
          <cell r="J200">
            <v>0</v>
          </cell>
          <cell r="K200">
            <v>631010000</v>
          </cell>
          <cell r="L200" t="str">
            <v>ҚР, ШҚО, Өскемен қ., Бажов көш., 10</v>
          </cell>
          <cell r="M200" t="str">
            <v>Қантар - Ақпан</v>
          </cell>
          <cell r="N200" t="str">
            <v>Шығыс-Қазақстан облысы, Үлкен Нарын а.</v>
          </cell>
          <cell r="O200" t="str">
            <v>DDP</v>
          </cell>
          <cell r="P200" t="str">
            <v>1-ші жарты жылдық</v>
          </cell>
          <cell r="Q200">
            <v>0</v>
          </cell>
          <cell r="R200">
            <v>112</v>
          </cell>
          <cell r="S200" t="str">
            <v>Литр (текше дм.)</v>
          </cell>
        </row>
        <row r="201">
          <cell r="A201" t="str">
            <v>83-2 Т</v>
          </cell>
          <cell r="B201" t="str">
            <v>"ШҚ АЭК" АҚ</v>
          </cell>
          <cell r="C201" t="str">
            <v>19.20.26.510.000.01.0112.000000000000</v>
          </cell>
          <cell r="D201">
            <v>502100104</v>
          </cell>
          <cell r="E201" t="str">
            <v>Дизель отыны талондары</v>
          </cell>
          <cell r="F201" t="str">
            <v>Топливо</v>
          </cell>
          <cell r="G201" t="str">
            <v>дизельное, температура застывания не выше -10°С, плотность при 20 °С не более 860 кг/м3, летнее, ГОСТ 305-116</v>
          </cell>
          <cell r="H201" t="str">
            <v>Дизель отыны талондары</v>
          </cell>
          <cell r="I201" t="str">
            <v>ТСАТ</v>
          </cell>
          <cell r="J201">
            <v>0</v>
          </cell>
          <cell r="K201">
            <v>631010000</v>
          </cell>
          <cell r="L201" t="str">
            <v>ҚР, ШҚО, Өскемен қ., Бажов көш., 10</v>
          </cell>
          <cell r="M201" t="str">
            <v>Ақпан - Наурыз</v>
          </cell>
          <cell r="N201" t="str">
            <v>Шығыс-Қазақстан облысы, Үлкен Нарын а.</v>
          </cell>
          <cell r="O201" t="str">
            <v>DDP</v>
          </cell>
          <cell r="P201" t="str">
            <v>1-ші жарты жылдық</v>
          </cell>
          <cell r="Q201">
            <v>0</v>
          </cell>
          <cell r="R201">
            <v>112</v>
          </cell>
          <cell r="S201" t="str">
            <v>Литр (текше дм.)</v>
          </cell>
        </row>
        <row r="202">
          <cell r="A202" t="str">
            <v>84 Т</v>
          </cell>
          <cell r="B202" t="str">
            <v>"ШҚ АЭК" АҚ</v>
          </cell>
          <cell r="C202" t="str">
            <v>19.20.26.510.000.01.0112.000000000000</v>
          </cell>
          <cell r="D202">
            <v>502100104</v>
          </cell>
          <cell r="E202" t="str">
            <v>Дизель отыны талондары</v>
          </cell>
          <cell r="F202" t="str">
            <v>Топливо</v>
          </cell>
          <cell r="G202" t="str">
            <v>дизельное, температура застывания не выше -10°С, плотность при 20 °С не более 860 кг/м3, летнее, ГОСТ 305-117</v>
          </cell>
          <cell r="H202" t="str">
            <v>Дизель отыны талондары</v>
          </cell>
          <cell r="I202" t="str">
            <v>ТСАТ</v>
          </cell>
          <cell r="J202">
            <v>0</v>
          </cell>
          <cell r="K202">
            <v>631010000</v>
          </cell>
          <cell r="L202" t="str">
            <v>ҚР, ШҚО, Өскемен қ., Бажов көш., 10</v>
          </cell>
          <cell r="M202" t="str">
            <v>Маусым-Шілде</v>
          </cell>
          <cell r="N202" t="str">
            <v>Шығыс-Қазақстан облысы, Үлкен Нарын а.</v>
          </cell>
          <cell r="O202" t="str">
            <v>DDP</v>
          </cell>
          <cell r="P202" t="str">
            <v>2-ші жарты жылдық</v>
          </cell>
          <cell r="Q202">
            <v>0</v>
          </cell>
          <cell r="R202">
            <v>112</v>
          </cell>
          <cell r="S202" t="str">
            <v>Литр (текше дм.)</v>
          </cell>
        </row>
        <row r="203">
          <cell r="A203" t="str">
            <v>84-1 Т</v>
          </cell>
          <cell r="B203" t="str">
            <v>"ШҚ АЭК" АҚ</v>
          </cell>
          <cell r="C203" t="str">
            <v>19.20.26.510.000.01.0112.000000000000</v>
          </cell>
          <cell r="D203">
            <v>502100104</v>
          </cell>
          <cell r="E203" t="str">
            <v>Дизель отыны талондары</v>
          </cell>
          <cell r="F203" t="str">
            <v>Топливо</v>
          </cell>
          <cell r="G203" t="str">
            <v>дизельное, температура застывания не выше -10°С, плотность при 20 °С не более 860 кг/м3, летнее, ГОСТ 305-117</v>
          </cell>
          <cell r="H203" t="str">
            <v>Дизель отыны талондары</v>
          </cell>
          <cell r="I203" t="str">
            <v>ТСАТ</v>
          </cell>
          <cell r="J203">
            <v>0</v>
          </cell>
          <cell r="K203">
            <v>631010000</v>
          </cell>
          <cell r="L203" t="str">
            <v>ҚР, ШҚО, Өскемен қ., Бажов көш., 10</v>
          </cell>
          <cell r="M203" t="str">
            <v>Мамыр - Маусым</v>
          </cell>
          <cell r="N203" t="str">
            <v>Шығыс-Қазақстан облысы, Үлкен Нарын а.</v>
          </cell>
          <cell r="O203" t="str">
            <v>DDP</v>
          </cell>
          <cell r="P203" t="str">
            <v>2-ші жарты жылдық</v>
          </cell>
          <cell r="Q203">
            <v>0</v>
          </cell>
          <cell r="R203">
            <v>112</v>
          </cell>
          <cell r="S203" t="str">
            <v>Литр (текше дм.)</v>
          </cell>
        </row>
        <row r="204">
          <cell r="A204" t="str">
            <v>85 Т</v>
          </cell>
          <cell r="B204" t="str">
            <v>"ШҚ АЭК" АҚ</v>
          </cell>
          <cell r="C204" t="str">
            <v>19.20.26.510.000.01.0112.000000000000</v>
          </cell>
          <cell r="D204">
            <v>502100104</v>
          </cell>
          <cell r="E204" t="str">
            <v>Дизель отыны талондары</v>
          </cell>
          <cell r="F204" t="str">
            <v>Топливо</v>
          </cell>
          <cell r="G204" t="str">
            <v>дизельное, температура застывания не выше -10°С, плотность при 20 °С не более 860 кг/м3, летнее, ГОСТ 305-118</v>
          </cell>
          <cell r="H204" t="str">
            <v>Дизель отыны талондары</v>
          </cell>
          <cell r="I204" t="str">
            <v>ТСАТ</v>
          </cell>
          <cell r="J204">
            <v>0</v>
          </cell>
          <cell r="K204">
            <v>631010000</v>
          </cell>
          <cell r="L204" t="str">
            <v>ҚР, ШҚО, Өскемен қ., Бажов көш., 10</v>
          </cell>
          <cell r="M204" t="str">
            <v>Желтоқсан-Қантар</v>
          </cell>
          <cell r="N204" t="str">
            <v>Шығыс-Қазақстан облысы, Үржар а.</v>
          </cell>
          <cell r="O204" t="str">
            <v>DDP</v>
          </cell>
          <cell r="P204" t="str">
            <v>1-ші жарты жылдық</v>
          </cell>
          <cell r="Q204">
            <v>0</v>
          </cell>
          <cell r="R204">
            <v>112</v>
          </cell>
          <cell r="S204" t="str">
            <v>Литр (текше дм.)</v>
          </cell>
        </row>
        <row r="205">
          <cell r="A205" t="str">
            <v>85-1 Т</v>
          </cell>
          <cell r="B205" t="str">
            <v>"ШҚ АЭК" АҚ</v>
          </cell>
          <cell r="C205" t="str">
            <v>19.20.26.510.000.01.0112.000000000000</v>
          </cell>
          <cell r="D205">
            <v>502100104</v>
          </cell>
          <cell r="E205" t="str">
            <v>Дизель отыны талондары</v>
          </cell>
          <cell r="F205" t="str">
            <v>Топливо</v>
          </cell>
          <cell r="G205" t="str">
            <v>дизельное, температура застывания не выше -10°С, плотность при 20 °С не более 860 кг/м3, летнее, ГОСТ 305-118</v>
          </cell>
          <cell r="H205" t="str">
            <v>Дизель отыны талондары</v>
          </cell>
          <cell r="I205" t="str">
            <v>ТСАТ</v>
          </cell>
          <cell r="J205">
            <v>0</v>
          </cell>
          <cell r="K205">
            <v>631010000</v>
          </cell>
          <cell r="L205" t="str">
            <v>ҚР, ШҚО, Өскемен қ., Бажов көш., 10</v>
          </cell>
          <cell r="M205" t="str">
            <v>Қантар - Ақпан</v>
          </cell>
          <cell r="N205" t="str">
            <v>Шығыс-Қазақстан облысы, Үржар а.</v>
          </cell>
          <cell r="O205" t="str">
            <v>DDP</v>
          </cell>
          <cell r="P205" t="str">
            <v>1-ші жарты жылдық</v>
          </cell>
          <cell r="Q205">
            <v>0</v>
          </cell>
          <cell r="R205">
            <v>112</v>
          </cell>
          <cell r="S205" t="str">
            <v>Литр (текше дм.)</v>
          </cell>
        </row>
        <row r="206">
          <cell r="A206" t="str">
            <v>85-2 Т</v>
          </cell>
          <cell r="B206" t="str">
            <v>"ШҚ АЭК" АҚ</v>
          </cell>
          <cell r="C206" t="str">
            <v>19.20.26.510.000.01.0112.000000000000</v>
          </cell>
          <cell r="D206">
            <v>502100104</v>
          </cell>
          <cell r="E206" t="str">
            <v>Дизель отыны талондары</v>
          </cell>
          <cell r="F206" t="str">
            <v>Топливо</v>
          </cell>
          <cell r="G206" t="str">
            <v>дизельное, температура застывания не выше -10°С, плотность при 20 °С не более 860 кг/м3, летнее, ГОСТ 305-118</v>
          </cell>
          <cell r="H206" t="str">
            <v>Дизель отыны талондары</v>
          </cell>
          <cell r="I206" t="str">
            <v>ТСАТ</v>
          </cell>
          <cell r="J206">
            <v>0</v>
          </cell>
          <cell r="K206">
            <v>631010000</v>
          </cell>
          <cell r="L206" t="str">
            <v>ҚР, ШҚО, Өскемен қ., Бажов көш., 10</v>
          </cell>
          <cell r="M206" t="str">
            <v>Ақпан - Наурыз</v>
          </cell>
          <cell r="N206" t="str">
            <v>Шығыс-Қазақстан облысы, Үржар а.</v>
          </cell>
          <cell r="O206" t="str">
            <v>DDP</v>
          </cell>
          <cell r="P206" t="str">
            <v>1-ші жарты жылдық</v>
          </cell>
          <cell r="Q206">
            <v>0</v>
          </cell>
          <cell r="R206">
            <v>112</v>
          </cell>
          <cell r="S206" t="str">
            <v>Литр (текше дм.)</v>
          </cell>
        </row>
        <row r="207">
          <cell r="A207" t="str">
            <v>86 Т</v>
          </cell>
          <cell r="B207" t="str">
            <v>"ШҚ АЭК" АҚ</v>
          </cell>
          <cell r="C207" t="str">
            <v>27.32.13.700.002.00.0166.000000000001</v>
          </cell>
          <cell r="D207">
            <v>510100101</v>
          </cell>
          <cell r="E207" t="str">
            <v xml:space="preserve">Сым А-25                                                                                            </v>
          </cell>
          <cell r="F207" t="str">
            <v>Провод</v>
          </cell>
          <cell r="G207" t="str">
            <v>марка А, 25 мм2</v>
          </cell>
          <cell r="H207" t="str">
            <v xml:space="preserve">Сым А-25                                                                                            </v>
          </cell>
          <cell r="I207" t="str">
            <v>ТСАТ</v>
          </cell>
          <cell r="J207" t="str">
            <v>60</v>
          </cell>
          <cell r="K207">
            <v>631010000</v>
          </cell>
          <cell r="L207" t="str">
            <v>ҚР, ШҚО, Өскемен қ., Бажов көш., 10</v>
          </cell>
          <cell r="M207" t="str">
            <v>Қантар-Ақпан</v>
          </cell>
          <cell r="N207" t="str">
            <v>Шығыс-Қазақстан облысы, Өскемен қ.</v>
          </cell>
          <cell r="O207" t="str">
            <v>DDP</v>
          </cell>
          <cell r="P207" t="str">
            <v>Шартқа қол қойылған күннен бастап 50 күнтізбелік күн ішінде</v>
          </cell>
          <cell r="Q207">
            <v>0</v>
          </cell>
          <cell r="R207">
            <v>166</v>
          </cell>
          <cell r="S207" t="str">
            <v>Килограмм</v>
          </cell>
        </row>
        <row r="208">
          <cell r="A208" t="str">
            <v>86-1 Т</v>
          </cell>
          <cell r="B208" t="str">
            <v>"ШҚ АЭК" АҚ</v>
          </cell>
          <cell r="C208" t="str">
            <v>27.32.13.700.002.00.0166.000000000001</v>
          </cell>
          <cell r="D208">
            <v>510100101</v>
          </cell>
          <cell r="E208" t="str">
            <v xml:space="preserve">Сым А-25                                                                                            </v>
          </cell>
          <cell r="F208" t="str">
            <v>Провод</v>
          </cell>
          <cell r="G208" t="str">
            <v>марка А, 25 мм2</v>
          </cell>
          <cell r="H208" t="str">
            <v xml:space="preserve">Сым А-25                                                                                            </v>
          </cell>
          <cell r="I208" t="str">
            <v>ТСАТ</v>
          </cell>
          <cell r="J208" t="str">
            <v>60</v>
          </cell>
          <cell r="K208">
            <v>631010000</v>
          </cell>
          <cell r="L208" t="str">
            <v>ҚР, ШҚО, Өскемен қ., Бажов көш., 10</v>
          </cell>
          <cell r="M208" t="str">
            <v>Қантар-Ақпан</v>
          </cell>
          <cell r="N208" t="str">
            <v>Шығыс-Қазақстан облысы, Өскемен қ.</v>
          </cell>
          <cell r="O208" t="str">
            <v>DDP</v>
          </cell>
          <cell r="P208" t="str">
            <v>Өтініш берген күннен бастап 50 күнтізбелік күн ішінде</v>
          </cell>
          <cell r="Q208">
            <v>0</v>
          </cell>
          <cell r="R208">
            <v>166</v>
          </cell>
          <cell r="S208" t="str">
            <v>Килограмм</v>
          </cell>
        </row>
        <row r="209">
          <cell r="A209" t="str">
            <v>87 Т</v>
          </cell>
          <cell r="B209" t="str">
            <v>"ШҚ АЭК" АҚ</v>
          </cell>
          <cell r="C209" t="str">
            <v>27.32.13.700.002.00.0166.000000000002</v>
          </cell>
          <cell r="D209">
            <v>510100102</v>
          </cell>
          <cell r="E209" t="str">
            <v>Сым А-35</v>
          </cell>
          <cell r="F209" t="str">
            <v>Провод</v>
          </cell>
          <cell r="G209" t="str">
            <v>марка А, 35 мм2</v>
          </cell>
          <cell r="H209" t="str">
            <v>Сым А-35</v>
          </cell>
          <cell r="I209" t="str">
            <v>ТСАТ</v>
          </cell>
          <cell r="J209" t="str">
            <v>60</v>
          </cell>
          <cell r="K209">
            <v>631010000</v>
          </cell>
          <cell r="L209" t="str">
            <v>ҚР, ШҚО, Өскемен қ., Бажов көш., 10</v>
          </cell>
          <cell r="M209" t="str">
            <v>Қантар-Ақпан</v>
          </cell>
          <cell r="N209" t="str">
            <v>Шығыс-Қазақстан облысы, Өскемен қ.</v>
          </cell>
          <cell r="O209" t="str">
            <v>DDP</v>
          </cell>
          <cell r="P209" t="str">
            <v>Шартқа қол қойылған күннен бастап 50 күнтізбелік күн ішінде</v>
          </cell>
          <cell r="Q209">
            <v>0</v>
          </cell>
          <cell r="R209">
            <v>166</v>
          </cell>
          <cell r="S209" t="str">
            <v>Килограмм</v>
          </cell>
        </row>
        <row r="210">
          <cell r="A210" t="str">
            <v>87-1 Т</v>
          </cell>
          <cell r="B210" t="str">
            <v>"ШҚ АЭК" АҚ</v>
          </cell>
          <cell r="C210" t="str">
            <v>27.32.13.700.002.00.0166.000000000002</v>
          </cell>
          <cell r="D210">
            <v>510100102</v>
          </cell>
          <cell r="E210" t="str">
            <v>Сым А-35</v>
          </cell>
          <cell r="F210" t="str">
            <v>Провод</v>
          </cell>
          <cell r="G210" t="str">
            <v>марка А, 35 мм2</v>
          </cell>
          <cell r="H210" t="str">
            <v>Сым А-35</v>
          </cell>
          <cell r="I210" t="str">
            <v>ТСАТ</v>
          </cell>
          <cell r="J210" t="str">
            <v>60</v>
          </cell>
          <cell r="K210">
            <v>631010000</v>
          </cell>
          <cell r="L210" t="str">
            <v>ҚР, ШҚО, Өскемен қ., Бажов көш., 10</v>
          </cell>
          <cell r="M210" t="str">
            <v>Қантар-Ақпан</v>
          </cell>
          <cell r="N210" t="str">
            <v>Шығыс-Қазақстан облысы, Өскемен қ.</v>
          </cell>
          <cell r="O210" t="str">
            <v>DDP</v>
          </cell>
          <cell r="P210" t="str">
            <v>Өтініш берген күннен бастап 50 күнтізбелік күн ішінде</v>
          </cell>
          <cell r="Q210">
            <v>0</v>
          </cell>
          <cell r="R210">
            <v>166</v>
          </cell>
          <cell r="S210" t="str">
            <v>Килограмм</v>
          </cell>
        </row>
        <row r="211">
          <cell r="A211" t="str">
            <v>88 Т</v>
          </cell>
          <cell r="B211" t="str">
            <v>"ШҚ АЭК" АҚ</v>
          </cell>
          <cell r="C211" t="str">
            <v>27.32.13.700.002.00.0166.000000000003</v>
          </cell>
          <cell r="D211">
            <v>510100103</v>
          </cell>
          <cell r="E211" t="str">
            <v xml:space="preserve">Сым А-50                                                                                            </v>
          </cell>
          <cell r="F211" t="str">
            <v>Провод</v>
          </cell>
          <cell r="G211" t="str">
            <v>марка А, 50 мм2</v>
          </cell>
          <cell r="H211" t="str">
            <v xml:space="preserve">Сым А-50                                                                                            </v>
          </cell>
          <cell r="I211" t="str">
            <v>ТСАТ</v>
          </cell>
          <cell r="J211" t="str">
            <v>60</v>
          </cell>
          <cell r="K211">
            <v>631010000</v>
          </cell>
          <cell r="L211" t="str">
            <v>ҚР, ШҚО, Өскемен қ., Бажов көш., 10</v>
          </cell>
          <cell r="M211" t="str">
            <v>Қантар-Ақпан</v>
          </cell>
          <cell r="N211" t="str">
            <v>Шығыс-Қазақстан облысы, Өскемен қ.</v>
          </cell>
          <cell r="O211" t="str">
            <v>DDP</v>
          </cell>
          <cell r="P211" t="str">
            <v>Шартқа қол қойылған күннен бастап 50 күнтізбелік күн ішінде</v>
          </cell>
          <cell r="Q211">
            <v>0</v>
          </cell>
          <cell r="R211">
            <v>166</v>
          </cell>
          <cell r="S211" t="str">
            <v>Килограмм</v>
          </cell>
        </row>
        <row r="212">
          <cell r="A212" t="str">
            <v>88-1 Т</v>
          </cell>
          <cell r="B212" t="str">
            <v>"ШҚ АЭК" АҚ</v>
          </cell>
          <cell r="C212" t="str">
            <v>27.32.13.700.002.00.0166.000000000003</v>
          </cell>
          <cell r="D212">
            <v>510100103</v>
          </cell>
          <cell r="E212" t="str">
            <v xml:space="preserve">Сым А-50                                                                                            </v>
          </cell>
          <cell r="F212" t="str">
            <v>Провод</v>
          </cell>
          <cell r="G212" t="str">
            <v>марка А, 50 мм2</v>
          </cell>
          <cell r="H212" t="str">
            <v xml:space="preserve">Сым А-50                                                                                            </v>
          </cell>
          <cell r="I212" t="str">
            <v>ТСАТ</v>
          </cell>
          <cell r="J212" t="str">
            <v>60</v>
          </cell>
          <cell r="K212">
            <v>631010000</v>
          </cell>
          <cell r="L212" t="str">
            <v>ҚР, ШҚО, Өскемен қ., Бажов көш., 10</v>
          </cell>
          <cell r="M212" t="str">
            <v>Қантар-Ақпан</v>
          </cell>
          <cell r="N212" t="str">
            <v>Шығыс-Қазақстан облысы, Өскемен қ.</v>
          </cell>
          <cell r="O212" t="str">
            <v>DDP</v>
          </cell>
          <cell r="P212" t="str">
            <v>Өтініш берген күннен бастап 50 күнтізбелік күн ішінде</v>
          </cell>
          <cell r="Q212">
            <v>0</v>
          </cell>
          <cell r="R212">
            <v>166</v>
          </cell>
          <cell r="S212" t="str">
            <v>Килограмм</v>
          </cell>
        </row>
        <row r="213">
          <cell r="A213" t="str">
            <v>89 Т</v>
          </cell>
          <cell r="B213" t="str">
            <v>"ШҚ АЭК" АҚ</v>
          </cell>
          <cell r="C213" t="str">
            <v>27.32.13.700.002.00.0166.000000000007</v>
          </cell>
          <cell r="D213">
            <v>510101102</v>
          </cell>
          <cell r="E213" t="str">
            <v xml:space="preserve">Сым АС-25/4,2                                                                                       </v>
          </cell>
          <cell r="F213" t="str">
            <v>Провод</v>
          </cell>
          <cell r="G213" t="str">
            <v>марка АС, 25 мм2</v>
          </cell>
          <cell r="H213" t="str">
            <v xml:space="preserve">Сым АС-25/4,2                                                                                       </v>
          </cell>
          <cell r="I213" t="str">
            <v>ТСАТ</v>
          </cell>
          <cell r="J213" t="str">
            <v>60</v>
          </cell>
          <cell r="K213">
            <v>631010000</v>
          </cell>
          <cell r="L213" t="str">
            <v>ҚР, ШҚО, Өскемен қ., Бажов көш., 10</v>
          </cell>
          <cell r="M213" t="str">
            <v>Қантар-Ақпан</v>
          </cell>
          <cell r="N213" t="str">
            <v>Шығыс-Қазақстан облысы, Өскемен қ.</v>
          </cell>
          <cell r="O213" t="str">
            <v>DDP</v>
          </cell>
          <cell r="P213" t="str">
            <v>Шартқа қол қойылған күннен бастап 50 күнтізбелік күн ішінде</v>
          </cell>
          <cell r="Q213">
            <v>0</v>
          </cell>
          <cell r="R213">
            <v>166</v>
          </cell>
          <cell r="S213" t="str">
            <v>Килограмм</v>
          </cell>
        </row>
        <row r="214">
          <cell r="A214" t="str">
            <v>89-1 Т</v>
          </cell>
          <cell r="B214" t="str">
            <v>"ШҚ АЭК" АҚ</v>
          </cell>
          <cell r="C214" t="str">
            <v>27.32.13.700.002.00.0166.000000000007</v>
          </cell>
          <cell r="D214">
            <v>510101102</v>
          </cell>
          <cell r="E214" t="str">
            <v xml:space="preserve">Сым АС-25/4,2                                                                                       </v>
          </cell>
          <cell r="F214" t="str">
            <v>Провод</v>
          </cell>
          <cell r="G214" t="str">
            <v>марка АС, 25 мм2</v>
          </cell>
          <cell r="H214" t="str">
            <v xml:space="preserve">Сым АС-25/4,2                                                                                       </v>
          </cell>
          <cell r="I214" t="str">
            <v>ТСАТ</v>
          </cell>
          <cell r="J214" t="str">
            <v>60</v>
          </cell>
          <cell r="K214">
            <v>631010000</v>
          </cell>
          <cell r="L214" t="str">
            <v>ҚР, ШҚО, Өскемен қ., Бажов көш., 10</v>
          </cell>
          <cell r="M214" t="str">
            <v>Қантар-Ақпан</v>
          </cell>
          <cell r="N214" t="str">
            <v>Шығыс-Қазақстан облысы, Өскемен қ.</v>
          </cell>
          <cell r="O214" t="str">
            <v>DDP</v>
          </cell>
          <cell r="P214" t="str">
            <v>Өтініш берген күннен бастап 50 күнтізбелік күн ішінде</v>
          </cell>
          <cell r="Q214">
            <v>0</v>
          </cell>
          <cell r="R214">
            <v>166</v>
          </cell>
          <cell r="S214" t="str">
            <v>Килограмм</v>
          </cell>
        </row>
        <row r="215">
          <cell r="A215" t="str">
            <v>90 Т</v>
          </cell>
          <cell r="B215" t="str">
            <v>"ШҚ АЭК" АҚ</v>
          </cell>
          <cell r="C215" t="str">
            <v>27.32.13.700.002.00.0166.000000000008</v>
          </cell>
          <cell r="D215">
            <v>510101103</v>
          </cell>
          <cell r="E215" t="str">
            <v>Сым АС-35/6,2</v>
          </cell>
          <cell r="F215" t="str">
            <v>Провод</v>
          </cell>
          <cell r="G215" t="str">
            <v>марка АС, 35 мм2</v>
          </cell>
          <cell r="H215" t="str">
            <v>Сым АС-35/6,2</v>
          </cell>
          <cell r="I215" t="str">
            <v>ТСАТ</v>
          </cell>
          <cell r="J215" t="str">
            <v>60</v>
          </cell>
          <cell r="K215">
            <v>631010000</v>
          </cell>
          <cell r="L215" t="str">
            <v>ҚР, ШҚО, Өскемен қ., Бажов көш., 10</v>
          </cell>
          <cell r="M215" t="str">
            <v>Қантар-Ақпан</v>
          </cell>
          <cell r="N215" t="str">
            <v>Шығыс-Қазақстан облысы, Өскемен қ.</v>
          </cell>
          <cell r="O215" t="str">
            <v>DDP</v>
          </cell>
          <cell r="P215" t="str">
            <v>Шартқа қол қойылған күннен бастап 50 күнтізбелік күн ішінде</v>
          </cell>
          <cell r="Q215">
            <v>0</v>
          </cell>
          <cell r="R215">
            <v>166</v>
          </cell>
          <cell r="S215" t="str">
            <v>Килограмм</v>
          </cell>
        </row>
        <row r="216">
          <cell r="A216" t="str">
            <v>90-1 Т</v>
          </cell>
          <cell r="B216" t="str">
            <v>"ШҚ АЭК" АҚ</v>
          </cell>
          <cell r="C216" t="str">
            <v>27.32.13.700.002.00.0166.000000000008</v>
          </cell>
          <cell r="D216">
            <v>510101103</v>
          </cell>
          <cell r="E216" t="str">
            <v>Сым АС-35/6,2</v>
          </cell>
          <cell r="F216" t="str">
            <v>Провод</v>
          </cell>
          <cell r="G216" t="str">
            <v>марка АС, 35 мм2</v>
          </cell>
          <cell r="H216" t="str">
            <v>Сым АС-35/6,2</v>
          </cell>
          <cell r="I216" t="str">
            <v>ТСАТ</v>
          </cell>
          <cell r="J216" t="str">
            <v>60</v>
          </cell>
          <cell r="K216">
            <v>631010000</v>
          </cell>
          <cell r="L216" t="str">
            <v>ҚР, ШҚО, Өскемен қ., Бажов көш., 10</v>
          </cell>
          <cell r="M216" t="str">
            <v>Қантар-Ақпан</v>
          </cell>
          <cell r="N216" t="str">
            <v>Шығыс-Қазақстан облысы, Өскемен қ.</v>
          </cell>
          <cell r="O216" t="str">
            <v>DDP</v>
          </cell>
          <cell r="P216" t="str">
            <v>Өтініш берген күннен бастап 50 күнтізбелік күн ішінде</v>
          </cell>
          <cell r="Q216">
            <v>0</v>
          </cell>
          <cell r="R216">
            <v>166</v>
          </cell>
          <cell r="S216" t="str">
            <v>Килограмм</v>
          </cell>
        </row>
        <row r="217">
          <cell r="A217" t="str">
            <v>91 Т</v>
          </cell>
          <cell r="B217" t="str">
            <v>"ШҚ АЭК" АҚ</v>
          </cell>
          <cell r="C217" t="str">
            <v>27.32.13.700.002.00.0166.000000000009</v>
          </cell>
          <cell r="D217">
            <v>510101104</v>
          </cell>
          <cell r="E217" t="str">
            <v>Сым АС-50/8,0</v>
          </cell>
          <cell r="F217" t="str">
            <v>Провод</v>
          </cell>
          <cell r="G217" t="str">
            <v>марка АС, 50 мм2</v>
          </cell>
          <cell r="H217" t="str">
            <v>Сым АС-50/8,0</v>
          </cell>
          <cell r="I217" t="str">
            <v>ТСАТ</v>
          </cell>
          <cell r="J217" t="str">
            <v>60</v>
          </cell>
          <cell r="K217">
            <v>631010000</v>
          </cell>
          <cell r="L217" t="str">
            <v>ҚР, ШҚО, Өскемен қ., Бажов көш., 10</v>
          </cell>
          <cell r="M217" t="str">
            <v>Қантар-Ақпан</v>
          </cell>
          <cell r="N217" t="str">
            <v>Шығыс-Қазақстан облысы, Өскемен қ.</v>
          </cell>
          <cell r="O217" t="str">
            <v>DDP</v>
          </cell>
          <cell r="P217" t="str">
            <v>Шартқа қол қойылған күннен бастап 50 күнтізбелік күн ішінде</v>
          </cell>
          <cell r="Q217">
            <v>0</v>
          </cell>
          <cell r="R217">
            <v>166</v>
          </cell>
          <cell r="S217" t="str">
            <v>Килограмм</v>
          </cell>
        </row>
        <row r="218">
          <cell r="A218" t="str">
            <v>91-1 Т</v>
          </cell>
          <cell r="B218" t="str">
            <v>"ШҚ АЭК" АҚ</v>
          </cell>
          <cell r="C218" t="str">
            <v>27.32.13.700.002.00.0166.000000000009</v>
          </cell>
          <cell r="D218">
            <v>510101104</v>
          </cell>
          <cell r="E218" t="str">
            <v>Сым АС-50/8,0</v>
          </cell>
          <cell r="F218" t="str">
            <v>Провод</v>
          </cell>
          <cell r="G218" t="str">
            <v>марка АС, 50 мм2</v>
          </cell>
          <cell r="H218" t="str">
            <v>Сым АС-50/8,0</v>
          </cell>
          <cell r="I218" t="str">
            <v>ТСАТ</v>
          </cell>
          <cell r="J218" t="str">
            <v>60</v>
          </cell>
          <cell r="K218">
            <v>631010000</v>
          </cell>
          <cell r="L218" t="str">
            <v>ҚР, ШҚО, Өскемен қ., Бажов көш., 10</v>
          </cell>
          <cell r="M218" t="str">
            <v>Қантар-Ақпан</v>
          </cell>
          <cell r="N218" t="str">
            <v>Шығыс-Қазақстан облысы, Өскемен қ.</v>
          </cell>
          <cell r="O218" t="str">
            <v>DDP</v>
          </cell>
          <cell r="P218" t="str">
            <v>Өтініш берген күннен бастап 50 күнтізбелік күн ішінде</v>
          </cell>
          <cell r="Q218">
            <v>0</v>
          </cell>
          <cell r="R218">
            <v>166</v>
          </cell>
          <cell r="S218" t="str">
            <v>Килограмм</v>
          </cell>
        </row>
        <row r="219">
          <cell r="A219" t="str">
            <v>92 Т</v>
          </cell>
          <cell r="B219" t="str">
            <v>"ШҚ АЭК" АҚ</v>
          </cell>
          <cell r="C219" t="str">
            <v>27.32.13.700.002.00.0166.000000000010</v>
          </cell>
          <cell r="D219">
            <v>510101105</v>
          </cell>
          <cell r="E219" t="str">
            <v>Сым АС-70/11,0</v>
          </cell>
          <cell r="F219" t="str">
            <v>Провод</v>
          </cell>
          <cell r="G219" t="str">
            <v>марка АС, 70 мм2</v>
          </cell>
          <cell r="H219" t="str">
            <v>Сым АС-70/11,0</v>
          </cell>
          <cell r="I219" t="str">
            <v>ТСАТ</v>
          </cell>
          <cell r="J219" t="str">
            <v>60</v>
          </cell>
          <cell r="K219">
            <v>631010000</v>
          </cell>
          <cell r="L219" t="str">
            <v>ҚР, ШҚО, Өскемен қ., Бажов көш., 10</v>
          </cell>
          <cell r="M219" t="str">
            <v>Қантар-Ақпан</v>
          </cell>
          <cell r="N219" t="str">
            <v>Шығыс-Қазақстан облысы, Өскемен қ.</v>
          </cell>
          <cell r="O219" t="str">
            <v>DDP</v>
          </cell>
          <cell r="P219" t="str">
            <v>Шартқа қол қойылған күннен бастап 50 күнтізбелік күн ішінде</v>
          </cell>
          <cell r="Q219">
            <v>0</v>
          </cell>
          <cell r="R219">
            <v>166</v>
          </cell>
          <cell r="S219" t="str">
            <v>Килограмм</v>
          </cell>
        </row>
        <row r="220">
          <cell r="A220" t="str">
            <v>92-1 Т</v>
          </cell>
          <cell r="B220" t="str">
            <v>"ШҚ АЭК" АҚ</v>
          </cell>
          <cell r="C220" t="str">
            <v>27.32.13.700.002.00.0166.000000000010</v>
          </cell>
          <cell r="D220">
            <v>510101105</v>
          </cell>
          <cell r="E220" t="str">
            <v>Сым АС-70/11,0</v>
          </cell>
          <cell r="F220" t="str">
            <v>Провод</v>
          </cell>
          <cell r="G220" t="str">
            <v>марка АС, 70 мм2</v>
          </cell>
          <cell r="H220" t="str">
            <v>Сым АС-70/11,0</v>
          </cell>
          <cell r="I220" t="str">
            <v>ТСАТ</v>
          </cell>
          <cell r="J220" t="str">
            <v>60</v>
          </cell>
          <cell r="K220">
            <v>631010000</v>
          </cell>
          <cell r="L220" t="str">
            <v>ҚР, ШҚО, Өскемен қ., Бажов көш., 10</v>
          </cell>
          <cell r="M220" t="str">
            <v>Қантар-Ақпан</v>
          </cell>
          <cell r="N220" t="str">
            <v>Шығыс-Қазақстан облысы, Өскемен қ.</v>
          </cell>
          <cell r="O220" t="str">
            <v>DDP</v>
          </cell>
          <cell r="P220" t="str">
            <v>Өтініш берген күннен бастап 50 күнтізбелік күн ішінде</v>
          </cell>
          <cell r="Q220">
            <v>0</v>
          </cell>
          <cell r="R220">
            <v>166</v>
          </cell>
          <cell r="S220" t="str">
            <v>Килограмм</v>
          </cell>
        </row>
        <row r="221">
          <cell r="A221" t="str">
            <v>93 Т</v>
          </cell>
          <cell r="B221" t="str">
            <v>"ШҚ АЭК" АҚ</v>
          </cell>
          <cell r="C221" t="str">
            <v>27.32.13.700.002.00.0166.000000000011</v>
          </cell>
          <cell r="D221">
            <v>510101106</v>
          </cell>
          <cell r="E221" t="str">
            <v xml:space="preserve">Сым АС-95/16,0                                                                                      </v>
          </cell>
          <cell r="F221" t="str">
            <v>Провод</v>
          </cell>
          <cell r="G221" t="str">
            <v>марка АС, 95 мм2</v>
          </cell>
          <cell r="H221" t="str">
            <v xml:space="preserve">Сым АС-95/16,0                                                                                      </v>
          </cell>
          <cell r="I221" t="str">
            <v>ТСАТ</v>
          </cell>
          <cell r="J221" t="str">
            <v>60</v>
          </cell>
          <cell r="K221">
            <v>631010000</v>
          </cell>
          <cell r="L221" t="str">
            <v>ҚР, ШҚО, Өскемен қ., Бажов көш., 10</v>
          </cell>
          <cell r="M221" t="str">
            <v>Қантар-Ақпан</v>
          </cell>
          <cell r="N221" t="str">
            <v>Шығыс-Қазақстан облысы, Өскемен қ.</v>
          </cell>
          <cell r="O221" t="str">
            <v>DDP</v>
          </cell>
          <cell r="P221" t="str">
            <v>Шартқа қол қойылған күннен бастап 50 күнтізбелік күн ішінде</v>
          </cell>
          <cell r="Q221">
            <v>0</v>
          </cell>
          <cell r="R221">
            <v>166</v>
          </cell>
          <cell r="S221" t="str">
            <v>Килограмм</v>
          </cell>
        </row>
        <row r="222">
          <cell r="A222" t="str">
            <v>93-1 Т</v>
          </cell>
          <cell r="B222" t="str">
            <v>"ШҚ АЭК" АҚ</v>
          </cell>
          <cell r="C222" t="str">
            <v>27.32.13.700.002.00.0166.000000000011</v>
          </cell>
          <cell r="D222">
            <v>510101106</v>
          </cell>
          <cell r="E222" t="str">
            <v xml:space="preserve">Сым АС-95/16,0                                                                                      </v>
          </cell>
          <cell r="F222" t="str">
            <v>Провод</v>
          </cell>
          <cell r="G222" t="str">
            <v>марка АС, 95 мм2</v>
          </cell>
          <cell r="H222" t="str">
            <v xml:space="preserve">Сым АС-95/16,0                                                                                      </v>
          </cell>
          <cell r="I222" t="str">
            <v>ТСАТ</v>
          </cell>
          <cell r="J222" t="str">
            <v>60</v>
          </cell>
          <cell r="K222">
            <v>631010000</v>
          </cell>
          <cell r="L222" t="str">
            <v>ҚР, ШҚО, Өскемен қ., Бажов көш., 10</v>
          </cell>
          <cell r="M222" t="str">
            <v>Қантар-Ақпан</v>
          </cell>
          <cell r="N222" t="str">
            <v>Шығыс-Қазақстан облысы, Өскемен қ.</v>
          </cell>
          <cell r="O222" t="str">
            <v>DDP</v>
          </cell>
          <cell r="P222" t="str">
            <v>Өтініш берген күннен бастап 50 күнтізбелік күн ішінде</v>
          </cell>
          <cell r="Q222">
            <v>0</v>
          </cell>
          <cell r="R222">
            <v>166</v>
          </cell>
          <cell r="S222" t="str">
            <v>Килограмм</v>
          </cell>
        </row>
        <row r="223">
          <cell r="A223" t="str">
            <v>94 Т</v>
          </cell>
          <cell r="B223" t="str">
            <v>"ШҚ АЭК" АҚ</v>
          </cell>
          <cell r="C223" t="str">
            <v>27.32.13.700.002.00.0166.000000000013</v>
          </cell>
          <cell r="D223">
            <v>510101110</v>
          </cell>
          <cell r="E223" t="str">
            <v xml:space="preserve">Сым АС-150/24,0                                                                                      </v>
          </cell>
          <cell r="F223" t="str">
            <v>Провод</v>
          </cell>
          <cell r="G223" t="str">
            <v>марка АС, 150 мм2</v>
          </cell>
          <cell r="H223" t="str">
            <v xml:space="preserve">Сым АС-150/24,0                                                                                      </v>
          </cell>
          <cell r="I223" t="str">
            <v>ТСАТ</v>
          </cell>
          <cell r="J223" t="str">
            <v>60</v>
          </cell>
          <cell r="K223">
            <v>631010000</v>
          </cell>
          <cell r="L223" t="str">
            <v>ҚР, ШҚО, Өскемен қ., Бажов көш., 10</v>
          </cell>
          <cell r="M223" t="str">
            <v>Қантар-Ақпан</v>
          </cell>
          <cell r="N223" t="str">
            <v>Шығыс-Қазақстан облысы, Өскемен қ.</v>
          </cell>
          <cell r="O223" t="str">
            <v>DDP</v>
          </cell>
          <cell r="P223" t="str">
            <v>Шартқа қол қойылған күннен бастап 50 күнтізбелік күн ішінде</v>
          </cell>
          <cell r="Q223">
            <v>0</v>
          </cell>
          <cell r="R223">
            <v>166</v>
          </cell>
          <cell r="S223" t="str">
            <v>Килограмм</v>
          </cell>
        </row>
        <row r="224">
          <cell r="A224" t="str">
            <v>94-1 Т</v>
          </cell>
          <cell r="B224" t="str">
            <v>"ШҚ АЭК" АҚ</v>
          </cell>
          <cell r="C224" t="str">
            <v>27.32.13.700.002.00.0166.000000000013</v>
          </cell>
          <cell r="D224">
            <v>510101110</v>
          </cell>
          <cell r="E224" t="str">
            <v xml:space="preserve">Сым АС-150/24,0                                                                                      </v>
          </cell>
          <cell r="F224" t="str">
            <v>Провод</v>
          </cell>
          <cell r="G224" t="str">
            <v>марка АС, 150 мм2</v>
          </cell>
          <cell r="H224" t="str">
            <v xml:space="preserve">Сым АС-150/24,0                                                                                      </v>
          </cell>
          <cell r="I224" t="str">
            <v>ТСАТ</v>
          </cell>
          <cell r="J224" t="str">
            <v>60</v>
          </cell>
          <cell r="K224">
            <v>631010000</v>
          </cell>
          <cell r="L224" t="str">
            <v>ҚР, ШҚО, Өскемен қ., Бажов көш., 10</v>
          </cell>
          <cell r="M224" t="str">
            <v>Қантар-Ақпан</v>
          </cell>
          <cell r="N224" t="str">
            <v>Шығыс-Қазақстан облысы, Өскемен қ.</v>
          </cell>
          <cell r="O224" t="str">
            <v>DDP</v>
          </cell>
          <cell r="P224" t="str">
            <v>Өтініш берген күннен бастап 50 күнтізбелік күн ішінде</v>
          </cell>
          <cell r="Q224">
            <v>0</v>
          </cell>
          <cell r="R224">
            <v>166</v>
          </cell>
          <cell r="S224" t="str">
            <v>Килограмм</v>
          </cell>
        </row>
        <row r="225">
          <cell r="A225" t="str">
            <v>95 Т</v>
          </cell>
          <cell r="B225" t="str">
            <v>"ШҚ АЭК" АҚ</v>
          </cell>
          <cell r="C225" t="str">
            <v>27.32.13.700.002.00.0166.000000000012</v>
          </cell>
          <cell r="D225">
            <v>510101111</v>
          </cell>
          <cell r="E225" t="str">
            <v>Сым АС-120/19</v>
          </cell>
          <cell r="F225" t="str">
            <v>Провод</v>
          </cell>
          <cell r="G225" t="str">
            <v>марка АС, 120 мм2</v>
          </cell>
          <cell r="H225" t="str">
            <v>Сым АС-120/19</v>
          </cell>
          <cell r="I225" t="str">
            <v>ТСАТ</v>
          </cell>
          <cell r="J225" t="str">
            <v>60</v>
          </cell>
          <cell r="K225">
            <v>631010000</v>
          </cell>
          <cell r="L225" t="str">
            <v>ҚР, ШҚО, Өскемен қ., Бажов көш., 10</v>
          </cell>
          <cell r="M225" t="str">
            <v>Қантар-Ақпан</v>
          </cell>
          <cell r="N225" t="str">
            <v>Шығыс-Қазақстан облысы, Өскемен қ.</v>
          </cell>
          <cell r="O225" t="str">
            <v>DDP</v>
          </cell>
          <cell r="P225" t="str">
            <v>Шартқа қол қойылған күннен бастап 50 күнтізбелік күн ішінде</v>
          </cell>
          <cell r="Q225">
            <v>0</v>
          </cell>
          <cell r="R225">
            <v>166</v>
          </cell>
          <cell r="S225" t="str">
            <v>Килограмм</v>
          </cell>
        </row>
        <row r="226">
          <cell r="A226" t="str">
            <v>95-1 Т</v>
          </cell>
          <cell r="B226" t="str">
            <v>"ШҚ АЭК" АҚ</v>
          </cell>
          <cell r="C226" t="str">
            <v>27.32.13.700.002.00.0166.000000000012</v>
          </cell>
          <cell r="D226">
            <v>510101111</v>
          </cell>
          <cell r="E226" t="str">
            <v>Сым АС-120/19</v>
          </cell>
          <cell r="F226" t="str">
            <v>Провод</v>
          </cell>
          <cell r="G226" t="str">
            <v>марка АС, 120 мм2</v>
          </cell>
          <cell r="H226" t="str">
            <v>Сым АС-120/19</v>
          </cell>
          <cell r="I226" t="str">
            <v>ТСАТ</v>
          </cell>
          <cell r="J226" t="str">
            <v>60</v>
          </cell>
          <cell r="K226">
            <v>631010000</v>
          </cell>
          <cell r="L226" t="str">
            <v>ҚР, ШҚО, Өскемен қ., Бажов көш., 10</v>
          </cell>
          <cell r="M226" t="str">
            <v>Қантар-Ақпан</v>
          </cell>
          <cell r="N226" t="str">
            <v>Шығыс-Қазақстан облысы, Өскемен қ.</v>
          </cell>
          <cell r="O226" t="str">
            <v>DDP</v>
          </cell>
          <cell r="P226" t="str">
            <v>Өтініш берген күннен бастап 50 күнтізбелік күн ішінде</v>
          </cell>
          <cell r="Q226">
            <v>0</v>
          </cell>
          <cell r="R226">
            <v>166</v>
          </cell>
          <cell r="S226" t="str">
            <v>Килограмм</v>
          </cell>
        </row>
        <row r="227">
          <cell r="A227" t="str">
            <v>96 Т</v>
          </cell>
          <cell r="B227" t="str">
            <v>"ШҚ АЭК" АҚ</v>
          </cell>
          <cell r="C227" t="str">
            <v>27.32.13.700.002.00.0166.000000000014</v>
          </cell>
          <cell r="D227">
            <v>510101115</v>
          </cell>
          <cell r="E227" t="str">
            <v xml:space="preserve">Сым АС-240/32                                                                                       </v>
          </cell>
          <cell r="F227" t="str">
            <v>Провод</v>
          </cell>
          <cell r="G227" t="str">
            <v>марка АС, 240 мм2</v>
          </cell>
          <cell r="H227" t="str">
            <v xml:space="preserve">Сым АС-240/32                                                                                       </v>
          </cell>
          <cell r="I227" t="str">
            <v>ТСАТ</v>
          </cell>
          <cell r="J227" t="str">
            <v>60</v>
          </cell>
          <cell r="K227">
            <v>631010000</v>
          </cell>
          <cell r="L227" t="str">
            <v>ҚР, ШҚО, Өскемен қ., Бажов көш., 10</v>
          </cell>
          <cell r="M227" t="str">
            <v>Қантар-Ақпан</v>
          </cell>
          <cell r="N227" t="str">
            <v>Шығыс-Қазақстан облысы, Өскемен қ.</v>
          </cell>
          <cell r="O227" t="str">
            <v>DDP</v>
          </cell>
          <cell r="P227" t="str">
            <v>Шартқа қол қойылған күннен бастап 50 күнтізбелік күн ішінде</v>
          </cell>
          <cell r="Q227">
            <v>0</v>
          </cell>
          <cell r="R227">
            <v>166</v>
          </cell>
          <cell r="S227" t="str">
            <v>Килограмм</v>
          </cell>
        </row>
        <row r="228">
          <cell r="A228" t="str">
            <v>96-1 Т</v>
          </cell>
          <cell r="B228" t="str">
            <v>"ШҚ АЭК" АҚ</v>
          </cell>
          <cell r="C228" t="str">
            <v>27.32.13.700.002.00.0166.000000000014</v>
          </cell>
          <cell r="D228">
            <v>510101115</v>
          </cell>
          <cell r="E228" t="str">
            <v xml:space="preserve">Сым АС-240/32                                                                                       </v>
          </cell>
          <cell r="F228" t="str">
            <v>Провод</v>
          </cell>
          <cell r="G228" t="str">
            <v>марка АС, 240 мм2</v>
          </cell>
          <cell r="H228" t="str">
            <v xml:space="preserve">Сым АС-240/32                                                                                       </v>
          </cell>
          <cell r="I228" t="str">
            <v>ТСАТ</v>
          </cell>
          <cell r="J228" t="str">
            <v>60</v>
          </cell>
          <cell r="K228">
            <v>631010000</v>
          </cell>
          <cell r="L228" t="str">
            <v>ҚР, ШҚО, Өскемен қ., Бажов көш., 10</v>
          </cell>
          <cell r="M228" t="str">
            <v>Қантар-Ақпан</v>
          </cell>
          <cell r="N228" t="str">
            <v>Шығыс-Қазақстан облысы, Өскемен қ.</v>
          </cell>
          <cell r="O228" t="str">
            <v>DDP</v>
          </cell>
          <cell r="P228" t="str">
            <v>Өтініш берген күннен бастап 50 күнтізбелік күн ішінде</v>
          </cell>
          <cell r="Q228">
            <v>0</v>
          </cell>
          <cell r="R228">
            <v>166</v>
          </cell>
          <cell r="S228" t="str">
            <v>Килограмм</v>
          </cell>
        </row>
        <row r="229">
          <cell r="A229" t="str">
            <v>97 Т</v>
          </cell>
          <cell r="B229" t="str">
            <v>"ШҚ АЭК" АҚ</v>
          </cell>
          <cell r="C229" t="str">
            <v>27.32.13.700.002.00.0006.000000000382</v>
          </cell>
          <cell r="D229">
            <v>510102101</v>
          </cell>
          <cell r="E229" t="str">
            <v xml:space="preserve">Сым МГ-25                                                                                           </v>
          </cell>
          <cell r="F229" t="str">
            <v>Провод</v>
          </cell>
          <cell r="G229" t="str">
            <v>марка МГ, 16 мм2</v>
          </cell>
          <cell r="H229" t="str">
            <v xml:space="preserve">Сым МГ-25                                                                                           </v>
          </cell>
          <cell r="I229" t="str">
            <v>ТСАТ</v>
          </cell>
          <cell r="J229" t="str">
            <v>60</v>
          </cell>
          <cell r="K229">
            <v>631010000</v>
          </cell>
          <cell r="L229" t="str">
            <v>ҚР, ШҚО, Өскемен қ., Бажов көш., 10</v>
          </cell>
          <cell r="M229" t="str">
            <v>Қантар-Ақпан</v>
          </cell>
          <cell r="N229" t="str">
            <v>Шығыс-Қазақстан облысы, Өскемен қ.</v>
          </cell>
          <cell r="O229" t="str">
            <v>DDP</v>
          </cell>
          <cell r="P229" t="str">
            <v>Шартқа қол қойылған күннен бастап 50 күнтізбелік күн ішінде</v>
          </cell>
          <cell r="Q229">
            <v>0</v>
          </cell>
          <cell r="R229">
            <v>166</v>
          </cell>
          <cell r="S229" t="str">
            <v>Килограмм</v>
          </cell>
        </row>
        <row r="230">
          <cell r="A230" t="str">
            <v>97-1 Т</v>
          </cell>
          <cell r="B230" t="str">
            <v>"ШҚ АЭК" АҚ</v>
          </cell>
          <cell r="C230" t="str">
            <v>27.32.13.700.002.00.0006.000000000382</v>
          </cell>
          <cell r="D230">
            <v>510102101</v>
          </cell>
          <cell r="E230" t="str">
            <v xml:space="preserve">Сым МГ-25                                                                                           </v>
          </cell>
          <cell r="F230" t="str">
            <v>Провод</v>
          </cell>
          <cell r="G230" t="str">
            <v>марка МГ, 16 мм2</v>
          </cell>
          <cell r="H230" t="str">
            <v xml:space="preserve">Сым МГ-25                                                                                           </v>
          </cell>
          <cell r="I230" t="str">
            <v>ТСАТ</v>
          </cell>
          <cell r="J230" t="str">
            <v>60</v>
          </cell>
          <cell r="K230">
            <v>631010000</v>
          </cell>
          <cell r="L230" t="str">
            <v>ҚР, ШҚО, Өскемен қ., Бажов көш., 10</v>
          </cell>
          <cell r="M230" t="str">
            <v>Қантар-Ақпан</v>
          </cell>
          <cell r="N230" t="str">
            <v>Шығыс-Қазақстан облысы, Өскемен қ.</v>
          </cell>
          <cell r="O230" t="str">
            <v>DDP</v>
          </cell>
          <cell r="P230" t="str">
            <v>Өтініш берген күннен бастап 50 күнтізбелік күн ішінде</v>
          </cell>
          <cell r="Q230">
            <v>0</v>
          </cell>
          <cell r="R230">
            <v>166</v>
          </cell>
          <cell r="S230" t="str">
            <v>Килограмм</v>
          </cell>
        </row>
        <row r="231">
          <cell r="A231" t="str">
            <v>98 Т</v>
          </cell>
          <cell r="B231" t="str">
            <v>"ШҚ АЭК" АҚ</v>
          </cell>
          <cell r="C231" t="str">
            <v>27.32.13.700.002.00.0166.000000000035</v>
          </cell>
          <cell r="D231">
            <v>510102102</v>
          </cell>
          <cell r="E231" t="str">
            <v xml:space="preserve">Сым МГ-16                                                                                           </v>
          </cell>
          <cell r="F231" t="str">
            <v>Провод</v>
          </cell>
          <cell r="G231" t="str">
            <v>марка МГ, 16 мм2, ГОСТ 26437-85</v>
          </cell>
          <cell r="H231" t="str">
            <v xml:space="preserve">Сым МГ-16                                                                                           </v>
          </cell>
          <cell r="I231" t="str">
            <v>ТСАТ</v>
          </cell>
          <cell r="J231" t="str">
            <v>60</v>
          </cell>
          <cell r="K231">
            <v>631010000</v>
          </cell>
          <cell r="L231" t="str">
            <v>ҚР, ШҚО, Өскемен қ., Бажов көш., 10</v>
          </cell>
          <cell r="M231" t="str">
            <v>Қантар-Ақпан</v>
          </cell>
          <cell r="N231" t="str">
            <v>Шығыс-Қазақстан облысы, Өскемен қ.</v>
          </cell>
          <cell r="O231" t="str">
            <v>DDP</v>
          </cell>
          <cell r="P231" t="str">
            <v>Шартқа қол қойылған күннен бастап 50 күнтізбелік күн ішінде</v>
          </cell>
          <cell r="Q231">
            <v>0</v>
          </cell>
          <cell r="R231">
            <v>166</v>
          </cell>
          <cell r="S231" t="str">
            <v>Килограмм</v>
          </cell>
        </row>
        <row r="232">
          <cell r="A232" t="str">
            <v>98-1 Т</v>
          </cell>
          <cell r="B232" t="str">
            <v>"ШҚ АЭК" АҚ</v>
          </cell>
          <cell r="C232" t="str">
            <v>27.32.13.700.002.00.0166.000000000035</v>
          </cell>
          <cell r="D232">
            <v>510102102</v>
          </cell>
          <cell r="E232" t="str">
            <v xml:space="preserve">Сым МГ-16                                                                                           </v>
          </cell>
          <cell r="F232" t="str">
            <v>Провод</v>
          </cell>
          <cell r="G232" t="str">
            <v>марка МГ, 16 мм2, ГОСТ 26437-85</v>
          </cell>
          <cell r="H232" t="str">
            <v xml:space="preserve">Сым МГ-16                                                                                           </v>
          </cell>
          <cell r="I232" t="str">
            <v>ТСАТ</v>
          </cell>
          <cell r="J232" t="str">
            <v>60</v>
          </cell>
          <cell r="K232">
            <v>631010000</v>
          </cell>
          <cell r="L232" t="str">
            <v>ҚР, ШҚО, Өскемен қ., Бажов көш., 10</v>
          </cell>
          <cell r="M232" t="str">
            <v>Қантар-Ақпан</v>
          </cell>
          <cell r="N232" t="str">
            <v>Шығыс-Қазақстан облысы, Өскемен қ.</v>
          </cell>
          <cell r="O232" t="str">
            <v>DDP</v>
          </cell>
          <cell r="P232" t="str">
            <v>Өтініш берген күннен бастап 50 күнтізбелік күн ішінде</v>
          </cell>
          <cell r="Q232">
            <v>0</v>
          </cell>
          <cell r="R232">
            <v>166</v>
          </cell>
          <cell r="S232" t="str">
            <v>Килограмм</v>
          </cell>
        </row>
        <row r="233">
          <cell r="A233" t="str">
            <v>99 Т</v>
          </cell>
          <cell r="B233" t="str">
            <v>"ШҚ АЭК" АҚ</v>
          </cell>
          <cell r="C233" t="str">
            <v>27.32.13.700.002.00.0006.000000000013</v>
          </cell>
          <cell r="D233">
            <v>511100102</v>
          </cell>
          <cell r="E233" t="str">
            <v>Сым АПВ 1Х6</v>
          </cell>
          <cell r="F233" t="str">
            <v>Провод</v>
          </cell>
          <cell r="G233" t="str">
            <v>марка АПВ, 1*6 мм2</v>
          </cell>
          <cell r="H233" t="str">
            <v>Сым АПВ 1Х6</v>
          </cell>
          <cell r="I233" t="str">
            <v>ТСАТ</v>
          </cell>
          <cell r="J233" t="str">
            <v>60</v>
          </cell>
          <cell r="K233">
            <v>631010000</v>
          </cell>
          <cell r="L233" t="str">
            <v>ҚР, ШҚО, Өскемен қ., Бажов көш., 10</v>
          </cell>
          <cell r="M233" t="str">
            <v>Қантар-Ақпан</v>
          </cell>
          <cell r="N233" t="str">
            <v>Шығыс-Қазақстан облысы, Өскемен қ.</v>
          </cell>
          <cell r="O233" t="str">
            <v>DDP</v>
          </cell>
          <cell r="P233" t="str">
            <v>Шартқа қол қойылған күннен бастап 50 күнтізбелік күн ішінде</v>
          </cell>
          <cell r="Q233">
            <v>0</v>
          </cell>
          <cell r="R233">
            <v>18</v>
          </cell>
          <cell r="S233" t="str">
            <v>метр бойы</v>
          </cell>
        </row>
        <row r="234">
          <cell r="A234" t="str">
            <v>99-1 Т</v>
          </cell>
          <cell r="B234" t="str">
            <v>"ШҚ АЭК" АҚ</v>
          </cell>
          <cell r="C234" t="str">
            <v>27.32.13.700.002.00.0006.000000000013</v>
          </cell>
          <cell r="D234">
            <v>511100102</v>
          </cell>
          <cell r="E234" t="str">
            <v>Сым АПВ 1Х6</v>
          </cell>
          <cell r="F234" t="str">
            <v>Провод</v>
          </cell>
          <cell r="G234" t="str">
            <v>марка АПВ, 1*6 мм2</v>
          </cell>
          <cell r="H234" t="str">
            <v>Сым АПВ 1Х6</v>
          </cell>
          <cell r="I234" t="str">
            <v>ТСАТ</v>
          </cell>
          <cell r="J234" t="str">
            <v>60</v>
          </cell>
          <cell r="K234">
            <v>631010000</v>
          </cell>
          <cell r="L234" t="str">
            <v>ҚР, ШҚО, Өскемен қ., Бажов көш., 10</v>
          </cell>
          <cell r="M234" t="str">
            <v>Қантар-Ақпан</v>
          </cell>
          <cell r="N234" t="str">
            <v>Шығыс-Қазақстан облысы, Өскемен қ.</v>
          </cell>
          <cell r="O234" t="str">
            <v>DDP</v>
          </cell>
          <cell r="P234" t="str">
            <v>Өтініш берген күннен бастап 50 күнтізбелік күн ішінде</v>
          </cell>
          <cell r="Q234">
            <v>0</v>
          </cell>
          <cell r="R234">
            <v>18</v>
          </cell>
          <cell r="S234" t="str">
            <v>метр бойы</v>
          </cell>
        </row>
        <row r="235">
          <cell r="A235" t="str">
            <v>100 Т</v>
          </cell>
          <cell r="B235" t="str">
            <v>"ШҚ АЭК" АҚ</v>
          </cell>
          <cell r="C235" t="str">
            <v>27.32.13.700.002.00.0006.000000000016</v>
          </cell>
          <cell r="D235">
            <v>511100105</v>
          </cell>
          <cell r="E235" t="str">
            <v>Сым АПВ 1Х25</v>
          </cell>
          <cell r="F235" t="str">
            <v>Провод</v>
          </cell>
          <cell r="G235" t="str">
            <v>марка АПВ, 1*25 мм2</v>
          </cell>
          <cell r="H235" t="str">
            <v>Сым АПВ 1Х25</v>
          </cell>
          <cell r="I235" t="str">
            <v>ТСАТ</v>
          </cell>
          <cell r="J235" t="str">
            <v>60</v>
          </cell>
          <cell r="K235">
            <v>631010000</v>
          </cell>
          <cell r="L235" t="str">
            <v>ҚР, ШҚО, Өскемен қ., Бажов көш., 10</v>
          </cell>
          <cell r="M235" t="str">
            <v>Қантар-Ақпан</v>
          </cell>
          <cell r="N235" t="str">
            <v>Шығыс-Қазақстан облысы, Өскемен қ.</v>
          </cell>
          <cell r="O235" t="str">
            <v>DDP</v>
          </cell>
          <cell r="P235" t="str">
            <v>Шартқа қол қойылған күннен бастап 50 күнтізбелік күн ішінде</v>
          </cell>
          <cell r="Q235">
            <v>0</v>
          </cell>
          <cell r="R235">
            <v>18</v>
          </cell>
          <cell r="S235" t="str">
            <v>метр бойы</v>
          </cell>
        </row>
        <row r="236">
          <cell r="A236" t="str">
            <v>100-1 Т</v>
          </cell>
          <cell r="B236" t="str">
            <v>"ШҚ АЭК" АҚ</v>
          </cell>
          <cell r="C236" t="str">
            <v>27.32.13.700.002.00.0006.000000000016</v>
          </cell>
          <cell r="D236">
            <v>511100105</v>
          </cell>
          <cell r="E236" t="str">
            <v>Сым АПВ 1Х25</v>
          </cell>
          <cell r="F236" t="str">
            <v>Провод</v>
          </cell>
          <cell r="G236" t="str">
            <v>марка АПВ, 1*25 мм2</v>
          </cell>
          <cell r="H236" t="str">
            <v>Сым АПВ 1Х25</v>
          </cell>
          <cell r="I236" t="str">
            <v>ТСАТ</v>
          </cell>
          <cell r="J236" t="str">
            <v>60</v>
          </cell>
          <cell r="K236">
            <v>631010000</v>
          </cell>
          <cell r="L236" t="str">
            <v>ҚР, ШҚО, Өскемен қ., Бажов көш., 10</v>
          </cell>
          <cell r="M236" t="str">
            <v>Қантар-Ақпан</v>
          </cell>
          <cell r="N236" t="str">
            <v>Шығыс-Қазақстан облысы, Өскемен қ.</v>
          </cell>
          <cell r="O236" t="str">
            <v>DDP</v>
          </cell>
          <cell r="P236" t="str">
            <v>Өтініш берген күннен бастап 50 күнтізбелік күн ішінде</v>
          </cell>
          <cell r="Q236">
            <v>0</v>
          </cell>
          <cell r="R236">
            <v>18</v>
          </cell>
          <cell r="S236" t="str">
            <v>метр бойы</v>
          </cell>
        </row>
        <row r="237">
          <cell r="A237" t="str">
            <v>101 Т</v>
          </cell>
          <cell r="B237" t="str">
            <v>"ШҚ АЭК" АҚ</v>
          </cell>
          <cell r="C237" t="str">
            <v>27.32.13.700.002.00.0006.000000000017</v>
          </cell>
          <cell r="D237">
            <v>511100106</v>
          </cell>
          <cell r="E237" t="str">
            <v>Сым АПВ 1Х35</v>
          </cell>
          <cell r="F237" t="str">
            <v>Провод</v>
          </cell>
          <cell r="G237" t="str">
            <v>марка АПВ, 1*35 мм2</v>
          </cell>
          <cell r="H237" t="str">
            <v>Сым АПВ 1Х35</v>
          </cell>
          <cell r="I237" t="str">
            <v>ТСАТ</v>
          </cell>
          <cell r="J237" t="str">
            <v>60</v>
          </cell>
          <cell r="K237">
            <v>631010000</v>
          </cell>
          <cell r="L237" t="str">
            <v>ҚР, ШҚО, Өскемен қ., Бажов көш., 10</v>
          </cell>
          <cell r="M237" t="str">
            <v>Қантар-Ақпан</v>
          </cell>
          <cell r="N237" t="str">
            <v>Шығыс-Қазақстан облысы, Өскемен қ.</v>
          </cell>
          <cell r="O237" t="str">
            <v>DDP</v>
          </cell>
          <cell r="P237" t="str">
            <v>Шартқа қол қойылған күннен бастап 50 күнтізбелік күн ішінде</v>
          </cell>
          <cell r="Q237">
            <v>0</v>
          </cell>
          <cell r="R237">
            <v>18</v>
          </cell>
          <cell r="S237" t="str">
            <v>метр бойы</v>
          </cell>
        </row>
        <row r="238">
          <cell r="A238" t="str">
            <v>101-1 Т</v>
          </cell>
          <cell r="B238" t="str">
            <v>"ШҚ АЭК" АҚ</v>
          </cell>
          <cell r="C238" t="str">
            <v>27.32.13.700.002.00.0006.000000000017</v>
          </cell>
          <cell r="D238">
            <v>511100106</v>
          </cell>
          <cell r="E238" t="str">
            <v>Сым АПВ 1Х35</v>
          </cell>
          <cell r="F238" t="str">
            <v>Провод</v>
          </cell>
          <cell r="G238" t="str">
            <v>марка АПВ, 1*35 мм2</v>
          </cell>
          <cell r="H238" t="str">
            <v>Сым АПВ 1Х35</v>
          </cell>
          <cell r="I238" t="str">
            <v>ТСАТ</v>
          </cell>
          <cell r="J238" t="str">
            <v>60</v>
          </cell>
          <cell r="K238">
            <v>631010000</v>
          </cell>
          <cell r="L238" t="str">
            <v>ҚР, ШҚО, Өскемен қ., Бажов көш., 10</v>
          </cell>
          <cell r="M238" t="str">
            <v>Қантар-Ақпан</v>
          </cell>
          <cell r="N238" t="str">
            <v>Шығыс-Қазақстан облысы, Өскемен қ.</v>
          </cell>
          <cell r="O238" t="str">
            <v>DDP</v>
          </cell>
          <cell r="P238" t="str">
            <v>Өтініш берген күннен бастап 50 күнтізбелік күн ішінде</v>
          </cell>
          <cell r="Q238">
            <v>0</v>
          </cell>
          <cell r="R238">
            <v>18</v>
          </cell>
          <cell r="S238" t="str">
            <v>метр бойы</v>
          </cell>
        </row>
        <row r="239">
          <cell r="A239" t="str">
            <v>102 Т</v>
          </cell>
          <cell r="B239" t="str">
            <v>"ШҚ АЭК" АҚ</v>
          </cell>
          <cell r="C239" t="str">
            <v>27.32.13.700.002.00.0006.000000000018</v>
          </cell>
          <cell r="D239">
            <v>511100107</v>
          </cell>
          <cell r="E239" t="str">
            <v>Сым АПВ 1Х50</v>
          </cell>
          <cell r="F239" t="str">
            <v>Провод</v>
          </cell>
          <cell r="G239" t="str">
            <v>марка АПВ, 1*50 мм2</v>
          </cell>
          <cell r="H239" t="str">
            <v>Сым АПВ 1Х50</v>
          </cell>
          <cell r="I239" t="str">
            <v>ТСАТ</v>
          </cell>
          <cell r="J239" t="str">
            <v>60</v>
          </cell>
          <cell r="K239">
            <v>631010000</v>
          </cell>
          <cell r="L239" t="str">
            <v>ҚР, ШҚО, Өскемен қ., Бажов көш., 10</v>
          </cell>
          <cell r="M239" t="str">
            <v>Қантар-Ақпан</v>
          </cell>
          <cell r="N239" t="str">
            <v>Шығыс-Қазақстан облысы, Өскемен қ.</v>
          </cell>
          <cell r="O239" t="str">
            <v>DDP</v>
          </cell>
          <cell r="P239" t="str">
            <v>Шартқа қол қойылған күннен бастап 50 күнтізбелік күн ішінде</v>
          </cell>
          <cell r="Q239">
            <v>0</v>
          </cell>
          <cell r="R239">
            <v>18</v>
          </cell>
          <cell r="S239" t="str">
            <v>метр бойы</v>
          </cell>
        </row>
        <row r="240">
          <cell r="A240" t="str">
            <v>102-1 Т</v>
          </cell>
          <cell r="B240" t="str">
            <v>"ШҚ АЭК" АҚ</v>
          </cell>
          <cell r="C240" t="str">
            <v>27.32.13.700.002.00.0006.000000000018</v>
          </cell>
          <cell r="D240">
            <v>511100107</v>
          </cell>
          <cell r="E240" t="str">
            <v>Сым АПВ 1Х50</v>
          </cell>
          <cell r="F240" t="str">
            <v>Провод</v>
          </cell>
          <cell r="G240" t="str">
            <v>марка АПВ, 1*50 мм2</v>
          </cell>
          <cell r="H240" t="str">
            <v>Сым АПВ 1Х50</v>
          </cell>
          <cell r="I240" t="str">
            <v>ТСАТ</v>
          </cell>
          <cell r="J240" t="str">
            <v>60</v>
          </cell>
          <cell r="K240">
            <v>631010000</v>
          </cell>
          <cell r="L240" t="str">
            <v>ҚР, ШҚО, Өскемен қ., Бажов көш., 10</v>
          </cell>
          <cell r="M240" t="str">
            <v>Қантар-Ақпан</v>
          </cell>
          <cell r="N240" t="str">
            <v>Шығыс-Қазақстан облысы, Өскемен қ.</v>
          </cell>
          <cell r="O240" t="str">
            <v>DDP</v>
          </cell>
          <cell r="P240" t="str">
            <v>Өтініш берген күннен бастап 50 күнтізбелік күн ішінде</v>
          </cell>
          <cell r="Q240">
            <v>0</v>
          </cell>
          <cell r="R240">
            <v>18</v>
          </cell>
          <cell r="S240" t="str">
            <v>метр бойы</v>
          </cell>
        </row>
        <row r="241">
          <cell r="A241" t="str">
            <v>103 Т</v>
          </cell>
          <cell r="B241" t="str">
            <v>"ШҚ АЭК" АҚ</v>
          </cell>
          <cell r="C241" t="str">
            <v>27.32.13.700.002.00.0006.000000000019</v>
          </cell>
          <cell r="D241">
            <v>511100108</v>
          </cell>
          <cell r="E241" t="str">
            <v>Сым АПВ 1Х70</v>
          </cell>
          <cell r="F241" t="str">
            <v>Провод</v>
          </cell>
          <cell r="G241" t="str">
            <v>марка АПВ, 1*70 мм2</v>
          </cell>
          <cell r="H241" t="str">
            <v>Сым АПВ 1Х70</v>
          </cell>
          <cell r="I241" t="str">
            <v>ТСАТ</v>
          </cell>
          <cell r="J241" t="str">
            <v>60</v>
          </cell>
          <cell r="K241">
            <v>631010000</v>
          </cell>
          <cell r="L241" t="str">
            <v>ҚР, ШҚО, Өскемен қ., Бажов көш., 10</v>
          </cell>
          <cell r="M241" t="str">
            <v>Қантар-Ақпан</v>
          </cell>
          <cell r="N241" t="str">
            <v>Шығыс-Қазақстан облысы, Өскемен қ.</v>
          </cell>
          <cell r="O241" t="str">
            <v>DDP</v>
          </cell>
          <cell r="P241" t="str">
            <v>Шартқа қол қойылған күннен бастап 50 күнтізбелік күн ішінде</v>
          </cell>
          <cell r="Q241">
            <v>0</v>
          </cell>
          <cell r="R241">
            <v>18</v>
          </cell>
          <cell r="S241" t="str">
            <v>метр бойы</v>
          </cell>
        </row>
        <row r="242">
          <cell r="A242" t="str">
            <v>103-1 Т</v>
          </cell>
          <cell r="B242" t="str">
            <v>"ШҚ АЭК" АҚ</v>
          </cell>
          <cell r="C242" t="str">
            <v>27.32.13.700.002.00.0006.000000000019</v>
          </cell>
          <cell r="D242">
            <v>511100108</v>
          </cell>
          <cell r="E242" t="str">
            <v>Сым АПВ 1Х70</v>
          </cell>
          <cell r="F242" t="str">
            <v>Провод</v>
          </cell>
          <cell r="G242" t="str">
            <v>марка АПВ, 1*70 мм2</v>
          </cell>
          <cell r="H242" t="str">
            <v>Сым АПВ 1Х70</v>
          </cell>
          <cell r="I242" t="str">
            <v>ТСАТ</v>
          </cell>
          <cell r="J242" t="str">
            <v>60</v>
          </cell>
          <cell r="K242">
            <v>631010000</v>
          </cell>
          <cell r="L242" t="str">
            <v>ҚР, ШҚО, Өскемен қ., Бажов көш., 10</v>
          </cell>
          <cell r="M242" t="str">
            <v>Қантар-Ақпан</v>
          </cell>
          <cell r="N242" t="str">
            <v>Шығыс-Қазақстан облысы, Өскемен қ.</v>
          </cell>
          <cell r="O242" t="str">
            <v>DDP</v>
          </cell>
          <cell r="P242" t="str">
            <v>Өтініш берген күннен бастап 50 күнтізбелік күн ішінде</v>
          </cell>
          <cell r="Q242">
            <v>0</v>
          </cell>
          <cell r="R242">
            <v>18</v>
          </cell>
          <cell r="S242" t="str">
            <v>метр бойы</v>
          </cell>
        </row>
        <row r="243">
          <cell r="A243" t="str">
            <v>104 Т</v>
          </cell>
          <cell r="B243" t="str">
            <v>"ШҚ АЭК" АҚ</v>
          </cell>
          <cell r="C243" t="str">
            <v>27.32.13.700.002.00.0006.000000000189</v>
          </cell>
          <cell r="D243">
            <v>511102103</v>
          </cell>
          <cell r="E243" t="str">
            <v>Сым ПВ-1 1Х1,5</v>
          </cell>
          <cell r="F243" t="str">
            <v>Провод</v>
          </cell>
          <cell r="G243" t="str">
            <v>марка ПВ-1, 1,5 мм2</v>
          </cell>
          <cell r="H243" t="str">
            <v>Сым ПВ-1 1Х1,5</v>
          </cell>
          <cell r="I243" t="str">
            <v>ТСАТ</v>
          </cell>
          <cell r="J243" t="str">
            <v>60</v>
          </cell>
          <cell r="K243">
            <v>631010000</v>
          </cell>
          <cell r="L243" t="str">
            <v>ҚР, ШҚО, Өскемен қ., Бажов көш., 10</v>
          </cell>
          <cell r="M243" t="str">
            <v>Қантар-Ақпан</v>
          </cell>
          <cell r="N243" t="str">
            <v>Шығыс-Қазақстан облысы, Өскемен қ.</v>
          </cell>
          <cell r="O243" t="str">
            <v>DDP</v>
          </cell>
          <cell r="P243" t="str">
            <v>Шартқа қол қойылған күннен бастап 50 күнтізбелік күн ішінде</v>
          </cell>
          <cell r="Q243">
            <v>0</v>
          </cell>
          <cell r="R243">
            <v>18</v>
          </cell>
          <cell r="S243" t="str">
            <v>метр бойы</v>
          </cell>
        </row>
        <row r="244">
          <cell r="A244" t="str">
            <v>104-1 Т</v>
          </cell>
          <cell r="B244" t="str">
            <v>"ШҚ АЭК" АҚ</v>
          </cell>
          <cell r="C244" t="str">
            <v>27.32.13.700.002.00.0006.000000000189</v>
          </cell>
          <cell r="D244">
            <v>511102103</v>
          </cell>
          <cell r="E244" t="str">
            <v>Сым ПВ-1 1Х1,5</v>
          </cell>
          <cell r="F244" t="str">
            <v>Провод</v>
          </cell>
          <cell r="G244" t="str">
            <v>марка ПВ-1, 1,5 мм2</v>
          </cell>
          <cell r="H244" t="str">
            <v>Сым ПВ-1 1Х1,5</v>
          </cell>
          <cell r="I244" t="str">
            <v>ТСАТ</v>
          </cell>
          <cell r="J244" t="str">
            <v>60</v>
          </cell>
          <cell r="K244">
            <v>631010000</v>
          </cell>
          <cell r="L244" t="str">
            <v>ҚР, ШҚО, Өскемен қ., Бажов көш., 10</v>
          </cell>
          <cell r="M244" t="str">
            <v>Қантар-Ақпан</v>
          </cell>
          <cell r="N244" t="str">
            <v>Шығыс-Қазақстан облысы, Өскемен қ.</v>
          </cell>
          <cell r="O244" t="str">
            <v>DDP</v>
          </cell>
          <cell r="P244" t="str">
            <v>Өтініш берген күннен бастап 50 күнтізбелік күн ішінде</v>
          </cell>
          <cell r="Q244">
            <v>0</v>
          </cell>
          <cell r="R244">
            <v>18</v>
          </cell>
          <cell r="S244" t="str">
            <v>метр бойы</v>
          </cell>
        </row>
        <row r="245">
          <cell r="A245" t="str">
            <v>105 Т</v>
          </cell>
          <cell r="B245" t="str">
            <v>"ШҚ АЭК" АҚ</v>
          </cell>
          <cell r="C245" t="str">
            <v>27.32.13.700.002.00.0006.000000000191</v>
          </cell>
          <cell r="D245">
            <v>511102104</v>
          </cell>
          <cell r="E245" t="str">
            <v>Сым ПВ-1 1Х2,5</v>
          </cell>
          <cell r="F245" t="str">
            <v>Провод</v>
          </cell>
          <cell r="G245" t="str">
            <v>марка ПВ-1, 2,5 мм2</v>
          </cell>
          <cell r="H245" t="str">
            <v>Сым ПВ-1 1Х2,5</v>
          </cell>
          <cell r="I245" t="str">
            <v>ТСАТ</v>
          </cell>
          <cell r="J245" t="str">
            <v>60</v>
          </cell>
          <cell r="K245">
            <v>631010000</v>
          </cell>
          <cell r="L245" t="str">
            <v>ҚР, ШҚО, Өскемен қ., Бажов көш., 10</v>
          </cell>
          <cell r="M245" t="str">
            <v>Қантар-Ақпан</v>
          </cell>
          <cell r="N245" t="str">
            <v>Шығыс-Қазақстан облысы, Өскемен қ.</v>
          </cell>
          <cell r="O245" t="str">
            <v>DDP</v>
          </cell>
          <cell r="P245" t="str">
            <v>Шартқа қол қойылған күннен бастап 50 күнтізбелік күн ішінде</v>
          </cell>
          <cell r="Q245">
            <v>0</v>
          </cell>
          <cell r="R245">
            <v>18</v>
          </cell>
          <cell r="S245" t="str">
            <v>метр бойы</v>
          </cell>
        </row>
        <row r="246">
          <cell r="A246" t="str">
            <v>105-1 Т</v>
          </cell>
          <cell r="B246" t="str">
            <v>"ШҚ АЭК" АҚ</v>
          </cell>
          <cell r="C246" t="str">
            <v>27.32.13.700.002.00.0006.000000000191</v>
          </cell>
          <cell r="D246">
            <v>511102104</v>
          </cell>
          <cell r="E246" t="str">
            <v>Сым ПВ-1 1Х2,5</v>
          </cell>
          <cell r="F246" t="str">
            <v>Провод</v>
          </cell>
          <cell r="G246" t="str">
            <v>марка ПВ-1, 2,5 мм2</v>
          </cell>
          <cell r="H246" t="str">
            <v>Сым ПВ-1 1Х2,5</v>
          </cell>
          <cell r="I246" t="str">
            <v>ТСАТ</v>
          </cell>
          <cell r="J246" t="str">
            <v>60</v>
          </cell>
          <cell r="K246">
            <v>631010000</v>
          </cell>
          <cell r="L246" t="str">
            <v>ҚР, ШҚО, Өскемен қ., Бажов көш., 10</v>
          </cell>
          <cell r="M246" t="str">
            <v>Қантар-Ақпан</v>
          </cell>
          <cell r="N246" t="str">
            <v>Шығыс-Қазақстан облысы, Өскемен қ.</v>
          </cell>
          <cell r="O246" t="str">
            <v>DDP</v>
          </cell>
          <cell r="P246" t="str">
            <v>Өтініш берген күннен бастап 50 күнтізбелік күн ішінде</v>
          </cell>
          <cell r="Q246">
            <v>0</v>
          </cell>
          <cell r="R246">
            <v>18</v>
          </cell>
          <cell r="S246" t="str">
            <v>метр бойы</v>
          </cell>
        </row>
        <row r="247">
          <cell r="A247" t="str">
            <v>106 Т</v>
          </cell>
          <cell r="B247" t="str">
            <v>"ШҚ АЭК" АҚ</v>
          </cell>
          <cell r="C247" t="str">
            <v>27.32.13.700.002.00.0018.000000000006</v>
          </cell>
          <cell r="D247">
            <v>511104103</v>
          </cell>
          <cell r="E247" t="str">
            <v>Сым ПВ-3 1Х1,5</v>
          </cell>
          <cell r="F247" t="str">
            <v>Провод</v>
          </cell>
          <cell r="G247" t="str">
            <v>марка ПВ-3, 1,5 мм2</v>
          </cell>
          <cell r="H247" t="str">
            <v>Сым ПВ-3 1Х1,5</v>
          </cell>
          <cell r="I247" t="str">
            <v>ТСАТ</v>
          </cell>
          <cell r="J247" t="str">
            <v>60</v>
          </cell>
          <cell r="K247">
            <v>631010000</v>
          </cell>
          <cell r="L247" t="str">
            <v>ҚР, ШҚО, Өскемен қ., Бажов көш., 10</v>
          </cell>
          <cell r="M247" t="str">
            <v>Қантар-Ақпан</v>
          </cell>
          <cell r="N247" t="str">
            <v>Шығыс-Қазақстан облысы, Өскемен қ.</v>
          </cell>
          <cell r="O247" t="str">
            <v>DDP</v>
          </cell>
          <cell r="P247" t="str">
            <v>Шартқа қол қойылған күннен бастап 50 күнтізбелік күн ішінде</v>
          </cell>
          <cell r="Q247">
            <v>0</v>
          </cell>
          <cell r="R247">
            <v>18</v>
          </cell>
          <cell r="S247" t="str">
            <v>метр бойы</v>
          </cell>
        </row>
        <row r="248">
          <cell r="A248" t="str">
            <v>106-1 Т</v>
          </cell>
          <cell r="B248" t="str">
            <v>"ШҚ АЭК" АҚ</v>
          </cell>
          <cell r="C248" t="str">
            <v>27.32.13.700.002.00.0018.000000000006</v>
          </cell>
          <cell r="D248">
            <v>511104103</v>
          </cell>
          <cell r="E248" t="str">
            <v>Сым ПВ-3 1Х1,5</v>
          </cell>
          <cell r="F248" t="str">
            <v>Провод</v>
          </cell>
          <cell r="G248" t="str">
            <v>марка ПВ-3, 1,5 мм2</v>
          </cell>
          <cell r="H248" t="str">
            <v>Сым ПВ-3 1Х1,5</v>
          </cell>
          <cell r="I248" t="str">
            <v>ТСАТ</v>
          </cell>
          <cell r="J248" t="str">
            <v>60</v>
          </cell>
          <cell r="K248">
            <v>631010000</v>
          </cell>
          <cell r="L248" t="str">
            <v>ҚР, ШҚО, Өскемен қ., Бажов көш., 10</v>
          </cell>
          <cell r="M248" t="str">
            <v>Қантар-Ақпан</v>
          </cell>
          <cell r="N248" t="str">
            <v>Шығыс-Қазақстан облысы, Өскемен қ.</v>
          </cell>
          <cell r="O248" t="str">
            <v>DDP</v>
          </cell>
          <cell r="P248" t="str">
            <v>Өтініш берген күннен бастап 50 күнтізбелік күн ішінде</v>
          </cell>
          <cell r="Q248">
            <v>0</v>
          </cell>
          <cell r="R248">
            <v>18</v>
          </cell>
          <cell r="S248" t="str">
            <v>метр бойы</v>
          </cell>
        </row>
        <row r="249">
          <cell r="A249" t="str">
            <v>107 Т</v>
          </cell>
          <cell r="B249" t="str">
            <v>"ШҚ АЭК" АҚ</v>
          </cell>
          <cell r="C249" t="str">
            <v>27.32.13.700.002.00.0006.000000000205</v>
          </cell>
          <cell r="D249">
            <v>511104105</v>
          </cell>
          <cell r="E249" t="str">
            <v xml:space="preserve">Сым ПВ-3 1Х4,0                                                                                      </v>
          </cell>
          <cell r="F249" t="str">
            <v>Провод</v>
          </cell>
          <cell r="G249" t="str">
            <v>марка ПВ-3, 4 мм2</v>
          </cell>
          <cell r="H249" t="str">
            <v xml:space="preserve">Сым ПВ-3 1Х4,0                                                                                      </v>
          </cell>
          <cell r="I249" t="str">
            <v>ТСАТ</v>
          </cell>
          <cell r="J249" t="str">
            <v>60</v>
          </cell>
          <cell r="K249">
            <v>631010000</v>
          </cell>
          <cell r="L249" t="str">
            <v>ҚР, ШҚО, Өскемен қ., Бажов көш., 10</v>
          </cell>
          <cell r="M249" t="str">
            <v>Қантар-Ақпан</v>
          </cell>
          <cell r="N249" t="str">
            <v>Шығыс-Қазақстан облысы, Өскемен қ.</v>
          </cell>
          <cell r="O249" t="str">
            <v>DDP</v>
          </cell>
          <cell r="P249" t="str">
            <v>Шартқа қол қойылған күннен бастап 50 күнтізбелік күн ішінде</v>
          </cell>
          <cell r="Q249">
            <v>0</v>
          </cell>
          <cell r="R249">
            <v>18</v>
          </cell>
          <cell r="S249" t="str">
            <v>метр бойы</v>
          </cell>
        </row>
        <row r="250">
          <cell r="A250" t="str">
            <v>107-1 Т</v>
          </cell>
          <cell r="B250" t="str">
            <v>"ШҚ АЭК" АҚ</v>
          </cell>
          <cell r="C250" t="str">
            <v>27.32.13.700.002.00.0006.000000000205</v>
          </cell>
          <cell r="D250">
            <v>511104105</v>
          </cell>
          <cell r="E250" t="str">
            <v xml:space="preserve">Сым ПВ-3 1Х4,0                                                                                      </v>
          </cell>
          <cell r="F250" t="str">
            <v>Провод</v>
          </cell>
          <cell r="G250" t="str">
            <v>марка ПВ-3, 4 мм2</v>
          </cell>
          <cell r="H250" t="str">
            <v xml:space="preserve">Сым ПВ-3 1Х4,0                                                                                      </v>
          </cell>
          <cell r="I250" t="str">
            <v>ТСАТ</v>
          </cell>
          <cell r="J250" t="str">
            <v>60</v>
          </cell>
          <cell r="K250">
            <v>631010000</v>
          </cell>
          <cell r="L250" t="str">
            <v>ҚР, ШҚО, Өскемен қ., Бажов көш., 10</v>
          </cell>
          <cell r="M250" t="str">
            <v>Қантар-Ақпан</v>
          </cell>
          <cell r="N250" t="str">
            <v>Шығыс-Қазақстан облысы, Өскемен қ.</v>
          </cell>
          <cell r="O250" t="str">
            <v>DDP</v>
          </cell>
          <cell r="P250" t="str">
            <v>Өтініш берген күннен бастап 50 күнтізбелік күн ішінде</v>
          </cell>
          <cell r="Q250">
            <v>0</v>
          </cell>
          <cell r="R250">
            <v>18</v>
          </cell>
          <cell r="S250" t="str">
            <v>метр бойы</v>
          </cell>
        </row>
        <row r="251">
          <cell r="A251" t="str">
            <v>108 Т</v>
          </cell>
          <cell r="B251" t="str">
            <v>"ШҚ АЭК" АҚ</v>
          </cell>
          <cell r="C251" t="str">
            <v>27.32.13.700.002.00.0006.000000000006</v>
          </cell>
          <cell r="D251">
            <v>511107101</v>
          </cell>
          <cell r="E251" t="str">
            <v xml:space="preserve">Сым АВТ 2Х6                                                                                         </v>
          </cell>
          <cell r="F251" t="str">
            <v>Провод</v>
          </cell>
          <cell r="G251" t="str">
            <v>марка АВТ, 2*6 мм2</v>
          </cell>
          <cell r="H251" t="str">
            <v xml:space="preserve">Сым АВТ 2Х6                                                                                         </v>
          </cell>
          <cell r="I251" t="str">
            <v>ТСАТ</v>
          </cell>
          <cell r="J251" t="str">
            <v>60</v>
          </cell>
          <cell r="K251">
            <v>631010000</v>
          </cell>
          <cell r="L251" t="str">
            <v>ҚР, ШҚО, Өскемен қ., Бажов көш., 10</v>
          </cell>
          <cell r="M251" t="str">
            <v>Қантар-Ақпан</v>
          </cell>
          <cell r="N251" t="str">
            <v>Шығыс-Қазақстан облысы, Өскемен қ.</v>
          </cell>
          <cell r="O251" t="str">
            <v>DDP</v>
          </cell>
          <cell r="P251" t="str">
            <v>Шартқа қол қойылған күннен бастап 50 күнтізбелік күн ішінде</v>
          </cell>
          <cell r="Q251">
            <v>0</v>
          </cell>
          <cell r="R251">
            <v>18</v>
          </cell>
          <cell r="S251" t="str">
            <v>метр бойы</v>
          </cell>
        </row>
        <row r="252">
          <cell r="A252" t="str">
            <v>108-1 Т</v>
          </cell>
          <cell r="B252" t="str">
            <v>"ШҚ АЭК" АҚ</v>
          </cell>
          <cell r="C252" t="str">
            <v>27.32.13.700.002.00.0006.000000000006</v>
          </cell>
          <cell r="D252">
            <v>511107101</v>
          </cell>
          <cell r="E252" t="str">
            <v xml:space="preserve">Сым АВТ 2Х6                                                                                         </v>
          </cell>
          <cell r="F252" t="str">
            <v>Провод</v>
          </cell>
          <cell r="G252" t="str">
            <v>марка АВТ, 2*6 мм2</v>
          </cell>
          <cell r="H252" t="str">
            <v xml:space="preserve">Сым АВТ 2Х6                                                                                         </v>
          </cell>
          <cell r="I252" t="str">
            <v>ТСАТ</v>
          </cell>
          <cell r="J252" t="str">
            <v>60</v>
          </cell>
          <cell r="K252">
            <v>631010000</v>
          </cell>
          <cell r="L252" t="str">
            <v>ҚР, ШҚО, Өскемен қ., Бажов көш., 10</v>
          </cell>
          <cell r="M252" t="str">
            <v>Қантар-Ақпан</v>
          </cell>
          <cell r="N252" t="str">
            <v>Шығыс-Қазақстан облысы, Өскемен қ.</v>
          </cell>
          <cell r="O252" t="str">
            <v>DDP</v>
          </cell>
          <cell r="P252" t="str">
            <v>Өтініш берген күннен бастап 50 күнтізбелік күн ішінде</v>
          </cell>
          <cell r="Q252">
            <v>0</v>
          </cell>
          <cell r="R252">
            <v>18</v>
          </cell>
          <cell r="S252" t="str">
            <v>метр бойы</v>
          </cell>
        </row>
        <row r="253">
          <cell r="A253" t="str">
            <v>109 Т</v>
          </cell>
          <cell r="B253" t="str">
            <v>"ШҚ АЭК" АҚ</v>
          </cell>
          <cell r="C253" t="str">
            <v>27.32.13.700.002.00.0006.000000000007</v>
          </cell>
          <cell r="D253">
            <v>511107102</v>
          </cell>
          <cell r="E253" t="str">
            <v>Сым АВТ 2Х10</v>
          </cell>
          <cell r="F253" t="str">
            <v>Провод</v>
          </cell>
          <cell r="G253" t="str">
            <v>марка АВТ, 2*10 мм2</v>
          </cell>
          <cell r="H253" t="str">
            <v>Сым АВТ 2Х10</v>
          </cell>
          <cell r="I253" t="str">
            <v>ТСАТ</v>
          </cell>
          <cell r="J253" t="str">
            <v>60</v>
          </cell>
          <cell r="K253">
            <v>631010000</v>
          </cell>
          <cell r="L253" t="str">
            <v>ҚР, ШҚО, Өскемен қ., Бажов көш., 10</v>
          </cell>
          <cell r="M253" t="str">
            <v>Қантар-Ақпан</v>
          </cell>
          <cell r="N253" t="str">
            <v>Шығыс-Қазақстан облысы, Өскемен қ.</v>
          </cell>
          <cell r="O253" t="str">
            <v>DDP</v>
          </cell>
          <cell r="P253" t="str">
            <v>Шартқа қол қойылған күннен бастап 50 күнтізбелік күн ішінде</v>
          </cell>
          <cell r="Q253">
            <v>0</v>
          </cell>
          <cell r="R253">
            <v>18</v>
          </cell>
          <cell r="S253" t="str">
            <v>метр бойы</v>
          </cell>
        </row>
        <row r="254">
          <cell r="A254" t="str">
            <v>109-1 Т</v>
          </cell>
          <cell r="B254" t="str">
            <v>"ШҚ АЭК" АҚ</v>
          </cell>
          <cell r="C254" t="str">
            <v>27.32.13.700.002.00.0006.000000000007</v>
          </cell>
          <cell r="D254">
            <v>511107102</v>
          </cell>
          <cell r="E254" t="str">
            <v>Сым АВТ 2Х10</v>
          </cell>
          <cell r="F254" t="str">
            <v>Провод</v>
          </cell>
          <cell r="G254" t="str">
            <v>марка АВТ, 2*10 мм2</v>
          </cell>
          <cell r="H254" t="str">
            <v>Сым АВТ 2Х10</v>
          </cell>
          <cell r="I254" t="str">
            <v>ТСАТ</v>
          </cell>
          <cell r="J254" t="str">
            <v>60</v>
          </cell>
          <cell r="K254">
            <v>631010000</v>
          </cell>
          <cell r="L254" t="str">
            <v>ҚР, ШҚО, Өскемен қ., Бажов көш., 10</v>
          </cell>
          <cell r="M254" t="str">
            <v>Қантар-Ақпан</v>
          </cell>
          <cell r="N254" t="str">
            <v>Шығыс-Қазақстан облысы, Өскемен қ.</v>
          </cell>
          <cell r="O254" t="str">
            <v>DDP</v>
          </cell>
          <cell r="P254" t="str">
            <v>Өтініш берген күннен бастап 50 күнтізбелік күн ішінде</v>
          </cell>
          <cell r="Q254">
            <v>0</v>
          </cell>
          <cell r="R254">
            <v>18</v>
          </cell>
          <cell r="S254" t="str">
            <v>метр бойы</v>
          </cell>
        </row>
        <row r="255">
          <cell r="A255" t="str">
            <v>110 Т</v>
          </cell>
          <cell r="B255" t="str">
            <v>"ШҚ АЭК" АҚ</v>
          </cell>
          <cell r="C255" t="str">
            <v>27.32.13.700.002.00.0006.000000000009</v>
          </cell>
          <cell r="D255">
            <v>511107106</v>
          </cell>
          <cell r="E255" t="str">
            <v>Сым АВТ 4Х10</v>
          </cell>
          <cell r="F255" t="str">
            <v>Провод</v>
          </cell>
          <cell r="G255" t="str">
            <v>марка АВТ, 4*10 мм2</v>
          </cell>
          <cell r="H255" t="str">
            <v>Сым АВТ 4Х10</v>
          </cell>
          <cell r="I255" t="str">
            <v>ТСАТ</v>
          </cell>
          <cell r="J255" t="str">
            <v>60</v>
          </cell>
          <cell r="K255">
            <v>631010000</v>
          </cell>
          <cell r="L255" t="str">
            <v>ҚР, ШҚО, Өскемен қ., Бажов көш., 10</v>
          </cell>
          <cell r="M255" t="str">
            <v>Қантар-Ақпан</v>
          </cell>
          <cell r="N255" t="str">
            <v>Шығыс-Қазақстан облысы, Өскемен қ.</v>
          </cell>
          <cell r="O255" t="str">
            <v>DDP</v>
          </cell>
          <cell r="P255" t="str">
            <v>Шартқа қол қойылған күннен бастап 50 күнтізбелік күн ішінде</v>
          </cell>
          <cell r="Q255">
            <v>0</v>
          </cell>
          <cell r="R255">
            <v>18</v>
          </cell>
          <cell r="S255" t="str">
            <v>метр бойы</v>
          </cell>
        </row>
        <row r="256">
          <cell r="A256" t="str">
            <v>110-1 Т</v>
          </cell>
          <cell r="B256" t="str">
            <v>"ШҚ АЭК" АҚ</v>
          </cell>
          <cell r="C256" t="str">
            <v>27.32.13.700.002.00.0006.000000000009</v>
          </cell>
          <cell r="D256">
            <v>511107106</v>
          </cell>
          <cell r="E256" t="str">
            <v>Сым АВТ 4Х10</v>
          </cell>
          <cell r="F256" t="str">
            <v>Провод</v>
          </cell>
          <cell r="G256" t="str">
            <v>марка АВТ, 4*10 мм2</v>
          </cell>
          <cell r="H256" t="str">
            <v>Сым АВТ 4Х10</v>
          </cell>
          <cell r="I256" t="str">
            <v>ТСАТ</v>
          </cell>
          <cell r="J256" t="str">
            <v>60</v>
          </cell>
          <cell r="K256">
            <v>631010000</v>
          </cell>
          <cell r="L256" t="str">
            <v>ҚР, ШҚО, Өскемен қ., Бажов көш., 10</v>
          </cell>
          <cell r="M256" t="str">
            <v>Қантар-Ақпан</v>
          </cell>
          <cell r="N256" t="str">
            <v>Шығыс-Қазақстан облысы, Өскемен қ.</v>
          </cell>
          <cell r="O256" t="str">
            <v>DDP</v>
          </cell>
          <cell r="P256" t="str">
            <v>Өтініш берген күннен бастап 50 күнтізбелік күн ішінде</v>
          </cell>
          <cell r="Q256">
            <v>0</v>
          </cell>
          <cell r="R256">
            <v>18</v>
          </cell>
          <cell r="S256" t="str">
            <v>метр бойы</v>
          </cell>
        </row>
        <row r="257">
          <cell r="A257" t="str">
            <v>111 Т</v>
          </cell>
          <cell r="B257" t="str">
            <v>"ШҚ АЭК" АҚ</v>
          </cell>
          <cell r="C257" t="str">
            <v>27.32.11.900.000.00.0166.000000000092</v>
          </cell>
          <cell r="D257">
            <v>511110111</v>
          </cell>
          <cell r="E257" t="str">
            <v>Сым ПЭТВ-2 0,20</v>
          </cell>
          <cell r="F257" t="str">
            <v>Провод</v>
          </cell>
          <cell r="G257" t="str">
            <v>сечение жил 0,2 мм, марка ПЭТВ-2</v>
          </cell>
          <cell r="H257" t="str">
            <v>Сым ПЭТВ-2 0,20</v>
          </cell>
          <cell r="I257" t="str">
            <v>ТСАТ</v>
          </cell>
          <cell r="J257" t="str">
            <v>60</v>
          </cell>
          <cell r="K257">
            <v>631010000</v>
          </cell>
          <cell r="L257" t="str">
            <v>ҚР, ШҚО, Өскемен қ., Бажов көш., 10</v>
          </cell>
          <cell r="M257" t="str">
            <v>Қантар-Ақпан</v>
          </cell>
          <cell r="N257" t="str">
            <v>Шығыс-Қазақстан облысы, Өскемен қ.</v>
          </cell>
          <cell r="O257" t="str">
            <v>DDP</v>
          </cell>
          <cell r="P257" t="str">
            <v>Шартқа қол қойылған күннен бастап 50 күнтізбелік күн ішінде</v>
          </cell>
          <cell r="Q257">
            <v>0</v>
          </cell>
          <cell r="R257">
            <v>166</v>
          </cell>
          <cell r="S257" t="str">
            <v>Килограмм</v>
          </cell>
        </row>
        <row r="258">
          <cell r="A258" t="str">
            <v>111-1 Т</v>
          </cell>
          <cell r="B258" t="str">
            <v>"ШҚ АЭК" АҚ</v>
          </cell>
          <cell r="C258" t="str">
            <v>27.32.11.900.000.00.0166.000000000092</v>
          </cell>
          <cell r="D258">
            <v>511110111</v>
          </cell>
          <cell r="E258" t="str">
            <v>Сым ПЭТВ-2 0,20</v>
          </cell>
          <cell r="F258" t="str">
            <v>Провод</v>
          </cell>
          <cell r="G258" t="str">
            <v>сечение жил 0,2 мм, марка ПЭТВ-2</v>
          </cell>
          <cell r="H258" t="str">
            <v>Сым ПЭТВ-2 0,20</v>
          </cell>
          <cell r="I258" t="str">
            <v>ТСАТ</v>
          </cell>
          <cell r="J258" t="str">
            <v>60</v>
          </cell>
          <cell r="K258">
            <v>631010000</v>
          </cell>
          <cell r="L258" t="str">
            <v>ҚР, ШҚО, Өскемен қ., Бажов көш., 10</v>
          </cell>
          <cell r="M258" t="str">
            <v>Қантар-Ақпан</v>
          </cell>
          <cell r="N258" t="str">
            <v>Шығыс-Қазақстан облысы, Өскемен қ.</v>
          </cell>
          <cell r="O258" t="str">
            <v>DDP</v>
          </cell>
          <cell r="P258" t="str">
            <v>Өтініш берген күннен бастап 50 күнтізбелік күн ішінде</v>
          </cell>
          <cell r="Q258">
            <v>0</v>
          </cell>
          <cell r="R258">
            <v>166</v>
          </cell>
          <cell r="S258" t="str">
            <v>Килограмм</v>
          </cell>
        </row>
        <row r="259">
          <cell r="A259" t="str">
            <v>112 Т</v>
          </cell>
          <cell r="B259" t="str">
            <v>"ШҚ АЭК" АҚ</v>
          </cell>
          <cell r="C259" t="str">
            <v>27.32.11.900.000.00.0166.000000000103</v>
          </cell>
          <cell r="D259">
            <v>511110113</v>
          </cell>
          <cell r="E259" t="str">
            <v>Сым ПЭТВ-2 0,355</v>
          </cell>
          <cell r="F259" t="str">
            <v>Провод</v>
          </cell>
          <cell r="G259" t="str">
            <v>сечение жил 0,35 мм, марка ПЭТВ-2</v>
          </cell>
          <cell r="H259" t="str">
            <v>Сым ПЭТВ-2 0,355</v>
          </cell>
          <cell r="I259" t="str">
            <v>ТСАТ</v>
          </cell>
          <cell r="J259" t="str">
            <v>60</v>
          </cell>
          <cell r="K259">
            <v>631010000</v>
          </cell>
          <cell r="L259" t="str">
            <v>ҚР, ШҚО, Өскемен қ., Бажов көш., 10</v>
          </cell>
          <cell r="M259" t="str">
            <v>Қантар-Ақпан</v>
          </cell>
          <cell r="N259" t="str">
            <v>Шығыс-Қазақстан облысы, Өскемен қ.</v>
          </cell>
          <cell r="O259" t="str">
            <v>DDP</v>
          </cell>
          <cell r="P259" t="str">
            <v>Шартқа қол қойылған күннен бастап 50 күнтізбелік күн ішінде</v>
          </cell>
          <cell r="Q259">
            <v>0</v>
          </cell>
          <cell r="R259">
            <v>166</v>
          </cell>
          <cell r="S259" t="str">
            <v>Килограмм</v>
          </cell>
        </row>
        <row r="260">
          <cell r="A260" t="str">
            <v>112-1 Т</v>
          </cell>
          <cell r="B260" t="str">
            <v>"ШҚ АЭК" АҚ</v>
          </cell>
          <cell r="C260" t="str">
            <v>27.32.11.900.000.00.0166.000000000103</v>
          </cell>
          <cell r="D260">
            <v>511110113</v>
          </cell>
          <cell r="E260" t="str">
            <v>Сым ПЭТВ-2 0,355</v>
          </cell>
          <cell r="F260" t="str">
            <v>Провод</v>
          </cell>
          <cell r="G260" t="str">
            <v>сечение жил 0,35 мм, марка ПЭТВ-2</v>
          </cell>
          <cell r="H260" t="str">
            <v>Сым ПЭТВ-2 0,355</v>
          </cell>
          <cell r="I260" t="str">
            <v>ТСАТ</v>
          </cell>
          <cell r="J260" t="str">
            <v>60</v>
          </cell>
          <cell r="K260">
            <v>631010000</v>
          </cell>
          <cell r="L260" t="str">
            <v>ҚР, ШҚО, Өскемен қ., Бажов көш., 10</v>
          </cell>
          <cell r="M260" t="str">
            <v>Қантар-Ақпан</v>
          </cell>
          <cell r="N260" t="str">
            <v>Шығыс-Қазақстан облысы, Өскемен қ.</v>
          </cell>
          <cell r="O260" t="str">
            <v>DDP</v>
          </cell>
          <cell r="P260" t="str">
            <v>Өтініш берген күннен бастап 50 күнтізбелік күн ішінде</v>
          </cell>
          <cell r="Q260">
            <v>0</v>
          </cell>
          <cell r="R260">
            <v>166</v>
          </cell>
          <cell r="S260" t="str">
            <v>Килограмм</v>
          </cell>
        </row>
        <row r="261">
          <cell r="A261" t="str">
            <v>113 Т</v>
          </cell>
          <cell r="B261" t="str">
            <v>"ШҚ АЭК" АҚ</v>
          </cell>
          <cell r="C261" t="str">
            <v>27.32.11.900.000.00.0166.000000000110</v>
          </cell>
          <cell r="D261">
            <v>511110116</v>
          </cell>
          <cell r="E261" t="str">
            <v>Сым ПЭТВ-2 0,45</v>
          </cell>
          <cell r="F261" t="str">
            <v>Провод</v>
          </cell>
          <cell r="G261" t="str">
            <v>сечение жил 0,45 мм, марка ПЭТВ-2</v>
          </cell>
          <cell r="H261" t="str">
            <v>Сым ПЭТВ-2 0,45</v>
          </cell>
          <cell r="I261" t="str">
            <v>ТСАТ</v>
          </cell>
          <cell r="J261" t="str">
            <v>60</v>
          </cell>
          <cell r="K261">
            <v>631010000</v>
          </cell>
          <cell r="L261" t="str">
            <v>ҚР, ШҚО, Өскемен қ., Бажов көш., 10</v>
          </cell>
          <cell r="M261" t="str">
            <v>Қантар-Ақпан</v>
          </cell>
          <cell r="N261" t="str">
            <v>Шығыс-Қазақстан облысы, Өскемен қ.</v>
          </cell>
          <cell r="O261" t="str">
            <v>DDP</v>
          </cell>
          <cell r="P261" t="str">
            <v>Шартқа қол қойылған күннен бастап 50 күнтізбелік күн ішінде</v>
          </cell>
          <cell r="Q261">
            <v>0</v>
          </cell>
          <cell r="R261">
            <v>166</v>
          </cell>
          <cell r="S261" t="str">
            <v>Килограмм</v>
          </cell>
        </row>
        <row r="262">
          <cell r="A262" t="str">
            <v>113-1 Т</v>
          </cell>
          <cell r="B262" t="str">
            <v>"ШҚ АЭК" АҚ</v>
          </cell>
          <cell r="C262" t="str">
            <v>27.32.11.900.000.00.0166.000000000110</v>
          </cell>
          <cell r="D262">
            <v>511110116</v>
          </cell>
          <cell r="E262" t="str">
            <v>Сым ПЭТВ-2 0,45</v>
          </cell>
          <cell r="F262" t="str">
            <v>Провод</v>
          </cell>
          <cell r="G262" t="str">
            <v>сечение жил 0,45 мм, марка ПЭТВ-2</v>
          </cell>
          <cell r="H262" t="str">
            <v>Сым ПЭТВ-2 0,45</v>
          </cell>
          <cell r="I262" t="str">
            <v>ТСАТ</v>
          </cell>
          <cell r="J262" t="str">
            <v>60</v>
          </cell>
          <cell r="K262">
            <v>631010000</v>
          </cell>
          <cell r="L262" t="str">
            <v>ҚР, ШҚО, Өскемен қ., Бажов көш., 10</v>
          </cell>
          <cell r="M262" t="str">
            <v>Қантар-Ақпан</v>
          </cell>
          <cell r="N262" t="str">
            <v>Шығыс-Қазақстан облысы, Өскемен қ.</v>
          </cell>
          <cell r="O262" t="str">
            <v>DDP</v>
          </cell>
          <cell r="P262" t="str">
            <v>Өтініш берген күннен бастап 50 күнтізбелік күн ішінде</v>
          </cell>
          <cell r="Q262">
            <v>0</v>
          </cell>
          <cell r="R262">
            <v>166</v>
          </cell>
          <cell r="S262" t="str">
            <v>Килограмм</v>
          </cell>
        </row>
        <row r="263">
          <cell r="A263" t="str">
            <v>114 Т</v>
          </cell>
          <cell r="B263" t="str">
            <v>"ШҚ АЭК" АҚ</v>
          </cell>
          <cell r="C263" t="str">
            <v>27.32.11.900.000.00.0166.000000000113</v>
          </cell>
          <cell r="D263">
            <v>511110118</v>
          </cell>
          <cell r="E263" t="str">
            <v>Сым ПЭТВ-2 0,50</v>
          </cell>
          <cell r="F263" t="str">
            <v>Провод</v>
          </cell>
          <cell r="G263" t="str">
            <v>сечение жил 0,5 мм, марка ПЭТВ-2</v>
          </cell>
          <cell r="H263" t="str">
            <v>Сым ПЭТВ-2 0,50</v>
          </cell>
          <cell r="I263" t="str">
            <v>ТСАТ</v>
          </cell>
          <cell r="J263" t="str">
            <v>60</v>
          </cell>
          <cell r="K263">
            <v>631010000</v>
          </cell>
          <cell r="L263" t="str">
            <v>ҚР, ШҚО, Өскемен қ., Бажов көш., 10</v>
          </cell>
          <cell r="M263" t="str">
            <v>Қантар-Ақпан</v>
          </cell>
          <cell r="N263" t="str">
            <v>Шығыс-Қазақстан облысы, Өскемен қ.</v>
          </cell>
          <cell r="O263" t="str">
            <v>DDP</v>
          </cell>
          <cell r="P263" t="str">
            <v>Шартқа қол қойылған күннен бастап 50 күнтізбелік күн ішінде</v>
          </cell>
          <cell r="Q263">
            <v>0</v>
          </cell>
          <cell r="R263">
            <v>166</v>
          </cell>
          <cell r="S263" t="str">
            <v>Килограмм</v>
          </cell>
        </row>
        <row r="264">
          <cell r="A264" t="str">
            <v>114-1 Т</v>
          </cell>
          <cell r="B264" t="str">
            <v>"ШҚ АЭК" АҚ</v>
          </cell>
          <cell r="C264" t="str">
            <v>27.32.11.900.000.00.0166.000000000113</v>
          </cell>
          <cell r="D264">
            <v>511110118</v>
          </cell>
          <cell r="E264" t="str">
            <v>Сым ПЭТВ-2 0,50</v>
          </cell>
          <cell r="F264" t="str">
            <v>Провод</v>
          </cell>
          <cell r="G264" t="str">
            <v>сечение жил 0,5 мм, марка ПЭТВ-2</v>
          </cell>
          <cell r="H264" t="str">
            <v>Сым ПЭТВ-2 0,50</v>
          </cell>
          <cell r="I264" t="str">
            <v>ТСАТ</v>
          </cell>
          <cell r="J264" t="str">
            <v>60</v>
          </cell>
          <cell r="K264">
            <v>631010000</v>
          </cell>
          <cell r="L264" t="str">
            <v>ҚР, ШҚО, Өскемен қ., Бажов көш., 10</v>
          </cell>
          <cell r="M264" t="str">
            <v>Қантар-Ақпан</v>
          </cell>
          <cell r="N264" t="str">
            <v>Шығыс-Қазақстан облысы, Өскемен қ.</v>
          </cell>
          <cell r="O264" t="str">
            <v>DDP</v>
          </cell>
          <cell r="P264" t="str">
            <v>Өтініш берген күннен бастап 50 күнтізбелік күн ішінде</v>
          </cell>
          <cell r="Q264">
            <v>0</v>
          </cell>
          <cell r="R264">
            <v>166</v>
          </cell>
          <cell r="S264" t="str">
            <v>Килограмм</v>
          </cell>
        </row>
        <row r="265">
          <cell r="A265" t="str">
            <v>115 Т</v>
          </cell>
          <cell r="B265" t="str">
            <v>"ШҚ АЭК" АҚ</v>
          </cell>
          <cell r="C265" t="str">
            <v>27.32.11.900.000.00.0008.000000000004</v>
          </cell>
          <cell r="D265">
            <v>511110121</v>
          </cell>
          <cell r="E265" t="str">
            <v>Сым ПЭТВ-2 0,67</v>
          </cell>
          <cell r="F265" t="str">
            <v>Провод</v>
          </cell>
          <cell r="G265" t="str">
            <v>сечение жил 0,67 мм, марка ПЭТВ-2</v>
          </cell>
          <cell r="H265" t="str">
            <v>Сым ПЭТВ-2 0,67</v>
          </cell>
          <cell r="I265" t="str">
            <v>ТСАТ</v>
          </cell>
          <cell r="J265" t="str">
            <v>60</v>
          </cell>
          <cell r="K265">
            <v>631010000</v>
          </cell>
          <cell r="L265" t="str">
            <v>ҚР, ШҚО, Өскемен қ., Бажов көш., 10</v>
          </cell>
          <cell r="M265" t="str">
            <v>Қантар-Ақпан</v>
          </cell>
          <cell r="N265" t="str">
            <v>Шығыс-Қазақстан облысы, Өскемен қ.</v>
          </cell>
          <cell r="O265" t="str">
            <v>DDP</v>
          </cell>
          <cell r="P265" t="str">
            <v>Шартқа қол қойылған күннен бастап 50 күнтізбелік күн ішінде</v>
          </cell>
          <cell r="Q265">
            <v>0</v>
          </cell>
          <cell r="R265">
            <v>166</v>
          </cell>
          <cell r="S265" t="str">
            <v>Килограмм</v>
          </cell>
        </row>
        <row r="266">
          <cell r="A266" t="str">
            <v>115-1 Т</v>
          </cell>
          <cell r="B266" t="str">
            <v>"ШҚ АЭК" АҚ</v>
          </cell>
          <cell r="C266" t="str">
            <v>27.32.11.900.000.00.0008.000000000004</v>
          </cell>
          <cell r="D266">
            <v>511110121</v>
          </cell>
          <cell r="E266" t="str">
            <v>Сым ПЭТВ-2 0,67</v>
          </cell>
          <cell r="F266" t="str">
            <v>Провод</v>
          </cell>
          <cell r="G266" t="str">
            <v>сечение жил 0,67 мм, марка ПЭТВ-2</v>
          </cell>
          <cell r="H266" t="str">
            <v>Сым ПЭТВ-2 0,67</v>
          </cell>
          <cell r="I266" t="str">
            <v>ТСАТ</v>
          </cell>
          <cell r="J266" t="str">
            <v>60</v>
          </cell>
          <cell r="K266">
            <v>631010000</v>
          </cell>
          <cell r="L266" t="str">
            <v>ҚР, ШҚО, Өскемен қ., Бажов көш., 10</v>
          </cell>
          <cell r="M266" t="str">
            <v>Қантар-Ақпан</v>
          </cell>
          <cell r="N266" t="str">
            <v>Шығыс-Қазақстан облысы, Өскемен қ.</v>
          </cell>
          <cell r="O266" t="str">
            <v>DDP</v>
          </cell>
          <cell r="P266" t="str">
            <v>Өтініш берген күннен бастап 50 күнтізбелік күн ішінде</v>
          </cell>
          <cell r="Q266">
            <v>0</v>
          </cell>
          <cell r="R266">
            <v>166</v>
          </cell>
          <cell r="S266" t="str">
            <v>Килограмм</v>
          </cell>
        </row>
        <row r="267">
          <cell r="A267" t="str">
            <v>116 Т</v>
          </cell>
          <cell r="B267" t="str">
            <v>"ШҚ АЭК" АҚ</v>
          </cell>
          <cell r="C267" t="str">
            <v>27.32.11.900.000.00.0166.000000000126</v>
          </cell>
          <cell r="D267">
            <v>511110123</v>
          </cell>
          <cell r="E267" t="str">
            <v>Сым ПЭТВ-2 0,80</v>
          </cell>
          <cell r="F267" t="str">
            <v>Провод</v>
          </cell>
          <cell r="G267" t="str">
            <v>сечение жил 0,8 мм, марка ПЭТВ-2</v>
          </cell>
          <cell r="H267" t="str">
            <v>Сым ПЭТВ-2 0,80</v>
          </cell>
          <cell r="I267" t="str">
            <v>ТСАТ</v>
          </cell>
          <cell r="J267" t="str">
            <v>60</v>
          </cell>
          <cell r="K267">
            <v>631010000</v>
          </cell>
          <cell r="L267" t="str">
            <v>ҚР, ШҚО, Өскемен қ., Бажов көш., 10</v>
          </cell>
          <cell r="M267" t="str">
            <v>Қантар-Ақпан</v>
          </cell>
          <cell r="N267" t="str">
            <v>Шығыс-Қазақстан облысы, Өскемен қ.</v>
          </cell>
          <cell r="O267" t="str">
            <v>DDP</v>
          </cell>
          <cell r="P267" t="str">
            <v>Шартқа қол қойылған күннен бастап 50 күнтізбелік күн ішінде</v>
          </cell>
          <cell r="Q267">
            <v>0</v>
          </cell>
          <cell r="R267">
            <v>166</v>
          </cell>
          <cell r="S267" t="str">
            <v>Килограмм</v>
          </cell>
        </row>
        <row r="268">
          <cell r="A268" t="str">
            <v>116-1 Т</v>
          </cell>
          <cell r="B268" t="str">
            <v>"ШҚ АЭК" АҚ</v>
          </cell>
          <cell r="C268" t="str">
            <v>27.32.11.900.000.00.0166.000000000126</v>
          </cell>
          <cell r="D268">
            <v>511110123</v>
          </cell>
          <cell r="E268" t="str">
            <v>Сым ПЭТВ-2 0,80</v>
          </cell>
          <cell r="F268" t="str">
            <v>Провод</v>
          </cell>
          <cell r="G268" t="str">
            <v>сечение жил 0,8 мм, марка ПЭТВ-2</v>
          </cell>
          <cell r="H268" t="str">
            <v>Сым ПЭТВ-2 0,80</v>
          </cell>
          <cell r="I268" t="str">
            <v>ТСАТ</v>
          </cell>
          <cell r="J268" t="str">
            <v>60</v>
          </cell>
          <cell r="K268">
            <v>631010000</v>
          </cell>
          <cell r="L268" t="str">
            <v>ҚР, ШҚО, Өскемен қ., Бажов көш., 10</v>
          </cell>
          <cell r="M268" t="str">
            <v>Қантар-Ақпан</v>
          </cell>
          <cell r="N268" t="str">
            <v>Шығыс-Қазақстан облысы, Өскемен қ.</v>
          </cell>
          <cell r="O268" t="str">
            <v>DDP</v>
          </cell>
          <cell r="P268" t="str">
            <v>Өтініш берген күннен бастап 50 күнтізбелік күн ішінде</v>
          </cell>
          <cell r="Q268">
            <v>0</v>
          </cell>
          <cell r="R268">
            <v>166</v>
          </cell>
          <cell r="S268" t="str">
            <v>Килограмм</v>
          </cell>
        </row>
        <row r="269">
          <cell r="A269" t="str">
            <v>117 Т</v>
          </cell>
          <cell r="B269" t="str">
            <v>"ШҚ АЭК" АҚ</v>
          </cell>
          <cell r="C269" t="str">
            <v>27.32.11.900.000.00.0166.000000000128</v>
          </cell>
          <cell r="D269">
            <v>511110124</v>
          </cell>
          <cell r="E269" t="str">
            <v>Сым ПЭТВ-2 0,85</v>
          </cell>
          <cell r="F269" t="str">
            <v>Провод</v>
          </cell>
          <cell r="G269" t="str">
            <v>сечение жил 0,85 мм, марка ПЭТВ-2</v>
          </cell>
          <cell r="H269" t="str">
            <v>Сым ПЭТВ-2 0,85</v>
          </cell>
          <cell r="I269" t="str">
            <v>ТСАТ</v>
          </cell>
          <cell r="J269" t="str">
            <v>60</v>
          </cell>
          <cell r="K269">
            <v>631010000</v>
          </cell>
          <cell r="L269" t="str">
            <v>ҚР, ШҚО, Өскемен қ., Бажов көш., 10</v>
          </cell>
          <cell r="M269" t="str">
            <v>Қантар-Ақпан</v>
          </cell>
          <cell r="N269" t="str">
            <v>Шығыс-Қазақстан облысы, Өскемен қ.</v>
          </cell>
          <cell r="O269" t="str">
            <v>DDP</v>
          </cell>
          <cell r="P269" t="str">
            <v>Шартқа қол қойылған күннен бастап 50 күнтізбелік күн ішінде</v>
          </cell>
          <cell r="Q269">
            <v>0</v>
          </cell>
          <cell r="R269">
            <v>166</v>
          </cell>
          <cell r="S269" t="str">
            <v>Килограмм</v>
          </cell>
        </row>
        <row r="270">
          <cell r="A270" t="str">
            <v>117-1 Т</v>
          </cell>
          <cell r="B270" t="str">
            <v>"ШҚ АЭК" АҚ</v>
          </cell>
          <cell r="C270" t="str">
            <v>27.32.11.900.000.00.0166.000000000128</v>
          </cell>
          <cell r="D270">
            <v>511110124</v>
          </cell>
          <cell r="E270" t="str">
            <v>Сым ПЭТВ-2 0,85</v>
          </cell>
          <cell r="F270" t="str">
            <v>Провод</v>
          </cell>
          <cell r="G270" t="str">
            <v>сечение жил 0,85 мм, марка ПЭТВ-2</v>
          </cell>
          <cell r="H270" t="str">
            <v>Сым ПЭТВ-2 0,85</v>
          </cell>
          <cell r="I270" t="str">
            <v>ТСАТ</v>
          </cell>
          <cell r="J270" t="str">
            <v>60</v>
          </cell>
          <cell r="K270">
            <v>631010000</v>
          </cell>
          <cell r="L270" t="str">
            <v>ҚР, ШҚО, Өскемен қ., Бажов көш., 10</v>
          </cell>
          <cell r="M270" t="str">
            <v>Қантар-Ақпан</v>
          </cell>
          <cell r="N270" t="str">
            <v>Шығыс-Қазақстан облысы, Өскемен қ.</v>
          </cell>
          <cell r="O270" t="str">
            <v>DDP</v>
          </cell>
          <cell r="P270" t="str">
            <v>Өтініш берген күннен бастап 50 күнтізбелік күн ішінде</v>
          </cell>
          <cell r="Q270">
            <v>0</v>
          </cell>
          <cell r="R270">
            <v>166</v>
          </cell>
          <cell r="S270" t="str">
            <v>Килограмм</v>
          </cell>
        </row>
        <row r="271">
          <cell r="A271" t="str">
            <v>118 Т</v>
          </cell>
          <cell r="B271" t="str">
            <v>"ШҚ АЭК" АҚ</v>
          </cell>
          <cell r="C271" t="str">
            <v>27.32.11.900.000.00.0166.000000000120</v>
          </cell>
          <cell r="D271">
            <v>511110125</v>
          </cell>
          <cell r="E271" t="str">
            <v>Сым ПЭТВ-2 0,63</v>
          </cell>
          <cell r="F271" t="str">
            <v>Провод</v>
          </cell>
          <cell r="G271" t="str">
            <v>сечение жил 0,63 мм, марка ПЭТВ-2</v>
          </cell>
          <cell r="H271" t="str">
            <v>Сым ПЭТВ-2 0,63</v>
          </cell>
          <cell r="I271" t="str">
            <v>ТСАТ</v>
          </cell>
          <cell r="J271" t="str">
            <v>60</v>
          </cell>
          <cell r="K271">
            <v>631010000</v>
          </cell>
          <cell r="L271" t="str">
            <v>ҚР, ШҚО, Өскемен қ., Бажов көш., 10</v>
          </cell>
          <cell r="M271" t="str">
            <v>Қантар-Ақпан</v>
          </cell>
          <cell r="N271" t="str">
            <v>Шығыс-Қазақстан облысы, Өскемен қ.</v>
          </cell>
          <cell r="O271" t="str">
            <v>DDP</v>
          </cell>
          <cell r="P271" t="str">
            <v>Шартқа қол қойылған күннен бастап 50 күнтізбелік күн ішінде</v>
          </cell>
          <cell r="Q271">
            <v>0</v>
          </cell>
          <cell r="R271">
            <v>166</v>
          </cell>
          <cell r="S271" t="str">
            <v>Килограмм</v>
          </cell>
        </row>
        <row r="272">
          <cell r="A272" t="str">
            <v>118-1 Т</v>
          </cell>
          <cell r="B272" t="str">
            <v>"ШҚ АЭК" АҚ</v>
          </cell>
          <cell r="C272" t="str">
            <v>27.32.11.900.000.00.0166.000000000120</v>
          </cell>
          <cell r="D272">
            <v>511110125</v>
          </cell>
          <cell r="E272" t="str">
            <v>Сым ПЭТВ-2 0,63</v>
          </cell>
          <cell r="F272" t="str">
            <v>Провод</v>
          </cell>
          <cell r="G272" t="str">
            <v>сечение жил 0,63 мм, марка ПЭТВ-2</v>
          </cell>
          <cell r="H272" t="str">
            <v>Сым ПЭТВ-2 0,63</v>
          </cell>
          <cell r="I272" t="str">
            <v>ТСАТ</v>
          </cell>
          <cell r="J272" t="str">
            <v>60</v>
          </cell>
          <cell r="K272">
            <v>631010000</v>
          </cell>
          <cell r="L272" t="str">
            <v>ҚР, ШҚО, Өскемен қ., Бажов көш., 10</v>
          </cell>
          <cell r="M272" t="str">
            <v>Қантар-Ақпан</v>
          </cell>
          <cell r="N272" t="str">
            <v>Шығыс-Қазақстан облысы, Өскемен қ.</v>
          </cell>
          <cell r="O272" t="str">
            <v>DDP</v>
          </cell>
          <cell r="P272" t="str">
            <v>Өтініш берген күннен бастап 50 күнтізбелік күн ішінде</v>
          </cell>
          <cell r="Q272">
            <v>0</v>
          </cell>
          <cell r="R272">
            <v>166</v>
          </cell>
          <cell r="S272" t="str">
            <v>Килограмм</v>
          </cell>
        </row>
        <row r="273">
          <cell r="A273" t="str">
            <v>119 Т</v>
          </cell>
          <cell r="B273" t="str">
            <v>"ШҚ АЭК" АҚ</v>
          </cell>
          <cell r="C273" t="str">
            <v>27.32.11.00.00.01.01.61.1</v>
          </cell>
          <cell r="D273">
            <v>511110126</v>
          </cell>
          <cell r="E273" t="str">
            <v>Сым ПЭТВ-2 0,90</v>
          </cell>
          <cell r="F273" t="str">
            <v>Провод</v>
          </cell>
          <cell r="G273" t="str">
            <v>сечение жил 0,90 мм, марка ПЭТВ-2</v>
          </cell>
          <cell r="H273" t="str">
            <v>Сым ПЭТВ-2 0,90</v>
          </cell>
          <cell r="I273" t="str">
            <v>ТСАТ</v>
          </cell>
          <cell r="J273" t="str">
            <v>60</v>
          </cell>
          <cell r="K273">
            <v>631010000</v>
          </cell>
          <cell r="L273" t="str">
            <v>ҚР, ШҚО, Өскемен қ., Бажов көш., 10</v>
          </cell>
          <cell r="M273" t="str">
            <v>Қантар-Ақпан</v>
          </cell>
          <cell r="N273" t="str">
            <v>Шығыс-Қазақстан облысы, Өскемен қ.</v>
          </cell>
          <cell r="O273" t="str">
            <v>DDP</v>
          </cell>
          <cell r="P273" t="str">
            <v>Шартқа қол қойылған күннен бастап 50 күнтізбелік күн ішінде</v>
          </cell>
          <cell r="Q273">
            <v>0</v>
          </cell>
          <cell r="R273">
            <v>166</v>
          </cell>
          <cell r="S273" t="str">
            <v>Килограмм</v>
          </cell>
        </row>
        <row r="274">
          <cell r="A274" t="str">
            <v>119-1 Т</v>
          </cell>
          <cell r="B274" t="str">
            <v>"ШҚ АЭК" АҚ</v>
          </cell>
          <cell r="C274" t="str">
            <v>27.32.11.00.00.01.01.61.1</v>
          </cell>
          <cell r="D274">
            <v>511110126</v>
          </cell>
          <cell r="E274" t="str">
            <v>Сым ПЭТВ-2 0,90</v>
          </cell>
          <cell r="F274" t="str">
            <v>Провод</v>
          </cell>
          <cell r="G274" t="str">
            <v>сечение жил 0,90 мм, марка ПЭТВ-2</v>
          </cell>
          <cell r="H274" t="str">
            <v>Сым ПЭТВ-2 0,90</v>
          </cell>
          <cell r="I274" t="str">
            <v>ТСАТ</v>
          </cell>
          <cell r="J274" t="str">
            <v>60</v>
          </cell>
          <cell r="K274">
            <v>631010000</v>
          </cell>
          <cell r="L274" t="str">
            <v>ҚР, ШҚО, Өскемен қ., Бажов көш., 10</v>
          </cell>
          <cell r="M274" t="str">
            <v>Қантар-Ақпан</v>
          </cell>
          <cell r="N274" t="str">
            <v>Шығыс-Қазақстан облысы, Өскемен қ.</v>
          </cell>
          <cell r="O274" t="str">
            <v>DDP</v>
          </cell>
          <cell r="P274" t="str">
            <v>Өтініш берген күннен бастап 50 күнтізбелік күн ішінде</v>
          </cell>
          <cell r="Q274">
            <v>0</v>
          </cell>
          <cell r="R274">
            <v>166</v>
          </cell>
          <cell r="S274" t="str">
            <v>Килограмм</v>
          </cell>
        </row>
        <row r="275">
          <cell r="A275" t="str">
            <v>120 Т</v>
          </cell>
          <cell r="B275" t="str">
            <v>"ШҚ АЭК" АҚ</v>
          </cell>
          <cell r="C275" t="str">
            <v>27.32.11.900.000.00.0166.000000000134</v>
          </cell>
          <cell r="D275">
            <v>511110128</v>
          </cell>
          <cell r="E275" t="str">
            <v>Сым ПЭТВ-2 1,0</v>
          </cell>
          <cell r="F275" t="str">
            <v>Провод</v>
          </cell>
          <cell r="G275" t="str">
            <v>сечение жил 1,0 мм, марка ПЭТВ-2</v>
          </cell>
          <cell r="H275" t="str">
            <v>Сым ПЭТВ-2 1,0</v>
          </cell>
          <cell r="I275" t="str">
            <v>ТСАТ</v>
          </cell>
          <cell r="J275" t="str">
            <v>60</v>
          </cell>
          <cell r="K275">
            <v>631010000</v>
          </cell>
          <cell r="L275" t="str">
            <v>ҚР, ШҚО, Өскемен қ., Бажов көш., 10</v>
          </cell>
          <cell r="M275" t="str">
            <v>Қантар-Ақпан</v>
          </cell>
          <cell r="N275" t="str">
            <v>Шығыс-Қазақстан облысы, Өскемен қ.</v>
          </cell>
          <cell r="O275" t="str">
            <v>DDP</v>
          </cell>
          <cell r="P275" t="str">
            <v>Шартқа қол қойылған күннен бастап 50 күнтізбелік күн ішінде</v>
          </cell>
          <cell r="Q275">
            <v>0</v>
          </cell>
          <cell r="R275">
            <v>166</v>
          </cell>
          <cell r="S275" t="str">
            <v>Килограмм</v>
          </cell>
        </row>
        <row r="276">
          <cell r="A276" t="str">
            <v>120-1 Т</v>
          </cell>
          <cell r="B276" t="str">
            <v>"ШҚ АЭК" АҚ</v>
          </cell>
          <cell r="C276" t="str">
            <v>27.32.11.900.000.00.0166.000000000134</v>
          </cell>
          <cell r="D276">
            <v>511110128</v>
          </cell>
          <cell r="E276" t="str">
            <v>Сым ПЭТВ-2 1,0</v>
          </cell>
          <cell r="F276" t="str">
            <v>Провод</v>
          </cell>
          <cell r="G276" t="str">
            <v>сечение жил 1,0 мм, марка ПЭТВ-2</v>
          </cell>
          <cell r="H276" t="str">
            <v>Сым ПЭТВ-2 1,0</v>
          </cell>
          <cell r="I276" t="str">
            <v>ТСАТ</v>
          </cell>
          <cell r="J276" t="str">
            <v>60</v>
          </cell>
          <cell r="K276">
            <v>631010000</v>
          </cell>
          <cell r="L276" t="str">
            <v>ҚР, ШҚО, Өскемен қ., Бажов көш., 10</v>
          </cell>
          <cell r="M276" t="str">
            <v>Қантар-Ақпан</v>
          </cell>
          <cell r="N276" t="str">
            <v>Шығыс-Қазақстан облысы, Өскемен қ.</v>
          </cell>
          <cell r="O276" t="str">
            <v>DDP</v>
          </cell>
          <cell r="P276" t="str">
            <v>Өтініш берген күннен бастап 50 күнтізбелік күн ішінде</v>
          </cell>
          <cell r="Q276">
            <v>0</v>
          </cell>
          <cell r="R276">
            <v>166</v>
          </cell>
          <cell r="S276" t="str">
            <v>Килограмм</v>
          </cell>
        </row>
        <row r="277">
          <cell r="A277" t="str">
            <v>121 Т</v>
          </cell>
          <cell r="B277" t="str">
            <v>"ШҚ АЭК" АҚ</v>
          </cell>
          <cell r="C277" t="str">
            <v>27.32.11.900.000.00.0166.000000000144</v>
          </cell>
          <cell r="D277">
            <v>511110133</v>
          </cell>
          <cell r="E277" t="str">
            <v>Сым ПЭТВ-2 1,18</v>
          </cell>
          <cell r="F277" t="str">
            <v>Провод</v>
          </cell>
          <cell r="G277" t="str">
            <v>сечение жил 1,18 мм, марка ПЭТВ-2</v>
          </cell>
          <cell r="H277" t="str">
            <v>Сым ПЭТВ-2 1,18</v>
          </cell>
          <cell r="I277" t="str">
            <v>ТСАТ</v>
          </cell>
          <cell r="J277" t="str">
            <v>60</v>
          </cell>
          <cell r="K277">
            <v>631010000</v>
          </cell>
          <cell r="L277" t="str">
            <v>ҚР, ШҚО, Өскемен қ., Бажов көш., 10</v>
          </cell>
          <cell r="M277" t="str">
            <v>Қантар-Ақпан</v>
          </cell>
          <cell r="N277" t="str">
            <v>Шығыс-Қазақстан облысы, Өскемен қ.</v>
          </cell>
          <cell r="O277" t="str">
            <v>DDP</v>
          </cell>
          <cell r="P277" t="str">
            <v>Шартқа қол қойылған күннен бастап 50 күнтізбелік күн ішінде</v>
          </cell>
          <cell r="Q277">
            <v>0</v>
          </cell>
          <cell r="R277">
            <v>166</v>
          </cell>
          <cell r="S277" t="str">
            <v>Килограмм</v>
          </cell>
        </row>
        <row r="278">
          <cell r="A278" t="str">
            <v>121-1 Т</v>
          </cell>
          <cell r="B278" t="str">
            <v>"ШҚ АЭК" АҚ</v>
          </cell>
          <cell r="C278" t="str">
            <v>27.32.11.900.000.00.0166.000000000144</v>
          </cell>
          <cell r="D278">
            <v>511110133</v>
          </cell>
          <cell r="E278" t="str">
            <v>Сым ПЭТВ-2 1,18</v>
          </cell>
          <cell r="F278" t="str">
            <v>Провод</v>
          </cell>
          <cell r="G278" t="str">
            <v>сечение жил 1,18 мм, марка ПЭТВ-2</v>
          </cell>
          <cell r="H278" t="str">
            <v>Сым ПЭТВ-2 1,18</v>
          </cell>
          <cell r="I278" t="str">
            <v>ТСАТ</v>
          </cell>
          <cell r="J278" t="str">
            <v>60</v>
          </cell>
          <cell r="K278">
            <v>631010000</v>
          </cell>
          <cell r="L278" t="str">
            <v>ҚР, ШҚО, Өскемен қ., Бажов көш., 10</v>
          </cell>
          <cell r="M278" t="str">
            <v>Қантар-Ақпан</v>
          </cell>
          <cell r="N278" t="str">
            <v>Шығыс-Қазақстан облысы, Өскемен қ.</v>
          </cell>
          <cell r="O278" t="str">
            <v>DDP</v>
          </cell>
          <cell r="P278" t="str">
            <v>Өтініш берген күннен бастап 50 күнтізбелік күн ішінде</v>
          </cell>
          <cell r="Q278">
            <v>0</v>
          </cell>
          <cell r="R278">
            <v>166</v>
          </cell>
          <cell r="S278" t="str">
            <v>Килограмм</v>
          </cell>
        </row>
        <row r="279">
          <cell r="A279" t="str">
            <v>122 Т</v>
          </cell>
          <cell r="B279" t="str">
            <v>"ШҚ АЭК" АҚ</v>
          </cell>
          <cell r="C279" t="str">
            <v>27.32.11.900.000.00.0166.000000000147</v>
          </cell>
          <cell r="D279">
            <v>511110134</v>
          </cell>
          <cell r="E279" t="str">
            <v>Сым ПЭТВ-2 1,25</v>
          </cell>
          <cell r="F279" t="str">
            <v>Провод</v>
          </cell>
          <cell r="G279" t="str">
            <v>сечение жил 1,25 мм, марка ПЭТВ-2</v>
          </cell>
          <cell r="H279" t="str">
            <v>Сым ПЭТВ-2 1,25</v>
          </cell>
          <cell r="I279" t="str">
            <v>ТСАТ</v>
          </cell>
          <cell r="J279" t="str">
            <v>60</v>
          </cell>
          <cell r="K279">
            <v>631010000</v>
          </cell>
          <cell r="L279" t="str">
            <v>ҚР, ШҚО, Өскемен қ., Бажов көш., 10</v>
          </cell>
          <cell r="M279" t="str">
            <v>Қантар-Ақпан</v>
          </cell>
          <cell r="N279" t="str">
            <v>Шығыс-Қазақстан облысы, Өскемен қ.</v>
          </cell>
          <cell r="O279" t="str">
            <v>DDP</v>
          </cell>
          <cell r="P279" t="str">
            <v>Шартқа қол қойылған күннен бастап 50 күнтізбелік күн ішінде</v>
          </cell>
          <cell r="Q279">
            <v>0</v>
          </cell>
          <cell r="R279">
            <v>166</v>
          </cell>
          <cell r="S279" t="str">
            <v>Килограмм</v>
          </cell>
        </row>
        <row r="280">
          <cell r="A280" t="str">
            <v>122-1 Т</v>
          </cell>
          <cell r="B280" t="str">
            <v>"ШҚ АЭК" АҚ</v>
          </cell>
          <cell r="C280" t="str">
            <v>27.32.11.900.000.00.0166.000000000147</v>
          </cell>
          <cell r="D280">
            <v>511110134</v>
          </cell>
          <cell r="E280" t="str">
            <v>Сым ПЭТВ-2 1,25</v>
          </cell>
          <cell r="F280" t="str">
            <v>Провод</v>
          </cell>
          <cell r="G280" t="str">
            <v>сечение жил 1,25 мм, марка ПЭТВ-2</v>
          </cell>
          <cell r="H280" t="str">
            <v>Сым ПЭТВ-2 1,25</v>
          </cell>
          <cell r="I280" t="str">
            <v>ТСАТ</v>
          </cell>
          <cell r="J280" t="str">
            <v>60</v>
          </cell>
          <cell r="K280">
            <v>631010000</v>
          </cell>
          <cell r="L280" t="str">
            <v>ҚР, ШҚО, Өскемен қ., Бажов көш., 10</v>
          </cell>
          <cell r="M280" t="str">
            <v>Қантар-Ақпан</v>
          </cell>
          <cell r="N280" t="str">
            <v>Шығыс-Қазақстан облысы, Өскемен қ.</v>
          </cell>
          <cell r="O280" t="str">
            <v>DDP</v>
          </cell>
          <cell r="P280" t="str">
            <v>Өтініш берген күннен бастап 50 күнтізбелік күн ішінде</v>
          </cell>
          <cell r="Q280">
            <v>0</v>
          </cell>
          <cell r="R280">
            <v>166</v>
          </cell>
          <cell r="S280" t="str">
            <v>Килограмм</v>
          </cell>
        </row>
        <row r="281">
          <cell r="A281" t="str">
            <v>123 Т</v>
          </cell>
          <cell r="B281" t="str">
            <v>"ШҚ АЭК" АҚ</v>
          </cell>
          <cell r="C281" t="str">
            <v>27.32.11.900.000.00.0166.000000000142</v>
          </cell>
          <cell r="D281">
            <v>511110135</v>
          </cell>
          <cell r="E281" t="str">
            <v>Сым ПЭТВ-2 1,12</v>
          </cell>
          <cell r="F281" t="str">
            <v>Провод</v>
          </cell>
          <cell r="G281" t="str">
            <v>сечение жил 1,12 мм, марка ПЭТВ-2</v>
          </cell>
          <cell r="H281" t="str">
            <v>Сым ПЭТВ-2 1,12</v>
          </cell>
          <cell r="I281" t="str">
            <v>ТСАТ</v>
          </cell>
          <cell r="J281" t="str">
            <v>60</v>
          </cell>
          <cell r="K281">
            <v>631010000</v>
          </cell>
          <cell r="L281" t="str">
            <v>ҚР, ШҚО, Өскемен қ., Бажов көш., 10</v>
          </cell>
          <cell r="M281" t="str">
            <v>Қантар-Ақпан</v>
          </cell>
          <cell r="N281" t="str">
            <v>Шығыс-Қазақстан облысы, Өскемен қ.</v>
          </cell>
          <cell r="O281" t="str">
            <v>DDP</v>
          </cell>
          <cell r="P281" t="str">
            <v>Шартқа қол қойылған күннен бастап 50 күнтізбелік күн ішінде</v>
          </cell>
          <cell r="Q281">
            <v>0</v>
          </cell>
          <cell r="R281">
            <v>166</v>
          </cell>
          <cell r="S281" t="str">
            <v>Килограмм</v>
          </cell>
        </row>
        <row r="282">
          <cell r="A282" t="str">
            <v>123-1 Т</v>
          </cell>
          <cell r="B282" t="str">
            <v>"ШҚ АЭК" АҚ</v>
          </cell>
          <cell r="C282" t="str">
            <v>27.32.11.900.000.00.0166.000000000142</v>
          </cell>
          <cell r="D282">
            <v>511110135</v>
          </cell>
          <cell r="E282" t="str">
            <v>Сым ПЭТВ-2 1,12</v>
          </cell>
          <cell r="F282" t="str">
            <v>Провод</v>
          </cell>
          <cell r="G282" t="str">
            <v>сечение жил 1,12 мм, марка ПЭТВ-2</v>
          </cell>
          <cell r="H282" t="str">
            <v>Сым ПЭТВ-2 1,12</v>
          </cell>
          <cell r="I282" t="str">
            <v>ТСАТ</v>
          </cell>
          <cell r="J282" t="str">
            <v>60</v>
          </cell>
          <cell r="K282">
            <v>631010000</v>
          </cell>
          <cell r="L282" t="str">
            <v>ҚР, ШҚО, Өскемен қ., Бажов көш., 10</v>
          </cell>
          <cell r="M282" t="str">
            <v>Қантар-Ақпан</v>
          </cell>
          <cell r="N282" t="str">
            <v>Шығыс-Қазақстан облысы, Өскемен қ.</v>
          </cell>
          <cell r="O282" t="str">
            <v>DDP</v>
          </cell>
          <cell r="P282" t="str">
            <v>Өтініш берген күннен бастап 50 күнтізбелік күн ішінде</v>
          </cell>
          <cell r="Q282">
            <v>0</v>
          </cell>
          <cell r="R282">
            <v>166</v>
          </cell>
          <cell r="S282" t="str">
            <v>Килограмм</v>
          </cell>
        </row>
        <row r="283">
          <cell r="A283" t="str">
            <v>124 Т</v>
          </cell>
          <cell r="B283" t="str">
            <v>"ШҚ АЭК" АҚ</v>
          </cell>
          <cell r="C283" t="str">
            <v>27.32.11.900.000.00.0166.000000000153</v>
          </cell>
          <cell r="D283">
            <v>511110140</v>
          </cell>
          <cell r="E283" t="str">
            <v>Сым ПЭТВ-2 1,45</v>
          </cell>
          <cell r="F283" t="str">
            <v>Провод</v>
          </cell>
          <cell r="G283" t="str">
            <v>сечение жил 1,45 мм, марка ПЭТВ-2</v>
          </cell>
          <cell r="H283" t="str">
            <v>Сым ПЭТВ-2 1,45</v>
          </cell>
          <cell r="I283" t="str">
            <v>ТСАТ</v>
          </cell>
          <cell r="J283" t="str">
            <v>60</v>
          </cell>
          <cell r="K283">
            <v>631010000</v>
          </cell>
          <cell r="L283" t="str">
            <v>ҚР, ШҚО, Өскемен қ., Бажов көш., 10</v>
          </cell>
          <cell r="M283" t="str">
            <v>Қантар-Ақпан</v>
          </cell>
          <cell r="N283" t="str">
            <v>Шығыс-Қазақстан облысы, Өскемен қ.</v>
          </cell>
          <cell r="O283" t="str">
            <v>DDP</v>
          </cell>
          <cell r="P283" t="str">
            <v>Шартқа қол қойылған күннен бастап 50 күнтізбелік күн ішінде</v>
          </cell>
          <cell r="Q283">
            <v>0</v>
          </cell>
          <cell r="R283">
            <v>166</v>
          </cell>
          <cell r="S283" t="str">
            <v>Килограмм</v>
          </cell>
        </row>
        <row r="284">
          <cell r="A284" t="str">
            <v>124-1 Т</v>
          </cell>
          <cell r="B284" t="str">
            <v>"ШҚ АЭК" АҚ</v>
          </cell>
          <cell r="C284" t="str">
            <v>27.32.11.900.000.00.0166.000000000153</v>
          </cell>
          <cell r="D284">
            <v>511110140</v>
          </cell>
          <cell r="E284" t="str">
            <v>Сым ПЭТВ-2 1,45</v>
          </cell>
          <cell r="F284" t="str">
            <v>Провод</v>
          </cell>
          <cell r="G284" t="str">
            <v>сечение жил 1,45 мм, марка ПЭТВ-2</v>
          </cell>
          <cell r="H284" t="str">
            <v>Сым ПЭТВ-2 1,45</v>
          </cell>
          <cell r="I284" t="str">
            <v>ТСАТ</v>
          </cell>
          <cell r="J284" t="str">
            <v>60</v>
          </cell>
          <cell r="K284">
            <v>631010000</v>
          </cell>
          <cell r="L284" t="str">
            <v>ҚР, ШҚО, Өскемен қ., Бажов көш., 10</v>
          </cell>
          <cell r="M284" t="str">
            <v>Қантар-Ақпан</v>
          </cell>
          <cell r="N284" t="str">
            <v>Шығыс-Қазақстан облысы, Өскемен қ.</v>
          </cell>
          <cell r="O284" t="str">
            <v>DDP</v>
          </cell>
          <cell r="P284" t="str">
            <v>Өтініш берген күннен бастап 50 күнтізбелік күн ішінде</v>
          </cell>
          <cell r="Q284">
            <v>0</v>
          </cell>
          <cell r="R284">
            <v>166</v>
          </cell>
          <cell r="S284" t="str">
            <v>Килограмм</v>
          </cell>
        </row>
        <row r="285">
          <cell r="A285" t="str">
            <v>125 Т</v>
          </cell>
          <cell r="B285" t="str">
            <v>"ШҚ АЭК" АҚ</v>
          </cell>
          <cell r="C285" t="str">
            <v>27.32.11.00.00.01.04.10.1</v>
          </cell>
          <cell r="D285">
            <v>511110142</v>
          </cell>
          <cell r="E285" t="str">
            <v>Сым ПЭТВ-2 0,30</v>
          </cell>
          <cell r="F285" t="str">
            <v>Провод</v>
          </cell>
          <cell r="G285" t="str">
            <v>сечение жил 0,30 мм, марка ПЭТВ-2</v>
          </cell>
          <cell r="H285" t="str">
            <v>Сым ПЭТВ-2 0,30</v>
          </cell>
          <cell r="I285" t="str">
            <v>ТСАТ</v>
          </cell>
          <cell r="J285" t="str">
            <v>60</v>
          </cell>
          <cell r="K285">
            <v>631010000</v>
          </cell>
          <cell r="L285" t="str">
            <v>ҚР, ШҚО, Өскемен қ., Бажов көш., 10</v>
          </cell>
          <cell r="M285" t="str">
            <v>Қантар-Ақпан</v>
          </cell>
          <cell r="N285" t="str">
            <v>Шығыс-Қазақстан облысы, Өскемен қ.</v>
          </cell>
          <cell r="O285" t="str">
            <v>DDP</v>
          </cell>
          <cell r="P285" t="str">
            <v>Шартқа қол қойылған күннен бастап 50 күнтізбелік күн ішінде</v>
          </cell>
          <cell r="Q285">
            <v>0</v>
          </cell>
          <cell r="R285">
            <v>166</v>
          </cell>
          <cell r="S285" t="str">
            <v>Килограмм</v>
          </cell>
        </row>
        <row r="286">
          <cell r="A286" t="str">
            <v>125-1 Т</v>
          </cell>
          <cell r="B286" t="str">
            <v>"ШҚ АЭК" АҚ</v>
          </cell>
          <cell r="C286" t="str">
            <v>27.32.11.00.00.01.04.10.1</v>
          </cell>
          <cell r="D286">
            <v>511110142</v>
          </cell>
          <cell r="E286" t="str">
            <v>Сым ПЭТВ-2 0,30</v>
          </cell>
          <cell r="F286" t="str">
            <v>Провод</v>
          </cell>
          <cell r="G286" t="str">
            <v>сечение жил 0,30 мм, марка ПЭТВ-2</v>
          </cell>
          <cell r="H286" t="str">
            <v>Сым ПЭТВ-2 0,30</v>
          </cell>
          <cell r="I286" t="str">
            <v>ТСАТ</v>
          </cell>
          <cell r="J286" t="str">
            <v>60</v>
          </cell>
          <cell r="K286">
            <v>631010000</v>
          </cell>
          <cell r="L286" t="str">
            <v>ҚР, ШҚО, Өскемен қ., Бажов көш., 10</v>
          </cell>
          <cell r="M286" t="str">
            <v>Қантар-Ақпан</v>
          </cell>
          <cell r="N286" t="str">
            <v>Шығыс-Қазақстан облысы, Өскемен қ.</v>
          </cell>
          <cell r="O286" t="str">
            <v>DDP</v>
          </cell>
          <cell r="P286" t="str">
            <v>Өтініш берген күннен бастап 50 күнтізбелік күн ішінде</v>
          </cell>
          <cell r="Q286">
            <v>0</v>
          </cell>
          <cell r="R286">
            <v>166</v>
          </cell>
          <cell r="S286" t="str">
            <v>Килограмм</v>
          </cell>
        </row>
        <row r="287">
          <cell r="A287" t="str">
            <v>126 Т</v>
          </cell>
          <cell r="B287" t="str">
            <v>"ШҚ АЭК" АҚ</v>
          </cell>
          <cell r="C287" t="str">
            <v>27.32.11.900.000.00.0166.000000000143</v>
          </cell>
          <cell r="D287">
            <v>511110151</v>
          </cell>
          <cell r="E287" t="str">
            <v>Сым ПЭТВ-2 1,16</v>
          </cell>
          <cell r="F287" t="str">
            <v>Провод</v>
          </cell>
          <cell r="G287" t="str">
            <v>сечение жил 1,16 мм, марка ПЭТВ-2</v>
          </cell>
          <cell r="H287" t="str">
            <v>Сым ПЭТВ-2 1,16</v>
          </cell>
          <cell r="I287" t="str">
            <v>ТСАТ</v>
          </cell>
          <cell r="J287" t="str">
            <v>60</v>
          </cell>
          <cell r="K287">
            <v>631010000</v>
          </cell>
          <cell r="L287" t="str">
            <v>ҚР, ШҚО, Өскемен қ., Бажов көш., 10</v>
          </cell>
          <cell r="M287" t="str">
            <v>Қантар-Ақпан</v>
          </cell>
          <cell r="N287" t="str">
            <v>Шығыс-Қазақстан облысы, Өскемен қ.</v>
          </cell>
          <cell r="O287" t="str">
            <v>DDP</v>
          </cell>
          <cell r="P287" t="str">
            <v>Шартқа қол қойылған күннен бастап 50 күнтізбелік күн ішінде</v>
          </cell>
          <cell r="Q287">
            <v>0</v>
          </cell>
          <cell r="R287">
            <v>166</v>
          </cell>
          <cell r="S287" t="str">
            <v>Килограмм</v>
          </cell>
        </row>
        <row r="288">
          <cell r="A288" t="str">
            <v>126-1 Т</v>
          </cell>
          <cell r="B288" t="str">
            <v>"ШҚ АЭК" АҚ</v>
          </cell>
          <cell r="C288" t="str">
            <v>27.32.11.900.000.00.0166.000000000143</v>
          </cell>
          <cell r="D288">
            <v>511110151</v>
          </cell>
          <cell r="E288" t="str">
            <v>Сым ПЭТВ-2 1,16</v>
          </cell>
          <cell r="F288" t="str">
            <v>Провод</v>
          </cell>
          <cell r="G288" t="str">
            <v>сечение жил 1,16 мм, марка ПЭТВ-2</v>
          </cell>
          <cell r="H288" t="str">
            <v>Сым ПЭТВ-2 1,16</v>
          </cell>
          <cell r="I288" t="str">
            <v>ТСАТ</v>
          </cell>
          <cell r="J288" t="str">
            <v>60</v>
          </cell>
          <cell r="K288">
            <v>631010000</v>
          </cell>
          <cell r="L288" t="str">
            <v>ҚР, ШҚО, Өскемен қ., Бажов көш., 10</v>
          </cell>
          <cell r="M288" t="str">
            <v>Қантар-Ақпан</v>
          </cell>
          <cell r="N288" t="str">
            <v>Шығыс-Қазақстан облысы, Өскемен қ.</v>
          </cell>
          <cell r="O288" t="str">
            <v>DDP</v>
          </cell>
          <cell r="P288" t="str">
            <v>Өтініш берген күннен бастап 50 күнтізбелік күн ішінде</v>
          </cell>
          <cell r="Q288">
            <v>0</v>
          </cell>
          <cell r="R288">
            <v>166</v>
          </cell>
          <cell r="S288" t="str">
            <v>Килограмм</v>
          </cell>
        </row>
        <row r="289">
          <cell r="A289" t="str">
            <v>127 Т</v>
          </cell>
          <cell r="B289" t="str">
            <v>"ШҚ АЭК" АҚ</v>
          </cell>
          <cell r="C289" t="str">
            <v>27.32.11.00.00.01.01.86.1</v>
          </cell>
          <cell r="D289">
            <v>511110152</v>
          </cell>
          <cell r="E289" t="str">
            <v>Сым ПЭТВ-2 1,5</v>
          </cell>
          <cell r="F289" t="str">
            <v>Провод</v>
          </cell>
          <cell r="G289" t="str">
            <v>сечение жил 1,5 мм, марка ПЭТВ-2</v>
          </cell>
          <cell r="H289" t="str">
            <v>Сым ПЭТВ-2 1,5</v>
          </cell>
          <cell r="I289" t="str">
            <v>ТСАТ</v>
          </cell>
          <cell r="J289" t="str">
            <v>60</v>
          </cell>
          <cell r="K289">
            <v>631010000</v>
          </cell>
          <cell r="L289" t="str">
            <v>ҚР, ШҚО, Өскемен қ., Бажов көш., 10</v>
          </cell>
          <cell r="M289" t="str">
            <v>Қантар-Ақпан</v>
          </cell>
          <cell r="N289" t="str">
            <v>Шығыс-Қазақстан облысы, Өскемен қ.</v>
          </cell>
          <cell r="O289" t="str">
            <v>DDP</v>
          </cell>
          <cell r="P289" t="str">
            <v>Шартқа қол қойылған күннен бастап 50 күнтізбелік күн ішінде</v>
          </cell>
          <cell r="Q289">
            <v>0</v>
          </cell>
          <cell r="R289">
            <v>166</v>
          </cell>
          <cell r="S289" t="str">
            <v>Килограмм</v>
          </cell>
        </row>
        <row r="290">
          <cell r="A290" t="str">
            <v>127-1 Т</v>
          </cell>
          <cell r="B290" t="str">
            <v>"ШҚ АЭК" АҚ</v>
          </cell>
          <cell r="C290" t="str">
            <v>27.32.11.00.00.01.01.86.1</v>
          </cell>
          <cell r="D290">
            <v>511110152</v>
          </cell>
          <cell r="E290" t="str">
            <v>Сым ПЭТВ-2 1,5</v>
          </cell>
          <cell r="F290" t="str">
            <v>Провод</v>
          </cell>
          <cell r="G290" t="str">
            <v>сечение жил 1,5 мм, марка ПЭТВ-2</v>
          </cell>
          <cell r="H290" t="str">
            <v>Сым ПЭТВ-2 1,5</v>
          </cell>
          <cell r="I290" t="str">
            <v>ТСАТ</v>
          </cell>
          <cell r="J290" t="str">
            <v>60</v>
          </cell>
          <cell r="K290">
            <v>631010000</v>
          </cell>
          <cell r="L290" t="str">
            <v>ҚР, ШҚО, Өскемен қ., Бажов көш., 10</v>
          </cell>
          <cell r="M290" t="str">
            <v>Қантар-Ақпан</v>
          </cell>
          <cell r="N290" t="str">
            <v>Шығыс-Қазақстан облысы, Өскемен қ.</v>
          </cell>
          <cell r="O290" t="str">
            <v>DDP</v>
          </cell>
          <cell r="P290" t="str">
            <v>Өтініш берген күннен бастап 50 күнтізбелік күн ішінде</v>
          </cell>
          <cell r="Q290">
            <v>0</v>
          </cell>
          <cell r="R290">
            <v>166</v>
          </cell>
          <cell r="S290" t="str">
            <v>Килограмм</v>
          </cell>
        </row>
        <row r="291">
          <cell r="A291" t="str">
            <v>128 Т</v>
          </cell>
          <cell r="B291" t="str">
            <v>"ШҚ АЭК" АҚ</v>
          </cell>
          <cell r="C291" t="str">
            <v>27.32.11.900.000.00.0166.000000000149</v>
          </cell>
          <cell r="D291">
            <v>511110153</v>
          </cell>
          <cell r="E291" t="str">
            <v>Сым ПЭТВ-2 1,32</v>
          </cell>
          <cell r="F291" t="str">
            <v>Провод</v>
          </cell>
          <cell r="G291" t="str">
            <v>сечение жил 1,32 мм, марка ПЭТВ-2</v>
          </cell>
          <cell r="H291" t="str">
            <v>Сым ПЭТВ-2 1,32</v>
          </cell>
          <cell r="I291" t="str">
            <v>ТСАТ</v>
          </cell>
          <cell r="J291" t="str">
            <v>60</v>
          </cell>
          <cell r="K291">
            <v>631010000</v>
          </cell>
          <cell r="L291" t="str">
            <v>ҚР, ШҚО, Өскемен қ., Бажов көш., 10</v>
          </cell>
          <cell r="M291" t="str">
            <v>Қантар-Ақпан</v>
          </cell>
          <cell r="N291" t="str">
            <v>Шығыс-Қазақстан облысы, Өскемен қ.</v>
          </cell>
          <cell r="O291" t="str">
            <v>DDP</v>
          </cell>
          <cell r="P291" t="str">
            <v>Шартқа қол қойылған күннен бастап 50 күнтізбелік күн ішінде</v>
          </cell>
          <cell r="Q291">
            <v>0</v>
          </cell>
          <cell r="R291">
            <v>166</v>
          </cell>
          <cell r="S291" t="str">
            <v>Килограмм</v>
          </cell>
        </row>
        <row r="292">
          <cell r="A292" t="str">
            <v>128-1 Т</v>
          </cell>
          <cell r="B292" t="str">
            <v>"ШҚ АЭК" АҚ</v>
          </cell>
          <cell r="C292" t="str">
            <v>27.32.11.900.000.00.0166.000000000149</v>
          </cell>
          <cell r="D292">
            <v>511110153</v>
          </cell>
          <cell r="E292" t="str">
            <v>Сым ПЭТВ-2 1,32</v>
          </cell>
          <cell r="F292" t="str">
            <v>Провод</v>
          </cell>
          <cell r="G292" t="str">
            <v>сечение жил 1,32 мм, марка ПЭТВ-2</v>
          </cell>
          <cell r="H292" t="str">
            <v>Сым ПЭТВ-2 1,32</v>
          </cell>
          <cell r="I292" t="str">
            <v>ТСАТ</v>
          </cell>
          <cell r="J292" t="str">
            <v>60</v>
          </cell>
          <cell r="K292">
            <v>631010000</v>
          </cell>
          <cell r="L292" t="str">
            <v>ҚР, ШҚО, Өскемен қ., Бажов көш., 10</v>
          </cell>
          <cell r="M292" t="str">
            <v>Қантар-Ақпан</v>
          </cell>
          <cell r="N292" t="str">
            <v>Шығыс-Қазақстан облысы, Өскемен қ.</v>
          </cell>
          <cell r="O292" t="str">
            <v>DDP</v>
          </cell>
          <cell r="P292" t="str">
            <v>Өтініш берген күннен бастап 50 күнтізбелік күн ішінде</v>
          </cell>
          <cell r="Q292">
            <v>0</v>
          </cell>
          <cell r="R292">
            <v>166</v>
          </cell>
          <cell r="S292" t="str">
            <v>Килограмм</v>
          </cell>
        </row>
        <row r="293">
          <cell r="A293" t="str">
            <v>129 Т</v>
          </cell>
          <cell r="B293" t="str">
            <v>"ШҚ АЭК" АҚ</v>
          </cell>
          <cell r="C293" t="str">
            <v>27.32.13.700.002.00.0006.000000000357</v>
          </cell>
          <cell r="D293">
            <v>511115157</v>
          </cell>
          <cell r="E293" t="str">
            <v>Сым СИП-5 4Х50</v>
          </cell>
          <cell r="F293" t="str">
            <v>Провод</v>
          </cell>
          <cell r="G293" t="str">
            <v>марка СИП-5, 4*50 мм2</v>
          </cell>
          <cell r="H293" t="str">
            <v>Сым СИП-5 4Х50</v>
          </cell>
          <cell r="I293" t="str">
            <v>ТСАТ</v>
          </cell>
          <cell r="J293" t="str">
            <v>60</v>
          </cell>
          <cell r="K293">
            <v>631010000</v>
          </cell>
          <cell r="L293" t="str">
            <v>ҚР, ШҚО, Өскемен қ., Бажов көш., 10</v>
          </cell>
          <cell r="M293" t="str">
            <v>Қантар-Ақпан</v>
          </cell>
          <cell r="N293" t="str">
            <v>Шығыс-Қазақстан облысы, Өскемен қ.</v>
          </cell>
          <cell r="O293" t="str">
            <v>DDP</v>
          </cell>
          <cell r="P293" t="str">
            <v>Шартқа қол қойылған күннен бастап 50 күнтізбелік күн ішінде</v>
          </cell>
          <cell r="Q293">
            <v>0</v>
          </cell>
          <cell r="R293">
            <v>18</v>
          </cell>
          <cell r="S293" t="str">
            <v>метр бойы</v>
          </cell>
        </row>
        <row r="294">
          <cell r="A294" t="str">
            <v>129-1 Т</v>
          </cell>
          <cell r="B294" t="str">
            <v>"ШҚ АЭК" АҚ</v>
          </cell>
          <cell r="C294" t="str">
            <v>27.32.13.700.002.00.0006.000000000357</v>
          </cell>
          <cell r="D294">
            <v>511115157</v>
          </cell>
          <cell r="E294" t="str">
            <v>Сым СИП-5 4Х50</v>
          </cell>
          <cell r="F294" t="str">
            <v>Провод</v>
          </cell>
          <cell r="G294" t="str">
            <v>марка СИП-5, 4*50 мм2</v>
          </cell>
          <cell r="H294" t="str">
            <v>Сым СИП-5 4Х50</v>
          </cell>
          <cell r="I294" t="str">
            <v>ТСАТ</v>
          </cell>
          <cell r="J294" t="str">
            <v>60</v>
          </cell>
          <cell r="K294">
            <v>631010000</v>
          </cell>
          <cell r="L294" t="str">
            <v>ҚР, ШҚО, Өскемен қ., Бажов көш., 10</v>
          </cell>
          <cell r="M294" t="str">
            <v>Қантар-Ақпан</v>
          </cell>
          <cell r="N294" t="str">
            <v>Шығыс-Қазақстан облысы, Өскемен қ.</v>
          </cell>
          <cell r="O294" t="str">
            <v>DDP</v>
          </cell>
          <cell r="P294" t="str">
            <v>Өтініш берген күннен бастап 50 күнтізбелік күн ішінде</v>
          </cell>
          <cell r="Q294">
            <v>0</v>
          </cell>
          <cell r="R294">
            <v>18</v>
          </cell>
          <cell r="S294" t="str">
            <v>метр бойы</v>
          </cell>
        </row>
        <row r="295">
          <cell r="A295" t="str">
            <v>130 Т</v>
          </cell>
          <cell r="B295" t="str">
            <v>"ШҚ АЭК" АҚ</v>
          </cell>
          <cell r="C295" t="str">
            <v>27.32.13.700.002.00.0006.000000000358</v>
          </cell>
          <cell r="D295">
            <v>511115160</v>
          </cell>
          <cell r="E295" t="str">
            <v xml:space="preserve">Сым СИП-5 4Х70                                                                                      </v>
          </cell>
          <cell r="F295" t="str">
            <v>Провод</v>
          </cell>
          <cell r="G295" t="str">
            <v>марка СИП-5, 4*70 мм2</v>
          </cell>
          <cell r="H295" t="str">
            <v xml:space="preserve">Сым СИП-5 4Х70                                                                                      </v>
          </cell>
          <cell r="I295" t="str">
            <v>ТСАТ</v>
          </cell>
          <cell r="J295" t="str">
            <v>60</v>
          </cell>
          <cell r="K295">
            <v>631010000</v>
          </cell>
          <cell r="L295" t="str">
            <v>ҚР, ШҚО, Өскемен қ., Бажов көш., 10</v>
          </cell>
          <cell r="M295" t="str">
            <v>Қантар-Ақпан</v>
          </cell>
          <cell r="N295" t="str">
            <v>Шығыс-Қазақстан облысы, Өскемен қ.</v>
          </cell>
          <cell r="O295" t="str">
            <v>DDP</v>
          </cell>
          <cell r="P295" t="str">
            <v>Шартқа қол қойылған күннен бастап 50 күнтізбелік күн ішінде</v>
          </cell>
          <cell r="Q295">
            <v>0</v>
          </cell>
          <cell r="R295">
            <v>18</v>
          </cell>
          <cell r="S295" t="str">
            <v>метр бойы</v>
          </cell>
        </row>
        <row r="296">
          <cell r="A296" t="str">
            <v>130-1 Т</v>
          </cell>
          <cell r="B296" t="str">
            <v>"ШҚ АЭК" АҚ</v>
          </cell>
          <cell r="C296" t="str">
            <v>27.32.13.700.002.00.0006.000000000358</v>
          </cell>
          <cell r="D296">
            <v>511115160</v>
          </cell>
          <cell r="E296" t="str">
            <v xml:space="preserve">Сым СИП-5 4Х70                                                                                      </v>
          </cell>
          <cell r="F296" t="str">
            <v>Провод</v>
          </cell>
          <cell r="G296" t="str">
            <v>марка СИП-5, 4*70 мм2</v>
          </cell>
          <cell r="H296" t="str">
            <v xml:space="preserve">Сым СИП-5 4Х70                                                                                      </v>
          </cell>
          <cell r="I296" t="str">
            <v>ТСАТ</v>
          </cell>
          <cell r="J296" t="str">
            <v>60</v>
          </cell>
          <cell r="K296">
            <v>631010000</v>
          </cell>
          <cell r="L296" t="str">
            <v>ҚР, ШҚО, Өскемен қ., Бажов көш., 10</v>
          </cell>
          <cell r="M296" t="str">
            <v>Қантар-Ақпан</v>
          </cell>
          <cell r="N296" t="str">
            <v>Шығыс-Қазақстан облысы, Өскемен қ.</v>
          </cell>
          <cell r="O296" t="str">
            <v>DDP</v>
          </cell>
          <cell r="P296" t="str">
            <v>Өтініш берген күннен бастап 50 күнтізбелік күн ішінде</v>
          </cell>
          <cell r="Q296">
            <v>0</v>
          </cell>
          <cell r="R296">
            <v>18</v>
          </cell>
          <cell r="S296" t="str">
            <v>метр бойы</v>
          </cell>
        </row>
        <row r="297">
          <cell r="A297" t="str">
            <v>131 Т</v>
          </cell>
          <cell r="B297" t="str">
            <v>"ШҚ АЭК" АҚ</v>
          </cell>
          <cell r="C297" t="str">
            <v>27.32.13.700.000.00.0018.000000000060</v>
          </cell>
          <cell r="D297">
            <v>511117100</v>
          </cell>
          <cell r="E297" t="str">
            <v>Сым КРВПМ 1Х2Х0.4</v>
          </cell>
          <cell r="F297" t="str">
            <v>Кабель</v>
          </cell>
          <cell r="G297" t="str">
            <v>марка КРВПМ, 1*2*0,4 мм2</v>
          </cell>
          <cell r="H297" t="str">
            <v>Сым КРВПМ 1Х2Х0.4</v>
          </cell>
          <cell r="I297" t="str">
            <v>ТСАТ</v>
          </cell>
          <cell r="J297" t="str">
            <v>60</v>
          </cell>
          <cell r="K297">
            <v>631010000</v>
          </cell>
          <cell r="L297" t="str">
            <v>ҚР, ШҚО, Өскемен қ., Бажов көш., 10</v>
          </cell>
          <cell r="M297" t="str">
            <v>Қантар-Ақпан</v>
          </cell>
          <cell r="N297" t="str">
            <v>Шығыс-Қазақстан облысы, Өскемен қ.</v>
          </cell>
          <cell r="O297" t="str">
            <v>DDP</v>
          </cell>
          <cell r="P297" t="str">
            <v>Шартқа қол қойылған күннен бастап 50 күнтізбелік күн ішінде</v>
          </cell>
          <cell r="Q297">
            <v>0</v>
          </cell>
          <cell r="R297">
            <v>18</v>
          </cell>
          <cell r="S297" t="str">
            <v>метр бойы</v>
          </cell>
        </row>
        <row r="298">
          <cell r="A298" t="str">
            <v>131-1 Т</v>
          </cell>
          <cell r="B298" t="str">
            <v>"ШҚ АЭК" АҚ</v>
          </cell>
          <cell r="C298" t="str">
            <v>27.32.13.700.000.00.0018.000000000060</v>
          </cell>
          <cell r="D298">
            <v>511117100</v>
          </cell>
          <cell r="E298" t="str">
            <v>Сым КРВПМ 1Х2Х0.4</v>
          </cell>
          <cell r="F298" t="str">
            <v>Кабель</v>
          </cell>
          <cell r="G298" t="str">
            <v>марка КРВПМ, 1*2*0,4 мм2</v>
          </cell>
          <cell r="H298" t="str">
            <v>Сым КРВПМ 1Х2Х0.4</v>
          </cell>
          <cell r="I298" t="str">
            <v>ТСАТ</v>
          </cell>
          <cell r="J298" t="str">
            <v>60</v>
          </cell>
          <cell r="K298">
            <v>631010000</v>
          </cell>
          <cell r="L298" t="str">
            <v>ҚР, ШҚО, Өскемен қ., Бажов көш., 10</v>
          </cell>
          <cell r="M298" t="str">
            <v>Қантар-Ақпан</v>
          </cell>
          <cell r="N298" t="str">
            <v>Шығыс-Қазақстан облысы, Өскемен қ.</v>
          </cell>
          <cell r="O298" t="str">
            <v>DDP</v>
          </cell>
          <cell r="P298" t="str">
            <v>Өтініш берген күннен бастап 50 күнтізбелік күн ішінде</v>
          </cell>
          <cell r="Q298">
            <v>0</v>
          </cell>
          <cell r="R298">
            <v>18</v>
          </cell>
          <cell r="S298" t="str">
            <v>метр бойы</v>
          </cell>
        </row>
        <row r="299">
          <cell r="A299" t="str">
            <v>132 Т</v>
          </cell>
          <cell r="B299" t="str">
            <v>"ШҚ АЭК" АҚ</v>
          </cell>
          <cell r="C299" t="str">
            <v>27.32.13.700.000.00.0006.000000000628</v>
          </cell>
          <cell r="D299">
            <v>511117101</v>
          </cell>
          <cell r="E299" t="str">
            <v>Сым КРВПМ 2Х2Х0.4</v>
          </cell>
          <cell r="F299" t="str">
            <v>Кабель</v>
          </cell>
          <cell r="G299" t="str">
            <v>марка КРВПМ, 2*2*0,4 мм2</v>
          </cell>
          <cell r="H299" t="str">
            <v>Сым КРВПМ 2Х2Х0.4</v>
          </cell>
          <cell r="I299" t="str">
            <v>ТСАТ</v>
          </cell>
          <cell r="J299" t="str">
            <v>60</v>
          </cell>
          <cell r="K299">
            <v>631010000</v>
          </cell>
          <cell r="L299" t="str">
            <v>ҚР, ШҚО, Өскемен қ., Бажов көш., 10</v>
          </cell>
          <cell r="M299" t="str">
            <v>Қантар-Ақпан</v>
          </cell>
          <cell r="N299" t="str">
            <v>Шығыс-Қазақстан облысы, Өскемен қ.</v>
          </cell>
          <cell r="O299" t="str">
            <v>DDP</v>
          </cell>
          <cell r="P299" t="str">
            <v>Шартқа қол қойылған күннен бастап 50 күнтізбелік күн ішінде</v>
          </cell>
          <cell r="Q299">
            <v>0</v>
          </cell>
          <cell r="R299">
            <v>18</v>
          </cell>
          <cell r="S299" t="str">
            <v>метр бойы</v>
          </cell>
        </row>
        <row r="300">
          <cell r="A300" t="str">
            <v>132-1 Т</v>
          </cell>
          <cell r="B300" t="str">
            <v>"ШҚ АЭК" АҚ</v>
          </cell>
          <cell r="C300" t="str">
            <v>27.32.13.700.000.00.0006.000000000628</v>
          </cell>
          <cell r="D300">
            <v>511117101</v>
          </cell>
          <cell r="E300" t="str">
            <v>Сым КРВПМ 2Х2Х0.4</v>
          </cell>
          <cell r="F300" t="str">
            <v>Кабель</v>
          </cell>
          <cell r="G300" t="str">
            <v>марка КРВПМ, 2*2*0,4 мм2</v>
          </cell>
          <cell r="H300" t="str">
            <v>Сым КРВПМ 2Х2Х0.4</v>
          </cell>
          <cell r="I300" t="str">
            <v>ТСАТ</v>
          </cell>
          <cell r="J300" t="str">
            <v>60</v>
          </cell>
          <cell r="K300">
            <v>631010000</v>
          </cell>
          <cell r="L300" t="str">
            <v>ҚР, ШҚО, Өскемен қ., Бажов көш., 10</v>
          </cell>
          <cell r="M300" t="str">
            <v>Қантар-Ақпан</v>
          </cell>
          <cell r="N300" t="str">
            <v>Шығыс-Қазақстан облысы, Өскемен қ.</v>
          </cell>
          <cell r="O300" t="str">
            <v>DDP</v>
          </cell>
          <cell r="P300" t="str">
            <v>Өтініш берген күннен бастап 50 күнтізбелік күн ішінде</v>
          </cell>
          <cell r="Q300">
            <v>0</v>
          </cell>
          <cell r="R300">
            <v>18</v>
          </cell>
          <cell r="S300" t="str">
            <v>метр бойы</v>
          </cell>
        </row>
        <row r="301">
          <cell r="A301" t="str">
            <v>133 Т</v>
          </cell>
          <cell r="B301" t="str">
            <v>"ШҚ АЭК" АҚ</v>
          </cell>
          <cell r="C301" t="str">
            <v>26.30.30.900.080.00.0796.000000000000</v>
          </cell>
          <cell r="D301">
            <v>511121101</v>
          </cell>
          <cell r="E301" t="str">
            <v xml:space="preserve">Ширатулы телефон сымы  ажырағышпен RG9                                                              </v>
          </cell>
          <cell r="F301" t="str">
            <v>Шнур витой</v>
          </cell>
          <cell r="G301" t="str">
            <v>для телефонных трубок</v>
          </cell>
          <cell r="H301" t="str">
            <v xml:space="preserve">Ширатулы телефон сымы  ажырағышпен RG9                                                              </v>
          </cell>
          <cell r="I301" t="str">
            <v>БК</v>
          </cell>
          <cell r="J301" t="str">
            <v>60</v>
          </cell>
          <cell r="K301">
            <v>631010000</v>
          </cell>
          <cell r="L301" t="str">
            <v>ҚР, ШҚО, Өскемен қ., Бажов көш., 10</v>
          </cell>
          <cell r="M301" t="str">
            <v>Желтоқсан-Қантар</v>
          </cell>
          <cell r="N301" t="str">
            <v>Шығыс-Қазақстан облысы, Өскемен қ.</v>
          </cell>
          <cell r="O301" t="str">
            <v>DDP</v>
          </cell>
          <cell r="P301" t="str">
            <v>Шартқа қол қойылған күннен бастап 50 күнтізбелік күн ішінде</v>
          </cell>
          <cell r="Q301">
            <v>0</v>
          </cell>
          <cell r="R301">
            <v>796</v>
          </cell>
          <cell r="S301" t="str">
            <v>Дана</v>
          </cell>
        </row>
        <row r="302">
          <cell r="A302" t="str">
            <v>134 Т</v>
          </cell>
          <cell r="B302" t="str">
            <v>"ШҚ АЭК" АҚ</v>
          </cell>
          <cell r="C302" t="str">
            <v>27.32.13.700.000.00.0796.000000000008</v>
          </cell>
          <cell r="D302">
            <v>511121102</v>
          </cell>
          <cell r="E302" t="str">
            <v xml:space="preserve">Желілік телефон сымы ажырағышпен RG11 (3м)                                                          </v>
          </cell>
          <cell r="F302" t="str">
            <v>кабель</v>
          </cell>
          <cell r="G302" t="str">
            <v>RG-11</v>
          </cell>
          <cell r="H302" t="str">
            <v xml:space="preserve">Желілік телефон сымы ажырағышпен RG11 (3м)                                                          </v>
          </cell>
          <cell r="I302" t="str">
            <v>БК</v>
          </cell>
          <cell r="J302" t="str">
            <v>60</v>
          </cell>
          <cell r="K302">
            <v>631010000</v>
          </cell>
          <cell r="L302" t="str">
            <v>ҚР, ШҚО, Өскемен қ., Бажов көш., 10</v>
          </cell>
          <cell r="M302" t="str">
            <v>Желтоқсан-Қантар</v>
          </cell>
          <cell r="N302" t="str">
            <v>Шығыс-Қазақстан облысы, Өскемен қ.</v>
          </cell>
          <cell r="O302" t="str">
            <v>DDP</v>
          </cell>
          <cell r="P302" t="str">
            <v>Шартқа қол қойылған күннен бастап 50 күнтізбелік күн ішінде</v>
          </cell>
          <cell r="Q302">
            <v>0</v>
          </cell>
          <cell r="R302">
            <v>796</v>
          </cell>
          <cell r="S302" t="str">
            <v>Дана</v>
          </cell>
        </row>
        <row r="303">
          <cell r="A303" t="str">
            <v>135 Т</v>
          </cell>
          <cell r="B303" t="str">
            <v>"ШҚ АЭК" АҚ</v>
          </cell>
          <cell r="C303" t="str">
            <v>27.32.13.700.002.00.0006.000000000090</v>
          </cell>
          <cell r="D303">
            <v>511122101</v>
          </cell>
          <cell r="E303" t="str">
            <v xml:space="preserve">Сым МГШВ-1                                                                                          </v>
          </cell>
          <cell r="F303" t="str">
            <v>Провод</v>
          </cell>
          <cell r="G303" t="str">
            <v>марка МГШВ, 1 мм2</v>
          </cell>
          <cell r="H303" t="str">
            <v xml:space="preserve">Сым МГШВ-1                                                                                          </v>
          </cell>
          <cell r="I303" t="str">
            <v>ТСАТ</v>
          </cell>
          <cell r="J303" t="str">
            <v>60</v>
          </cell>
          <cell r="K303">
            <v>631010000</v>
          </cell>
          <cell r="L303" t="str">
            <v>ҚР, ШҚО, Өскемен қ., Бажов көш., 10</v>
          </cell>
          <cell r="M303" t="str">
            <v>Қантар-Ақпан</v>
          </cell>
          <cell r="N303" t="str">
            <v>Шығыс-Қазақстан облысы, Өскемен қ.</v>
          </cell>
          <cell r="O303" t="str">
            <v>DDP</v>
          </cell>
          <cell r="P303" t="str">
            <v>Шартқа қол қойылған күннен бастап 50 күнтізбелік күн ішінде</v>
          </cell>
          <cell r="Q303">
            <v>0</v>
          </cell>
          <cell r="R303">
            <v>18</v>
          </cell>
          <cell r="S303" t="str">
            <v>метр бойы</v>
          </cell>
        </row>
        <row r="304">
          <cell r="A304" t="str">
            <v>135-1 Т</v>
          </cell>
          <cell r="B304" t="str">
            <v>"ШҚ АЭК" АҚ</v>
          </cell>
          <cell r="C304" t="str">
            <v>27.32.13.700.002.00.0006.000000000090</v>
          </cell>
          <cell r="D304">
            <v>511122101</v>
          </cell>
          <cell r="E304" t="str">
            <v xml:space="preserve">Сым МГШВ-1                                                                                          </v>
          </cell>
          <cell r="F304" t="str">
            <v>Провод</v>
          </cell>
          <cell r="G304" t="str">
            <v>марка МГШВ, 1 мм2</v>
          </cell>
          <cell r="H304" t="str">
            <v xml:space="preserve">Сым МГШВ-1                                                                                          </v>
          </cell>
          <cell r="I304" t="str">
            <v>ТСАТ</v>
          </cell>
          <cell r="J304" t="str">
            <v>60</v>
          </cell>
          <cell r="K304">
            <v>631010000</v>
          </cell>
          <cell r="L304" t="str">
            <v>ҚР, ШҚО, Өскемен қ., Бажов көш., 10</v>
          </cell>
          <cell r="M304" t="str">
            <v>Қантар-Ақпан</v>
          </cell>
          <cell r="N304" t="str">
            <v>Шығыс-Қазақстан облысы, Өскемен қ.</v>
          </cell>
          <cell r="O304" t="str">
            <v>DDP</v>
          </cell>
          <cell r="P304" t="str">
            <v>Өтініш берген күннен бастап 50 күнтізбелік күн ішінде</v>
          </cell>
          <cell r="Q304">
            <v>0</v>
          </cell>
          <cell r="R304">
            <v>18</v>
          </cell>
          <cell r="S304" t="str">
            <v>метр бойы</v>
          </cell>
        </row>
        <row r="305">
          <cell r="A305" t="str">
            <v>136 Т</v>
          </cell>
          <cell r="B305" t="str">
            <v>"ШҚ АЭК" АҚ</v>
          </cell>
          <cell r="C305" t="str">
            <v>27.32.13.700.000.00.0018.000000000000</v>
          </cell>
          <cell r="D305">
            <v>512100100</v>
          </cell>
          <cell r="E305" t="str">
            <v>Кабель АВВГ-П 2Х2,5</v>
          </cell>
          <cell r="F305" t="str">
            <v>Кабель</v>
          </cell>
          <cell r="G305" t="str">
            <v>марка АВВГ, 2*2,5 мм2</v>
          </cell>
          <cell r="H305" t="str">
            <v>Кабель АВВГ-П 2Х2,5</v>
          </cell>
          <cell r="I305" t="str">
            <v>ТСАТ</v>
          </cell>
          <cell r="J305" t="str">
            <v>60</v>
          </cell>
          <cell r="K305">
            <v>631010000</v>
          </cell>
          <cell r="L305" t="str">
            <v>ҚР, ШҚО, Өскемен қ., Бажов көш., 10</v>
          </cell>
          <cell r="M305" t="str">
            <v>Қантар-Ақпан</v>
          </cell>
          <cell r="N305" t="str">
            <v>Шығыс-Қазақстан облысы, Өскемен қ.</v>
          </cell>
          <cell r="O305" t="str">
            <v>DDP</v>
          </cell>
          <cell r="P305" t="str">
            <v>Шартқа қол қойылған күннен бастап 50 күнтізбелік күн ішінде</v>
          </cell>
          <cell r="Q305">
            <v>0</v>
          </cell>
          <cell r="R305">
            <v>18</v>
          </cell>
          <cell r="S305" t="str">
            <v>метр бойы</v>
          </cell>
        </row>
        <row r="306">
          <cell r="A306" t="str">
            <v>136-1 Т</v>
          </cell>
          <cell r="B306" t="str">
            <v>"ШҚ АЭК" АҚ</v>
          </cell>
          <cell r="C306" t="str">
            <v>27.32.13.700.000.00.0018.000000000000</v>
          </cell>
          <cell r="D306">
            <v>512100100</v>
          </cell>
          <cell r="E306" t="str">
            <v>Кабель АВВГ-П 2Х2,5</v>
          </cell>
          <cell r="F306" t="str">
            <v>Кабель</v>
          </cell>
          <cell r="G306" t="str">
            <v>марка АВВГ, 2*2,5 мм2</v>
          </cell>
          <cell r="H306" t="str">
            <v>Кабель АВВГ-П 2Х2,5</v>
          </cell>
          <cell r="I306" t="str">
            <v>ТСАТ</v>
          </cell>
          <cell r="J306" t="str">
            <v>60</v>
          </cell>
          <cell r="K306">
            <v>631010000</v>
          </cell>
          <cell r="L306" t="str">
            <v>ҚР, ШҚО, Өскемен қ., Бажов көш., 10</v>
          </cell>
          <cell r="M306" t="str">
            <v>Қантар-Ақпан</v>
          </cell>
          <cell r="N306" t="str">
            <v>Шығыс-Қазақстан облысы, Өскемен қ.</v>
          </cell>
          <cell r="O306" t="str">
            <v>DDP</v>
          </cell>
          <cell r="P306" t="str">
            <v>Өтініш берген күннен бастап 50 күнтізбелік күн ішінде</v>
          </cell>
          <cell r="Q306">
            <v>0</v>
          </cell>
          <cell r="R306">
            <v>18</v>
          </cell>
          <cell r="S306" t="str">
            <v>метр бойы</v>
          </cell>
        </row>
        <row r="307">
          <cell r="A307" t="str">
            <v>137 Т</v>
          </cell>
          <cell r="B307" t="str">
            <v>"ШҚ АЭК" АҚ</v>
          </cell>
          <cell r="C307" t="str">
            <v>27.32.13.700.000.00.0018.000000000013</v>
          </cell>
          <cell r="D307">
            <v>512100134</v>
          </cell>
          <cell r="E307" t="str">
            <v xml:space="preserve">Кабель  АВВГ 4Х4                                                                                    </v>
          </cell>
          <cell r="F307" t="str">
            <v>Кабель</v>
          </cell>
          <cell r="G307" t="str">
            <v>марка АВВГ, 4*4 мм2</v>
          </cell>
          <cell r="H307" t="str">
            <v xml:space="preserve">Кабель  АВВГ 4Х4                                                                                    </v>
          </cell>
          <cell r="I307" t="str">
            <v>ТСАТ</v>
          </cell>
          <cell r="J307" t="str">
            <v>60</v>
          </cell>
          <cell r="K307">
            <v>631010000</v>
          </cell>
          <cell r="L307" t="str">
            <v>ҚР, ШҚО, Өскемен қ., Бажов көш., 10</v>
          </cell>
          <cell r="M307" t="str">
            <v>Қантар-Ақпан</v>
          </cell>
          <cell r="N307" t="str">
            <v>Шығыс-Қазақстан облысы, Өскемен қ.</v>
          </cell>
          <cell r="O307" t="str">
            <v>DDP</v>
          </cell>
          <cell r="P307" t="str">
            <v>Шартқа қол қойылған күннен бастап 50 күнтізбелік күн ішінде</v>
          </cell>
          <cell r="Q307">
            <v>0</v>
          </cell>
          <cell r="R307">
            <v>18</v>
          </cell>
          <cell r="S307" t="str">
            <v>метр бойы</v>
          </cell>
        </row>
        <row r="308">
          <cell r="A308" t="str">
            <v>138 Т</v>
          </cell>
          <cell r="B308" t="str">
            <v>"ШҚ АЭК" АҚ</v>
          </cell>
          <cell r="C308" t="str">
            <v>27.32.13.700.000.00.0006.000000000974</v>
          </cell>
          <cell r="D308">
            <v>512100138</v>
          </cell>
          <cell r="E308" t="str">
            <v>Кабель АВВГ 4Х25</v>
          </cell>
          <cell r="F308" t="str">
            <v>Кабель</v>
          </cell>
          <cell r="G308" t="str">
            <v>марка АВВГ, 4*25 мм2, ГОСТ 16442–80</v>
          </cell>
          <cell r="H308" t="str">
            <v>Кабель АВВГ 4Х25</v>
          </cell>
          <cell r="I308" t="str">
            <v>ТСАТ</v>
          </cell>
          <cell r="J308" t="str">
            <v>60</v>
          </cell>
          <cell r="K308">
            <v>631010000</v>
          </cell>
          <cell r="L308" t="str">
            <v>ҚР, ШҚО, Өскемен қ., Бажов көш., 10</v>
          </cell>
          <cell r="M308" t="str">
            <v>Қантар-Ақпан</v>
          </cell>
          <cell r="N308" t="str">
            <v>Шығыс-Қазақстан облысы, Өскемен қ.</v>
          </cell>
          <cell r="O308" t="str">
            <v>DDP</v>
          </cell>
          <cell r="P308" t="str">
            <v>Шартқа қол қойылған күннен бастап 50 күнтізбелік күн ішінде</v>
          </cell>
          <cell r="Q308">
            <v>0</v>
          </cell>
          <cell r="R308">
            <v>18</v>
          </cell>
          <cell r="S308" t="str">
            <v>метр бойы</v>
          </cell>
        </row>
        <row r="309">
          <cell r="A309" t="str">
            <v>138-1 Т</v>
          </cell>
          <cell r="B309" t="str">
            <v>"ШҚ АЭК" АҚ</v>
          </cell>
          <cell r="C309" t="str">
            <v>27.32.13.700.000.00.0006.000000000974</v>
          </cell>
          <cell r="D309">
            <v>512100138</v>
          </cell>
          <cell r="E309" t="str">
            <v>Кабель АВВГ 4Х25</v>
          </cell>
          <cell r="F309" t="str">
            <v>Кабель</v>
          </cell>
          <cell r="G309" t="str">
            <v>марка АВВГ, 4*25 мм2, ГОСТ 16442–80</v>
          </cell>
          <cell r="H309" t="str">
            <v>Кабель АВВГ 4Х25</v>
          </cell>
          <cell r="I309" t="str">
            <v>ТСАТ</v>
          </cell>
          <cell r="J309" t="str">
            <v>60</v>
          </cell>
          <cell r="K309">
            <v>631010000</v>
          </cell>
          <cell r="L309" t="str">
            <v>ҚР, ШҚО, Өскемен қ., Бажов көш., 10</v>
          </cell>
          <cell r="M309" t="str">
            <v>Қантар-Ақпан</v>
          </cell>
          <cell r="N309" t="str">
            <v>Шығыс-Қазақстан облысы, Өскемен қ.</v>
          </cell>
          <cell r="O309" t="str">
            <v>DDP</v>
          </cell>
          <cell r="P309" t="str">
            <v>Өтініш берген күннен бастап 50 күнтізбелік күн ішінде</v>
          </cell>
          <cell r="Q309">
            <v>0</v>
          </cell>
          <cell r="R309">
            <v>18</v>
          </cell>
          <cell r="S309" t="str">
            <v>метр бойы</v>
          </cell>
        </row>
        <row r="310">
          <cell r="A310" t="str">
            <v>139 Т</v>
          </cell>
          <cell r="B310" t="str">
            <v>"ШҚ АЭК" АҚ</v>
          </cell>
          <cell r="C310" t="str">
            <v>27.32.13.700.000.00.0006.000000000972</v>
          </cell>
          <cell r="D310">
            <v>512100140</v>
          </cell>
          <cell r="E310" t="str">
            <v>Кабель АВВГ 4Х50</v>
          </cell>
          <cell r="F310" t="str">
            <v>Кабель</v>
          </cell>
          <cell r="G310" t="str">
            <v>марка АВВГ, 4*50 мм2, ГОСТ 16442–80</v>
          </cell>
          <cell r="H310" t="str">
            <v>Кабель АВВГ 4Х50</v>
          </cell>
          <cell r="I310" t="str">
            <v>ТСАТ</v>
          </cell>
          <cell r="J310" t="str">
            <v>60</v>
          </cell>
          <cell r="K310">
            <v>631010000</v>
          </cell>
          <cell r="L310" t="str">
            <v>ҚР, ШҚО, Өскемен қ., Бажов көш., 10</v>
          </cell>
          <cell r="M310" t="str">
            <v>Қантар-Ақпан</v>
          </cell>
          <cell r="N310" t="str">
            <v>Шығыс-Қазақстан облысы, Өскемен қ.</v>
          </cell>
          <cell r="O310" t="str">
            <v>DDP</v>
          </cell>
          <cell r="P310" t="str">
            <v>Шартқа қол қойылған күннен бастап 50 күнтізбелік күн ішінде</v>
          </cell>
          <cell r="Q310">
            <v>0</v>
          </cell>
          <cell r="R310">
            <v>18</v>
          </cell>
          <cell r="S310" t="str">
            <v>метр бойы</v>
          </cell>
        </row>
        <row r="311">
          <cell r="A311" t="str">
            <v>139-1 Т</v>
          </cell>
          <cell r="B311" t="str">
            <v>"ШҚ АЭК" АҚ</v>
          </cell>
          <cell r="C311" t="str">
            <v>27.32.13.700.000.00.0006.000000000972</v>
          </cell>
          <cell r="D311">
            <v>512100140</v>
          </cell>
          <cell r="E311" t="str">
            <v>Кабель АВВГ 4Х50</v>
          </cell>
          <cell r="F311" t="str">
            <v>Кабель</v>
          </cell>
          <cell r="G311" t="str">
            <v>марка АВВГ, 4*50 мм2, ГОСТ 16442–80</v>
          </cell>
          <cell r="H311" t="str">
            <v>Кабель АВВГ 4Х50</v>
          </cell>
          <cell r="I311" t="str">
            <v>ТСАТ</v>
          </cell>
          <cell r="J311" t="str">
            <v>60</v>
          </cell>
          <cell r="K311">
            <v>631010000</v>
          </cell>
          <cell r="L311" t="str">
            <v>ҚР, ШҚО, Өскемен қ., Бажов көш., 10</v>
          </cell>
          <cell r="M311" t="str">
            <v>Қантар-Ақпан</v>
          </cell>
          <cell r="N311" t="str">
            <v>Шығыс-Қазақстан облысы, Өскемен қ.</v>
          </cell>
          <cell r="O311" t="str">
            <v>DDP</v>
          </cell>
          <cell r="P311" t="str">
            <v>Өтініш берген күннен бастап 50 күнтізбелік күн ішінде</v>
          </cell>
          <cell r="Q311">
            <v>0</v>
          </cell>
          <cell r="R311">
            <v>18</v>
          </cell>
          <cell r="S311" t="str">
            <v>метр бойы</v>
          </cell>
        </row>
        <row r="312">
          <cell r="A312" t="str">
            <v>140 Т</v>
          </cell>
          <cell r="B312" t="str">
            <v>"ШҚ АЭК" АҚ</v>
          </cell>
          <cell r="C312" t="str">
            <v>27.32.13.700.000.00.0006.000000000979</v>
          </cell>
          <cell r="D312">
            <v>512100142</v>
          </cell>
          <cell r="E312" t="str">
            <v xml:space="preserve">Кабель АВВГ 4Х95                                                                                    </v>
          </cell>
          <cell r="F312" t="str">
            <v>Кабель</v>
          </cell>
          <cell r="G312" t="str">
            <v>марка АВВГ, 4*95 мм2</v>
          </cell>
          <cell r="H312" t="str">
            <v xml:space="preserve">Кабель АВВГ 4Х95                                                                                    </v>
          </cell>
          <cell r="I312" t="str">
            <v>ТСАТ</v>
          </cell>
          <cell r="J312" t="str">
            <v>60</v>
          </cell>
          <cell r="K312">
            <v>631010000</v>
          </cell>
          <cell r="L312" t="str">
            <v>ҚР, ШҚО, Өскемен қ., Бажов көш., 10</v>
          </cell>
          <cell r="M312" t="str">
            <v>Қантар-Ақпан</v>
          </cell>
          <cell r="N312" t="str">
            <v>Шығыс-Қазақстан облысы, Өскемен қ.</v>
          </cell>
          <cell r="O312" t="str">
            <v>DDP</v>
          </cell>
          <cell r="P312" t="str">
            <v>Шартқа қол қойылған күннен бастап 50 күнтізбелік күн ішінде</v>
          </cell>
          <cell r="Q312">
            <v>0</v>
          </cell>
          <cell r="R312">
            <v>18</v>
          </cell>
          <cell r="S312" t="str">
            <v>метр бойы</v>
          </cell>
        </row>
        <row r="313">
          <cell r="A313" t="str">
            <v>140-1 Т</v>
          </cell>
          <cell r="B313" t="str">
            <v>"ШҚ АЭК" АҚ</v>
          </cell>
          <cell r="C313" t="str">
            <v>27.32.13.700.000.00.0006.000000000979</v>
          </cell>
          <cell r="D313">
            <v>512100142</v>
          </cell>
          <cell r="E313" t="str">
            <v xml:space="preserve">Кабель АВВГ 4Х95                                                                                    </v>
          </cell>
          <cell r="F313" t="str">
            <v>Кабель</v>
          </cell>
          <cell r="G313" t="str">
            <v>марка АВВГ, 4*95 мм2</v>
          </cell>
          <cell r="H313" t="str">
            <v xml:space="preserve">Кабель АВВГ 4Х95                                                                                    </v>
          </cell>
          <cell r="I313" t="str">
            <v>ТСАТ</v>
          </cell>
          <cell r="J313" t="str">
            <v>60</v>
          </cell>
          <cell r="K313">
            <v>631010000</v>
          </cell>
          <cell r="L313" t="str">
            <v>ҚР, ШҚО, Өскемен қ., Бажов көш., 10</v>
          </cell>
          <cell r="M313" t="str">
            <v>Қантар-Ақпан</v>
          </cell>
          <cell r="N313" t="str">
            <v>Шығыс-Қазақстан облысы, Өскемен қ.</v>
          </cell>
          <cell r="O313" t="str">
            <v>DDP</v>
          </cell>
          <cell r="P313" t="str">
            <v>Өтініш берген күннен бастап 50 күнтізбелік күн ішінде</v>
          </cell>
          <cell r="Q313">
            <v>0</v>
          </cell>
          <cell r="R313">
            <v>18</v>
          </cell>
          <cell r="S313" t="str">
            <v>метр бойы</v>
          </cell>
        </row>
        <row r="314">
          <cell r="A314" t="str">
            <v>141 Т</v>
          </cell>
          <cell r="B314" t="str">
            <v>"ШҚ АЭК" АҚ</v>
          </cell>
          <cell r="C314" t="str">
            <v>27.32.13.700.000.00.0006.000000000199</v>
          </cell>
          <cell r="D314">
            <v>512101101</v>
          </cell>
          <cell r="E314" t="str">
            <v xml:space="preserve">Кабель ВВГ 2Х2,5                                                                                    </v>
          </cell>
          <cell r="F314" t="str">
            <v>Кабель</v>
          </cell>
          <cell r="G314" t="str">
            <v>марка ВВГ, 2*2,5 мм2</v>
          </cell>
          <cell r="H314" t="str">
            <v xml:space="preserve">Кабель ВВГ 2Х2,5                                                                                    </v>
          </cell>
          <cell r="I314" t="str">
            <v>ТСАТ</v>
          </cell>
          <cell r="J314" t="str">
            <v>60</v>
          </cell>
          <cell r="K314">
            <v>631010000</v>
          </cell>
          <cell r="L314" t="str">
            <v>ҚР, ШҚО, Өскемен қ., Бажов көш., 10</v>
          </cell>
          <cell r="M314" t="str">
            <v>Қантар-Ақпан</v>
          </cell>
          <cell r="N314" t="str">
            <v>Шығыс-Қазақстан облысы, Өскемен қ.</v>
          </cell>
          <cell r="O314" t="str">
            <v>DDP</v>
          </cell>
          <cell r="P314" t="str">
            <v>Шартқа қол қойылған күннен бастап 50 күнтізбелік күн ішінде</v>
          </cell>
          <cell r="Q314">
            <v>0</v>
          </cell>
          <cell r="R314">
            <v>18</v>
          </cell>
          <cell r="S314" t="str">
            <v>метр бойы</v>
          </cell>
        </row>
        <row r="315">
          <cell r="A315" t="str">
            <v>141-1 Т</v>
          </cell>
          <cell r="B315" t="str">
            <v>"ШҚ АЭК" АҚ</v>
          </cell>
          <cell r="C315" t="str">
            <v>27.32.13.700.000.00.0006.000000000199</v>
          </cell>
          <cell r="D315">
            <v>512101101</v>
          </cell>
          <cell r="E315" t="str">
            <v xml:space="preserve">Кабель ВВГ 2Х2,5                                                                                    </v>
          </cell>
          <cell r="F315" t="str">
            <v>Кабель</v>
          </cell>
          <cell r="G315" t="str">
            <v>марка ВВГ, 2*2,5 мм2</v>
          </cell>
          <cell r="H315" t="str">
            <v xml:space="preserve">Кабель ВВГ 2Х2,5                                                                                    </v>
          </cell>
          <cell r="I315" t="str">
            <v>ТСАТ</v>
          </cell>
          <cell r="J315" t="str">
            <v>60</v>
          </cell>
          <cell r="K315">
            <v>631010000</v>
          </cell>
          <cell r="L315" t="str">
            <v>ҚР, ШҚО, Өскемен қ., Бажов көш., 10</v>
          </cell>
          <cell r="M315" t="str">
            <v>Қантар-Ақпан</v>
          </cell>
          <cell r="N315" t="str">
            <v>Шығыс-Қазақстан облысы, Өскемен қ.</v>
          </cell>
          <cell r="O315" t="str">
            <v>DDP</v>
          </cell>
          <cell r="P315" t="str">
            <v>Өтініш берген күннен бастап 50 күнтізбелік күн ішінде</v>
          </cell>
          <cell r="Q315">
            <v>0</v>
          </cell>
          <cell r="R315">
            <v>18</v>
          </cell>
          <cell r="S315" t="str">
            <v>метр бойы</v>
          </cell>
        </row>
        <row r="316">
          <cell r="A316" t="str">
            <v>142 Т</v>
          </cell>
          <cell r="B316" t="str">
            <v>"ШҚ АЭК" АҚ</v>
          </cell>
          <cell r="C316" t="str">
            <v>27.32.13.700.000.00.0006.000000000202</v>
          </cell>
          <cell r="D316">
            <v>512101109</v>
          </cell>
          <cell r="E316" t="str">
            <v xml:space="preserve">Кабель ВВГ 3Х1,5                                                                                    </v>
          </cell>
          <cell r="F316" t="str">
            <v>Кабель</v>
          </cell>
          <cell r="G316" t="str">
            <v>марка ВВГ, 3*1,5 мм2</v>
          </cell>
          <cell r="H316" t="str">
            <v xml:space="preserve">Кабель ВВГ 3Х1,5                                                                                    </v>
          </cell>
          <cell r="I316" t="str">
            <v>ТСАТ</v>
          </cell>
          <cell r="J316" t="str">
            <v>60</v>
          </cell>
          <cell r="K316">
            <v>631010000</v>
          </cell>
          <cell r="L316" t="str">
            <v>ҚР, ШҚО, Өскемен қ., Бажов көш., 10</v>
          </cell>
          <cell r="M316" t="str">
            <v>Қантар-Ақпан</v>
          </cell>
          <cell r="N316" t="str">
            <v>Шығыс-Қазақстан облысы, Өскемен қ.</v>
          </cell>
          <cell r="O316" t="str">
            <v>DDP</v>
          </cell>
          <cell r="P316" t="str">
            <v>Шартқа қол қойылған күннен бастап 50 күнтізбелік күн ішінде</v>
          </cell>
          <cell r="Q316">
            <v>0</v>
          </cell>
          <cell r="R316">
            <v>18</v>
          </cell>
          <cell r="S316" t="str">
            <v>метр бойы</v>
          </cell>
        </row>
        <row r="317">
          <cell r="A317" t="str">
            <v>142-1 Т</v>
          </cell>
          <cell r="B317" t="str">
            <v>"ШҚ АЭК" АҚ</v>
          </cell>
          <cell r="C317" t="str">
            <v>27.32.13.700.000.00.0006.000000000202</v>
          </cell>
          <cell r="D317">
            <v>512101109</v>
          </cell>
          <cell r="E317" t="str">
            <v xml:space="preserve">Кабель ВВГ 3Х1,5                                                                                    </v>
          </cell>
          <cell r="F317" t="str">
            <v>Кабель</v>
          </cell>
          <cell r="G317" t="str">
            <v>марка ВВГ, 3*1,5 мм2</v>
          </cell>
          <cell r="H317" t="str">
            <v xml:space="preserve">Кабель ВВГ 3Х1,5                                                                                    </v>
          </cell>
          <cell r="I317" t="str">
            <v>ТСАТ</v>
          </cell>
          <cell r="J317" t="str">
            <v>60</v>
          </cell>
          <cell r="K317">
            <v>631010000</v>
          </cell>
          <cell r="L317" t="str">
            <v>ҚР, ШҚО, Өскемен қ., Бажов көш., 10</v>
          </cell>
          <cell r="M317" t="str">
            <v>Қантар-Ақпан</v>
          </cell>
          <cell r="N317" t="str">
            <v>Шығыс-Қазақстан облысы, Өскемен қ.</v>
          </cell>
          <cell r="O317" t="str">
            <v>DDP</v>
          </cell>
          <cell r="P317" t="str">
            <v>Өтініш берген күннен бастап 50 күнтізбелік күн ішінде</v>
          </cell>
          <cell r="Q317">
            <v>0</v>
          </cell>
          <cell r="R317">
            <v>18</v>
          </cell>
          <cell r="S317" t="str">
            <v>метр бойы</v>
          </cell>
        </row>
        <row r="318">
          <cell r="A318" t="str">
            <v>143 Т</v>
          </cell>
          <cell r="B318" t="str">
            <v>"ШҚ АЭК" АҚ</v>
          </cell>
          <cell r="C318" t="str">
            <v>27.32.13.700.000.00.0006.000000000203</v>
          </cell>
          <cell r="D318">
            <v>512101110</v>
          </cell>
          <cell r="E318" t="str">
            <v xml:space="preserve">Кабель ВВГ 3Х2,5                                                                                    </v>
          </cell>
          <cell r="F318" t="str">
            <v>Кабель</v>
          </cell>
          <cell r="G318" t="str">
            <v>марка ВВГ, 3*2,5 мм2</v>
          </cell>
          <cell r="H318" t="str">
            <v xml:space="preserve">Кабель ВВГ 3Х2,5                                                                                    </v>
          </cell>
          <cell r="I318" t="str">
            <v>ТСАТ</v>
          </cell>
          <cell r="J318" t="str">
            <v>60</v>
          </cell>
          <cell r="K318">
            <v>631010000</v>
          </cell>
          <cell r="L318" t="str">
            <v>ҚР, ШҚО, Өскемен қ., Бажов көш., 10</v>
          </cell>
          <cell r="M318" t="str">
            <v>Қантар-Ақпан</v>
          </cell>
          <cell r="N318" t="str">
            <v>Шығыс-Қазақстан облысы, Өскемен қ.</v>
          </cell>
          <cell r="O318" t="str">
            <v>DDP</v>
          </cell>
          <cell r="P318" t="str">
            <v>Шартқа қол қойылған күннен бастап 50 күнтізбелік күн ішінде</v>
          </cell>
          <cell r="Q318">
            <v>0</v>
          </cell>
          <cell r="R318">
            <v>18</v>
          </cell>
          <cell r="S318" t="str">
            <v>метр бойы</v>
          </cell>
        </row>
        <row r="319">
          <cell r="A319" t="str">
            <v>143-1 Т</v>
          </cell>
          <cell r="B319" t="str">
            <v>"ШҚ АЭК" АҚ</v>
          </cell>
          <cell r="C319" t="str">
            <v>27.32.13.700.000.00.0006.000000000203</v>
          </cell>
          <cell r="D319">
            <v>512101110</v>
          </cell>
          <cell r="E319" t="str">
            <v xml:space="preserve">Кабель ВВГ 3Х2,5                                                                                    </v>
          </cell>
          <cell r="F319" t="str">
            <v>Кабель</v>
          </cell>
          <cell r="G319" t="str">
            <v>марка ВВГ, 3*2,5 мм2</v>
          </cell>
          <cell r="H319" t="str">
            <v xml:space="preserve">Кабель ВВГ 3Х2,5                                                                                    </v>
          </cell>
          <cell r="I319" t="str">
            <v>ТСАТ</v>
          </cell>
          <cell r="J319" t="str">
            <v>60</v>
          </cell>
          <cell r="K319">
            <v>631010000</v>
          </cell>
          <cell r="L319" t="str">
            <v>ҚР, ШҚО, Өскемен қ., Бажов көш., 10</v>
          </cell>
          <cell r="M319" t="str">
            <v>Қантар-Ақпан</v>
          </cell>
          <cell r="N319" t="str">
            <v>Шығыс-Қазақстан облысы, Өскемен қ.</v>
          </cell>
          <cell r="O319" t="str">
            <v>DDP</v>
          </cell>
          <cell r="P319" t="str">
            <v>Өтініш берген күннен бастап 50 күнтізбелік күн ішінде</v>
          </cell>
          <cell r="Q319">
            <v>0</v>
          </cell>
          <cell r="R319">
            <v>18</v>
          </cell>
          <cell r="S319" t="str">
            <v>метр бойы</v>
          </cell>
        </row>
        <row r="320">
          <cell r="A320" t="str">
            <v>144 Т</v>
          </cell>
          <cell r="B320" t="str">
            <v>"ШҚ АЭК" АҚ</v>
          </cell>
          <cell r="C320" t="str">
            <v>27.32.13.700.000.00.0018.000000000025</v>
          </cell>
          <cell r="D320">
            <v>512101143</v>
          </cell>
          <cell r="E320" t="str">
            <v xml:space="preserve">Кабель ВВГ 4Х2,5                                                                                    </v>
          </cell>
          <cell r="F320" t="str">
            <v>Кабель</v>
          </cell>
          <cell r="G320" t="str">
            <v>марка ВВГ, 4*2,5 мм2</v>
          </cell>
          <cell r="H320" t="str">
            <v xml:space="preserve">Кабель ВВГ 4Х2,5                                                                                    </v>
          </cell>
          <cell r="I320" t="str">
            <v>ТСАТ</v>
          </cell>
          <cell r="J320" t="str">
            <v>60</v>
          </cell>
          <cell r="K320">
            <v>631010000</v>
          </cell>
          <cell r="L320" t="str">
            <v>ҚР, ШҚО, Өскемен қ., Бажов көш., 10</v>
          </cell>
          <cell r="M320" t="str">
            <v>Қантар-Ақпан</v>
          </cell>
          <cell r="N320" t="str">
            <v>Шығыс-Қазақстан облысы, Өскемен қ.</v>
          </cell>
          <cell r="O320" t="str">
            <v>DDP</v>
          </cell>
          <cell r="P320" t="str">
            <v>Шартқа қол қойылған күннен бастап 50 күнтізбелік күн ішінде</v>
          </cell>
          <cell r="Q320">
            <v>0</v>
          </cell>
          <cell r="R320">
            <v>18</v>
          </cell>
          <cell r="S320" t="str">
            <v>метр бойы</v>
          </cell>
        </row>
        <row r="321">
          <cell r="A321" t="str">
            <v>144-1 Т</v>
          </cell>
          <cell r="B321" t="str">
            <v>"ШҚ АЭК" АҚ</v>
          </cell>
          <cell r="C321" t="str">
            <v>27.32.13.700.000.00.0018.000000000025</v>
          </cell>
          <cell r="D321">
            <v>512101143</v>
          </cell>
          <cell r="E321" t="str">
            <v xml:space="preserve">Кабель ВВГ 4Х2,5                                                                                    </v>
          </cell>
          <cell r="F321" t="str">
            <v>Кабель</v>
          </cell>
          <cell r="G321" t="str">
            <v>марка ВВГ, 4*2,5 мм2</v>
          </cell>
          <cell r="H321" t="str">
            <v xml:space="preserve">Кабель ВВГ 4Х2,5                                                                                    </v>
          </cell>
          <cell r="I321" t="str">
            <v>ТСАТ</v>
          </cell>
          <cell r="J321" t="str">
            <v>60</v>
          </cell>
          <cell r="K321">
            <v>631010000</v>
          </cell>
          <cell r="L321" t="str">
            <v>ҚР, ШҚО, Өскемен қ., Бажов көш., 10</v>
          </cell>
          <cell r="M321" t="str">
            <v>Қантар-Ақпан</v>
          </cell>
          <cell r="N321" t="str">
            <v>Шығыс-Қазақстан облысы, Өскемен қ.</v>
          </cell>
          <cell r="O321" t="str">
            <v>DDP</v>
          </cell>
          <cell r="P321" t="str">
            <v>Өтініш берген күннен бастап 50 күнтізбелік күн ішінде</v>
          </cell>
          <cell r="Q321">
            <v>0</v>
          </cell>
          <cell r="R321">
            <v>18</v>
          </cell>
          <cell r="S321" t="str">
            <v>метр бойы</v>
          </cell>
        </row>
        <row r="322">
          <cell r="A322" t="str">
            <v>145 Т</v>
          </cell>
          <cell r="B322" t="str">
            <v>"ШҚ АЭК" АҚ</v>
          </cell>
          <cell r="C322" t="str">
            <v>27.32.13.700.000.00.0006.000000000356</v>
          </cell>
          <cell r="D322">
            <v>512103118</v>
          </cell>
          <cell r="E322" t="str">
            <v>Кабель КВВГ 7Х1,5</v>
          </cell>
          <cell r="F322" t="str">
            <v>Кабель</v>
          </cell>
          <cell r="G322" t="str">
            <v>марка КВВГ, 7*1,5 мм2</v>
          </cell>
          <cell r="H322" t="str">
            <v>Кабель КВВГ 7Х1,5</v>
          </cell>
          <cell r="I322" t="str">
            <v>ТСАТ</v>
          </cell>
          <cell r="J322" t="str">
            <v>60</v>
          </cell>
          <cell r="K322">
            <v>631010000</v>
          </cell>
          <cell r="L322" t="str">
            <v>ҚР, ШҚО, Өскемен қ., Бажов көш., 10</v>
          </cell>
          <cell r="M322" t="str">
            <v>Қантар-Ақпан</v>
          </cell>
          <cell r="N322" t="str">
            <v>Шығыс-Қазақстан облысы, Өскемен қ.</v>
          </cell>
          <cell r="O322" t="str">
            <v>DDP</v>
          </cell>
          <cell r="P322" t="str">
            <v>Шартқа қол қойылған күннен бастап 50 күнтізбелік күн ішінде</v>
          </cell>
          <cell r="Q322">
            <v>0</v>
          </cell>
          <cell r="R322">
            <v>18</v>
          </cell>
          <cell r="S322" t="str">
            <v>метр бойы</v>
          </cell>
        </row>
        <row r="323">
          <cell r="A323" t="str">
            <v>145-1 Т</v>
          </cell>
          <cell r="B323" t="str">
            <v>"ШҚ АЭК" АҚ</v>
          </cell>
          <cell r="C323" t="str">
            <v>27.32.13.700.000.00.0006.000000000356</v>
          </cell>
          <cell r="D323">
            <v>512103118</v>
          </cell>
          <cell r="E323" t="str">
            <v>Кабель КВВГ 7Х1,5</v>
          </cell>
          <cell r="F323" t="str">
            <v>Кабель</v>
          </cell>
          <cell r="G323" t="str">
            <v>марка КВВГ, 7*1,5 мм2</v>
          </cell>
          <cell r="H323" t="str">
            <v>Кабель КВВГ 7Х1,5</v>
          </cell>
          <cell r="I323" t="str">
            <v>ТСАТ</v>
          </cell>
          <cell r="J323" t="str">
            <v>60</v>
          </cell>
          <cell r="K323">
            <v>631010000</v>
          </cell>
          <cell r="L323" t="str">
            <v>ҚР, ШҚО, Өскемен қ., Бажов көш., 10</v>
          </cell>
          <cell r="M323" t="str">
            <v>Қантар-Ақпан</v>
          </cell>
          <cell r="N323" t="str">
            <v>Шығыс-Қазақстан облысы, Өскемен қ.</v>
          </cell>
          <cell r="O323" t="str">
            <v>DDP</v>
          </cell>
          <cell r="P323" t="str">
            <v>Өтініш берген күннен бастап 50 күнтізбелік күн ішінде</v>
          </cell>
          <cell r="Q323">
            <v>0</v>
          </cell>
          <cell r="R323">
            <v>18</v>
          </cell>
          <cell r="S323" t="str">
            <v>метр бойы</v>
          </cell>
        </row>
        <row r="324">
          <cell r="A324" t="str">
            <v>146 Т</v>
          </cell>
          <cell r="B324" t="str">
            <v>"ШҚ АЭК" АҚ</v>
          </cell>
          <cell r="C324" t="str">
            <v>27.32.13.700.000.00.0006.000000000361</v>
          </cell>
          <cell r="D324">
            <v>512103119</v>
          </cell>
          <cell r="E324" t="str">
            <v>Кабель КВВГ 10Х1,5</v>
          </cell>
          <cell r="F324" t="str">
            <v>Кабель</v>
          </cell>
          <cell r="G324" t="str">
            <v>марка КВВГ, 10*1,5 мм2</v>
          </cell>
          <cell r="H324" t="str">
            <v>Кабель КВВГ 10Х1,5</v>
          </cell>
          <cell r="I324" t="str">
            <v>ТСАТ</v>
          </cell>
          <cell r="J324" t="str">
            <v>60</v>
          </cell>
          <cell r="K324">
            <v>631010000</v>
          </cell>
          <cell r="L324" t="str">
            <v>ҚР, ШҚО, Өскемен қ., Бажов көш., 10</v>
          </cell>
          <cell r="M324" t="str">
            <v>Қантар-Ақпан</v>
          </cell>
          <cell r="N324" t="str">
            <v>Шығыс-Қазақстан облысы, Өскемен қ.</v>
          </cell>
          <cell r="O324" t="str">
            <v>DDP</v>
          </cell>
          <cell r="P324" t="str">
            <v>Шартқа қол қойылған күннен бастап 50 күнтізбелік күн ішінде</v>
          </cell>
          <cell r="Q324">
            <v>0</v>
          </cell>
          <cell r="R324">
            <v>18</v>
          </cell>
          <cell r="S324" t="str">
            <v>метр бойы</v>
          </cell>
        </row>
        <row r="325">
          <cell r="A325" t="str">
            <v>146-1 Т</v>
          </cell>
          <cell r="B325" t="str">
            <v>"ШҚ АЭК" АҚ</v>
          </cell>
          <cell r="C325" t="str">
            <v>27.32.13.700.000.00.0006.000000000361</v>
          </cell>
          <cell r="D325">
            <v>512103119</v>
          </cell>
          <cell r="E325" t="str">
            <v>Кабель КВВГ 10Х1,5</v>
          </cell>
          <cell r="F325" t="str">
            <v>Кабель</v>
          </cell>
          <cell r="G325" t="str">
            <v>марка КВВГ, 10*1,5 мм2</v>
          </cell>
          <cell r="H325" t="str">
            <v>Кабель КВВГ 10Х1,5</v>
          </cell>
          <cell r="I325" t="str">
            <v>ТСАТ</v>
          </cell>
          <cell r="J325" t="str">
            <v>60</v>
          </cell>
          <cell r="K325">
            <v>631010000</v>
          </cell>
          <cell r="L325" t="str">
            <v>ҚР, ШҚО, Өскемен қ., Бажов көш., 10</v>
          </cell>
          <cell r="M325" t="str">
            <v>Қантар-Ақпан</v>
          </cell>
          <cell r="N325" t="str">
            <v>Шығыс-Қазақстан облысы, Өскемен қ.</v>
          </cell>
          <cell r="O325" t="str">
            <v>DDP</v>
          </cell>
          <cell r="P325" t="str">
            <v>Өтініш берген күннен бастап 50 күнтізбелік күн ішінде</v>
          </cell>
          <cell r="Q325">
            <v>0</v>
          </cell>
          <cell r="R325">
            <v>18</v>
          </cell>
          <cell r="S325" t="str">
            <v>метр бойы</v>
          </cell>
        </row>
        <row r="326">
          <cell r="A326" t="str">
            <v>147 Т</v>
          </cell>
          <cell r="B326" t="str">
            <v>"ШҚ АЭК" АҚ</v>
          </cell>
          <cell r="C326" t="str">
            <v>27.32.13.700.000.00.0006.000000000364</v>
          </cell>
          <cell r="D326">
            <v>512103120</v>
          </cell>
          <cell r="E326" t="str">
            <v xml:space="preserve">Кабель КВВГ 14Х1.5                                                                                  </v>
          </cell>
          <cell r="F326" t="str">
            <v>Кабель</v>
          </cell>
          <cell r="G326" t="str">
            <v>марка КВВГ, 14*1,5 мм2</v>
          </cell>
          <cell r="H326" t="str">
            <v xml:space="preserve">Кабель КВВГ 14Х1.5                                                                                  </v>
          </cell>
          <cell r="I326" t="str">
            <v>ТСАТ</v>
          </cell>
          <cell r="J326" t="str">
            <v>60</v>
          </cell>
          <cell r="K326">
            <v>631010000</v>
          </cell>
          <cell r="L326" t="str">
            <v>ҚР, ШҚО, Өскемен қ., Бажов көш., 10</v>
          </cell>
          <cell r="M326" t="str">
            <v>Қантар-Ақпан</v>
          </cell>
          <cell r="N326" t="str">
            <v>Шығыс-Қазақстан облысы, Өскемен қ.</v>
          </cell>
          <cell r="O326" t="str">
            <v>DDP</v>
          </cell>
          <cell r="P326" t="str">
            <v>Шартқа қол қойылған күннен бастап 50 күнтізбелік күн ішінде</v>
          </cell>
          <cell r="Q326">
            <v>0</v>
          </cell>
          <cell r="R326">
            <v>18</v>
          </cell>
          <cell r="S326" t="str">
            <v>метр бойы</v>
          </cell>
        </row>
        <row r="327">
          <cell r="A327" t="str">
            <v>147-1 Т</v>
          </cell>
          <cell r="B327" t="str">
            <v>"ШҚ АЭК" АҚ</v>
          </cell>
          <cell r="C327" t="str">
            <v>27.32.13.700.000.00.0006.000000000364</v>
          </cell>
          <cell r="D327">
            <v>512103120</v>
          </cell>
          <cell r="E327" t="str">
            <v xml:space="preserve">Кабель КВВГ 14Х1.5                                                                                  </v>
          </cell>
          <cell r="F327" t="str">
            <v>Кабель</v>
          </cell>
          <cell r="G327" t="str">
            <v>марка КВВГ, 14*1,5 мм2</v>
          </cell>
          <cell r="H327" t="str">
            <v xml:space="preserve">Кабель КВВГ 14Х1.5                                                                                  </v>
          </cell>
          <cell r="I327" t="str">
            <v>ТСАТ</v>
          </cell>
          <cell r="J327" t="str">
            <v>60</v>
          </cell>
          <cell r="K327">
            <v>631010000</v>
          </cell>
          <cell r="L327" t="str">
            <v>ҚР, ШҚО, Өскемен қ., Бажов көш., 10</v>
          </cell>
          <cell r="M327" t="str">
            <v>Қантар-Ақпан</v>
          </cell>
          <cell r="N327" t="str">
            <v>Шығыс-Қазақстан облысы, Өскемен қ.</v>
          </cell>
          <cell r="O327" t="str">
            <v>DDP</v>
          </cell>
          <cell r="P327" t="str">
            <v>Өтініш берген күннен бастап 50 күнтізбелік күн ішінде</v>
          </cell>
          <cell r="Q327">
            <v>0</v>
          </cell>
          <cell r="R327">
            <v>18</v>
          </cell>
          <cell r="S327" t="str">
            <v>метр бойы</v>
          </cell>
        </row>
        <row r="328">
          <cell r="A328" t="str">
            <v>148 Т</v>
          </cell>
          <cell r="B328" t="str">
            <v>"ШҚ АЭК" АҚ</v>
          </cell>
          <cell r="C328" t="str">
            <v>27.32.13.700.000.00.0006.000000000366</v>
          </cell>
          <cell r="D328">
            <v>512103121</v>
          </cell>
          <cell r="E328" t="str">
            <v xml:space="preserve">Кабель КВВГ 19Х1,5                                                                                  </v>
          </cell>
          <cell r="F328" t="str">
            <v>Кабель</v>
          </cell>
          <cell r="G328" t="str">
            <v>марка КВВГ, 19*1,5 мм2</v>
          </cell>
          <cell r="H328" t="str">
            <v xml:space="preserve">Кабель КВВГ 19Х1,5                                                                                  </v>
          </cell>
          <cell r="I328" t="str">
            <v>ТСАТ</v>
          </cell>
          <cell r="J328" t="str">
            <v>60</v>
          </cell>
          <cell r="K328">
            <v>631010000</v>
          </cell>
          <cell r="L328" t="str">
            <v>ҚР, ШҚО, Өскемен қ., Бажов көш., 10</v>
          </cell>
          <cell r="M328" t="str">
            <v>Қантар-Ақпан</v>
          </cell>
          <cell r="N328" t="str">
            <v>Шығыс-Қазақстан облысы, Өскемен қ.</v>
          </cell>
          <cell r="O328" t="str">
            <v>DDP</v>
          </cell>
          <cell r="P328" t="str">
            <v>Шартқа қол қойылған күннен бастап 50 күнтізбелік күн ішінде</v>
          </cell>
          <cell r="Q328">
            <v>0</v>
          </cell>
          <cell r="R328">
            <v>18</v>
          </cell>
          <cell r="S328" t="str">
            <v>метр бойы</v>
          </cell>
        </row>
        <row r="329">
          <cell r="A329" t="str">
            <v>148-1 Т</v>
          </cell>
          <cell r="B329" t="str">
            <v>"ШҚ АЭК" АҚ</v>
          </cell>
          <cell r="C329" t="str">
            <v>27.32.13.700.000.00.0006.000000000366</v>
          </cell>
          <cell r="D329">
            <v>512103121</v>
          </cell>
          <cell r="E329" t="str">
            <v xml:space="preserve">Кабель КВВГ 19Х1,5                                                                                  </v>
          </cell>
          <cell r="F329" t="str">
            <v>Кабель</v>
          </cell>
          <cell r="G329" t="str">
            <v>марка КВВГ, 19*1,5 мм2</v>
          </cell>
          <cell r="H329" t="str">
            <v xml:space="preserve">Кабель КВВГ 19Х1,5                                                                                  </v>
          </cell>
          <cell r="I329" t="str">
            <v>ТСАТ</v>
          </cell>
          <cell r="J329" t="str">
            <v>60</v>
          </cell>
          <cell r="K329">
            <v>631010000</v>
          </cell>
          <cell r="L329" t="str">
            <v>ҚР, ШҚО, Өскемен қ., Бажов көш., 10</v>
          </cell>
          <cell r="M329" t="str">
            <v>Қантар-Ақпан</v>
          </cell>
          <cell r="N329" t="str">
            <v>Шығыс-Қазақстан облысы, Өскемен қ.</v>
          </cell>
          <cell r="O329" t="str">
            <v>DDP</v>
          </cell>
          <cell r="P329" t="str">
            <v>Өтініш берген күннен бастап 50 күнтізбелік күн ішінде</v>
          </cell>
          <cell r="Q329">
            <v>0</v>
          </cell>
          <cell r="R329">
            <v>18</v>
          </cell>
          <cell r="S329" t="str">
            <v>метр бойы</v>
          </cell>
        </row>
        <row r="330">
          <cell r="A330" t="str">
            <v>149 Т</v>
          </cell>
          <cell r="B330" t="str">
            <v>"ШҚ АЭК" АҚ</v>
          </cell>
          <cell r="C330" t="str">
            <v>27.32.13.700.000.00.0006.000000000350</v>
          </cell>
          <cell r="D330">
            <v>512103124</v>
          </cell>
          <cell r="E330" t="str">
            <v xml:space="preserve">Кабель КВВГ 4Х2,5                                                                                   </v>
          </cell>
          <cell r="F330" t="str">
            <v>Кабель</v>
          </cell>
          <cell r="G330" t="str">
            <v>марка КВВГ, 4*2,5 мм2</v>
          </cell>
          <cell r="H330" t="str">
            <v xml:space="preserve">Кабель КВВГ 4Х2,5                                                                                   </v>
          </cell>
          <cell r="I330" t="str">
            <v>ТСАТ</v>
          </cell>
          <cell r="J330" t="str">
            <v>60</v>
          </cell>
          <cell r="K330">
            <v>631010000</v>
          </cell>
          <cell r="L330" t="str">
            <v>ҚР, ШҚО, Өскемен қ., Бажов көш., 10</v>
          </cell>
          <cell r="M330" t="str">
            <v>Қантар-Ақпан</v>
          </cell>
          <cell r="N330" t="str">
            <v>Шығыс-Қазақстан облысы, Өскемен қ.</v>
          </cell>
          <cell r="O330" t="str">
            <v>DDP</v>
          </cell>
          <cell r="P330" t="str">
            <v>Шартқа қол қойылған күннен бастап 50 күнтізбелік күн ішінде</v>
          </cell>
          <cell r="Q330">
            <v>0</v>
          </cell>
          <cell r="R330">
            <v>18</v>
          </cell>
          <cell r="S330" t="str">
            <v>метр бойы</v>
          </cell>
        </row>
        <row r="331">
          <cell r="A331" t="str">
            <v>149-1 Т</v>
          </cell>
          <cell r="B331" t="str">
            <v>"ШҚ АЭК" АҚ</v>
          </cell>
          <cell r="C331" t="str">
            <v>27.32.13.700.000.00.0006.000000000350</v>
          </cell>
          <cell r="D331">
            <v>512103124</v>
          </cell>
          <cell r="E331" t="str">
            <v xml:space="preserve">Кабель КВВГ 4Х2,5                                                                                   </v>
          </cell>
          <cell r="F331" t="str">
            <v>Кабель</v>
          </cell>
          <cell r="G331" t="str">
            <v>марка КВВГ, 4*2,5 мм2</v>
          </cell>
          <cell r="H331" t="str">
            <v xml:space="preserve">Кабель КВВГ 4Х2,5                                                                                   </v>
          </cell>
          <cell r="I331" t="str">
            <v>ТСАТ</v>
          </cell>
          <cell r="J331" t="str">
            <v>60</v>
          </cell>
          <cell r="K331">
            <v>631010000</v>
          </cell>
          <cell r="L331" t="str">
            <v>ҚР, ШҚО, Өскемен қ., Бажов көш., 10</v>
          </cell>
          <cell r="M331" t="str">
            <v>Қантар-Ақпан</v>
          </cell>
          <cell r="N331" t="str">
            <v>Шығыс-Қазақстан облысы, Өскемен қ.</v>
          </cell>
          <cell r="O331" t="str">
            <v>DDP</v>
          </cell>
          <cell r="P331" t="str">
            <v>Өтініш берген күннен бастап 50 күнтізбелік күн ішінде</v>
          </cell>
          <cell r="Q331">
            <v>0</v>
          </cell>
          <cell r="R331">
            <v>18</v>
          </cell>
          <cell r="S331" t="str">
            <v>метр бойы</v>
          </cell>
        </row>
        <row r="332">
          <cell r="A332" t="str">
            <v>150 Т</v>
          </cell>
          <cell r="B332" t="str">
            <v>"ШҚ АЭК" АҚ</v>
          </cell>
          <cell r="C332" t="str">
            <v>27.32.13.700.000.00.0006.000000000362</v>
          </cell>
          <cell r="D332">
            <v>512103127</v>
          </cell>
          <cell r="E332" t="str">
            <v xml:space="preserve">Кабель КВВГ 10Х2.5                                                                                  </v>
          </cell>
          <cell r="F332" t="str">
            <v>Кабель</v>
          </cell>
          <cell r="G332" t="str">
            <v>марка КВВГ, 10*2,5 мм2</v>
          </cell>
          <cell r="H332" t="str">
            <v xml:space="preserve">Кабель КВВГ 10Х2.5                                                                                  </v>
          </cell>
          <cell r="I332" t="str">
            <v>ТСАТ</v>
          </cell>
          <cell r="J332" t="str">
            <v>60</v>
          </cell>
          <cell r="K332">
            <v>631010000</v>
          </cell>
          <cell r="L332" t="str">
            <v>ҚР, ШҚО, Өскемен қ., Бажов көш., 10</v>
          </cell>
          <cell r="M332" t="str">
            <v>Қантар-Ақпан</v>
          </cell>
          <cell r="N332" t="str">
            <v>Шығыс-Қазақстан облысы, Өскемен қ.</v>
          </cell>
          <cell r="O332" t="str">
            <v>DDP</v>
          </cell>
          <cell r="P332" t="str">
            <v>Шартқа қол қойылған күннен бастап 50 күнтізбелік күн ішінде</v>
          </cell>
          <cell r="Q332">
            <v>0</v>
          </cell>
          <cell r="R332">
            <v>18</v>
          </cell>
          <cell r="S332" t="str">
            <v>метр бойы</v>
          </cell>
        </row>
        <row r="333">
          <cell r="A333" t="str">
            <v>150-1 Т</v>
          </cell>
          <cell r="B333" t="str">
            <v>"ШҚ АЭК" АҚ</v>
          </cell>
          <cell r="C333" t="str">
            <v>27.32.13.700.000.00.0006.000000000362</v>
          </cell>
          <cell r="D333">
            <v>512103127</v>
          </cell>
          <cell r="E333" t="str">
            <v xml:space="preserve">Кабель КВВГ 10Х2.5                                                                                  </v>
          </cell>
          <cell r="F333" t="str">
            <v>Кабель</v>
          </cell>
          <cell r="G333" t="str">
            <v>марка КВВГ, 10*2,5 мм2</v>
          </cell>
          <cell r="H333" t="str">
            <v xml:space="preserve">Кабель КВВГ 10Х2.5                                                                                  </v>
          </cell>
          <cell r="I333" t="str">
            <v>ТСАТ</v>
          </cell>
          <cell r="J333" t="str">
            <v>60</v>
          </cell>
          <cell r="K333">
            <v>631010000</v>
          </cell>
          <cell r="L333" t="str">
            <v>ҚР, ШҚО, Өскемен қ., Бажов көш., 10</v>
          </cell>
          <cell r="M333" t="str">
            <v>Қантар-Ақпан</v>
          </cell>
          <cell r="N333" t="str">
            <v>Шығыс-Қазақстан облысы, Өскемен қ.</v>
          </cell>
          <cell r="O333" t="str">
            <v>DDP</v>
          </cell>
          <cell r="P333" t="str">
            <v>Өтініш берген күннен бастап 50 күнтізбелік күн ішінде</v>
          </cell>
          <cell r="Q333">
            <v>0</v>
          </cell>
          <cell r="R333">
            <v>18</v>
          </cell>
          <cell r="S333" t="str">
            <v>метр бойы</v>
          </cell>
        </row>
        <row r="334">
          <cell r="A334" t="str">
            <v>151 Т</v>
          </cell>
          <cell r="B334" t="str">
            <v>"ШҚ АЭК" АҚ</v>
          </cell>
          <cell r="C334" t="str">
            <v>27.32.13.700.000.00.0006.000000000583</v>
          </cell>
          <cell r="D334">
            <v>512104101</v>
          </cell>
          <cell r="E334" t="str">
            <v xml:space="preserve">Кабель КОГ-1 1Х25                                                                                   </v>
          </cell>
          <cell r="F334" t="str">
            <v>Кабель</v>
          </cell>
          <cell r="G334" t="str">
            <v>марка КОГ1-ХЛ, 1*25 мм2</v>
          </cell>
          <cell r="H334" t="str">
            <v xml:space="preserve">Кабель КОГ-1 1Х25                                                                                   </v>
          </cell>
          <cell r="I334" t="str">
            <v>БК</v>
          </cell>
          <cell r="J334">
            <v>0</v>
          </cell>
          <cell r="K334">
            <v>631010000</v>
          </cell>
          <cell r="L334" t="str">
            <v>ҚР, ШҚО, Өскемен қ., Бажов көш., 10</v>
          </cell>
          <cell r="M334" t="str">
            <v>Қантар-Ақпан</v>
          </cell>
          <cell r="N334" t="str">
            <v>Шығыс-Қазақстан облысы, Өскемен қ.</v>
          </cell>
          <cell r="O334" t="str">
            <v>DDP</v>
          </cell>
          <cell r="P334" t="str">
            <v>Шартқа қол қойылған күннен бастап 50 күнтізбелік күн ішінде</v>
          </cell>
          <cell r="Q334">
            <v>0</v>
          </cell>
          <cell r="R334">
            <v>18</v>
          </cell>
          <cell r="S334" t="str">
            <v>метр бойы</v>
          </cell>
        </row>
        <row r="335">
          <cell r="A335" t="str">
            <v>152 Т</v>
          </cell>
          <cell r="B335" t="str">
            <v>"ШҚ АЭК" АҚ</v>
          </cell>
          <cell r="C335" t="str">
            <v>27.32.13.700.000.00.0018.000000000058</v>
          </cell>
          <cell r="D335">
            <v>512104102</v>
          </cell>
          <cell r="E335" t="str">
            <v xml:space="preserve">Кабель КОГ-1 1Х35                                                                                   </v>
          </cell>
          <cell r="F335" t="str">
            <v>Кабель</v>
          </cell>
          <cell r="G335" t="str">
            <v>марка КОГ1-ХЛ, 1*35 мм2</v>
          </cell>
          <cell r="H335" t="str">
            <v xml:space="preserve">Кабель КОГ-1 1Х35                                                                                   </v>
          </cell>
          <cell r="I335" t="str">
            <v>БК</v>
          </cell>
          <cell r="J335">
            <v>0</v>
          </cell>
          <cell r="K335">
            <v>631010000</v>
          </cell>
          <cell r="L335" t="str">
            <v>ҚР, ШҚО, Өскемен қ., Бажов көш., 10</v>
          </cell>
          <cell r="M335" t="str">
            <v>Қантар-Ақпан</v>
          </cell>
          <cell r="N335" t="str">
            <v>Шығыс-Қазақстан облысы, Өскемен қ.</v>
          </cell>
          <cell r="O335" t="str">
            <v>DDP</v>
          </cell>
          <cell r="P335" t="str">
            <v>Шартқа қол қойылған күннен бастап 50 күнтізбелік күн ішінде</v>
          </cell>
          <cell r="Q335">
            <v>0</v>
          </cell>
          <cell r="R335">
            <v>18</v>
          </cell>
          <cell r="S335" t="str">
            <v>метр бойы</v>
          </cell>
        </row>
        <row r="336">
          <cell r="A336" t="str">
            <v>153 Т</v>
          </cell>
          <cell r="B336" t="str">
            <v>"ШҚ АЭК" АҚ</v>
          </cell>
          <cell r="C336" t="str">
            <v>27.32.13.700.000.00.0018.000000000037</v>
          </cell>
          <cell r="D336">
            <v>512105102</v>
          </cell>
          <cell r="E336" t="str">
            <v xml:space="preserve">Кабель КГ 2Х2,5                                                                                     </v>
          </cell>
          <cell r="F336" t="str">
            <v>Кабель</v>
          </cell>
          <cell r="G336" t="str">
            <v>марка КГ, 2*2,5 мм2</v>
          </cell>
          <cell r="H336" t="str">
            <v xml:space="preserve">Кабель КГ 2Х2,5                                                                                     </v>
          </cell>
          <cell r="I336" t="str">
            <v>БК</v>
          </cell>
          <cell r="J336">
            <v>0</v>
          </cell>
          <cell r="K336">
            <v>631010000</v>
          </cell>
          <cell r="L336" t="str">
            <v>ҚР, ШҚО, Өскемен қ., Бажов көш., 10</v>
          </cell>
          <cell r="M336" t="str">
            <v>Қантар-Ақпан</v>
          </cell>
          <cell r="N336" t="str">
            <v>Шығыс-Қазақстан облысы, Өскемен қ.</v>
          </cell>
          <cell r="O336" t="str">
            <v>DDP</v>
          </cell>
          <cell r="P336" t="str">
            <v>Шартқа қол қойылған күннен бастап 50 күнтізбелік күн ішінде</v>
          </cell>
          <cell r="Q336">
            <v>0</v>
          </cell>
          <cell r="R336">
            <v>18</v>
          </cell>
          <cell r="S336" t="str">
            <v>метр бойы</v>
          </cell>
        </row>
        <row r="337">
          <cell r="A337" t="str">
            <v>154 Т</v>
          </cell>
          <cell r="B337" t="str">
            <v>"ШҚ АЭК" АҚ</v>
          </cell>
          <cell r="C337" t="str">
            <v>27.32.13.700.000.00.0018.000000000039</v>
          </cell>
          <cell r="D337">
            <v>512105103</v>
          </cell>
          <cell r="E337" t="str">
            <v xml:space="preserve">Кабель КГ 2Х4                                                                                       </v>
          </cell>
          <cell r="F337" t="str">
            <v>Кабель</v>
          </cell>
          <cell r="G337" t="str">
            <v>марка КГ, 2*4 мм2</v>
          </cell>
          <cell r="H337" t="str">
            <v xml:space="preserve">Кабель КГ 2Х4                                                                                       </v>
          </cell>
          <cell r="I337" t="str">
            <v>БК</v>
          </cell>
          <cell r="J337">
            <v>0</v>
          </cell>
          <cell r="K337">
            <v>631010000</v>
          </cell>
          <cell r="L337" t="str">
            <v>ҚР, ШҚО, Өскемен қ., Бажов көш., 10</v>
          </cell>
          <cell r="M337" t="str">
            <v>Қантар-Ақпан</v>
          </cell>
          <cell r="N337" t="str">
            <v>Шығыс-Қазақстан облысы, Өскемен қ.</v>
          </cell>
          <cell r="O337" t="str">
            <v>DDP</v>
          </cell>
          <cell r="P337" t="str">
            <v>Шартқа қол қойылған күннен бастап 50 күнтізбелік күн ішінде</v>
          </cell>
          <cell r="Q337">
            <v>0</v>
          </cell>
          <cell r="R337">
            <v>18</v>
          </cell>
          <cell r="S337" t="str">
            <v>метр бойы</v>
          </cell>
        </row>
        <row r="338">
          <cell r="A338" t="str">
            <v>155 Т</v>
          </cell>
          <cell r="B338" t="str">
            <v>"ШҚ АЭК" АҚ</v>
          </cell>
          <cell r="C338" t="str">
            <v>27.32.13.700.000.00.0018.000000000050</v>
          </cell>
          <cell r="D338">
            <v>512105147</v>
          </cell>
          <cell r="E338" t="str">
            <v xml:space="preserve">Кабель КГ 4х2,5                                                                                     </v>
          </cell>
          <cell r="F338" t="str">
            <v>Кабель</v>
          </cell>
          <cell r="G338" t="str">
            <v>марка КГ, 4*2,5 мм2</v>
          </cell>
          <cell r="H338" t="str">
            <v xml:space="preserve">Кабель КГ 4х2,5                                                                                     </v>
          </cell>
          <cell r="I338" t="str">
            <v>БК</v>
          </cell>
          <cell r="J338">
            <v>0</v>
          </cell>
          <cell r="K338">
            <v>631010000</v>
          </cell>
          <cell r="L338" t="str">
            <v>ҚР, ШҚО, Өскемен қ., Бажов көш., 10</v>
          </cell>
          <cell r="M338" t="str">
            <v>Қантар-Ақпан</v>
          </cell>
          <cell r="N338" t="str">
            <v>Шығыс-Қазақстан облысы, Өскемен қ.</v>
          </cell>
          <cell r="O338" t="str">
            <v>DDP</v>
          </cell>
          <cell r="P338" t="str">
            <v>Шартқа қол қойылған күннен бастап 50 күнтізбелік күн ішінде</v>
          </cell>
          <cell r="Q338">
            <v>0</v>
          </cell>
          <cell r="R338">
            <v>18</v>
          </cell>
          <cell r="S338" t="str">
            <v>метр бойы</v>
          </cell>
        </row>
        <row r="339">
          <cell r="A339" t="str">
            <v>156 Т</v>
          </cell>
          <cell r="B339" t="str">
            <v>"ШҚ АЭК" АҚ</v>
          </cell>
          <cell r="C339" t="str">
            <v>27.32.13.700.000.00.0018.000000000051</v>
          </cell>
          <cell r="D339">
            <v>512105148</v>
          </cell>
          <cell r="E339" t="str">
            <v xml:space="preserve">Кабель КГ 4Х4                                                                                       </v>
          </cell>
          <cell r="F339" t="str">
            <v>Кабель</v>
          </cell>
          <cell r="G339" t="str">
            <v>марка КГ, 4*4 мм2</v>
          </cell>
          <cell r="H339" t="str">
            <v xml:space="preserve">Кабель КГ 4Х4                                                                                       </v>
          </cell>
          <cell r="I339" t="str">
            <v>БК</v>
          </cell>
          <cell r="J339">
            <v>0</v>
          </cell>
          <cell r="K339">
            <v>631010000</v>
          </cell>
          <cell r="L339" t="str">
            <v>ҚР, ШҚО, Өскемен қ., Бажов көш., 10</v>
          </cell>
          <cell r="M339" t="str">
            <v>Қантар-Ақпан</v>
          </cell>
          <cell r="N339" t="str">
            <v>Шығыс-Қазақстан облысы, Өскемен қ.</v>
          </cell>
          <cell r="O339" t="str">
            <v>DDP</v>
          </cell>
          <cell r="P339" t="str">
            <v>Шартқа қол қойылған күннен бастап 50 күнтізбелік күн ішінде</v>
          </cell>
          <cell r="Q339">
            <v>0</v>
          </cell>
          <cell r="R339">
            <v>18</v>
          </cell>
          <cell r="S339" t="str">
            <v>метр бойы</v>
          </cell>
        </row>
        <row r="340">
          <cell r="A340" t="str">
            <v>157 Т</v>
          </cell>
          <cell r="B340" t="str">
            <v>"ШҚ АЭК" АҚ</v>
          </cell>
          <cell r="C340" t="str">
            <v>27.32.13.700.000.00.0018.000000000035</v>
          </cell>
          <cell r="D340">
            <v>512105156</v>
          </cell>
          <cell r="E340" t="str">
            <v>Кабель КГ 1Х50</v>
          </cell>
          <cell r="F340" t="str">
            <v>Кабель</v>
          </cell>
          <cell r="G340" t="str">
            <v>марка КГ, 1*50 мм2</v>
          </cell>
          <cell r="H340" t="str">
            <v>Кабель КГ 1Х50</v>
          </cell>
          <cell r="I340" t="str">
            <v>БК</v>
          </cell>
          <cell r="J340">
            <v>0</v>
          </cell>
          <cell r="K340">
            <v>631010000</v>
          </cell>
          <cell r="L340" t="str">
            <v>ҚР, ШҚО, Өскемен қ., Бажов көш., 10</v>
          </cell>
          <cell r="M340" t="str">
            <v>Қантар-Ақпан</v>
          </cell>
          <cell r="N340" t="str">
            <v>Шығыс-Қазақстан облысы, Өскемен қ.</v>
          </cell>
          <cell r="O340" t="str">
            <v>DDP</v>
          </cell>
          <cell r="P340" t="str">
            <v>Шартқа қол қойылған күннен бастап 50 күнтізбелік күн ішінде</v>
          </cell>
          <cell r="Q340">
            <v>0</v>
          </cell>
          <cell r="R340">
            <v>18</v>
          </cell>
          <cell r="S340" t="str">
            <v>метр бойы</v>
          </cell>
        </row>
        <row r="341">
          <cell r="A341" t="str">
            <v>158 Т</v>
          </cell>
          <cell r="B341" t="str">
            <v>"ШҚ АЭК" АҚ</v>
          </cell>
          <cell r="C341" t="str">
            <v>27.32.14.000.000.00.0006.000000000243</v>
          </cell>
          <cell r="D341">
            <v>512106122</v>
          </cell>
          <cell r="E341" t="str">
            <v xml:space="preserve">Кабель АСБ-10 3Х70                                                                                  </v>
          </cell>
          <cell r="F341" t="str">
            <v>Кабель</v>
          </cell>
          <cell r="G341" t="str">
            <v>марка АСБ 3*70 мм2</v>
          </cell>
          <cell r="H341" t="str">
            <v xml:space="preserve">Кабель АСБ-10 3Х70                                                                                  </v>
          </cell>
          <cell r="I341" t="str">
            <v>БК</v>
          </cell>
          <cell r="J341">
            <v>0</v>
          </cell>
          <cell r="K341">
            <v>631010000</v>
          </cell>
          <cell r="L341" t="str">
            <v>ҚР, ШҚО, Өскемен қ., Бажов көш., 10</v>
          </cell>
          <cell r="M341" t="str">
            <v>Қантар-Ақпан</v>
          </cell>
          <cell r="N341" t="str">
            <v>Шығыс-Қазақстан облысы, Өскемен қ.</v>
          </cell>
          <cell r="O341" t="str">
            <v>DDP</v>
          </cell>
          <cell r="P341" t="str">
            <v>Шартқа қол қойылған күннен бастап 50 күнтізбелік күн ішінде</v>
          </cell>
          <cell r="Q341">
            <v>0</v>
          </cell>
          <cell r="R341">
            <v>18</v>
          </cell>
          <cell r="S341" t="str">
            <v>метр бойы</v>
          </cell>
        </row>
        <row r="342">
          <cell r="A342" t="str">
            <v>159 Т</v>
          </cell>
          <cell r="B342" t="str">
            <v>"ШҚ АЭК" АҚ</v>
          </cell>
          <cell r="C342" t="str">
            <v>27.32.14.000.000.00.0006.000000000221</v>
          </cell>
          <cell r="D342">
            <v>512106123</v>
          </cell>
          <cell r="E342" t="str">
            <v xml:space="preserve">Кабель АСБ-10 3Х95                                                                                  </v>
          </cell>
          <cell r="F342" t="str">
            <v>Кабель</v>
          </cell>
          <cell r="G342" t="str">
            <v>марка АСБ 3*95-10</v>
          </cell>
          <cell r="H342" t="str">
            <v xml:space="preserve">Кабель АСБ-10 3Х95                                                                                  </v>
          </cell>
          <cell r="I342" t="str">
            <v>БК</v>
          </cell>
          <cell r="J342">
            <v>0</v>
          </cell>
          <cell r="K342">
            <v>631010000</v>
          </cell>
          <cell r="L342" t="str">
            <v>ҚР, ШҚО, Өскемен қ., Бажов көш., 10</v>
          </cell>
          <cell r="M342" t="str">
            <v>Қантар-Ақпан</v>
          </cell>
          <cell r="N342" t="str">
            <v>Шығыс-Қазақстан облысы, Өскемен қ.</v>
          </cell>
          <cell r="O342" t="str">
            <v>DDP</v>
          </cell>
          <cell r="P342" t="str">
            <v>Шартқа қол қойылған күннен бастап 50 күнтізбелік күн ішінде</v>
          </cell>
          <cell r="Q342">
            <v>0</v>
          </cell>
          <cell r="R342">
            <v>18</v>
          </cell>
          <cell r="S342" t="str">
            <v>метр бойы</v>
          </cell>
        </row>
        <row r="343">
          <cell r="A343" t="str">
            <v>160 Т</v>
          </cell>
          <cell r="B343" t="str">
            <v>"ШҚ АЭК" АҚ</v>
          </cell>
          <cell r="C343" t="str">
            <v>27.32.13.700.000.00.0006.000000000982</v>
          </cell>
          <cell r="D343">
            <v>512106124</v>
          </cell>
          <cell r="E343" t="str">
            <v xml:space="preserve">Кабель АСБ-10 3Х120                                                                                 </v>
          </cell>
          <cell r="F343" t="str">
            <v>Кабель</v>
          </cell>
          <cell r="G343" t="str">
            <v>марка АСБ, 3*120-10</v>
          </cell>
          <cell r="H343" t="str">
            <v xml:space="preserve">Кабель АСБ-10 3Х120                                                                                 </v>
          </cell>
          <cell r="I343" t="str">
            <v>БК</v>
          </cell>
          <cell r="J343">
            <v>0</v>
          </cell>
          <cell r="K343">
            <v>631010000</v>
          </cell>
          <cell r="L343" t="str">
            <v>ҚР, ШҚО, Өскемен қ., Бажов көш., 10</v>
          </cell>
          <cell r="M343" t="str">
            <v>Қантар-Ақпан</v>
          </cell>
          <cell r="N343" t="str">
            <v>Шығыс-Қазақстан облысы, Өскемен қ.</v>
          </cell>
          <cell r="O343" t="str">
            <v>DDP</v>
          </cell>
          <cell r="P343" t="str">
            <v>Шартқа қол қойылған күннен бастап 50 күнтізбелік күн ішінде</v>
          </cell>
          <cell r="Q343">
            <v>0</v>
          </cell>
          <cell r="R343">
            <v>18</v>
          </cell>
          <cell r="S343" t="str">
            <v>метр бойы</v>
          </cell>
        </row>
        <row r="344">
          <cell r="A344" t="str">
            <v>161 Т</v>
          </cell>
          <cell r="B344" t="str">
            <v>"ШҚ АЭК" АҚ</v>
          </cell>
          <cell r="C344" t="str">
            <v>27.32.14.000.000.00.0006.000000000219</v>
          </cell>
          <cell r="D344">
            <v>512106125</v>
          </cell>
          <cell r="E344" t="str">
            <v xml:space="preserve">Кабель АСБ-10 3Х150                                                                                 </v>
          </cell>
          <cell r="F344" t="str">
            <v>Кабель</v>
          </cell>
          <cell r="G344" t="str">
            <v>марка АСБ 3*150-10</v>
          </cell>
          <cell r="H344" t="str">
            <v xml:space="preserve">Кабель АСБ-10 3Х150                                                                                 </v>
          </cell>
          <cell r="I344" t="str">
            <v>БК</v>
          </cell>
          <cell r="J344">
            <v>0</v>
          </cell>
          <cell r="K344">
            <v>631010000</v>
          </cell>
          <cell r="L344" t="str">
            <v>ҚР, ШҚО, Өскемен қ., Бажов көш., 10</v>
          </cell>
          <cell r="M344" t="str">
            <v>Қантар-Ақпан</v>
          </cell>
          <cell r="N344" t="str">
            <v>Шығыс-Қазақстан облысы, Өскемен қ.</v>
          </cell>
          <cell r="O344" t="str">
            <v>DDP</v>
          </cell>
          <cell r="P344" t="str">
            <v>Шартқа қол қойылған күннен бастап 50 күнтізбелік күн ішінде</v>
          </cell>
          <cell r="Q344">
            <v>0</v>
          </cell>
          <cell r="R344">
            <v>18</v>
          </cell>
          <cell r="S344" t="str">
            <v>метр бойы</v>
          </cell>
        </row>
        <row r="345">
          <cell r="A345" t="str">
            <v>162 Т</v>
          </cell>
          <cell r="B345" t="str">
            <v>"ШҚ АЭК" АҚ</v>
          </cell>
          <cell r="C345" t="str">
            <v>27.32.14.000.000.00.0006.000000000219</v>
          </cell>
          <cell r="D345">
            <v>512106126</v>
          </cell>
          <cell r="E345" t="str">
            <v>Кабель АСБ-10 3Х185</v>
          </cell>
          <cell r="F345" t="str">
            <v>Кабель</v>
          </cell>
          <cell r="G345" t="str">
            <v>марка АСБ 3*150-10</v>
          </cell>
          <cell r="H345" t="str">
            <v>Кабель АСБ-10 3Х185</v>
          </cell>
          <cell r="I345" t="str">
            <v>БК</v>
          </cell>
          <cell r="J345">
            <v>0</v>
          </cell>
          <cell r="K345">
            <v>631010000</v>
          </cell>
          <cell r="L345" t="str">
            <v>ҚР, ШҚО, Өскемен қ., Бажов көш., 10</v>
          </cell>
          <cell r="M345" t="str">
            <v>Қантар-Ақпан</v>
          </cell>
          <cell r="N345" t="str">
            <v>Шығыс-Қазақстан облысы, Өскемен қ.</v>
          </cell>
          <cell r="O345" t="str">
            <v>DDP</v>
          </cell>
          <cell r="P345" t="str">
            <v>Шартқа қол қойылған күннен бастап 50 күнтізбелік күн ішінде</v>
          </cell>
          <cell r="Q345">
            <v>0</v>
          </cell>
          <cell r="R345">
            <v>18</v>
          </cell>
          <cell r="S345" t="str">
            <v>метр бойы</v>
          </cell>
        </row>
        <row r="346">
          <cell r="A346" t="str">
            <v>163 Т</v>
          </cell>
          <cell r="B346" t="str">
            <v>"ШҚ АЭК" АҚ</v>
          </cell>
          <cell r="C346" t="str">
            <v>27.32.13.500.001.01.0006.000000000002</v>
          </cell>
          <cell r="D346">
            <v>512115101</v>
          </cell>
          <cell r="E346" t="str">
            <v>Кабель UTP  5E-CAT 4 жұп</v>
          </cell>
          <cell r="F346" t="str">
            <v>Кабель</v>
          </cell>
          <cell r="G346" t="str">
            <v>коммутационный (патч-корд), UTP</v>
          </cell>
          <cell r="H346" t="str">
            <v>Кабель UTP  5E-CAT 4 жұп</v>
          </cell>
          <cell r="I346" t="str">
            <v>ТСАТ</v>
          </cell>
          <cell r="J346" t="str">
            <v>60</v>
          </cell>
          <cell r="K346">
            <v>631010000</v>
          </cell>
          <cell r="L346" t="str">
            <v>ҚР, ШҚО, Өскемен қ., Бажов көш., 10</v>
          </cell>
          <cell r="M346" t="str">
            <v>Қантар-Ақпан</v>
          </cell>
          <cell r="N346" t="str">
            <v>Шығыс-Қазақстан облысы, Өскемен қ.</v>
          </cell>
          <cell r="O346" t="str">
            <v>DDP</v>
          </cell>
          <cell r="P346" t="str">
            <v>Шартқа қол қойылған күннен бастап 50 күнтізбелік күн ішінде</v>
          </cell>
          <cell r="Q346">
            <v>0</v>
          </cell>
          <cell r="R346">
            <v>18</v>
          </cell>
          <cell r="S346" t="str">
            <v>метр бойы</v>
          </cell>
        </row>
        <row r="347">
          <cell r="A347" t="str">
            <v>163-1 Т</v>
          </cell>
          <cell r="B347" t="str">
            <v>"ШҚ АЭК" АҚ</v>
          </cell>
          <cell r="C347" t="str">
            <v>27.32.13.500.001.01.0006.000000000002</v>
          </cell>
          <cell r="D347">
            <v>512115101</v>
          </cell>
          <cell r="E347" t="str">
            <v>Кабель UTP  5E-CAT 4 жұп</v>
          </cell>
          <cell r="F347" t="str">
            <v>Кабель</v>
          </cell>
          <cell r="G347" t="str">
            <v>коммутационный (патч-корд), UTP</v>
          </cell>
          <cell r="H347" t="str">
            <v>Кабель UTP  5E-CAT 4 жұп</v>
          </cell>
          <cell r="I347" t="str">
            <v>ТСАТ</v>
          </cell>
          <cell r="J347" t="str">
            <v>60</v>
          </cell>
          <cell r="K347">
            <v>631010000</v>
          </cell>
          <cell r="L347" t="str">
            <v>ҚР, ШҚО, Өскемен қ., Бажов көш., 10</v>
          </cell>
          <cell r="M347" t="str">
            <v>Қантар-Ақпан</v>
          </cell>
          <cell r="N347" t="str">
            <v>Шығыс-Қазақстан облысы, Өскемен қ.</v>
          </cell>
          <cell r="O347" t="str">
            <v>DDP</v>
          </cell>
          <cell r="P347" t="str">
            <v>Өтініш берген күннен бастап 50 күнтізбелік күн ішінде</v>
          </cell>
          <cell r="Q347">
            <v>0</v>
          </cell>
          <cell r="R347">
            <v>18</v>
          </cell>
          <cell r="S347" t="str">
            <v>метр бойы</v>
          </cell>
        </row>
        <row r="348">
          <cell r="A348" t="str">
            <v>164 Т</v>
          </cell>
          <cell r="B348" t="str">
            <v>"ШҚ АЭК" АҚ</v>
          </cell>
          <cell r="C348" t="str">
            <v>27.32.12.000.000.01.0006.000000000000</v>
          </cell>
          <cell r="D348">
            <v>512116105</v>
          </cell>
          <cell r="E348" t="str">
            <v>Кабель РК 75-7-11</v>
          </cell>
          <cell r="F348" t="str">
            <v>Кабель</v>
          </cell>
          <cell r="G348" t="str">
            <v>для систем видеонаблюдения, медный, коаксиальный+силовой, мульти-функциональный</v>
          </cell>
          <cell r="H348" t="str">
            <v>Кабель РК 75-7-11</v>
          </cell>
          <cell r="I348" t="str">
            <v>ТСАТ</v>
          </cell>
          <cell r="J348" t="str">
            <v>60</v>
          </cell>
          <cell r="K348">
            <v>631010000</v>
          </cell>
          <cell r="L348" t="str">
            <v>ҚР, ШҚО, Өскемен қ., Бажов көш., 10</v>
          </cell>
          <cell r="M348" t="str">
            <v>Қантар-Ақпан</v>
          </cell>
          <cell r="N348" t="str">
            <v>Шығыс-Қазақстан облысы, Өскемен қ.</v>
          </cell>
          <cell r="O348" t="str">
            <v>DDP</v>
          </cell>
          <cell r="P348" t="str">
            <v>Шартқа қол қойылған күннен бастап 50 күнтізбелік күн ішінде</v>
          </cell>
          <cell r="Q348">
            <v>0</v>
          </cell>
          <cell r="R348">
            <v>18</v>
          </cell>
          <cell r="S348" t="str">
            <v>метр бойы</v>
          </cell>
        </row>
        <row r="349">
          <cell r="A349" t="str">
            <v>164-1 Т</v>
          </cell>
          <cell r="B349" t="str">
            <v>"ШҚ АЭК" АҚ</v>
          </cell>
          <cell r="C349" t="str">
            <v>27.32.12.000.000.01.0006.000000000000</v>
          </cell>
          <cell r="D349">
            <v>512116105</v>
          </cell>
          <cell r="E349" t="str">
            <v>Кабель РК 75-7-11</v>
          </cell>
          <cell r="F349" t="str">
            <v>Кабель</v>
          </cell>
          <cell r="G349" t="str">
            <v>для систем видеонаблюдения, медный, коаксиальный+силовой, мульти-функциональный</v>
          </cell>
          <cell r="H349" t="str">
            <v>Кабель РК 75-7-11</v>
          </cell>
          <cell r="I349" t="str">
            <v>ТСАТ</v>
          </cell>
          <cell r="J349" t="str">
            <v>60</v>
          </cell>
          <cell r="K349">
            <v>631010000</v>
          </cell>
          <cell r="L349" t="str">
            <v>ҚР, ШҚО, Өскемен қ., Бажов көш., 10</v>
          </cell>
          <cell r="M349" t="str">
            <v>Қантар-Ақпан</v>
          </cell>
          <cell r="N349" t="str">
            <v>Шығыс-Қазақстан облысы, Өскемен қ.</v>
          </cell>
          <cell r="O349" t="str">
            <v>DDP</v>
          </cell>
          <cell r="P349" t="str">
            <v>Өтініш берген күннен бастап 50 күнтізбелік күн ішінде</v>
          </cell>
          <cell r="Q349">
            <v>0</v>
          </cell>
          <cell r="R349">
            <v>18</v>
          </cell>
          <cell r="S349" t="str">
            <v>метр бойы</v>
          </cell>
        </row>
        <row r="350">
          <cell r="A350" t="str">
            <v>165 Т</v>
          </cell>
          <cell r="B350" t="str">
            <v>"ШҚ АЭК" АҚ</v>
          </cell>
          <cell r="C350" t="str">
            <v>27.32.12.000.000.01.0006.000000000000</v>
          </cell>
          <cell r="D350">
            <v>512116143</v>
          </cell>
          <cell r="E350" t="str">
            <v>Кабель RG 213/50/9мм</v>
          </cell>
          <cell r="F350" t="str">
            <v>Кабель</v>
          </cell>
          <cell r="G350" t="str">
            <v>для систем видеонаблюдения, медный, коаксиальный+силовой, мульти-функциональный</v>
          </cell>
          <cell r="H350" t="str">
            <v>Кабель RG 213/50/9мм</v>
          </cell>
          <cell r="I350" t="str">
            <v>ТСАТ</v>
          </cell>
          <cell r="J350" t="str">
            <v>60</v>
          </cell>
          <cell r="K350">
            <v>631010000</v>
          </cell>
          <cell r="L350" t="str">
            <v>ҚР, ШҚО, Өскемен қ., Бажов көш., 10</v>
          </cell>
          <cell r="M350" t="str">
            <v>Қантар-Ақпан</v>
          </cell>
          <cell r="N350" t="str">
            <v>Шығыс-Қазақстан облысы, Өскемен қ.</v>
          </cell>
          <cell r="O350" t="str">
            <v>DDP</v>
          </cell>
          <cell r="P350" t="str">
            <v>Шартқа қол қойылған күннен бастап 50 күнтізбелік күн ішінде</v>
          </cell>
          <cell r="Q350">
            <v>0</v>
          </cell>
          <cell r="R350">
            <v>18</v>
          </cell>
          <cell r="S350" t="str">
            <v>метр бойы</v>
          </cell>
        </row>
        <row r="351">
          <cell r="A351" t="str">
            <v>165-1 Т</v>
          </cell>
          <cell r="B351" t="str">
            <v>"ШҚ АЭК" АҚ</v>
          </cell>
          <cell r="C351" t="str">
            <v>27.32.12.000.000.01.0006.000000000000</v>
          </cell>
          <cell r="D351">
            <v>512116143</v>
          </cell>
          <cell r="E351" t="str">
            <v>Кабель RG 213/50/9мм</v>
          </cell>
          <cell r="F351" t="str">
            <v>Кабель</v>
          </cell>
          <cell r="G351" t="str">
            <v>для систем видеонаблюдения, медный, коаксиальный+силовой, мульти-функциональный</v>
          </cell>
          <cell r="H351" t="str">
            <v>Кабель RG 213/50/9мм</v>
          </cell>
          <cell r="I351" t="str">
            <v>ТСАТ</v>
          </cell>
          <cell r="J351" t="str">
            <v>60</v>
          </cell>
          <cell r="K351">
            <v>631010000</v>
          </cell>
          <cell r="L351" t="str">
            <v>ҚР, ШҚО, Өскемен қ., Бажов көш., 10</v>
          </cell>
          <cell r="M351" t="str">
            <v>Қантар-Ақпан</v>
          </cell>
          <cell r="N351" t="str">
            <v>Шығыс-Қазақстан облысы, Өскемен қ.</v>
          </cell>
          <cell r="O351" t="str">
            <v>DDP</v>
          </cell>
          <cell r="P351" t="str">
            <v>Өтініш берген күннен бастап 50 күнтізбелік күн ішінде</v>
          </cell>
          <cell r="Q351">
            <v>0</v>
          </cell>
          <cell r="R351">
            <v>18</v>
          </cell>
          <cell r="S351" t="str">
            <v>метр бойы</v>
          </cell>
        </row>
        <row r="352">
          <cell r="A352" t="str">
            <v>166 Т</v>
          </cell>
          <cell r="B352" t="str">
            <v>"ШҚ АЭК" АҚ</v>
          </cell>
          <cell r="C352" t="str">
            <v>27.32.12.000.000.01.0006.000000000000</v>
          </cell>
          <cell r="D352">
            <v>512116145</v>
          </cell>
          <cell r="E352" t="str">
            <v>Кабель RG 58</v>
          </cell>
          <cell r="F352" t="str">
            <v>Кабель</v>
          </cell>
          <cell r="G352" t="str">
            <v>для систем видеонаблюдения, медный, коаксиальный+силовой, мульти-функциональный</v>
          </cell>
          <cell r="H352" t="str">
            <v>Кабель RG 58</v>
          </cell>
          <cell r="I352" t="str">
            <v>ТСАТ</v>
          </cell>
          <cell r="J352" t="str">
            <v>60</v>
          </cell>
          <cell r="K352">
            <v>631010000</v>
          </cell>
          <cell r="L352" t="str">
            <v>ҚР, ШҚО, Өскемен қ., Бажов көш., 10</v>
          </cell>
          <cell r="M352" t="str">
            <v>Қантар-Ақпан</v>
          </cell>
          <cell r="N352" t="str">
            <v>Шығыс-Қазақстан облысы, Өскемен қ.</v>
          </cell>
          <cell r="O352" t="str">
            <v>DDP</v>
          </cell>
          <cell r="P352" t="str">
            <v>Шартқа қол қойылған күннен бастап 50 күнтізбелік күн ішінде</v>
          </cell>
          <cell r="Q352">
            <v>0</v>
          </cell>
          <cell r="R352">
            <v>18</v>
          </cell>
          <cell r="S352" t="str">
            <v>метр бойы</v>
          </cell>
        </row>
        <row r="353">
          <cell r="A353" t="str">
            <v>166-1 Т</v>
          </cell>
          <cell r="B353" t="str">
            <v>"ШҚ АЭК" АҚ</v>
          </cell>
          <cell r="C353" t="str">
            <v>27.32.12.000.000.01.0006.000000000000</v>
          </cell>
          <cell r="D353">
            <v>512116145</v>
          </cell>
          <cell r="E353" t="str">
            <v>Кабель RG 58</v>
          </cell>
          <cell r="F353" t="str">
            <v>Кабель</v>
          </cell>
          <cell r="G353" t="str">
            <v>для систем видеонаблюдения, медный, коаксиальный+силовой, мульти-функциональный</v>
          </cell>
          <cell r="H353" t="str">
            <v>Кабель RG 58</v>
          </cell>
          <cell r="I353" t="str">
            <v>ТСАТ</v>
          </cell>
          <cell r="J353" t="str">
            <v>60</v>
          </cell>
          <cell r="K353">
            <v>631010000</v>
          </cell>
          <cell r="L353" t="str">
            <v>ҚР, ШҚО, Өскемен қ., Бажов көш., 10</v>
          </cell>
          <cell r="M353" t="str">
            <v>Қантар-Ақпан</v>
          </cell>
          <cell r="N353" t="str">
            <v>Шығыс-Қазақстан облысы, Өскемен қ.</v>
          </cell>
          <cell r="O353" t="str">
            <v>DDP</v>
          </cell>
          <cell r="P353" t="str">
            <v>Өтініш берген күннен бастап 50 күнтізбелік күн ішінде</v>
          </cell>
          <cell r="Q353">
            <v>0</v>
          </cell>
          <cell r="R353">
            <v>18</v>
          </cell>
          <cell r="S353" t="str">
            <v>метр бойы</v>
          </cell>
        </row>
        <row r="354">
          <cell r="A354" t="str">
            <v>167 Т</v>
          </cell>
          <cell r="B354" t="str">
            <v>"ШҚ АЭК" АҚ</v>
          </cell>
          <cell r="C354" t="str">
            <v>27.32.14.000.000.00.0006.000000000244</v>
          </cell>
          <cell r="D354">
            <v>512119101</v>
          </cell>
          <cell r="E354" t="str">
            <v>Кабель ТПП 30х2х0,4</v>
          </cell>
          <cell r="F354" t="str">
            <v>Кабель</v>
          </cell>
          <cell r="G354" t="str">
            <v>марка ТПП, 30*2*0,4 мм2, ГОСТ 22498-88</v>
          </cell>
          <cell r="H354" t="str">
            <v>Кабель ТПП 30х2х0,4</v>
          </cell>
          <cell r="I354" t="str">
            <v>ТСАТ</v>
          </cell>
          <cell r="J354" t="str">
            <v>60</v>
          </cell>
          <cell r="K354">
            <v>631010000</v>
          </cell>
          <cell r="L354" t="str">
            <v>ҚР, ШҚО, Өскемен қ., Бажов көш., 10</v>
          </cell>
          <cell r="M354" t="str">
            <v>Қантар-Ақпан</v>
          </cell>
          <cell r="N354" t="str">
            <v>Шығыс-Қазақстан облысы, Өскемен қ.</v>
          </cell>
          <cell r="O354" t="str">
            <v>DDP</v>
          </cell>
          <cell r="P354" t="str">
            <v>Шартқа қол қойылған күннен бастап 50 күнтізбелік күн ішінде</v>
          </cell>
          <cell r="Q354">
            <v>0</v>
          </cell>
          <cell r="R354">
            <v>18</v>
          </cell>
          <cell r="S354" t="str">
            <v>метр бойы</v>
          </cell>
        </row>
        <row r="355">
          <cell r="A355" t="str">
            <v>167-1 Т</v>
          </cell>
          <cell r="B355" t="str">
            <v>"ШҚ АЭК" АҚ</v>
          </cell>
          <cell r="C355" t="str">
            <v>27.32.14.000.000.00.0006.000000000244</v>
          </cell>
          <cell r="D355">
            <v>512119101</v>
          </cell>
          <cell r="E355" t="str">
            <v>Кабель ТПП 30х2х0,4</v>
          </cell>
          <cell r="F355" t="str">
            <v>Кабель</v>
          </cell>
          <cell r="G355" t="str">
            <v>марка ТПП, 30*2*0,4 мм2, ГОСТ 22498-88</v>
          </cell>
          <cell r="H355" t="str">
            <v>Кабель ТПП 30х2х0,4</v>
          </cell>
          <cell r="I355" t="str">
            <v>ТСАТ</v>
          </cell>
          <cell r="J355" t="str">
            <v>60</v>
          </cell>
          <cell r="K355">
            <v>631010000</v>
          </cell>
          <cell r="L355" t="str">
            <v>ҚР, ШҚО, Өскемен қ., Бажов көш., 10</v>
          </cell>
          <cell r="M355" t="str">
            <v>Қантар-Ақпан</v>
          </cell>
          <cell r="N355" t="str">
            <v>Шығыс-Қазақстан облысы, Өскемен қ.</v>
          </cell>
          <cell r="O355" t="str">
            <v>DDP</v>
          </cell>
          <cell r="P355" t="str">
            <v>Өтініш берген күннен бастап 50 күнтізбелік күн ішінде</v>
          </cell>
          <cell r="Q355">
            <v>0</v>
          </cell>
          <cell r="R355">
            <v>18</v>
          </cell>
          <cell r="S355" t="str">
            <v>метр бойы</v>
          </cell>
        </row>
        <row r="356">
          <cell r="A356" t="str">
            <v>168 Т</v>
          </cell>
          <cell r="B356" t="str">
            <v>"ШҚ АЭК" АҚ</v>
          </cell>
          <cell r="C356" t="str">
            <v>27.32.13.700.000.00.0006.000000000983</v>
          </cell>
          <cell r="D356">
            <v>512121100</v>
          </cell>
          <cell r="E356" t="str">
            <v xml:space="preserve">Кабель КИПвЭП 1Х2Х0,78                                                                              </v>
          </cell>
          <cell r="F356" t="str">
            <v>Кабель</v>
          </cell>
          <cell r="G356" t="str">
            <v>марка КИПвЭП, 1*2*0,78м2</v>
          </cell>
          <cell r="H356" t="str">
            <v xml:space="preserve">Кабель КИПвЭП 1Х2Х0,78                                                                              </v>
          </cell>
          <cell r="I356" t="str">
            <v>БК</v>
          </cell>
          <cell r="J356">
            <v>0</v>
          </cell>
          <cell r="K356">
            <v>631010000</v>
          </cell>
          <cell r="L356" t="str">
            <v>ҚР, ШҚО, Өскемен қ., Бажов көш., 10</v>
          </cell>
          <cell r="M356" t="str">
            <v>Қантар-Ақпан</v>
          </cell>
          <cell r="N356" t="str">
            <v>Шығыс-Қазақстан облысы, Өскемен қ.</v>
          </cell>
          <cell r="O356" t="str">
            <v>DDP</v>
          </cell>
          <cell r="P356" t="str">
            <v>Шартқа қол қойылған күннен бастап 50 күнтізбелік күн ішінде</v>
          </cell>
          <cell r="Q356">
            <v>0</v>
          </cell>
          <cell r="R356">
            <v>18</v>
          </cell>
          <cell r="S356" t="str">
            <v>метр бойы</v>
          </cell>
        </row>
        <row r="357">
          <cell r="A357" t="str">
            <v>169 Т</v>
          </cell>
          <cell r="B357" t="str">
            <v>"ШҚ АЭК" АҚ</v>
          </cell>
          <cell r="C357" t="str">
            <v>24.34.11.300.001.00.0166.000000000000</v>
          </cell>
          <cell r="D357">
            <v>513100102</v>
          </cell>
          <cell r="E357" t="str">
            <v>Катанка сым Д6</v>
          </cell>
          <cell r="F357" t="str">
            <v>Катанка</v>
          </cell>
          <cell r="G357" t="str">
            <v>из углеродистой стали, марка Ст0</v>
          </cell>
          <cell r="H357" t="str">
            <v>Катанка сым Д6</v>
          </cell>
          <cell r="I357" t="str">
            <v>БК</v>
          </cell>
          <cell r="J357">
            <v>10</v>
          </cell>
          <cell r="K357">
            <v>631010000</v>
          </cell>
          <cell r="L357" t="str">
            <v>ҚР, ШҚО, Өскемен қ., Бажов көш., 10</v>
          </cell>
          <cell r="M357" t="str">
            <v>Желтоқсан-Қантар</v>
          </cell>
          <cell r="N357" t="str">
            <v>Шығыс-Қазақстан облысы, Өскемен қ.</v>
          </cell>
          <cell r="O357" t="str">
            <v>DDP</v>
          </cell>
          <cell r="P357" t="str">
            <v>шартқа қол қойылған кезден бастап 45 күнтізбелік күн ішінде</v>
          </cell>
          <cell r="Q357">
            <v>0</v>
          </cell>
          <cell r="R357">
            <v>166</v>
          </cell>
          <cell r="S357" t="str">
            <v>Килограмм</v>
          </cell>
        </row>
        <row r="358">
          <cell r="A358" t="str">
            <v>169-1 Т</v>
          </cell>
          <cell r="B358" t="str">
            <v>"ШҚ АЭК" АҚ</v>
          </cell>
          <cell r="C358" t="str">
            <v>24.34.11.300.001.00.0166.000000000000</v>
          </cell>
          <cell r="D358">
            <v>513100102</v>
          </cell>
          <cell r="E358" t="str">
            <v>Катанка сым Д6</v>
          </cell>
          <cell r="F358" t="str">
            <v>Катанка</v>
          </cell>
          <cell r="G358" t="str">
            <v>из углеродистой стали, марка Ст0</v>
          </cell>
          <cell r="H358" t="str">
            <v>Катанка сым Д6</v>
          </cell>
          <cell r="I358" t="str">
            <v>БК</v>
          </cell>
          <cell r="J358">
            <v>10</v>
          </cell>
          <cell r="K358">
            <v>631010000</v>
          </cell>
          <cell r="L358" t="str">
            <v>ҚР, ШҚО, Өскемен қ., Бажов көш., 10</v>
          </cell>
          <cell r="M358" t="str">
            <v>Желтоқсан-Қантар</v>
          </cell>
          <cell r="N358" t="str">
            <v>Шығыс-Қазақстан облысы, Өскемен қ.</v>
          </cell>
          <cell r="O358" t="str">
            <v>DDP</v>
          </cell>
          <cell r="P358" t="str">
            <v>шартқа қол қойылған кезден бастап 45 күнтізбелік күн ішінде</v>
          </cell>
          <cell r="Q358">
            <v>0</v>
          </cell>
          <cell r="R358">
            <v>166</v>
          </cell>
          <cell r="S358" t="str">
            <v>Килограмм</v>
          </cell>
        </row>
        <row r="359">
          <cell r="A359" t="str">
            <v>170 Т</v>
          </cell>
          <cell r="B359" t="str">
            <v>"ШҚ АЭК" АҚ</v>
          </cell>
          <cell r="C359" t="str">
            <v>24.34.11.300.001.00.0166.000000000000</v>
          </cell>
          <cell r="D359">
            <v>513100104</v>
          </cell>
          <cell r="E359" t="str">
            <v>Катанка сым д. 6,5</v>
          </cell>
          <cell r="F359" t="str">
            <v>Катанка</v>
          </cell>
          <cell r="G359" t="str">
            <v>из углеродистой стали, марка Ст0</v>
          </cell>
          <cell r="H359" t="str">
            <v>Катанка сым д. 6,5</v>
          </cell>
          <cell r="I359" t="str">
            <v>БК</v>
          </cell>
          <cell r="J359">
            <v>10</v>
          </cell>
          <cell r="K359">
            <v>631010000</v>
          </cell>
          <cell r="L359" t="str">
            <v>ҚР, ШҚО, Өскемен қ., Бажов көш., 10</v>
          </cell>
          <cell r="M359" t="str">
            <v>Желтоқсан-Қантар</v>
          </cell>
          <cell r="N359" t="str">
            <v>Шығыс-Қазақстан облысы, Өскемен қ.</v>
          </cell>
          <cell r="O359" t="str">
            <v>DDP</v>
          </cell>
          <cell r="P359" t="str">
            <v>шартқа қол қойылған кезден бастап 45 күнтізбелік күн ішінде</v>
          </cell>
          <cell r="Q359">
            <v>0</v>
          </cell>
          <cell r="R359">
            <v>166</v>
          </cell>
          <cell r="S359" t="str">
            <v>Килограмм</v>
          </cell>
        </row>
        <row r="360">
          <cell r="A360" t="str">
            <v>170-1 Т</v>
          </cell>
          <cell r="B360" t="str">
            <v>"ШҚ АЭК" АҚ</v>
          </cell>
          <cell r="C360" t="str">
            <v>24.34.11.300.001.00.0166.000000000000</v>
          </cell>
          <cell r="D360">
            <v>513100104</v>
          </cell>
          <cell r="E360" t="str">
            <v>Катанка сым д. 6,5</v>
          </cell>
          <cell r="F360" t="str">
            <v>Катанка</v>
          </cell>
          <cell r="G360" t="str">
            <v>из углеродистой стали, марка Ст0</v>
          </cell>
          <cell r="H360" t="str">
            <v>Катанка сым д. 6,5</v>
          </cell>
          <cell r="I360" t="str">
            <v>БК</v>
          </cell>
          <cell r="J360">
            <v>10</v>
          </cell>
          <cell r="K360">
            <v>631010000</v>
          </cell>
          <cell r="L360" t="str">
            <v>ҚР, ШҚО, Өскемен қ., Бажов көш., 10</v>
          </cell>
          <cell r="M360" t="str">
            <v>Желтоқсан-Қантар</v>
          </cell>
          <cell r="N360" t="str">
            <v>Шығыс-Қазақстан облысы, Өскемен қ.</v>
          </cell>
          <cell r="O360" t="str">
            <v>DDP</v>
          </cell>
          <cell r="P360" t="str">
            <v>шартқа қол қойылған кезден бастап 45 күнтізбелік күн ішінде</v>
          </cell>
          <cell r="Q360">
            <v>0</v>
          </cell>
          <cell r="R360">
            <v>166</v>
          </cell>
          <cell r="S360" t="str">
            <v>Килограмм</v>
          </cell>
        </row>
        <row r="361">
          <cell r="A361" t="str">
            <v>171 Т</v>
          </cell>
          <cell r="B361" t="str">
            <v>"ШҚ АЭК" АҚ</v>
          </cell>
          <cell r="C361" t="str">
            <v>24.34.12.900.000.02.0006.000000000000</v>
          </cell>
          <cell r="D361">
            <v>513102100</v>
          </cell>
          <cell r="E361" t="str">
            <v>Болаттан жасалған пломбаланатын тікенекті сым</v>
          </cell>
          <cell r="F361" t="str">
            <v>Проволока</v>
          </cell>
          <cell r="G361" t="str">
            <v>пломбировочная , из гальванизированной стали</v>
          </cell>
          <cell r="H361" t="str">
            <v>Болаттан жасалған пломбаланатын тікенекті сым</v>
          </cell>
          <cell r="I361" t="str">
            <v>БК</v>
          </cell>
          <cell r="J361">
            <v>0</v>
          </cell>
          <cell r="K361">
            <v>631010000</v>
          </cell>
          <cell r="L361" t="str">
            <v>ҚР, ШҚО, Өскемен қ., Бажов көш., 10</v>
          </cell>
          <cell r="M361" t="str">
            <v>Желтоқсан-Қантар</v>
          </cell>
          <cell r="N361" t="str">
            <v>Шығыс-Қазақстан облысы, Өскемен қ.</v>
          </cell>
          <cell r="O361" t="str">
            <v>DDP</v>
          </cell>
          <cell r="P361" t="str">
            <v>шартқа қол қойылған кезден бастап 45 күнтізбелік күн ішінде</v>
          </cell>
          <cell r="Q361">
            <v>0</v>
          </cell>
          <cell r="R361">
            <v>18</v>
          </cell>
          <cell r="S361" t="str">
            <v>метр бойы</v>
          </cell>
        </row>
        <row r="362">
          <cell r="A362" t="str">
            <v>171-1 Т</v>
          </cell>
          <cell r="B362" t="str">
            <v>"ШҚ АЭК" АҚ</v>
          </cell>
          <cell r="C362" t="str">
            <v>24.34.12.900.000.02.0006.000000000000</v>
          </cell>
          <cell r="D362">
            <v>513102100</v>
          </cell>
          <cell r="E362" t="str">
            <v>Болаттан жасалған пломбаланатын тікенекті сым</v>
          </cell>
          <cell r="F362" t="str">
            <v>Проволока</v>
          </cell>
          <cell r="G362" t="str">
            <v>пломбировочная , из гальванизированной стали</v>
          </cell>
          <cell r="H362" t="str">
            <v>Болаттан жасалған пломбаланатын тікенекті сым. МемСт 3282-74</v>
          </cell>
          <cell r="I362" t="str">
            <v>БК</v>
          </cell>
          <cell r="J362">
            <v>0</v>
          </cell>
          <cell r="K362">
            <v>631010000</v>
          </cell>
          <cell r="L362" t="str">
            <v>070002,  Қазақстан Республикасы, Шығыс Қазақстан облысы, Өскемен қ., Бажов к-сі,10</v>
          </cell>
          <cell r="M362" t="str">
            <v>Ақпан - Наурыз</v>
          </cell>
          <cell r="N362" t="str">
            <v>Шығыс-Қазақстан облысы, Өскемен қ.</v>
          </cell>
          <cell r="O362" t="str">
            <v>DDP</v>
          </cell>
          <cell r="P362" t="str">
            <v>шартқа қол қойылған кезден бастап 45 күнтізбелік күн ішінде</v>
          </cell>
          <cell r="Q362">
            <v>0</v>
          </cell>
          <cell r="R362">
            <v>18</v>
          </cell>
          <cell r="S362" t="str">
            <v>Метр бойы</v>
          </cell>
        </row>
        <row r="363">
          <cell r="A363" t="str">
            <v>172 Т</v>
          </cell>
          <cell r="B363" t="str">
            <v>"ШҚ АЭК" АҚ</v>
          </cell>
          <cell r="C363" t="str">
            <v>25.93.12.300.000.02.0166.000000000000</v>
          </cell>
          <cell r="D363">
            <v>513103117</v>
          </cell>
          <cell r="E363" t="str">
            <v xml:space="preserve">МЫРЫШПЕН ҚАПТАЛҒАН СЫМ ТЕМІР                                                                        </v>
          </cell>
          <cell r="F363" t="str">
            <v>Проволока</v>
          </cell>
          <cell r="G363" t="str">
            <v>колючая, одноосная, рифленая, диаметр 2,8 мм, ГОСТ 285-69</v>
          </cell>
          <cell r="H363" t="str">
            <v xml:space="preserve">МЫРЫШПЕН ҚАПТАЛҒАН СЫМ ТЕМІР                                                                        </v>
          </cell>
          <cell r="I363" t="str">
            <v>БК</v>
          </cell>
          <cell r="J363">
            <v>0</v>
          </cell>
          <cell r="K363">
            <v>631010000</v>
          </cell>
          <cell r="L363" t="str">
            <v>ҚР, ШҚО, Өскемен қ., Бажов көш., 10</v>
          </cell>
          <cell r="M363" t="str">
            <v>Желтоқсан-Қантар</v>
          </cell>
          <cell r="N363" t="str">
            <v>Шығыс-Қазақстан облысы, Өскемен қ.</v>
          </cell>
          <cell r="O363" t="str">
            <v>DDP</v>
          </cell>
          <cell r="P363" t="str">
            <v>шартқа қол қойылған кезден бастап 45 күнтізбелік күн ішінде</v>
          </cell>
          <cell r="Q363">
            <v>0</v>
          </cell>
          <cell r="R363">
            <v>166</v>
          </cell>
          <cell r="S363" t="str">
            <v>Килограмм</v>
          </cell>
        </row>
        <row r="364">
          <cell r="A364" t="str">
            <v>172-1 Т</v>
          </cell>
          <cell r="B364" t="str">
            <v>"ШҚ АЭК" АҚ</v>
          </cell>
          <cell r="C364" t="str">
            <v>25.93.12.300.000.02.0166.000000000000</v>
          </cell>
          <cell r="D364">
            <v>513103117</v>
          </cell>
          <cell r="E364" t="str">
            <v xml:space="preserve">МЫРЫШПЕН ҚАПТАЛҒАН СЫМ ТЕМІР                                                                        </v>
          </cell>
          <cell r="F364" t="str">
            <v>Проволока</v>
          </cell>
          <cell r="G364" t="str">
            <v>колючая, одноосная, рифленая, диаметр 2,8 мм, ГОСТ 285-69</v>
          </cell>
          <cell r="H364" t="str">
            <v xml:space="preserve">МЫРЫШПЕН ҚАПТАЛҒАН СЫМ ТЕМІР                                                                        </v>
          </cell>
          <cell r="I364" t="str">
            <v>БК</v>
          </cell>
          <cell r="J364">
            <v>0</v>
          </cell>
          <cell r="K364">
            <v>631010000</v>
          </cell>
          <cell r="L364" t="str">
            <v>ҚР, ШҚО, Өскемен қ., Бажов көш., 10</v>
          </cell>
          <cell r="M364" t="str">
            <v>Мамыр - Маусым</v>
          </cell>
          <cell r="N364" t="str">
            <v>Шығыс-Қазақстан облысы, Өскемен қ.</v>
          </cell>
          <cell r="O364" t="str">
            <v>DDP</v>
          </cell>
          <cell r="P364" t="str">
            <v>шартқа қол қойылған кезден бастап 45 күнтізбелік күн ішінде</v>
          </cell>
          <cell r="Q364">
            <v>0</v>
          </cell>
          <cell r="R364">
            <v>166</v>
          </cell>
          <cell r="S364" t="str">
            <v>Килограмм</v>
          </cell>
        </row>
        <row r="365">
          <cell r="A365" t="str">
            <v>173 Т</v>
          </cell>
          <cell r="B365" t="str">
            <v>"ШҚ АЭК" АҚ</v>
          </cell>
          <cell r="C365" t="str">
            <v>23.19.25.000.000.00.0796.000000000046</v>
          </cell>
          <cell r="D365">
            <v>514101100</v>
          </cell>
          <cell r="E365" t="str">
            <v>Оқшаулатқыш ШС-10</v>
          </cell>
          <cell r="F365" t="str">
            <v>Изолятор</v>
          </cell>
          <cell r="G365" t="str">
            <v>стеклянный, марка ШС-10, подвесной</v>
          </cell>
          <cell r="H365" t="str">
            <v>Оқшаулатқыш ШС-10</v>
          </cell>
          <cell r="I365" t="str">
            <v>БК</v>
          </cell>
          <cell r="J365">
            <v>0</v>
          </cell>
          <cell r="K365">
            <v>631010000</v>
          </cell>
          <cell r="L365" t="str">
            <v>ҚР, ШҚО, Өскемен қ., Бажов көш., 10</v>
          </cell>
          <cell r="M365" t="str">
            <v>Қантар-Ақпан</v>
          </cell>
          <cell r="N365" t="str">
            <v>Шығыс-Қазақстан облысы, Өскемен қ.</v>
          </cell>
          <cell r="O365" t="str">
            <v>DDP</v>
          </cell>
          <cell r="P365" t="str">
            <v>шартқа қол қойылған кезден бастап 45 күнтізбелік күн ішінде</v>
          </cell>
          <cell r="Q365">
            <v>0</v>
          </cell>
          <cell r="R365">
            <v>796</v>
          </cell>
          <cell r="S365" t="str">
            <v>Дана</v>
          </cell>
        </row>
        <row r="366">
          <cell r="A366" t="str">
            <v>174 Т</v>
          </cell>
          <cell r="B366" t="str">
            <v>"ШҚ АЭК" АҚ</v>
          </cell>
          <cell r="C366" t="str">
            <v>23.43.10.300.000.00.0796.000000000109</v>
          </cell>
          <cell r="D366">
            <v>514104100</v>
          </cell>
          <cell r="E366" t="str">
            <v xml:space="preserve">Оқшаулатқыш ТФ-20                                                                                   </v>
          </cell>
          <cell r="F366" t="str">
            <v>Изолятор</v>
          </cell>
          <cell r="G366" t="str">
            <v>марка ТФ-20, фарфоровый, штыревой </v>
          </cell>
          <cell r="H366" t="str">
            <v xml:space="preserve">Оқшаулатқыш ТФ-20                                                                                   </v>
          </cell>
          <cell r="I366" t="str">
            <v>ТСАТ</v>
          </cell>
          <cell r="J366" t="str">
            <v>60</v>
          </cell>
          <cell r="K366">
            <v>631010000</v>
          </cell>
          <cell r="L366" t="str">
            <v>ҚР, ШҚО, Өскемен қ., Бажов көш., 10</v>
          </cell>
          <cell r="M366" t="str">
            <v>Қантар-Ақпан</v>
          </cell>
          <cell r="N366" t="str">
            <v>Шығыс-Қазақстан облысы, Өскемен қ.</v>
          </cell>
          <cell r="O366" t="str">
            <v>DDP</v>
          </cell>
          <cell r="P366" t="str">
            <v>шартқа қол қойылған кезден бастап 45 күнтізбелік күн ішінде</v>
          </cell>
          <cell r="Q366">
            <v>0</v>
          </cell>
          <cell r="R366">
            <v>796</v>
          </cell>
          <cell r="S366" t="str">
            <v>Дана</v>
          </cell>
        </row>
        <row r="367">
          <cell r="A367" t="str">
            <v>174-1 Т</v>
          </cell>
          <cell r="B367" t="str">
            <v>"ШҚ АЭК" АҚ</v>
          </cell>
          <cell r="C367" t="str">
            <v>23.43.10.300.000.00.0796.000000000109</v>
          </cell>
          <cell r="D367">
            <v>514104100</v>
          </cell>
          <cell r="E367" t="str">
            <v xml:space="preserve">Оқшаулатқыш ТФ-20                                                                                   </v>
          </cell>
          <cell r="F367" t="str">
            <v>Изолятор</v>
          </cell>
          <cell r="G367" t="str">
            <v>марка ТФ-20, фарфоровый, штыревой </v>
          </cell>
          <cell r="H367" t="str">
            <v xml:space="preserve">Оқшаулатқыш ТФ-20                                                                                   </v>
          </cell>
          <cell r="I367" t="str">
            <v>БК</v>
          </cell>
          <cell r="J367" t="str">
            <v>0</v>
          </cell>
          <cell r="K367">
            <v>631010000</v>
          </cell>
          <cell r="L367" t="str">
            <v>ҚР, ШҚО, Өскемен қ., Бажов көш., 10</v>
          </cell>
          <cell r="M367" t="str">
            <v>Ақпан - Наурыз</v>
          </cell>
          <cell r="N367" t="str">
            <v>Шығыс-Қазақстан облысы, Өскемен қ.</v>
          </cell>
          <cell r="O367" t="str">
            <v>DDP</v>
          </cell>
          <cell r="P367" t="str">
            <v>шартқа қол қойылған кезден бастап 45 күнтізбелік күн ішінде</v>
          </cell>
          <cell r="Q367">
            <v>0</v>
          </cell>
          <cell r="R367">
            <v>796</v>
          </cell>
          <cell r="S367" t="str">
            <v>Дана</v>
          </cell>
        </row>
        <row r="368">
          <cell r="A368" t="str">
            <v>174-2 Т</v>
          </cell>
          <cell r="B368" t="str">
            <v>"ШҚ АЭК" АҚ</v>
          </cell>
          <cell r="C368" t="str">
            <v>23.43.10.300.000.00.0796.000000000109</v>
          </cell>
          <cell r="D368">
            <v>514104100</v>
          </cell>
          <cell r="E368" t="str">
            <v xml:space="preserve">Оқшаулатқыш ТФ-20                                                                                   </v>
          </cell>
          <cell r="F368" t="str">
            <v>Изолятор</v>
          </cell>
          <cell r="G368" t="str">
            <v>марка ТФ-20, фарфоровый, штыревой </v>
          </cell>
          <cell r="H368" t="str">
            <v xml:space="preserve">Оқшаулатқыш ТФ-20                                                                                   </v>
          </cell>
          <cell r="I368" t="str">
            <v>БК</v>
          </cell>
          <cell r="J368" t="str">
            <v>0</v>
          </cell>
          <cell r="K368">
            <v>631010000</v>
          </cell>
          <cell r="L368" t="str">
            <v>ҚР, ШҚО, Өскемен қ., Бажов көш., 10</v>
          </cell>
          <cell r="M368" t="str">
            <v>Сәуір - Мамыр</v>
          </cell>
          <cell r="N368" t="str">
            <v>Шығыс-Қазақстан облысы, Өскемен қ.</v>
          </cell>
          <cell r="O368" t="str">
            <v>DDP</v>
          </cell>
          <cell r="P368" t="str">
            <v>шартқа қол қойылған кезден бастап 45 күнтізбелік күн ішінде</v>
          </cell>
          <cell r="Q368">
            <v>0</v>
          </cell>
          <cell r="R368">
            <v>796</v>
          </cell>
          <cell r="S368" t="str">
            <v>Дана</v>
          </cell>
        </row>
        <row r="369">
          <cell r="A369" t="str">
            <v>175 Т</v>
          </cell>
          <cell r="B369" t="str">
            <v>"ШҚ АЭК" АҚ</v>
          </cell>
          <cell r="C369" t="str">
            <v>25.99.29.190.004.00.0796.000000000000</v>
          </cell>
          <cell r="D369">
            <v>515100102</v>
          </cell>
          <cell r="E369" t="str">
            <v>Жалғастырғыш қыспақ СОАС-35-3</v>
          </cell>
          <cell r="F369" t="str">
            <v>Зажим</v>
          </cell>
          <cell r="G369" t="str">
            <v>тип СОАС</v>
          </cell>
          <cell r="H369" t="str">
            <v>Жалғастырғыш қыспақ СОАС-35-3</v>
          </cell>
          <cell r="I369" t="str">
            <v>БК</v>
          </cell>
          <cell r="J369">
            <v>0</v>
          </cell>
          <cell r="K369">
            <v>631010000</v>
          </cell>
          <cell r="L369" t="str">
            <v>ҚР, ШҚО, Өскемен қ., Бажов көш., 10</v>
          </cell>
          <cell r="M369" t="str">
            <v>Желтоқсан-Қантар</v>
          </cell>
          <cell r="N369" t="str">
            <v>Шығыс-Қазақстан облысы, Өскемен қ.</v>
          </cell>
          <cell r="O369" t="str">
            <v>DDP</v>
          </cell>
          <cell r="P369" t="str">
            <v>шартқа қол қойылған кезден бастап 45 күнтізбелік күн ішінде</v>
          </cell>
          <cell r="Q369">
            <v>0</v>
          </cell>
          <cell r="R369">
            <v>796</v>
          </cell>
          <cell r="S369" t="str">
            <v>Дана</v>
          </cell>
        </row>
        <row r="370">
          <cell r="A370" t="str">
            <v>176 Т</v>
          </cell>
          <cell r="B370" t="str">
            <v>"ШҚ АЭК" АҚ</v>
          </cell>
          <cell r="C370" t="str">
            <v>25.99.29.190.004.00.0796.000000000000</v>
          </cell>
          <cell r="D370">
            <v>515100103</v>
          </cell>
          <cell r="E370" t="str">
            <v>Жалғастырғыш қыспақ СОАС-50-3</v>
          </cell>
          <cell r="F370" t="str">
            <v>Зажим</v>
          </cell>
          <cell r="G370" t="str">
            <v>тип СОАС</v>
          </cell>
          <cell r="H370" t="str">
            <v>Жалғастырғыш қыспақ СОАС-50-3</v>
          </cell>
          <cell r="I370" t="str">
            <v>БК</v>
          </cell>
          <cell r="J370">
            <v>0</v>
          </cell>
          <cell r="K370">
            <v>631010000</v>
          </cell>
          <cell r="L370" t="str">
            <v>ҚР, ШҚО, Өскемен қ., Бажов көш., 10</v>
          </cell>
          <cell r="M370" t="str">
            <v>Желтоқсан-Қантар</v>
          </cell>
          <cell r="N370" t="str">
            <v>Шығыс-Қазақстан облысы, Өскемен қ.</v>
          </cell>
          <cell r="O370" t="str">
            <v>DDP</v>
          </cell>
          <cell r="P370" t="str">
            <v>шартқа қол қойылған кезден бастап 45 күнтізбелік күн ішінде</v>
          </cell>
          <cell r="Q370">
            <v>0</v>
          </cell>
          <cell r="R370">
            <v>796</v>
          </cell>
          <cell r="S370" t="str">
            <v>Дана</v>
          </cell>
        </row>
        <row r="371">
          <cell r="A371" t="str">
            <v>177 Т</v>
          </cell>
          <cell r="B371" t="str">
            <v>"ШҚ АЭК" АҚ</v>
          </cell>
          <cell r="C371" t="str">
            <v>25.99.29.190.004.00.0796.000000000000</v>
          </cell>
          <cell r="D371">
            <v>515100104</v>
          </cell>
          <cell r="E371" t="str">
            <v>Жалғастырғыш қыспақ СОАС-70-3</v>
          </cell>
          <cell r="F371" t="str">
            <v>Зажим</v>
          </cell>
          <cell r="G371" t="str">
            <v>тип СОАС</v>
          </cell>
          <cell r="H371" t="str">
            <v>Жалғастырғыш қыспақ СОАС-70-3</v>
          </cell>
          <cell r="I371" t="str">
            <v>БК</v>
          </cell>
          <cell r="J371">
            <v>0</v>
          </cell>
          <cell r="K371">
            <v>631010000</v>
          </cell>
          <cell r="L371" t="str">
            <v>ҚР, ШҚО, Өскемен қ., Бажов көш., 10</v>
          </cell>
          <cell r="M371" t="str">
            <v>Желтоқсан-Қантар</v>
          </cell>
          <cell r="N371" t="str">
            <v>Шығыс-Қазақстан облысы, Өскемен қ.</v>
          </cell>
          <cell r="O371" t="str">
            <v>DDP</v>
          </cell>
          <cell r="P371" t="str">
            <v>шартқа қол қойылған кезден бастап 45 күнтізбелік күн ішінде</v>
          </cell>
          <cell r="Q371">
            <v>0</v>
          </cell>
          <cell r="R371">
            <v>796</v>
          </cell>
          <cell r="S371" t="str">
            <v>Дана</v>
          </cell>
        </row>
        <row r="372">
          <cell r="A372" t="str">
            <v>178 Т</v>
          </cell>
          <cell r="B372" t="str">
            <v>"ШҚ АЭК" АҚ</v>
          </cell>
          <cell r="C372" t="str">
            <v>25.99.29.190.004.00.0796.000000000000</v>
          </cell>
          <cell r="D372">
            <v>515100105</v>
          </cell>
          <cell r="E372" t="str">
            <v xml:space="preserve">Жалғастырғыш қыспақ СОАС-95-3                                                                       </v>
          </cell>
          <cell r="F372" t="str">
            <v>Зажим</v>
          </cell>
          <cell r="G372" t="str">
            <v>тип СОАС</v>
          </cell>
          <cell r="H372" t="str">
            <v xml:space="preserve">Жалғастырғыш қыспақ СОАС-95-3                                                                       </v>
          </cell>
          <cell r="I372" t="str">
            <v>БК</v>
          </cell>
          <cell r="J372">
            <v>0</v>
          </cell>
          <cell r="K372">
            <v>631010000</v>
          </cell>
          <cell r="L372" t="str">
            <v>ҚР, ШҚО, Өскемен қ., Бажов көш., 10</v>
          </cell>
          <cell r="M372" t="str">
            <v>Желтоқсан-Қантар</v>
          </cell>
          <cell r="N372" t="str">
            <v>Шығыс-Қазақстан облысы, Өскемен қ.</v>
          </cell>
          <cell r="O372" t="str">
            <v>DDP</v>
          </cell>
          <cell r="P372" t="str">
            <v>шартқа қол қойылған кезден бастап 45 күнтізбелік күн ішінде</v>
          </cell>
          <cell r="Q372">
            <v>0</v>
          </cell>
          <cell r="R372">
            <v>796</v>
          </cell>
          <cell r="S372" t="str">
            <v>Дана</v>
          </cell>
        </row>
        <row r="373">
          <cell r="A373" t="str">
            <v>179 Т</v>
          </cell>
          <cell r="B373" t="str">
            <v>"ШҚ АЭК" АҚ</v>
          </cell>
          <cell r="C373" t="str">
            <v>25.99.29.190.004.00.0796.000000000000</v>
          </cell>
          <cell r="D373">
            <v>515100106</v>
          </cell>
          <cell r="E373" t="str">
            <v>Жалғастырғыш қыспақ СОАС-120-3</v>
          </cell>
          <cell r="F373" t="str">
            <v>Зажим</v>
          </cell>
          <cell r="G373" t="str">
            <v>тип СОАС</v>
          </cell>
          <cell r="H373" t="str">
            <v>Жалғастырғыш қыспақ СОАС-120-3</v>
          </cell>
          <cell r="I373" t="str">
            <v>БК</v>
          </cell>
          <cell r="J373">
            <v>0</v>
          </cell>
          <cell r="K373">
            <v>631010000</v>
          </cell>
          <cell r="L373" t="str">
            <v>ҚР, ШҚО, Өскемен қ., Бажов көш., 10</v>
          </cell>
          <cell r="M373" t="str">
            <v>Желтоқсан-Қантар</v>
          </cell>
          <cell r="N373" t="str">
            <v>Шығыс-Қазақстан облысы, Өскемен қ.</v>
          </cell>
          <cell r="O373" t="str">
            <v>DDP</v>
          </cell>
          <cell r="P373" t="str">
            <v>шартқа қол қойылған кезден бастап 45 күнтізбелік күн ішінде</v>
          </cell>
          <cell r="Q373">
            <v>0</v>
          </cell>
          <cell r="R373">
            <v>796</v>
          </cell>
          <cell r="S373" t="str">
            <v>Дана</v>
          </cell>
        </row>
        <row r="374">
          <cell r="A374" t="str">
            <v>180 Т</v>
          </cell>
          <cell r="B374" t="str">
            <v>"ШҚ АЭК" АҚ</v>
          </cell>
          <cell r="C374" t="str">
            <v>25.99.29.190.004.00.0796.000000000002</v>
          </cell>
          <cell r="D374">
            <v>515100110</v>
          </cell>
          <cell r="E374" t="str">
            <v>Жалғастырғыш қыспақ  САС-240-1</v>
          </cell>
          <cell r="F374" t="str">
            <v>Зажим</v>
          </cell>
          <cell r="G374" t="str">
            <v>тип САС</v>
          </cell>
          <cell r="H374" t="str">
            <v>Жалғастырғыш қыспақ  САС-240-1</v>
          </cell>
          <cell r="I374" t="str">
            <v>БК</v>
          </cell>
          <cell r="J374">
            <v>0</v>
          </cell>
          <cell r="K374">
            <v>631010000</v>
          </cell>
          <cell r="L374" t="str">
            <v>ҚР, ШҚО, Өскемен қ., Бажов көш., 10</v>
          </cell>
          <cell r="M374" t="str">
            <v>Желтоқсан-Қантар</v>
          </cell>
          <cell r="N374" t="str">
            <v>Шығыс-Қазақстан облысы, Өскемен қ.</v>
          </cell>
          <cell r="O374" t="str">
            <v>DDP</v>
          </cell>
          <cell r="P374" t="str">
            <v>шартқа қол қойылған кезден бастап 45 күнтізбелік күн ішінде</v>
          </cell>
          <cell r="Q374">
            <v>0</v>
          </cell>
          <cell r="R374">
            <v>796</v>
          </cell>
          <cell r="S374" t="str">
            <v>Дана</v>
          </cell>
        </row>
        <row r="375">
          <cell r="A375" t="str">
            <v>181 Т</v>
          </cell>
          <cell r="B375" t="str">
            <v>"ШҚ АЭК" АҚ</v>
          </cell>
          <cell r="C375" t="str">
            <v>25.99.29.190.004.00.0796.000000000063</v>
          </cell>
          <cell r="D375">
            <v>515105100</v>
          </cell>
          <cell r="E375" t="str">
            <v xml:space="preserve">Қыспақ СВС 50 ,50-3                                                                                 </v>
          </cell>
          <cell r="F375" t="str">
            <v>Зажим</v>
          </cell>
          <cell r="G375" t="str">
            <v>тип СВС</v>
          </cell>
          <cell r="H375" t="str">
            <v xml:space="preserve">Қыспақ СВС 50 ,50-3                                                                                 </v>
          </cell>
          <cell r="I375" t="str">
            <v>БК</v>
          </cell>
          <cell r="J375">
            <v>0</v>
          </cell>
          <cell r="K375">
            <v>631010000</v>
          </cell>
          <cell r="L375" t="str">
            <v>ҚР, ШҚО, Өскемен қ., Бажов көш., 10</v>
          </cell>
          <cell r="M375" t="str">
            <v>Желтоқсан-Қантар</v>
          </cell>
          <cell r="N375" t="str">
            <v>Шығыс-Қазақстан облысы, Өскемен қ.</v>
          </cell>
          <cell r="O375" t="str">
            <v>DDP</v>
          </cell>
          <cell r="P375" t="str">
            <v>шартқа қол қойылған кезден бастап 45 күнтізбелік күн ішінде</v>
          </cell>
          <cell r="Q375">
            <v>0</v>
          </cell>
          <cell r="R375">
            <v>796</v>
          </cell>
          <cell r="S375" t="str">
            <v>Дана</v>
          </cell>
        </row>
        <row r="376">
          <cell r="A376" t="str">
            <v>182 Т</v>
          </cell>
          <cell r="B376" t="str">
            <v>"ШҚ АЭК" АҚ</v>
          </cell>
          <cell r="C376" t="str">
            <v>25.99.29.190.004.00.0796.000000000009</v>
          </cell>
          <cell r="D376">
            <v>515110100</v>
          </cell>
          <cell r="E376" t="str">
            <v>Плаштық қыспақ  ПА-1-1</v>
          </cell>
          <cell r="F376" t="str">
            <v>Зажим</v>
          </cell>
          <cell r="G376" t="str">
            <v>тип ПА</v>
          </cell>
          <cell r="H376" t="str">
            <v>Плаштық қыспақ  ПА-1-1</v>
          </cell>
          <cell r="I376" t="str">
            <v>БК</v>
          </cell>
          <cell r="J376">
            <v>0</v>
          </cell>
          <cell r="K376">
            <v>631010000</v>
          </cell>
          <cell r="L376" t="str">
            <v>ҚР, ШҚО, Өскемен қ., Бажов көш., 10</v>
          </cell>
          <cell r="M376" t="str">
            <v>Қантар-Ақпан</v>
          </cell>
          <cell r="N376" t="str">
            <v>Шығыс-Қазақстан облысы, Өскемен қ.</v>
          </cell>
          <cell r="O376" t="str">
            <v>DDP</v>
          </cell>
          <cell r="P376" t="str">
            <v>шартқа қол қойылған кезден бастап 45 күнтізбелік күн ішінде</v>
          </cell>
          <cell r="Q376">
            <v>0</v>
          </cell>
          <cell r="R376">
            <v>796</v>
          </cell>
          <cell r="S376" t="str">
            <v>Дана</v>
          </cell>
        </row>
        <row r="377">
          <cell r="A377" t="str">
            <v>183 Т</v>
          </cell>
          <cell r="B377" t="str">
            <v>"ШҚ АЭК" АҚ</v>
          </cell>
          <cell r="C377" t="str">
            <v>25.99.29.190.004.00.0796.000000000009</v>
          </cell>
          <cell r="D377">
            <v>515110101</v>
          </cell>
          <cell r="E377" t="str">
            <v>Плаштық қыспақ  ПА-2-2</v>
          </cell>
          <cell r="F377" t="str">
            <v>Зажим</v>
          </cell>
          <cell r="G377" t="str">
            <v>тип ПА</v>
          </cell>
          <cell r="H377" t="str">
            <v>Плаштық қыспақ  ПА-2-2</v>
          </cell>
          <cell r="I377" t="str">
            <v>БК</v>
          </cell>
          <cell r="J377">
            <v>0</v>
          </cell>
          <cell r="K377">
            <v>631010000</v>
          </cell>
          <cell r="L377" t="str">
            <v>ҚР, ШҚО, Өскемен қ., Бажов көш., 10</v>
          </cell>
          <cell r="M377" t="str">
            <v>Қантар-Ақпан</v>
          </cell>
          <cell r="N377" t="str">
            <v>Шығыс-Қазақстан облысы, Өскемен қ.</v>
          </cell>
          <cell r="O377" t="str">
            <v>DDP</v>
          </cell>
          <cell r="P377" t="str">
            <v>шартқа қол қойылған кезден бастап 45 күнтізбелік күн ішінде</v>
          </cell>
          <cell r="Q377">
            <v>0</v>
          </cell>
          <cell r="R377">
            <v>796</v>
          </cell>
          <cell r="S377" t="str">
            <v>Дана</v>
          </cell>
        </row>
        <row r="378">
          <cell r="A378" t="str">
            <v>184 Т</v>
          </cell>
          <cell r="B378" t="str">
            <v>"ШҚ АЭК" АҚ</v>
          </cell>
          <cell r="C378" t="str">
            <v>25.99.29.190.004.00.0796.000000000009</v>
          </cell>
          <cell r="D378">
            <v>515110103</v>
          </cell>
          <cell r="E378" t="str">
            <v xml:space="preserve">Плаштық қыспақ ПА-4-1                                                                               </v>
          </cell>
          <cell r="F378" t="str">
            <v>Зажим</v>
          </cell>
          <cell r="G378" t="str">
            <v>тип ПА</v>
          </cell>
          <cell r="H378" t="str">
            <v xml:space="preserve">Плаштық қыспақ ПА-4-1                                                                               </v>
          </cell>
          <cell r="I378" t="str">
            <v>БК</v>
          </cell>
          <cell r="J378">
            <v>0</v>
          </cell>
          <cell r="K378">
            <v>631010000</v>
          </cell>
          <cell r="L378" t="str">
            <v>ҚР, ШҚО, Өскемен қ., Бажов көш., 10</v>
          </cell>
          <cell r="M378" t="str">
            <v>Қантар-Ақпан</v>
          </cell>
          <cell r="N378" t="str">
            <v>Шығыс-Қазақстан облысы, Өскемен қ.</v>
          </cell>
          <cell r="O378" t="str">
            <v>DDP</v>
          </cell>
          <cell r="P378" t="str">
            <v>шартқа қол қойылған кезден бастап 45 күнтізбелік күн ішінде</v>
          </cell>
          <cell r="Q378">
            <v>0</v>
          </cell>
          <cell r="R378">
            <v>796</v>
          </cell>
          <cell r="S378" t="str">
            <v>Дана</v>
          </cell>
        </row>
        <row r="379">
          <cell r="A379" t="str">
            <v>185 Т</v>
          </cell>
          <cell r="B379" t="str">
            <v>"ШҚ АЭК" АҚ</v>
          </cell>
          <cell r="C379" t="str">
            <v>25.99.29.190.004.00.0796.000000000009</v>
          </cell>
          <cell r="D379">
            <v>515110104</v>
          </cell>
          <cell r="E379" t="str">
            <v xml:space="preserve">Плаштық қыспақ ПА-5-1                                                                               </v>
          </cell>
          <cell r="F379" t="str">
            <v>Зажим</v>
          </cell>
          <cell r="G379" t="str">
            <v>тип ПА</v>
          </cell>
          <cell r="H379" t="str">
            <v xml:space="preserve">Плаштық қыспақ ПА-5-1                                                                               </v>
          </cell>
          <cell r="I379" t="str">
            <v>БК</v>
          </cell>
          <cell r="J379">
            <v>0</v>
          </cell>
          <cell r="K379">
            <v>631010000</v>
          </cell>
          <cell r="L379" t="str">
            <v>ҚР, ШҚО, Өскемен қ., Бажов көш., 10</v>
          </cell>
          <cell r="M379" t="str">
            <v>Қантар-Ақпан</v>
          </cell>
          <cell r="N379" t="str">
            <v>Шығыс-Қазақстан облысы, Өскемен қ.</v>
          </cell>
          <cell r="O379" t="str">
            <v>DDP</v>
          </cell>
          <cell r="P379" t="str">
            <v>шартқа қол қойылған кезден бастап 45 күнтізбелік күн ішінде</v>
          </cell>
          <cell r="Q379">
            <v>0</v>
          </cell>
          <cell r="R379">
            <v>796</v>
          </cell>
          <cell r="S379" t="str">
            <v>Дана</v>
          </cell>
        </row>
        <row r="380">
          <cell r="A380" t="str">
            <v>186 Т</v>
          </cell>
          <cell r="B380" t="str">
            <v>"ШҚ АЭК" АҚ</v>
          </cell>
          <cell r="C380" t="str">
            <v>25.99.29.190.004.00.0796.000000000008</v>
          </cell>
          <cell r="D380">
            <v>515110108</v>
          </cell>
          <cell r="E380" t="str">
            <v xml:space="preserve">Плаштық қыспақ ПС-1-1                                                                               </v>
          </cell>
          <cell r="F380" t="str">
            <v>Зажим</v>
          </cell>
          <cell r="G380" t="str">
            <v>тип ПС</v>
          </cell>
          <cell r="H380" t="str">
            <v xml:space="preserve">Плаштық қыспақ ПС-1-1                                                                               </v>
          </cell>
          <cell r="I380" t="str">
            <v>БК</v>
          </cell>
          <cell r="J380">
            <v>0</v>
          </cell>
          <cell r="K380">
            <v>631010000</v>
          </cell>
          <cell r="L380" t="str">
            <v>ҚР, ШҚО, Өскемен қ., Бажов көш., 10</v>
          </cell>
          <cell r="M380" t="str">
            <v>Қантар-Ақпан</v>
          </cell>
          <cell r="N380" t="str">
            <v>Шығыс-Қазақстан облысы, Өскемен қ.</v>
          </cell>
          <cell r="O380" t="str">
            <v>DDP</v>
          </cell>
          <cell r="P380" t="str">
            <v>шартқа қол қойылған кезден бастап 45 күнтізбелік күн ішінде</v>
          </cell>
          <cell r="Q380">
            <v>0</v>
          </cell>
          <cell r="R380">
            <v>796</v>
          </cell>
          <cell r="S380" t="str">
            <v>Дана</v>
          </cell>
        </row>
        <row r="381">
          <cell r="A381" t="str">
            <v>187 Т</v>
          </cell>
          <cell r="B381" t="str">
            <v>"ШҚ АЭК" АҚ</v>
          </cell>
          <cell r="C381" t="str">
            <v>25.99.29.190.004.00.0796.000000000008</v>
          </cell>
          <cell r="D381">
            <v>515110109</v>
          </cell>
          <cell r="E381" t="str">
            <v>Плаштық қыспақ ПС-2-1</v>
          </cell>
          <cell r="F381" t="str">
            <v>Зажим</v>
          </cell>
          <cell r="G381" t="str">
            <v>тип ПС</v>
          </cell>
          <cell r="H381" t="str">
            <v>Плаштық қыспақ ПС-2-1</v>
          </cell>
          <cell r="I381" t="str">
            <v>БК</v>
          </cell>
          <cell r="J381">
            <v>0</v>
          </cell>
          <cell r="K381">
            <v>631010000</v>
          </cell>
          <cell r="L381" t="str">
            <v>ҚР, ШҚО, Өскемен қ., Бажов көш., 10</v>
          </cell>
          <cell r="M381" t="str">
            <v>Қантар-Ақпан</v>
          </cell>
          <cell r="N381" t="str">
            <v>Шығыс-Қазақстан облысы, Өскемен қ.</v>
          </cell>
          <cell r="O381" t="str">
            <v>DDP</v>
          </cell>
          <cell r="P381" t="str">
            <v>шартқа қол қойылған кезден бастап 45 күнтізбелік күн ішінде</v>
          </cell>
          <cell r="Q381">
            <v>0</v>
          </cell>
          <cell r="R381">
            <v>796</v>
          </cell>
          <cell r="S381" t="str">
            <v>Дана</v>
          </cell>
        </row>
        <row r="382">
          <cell r="A382" t="str">
            <v>188 Т</v>
          </cell>
          <cell r="B382" t="str">
            <v>"ШҚ АЭК" АҚ</v>
          </cell>
          <cell r="C382" t="str">
            <v>25.99.29.190.004.01.0796.000000000000</v>
          </cell>
          <cell r="D382">
            <v>515125102</v>
          </cell>
          <cell r="E382" t="str">
            <v xml:space="preserve">Жерлендіруші қыспақ ЗПС-50-3B                                                                       </v>
          </cell>
          <cell r="F382" t="str">
            <v>Зажим</v>
          </cell>
          <cell r="G382" t="str">
            <v>заземляющий, тип ЗПС</v>
          </cell>
          <cell r="H382" t="str">
            <v xml:space="preserve">Жерлендіруші қыспақ ЗПС-50-3B                                                                       </v>
          </cell>
          <cell r="I382" t="str">
            <v>БК</v>
          </cell>
          <cell r="J382">
            <v>0</v>
          </cell>
          <cell r="K382">
            <v>631010000</v>
          </cell>
          <cell r="L382" t="str">
            <v>ҚР, ШҚО, Өскемен қ., Бажов көш., 10</v>
          </cell>
          <cell r="M382" t="str">
            <v>Желтоқсан-Қантар</v>
          </cell>
          <cell r="N382" t="str">
            <v>Шығыс-Қазақстан облысы, Өскемен қ.</v>
          </cell>
          <cell r="O382" t="str">
            <v>DDP</v>
          </cell>
          <cell r="P382" t="str">
            <v>шартқа қол қойылған кезден бастап 45 күнтізбелік күн ішінде</v>
          </cell>
          <cell r="Q382">
            <v>0</v>
          </cell>
          <cell r="R382">
            <v>796</v>
          </cell>
          <cell r="S382" t="str">
            <v>Дана</v>
          </cell>
        </row>
        <row r="383">
          <cell r="A383" t="str">
            <v>189 Т</v>
          </cell>
          <cell r="B383" t="str">
            <v>"ШҚ АЭК" АҚ</v>
          </cell>
          <cell r="C383" t="str">
            <v>25.99.29.190.004.00.0796.000000000049</v>
          </cell>
          <cell r="D383">
            <v>515135103</v>
          </cell>
          <cell r="E383" t="str">
            <v xml:space="preserve">Тіреу қыспақ ПГН-2-6А                                                                               </v>
          </cell>
          <cell r="F383" t="str">
            <v>Зажим</v>
          </cell>
          <cell r="G383" t="str">
            <v>тип ПГН</v>
          </cell>
          <cell r="H383" t="str">
            <v xml:space="preserve">Тіреу қыспақ ПГН-2-6А                                                                               </v>
          </cell>
          <cell r="I383" t="str">
            <v>БК</v>
          </cell>
          <cell r="J383">
            <v>0</v>
          </cell>
          <cell r="K383">
            <v>631010000</v>
          </cell>
          <cell r="L383" t="str">
            <v>ҚР, ШҚО, Өскемен қ., Бажов көш., 10</v>
          </cell>
          <cell r="M383" t="str">
            <v>Желтоқсан-Қантар</v>
          </cell>
          <cell r="N383" t="str">
            <v>Шығыс-Қазақстан облысы, Өскемен қ.</v>
          </cell>
          <cell r="O383" t="str">
            <v>DDP</v>
          </cell>
          <cell r="P383" t="str">
            <v>шартқа қол қойылған кезден бастап 45 күнтізбелік күн ішінде</v>
          </cell>
          <cell r="Q383">
            <v>0</v>
          </cell>
          <cell r="R383">
            <v>796</v>
          </cell>
          <cell r="S383" t="str">
            <v>Дана</v>
          </cell>
        </row>
        <row r="384">
          <cell r="A384" t="str">
            <v>190 Т</v>
          </cell>
          <cell r="B384" t="str">
            <v>"ШҚ АЭК" АҚ</v>
          </cell>
          <cell r="C384" t="str">
            <v>25.99.29.190.004.00.0796.000000000049</v>
          </cell>
          <cell r="D384">
            <v>515135104</v>
          </cell>
          <cell r="E384" t="str">
            <v xml:space="preserve">Тіреу қыспақ ПГН-3-5                                                                                </v>
          </cell>
          <cell r="F384" t="str">
            <v>Зажим</v>
          </cell>
          <cell r="G384" t="str">
            <v>тип ПГН</v>
          </cell>
          <cell r="H384" t="str">
            <v xml:space="preserve">Тіреу қыспақ ПГН-3-5                                                                                </v>
          </cell>
          <cell r="I384" t="str">
            <v>БК</v>
          </cell>
          <cell r="J384">
            <v>0</v>
          </cell>
          <cell r="K384">
            <v>631010000</v>
          </cell>
          <cell r="L384" t="str">
            <v>ҚР, ШҚО, Өскемен қ., Бажов көш., 10</v>
          </cell>
          <cell r="M384" t="str">
            <v>Желтоқсан-Қантар</v>
          </cell>
          <cell r="N384" t="str">
            <v>Шығыс-Қазақстан облысы, Өскемен қ.</v>
          </cell>
          <cell r="O384" t="str">
            <v>DDP</v>
          </cell>
          <cell r="P384" t="str">
            <v>шартқа қол қойылған кезден бастап 45 күнтізбелік күн ішінде</v>
          </cell>
          <cell r="Q384">
            <v>0</v>
          </cell>
          <cell r="R384">
            <v>796</v>
          </cell>
          <cell r="S384" t="str">
            <v>Дана</v>
          </cell>
        </row>
        <row r="385">
          <cell r="A385" t="str">
            <v>191 Т</v>
          </cell>
          <cell r="B385" t="str">
            <v>"ШҚ АЭК" АҚ</v>
          </cell>
          <cell r="C385" t="str">
            <v>25.99.29.190.004.00.0796.000000000013</v>
          </cell>
          <cell r="D385">
            <v>515140101</v>
          </cell>
          <cell r="E385" t="str">
            <v>Терме қыспақ  НКК-1-1Б</v>
          </cell>
          <cell r="F385" t="str">
            <v>Зажим</v>
          </cell>
          <cell r="G385" t="str">
            <v>тип НКК</v>
          </cell>
          <cell r="H385" t="str">
            <v>Терме қыспақ  НКК-1-1Б</v>
          </cell>
          <cell r="I385" t="str">
            <v>БК</v>
          </cell>
          <cell r="J385">
            <v>0</v>
          </cell>
          <cell r="K385">
            <v>631010000</v>
          </cell>
          <cell r="L385" t="str">
            <v>ҚР, ШҚО, Өскемен қ., Бажов көш., 10</v>
          </cell>
          <cell r="M385" t="str">
            <v>Қантар-Ақпан</v>
          </cell>
          <cell r="N385" t="str">
            <v>Шығыс-Қазақстан облысы, Өскемен қ.</v>
          </cell>
          <cell r="O385" t="str">
            <v>DDP</v>
          </cell>
          <cell r="P385" t="str">
            <v>шартқа қол қойылған кезден бастап 45 күнтізбелік күн ішінде</v>
          </cell>
          <cell r="Q385">
            <v>0</v>
          </cell>
          <cell r="R385">
            <v>796</v>
          </cell>
          <cell r="S385" t="str">
            <v>Дана</v>
          </cell>
        </row>
        <row r="386">
          <cell r="A386" t="str">
            <v>192 Т</v>
          </cell>
          <cell r="B386" t="str">
            <v>"ШҚ АЭК" АҚ</v>
          </cell>
          <cell r="C386" t="str">
            <v>25.99.29.190.004.00.0796.000000000014</v>
          </cell>
          <cell r="D386">
            <v>515145100</v>
          </cell>
          <cell r="E386" t="str">
            <v>Терме қыспақ НБ-2-6А</v>
          </cell>
          <cell r="F386" t="str">
            <v>Зажим</v>
          </cell>
          <cell r="G386" t="str">
            <v>тип НБ</v>
          </cell>
          <cell r="H386" t="str">
            <v>Терме қыспақ НБ-2-6А</v>
          </cell>
          <cell r="I386" t="str">
            <v>БК</v>
          </cell>
          <cell r="J386">
            <v>0</v>
          </cell>
          <cell r="K386">
            <v>631010000</v>
          </cell>
          <cell r="L386" t="str">
            <v>ҚР, ШҚО, Өскемен қ., Бажов көш., 10</v>
          </cell>
          <cell r="M386" t="str">
            <v>Қантар-Ақпан</v>
          </cell>
          <cell r="N386" t="str">
            <v>Шығыс-Қазақстан облысы, Өскемен қ.</v>
          </cell>
          <cell r="O386" t="str">
            <v>DDP</v>
          </cell>
          <cell r="P386" t="str">
            <v>шартқа қол қойылған кезден бастап 45 күнтізбелік күн ішінде</v>
          </cell>
          <cell r="Q386">
            <v>0</v>
          </cell>
          <cell r="R386">
            <v>796</v>
          </cell>
          <cell r="S386" t="str">
            <v>Дана</v>
          </cell>
        </row>
        <row r="387">
          <cell r="A387" t="str">
            <v>193 Т</v>
          </cell>
          <cell r="B387" t="str">
            <v>"ШҚ АЭК" АҚ</v>
          </cell>
          <cell r="C387" t="str">
            <v>25.99.29.190.004.00.0796.000000000014</v>
          </cell>
          <cell r="D387">
            <v>515145101</v>
          </cell>
          <cell r="E387" t="str">
            <v>Қыспақ НБ-3-6Б</v>
          </cell>
          <cell r="F387" t="str">
            <v>Зажим</v>
          </cell>
          <cell r="G387" t="str">
            <v>тип НБ</v>
          </cell>
          <cell r="H387" t="str">
            <v>Қыспақ НБ-3-6Б</v>
          </cell>
          <cell r="I387" t="str">
            <v>БК</v>
          </cell>
          <cell r="J387">
            <v>0</v>
          </cell>
          <cell r="K387">
            <v>631010000</v>
          </cell>
          <cell r="L387" t="str">
            <v>ҚР, ШҚО, Өскемен қ., Бажов көш., 10</v>
          </cell>
          <cell r="M387" t="str">
            <v>Қантар-Ақпан</v>
          </cell>
          <cell r="N387" t="str">
            <v>Шығыс-Қазақстан облысы, Өскемен қ.</v>
          </cell>
          <cell r="O387" t="str">
            <v>DDP</v>
          </cell>
          <cell r="P387" t="str">
            <v>шартқа қол қойылған кезден бастап 45 күнтізбелік күн ішінде</v>
          </cell>
          <cell r="Q387">
            <v>0</v>
          </cell>
          <cell r="R387">
            <v>796</v>
          </cell>
          <cell r="S387" t="str">
            <v>Дана</v>
          </cell>
        </row>
        <row r="388">
          <cell r="A388" t="str">
            <v>194 Т</v>
          </cell>
          <cell r="B388" t="str">
            <v>"ШҚ АЭК" АҚ</v>
          </cell>
          <cell r="C388" t="str">
            <v>25.99.29.190.021.00.0796.000000000000</v>
          </cell>
          <cell r="D388">
            <v>515148101</v>
          </cell>
          <cell r="E388" t="str">
            <v xml:space="preserve">Түйін ПР-7-6                                                                                        </v>
          </cell>
          <cell r="F388" t="str">
            <v>Звено</v>
          </cell>
          <cell r="G388" t="str">
            <v>тип ПР</v>
          </cell>
          <cell r="H388" t="str">
            <v xml:space="preserve">Түйін ПР-7-6                                                                                        </v>
          </cell>
          <cell r="I388" t="str">
            <v>БК</v>
          </cell>
          <cell r="J388">
            <v>0</v>
          </cell>
          <cell r="K388">
            <v>631010000</v>
          </cell>
          <cell r="L388" t="str">
            <v>ҚР, ШҚО, Өскемен қ., Бажов көш., 10</v>
          </cell>
          <cell r="M388" t="str">
            <v>Желтоқсан-Қантар</v>
          </cell>
          <cell r="N388" t="str">
            <v>Шығыс-Қазақстан облысы, Өскемен қ.</v>
          </cell>
          <cell r="O388" t="str">
            <v>DDP</v>
          </cell>
          <cell r="P388" t="str">
            <v>шартқа қол қойылған кезден бастап 45 күнтізбелік күн ішінде</v>
          </cell>
          <cell r="Q388">
            <v>0</v>
          </cell>
          <cell r="R388">
            <v>796</v>
          </cell>
          <cell r="S388" t="str">
            <v>Дана</v>
          </cell>
        </row>
        <row r="389">
          <cell r="A389" t="str">
            <v>195 Т</v>
          </cell>
          <cell r="B389" t="str">
            <v>"ШҚ АЭК" АҚ</v>
          </cell>
          <cell r="C389" t="str">
            <v>25.99.29.190.021.00.0796.000000000000</v>
          </cell>
          <cell r="D389">
            <v>515148103</v>
          </cell>
          <cell r="E389" t="str">
            <v xml:space="preserve">Түйін ПР 12-6                                                                                       </v>
          </cell>
          <cell r="F389" t="str">
            <v>Звено</v>
          </cell>
          <cell r="G389" t="str">
            <v>тип ПР</v>
          </cell>
          <cell r="H389" t="str">
            <v xml:space="preserve">Түйін ПР 12-6                                                                                       </v>
          </cell>
          <cell r="I389" t="str">
            <v>БК</v>
          </cell>
          <cell r="J389">
            <v>0</v>
          </cell>
          <cell r="K389">
            <v>631010000</v>
          </cell>
          <cell r="L389" t="str">
            <v>ҚР, ШҚО, Өскемен қ., Бажов көш., 10</v>
          </cell>
          <cell r="M389" t="str">
            <v>Желтоқсан-Қантар</v>
          </cell>
          <cell r="N389" t="str">
            <v>Шығыс-Қазақстан облысы, Өскемен қ.</v>
          </cell>
          <cell r="O389" t="str">
            <v>DDP</v>
          </cell>
          <cell r="P389" t="str">
            <v>шартқа қол қойылған кезден бастап 45 күнтізбелік күн ішінде</v>
          </cell>
          <cell r="Q389">
            <v>0</v>
          </cell>
          <cell r="R389">
            <v>796</v>
          </cell>
          <cell r="S389" t="str">
            <v>Дана</v>
          </cell>
        </row>
        <row r="390">
          <cell r="A390" t="str">
            <v>196 Т</v>
          </cell>
          <cell r="B390" t="str">
            <v>"ШҚ АЭК" АҚ</v>
          </cell>
          <cell r="C390" t="str">
            <v>25.99.29.190.021.00.0796.000000000002</v>
          </cell>
          <cell r="D390">
            <v>515150101</v>
          </cell>
          <cell r="E390" t="str">
            <v xml:space="preserve">Аралық түйін ПРТ-7-1                                                                                </v>
          </cell>
          <cell r="F390" t="str">
            <v>Звено</v>
          </cell>
          <cell r="G390" t="str">
            <v>тип ПРТ</v>
          </cell>
          <cell r="H390" t="str">
            <v xml:space="preserve">Аралық түйін ПРТ-7-1                                                                                </v>
          </cell>
          <cell r="I390" t="str">
            <v>БК</v>
          </cell>
          <cell r="J390">
            <v>0</v>
          </cell>
          <cell r="K390">
            <v>631010000</v>
          </cell>
          <cell r="L390" t="str">
            <v>ҚР, ШҚО, Өскемен қ., Бажов көш., 10</v>
          </cell>
          <cell r="M390" t="str">
            <v>Желтоқсан-Қантар</v>
          </cell>
          <cell r="N390" t="str">
            <v>Шығыс-Қазақстан облысы, Өскемен қ.</v>
          </cell>
          <cell r="O390" t="str">
            <v>DDP</v>
          </cell>
          <cell r="P390" t="str">
            <v>шартқа қол қойылған кезден бастап 45 күнтізбелік күн ішінде</v>
          </cell>
          <cell r="Q390">
            <v>0</v>
          </cell>
          <cell r="R390">
            <v>796</v>
          </cell>
          <cell r="S390" t="str">
            <v>Дана</v>
          </cell>
        </row>
        <row r="391">
          <cell r="A391" t="str">
            <v>197 Т</v>
          </cell>
          <cell r="B391" t="str">
            <v>"ШҚ АЭК" АҚ</v>
          </cell>
          <cell r="C391" t="str">
            <v>25.99.29.190.021.00.0796.000000000002</v>
          </cell>
          <cell r="D391">
            <v>515150102</v>
          </cell>
          <cell r="E391" t="str">
            <v xml:space="preserve">Түйін ПРТ 12-1 12-7                                                                                 </v>
          </cell>
          <cell r="F391" t="str">
            <v>Звено</v>
          </cell>
          <cell r="G391" t="str">
            <v>тип ПРТ</v>
          </cell>
          <cell r="H391" t="str">
            <v xml:space="preserve">Түйін ПРТ 12-1 12-7                                                                                 </v>
          </cell>
          <cell r="I391" t="str">
            <v>БК</v>
          </cell>
          <cell r="J391">
            <v>0</v>
          </cell>
          <cell r="K391">
            <v>631010000</v>
          </cell>
          <cell r="L391" t="str">
            <v>ҚР, ШҚО, Өскемен қ., Бажов көш., 10</v>
          </cell>
          <cell r="M391" t="str">
            <v>Желтоқсан-Қантар</v>
          </cell>
          <cell r="N391" t="str">
            <v>Шығыс-Қазақстан облысы, Өскемен қ.</v>
          </cell>
          <cell r="O391" t="str">
            <v>DDP</v>
          </cell>
          <cell r="P391" t="str">
            <v>шартқа қол қойылған кезден бастап 45 күнтізбелік күн ішінде</v>
          </cell>
          <cell r="Q391">
            <v>0</v>
          </cell>
          <cell r="R391">
            <v>796</v>
          </cell>
          <cell r="S391" t="str">
            <v>Дана</v>
          </cell>
        </row>
        <row r="392">
          <cell r="A392" t="str">
            <v>198 Т</v>
          </cell>
          <cell r="B392" t="str">
            <v>"ШҚ АЭК" АҚ</v>
          </cell>
          <cell r="C392" t="str">
            <v>25.99.29.190.021.00.0796.000000000008</v>
          </cell>
          <cell r="D392">
            <v>515156103</v>
          </cell>
          <cell r="E392" t="str">
            <v xml:space="preserve">Түйін ПТМ-7-3А                                                                                      </v>
          </cell>
          <cell r="F392" t="str">
            <v>Звено</v>
          </cell>
          <cell r="G392" t="str">
            <v>тип ПТМ</v>
          </cell>
          <cell r="H392" t="str">
            <v xml:space="preserve">Түйін ПТМ-7-3А                                                                                      </v>
          </cell>
          <cell r="I392" t="str">
            <v>БК</v>
          </cell>
          <cell r="J392">
            <v>0</v>
          </cell>
          <cell r="K392">
            <v>631010000</v>
          </cell>
          <cell r="L392" t="str">
            <v>ҚР, ШҚО, Өскемен қ., Бажов көш., 10</v>
          </cell>
          <cell r="M392" t="str">
            <v>Желтоқсан-Қантар</v>
          </cell>
          <cell r="N392" t="str">
            <v>Шығыс-Қазақстан облысы, Өскемен қ.</v>
          </cell>
          <cell r="O392" t="str">
            <v>DDP</v>
          </cell>
          <cell r="P392" t="str">
            <v>шартқа қол қойылған кезден бастап 45 күнтізбелік күн ішінде</v>
          </cell>
          <cell r="Q392">
            <v>0</v>
          </cell>
          <cell r="R392">
            <v>796</v>
          </cell>
          <cell r="S392" t="str">
            <v>Дана</v>
          </cell>
        </row>
        <row r="393">
          <cell r="A393" t="str">
            <v>199 Т</v>
          </cell>
          <cell r="B393" t="str">
            <v>"ШҚ АЭК" АҚ</v>
          </cell>
          <cell r="C393" t="str">
            <v>25.99.29.490.026.00.0796.000000000000</v>
          </cell>
          <cell r="D393">
            <v>515161102</v>
          </cell>
          <cell r="E393" t="str">
            <v>Шығыршық  СР-7-16</v>
          </cell>
          <cell r="F393" t="str">
            <v>Серьга</v>
          </cell>
          <cell r="G393" t="str">
            <v>тип СР, металическая</v>
          </cell>
          <cell r="H393" t="str">
            <v>Шығыршық  СР-7-16</v>
          </cell>
          <cell r="I393" t="str">
            <v>БК</v>
          </cell>
          <cell r="J393">
            <v>0</v>
          </cell>
          <cell r="K393">
            <v>631010000</v>
          </cell>
          <cell r="L393" t="str">
            <v>ҚР, ШҚО, Өскемен қ., Бажов көш., 10</v>
          </cell>
          <cell r="M393" t="str">
            <v>Желтоқсан-Қантар</v>
          </cell>
          <cell r="N393" t="str">
            <v>Шығыс-Қазақстан облысы, Өскемен қ.</v>
          </cell>
          <cell r="O393" t="str">
            <v>DDP</v>
          </cell>
          <cell r="P393" t="str">
            <v>шартқа қол қойылған кезден бастап 45 күнтізбелік күн ішінде</v>
          </cell>
          <cell r="Q393">
            <v>0</v>
          </cell>
          <cell r="R393">
            <v>796</v>
          </cell>
          <cell r="S393" t="str">
            <v>Дана</v>
          </cell>
        </row>
        <row r="394">
          <cell r="A394" t="str">
            <v>200 Т</v>
          </cell>
          <cell r="B394" t="str">
            <v>"ШҚ АЭК" АҚ</v>
          </cell>
          <cell r="C394" t="str">
            <v>25.99.29.490.026.00.0796.000000000001</v>
          </cell>
          <cell r="D394">
            <v>515161103</v>
          </cell>
          <cell r="E394" t="str">
            <v>Шығыршық СРС-7-16</v>
          </cell>
          <cell r="F394" t="str">
            <v>Серьга</v>
          </cell>
          <cell r="G394" t="str">
            <v>тип СРС, металическая</v>
          </cell>
          <cell r="H394" t="str">
            <v>Шығыршық СРС-7-16</v>
          </cell>
          <cell r="I394" t="str">
            <v>БК</v>
          </cell>
          <cell r="J394">
            <v>0</v>
          </cell>
          <cell r="K394">
            <v>631010000</v>
          </cell>
          <cell r="L394" t="str">
            <v>ҚР, ШҚО, Өскемен қ., Бажов көш., 10</v>
          </cell>
          <cell r="M394" t="str">
            <v>Желтоқсан-Қантар</v>
          </cell>
          <cell r="N394" t="str">
            <v>Шығыс-Қазақстан облысы, Өскемен қ.</v>
          </cell>
          <cell r="O394" t="str">
            <v>DDP</v>
          </cell>
          <cell r="P394" t="str">
            <v>шартқа қол қойылған кезден бастап 45 күнтізбелік күн ішінде</v>
          </cell>
          <cell r="Q394">
            <v>0</v>
          </cell>
          <cell r="R394">
            <v>796</v>
          </cell>
          <cell r="S394" t="str">
            <v>Дана</v>
          </cell>
        </row>
        <row r="395">
          <cell r="A395" t="str">
            <v>201 Т</v>
          </cell>
          <cell r="B395" t="str">
            <v>"ШҚ АЭК" АҚ</v>
          </cell>
          <cell r="C395" t="str">
            <v>25.99.29.490.026.00.0796.000000000000</v>
          </cell>
          <cell r="D395">
            <v>515161105</v>
          </cell>
          <cell r="E395" t="str">
            <v xml:space="preserve">Шығыршық  СР-12-16                                                                                  </v>
          </cell>
          <cell r="F395" t="str">
            <v>Серьга</v>
          </cell>
          <cell r="G395" t="str">
            <v>тип СР, металическая</v>
          </cell>
          <cell r="H395" t="str">
            <v xml:space="preserve">Шығыршық  СР-12-16                                                                                  </v>
          </cell>
          <cell r="I395" t="str">
            <v>БК</v>
          </cell>
          <cell r="J395">
            <v>0</v>
          </cell>
          <cell r="K395">
            <v>631010000</v>
          </cell>
          <cell r="L395" t="str">
            <v>ҚР, ШҚО, Өскемен қ., Бажов көш., 10</v>
          </cell>
          <cell r="M395" t="str">
            <v>Желтоқсан-Қантар</v>
          </cell>
          <cell r="N395" t="str">
            <v>Шығыс-Қазақстан облысы, Өскемен қ.</v>
          </cell>
          <cell r="O395" t="str">
            <v>DDP</v>
          </cell>
          <cell r="P395" t="str">
            <v>шартқа қол қойылған кезден бастап 45 күнтізбелік күн ішінде</v>
          </cell>
          <cell r="Q395">
            <v>0</v>
          </cell>
          <cell r="R395">
            <v>796</v>
          </cell>
          <cell r="S395" t="str">
            <v>Дана</v>
          </cell>
        </row>
        <row r="396">
          <cell r="A396" t="str">
            <v>202 Т</v>
          </cell>
          <cell r="B396" t="str">
            <v>"ШҚ АЭК" АҚ</v>
          </cell>
          <cell r="C396" t="str">
            <v>25.99.29.490.024.00.0796.000000000000</v>
          </cell>
          <cell r="D396">
            <v>515162101</v>
          </cell>
          <cell r="E396" t="str">
            <v>Қапсырма шеге СК-7-1А</v>
          </cell>
          <cell r="F396" t="str">
            <v>Скоба</v>
          </cell>
          <cell r="G396" t="str">
            <v>тип СК, металлическая</v>
          </cell>
          <cell r="H396" t="str">
            <v>Қапсырма шеге СК-7-1А</v>
          </cell>
          <cell r="I396" t="str">
            <v>БК</v>
          </cell>
          <cell r="J396">
            <v>0</v>
          </cell>
          <cell r="K396">
            <v>631010000</v>
          </cell>
          <cell r="L396" t="str">
            <v>ҚР, ШҚО, Өскемен қ., Бажов көш., 10</v>
          </cell>
          <cell r="M396" t="str">
            <v>Желтоқсан-Қантар</v>
          </cell>
          <cell r="N396" t="str">
            <v>Шығыс-Қазақстан облысы, Өскемен қ.</v>
          </cell>
          <cell r="O396" t="str">
            <v>DDP</v>
          </cell>
          <cell r="P396" t="str">
            <v>шартқа қол қойылған кезден бастап 45 күнтізбелік күн ішінде</v>
          </cell>
          <cell r="Q396">
            <v>0</v>
          </cell>
          <cell r="R396">
            <v>796</v>
          </cell>
          <cell r="S396" t="str">
            <v>Дана</v>
          </cell>
        </row>
        <row r="397">
          <cell r="A397" t="str">
            <v>203 Т</v>
          </cell>
          <cell r="B397" t="str">
            <v>"ШҚ АЭК" АҚ</v>
          </cell>
          <cell r="C397" t="str">
            <v>25.99.29.490.024.00.0796.000000000000</v>
          </cell>
          <cell r="D397">
            <v>515162102</v>
          </cell>
          <cell r="E397" t="str">
            <v xml:space="preserve">Қапсырма шеге СК 12-1А                                                                              </v>
          </cell>
          <cell r="F397" t="str">
            <v>Скоба</v>
          </cell>
          <cell r="G397" t="str">
            <v>тип СК, металлическая</v>
          </cell>
          <cell r="H397" t="str">
            <v xml:space="preserve">Қапсырма шеге СК 12-1А                                                                              </v>
          </cell>
          <cell r="I397" t="str">
            <v>БК</v>
          </cell>
          <cell r="J397">
            <v>0</v>
          </cell>
          <cell r="K397">
            <v>631010000</v>
          </cell>
          <cell r="L397" t="str">
            <v>ҚР, ШҚО, Өскемен қ., Бажов көш., 10</v>
          </cell>
          <cell r="M397" t="str">
            <v>Желтоқсан-Қантар</v>
          </cell>
          <cell r="N397" t="str">
            <v>Шығыс-Қазақстан облысы, Өскемен қ.</v>
          </cell>
          <cell r="O397" t="str">
            <v>DDP</v>
          </cell>
          <cell r="P397" t="str">
            <v>шартқа қол қойылған кезден бастап 45 күнтізбелік күн ішінде</v>
          </cell>
          <cell r="Q397">
            <v>0</v>
          </cell>
          <cell r="R397">
            <v>796</v>
          </cell>
          <cell r="S397" t="str">
            <v>Дана</v>
          </cell>
        </row>
        <row r="398">
          <cell r="A398" t="str">
            <v>204 Т</v>
          </cell>
          <cell r="B398" t="str">
            <v>"ШҚ АЭК" АҚ</v>
          </cell>
          <cell r="C398" t="str">
            <v>25.99.29.490.024.00.0796.000000000001</v>
          </cell>
          <cell r="D398">
            <v>515163100</v>
          </cell>
          <cell r="E398" t="str">
            <v>Қапсырма шеге СКД-10-1</v>
          </cell>
          <cell r="F398" t="str">
            <v>Скоба</v>
          </cell>
          <cell r="G398" t="str">
            <v>тип СКД, металлическая</v>
          </cell>
          <cell r="H398" t="str">
            <v>Қапсырма шеге СКД-10-1</v>
          </cell>
          <cell r="I398" t="str">
            <v>БК</v>
          </cell>
          <cell r="J398">
            <v>0</v>
          </cell>
          <cell r="K398">
            <v>631010000</v>
          </cell>
          <cell r="L398" t="str">
            <v>ҚР, ШҚО, Өскемен қ., Бажов көш., 10</v>
          </cell>
          <cell r="M398" t="str">
            <v>Желтоқсан-Қантар</v>
          </cell>
          <cell r="N398" t="str">
            <v>Шығыс-Қазақстан облысы, Өскемен қ.</v>
          </cell>
          <cell r="O398" t="str">
            <v>DDP</v>
          </cell>
          <cell r="P398" t="str">
            <v>шартқа қол қойылған кезден бастап 45 күнтізбелік күн ішінде</v>
          </cell>
          <cell r="Q398">
            <v>0</v>
          </cell>
          <cell r="R398">
            <v>796</v>
          </cell>
          <cell r="S398" t="str">
            <v>Дана</v>
          </cell>
        </row>
        <row r="399">
          <cell r="A399" t="str">
            <v>205 Т</v>
          </cell>
          <cell r="B399" t="str">
            <v>"ШҚ АЭК" АҚ</v>
          </cell>
          <cell r="C399" t="str">
            <v>25.99.29.490.016.00.0796.000000000000</v>
          </cell>
          <cell r="D399">
            <v>515165102</v>
          </cell>
          <cell r="E399" t="str">
            <v xml:space="preserve">Бекіту түйіні  КГП-7-2Б                                                                             </v>
          </cell>
          <cell r="F399" t="str">
            <v>Узел</v>
          </cell>
          <cell r="G399" t="str">
            <v>крепления, тип КГП</v>
          </cell>
          <cell r="H399" t="str">
            <v xml:space="preserve">Бекіту түйіні  КГП-7-2Б                                                                             </v>
          </cell>
          <cell r="I399" t="str">
            <v>БК</v>
          </cell>
          <cell r="J399">
            <v>0</v>
          </cell>
          <cell r="K399">
            <v>631010000</v>
          </cell>
          <cell r="L399" t="str">
            <v>ҚР, ШҚО, Өскемен қ., Бажов көш., 10</v>
          </cell>
          <cell r="M399" t="str">
            <v>Желтоқсан-Қантар</v>
          </cell>
          <cell r="N399" t="str">
            <v>Шығыс-Қазақстан облысы, Өскемен қ.</v>
          </cell>
          <cell r="O399" t="str">
            <v>DDP</v>
          </cell>
          <cell r="P399" t="str">
            <v>шартқа қол қойылған кезден бастап 45 күнтізбелік күн ішінде</v>
          </cell>
          <cell r="Q399">
            <v>0</v>
          </cell>
          <cell r="R399">
            <v>796</v>
          </cell>
          <cell r="S399" t="str">
            <v>Дана</v>
          </cell>
        </row>
        <row r="400">
          <cell r="A400" t="str">
            <v>206 Т</v>
          </cell>
          <cell r="B400" t="str">
            <v>"ШҚ АЭК" АҚ</v>
          </cell>
          <cell r="C400" t="str">
            <v>25.99.29.490.016.00.0796.000000000000</v>
          </cell>
          <cell r="D400">
            <v>515165105</v>
          </cell>
          <cell r="E400" t="str">
            <v xml:space="preserve">Бекіту түйіні КГП-7-3                                                                               </v>
          </cell>
          <cell r="F400" t="str">
            <v>Узел</v>
          </cell>
          <cell r="G400" t="str">
            <v>крепления, тип КГП</v>
          </cell>
          <cell r="H400" t="str">
            <v xml:space="preserve">Бекіту түйіні КГП-7-3                                                                               </v>
          </cell>
          <cell r="I400" t="str">
            <v>БК</v>
          </cell>
          <cell r="J400">
            <v>0</v>
          </cell>
          <cell r="K400">
            <v>631010000</v>
          </cell>
          <cell r="L400" t="str">
            <v>ҚР, ШҚО, Өскемен қ., Бажов көш., 10</v>
          </cell>
          <cell r="M400" t="str">
            <v>Желтоқсан-Қантар</v>
          </cell>
          <cell r="N400" t="str">
            <v>Шығыс-Қазақстан облысы, Өскемен қ.</v>
          </cell>
          <cell r="O400" t="str">
            <v>DDP</v>
          </cell>
          <cell r="P400" t="str">
            <v>шартқа қол қойылған кезден бастап 45 күнтізбелік күн ішінде</v>
          </cell>
          <cell r="Q400">
            <v>0</v>
          </cell>
          <cell r="R400">
            <v>796</v>
          </cell>
          <cell r="S400" t="str">
            <v>Дана</v>
          </cell>
        </row>
        <row r="401">
          <cell r="A401" t="str">
            <v>207 Т</v>
          </cell>
          <cell r="B401" t="str">
            <v>"ШҚ АЭК" АҚ</v>
          </cell>
          <cell r="C401" t="str">
            <v>25.99.29.490.014.00.0796.000000000000</v>
          </cell>
          <cell r="D401">
            <v>515167106</v>
          </cell>
          <cell r="E401" t="str">
            <v>Ушко У1 7-16</v>
          </cell>
          <cell r="F401" t="str">
            <v>Ушко</v>
          </cell>
          <cell r="G401" t="str">
            <v>тип У1, металлическое</v>
          </cell>
          <cell r="H401" t="str">
            <v>Ушко У1 7-16</v>
          </cell>
          <cell r="I401" t="str">
            <v>БК</v>
          </cell>
          <cell r="J401">
            <v>0</v>
          </cell>
          <cell r="K401">
            <v>631010000</v>
          </cell>
          <cell r="L401" t="str">
            <v>ҚР, ШҚО, Өскемен қ., Бажов көш., 10</v>
          </cell>
          <cell r="M401" t="str">
            <v>Желтоқсан-Қантар</v>
          </cell>
          <cell r="N401" t="str">
            <v>Шығыс-Қазақстан облысы, Өскемен қ.</v>
          </cell>
          <cell r="O401" t="str">
            <v>DDP</v>
          </cell>
          <cell r="P401" t="str">
            <v>шартқа қол қойылған кезден бастап 45 күнтізбелік күн ішінде</v>
          </cell>
          <cell r="Q401">
            <v>0</v>
          </cell>
          <cell r="R401">
            <v>796</v>
          </cell>
          <cell r="S401" t="str">
            <v>Дана</v>
          </cell>
        </row>
        <row r="402">
          <cell r="A402" t="str">
            <v>207-1 Т</v>
          </cell>
          <cell r="B402" t="str">
            <v>"ШҚ АЭК" АҚ</v>
          </cell>
          <cell r="C402" t="str">
            <v>25.99.29.490.014.00.0796.000000000000</v>
          </cell>
          <cell r="D402">
            <v>515167106</v>
          </cell>
          <cell r="E402" t="str">
            <v>Ушко У1 7-16</v>
          </cell>
          <cell r="F402" t="str">
            <v>Ушко</v>
          </cell>
          <cell r="G402" t="str">
            <v>тип У1, металлическое</v>
          </cell>
          <cell r="H402" t="str">
            <v>Ушко У1 7-16</v>
          </cell>
          <cell r="I402" t="str">
            <v>БК</v>
          </cell>
          <cell r="J402">
            <v>0</v>
          </cell>
          <cell r="K402">
            <v>631010000</v>
          </cell>
          <cell r="L402" t="str">
            <v>070002,  Қазақстан Республикасы, Шығыс Қазақстан облысы, Өскемен қ., Бажов к-сі,10</v>
          </cell>
          <cell r="M402" t="str">
            <v>Ақпан - Наурыз</v>
          </cell>
          <cell r="N402" t="str">
            <v>Шығыс-Қазақстан облысы, Өскемен қ.</v>
          </cell>
          <cell r="O402" t="str">
            <v>DDP</v>
          </cell>
          <cell r="P402" t="str">
            <v>шартқа қол қойылған кезден бастап 45 күнтізбелік күн ішінде</v>
          </cell>
          <cell r="Q402">
            <v>0</v>
          </cell>
          <cell r="R402">
            <v>796</v>
          </cell>
          <cell r="S402" t="str">
            <v>Дана</v>
          </cell>
        </row>
        <row r="403">
          <cell r="A403" t="str">
            <v>208 Т</v>
          </cell>
          <cell r="B403" t="str">
            <v>"ШҚ АЭК" АҚ</v>
          </cell>
          <cell r="C403" t="str">
            <v>25.99.29.490.014.00.0796.000000000000</v>
          </cell>
          <cell r="D403">
            <v>515167107</v>
          </cell>
          <cell r="E403" t="str">
            <v xml:space="preserve">Ушко У1-12-16                                                                                       </v>
          </cell>
          <cell r="F403" t="str">
            <v>Ушко</v>
          </cell>
          <cell r="G403" t="str">
            <v>тип У1, металлическое</v>
          </cell>
          <cell r="H403" t="str">
            <v xml:space="preserve">Ушко У1-12-16                                                                                       </v>
          </cell>
          <cell r="I403" t="str">
            <v>БК</v>
          </cell>
          <cell r="J403">
            <v>0</v>
          </cell>
          <cell r="K403">
            <v>631010000</v>
          </cell>
          <cell r="L403" t="str">
            <v>ҚР, ШҚО, Өскемен қ., Бажов көш., 10</v>
          </cell>
          <cell r="M403" t="str">
            <v>Желтоқсан-Қантар</v>
          </cell>
          <cell r="N403" t="str">
            <v>Шығыс-Қазақстан облысы, Өскемен қ.</v>
          </cell>
          <cell r="O403" t="str">
            <v>DDP</v>
          </cell>
          <cell r="P403" t="str">
            <v>шартқа қол қойылған кезден бастап 45 күнтізбелік күн ішінде</v>
          </cell>
          <cell r="Q403">
            <v>0</v>
          </cell>
          <cell r="R403">
            <v>796</v>
          </cell>
          <cell r="S403" t="str">
            <v>Дана</v>
          </cell>
        </row>
        <row r="404">
          <cell r="A404" t="str">
            <v>208-1 Т</v>
          </cell>
          <cell r="B404" t="str">
            <v>"ШҚ АЭК" АҚ</v>
          </cell>
          <cell r="C404" t="str">
            <v>25.99.29.490.014.00.0796.000000000000</v>
          </cell>
          <cell r="D404">
            <v>515167107</v>
          </cell>
          <cell r="E404" t="str">
            <v xml:space="preserve">Ушко У1-12-16                                                                                       </v>
          </cell>
          <cell r="F404" t="str">
            <v>Ушко</v>
          </cell>
          <cell r="G404" t="str">
            <v>тип У1, металлическое</v>
          </cell>
          <cell r="H404" t="str">
            <v xml:space="preserve">Ушко У1-12-16                                                                                       </v>
          </cell>
          <cell r="I404" t="str">
            <v>БК</v>
          </cell>
          <cell r="J404">
            <v>0</v>
          </cell>
          <cell r="K404">
            <v>631010000</v>
          </cell>
          <cell r="L404" t="str">
            <v>ҚР, ШҚО, Өскемен қ., Бажов көш., 10</v>
          </cell>
          <cell r="M404" t="str">
            <v>Ақпан - Наурыз</v>
          </cell>
          <cell r="N404" t="str">
            <v>Шығыс-Қазақстан облысы, Өскемен қ.</v>
          </cell>
          <cell r="O404" t="str">
            <v>DDP</v>
          </cell>
          <cell r="P404" t="str">
            <v>шартқа қол қойылған кезден бастап 45 күнтізбелік күн ішінде</v>
          </cell>
          <cell r="Q404">
            <v>0</v>
          </cell>
          <cell r="R404">
            <v>796</v>
          </cell>
          <cell r="S404" t="str">
            <v>Дана</v>
          </cell>
        </row>
        <row r="405">
          <cell r="A405" t="str">
            <v>209 Т</v>
          </cell>
          <cell r="B405" t="str">
            <v>"ШҚ АЭК" АҚ</v>
          </cell>
          <cell r="C405" t="str">
            <v>25.99.29.490.014.00.0796.000000000004</v>
          </cell>
          <cell r="D405">
            <v>515169100</v>
          </cell>
          <cell r="E405" t="str">
            <v xml:space="preserve">Ушко УС 7-16                                                                                        </v>
          </cell>
          <cell r="F405" t="str">
            <v>Ушко</v>
          </cell>
          <cell r="G405" t="str">
            <v>тип УС, металлическое</v>
          </cell>
          <cell r="H405" t="str">
            <v xml:space="preserve">Ушко УС 7-16                                                                                        </v>
          </cell>
          <cell r="I405" t="str">
            <v>БК</v>
          </cell>
          <cell r="J405">
            <v>0</v>
          </cell>
          <cell r="K405">
            <v>631010000</v>
          </cell>
          <cell r="L405" t="str">
            <v>ҚР, ШҚО, Өскемен қ., Бажов көш., 10</v>
          </cell>
          <cell r="M405" t="str">
            <v>Желтоқсан-Қантар</v>
          </cell>
          <cell r="N405" t="str">
            <v>Шығыс-Қазақстан облысы, Өскемен қ.</v>
          </cell>
          <cell r="O405" t="str">
            <v>DDP</v>
          </cell>
          <cell r="P405" t="str">
            <v>шартқа қол қойылған кезден бастап 45 күнтізбелік күн ішінде</v>
          </cell>
          <cell r="Q405">
            <v>0</v>
          </cell>
          <cell r="R405">
            <v>796</v>
          </cell>
          <cell r="S405" t="str">
            <v>Дана</v>
          </cell>
        </row>
        <row r="406">
          <cell r="A406" t="str">
            <v>209-1 Т</v>
          </cell>
          <cell r="B406" t="str">
            <v>"ШҚ АЭК" АҚ</v>
          </cell>
          <cell r="C406" t="str">
            <v>25.99.29.490.014.00.0796.000000000004</v>
          </cell>
          <cell r="D406">
            <v>515169100</v>
          </cell>
          <cell r="E406" t="str">
            <v xml:space="preserve">Ушко УС 7-16                                                                                        </v>
          </cell>
          <cell r="F406" t="str">
            <v>Ушко</v>
          </cell>
          <cell r="G406" t="str">
            <v>тип УС, металлическое</v>
          </cell>
          <cell r="H406" t="str">
            <v xml:space="preserve">Ушко УС 7-16                                                                                        </v>
          </cell>
          <cell r="I406" t="str">
            <v>БК</v>
          </cell>
          <cell r="J406">
            <v>0</v>
          </cell>
          <cell r="K406">
            <v>631010000</v>
          </cell>
          <cell r="L406" t="str">
            <v>ҚР, ШҚО, Өскемен қ., Бажов көш., 10</v>
          </cell>
          <cell r="M406" t="str">
            <v>Ақпан - Наурыз</v>
          </cell>
          <cell r="N406" t="str">
            <v>Шығыс-Қазақстан облысы, Өскемен қ.</v>
          </cell>
          <cell r="O406" t="str">
            <v>DDP</v>
          </cell>
          <cell r="P406" t="str">
            <v>шартқа қол қойылған кезден бастап 45 күнтізбелік күн ішінде</v>
          </cell>
          <cell r="Q406">
            <v>0</v>
          </cell>
          <cell r="R406">
            <v>796</v>
          </cell>
          <cell r="S406" t="str">
            <v>Дана</v>
          </cell>
        </row>
        <row r="407">
          <cell r="A407" t="str">
            <v>210 Т</v>
          </cell>
          <cell r="B407" t="str">
            <v>"ШҚ АЭК" АҚ</v>
          </cell>
          <cell r="C407" t="str">
            <v>25.99.29.190.028.00.0796.000000000003</v>
          </cell>
          <cell r="D407">
            <v>515171106</v>
          </cell>
          <cell r="E407" t="str">
            <v xml:space="preserve">Дірілді басқыш ГПГ-0,8-9,1-350/13                                                                   </v>
          </cell>
          <cell r="F407" t="str">
            <v>Гаситель вибрации</v>
          </cell>
          <cell r="G407" t="str">
            <v>длина 350 мм, диаметр провода 11-14 мм</v>
          </cell>
          <cell r="H407" t="str">
            <v xml:space="preserve">Дірілді басқыш ГПГ-0,8-9,1-350/13                                                                   </v>
          </cell>
          <cell r="I407" t="str">
            <v>БК</v>
          </cell>
          <cell r="J407">
            <v>0</v>
          </cell>
          <cell r="K407">
            <v>631010000</v>
          </cell>
          <cell r="L407" t="str">
            <v>ҚР, ШҚО, Өскемен қ., Бажов көш., 10</v>
          </cell>
          <cell r="M407" t="str">
            <v>Желтоқсан-Қантар</v>
          </cell>
          <cell r="N407" t="str">
            <v>Шығыс-Қазақстан облысы, Өскемен қ.</v>
          </cell>
          <cell r="O407" t="str">
            <v>DDP</v>
          </cell>
          <cell r="P407" t="str">
            <v>шартқа қол қойылған кезден бастап 45 күнтізбелік күн ішінде</v>
          </cell>
          <cell r="Q407">
            <v>0</v>
          </cell>
          <cell r="R407">
            <v>796</v>
          </cell>
          <cell r="S407" t="str">
            <v>Дана</v>
          </cell>
        </row>
        <row r="408">
          <cell r="A408" t="str">
            <v>211 Т</v>
          </cell>
          <cell r="B408" t="str">
            <v>"ШҚ АЭК" АҚ</v>
          </cell>
          <cell r="C408" t="str">
            <v>25.99.29.190.028.00.0796.000000000000</v>
          </cell>
          <cell r="D408">
            <v>515171107</v>
          </cell>
          <cell r="E408" t="str">
            <v xml:space="preserve">Дірілді басқыш ГПГ-0,8-9,1-300/10                                                                   </v>
          </cell>
          <cell r="F408" t="str">
            <v>Гаситель вибрации</v>
          </cell>
          <cell r="G408" t="str">
            <v>длина 300 мм, диаметр провода 9-11 мм</v>
          </cell>
          <cell r="H408" t="str">
            <v xml:space="preserve">Дірілді басқыш ГПГ-0,8-9,1-300/10                                                                   </v>
          </cell>
          <cell r="I408" t="str">
            <v>БК</v>
          </cell>
          <cell r="J408">
            <v>0</v>
          </cell>
          <cell r="K408">
            <v>631010000</v>
          </cell>
          <cell r="L408" t="str">
            <v>ҚР, ШҚО, Өскемен қ., Бажов көш., 10</v>
          </cell>
          <cell r="M408" t="str">
            <v>Желтоқсан-Қантар</v>
          </cell>
          <cell r="N408" t="str">
            <v>Шығыс-Қазақстан облысы, Өскемен қ.</v>
          </cell>
          <cell r="O408" t="str">
            <v>DDP</v>
          </cell>
          <cell r="P408" t="str">
            <v>шартқа қол қойылған кезден бастап 45 күнтізбелік күн ішінде</v>
          </cell>
          <cell r="Q408">
            <v>0</v>
          </cell>
          <cell r="R408">
            <v>796</v>
          </cell>
          <cell r="S408" t="str">
            <v>Дана</v>
          </cell>
        </row>
        <row r="409">
          <cell r="A409" t="str">
            <v>212 Т</v>
          </cell>
          <cell r="B409" t="str">
            <v>"ШҚ АЭК" АҚ</v>
          </cell>
          <cell r="C409" t="str">
            <v>25.99.29.190.004.00.0796.000000000027</v>
          </cell>
          <cell r="D409">
            <v>515172103</v>
          </cell>
          <cell r="E409" t="str">
            <v xml:space="preserve">Аппараттық қыспақ  А1А-35                                                                           </v>
          </cell>
          <cell r="F409" t="str">
            <v>Зажим</v>
          </cell>
          <cell r="G409" t="str">
            <v>тип А1А</v>
          </cell>
          <cell r="H409" t="str">
            <v xml:space="preserve">Аппараттық қыспақ  А1А-35                                                                           </v>
          </cell>
          <cell r="I409" t="str">
            <v>БК</v>
          </cell>
          <cell r="J409">
            <v>0</v>
          </cell>
          <cell r="K409">
            <v>631010000</v>
          </cell>
          <cell r="L409" t="str">
            <v>ҚР, ШҚО, Өскемен қ., Бажов көш., 10</v>
          </cell>
          <cell r="M409" t="str">
            <v>Желтоқсан-Қантар</v>
          </cell>
          <cell r="N409" t="str">
            <v>Шығыс-Қазақстан облысы, Өскемен қ.</v>
          </cell>
          <cell r="O409" t="str">
            <v>DDP</v>
          </cell>
          <cell r="P409" t="str">
            <v>шартқа қол қойылған кезден бастап 45 күнтізбелік күн ішінде</v>
          </cell>
          <cell r="Q409">
            <v>0</v>
          </cell>
          <cell r="R409">
            <v>796</v>
          </cell>
          <cell r="S409" t="str">
            <v>Дана</v>
          </cell>
        </row>
        <row r="410">
          <cell r="A410" t="str">
            <v>213 Т</v>
          </cell>
          <cell r="B410" t="str">
            <v>"ШҚ АЭК" АҚ</v>
          </cell>
          <cell r="C410" t="str">
            <v>25.99.29.190.004.00.0796.000000000027</v>
          </cell>
          <cell r="D410">
            <v>515172104</v>
          </cell>
          <cell r="E410" t="str">
            <v xml:space="preserve">Аппараттық қыспақ  А1А-50                                                                           </v>
          </cell>
          <cell r="F410" t="str">
            <v>Зажим</v>
          </cell>
          <cell r="G410" t="str">
            <v>тип А1А</v>
          </cell>
          <cell r="H410" t="str">
            <v xml:space="preserve">Аппараттық қыспақ  А1А-50                                                                           </v>
          </cell>
          <cell r="I410" t="str">
            <v>БК</v>
          </cell>
          <cell r="J410">
            <v>0</v>
          </cell>
          <cell r="K410">
            <v>631010000</v>
          </cell>
          <cell r="L410" t="str">
            <v>ҚР, ШҚО, Өскемен қ., Бажов көш., 10</v>
          </cell>
          <cell r="M410" t="str">
            <v>Желтоқсан-Қантар</v>
          </cell>
          <cell r="N410" t="str">
            <v>Шығыс-Қазақстан облысы, Өскемен қ.</v>
          </cell>
          <cell r="O410" t="str">
            <v>DDP</v>
          </cell>
          <cell r="P410" t="str">
            <v>шартқа қол қойылған кезден бастап 45 күнтізбелік күн ішінде</v>
          </cell>
          <cell r="Q410">
            <v>0</v>
          </cell>
          <cell r="R410">
            <v>796</v>
          </cell>
          <cell r="S410" t="str">
            <v>Дана</v>
          </cell>
        </row>
        <row r="411">
          <cell r="A411" t="str">
            <v>214 Т</v>
          </cell>
          <cell r="B411" t="str">
            <v>"ШҚ АЭК" АҚ</v>
          </cell>
          <cell r="C411" t="str">
            <v>25.99.29.190.004.00.0796.000000000027</v>
          </cell>
          <cell r="D411">
            <v>515172107</v>
          </cell>
          <cell r="E411" t="str">
            <v xml:space="preserve">Аппараттық қыспақ  А1А-120                                                                          </v>
          </cell>
          <cell r="F411" t="str">
            <v>Зажим</v>
          </cell>
          <cell r="G411" t="str">
            <v>тип А1А</v>
          </cell>
          <cell r="H411" t="str">
            <v xml:space="preserve">Аппараттық қыспақ  А1А-120                                                                          </v>
          </cell>
          <cell r="I411" t="str">
            <v>БК</v>
          </cell>
          <cell r="J411">
            <v>0</v>
          </cell>
          <cell r="K411">
            <v>631010000</v>
          </cell>
          <cell r="L411" t="str">
            <v>ҚР, ШҚО, Өскемен қ., Бажов көш., 10</v>
          </cell>
          <cell r="M411" t="str">
            <v>Желтоқсан-Қантар</v>
          </cell>
          <cell r="N411" t="str">
            <v>Шығыс-Қазақстан облысы, Өскемен қ.</v>
          </cell>
          <cell r="O411" t="str">
            <v>DDP</v>
          </cell>
          <cell r="P411" t="str">
            <v>шартқа қол қойылған кезден бастап 45 күнтізбелік күн ішінде</v>
          </cell>
          <cell r="Q411">
            <v>0</v>
          </cell>
          <cell r="R411">
            <v>796</v>
          </cell>
          <cell r="S411" t="str">
            <v>Дана</v>
          </cell>
        </row>
        <row r="412">
          <cell r="A412" t="str">
            <v>215 Т</v>
          </cell>
          <cell r="B412" t="str">
            <v>"ШҚ АЭК" АҚ</v>
          </cell>
          <cell r="C412" t="str">
            <v>25.99.29.190.004.00.0796.000000000027</v>
          </cell>
          <cell r="D412">
            <v>515172109</v>
          </cell>
          <cell r="E412" t="str">
            <v xml:space="preserve">Аппараттық қыспақ А1А-95                                                                            </v>
          </cell>
          <cell r="F412" t="str">
            <v>Зажим</v>
          </cell>
          <cell r="G412" t="str">
            <v>тип А1А</v>
          </cell>
          <cell r="H412" t="str">
            <v xml:space="preserve">Аппараттық қыспақ А1А-95                                                                            </v>
          </cell>
          <cell r="I412" t="str">
            <v>БК</v>
          </cell>
          <cell r="J412">
            <v>0</v>
          </cell>
          <cell r="K412">
            <v>631010000</v>
          </cell>
          <cell r="L412" t="str">
            <v>ҚР, ШҚО, Өскемен қ., Бажов көш., 10</v>
          </cell>
          <cell r="M412" t="str">
            <v>Желтоқсан-Қантар</v>
          </cell>
          <cell r="N412" t="str">
            <v>Шығыс-Қазақстан облысы, Өскемен қ.</v>
          </cell>
          <cell r="O412" t="str">
            <v>DDP</v>
          </cell>
          <cell r="P412" t="str">
            <v>шартқа қол қойылған кезден бастап 45 күнтізбелік күн ішінде</v>
          </cell>
          <cell r="Q412">
            <v>0</v>
          </cell>
          <cell r="R412">
            <v>796</v>
          </cell>
          <cell r="S412" t="str">
            <v>Дана</v>
          </cell>
        </row>
        <row r="413">
          <cell r="A413" t="str">
            <v>216 Т</v>
          </cell>
          <cell r="B413" t="str">
            <v>"ШҚ АЭК" АҚ</v>
          </cell>
          <cell r="C413" t="str">
            <v>25.99.29.190.004.00.0796.000000000028</v>
          </cell>
          <cell r="D413">
            <v>515173104</v>
          </cell>
          <cell r="E413" t="str">
            <v xml:space="preserve">Аппараттық қыспақ   А2А-50                                                                          </v>
          </cell>
          <cell r="F413" t="str">
            <v>Зажим</v>
          </cell>
          <cell r="G413" t="str">
            <v>тип А2А</v>
          </cell>
          <cell r="H413" t="str">
            <v xml:space="preserve">Аппараттық қыспақ   А2А-50                                                                          </v>
          </cell>
          <cell r="I413" t="str">
            <v>БК</v>
          </cell>
          <cell r="J413">
            <v>0</v>
          </cell>
          <cell r="K413">
            <v>631010000</v>
          </cell>
          <cell r="L413" t="str">
            <v>ҚР, ШҚО, Өскемен қ., Бажов көш., 10</v>
          </cell>
          <cell r="M413" t="str">
            <v>Желтоқсан-Қантар</v>
          </cell>
          <cell r="N413" t="str">
            <v>Шығыс-Қазақстан облысы, Өскемен қ.</v>
          </cell>
          <cell r="O413" t="str">
            <v>DDP</v>
          </cell>
          <cell r="P413" t="str">
            <v>шартқа қол қойылған кезден бастап 45 күнтізбелік күн ішінде</v>
          </cell>
          <cell r="Q413">
            <v>0</v>
          </cell>
          <cell r="R413">
            <v>796</v>
          </cell>
          <cell r="S413" t="str">
            <v>Дана</v>
          </cell>
        </row>
        <row r="414">
          <cell r="A414" t="str">
            <v>217 Т</v>
          </cell>
          <cell r="B414" t="str">
            <v>"ШҚ АЭК" АҚ</v>
          </cell>
          <cell r="C414" t="str">
            <v>25.99.29.190.004.00.0796.000000000028</v>
          </cell>
          <cell r="D414">
            <v>515173108</v>
          </cell>
          <cell r="E414" t="str">
            <v xml:space="preserve">Аппараттық қыспақ А2А-70                                                                            </v>
          </cell>
          <cell r="F414" t="str">
            <v>Зажим</v>
          </cell>
          <cell r="G414" t="str">
            <v>тип А2А</v>
          </cell>
          <cell r="H414" t="str">
            <v xml:space="preserve">Аппараттық қыспақ А2А-70                                                                            </v>
          </cell>
          <cell r="I414" t="str">
            <v>БК</v>
          </cell>
          <cell r="J414">
            <v>0</v>
          </cell>
          <cell r="K414">
            <v>631010000</v>
          </cell>
          <cell r="L414" t="str">
            <v>ҚР, ШҚО, Өскемен қ., Бажов көш., 10</v>
          </cell>
          <cell r="M414" t="str">
            <v>Желтоқсан-Қантар</v>
          </cell>
          <cell r="N414" t="str">
            <v>Шығыс-Қазақстан облысы, Өскемен қ.</v>
          </cell>
          <cell r="O414" t="str">
            <v>DDP</v>
          </cell>
          <cell r="P414" t="str">
            <v>шартқа қол қойылған кезден бастап 45 күнтізбелік күн ішінде</v>
          </cell>
          <cell r="Q414">
            <v>0</v>
          </cell>
          <cell r="R414">
            <v>796</v>
          </cell>
          <cell r="S414" t="str">
            <v>Дана</v>
          </cell>
        </row>
        <row r="415">
          <cell r="A415" t="str">
            <v>218 Т</v>
          </cell>
          <cell r="B415" t="str">
            <v>"ШҚ АЭК" АҚ</v>
          </cell>
          <cell r="C415" t="str">
            <v>25.99.29.190.004.00.0796.000000000028</v>
          </cell>
          <cell r="D415">
            <v>515173109</v>
          </cell>
          <cell r="E415" t="str">
            <v xml:space="preserve">Аппараттық қыспақ А2А-95                                                                            </v>
          </cell>
          <cell r="F415" t="str">
            <v>Зажим</v>
          </cell>
          <cell r="G415" t="str">
            <v>тип А2А</v>
          </cell>
          <cell r="H415" t="str">
            <v xml:space="preserve">Аппараттық қыспақ А2А-95                                                                            </v>
          </cell>
          <cell r="I415" t="str">
            <v>БК</v>
          </cell>
          <cell r="J415">
            <v>0</v>
          </cell>
          <cell r="K415">
            <v>631010000</v>
          </cell>
          <cell r="L415" t="str">
            <v>ҚР, ШҚО, Өскемен қ., Бажов көш., 10</v>
          </cell>
          <cell r="M415" t="str">
            <v>Желтоқсан-Қантар</v>
          </cell>
          <cell r="N415" t="str">
            <v>Шығыс-Қазақстан облысы, Өскемен қ.</v>
          </cell>
          <cell r="O415" t="str">
            <v>DDP</v>
          </cell>
          <cell r="P415" t="str">
            <v>шартқа қол қойылған кезден бастап 45 күнтізбелік күн ішінде</v>
          </cell>
          <cell r="Q415">
            <v>0</v>
          </cell>
          <cell r="R415">
            <v>796</v>
          </cell>
          <cell r="S415" t="str">
            <v>Дана</v>
          </cell>
        </row>
        <row r="416">
          <cell r="A416" t="str">
            <v>219 Т</v>
          </cell>
          <cell r="B416" t="str">
            <v>"ШҚ АЭК" АҚ</v>
          </cell>
          <cell r="C416" t="str">
            <v>25.99.29.190.004.00.0796.000000000029</v>
          </cell>
          <cell r="D416">
            <v>515174107</v>
          </cell>
          <cell r="E416" t="str">
            <v xml:space="preserve">Қыспақ А4А-95                                                                                       </v>
          </cell>
          <cell r="F416" t="str">
            <v>Зажим</v>
          </cell>
          <cell r="G416" t="str">
            <v>тип А4А</v>
          </cell>
          <cell r="H416" t="str">
            <v xml:space="preserve">Қыспақ А4А-95                                                                                       </v>
          </cell>
          <cell r="I416" t="str">
            <v>БК</v>
          </cell>
          <cell r="J416">
            <v>0</v>
          </cell>
          <cell r="K416">
            <v>631010000</v>
          </cell>
          <cell r="L416" t="str">
            <v>ҚР, ШҚО, Өскемен қ., Бажов көш., 10</v>
          </cell>
          <cell r="M416" t="str">
            <v>Желтоқсан-Қантар</v>
          </cell>
          <cell r="N416" t="str">
            <v>Шығыс-Қазақстан облысы, Өскемен қ.</v>
          </cell>
          <cell r="O416" t="str">
            <v>DDP</v>
          </cell>
          <cell r="P416" t="str">
            <v>шартқа қол қойылған кезден бастап 45 күнтізбелік күн ішінде</v>
          </cell>
          <cell r="Q416">
            <v>0</v>
          </cell>
          <cell r="R416">
            <v>796</v>
          </cell>
          <cell r="S416" t="str">
            <v>Дана</v>
          </cell>
        </row>
        <row r="417">
          <cell r="A417" t="str">
            <v>220 Т</v>
          </cell>
          <cell r="B417" t="str">
            <v>"ШҚ АЭК" АҚ</v>
          </cell>
          <cell r="C417" t="str">
            <v>25.99.29.190.004.00.0796.000000000029</v>
          </cell>
          <cell r="D417">
            <v>515174108</v>
          </cell>
          <cell r="E417" t="str">
            <v xml:space="preserve">Аппараттық қыспақ А4А-120                                                                           </v>
          </cell>
          <cell r="F417" t="str">
            <v>Зажим</v>
          </cell>
          <cell r="G417" t="str">
            <v>тип А4А</v>
          </cell>
          <cell r="H417" t="str">
            <v xml:space="preserve">Аппараттық қыспақ А4А-120                                                                           </v>
          </cell>
          <cell r="I417" t="str">
            <v>БК</v>
          </cell>
          <cell r="J417">
            <v>0</v>
          </cell>
          <cell r="K417">
            <v>631010000</v>
          </cell>
          <cell r="L417" t="str">
            <v>ҚР, ШҚО, Өскемен қ., Бажов көш., 10</v>
          </cell>
          <cell r="M417" t="str">
            <v>Желтоқсан-Қантар</v>
          </cell>
          <cell r="N417" t="str">
            <v>Шығыс-Қазақстан облысы, Өскемен қ.</v>
          </cell>
          <cell r="O417" t="str">
            <v>DDP</v>
          </cell>
          <cell r="P417" t="str">
            <v>шартқа қол қойылған кезден бастап 45 күнтізбелік күн ішінде</v>
          </cell>
          <cell r="Q417">
            <v>0</v>
          </cell>
          <cell r="R417">
            <v>796</v>
          </cell>
          <cell r="S417" t="str">
            <v>Дана</v>
          </cell>
        </row>
        <row r="418">
          <cell r="A418" t="str">
            <v>221 Т</v>
          </cell>
          <cell r="B418" t="str">
            <v>"ШҚ АЭК" АҚ</v>
          </cell>
          <cell r="C418" t="str">
            <v>25.99.29.190.004.00.0796.000000000029</v>
          </cell>
          <cell r="D418">
            <v>515174109</v>
          </cell>
          <cell r="E418" t="str">
            <v xml:space="preserve">Аппараттық қыспақ А4А-150                                                                           </v>
          </cell>
          <cell r="F418" t="str">
            <v>Зажим</v>
          </cell>
          <cell r="G418" t="str">
            <v>тип А4А</v>
          </cell>
          <cell r="H418" t="str">
            <v xml:space="preserve">Аппараттық қыспақ А4А-150                                                                           </v>
          </cell>
          <cell r="I418" t="str">
            <v>БК</v>
          </cell>
          <cell r="J418">
            <v>0</v>
          </cell>
          <cell r="K418">
            <v>631010000</v>
          </cell>
          <cell r="L418" t="str">
            <v>ҚР, ШҚО, Өскемен қ., Бажов көш., 10</v>
          </cell>
          <cell r="M418" t="str">
            <v>Желтоқсан-Қантар</v>
          </cell>
          <cell r="N418" t="str">
            <v>Шығыс-Қазақстан облысы, Өскемен қ.</v>
          </cell>
          <cell r="O418" t="str">
            <v>DDP</v>
          </cell>
          <cell r="P418" t="str">
            <v>шартқа қол қойылған кезден бастап 45 күнтізбелік күн ішінде</v>
          </cell>
          <cell r="Q418">
            <v>0</v>
          </cell>
          <cell r="R418">
            <v>796</v>
          </cell>
          <cell r="S418" t="str">
            <v>Дана</v>
          </cell>
        </row>
        <row r="419">
          <cell r="A419" t="str">
            <v>222 Т</v>
          </cell>
          <cell r="B419" t="str">
            <v>"ШҚ АЭК" АҚ</v>
          </cell>
          <cell r="C419" t="str">
            <v>25.99.29.490.048.00.0796.000000000007</v>
          </cell>
          <cell r="D419">
            <v>515179101</v>
          </cell>
          <cell r="E419" t="str">
            <v xml:space="preserve">Ілгіш КН-16                                                                                         </v>
          </cell>
          <cell r="F419" t="str">
            <v>Крюк</v>
          </cell>
          <cell r="G419" t="str">
            <v>металлический, тип КН-16</v>
          </cell>
          <cell r="H419" t="str">
            <v xml:space="preserve">Ілгіш КН-16                                                                                         </v>
          </cell>
          <cell r="I419" t="str">
            <v>БК</v>
          </cell>
          <cell r="J419">
            <v>0</v>
          </cell>
          <cell r="K419">
            <v>631010000</v>
          </cell>
          <cell r="L419" t="str">
            <v>ҚР, ШҚО, Өскемен қ., Бажов көш., 10</v>
          </cell>
          <cell r="M419" t="str">
            <v>Желтоқсан-Қантар</v>
          </cell>
          <cell r="N419" t="str">
            <v>Шығыс-Қазақстан облысы, Өскемен қ.</v>
          </cell>
          <cell r="O419" t="str">
            <v>DDP</v>
          </cell>
          <cell r="P419" t="str">
            <v>шартқа қол қойылған кезден бастап 45 күнтізбелік күн ішінде</v>
          </cell>
          <cell r="Q419">
            <v>0</v>
          </cell>
          <cell r="R419">
            <v>796</v>
          </cell>
          <cell r="S419" t="str">
            <v>Дана</v>
          </cell>
        </row>
        <row r="420">
          <cell r="A420" t="str">
            <v>223 Т</v>
          </cell>
          <cell r="B420" t="str">
            <v>"ШҚ АЭК" АҚ</v>
          </cell>
          <cell r="C420" t="str">
            <v>22.29.29.900.050.00.0796.000000000007</v>
          </cell>
          <cell r="D420">
            <v>515184102</v>
          </cell>
          <cell r="E420" t="str">
            <v>П/Э қақпақ КП-22 (К-7)</v>
          </cell>
          <cell r="F420" t="str">
            <v>Колпачок</v>
          </cell>
          <cell r="G420" t="str">
            <v>К-7, для крепления штыревых изоляторов воздушных линий электропередач</v>
          </cell>
          <cell r="H420" t="str">
            <v>П/Э қақпақ КП-22 (К-7)</v>
          </cell>
          <cell r="I420" t="str">
            <v>БК</v>
          </cell>
          <cell r="J420">
            <v>0</v>
          </cell>
          <cell r="K420">
            <v>631010000</v>
          </cell>
          <cell r="L420" t="str">
            <v>ҚР, ШҚО, Өскемен қ., Бажов көш., 10</v>
          </cell>
          <cell r="M420" t="str">
            <v>Желтоқсан-Қантар</v>
          </cell>
          <cell r="N420" t="str">
            <v>Шығыс-Қазақстан облысы, Өскемен қ.</v>
          </cell>
          <cell r="O420" t="str">
            <v>DDP</v>
          </cell>
          <cell r="P420" t="str">
            <v>шартқа қол қойылған кезден бастап 45 күнтізбелік күн ішінде</v>
          </cell>
          <cell r="Q420">
            <v>0</v>
          </cell>
          <cell r="R420">
            <v>796</v>
          </cell>
          <cell r="S420" t="str">
            <v>Дана</v>
          </cell>
        </row>
        <row r="421">
          <cell r="A421" t="str">
            <v>224 Т</v>
          </cell>
          <cell r="B421" t="str">
            <v>"ШҚ АЭК" АҚ</v>
          </cell>
          <cell r="C421" t="str">
            <v>22.29.29.900.050.00.0796.000000000009</v>
          </cell>
          <cell r="D421">
            <v>515184103</v>
          </cell>
          <cell r="E421" t="str">
            <v>П/Э қақпақ КП-18 (К-5)</v>
          </cell>
          <cell r="F421" t="str">
            <v>Колпачок</v>
          </cell>
          <cell r="G421" t="str">
            <v>К-5, для крепления штыревых изоляторов воздушных линий электропередач</v>
          </cell>
          <cell r="H421" t="str">
            <v>П/Э қақпақ КП-18 (К-5)</v>
          </cell>
          <cell r="I421" t="str">
            <v>БК</v>
          </cell>
          <cell r="J421">
            <v>0</v>
          </cell>
          <cell r="K421">
            <v>631010000</v>
          </cell>
          <cell r="L421" t="str">
            <v>ҚР, ШҚО, Өскемен қ., Бажов көш., 10</v>
          </cell>
          <cell r="M421" t="str">
            <v>Желтоқсан-Қантар</v>
          </cell>
          <cell r="N421" t="str">
            <v>Шығыс-Қазақстан облысы, Өскемен қ.</v>
          </cell>
          <cell r="O421" t="str">
            <v>DDP</v>
          </cell>
          <cell r="P421" t="str">
            <v>шартқа қол қойылған кезден бастап 45 күнтізбелік күн ішінде</v>
          </cell>
          <cell r="Q421">
            <v>0</v>
          </cell>
          <cell r="R421">
            <v>796</v>
          </cell>
          <cell r="S421" t="str">
            <v>Дана</v>
          </cell>
        </row>
        <row r="422">
          <cell r="A422" t="str">
            <v>225 Т</v>
          </cell>
          <cell r="B422" t="str">
            <v>"ШҚ АЭК" АҚ</v>
          </cell>
          <cell r="C422" t="str">
            <v>25.99.29.490.020.00.0796.000000000070</v>
          </cell>
          <cell r="D422">
            <v>515185101</v>
          </cell>
          <cell r="E422" t="str">
            <v xml:space="preserve">Траверс ТН-9                                                                                        </v>
          </cell>
          <cell r="F422" t="str">
            <v>Траверса</v>
          </cell>
          <cell r="G422" t="str">
            <v>ТН-9</v>
          </cell>
          <cell r="H422" t="str">
            <v xml:space="preserve">Траверс ТН-9                                                                                        </v>
          </cell>
          <cell r="I422" t="str">
            <v>БК</v>
          </cell>
          <cell r="J422" t="str">
            <v>60</v>
          </cell>
          <cell r="K422">
            <v>631010000</v>
          </cell>
          <cell r="L422" t="str">
            <v>ҚР, ШҚО, Өскемен қ., Бажов көш., 10</v>
          </cell>
          <cell r="M422" t="str">
            <v>Желтоқсан-Қантар</v>
          </cell>
          <cell r="N422" t="str">
            <v>Шығыс-Қазақстан облысы, Өскемен қ.</v>
          </cell>
          <cell r="O422" t="str">
            <v>DDP</v>
          </cell>
          <cell r="P422" t="str">
            <v>шартқа қол қойылған кезден бастап 45 күнтізбелік күн ішінде</v>
          </cell>
          <cell r="Q422">
            <v>0</v>
          </cell>
          <cell r="R422">
            <v>796</v>
          </cell>
          <cell r="S422" t="str">
            <v>Дана</v>
          </cell>
        </row>
        <row r="423">
          <cell r="A423" t="str">
            <v>225-1 Т</v>
          </cell>
          <cell r="B423" t="str">
            <v>"ШҚ АЭК" АҚ</v>
          </cell>
          <cell r="C423" t="str">
            <v>25.99.29.490.020.00.0796.000000000070</v>
          </cell>
          <cell r="D423">
            <v>515185101</v>
          </cell>
          <cell r="E423" t="str">
            <v xml:space="preserve">Траверс ТН-9                                                                                        </v>
          </cell>
          <cell r="F423" t="str">
            <v>Траверса</v>
          </cell>
          <cell r="G423" t="str">
            <v>ТН-9</v>
          </cell>
          <cell r="H423" t="str">
            <v xml:space="preserve">Траверс ТН-9                                                                                        </v>
          </cell>
          <cell r="I423" t="str">
            <v>БК</v>
          </cell>
          <cell r="J423" t="str">
            <v>60</v>
          </cell>
          <cell r="K423">
            <v>631010000</v>
          </cell>
          <cell r="L423" t="str">
            <v>ҚР, ШҚО, Өскемен қ., Бажов көш., 10</v>
          </cell>
          <cell r="M423" t="str">
            <v>Наурыз - Сәуір</v>
          </cell>
          <cell r="N423" t="str">
            <v>Шығыс-Қазақстан облысы, Өскемен қ.</v>
          </cell>
          <cell r="O423" t="str">
            <v>DDP</v>
          </cell>
          <cell r="P423" t="str">
            <v>шартқа қол қойылған кезден бастап 45 күнтізбелік күн ішінде</v>
          </cell>
          <cell r="Q423">
            <v>0</v>
          </cell>
          <cell r="R423">
            <v>796</v>
          </cell>
          <cell r="S423" t="str">
            <v>Дана</v>
          </cell>
        </row>
        <row r="424">
          <cell r="A424" t="str">
            <v>226 Т</v>
          </cell>
          <cell r="B424" t="str">
            <v>"ШҚ АЭК" АҚ</v>
          </cell>
          <cell r="C424" t="str">
            <v>25.99.29.490.020.00.0796.000000000007</v>
          </cell>
          <cell r="D424">
            <v>515185103</v>
          </cell>
          <cell r="E424" t="str">
            <v xml:space="preserve">Траверс ТМ-8                                                                                        </v>
          </cell>
          <cell r="F424" t="str">
            <v>Траверса</v>
          </cell>
          <cell r="G424" t="str">
            <v>ТМ-8</v>
          </cell>
          <cell r="H424" t="str">
            <v xml:space="preserve">Траверс ТМ-8                                                                                        </v>
          </cell>
          <cell r="I424" t="str">
            <v>БК</v>
          </cell>
          <cell r="J424" t="str">
            <v>60</v>
          </cell>
          <cell r="K424">
            <v>631010000</v>
          </cell>
          <cell r="L424" t="str">
            <v>ҚР, ШҚО, Өскемен қ., Бажов көш., 10</v>
          </cell>
          <cell r="M424" t="str">
            <v>Желтоқсан-Қантар</v>
          </cell>
          <cell r="N424" t="str">
            <v>Шығыс-Қазақстан облысы, Өскемен қ.</v>
          </cell>
          <cell r="O424" t="str">
            <v>DDP</v>
          </cell>
          <cell r="P424" t="str">
            <v>шартқа қол қойылған кезден бастап 45 күнтізбелік күн ішінде</v>
          </cell>
          <cell r="Q424">
            <v>0</v>
          </cell>
          <cell r="R424">
            <v>796</v>
          </cell>
          <cell r="S424" t="str">
            <v>Дана</v>
          </cell>
        </row>
        <row r="425">
          <cell r="A425" t="str">
            <v>226-1 Т</v>
          </cell>
          <cell r="B425" t="str">
            <v>"ШҚ АЭК" АҚ</v>
          </cell>
          <cell r="C425" t="str">
            <v>25.99.29.490.020.00.0796.000000000007</v>
          </cell>
          <cell r="D425">
            <v>515185103</v>
          </cell>
          <cell r="E425" t="str">
            <v xml:space="preserve">Траверс ТМ-8                                                                                        </v>
          </cell>
          <cell r="F425" t="str">
            <v>Траверса</v>
          </cell>
          <cell r="G425" t="str">
            <v>ТМ-8</v>
          </cell>
          <cell r="H425" t="str">
            <v xml:space="preserve">Траверс ТМ-8                                                                                        </v>
          </cell>
          <cell r="I425" t="str">
            <v>БК</v>
          </cell>
          <cell r="J425" t="str">
            <v>60</v>
          </cell>
          <cell r="K425">
            <v>631010000</v>
          </cell>
          <cell r="L425" t="str">
            <v>ҚР, ШҚО, Өскемен қ., Бажов көш., 10</v>
          </cell>
          <cell r="M425" t="str">
            <v>Наурыз - Сәуір</v>
          </cell>
          <cell r="N425" t="str">
            <v>Шығыс-Қазақстан облысы, Өскемен қ.</v>
          </cell>
          <cell r="O425" t="str">
            <v>DDP</v>
          </cell>
          <cell r="P425" t="str">
            <v>шартқа қол қойылған кезден бастап 45 күнтізбелік күн ішінде</v>
          </cell>
          <cell r="Q425">
            <v>0</v>
          </cell>
          <cell r="R425">
            <v>796</v>
          </cell>
          <cell r="S425" t="str">
            <v>Дана</v>
          </cell>
        </row>
        <row r="426">
          <cell r="A426" t="str">
            <v>227 Т</v>
          </cell>
          <cell r="B426" t="str">
            <v>"ШҚ АЭК" АҚ</v>
          </cell>
          <cell r="C426" t="str">
            <v>25.99.29.190.043.00.0796.000000000004</v>
          </cell>
          <cell r="D426">
            <v>515185135</v>
          </cell>
          <cell r="E426" t="str">
            <v xml:space="preserve">Траверс ТН-2                                                                                        </v>
          </cell>
          <cell r="F426" t="str">
            <v>Траверса</v>
          </cell>
          <cell r="G426" t="str">
            <v>ТН-2</v>
          </cell>
          <cell r="H426" t="str">
            <v xml:space="preserve">Траверс ТН-2                                                                                        </v>
          </cell>
          <cell r="I426" t="str">
            <v>БК</v>
          </cell>
          <cell r="J426" t="str">
            <v>60</v>
          </cell>
          <cell r="K426">
            <v>631010000</v>
          </cell>
          <cell r="L426" t="str">
            <v>ҚР, ШҚО, Өскемен қ., Бажов көш., 10</v>
          </cell>
          <cell r="M426" t="str">
            <v>Желтоқсан-Қантар</v>
          </cell>
          <cell r="N426" t="str">
            <v>Шығыс-Қазақстан облысы, Өскемен қ.</v>
          </cell>
          <cell r="O426" t="str">
            <v>DDP</v>
          </cell>
          <cell r="P426" t="str">
            <v>шартқа қол қойылған кезден бастап 45 күнтізбелік күн ішінде</v>
          </cell>
          <cell r="Q426">
            <v>0</v>
          </cell>
          <cell r="R426">
            <v>796</v>
          </cell>
          <cell r="S426" t="str">
            <v>Дана</v>
          </cell>
        </row>
        <row r="427">
          <cell r="A427" t="str">
            <v>227-1 Т</v>
          </cell>
          <cell r="B427" t="str">
            <v>"ШҚ АЭК" АҚ</v>
          </cell>
          <cell r="C427" t="str">
            <v>25.99.29.190.043.00.0796.000000000004</v>
          </cell>
          <cell r="D427">
            <v>515185135</v>
          </cell>
          <cell r="E427" t="str">
            <v xml:space="preserve">Траверс ТН-2                                                                                        </v>
          </cell>
          <cell r="F427" t="str">
            <v>Траверса</v>
          </cell>
          <cell r="G427" t="str">
            <v>ТН-2</v>
          </cell>
          <cell r="H427" t="str">
            <v xml:space="preserve">Траверс ТН-2                                                                                        </v>
          </cell>
          <cell r="I427" t="str">
            <v>БК</v>
          </cell>
          <cell r="J427" t="str">
            <v>60</v>
          </cell>
          <cell r="K427">
            <v>631010000</v>
          </cell>
          <cell r="L427" t="str">
            <v>ҚР, ШҚО, Өскемен қ., Бажов көш., 10</v>
          </cell>
          <cell r="M427" t="str">
            <v>Наурыз - Сәуір</v>
          </cell>
          <cell r="N427" t="str">
            <v>Шығыс-Қазақстан облысы, Өскемен қ.</v>
          </cell>
          <cell r="O427" t="str">
            <v>DDP</v>
          </cell>
          <cell r="P427" t="str">
            <v>шартқа қол қойылған кезден бастап 45 күнтізбелік күн ішінде</v>
          </cell>
          <cell r="Q427">
            <v>0</v>
          </cell>
          <cell r="R427">
            <v>796</v>
          </cell>
          <cell r="S427" t="str">
            <v>Дана</v>
          </cell>
        </row>
        <row r="428">
          <cell r="A428" t="str">
            <v>228 Т</v>
          </cell>
          <cell r="B428" t="str">
            <v>"ШҚ АЭК" АҚ</v>
          </cell>
          <cell r="C428" t="str">
            <v>25.99.29.490.011.00.0796.000000000055</v>
          </cell>
          <cell r="D428">
            <v>515185136</v>
          </cell>
          <cell r="E428" t="str">
            <v xml:space="preserve">ХОМУТ Х-10                                                                                          </v>
          </cell>
          <cell r="F428" t="str">
            <v>Хомут</v>
          </cell>
          <cell r="G428" t="str">
            <v>стальной</v>
          </cell>
          <cell r="H428" t="str">
            <v xml:space="preserve">ХОМУТ Х-10                                                                                          </v>
          </cell>
          <cell r="I428" t="str">
            <v>ТСАТ</v>
          </cell>
          <cell r="J428" t="str">
            <v>60</v>
          </cell>
          <cell r="K428">
            <v>631010000</v>
          </cell>
          <cell r="L428" t="str">
            <v>ҚР, ШҚО, Өскемен қ., Бажов көш., 10</v>
          </cell>
          <cell r="M428" t="str">
            <v>Қантар-Ақпан</v>
          </cell>
          <cell r="N428" t="str">
            <v>Шығыс-Қазақстан облысы, Өскемен қ.</v>
          </cell>
          <cell r="O428" t="str">
            <v>DDP</v>
          </cell>
          <cell r="P428" t="str">
            <v>шартқа қол қойылған кезден бастап 45 күнтізбелік күн ішінде</v>
          </cell>
          <cell r="Q428">
            <v>0</v>
          </cell>
          <cell r="R428">
            <v>796</v>
          </cell>
          <cell r="S428" t="str">
            <v>Дана</v>
          </cell>
        </row>
        <row r="429">
          <cell r="A429" t="str">
            <v>229 Т</v>
          </cell>
          <cell r="B429" t="str">
            <v>"ШҚ АЭК" АҚ</v>
          </cell>
          <cell r="C429" t="str">
            <v>25.99.29.190.043.00.0796.000000000005</v>
          </cell>
          <cell r="D429">
            <v>515185138</v>
          </cell>
          <cell r="E429" t="str">
            <v xml:space="preserve">Траверса ТН-1                                                                                       </v>
          </cell>
          <cell r="F429" t="str">
            <v>Траверса</v>
          </cell>
          <cell r="G429" t="str">
            <v>ТН-1</v>
          </cell>
          <cell r="H429" t="str">
            <v xml:space="preserve">Траверса ТН-1                                                                                       </v>
          </cell>
          <cell r="I429" t="str">
            <v>БК</v>
          </cell>
          <cell r="J429" t="str">
            <v>60</v>
          </cell>
          <cell r="K429">
            <v>631010000</v>
          </cell>
          <cell r="L429" t="str">
            <v>ҚР, ШҚО, Өскемен қ., Бажов көш., 10</v>
          </cell>
          <cell r="M429" t="str">
            <v>Желтоқсан-Қантар</v>
          </cell>
          <cell r="N429" t="str">
            <v>Шығыс-Қазақстан облысы, Өскемен қ.</v>
          </cell>
          <cell r="O429" t="str">
            <v>DDP</v>
          </cell>
          <cell r="P429" t="str">
            <v>шартқа қол қойылған кезден бастап 45 күнтізбелік күн ішінде</v>
          </cell>
          <cell r="Q429">
            <v>0</v>
          </cell>
          <cell r="R429">
            <v>796</v>
          </cell>
          <cell r="S429" t="str">
            <v>Дана</v>
          </cell>
        </row>
        <row r="430">
          <cell r="A430" t="str">
            <v>229-1 Т</v>
          </cell>
          <cell r="B430" t="str">
            <v>"ШҚ АЭК" АҚ</v>
          </cell>
          <cell r="C430" t="str">
            <v>25.99.29.190.043.00.0796.000000000005</v>
          </cell>
          <cell r="D430">
            <v>515185138</v>
          </cell>
          <cell r="E430" t="str">
            <v xml:space="preserve">Траверса ТН-1                                                                                       </v>
          </cell>
          <cell r="F430" t="str">
            <v>Траверса</v>
          </cell>
          <cell r="G430" t="str">
            <v>ТН-1</v>
          </cell>
          <cell r="H430" t="str">
            <v xml:space="preserve">Траверса ТН-1                                                                                       </v>
          </cell>
          <cell r="I430" t="str">
            <v>БК</v>
          </cell>
          <cell r="J430" t="str">
            <v>60</v>
          </cell>
          <cell r="K430">
            <v>631010000</v>
          </cell>
          <cell r="L430" t="str">
            <v>ҚР, ШҚО, Өскемен қ., Бажов көш., 10</v>
          </cell>
          <cell r="M430" t="str">
            <v>Наурыз - Сәуір</v>
          </cell>
          <cell r="N430" t="str">
            <v>Шығыс-Қазақстан облысы, Өскемен қ.</v>
          </cell>
          <cell r="O430" t="str">
            <v>DDP</v>
          </cell>
          <cell r="P430" t="str">
            <v>шартқа қол қойылған кезден бастап 45 күнтізбелік күн ішінде</v>
          </cell>
          <cell r="Q430">
            <v>0</v>
          </cell>
          <cell r="R430">
            <v>796</v>
          </cell>
          <cell r="S430" t="str">
            <v>Дана</v>
          </cell>
        </row>
        <row r="431">
          <cell r="A431" t="str">
            <v>230 Т</v>
          </cell>
          <cell r="B431" t="str">
            <v>"ШҚ АЭК" АҚ</v>
          </cell>
          <cell r="C431" t="str">
            <v>25.99.29.490.011.00.0796.000000000055</v>
          </cell>
          <cell r="D431">
            <v>515185139</v>
          </cell>
          <cell r="E431" t="str">
            <v xml:space="preserve">ХОМУТ Х-1                                                                                           </v>
          </cell>
          <cell r="F431" t="str">
            <v>Хомут</v>
          </cell>
          <cell r="G431" t="str">
            <v>стальной</v>
          </cell>
          <cell r="H431" t="str">
            <v xml:space="preserve">ХОМУТ Х-1                                                                                           </v>
          </cell>
          <cell r="I431" t="str">
            <v>ТСАТ</v>
          </cell>
          <cell r="J431" t="str">
            <v>60</v>
          </cell>
          <cell r="K431">
            <v>631010000</v>
          </cell>
          <cell r="L431" t="str">
            <v>ҚР, ШҚО, Өскемен қ., Бажов көш., 10</v>
          </cell>
          <cell r="M431" t="str">
            <v>Қантар-Ақпан</v>
          </cell>
          <cell r="N431" t="str">
            <v>Шығыс-Қазақстан облысы, Өскемен қ.</v>
          </cell>
          <cell r="O431" t="str">
            <v>DDP</v>
          </cell>
          <cell r="P431" t="str">
            <v>шартқа қол қойылған кезден бастап 45 күнтізбелік күн ішінде</v>
          </cell>
          <cell r="Q431">
            <v>0</v>
          </cell>
          <cell r="R431">
            <v>796</v>
          </cell>
          <cell r="S431" t="str">
            <v>Дана</v>
          </cell>
        </row>
        <row r="432">
          <cell r="A432" t="str">
            <v>231 Т</v>
          </cell>
          <cell r="B432" t="str">
            <v>"ШҚ АЭК" АҚ</v>
          </cell>
          <cell r="C432" t="str">
            <v>25.99.29.490.011.00.0796.000000000055</v>
          </cell>
          <cell r="D432">
            <v>515185143</v>
          </cell>
          <cell r="E432" t="str">
            <v xml:space="preserve">ХОМУТ Х-3                                                                                           </v>
          </cell>
          <cell r="F432" t="str">
            <v>Хомут</v>
          </cell>
          <cell r="G432" t="str">
            <v>стальной</v>
          </cell>
          <cell r="H432" t="str">
            <v xml:space="preserve">ХОМУТ Х-3                                                                                           </v>
          </cell>
          <cell r="I432" t="str">
            <v>ТСАТ</v>
          </cell>
          <cell r="J432" t="str">
            <v>60</v>
          </cell>
          <cell r="K432">
            <v>631010000</v>
          </cell>
          <cell r="L432" t="str">
            <v>ҚР, ШҚО, Өскемен қ., Бажов көш., 10</v>
          </cell>
          <cell r="M432" t="str">
            <v>Қантар-Ақпан</v>
          </cell>
          <cell r="N432" t="str">
            <v>Шығыс-Қазақстан облысы, Өскемен қ.</v>
          </cell>
          <cell r="O432" t="str">
            <v>DDP</v>
          </cell>
          <cell r="P432" t="str">
            <v>шартқа қол қойылған кезден бастап 45 күнтізбелік күн ішінде</v>
          </cell>
          <cell r="Q432">
            <v>0</v>
          </cell>
          <cell r="R432">
            <v>796</v>
          </cell>
          <cell r="S432" t="str">
            <v>Дана</v>
          </cell>
        </row>
        <row r="433">
          <cell r="A433" t="str">
            <v>232 Т</v>
          </cell>
          <cell r="B433" t="str">
            <v>"ШҚ АЭК" АҚ</v>
          </cell>
          <cell r="C433" t="str">
            <v>25.72.14.690.008.00.0796.000000000001</v>
          </cell>
          <cell r="D433">
            <v>515185146</v>
          </cell>
          <cell r="E433" t="str">
            <v xml:space="preserve">Стяжка Г1                                                                                           </v>
          </cell>
          <cell r="F433" t="str">
            <v>Стяжка</v>
          </cell>
          <cell r="G433" t="str">
            <v>для крепления плит на железобетонные опоры</v>
          </cell>
          <cell r="H433" t="str">
            <v xml:space="preserve">Стяжка Г1                                                                                           </v>
          </cell>
          <cell r="I433" t="str">
            <v>БК</v>
          </cell>
          <cell r="J433" t="str">
            <v>60</v>
          </cell>
          <cell r="K433">
            <v>631010000</v>
          </cell>
          <cell r="L433" t="str">
            <v>ҚР, ШҚО, Өскемен қ., Бажов көш., 10</v>
          </cell>
          <cell r="M433" t="str">
            <v>Желтоқсан-Қантар</v>
          </cell>
          <cell r="N433" t="str">
            <v>Шығыс-Қазақстан облысы, Өскемен қ.</v>
          </cell>
          <cell r="O433" t="str">
            <v>DDP</v>
          </cell>
          <cell r="P433" t="str">
            <v>шартқа қол қойылған кезден бастап 45 күнтізбелік күн ішінде</v>
          </cell>
          <cell r="Q433">
            <v>0</v>
          </cell>
          <cell r="R433">
            <v>796</v>
          </cell>
          <cell r="S433" t="str">
            <v>Дана</v>
          </cell>
        </row>
        <row r="434">
          <cell r="A434" t="str">
            <v>232-1 Т</v>
          </cell>
          <cell r="B434" t="str">
            <v>"ШҚ АЭК" АҚ</v>
          </cell>
          <cell r="C434" t="str">
            <v>25.72.14.690.008.00.0796.000000000001</v>
          </cell>
          <cell r="D434">
            <v>515185146</v>
          </cell>
          <cell r="E434" t="str">
            <v xml:space="preserve">Стяжка Г1                                                                                           </v>
          </cell>
          <cell r="F434" t="str">
            <v>Стяжка</v>
          </cell>
          <cell r="G434" t="str">
            <v>для крепления плит на железобетонные опоры</v>
          </cell>
          <cell r="H434" t="str">
            <v xml:space="preserve">Стяжка Г1                                                                                           </v>
          </cell>
          <cell r="I434" t="str">
            <v>БК</v>
          </cell>
          <cell r="J434" t="str">
            <v>60</v>
          </cell>
          <cell r="K434">
            <v>631010000</v>
          </cell>
          <cell r="L434" t="str">
            <v>ҚР, ШҚО, Өскемен қ., Бажов көш., 10</v>
          </cell>
          <cell r="M434" t="str">
            <v>Наурыз - Сәуір</v>
          </cell>
          <cell r="N434" t="str">
            <v>Шығыс-Қазақстан облысы, Өскемен қ.</v>
          </cell>
          <cell r="O434" t="str">
            <v>DDP</v>
          </cell>
          <cell r="P434" t="str">
            <v>шартқа қол қойылған кезден бастап 45 күнтізбелік күн ішінде</v>
          </cell>
          <cell r="Q434">
            <v>0</v>
          </cell>
          <cell r="R434">
            <v>796</v>
          </cell>
          <cell r="S434" t="str">
            <v>Дана</v>
          </cell>
        </row>
        <row r="435">
          <cell r="A435" t="str">
            <v>233 Т</v>
          </cell>
          <cell r="B435" t="str">
            <v>"ШҚ АЭК" АҚ</v>
          </cell>
          <cell r="C435" t="str">
            <v>25.99.29.490.043.00.0796.000000000000</v>
          </cell>
          <cell r="D435">
            <v>515185150</v>
          </cell>
          <cell r="E435" t="str">
            <v xml:space="preserve">Жалғама  ТС-1                                                                                       </v>
          </cell>
          <cell r="F435" t="str">
            <v>Надставка</v>
          </cell>
          <cell r="G435" t="str">
            <v>для воздушных линий электропередач, металлическая</v>
          </cell>
          <cell r="H435" t="str">
            <v xml:space="preserve">Жалғама  ТС-1                                                                                       </v>
          </cell>
          <cell r="I435" t="str">
            <v>БК</v>
          </cell>
          <cell r="J435" t="str">
            <v>60</v>
          </cell>
          <cell r="K435">
            <v>631010000</v>
          </cell>
          <cell r="L435" t="str">
            <v>ҚР, ШҚО, Өскемен қ., Бажов көш., 10</v>
          </cell>
          <cell r="M435" t="str">
            <v>Желтоқсан-Қантар</v>
          </cell>
          <cell r="N435" t="str">
            <v>Шығыс-Қазақстан облысы, Өскемен қ.</v>
          </cell>
          <cell r="O435" t="str">
            <v>DDP</v>
          </cell>
          <cell r="P435" t="str">
            <v>шартқа қол қойылған кезден бастап 45 күнтізбелік күн ішінде</v>
          </cell>
          <cell r="Q435">
            <v>0</v>
          </cell>
          <cell r="R435">
            <v>796</v>
          </cell>
          <cell r="S435" t="str">
            <v>Дана</v>
          </cell>
        </row>
        <row r="436">
          <cell r="A436" t="str">
            <v>233-1 Т</v>
          </cell>
          <cell r="B436" t="str">
            <v>"ШҚ АЭК" АҚ</v>
          </cell>
          <cell r="C436" t="str">
            <v>25.99.29.490.043.00.0796.000000000000</v>
          </cell>
          <cell r="D436">
            <v>515185150</v>
          </cell>
          <cell r="E436" t="str">
            <v xml:space="preserve">Жалғама  ТС-1                                                                                       </v>
          </cell>
          <cell r="F436" t="str">
            <v>Надставка</v>
          </cell>
          <cell r="G436" t="str">
            <v>для воздушных линий электропередач, металлическая</v>
          </cell>
          <cell r="H436" t="str">
            <v xml:space="preserve">Жалғама  ТС-1                                                                                       </v>
          </cell>
          <cell r="I436" t="str">
            <v>БК</v>
          </cell>
          <cell r="J436" t="str">
            <v>60</v>
          </cell>
          <cell r="K436">
            <v>631010000</v>
          </cell>
          <cell r="L436" t="str">
            <v>ҚР, ШҚО, Өскемен қ., Бажов көш., 10</v>
          </cell>
          <cell r="M436" t="str">
            <v>Наурыз - Сәуір</v>
          </cell>
          <cell r="N436" t="str">
            <v>Шығыс-Қазақстан облысы, Өскемен қ.</v>
          </cell>
          <cell r="O436" t="str">
            <v>DDP</v>
          </cell>
          <cell r="P436" t="str">
            <v>шартқа қол қойылған кезден бастап 45 күнтізбелік күн ішінде</v>
          </cell>
          <cell r="Q436">
            <v>0</v>
          </cell>
          <cell r="R436">
            <v>796</v>
          </cell>
          <cell r="S436" t="str">
            <v>Дана</v>
          </cell>
        </row>
        <row r="437">
          <cell r="A437" t="str">
            <v>234 Т</v>
          </cell>
          <cell r="B437" t="str">
            <v>"ШҚ АЭК" АҚ</v>
          </cell>
          <cell r="C437" t="str">
            <v>25.99.29.490.049.00.0796.000000000003</v>
          </cell>
          <cell r="D437">
            <v>515185152</v>
          </cell>
          <cell r="E437" t="str">
            <v xml:space="preserve">Кронштейн РА-1                                                                                      </v>
          </cell>
          <cell r="F437" t="str">
            <v>Кронштейн</v>
          </cell>
          <cell r="G437" t="str">
            <v>РА-1</v>
          </cell>
          <cell r="H437" t="str">
            <v xml:space="preserve">Кронштейн РА-1                                                                                      </v>
          </cell>
          <cell r="I437" t="str">
            <v>ТСАТ</v>
          </cell>
          <cell r="J437" t="str">
            <v>60</v>
          </cell>
          <cell r="K437">
            <v>631010000</v>
          </cell>
          <cell r="L437" t="str">
            <v>ҚР, ШҚО, Өскемен қ., Бажов көш., 10</v>
          </cell>
          <cell r="M437" t="str">
            <v>Қантар-Ақпан</v>
          </cell>
          <cell r="N437" t="str">
            <v>Шығыс-Қазақстан облысы, Өскемен қ.</v>
          </cell>
          <cell r="O437" t="str">
            <v>DDP</v>
          </cell>
          <cell r="P437" t="str">
            <v>шартқа қол қойылған кезден бастап 45 күнтізбелік күн ішінде</v>
          </cell>
          <cell r="Q437">
            <v>0</v>
          </cell>
          <cell r="R437">
            <v>796</v>
          </cell>
          <cell r="S437" t="str">
            <v>Дана</v>
          </cell>
        </row>
        <row r="438">
          <cell r="A438" t="str">
            <v>235 Т</v>
          </cell>
          <cell r="B438" t="str">
            <v>"ШҚ АЭК" АҚ</v>
          </cell>
          <cell r="C438" t="str">
            <v>25.99.29.490.049.00.0796.000000000004</v>
          </cell>
          <cell r="D438">
            <v>515185153</v>
          </cell>
          <cell r="E438" t="str">
            <v xml:space="preserve">Кронштейн РА-2                                                                                      </v>
          </cell>
          <cell r="F438" t="str">
            <v>Кронштейн</v>
          </cell>
          <cell r="G438" t="str">
            <v>РА-2</v>
          </cell>
          <cell r="H438" t="str">
            <v xml:space="preserve">Кронштейн РА-2                                                                                      </v>
          </cell>
          <cell r="I438" t="str">
            <v>ТСАТ</v>
          </cell>
          <cell r="J438" t="str">
            <v>60</v>
          </cell>
          <cell r="K438">
            <v>631010000</v>
          </cell>
          <cell r="L438" t="str">
            <v>ҚР, ШҚО, Өскемен қ., Бажов көш., 10</v>
          </cell>
          <cell r="M438" t="str">
            <v>Қантар-Ақпан</v>
          </cell>
          <cell r="N438" t="str">
            <v>Шығыс-Қазақстан облысы, Өскемен қ.</v>
          </cell>
          <cell r="O438" t="str">
            <v>DDP</v>
          </cell>
          <cell r="P438" t="str">
            <v>шартқа қол қойылған кезден бастап 45 күнтізбелік күн ішінде</v>
          </cell>
          <cell r="Q438">
            <v>0</v>
          </cell>
          <cell r="R438">
            <v>796</v>
          </cell>
          <cell r="S438" t="str">
            <v>Дана</v>
          </cell>
        </row>
        <row r="439">
          <cell r="A439" t="str">
            <v>236 Т</v>
          </cell>
          <cell r="B439" t="str">
            <v>"ШҚ АЭК" АҚ</v>
          </cell>
          <cell r="C439" t="str">
            <v>25.99.29.490.049.00.0796.000000000005</v>
          </cell>
          <cell r="D439">
            <v>515185154</v>
          </cell>
          <cell r="E439" t="str">
            <v xml:space="preserve">Кронштейн РА-3                                                                                      </v>
          </cell>
          <cell r="F439" t="str">
            <v>Кронштейн</v>
          </cell>
          <cell r="G439" t="str">
            <v>РА-3</v>
          </cell>
          <cell r="H439" t="str">
            <v xml:space="preserve">Кронштейн РА-3                                                                                      </v>
          </cell>
          <cell r="I439" t="str">
            <v>ТСАТ</v>
          </cell>
          <cell r="J439" t="str">
            <v>60</v>
          </cell>
          <cell r="K439">
            <v>631010000</v>
          </cell>
          <cell r="L439" t="str">
            <v>ҚР, ШҚО, Өскемен қ., Бажов көш., 10</v>
          </cell>
          <cell r="M439" t="str">
            <v>Қантар-Ақпан</v>
          </cell>
          <cell r="N439" t="str">
            <v>Шығыс-Қазақстан облысы, Өскемен қ.</v>
          </cell>
          <cell r="O439" t="str">
            <v>DDP</v>
          </cell>
          <cell r="P439" t="str">
            <v>шартқа қол қойылған кезден бастап 45 күнтізбелік күн ішінде</v>
          </cell>
          <cell r="Q439">
            <v>0</v>
          </cell>
          <cell r="R439">
            <v>796</v>
          </cell>
          <cell r="S439" t="str">
            <v>Дана</v>
          </cell>
        </row>
        <row r="440">
          <cell r="A440" t="str">
            <v>237 Т</v>
          </cell>
          <cell r="B440" t="str">
            <v>"ШҚ АЭК" АҚ</v>
          </cell>
          <cell r="C440" t="str">
            <v>25.99.29.490.049.00.0796.000000000006</v>
          </cell>
          <cell r="D440">
            <v>515185155</v>
          </cell>
          <cell r="E440" t="str">
            <v xml:space="preserve">Кронштейн РА-4                                                                                      </v>
          </cell>
          <cell r="F440" t="str">
            <v>Кронштейн</v>
          </cell>
          <cell r="G440" t="str">
            <v>РА-4</v>
          </cell>
          <cell r="H440" t="str">
            <v xml:space="preserve">Кронштейн РА-4                                                                                      </v>
          </cell>
          <cell r="I440" t="str">
            <v>ТСАТ</v>
          </cell>
          <cell r="J440" t="str">
            <v>60</v>
          </cell>
          <cell r="K440">
            <v>631010000</v>
          </cell>
          <cell r="L440" t="str">
            <v>ҚР, ШҚО, Өскемен қ., Бажов көш., 10</v>
          </cell>
          <cell r="M440" t="str">
            <v>Қантар-Ақпан</v>
          </cell>
          <cell r="N440" t="str">
            <v>Шығыс-Қазақстан облысы, Өскемен қ.</v>
          </cell>
          <cell r="O440" t="str">
            <v>DDP</v>
          </cell>
          <cell r="P440" t="str">
            <v>шартқа қол қойылған кезден бастап 45 күнтізбелік күн ішінде</v>
          </cell>
          <cell r="Q440">
            <v>0</v>
          </cell>
          <cell r="R440">
            <v>796</v>
          </cell>
          <cell r="S440" t="str">
            <v>Дана</v>
          </cell>
        </row>
        <row r="441">
          <cell r="A441" t="str">
            <v>238 Т</v>
          </cell>
          <cell r="B441" t="str">
            <v>"ШҚ АЭК" АҚ</v>
          </cell>
          <cell r="C441" t="str">
            <v>25.99.29.490.049.00.0796.000000000007</v>
          </cell>
          <cell r="D441">
            <v>515185156</v>
          </cell>
          <cell r="E441" t="str">
            <v xml:space="preserve">Кронштейн РА-5                                                                                      </v>
          </cell>
          <cell r="F441" t="str">
            <v>Кронштейн</v>
          </cell>
          <cell r="G441" t="str">
            <v>РА-5</v>
          </cell>
          <cell r="H441" t="str">
            <v xml:space="preserve">Кронштейн РА-5                                                                                      </v>
          </cell>
          <cell r="I441" t="str">
            <v>ТСАТ</v>
          </cell>
          <cell r="J441" t="str">
            <v>60</v>
          </cell>
          <cell r="K441">
            <v>631010000</v>
          </cell>
          <cell r="L441" t="str">
            <v>ҚР, ШҚО, Өскемен қ., Бажов көш., 10</v>
          </cell>
          <cell r="M441" t="str">
            <v>Қантар-Ақпан</v>
          </cell>
          <cell r="N441" t="str">
            <v>Шығыс-Қазақстан облысы, Өскемен қ.</v>
          </cell>
          <cell r="O441" t="str">
            <v>DDP</v>
          </cell>
          <cell r="P441" t="str">
            <v>шартқа қол қойылған кезден бастап 45 күнтізбелік күн ішінде</v>
          </cell>
          <cell r="Q441">
            <v>0</v>
          </cell>
          <cell r="R441">
            <v>796</v>
          </cell>
          <cell r="S441" t="str">
            <v>Дана</v>
          </cell>
        </row>
        <row r="442">
          <cell r="A442" t="str">
            <v>239 Т</v>
          </cell>
          <cell r="B442" t="str">
            <v>"ШҚ АЭК" АҚ</v>
          </cell>
          <cell r="C442" t="str">
            <v>25.99.29.490.011.00.0796.000000000055</v>
          </cell>
          <cell r="D442">
            <v>515185157</v>
          </cell>
          <cell r="E442" t="str">
            <v xml:space="preserve">Хомут Х-7                                                                                           </v>
          </cell>
          <cell r="F442" t="str">
            <v>Хомут</v>
          </cell>
          <cell r="G442" t="str">
            <v>стальной</v>
          </cell>
          <cell r="H442" t="str">
            <v xml:space="preserve">Хомут Х-7                                                                                           </v>
          </cell>
          <cell r="I442" t="str">
            <v>ТСАТ</v>
          </cell>
          <cell r="J442" t="str">
            <v>60</v>
          </cell>
          <cell r="K442">
            <v>631010000</v>
          </cell>
          <cell r="L442" t="str">
            <v>ҚР, ШҚО, Өскемен қ., Бажов көш., 10</v>
          </cell>
          <cell r="M442" t="str">
            <v>Қантар-Ақпан</v>
          </cell>
          <cell r="N442" t="str">
            <v>Шығыс-Қазақстан облысы, Өскемен қ.</v>
          </cell>
          <cell r="O442" t="str">
            <v>DDP</v>
          </cell>
          <cell r="P442" t="str">
            <v>шартқа қол қойылған кезден бастап 45 күнтізбелік күн ішінде</v>
          </cell>
          <cell r="Q442">
            <v>0</v>
          </cell>
          <cell r="R442">
            <v>796</v>
          </cell>
          <cell r="S442" t="str">
            <v>Дана</v>
          </cell>
        </row>
        <row r="443">
          <cell r="A443" t="str">
            <v>240 Т</v>
          </cell>
          <cell r="B443" t="str">
            <v>"ШҚ АЭК" АҚ</v>
          </cell>
          <cell r="C443" t="str">
            <v>25.99.29.490.049.00.0796.000000000001</v>
          </cell>
          <cell r="D443">
            <v>515185164</v>
          </cell>
          <cell r="E443" t="str">
            <v xml:space="preserve">Кронштейн У-3                                                                                       </v>
          </cell>
          <cell r="F443" t="str">
            <v>Кронштейн</v>
          </cell>
          <cell r="G443" t="str">
            <v>У-3</v>
          </cell>
          <cell r="H443" t="str">
            <v xml:space="preserve">Кронштейн У-3                                                                                       </v>
          </cell>
          <cell r="I443" t="str">
            <v>ТСАТ</v>
          </cell>
          <cell r="J443" t="str">
            <v>60</v>
          </cell>
          <cell r="K443">
            <v>631010000</v>
          </cell>
          <cell r="L443" t="str">
            <v>ҚР, ШҚО, Өскемен қ., Бажов көш., 10</v>
          </cell>
          <cell r="M443" t="str">
            <v>Қантар-Ақпан</v>
          </cell>
          <cell r="N443" t="str">
            <v>Шығыс-Қазақстан облысы, Өскемен қ.</v>
          </cell>
          <cell r="O443" t="str">
            <v>DDP</v>
          </cell>
          <cell r="P443" t="str">
            <v>шартқа қол қойылған кезден бастап 45 күнтізбелік күн ішінде</v>
          </cell>
          <cell r="Q443">
            <v>0</v>
          </cell>
          <cell r="R443">
            <v>796</v>
          </cell>
          <cell r="S443" t="str">
            <v>Дана</v>
          </cell>
        </row>
        <row r="444">
          <cell r="A444" t="str">
            <v>241 Т</v>
          </cell>
          <cell r="B444" t="str">
            <v>"ШҚ АЭК" АҚ</v>
          </cell>
          <cell r="C444" t="str">
            <v>25.99.29.490.043.00.0796.000000000000</v>
          </cell>
          <cell r="D444">
            <v>515185190</v>
          </cell>
          <cell r="E444" t="str">
            <v xml:space="preserve">Қаптама ОГ-5                                                                                        </v>
          </cell>
          <cell r="F444" t="str">
            <v>Надставка</v>
          </cell>
          <cell r="G444" t="str">
            <v>для воздушных линий электропередач, металлическая</v>
          </cell>
          <cell r="H444" t="str">
            <v xml:space="preserve">Қаптама ОГ-5                                                                                        </v>
          </cell>
          <cell r="I444" t="str">
            <v>БК</v>
          </cell>
          <cell r="J444" t="str">
            <v>60</v>
          </cell>
          <cell r="K444">
            <v>631010000</v>
          </cell>
          <cell r="L444" t="str">
            <v>ҚР, ШҚО, Өскемен қ., Бажов көш., 10</v>
          </cell>
          <cell r="M444" t="str">
            <v>Желтоқсан-Қантар</v>
          </cell>
          <cell r="N444" t="str">
            <v>Шығыс-Қазақстан облысы, Өскемен қ.</v>
          </cell>
          <cell r="O444" t="str">
            <v>DDP</v>
          </cell>
          <cell r="P444" t="str">
            <v>шартқа қол қойылған кезден бастап 45 күнтізбелік күн ішінде</v>
          </cell>
          <cell r="Q444">
            <v>0</v>
          </cell>
          <cell r="R444">
            <v>796</v>
          </cell>
          <cell r="S444" t="str">
            <v>Дана</v>
          </cell>
        </row>
        <row r="445">
          <cell r="A445" t="str">
            <v>241-1 Т</v>
          </cell>
          <cell r="B445" t="str">
            <v>"ШҚ АЭК" АҚ</v>
          </cell>
          <cell r="C445" t="str">
            <v>25.99.29.490.043.00.0796.000000000000</v>
          </cell>
          <cell r="D445">
            <v>515185190</v>
          </cell>
          <cell r="E445" t="str">
            <v xml:space="preserve">Қаптама ОГ-5                                                                                        </v>
          </cell>
          <cell r="F445" t="str">
            <v>Надставка</v>
          </cell>
          <cell r="G445" t="str">
            <v>для воздушных линий электропередач, металлическая</v>
          </cell>
          <cell r="H445" t="str">
            <v xml:space="preserve">Қаптама ОГ-5                                                                                        </v>
          </cell>
          <cell r="I445" t="str">
            <v>БК</v>
          </cell>
          <cell r="J445" t="str">
            <v>60</v>
          </cell>
          <cell r="K445">
            <v>631010000</v>
          </cell>
          <cell r="L445" t="str">
            <v>ҚР, ШҚО, Өскемен қ., Бажов көш., 10</v>
          </cell>
          <cell r="M445" t="str">
            <v>Наурыз - Сәуір</v>
          </cell>
          <cell r="N445" t="str">
            <v>Шығыс-Қазақстан облысы, Өскемен қ.</v>
          </cell>
          <cell r="O445" t="str">
            <v>DDP</v>
          </cell>
          <cell r="P445" t="str">
            <v>шартқа қол қойылған кезден бастап 45 күнтізбелік күн ішінде</v>
          </cell>
          <cell r="Q445">
            <v>0</v>
          </cell>
          <cell r="R445">
            <v>796</v>
          </cell>
          <cell r="S445" t="str">
            <v>Дана</v>
          </cell>
        </row>
        <row r="446">
          <cell r="A446" t="str">
            <v>242 Т</v>
          </cell>
          <cell r="B446" t="str">
            <v>"ШҚ АЭК" АҚ</v>
          </cell>
          <cell r="C446" t="str">
            <v>25.99.29.490.041.00.0796.000000000004</v>
          </cell>
          <cell r="D446">
            <v>515185191</v>
          </cell>
          <cell r="E446" t="str">
            <v xml:space="preserve">Қаптама ОГ-2                                                                                        </v>
          </cell>
          <cell r="F446" t="str">
            <v>Оголовок</v>
          </cell>
          <cell r="G446" t="str">
            <v>из углеродистой стали, ОГ 2</v>
          </cell>
          <cell r="H446" t="str">
            <v xml:space="preserve">Қаптама ОГ-2                                                                                        </v>
          </cell>
          <cell r="I446" t="str">
            <v>БК</v>
          </cell>
          <cell r="J446" t="str">
            <v>60</v>
          </cell>
          <cell r="K446">
            <v>631010000</v>
          </cell>
          <cell r="L446" t="str">
            <v>ҚР, ШҚО, Өскемен қ., Бажов көш., 10</v>
          </cell>
          <cell r="M446" t="str">
            <v>Желтоқсан-Қантар</v>
          </cell>
          <cell r="N446" t="str">
            <v>Шығыс-Қазақстан облысы, Өскемен қ.</v>
          </cell>
          <cell r="O446" t="str">
            <v>DDP</v>
          </cell>
          <cell r="P446" t="str">
            <v>шартқа қол қойылған кезден бастап 45 күнтізбелік күн ішінде</v>
          </cell>
          <cell r="Q446">
            <v>0</v>
          </cell>
          <cell r="R446">
            <v>796</v>
          </cell>
          <cell r="S446" t="str">
            <v>Дана</v>
          </cell>
        </row>
        <row r="447">
          <cell r="A447" t="str">
            <v>242-1 Т</v>
          </cell>
          <cell r="B447" t="str">
            <v>"ШҚ АЭК" АҚ</v>
          </cell>
          <cell r="C447" t="str">
            <v>25.99.29.490.041.00.0796.000000000004</v>
          </cell>
          <cell r="D447">
            <v>515185191</v>
          </cell>
          <cell r="E447" t="str">
            <v xml:space="preserve">Қаптама ОГ-2                                                                                        </v>
          </cell>
          <cell r="F447" t="str">
            <v>Оголовок</v>
          </cell>
          <cell r="G447" t="str">
            <v>из углеродистой стали, ОГ 2</v>
          </cell>
          <cell r="H447" t="str">
            <v xml:space="preserve">Қаптама ОГ-2                                                                                        </v>
          </cell>
          <cell r="I447" t="str">
            <v>БК</v>
          </cell>
          <cell r="J447" t="str">
            <v>60</v>
          </cell>
          <cell r="K447">
            <v>631010000</v>
          </cell>
          <cell r="L447" t="str">
            <v>ҚР, ШҚО, Өскемен қ., Бажов көш., 10</v>
          </cell>
          <cell r="M447" t="str">
            <v>Наурыз - Сәуір</v>
          </cell>
          <cell r="N447" t="str">
            <v>Шығыс-Қазақстан облысы, Өскемен қ.</v>
          </cell>
          <cell r="O447" t="str">
            <v>DDP</v>
          </cell>
          <cell r="P447" t="str">
            <v>шартқа қол қойылған кезден бастап 45 күнтізбелік күн ішінде</v>
          </cell>
          <cell r="Q447">
            <v>0</v>
          </cell>
          <cell r="R447">
            <v>796</v>
          </cell>
          <cell r="S447" t="str">
            <v>Дана</v>
          </cell>
        </row>
        <row r="448">
          <cell r="A448" t="str">
            <v>243 Т</v>
          </cell>
          <cell r="B448" t="str">
            <v>"ШҚ АЭК" АҚ</v>
          </cell>
          <cell r="C448" t="str">
            <v>25.99.29.490.076.00.0796.000000000000</v>
          </cell>
          <cell r="D448">
            <v>515185192</v>
          </cell>
          <cell r="E448" t="str">
            <v xml:space="preserve">Жерге тұйықтау өткізгіштері ЗП-1                                                                    </v>
          </cell>
          <cell r="F448" t="str">
            <v>Проводник</v>
          </cell>
          <cell r="G448" t="str">
            <v>заземляющий, тип П-1</v>
          </cell>
          <cell r="H448" t="str">
            <v xml:space="preserve">Жерге тұйықтау өткізгіштері ЗП-1                                                                    </v>
          </cell>
          <cell r="I448" t="str">
            <v>БК</v>
          </cell>
          <cell r="J448">
            <v>0</v>
          </cell>
          <cell r="K448">
            <v>631010000</v>
          </cell>
          <cell r="L448" t="str">
            <v>ҚР, ШҚО, Өскемен қ., Бажов көш., 10</v>
          </cell>
          <cell r="M448" t="str">
            <v>Желтоқсан-Қантар</v>
          </cell>
          <cell r="N448" t="str">
            <v>Шығыс-Қазақстан облысы, Өскемен қ.</v>
          </cell>
          <cell r="O448" t="str">
            <v>DDP</v>
          </cell>
          <cell r="P448" t="str">
            <v>шартқа қол қойылған кезден бастап 45 күнтізбелік күн ішінде</v>
          </cell>
          <cell r="Q448">
            <v>0</v>
          </cell>
          <cell r="R448">
            <v>796</v>
          </cell>
          <cell r="S448" t="str">
            <v>Дана</v>
          </cell>
        </row>
        <row r="449">
          <cell r="A449" t="str">
            <v>243-1 Т</v>
          </cell>
          <cell r="B449" t="str">
            <v>"ШҚ АЭК" АҚ</v>
          </cell>
          <cell r="C449" t="str">
            <v>25.99.29.490.076.00.0796.000000000000</v>
          </cell>
          <cell r="D449">
            <v>515185192</v>
          </cell>
          <cell r="E449" t="str">
            <v xml:space="preserve">Жерге тұйықтау өткізгіштері ЗП-1                                                                    </v>
          </cell>
          <cell r="F449" t="str">
            <v>Проводник</v>
          </cell>
          <cell r="G449" t="str">
            <v>заземляющий, тип П-1</v>
          </cell>
          <cell r="H449" t="str">
            <v xml:space="preserve">Жерге тұйықтау өткізгіштері ЗП-1                                                                    </v>
          </cell>
          <cell r="I449" t="str">
            <v>БК</v>
          </cell>
          <cell r="J449">
            <v>0</v>
          </cell>
          <cell r="K449">
            <v>631010000</v>
          </cell>
          <cell r="L449" t="str">
            <v>ҚР, ШҚО, Өскемен қ., Бажов көш., 10</v>
          </cell>
          <cell r="M449" t="str">
            <v>Наурыз - Сәуір</v>
          </cell>
          <cell r="N449" t="str">
            <v>Шығыс-Қазақстан облысы, Өскемен қ.</v>
          </cell>
          <cell r="O449" t="str">
            <v>DDP</v>
          </cell>
          <cell r="P449" t="str">
            <v>шартқа қол қойылған кезден бастап 45 күнтізбелік күн ішінде</v>
          </cell>
          <cell r="Q449">
            <v>0</v>
          </cell>
          <cell r="R449">
            <v>796</v>
          </cell>
          <cell r="S449" t="str">
            <v>Дана</v>
          </cell>
        </row>
        <row r="450">
          <cell r="A450" t="str">
            <v>244 Т</v>
          </cell>
          <cell r="B450" t="str">
            <v>"ШҚ АЭК" АҚ</v>
          </cell>
          <cell r="C450" t="str">
            <v>25.99.29.490.049.00.0796.000000000000</v>
          </cell>
          <cell r="D450">
            <v>515185193</v>
          </cell>
          <cell r="E450" t="str">
            <v xml:space="preserve">Кронштейн У-1                                                                                       </v>
          </cell>
          <cell r="F450" t="str">
            <v>Кронштейн</v>
          </cell>
          <cell r="G450" t="str">
            <v>У-1</v>
          </cell>
          <cell r="H450" t="str">
            <v xml:space="preserve">Кронштейн У-1                                                                                       </v>
          </cell>
          <cell r="I450" t="str">
            <v>ТСАТ</v>
          </cell>
          <cell r="J450" t="str">
            <v>60</v>
          </cell>
          <cell r="K450">
            <v>631010000</v>
          </cell>
          <cell r="L450" t="str">
            <v>ҚР, ШҚО, Өскемен қ., Бажов көш., 10</v>
          </cell>
          <cell r="M450" t="str">
            <v>Қантар-Ақпан</v>
          </cell>
          <cell r="N450" t="str">
            <v>Шығыс-Қазақстан облысы, Өскемен қ.</v>
          </cell>
          <cell r="O450" t="str">
            <v>DDP</v>
          </cell>
          <cell r="P450" t="str">
            <v>шартқа қол қойылған кезден бастап 45 күнтізбелік күн ішінде</v>
          </cell>
          <cell r="Q450">
            <v>0</v>
          </cell>
          <cell r="R450">
            <v>796</v>
          </cell>
          <cell r="S450" t="str">
            <v>Дана</v>
          </cell>
        </row>
        <row r="451">
          <cell r="A451" t="str">
            <v>245 Т</v>
          </cell>
          <cell r="B451" t="str">
            <v>"ШҚ АЭК" АҚ</v>
          </cell>
          <cell r="C451" t="str">
            <v>25.99.29.490.041.00.0796.000000000005</v>
          </cell>
          <cell r="D451">
            <v>515185194</v>
          </cell>
          <cell r="E451" t="str">
            <v xml:space="preserve">Оголовок ОГ-13                                                                                      </v>
          </cell>
          <cell r="F451" t="str">
            <v>Оголовок</v>
          </cell>
          <cell r="G451" t="str">
            <v>из углеродистой стали, ОГ 13</v>
          </cell>
          <cell r="H451" t="str">
            <v xml:space="preserve">Оголовок ОГ-13                                                                                      </v>
          </cell>
          <cell r="I451" t="str">
            <v>ТСАТ</v>
          </cell>
          <cell r="J451">
            <v>0</v>
          </cell>
          <cell r="K451">
            <v>631010000</v>
          </cell>
          <cell r="L451" t="str">
            <v>ҚР, ШҚО, Өскемен қ., Бажов көш., 10</v>
          </cell>
          <cell r="M451" t="str">
            <v>Қантар-Ақпан</v>
          </cell>
          <cell r="N451" t="str">
            <v>Шығыс-Қазақстан облысы, Өскемен қ.</v>
          </cell>
          <cell r="O451" t="str">
            <v>DDP</v>
          </cell>
          <cell r="P451" t="str">
            <v>шартқа қол қойылған кезден бастап 45 күнтізбелік күн ішінде</v>
          </cell>
          <cell r="Q451">
            <v>0</v>
          </cell>
          <cell r="R451">
            <v>796</v>
          </cell>
          <cell r="S451" t="str">
            <v>Дана</v>
          </cell>
        </row>
        <row r="452">
          <cell r="A452" t="str">
            <v>246 Т</v>
          </cell>
          <cell r="B452" t="str">
            <v>"ШҚ АЭК" АҚ</v>
          </cell>
          <cell r="C452" t="str">
            <v>25.99.29.490.011.00.0796.000000000055</v>
          </cell>
          <cell r="D452">
            <v>515185195</v>
          </cell>
          <cell r="E452" t="str">
            <v xml:space="preserve">Қамыт Х2                                                                                            </v>
          </cell>
          <cell r="F452" t="str">
            <v>Хомут</v>
          </cell>
          <cell r="G452" t="str">
            <v>стальной</v>
          </cell>
          <cell r="H452" t="str">
            <v xml:space="preserve">Қамыт Х2                                                                                            </v>
          </cell>
          <cell r="I452" t="str">
            <v>ТСАТ</v>
          </cell>
          <cell r="J452" t="str">
            <v>60</v>
          </cell>
          <cell r="K452">
            <v>631010000</v>
          </cell>
          <cell r="L452" t="str">
            <v>ҚР, ШҚО, Өскемен қ., Бажов көш., 10</v>
          </cell>
          <cell r="M452" t="str">
            <v>Қантар-Ақпан</v>
          </cell>
          <cell r="N452" t="str">
            <v>Шығыс-Қазақстан облысы, Өскемен қ.</v>
          </cell>
          <cell r="O452" t="str">
            <v>DDP</v>
          </cell>
          <cell r="P452" t="str">
            <v>шартқа қол қойылған кезден бастап 45 күнтізбелік күн ішінде</v>
          </cell>
          <cell r="Q452">
            <v>0</v>
          </cell>
          <cell r="R452">
            <v>796</v>
          </cell>
          <cell r="S452" t="str">
            <v>Дана</v>
          </cell>
        </row>
        <row r="453">
          <cell r="A453" t="str">
            <v>247 Т</v>
          </cell>
          <cell r="B453" t="str">
            <v>"ШҚ АЭК" АҚ</v>
          </cell>
          <cell r="C453" t="str">
            <v>25.99.29.490.011.00.0796.000000000055</v>
          </cell>
          <cell r="D453">
            <v>515185197</v>
          </cell>
          <cell r="E453" t="str">
            <v xml:space="preserve">Хомут Х8                                                                                            </v>
          </cell>
          <cell r="F453" t="str">
            <v>Хомут</v>
          </cell>
          <cell r="G453" t="str">
            <v>стальной</v>
          </cell>
          <cell r="H453" t="str">
            <v xml:space="preserve">Хомут Х8                                                                                            </v>
          </cell>
          <cell r="I453" t="str">
            <v>ТСАТ</v>
          </cell>
          <cell r="J453" t="str">
            <v>60</v>
          </cell>
          <cell r="K453">
            <v>631010000</v>
          </cell>
          <cell r="L453" t="str">
            <v>ҚР, ШҚО, Өскемен қ., Бажов көш., 10</v>
          </cell>
          <cell r="M453" t="str">
            <v>Қантар-Ақпан</v>
          </cell>
          <cell r="N453" t="str">
            <v>Шығыс-Қазақстан облысы, Өскемен қ.</v>
          </cell>
          <cell r="O453" t="str">
            <v>DDP</v>
          </cell>
          <cell r="P453" t="str">
            <v>шартқа қол қойылған кезден бастап 45 күнтізбелік күн ішінде</v>
          </cell>
          <cell r="Q453">
            <v>0</v>
          </cell>
          <cell r="R453">
            <v>796</v>
          </cell>
          <cell r="S453" t="str">
            <v>Дана</v>
          </cell>
        </row>
        <row r="454">
          <cell r="A454" t="str">
            <v>248 Т</v>
          </cell>
          <cell r="B454" t="str">
            <v>"ШҚ АЭК" АҚ</v>
          </cell>
          <cell r="C454" t="str">
            <v>25.99.29.490.049.00.0796.000000000008</v>
          </cell>
          <cell r="D454">
            <v>515185202</v>
          </cell>
          <cell r="E454" t="str">
            <v xml:space="preserve">Кронштейн У-5                                                                                       </v>
          </cell>
          <cell r="F454" t="str">
            <v>Кронштейн</v>
          </cell>
          <cell r="G454" t="str">
            <v>У-5</v>
          </cell>
          <cell r="H454" t="str">
            <v xml:space="preserve">Кронштейн У-5                                                                                       </v>
          </cell>
          <cell r="I454" t="str">
            <v>ТСАТ</v>
          </cell>
          <cell r="J454" t="str">
            <v>60</v>
          </cell>
          <cell r="K454">
            <v>631010000</v>
          </cell>
          <cell r="L454" t="str">
            <v>ҚР, ШҚО, Өскемен қ., Бажов көш., 10</v>
          </cell>
          <cell r="M454" t="str">
            <v>Қантар-Ақпан</v>
          </cell>
          <cell r="N454" t="str">
            <v>Шығыс-Қазақстан облысы, Өскемен қ.</v>
          </cell>
          <cell r="O454" t="str">
            <v>DDP</v>
          </cell>
          <cell r="P454" t="str">
            <v>шартқа қол қойылған кезден бастап 45 күнтізбелік күн ішінде</v>
          </cell>
          <cell r="Q454">
            <v>0</v>
          </cell>
          <cell r="R454">
            <v>796</v>
          </cell>
          <cell r="S454" t="str">
            <v>Дана</v>
          </cell>
        </row>
        <row r="455">
          <cell r="A455" t="str">
            <v>249 Т</v>
          </cell>
          <cell r="B455" t="str">
            <v>"ШҚ АЭК" АҚ</v>
          </cell>
          <cell r="C455" t="str">
            <v>25.99.29.490.041.00.0796.000000000000</v>
          </cell>
          <cell r="D455">
            <v>515185205</v>
          </cell>
          <cell r="E455" t="str">
            <v xml:space="preserve">Оголовок ОГ-1                                                                                       </v>
          </cell>
          <cell r="F455" t="str">
            <v>Оголовок</v>
          </cell>
          <cell r="G455" t="str">
            <v>из углеродистой стали, ОГ 1</v>
          </cell>
          <cell r="H455" t="str">
            <v xml:space="preserve">Оголовок ОГ-1                                                                                       </v>
          </cell>
          <cell r="I455" t="str">
            <v>ТСАТ</v>
          </cell>
          <cell r="J455">
            <v>0</v>
          </cell>
          <cell r="K455">
            <v>631010000</v>
          </cell>
          <cell r="L455" t="str">
            <v>ҚР, ШҚО, Өскемен қ., Бажов көш., 10</v>
          </cell>
          <cell r="M455" t="str">
            <v>Қантар-Ақпан</v>
          </cell>
          <cell r="N455" t="str">
            <v>Шығыс-Қазақстан облысы, Өскемен қ.</v>
          </cell>
          <cell r="O455" t="str">
            <v>DDP</v>
          </cell>
          <cell r="P455" t="str">
            <v>шартқа қол қойылған кезден бастап 45 күнтізбелік күн ішінде</v>
          </cell>
          <cell r="Q455">
            <v>0</v>
          </cell>
          <cell r="R455">
            <v>796</v>
          </cell>
          <cell r="S455" t="str">
            <v>Дана</v>
          </cell>
        </row>
        <row r="456">
          <cell r="A456" t="str">
            <v>250 Т</v>
          </cell>
          <cell r="B456" t="str">
            <v>"ШҚ АЭК" АҚ</v>
          </cell>
          <cell r="C456" t="str">
            <v>25.99.29.490.076.00.0796.000000000000</v>
          </cell>
          <cell r="D456">
            <v>515185216</v>
          </cell>
          <cell r="E456" t="str">
            <v xml:space="preserve">Жерге тұйықтау өткізгіштері ЗП-2                                                                    </v>
          </cell>
          <cell r="F456" t="str">
            <v>Проводник</v>
          </cell>
          <cell r="G456" t="str">
            <v>заземляющий, тип П-1</v>
          </cell>
          <cell r="H456" t="str">
            <v xml:space="preserve">Жерге тұйықтау өткізгіштері ЗП-2                                                                    </v>
          </cell>
          <cell r="I456" t="str">
            <v>БК</v>
          </cell>
          <cell r="J456">
            <v>0</v>
          </cell>
          <cell r="K456">
            <v>631010000</v>
          </cell>
          <cell r="L456" t="str">
            <v>ҚР, ШҚО, Өскемен қ., Бажов көш., 10</v>
          </cell>
          <cell r="M456" t="str">
            <v>Желтоқсан-Қантар</v>
          </cell>
          <cell r="N456" t="str">
            <v>Шығыс-Қазақстан облысы, Өскемен қ.</v>
          </cell>
          <cell r="O456" t="str">
            <v>DDP</v>
          </cell>
          <cell r="P456" t="str">
            <v>шартқа қол қойылған кезден бастап 45 күнтізбелік күн ішінде</v>
          </cell>
          <cell r="Q456">
            <v>0</v>
          </cell>
          <cell r="R456">
            <v>796</v>
          </cell>
          <cell r="S456" t="str">
            <v>Дана</v>
          </cell>
        </row>
        <row r="457">
          <cell r="A457" t="str">
            <v>250-1 Т</v>
          </cell>
          <cell r="B457" t="str">
            <v>"ШҚ АЭК" АҚ</v>
          </cell>
          <cell r="C457" t="str">
            <v>25.99.29.490.076.00.0796.000000000000</v>
          </cell>
          <cell r="D457">
            <v>515185216</v>
          </cell>
          <cell r="E457" t="str">
            <v xml:space="preserve">Жерге тұйықтау өткізгіштері ЗП-2                                                                    </v>
          </cell>
          <cell r="F457" t="str">
            <v>Проводник</v>
          </cell>
          <cell r="G457" t="str">
            <v>заземляющий, тип П-1</v>
          </cell>
          <cell r="H457" t="str">
            <v xml:space="preserve">Жерге тұйықтау өткізгіштері ЗП-2                                                                    </v>
          </cell>
          <cell r="I457" t="str">
            <v>БК</v>
          </cell>
          <cell r="J457">
            <v>0</v>
          </cell>
          <cell r="K457">
            <v>631010000</v>
          </cell>
          <cell r="L457" t="str">
            <v>ҚР, ШҚО, Өскемен қ., Бажов көш., 10</v>
          </cell>
          <cell r="M457" t="str">
            <v>Наурыз - Сәуір</v>
          </cell>
          <cell r="N457" t="str">
            <v>Шығыс-Қазақстан облысы, Өскемен қ.</v>
          </cell>
          <cell r="O457" t="str">
            <v>DDP</v>
          </cell>
          <cell r="P457" t="str">
            <v>шартқа қол қойылған кезден бастап 45 күнтізбелік күн ішінде</v>
          </cell>
          <cell r="Q457">
            <v>0</v>
          </cell>
          <cell r="R457">
            <v>796</v>
          </cell>
          <cell r="S457" t="str">
            <v>Дана</v>
          </cell>
        </row>
        <row r="458">
          <cell r="A458" t="str">
            <v>251 Т</v>
          </cell>
          <cell r="B458" t="str">
            <v>"ШҚ АЭК" АҚ</v>
          </cell>
          <cell r="C458" t="str">
            <v>22.21.29.700.001.00.0796.000000000012</v>
          </cell>
          <cell r="D458">
            <v>516100100</v>
          </cell>
          <cell r="E458" t="str">
            <v xml:space="preserve">Табан темір PER 15                                                                                  </v>
          </cell>
          <cell r="F458" t="str">
            <v>Хомут</v>
          </cell>
          <cell r="G458" t="str">
            <v>стяжка пластиковая, крепежная, длина 300 мм, ширина 4 мм</v>
          </cell>
          <cell r="H458" t="str">
            <v xml:space="preserve">Табан темір PER 15                                                                                  </v>
          </cell>
          <cell r="I458" t="str">
            <v>БК</v>
          </cell>
          <cell r="J458">
            <v>0</v>
          </cell>
          <cell r="K458">
            <v>631010000</v>
          </cell>
          <cell r="L458" t="str">
            <v>ҚР, ШҚО, Өскемен қ., Бажов көш., 10</v>
          </cell>
          <cell r="M458" t="str">
            <v>Желтоқсан-Қантар</v>
          </cell>
          <cell r="N458" t="str">
            <v>Шығыс-Қазақстан облысы, Өскемен қ.</v>
          </cell>
          <cell r="O458" t="str">
            <v>DDP</v>
          </cell>
          <cell r="P458" t="str">
            <v>шартқа қол қойылған кезден бастап 45 күнтізбелік күн ішінде</v>
          </cell>
          <cell r="Q458">
            <v>0</v>
          </cell>
          <cell r="R458">
            <v>796</v>
          </cell>
          <cell r="S458" t="str">
            <v>Дана</v>
          </cell>
        </row>
        <row r="459">
          <cell r="A459" t="str">
            <v>252 Т</v>
          </cell>
          <cell r="B459" t="str">
            <v>"ШҚ АЭК" АҚ</v>
          </cell>
          <cell r="C459" t="str">
            <v>24.10.34.000.000.00.0778.000000000000</v>
          </cell>
          <cell r="D459">
            <v>516100101</v>
          </cell>
          <cell r="E459" t="str">
            <v xml:space="preserve">Табан темір  SO 79.1                                                                                </v>
          </cell>
          <cell r="F459" t="str">
            <v>Лента</v>
          </cell>
          <cell r="G459" t="str">
            <v>стальная, бандажная, для крепления кронштейнов на опорах ЛЭП</v>
          </cell>
          <cell r="H459" t="str">
            <v xml:space="preserve">Табан темір  SO 79.1                                                                                </v>
          </cell>
          <cell r="I459" t="str">
            <v>БК</v>
          </cell>
          <cell r="J459">
            <v>0</v>
          </cell>
          <cell r="K459">
            <v>631010000</v>
          </cell>
          <cell r="L459" t="str">
            <v>ҚР, ШҚО, Өскемен қ., Бажов көш., 10</v>
          </cell>
          <cell r="M459" t="str">
            <v>Желтоқсан-Қантар</v>
          </cell>
          <cell r="N459" t="str">
            <v>Шығыс-Қазақстан облысы, Өскемен қ.</v>
          </cell>
          <cell r="O459" t="str">
            <v>DDP</v>
          </cell>
          <cell r="P459" t="str">
            <v>шартқа қол қойылған кезден бастап 45 күнтізбелік күн ішінде</v>
          </cell>
          <cell r="Q459">
            <v>0</v>
          </cell>
          <cell r="R459">
            <v>796</v>
          </cell>
          <cell r="S459" t="str">
            <v>Дана</v>
          </cell>
        </row>
        <row r="460">
          <cell r="A460" t="str">
            <v>253 Т</v>
          </cell>
          <cell r="B460" t="str">
            <v>"ШҚ АЭК" АҚ</v>
          </cell>
          <cell r="C460" t="str">
            <v>25.99.29.190.004.00.0796.000000000061</v>
          </cell>
          <cell r="D460">
            <v>516100105</v>
          </cell>
          <cell r="E460" t="str">
            <v xml:space="preserve">Қыспақ SO 118.1201                                                                                  </v>
          </cell>
          <cell r="F460" t="str">
            <v>Зажим</v>
          </cell>
          <cell r="G460" t="str">
            <v>фиксатор, для кабельных вводов, длина 60мм</v>
          </cell>
          <cell r="H460" t="str">
            <v>Қыспақ SO 118.1201 (аналог SO 234s)</v>
          </cell>
          <cell r="I460" t="str">
            <v>БК</v>
          </cell>
          <cell r="J460">
            <v>0</v>
          </cell>
          <cell r="K460">
            <v>631010000</v>
          </cell>
          <cell r="L460" t="str">
            <v>ҚР, ШҚО, Өскемен қ., Бажов көш., 10</v>
          </cell>
          <cell r="M460" t="str">
            <v>Желтоқсан-Қантар</v>
          </cell>
          <cell r="N460" t="str">
            <v>Шығыс-Қазақстан облысы, Өскемен қ.</v>
          </cell>
          <cell r="O460" t="str">
            <v>DDP</v>
          </cell>
          <cell r="P460" t="str">
            <v>шартқа қол қойылған кезден бастап 45 күнтізбелік күн ішінде</v>
          </cell>
          <cell r="Q460">
            <v>0</v>
          </cell>
          <cell r="R460">
            <v>796</v>
          </cell>
          <cell r="S460" t="str">
            <v>Дана</v>
          </cell>
        </row>
        <row r="461">
          <cell r="A461" t="str">
            <v>254 Т</v>
          </cell>
          <cell r="B461" t="str">
            <v>"ШҚ АЭК" АҚ</v>
          </cell>
          <cell r="C461" t="str">
            <v>25.99.29.190.004.00.0796.000000000061</v>
          </cell>
          <cell r="D461">
            <v>516100115</v>
          </cell>
          <cell r="E461" t="str">
            <v xml:space="preserve">Қыспақ  SO 99                                                                                       </v>
          </cell>
          <cell r="F461" t="str">
            <v>Зажим</v>
          </cell>
          <cell r="G461" t="str">
            <v>фиксатор, для кабельных вводов, длина 60мм</v>
          </cell>
          <cell r="H461" t="str">
            <v xml:space="preserve">Қыспақ  SO 99                                                                                       </v>
          </cell>
          <cell r="I461" t="str">
            <v>БК</v>
          </cell>
          <cell r="J461">
            <v>0</v>
          </cell>
          <cell r="K461">
            <v>631010000</v>
          </cell>
          <cell r="L461" t="str">
            <v>ҚР, ШҚО, Өскемен қ., Бажов көш., 10</v>
          </cell>
          <cell r="M461" t="str">
            <v>Желтоқсан-Қантар</v>
          </cell>
          <cell r="N461" t="str">
            <v>Шығыс-Қазақстан облысы, Өскемен қ.</v>
          </cell>
          <cell r="O461" t="str">
            <v>DDP</v>
          </cell>
          <cell r="P461" t="str">
            <v>шартқа қол қойылған кезден бастап 45 күнтізбелік күн ішінде</v>
          </cell>
          <cell r="Q461">
            <v>0</v>
          </cell>
          <cell r="R461">
            <v>796</v>
          </cell>
          <cell r="S461" t="str">
            <v>Дана</v>
          </cell>
        </row>
        <row r="462">
          <cell r="A462" t="str">
            <v>255 Т</v>
          </cell>
          <cell r="B462" t="str">
            <v>"ШҚ АЭК" АҚ</v>
          </cell>
          <cell r="C462" t="str">
            <v>25.99.29.190.004.00.0796.000000000061</v>
          </cell>
          <cell r="D462">
            <v>516100117</v>
          </cell>
          <cell r="E462" t="str">
            <v xml:space="preserve">Қыспақ SLIP 22.1                                                                                    </v>
          </cell>
          <cell r="F462" t="str">
            <v>Зажим</v>
          </cell>
          <cell r="G462" t="str">
            <v>фиксатор, для кабельных вводов, длина 60мм</v>
          </cell>
          <cell r="H462" t="str">
            <v xml:space="preserve">Қыспақ SLIP 22.1                                                                                    </v>
          </cell>
          <cell r="I462" t="str">
            <v>БК</v>
          </cell>
          <cell r="J462">
            <v>0</v>
          </cell>
          <cell r="K462">
            <v>631010000</v>
          </cell>
          <cell r="L462" t="str">
            <v>ҚР, ШҚО, Өскемен қ., Бажов көш., 10</v>
          </cell>
          <cell r="M462" t="str">
            <v>Желтоқсан-Қантар</v>
          </cell>
          <cell r="N462" t="str">
            <v>Шығыс-Қазақстан облысы, Өскемен қ.</v>
          </cell>
          <cell r="O462" t="str">
            <v>DDP</v>
          </cell>
          <cell r="P462" t="str">
            <v>шартқа қол қойылған кезден бастап 45 күнтізбелік күн ішінде</v>
          </cell>
          <cell r="Q462">
            <v>0</v>
          </cell>
          <cell r="R462">
            <v>796</v>
          </cell>
          <cell r="S462" t="str">
            <v>Дана</v>
          </cell>
        </row>
        <row r="463">
          <cell r="A463" t="str">
            <v>256 Т</v>
          </cell>
          <cell r="B463" t="str">
            <v>"ШҚ АЭК" АҚ</v>
          </cell>
          <cell r="C463" t="str">
            <v>25.99.29.190.004.00.0796.000000000061</v>
          </cell>
          <cell r="D463">
            <v>516100127</v>
          </cell>
          <cell r="E463" t="str">
            <v xml:space="preserve">Тіреу қыспақ SO 270                                                                                 </v>
          </cell>
          <cell r="F463" t="str">
            <v>Зажим</v>
          </cell>
          <cell r="G463" t="str">
            <v>фиксатор, для кабельных вводов, длина 60мм</v>
          </cell>
          <cell r="H463" t="str">
            <v xml:space="preserve">Тіреу қыспақ SO 270                                                                                 </v>
          </cell>
          <cell r="I463" t="str">
            <v>БК</v>
          </cell>
          <cell r="J463">
            <v>0</v>
          </cell>
          <cell r="K463">
            <v>631010000</v>
          </cell>
          <cell r="L463" t="str">
            <v>ҚР, ШҚО, Өскемен қ., Бажов көш., 10</v>
          </cell>
          <cell r="M463" t="str">
            <v>Желтоқсан-Қантар</v>
          </cell>
          <cell r="N463" t="str">
            <v>Шығыс-Қазақстан облысы, Өскемен қ.</v>
          </cell>
          <cell r="O463" t="str">
            <v>DDP</v>
          </cell>
          <cell r="P463" t="str">
            <v>шартқа қол қойылған кезден бастап 45 күнтізбелік күн ішінде</v>
          </cell>
          <cell r="Q463">
            <v>0</v>
          </cell>
          <cell r="R463">
            <v>796</v>
          </cell>
          <cell r="S463" t="str">
            <v>Дана</v>
          </cell>
        </row>
        <row r="464">
          <cell r="A464" t="str">
            <v>257 Т</v>
          </cell>
          <cell r="B464" t="str">
            <v>"ШҚ АЭК" АҚ</v>
          </cell>
          <cell r="C464" t="str">
            <v>27.12.10.900.000.00.0796.000000000000</v>
          </cell>
          <cell r="D464">
            <v>516100134</v>
          </cell>
          <cell r="E464" t="str">
            <v xml:space="preserve">Жиынтық ST 208                                                                                      </v>
          </cell>
          <cell r="F464" t="str">
            <v>Система заземления</v>
          </cell>
          <cell r="G464" t="str">
            <v>для защиты от импульсных перенапряжений</v>
          </cell>
          <cell r="H464" t="str">
            <v xml:space="preserve">Жиынтық ST 208                                                                                      </v>
          </cell>
          <cell r="I464" t="str">
            <v>БК</v>
          </cell>
          <cell r="J464">
            <v>0</v>
          </cell>
          <cell r="K464">
            <v>631010000</v>
          </cell>
          <cell r="L464" t="str">
            <v>ҚР, ШҚО, Өскемен қ., Бажов көш., 10</v>
          </cell>
          <cell r="M464" t="str">
            <v>Желтоқсан-Қантар</v>
          </cell>
          <cell r="N464" t="str">
            <v>Шығыс-Қазақстан облысы, Өскемен қ.</v>
          </cell>
          <cell r="O464" t="str">
            <v>DDP</v>
          </cell>
          <cell r="P464" t="str">
            <v>шартқа қол қойылған кезден бастап 45 күнтізбелік күн ішінде</v>
          </cell>
          <cell r="Q464">
            <v>0</v>
          </cell>
          <cell r="R464">
            <v>796</v>
          </cell>
          <cell r="S464" t="str">
            <v>Дана</v>
          </cell>
        </row>
        <row r="465">
          <cell r="A465" t="str">
            <v>258 Т</v>
          </cell>
          <cell r="B465" t="str">
            <v>"ШҚ АЭК" АҚ</v>
          </cell>
          <cell r="C465" t="str">
            <v>25.99.29.190.013.00.0796.000000000000</v>
          </cell>
          <cell r="D465">
            <v>516100140</v>
          </cell>
          <cell r="E465" t="str">
            <v xml:space="preserve">Ілмек SOT 39                                                                                        </v>
          </cell>
          <cell r="F465" t="str">
            <v>Крюк</v>
          </cell>
          <cell r="G465" t="str">
            <v>бандажный, металлический</v>
          </cell>
          <cell r="H465" t="str">
            <v xml:space="preserve">Ілмек SOT 39                                                                                        </v>
          </cell>
          <cell r="I465" t="str">
            <v>БК</v>
          </cell>
          <cell r="J465">
            <v>0</v>
          </cell>
          <cell r="K465">
            <v>631010000</v>
          </cell>
          <cell r="L465" t="str">
            <v>ҚР, ШҚО, Өскемен қ., Бажов көш., 10</v>
          </cell>
          <cell r="M465" t="str">
            <v>Желтоқсан-Қантар</v>
          </cell>
          <cell r="N465" t="str">
            <v>Шығыс-Қазақстан облысы, Өскемен қ.</v>
          </cell>
          <cell r="O465" t="str">
            <v>DDP</v>
          </cell>
          <cell r="P465" t="str">
            <v>шартқа қол қойылған кезден бастап 45 күнтізбелік күн ішінде</v>
          </cell>
          <cell r="Q465">
            <v>0</v>
          </cell>
          <cell r="R465">
            <v>796</v>
          </cell>
          <cell r="S465" t="str">
            <v>Дана</v>
          </cell>
        </row>
        <row r="466">
          <cell r="A466" t="str">
            <v>259 Т</v>
          </cell>
          <cell r="B466" t="str">
            <v>"ШҚ АЭК" АҚ</v>
          </cell>
          <cell r="C466" t="str">
            <v>24.10.34.000.000.00.0778.000000000000</v>
          </cell>
          <cell r="D466">
            <v>516100148</v>
          </cell>
          <cell r="E466" t="str">
            <v xml:space="preserve">Лента СOT 37 (25 М)                                                                                 </v>
          </cell>
          <cell r="F466" t="str">
            <v>Лента</v>
          </cell>
          <cell r="G466" t="str">
            <v>стальная, бандажная, для крепления кронштейнов на опорах ЛЭП</v>
          </cell>
          <cell r="H466" t="str">
            <v xml:space="preserve">Лента СOT 37 (25 М)                                                                                 </v>
          </cell>
          <cell r="I466" t="str">
            <v>БК</v>
          </cell>
          <cell r="J466">
            <v>0</v>
          </cell>
          <cell r="K466">
            <v>631010000</v>
          </cell>
          <cell r="L466" t="str">
            <v>ҚР, ШҚО, Өскемен қ., Бажов көш., 10</v>
          </cell>
          <cell r="M466" t="str">
            <v>Желтоқсан-Қантар</v>
          </cell>
          <cell r="N466" t="str">
            <v>Шығыс-Қазақстан облысы, Өскемен қ.</v>
          </cell>
          <cell r="O466" t="str">
            <v>DDP</v>
          </cell>
          <cell r="P466" t="str">
            <v>шартқа қол қойылған кезден бастап 45 күнтізбелік күн ішінде</v>
          </cell>
          <cell r="Q466">
            <v>0</v>
          </cell>
          <cell r="R466">
            <v>778</v>
          </cell>
          <cell r="S466" t="str">
            <v>тоғанақ</v>
          </cell>
        </row>
        <row r="467">
          <cell r="A467" t="str">
            <v>260 Т</v>
          </cell>
          <cell r="B467" t="str">
            <v>"ШҚ АЭК" АҚ</v>
          </cell>
          <cell r="C467" t="str">
            <v>24.10.34.000.002.00.0796.000000000000</v>
          </cell>
          <cell r="D467">
            <v>516100153</v>
          </cell>
          <cell r="E467" t="str">
            <v xml:space="preserve">Ұстатқыш СOT 36                                                                                     </v>
          </cell>
          <cell r="F467" t="str">
            <v>Скрепа</v>
          </cell>
          <cell r="G467" t="str">
            <v>бандажная, марка СОТ-36</v>
          </cell>
          <cell r="H467" t="str">
            <v xml:space="preserve">Ұстатқыш СOT 36                                                                                     </v>
          </cell>
          <cell r="I467" t="str">
            <v>БК</v>
          </cell>
          <cell r="J467">
            <v>0</v>
          </cell>
          <cell r="K467">
            <v>631010000</v>
          </cell>
          <cell r="L467" t="str">
            <v>ҚР, ШҚО, Өскемен қ., Бажов көш., 10</v>
          </cell>
          <cell r="M467" t="str">
            <v>Желтоқсан-Қантар</v>
          </cell>
          <cell r="N467" t="str">
            <v>Шығыс-Қазақстан облысы, Өскемен қ.</v>
          </cell>
          <cell r="O467" t="str">
            <v>DDP</v>
          </cell>
          <cell r="P467" t="str">
            <v>шартқа қол қойылған кезден бастап 45 күнтізбелік күн ішінде</v>
          </cell>
          <cell r="Q467">
            <v>0</v>
          </cell>
          <cell r="R467">
            <v>796</v>
          </cell>
          <cell r="S467" t="str">
            <v>Дана</v>
          </cell>
        </row>
        <row r="468">
          <cell r="A468" t="str">
            <v>261 Т</v>
          </cell>
          <cell r="B468" t="str">
            <v>"ШҚ АЭК" АҚ</v>
          </cell>
          <cell r="C468" t="str">
            <v>25.99.29.190.004.00.0796.000000000061</v>
          </cell>
          <cell r="D468">
            <v>516100155</v>
          </cell>
          <cell r="E468" t="str">
            <v xml:space="preserve">Чулок CT 103.50                                                                                     </v>
          </cell>
          <cell r="F468" t="str">
            <v>Зажим</v>
          </cell>
          <cell r="G468" t="str">
            <v>фиксатор, для кабельных вводов, длина 60мм</v>
          </cell>
          <cell r="H468" t="str">
            <v xml:space="preserve">Чулок CT 103.50                                                                                     </v>
          </cell>
          <cell r="I468" t="str">
            <v>БК</v>
          </cell>
          <cell r="J468">
            <v>0</v>
          </cell>
          <cell r="K468">
            <v>631010000</v>
          </cell>
          <cell r="L468" t="str">
            <v>ҚР, ШҚО, Өскемен қ., Бажов көш., 10</v>
          </cell>
          <cell r="M468" t="str">
            <v>Желтоқсан-Қантар</v>
          </cell>
          <cell r="N468" t="str">
            <v>Шығыс-Қазақстан облысы, Өскемен қ.</v>
          </cell>
          <cell r="O468" t="str">
            <v>DDP</v>
          </cell>
          <cell r="P468" t="str">
            <v>шартқа қол қойылған кезден бастап 45 күнтізбелік күн ішінде</v>
          </cell>
          <cell r="Q468">
            <v>0</v>
          </cell>
          <cell r="R468">
            <v>796</v>
          </cell>
          <cell r="S468" t="str">
            <v>Дана</v>
          </cell>
        </row>
        <row r="469">
          <cell r="A469" t="str">
            <v>262 Т</v>
          </cell>
          <cell r="B469" t="str">
            <v>"ШҚ АЭК" АҚ</v>
          </cell>
          <cell r="C469" t="str">
            <v>25.99.29.190.004.00.0796.000000000061</v>
          </cell>
          <cell r="D469">
            <v>516100159</v>
          </cell>
          <cell r="E469" t="str">
            <v xml:space="preserve">Қыспақ  SO 234s                                                                                     </v>
          </cell>
          <cell r="F469" t="str">
            <v>Зажим</v>
          </cell>
          <cell r="G469" t="str">
            <v>фиксатор, для кабельных вводов, длина 60мм</v>
          </cell>
          <cell r="H469" t="str">
            <v xml:space="preserve">Қыспақ  SO 234s                                                                                     </v>
          </cell>
          <cell r="I469" t="str">
            <v>БК</v>
          </cell>
          <cell r="J469">
            <v>0</v>
          </cell>
          <cell r="K469">
            <v>631010000</v>
          </cell>
          <cell r="L469" t="str">
            <v>ҚР, ШҚО, Өскемен қ., Бажов көш., 10</v>
          </cell>
          <cell r="M469" t="str">
            <v>Желтоқсан-Қантар</v>
          </cell>
          <cell r="N469" t="str">
            <v>Шығыс-Қазақстан облысы, Өскемен қ.</v>
          </cell>
          <cell r="O469" t="str">
            <v>DDP</v>
          </cell>
          <cell r="P469" t="str">
            <v>шартқа қол қойылған кезден бастап 45 күнтізбелік күн ішінде</v>
          </cell>
          <cell r="Q469">
            <v>0</v>
          </cell>
          <cell r="R469">
            <v>796</v>
          </cell>
          <cell r="S469" t="str">
            <v>Дана</v>
          </cell>
        </row>
        <row r="470">
          <cell r="A470" t="str">
            <v>263 Т</v>
          </cell>
          <cell r="B470" t="str">
            <v>"ШҚ АЭК" АҚ</v>
          </cell>
          <cell r="C470" t="str">
            <v>22.29.29.900.050.00.0796.000000000010</v>
          </cell>
          <cell r="D470">
            <v>516100161</v>
          </cell>
          <cell r="E470" t="str">
            <v xml:space="preserve">Қақпақ PK 99.2595                                                                                   </v>
          </cell>
          <cell r="F470" t="str">
            <v>Колпачок</v>
          </cell>
          <cell r="G470" t="str">
            <v>изолирующий, для скрутки провода</v>
          </cell>
          <cell r="H470" t="str">
            <v xml:space="preserve">Қақпақ PK 99.2595                                                                                   </v>
          </cell>
          <cell r="I470" t="str">
            <v>БК</v>
          </cell>
          <cell r="J470">
            <v>0</v>
          </cell>
          <cell r="K470">
            <v>631010000</v>
          </cell>
          <cell r="L470" t="str">
            <v>ҚР, ШҚО, Өскемен қ., Бажов көш., 10</v>
          </cell>
          <cell r="M470" t="str">
            <v>Желтоқсан-Қантар</v>
          </cell>
          <cell r="N470" t="str">
            <v>Шығыс-Қазақстан облысы, Өскемен қ.</v>
          </cell>
          <cell r="O470" t="str">
            <v>DDP</v>
          </cell>
          <cell r="P470" t="str">
            <v>шартқа қол қойылған кезден бастап 45 күнтізбелік күн ішінде</v>
          </cell>
          <cell r="Q470">
            <v>0</v>
          </cell>
          <cell r="R470">
            <v>796</v>
          </cell>
          <cell r="S470" t="str">
            <v>Дана</v>
          </cell>
        </row>
        <row r="471">
          <cell r="A471" t="str">
            <v>263-1 Т</v>
          </cell>
          <cell r="B471" t="str">
            <v>"ШҚ АЭК" АҚ</v>
          </cell>
          <cell r="C471" t="str">
            <v>22.29.29.900.050.00.0796.000000000010</v>
          </cell>
          <cell r="D471">
            <v>516100161</v>
          </cell>
          <cell r="E471" t="str">
            <v xml:space="preserve">Қақпақ PK 99.2595                                                                                   </v>
          </cell>
          <cell r="F471" t="str">
            <v>Колпачок</v>
          </cell>
          <cell r="G471" t="str">
            <v>изолирующий, для скрутки провода</v>
          </cell>
          <cell r="H471" t="str">
            <v xml:space="preserve">Қақпақ PK 99.2595                                                                                   </v>
          </cell>
          <cell r="I471" t="str">
            <v>БК</v>
          </cell>
          <cell r="J471">
            <v>0</v>
          </cell>
          <cell r="K471">
            <v>631010000</v>
          </cell>
          <cell r="L471" t="str">
            <v>ҚР, ШҚО, Өскемен қ., Бажов көш., 10</v>
          </cell>
          <cell r="M471" t="str">
            <v>Наурыз - Сәуір</v>
          </cell>
          <cell r="N471" t="str">
            <v>Шығыс-Қазақстан облысы, Өскемен қ.</v>
          </cell>
          <cell r="O471" t="str">
            <v>DDP</v>
          </cell>
          <cell r="P471" t="str">
            <v>шартқа қол қойылған кезден бастап 45 күнтізбелік күн ішінде</v>
          </cell>
          <cell r="Q471">
            <v>0</v>
          </cell>
          <cell r="R471">
            <v>796</v>
          </cell>
          <cell r="S471" t="str">
            <v>Дана</v>
          </cell>
        </row>
        <row r="472">
          <cell r="A472" t="str">
            <v>264 Т</v>
          </cell>
          <cell r="B472" t="str">
            <v>"ШҚ АЭК" АҚ</v>
          </cell>
          <cell r="C472" t="str">
            <v>25.99.29.190.004.00.0796.000000000061</v>
          </cell>
          <cell r="D472">
            <v>516100194</v>
          </cell>
          <cell r="E472" t="str">
            <v xml:space="preserve">Қыспақ SO 130                                                                                       </v>
          </cell>
          <cell r="F472" t="str">
            <v>Зажим</v>
          </cell>
          <cell r="G472" t="str">
            <v>фиксатор, для кабельных вводов, длина 60мм</v>
          </cell>
          <cell r="H472" t="str">
            <v xml:space="preserve">Қыспақ SO 130                                                                                       </v>
          </cell>
          <cell r="I472" t="str">
            <v>БК</v>
          </cell>
          <cell r="J472">
            <v>0</v>
          </cell>
          <cell r="K472">
            <v>631010000</v>
          </cell>
          <cell r="L472" t="str">
            <v>ҚР, ШҚО, Өскемен қ., Бажов көш., 10</v>
          </cell>
          <cell r="M472" t="str">
            <v>Желтоқсан-Қантар</v>
          </cell>
          <cell r="N472" t="str">
            <v>Шығыс-Қазақстан облысы, Өскемен қ.</v>
          </cell>
          <cell r="O472" t="str">
            <v>DDP</v>
          </cell>
          <cell r="P472" t="str">
            <v>шартқа қол қойылған кезден бастап 45 күнтізбелік күн ішінде</v>
          </cell>
          <cell r="Q472">
            <v>0</v>
          </cell>
          <cell r="R472">
            <v>796</v>
          </cell>
          <cell r="S472" t="str">
            <v>Дана</v>
          </cell>
        </row>
        <row r="473">
          <cell r="A473" t="str">
            <v>265 Т</v>
          </cell>
          <cell r="B473" t="str">
            <v>"ШҚ АЭК" АҚ</v>
          </cell>
          <cell r="C473" t="str">
            <v>25.99.29.190.013.00.0796.000000000000</v>
          </cell>
          <cell r="D473">
            <v>516100210</v>
          </cell>
          <cell r="E473" t="str">
            <v xml:space="preserve">Ілмек - гайка PD 2.3                                                                                </v>
          </cell>
          <cell r="F473" t="str">
            <v>Крюк</v>
          </cell>
          <cell r="G473" t="str">
            <v>бандажный, металлический</v>
          </cell>
          <cell r="H473" t="str">
            <v xml:space="preserve">Ілмек - гайка PD 2.3                                                                                </v>
          </cell>
          <cell r="I473" t="str">
            <v>БК</v>
          </cell>
          <cell r="J473">
            <v>0</v>
          </cell>
          <cell r="K473">
            <v>631010000</v>
          </cell>
          <cell r="L473" t="str">
            <v>ҚР, ШҚО, Өскемен қ., Бажов көш., 10</v>
          </cell>
          <cell r="M473" t="str">
            <v>Желтоқсан-Қантар</v>
          </cell>
          <cell r="N473" t="str">
            <v>Шығыс-Қазақстан облысы, Өскемен қ.</v>
          </cell>
          <cell r="O473" t="str">
            <v>DDP</v>
          </cell>
          <cell r="P473" t="str">
            <v>шартқа қол қойылған кезден бастап 45 күнтізбелік күн ішінде</v>
          </cell>
          <cell r="Q473">
            <v>0</v>
          </cell>
          <cell r="R473">
            <v>796</v>
          </cell>
          <cell r="S473" t="str">
            <v>Дана</v>
          </cell>
        </row>
        <row r="474">
          <cell r="A474" t="str">
            <v>265-1 Т</v>
          </cell>
          <cell r="B474" t="str">
            <v>"ШҚ АЭК" АҚ</v>
          </cell>
          <cell r="C474" t="str">
            <v>25.99.29.190.013.00.0796.000000000000</v>
          </cell>
          <cell r="D474">
            <v>516100210</v>
          </cell>
          <cell r="E474" t="str">
            <v xml:space="preserve">Ілмек - гайка PD 2.3                                                                                </v>
          </cell>
          <cell r="F474" t="str">
            <v>Крюк</v>
          </cell>
          <cell r="G474" t="str">
            <v>бандажный, металлический</v>
          </cell>
          <cell r="H474" t="str">
            <v xml:space="preserve">Ілмек - гайка PD 2.3                                                                                </v>
          </cell>
          <cell r="I474" t="str">
            <v>БК</v>
          </cell>
          <cell r="J474">
            <v>0</v>
          </cell>
          <cell r="K474">
            <v>631010000</v>
          </cell>
          <cell r="L474" t="str">
            <v>ҚР, ШҚО, Өскемен қ., Бажов көш., 10</v>
          </cell>
          <cell r="M474" t="str">
            <v>Наурыз - Сәуір</v>
          </cell>
          <cell r="N474" t="str">
            <v>Шығыс-Қазақстан облысы, Өскемен қ.</v>
          </cell>
          <cell r="O474" t="str">
            <v>DDP</v>
          </cell>
          <cell r="P474" t="str">
            <v>шартқа қол қойылған кезден бастап 45 күнтізбелік күн ішінде</v>
          </cell>
          <cell r="Q474">
            <v>0</v>
          </cell>
          <cell r="R474">
            <v>796</v>
          </cell>
          <cell r="S474" t="str">
            <v>Дана</v>
          </cell>
        </row>
        <row r="475">
          <cell r="A475" t="str">
            <v>266 Т</v>
          </cell>
          <cell r="B475" t="str">
            <v>"ШҚ АЭК" АҚ</v>
          </cell>
          <cell r="C475" t="str">
            <v>25.99.29.190.004.00.0796.000000000061</v>
          </cell>
          <cell r="D475">
            <v>516100211</v>
          </cell>
          <cell r="E475" t="str">
            <v xml:space="preserve">Қыспақ SLIW 54                                                                                      </v>
          </cell>
          <cell r="F475" t="str">
            <v>Зажим</v>
          </cell>
          <cell r="G475" t="str">
            <v>фиксатор, для кабельных вводов, длина 60мм</v>
          </cell>
          <cell r="H475" t="str">
            <v xml:space="preserve">Қыспақ SLIW 54                                                                                      </v>
          </cell>
          <cell r="I475" t="str">
            <v>БК</v>
          </cell>
          <cell r="J475">
            <v>0</v>
          </cell>
          <cell r="K475">
            <v>631010000</v>
          </cell>
          <cell r="L475" t="str">
            <v>ҚР, ШҚО, Өскемен қ., Бажов көш., 10</v>
          </cell>
          <cell r="M475" t="str">
            <v>Желтоқсан-Қантар</v>
          </cell>
          <cell r="N475" t="str">
            <v>Шығыс-Қазақстан облысы, Өскемен қ.</v>
          </cell>
          <cell r="O475" t="str">
            <v>DDP</v>
          </cell>
          <cell r="P475" t="str">
            <v>шартқа қол қойылған кезден бастап 45 күнтізбелік күн ішінде</v>
          </cell>
          <cell r="Q475">
            <v>0</v>
          </cell>
          <cell r="R475">
            <v>796</v>
          </cell>
          <cell r="S475" t="str">
            <v>Дана</v>
          </cell>
        </row>
        <row r="476">
          <cell r="A476" t="str">
            <v>267 Т</v>
          </cell>
          <cell r="B476" t="str">
            <v>"ШҚ АЭК" АҚ</v>
          </cell>
          <cell r="C476" t="str">
            <v>25.99.29.190.013.00.0796.000000000000</v>
          </cell>
          <cell r="D476">
            <v>516100213</v>
          </cell>
          <cell r="E476" t="str">
            <v xml:space="preserve">Ілмек SOT 21.16                                                                                     </v>
          </cell>
          <cell r="F476" t="str">
            <v>Крюк</v>
          </cell>
          <cell r="G476" t="str">
            <v>бандажный, металлический</v>
          </cell>
          <cell r="H476" t="str">
            <v xml:space="preserve">Ілмек SOT 21.16                                                                                     </v>
          </cell>
          <cell r="I476" t="str">
            <v>БК</v>
          </cell>
          <cell r="J476">
            <v>0</v>
          </cell>
          <cell r="K476">
            <v>631010000</v>
          </cell>
          <cell r="L476" t="str">
            <v>ҚР, ШҚО, Өскемен қ., Бажов көш., 10</v>
          </cell>
          <cell r="M476" t="str">
            <v>Желтоқсан-Қантар</v>
          </cell>
          <cell r="N476" t="str">
            <v>Шығыс-Қазақстан облысы, Өскемен қ.</v>
          </cell>
          <cell r="O476" t="str">
            <v>DDP</v>
          </cell>
          <cell r="P476" t="str">
            <v>шартқа қол қойылған кезден бастап 45 күнтізбелік күн ішінде</v>
          </cell>
          <cell r="Q476">
            <v>0</v>
          </cell>
          <cell r="R476">
            <v>796</v>
          </cell>
          <cell r="S476" t="str">
            <v>Дана</v>
          </cell>
        </row>
        <row r="477">
          <cell r="A477" t="str">
            <v>267-1 Т</v>
          </cell>
          <cell r="B477" t="str">
            <v>"ШҚ АЭК" АҚ</v>
          </cell>
          <cell r="C477" t="str">
            <v>25.99.29.190.013.00.0796.000000000000</v>
          </cell>
          <cell r="D477">
            <v>516100213</v>
          </cell>
          <cell r="E477" t="str">
            <v xml:space="preserve">Ілмек SOT 21.16                                                                                     </v>
          </cell>
          <cell r="F477" t="str">
            <v>Крюк</v>
          </cell>
          <cell r="G477" t="str">
            <v>бандажный, металлический</v>
          </cell>
          <cell r="H477" t="str">
            <v xml:space="preserve">Ілмек SOT 21.16                                                                                     </v>
          </cell>
          <cell r="I477" t="str">
            <v>БК</v>
          </cell>
          <cell r="J477">
            <v>0</v>
          </cell>
          <cell r="K477">
            <v>631010000</v>
          </cell>
          <cell r="L477" t="str">
            <v>ҚР, ШҚО, Өскемен қ., Бажов көш., 10</v>
          </cell>
          <cell r="M477" t="str">
            <v>Ақпан - Наурыз</v>
          </cell>
          <cell r="N477" t="str">
            <v>Шығыс-Қазақстан облысы, Өскемен қ.</v>
          </cell>
          <cell r="O477" t="str">
            <v>DDP</v>
          </cell>
          <cell r="P477" t="str">
            <v>шартқа қол қойылған кезден бастап 45 күнтізбелік күн ішінде</v>
          </cell>
          <cell r="Q477">
            <v>0</v>
          </cell>
          <cell r="R477">
            <v>796</v>
          </cell>
          <cell r="S477" t="str">
            <v>Дана</v>
          </cell>
        </row>
        <row r="478">
          <cell r="A478" t="str">
            <v>268 Т</v>
          </cell>
          <cell r="B478" t="str">
            <v>"ШҚ АЭК" АҚ</v>
          </cell>
          <cell r="C478" t="str">
            <v>22.21.29.700.005.00.0796.000000000047</v>
          </cell>
          <cell r="D478">
            <v>517100101</v>
          </cell>
          <cell r="E478" t="str">
            <v>Жалғастырғыш муфта 3СТП-1 70-120</v>
          </cell>
          <cell r="F478" t="str">
            <v>Муфта</v>
          </cell>
          <cell r="G478" t="str">
            <v>кабельная, соединительная</v>
          </cell>
          <cell r="H478" t="str">
            <v>Жалғастырғыш муфта 3СТП-1 70-120</v>
          </cell>
          <cell r="I478" t="str">
            <v>БК</v>
          </cell>
          <cell r="J478" t="str">
            <v>50</v>
          </cell>
          <cell r="K478">
            <v>631010000</v>
          </cell>
          <cell r="L478" t="str">
            <v>ҚР, ШҚО, Өскемен қ., Бажов көш., 10</v>
          </cell>
          <cell r="M478" t="str">
            <v>Желтоқсан-Қантар</v>
          </cell>
          <cell r="N478" t="str">
            <v>Шығыс-Қазақстан облысы, Өскемен қ.</v>
          </cell>
          <cell r="O478" t="str">
            <v>DDP</v>
          </cell>
          <cell r="P478" t="str">
            <v>шартқа қол қойылған кезден бастап 45 күнтізбелік күн ішінде</v>
          </cell>
          <cell r="Q478">
            <v>0</v>
          </cell>
          <cell r="R478">
            <v>796</v>
          </cell>
          <cell r="S478" t="str">
            <v>Дана</v>
          </cell>
        </row>
        <row r="479">
          <cell r="A479" t="str">
            <v>268-1 Т</v>
          </cell>
          <cell r="B479" t="str">
            <v>"ШҚ АЭК" АҚ</v>
          </cell>
          <cell r="C479" t="str">
            <v>22.21.29.700.005.00.0796.000000000047</v>
          </cell>
          <cell r="D479">
            <v>517100101</v>
          </cell>
          <cell r="E479" t="str">
            <v>Жалғастырғыш муфта 3СТП-1 70-120</v>
          </cell>
          <cell r="F479" t="str">
            <v>Муфта</v>
          </cell>
          <cell r="G479" t="str">
            <v>кабельная, соединительная</v>
          </cell>
          <cell r="H479" t="str">
            <v>Жалғастырғыш муфта 3СТП-1 70-120</v>
          </cell>
          <cell r="I479" t="str">
            <v>БК</v>
          </cell>
          <cell r="J479" t="str">
            <v>50</v>
          </cell>
          <cell r="K479">
            <v>631010000</v>
          </cell>
          <cell r="L479" t="str">
            <v>ҚР, ШҚО, Өскемен қ., Бажов көш., 10</v>
          </cell>
          <cell r="M479" t="str">
            <v>Ақпан - Наурыз</v>
          </cell>
          <cell r="N479" t="str">
            <v>Шығыс-Қазақстан облысы, Өскемен қ.</v>
          </cell>
          <cell r="O479" t="str">
            <v>DDP</v>
          </cell>
          <cell r="P479" t="str">
            <v>шартқа қол қойылған кезден бастап 45 күнтізбелік күн ішінде</v>
          </cell>
          <cell r="Q479">
            <v>0</v>
          </cell>
          <cell r="R479">
            <v>796</v>
          </cell>
          <cell r="S479" t="str">
            <v>Дана</v>
          </cell>
        </row>
        <row r="480">
          <cell r="A480" t="str">
            <v>268-2 Т</v>
          </cell>
          <cell r="B480" t="str">
            <v>"ШҚ АЭК" АҚ</v>
          </cell>
          <cell r="C480" t="str">
            <v>22.21.29.700.005.00.0796.000000000047</v>
          </cell>
          <cell r="D480">
            <v>517100101</v>
          </cell>
          <cell r="E480" t="str">
            <v>Жалғастырғыш муфта 3СТП-1 70-120</v>
          </cell>
          <cell r="F480" t="str">
            <v>Муфта</v>
          </cell>
          <cell r="G480" t="str">
            <v>кабельная, соединительная</v>
          </cell>
          <cell r="H480" t="str">
            <v>Жалғастырғыш муфта 3СТП-1 70-120</v>
          </cell>
          <cell r="I480" t="str">
            <v>БК</v>
          </cell>
          <cell r="J480" t="str">
            <v>50</v>
          </cell>
          <cell r="K480">
            <v>631010000</v>
          </cell>
          <cell r="L480" t="str">
            <v>ҚР, ШҚО, Өскемен қ., Бажов көш., 10</v>
          </cell>
          <cell r="M480" t="str">
            <v>Ақпан - Наурыз</v>
          </cell>
          <cell r="N480" t="str">
            <v>Шығыс-Қазақстан облысы, Өскемен қ.</v>
          </cell>
          <cell r="O480" t="str">
            <v>DDP</v>
          </cell>
          <cell r="P480" t="str">
            <v>шартқа қол қойылған кезден бастап 45 күнтізбелік күн ішінде</v>
          </cell>
          <cell r="Q480">
            <v>0</v>
          </cell>
          <cell r="R480">
            <v>796</v>
          </cell>
          <cell r="S480" t="str">
            <v>Дана</v>
          </cell>
        </row>
        <row r="481">
          <cell r="A481" t="str">
            <v>268-3 Т</v>
          </cell>
          <cell r="B481" t="str">
            <v>"ШҚ АЭК" АҚ</v>
          </cell>
          <cell r="C481" t="str">
            <v>22.21.29.700.005.00.0796.000000000047</v>
          </cell>
          <cell r="D481">
            <v>517100101</v>
          </cell>
          <cell r="E481" t="str">
            <v>Жалғастырғыш муфта 3СТП-1 70-120</v>
          </cell>
          <cell r="F481" t="str">
            <v>Муфта</v>
          </cell>
          <cell r="G481" t="str">
            <v>кабельная, соединительная</v>
          </cell>
          <cell r="H481" t="str">
            <v>Жалғастырғыш муфта 3СТП-1 70-120</v>
          </cell>
          <cell r="I481" t="str">
            <v>БК</v>
          </cell>
          <cell r="J481" t="str">
            <v>50</v>
          </cell>
          <cell r="K481">
            <v>631010000</v>
          </cell>
          <cell r="L481" t="str">
            <v>ҚР, ШҚО, Өскемен қ., Бажов көш., 10</v>
          </cell>
          <cell r="M481" t="str">
            <v>Сәуір - Мамыр</v>
          </cell>
          <cell r="N481" t="str">
            <v>Шығыс-Қазақстан облысы, Өскемен қ.</v>
          </cell>
          <cell r="O481" t="str">
            <v>DDP</v>
          </cell>
          <cell r="P481" t="str">
            <v>шартқа қол қойылған кезден бастап 45 күнтізбелік күн ішінде</v>
          </cell>
          <cell r="Q481">
            <v>0</v>
          </cell>
          <cell r="R481">
            <v>796</v>
          </cell>
          <cell r="S481" t="str">
            <v>Дана</v>
          </cell>
        </row>
        <row r="482">
          <cell r="A482" t="str">
            <v>269 Т</v>
          </cell>
          <cell r="B482" t="str">
            <v>"ШҚ АЭК" АҚ</v>
          </cell>
          <cell r="C482" t="str">
            <v>22.21.29.700.005.00.0796.000000000047</v>
          </cell>
          <cell r="D482">
            <v>517100111</v>
          </cell>
          <cell r="E482" t="str">
            <v xml:space="preserve">Жалғастырғыш муфта 3СТП 10 35-50                                                                    </v>
          </cell>
          <cell r="F482" t="str">
            <v>Муфта</v>
          </cell>
          <cell r="G482" t="str">
            <v>кабельная, соединительная</v>
          </cell>
          <cell r="H482" t="str">
            <v xml:space="preserve">Жалғастырғыш муфта 3СТП 10 35-50                                                                     МемСт 1378.0-86 </v>
          </cell>
          <cell r="I482" t="str">
            <v>БК</v>
          </cell>
          <cell r="J482" t="str">
            <v>50</v>
          </cell>
          <cell r="K482">
            <v>631010000</v>
          </cell>
          <cell r="L482" t="str">
            <v>ҚР, ШҚО, Өскемен қ., Бажов көш., 10</v>
          </cell>
          <cell r="M482" t="str">
            <v>Желтоқсан-Қантар</v>
          </cell>
          <cell r="N482" t="str">
            <v>Шығыс-Қазақстан облысы, Өскемен қ.</v>
          </cell>
          <cell r="O482" t="str">
            <v>DDP</v>
          </cell>
          <cell r="P482" t="str">
            <v>шартқа қол қойылған кезден бастап 45 күнтізбелік күн ішінде</v>
          </cell>
          <cell r="Q482">
            <v>0</v>
          </cell>
          <cell r="R482">
            <v>796</v>
          </cell>
          <cell r="S482" t="str">
            <v>Дана</v>
          </cell>
        </row>
        <row r="483">
          <cell r="A483" t="str">
            <v>269-1 Т</v>
          </cell>
          <cell r="B483" t="str">
            <v>"ШҚ АЭК" АҚ</v>
          </cell>
          <cell r="C483" t="str">
            <v>22.21.29.700.005.00.0796.000000000047</v>
          </cell>
          <cell r="D483">
            <v>517100111</v>
          </cell>
          <cell r="E483" t="str">
            <v xml:space="preserve">Жалғастырғыш муфта 3СТП 10 35-50                                                                    </v>
          </cell>
          <cell r="F483" t="str">
            <v>Муфта</v>
          </cell>
          <cell r="G483" t="str">
            <v>кабельная, соединительная</v>
          </cell>
          <cell r="H483" t="str">
            <v xml:space="preserve">Жалғастырғыш муфта 3СТП 10 35-50                                                                     МемСт 1378.0-86 </v>
          </cell>
          <cell r="I483" t="str">
            <v>БК</v>
          </cell>
          <cell r="J483" t="str">
            <v>50</v>
          </cell>
          <cell r="K483">
            <v>631010000</v>
          </cell>
          <cell r="L483" t="str">
            <v>ҚР, ШҚО, Өскемен қ., Бажов көш., 10</v>
          </cell>
          <cell r="M483" t="str">
            <v>Ақпан - Наурыз</v>
          </cell>
          <cell r="N483" t="str">
            <v>Шығыс-Қазақстан облысы, Өскемен қ.</v>
          </cell>
          <cell r="O483" t="str">
            <v>DDP</v>
          </cell>
          <cell r="P483" t="str">
            <v>шартқа қол қойылған кезден бастап 45 күнтізбелік күн ішінде</v>
          </cell>
          <cell r="Q483">
            <v>0</v>
          </cell>
          <cell r="R483">
            <v>796</v>
          </cell>
          <cell r="S483" t="str">
            <v>Дана</v>
          </cell>
        </row>
        <row r="484">
          <cell r="A484" t="str">
            <v>270 Т</v>
          </cell>
          <cell r="B484" t="str">
            <v>"ШҚ АЭК" АҚ</v>
          </cell>
          <cell r="C484" t="str">
            <v>22.21.29.700.005.00.0796.000000000045</v>
          </cell>
          <cell r="D484">
            <v>517101115</v>
          </cell>
          <cell r="E484" t="str">
            <v xml:space="preserve">Соңғы муфта 3КНТП 10 35-50                                                                          </v>
          </cell>
          <cell r="F484" t="str">
            <v>Муфта</v>
          </cell>
          <cell r="G484" t="str">
            <v>кабельная, концевая, термоусаживаемая</v>
          </cell>
          <cell r="H484" t="str">
            <v xml:space="preserve">Соңғы муфта 3КНТП 10 35-50                                                                          </v>
          </cell>
          <cell r="I484" t="str">
            <v>БК</v>
          </cell>
          <cell r="J484" t="str">
            <v>50</v>
          </cell>
          <cell r="K484">
            <v>631010000</v>
          </cell>
          <cell r="L484" t="str">
            <v>ҚР, ШҚО, Өскемен қ., Бажов көш., 10</v>
          </cell>
          <cell r="M484" t="str">
            <v>Желтоқсан-Қантар</v>
          </cell>
          <cell r="N484" t="str">
            <v>Шығыс-Қазақстан облысы, Өскемен қ.</v>
          </cell>
          <cell r="O484" t="str">
            <v>DDP</v>
          </cell>
          <cell r="P484" t="str">
            <v>шартқа қол қойылған кезден бастап 45 күнтізбелік күн ішінде</v>
          </cell>
          <cell r="Q484">
            <v>0</v>
          </cell>
          <cell r="R484">
            <v>796</v>
          </cell>
          <cell r="S484" t="str">
            <v>Дана</v>
          </cell>
        </row>
        <row r="485">
          <cell r="A485" t="str">
            <v>270-1 Т</v>
          </cell>
          <cell r="B485" t="str">
            <v>"ШҚ АЭК" АҚ</v>
          </cell>
          <cell r="C485" t="str">
            <v>22.21.29.700.005.00.0796.000000000045</v>
          </cell>
          <cell r="D485">
            <v>517101115</v>
          </cell>
          <cell r="E485" t="str">
            <v xml:space="preserve">Соңғы муфта 3КНТП 10 35-50                                                                          </v>
          </cell>
          <cell r="F485" t="str">
            <v>Муфта</v>
          </cell>
          <cell r="G485" t="str">
            <v>кабельная, концевая, термоусаживаемая</v>
          </cell>
          <cell r="H485" t="str">
            <v xml:space="preserve">Соңғы муфта 3КНТП 10 35-50                                                                          </v>
          </cell>
          <cell r="I485" t="str">
            <v>БК</v>
          </cell>
          <cell r="J485" t="str">
            <v>50</v>
          </cell>
          <cell r="K485">
            <v>631010000</v>
          </cell>
          <cell r="L485" t="str">
            <v>ҚР, ШҚО, Өскемен қ., Бажов көш., 10</v>
          </cell>
          <cell r="M485" t="str">
            <v>Ақпан - Наурыз</v>
          </cell>
          <cell r="N485" t="str">
            <v>Шығыс-Қазақстан облысы, Өскемен қ.</v>
          </cell>
          <cell r="O485" t="str">
            <v>DDP</v>
          </cell>
          <cell r="P485" t="str">
            <v>шартқа қол қойылған кезден бастап 45 күнтізбелік күн ішінде</v>
          </cell>
          <cell r="Q485">
            <v>0</v>
          </cell>
          <cell r="R485">
            <v>796</v>
          </cell>
          <cell r="S485" t="str">
            <v>Дана</v>
          </cell>
        </row>
        <row r="486">
          <cell r="A486" t="str">
            <v>271 Т</v>
          </cell>
          <cell r="B486" t="str">
            <v>"ШҚ АЭК" АҚ</v>
          </cell>
          <cell r="C486" t="str">
            <v>22.21.29.700.005.00.0796.000000000045</v>
          </cell>
          <cell r="D486">
            <v>517101131</v>
          </cell>
          <cell r="E486" t="str">
            <v xml:space="preserve">СОҢҒЫ МУФТА 1ПКНТ 35 150-240 болтты қосумен                                                         </v>
          </cell>
          <cell r="F486" t="str">
            <v>Муфта</v>
          </cell>
          <cell r="G486" t="str">
            <v>кабельная, концевая, термоусаживаемая</v>
          </cell>
          <cell r="H486" t="str">
            <v xml:space="preserve">СОҢҒЫ МУФТА 1ПКНТ 35 150-240 болтты қосумен                                                         </v>
          </cell>
          <cell r="I486" t="str">
            <v>БК</v>
          </cell>
          <cell r="J486" t="str">
            <v>50</v>
          </cell>
          <cell r="K486">
            <v>631010000</v>
          </cell>
          <cell r="L486" t="str">
            <v>ҚР, ШҚО, Өскемен қ., Бажов көш., 10</v>
          </cell>
          <cell r="M486" t="str">
            <v>Желтоқсан-Қантар</v>
          </cell>
          <cell r="N486" t="str">
            <v>Шығыс-Қазақстан облысы, Өскемен қ.</v>
          </cell>
          <cell r="O486" t="str">
            <v>DDP</v>
          </cell>
          <cell r="P486" t="str">
            <v>шартқа қол қойылған кезден бастап 45 күнтізбелік күн ішінде</v>
          </cell>
          <cell r="Q486">
            <v>0</v>
          </cell>
          <cell r="R486">
            <v>796</v>
          </cell>
          <cell r="S486" t="str">
            <v>Дана</v>
          </cell>
        </row>
        <row r="487">
          <cell r="A487" t="str">
            <v>271-1 Т</v>
          </cell>
          <cell r="B487" t="str">
            <v>"ШҚ АЭК" АҚ</v>
          </cell>
          <cell r="C487" t="str">
            <v>22.21.29.700.005.00.0796.000000000045</v>
          </cell>
          <cell r="D487">
            <v>517101131</v>
          </cell>
          <cell r="E487" t="str">
            <v xml:space="preserve">СОҢҒЫ МУФТА 1ПКНТ 35 150-240 болтты қосумен                                                         </v>
          </cell>
          <cell r="F487" t="str">
            <v>Муфта</v>
          </cell>
          <cell r="G487" t="str">
            <v>кабельная, концевая, термоусаживаемая</v>
          </cell>
          <cell r="H487" t="str">
            <v xml:space="preserve">СОҢҒЫ МУФТА 1ПКНТ 35 150-240 болтты қосумен                                                         </v>
          </cell>
          <cell r="I487" t="str">
            <v>БК</v>
          </cell>
          <cell r="J487" t="str">
            <v>0</v>
          </cell>
          <cell r="K487">
            <v>631010000</v>
          </cell>
          <cell r="L487" t="str">
            <v>ҚР, ШҚО, Өскемен қ., Бажов көш., 10</v>
          </cell>
          <cell r="M487" t="str">
            <v>Ақпан - Наурыз</v>
          </cell>
          <cell r="N487" t="str">
            <v>Шығыс-Қазақстан облысы, Өскемен қ.</v>
          </cell>
          <cell r="O487" t="str">
            <v>DDP</v>
          </cell>
          <cell r="P487" t="str">
            <v>шартқа қол қойылған кезден бастап 45 күнтізбелік күн ішінде</v>
          </cell>
          <cell r="Q487">
            <v>0</v>
          </cell>
          <cell r="R487">
            <v>796</v>
          </cell>
          <cell r="S487" t="str">
            <v>Дана</v>
          </cell>
        </row>
        <row r="488">
          <cell r="A488" t="str">
            <v>272 Т</v>
          </cell>
          <cell r="B488" t="str">
            <v>"ШҚ АЭК" АҚ</v>
          </cell>
          <cell r="C488" t="str">
            <v>22.21.29.700.005.00.0796.000000000045</v>
          </cell>
          <cell r="D488">
            <v>517101132</v>
          </cell>
          <cell r="E488" t="str">
            <v xml:space="preserve">СОҢҒЫ МУФТА 1ПКНТ 35 300-400 болтты қосумен                                                         </v>
          </cell>
          <cell r="F488" t="str">
            <v>Муфта</v>
          </cell>
          <cell r="G488" t="str">
            <v>кабельная, концевая, термоусаживаемая</v>
          </cell>
          <cell r="H488" t="str">
            <v xml:space="preserve">СОҢҒЫ МУФТА 1ПКНТ 35 300-400 болтты қосумен                                                         </v>
          </cell>
          <cell r="I488" t="str">
            <v>БК</v>
          </cell>
          <cell r="J488" t="str">
            <v>50</v>
          </cell>
          <cell r="K488">
            <v>631010000</v>
          </cell>
          <cell r="L488" t="str">
            <v>ҚР, ШҚО, Өскемен қ., Бажов көш., 10</v>
          </cell>
          <cell r="M488" t="str">
            <v>Желтоқсан-Қантар</v>
          </cell>
          <cell r="N488" t="str">
            <v>Шығыс-Қазақстан облысы, Өскемен қ.</v>
          </cell>
          <cell r="O488" t="str">
            <v>DDP</v>
          </cell>
          <cell r="P488" t="str">
            <v>шартқа қол қойылған кезден бастап 45 күнтізбелік күн ішінде</v>
          </cell>
          <cell r="Q488">
            <v>0</v>
          </cell>
          <cell r="R488">
            <v>796</v>
          </cell>
          <cell r="S488" t="str">
            <v>Дана</v>
          </cell>
        </row>
        <row r="489">
          <cell r="A489" t="str">
            <v>272-1 Т</v>
          </cell>
          <cell r="B489" t="str">
            <v>"ШҚ АЭК" АҚ</v>
          </cell>
          <cell r="C489" t="str">
            <v>22.21.29.700.005.00.0796.000000000045</v>
          </cell>
          <cell r="D489">
            <v>517101132</v>
          </cell>
          <cell r="E489" t="str">
            <v xml:space="preserve">СОҢҒЫ МУФТА 1ПКНТ 35 300-400 болтты қосумен                                                         </v>
          </cell>
          <cell r="F489" t="str">
            <v>Муфта</v>
          </cell>
          <cell r="G489" t="str">
            <v>кабельная, концевая, термоусаживаемая</v>
          </cell>
          <cell r="H489" t="str">
            <v xml:space="preserve">СОҢҒЫ МУФТА 1ПКНТ 35 300-400 болтты қосумен                                                         </v>
          </cell>
          <cell r="I489" t="str">
            <v>БК</v>
          </cell>
          <cell r="J489" t="str">
            <v>0</v>
          </cell>
          <cell r="K489">
            <v>631010000</v>
          </cell>
          <cell r="L489" t="str">
            <v>ҚР, ШҚО, Өскемен қ., Бажов көш., 10</v>
          </cell>
          <cell r="M489" t="str">
            <v>Ақпан - Наурыз</v>
          </cell>
          <cell r="N489" t="str">
            <v>Шығыс-Қазақстан облысы, Өскемен қ.</v>
          </cell>
          <cell r="O489" t="str">
            <v>DDP</v>
          </cell>
          <cell r="P489" t="str">
            <v>шартқа қол қойылған кезден бастап 45 күнтізбелік күн ішінде</v>
          </cell>
          <cell r="Q489">
            <v>0</v>
          </cell>
          <cell r="R489">
            <v>796</v>
          </cell>
          <cell r="S489" t="str">
            <v>Дана</v>
          </cell>
        </row>
        <row r="490">
          <cell r="A490" t="str">
            <v>273 Т</v>
          </cell>
          <cell r="B490" t="str">
            <v>"ШҚ АЭК" АҚ</v>
          </cell>
          <cell r="C490" t="str">
            <v>25.73.60.900.000.00.0796.000000000003</v>
          </cell>
          <cell r="D490">
            <v>517102100</v>
          </cell>
          <cell r="E490" t="str">
            <v xml:space="preserve">Ұштық ТА-16-8-5,4 УХЛ3                                                                              </v>
          </cell>
          <cell r="F490" t="str">
            <v>Наконечник</v>
          </cell>
          <cell r="G490" t="str">
            <v>кабельный, алюминиевый</v>
          </cell>
          <cell r="H490" t="str">
            <v xml:space="preserve">Ұштық ТА-16-8-5,4 УХЛ3                                                                              </v>
          </cell>
          <cell r="I490" t="str">
            <v>БК</v>
          </cell>
          <cell r="J490">
            <v>0</v>
          </cell>
          <cell r="K490">
            <v>631010000</v>
          </cell>
          <cell r="L490" t="str">
            <v>ҚР, ШҚО, Өскемен қ., Бажов көш., 10</v>
          </cell>
          <cell r="M490" t="str">
            <v>Желтоқсан-Қантар</v>
          </cell>
          <cell r="N490" t="str">
            <v>Шығыс-Қазақстан облысы, Өскемен қ.</v>
          </cell>
          <cell r="O490" t="str">
            <v>DDP</v>
          </cell>
          <cell r="P490" t="str">
            <v>шартқа қол қойылған кезден бастап 45 күнтізбелік күн ішінде</v>
          </cell>
          <cell r="Q490">
            <v>0</v>
          </cell>
          <cell r="R490">
            <v>796</v>
          </cell>
          <cell r="S490" t="str">
            <v>Дана</v>
          </cell>
        </row>
        <row r="491">
          <cell r="A491" t="str">
            <v>274 Т</v>
          </cell>
          <cell r="B491" t="str">
            <v>"ШҚ АЭК" АҚ</v>
          </cell>
          <cell r="C491" t="str">
            <v>25.73.60.900.000.00.0796.000000000003</v>
          </cell>
          <cell r="D491">
            <v>517102101</v>
          </cell>
          <cell r="E491" t="str">
            <v>Ұштық ТА-25-8-7 УХЛ3</v>
          </cell>
          <cell r="F491" t="str">
            <v>Наконечник</v>
          </cell>
          <cell r="G491" t="str">
            <v>кабельный, алюминиевый</v>
          </cell>
          <cell r="H491" t="str">
            <v>Ұштық ТА-25-8-7 УХЛ3</v>
          </cell>
          <cell r="I491" t="str">
            <v>БК</v>
          </cell>
          <cell r="J491">
            <v>0</v>
          </cell>
          <cell r="K491">
            <v>631010000</v>
          </cell>
          <cell r="L491" t="str">
            <v>ҚР, ШҚО, Өскемен қ., Бажов көш., 10</v>
          </cell>
          <cell r="M491" t="str">
            <v>Желтоқсан-Қантар</v>
          </cell>
          <cell r="N491" t="str">
            <v>Шығыс-Қазақстан облысы, Өскемен қ.</v>
          </cell>
          <cell r="O491" t="str">
            <v>DDP</v>
          </cell>
          <cell r="P491" t="str">
            <v>шартқа қол қойылған кезден бастап 45 күнтізбелік күн ішінде</v>
          </cell>
          <cell r="Q491">
            <v>0</v>
          </cell>
          <cell r="R491">
            <v>796</v>
          </cell>
          <cell r="S491" t="str">
            <v>Дана</v>
          </cell>
        </row>
        <row r="492">
          <cell r="A492" t="str">
            <v>275 Т</v>
          </cell>
          <cell r="B492" t="str">
            <v>"ШҚ АЭК" АҚ</v>
          </cell>
          <cell r="C492" t="str">
            <v>25.73.60.900.000.00.0796.000000000003</v>
          </cell>
          <cell r="D492">
            <v>517102102</v>
          </cell>
          <cell r="E492" t="str">
            <v>Ұштық ТА-35-10-8 УХЛ3</v>
          </cell>
          <cell r="F492" t="str">
            <v>Наконечник</v>
          </cell>
          <cell r="G492" t="str">
            <v>кабельный, алюминиевый</v>
          </cell>
          <cell r="H492" t="str">
            <v>Ұштық ТА-35-10-8 УХЛ3</v>
          </cell>
          <cell r="I492" t="str">
            <v>БК</v>
          </cell>
          <cell r="J492">
            <v>0</v>
          </cell>
          <cell r="K492">
            <v>631010000</v>
          </cell>
          <cell r="L492" t="str">
            <v>ҚР, ШҚО, Өскемен қ., Бажов көш., 10</v>
          </cell>
          <cell r="M492" t="str">
            <v>Желтоқсан-Қантар</v>
          </cell>
          <cell r="N492" t="str">
            <v>Шығыс-Қазақстан облысы, Өскемен қ.</v>
          </cell>
          <cell r="O492" t="str">
            <v>DDP</v>
          </cell>
          <cell r="P492" t="str">
            <v>шартқа қол қойылған кезден бастап 45 күнтізбелік күн ішінде</v>
          </cell>
          <cell r="Q492">
            <v>0</v>
          </cell>
          <cell r="R492">
            <v>796</v>
          </cell>
          <cell r="S492" t="str">
            <v>Дана</v>
          </cell>
        </row>
        <row r="493">
          <cell r="A493" t="str">
            <v>276 Т</v>
          </cell>
          <cell r="B493" t="str">
            <v>"ШҚ АЭК" АҚ</v>
          </cell>
          <cell r="C493" t="str">
            <v>25.73.60.900.000.00.0796.000000000003</v>
          </cell>
          <cell r="D493">
            <v>517102103</v>
          </cell>
          <cell r="E493" t="str">
            <v>Ұштық ТА-50-10-9 УХЛ3</v>
          </cell>
          <cell r="F493" t="str">
            <v>Наконечник</v>
          </cell>
          <cell r="G493" t="str">
            <v>кабельный, алюминиевый</v>
          </cell>
          <cell r="H493" t="str">
            <v>Ұштық ТА-50-10-9 УХЛ3</v>
          </cell>
          <cell r="I493" t="str">
            <v>БК</v>
          </cell>
          <cell r="J493">
            <v>0</v>
          </cell>
          <cell r="K493">
            <v>631010000</v>
          </cell>
          <cell r="L493" t="str">
            <v>ҚР, ШҚО, Өскемен қ., Бажов көш., 10</v>
          </cell>
          <cell r="M493" t="str">
            <v>Желтоқсан-Қантар</v>
          </cell>
          <cell r="N493" t="str">
            <v>Шығыс-Қазақстан облысы, Өскемен қ.</v>
          </cell>
          <cell r="O493" t="str">
            <v>DDP</v>
          </cell>
          <cell r="P493" t="str">
            <v>шартқа қол қойылған кезден бастап 45 күнтізбелік күн ішінде</v>
          </cell>
          <cell r="Q493">
            <v>0</v>
          </cell>
          <cell r="R493">
            <v>796</v>
          </cell>
          <cell r="S493" t="str">
            <v>Дана</v>
          </cell>
        </row>
        <row r="494">
          <cell r="A494" t="str">
            <v>277 Т</v>
          </cell>
          <cell r="B494" t="str">
            <v>"ШҚ АЭК" АҚ</v>
          </cell>
          <cell r="C494" t="str">
            <v>25.73.60.900.000.00.0796.000000000003</v>
          </cell>
          <cell r="D494">
            <v>517102105</v>
          </cell>
          <cell r="E494" t="str">
            <v>Ұштық ТА-95-12-13 УХЛ3</v>
          </cell>
          <cell r="F494" t="str">
            <v>Наконечник</v>
          </cell>
          <cell r="G494" t="str">
            <v>кабельный, алюминиевый</v>
          </cell>
          <cell r="H494" t="str">
            <v>Ұштық ТА-95-12-13 УХЛ3</v>
          </cell>
          <cell r="I494" t="str">
            <v>БК</v>
          </cell>
          <cell r="J494">
            <v>0</v>
          </cell>
          <cell r="K494">
            <v>631010000</v>
          </cell>
          <cell r="L494" t="str">
            <v>ҚР, ШҚО, Өскемен қ., Бажов көш., 10</v>
          </cell>
          <cell r="M494" t="str">
            <v>Желтоқсан-Қантар</v>
          </cell>
          <cell r="N494" t="str">
            <v>Шығыс-Қазақстан облысы, Өскемен қ.</v>
          </cell>
          <cell r="O494" t="str">
            <v>DDP</v>
          </cell>
          <cell r="P494" t="str">
            <v>шартқа қол қойылған кезден бастап 45 күнтізбелік күн ішінде</v>
          </cell>
          <cell r="Q494">
            <v>0</v>
          </cell>
          <cell r="R494">
            <v>796</v>
          </cell>
          <cell r="S494" t="str">
            <v>Дана</v>
          </cell>
        </row>
        <row r="495">
          <cell r="A495" t="str">
            <v>278 Т</v>
          </cell>
          <cell r="B495" t="str">
            <v>"ШҚ АЭК" АҚ</v>
          </cell>
          <cell r="C495" t="str">
            <v>25.73.60.900.000.00.0796.000000000003</v>
          </cell>
          <cell r="D495">
            <v>517102106</v>
          </cell>
          <cell r="E495" t="str">
            <v>Ұштық ТА-120-12-14 УХЛ3</v>
          </cell>
          <cell r="F495" t="str">
            <v>Наконечник</v>
          </cell>
          <cell r="G495" t="str">
            <v>кабельный, алюминиевый</v>
          </cell>
          <cell r="H495" t="str">
            <v>Ұштық ТА-120-12-14 УХЛ3</v>
          </cell>
          <cell r="I495" t="str">
            <v>БК</v>
          </cell>
          <cell r="J495">
            <v>0</v>
          </cell>
          <cell r="K495">
            <v>631010000</v>
          </cell>
          <cell r="L495" t="str">
            <v>ҚР, ШҚО, Өскемен қ., Бажов көш., 10</v>
          </cell>
          <cell r="M495" t="str">
            <v>Желтоқсан-Қантар</v>
          </cell>
          <cell r="N495" t="str">
            <v>Шығыс-Қазақстан облысы, Өскемен қ.</v>
          </cell>
          <cell r="O495" t="str">
            <v>DDP</v>
          </cell>
          <cell r="P495" t="str">
            <v>шартқа қол қойылған кезден бастап 45 күнтізбелік күн ішінде</v>
          </cell>
          <cell r="Q495">
            <v>0</v>
          </cell>
          <cell r="R495">
            <v>796</v>
          </cell>
          <cell r="S495" t="str">
            <v>Дана</v>
          </cell>
        </row>
        <row r="496">
          <cell r="A496" t="str">
            <v>279 Т</v>
          </cell>
          <cell r="B496" t="str">
            <v>"ШҚ АЭК" АҚ</v>
          </cell>
          <cell r="C496" t="str">
            <v>25.73.60.900.000.00.0796.000000000003</v>
          </cell>
          <cell r="D496">
            <v>517102110</v>
          </cell>
          <cell r="E496" t="str">
            <v>Ұштық ТА-240-20-20 УХЛ3</v>
          </cell>
          <cell r="F496" t="str">
            <v>Наконечник</v>
          </cell>
          <cell r="G496" t="str">
            <v>кабельный, алюминиевый</v>
          </cell>
          <cell r="H496" t="str">
            <v>Ұштық ТА-240-20-20 УХЛ3</v>
          </cell>
          <cell r="I496" t="str">
            <v>БК</v>
          </cell>
          <cell r="J496">
            <v>0</v>
          </cell>
          <cell r="K496">
            <v>631010000</v>
          </cell>
          <cell r="L496" t="str">
            <v>ҚР, ШҚО, Өскемен қ., Бажов көш., 10</v>
          </cell>
          <cell r="M496" t="str">
            <v>Желтоқсан-Қантар</v>
          </cell>
          <cell r="N496" t="str">
            <v>Шығыс-Қазақстан облысы, Өскемен қ.</v>
          </cell>
          <cell r="O496" t="str">
            <v>DDP</v>
          </cell>
          <cell r="P496" t="str">
            <v>шартқа қол қойылған кезден бастап 45 күнтізбелік күн ішінде</v>
          </cell>
          <cell r="Q496">
            <v>0</v>
          </cell>
          <cell r="R496">
            <v>796</v>
          </cell>
          <cell r="S496" t="str">
            <v>Дана</v>
          </cell>
        </row>
        <row r="497">
          <cell r="A497" t="str">
            <v>280 Т</v>
          </cell>
          <cell r="B497" t="str">
            <v>"ШҚ АЭК" АҚ</v>
          </cell>
          <cell r="C497" t="str">
            <v>25.73.60.900.000.00.0796.000000000003</v>
          </cell>
          <cell r="D497">
            <v>517102113</v>
          </cell>
          <cell r="E497" t="str">
            <v>Ұштық ТА-70-12-12 УХЛ3</v>
          </cell>
          <cell r="F497" t="str">
            <v>Наконечник</v>
          </cell>
          <cell r="G497" t="str">
            <v>кабельный, алюминиевый</v>
          </cell>
          <cell r="H497" t="str">
            <v>Ұштық ТА-70-12-12 УХЛ3</v>
          </cell>
          <cell r="I497" t="str">
            <v>БК</v>
          </cell>
          <cell r="J497">
            <v>0</v>
          </cell>
          <cell r="K497">
            <v>631010000</v>
          </cell>
          <cell r="L497" t="str">
            <v>ҚР, ШҚО, Өскемен қ., Бажов көш., 10</v>
          </cell>
          <cell r="M497" t="str">
            <v>Желтоқсан-Қантар</v>
          </cell>
          <cell r="N497" t="str">
            <v>Шығыс-Қазақстан облысы, Өскемен қ.</v>
          </cell>
          <cell r="O497" t="str">
            <v>DDP</v>
          </cell>
          <cell r="P497" t="str">
            <v>шартқа қол қойылған кезден бастап 45 күнтізбелік күн ішінде</v>
          </cell>
          <cell r="Q497">
            <v>0</v>
          </cell>
          <cell r="R497">
            <v>796</v>
          </cell>
          <cell r="S497" t="str">
            <v>Дана</v>
          </cell>
        </row>
        <row r="498">
          <cell r="A498" t="str">
            <v>281 Т</v>
          </cell>
          <cell r="B498" t="str">
            <v>"ШҚ АЭК" АҚ</v>
          </cell>
          <cell r="C498" t="str">
            <v>25.73.60.900.000.00.0796.000000000001</v>
          </cell>
          <cell r="D498">
            <v>517104101</v>
          </cell>
          <cell r="E498" t="str">
            <v xml:space="preserve">Ұштық ТМ-25-8-7 УХЛ3                                                                                </v>
          </cell>
          <cell r="F498" t="str">
            <v>Наконечник</v>
          </cell>
          <cell r="G498" t="str">
            <v>кабельный, медный</v>
          </cell>
          <cell r="H498" t="str">
            <v xml:space="preserve">Ұштық ТМ-25-8-7 УХЛ3                                                                                </v>
          </cell>
          <cell r="I498" t="str">
            <v>БК</v>
          </cell>
          <cell r="J498">
            <v>0</v>
          </cell>
          <cell r="K498">
            <v>631010000</v>
          </cell>
          <cell r="L498" t="str">
            <v>ҚР, ШҚО, Өскемен қ., Бажов көш., 10</v>
          </cell>
          <cell r="M498" t="str">
            <v>Желтоқсан-Қантар</v>
          </cell>
          <cell r="N498" t="str">
            <v>Шығыс-Қазақстан облысы, Өскемен қ.</v>
          </cell>
          <cell r="O498" t="str">
            <v>DDP</v>
          </cell>
          <cell r="P498" t="str">
            <v>шартқа қол қойылған кезден бастап 45 күнтізбелік күн ішінде</v>
          </cell>
          <cell r="Q498">
            <v>0</v>
          </cell>
          <cell r="R498">
            <v>796</v>
          </cell>
          <cell r="S498" t="str">
            <v>Дана</v>
          </cell>
        </row>
        <row r="499">
          <cell r="A499" t="str">
            <v>282 Т</v>
          </cell>
          <cell r="B499" t="str">
            <v>"ШҚ АЭК" АҚ</v>
          </cell>
          <cell r="C499" t="str">
            <v>25.73.60.900.000.00.0796.000000000001</v>
          </cell>
          <cell r="D499">
            <v>517104104</v>
          </cell>
          <cell r="E499" t="str">
            <v xml:space="preserve">Ұштық ТМ-10-6-5 УХЛ3                                                                                </v>
          </cell>
          <cell r="F499" t="str">
            <v>Наконечник</v>
          </cell>
          <cell r="G499" t="str">
            <v>кабельный, медный</v>
          </cell>
          <cell r="H499" t="str">
            <v xml:space="preserve">Ұштық ТМ-10-6-5 УХЛ3                                                                                </v>
          </cell>
          <cell r="I499" t="str">
            <v>БК</v>
          </cell>
          <cell r="J499">
            <v>0</v>
          </cell>
          <cell r="K499">
            <v>631010000</v>
          </cell>
          <cell r="L499" t="str">
            <v>ҚР, ШҚО, Өскемен қ., Бажов көш., 10</v>
          </cell>
          <cell r="M499" t="str">
            <v>Желтоқсан-Қантар</v>
          </cell>
          <cell r="N499" t="str">
            <v>Шығыс-Қазақстан облысы, Өскемен қ.</v>
          </cell>
          <cell r="O499" t="str">
            <v>DDP</v>
          </cell>
          <cell r="P499" t="str">
            <v>шартқа қол қойылған кезден бастап 45 күнтізбелік күн ішінде</v>
          </cell>
          <cell r="Q499">
            <v>0</v>
          </cell>
          <cell r="R499">
            <v>796</v>
          </cell>
          <cell r="S499" t="str">
            <v>Дана</v>
          </cell>
        </row>
        <row r="500">
          <cell r="A500" t="str">
            <v>283 Т</v>
          </cell>
          <cell r="B500" t="str">
            <v>"ШҚ АЭК" АҚ</v>
          </cell>
          <cell r="C500" t="str">
            <v>25.73.60.900.000.00.0796.000000000001</v>
          </cell>
          <cell r="D500">
            <v>517104105</v>
          </cell>
          <cell r="E500" t="str">
            <v xml:space="preserve">Ұштық ТМ-35-8-9 УХЛ3                                                                                </v>
          </cell>
          <cell r="F500" t="str">
            <v>Наконечник</v>
          </cell>
          <cell r="G500" t="str">
            <v>кабельный, медный</v>
          </cell>
          <cell r="H500" t="str">
            <v xml:space="preserve">Ұштық ТМ-35-8-9 УХЛ3                                                                                </v>
          </cell>
          <cell r="I500" t="str">
            <v>БК</v>
          </cell>
          <cell r="J500">
            <v>0</v>
          </cell>
          <cell r="K500">
            <v>631010000</v>
          </cell>
          <cell r="L500" t="str">
            <v>ҚР, ШҚО, Өскемен қ., Бажов көш., 10</v>
          </cell>
          <cell r="M500" t="str">
            <v>Желтоқсан-Қантар</v>
          </cell>
          <cell r="N500" t="str">
            <v>Шығыс-Қазақстан облысы, Өскемен қ.</v>
          </cell>
          <cell r="O500" t="str">
            <v>DDP</v>
          </cell>
          <cell r="P500" t="str">
            <v>шартқа қол қойылған кезден бастап 45 күнтізбелік күн ішінде</v>
          </cell>
          <cell r="Q500">
            <v>0</v>
          </cell>
          <cell r="R500">
            <v>796</v>
          </cell>
          <cell r="S500" t="str">
            <v>Дана</v>
          </cell>
        </row>
        <row r="501">
          <cell r="A501" t="str">
            <v>284 Т</v>
          </cell>
          <cell r="B501" t="str">
            <v>"ШҚ АЭК" АҚ</v>
          </cell>
          <cell r="C501" t="str">
            <v>25.73.60.900.000.00.0796.000000000001</v>
          </cell>
          <cell r="D501">
            <v>517107107</v>
          </cell>
          <cell r="E501" t="str">
            <v>Ұштық істікше НШвИ 1,5-8</v>
          </cell>
          <cell r="F501" t="str">
            <v>Наконечник</v>
          </cell>
          <cell r="G501" t="str">
            <v>кабельный, медный</v>
          </cell>
          <cell r="H501" t="str">
            <v>Ұштық істікше НШвИ 1,5-8</v>
          </cell>
          <cell r="I501" t="str">
            <v>БК</v>
          </cell>
          <cell r="J501">
            <v>0</v>
          </cell>
          <cell r="K501">
            <v>631010000</v>
          </cell>
          <cell r="L501" t="str">
            <v>ҚР, ШҚО, Өскемен қ., Бажов көш., 10</v>
          </cell>
          <cell r="M501" t="str">
            <v>Желтоқсан-Қантар</v>
          </cell>
          <cell r="N501" t="str">
            <v>Шығыс-Қазақстан облысы, Өскемен қ.</v>
          </cell>
          <cell r="O501" t="str">
            <v>DDP</v>
          </cell>
          <cell r="P501" t="str">
            <v>шартқа қол қойылған кезден бастап 45 күнтізбелік күн ішінде</v>
          </cell>
          <cell r="Q501">
            <v>0</v>
          </cell>
          <cell r="R501">
            <v>796</v>
          </cell>
          <cell r="S501" t="str">
            <v>Дана</v>
          </cell>
        </row>
        <row r="502">
          <cell r="A502" t="str">
            <v>285 Т</v>
          </cell>
          <cell r="B502" t="str">
            <v>"ШҚ АЭК" АҚ</v>
          </cell>
          <cell r="C502" t="str">
            <v>22.21.29.700.005.00.0796.000000000080</v>
          </cell>
          <cell r="D502">
            <v>517108101</v>
          </cell>
          <cell r="E502" t="str">
            <v>Байланыс кабелінің муфтасы ССК 50(13/25Е)-1</v>
          </cell>
          <cell r="F502" t="str">
            <v>Муфта</v>
          </cell>
          <cell r="G502" t="str">
            <v>компрессионная тип ССК, прямая</v>
          </cell>
          <cell r="H502" t="str">
            <v>Байланыс кабелінің муфтасы ССК 50(13/25Е)-1</v>
          </cell>
          <cell r="I502" t="str">
            <v>БК</v>
          </cell>
          <cell r="J502" t="str">
            <v>50</v>
          </cell>
          <cell r="K502">
            <v>631010000</v>
          </cell>
          <cell r="L502" t="str">
            <v>ҚР, ШҚО, Өскемен қ., Бажов көш., 10</v>
          </cell>
          <cell r="M502" t="str">
            <v>Желтоқсан-Қантар</v>
          </cell>
          <cell r="N502" t="str">
            <v>Шығыс-Қазақстан облысы, Өскемен қ.</v>
          </cell>
          <cell r="O502" t="str">
            <v>DDP</v>
          </cell>
          <cell r="P502" t="str">
            <v>шартқа қол қойылған кезден бастап 45 күнтізбелік күн ішінде</v>
          </cell>
          <cell r="Q502">
            <v>0</v>
          </cell>
          <cell r="R502">
            <v>796</v>
          </cell>
          <cell r="S502" t="str">
            <v>Дана</v>
          </cell>
        </row>
        <row r="503">
          <cell r="A503" t="str">
            <v>285-1 Т</v>
          </cell>
          <cell r="B503" t="str">
            <v>"ШҚ АЭК" АҚ</v>
          </cell>
          <cell r="C503" t="str">
            <v>22.21.29.700.005.00.0796.000000000080</v>
          </cell>
          <cell r="D503">
            <v>517108101</v>
          </cell>
          <cell r="E503" t="str">
            <v>Байланыс кабелінің муфтасы ССК 50(13/25Е)-1</v>
          </cell>
          <cell r="F503" t="str">
            <v>Муфта</v>
          </cell>
          <cell r="G503" t="str">
            <v>компрессионная тип ССК, прямая</v>
          </cell>
          <cell r="H503" t="str">
            <v>Байланыс кабелінің муфтасы ССК 50(13/25Е)-1</v>
          </cell>
          <cell r="I503" t="str">
            <v>БК</v>
          </cell>
          <cell r="J503" t="str">
            <v>50</v>
          </cell>
          <cell r="K503">
            <v>631010000</v>
          </cell>
          <cell r="L503" t="str">
            <v>ҚР, ШҚО, Өскемен қ., Бажов көш., 10</v>
          </cell>
          <cell r="M503" t="str">
            <v>Ақпан - Наурыз</v>
          </cell>
          <cell r="N503" t="str">
            <v>Шығыс-Қазақстан облысы, Өскемен қ.</v>
          </cell>
          <cell r="O503" t="str">
            <v>DDP</v>
          </cell>
          <cell r="P503" t="str">
            <v>шартқа қол қойылған кезден бастап 45 күнтізбелік күн ішінде</v>
          </cell>
          <cell r="Q503">
            <v>0</v>
          </cell>
          <cell r="R503">
            <v>796</v>
          </cell>
          <cell r="S503" t="str">
            <v>Дана</v>
          </cell>
        </row>
        <row r="504">
          <cell r="A504" t="str">
            <v>286 Т</v>
          </cell>
          <cell r="B504" t="str">
            <v>"ШҚ АЭК" АҚ</v>
          </cell>
          <cell r="C504" t="str">
            <v>22.21.29.700.005.00.0796.000000000080</v>
          </cell>
          <cell r="D504">
            <v>517108102</v>
          </cell>
          <cell r="E504" t="str">
            <v>Байланыс кабелінің муфтасы ССК 30(13/25)-1</v>
          </cell>
          <cell r="F504" t="str">
            <v>Муфта</v>
          </cell>
          <cell r="G504" t="str">
            <v>компрессионная тип ССК, прямая</v>
          </cell>
          <cell r="H504" t="str">
            <v>Байланыс кабелінің муфтасы ССК 30(13/25)-1</v>
          </cell>
          <cell r="I504" t="str">
            <v>БК</v>
          </cell>
          <cell r="J504" t="str">
            <v>50</v>
          </cell>
          <cell r="K504">
            <v>631010000</v>
          </cell>
          <cell r="L504" t="str">
            <v>ҚР, ШҚО, Өскемен қ., Бажов көш., 10</v>
          </cell>
          <cell r="M504" t="str">
            <v>Желтоқсан-Қантар</v>
          </cell>
          <cell r="N504" t="str">
            <v>Шығыс-Қазақстан облысы, Өскемен қ.</v>
          </cell>
          <cell r="O504" t="str">
            <v>DDP</v>
          </cell>
          <cell r="P504" t="str">
            <v>шартқа қол қойылған кезден бастап 45 күнтізбелік күн ішінде</v>
          </cell>
          <cell r="Q504">
            <v>0</v>
          </cell>
          <cell r="R504">
            <v>796</v>
          </cell>
          <cell r="S504" t="str">
            <v>Дана</v>
          </cell>
        </row>
        <row r="505">
          <cell r="A505" t="str">
            <v>286-1 Т</v>
          </cell>
          <cell r="B505" t="str">
            <v>"ШҚ АЭК" АҚ</v>
          </cell>
          <cell r="C505" t="str">
            <v>22.21.29.700.005.00.0796.000000000080</v>
          </cell>
          <cell r="D505">
            <v>517108102</v>
          </cell>
          <cell r="E505" t="str">
            <v>Байланыс кабелінің муфтасы ССК 30(13/25)-1</v>
          </cell>
          <cell r="F505" t="str">
            <v>Муфта</v>
          </cell>
          <cell r="G505" t="str">
            <v>компрессионная тип ССК, прямая</v>
          </cell>
          <cell r="H505" t="str">
            <v>Байланыс кабелінің муфтасы ССК 30(13/25)-1</v>
          </cell>
          <cell r="I505" t="str">
            <v>БК</v>
          </cell>
          <cell r="J505" t="str">
            <v>50</v>
          </cell>
          <cell r="K505">
            <v>631010000</v>
          </cell>
          <cell r="L505" t="str">
            <v>ҚР, ШҚО, Өскемен қ., Бажов көш., 10</v>
          </cell>
          <cell r="M505" t="str">
            <v>Ақпан - Наурыз</v>
          </cell>
          <cell r="N505" t="str">
            <v>Шығыс-Қазақстан облысы, Өскемен қ.</v>
          </cell>
          <cell r="O505" t="str">
            <v>DDP</v>
          </cell>
          <cell r="P505" t="str">
            <v>шартқа қол қойылған кезден бастап 45 күнтізбелік күн ішінде</v>
          </cell>
          <cell r="Q505">
            <v>0</v>
          </cell>
          <cell r="R505">
            <v>796</v>
          </cell>
          <cell r="S505" t="str">
            <v>Дана</v>
          </cell>
        </row>
        <row r="506">
          <cell r="A506" t="str">
            <v>287 Т</v>
          </cell>
          <cell r="B506" t="str">
            <v>"ШҚ АЭК" АҚ</v>
          </cell>
          <cell r="C506" t="str">
            <v>23.61.20.900.027.02.0796.000000000078</v>
          </cell>
          <cell r="D506">
            <v>518100100</v>
          </cell>
          <cell r="E506" t="str">
            <v xml:space="preserve">Тіреу т/б СВ-95-2                                                                                   </v>
          </cell>
          <cell r="F506" t="str">
            <v>Стойка</v>
          </cell>
          <cell r="G506" t="str">
            <v>железобетонная, железобетонная, марка СВ, вибрированная</v>
          </cell>
          <cell r="H506" t="str">
            <v xml:space="preserve">Тіреу т/б СВ-95-2                                                                                   </v>
          </cell>
          <cell r="I506" t="str">
            <v>ТСАТ</v>
          </cell>
          <cell r="J506" t="str">
            <v>60</v>
          </cell>
          <cell r="K506">
            <v>631010000</v>
          </cell>
          <cell r="L506" t="str">
            <v>ҚР, ШҚО, Өскемен қ., Бажов көш., 10</v>
          </cell>
          <cell r="M506" t="str">
            <v>Қантар-Ақпан</v>
          </cell>
          <cell r="N506" t="str">
            <v>Шығыс-Қазақстан облысы, Бесқарағай а.</v>
          </cell>
          <cell r="O506" t="str">
            <v>DDP</v>
          </cell>
          <cell r="P506" t="str">
            <v>Өтініш берген күннен бастап 5 жұмыс күні ішінде</v>
          </cell>
          <cell r="Q506">
            <v>0</v>
          </cell>
          <cell r="R506">
            <v>796</v>
          </cell>
          <cell r="S506" t="str">
            <v>Дана</v>
          </cell>
        </row>
        <row r="507">
          <cell r="A507" t="str">
            <v>288 Т</v>
          </cell>
          <cell r="B507" t="str">
            <v>"ШҚ АЭК" АҚ</v>
          </cell>
          <cell r="C507" t="str">
            <v>23.61.20.900.027.02.0796.000000000078</v>
          </cell>
          <cell r="D507">
            <v>518100100</v>
          </cell>
          <cell r="E507" t="str">
            <v xml:space="preserve">Тіреу т/б СВ-95-2                                                                                   </v>
          </cell>
          <cell r="F507" t="str">
            <v>Стойка</v>
          </cell>
          <cell r="G507" t="str">
            <v>железобетонная, железобетонная, марка СВ, вибрированная</v>
          </cell>
          <cell r="H507" t="str">
            <v xml:space="preserve">Тіреу т/б СВ-95-2                                                                                   </v>
          </cell>
          <cell r="I507" t="str">
            <v>ТСАТ</v>
          </cell>
          <cell r="J507" t="str">
            <v>60</v>
          </cell>
          <cell r="K507">
            <v>631010000</v>
          </cell>
          <cell r="L507" t="str">
            <v>ҚР, ШҚО, Өскемен қ., Бажов көш., 10</v>
          </cell>
          <cell r="M507" t="str">
            <v>Қантар-Ақпан</v>
          </cell>
          <cell r="N507" t="str">
            <v>Шығыс-Қазақстан облысы, Қараауыл а.</v>
          </cell>
          <cell r="O507" t="str">
            <v>DDP</v>
          </cell>
          <cell r="P507" t="str">
            <v>Өтініш берген күннен бастап 5 жұмыс күні ішінде</v>
          </cell>
          <cell r="Q507">
            <v>0</v>
          </cell>
          <cell r="R507">
            <v>796</v>
          </cell>
          <cell r="S507" t="str">
            <v>Дана</v>
          </cell>
        </row>
        <row r="508">
          <cell r="A508" t="str">
            <v>289 Т</v>
          </cell>
          <cell r="B508" t="str">
            <v>"ШҚ АЭК" АҚ</v>
          </cell>
          <cell r="C508" t="str">
            <v>23.61.20.900.027.02.0796.000000000078</v>
          </cell>
          <cell r="D508">
            <v>518100100</v>
          </cell>
          <cell r="E508" t="str">
            <v xml:space="preserve">Тіреу т/б СВ-95-2                                                                                   </v>
          </cell>
          <cell r="F508" t="str">
            <v>Стойка</v>
          </cell>
          <cell r="G508" t="str">
            <v>железобетонная, железобетонная, марка СВ, вибрированная</v>
          </cell>
          <cell r="H508" t="str">
            <v xml:space="preserve">Тіреу т/б СВ-95-2                                                                                   </v>
          </cell>
          <cell r="I508" t="str">
            <v>ТСАТ</v>
          </cell>
          <cell r="J508" t="str">
            <v>60</v>
          </cell>
          <cell r="K508">
            <v>631010000</v>
          </cell>
          <cell r="L508" t="str">
            <v>ҚР, ШҚО, Өскемен қ., Бажов көш., 10</v>
          </cell>
          <cell r="M508" t="str">
            <v>Қантар-Ақпан</v>
          </cell>
          <cell r="N508" t="str">
            <v>Шығыс-Қазақстан облысы, Шемонайха қ.</v>
          </cell>
          <cell r="O508" t="str">
            <v>DDP</v>
          </cell>
          <cell r="P508" t="str">
            <v>Өтініш берген күннен бастап 5 жұмыс күні ішінде</v>
          </cell>
          <cell r="Q508">
            <v>0</v>
          </cell>
          <cell r="R508">
            <v>796</v>
          </cell>
          <cell r="S508" t="str">
            <v>Дана</v>
          </cell>
        </row>
        <row r="509">
          <cell r="A509" t="str">
            <v>290 Т</v>
          </cell>
          <cell r="B509" t="str">
            <v>"ШҚ АЭК" АҚ</v>
          </cell>
          <cell r="C509" t="str">
            <v>23.61.20.900.027.02.0796.000000000078</v>
          </cell>
          <cell r="D509">
            <v>518100100</v>
          </cell>
          <cell r="E509" t="str">
            <v xml:space="preserve">Тіреу т/б СВ-95-2                                                                                   </v>
          </cell>
          <cell r="F509" t="str">
            <v>Стойка</v>
          </cell>
          <cell r="G509" t="str">
            <v>железобетонная, железобетонная, марка СВ, вибрированная</v>
          </cell>
          <cell r="H509" t="str">
            <v xml:space="preserve">Тіреу т/б СВ-95-2                                                                                   </v>
          </cell>
          <cell r="I509" t="str">
            <v>ТСАТ</v>
          </cell>
          <cell r="J509" t="str">
            <v>60</v>
          </cell>
          <cell r="K509">
            <v>631010000</v>
          </cell>
          <cell r="L509" t="str">
            <v>ҚР, ШҚО, Өскемен қ., Бажов көш., 10</v>
          </cell>
          <cell r="M509" t="str">
            <v>Қантар-Ақпан</v>
          </cell>
          <cell r="N509" t="str">
            <v>Шығыс-Қазақстан облысы, Таврическое а.</v>
          </cell>
          <cell r="O509" t="str">
            <v>DDP</v>
          </cell>
          <cell r="P509" t="str">
            <v>Өтініш берген күннен бастап 5 жұмыс күні ішінде</v>
          </cell>
          <cell r="Q509">
            <v>0</v>
          </cell>
          <cell r="R509">
            <v>796</v>
          </cell>
          <cell r="S509" t="str">
            <v>Дана</v>
          </cell>
        </row>
        <row r="510">
          <cell r="A510" t="str">
            <v>291 Т</v>
          </cell>
          <cell r="B510" t="str">
            <v>"ШҚ АЭК" АҚ</v>
          </cell>
          <cell r="C510" t="str">
            <v>23.61.20.900.027.02.0796.000000000078</v>
          </cell>
          <cell r="D510">
            <v>518100100</v>
          </cell>
          <cell r="E510" t="str">
            <v xml:space="preserve">Тіреу т/б СВ-95-2                                                                                   </v>
          </cell>
          <cell r="F510" t="str">
            <v>Стойка</v>
          </cell>
          <cell r="G510" t="str">
            <v>железобетонная, железобетонная, марка СВ, вибрированная</v>
          </cell>
          <cell r="H510" t="str">
            <v xml:space="preserve">Тіреу т/б СВ-95-2                                                                                   </v>
          </cell>
          <cell r="I510" t="str">
            <v>ТСАТ</v>
          </cell>
          <cell r="J510" t="str">
            <v>60</v>
          </cell>
          <cell r="K510">
            <v>631010000</v>
          </cell>
          <cell r="L510" t="str">
            <v>ҚР, ШҚО, Өскемен қ., Бажов көш., 10</v>
          </cell>
          <cell r="M510" t="str">
            <v>Қантар-Ақпан</v>
          </cell>
          <cell r="N510" t="str">
            <v>Шығыс-Қазақстан облысы, Риддер қ.</v>
          </cell>
          <cell r="O510" t="str">
            <v>DDP</v>
          </cell>
          <cell r="P510" t="str">
            <v>Өтініш берген күннен бастап 5 жұмыс күні ішінде</v>
          </cell>
          <cell r="Q510">
            <v>0</v>
          </cell>
          <cell r="R510">
            <v>796</v>
          </cell>
          <cell r="S510" t="str">
            <v>Дана</v>
          </cell>
        </row>
        <row r="511">
          <cell r="A511" t="str">
            <v>292 Т</v>
          </cell>
          <cell r="B511" t="str">
            <v>"ШҚ АЭК" АҚ</v>
          </cell>
          <cell r="C511" t="str">
            <v>23.61.20.900.027.02.0796.000000000078</v>
          </cell>
          <cell r="D511">
            <v>518100100</v>
          </cell>
          <cell r="E511" t="str">
            <v xml:space="preserve">Тіреу т/б СВ-95-2                                                                                   </v>
          </cell>
          <cell r="F511" t="str">
            <v>Стойка</v>
          </cell>
          <cell r="G511" t="str">
            <v>железобетонная, железобетонная, марка СВ, вибрированная</v>
          </cell>
          <cell r="H511" t="str">
            <v xml:space="preserve">Тіреу т/б СВ-95-2                                                                                   </v>
          </cell>
          <cell r="I511" t="str">
            <v>ТСАТ</v>
          </cell>
          <cell r="J511" t="str">
            <v>60</v>
          </cell>
          <cell r="K511">
            <v>631010000</v>
          </cell>
          <cell r="L511" t="str">
            <v>ҚР, ШҚО, Өскемен қ., Бажов көш., 10</v>
          </cell>
          <cell r="M511" t="str">
            <v>Қантар-Ақпан</v>
          </cell>
          <cell r="N511" t="str">
            <v>Шығыс-Қазақстан облысы, Семей қ.</v>
          </cell>
          <cell r="O511" t="str">
            <v>DDP</v>
          </cell>
          <cell r="P511" t="str">
            <v>Өтініш берген күннен бастап 5 жұмыс күні ішінде</v>
          </cell>
          <cell r="Q511">
            <v>0</v>
          </cell>
          <cell r="R511">
            <v>796</v>
          </cell>
          <cell r="S511" t="str">
            <v>Дана</v>
          </cell>
        </row>
        <row r="512">
          <cell r="A512" t="str">
            <v>293 Т</v>
          </cell>
          <cell r="B512" t="str">
            <v>"ШҚ АЭК" АҚ</v>
          </cell>
          <cell r="C512" t="str">
            <v>23.61.20.900.027.02.0796.000000000078</v>
          </cell>
          <cell r="D512">
            <v>518100100</v>
          </cell>
          <cell r="E512" t="str">
            <v xml:space="preserve">Тіреу т/б СВ-95-2                                                                                   </v>
          </cell>
          <cell r="F512" t="str">
            <v>Стойка</v>
          </cell>
          <cell r="G512" t="str">
            <v>железобетонная, железобетонная, марка СВ, вибрированная</v>
          </cell>
          <cell r="H512" t="str">
            <v xml:space="preserve">Тіреу т/б СВ-95-2                                                                                   </v>
          </cell>
          <cell r="I512" t="str">
            <v>ТСАТ</v>
          </cell>
          <cell r="J512" t="str">
            <v>60</v>
          </cell>
          <cell r="K512">
            <v>631010000</v>
          </cell>
          <cell r="L512" t="str">
            <v>ҚР, ШҚО, Өскемен қ., Бажов көш., 10</v>
          </cell>
          <cell r="M512" t="str">
            <v>Қантар-Ақпан</v>
          </cell>
          <cell r="N512" t="str">
            <v>Шығыс-Қазақстан облысы, Өскемен қ.</v>
          </cell>
          <cell r="O512" t="str">
            <v>DDP</v>
          </cell>
          <cell r="P512" t="str">
            <v>Өтініш берген күннен бастап 5 жұмыс күні ішінде</v>
          </cell>
          <cell r="Q512">
            <v>0</v>
          </cell>
          <cell r="R512">
            <v>796</v>
          </cell>
          <cell r="S512" t="str">
            <v>Дана</v>
          </cell>
        </row>
        <row r="513">
          <cell r="A513" t="str">
            <v>294 Т</v>
          </cell>
          <cell r="B513" t="str">
            <v>"ШҚ АЭК" АҚ</v>
          </cell>
          <cell r="C513" t="str">
            <v>23.61.20.900.027.02.0796.000000000078</v>
          </cell>
          <cell r="D513">
            <v>518100100</v>
          </cell>
          <cell r="E513" t="str">
            <v xml:space="preserve">Тіреу т/б СВ-95-2                                                                                   </v>
          </cell>
          <cell r="F513" t="str">
            <v>Стойка</v>
          </cell>
          <cell r="G513" t="str">
            <v>железобетонная, железобетонная, марка СВ, вибрированная</v>
          </cell>
          <cell r="H513" t="str">
            <v xml:space="preserve">Тіреу т/б СВ-95-2                                                                                   </v>
          </cell>
          <cell r="I513" t="str">
            <v>ТСАТ</v>
          </cell>
          <cell r="J513" t="str">
            <v>60</v>
          </cell>
          <cell r="K513">
            <v>631010000</v>
          </cell>
          <cell r="L513" t="str">
            <v>ҚР, ШҚО, Өскемен қ., Бажов көш., 10</v>
          </cell>
          <cell r="M513" t="str">
            <v>Қантар-Ақпан</v>
          </cell>
          <cell r="N513" t="str">
            <v>Шығыс-Қазақстан облысы, Жоғарғы Березовка к.</v>
          </cell>
          <cell r="O513" t="str">
            <v>DDP</v>
          </cell>
          <cell r="P513" t="str">
            <v>Өтініш берген күннен бастап 5 жұмыс күні ішінде</v>
          </cell>
          <cell r="Q513">
            <v>0</v>
          </cell>
          <cell r="R513">
            <v>796</v>
          </cell>
          <cell r="S513" t="str">
            <v>Дана</v>
          </cell>
        </row>
        <row r="514">
          <cell r="A514" t="str">
            <v>295 Т</v>
          </cell>
          <cell r="B514" t="str">
            <v>"ШҚ АЭК" АҚ</v>
          </cell>
          <cell r="C514" t="str">
            <v>23.61.20.900.027.02.0796.000000000078</v>
          </cell>
          <cell r="D514">
            <v>518100100</v>
          </cell>
          <cell r="E514" t="str">
            <v xml:space="preserve">Тіреу т/б СВ-95-2                                                                                   </v>
          </cell>
          <cell r="F514" t="str">
            <v>Стойка</v>
          </cell>
          <cell r="G514" t="str">
            <v>железобетонная, железобетонная, марка СВ, вибрированная</v>
          </cell>
          <cell r="H514" t="str">
            <v xml:space="preserve">Тіреу т/б СВ-95-2                                                                                   </v>
          </cell>
          <cell r="I514" t="str">
            <v>ТСАТ</v>
          </cell>
          <cell r="J514" t="str">
            <v>60</v>
          </cell>
          <cell r="K514">
            <v>631010000</v>
          </cell>
          <cell r="L514" t="str">
            <v>ҚР, ШҚО, Өскемен қ., Бажов көш., 10</v>
          </cell>
          <cell r="M514" t="str">
            <v>Қантар-Ақпан</v>
          </cell>
          <cell r="N514" t="str">
            <v>Шығыс-Қазақстан облысы, Глубокое к.</v>
          </cell>
          <cell r="O514" t="str">
            <v>DDP</v>
          </cell>
          <cell r="P514" t="str">
            <v>Өтініш берген күннен бастап 5 жұмыс күні ішінде</v>
          </cell>
          <cell r="Q514">
            <v>0</v>
          </cell>
          <cell r="R514">
            <v>796</v>
          </cell>
          <cell r="S514" t="str">
            <v>Дана</v>
          </cell>
        </row>
        <row r="515">
          <cell r="A515" t="str">
            <v>296 Т</v>
          </cell>
          <cell r="B515" t="str">
            <v>"ШҚ АЭК" АҚ</v>
          </cell>
          <cell r="C515" t="str">
            <v>23.61.20.900.027.02.0796.000000000078</v>
          </cell>
          <cell r="D515">
            <v>518100100</v>
          </cell>
          <cell r="E515" t="str">
            <v xml:space="preserve">Тіреу т/б СВ-95-2                                                                                   </v>
          </cell>
          <cell r="F515" t="str">
            <v>Стойка</v>
          </cell>
          <cell r="G515" t="str">
            <v>железобетонная, железобетонная, марка СВ, вибрированная</v>
          </cell>
          <cell r="H515" t="str">
            <v xml:space="preserve">Тіреу т/б СВ-95-2                                                                                   </v>
          </cell>
          <cell r="I515" t="str">
            <v>ТСАТ</v>
          </cell>
          <cell r="J515" t="str">
            <v>60</v>
          </cell>
          <cell r="K515">
            <v>631010000</v>
          </cell>
          <cell r="L515" t="str">
            <v>ҚР, ШҚО, Өскемен қ., Бажов көш., 10</v>
          </cell>
          <cell r="M515" t="str">
            <v>Қантар-Ақпан</v>
          </cell>
          <cell r="N515" t="str">
            <v>Шығыс-Қазақстан облысы, Үлкен Нарын а.</v>
          </cell>
          <cell r="O515" t="str">
            <v>DDP</v>
          </cell>
          <cell r="P515" t="str">
            <v>Өтініш берген күннен бастап 5 жұмыс күні ішінде</v>
          </cell>
          <cell r="Q515">
            <v>0</v>
          </cell>
          <cell r="R515">
            <v>796</v>
          </cell>
          <cell r="S515" t="str">
            <v>Дана</v>
          </cell>
        </row>
        <row r="516">
          <cell r="A516" t="str">
            <v>297 Т</v>
          </cell>
          <cell r="B516" t="str">
            <v>"ШҚ АЭК" АҚ</v>
          </cell>
          <cell r="C516" t="str">
            <v>23.61.20.900.027.02.0796.000000000078</v>
          </cell>
          <cell r="D516">
            <v>518100100</v>
          </cell>
          <cell r="E516" t="str">
            <v xml:space="preserve">Тіреу т/б СВ-95-2                                                                                   </v>
          </cell>
          <cell r="F516" t="str">
            <v>Стойка</v>
          </cell>
          <cell r="G516" t="str">
            <v>железобетонная, железобетонная, марка СВ, вибрированная</v>
          </cell>
          <cell r="H516" t="str">
            <v xml:space="preserve">Тіреу т/б СВ-95-2                                                                                   </v>
          </cell>
          <cell r="I516" t="str">
            <v>ТСАТ</v>
          </cell>
          <cell r="J516" t="str">
            <v>60</v>
          </cell>
          <cell r="K516">
            <v>631010000</v>
          </cell>
          <cell r="L516" t="str">
            <v>ҚР, ШҚО, Өскемен қ., Бажов көш., 10</v>
          </cell>
          <cell r="M516" t="str">
            <v>Қантар-Ақпан</v>
          </cell>
          <cell r="N516" t="str">
            <v>Шығыс-Қазақстан облысы, Аягөз қ.</v>
          </cell>
          <cell r="O516" t="str">
            <v>DDP</v>
          </cell>
          <cell r="P516" t="str">
            <v>Өтініш берген күннен бастап 5 жұмыс күні ішінде</v>
          </cell>
          <cell r="Q516">
            <v>0</v>
          </cell>
          <cell r="R516">
            <v>796</v>
          </cell>
          <cell r="S516" t="str">
            <v>Дана</v>
          </cell>
        </row>
        <row r="517">
          <cell r="A517" t="str">
            <v>298 Т</v>
          </cell>
          <cell r="B517" t="str">
            <v>"ШҚ АЭК" АҚ</v>
          </cell>
          <cell r="C517" t="str">
            <v>23.61.20.900.027.02.0796.000000000078</v>
          </cell>
          <cell r="D517">
            <v>518100100</v>
          </cell>
          <cell r="E517" t="str">
            <v xml:space="preserve">Тіреу т/б СВ-95-2                                                                                   </v>
          </cell>
          <cell r="F517" t="str">
            <v>Стойка</v>
          </cell>
          <cell r="G517" t="str">
            <v>железобетонная, железобетонная, марка СВ, вибрированная</v>
          </cell>
          <cell r="H517" t="str">
            <v xml:space="preserve">Тіреу т/б СВ-95-2                                                                                   </v>
          </cell>
          <cell r="I517" t="str">
            <v>ТСАТ</v>
          </cell>
          <cell r="J517" t="str">
            <v>60</v>
          </cell>
          <cell r="K517">
            <v>631010000</v>
          </cell>
          <cell r="L517" t="str">
            <v>ҚР, ШҚО, Өскемен қ., Бажов көш., 10</v>
          </cell>
          <cell r="M517" t="str">
            <v>Қантар-Ақпан</v>
          </cell>
          <cell r="N517" t="str">
            <v>Шығыс-Қазақстан облысы, Жетіжар а.</v>
          </cell>
          <cell r="O517" t="str">
            <v>DDP</v>
          </cell>
          <cell r="P517" t="str">
            <v>Өтініш берген күннен бастап 5 жұмыс күні ішінде</v>
          </cell>
          <cell r="Q517">
            <v>0</v>
          </cell>
          <cell r="R517">
            <v>796</v>
          </cell>
          <cell r="S517" t="str">
            <v>Дана</v>
          </cell>
        </row>
        <row r="518">
          <cell r="A518" t="str">
            <v>299 Т</v>
          </cell>
          <cell r="B518" t="str">
            <v>"ШҚ АЭК" АҚ</v>
          </cell>
          <cell r="C518" t="str">
            <v>23.61.20.900.027.02.0796.000000000078</v>
          </cell>
          <cell r="D518">
            <v>518100100</v>
          </cell>
          <cell r="E518" t="str">
            <v xml:space="preserve">Тіреу т/б СВ-95-2                                                                                   </v>
          </cell>
          <cell r="F518" t="str">
            <v>Стойка</v>
          </cell>
          <cell r="G518" t="str">
            <v>железобетонная, железобетонная, марка СВ, вибрированная</v>
          </cell>
          <cell r="H518" t="str">
            <v xml:space="preserve">Тіреу т/б СВ-95-2                                                                                   </v>
          </cell>
          <cell r="I518" t="str">
            <v>ТСАТ</v>
          </cell>
          <cell r="J518" t="str">
            <v>60</v>
          </cell>
          <cell r="K518">
            <v>631010000</v>
          </cell>
          <cell r="L518" t="str">
            <v>ҚР, ШҚО, Өскемен қ., Бажов көш., 10</v>
          </cell>
          <cell r="M518" t="str">
            <v>Қантар-Ақпан</v>
          </cell>
          <cell r="N518" t="str">
            <v>Шығыс-Қазақстан облысы, Шекоман а.</v>
          </cell>
          <cell r="O518" t="str">
            <v>DDP</v>
          </cell>
          <cell r="P518" t="str">
            <v>Өтініш берген күннен бастап 5 жұмыс күні ішінде</v>
          </cell>
          <cell r="Q518">
            <v>0</v>
          </cell>
          <cell r="R518">
            <v>796</v>
          </cell>
          <cell r="S518" t="str">
            <v>Дана</v>
          </cell>
        </row>
        <row r="519">
          <cell r="A519" t="str">
            <v>300 Т</v>
          </cell>
          <cell r="B519" t="str">
            <v>"ШҚ АЭК" АҚ</v>
          </cell>
          <cell r="C519" t="str">
            <v>23.61.20.900.027.02.0796.000000000078</v>
          </cell>
          <cell r="D519">
            <v>518100100</v>
          </cell>
          <cell r="E519" t="str">
            <v xml:space="preserve">Тіреу т/б СВ-95-2                                                                                   </v>
          </cell>
          <cell r="F519" t="str">
            <v>Стойка</v>
          </cell>
          <cell r="G519" t="str">
            <v>железобетонная, железобетонная, марка СВ, вибрированная</v>
          </cell>
          <cell r="H519" t="str">
            <v xml:space="preserve">Тіреу т/б СВ-95-2                                                                                   </v>
          </cell>
          <cell r="I519" t="str">
            <v>ТСАТ</v>
          </cell>
          <cell r="J519" t="str">
            <v>60</v>
          </cell>
          <cell r="K519">
            <v>631010000</v>
          </cell>
          <cell r="L519" t="str">
            <v>ҚР, ШҚО, Өскемен қ., Бажов көш., 10</v>
          </cell>
          <cell r="M519" t="str">
            <v>Қантар-Ақпан</v>
          </cell>
          <cell r="N519" t="str">
            <v>Шығыс-Қазақстан облысы, Күршім а.</v>
          </cell>
          <cell r="O519" t="str">
            <v>DDP</v>
          </cell>
          <cell r="P519" t="str">
            <v>Өтініш берген күннен бастап 5 жұмыс күні ішінде</v>
          </cell>
          <cell r="Q519">
            <v>0</v>
          </cell>
          <cell r="R519">
            <v>796</v>
          </cell>
          <cell r="S519" t="str">
            <v>Дана</v>
          </cell>
        </row>
        <row r="520">
          <cell r="A520" t="str">
            <v>301 Т</v>
          </cell>
          <cell r="B520" t="str">
            <v>"ШҚ АЭК" АҚ</v>
          </cell>
          <cell r="C520" t="str">
            <v>23.61.20.900.027.02.0796.000000000078</v>
          </cell>
          <cell r="D520">
            <v>518100100</v>
          </cell>
          <cell r="E520" t="str">
            <v xml:space="preserve">Тіреу т/б СВ-95-2                                                                                   </v>
          </cell>
          <cell r="F520" t="str">
            <v>Стойка</v>
          </cell>
          <cell r="G520" t="str">
            <v>железобетонная, железобетонная, марка СВ, вибрированная</v>
          </cell>
          <cell r="H520" t="str">
            <v xml:space="preserve">Тіреу т/б СВ-95-2                                                                                   </v>
          </cell>
          <cell r="I520" t="str">
            <v>ТСАТ</v>
          </cell>
          <cell r="J520" t="str">
            <v>60</v>
          </cell>
          <cell r="K520">
            <v>631010000</v>
          </cell>
          <cell r="L520" t="str">
            <v>ҚР, ШҚО, Өскемен қ., Бажов көш., 10</v>
          </cell>
          <cell r="M520" t="str">
            <v>Қантар-Ақпан</v>
          </cell>
          <cell r="N520" t="str">
            <v>Шығыс-Қазақстан облысы, Тұғыл а.</v>
          </cell>
          <cell r="O520" t="str">
            <v>DDP</v>
          </cell>
          <cell r="P520" t="str">
            <v>Өтініш берген күннен бастап 5 жұмыс күні ішінде</v>
          </cell>
          <cell r="Q520">
            <v>0</v>
          </cell>
          <cell r="R520">
            <v>796</v>
          </cell>
          <cell r="S520" t="str">
            <v>Дана</v>
          </cell>
        </row>
        <row r="521">
          <cell r="A521" t="str">
            <v>302 Т</v>
          </cell>
          <cell r="B521" t="str">
            <v>"ШҚ АЭК" АҚ</v>
          </cell>
          <cell r="C521" t="str">
            <v>23.61.20.900.027.02.0796.000000000078</v>
          </cell>
          <cell r="D521">
            <v>518100100</v>
          </cell>
          <cell r="E521" t="str">
            <v xml:space="preserve">Тіреу т/б СВ-95-2                                                                                   </v>
          </cell>
          <cell r="F521" t="str">
            <v>Стойка</v>
          </cell>
          <cell r="G521" t="str">
            <v>железобетонная, железобетонная, марка СВ, вибрированная</v>
          </cell>
          <cell r="H521" t="str">
            <v xml:space="preserve">Тіреу т/б СВ-95-2                                                                                   </v>
          </cell>
          <cell r="I521" t="str">
            <v>ТСАТ</v>
          </cell>
          <cell r="J521" t="str">
            <v>60</v>
          </cell>
          <cell r="K521">
            <v>631010000</v>
          </cell>
          <cell r="L521" t="str">
            <v>ҚР, ШҚО, Өскемен қ., Бажов көш., 10</v>
          </cell>
          <cell r="M521" t="str">
            <v>Қантар-Ақпан</v>
          </cell>
          <cell r="N521" t="str">
            <v>Шығыс-Қазақстан облысы, Быково а.</v>
          </cell>
          <cell r="O521" t="str">
            <v>DDP</v>
          </cell>
          <cell r="P521" t="str">
            <v>Өтініш берген күннен бастап 5 жұмыс күні ішінде</v>
          </cell>
          <cell r="Q521">
            <v>0</v>
          </cell>
          <cell r="R521">
            <v>796</v>
          </cell>
          <cell r="S521" t="str">
            <v>Дана</v>
          </cell>
        </row>
        <row r="522">
          <cell r="A522" t="str">
            <v>303 Т</v>
          </cell>
          <cell r="B522" t="str">
            <v>"ШҚ АЭК" АҚ</v>
          </cell>
          <cell r="C522" t="str">
            <v>23.61.20.900.027.02.0796.000000000078</v>
          </cell>
          <cell r="D522">
            <v>518100100</v>
          </cell>
          <cell r="E522" t="str">
            <v xml:space="preserve">Тіреу т/б СВ-95-2                                                                                   </v>
          </cell>
          <cell r="F522" t="str">
            <v>Стойка</v>
          </cell>
          <cell r="G522" t="str">
            <v>железобетонная, железобетонная, марка СВ, вибрированная</v>
          </cell>
          <cell r="H522" t="str">
            <v xml:space="preserve">Тіреу т/б СВ-95-2                                                                                   </v>
          </cell>
          <cell r="I522" t="str">
            <v>ТСАТ</v>
          </cell>
          <cell r="J522" t="str">
            <v>60</v>
          </cell>
          <cell r="K522">
            <v>631010000</v>
          </cell>
          <cell r="L522" t="str">
            <v>ҚР, ШҚО, Өскемен қ., Бажов көш., 10</v>
          </cell>
          <cell r="M522" t="str">
            <v>Қантар-Ақпан</v>
          </cell>
          <cell r="N522" t="str">
            <v>Шығыс-Қазақстан облысы, Никольск а.</v>
          </cell>
          <cell r="O522" t="str">
            <v>DDP</v>
          </cell>
          <cell r="P522" t="str">
            <v>Өтініш берген күннен бастап 5 жұмыс күні ішінде</v>
          </cell>
          <cell r="Q522">
            <v>0</v>
          </cell>
          <cell r="R522">
            <v>796</v>
          </cell>
          <cell r="S522" t="str">
            <v>Дана</v>
          </cell>
        </row>
        <row r="523">
          <cell r="A523" t="str">
            <v>304 Т</v>
          </cell>
          <cell r="B523" t="str">
            <v>"ШҚ АЭК" АҚ</v>
          </cell>
          <cell r="C523" t="str">
            <v>23.61.20.900.027.02.0796.000000000078</v>
          </cell>
          <cell r="D523">
            <v>518100100</v>
          </cell>
          <cell r="E523" t="str">
            <v xml:space="preserve">Тіреу т/б СВ-95-2                                                                                   </v>
          </cell>
          <cell r="F523" t="str">
            <v>Стойка</v>
          </cell>
          <cell r="G523" t="str">
            <v>железобетонная, железобетонная, марка СВ, вибрированная</v>
          </cell>
          <cell r="H523" t="str">
            <v xml:space="preserve">Тіреу т/б СВ-95-2                                                                                   </v>
          </cell>
          <cell r="I523" t="str">
            <v>ТСАТ</v>
          </cell>
          <cell r="J523" t="str">
            <v>60</v>
          </cell>
          <cell r="K523">
            <v>631010000</v>
          </cell>
          <cell r="L523" t="str">
            <v>ҚР, ШҚО, Өскемен қ., Бажов көш., 10</v>
          </cell>
          <cell r="M523" t="str">
            <v>Қантар-Ақпан</v>
          </cell>
          <cell r="N523" t="str">
            <v>Шығыс-Қазақстан облысы, Бозанбай а.</v>
          </cell>
          <cell r="O523" t="str">
            <v>DDP</v>
          </cell>
          <cell r="P523" t="str">
            <v>Өтініш берген күннен бастап 5 жұмыс күні ішінде</v>
          </cell>
          <cell r="Q523">
            <v>0</v>
          </cell>
          <cell r="R523">
            <v>796</v>
          </cell>
          <cell r="S523" t="str">
            <v>Дана</v>
          </cell>
        </row>
        <row r="524">
          <cell r="A524" t="str">
            <v>305 Т</v>
          </cell>
          <cell r="B524" t="str">
            <v>"ШҚ АЭК" АҚ</v>
          </cell>
          <cell r="C524" t="str">
            <v>23.61.20.900.027.02.0796.000000000078</v>
          </cell>
          <cell r="D524">
            <v>518100100</v>
          </cell>
          <cell r="E524" t="str">
            <v xml:space="preserve">Тіреу т/б СВ-95-2                                                                                   </v>
          </cell>
          <cell r="F524" t="str">
            <v>Стойка</v>
          </cell>
          <cell r="G524" t="str">
            <v>железобетонная, железобетонная, марка СВ, вибрированная</v>
          </cell>
          <cell r="H524" t="str">
            <v xml:space="preserve">Тіреу т/б СВ-95-2                                                                                   </v>
          </cell>
          <cell r="I524" t="str">
            <v>ТСАТ</v>
          </cell>
          <cell r="J524" t="str">
            <v>60</v>
          </cell>
          <cell r="K524">
            <v>631010000</v>
          </cell>
          <cell r="L524" t="str">
            <v>ҚР, ШҚО, Өскемен қ., Бажов көш., 10</v>
          </cell>
          <cell r="M524" t="str">
            <v>Қантар-Ақпан</v>
          </cell>
          <cell r="N524" t="str">
            <v>Шығыс-Қазақстан облысы, Қызылағаш а.</v>
          </cell>
          <cell r="O524" t="str">
            <v>DDP</v>
          </cell>
          <cell r="P524" t="str">
            <v>Өтініш берген күннен бастап 5 жұмыс күні ішінде</v>
          </cell>
          <cell r="Q524">
            <v>0</v>
          </cell>
          <cell r="R524">
            <v>796</v>
          </cell>
          <cell r="S524" t="str">
            <v>Дана</v>
          </cell>
        </row>
        <row r="525">
          <cell r="A525" t="str">
            <v>306 Т</v>
          </cell>
          <cell r="B525" t="str">
            <v>"ШҚ АЭК" АҚ</v>
          </cell>
          <cell r="C525" t="str">
            <v>23.61.20.900.027.02.0796.000000000078</v>
          </cell>
          <cell r="D525">
            <v>518100102</v>
          </cell>
          <cell r="E525" t="str">
            <v xml:space="preserve">Тіреу т/б СВ-105-3,5                                                                                </v>
          </cell>
          <cell r="F525" t="str">
            <v>Стойка</v>
          </cell>
          <cell r="G525" t="str">
            <v>железобетонная, железобетонная, марка СВ, вибрированная</v>
          </cell>
          <cell r="H525" t="str">
            <v xml:space="preserve">Тіреу т/б СВ-105-3,5                                                                                </v>
          </cell>
          <cell r="I525" t="str">
            <v>ТСАТ</v>
          </cell>
          <cell r="J525" t="str">
            <v>60</v>
          </cell>
          <cell r="K525">
            <v>631010000</v>
          </cell>
          <cell r="L525" t="str">
            <v>ҚР, ШҚО, Өскемен қ., Бажов көш., 10</v>
          </cell>
          <cell r="M525" t="str">
            <v>Қантар-Ақпан</v>
          </cell>
          <cell r="N525" t="str">
            <v>Шығыс-Қазақстан облысы, Бородулиха а.</v>
          </cell>
          <cell r="O525" t="str">
            <v>DDP</v>
          </cell>
          <cell r="P525" t="str">
            <v>Өтініш берген күннен бастап 5 жұмыс күні ішінде</v>
          </cell>
          <cell r="Q525">
            <v>0</v>
          </cell>
          <cell r="R525">
            <v>796</v>
          </cell>
          <cell r="S525" t="str">
            <v>Дана</v>
          </cell>
        </row>
        <row r="526">
          <cell r="A526" t="str">
            <v>307 Т</v>
          </cell>
          <cell r="B526" t="str">
            <v>"ШҚ АЭК" АҚ</v>
          </cell>
          <cell r="C526" t="str">
            <v>23.61.20.900.027.02.0796.000000000078</v>
          </cell>
          <cell r="D526">
            <v>518100102</v>
          </cell>
          <cell r="E526" t="str">
            <v xml:space="preserve">Тіреу т/б СВ-105-3,5                                                                                </v>
          </cell>
          <cell r="F526" t="str">
            <v>Стойка</v>
          </cell>
          <cell r="G526" t="str">
            <v>железобетонная, железобетонная, марка СВ, вибрированная</v>
          </cell>
          <cell r="H526" t="str">
            <v xml:space="preserve">Тіреу т/б СВ-105-3,5                                                                                </v>
          </cell>
          <cell r="I526" t="str">
            <v>ТСАТ</v>
          </cell>
          <cell r="J526" t="str">
            <v>60</v>
          </cell>
          <cell r="K526">
            <v>631010000</v>
          </cell>
          <cell r="L526" t="str">
            <v>ҚР, ШҚО, Өскемен қ., Бажов көш., 10</v>
          </cell>
          <cell r="M526" t="str">
            <v>Қантар-Ақпан</v>
          </cell>
          <cell r="N526" t="str">
            <v>Шығыс-Қазақстан облысы, Қайнар а., Абай ауданы</v>
          </cell>
          <cell r="O526" t="str">
            <v>DDP</v>
          </cell>
          <cell r="P526" t="str">
            <v>Өтініш берген күннен бастап 5 жұмыс күні ішінде</v>
          </cell>
          <cell r="Q526">
            <v>0</v>
          </cell>
          <cell r="R526">
            <v>796</v>
          </cell>
          <cell r="S526" t="str">
            <v>Дана</v>
          </cell>
        </row>
        <row r="527">
          <cell r="A527" t="str">
            <v>308 Т</v>
          </cell>
          <cell r="B527" t="str">
            <v>"ШҚ АЭК" АҚ</v>
          </cell>
          <cell r="C527" t="str">
            <v>23.61.20.900.027.02.0796.000000000078</v>
          </cell>
          <cell r="D527">
            <v>518100102</v>
          </cell>
          <cell r="E527" t="str">
            <v xml:space="preserve">Тіреу т/б СВ-105-3,5                                                                                </v>
          </cell>
          <cell r="F527" t="str">
            <v>Стойка</v>
          </cell>
          <cell r="G527" t="str">
            <v>железобетонная, железобетонная, марка СВ, вибрированная</v>
          </cell>
          <cell r="H527" t="str">
            <v xml:space="preserve">Тіреу т/б СВ-105-3,5                                                                                </v>
          </cell>
          <cell r="I527" t="str">
            <v>ТСАТ</v>
          </cell>
          <cell r="J527" t="str">
            <v>60</v>
          </cell>
          <cell r="K527">
            <v>631010000</v>
          </cell>
          <cell r="L527" t="str">
            <v>ҚР, ШҚО, Өскемен қ., Бажов көш., 10</v>
          </cell>
          <cell r="M527" t="str">
            <v>Қантар-Ақпан</v>
          </cell>
          <cell r="N527" t="str">
            <v>Шығыс-Қазақстан облысы, Қараауыл а.</v>
          </cell>
          <cell r="O527" t="str">
            <v>DDP</v>
          </cell>
          <cell r="P527" t="str">
            <v>Өтініш берген күннен бастап 5 жұмыс күні ішінде</v>
          </cell>
          <cell r="Q527">
            <v>0</v>
          </cell>
          <cell r="R527">
            <v>796</v>
          </cell>
          <cell r="S527" t="str">
            <v>Дана</v>
          </cell>
        </row>
        <row r="528">
          <cell r="A528" t="str">
            <v>309 Т</v>
          </cell>
          <cell r="B528" t="str">
            <v>"ШҚ АЭК" АҚ</v>
          </cell>
          <cell r="C528" t="str">
            <v>23.61.20.900.027.02.0796.000000000078</v>
          </cell>
          <cell r="D528">
            <v>518100102</v>
          </cell>
          <cell r="E528" t="str">
            <v xml:space="preserve">Тіреу т/б СВ-105-3,5                                                                                </v>
          </cell>
          <cell r="F528" t="str">
            <v>Стойка</v>
          </cell>
          <cell r="G528" t="str">
            <v>железобетонная, железобетонная, марка СВ, вибрированная</v>
          </cell>
          <cell r="H528" t="str">
            <v xml:space="preserve">Тіреу т/б СВ-105-3,5                                                                                </v>
          </cell>
          <cell r="I528" t="str">
            <v>ТСАТ</v>
          </cell>
          <cell r="J528" t="str">
            <v>60</v>
          </cell>
          <cell r="K528">
            <v>631010000</v>
          </cell>
          <cell r="L528" t="str">
            <v>ҚР, ШҚО, Өскемен қ., Бажов көш., 10</v>
          </cell>
          <cell r="M528" t="str">
            <v>Қантар-Ақпан</v>
          </cell>
          <cell r="N528" t="str">
            <v>Шығыс-Қазақстан облысы, Шемонайха қ.</v>
          </cell>
          <cell r="O528" t="str">
            <v>DDP</v>
          </cell>
          <cell r="P528" t="str">
            <v>Өтініш берген күннен бастап 5 жұмыс күні ішінде</v>
          </cell>
          <cell r="Q528">
            <v>0</v>
          </cell>
          <cell r="R528">
            <v>796</v>
          </cell>
          <cell r="S528" t="str">
            <v>Дана</v>
          </cell>
        </row>
        <row r="529">
          <cell r="A529" t="str">
            <v>310 Т</v>
          </cell>
          <cell r="B529" t="str">
            <v>"ШҚ АЭК" АҚ</v>
          </cell>
          <cell r="C529" t="str">
            <v>23.61.20.900.027.02.0796.000000000078</v>
          </cell>
          <cell r="D529">
            <v>518100102</v>
          </cell>
          <cell r="E529" t="str">
            <v xml:space="preserve">Тіреу т/б СВ-105-3,5                                                                                </v>
          </cell>
          <cell r="F529" t="str">
            <v>Стойка</v>
          </cell>
          <cell r="G529" t="str">
            <v>железобетонная, железобетонная, марка СВ, вибрированная</v>
          </cell>
          <cell r="H529" t="str">
            <v xml:space="preserve">Тіреу т/б СВ-105-3,5                                                                                </v>
          </cell>
          <cell r="I529" t="str">
            <v>ТСАТ</v>
          </cell>
          <cell r="J529" t="str">
            <v>60</v>
          </cell>
          <cell r="K529">
            <v>631010000</v>
          </cell>
          <cell r="L529" t="str">
            <v>ҚР, ШҚО, Өскемен қ., Бажов көш., 10</v>
          </cell>
          <cell r="M529" t="str">
            <v>Қантар-Ақпан</v>
          </cell>
          <cell r="N529" t="str">
            <v>Шығыс-Қазақстан облысы, Үржар а.</v>
          </cell>
          <cell r="O529" t="str">
            <v>DDP</v>
          </cell>
          <cell r="P529" t="str">
            <v>Өтініш берген күннен бастап 5 жұмыс күні ішінде</v>
          </cell>
          <cell r="Q529">
            <v>0</v>
          </cell>
          <cell r="R529">
            <v>796</v>
          </cell>
          <cell r="S529" t="str">
            <v>Дана</v>
          </cell>
        </row>
        <row r="530">
          <cell r="A530" t="str">
            <v>311 Т</v>
          </cell>
          <cell r="B530" t="str">
            <v>"ШҚ АЭК" АҚ</v>
          </cell>
          <cell r="C530" t="str">
            <v>23.61.20.900.027.02.0796.000000000078</v>
          </cell>
          <cell r="D530">
            <v>518100102</v>
          </cell>
          <cell r="E530" t="str">
            <v xml:space="preserve">Тіреу т/б СВ-105-3,5                                                                                </v>
          </cell>
          <cell r="F530" t="str">
            <v>Стойка</v>
          </cell>
          <cell r="G530" t="str">
            <v>железобетонная, железобетонная, марка СВ, вибрированная</v>
          </cell>
          <cell r="H530" t="str">
            <v xml:space="preserve">Тіреу т/б СВ-105-3,5                                                                                </v>
          </cell>
          <cell r="I530" t="str">
            <v>ТСАТ</v>
          </cell>
          <cell r="J530" t="str">
            <v>60</v>
          </cell>
          <cell r="K530">
            <v>631010000</v>
          </cell>
          <cell r="L530" t="str">
            <v>ҚР, ШҚО, Өскемен қ., Бажов көш., 10</v>
          </cell>
          <cell r="M530" t="str">
            <v>Қантар-Ақпан</v>
          </cell>
          <cell r="N530" t="str">
            <v>Шығыс-Қазақстан облысы, Таврическое а.</v>
          </cell>
          <cell r="O530" t="str">
            <v>DDP</v>
          </cell>
          <cell r="P530" t="str">
            <v>Өтініш берген күннен бастап 5 жұмыс күні ішінде</v>
          </cell>
          <cell r="Q530">
            <v>0</v>
          </cell>
          <cell r="R530">
            <v>796</v>
          </cell>
          <cell r="S530" t="str">
            <v>Дана</v>
          </cell>
        </row>
        <row r="531">
          <cell r="A531" t="str">
            <v>312 Т</v>
          </cell>
          <cell r="B531" t="str">
            <v>"ШҚ АЭК" АҚ</v>
          </cell>
          <cell r="C531" t="str">
            <v>23.61.20.900.027.02.0796.000000000078</v>
          </cell>
          <cell r="D531">
            <v>518100102</v>
          </cell>
          <cell r="E531" t="str">
            <v xml:space="preserve">Тіреу т/б СВ-105-3,5                                                                                </v>
          </cell>
          <cell r="F531" t="str">
            <v>Стойка</v>
          </cell>
          <cell r="G531" t="str">
            <v>железобетонная, железобетонная, марка СВ, вибрированная</v>
          </cell>
          <cell r="H531" t="str">
            <v xml:space="preserve">Тіреу т/б СВ-105-3,5                                                                                </v>
          </cell>
          <cell r="I531" t="str">
            <v>ТСАТ</v>
          </cell>
          <cell r="J531" t="str">
            <v>60</v>
          </cell>
          <cell r="K531">
            <v>631010000</v>
          </cell>
          <cell r="L531" t="str">
            <v>ҚР, ШҚО, Өскемен қ., Бажов көш., 10</v>
          </cell>
          <cell r="M531" t="str">
            <v>Қантар-Ақпан</v>
          </cell>
          <cell r="N531" t="str">
            <v>Шығыс-Қазақстан облысы, Риддер қ.</v>
          </cell>
          <cell r="O531" t="str">
            <v>DDP</v>
          </cell>
          <cell r="P531" t="str">
            <v>Өтініш берген күннен бастап 5 жұмыс күні ішінде</v>
          </cell>
          <cell r="Q531">
            <v>0</v>
          </cell>
          <cell r="R531">
            <v>796</v>
          </cell>
          <cell r="S531" t="str">
            <v>Дана</v>
          </cell>
        </row>
        <row r="532">
          <cell r="A532" t="str">
            <v>313 Т</v>
          </cell>
          <cell r="B532" t="str">
            <v>"ШҚ АЭК" АҚ</v>
          </cell>
          <cell r="C532" t="str">
            <v>23.61.20.900.027.02.0796.000000000078</v>
          </cell>
          <cell r="D532">
            <v>518100102</v>
          </cell>
          <cell r="E532" t="str">
            <v xml:space="preserve">Тіреу т/б СВ-105-3,5                                                                                </v>
          </cell>
          <cell r="F532" t="str">
            <v>Стойка</v>
          </cell>
          <cell r="G532" t="str">
            <v>железобетонная, железобетонная, марка СВ, вибрированная</v>
          </cell>
          <cell r="H532" t="str">
            <v xml:space="preserve">Тіреу т/б СВ-105-3,5                                                                                </v>
          </cell>
          <cell r="I532" t="str">
            <v>ТСАТ</v>
          </cell>
          <cell r="J532" t="str">
            <v>60</v>
          </cell>
          <cell r="K532">
            <v>631010000</v>
          </cell>
          <cell r="L532" t="str">
            <v>ҚР, ШҚО, Өскемен қ., Бажов көш., 10</v>
          </cell>
          <cell r="M532" t="str">
            <v>Қантар-Ақпан</v>
          </cell>
          <cell r="N532" t="str">
            <v>Шығыс-Қазақстан облысы, Семей қ.</v>
          </cell>
          <cell r="O532" t="str">
            <v>DDP</v>
          </cell>
          <cell r="P532" t="str">
            <v>Өтініш берген күннен бастап 5 жұмыс күні ішінде</v>
          </cell>
          <cell r="Q532">
            <v>0</v>
          </cell>
          <cell r="R532">
            <v>796</v>
          </cell>
          <cell r="S532" t="str">
            <v>Дана</v>
          </cell>
        </row>
        <row r="533">
          <cell r="A533" t="str">
            <v>314 Т</v>
          </cell>
          <cell r="B533" t="str">
            <v>"ШҚ АЭК" АҚ</v>
          </cell>
          <cell r="C533" t="str">
            <v>23.61.20.900.027.02.0796.000000000078</v>
          </cell>
          <cell r="D533">
            <v>518100102</v>
          </cell>
          <cell r="E533" t="str">
            <v xml:space="preserve">Тіреу т/б СВ-105-3,5                                                                                </v>
          </cell>
          <cell r="F533" t="str">
            <v>Стойка</v>
          </cell>
          <cell r="G533" t="str">
            <v>железобетонная, железобетонная, марка СВ, вибрированная</v>
          </cell>
          <cell r="H533" t="str">
            <v xml:space="preserve">Тіреу т/б СВ-105-3,5                                                                                </v>
          </cell>
          <cell r="I533" t="str">
            <v>ТСАТ</v>
          </cell>
          <cell r="J533" t="str">
            <v>60</v>
          </cell>
          <cell r="K533">
            <v>631010000</v>
          </cell>
          <cell r="L533" t="str">
            <v>ҚР, ШҚО, Өскемен қ., Бажов көш., 10</v>
          </cell>
          <cell r="M533" t="str">
            <v>Қантар-Ақпан</v>
          </cell>
          <cell r="N533" t="str">
            <v>Шығыс-Қазақстан облысы, Өскемен қ.</v>
          </cell>
          <cell r="O533" t="str">
            <v>DDP</v>
          </cell>
          <cell r="P533" t="str">
            <v>Өтініш берген күннен бастап 5 жұмыс күні ішінде</v>
          </cell>
          <cell r="Q533">
            <v>0</v>
          </cell>
          <cell r="R533">
            <v>796</v>
          </cell>
          <cell r="S533" t="str">
            <v>Дана</v>
          </cell>
        </row>
        <row r="534">
          <cell r="A534" t="str">
            <v>315 Т</v>
          </cell>
          <cell r="B534" t="str">
            <v>"ШҚ АЭК" АҚ</v>
          </cell>
          <cell r="C534" t="str">
            <v>23.61.20.900.027.02.0796.000000000078</v>
          </cell>
          <cell r="D534">
            <v>518100102</v>
          </cell>
          <cell r="E534" t="str">
            <v xml:space="preserve">Тіреу т/б СВ-105-3,5                                                                                </v>
          </cell>
          <cell r="F534" t="str">
            <v>Стойка</v>
          </cell>
          <cell r="G534" t="str">
            <v>железобетонная, железобетонная, марка СВ, вибрированная</v>
          </cell>
          <cell r="H534" t="str">
            <v xml:space="preserve">Тіреу т/б СВ-105-3,5                                                                                </v>
          </cell>
          <cell r="I534" t="str">
            <v>ТСАТ</v>
          </cell>
          <cell r="J534" t="str">
            <v>60</v>
          </cell>
          <cell r="K534">
            <v>631010000</v>
          </cell>
          <cell r="L534" t="str">
            <v>ҚР, ШҚО, Өскемен қ., Бажов көш., 10</v>
          </cell>
          <cell r="M534" t="str">
            <v>Қантар-Ақпан</v>
          </cell>
          <cell r="N534" t="str">
            <v>Шығыс-Қазақстан облысы, Қатонқарағай а.</v>
          </cell>
          <cell r="O534" t="str">
            <v>DDP</v>
          </cell>
          <cell r="P534" t="str">
            <v>Өтініш берген күннен бастап 5 жұмыс күні ішінде</v>
          </cell>
          <cell r="Q534">
            <v>0</v>
          </cell>
          <cell r="R534">
            <v>796</v>
          </cell>
          <cell r="S534" t="str">
            <v>Дана</v>
          </cell>
        </row>
        <row r="535">
          <cell r="A535" t="str">
            <v>316 Т</v>
          </cell>
          <cell r="B535" t="str">
            <v>"ШҚ АЭК" АҚ</v>
          </cell>
          <cell r="C535" t="str">
            <v>23.61.20.900.027.02.0796.000000000078</v>
          </cell>
          <cell r="D535">
            <v>518100102</v>
          </cell>
          <cell r="E535" t="str">
            <v xml:space="preserve">Тіреу т/б СВ-105-3,5                                                                                </v>
          </cell>
          <cell r="F535" t="str">
            <v>Стойка</v>
          </cell>
          <cell r="G535" t="str">
            <v>железобетонная, железобетонная, марка СВ, вибрированная</v>
          </cell>
          <cell r="H535" t="str">
            <v xml:space="preserve">Тіреу т/б СВ-105-3,5                                                                                </v>
          </cell>
          <cell r="I535" t="str">
            <v>ТСАТ</v>
          </cell>
          <cell r="J535" t="str">
            <v>60</v>
          </cell>
          <cell r="K535">
            <v>631010000</v>
          </cell>
          <cell r="L535" t="str">
            <v>ҚР, ШҚО, Өскемен қ., Бажов көш., 10</v>
          </cell>
          <cell r="M535" t="str">
            <v>Қантар-Ақпан</v>
          </cell>
          <cell r="N535" t="str">
            <v>Шығыс-Қазақстан облысы, Жоғарғы Березовка к.</v>
          </cell>
          <cell r="O535" t="str">
            <v>DDP</v>
          </cell>
          <cell r="P535" t="str">
            <v>Өтініш берген күннен бастап 5 жұмыс күні ішінде</v>
          </cell>
          <cell r="Q535">
            <v>0</v>
          </cell>
          <cell r="R535">
            <v>796</v>
          </cell>
          <cell r="S535" t="str">
            <v>Дана</v>
          </cell>
        </row>
        <row r="536">
          <cell r="A536" t="str">
            <v>317 Т</v>
          </cell>
          <cell r="B536" t="str">
            <v>"ШҚ АЭК" АҚ</v>
          </cell>
          <cell r="C536" t="str">
            <v>23.61.20.900.027.02.0796.000000000078</v>
          </cell>
          <cell r="D536">
            <v>518100102</v>
          </cell>
          <cell r="E536" t="str">
            <v xml:space="preserve">Тіреу т/б СВ-105-3,5                                                                                </v>
          </cell>
          <cell r="F536" t="str">
            <v>Стойка</v>
          </cell>
          <cell r="G536" t="str">
            <v>железобетонная, железобетонная, марка СВ, вибрированная</v>
          </cell>
          <cell r="H536" t="str">
            <v xml:space="preserve">Тіреу т/б СВ-105-3,5                                                                                </v>
          </cell>
          <cell r="I536" t="str">
            <v>ТСАТ</v>
          </cell>
          <cell r="J536" t="str">
            <v>60</v>
          </cell>
          <cell r="K536">
            <v>631010000</v>
          </cell>
          <cell r="L536" t="str">
            <v>ҚР, ШҚО, Өскемен қ., Бажов көш., 10</v>
          </cell>
          <cell r="M536" t="str">
            <v>Қантар-Ақпан</v>
          </cell>
          <cell r="N536" t="str">
            <v>Шығыс-Қазақстан облысы, Секисовка а., Глубокое ауданы</v>
          </cell>
          <cell r="O536" t="str">
            <v>DDP</v>
          </cell>
          <cell r="P536" t="str">
            <v>Өтініш берген күннен бастап 5 жұмыс күні ішінде</v>
          </cell>
          <cell r="Q536">
            <v>0</v>
          </cell>
          <cell r="R536">
            <v>796</v>
          </cell>
          <cell r="S536" t="str">
            <v>Дана</v>
          </cell>
        </row>
        <row r="537">
          <cell r="A537" t="str">
            <v>318 Т</v>
          </cell>
          <cell r="B537" t="str">
            <v>"ШҚ АЭК" АҚ</v>
          </cell>
          <cell r="C537" t="str">
            <v>23.61.20.900.027.02.0796.000000000078</v>
          </cell>
          <cell r="D537">
            <v>518100102</v>
          </cell>
          <cell r="E537" t="str">
            <v xml:space="preserve">Тіреу т/б СВ-105-3,5                                                                                </v>
          </cell>
          <cell r="F537" t="str">
            <v>Стойка</v>
          </cell>
          <cell r="G537" t="str">
            <v>железобетонная, железобетонная, марка СВ, вибрированная</v>
          </cell>
          <cell r="H537" t="str">
            <v xml:space="preserve">Тіреу т/б СВ-105-3,5                                                                                </v>
          </cell>
          <cell r="I537" t="str">
            <v>ТСАТ</v>
          </cell>
          <cell r="J537" t="str">
            <v>60</v>
          </cell>
          <cell r="K537">
            <v>631010000</v>
          </cell>
          <cell r="L537" t="str">
            <v>ҚР, ШҚО, Өскемен қ., Бажов көш., 10</v>
          </cell>
          <cell r="M537" t="str">
            <v>Қантар-Ақпан</v>
          </cell>
          <cell r="N537" t="str">
            <v>Шығыс-Қазақстан облысы, Глубокое к.</v>
          </cell>
          <cell r="O537" t="str">
            <v>DDP</v>
          </cell>
          <cell r="P537" t="str">
            <v>Өтініш берген күннен бастап 5 жұмыс күні ішінде</v>
          </cell>
          <cell r="Q537">
            <v>0</v>
          </cell>
          <cell r="R537">
            <v>796</v>
          </cell>
          <cell r="S537" t="str">
            <v>Дана</v>
          </cell>
        </row>
        <row r="538">
          <cell r="A538" t="str">
            <v>319 Т</v>
          </cell>
          <cell r="B538" t="str">
            <v>"ШҚ АЭК" АҚ</v>
          </cell>
          <cell r="C538" t="str">
            <v>23.61.20.900.027.02.0796.000000000078</v>
          </cell>
          <cell r="D538">
            <v>518100102</v>
          </cell>
          <cell r="E538" t="str">
            <v xml:space="preserve">Тіреу т/б СВ-105-3,5                                                                                </v>
          </cell>
          <cell r="F538" t="str">
            <v>Стойка</v>
          </cell>
          <cell r="G538" t="str">
            <v>железобетонная, железобетонная, марка СВ, вибрированная</v>
          </cell>
          <cell r="H538" t="str">
            <v xml:space="preserve">Тіреу т/б СВ-105-3,5                                                                                </v>
          </cell>
          <cell r="I538" t="str">
            <v>ТСАТ</v>
          </cell>
          <cell r="J538" t="str">
            <v>60</v>
          </cell>
          <cell r="K538">
            <v>631010000</v>
          </cell>
          <cell r="L538" t="str">
            <v>ҚР, ШҚО, Өскемен қ., Бажов көш., 10</v>
          </cell>
          <cell r="M538" t="str">
            <v>Қантар-Ақпан</v>
          </cell>
          <cell r="N538" t="str">
            <v>Шығыс-Қазақстан облысы, Үлкен Нарын а.</v>
          </cell>
          <cell r="O538" t="str">
            <v>DDP</v>
          </cell>
          <cell r="P538" t="str">
            <v>Өтініш берген күннен бастап 5 жұмыс күні ішінде</v>
          </cell>
          <cell r="Q538">
            <v>0</v>
          </cell>
          <cell r="R538">
            <v>796</v>
          </cell>
          <cell r="S538" t="str">
            <v>Дана</v>
          </cell>
        </row>
        <row r="539">
          <cell r="A539" t="str">
            <v>320 Т</v>
          </cell>
          <cell r="B539" t="str">
            <v>"ШҚ АЭК" АҚ</v>
          </cell>
          <cell r="C539" t="str">
            <v>23.61.20.900.027.02.0796.000000000078</v>
          </cell>
          <cell r="D539">
            <v>518100102</v>
          </cell>
          <cell r="E539" t="str">
            <v xml:space="preserve">Тіреу т/б СВ-105-3,5                                                                                </v>
          </cell>
          <cell r="F539" t="str">
            <v>Стойка</v>
          </cell>
          <cell r="G539" t="str">
            <v>железобетонная, железобетонная, марка СВ, вибрированная</v>
          </cell>
          <cell r="H539" t="str">
            <v xml:space="preserve">Тіреу т/б СВ-105-3,5                                                                                </v>
          </cell>
          <cell r="I539" t="str">
            <v>ТСАТ</v>
          </cell>
          <cell r="J539" t="str">
            <v>60</v>
          </cell>
          <cell r="K539">
            <v>631010000</v>
          </cell>
          <cell r="L539" t="str">
            <v>ҚР, ШҚО, Өскемен қ., Бажов көш., 10</v>
          </cell>
          <cell r="M539" t="str">
            <v>Қантар-Ақпан</v>
          </cell>
          <cell r="N539" t="str">
            <v>Шығыс-Қазақстан облысы, Күршім а.</v>
          </cell>
          <cell r="O539" t="str">
            <v>DDP</v>
          </cell>
          <cell r="P539" t="str">
            <v>Өтініш берген күннен бастап 5 жұмыс күні ішінде</v>
          </cell>
          <cell r="Q539">
            <v>0</v>
          </cell>
          <cell r="R539">
            <v>796</v>
          </cell>
          <cell r="S539" t="str">
            <v>Дана</v>
          </cell>
        </row>
        <row r="540">
          <cell r="A540" t="str">
            <v>321 Т</v>
          </cell>
          <cell r="B540" t="str">
            <v>"ШҚ АЭК" АҚ</v>
          </cell>
          <cell r="C540" t="str">
            <v>23.61.20.900.027.02.0796.000000000078</v>
          </cell>
          <cell r="D540">
            <v>518100102</v>
          </cell>
          <cell r="E540" t="str">
            <v xml:space="preserve">Тіреу т/б СВ-105-3,5                                                                                </v>
          </cell>
          <cell r="F540" t="str">
            <v>Стойка</v>
          </cell>
          <cell r="G540" t="str">
            <v>железобетонная, железобетонная, марка СВ, вибрированная</v>
          </cell>
          <cell r="H540" t="str">
            <v xml:space="preserve">Тіреу т/б СВ-105-3,5                                                                                </v>
          </cell>
          <cell r="I540" t="str">
            <v>ТСАТ</v>
          </cell>
          <cell r="J540" t="str">
            <v>60</v>
          </cell>
          <cell r="K540">
            <v>631010000</v>
          </cell>
          <cell r="L540" t="str">
            <v>ҚР, ШҚО, Өскемен қ., Бажов көш., 10</v>
          </cell>
          <cell r="M540" t="str">
            <v>Қантар-Ақпан</v>
          </cell>
          <cell r="N540" t="str">
            <v>Шығыс-Қазақстан облысы, Ақжар а., Тарбағатай ауданы</v>
          </cell>
          <cell r="O540" t="str">
            <v>DDP</v>
          </cell>
          <cell r="P540" t="str">
            <v>Өтініш берген күннен бастап 5 жұмыс күні ішінде</v>
          </cell>
          <cell r="Q540">
            <v>0</v>
          </cell>
          <cell r="R540">
            <v>796</v>
          </cell>
          <cell r="S540" t="str">
            <v>Дана</v>
          </cell>
        </row>
        <row r="541">
          <cell r="A541" t="str">
            <v>322 Т</v>
          </cell>
          <cell r="B541" t="str">
            <v>"ШҚ АЭК" АҚ</v>
          </cell>
          <cell r="C541" t="str">
            <v>23.61.20.900.027.02.0796.000000000078</v>
          </cell>
          <cell r="D541">
            <v>518100102</v>
          </cell>
          <cell r="E541" t="str">
            <v xml:space="preserve">Тіреу т/б СВ-105-3,5                                                                                </v>
          </cell>
          <cell r="F541" t="str">
            <v>Стойка</v>
          </cell>
          <cell r="G541" t="str">
            <v>железобетонная, железобетонная, марка СВ, вибрированная</v>
          </cell>
          <cell r="H541" t="str">
            <v xml:space="preserve">Тіреу т/б СВ-105-3,5                                                                                </v>
          </cell>
          <cell r="I541" t="str">
            <v>ТСАТ</v>
          </cell>
          <cell r="J541" t="str">
            <v>60</v>
          </cell>
          <cell r="K541">
            <v>631010000</v>
          </cell>
          <cell r="L541" t="str">
            <v>ҚР, ШҚО, Өскемен қ., Бажов көш., 10</v>
          </cell>
          <cell r="M541" t="str">
            <v>Қантар-Ақпан</v>
          </cell>
          <cell r="N541" t="str">
            <v>Шығыс-Қазақстан облысы, Тұғыл а.</v>
          </cell>
          <cell r="O541" t="str">
            <v>DDP</v>
          </cell>
          <cell r="P541" t="str">
            <v>Өтініш берген күннен бастап 5 жұмыс күні ішінде</v>
          </cell>
          <cell r="Q541">
            <v>0</v>
          </cell>
          <cell r="R541">
            <v>796</v>
          </cell>
          <cell r="S541" t="str">
            <v>Дана</v>
          </cell>
        </row>
        <row r="542">
          <cell r="A542" t="str">
            <v>323 Т</v>
          </cell>
          <cell r="B542" t="str">
            <v>"ШҚ АЭК" АҚ</v>
          </cell>
          <cell r="C542" t="str">
            <v>23.61.20.900.027.02.0796.000000000078</v>
          </cell>
          <cell r="D542">
            <v>518100102</v>
          </cell>
          <cell r="E542" t="str">
            <v xml:space="preserve">Тіреу т/б СВ-105-3,5                                                                                </v>
          </cell>
          <cell r="F542" t="str">
            <v>Стойка</v>
          </cell>
          <cell r="G542" t="str">
            <v>железобетонная, железобетонная, марка СВ, вибрированная</v>
          </cell>
          <cell r="H542" t="str">
            <v xml:space="preserve">Тіреу т/б СВ-105-3,5                                                                                </v>
          </cell>
          <cell r="I542" t="str">
            <v>ТСАТ</v>
          </cell>
          <cell r="J542" t="str">
            <v>60</v>
          </cell>
          <cell r="K542">
            <v>631010000</v>
          </cell>
          <cell r="L542" t="str">
            <v>ҚР, ШҚО, Өскемен қ., Бажов көш., 10</v>
          </cell>
          <cell r="M542" t="str">
            <v>Қантар-Ақпан</v>
          </cell>
          <cell r="N542" t="str">
            <v>Шығыс-Қазақстан облысы, Быково а.</v>
          </cell>
          <cell r="O542" t="str">
            <v>DDP</v>
          </cell>
          <cell r="P542" t="str">
            <v>Өтініш берген күннен бастап 5 жұмыс күні ішінде</v>
          </cell>
          <cell r="Q542">
            <v>0</v>
          </cell>
          <cell r="R542">
            <v>796</v>
          </cell>
          <cell r="S542" t="str">
            <v>Дана</v>
          </cell>
        </row>
        <row r="543">
          <cell r="A543" t="str">
            <v>324 Т</v>
          </cell>
          <cell r="B543" t="str">
            <v>"ШҚ АЭК" АҚ</v>
          </cell>
          <cell r="C543" t="str">
            <v>23.61.20.900.027.02.0796.000000000078</v>
          </cell>
          <cell r="D543">
            <v>518100102</v>
          </cell>
          <cell r="E543" t="str">
            <v xml:space="preserve">Тіреу т/б СВ-105-3,5                                                                                </v>
          </cell>
          <cell r="F543" t="str">
            <v>Стойка</v>
          </cell>
          <cell r="G543" t="str">
            <v>железобетонная, железобетонная, марка СВ, вибрированная</v>
          </cell>
          <cell r="H543" t="str">
            <v xml:space="preserve">Тіреу т/б СВ-105-3,5                                                                                </v>
          </cell>
          <cell r="I543" t="str">
            <v>ТСАТ</v>
          </cell>
          <cell r="J543" t="str">
            <v>60</v>
          </cell>
          <cell r="K543">
            <v>631010000</v>
          </cell>
          <cell r="L543" t="str">
            <v>ҚР, ШҚО, Өскемен қ., Бажов көш., 10</v>
          </cell>
          <cell r="M543" t="str">
            <v>Қантар-Ақпан</v>
          </cell>
          <cell r="N543" t="str">
            <v>Шығыс-Қазақстан облысы, Никольск а.</v>
          </cell>
          <cell r="O543" t="str">
            <v>DDP</v>
          </cell>
          <cell r="P543" t="str">
            <v>Өтініш берген күннен бастап 5 жұмыс күні ішінде</v>
          </cell>
          <cell r="Q543">
            <v>0</v>
          </cell>
          <cell r="R543">
            <v>796</v>
          </cell>
          <cell r="S543" t="str">
            <v>Дана</v>
          </cell>
        </row>
        <row r="544">
          <cell r="A544" t="str">
            <v>325 Т</v>
          </cell>
          <cell r="B544" t="str">
            <v>"ШҚ АЭК" АҚ</v>
          </cell>
          <cell r="C544" t="str">
            <v>23.61.20.900.027.02.0796.000000000078</v>
          </cell>
          <cell r="D544">
            <v>518100102</v>
          </cell>
          <cell r="E544" t="str">
            <v xml:space="preserve">Тіреу т/б СВ-105-3,5                                                                                </v>
          </cell>
          <cell r="F544" t="str">
            <v>Стойка</v>
          </cell>
          <cell r="G544" t="str">
            <v>железобетонная, железобетонная, марка СВ, вибрированная</v>
          </cell>
          <cell r="H544" t="str">
            <v xml:space="preserve">Тіреу т/б СВ-105-3,5                                                                                </v>
          </cell>
          <cell r="I544" t="str">
            <v>ТСАТ</v>
          </cell>
          <cell r="J544" t="str">
            <v>60</v>
          </cell>
          <cell r="K544">
            <v>631010000</v>
          </cell>
          <cell r="L544" t="str">
            <v>ҚР, ШҚО, Өскемен қ., Бажов көш., 10</v>
          </cell>
          <cell r="M544" t="str">
            <v>Қантар-Ақпан</v>
          </cell>
          <cell r="N544" t="str">
            <v>Шығыс-Қазақстан облысы, Кожохово а.</v>
          </cell>
          <cell r="O544" t="str">
            <v>DDP</v>
          </cell>
          <cell r="P544" t="str">
            <v>Өтініш берген күннен бастап 5 жұмыс күні ішінде</v>
          </cell>
          <cell r="Q544">
            <v>0</v>
          </cell>
          <cell r="R544">
            <v>796</v>
          </cell>
          <cell r="S544" t="str">
            <v>Дана</v>
          </cell>
        </row>
        <row r="545">
          <cell r="A545" t="str">
            <v>326 Т</v>
          </cell>
          <cell r="B545" t="str">
            <v>"ШҚ АЭК" АҚ</v>
          </cell>
          <cell r="C545" t="str">
            <v>23.61.20.900.027.02.0796.000000000078</v>
          </cell>
          <cell r="D545">
            <v>518100102</v>
          </cell>
          <cell r="E545" t="str">
            <v xml:space="preserve">Тіреу т/б СВ-105-3,5                                                                                </v>
          </cell>
          <cell r="F545" t="str">
            <v>Стойка</v>
          </cell>
          <cell r="G545" t="str">
            <v>железобетонная, железобетонная, марка СВ, вибрированная</v>
          </cell>
          <cell r="H545" t="str">
            <v xml:space="preserve">Тіреу т/б СВ-105-3,5                                                                                </v>
          </cell>
          <cell r="I545" t="str">
            <v>ТСАТ</v>
          </cell>
          <cell r="J545" t="str">
            <v>60</v>
          </cell>
          <cell r="K545">
            <v>631010000</v>
          </cell>
          <cell r="L545" t="str">
            <v>ҚР, ШҚО, Өскемен қ., Бажов көш., 10</v>
          </cell>
          <cell r="M545" t="str">
            <v>Қантар-Ақпан</v>
          </cell>
          <cell r="N545" t="str">
            <v>Шығыс-Қазақстан облысы, Предгорное а.</v>
          </cell>
          <cell r="O545" t="str">
            <v>DDP</v>
          </cell>
          <cell r="P545" t="str">
            <v>Өтініш берген күннен бастап 5 жұмыс күні ішінде</v>
          </cell>
          <cell r="Q545">
            <v>0</v>
          </cell>
          <cell r="R545">
            <v>796</v>
          </cell>
          <cell r="S545" t="str">
            <v>Дана</v>
          </cell>
        </row>
        <row r="546">
          <cell r="A546" t="str">
            <v>327 Т</v>
          </cell>
          <cell r="B546" t="str">
            <v>"ШҚ АЭК" АҚ</v>
          </cell>
          <cell r="C546" t="str">
            <v>23.61.20.900.027.02.0796.000000000078</v>
          </cell>
          <cell r="D546">
            <v>518100102</v>
          </cell>
          <cell r="E546" t="str">
            <v xml:space="preserve">Тіреу т/б СВ-105-3,5                                                                                </v>
          </cell>
          <cell r="F546" t="str">
            <v>Стойка</v>
          </cell>
          <cell r="G546" t="str">
            <v>железобетонная, железобетонная, марка СВ, вибрированная</v>
          </cell>
          <cell r="H546" t="str">
            <v xml:space="preserve">Тіреу т/б СВ-105-3,5                                                                                </v>
          </cell>
          <cell r="I546" t="str">
            <v>ТСАТ</v>
          </cell>
          <cell r="J546" t="str">
            <v>60</v>
          </cell>
          <cell r="K546">
            <v>631010000</v>
          </cell>
          <cell r="L546" t="str">
            <v>ҚР, ШҚО, Өскемен қ., Бажов көш., 10</v>
          </cell>
          <cell r="M546" t="str">
            <v>Қантар-Ақпан</v>
          </cell>
          <cell r="N546" t="str">
            <v>Шығыс-Қазақстан облысы, Самарское а.</v>
          </cell>
          <cell r="O546" t="str">
            <v>DDP</v>
          </cell>
          <cell r="P546" t="str">
            <v>Өтініш берген күннен бастап 5 жұмыс күні ішінде</v>
          </cell>
          <cell r="Q546">
            <v>0</v>
          </cell>
          <cell r="R546">
            <v>796</v>
          </cell>
          <cell r="S546" t="str">
            <v>Дана</v>
          </cell>
        </row>
        <row r="547">
          <cell r="A547" t="str">
            <v>328 Т</v>
          </cell>
          <cell r="B547" t="str">
            <v>"ШҚ АЭК" АҚ</v>
          </cell>
          <cell r="C547" t="str">
            <v>23.61.20.900.027.02.0796.000000000078</v>
          </cell>
          <cell r="D547">
            <v>518100102</v>
          </cell>
          <cell r="E547" t="str">
            <v xml:space="preserve">Тіреу т/б СВ-105-3,5                                                                                </v>
          </cell>
          <cell r="F547" t="str">
            <v>Стойка</v>
          </cell>
          <cell r="G547" t="str">
            <v>железобетонная, железобетонная, марка СВ, вибрированная</v>
          </cell>
          <cell r="H547" t="str">
            <v xml:space="preserve">Тіреу т/б СВ-105-3,5                                                                                </v>
          </cell>
          <cell r="I547" t="str">
            <v>ТСАТ</v>
          </cell>
          <cell r="J547" t="str">
            <v>60</v>
          </cell>
          <cell r="K547">
            <v>631010000</v>
          </cell>
          <cell r="L547" t="str">
            <v>ҚР, ШҚО, Өскемен қ., Бажов көш., 10</v>
          </cell>
          <cell r="M547" t="str">
            <v>Қантар-Ақпан</v>
          </cell>
          <cell r="N547" t="str">
            <v>Шығыс-Қазақстан облысы, Аягөз қ.</v>
          </cell>
          <cell r="O547" t="str">
            <v>DDP</v>
          </cell>
          <cell r="P547" t="str">
            <v>Өтініш берген күннен бастап 5 жұмыс күні ішінде</v>
          </cell>
          <cell r="Q547">
            <v>0</v>
          </cell>
          <cell r="R547">
            <v>796</v>
          </cell>
          <cell r="S547" t="str">
            <v>Дана</v>
          </cell>
        </row>
        <row r="548">
          <cell r="A548" t="str">
            <v>329 Т</v>
          </cell>
          <cell r="B548" t="str">
            <v>"ШҚ АЭК" АҚ</v>
          </cell>
          <cell r="C548" t="str">
            <v>23.61.20.900.027.02.0796.000000000078</v>
          </cell>
          <cell r="D548">
            <v>518100104</v>
          </cell>
          <cell r="E548" t="str">
            <v xml:space="preserve">Тіреу т/б СВ-164                                                                                    </v>
          </cell>
          <cell r="F548" t="str">
            <v>Стойка</v>
          </cell>
          <cell r="G548" t="str">
            <v>железобетонная, железобетонная, марка СВ, вибрированная</v>
          </cell>
          <cell r="H548" t="str">
            <v xml:space="preserve">Тіреу т/б СВ-164                                                                                    </v>
          </cell>
          <cell r="I548" t="str">
            <v>ТСАТ</v>
          </cell>
          <cell r="J548" t="str">
            <v>60</v>
          </cell>
          <cell r="K548">
            <v>631010000</v>
          </cell>
          <cell r="L548" t="str">
            <v>ҚР, ШҚО, Өскемен қ., Бажов көш., 10</v>
          </cell>
          <cell r="M548" t="str">
            <v>Қантар-Ақпан</v>
          </cell>
          <cell r="N548" t="str">
            <v>Шығыс-Қазақстан облысы, Аягөз қ.</v>
          </cell>
          <cell r="O548" t="str">
            <v>DDP</v>
          </cell>
          <cell r="P548" t="str">
            <v>Өтініш берген күннен бастап 5 жұмыс күні ішінде</v>
          </cell>
          <cell r="Q548">
            <v>0</v>
          </cell>
          <cell r="R548">
            <v>796</v>
          </cell>
          <cell r="S548" t="str">
            <v>Дана</v>
          </cell>
        </row>
        <row r="549">
          <cell r="A549" t="str">
            <v>330 Т</v>
          </cell>
          <cell r="B549" t="str">
            <v>"ШҚ АЭК" АҚ</v>
          </cell>
          <cell r="C549" t="str">
            <v>23.61.20.900.022.00.0796.000000000003</v>
          </cell>
          <cell r="D549">
            <v>518101103</v>
          </cell>
          <cell r="E549" t="str">
            <v>Тіреуіш т/б ПТ 45-4</v>
          </cell>
          <cell r="F549" t="str">
            <v>Приставка</v>
          </cell>
          <cell r="G549" t="str">
            <v>для деревянных опор воздушных линий электропередач, железобетонная, длина 4500 мм</v>
          </cell>
          <cell r="H549" t="str">
            <v>Тіреуіш т/б ПТ 45-4</v>
          </cell>
          <cell r="I549" t="str">
            <v>БК</v>
          </cell>
          <cell r="J549" t="str">
            <v>60</v>
          </cell>
          <cell r="K549">
            <v>631010000</v>
          </cell>
          <cell r="L549" t="str">
            <v>ҚР, ШҚО, Өскемен қ., Бажов көш., 10</v>
          </cell>
          <cell r="M549" t="str">
            <v>Желтоқсан-Қантар</v>
          </cell>
          <cell r="N549" t="str">
            <v>Шығыс-Қазақстан облысы, Өскемен қ.</v>
          </cell>
          <cell r="O549" t="str">
            <v>DDP</v>
          </cell>
          <cell r="P549" t="str">
            <v>Өтініш берген күннен бастап 5 жұмыс күні ішінде</v>
          </cell>
          <cell r="Q549">
            <v>0</v>
          </cell>
          <cell r="R549">
            <v>796</v>
          </cell>
          <cell r="S549" t="str">
            <v>Дана</v>
          </cell>
        </row>
        <row r="550">
          <cell r="A550" t="str">
            <v>330-1 Т</v>
          </cell>
          <cell r="B550" t="str">
            <v>"ШҚ АЭК" АҚ</v>
          </cell>
          <cell r="C550" t="str">
            <v>23.61.20.900.022.00.0796.000000000003</v>
          </cell>
          <cell r="D550">
            <v>518101103</v>
          </cell>
          <cell r="E550" t="str">
            <v>Тіреуіш т/б ПТ 45-4</v>
          </cell>
          <cell r="F550" t="str">
            <v>Приставка</v>
          </cell>
          <cell r="G550" t="str">
            <v>для деревянных опор воздушных линий электропередач, железобетонная, длина 4500 мм</v>
          </cell>
          <cell r="H550" t="str">
            <v>Тіреуіш т/б ПТ 45-4</v>
          </cell>
          <cell r="I550" t="str">
            <v>БК</v>
          </cell>
          <cell r="J550" t="str">
            <v>0</v>
          </cell>
          <cell r="K550">
            <v>631010000</v>
          </cell>
          <cell r="L550" t="str">
            <v>ҚР, ШҚО, Өскемен қ., Бажов көш., 10</v>
          </cell>
          <cell r="M550" t="str">
            <v>Мамыр - Маусым</v>
          </cell>
          <cell r="N550" t="str">
            <v>Шығыс-Қазақстан облысы, Өскемен қ.</v>
          </cell>
          <cell r="O550" t="str">
            <v>DDP</v>
          </cell>
          <cell r="P550" t="str">
            <v>Өтініш берген күннен бастап 5 жұмыс күні ішінде</v>
          </cell>
          <cell r="Q550">
            <v>0</v>
          </cell>
          <cell r="R550">
            <v>796</v>
          </cell>
          <cell r="S550" t="str">
            <v>Дана</v>
          </cell>
        </row>
        <row r="551">
          <cell r="A551" t="str">
            <v>331 Т</v>
          </cell>
          <cell r="B551" t="str">
            <v>"ШҚ АЭК" АҚ</v>
          </cell>
          <cell r="C551" t="str">
            <v>16.10.10.720.000.00.0796.000000000000</v>
          </cell>
          <cell r="D551">
            <v>518103109</v>
          </cell>
          <cell r="E551" t="str">
            <v>АҒАШ БАҒАН Т/Б  ТІРЕУІШСІЗ 11М  СІҢГЕН</v>
          </cell>
          <cell r="F551" t="str">
            <v>Опора</v>
          </cell>
          <cell r="G551" t="str">
            <v>деревянная, пропитанная антисептиком, ГОСТ 9463-88</v>
          </cell>
          <cell r="H551" t="str">
            <v>АҒАШ БАҒАН Т/Б  ТІРЕУІШСІЗ 11М  СІҢГЕН</v>
          </cell>
          <cell r="I551" t="str">
            <v>БК</v>
          </cell>
          <cell r="J551" t="str">
            <v>60</v>
          </cell>
          <cell r="K551">
            <v>631010000</v>
          </cell>
          <cell r="L551" t="str">
            <v>ҚР, ШҚО, Өскемен қ., Бажов көш., 10</v>
          </cell>
          <cell r="M551" t="str">
            <v>Желтоқсан-Қантар</v>
          </cell>
          <cell r="N551" t="str">
            <v>Шығыс-Қазақстан облысы, Өскемен қ.</v>
          </cell>
          <cell r="O551" t="str">
            <v>DDP</v>
          </cell>
          <cell r="P551" t="str">
            <v>шартқа қол қойылған кезден бастап 60 күнтізбелік күн ішінде</v>
          </cell>
          <cell r="Q551">
            <v>0</v>
          </cell>
          <cell r="R551">
            <v>796</v>
          </cell>
          <cell r="S551" t="str">
            <v>Дана</v>
          </cell>
        </row>
        <row r="552">
          <cell r="A552" t="str">
            <v>332 Т</v>
          </cell>
          <cell r="B552" t="str">
            <v>"ШҚ АЭК" АҚ</v>
          </cell>
          <cell r="C552" t="str">
            <v>16.10.10.720.001.00.0796.000000000002</v>
          </cell>
          <cell r="D552">
            <v>518103125</v>
          </cell>
          <cell r="E552" t="str">
            <v>ТРАВЕРСА АҒАШ 9 М СІҢГЕН</v>
          </cell>
          <cell r="F552" t="str">
            <v>Траверса</v>
          </cell>
          <cell r="G552" t="str">
            <v>деревянная, двухштыревая</v>
          </cell>
          <cell r="H552" t="str">
            <v>ТРАВЕРСА АҒАШ 9 М СІҢГЕН</v>
          </cell>
          <cell r="I552" t="str">
            <v>БК</v>
          </cell>
          <cell r="J552" t="str">
            <v>60</v>
          </cell>
          <cell r="K552">
            <v>631010000</v>
          </cell>
          <cell r="L552" t="str">
            <v>ҚР, ШҚО, Өскемен қ., Бажов көш., 10</v>
          </cell>
          <cell r="M552" t="str">
            <v>Желтоқсан-Қантар</v>
          </cell>
          <cell r="N552" t="str">
            <v>Шығыс-Қазақстан облысы, Өскемен қ.</v>
          </cell>
          <cell r="O552" t="str">
            <v>DDP</v>
          </cell>
          <cell r="P552" t="str">
            <v>шартқа қол қойылған кезден бастап 60 күнтізбелік күн ішінде</v>
          </cell>
          <cell r="Q552">
            <v>0</v>
          </cell>
          <cell r="R552">
            <v>796</v>
          </cell>
          <cell r="S552" t="str">
            <v>Дана</v>
          </cell>
        </row>
        <row r="553">
          <cell r="A553" t="str">
            <v>333 Т</v>
          </cell>
          <cell r="B553" t="str">
            <v>"ШҚ АЭК" АҚ</v>
          </cell>
          <cell r="C553" t="str">
            <v>16.23.20.000.002.00.0796.000000000000</v>
          </cell>
          <cell r="D553">
            <v>518103126</v>
          </cell>
          <cell r="E553" t="str">
            <v xml:space="preserve">ағаш қамтитын WIND. 7 М Сіңірілген                                                                                                    </v>
          </cell>
          <cell r="F553" t="str">
            <v>Конструкция</v>
          </cell>
          <cell r="G553" t="str">
            <v>сборная, деревянная</v>
          </cell>
          <cell r="H553" t="str">
            <v xml:space="preserve">ағаш қамтитын WIND. 7 М Сіңірілген                                                                                                    </v>
          </cell>
          <cell r="I553" t="str">
            <v>БК</v>
          </cell>
          <cell r="J553" t="str">
            <v>60</v>
          </cell>
          <cell r="K553">
            <v>631010000</v>
          </cell>
          <cell r="L553" t="str">
            <v>ҚР, ШҚО, Өскемен қ., Бажов көш., 10</v>
          </cell>
          <cell r="M553" t="str">
            <v>Желтоқсан-Қантар</v>
          </cell>
          <cell r="N553" t="str">
            <v>Шығыс-Қазақстан облысы, Өскемен қ.</v>
          </cell>
          <cell r="O553" t="str">
            <v>DDP</v>
          </cell>
          <cell r="P553" t="str">
            <v>шартқа қол қойылған кезден бастап 60 күнтізбелік күн ішінде</v>
          </cell>
          <cell r="Q553">
            <v>0</v>
          </cell>
          <cell r="R553">
            <v>796</v>
          </cell>
          <cell r="S553" t="str">
            <v>Дана</v>
          </cell>
        </row>
        <row r="554">
          <cell r="A554" t="str">
            <v>334 Т</v>
          </cell>
          <cell r="B554" t="str">
            <v>"ШҚ АЭК" АҚ</v>
          </cell>
          <cell r="C554" t="str">
            <v>25.93.14.900.000.00.0166.000000000048</v>
          </cell>
          <cell r="D554">
            <v>519100107</v>
          </cell>
          <cell r="E554" t="str">
            <v xml:space="preserve">Құрылыс шегелері 1,4Х32                                                                             </v>
          </cell>
          <cell r="F554" t="str">
            <v>Гвоздь</v>
          </cell>
          <cell r="G554" t="str">
            <v>строительный, с плоской головкой, диаметр 1,4 мм, длина 32 мм, ГОСТ 4028-63</v>
          </cell>
          <cell r="H554" t="str">
            <v xml:space="preserve">Құрылыс шегелері 1,4Х32                                                                             </v>
          </cell>
          <cell r="I554" t="str">
            <v>БК</v>
          </cell>
          <cell r="J554">
            <v>0</v>
          </cell>
          <cell r="K554">
            <v>631010000</v>
          </cell>
          <cell r="L554" t="str">
            <v>ҚР, ШҚО, Өскемен қ., Бажов көш., 10</v>
          </cell>
          <cell r="M554" t="str">
            <v>Желтоқсан-Қантар</v>
          </cell>
          <cell r="N554" t="str">
            <v>Шығыс-Қазақстан облысы, Өскемен қ.</v>
          </cell>
          <cell r="O554" t="str">
            <v>DDP</v>
          </cell>
          <cell r="P554" t="str">
            <v>шартқа қол қойылған кезден бастап 30 күнтізбелік күн ішінде</v>
          </cell>
          <cell r="Q554">
            <v>0</v>
          </cell>
          <cell r="R554">
            <v>166</v>
          </cell>
          <cell r="S554" t="str">
            <v>Килограмм</v>
          </cell>
        </row>
        <row r="555">
          <cell r="A555" t="str">
            <v>334-1 Т</v>
          </cell>
          <cell r="B555" t="str">
            <v>"ШҚ АЭК" АҚ</v>
          </cell>
          <cell r="C555" t="str">
            <v>25.93.14.900.000.00.0166.000000000048</v>
          </cell>
          <cell r="D555">
            <v>519100107</v>
          </cell>
          <cell r="E555" t="str">
            <v xml:space="preserve">Құрылыс шегелері 1,4Х32                                                                             </v>
          </cell>
          <cell r="F555" t="str">
            <v>Гвоздь</v>
          </cell>
          <cell r="G555" t="str">
            <v>строительный, с плоской головкой, диаметр 1,4 мм, длина 32 мм, ГОСТ 4028-63</v>
          </cell>
          <cell r="H555" t="str">
            <v xml:space="preserve">Құрылыс шегелері 1,4Х32                                                                             </v>
          </cell>
          <cell r="I555" t="str">
            <v>БК</v>
          </cell>
          <cell r="J555">
            <v>0</v>
          </cell>
          <cell r="K555">
            <v>631010000</v>
          </cell>
          <cell r="L555" t="str">
            <v>ҚР, ШҚО, Өскемен қ., Бажов көш., 10</v>
          </cell>
          <cell r="M555" t="str">
            <v>Желтоқсан-Қантар</v>
          </cell>
          <cell r="N555" t="str">
            <v>Шығыс-Қазақстан облысы, Өскемен қ.</v>
          </cell>
          <cell r="O555" t="str">
            <v>DDP</v>
          </cell>
          <cell r="P555" t="str">
            <v>шартқа қол қойылған кезден бастап 30 күнтізбелік күн ішінде</v>
          </cell>
          <cell r="Q555">
            <v>0</v>
          </cell>
          <cell r="R555">
            <v>166</v>
          </cell>
          <cell r="S555" t="str">
            <v>Килограмм</v>
          </cell>
        </row>
        <row r="556">
          <cell r="A556" t="str">
            <v>334-2 Т</v>
          </cell>
          <cell r="B556" t="str">
            <v>"ШҚ АЭК" АҚ</v>
          </cell>
          <cell r="C556" t="str">
            <v>25.93.14.900.000.00.0166.000000000048</v>
          </cell>
          <cell r="D556">
            <v>519100107</v>
          </cell>
          <cell r="E556" t="str">
            <v xml:space="preserve">Құрылыс шегелері 1,4Х32                                                                             </v>
          </cell>
          <cell r="F556" t="str">
            <v>Гвоздь</v>
          </cell>
          <cell r="G556" t="str">
            <v>строительный, с плоской головкой, диаметр 1,4 мм, длина 32 мм, ГОСТ 4028-63</v>
          </cell>
          <cell r="H556" t="str">
            <v xml:space="preserve">Құрылыс шегелері 1,4Х32                                                                             </v>
          </cell>
          <cell r="I556" t="str">
            <v>БК</v>
          </cell>
          <cell r="J556">
            <v>0</v>
          </cell>
          <cell r="K556">
            <v>631010000</v>
          </cell>
          <cell r="L556" t="str">
            <v>ҚР, ШҚО, Өскемен қ., Бажов көш., 10</v>
          </cell>
          <cell r="M556" t="str">
            <v>Мамыр - Маусым</v>
          </cell>
          <cell r="N556" t="str">
            <v>Шығыс-Қазақстан облысы, Өскемен қ.</v>
          </cell>
          <cell r="O556" t="str">
            <v>DDP</v>
          </cell>
          <cell r="P556" t="str">
            <v>шартқа қол қойылған кезден бастап 30 күнтізбелік күн ішінде</v>
          </cell>
          <cell r="Q556">
            <v>0</v>
          </cell>
          <cell r="R556">
            <v>166</v>
          </cell>
          <cell r="S556" t="str">
            <v>Килограмм</v>
          </cell>
        </row>
        <row r="557">
          <cell r="A557" t="str">
            <v>335 Т</v>
          </cell>
          <cell r="B557" t="str">
            <v>"ШҚ АЭК" АҚ</v>
          </cell>
          <cell r="C557" t="str">
            <v>25.93.14.900.000.00.0166.000000000070</v>
          </cell>
          <cell r="D557">
            <v>519100118</v>
          </cell>
          <cell r="E557" t="str">
            <v xml:space="preserve">Құрылыс шегелері 2,5Х50                                                                             </v>
          </cell>
          <cell r="F557" t="str">
            <v>Гвоздь</v>
          </cell>
          <cell r="G557" t="str">
            <v>строительный, с плоской головкой, диаметр 2,5 мм, длина 50 мм, ГОСТ 4028-63</v>
          </cell>
          <cell r="H557" t="str">
            <v xml:space="preserve">Құрылыс шегелері 2,5Х50                                                                             </v>
          </cell>
          <cell r="I557" t="str">
            <v>БК</v>
          </cell>
          <cell r="J557">
            <v>0</v>
          </cell>
          <cell r="K557">
            <v>631010000</v>
          </cell>
          <cell r="L557" t="str">
            <v>ҚР, ШҚО, Өскемен қ., Бажов көш., 10</v>
          </cell>
          <cell r="M557" t="str">
            <v>Желтоқсан-Қантар</v>
          </cell>
          <cell r="N557" t="str">
            <v>Шығыс-Қазақстан облысы, Өскемен қ.</v>
          </cell>
          <cell r="O557" t="str">
            <v>DDP</v>
          </cell>
          <cell r="P557" t="str">
            <v>шартқа қол қойылған кезден бастап 30 күнтізбелік күн ішінде</v>
          </cell>
          <cell r="Q557">
            <v>0</v>
          </cell>
          <cell r="R557">
            <v>166</v>
          </cell>
          <cell r="S557" t="str">
            <v>Килограмм</v>
          </cell>
        </row>
        <row r="558">
          <cell r="A558" t="str">
            <v>335-1 Т</v>
          </cell>
          <cell r="B558" t="str">
            <v>"ШҚ АЭК" АҚ</v>
          </cell>
          <cell r="C558" t="str">
            <v>25.93.14.900.000.00.0166.000000000070</v>
          </cell>
          <cell r="D558">
            <v>519100118</v>
          </cell>
          <cell r="E558" t="str">
            <v xml:space="preserve">Құрылыс шегелері 2,5Х50                                                                             </v>
          </cell>
          <cell r="F558" t="str">
            <v>Гвоздь</v>
          </cell>
          <cell r="G558" t="str">
            <v>строительный, с плоской головкой, диаметр 2,5 мм, длина 50 мм, ГОСТ 4028-63</v>
          </cell>
          <cell r="H558" t="str">
            <v xml:space="preserve">Құрылыс шегелері 2,5Х50                                                                             </v>
          </cell>
          <cell r="I558" t="str">
            <v>БК</v>
          </cell>
          <cell r="J558">
            <v>0</v>
          </cell>
          <cell r="K558">
            <v>631010000</v>
          </cell>
          <cell r="L558" t="str">
            <v>ҚР, ШҚО, Өскемен қ., Бажов көш., 10</v>
          </cell>
          <cell r="M558" t="str">
            <v>Мамыр - Маусым</v>
          </cell>
          <cell r="N558" t="str">
            <v>Шығыс-Қазақстан облысы, Өскемен қ.</v>
          </cell>
          <cell r="O558" t="str">
            <v>DDP</v>
          </cell>
          <cell r="P558" t="str">
            <v>шартқа қол қойылған кезден бастап 30 күнтізбелік күн ішінде</v>
          </cell>
          <cell r="Q558">
            <v>0</v>
          </cell>
          <cell r="R558">
            <v>166</v>
          </cell>
          <cell r="S558" t="str">
            <v>Килограмм</v>
          </cell>
        </row>
        <row r="559">
          <cell r="A559" t="str">
            <v>336 Т</v>
          </cell>
          <cell r="B559" t="str">
            <v>"ШҚ АЭК" АҚ</v>
          </cell>
          <cell r="C559" t="str">
            <v>25.93.14.900.000.00.0166.000000000060</v>
          </cell>
          <cell r="D559">
            <v>519100120</v>
          </cell>
          <cell r="E559" t="str">
            <v xml:space="preserve">Құрылыс шегелері  3Х70                                                                              </v>
          </cell>
          <cell r="F559" t="str">
            <v>Гвоздь</v>
          </cell>
          <cell r="G559" t="str">
            <v>строительный, с плоской головкой, диаметр 3,0 мм, длина 70 мм, ГОСТ 4028-63</v>
          </cell>
          <cell r="H559" t="str">
            <v xml:space="preserve">Құрылыс шегелері  3Х70                                                                              </v>
          </cell>
          <cell r="I559" t="str">
            <v>БК</v>
          </cell>
          <cell r="J559">
            <v>0</v>
          </cell>
          <cell r="K559">
            <v>631010000</v>
          </cell>
          <cell r="L559" t="str">
            <v>ҚР, ШҚО, Өскемен қ., Бажов көш., 10</v>
          </cell>
          <cell r="M559" t="str">
            <v>Желтоқсан-Қантар</v>
          </cell>
          <cell r="N559" t="str">
            <v>Шығыс-Қазақстан облысы, Өскемен қ.</v>
          </cell>
          <cell r="O559" t="str">
            <v>DDP</v>
          </cell>
          <cell r="P559" t="str">
            <v>шартқа қол қойылған кезден бастап 30 күнтізбелік күн ішінде</v>
          </cell>
          <cell r="Q559">
            <v>0</v>
          </cell>
          <cell r="R559">
            <v>166</v>
          </cell>
          <cell r="S559" t="str">
            <v>Килограмм</v>
          </cell>
        </row>
        <row r="560">
          <cell r="A560" t="str">
            <v>336-1 Т</v>
          </cell>
          <cell r="B560" t="str">
            <v>"ШҚ АЭК" АҚ</v>
          </cell>
          <cell r="C560" t="str">
            <v>25.93.14.900.000.00.0166.000000000060</v>
          </cell>
          <cell r="D560">
            <v>519100120</v>
          </cell>
          <cell r="E560" t="str">
            <v xml:space="preserve">Құрылыс шегелері  3Х70                                                                              </v>
          </cell>
          <cell r="F560" t="str">
            <v>Гвоздь</v>
          </cell>
          <cell r="G560" t="str">
            <v>строительный, с плоской головкой, диаметр 3,0 мм, длина 70 мм, ГОСТ 4028-63</v>
          </cell>
          <cell r="H560" t="str">
            <v xml:space="preserve">Құрылыс шегелері  3Х70                                                                              </v>
          </cell>
          <cell r="I560" t="str">
            <v>БК</v>
          </cell>
          <cell r="J560">
            <v>0</v>
          </cell>
          <cell r="K560">
            <v>631010000</v>
          </cell>
          <cell r="L560" t="str">
            <v>ҚР, ШҚО, Өскемен қ., Бажов көш., 10</v>
          </cell>
          <cell r="M560" t="str">
            <v>Мамыр - Маусым</v>
          </cell>
          <cell r="N560" t="str">
            <v>Шығыс-Қазақстан облысы, Өскемен қ.</v>
          </cell>
          <cell r="O560" t="str">
            <v>DDP</v>
          </cell>
          <cell r="P560" t="str">
            <v>шартқа қол қойылған кезден бастап 30 күнтізбелік күн ішінде</v>
          </cell>
          <cell r="Q560">
            <v>0</v>
          </cell>
          <cell r="R560">
            <v>166</v>
          </cell>
          <cell r="S560" t="str">
            <v>Килограмм</v>
          </cell>
        </row>
        <row r="561">
          <cell r="A561" t="str">
            <v>337 Т</v>
          </cell>
          <cell r="B561" t="str">
            <v>"ШҚ АЭК" АҚ</v>
          </cell>
          <cell r="C561" t="str">
            <v>25.93.14.900.000.00.0166.000000000062</v>
          </cell>
          <cell r="D561">
            <v>519100122</v>
          </cell>
          <cell r="E561" t="str">
            <v xml:space="preserve">Құрылыс шегелері 3,5Х90                                                                             </v>
          </cell>
          <cell r="F561" t="str">
            <v>Гвоздь</v>
          </cell>
          <cell r="G561" t="str">
            <v>строительный, с плоской головкой, диаметр 3,5 мм, длина 90 мм, ГОСТ 4028-63</v>
          </cell>
          <cell r="H561" t="str">
            <v xml:space="preserve">Құрылыс шегелері 3,5Х90                                                                             </v>
          </cell>
          <cell r="I561" t="str">
            <v>БК</v>
          </cell>
          <cell r="J561">
            <v>0</v>
          </cell>
          <cell r="K561">
            <v>631010000</v>
          </cell>
          <cell r="L561" t="str">
            <v>ҚР, ШҚО, Өскемен қ., Бажов көш., 10</v>
          </cell>
          <cell r="M561" t="str">
            <v>Желтоқсан-Қантар</v>
          </cell>
          <cell r="N561" t="str">
            <v>Шығыс-Қазақстан облысы, Өскемен қ.</v>
          </cell>
          <cell r="O561" t="str">
            <v>DDP</v>
          </cell>
          <cell r="P561" t="str">
            <v>шартқа қол қойылған кезден бастап 30 күнтізбелік күн ішінде</v>
          </cell>
          <cell r="Q561">
            <v>0</v>
          </cell>
          <cell r="R561">
            <v>166</v>
          </cell>
          <cell r="S561" t="str">
            <v>Килограмм</v>
          </cell>
        </row>
        <row r="562">
          <cell r="A562" t="str">
            <v>337-1 Т</v>
          </cell>
          <cell r="B562" t="str">
            <v>"ШҚ АЭК" АҚ</v>
          </cell>
          <cell r="C562" t="str">
            <v>25.93.14.900.000.00.0166.000000000062</v>
          </cell>
          <cell r="D562">
            <v>519100122</v>
          </cell>
          <cell r="E562" t="str">
            <v xml:space="preserve">Құрылыс шегелері 3,5Х90                                                                             </v>
          </cell>
          <cell r="F562" t="str">
            <v>Гвоздь</v>
          </cell>
          <cell r="G562" t="str">
            <v>строительный, с плоской головкой, диаметр 3,5 мм, длина 90 мм, ГОСТ 4028-63</v>
          </cell>
          <cell r="H562" t="str">
            <v xml:space="preserve">Құрылыс шегелері 3,5Х90                                                                             </v>
          </cell>
          <cell r="I562" t="str">
            <v>БК</v>
          </cell>
          <cell r="J562">
            <v>0</v>
          </cell>
          <cell r="K562">
            <v>631010000</v>
          </cell>
          <cell r="L562" t="str">
            <v>ҚР, ШҚО, Өскемен қ., Бажов көш., 10</v>
          </cell>
          <cell r="M562" t="str">
            <v>Мамыр - Маусым</v>
          </cell>
          <cell r="N562" t="str">
            <v>Шығыс-Қазақстан облысы, Өскемен қ.</v>
          </cell>
          <cell r="O562" t="str">
            <v>DDP</v>
          </cell>
          <cell r="P562" t="str">
            <v>шартқа қол қойылған кезден бастап 30 күнтізбелік күн ішінде</v>
          </cell>
          <cell r="Q562">
            <v>0</v>
          </cell>
          <cell r="R562">
            <v>166</v>
          </cell>
          <cell r="S562" t="str">
            <v>Килограмм</v>
          </cell>
        </row>
        <row r="563">
          <cell r="A563" t="str">
            <v>338 Т</v>
          </cell>
          <cell r="B563" t="str">
            <v>"ШҚ АЭК" АҚ</v>
          </cell>
          <cell r="C563" t="str">
            <v>25.93.14.900.000.00.0166.000000000063</v>
          </cell>
          <cell r="D563">
            <v>519100123</v>
          </cell>
          <cell r="E563" t="str">
            <v xml:space="preserve">Құрылыс шегелері 4Х100                                                                              </v>
          </cell>
          <cell r="F563" t="str">
            <v>Гвоздь</v>
          </cell>
          <cell r="G563" t="str">
            <v>строительный, с плоской головкой, диаметр 4,0 мм, длина 100 мм, ГОСТ 4028-63</v>
          </cell>
          <cell r="H563" t="str">
            <v xml:space="preserve">Құрылыс шегелері 4Х100                                                                              </v>
          </cell>
          <cell r="I563" t="str">
            <v>БК</v>
          </cell>
          <cell r="J563">
            <v>0</v>
          </cell>
          <cell r="K563">
            <v>631010000</v>
          </cell>
          <cell r="L563" t="str">
            <v>ҚР, ШҚО, Өскемен қ., Бажов көш., 10</v>
          </cell>
          <cell r="M563" t="str">
            <v>Желтоқсан-Қантар</v>
          </cell>
          <cell r="N563" t="str">
            <v>Шығыс-Қазақстан облысы, Өскемен қ.</v>
          </cell>
          <cell r="O563" t="str">
            <v>DDP</v>
          </cell>
          <cell r="P563" t="str">
            <v>шартқа қол қойылған кезден бастап 30 күнтізбелік күн ішінде</v>
          </cell>
          <cell r="Q563">
            <v>0</v>
          </cell>
          <cell r="R563">
            <v>166</v>
          </cell>
          <cell r="S563" t="str">
            <v>Килограмм</v>
          </cell>
        </row>
        <row r="564">
          <cell r="A564" t="str">
            <v>338-1 Т</v>
          </cell>
          <cell r="B564" t="str">
            <v>"ШҚ АЭК" АҚ</v>
          </cell>
          <cell r="C564" t="str">
            <v>25.93.14.900.000.00.0166.000000000063</v>
          </cell>
          <cell r="D564">
            <v>519100123</v>
          </cell>
          <cell r="E564" t="str">
            <v xml:space="preserve">Құрылыс шегелері 4Х100                                                                              </v>
          </cell>
          <cell r="F564" t="str">
            <v>Гвоздь</v>
          </cell>
          <cell r="G564" t="str">
            <v>строительный, с плоской головкой, диаметр 4,0 мм, длина 100 мм, ГОСТ 4028-63</v>
          </cell>
          <cell r="H564" t="str">
            <v xml:space="preserve">Құрылыс шегелері 4Х100                                                                              </v>
          </cell>
          <cell r="I564" t="str">
            <v>БК</v>
          </cell>
          <cell r="J564">
            <v>0</v>
          </cell>
          <cell r="K564">
            <v>631010000</v>
          </cell>
          <cell r="L564" t="str">
            <v>ҚР, ШҚО, Өскемен қ., Бажов көш., 10</v>
          </cell>
          <cell r="M564" t="str">
            <v>Мамыр - Маусым</v>
          </cell>
          <cell r="N564" t="str">
            <v>Шығыс-Қазақстан облысы, Өскемен қ.</v>
          </cell>
          <cell r="O564" t="str">
            <v>DDP</v>
          </cell>
          <cell r="P564" t="str">
            <v>шартқа қол қойылған кезден бастап 30 күнтізбелік күн ішінде</v>
          </cell>
          <cell r="Q564">
            <v>0</v>
          </cell>
          <cell r="R564">
            <v>166</v>
          </cell>
          <cell r="S564" t="str">
            <v>Килограмм</v>
          </cell>
        </row>
        <row r="565">
          <cell r="A565" t="str">
            <v>339 Т</v>
          </cell>
          <cell r="B565" t="str">
            <v>"ШҚ АЭК" АҚ</v>
          </cell>
          <cell r="C565" t="str">
            <v>25.93.14.900.000.00.0166.000000000064</v>
          </cell>
          <cell r="D565">
            <v>519100124</v>
          </cell>
          <cell r="E565" t="str">
            <v xml:space="preserve">Құрылыс шегелері 4Х120                                                                              </v>
          </cell>
          <cell r="F565" t="str">
            <v>Гвоздь</v>
          </cell>
          <cell r="G565" t="str">
            <v>строительный, с плоской головкой, диаметр 4,0 мм, длина 120 мм, ГОСТ 4028-63</v>
          </cell>
          <cell r="H565" t="str">
            <v xml:space="preserve">Құрылыс шегелері 4Х120                                                                              </v>
          </cell>
          <cell r="I565" t="str">
            <v>БК</v>
          </cell>
          <cell r="J565">
            <v>0</v>
          </cell>
          <cell r="K565">
            <v>631010000</v>
          </cell>
          <cell r="L565" t="str">
            <v>ҚР, ШҚО, Өскемен қ., Бажов көш., 10</v>
          </cell>
          <cell r="M565" t="str">
            <v>Желтоқсан-Қантар</v>
          </cell>
          <cell r="N565" t="str">
            <v>Шығыс-Қазақстан облысы, Өскемен қ.</v>
          </cell>
          <cell r="O565" t="str">
            <v>DDP</v>
          </cell>
          <cell r="P565" t="str">
            <v>шартқа қол қойылған кезден бастап 30 күнтізбелік күн ішінде</v>
          </cell>
          <cell r="Q565">
            <v>0</v>
          </cell>
          <cell r="R565">
            <v>166</v>
          </cell>
          <cell r="S565" t="str">
            <v>Килограмм</v>
          </cell>
        </row>
        <row r="566">
          <cell r="A566" t="str">
            <v>339-1 Т</v>
          </cell>
          <cell r="B566" t="str">
            <v>"ШҚ АЭК" АҚ</v>
          </cell>
          <cell r="C566" t="str">
            <v>25.93.14.900.000.00.0166.000000000064</v>
          </cell>
          <cell r="D566">
            <v>519100124</v>
          </cell>
          <cell r="E566" t="str">
            <v xml:space="preserve">Құрылыс шегелері 4Х120                                                                              </v>
          </cell>
          <cell r="F566" t="str">
            <v>Гвоздь</v>
          </cell>
          <cell r="G566" t="str">
            <v>строительный, с плоской головкой, диаметр 4,0 мм, длина 120 мм, ГОСТ 4028-63</v>
          </cell>
          <cell r="H566" t="str">
            <v xml:space="preserve">Құрылыс шегелері 4Х120                                                                              </v>
          </cell>
          <cell r="I566" t="str">
            <v>БК</v>
          </cell>
          <cell r="J566">
            <v>0</v>
          </cell>
          <cell r="K566">
            <v>631010000</v>
          </cell>
          <cell r="L566" t="str">
            <v>ҚР, ШҚО, Өскемен қ., Бажов көш., 10</v>
          </cell>
          <cell r="M566" t="str">
            <v>Желтоқсан-Қантар</v>
          </cell>
          <cell r="N566" t="str">
            <v>Шығыс-Қазақстан облысы, Өскемен қ.</v>
          </cell>
          <cell r="O566" t="str">
            <v>DDP</v>
          </cell>
          <cell r="P566" t="str">
            <v>шартқа қол қойылған кезден бастап 30 күнтізбелік күн ішінде</v>
          </cell>
          <cell r="Q566">
            <v>0</v>
          </cell>
          <cell r="R566">
            <v>166</v>
          </cell>
          <cell r="S566" t="str">
            <v>Килограмм</v>
          </cell>
        </row>
        <row r="567">
          <cell r="A567" t="str">
            <v>339-2 Т</v>
          </cell>
          <cell r="B567" t="str">
            <v>"ШҚ АЭК" АҚ</v>
          </cell>
          <cell r="C567" t="str">
            <v>25.93.14.900.000.00.0166.000000000064</v>
          </cell>
          <cell r="D567">
            <v>519100124</v>
          </cell>
          <cell r="E567" t="str">
            <v xml:space="preserve">Құрылыс шегелері 4Х120                                                                              </v>
          </cell>
          <cell r="F567" t="str">
            <v>Гвоздь</v>
          </cell>
          <cell r="G567" t="str">
            <v>строительный, с плоской головкой, диаметр 4,0 мм, длина 120 мм, ГОСТ 4028-63</v>
          </cell>
          <cell r="H567" t="str">
            <v xml:space="preserve">Құрылыс шегелері 4Х120                                                                              </v>
          </cell>
          <cell r="I567" t="str">
            <v>БК</v>
          </cell>
          <cell r="J567">
            <v>0</v>
          </cell>
          <cell r="K567">
            <v>631010000</v>
          </cell>
          <cell r="L567" t="str">
            <v>ҚР, ШҚО, Өскемен қ., Бажов көш., 10</v>
          </cell>
          <cell r="M567" t="str">
            <v>Мамыр - Маусым</v>
          </cell>
          <cell r="N567" t="str">
            <v>Шығыс-Қазақстан облысы, Өскемен қ.</v>
          </cell>
          <cell r="O567" t="str">
            <v>DDP</v>
          </cell>
          <cell r="P567" t="str">
            <v>шартқа қол қойылған кезден бастап 30 күнтізбелік күн ішінде</v>
          </cell>
          <cell r="Q567">
            <v>0</v>
          </cell>
          <cell r="R567">
            <v>166</v>
          </cell>
          <cell r="S567" t="str">
            <v>Килограмм</v>
          </cell>
        </row>
        <row r="568">
          <cell r="A568" t="str">
            <v>340 Т</v>
          </cell>
          <cell r="B568" t="str">
            <v>"ШҚ АЭК" АҚ</v>
          </cell>
          <cell r="C568" t="str">
            <v>25.93.14.900.000.00.0166.000000000066</v>
          </cell>
          <cell r="D568">
            <v>519100126</v>
          </cell>
          <cell r="E568" t="str">
            <v>Құрылыс шегелері 5Х150</v>
          </cell>
          <cell r="F568" t="str">
            <v>Гвоздь</v>
          </cell>
          <cell r="G568" t="str">
            <v>строительный, с плоской головкой, диаметр 5,0 мм, длина 150 мм, ГОСТ 4028-63</v>
          </cell>
          <cell r="H568" t="str">
            <v>Құрылыс шегелері 5Х150</v>
          </cell>
          <cell r="I568" t="str">
            <v>БК</v>
          </cell>
          <cell r="J568">
            <v>0</v>
          </cell>
          <cell r="K568">
            <v>631010000</v>
          </cell>
          <cell r="L568" t="str">
            <v>ҚР, ШҚО, Өскемен қ., Бажов көш., 10</v>
          </cell>
          <cell r="M568" t="str">
            <v>Желтоқсан-Қантар</v>
          </cell>
          <cell r="N568" t="str">
            <v>Шығыс-Қазақстан облысы, Өскемен қ.</v>
          </cell>
          <cell r="O568" t="str">
            <v>DDP</v>
          </cell>
          <cell r="P568" t="str">
            <v>шартқа қол қойылған кезден бастап 30 күнтізбелік күн ішінде</v>
          </cell>
          <cell r="Q568">
            <v>0</v>
          </cell>
          <cell r="R568">
            <v>166</v>
          </cell>
          <cell r="S568" t="str">
            <v>Килограмм</v>
          </cell>
        </row>
        <row r="569">
          <cell r="A569" t="str">
            <v>341 Т</v>
          </cell>
          <cell r="B569" t="str">
            <v>"ШҚ АЭК" АҚ</v>
          </cell>
          <cell r="C569" t="str">
            <v>25.94.11.310.002.00.0166.000000000660</v>
          </cell>
          <cell r="D569">
            <v>519102103</v>
          </cell>
          <cell r="E569" t="str">
            <v xml:space="preserve">Алтыжақты басты болт М5Х50 мырышпен қапталғаны                                                      </v>
          </cell>
          <cell r="F569" t="str">
            <v>Болт</v>
          </cell>
          <cell r="G569" t="str">
            <v>с шестигранной головкой  , диаметр резьбы 5 мм, длина 50 мм</v>
          </cell>
          <cell r="H569" t="str">
            <v xml:space="preserve">Алтыжақты басты болт М5Х50 мырышпен қапталғаны                                                      </v>
          </cell>
          <cell r="I569" t="str">
            <v>БК</v>
          </cell>
          <cell r="J569" t="str">
            <v>60</v>
          </cell>
          <cell r="K569">
            <v>631010000</v>
          </cell>
          <cell r="L569" t="str">
            <v>ҚР, ШҚО, Өскемен қ., Бажов көш., 10</v>
          </cell>
          <cell r="M569" t="str">
            <v>Желтоқсан-Қантар</v>
          </cell>
          <cell r="N569" t="str">
            <v>Шығыс-Қазақстан облысы, Өскемен қ.</v>
          </cell>
          <cell r="O569" t="str">
            <v>DDP</v>
          </cell>
          <cell r="P569" t="str">
            <v>шартқа қол қойылған кезден бастап 30 күнтізбелік күн ішінде</v>
          </cell>
          <cell r="Q569">
            <v>0</v>
          </cell>
          <cell r="R569">
            <v>166</v>
          </cell>
          <cell r="S569" t="str">
            <v>Килограмм</v>
          </cell>
        </row>
        <row r="570">
          <cell r="A570" t="str">
            <v>341-1 Т</v>
          </cell>
          <cell r="B570" t="str">
            <v>"ШҚ АЭК" АҚ</v>
          </cell>
          <cell r="C570" t="str">
            <v>25.94.11.310.002.00.0166.000000000660</v>
          </cell>
          <cell r="D570">
            <v>519102103</v>
          </cell>
          <cell r="E570" t="str">
            <v xml:space="preserve">Алтыжақты басты болт М5Х50 мырышпен қапталғаны                                                      </v>
          </cell>
          <cell r="F570" t="str">
            <v>Болт</v>
          </cell>
          <cell r="G570" t="str">
            <v>с шестигранной головкой  , диаметр резьбы 5 мм, длина 50 мм</v>
          </cell>
          <cell r="H570" t="str">
            <v xml:space="preserve">Алтыжақты басты болт М5Х50 мырышпен қапталғаны                                                      </v>
          </cell>
          <cell r="I570" t="str">
            <v>БК</v>
          </cell>
          <cell r="J570" t="str">
            <v>60</v>
          </cell>
          <cell r="K570">
            <v>631010000</v>
          </cell>
          <cell r="L570" t="str">
            <v>ҚР, ШҚО, Өскемен қ., Бажов көш., 10</v>
          </cell>
          <cell r="M570" t="str">
            <v>Мамыр - Маусым</v>
          </cell>
          <cell r="N570" t="str">
            <v>Шығыс-Қазақстан облысы, Өскемен қ.</v>
          </cell>
          <cell r="O570" t="str">
            <v>DDP</v>
          </cell>
          <cell r="P570" t="str">
            <v>шартқа қол қойылған кезден бастап 30 күнтізбелік күн ішінде</v>
          </cell>
          <cell r="Q570">
            <v>0</v>
          </cell>
          <cell r="R570">
            <v>166</v>
          </cell>
          <cell r="S570" t="str">
            <v>Килограмм</v>
          </cell>
        </row>
        <row r="571">
          <cell r="A571" t="str">
            <v>342 Т</v>
          </cell>
          <cell r="B571" t="str">
            <v>"ШҚ АЭК" АҚ</v>
          </cell>
          <cell r="C571" t="str">
            <v>25.94.11.310.002.00.0166.000000000008</v>
          </cell>
          <cell r="D571">
            <v>519102106</v>
          </cell>
          <cell r="E571" t="str">
            <v xml:space="preserve">Алтыжақты басты болт М6Х25                                                                          </v>
          </cell>
          <cell r="F571" t="str">
            <v>Болт</v>
          </cell>
          <cell r="G571" t="str">
            <v>с шестигранной головкой  , диаметр резьбы 6 мм, длина 25 мм</v>
          </cell>
          <cell r="H571" t="str">
            <v xml:space="preserve">Алтыжақты басты болт М6Х25                                                                          </v>
          </cell>
          <cell r="I571" t="str">
            <v>БК</v>
          </cell>
          <cell r="J571" t="str">
            <v>60</v>
          </cell>
          <cell r="K571">
            <v>631010000</v>
          </cell>
          <cell r="L571" t="str">
            <v>ҚР, ШҚО, Өскемен қ., Бажов көш., 10</v>
          </cell>
          <cell r="M571" t="str">
            <v>Желтоқсан-Қантар</v>
          </cell>
          <cell r="N571" t="str">
            <v>Шығыс-Қазақстан облысы, Өскемен қ.</v>
          </cell>
          <cell r="O571" t="str">
            <v>DDP</v>
          </cell>
          <cell r="P571" t="str">
            <v>шартқа қол қойылған кезден бастап 30 күнтізбелік күн ішінде</v>
          </cell>
          <cell r="Q571">
            <v>0</v>
          </cell>
          <cell r="R571">
            <v>166</v>
          </cell>
          <cell r="S571" t="str">
            <v>Килограмм</v>
          </cell>
        </row>
        <row r="572">
          <cell r="A572" t="str">
            <v>342-1 Т</v>
          </cell>
          <cell r="B572" t="str">
            <v>"ШҚ АЭК" АҚ</v>
          </cell>
          <cell r="C572" t="str">
            <v>25.94.11.310.002.00.0166.000000000008</v>
          </cell>
          <cell r="D572">
            <v>519102106</v>
          </cell>
          <cell r="E572" t="str">
            <v xml:space="preserve">Алтыжақты басты болт М6Х25                                                                          </v>
          </cell>
          <cell r="F572" t="str">
            <v>Болт</v>
          </cell>
          <cell r="G572" t="str">
            <v>с шестигранной головкой  , диаметр резьбы 6 мм, длина 25 мм</v>
          </cell>
          <cell r="H572" t="str">
            <v xml:space="preserve">Алтыжақты басты болт М6Х25                                                                          </v>
          </cell>
          <cell r="I572" t="str">
            <v>БК</v>
          </cell>
          <cell r="J572" t="str">
            <v>60</v>
          </cell>
          <cell r="K572">
            <v>631010000</v>
          </cell>
          <cell r="L572" t="str">
            <v>ҚР, ШҚО, Өскемен қ., Бажов көш., 10</v>
          </cell>
          <cell r="M572" t="str">
            <v>Мамыр - Маусым</v>
          </cell>
          <cell r="N572" t="str">
            <v>Шығыс-Қазақстан облысы, Өскемен қ.</v>
          </cell>
          <cell r="O572" t="str">
            <v>DDP</v>
          </cell>
          <cell r="P572" t="str">
            <v>шартқа қол қойылған кезден бастап 30 күнтізбелік күн ішінде</v>
          </cell>
          <cell r="Q572">
            <v>0</v>
          </cell>
          <cell r="R572">
            <v>166</v>
          </cell>
          <cell r="S572" t="str">
            <v>Килограмм</v>
          </cell>
        </row>
        <row r="573">
          <cell r="A573" t="str">
            <v>343 Т</v>
          </cell>
          <cell r="B573" t="str">
            <v>"ШҚ АЭК" АҚ</v>
          </cell>
          <cell r="C573" t="str">
            <v>25.94.11.310.002.00.0166.000000000012</v>
          </cell>
          <cell r="D573">
            <v>519102108</v>
          </cell>
          <cell r="E573" t="str">
            <v xml:space="preserve">Алтыжақты басты болт М6х35                                                                          </v>
          </cell>
          <cell r="F573" t="str">
            <v>Болт</v>
          </cell>
          <cell r="G573" t="str">
            <v>с шестигранной головкой  , диаметр резьбы 6 мм, длина 35 мм</v>
          </cell>
          <cell r="H573" t="str">
            <v xml:space="preserve">Алтыжақты басты болт М6х35                                                                          </v>
          </cell>
          <cell r="I573" t="str">
            <v>БК</v>
          </cell>
          <cell r="J573" t="str">
            <v>60</v>
          </cell>
          <cell r="K573">
            <v>631010000</v>
          </cell>
          <cell r="L573" t="str">
            <v>ҚР, ШҚО, Өскемен қ., Бажов көш., 10</v>
          </cell>
          <cell r="M573" t="str">
            <v>Желтоқсан-Қантар</v>
          </cell>
          <cell r="N573" t="str">
            <v>Шығыс-Қазақстан облысы, Өскемен қ.</v>
          </cell>
          <cell r="O573" t="str">
            <v>DDP</v>
          </cell>
          <cell r="P573" t="str">
            <v>шартқа қол қойылған кезден бастап 30 күнтізбелік күн ішінде</v>
          </cell>
          <cell r="Q573">
            <v>0</v>
          </cell>
          <cell r="R573">
            <v>166</v>
          </cell>
          <cell r="S573" t="str">
            <v>Килограмм</v>
          </cell>
        </row>
        <row r="574">
          <cell r="A574" t="str">
            <v>343-1 Т</v>
          </cell>
          <cell r="B574" t="str">
            <v>"ШҚ АЭК" АҚ</v>
          </cell>
          <cell r="C574" t="str">
            <v>25.94.11.310.002.00.0166.000000000012</v>
          </cell>
          <cell r="D574">
            <v>519102108</v>
          </cell>
          <cell r="E574" t="str">
            <v xml:space="preserve">Алтыжақты басты болт М6х35                                                                          </v>
          </cell>
          <cell r="F574" t="str">
            <v>Болт</v>
          </cell>
          <cell r="G574" t="str">
            <v>с шестигранной головкой  , диаметр резьбы 6 мм, длина 35 мм</v>
          </cell>
          <cell r="H574" t="str">
            <v xml:space="preserve">Алтыжақты басты болт М6х35                                                                          </v>
          </cell>
          <cell r="I574" t="str">
            <v>БК</v>
          </cell>
          <cell r="J574" t="str">
            <v>60</v>
          </cell>
          <cell r="K574">
            <v>631010000</v>
          </cell>
          <cell r="L574" t="str">
            <v>ҚР, ШҚО, Өскемен қ., Бажов көш., 10</v>
          </cell>
          <cell r="M574" t="str">
            <v>Мамыр - Маусым</v>
          </cell>
          <cell r="N574" t="str">
            <v>Шығыс-Қазақстан облысы, Өскемен қ.</v>
          </cell>
          <cell r="O574" t="str">
            <v>DDP</v>
          </cell>
          <cell r="P574" t="str">
            <v>шартқа қол қойылған кезден бастап 30 күнтізбелік күн ішінде</v>
          </cell>
          <cell r="Q574">
            <v>0</v>
          </cell>
          <cell r="R574">
            <v>166</v>
          </cell>
          <cell r="S574" t="str">
            <v>Килограмм</v>
          </cell>
        </row>
        <row r="575">
          <cell r="A575" t="str">
            <v>344 Т</v>
          </cell>
          <cell r="B575" t="str">
            <v>"ШҚ АЭК" АҚ</v>
          </cell>
          <cell r="C575" t="str">
            <v>25.94.11.310.002.00.0166.000000000016</v>
          </cell>
          <cell r="D575">
            <v>519102109</v>
          </cell>
          <cell r="E575" t="str">
            <v xml:space="preserve">Алтыжақты басты болт М6х50                                                                          </v>
          </cell>
          <cell r="F575" t="str">
            <v>Болт</v>
          </cell>
          <cell r="G575" t="str">
            <v>с шестигранной головкой  , диаметр резьбы 6 мм, длина 50 мм</v>
          </cell>
          <cell r="H575" t="str">
            <v xml:space="preserve">Алтыжақты басты болт М6х50                                                                          </v>
          </cell>
          <cell r="I575" t="str">
            <v>БК</v>
          </cell>
          <cell r="J575" t="str">
            <v>60</v>
          </cell>
          <cell r="K575">
            <v>631010000</v>
          </cell>
          <cell r="L575" t="str">
            <v>ҚР, ШҚО, Өскемен қ., Бажов көш., 10</v>
          </cell>
          <cell r="M575" t="str">
            <v>Желтоқсан-Қантар</v>
          </cell>
          <cell r="N575" t="str">
            <v>Шығыс-Қазақстан облысы, Өскемен қ.</v>
          </cell>
          <cell r="O575" t="str">
            <v>DDP</v>
          </cell>
          <cell r="P575" t="str">
            <v>шартқа қол қойылған кезден бастап 30 күнтізбелік күн ішінде</v>
          </cell>
          <cell r="Q575">
            <v>0</v>
          </cell>
          <cell r="R575">
            <v>166</v>
          </cell>
          <cell r="S575" t="str">
            <v>Килограмм</v>
          </cell>
        </row>
        <row r="576">
          <cell r="A576" t="str">
            <v>344-1 Т</v>
          </cell>
          <cell r="B576" t="str">
            <v>"ШҚ АЭК" АҚ</v>
          </cell>
          <cell r="C576" t="str">
            <v>25.94.11.310.002.00.0166.000000000016</v>
          </cell>
          <cell r="D576">
            <v>519102109</v>
          </cell>
          <cell r="E576" t="str">
            <v xml:space="preserve">Алтыжақты басты болт М6х50                                                                          </v>
          </cell>
          <cell r="F576" t="str">
            <v>Болт</v>
          </cell>
          <cell r="G576" t="str">
            <v>с шестигранной головкой  , диаметр резьбы 6 мм, длина 50 мм</v>
          </cell>
          <cell r="H576" t="str">
            <v xml:space="preserve">Алтыжақты басты болт М6х50                                                                          </v>
          </cell>
          <cell r="I576" t="str">
            <v>БК</v>
          </cell>
          <cell r="J576" t="str">
            <v>60</v>
          </cell>
          <cell r="K576">
            <v>631010000</v>
          </cell>
          <cell r="L576" t="str">
            <v>ҚР, ШҚО, Өскемен қ., Бажов көш., 10</v>
          </cell>
          <cell r="M576" t="str">
            <v>Мамыр - Маусым</v>
          </cell>
          <cell r="N576" t="str">
            <v>Шығыс-Қазақстан облысы, Өскемен қ.</v>
          </cell>
          <cell r="O576" t="str">
            <v>DDP</v>
          </cell>
          <cell r="P576" t="str">
            <v>шартқа қол қойылған кезден бастап 30 күнтізбелік күн ішінде</v>
          </cell>
          <cell r="Q576">
            <v>0</v>
          </cell>
          <cell r="R576">
            <v>166</v>
          </cell>
          <cell r="S576" t="str">
            <v>Килограмм</v>
          </cell>
        </row>
        <row r="577">
          <cell r="A577" t="str">
            <v>345 Т</v>
          </cell>
          <cell r="B577" t="str">
            <v>"ШҚ АЭК" АҚ</v>
          </cell>
          <cell r="C577" t="str">
            <v>25.94.11.310.002.00.0166.000000000018</v>
          </cell>
          <cell r="D577">
            <v>519102110</v>
          </cell>
          <cell r="E577" t="str">
            <v xml:space="preserve">Алтыжақты басты болт М6х60                                                                          </v>
          </cell>
          <cell r="F577" t="str">
            <v>Болт</v>
          </cell>
          <cell r="G577" t="str">
            <v>с шестигранной головкой  , диаметр резьбы 6 мм, длина 60 мм</v>
          </cell>
          <cell r="H577" t="str">
            <v xml:space="preserve">Алтыжақты басты болт М6х60                                                                          </v>
          </cell>
          <cell r="I577" t="str">
            <v>БК</v>
          </cell>
          <cell r="J577" t="str">
            <v>60</v>
          </cell>
          <cell r="K577">
            <v>631010000</v>
          </cell>
          <cell r="L577" t="str">
            <v>ҚР, ШҚО, Өскемен қ., Бажов көш., 10</v>
          </cell>
          <cell r="M577" t="str">
            <v>Желтоқсан-Қантар</v>
          </cell>
          <cell r="N577" t="str">
            <v>Шығыс-Қазақстан облысы, Өскемен қ.</v>
          </cell>
          <cell r="O577" t="str">
            <v>DDP</v>
          </cell>
          <cell r="P577" t="str">
            <v>шартқа қол қойылған кезден бастап 30 күнтізбелік күн ішінде</v>
          </cell>
          <cell r="Q577">
            <v>0</v>
          </cell>
          <cell r="R577">
            <v>166</v>
          </cell>
          <cell r="S577" t="str">
            <v>Килограмм</v>
          </cell>
        </row>
        <row r="578">
          <cell r="A578" t="str">
            <v>345-1 Т</v>
          </cell>
          <cell r="B578" t="str">
            <v>"ШҚ АЭК" АҚ</v>
          </cell>
          <cell r="C578" t="str">
            <v>25.94.11.310.002.00.0166.000000000018</v>
          </cell>
          <cell r="D578">
            <v>519102110</v>
          </cell>
          <cell r="E578" t="str">
            <v xml:space="preserve">Алтыжақты басты болт М6х60                                                                          </v>
          </cell>
          <cell r="F578" t="str">
            <v>Болт</v>
          </cell>
          <cell r="G578" t="str">
            <v>с шестигранной головкой  , диаметр резьбы 6 мм, длина 60 мм</v>
          </cell>
          <cell r="H578" t="str">
            <v xml:space="preserve">Алтыжақты басты болт М6х60                                                                          </v>
          </cell>
          <cell r="I578" t="str">
            <v>БК</v>
          </cell>
          <cell r="J578" t="str">
            <v>60</v>
          </cell>
          <cell r="K578">
            <v>631010000</v>
          </cell>
          <cell r="L578" t="str">
            <v>ҚР, ШҚО, Өскемен қ., Бажов көш., 10</v>
          </cell>
          <cell r="M578" t="str">
            <v>Мамыр - Маусым</v>
          </cell>
          <cell r="N578" t="str">
            <v>Шығыс-Қазақстан облысы, Өскемен қ.</v>
          </cell>
          <cell r="O578" t="str">
            <v>DDP</v>
          </cell>
          <cell r="P578" t="str">
            <v>шартқа қол қойылған кезден бастап 30 күнтізбелік күн ішінде</v>
          </cell>
          <cell r="Q578">
            <v>0</v>
          </cell>
          <cell r="R578">
            <v>166</v>
          </cell>
          <cell r="S578" t="str">
            <v>Килограмм</v>
          </cell>
        </row>
        <row r="579">
          <cell r="A579" t="str">
            <v>346 Т</v>
          </cell>
          <cell r="B579" t="str">
            <v>"ШҚ АЭК" АҚ</v>
          </cell>
          <cell r="C579" t="str">
            <v>25.94.11.310.002.00.0166.000000000066</v>
          </cell>
          <cell r="D579">
            <v>519102116</v>
          </cell>
          <cell r="E579" t="str">
            <v xml:space="preserve">Алтыжақты басты болт М8х80                                                                          </v>
          </cell>
          <cell r="F579" t="str">
            <v>Болт</v>
          </cell>
          <cell r="G579" t="str">
            <v>с шестигранной головкой  , диаметр резьбы 8 мм, длина 80 мм</v>
          </cell>
          <cell r="H579" t="str">
            <v xml:space="preserve">Алтыжақты басты болт М8х80                                                                          </v>
          </cell>
          <cell r="I579" t="str">
            <v>БК</v>
          </cell>
          <cell r="J579" t="str">
            <v>60</v>
          </cell>
          <cell r="K579">
            <v>631010000</v>
          </cell>
          <cell r="L579" t="str">
            <v>ҚР, ШҚО, Өскемен қ., Бажов көш., 10</v>
          </cell>
          <cell r="M579" t="str">
            <v>Желтоқсан-Қантар</v>
          </cell>
          <cell r="N579" t="str">
            <v>Шығыс-Қазақстан облысы, Өскемен қ.</v>
          </cell>
          <cell r="O579" t="str">
            <v>DDP</v>
          </cell>
          <cell r="P579" t="str">
            <v>шартқа қол қойылған кезден бастап 30 күнтізбелік күн ішінде</v>
          </cell>
          <cell r="Q579">
            <v>0</v>
          </cell>
          <cell r="R579">
            <v>166</v>
          </cell>
          <cell r="S579" t="str">
            <v>Килограмм</v>
          </cell>
        </row>
        <row r="580">
          <cell r="A580" t="str">
            <v>346-1 Т</v>
          </cell>
          <cell r="B580" t="str">
            <v>"ШҚ АЭК" АҚ</v>
          </cell>
          <cell r="C580" t="str">
            <v>25.94.11.310.002.00.0166.000000000066</v>
          </cell>
          <cell r="D580">
            <v>519102116</v>
          </cell>
          <cell r="E580" t="str">
            <v xml:space="preserve">Алтыжақты басты болт М8х80                                                                          </v>
          </cell>
          <cell r="F580" t="str">
            <v>Болт</v>
          </cell>
          <cell r="G580" t="str">
            <v>с шестигранной головкой  , диаметр резьбы 8 мм, длина 80 мм</v>
          </cell>
          <cell r="H580" t="str">
            <v xml:space="preserve">Алтыжақты басты болт М8х80                                                                          </v>
          </cell>
          <cell r="I580" t="str">
            <v>БК</v>
          </cell>
          <cell r="J580" t="str">
            <v>60</v>
          </cell>
          <cell r="K580">
            <v>631010000</v>
          </cell>
          <cell r="L580" t="str">
            <v>ҚР, ШҚО, Өскемен қ., Бажов көш., 10</v>
          </cell>
          <cell r="M580" t="str">
            <v>Мамыр - Маусым</v>
          </cell>
          <cell r="N580" t="str">
            <v>Шығыс-Қазақстан облысы, Өскемен қ.</v>
          </cell>
          <cell r="O580" t="str">
            <v>DDP</v>
          </cell>
          <cell r="P580" t="str">
            <v>шартқа қол қойылған кезден бастап 30 күнтізбелік күн ішінде</v>
          </cell>
          <cell r="Q580">
            <v>0</v>
          </cell>
          <cell r="R580">
            <v>166</v>
          </cell>
          <cell r="S580" t="str">
            <v>Килограмм</v>
          </cell>
        </row>
        <row r="581">
          <cell r="A581" t="str">
            <v>347 Т</v>
          </cell>
          <cell r="B581" t="str">
            <v>"ШҚ АЭК" АҚ</v>
          </cell>
          <cell r="C581" t="str">
            <v>25.94.11.310.002.00.0166.000000000064</v>
          </cell>
          <cell r="D581">
            <v>519102117</v>
          </cell>
          <cell r="E581" t="str">
            <v xml:space="preserve">Алтыжақты басты болт М8х70                                                                          </v>
          </cell>
          <cell r="F581" t="str">
            <v>Болт</v>
          </cell>
          <cell r="G581" t="str">
            <v>с шестигранной головкой  , диаметр резьбы 8 мм, длина 70 мм</v>
          </cell>
          <cell r="H581" t="str">
            <v xml:space="preserve">Алтыжақты басты болт М8х70                                                                          </v>
          </cell>
          <cell r="I581" t="str">
            <v>БК</v>
          </cell>
          <cell r="J581" t="str">
            <v>60</v>
          </cell>
          <cell r="K581">
            <v>631010000</v>
          </cell>
          <cell r="L581" t="str">
            <v>ҚР, ШҚО, Өскемен қ., Бажов көш., 10</v>
          </cell>
          <cell r="M581" t="str">
            <v>Желтоқсан-Қантар</v>
          </cell>
          <cell r="N581" t="str">
            <v>Шығыс-Қазақстан облысы, Өскемен қ.</v>
          </cell>
          <cell r="O581" t="str">
            <v>DDP</v>
          </cell>
          <cell r="P581" t="str">
            <v>шартқа қол қойылған кезден бастап 30 күнтізбелік күн ішінде</v>
          </cell>
          <cell r="Q581">
            <v>0</v>
          </cell>
          <cell r="R581">
            <v>166</v>
          </cell>
          <cell r="S581" t="str">
            <v>Килограмм</v>
          </cell>
        </row>
        <row r="582">
          <cell r="A582" t="str">
            <v>347-1 Т</v>
          </cell>
          <cell r="B582" t="str">
            <v>"ШҚ АЭК" АҚ</v>
          </cell>
          <cell r="C582" t="str">
            <v>25.94.11.310.002.00.0166.000000000064</v>
          </cell>
          <cell r="D582">
            <v>519102117</v>
          </cell>
          <cell r="E582" t="str">
            <v xml:space="preserve">Алтыжақты басты болт М8х70                                                                          </v>
          </cell>
          <cell r="F582" t="str">
            <v>Болт</v>
          </cell>
          <cell r="G582" t="str">
            <v>с шестигранной головкой  , диаметр резьбы 8 мм, длина 70 мм</v>
          </cell>
          <cell r="H582" t="str">
            <v xml:space="preserve">Алтыжақты басты болт М8х70                                                                          </v>
          </cell>
          <cell r="I582" t="str">
            <v>БК</v>
          </cell>
          <cell r="J582" t="str">
            <v>60</v>
          </cell>
          <cell r="K582">
            <v>631010000</v>
          </cell>
          <cell r="L582" t="str">
            <v>ҚР, ШҚО, Өскемен қ., Бажов көш., 10</v>
          </cell>
          <cell r="M582" t="str">
            <v>Мамыр - Маусым</v>
          </cell>
          <cell r="N582" t="str">
            <v>Шығыс-Қазақстан облысы, Өскемен қ.</v>
          </cell>
          <cell r="O582" t="str">
            <v>DDP</v>
          </cell>
          <cell r="P582" t="str">
            <v>шартқа қол қойылған кезден бастап 30 күнтізбелік күн ішінде</v>
          </cell>
          <cell r="Q582">
            <v>0</v>
          </cell>
          <cell r="R582">
            <v>166</v>
          </cell>
          <cell r="S582" t="str">
            <v>Килограмм</v>
          </cell>
        </row>
        <row r="583">
          <cell r="A583" t="str">
            <v>348 Т</v>
          </cell>
          <cell r="B583" t="str">
            <v>"ШҚ АЭК" АҚ</v>
          </cell>
          <cell r="C583" t="str">
            <v>25.94.11.310.002.00.0166.000000000052</v>
          </cell>
          <cell r="D583">
            <v>519102118</v>
          </cell>
          <cell r="E583" t="str">
            <v xml:space="preserve">Алтыжақты басты болт М8Х25                                                                          </v>
          </cell>
          <cell r="F583" t="str">
            <v>Болт</v>
          </cell>
          <cell r="G583" t="str">
            <v>с шестигранной головкой  , диаметр резьбы 8 мм, длина 25 мм</v>
          </cell>
          <cell r="H583" t="str">
            <v xml:space="preserve">Алтыжақты басты болт М8Х25                                                                          </v>
          </cell>
          <cell r="I583" t="str">
            <v>БК</v>
          </cell>
          <cell r="J583" t="str">
            <v>60</v>
          </cell>
          <cell r="K583">
            <v>631010000</v>
          </cell>
          <cell r="L583" t="str">
            <v>ҚР, ШҚО, Өскемен қ., Бажов көш., 10</v>
          </cell>
          <cell r="M583" t="str">
            <v>Желтоқсан-Қантар</v>
          </cell>
          <cell r="N583" t="str">
            <v>Шығыс-Қазақстан облысы, Өскемен қ.</v>
          </cell>
          <cell r="O583" t="str">
            <v>DDP</v>
          </cell>
          <cell r="P583" t="str">
            <v>шартқа қол қойылған кезден бастап 30 күнтізбелік күн ішінде</v>
          </cell>
          <cell r="Q583">
            <v>0</v>
          </cell>
          <cell r="R583">
            <v>166</v>
          </cell>
          <cell r="S583" t="str">
            <v>Килограмм</v>
          </cell>
        </row>
        <row r="584">
          <cell r="A584" t="str">
            <v>348-1 Т</v>
          </cell>
          <cell r="B584" t="str">
            <v>"ШҚ АЭК" АҚ</v>
          </cell>
          <cell r="C584" t="str">
            <v>25.94.11.310.002.00.0166.000000000052</v>
          </cell>
          <cell r="D584">
            <v>519102118</v>
          </cell>
          <cell r="E584" t="str">
            <v xml:space="preserve">Алтыжақты басты болт М8Х25                                                                          </v>
          </cell>
          <cell r="F584" t="str">
            <v>Болт</v>
          </cell>
          <cell r="G584" t="str">
            <v>с шестигранной головкой  , диаметр резьбы 8 мм, длина 25 мм</v>
          </cell>
          <cell r="H584" t="str">
            <v xml:space="preserve">Алтыжақты басты болт М8Х25                                                                          </v>
          </cell>
          <cell r="I584" t="str">
            <v>БК</v>
          </cell>
          <cell r="J584" t="str">
            <v>60</v>
          </cell>
          <cell r="K584">
            <v>631010000</v>
          </cell>
          <cell r="L584" t="str">
            <v>ҚР, ШҚО, Өскемен қ., Бажов көш., 10</v>
          </cell>
          <cell r="M584" t="str">
            <v>Мамыр - Маусым</v>
          </cell>
          <cell r="N584" t="str">
            <v>Шығыс-Қазақстан облысы, Өскемен қ.</v>
          </cell>
          <cell r="O584" t="str">
            <v>DDP</v>
          </cell>
          <cell r="P584" t="str">
            <v>шартқа қол қойылған кезден бастап 30 күнтізбелік күн ішінде</v>
          </cell>
          <cell r="Q584">
            <v>0</v>
          </cell>
          <cell r="R584">
            <v>166</v>
          </cell>
          <cell r="S584" t="str">
            <v>Килограмм</v>
          </cell>
        </row>
        <row r="585">
          <cell r="A585" t="str">
            <v>349 Т</v>
          </cell>
          <cell r="B585" t="str">
            <v>"ШҚ АЭК" АҚ</v>
          </cell>
          <cell r="C585" t="str">
            <v>25.94.11.310.002.00.0166.000000000054</v>
          </cell>
          <cell r="D585">
            <v>519102119</v>
          </cell>
          <cell r="E585" t="str">
            <v xml:space="preserve">Алтыжақты басты болт М8Х30                                                                          </v>
          </cell>
          <cell r="F585" t="str">
            <v>Болт</v>
          </cell>
          <cell r="G585" t="str">
            <v>с шестигранной головкой  , диаметр резьбы 8 мм, длина 30 мм</v>
          </cell>
          <cell r="H585" t="str">
            <v xml:space="preserve">Алтыжақты басты болт М8Х30                                                                          </v>
          </cell>
          <cell r="I585" t="str">
            <v>БК</v>
          </cell>
          <cell r="J585" t="str">
            <v>60</v>
          </cell>
          <cell r="K585">
            <v>631010000</v>
          </cell>
          <cell r="L585" t="str">
            <v>ҚР, ШҚО, Өскемен қ., Бажов көш., 10</v>
          </cell>
          <cell r="M585" t="str">
            <v>Желтоқсан-Қантар</v>
          </cell>
          <cell r="N585" t="str">
            <v>Шығыс-Қазақстан облысы, Өскемен қ.</v>
          </cell>
          <cell r="O585" t="str">
            <v>DDP</v>
          </cell>
          <cell r="P585" t="str">
            <v>шартқа қол қойылған кезден бастап 30 күнтізбелік күн ішінде</v>
          </cell>
          <cell r="Q585">
            <v>0</v>
          </cell>
          <cell r="R585">
            <v>166</v>
          </cell>
          <cell r="S585" t="str">
            <v>Килограмм</v>
          </cell>
        </row>
        <row r="586">
          <cell r="A586" t="str">
            <v>349-1 Т</v>
          </cell>
          <cell r="B586" t="str">
            <v>"ШҚ АЭК" АҚ</v>
          </cell>
          <cell r="C586" t="str">
            <v>25.94.11.310.002.00.0166.000000000054</v>
          </cell>
          <cell r="D586">
            <v>519102119</v>
          </cell>
          <cell r="E586" t="str">
            <v xml:space="preserve">Алтыжақты басты болт М8Х30                                                                          </v>
          </cell>
          <cell r="F586" t="str">
            <v>Болт</v>
          </cell>
          <cell r="G586" t="str">
            <v>с шестигранной головкой  , диаметр резьбы 8 мм, длина 30 мм</v>
          </cell>
          <cell r="H586" t="str">
            <v xml:space="preserve">Алтыжақты басты болт М8Х30                                                                          </v>
          </cell>
          <cell r="I586" t="str">
            <v>БК</v>
          </cell>
          <cell r="J586" t="str">
            <v>60</v>
          </cell>
          <cell r="K586">
            <v>631010000</v>
          </cell>
          <cell r="L586" t="str">
            <v>ҚР, ШҚО, Өскемен қ., Бажов көш., 10</v>
          </cell>
          <cell r="M586" t="str">
            <v>Мамыр - Маусым</v>
          </cell>
          <cell r="N586" t="str">
            <v>Шығыс-Қазақстан облысы, Өскемен қ.</v>
          </cell>
          <cell r="O586" t="str">
            <v>DDP</v>
          </cell>
          <cell r="P586" t="str">
            <v>шартқа қол қойылған кезден бастап 30 күнтізбелік күн ішінде</v>
          </cell>
          <cell r="Q586">
            <v>0</v>
          </cell>
          <cell r="R586">
            <v>166</v>
          </cell>
          <cell r="S586" t="str">
            <v>Килограмм</v>
          </cell>
        </row>
        <row r="587">
          <cell r="A587" t="str">
            <v>350 Т</v>
          </cell>
          <cell r="B587" t="str">
            <v>"ШҚ АЭК" АҚ</v>
          </cell>
          <cell r="C587" t="str">
            <v>25.94.11.310.002.00.0166.000000000056</v>
          </cell>
          <cell r="D587">
            <v>519102120</v>
          </cell>
          <cell r="E587" t="str">
            <v xml:space="preserve">Алтыжақты басты болт М8Х35                                                                          </v>
          </cell>
          <cell r="F587" t="str">
            <v>Болт</v>
          </cell>
          <cell r="G587" t="str">
            <v>с шестигранной головкой  , диаметр резьбы 8 мм, длина 35 мм</v>
          </cell>
          <cell r="H587" t="str">
            <v xml:space="preserve">Алтыжақты басты болт М8Х35                                                                          </v>
          </cell>
          <cell r="I587" t="str">
            <v>БК</v>
          </cell>
          <cell r="J587" t="str">
            <v>60</v>
          </cell>
          <cell r="K587">
            <v>631010000</v>
          </cell>
          <cell r="L587" t="str">
            <v>ҚР, ШҚО, Өскемен қ., Бажов көш., 10</v>
          </cell>
          <cell r="M587" t="str">
            <v>Желтоқсан-Қантар</v>
          </cell>
          <cell r="N587" t="str">
            <v>Шығыс-Қазақстан облысы, Өскемен қ.</v>
          </cell>
          <cell r="O587" t="str">
            <v>DDP</v>
          </cell>
          <cell r="P587" t="str">
            <v>шартқа қол қойылған кезден бастап 30 күнтізбелік күн ішінде</v>
          </cell>
          <cell r="Q587">
            <v>0</v>
          </cell>
          <cell r="R587">
            <v>166</v>
          </cell>
          <cell r="S587" t="str">
            <v>Килограмм</v>
          </cell>
        </row>
        <row r="588">
          <cell r="A588" t="str">
            <v>350-1 Т</v>
          </cell>
          <cell r="B588" t="str">
            <v>"ШҚ АЭК" АҚ</v>
          </cell>
          <cell r="C588" t="str">
            <v>25.94.11.310.002.00.0166.000000000056</v>
          </cell>
          <cell r="D588">
            <v>519102120</v>
          </cell>
          <cell r="E588" t="str">
            <v xml:space="preserve">Алтыжақты басты болт М8Х35                                                                          </v>
          </cell>
          <cell r="F588" t="str">
            <v>Болт</v>
          </cell>
          <cell r="G588" t="str">
            <v>с шестигранной головкой  , диаметр резьбы 8 мм, длина 35 мм</v>
          </cell>
          <cell r="H588" t="str">
            <v xml:space="preserve">Алтыжақты басты болт М8Х35                                                                          </v>
          </cell>
          <cell r="I588" t="str">
            <v>БК</v>
          </cell>
          <cell r="J588" t="str">
            <v>60</v>
          </cell>
          <cell r="K588">
            <v>631010000</v>
          </cell>
          <cell r="L588" t="str">
            <v>ҚР, ШҚО, Өскемен қ., Бажов көш., 10</v>
          </cell>
          <cell r="M588" t="str">
            <v>Мамыр - Маусым</v>
          </cell>
          <cell r="N588" t="str">
            <v>Шығыс-Қазақстан облысы, Өскемен қ.</v>
          </cell>
          <cell r="O588" t="str">
            <v>DDP</v>
          </cell>
          <cell r="P588" t="str">
            <v>шартқа қол қойылған кезден бастап 30 күнтізбелік күн ішінде</v>
          </cell>
          <cell r="Q588">
            <v>0</v>
          </cell>
          <cell r="R588">
            <v>166</v>
          </cell>
          <cell r="S588" t="str">
            <v>Килограмм</v>
          </cell>
        </row>
        <row r="589">
          <cell r="A589" t="str">
            <v>351 Т</v>
          </cell>
          <cell r="B589" t="str">
            <v>"ШҚ АЭК" АҚ</v>
          </cell>
          <cell r="C589" t="str">
            <v>25.94.11.310.002.00.0166.000000000062</v>
          </cell>
          <cell r="D589">
            <v>519102121</v>
          </cell>
          <cell r="E589" t="str">
            <v xml:space="preserve">Алтыжақты басты болт М8х60                                                                          </v>
          </cell>
          <cell r="F589" t="str">
            <v>Болт</v>
          </cell>
          <cell r="G589" t="str">
            <v>с шестигранной головкой  , диаметр резьбы 8 мм, длина 60 мм</v>
          </cell>
          <cell r="H589" t="str">
            <v xml:space="preserve">Алтыжақты басты болт М8х60                                                                          </v>
          </cell>
          <cell r="I589" t="str">
            <v>БК</v>
          </cell>
          <cell r="J589" t="str">
            <v>60</v>
          </cell>
          <cell r="K589">
            <v>631010000</v>
          </cell>
          <cell r="L589" t="str">
            <v>ҚР, ШҚО, Өскемен қ., Бажов көш., 10</v>
          </cell>
          <cell r="M589" t="str">
            <v>Желтоқсан-Қантар</v>
          </cell>
          <cell r="N589" t="str">
            <v>Шығыс-Қазақстан облысы, Өскемен қ.</v>
          </cell>
          <cell r="O589" t="str">
            <v>DDP</v>
          </cell>
          <cell r="P589" t="str">
            <v>шартқа қол қойылған кезден бастап 30 күнтізбелік күн ішінде</v>
          </cell>
          <cell r="Q589">
            <v>0</v>
          </cell>
          <cell r="R589">
            <v>166</v>
          </cell>
          <cell r="S589" t="str">
            <v>Килограмм</v>
          </cell>
        </row>
        <row r="590">
          <cell r="A590" t="str">
            <v>351-1 Т</v>
          </cell>
          <cell r="B590" t="str">
            <v>"ШҚ АЭК" АҚ</v>
          </cell>
          <cell r="C590" t="str">
            <v>25.94.11.310.002.00.0166.000000000062</v>
          </cell>
          <cell r="D590">
            <v>519102121</v>
          </cell>
          <cell r="E590" t="str">
            <v xml:space="preserve">Алтыжақты басты болт М8х60                                                                          </v>
          </cell>
          <cell r="F590" t="str">
            <v>Болт</v>
          </cell>
          <cell r="G590" t="str">
            <v>с шестигранной головкой  , диаметр резьбы 8 мм, длина 60 мм</v>
          </cell>
          <cell r="H590" t="str">
            <v xml:space="preserve">Алтыжақты басты болт М8х60                                                                          </v>
          </cell>
          <cell r="I590" t="str">
            <v>БК</v>
          </cell>
          <cell r="J590" t="str">
            <v>60</v>
          </cell>
          <cell r="K590">
            <v>631010000</v>
          </cell>
          <cell r="L590" t="str">
            <v>ҚР, ШҚО, Өскемен қ., Бажов көш., 10</v>
          </cell>
          <cell r="M590" t="str">
            <v>Мамыр - Маусым</v>
          </cell>
          <cell r="N590" t="str">
            <v>Шығыс-Қазақстан облысы, Өскемен қ.</v>
          </cell>
          <cell r="O590" t="str">
            <v>DDP</v>
          </cell>
          <cell r="P590" t="str">
            <v>шартқа қол қойылған кезден бастап 30 күнтізбелік күн ішінде</v>
          </cell>
          <cell r="Q590">
            <v>0</v>
          </cell>
          <cell r="R590">
            <v>166</v>
          </cell>
          <cell r="S590" t="str">
            <v>Килограмм</v>
          </cell>
        </row>
        <row r="591">
          <cell r="A591" t="str">
            <v>352 Т</v>
          </cell>
          <cell r="B591" t="str">
            <v>"ШҚ АЭК" АҚ</v>
          </cell>
          <cell r="C591" t="str">
            <v>25.94.11.310.002.00.0166.000000000060</v>
          </cell>
          <cell r="D591">
            <v>519102122</v>
          </cell>
          <cell r="E591" t="str">
            <v xml:space="preserve">Алтыжақты басты болт М8х50                                                                          </v>
          </cell>
          <cell r="F591" t="str">
            <v>Болт</v>
          </cell>
          <cell r="G591" t="str">
            <v>с шестигранной головкой  , диаметр резьбы 8 мм, длина 50 мм</v>
          </cell>
          <cell r="H591" t="str">
            <v xml:space="preserve">Алтыжақты басты болт М8х50                                                                          </v>
          </cell>
          <cell r="I591" t="str">
            <v>БК</v>
          </cell>
          <cell r="J591" t="str">
            <v>60</v>
          </cell>
          <cell r="K591">
            <v>631010000</v>
          </cell>
          <cell r="L591" t="str">
            <v>ҚР, ШҚО, Өскемен қ., Бажов көш., 10</v>
          </cell>
          <cell r="M591" t="str">
            <v>Желтоқсан-Қантар</v>
          </cell>
          <cell r="N591" t="str">
            <v>Шығыс-Қазақстан облысы, Өскемен қ.</v>
          </cell>
          <cell r="O591" t="str">
            <v>DDP</v>
          </cell>
          <cell r="P591" t="str">
            <v>шартқа қол қойылған кезден бастап 30 күнтізбелік күн ішінде</v>
          </cell>
          <cell r="Q591">
            <v>0</v>
          </cell>
          <cell r="R591">
            <v>166</v>
          </cell>
          <cell r="S591" t="str">
            <v>Килограмм</v>
          </cell>
        </row>
        <row r="592">
          <cell r="A592" t="str">
            <v>352-1 Т</v>
          </cell>
          <cell r="B592" t="str">
            <v>"ШҚ АЭК" АҚ</v>
          </cell>
          <cell r="C592" t="str">
            <v>25.94.11.310.002.00.0166.000000000060</v>
          </cell>
          <cell r="D592">
            <v>519102122</v>
          </cell>
          <cell r="E592" t="str">
            <v xml:space="preserve">Алтыжақты басты болт М8х50                                                                          </v>
          </cell>
          <cell r="F592" t="str">
            <v>Болт</v>
          </cell>
          <cell r="G592" t="str">
            <v>с шестигранной головкой  , диаметр резьбы 8 мм, длина 50 мм</v>
          </cell>
          <cell r="H592" t="str">
            <v xml:space="preserve">Алтыжақты басты болт М8х50                                                                          </v>
          </cell>
          <cell r="I592" t="str">
            <v>БК</v>
          </cell>
          <cell r="J592" t="str">
            <v>60</v>
          </cell>
          <cell r="K592">
            <v>631010000</v>
          </cell>
          <cell r="L592" t="str">
            <v>ҚР, ШҚО, Өскемен қ., Бажов көш., 10</v>
          </cell>
          <cell r="M592" t="str">
            <v>Мамыр - Маусым</v>
          </cell>
          <cell r="N592" t="str">
            <v>Шығыс-Қазақстан облысы, Өскемен қ.</v>
          </cell>
          <cell r="O592" t="str">
            <v>DDP</v>
          </cell>
          <cell r="P592" t="str">
            <v>шартқа қол қойылған кезден бастап 30 күнтізбелік күн ішінде</v>
          </cell>
          <cell r="Q592">
            <v>0</v>
          </cell>
          <cell r="R592">
            <v>166</v>
          </cell>
          <cell r="S592" t="str">
            <v>Килограмм</v>
          </cell>
        </row>
        <row r="593">
          <cell r="A593" t="str">
            <v>353 Т</v>
          </cell>
          <cell r="B593" t="str">
            <v>"ШҚ АЭК" АҚ</v>
          </cell>
          <cell r="C593" t="str">
            <v>25.94.11.310.002.00.0166.000000000069</v>
          </cell>
          <cell r="D593">
            <v>519102124</v>
          </cell>
          <cell r="E593" t="str">
            <v xml:space="preserve">Алтыжақты басты болт М8х100                                                                         </v>
          </cell>
          <cell r="F593" t="str">
            <v>Болт</v>
          </cell>
          <cell r="G593" t="str">
            <v>с шестигранной головкой  , диаметр резьбы 8 мм, длина 100 мм</v>
          </cell>
          <cell r="H593" t="str">
            <v xml:space="preserve">Алтыжақты басты болт М8х100                                                                         </v>
          </cell>
          <cell r="I593" t="str">
            <v>БК</v>
          </cell>
          <cell r="J593" t="str">
            <v>60</v>
          </cell>
          <cell r="K593">
            <v>631010000</v>
          </cell>
          <cell r="L593" t="str">
            <v>ҚР, ШҚО, Өскемен қ., Бажов көш., 10</v>
          </cell>
          <cell r="M593" t="str">
            <v>Желтоқсан-Қантар</v>
          </cell>
          <cell r="N593" t="str">
            <v>Шығыс-Қазақстан облысы, Өскемен қ.</v>
          </cell>
          <cell r="O593" t="str">
            <v>DDP</v>
          </cell>
          <cell r="P593" t="str">
            <v>шартқа қол қойылған кезден бастап 30 күнтізбелік күн ішінде</v>
          </cell>
          <cell r="Q593">
            <v>0</v>
          </cell>
          <cell r="R593">
            <v>166</v>
          </cell>
          <cell r="S593" t="str">
            <v>Килограмм</v>
          </cell>
        </row>
        <row r="594">
          <cell r="A594" t="str">
            <v>353-1 Т</v>
          </cell>
          <cell r="B594" t="str">
            <v>"ШҚ АЭК" АҚ</v>
          </cell>
          <cell r="C594" t="str">
            <v>25.94.11.310.002.00.0166.000000000069</v>
          </cell>
          <cell r="D594">
            <v>519102124</v>
          </cell>
          <cell r="E594" t="str">
            <v xml:space="preserve">Алтыжақты басты болт М8х100                                                                         </v>
          </cell>
          <cell r="F594" t="str">
            <v>Болт</v>
          </cell>
          <cell r="G594" t="str">
            <v>с шестигранной головкой  , диаметр резьбы 8 мм, длина 100 мм</v>
          </cell>
          <cell r="H594" t="str">
            <v xml:space="preserve">Алтыжақты басты болт М8х100                                                                         </v>
          </cell>
          <cell r="I594" t="str">
            <v>БК</v>
          </cell>
          <cell r="J594" t="str">
            <v>60</v>
          </cell>
          <cell r="K594">
            <v>631010000</v>
          </cell>
          <cell r="L594" t="str">
            <v>ҚР, ШҚО, Өскемен қ., Бажов көш., 10</v>
          </cell>
          <cell r="M594" t="str">
            <v>Мамыр - Маусым</v>
          </cell>
          <cell r="N594" t="str">
            <v>Шығыс-Қазақстан облысы, Өскемен қ.</v>
          </cell>
          <cell r="O594" t="str">
            <v>DDP</v>
          </cell>
          <cell r="P594" t="str">
            <v>шартқа қол қойылған кезден бастап 30 күнтізбелік күн ішінде</v>
          </cell>
          <cell r="Q594">
            <v>0</v>
          </cell>
          <cell r="R594">
            <v>166</v>
          </cell>
          <cell r="S594" t="str">
            <v>Килограмм</v>
          </cell>
        </row>
        <row r="595">
          <cell r="A595" t="str">
            <v>354 Т</v>
          </cell>
          <cell r="B595" t="str">
            <v>"ШҚ АЭК" АҚ</v>
          </cell>
          <cell r="C595" t="str">
            <v>25.94.11.310.002.00.0166.000000000154</v>
          </cell>
          <cell r="D595">
            <v>519102125</v>
          </cell>
          <cell r="E595" t="str">
            <v xml:space="preserve">Алтыжақты басты болт М12х80                                                                         </v>
          </cell>
          <cell r="F595" t="str">
            <v>Болт</v>
          </cell>
          <cell r="G595" t="str">
            <v>с шестигранной головкой  , диаметр резьбы 12 мм, длина 80 мм</v>
          </cell>
          <cell r="H595" t="str">
            <v xml:space="preserve">Алтыжақты басты болт М12х80                                                                         </v>
          </cell>
          <cell r="I595" t="str">
            <v>БК</v>
          </cell>
          <cell r="J595" t="str">
            <v>60</v>
          </cell>
          <cell r="K595">
            <v>631010000</v>
          </cell>
          <cell r="L595" t="str">
            <v>ҚР, ШҚО, Өскемен қ., Бажов көш., 10</v>
          </cell>
          <cell r="M595" t="str">
            <v>Желтоқсан-Қантар</v>
          </cell>
          <cell r="N595" t="str">
            <v>Шығыс-Қазақстан облысы, Өскемен қ.</v>
          </cell>
          <cell r="O595" t="str">
            <v>DDP</v>
          </cell>
          <cell r="P595" t="str">
            <v>шартқа қол қойылған кезден бастап 30 күнтізбелік күн ішінде</v>
          </cell>
          <cell r="Q595">
            <v>0</v>
          </cell>
          <cell r="R595">
            <v>166</v>
          </cell>
          <cell r="S595" t="str">
            <v>Килограмм</v>
          </cell>
        </row>
        <row r="596">
          <cell r="A596" t="str">
            <v>354-1 Т</v>
          </cell>
          <cell r="B596" t="str">
            <v>"ШҚ АЭК" АҚ</v>
          </cell>
          <cell r="C596" t="str">
            <v>25.94.11.310.002.00.0166.000000000154</v>
          </cell>
          <cell r="D596">
            <v>519102125</v>
          </cell>
          <cell r="E596" t="str">
            <v xml:space="preserve">Алтыжақты басты болт М12х80                                                                         </v>
          </cell>
          <cell r="F596" t="str">
            <v>Болт</v>
          </cell>
          <cell r="G596" t="str">
            <v>с шестигранной головкой  , диаметр резьбы 12 мм, длина 80 мм</v>
          </cell>
          <cell r="H596" t="str">
            <v xml:space="preserve">Алтыжақты басты болт М12х80                                                                         </v>
          </cell>
          <cell r="I596" t="str">
            <v>БК</v>
          </cell>
          <cell r="J596" t="str">
            <v>60</v>
          </cell>
          <cell r="K596">
            <v>631010000</v>
          </cell>
          <cell r="L596" t="str">
            <v>ҚР, ШҚО, Өскемен қ., Бажов көш., 10</v>
          </cell>
          <cell r="M596" t="str">
            <v>Мамыр - Маусым</v>
          </cell>
          <cell r="N596" t="str">
            <v>Шығыс-Қазақстан облысы, Өскемен қ.</v>
          </cell>
          <cell r="O596" t="str">
            <v>DDP</v>
          </cell>
          <cell r="P596" t="str">
            <v>шартқа қол қойылған кезден бастап 30 күнтізбелік күн ішінде</v>
          </cell>
          <cell r="Q596">
            <v>0</v>
          </cell>
          <cell r="R596">
            <v>166</v>
          </cell>
          <cell r="S596" t="str">
            <v>Килограмм</v>
          </cell>
        </row>
        <row r="597">
          <cell r="A597" t="str">
            <v>355 Т</v>
          </cell>
          <cell r="B597" t="str">
            <v>"ШҚ АЭК" АҚ</v>
          </cell>
          <cell r="C597" t="str">
            <v>25.94.11.310.002.00.0166.000000000286</v>
          </cell>
          <cell r="D597">
            <v>519102126</v>
          </cell>
          <cell r="E597" t="str">
            <v xml:space="preserve">Алтыжақты басты болт М18х80                                                                         </v>
          </cell>
          <cell r="F597" t="str">
            <v>Болт</v>
          </cell>
          <cell r="G597" t="str">
            <v>с шестигранной головкой  , диаметр резьбы 18 мм, длина 80 мм</v>
          </cell>
          <cell r="H597" t="str">
            <v xml:space="preserve">Алтыжақты басты болт М18х80                                                                         </v>
          </cell>
          <cell r="I597" t="str">
            <v>БК</v>
          </cell>
          <cell r="J597" t="str">
            <v>60</v>
          </cell>
          <cell r="K597">
            <v>631010000</v>
          </cell>
          <cell r="L597" t="str">
            <v>ҚР, ШҚО, Өскемен қ., Бажов көш., 10</v>
          </cell>
          <cell r="M597" t="str">
            <v>Желтоқсан-Қантар</v>
          </cell>
          <cell r="N597" t="str">
            <v>Шығыс-Қазақстан облысы, Өскемен қ.</v>
          </cell>
          <cell r="O597" t="str">
            <v>DDP</v>
          </cell>
          <cell r="P597" t="str">
            <v>шартқа қол қойылған кезден бастап 30 күнтізбелік күн ішінде</v>
          </cell>
          <cell r="Q597">
            <v>0</v>
          </cell>
          <cell r="R597">
            <v>166</v>
          </cell>
          <cell r="S597" t="str">
            <v>Килограмм</v>
          </cell>
        </row>
        <row r="598">
          <cell r="A598" t="str">
            <v>355-1 Т</v>
          </cell>
          <cell r="B598" t="str">
            <v>"ШҚ АЭК" АҚ</v>
          </cell>
          <cell r="C598" t="str">
            <v>25.94.11.310.002.00.0166.000000000286</v>
          </cell>
          <cell r="D598">
            <v>519102126</v>
          </cell>
          <cell r="E598" t="str">
            <v xml:space="preserve">Алтыжақты басты болт М18х80                                                                         </v>
          </cell>
          <cell r="F598" t="str">
            <v>Болт</v>
          </cell>
          <cell r="G598" t="str">
            <v>с шестигранной головкой  , диаметр резьбы 18 мм, длина 80 мм</v>
          </cell>
          <cell r="H598" t="str">
            <v xml:space="preserve">Алтыжақты басты болт М18х80                                                                         </v>
          </cell>
          <cell r="I598" t="str">
            <v>БК</v>
          </cell>
          <cell r="J598" t="str">
            <v>60</v>
          </cell>
          <cell r="K598">
            <v>631010000</v>
          </cell>
          <cell r="L598" t="str">
            <v>ҚР, ШҚО, Өскемен қ., Бажов көш., 10</v>
          </cell>
          <cell r="M598" t="str">
            <v>Мамыр - Маусым</v>
          </cell>
          <cell r="N598" t="str">
            <v>Шығыс-Қазақстан облысы, Өскемен қ.</v>
          </cell>
          <cell r="O598" t="str">
            <v>DDP</v>
          </cell>
          <cell r="P598" t="str">
            <v>шартқа қол қойылған кезден бастап 30 күнтізбелік күн ішінде</v>
          </cell>
          <cell r="Q598">
            <v>0</v>
          </cell>
          <cell r="R598">
            <v>166</v>
          </cell>
          <cell r="S598" t="str">
            <v>Килограмм</v>
          </cell>
        </row>
        <row r="599">
          <cell r="A599" t="str">
            <v>356 Т</v>
          </cell>
          <cell r="B599" t="str">
            <v>"ШҚ АЭК" АҚ</v>
          </cell>
          <cell r="C599" t="str">
            <v>25.94.11.310.002.00.0166.000000000096</v>
          </cell>
          <cell r="D599">
            <v>519102130</v>
          </cell>
          <cell r="E599" t="str">
            <v xml:space="preserve">Алтыжақты басты болт М10Х25                                                                         </v>
          </cell>
          <cell r="F599" t="str">
            <v>Болт</v>
          </cell>
          <cell r="G599" t="str">
            <v>с шестигранной головкой  , диаметр резьбы 10 мм, длина 25 мм</v>
          </cell>
          <cell r="H599" t="str">
            <v xml:space="preserve">Алтыжақты басты болт М10Х25                                                                         </v>
          </cell>
          <cell r="I599" t="str">
            <v>БК</v>
          </cell>
          <cell r="J599" t="str">
            <v>60</v>
          </cell>
          <cell r="K599">
            <v>631010000</v>
          </cell>
          <cell r="L599" t="str">
            <v>ҚР, ШҚО, Өскемен қ., Бажов көш., 10</v>
          </cell>
          <cell r="M599" t="str">
            <v>Желтоқсан-Қантар</v>
          </cell>
          <cell r="N599" t="str">
            <v>Шығыс-Қазақстан облысы, Өскемен қ.</v>
          </cell>
          <cell r="O599" t="str">
            <v>DDP</v>
          </cell>
          <cell r="P599" t="str">
            <v>шартқа қол қойылған кезден бастап 30 күнтізбелік күн ішінде</v>
          </cell>
          <cell r="Q599">
            <v>0</v>
          </cell>
          <cell r="R599">
            <v>166</v>
          </cell>
          <cell r="S599" t="str">
            <v>Килограмм</v>
          </cell>
        </row>
        <row r="600">
          <cell r="A600" t="str">
            <v>356-1 Т</v>
          </cell>
          <cell r="B600" t="str">
            <v>"ШҚ АЭК" АҚ</v>
          </cell>
          <cell r="C600" t="str">
            <v>25.94.11.310.002.00.0166.000000000096</v>
          </cell>
          <cell r="D600">
            <v>519102130</v>
          </cell>
          <cell r="E600" t="str">
            <v xml:space="preserve">Алтыжақты басты болт М10Х25                                                                         </v>
          </cell>
          <cell r="F600" t="str">
            <v>Болт</v>
          </cell>
          <cell r="G600" t="str">
            <v>с шестигранной головкой  , диаметр резьбы 10 мм, длина 25 мм</v>
          </cell>
          <cell r="H600" t="str">
            <v xml:space="preserve">Алтыжақты басты болт М10Х25                                                                         </v>
          </cell>
          <cell r="I600" t="str">
            <v>БК</v>
          </cell>
          <cell r="J600" t="str">
            <v>60</v>
          </cell>
          <cell r="K600">
            <v>631010000</v>
          </cell>
          <cell r="L600" t="str">
            <v>ҚР, ШҚО, Өскемен қ., Бажов көш., 10</v>
          </cell>
          <cell r="M600" t="str">
            <v>Мамыр - Маусым</v>
          </cell>
          <cell r="N600" t="str">
            <v>Шығыс-Қазақстан облысы, Өскемен қ.</v>
          </cell>
          <cell r="O600" t="str">
            <v>DDP</v>
          </cell>
          <cell r="P600" t="str">
            <v>шартқа қол қойылған кезден бастап 30 күнтізбелік күн ішінде</v>
          </cell>
          <cell r="Q600">
            <v>0</v>
          </cell>
          <cell r="R600">
            <v>166</v>
          </cell>
          <cell r="S600" t="str">
            <v>Килограмм</v>
          </cell>
        </row>
        <row r="601">
          <cell r="A601" t="str">
            <v>357 Т</v>
          </cell>
          <cell r="B601" t="str">
            <v>"ШҚ АЭК" АҚ</v>
          </cell>
          <cell r="C601" t="str">
            <v>25.94.11.310.002.00.0166.000000000146</v>
          </cell>
          <cell r="D601">
            <v>519102144</v>
          </cell>
          <cell r="E601" t="str">
            <v xml:space="preserve">Алтыжақты басты болт М12Х40                                                                         </v>
          </cell>
          <cell r="F601" t="str">
            <v>Болт</v>
          </cell>
          <cell r="G601" t="str">
            <v>с шестигранной головкой  , диаметр резьбы 12 мм, длина 40 мм</v>
          </cell>
          <cell r="H601" t="str">
            <v xml:space="preserve">Алтыжақты басты болт М12Х40                                                                         </v>
          </cell>
          <cell r="I601" t="str">
            <v>БК</v>
          </cell>
          <cell r="J601" t="str">
            <v>60</v>
          </cell>
          <cell r="K601">
            <v>631010000</v>
          </cell>
          <cell r="L601" t="str">
            <v>ҚР, ШҚО, Өскемен қ., Бажов көш., 10</v>
          </cell>
          <cell r="M601" t="str">
            <v>Желтоқсан-Қантар</v>
          </cell>
          <cell r="N601" t="str">
            <v>Шығыс-Қазақстан облысы, Өскемен қ.</v>
          </cell>
          <cell r="O601" t="str">
            <v>DDP</v>
          </cell>
          <cell r="P601" t="str">
            <v>шартқа қол қойылған кезден бастап 30 күнтізбелік күн ішінде</v>
          </cell>
          <cell r="Q601">
            <v>0</v>
          </cell>
          <cell r="R601">
            <v>166</v>
          </cell>
          <cell r="S601" t="str">
            <v>Килограмм</v>
          </cell>
        </row>
        <row r="602">
          <cell r="A602" t="str">
            <v>357-1 Т</v>
          </cell>
          <cell r="B602" t="str">
            <v>"ШҚ АЭК" АҚ</v>
          </cell>
          <cell r="C602" t="str">
            <v>25.94.11.310.002.00.0166.000000000146</v>
          </cell>
          <cell r="D602">
            <v>519102144</v>
          </cell>
          <cell r="E602" t="str">
            <v xml:space="preserve">Алтыжақты басты болт М12Х40                                                                         </v>
          </cell>
          <cell r="F602" t="str">
            <v>Болт</v>
          </cell>
          <cell r="G602" t="str">
            <v>с шестигранной головкой  , диаметр резьбы 12 мм, длина 40 мм</v>
          </cell>
          <cell r="H602" t="str">
            <v xml:space="preserve">Алтыжақты басты болт М12Х40                                                                         </v>
          </cell>
          <cell r="I602" t="str">
            <v>БК</v>
          </cell>
          <cell r="J602" t="str">
            <v>60</v>
          </cell>
          <cell r="K602">
            <v>631010000</v>
          </cell>
          <cell r="L602" t="str">
            <v>ҚР, ШҚО, Өскемен қ., Бажов көш., 10</v>
          </cell>
          <cell r="M602" t="str">
            <v>Мамыр - Маусым</v>
          </cell>
          <cell r="N602" t="str">
            <v>Шығыс-Қазақстан облысы, Өскемен қ.</v>
          </cell>
          <cell r="O602" t="str">
            <v>DDP</v>
          </cell>
          <cell r="P602" t="str">
            <v>шартқа қол қойылған кезден бастап 30 күнтізбелік күн ішінде</v>
          </cell>
          <cell r="Q602">
            <v>0</v>
          </cell>
          <cell r="R602">
            <v>166</v>
          </cell>
          <cell r="S602" t="str">
            <v>Килограмм</v>
          </cell>
        </row>
        <row r="603">
          <cell r="A603" t="str">
            <v>358 Т</v>
          </cell>
          <cell r="B603" t="str">
            <v>"ШҚ АЭК" АҚ</v>
          </cell>
          <cell r="C603" t="str">
            <v>25.94.11.310.002.00.0166.000000000230</v>
          </cell>
          <cell r="D603">
            <v>519102158</v>
          </cell>
          <cell r="E603" t="str">
            <v xml:space="preserve">Алтыжақты басты болт М16Х30                                                                         </v>
          </cell>
          <cell r="F603" t="str">
            <v>Болт</v>
          </cell>
          <cell r="G603" t="str">
            <v>с шестигранной головкой  , диаметр резьбы 16 мм, длина 30 мм</v>
          </cell>
          <cell r="H603" t="str">
            <v xml:space="preserve">Алтыжақты басты болт М16Х30                                                                         </v>
          </cell>
          <cell r="I603" t="str">
            <v>БК</v>
          </cell>
          <cell r="J603" t="str">
            <v>60</v>
          </cell>
          <cell r="K603">
            <v>631010000</v>
          </cell>
          <cell r="L603" t="str">
            <v>ҚР, ШҚО, Өскемен қ., Бажов көш., 10</v>
          </cell>
          <cell r="M603" t="str">
            <v>Желтоқсан-Қантар</v>
          </cell>
          <cell r="N603" t="str">
            <v>Шығыс-Қазақстан облысы, Өскемен қ.</v>
          </cell>
          <cell r="O603" t="str">
            <v>DDP</v>
          </cell>
          <cell r="P603" t="str">
            <v>шартқа қол қойылған кезден бастап 30 күнтізбелік күн ішінде</v>
          </cell>
          <cell r="Q603">
            <v>0</v>
          </cell>
          <cell r="R603">
            <v>166</v>
          </cell>
          <cell r="S603" t="str">
            <v>Килограмм</v>
          </cell>
        </row>
        <row r="604">
          <cell r="A604" t="str">
            <v>358-1 Т</v>
          </cell>
          <cell r="B604" t="str">
            <v>"ШҚ АЭК" АҚ</v>
          </cell>
          <cell r="C604" t="str">
            <v>25.94.11.310.002.00.0166.000000000230</v>
          </cell>
          <cell r="D604">
            <v>519102158</v>
          </cell>
          <cell r="E604" t="str">
            <v xml:space="preserve">Алтыжақты басты болт М16Х30                                                                         </v>
          </cell>
          <cell r="F604" t="str">
            <v>Болт</v>
          </cell>
          <cell r="G604" t="str">
            <v>с шестигранной головкой  , диаметр резьбы 16 мм, длина 30 мм</v>
          </cell>
          <cell r="H604" t="str">
            <v xml:space="preserve">Алтыжақты басты болт М16Х30                                                                         </v>
          </cell>
          <cell r="I604" t="str">
            <v>БК</v>
          </cell>
          <cell r="J604" t="str">
            <v>60</v>
          </cell>
          <cell r="K604">
            <v>631010000</v>
          </cell>
          <cell r="L604" t="str">
            <v>ҚР, ШҚО, Өскемен қ., Бажов көш., 10</v>
          </cell>
          <cell r="M604" t="str">
            <v>Мамыр - Маусым</v>
          </cell>
          <cell r="N604" t="str">
            <v>Шығыс-Қазақстан облысы, Өскемен қ.</v>
          </cell>
          <cell r="O604" t="str">
            <v>DDP</v>
          </cell>
          <cell r="P604" t="str">
            <v>шартқа қол қойылған кезден бастап 30 күнтізбелік күн ішінде</v>
          </cell>
          <cell r="Q604">
            <v>0</v>
          </cell>
          <cell r="R604">
            <v>166</v>
          </cell>
          <cell r="S604" t="str">
            <v>Килограмм</v>
          </cell>
        </row>
        <row r="605">
          <cell r="A605" t="str">
            <v>359 Т</v>
          </cell>
          <cell r="B605" t="str">
            <v>"ШҚ АЭК" АҚ</v>
          </cell>
          <cell r="C605" t="str">
            <v>25.94.11.310.002.00.0166.000000000236</v>
          </cell>
          <cell r="D605">
            <v>519102159</v>
          </cell>
          <cell r="E605" t="str">
            <v>Алтыжақты басты болт М16х50</v>
          </cell>
          <cell r="F605" t="str">
            <v>Болт</v>
          </cell>
          <cell r="G605" t="str">
            <v>с шестигранной головкой  , диаметр резьбы 16 мм, длина 50 мм</v>
          </cell>
          <cell r="H605" t="str">
            <v>Алтыжақты басты болт М16х50</v>
          </cell>
          <cell r="I605" t="str">
            <v>БК</v>
          </cell>
          <cell r="J605" t="str">
            <v>60</v>
          </cell>
          <cell r="K605">
            <v>631010000</v>
          </cell>
          <cell r="L605" t="str">
            <v>ҚР, ШҚО, Өскемен қ., Бажов көш., 10</v>
          </cell>
          <cell r="M605" t="str">
            <v>Желтоқсан-Қантар</v>
          </cell>
          <cell r="N605" t="str">
            <v>Шығыс-Қазақстан облысы, Өскемен қ.</v>
          </cell>
          <cell r="O605" t="str">
            <v>DDP</v>
          </cell>
          <cell r="P605" t="str">
            <v>шартқа қол қойылған кезден бастап 30 күнтізбелік күн ішінде</v>
          </cell>
          <cell r="Q605">
            <v>0</v>
          </cell>
          <cell r="R605">
            <v>166</v>
          </cell>
          <cell r="S605" t="str">
            <v>Килограмм</v>
          </cell>
        </row>
        <row r="606">
          <cell r="A606" t="str">
            <v>359-1 Т</v>
          </cell>
          <cell r="B606" t="str">
            <v>"ШҚ АЭК" АҚ</v>
          </cell>
          <cell r="C606" t="str">
            <v>25.94.11.310.002.00.0166.000000000236</v>
          </cell>
          <cell r="D606">
            <v>519102159</v>
          </cell>
          <cell r="E606" t="str">
            <v>Алтыжақты басты болт М16х50</v>
          </cell>
          <cell r="F606" t="str">
            <v>Болт</v>
          </cell>
          <cell r="G606" t="str">
            <v>с шестигранной головкой  , диаметр резьбы 16 мм, длина 50 мм</v>
          </cell>
          <cell r="H606" t="str">
            <v>Алтыжақты басты болт М16х50</v>
          </cell>
          <cell r="I606" t="str">
            <v>БК</v>
          </cell>
          <cell r="J606" t="str">
            <v>60</v>
          </cell>
          <cell r="K606">
            <v>631010000</v>
          </cell>
          <cell r="L606" t="str">
            <v>ҚР, ШҚО, Өскемен қ., Бажов көш., 10</v>
          </cell>
          <cell r="M606" t="str">
            <v>Мамыр - Маусым</v>
          </cell>
          <cell r="N606" t="str">
            <v>Шығыс-Қазақстан облысы, Өскемен қ.</v>
          </cell>
          <cell r="O606" t="str">
            <v>DDP</v>
          </cell>
          <cell r="P606" t="str">
            <v>шартқа қол қойылған кезден бастап 30 күнтізбелік күн ішінде</v>
          </cell>
          <cell r="Q606">
            <v>0</v>
          </cell>
          <cell r="R606">
            <v>166</v>
          </cell>
          <cell r="S606" t="str">
            <v>Килограмм</v>
          </cell>
        </row>
        <row r="607">
          <cell r="A607" t="str">
            <v>360 Т</v>
          </cell>
          <cell r="B607" t="str">
            <v>"ШҚ АЭК" АҚ</v>
          </cell>
          <cell r="C607" t="str">
            <v>25.94.11.310.002.00.0166.000000000102</v>
          </cell>
          <cell r="D607">
            <v>519102197</v>
          </cell>
          <cell r="E607" t="str">
            <v xml:space="preserve">Алтыжақты басты болт М10х40                                                                         </v>
          </cell>
          <cell r="F607" t="str">
            <v>Болт</v>
          </cell>
          <cell r="G607" t="str">
            <v>с шестигранной головкой  , диаметр резьбы 10 мм, длина 40 мм</v>
          </cell>
          <cell r="H607" t="str">
            <v xml:space="preserve">Алтыжақты басты болт М10х40                                                                         </v>
          </cell>
          <cell r="I607" t="str">
            <v>БК</v>
          </cell>
          <cell r="J607" t="str">
            <v>60</v>
          </cell>
          <cell r="K607">
            <v>631010000</v>
          </cell>
          <cell r="L607" t="str">
            <v>ҚР, ШҚО, Өскемен қ., Бажов көш., 10</v>
          </cell>
          <cell r="M607" t="str">
            <v>Желтоқсан-Қантар</v>
          </cell>
          <cell r="N607" t="str">
            <v>Шығыс-Қазақстан облысы, Өскемен қ.</v>
          </cell>
          <cell r="O607" t="str">
            <v>DDP</v>
          </cell>
          <cell r="P607" t="str">
            <v>шартқа қол қойылған кезден бастап 30 күнтізбелік күн ішінде</v>
          </cell>
          <cell r="Q607">
            <v>0</v>
          </cell>
          <cell r="R607">
            <v>166</v>
          </cell>
          <cell r="S607" t="str">
            <v>Килограмм</v>
          </cell>
        </row>
        <row r="608">
          <cell r="A608" t="str">
            <v>360-1 Т</v>
          </cell>
          <cell r="B608" t="str">
            <v>"ШҚ АЭК" АҚ</v>
          </cell>
          <cell r="C608" t="str">
            <v>25.94.11.310.002.00.0166.000000000102</v>
          </cell>
          <cell r="D608">
            <v>519102197</v>
          </cell>
          <cell r="E608" t="str">
            <v xml:space="preserve">Алтыжақты басты болт М10х40                                                                         </v>
          </cell>
          <cell r="F608" t="str">
            <v>Болт</v>
          </cell>
          <cell r="G608" t="str">
            <v>с шестигранной головкой  , диаметр резьбы 10 мм, длина 40 мм</v>
          </cell>
          <cell r="H608" t="str">
            <v xml:space="preserve">Алтыжақты басты болт М10х40                                                                         </v>
          </cell>
          <cell r="I608" t="str">
            <v>БК</v>
          </cell>
          <cell r="J608" t="str">
            <v>60</v>
          </cell>
          <cell r="K608">
            <v>631010000</v>
          </cell>
          <cell r="L608" t="str">
            <v>ҚР, ШҚО, Өскемен қ., Бажов көш., 10</v>
          </cell>
          <cell r="M608" t="str">
            <v>Мамыр - Маусым</v>
          </cell>
          <cell r="N608" t="str">
            <v>Шығыс-Қазақстан облысы, Өскемен қ.</v>
          </cell>
          <cell r="O608" t="str">
            <v>DDP</v>
          </cell>
          <cell r="P608" t="str">
            <v>шартқа қол қойылған кезден бастап 30 күнтізбелік күн ішінде</v>
          </cell>
          <cell r="Q608">
            <v>0</v>
          </cell>
          <cell r="R608">
            <v>166</v>
          </cell>
          <cell r="S608" t="str">
            <v>Килограмм</v>
          </cell>
        </row>
        <row r="609">
          <cell r="A609" t="str">
            <v>361 Т</v>
          </cell>
          <cell r="B609" t="str">
            <v>"ШҚ АЭК" АҚ</v>
          </cell>
          <cell r="C609" t="str">
            <v>25.94.11.310.002.00.0166.000000000113</v>
          </cell>
          <cell r="D609">
            <v>519102198</v>
          </cell>
          <cell r="E609" t="str">
            <v xml:space="preserve">Алтыжақты басты болт М10Х100                                                                        </v>
          </cell>
          <cell r="F609" t="str">
            <v>Болт</v>
          </cell>
          <cell r="G609" t="str">
            <v xml:space="preserve">  с шестигранной головкой  , диаметр резьбы 10 мм, длина 100 мм</v>
          </cell>
          <cell r="H609" t="str">
            <v xml:space="preserve">Алтыжақты басты болт М10Х100                                                                        </v>
          </cell>
          <cell r="I609" t="str">
            <v>БК</v>
          </cell>
          <cell r="J609" t="str">
            <v>60</v>
          </cell>
          <cell r="K609">
            <v>631010000</v>
          </cell>
          <cell r="L609" t="str">
            <v>ҚР, ШҚО, Өскемен қ., Бажов көш., 10</v>
          </cell>
          <cell r="M609" t="str">
            <v>Желтоқсан-Қантар</v>
          </cell>
          <cell r="N609" t="str">
            <v>Шығыс-Қазақстан облысы, Өскемен қ.</v>
          </cell>
          <cell r="O609" t="str">
            <v>DDP</v>
          </cell>
          <cell r="P609" t="str">
            <v>шартқа қол қойылған кезден бастап 30 күнтізбелік күн ішінде</v>
          </cell>
          <cell r="Q609">
            <v>0</v>
          </cell>
          <cell r="R609">
            <v>166</v>
          </cell>
          <cell r="S609" t="str">
            <v>Килограмм</v>
          </cell>
        </row>
        <row r="610">
          <cell r="A610" t="str">
            <v>361-1 Т</v>
          </cell>
          <cell r="B610" t="str">
            <v>"ШҚ АЭК" АҚ</v>
          </cell>
          <cell r="C610" t="str">
            <v>25.94.11.310.002.00.0166.000000000113</v>
          </cell>
          <cell r="D610">
            <v>519102198</v>
          </cell>
          <cell r="E610" t="str">
            <v xml:space="preserve">Алтыжақты басты болт М10Х100                                                                        </v>
          </cell>
          <cell r="F610" t="str">
            <v>Болт</v>
          </cell>
          <cell r="G610" t="str">
            <v xml:space="preserve">  с шестигранной головкой  , диаметр резьбы 10 мм, длина 100 мм</v>
          </cell>
          <cell r="H610" t="str">
            <v xml:space="preserve">Алтыжақты басты болт М10Х100                                                                        </v>
          </cell>
          <cell r="I610" t="str">
            <v>БК</v>
          </cell>
          <cell r="J610" t="str">
            <v>60</v>
          </cell>
          <cell r="K610">
            <v>631010000</v>
          </cell>
          <cell r="L610" t="str">
            <v>ҚР, ШҚО, Өскемен қ., Бажов көш., 10</v>
          </cell>
          <cell r="M610" t="str">
            <v>Мамыр - Маусым</v>
          </cell>
          <cell r="N610" t="str">
            <v>Шығыс-Қазақстан облысы, Өскемен қ.</v>
          </cell>
          <cell r="O610" t="str">
            <v>DDP</v>
          </cell>
          <cell r="P610" t="str">
            <v>шартқа қол қойылған кезден бастап 30 күнтізбелік күн ішінде</v>
          </cell>
          <cell r="Q610">
            <v>0</v>
          </cell>
          <cell r="R610">
            <v>166</v>
          </cell>
          <cell r="S610" t="str">
            <v>Килограмм</v>
          </cell>
        </row>
        <row r="611">
          <cell r="A611" t="str">
            <v>362 Т</v>
          </cell>
          <cell r="B611" t="str">
            <v>"ШҚ АЭК" АҚ</v>
          </cell>
          <cell r="C611" t="str">
            <v>25.94.11.310.002.00.0166.000000000104</v>
          </cell>
          <cell r="D611">
            <v>519102199</v>
          </cell>
          <cell r="E611" t="str">
            <v>Алтыжақты басты болт М10Х50</v>
          </cell>
          <cell r="F611" t="str">
            <v>Болт</v>
          </cell>
          <cell r="G611" t="str">
            <v>с шестигранной головкой  , диаметр резьбы 10 мм, длина 50 мм</v>
          </cell>
          <cell r="H611" t="str">
            <v>Алтыжақты басты болт М10Х50</v>
          </cell>
          <cell r="I611" t="str">
            <v>БК</v>
          </cell>
          <cell r="J611" t="str">
            <v>60</v>
          </cell>
          <cell r="K611">
            <v>631010000</v>
          </cell>
          <cell r="L611" t="str">
            <v>ҚР, ШҚО, Өскемен қ., Бажов көш., 10</v>
          </cell>
          <cell r="M611" t="str">
            <v>Желтоқсан-Қантар</v>
          </cell>
          <cell r="N611" t="str">
            <v>Шығыс-Қазақстан облысы, Өскемен қ.</v>
          </cell>
          <cell r="O611" t="str">
            <v>DDP</v>
          </cell>
          <cell r="P611" t="str">
            <v>шартқа қол қойылған кезден бастап 30 күнтізбелік күн ішінде</v>
          </cell>
          <cell r="Q611">
            <v>0</v>
          </cell>
          <cell r="R611">
            <v>166</v>
          </cell>
          <cell r="S611" t="str">
            <v>Килограмм</v>
          </cell>
        </row>
        <row r="612">
          <cell r="A612" t="str">
            <v>362-1 Т</v>
          </cell>
          <cell r="B612" t="str">
            <v>"ШҚ АЭК" АҚ</v>
          </cell>
          <cell r="C612" t="str">
            <v>25.94.11.310.002.00.0166.000000000104</v>
          </cell>
          <cell r="D612">
            <v>519102199</v>
          </cell>
          <cell r="E612" t="str">
            <v>Алтыжақты басты болт М10Х50</v>
          </cell>
          <cell r="F612" t="str">
            <v>Болт</v>
          </cell>
          <cell r="G612" t="str">
            <v>с шестигранной головкой  , диаметр резьбы 10 мм, длина 50 мм</v>
          </cell>
          <cell r="H612" t="str">
            <v>Алтыжақты басты болт М10Х50</v>
          </cell>
          <cell r="I612" t="str">
            <v>БК</v>
          </cell>
          <cell r="J612" t="str">
            <v>60</v>
          </cell>
          <cell r="K612">
            <v>631010000</v>
          </cell>
          <cell r="L612" t="str">
            <v>ҚР, ШҚО, Өскемен қ., Бажов көш., 10</v>
          </cell>
          <cell r="M612" t="str">
            <v>Мамыр - Маусым</v>
          </cell>
          <cell r="N612" t="str">
            <v>Шығыс-Қазақстан облысы, Өскемен қ.</v>
          </cell>
          <cell r="O612" t="str">
            <v>DDP</v>
          </cell>
          <cell r="P612" t="str">
            <v>шартқа қол қойылған кезден бастап 30 күнтізбелік күн ішінде</v>
          </cell>
          <cell r="Q612">
            <v>0</v>
          </cell>
          <cell r="R612">
            <v>166</v>
          </cell>
          <cell r="S612" t="str">
            <v>Килограмм</v>
          </cell>
        </row>
        <row r="613">
          <cell r="A613" t="str">
            <v>363 Т</v>
          </cell>
          <cell r="B613" t="str">
            <v>"ШҚ АЭК" АҚ</v>
          </cell>
          <cell r="C613" t="str">
            <v>25.94.11.310.002.00.0166.000000000106</v>
          </cell>
          <cell r="D613">
            <v>519102200</v>
          </cell>
          <cell r="E613" t="str">
            <v xml:space="preserve">Алтыжақты басты болт М10Х60                                                                         </v>
          </cell>
          <cell r="F613" t="str">
            <v>Болт</v>
          </cell>
          <cell r="G613" t="str">
            <v xml:space="preserve">  с шестигранной головкой  , диаметр резьбы 10 мм, длина 60 мм</v>
          </cell>
          <cell r="H613" t="str">
            <v xml:space="preserve">Алтыжақты басты болт М10Х60                                                                         </v>
          </cell>
          <cell r="I613" t="str">
            <v>БК</v>
          </cell>
          <cell r="J613" t="str">
            <v>60</v>
          </cell>
          <cell r="K613">
            <v>631010000</v>
          </cell>
          <cell r="L613" t="str">
            <v>ҚР, ШҚО, Өскемен қ., Бажов көш., 10</v>
          </cell>
          <cell r="M613" t="str">
            <v>Желтоқсан-Қантар</v>
          </cell>
          <cell r="N613" t="str">
            <v>Шығыс-Қазақстан облысы, Өскемен қ.</v>
          </cell>
          <cell r="O613" t="str">
            <v>DDP</v>
          </cell>
          <cell r="P613" t="str">
            <v>шартқа қол қойылған кезден бастап 30 күнтізбелік күн ішінде</v>
          </cell>
          <cell r="Q613">
            <v>0</v>
          </cell>
          <cell r="R613">
            <v>166</v>
          </cell>
          <cell r="S613" t="str">
            <v>Килограмм</v>
          </cell>
        </row>
        <row r="614">
          <cell r="A614" t="str">
            <v>363-1 Т</v>
          </cell>
          <cell r="B614" t="str">
            <v>"ШҚ АЭК" АҚ</v>
          </cell>
          <cell r="C614" t="str">
            <v>25.94.11.310.002.00.0166.000000000106</v>
          </cell>
          <cell r="D614">
            <v>519102200</v>
          </cell>
          <cell r="E614" t="str">
            <v xml:space="preserve">Алтыжақты басты болт М10Х60                                                                         </v>
          </cell>
          <cell r="F614" t="str">
            <v>Болт</v>
          </cell>
          <cell r="G614" t="str">
            <v xml:space="preserve">  с шестигранной головкой  , диаметр резьбы 10 мм, длина 60 мм</v>
          </cell>
          <cell r="H614" t="str">
            <v xml:space="preserve">Алтыжақты басты болт М10Х60                                                                         </v>
          </cell>
          <cell r="I614" t="str">
            <v>БК</v>
          </cell>
          <cell r="J614" t="str">
            <v>60</v>
          </cell>
          <cell r="K614">
            <v>631010000</v>
          </cell>
          <cell r="L614" t="str">
            <v>ҚР, ШҚО, Өскемен қ., Бажов көш., 10</v>
          </cell>
          <cell r="M614" t="str">
            <v>Мамыр - Маусым</v>
          </cell>
          <cell r="N614" t="str">
            <v>Шығыс-Қазақстан облысы, Өскемен қ.</v>
          </cell>
          <cell r="O614" t="str">
            <v>DDP</v>
          </cell>
          <cell r="P614" t="str">
            <v>шартқа қол қойылған кезден бастап 30 күнтізбелік күн ішінде</v>
          </cell>
          <cell r="Q614">
            <v>0</v>
          </cell>
          <cell r="R614">
            <v>166</v>
          </cell>
          <cell r="S614" t="str">
            <v>Килограмм</v>
          </cell>
        </row>
        <row r="615">
          <cell r="A615" t="str">
            <v>364 Т</v>
          </cell>
          <cell r="B615" t="str">
            <v>"ШҚ АЭК" АҚ</v>
          </cell>
          <cell r="C615" t="str">
            <v>25.94.11.310.002.00.0166.000000000108</v>
          </cell>
          <cell r="D615">
            <v>519102201</v>
          </cell>
          <cell r="E615" t="str">
            <v xml:space="preserve">Алтыжақты басты болт  М10Х70                                                                        </v>
          </cell>
          <cell r="F615" t="str">
            <v>Болт</v>
          </cell>
          <cell r="G615" t="str">
            <v>с шестигранной головкой  , диаметр резьбы 10 мм, длина 70 мм</v>
          </cell>
          <cell r="H615" t="str">
            <v xml:space="preserve">Алтыжақты басты болт  М10Х70                                                                        </v>
          </cell>
          <cell r="I615" t="str">
            <v>БК</v>
          </cell>
          <cell r="J615" t="str">
            <v>60</v>
          </cell>
          <cell r="K615">
            <v>631010000</v>
          </cell>
          <cell r="L615" t="str">
            <v>ҚР, ШҚО, Өскемен қ., Бажов көш., 10</v>
          </cell>
          <cell r="M615" t="str">
            <v>Желтоқсан-Қантар</v>
          </cell>
          <cell r="N615" t="str">
            <v>Шығыс-Қазақстан облысы, Өскемен қ.</v>
          </cell>
          <cell r="O615" t="str">
            <v>DDP</v>
          </cell>
          <cell r="P615" t="str">
            <v>шартқа қол қойылған кезден бастап 30 күнтізбелік күн ішінде</v>
          </cell>
          <cell r="Q615">
            <v>0</v>
          </cell>
          <cell r="R615">
            <v>166</v>
          </cell>
          <cell r="S615" t="str">
            <v>Килограмм</v>
          </cell>
        </row>
        <row r="616">
          <cell r="A616" t="str">
            <v>364-1 Т</v>
          </cell>
          <cell r="B616" t="str">
            <v>"ШҚ АЭК" АҚ</v>
          </cell>
          <cell r="C616" t="str">
            <v>25.94.11.310.002.00.0166.000000000108</v>
          </cell>
          <cell r="D616">
            <v>519102201</v>
          </cell>
          <cell r="E616" t="str">
            <v xml:space="preserve">Алтыжақты басты болт  М10Х70                                                                        </v>
          </cell>
          <cell r="F616" t="str">
            <v>Болт</v>
          </cell>
          <cell r="G616" t="str">
            <v>с шестигранной головкой  , диаметр резьбы 10 мм, длина 70 мм</v>
          </cell>
          <cell r="H616" t="str">
            <v xml:space="preserve">Алтыжақты басты болт  М10Х70                                                                        </v>
          </cell>
          <cell r="I616" t="str">
            <v>БК</v>
          </cell>
          <cell r="J616" t="str">
            <v>60</v>
          </cell>
          <cell r="K616">
            <v>631010000</v>
          </cell>
          <cell r="L616" t="str">
            <v>ҚР, ШҚО, Өскемен қ., Бажов көш., 10</v>
          </cell>
          <cell r="M616" t="str">
            <v>Мамыр - Маусым</v>
          </cell>
          <cell r="N616" t="str">
            <v>Шығыс-Қазақстан облысы, Өскемен қ.</v>
          </cell>
          <cell r="O616" t="str">
            <v>DDP</v>
          </cell>
          <cell r="P616" t="str">
            <v>шартқа қол қойылған кезден бастап 30 күнтізбелік күн ішінде</v>
          </cell>
          <cell r="Q616">
            <v>0</v>
          </cell>
          <cell r="R616">
            <v>166</v>
          </cell>
          <cell r="S616" t="str">
            <v>Килограмм</v>
          </cell>
        </row>
        <row r="617">
          <cell r="A617" t="str">
            <v>365 Т</v>
          </cell>
          <cell r="B617" t="str">
            <v>"ШҚ АЭК" АҚ</v>
          </cell>
          <cell r="C617" t="str">
            <v>25.94.11.310.002.00.0166.000000000148</v>
          </cell>
          <cell r="D617">
            <v>519102202</v>
          </cell>
          <cell r="E617" t="str">
            <v>Алтыжақты басты болт М12Х50</v>
          </cell>
          <cell r="F617" t="str">
            <v>Болт</v>
          </cell>
          <cell r="G617" t="str">
            <v>с шестигранной головкой  , диаметр резьбы 12 мм, длина 50 мм</v>
          </cell>
          <cell r="H617" t="str">
            <v>Алтыжақты басты болт М12Х50</v>
          </cell>
          <cell r="I617" t="str">
            <v>БК</v>
          </cell>
          <cell r="J617" t="str">
            <v>60</v>
          </cell>
          <cell r="K617">
            <v>631010000</v>
          </cell>
          <cell r="L617" t="str">
            <v>ҚР, ШҚО, Өскемен қ., Бажов көш., 10</v>
          </cell>
          <cell r="M617" t="str">
            <v>Желтоқсан-Қантар</v>
          </cell>
          <cell r="N617" t="str">
            <v>Шығыс-Қазақстан облысы, Өскемен қ.</v>
          </cell>
          <cell r="O617" t="str">
            <v>DDP</v>
          </cell>
          <cell r="P617" t="str">
            <v>шартқа қол қойылған кезден бастап 30 күнтізбелік күн ішінде</v>
          </cell>
          <cell r="Q617">
            <v>0</v>
          </cell>
          <cell r="R617">
            <v>166</v>
          </cell>
          <cell r="S617" t="str">
            <v>Килограмм</v>
          </cell>
        </row>
        <row r="618">
          <cell r="A618" t="str">
            <v>365-1 Т</v>
          </cell>
          <cell r="B618" t="str">
            <v>"ШҚ АЭК" АҚ</v>
          </cell>
          <cell r="C618" t="str">
            <v>25.94.11.310.002.00.0166.000000000148</v>
          </cell>
          <cell r="D618">
            <v>519102202</v>
          </cell>
          <cell r="E618" t="str">
            <v>Алтыжақты басты болт М12Х50</v>
          </cell>
          <cell r="F618" t="str">
            <v>Болт</v>
          </cell>
          <cell r="G618" t="str">
            <v>с шестигранной головкой  , диаметр резьбы 12 мм, длина 50 мм</v>
          </cell>
          <cell r="H618" t="str">
            <v>Алтыжақты басты болт М12Х50</v>
          </cell>
          <cell r="I618" t="str">
            <v>БК</v>
          </cell>
          <cell r="J618" t="str">
            <v>60</v>
          </cell>
          <cell r="K618">
            <v>631010000</v>
          </cell>
          <cell r="L618" t="str">
            <v>ҚР, ШҚО, Өскемен қ., Бажов көш., 10</v>
          </cell>
          <cell r="M618" t="str">
            <v>Мамыр - Маусым</v>
          </cell>
          <cell r="N618" t="str">
            <v>Шығыс-Қазақстан облысы, Өскемен қ.</v>
          </cell>
          <cell r="O618" t="str">
            <v>DDP</v>
          </cell>
          <cell r="P618" t="str">
            <v>шартқа қол қойылған кезден бастап 30 күнтізбелік күн ішінде</v>
          </cell>
          <cell r="Q618">
            <v>0</v>
          </cell>
          <cell r="R618">
            <v>166</v>
          </cell>
          <cell r="S618" t="str">
            <v>Килограмм</v>
          </cell>
        </row>
        <row r="619">
          <cell r="A619" t="str">
            <v>366 Т</v>
          </cell>
          <cell r="B619" t="str">
            <v>"ШҚ АЭК" АҚ</v>
          </cell>
          <cell r="C619" t="str">
            <v>25.94.11.310.002.00.0166.000000000151</v>
          </cell>
          <cell r="D619">
            <v>519102204</v>
          </cell>
          <cell r="E619" t="str">
            <v xml:space="preserve">Алтыжақты басты болт М12Х65                                                                         </v>
          </cell>
          <cell r="F619" t="str">
            <v>Болт</v>
          </cell>
          <cell r="G619" t="str">
            <v>с шестигранной головкой  , диаметр резьбы 12 мм, длина 65 мм</v>
          </cell>
          <cell r="H619" t="str">
            <v xml:space="preserve">Алтыжақты басты болт М12Х65                                                                         </v>
          </cell>
          <cell r="I619" t="str">
            <v>БК</v>
          </cell>
          <cell r="J619" t="str">
            <v>60</v>
          </cell>
          <cell r="K619">
            <v>631010000</v>
          </cell>
          <cell r="L619" t="str">
            <v>ҚР, ШҚО, Өскемен қ., Бажов көш., 10</v>
          </cell>
          <cell r="M619" t="str">
            <v>Желтоқсан-Қантар</v>
          </cell>
          <cell r="N619" t="str">
            <v>Шығыс-Қазақстан облысы, Өскемен қ.</v>
          </cell>
          <cell r="O619" t="str">
            <v>DDP</v>
          </cell>
          <cell r="P619" t="str">
            <v>шартқа қол қойылған кезден бастап 30 күнтізбелік күн ішінде</v>
          </cell>
          <cell r="Q619">
            <v>0</v>
          </cell>
          <cell r="R619">
            <v>166</v>
          </cell>
          <cell r="S619" t="str">
            <v>Килограмм</v>
          </cell>
        </row>
        <row r="620">
          <cell r="A620" t="str">
            <v>366-1 Т</v>
          </cell>
          <cell r="B620" t="str">
            <v>"ШҚ АЭК" АҚ</v>
          </cell>
          <cell r="C620" t="str">
            <v>25.94.11.310.002.00.0166.000000000151</v>
          </cell>
          <cell r="D620">
            <v>519102204</v>
          </cell>
          <cell r="E620" t="str">
            <v xml:space="preserve">Алтыжақты басты болт М12Х65                                                                         </v>
          </cell>
          <cell r="F620" t="str">
            <v>Болт</v>
          </cell>
          <cell r="G620" t="str">
            <v>с шестигранной головкой  , диаметр резьбы 12 мм, длина 65 мм</v>
          </cell>
          <cell r="H620" t="str">
            <v xml:space="preserve">Алтыжақты басты болт М12Х65                                                                         </v>
          </cell>
          <cell r="I620" t="str">
            <v>БК</v>
          </cell>
          <cell r="J620" t="str">
            <v>60</v>
          </cell>
          <cell r="K620">
            <v>631010000</v>
          </cell>
          <cell r="L620" t="str">
            <v>ҚР, ШҚО, Өскемен қ., Бажов көш., 10</v>
          </cell>
          <cell r="M620" t="str">
            <v>Мамыр - Маусым</v>
          </cell>
          <cell r="N620" t="str">
            <v>Шығыс-Қазақстан облысы, Өскемен қ.</v>
          </cell>
          <cell r="O620" t="str">
            <v>DDP</v>
          </cell>
          <cell r="P620" t="str">
            <v>шартқа қол қойылған кезден бастап 30 күнтізбелік күн ішінде</v>
          </cell>
          <cell r="Q620">
            <v>0</v>
          </cell>
          <cell r="R620">
            <v>166</v>
          </cell>
          <cell r="S620" t="str">
            <v>Килограмм</v>
          </cell>
        </row>
        <row r="621">
          <cell r="A621" t="str">
            <v>367 Т</v>
          </cell>
          <cell r="B621" t="str">
            <v>"ШҚ АЭК" АҚ</v>
          </cell>
          <cell r="C621" t="str">
            <v>25.94.11.310.002.00.0166.000000000152</v>
          </cell>
          <cell r="D621">
            <v>519102205</v>
          </cell>
          <cell r="E621" t="str">
            <v xml:space="preserve">Алтыжақты басты болт М12Х70                                                                         </v>
          </cell>
          <cell r="F621" t="str">
            <v>Болт</v>
          </cell>
          <cell r="G621" t="str">
            <v>с шестигранной головкой  , диаметр резьбы 12 мм, длина 70 мм</v>
          </cell>
          <cell r="H621" t="str">
            <v xml:space="preserve">Алтыжақты басты болт М12Х70                                                                         </v>
          </cell>
          <cell r="I621" t="str">
            <v>БК</v>
          </cell>
          <cell r="J621" t="str">
            <v>60</v>
          </cell>
          <cell r="K621">
            <v>631010000</v>
          </cell>
          <cell r="L621" t="str">
            <v>ҚР, ШҚО, Өскемен қ., Бажов көш., 10</v>
          </cell>
          <cell r="M621" t="str">
            <v>Желтоқсан-Қантар</v>
          </cell>
          <cell r="N621" t="str">
            <v>Шығыс-Қазақстан облысы, Өскемен қ.</v>
          </cell>
          <cell r="O621" t="str">
            <v>DDP</v>
          </cell>
          <cell r="P621" t="str">
            <v>шартқа қол қойылған кезден бастап 30 күнтізбелік күн ішінде</v>
          </cell>
          <cell r="Q621">
            <v>0</v>
          </cell>
          <cell r="R621">
            <v>166</v>
          </cell>
          <cell r="S621" t="str">
            <v>Килограмм</v>
          </cell>
        </row>
        <row r="622">
          <cell r="A622" t="str">
            <v>367-1 Т</v>
          </cell>
          <cell r="B622" t="str">
            <v>"ШҚ АЭК" АҚ</v>
          </cell>
          <cell r="C622" t="str">
            <v>25.94.11.310.002.00.0166.000000000152</v>
          </cell>
          <cell r="D622">
            <v>519102205</v>
          </cell>
          <cell r="E622" t="str">
            <v xml:space="preserve">Алтыжақты басты болт М12Х70                                                                         </v>
          </cell>
          <cell r="F622" t="str">
            <v>Болт</v>
          </cell>
          <cell r="G622" t="str">
            <v>с шестигранной головкой  , диаметр резьбы 12 мм, длина 70 мм</v>
          </cell>
          <cell r="H622" t="str">
            <v xml:space="preserve">Алтыжақты басты болт М12Х70                                                                         </v>
          </cell>
          <cell r="I622" t="str">
            <v>БК</v>
          </cell>
          <cell r="J622" t="str">
            <v>60</v>
          </cell>
          <cell r="K622">
            <v>631010000</v>
          </cell>
          <cell r="L622" t="str">
            <v>ҚР, ШҚО, Өскемен қ., Бажов көш., 10</v>
          </cell>
          <cell r="M622" t="str">
            <v>Мамыр - Маусым</v>
          </cell>
          <cell r="N622" t="str">
            <v>Шығыс-Қазақстан облысы, Өскемен қ.</v>
          </cell>
          <cell r="O622" t="str">
            <v>DDP</v>
          </cell>
          <cell r="P622" t="str">
            <v>шартқа қол қойылған кезден бастап 30 күнтізбелік күн ішінде</v>
          </cell>
          <cell r="Q622">
            <v>0</v>
          </cell>
          <cell r="R622">
            <v>166</v>
          </cell>
          <cell r="S622" t="str">
            <v>Килограмм</v>
          </cell>
        </row>
        <row r="623">
          <cell r="A623" t="str">
            <v>368 Т</v>
          </cell>
          <cell r="B623" t="str">
            <v>"ШҚ АЭК" АҚ</v>
          </cell>
          <cell r="C623" t="str">
            <v>25.94.11.310.002.00.0166.000000000245</v>
          </cell>
          <cell r="D623">
            <v>519102207</v>
          </cell>
          <cell r="E623" t="str">
            <v xml:space="preserve">Алтыжақты басты болт М16Х100                                                                        </v>
          </cell>
          <cell r="F623" t="str">
            <v>Болт</v>
          </cell>
          <cell r="G623" t="str">
            <v>с шестигранной головкой  , диаметр резьбы 16 мм, длина 100 мм</v>
          </cell>
          <cell r="H623" t="str">
            <v xml:space="preserve">Алтыжақты басты болт М16Х100                                                                        </v>
          </cell>
          <cell r="I623" t="str">
            <v>БК</v>
          </cell>
          <cell r="J623" t="str">
            <v>60</v>
          </cell>
          <cell r="K623">
            <v>631010000</v>
          </cell>
          <cell r="L623" t="str">
            <v>ҚР, ШҚО, Өскемен қ., Бажов көш., 10</v>
          </cell>
          <cell r="M623" t="str">
            <v>Желтоқсан-Қантар</v>
          </cell>
          <cell r="N623" t="str">
            <v>Шығыс-Қазақстан облысы, Өскемен қ.</v>
          </cell>
          <cell r="O623" t="str">
            <v>DDP</v>
          </cell>
          <cell r="P623" t="str">
            <v>шартқа қол қойылған кезден бастап 30 күнтізбелік күн ішінде</v>
          </cell>
          <cell r="Q623">
            <v>0</v>
          </cell>
          <cell r="R623">
            <v>166</v>
          </cell>
          <cell r="S623" t="str">
            <v>Килограмм</v>
          </cell>
        </row>
        <row r="624">
          <cell r="A624" t="str">
            <v>368-1 Т</v>
          </cell>
          <cell r="B624" t="str">
            <v>"ШҚ АЭК" АҚ</v>
          </cell>
          <cell r="C624" t="str">
            <v>25.94.11.310.002.00.0166.000000000245</v>
          </cell>
          <cell r="D624">
            <v>519102207</v>
          </cell>
          <cell r="E624" t="str">
            <v xml:space="preserve">Алтыжақты басты болт М16Х100                                                                        </v>
          </cell>
          <cell r="F624" t="str">
            <v>Болт</v>
          </cell>
          <cell r="G624" t="str">
            <v>с шестигранной головкой  , диаметр резьбы 16 мм, длина 100 мм</v>
          </cell>
          <cell r="H624" t="str">
            <v xml:space="preserve">Алтыжақты басты болт М16Х100                                                                        </v>
          </cell>
          <cell r="I624" t="str">
            <v>БК</v>
          </cell>
          <cell r="J624" t="str">
            <v>60</v>
          </cell>
          <cell r="K624">
            <v>631010000</v>
          </cell>
          <cell r="L624" t="str">
            <v>ҚР, ШҚО, Өскемен қ., Бажов көш., 10</v>
          </cell>
          <cell r="M624" t="str">
            <v>Мамыр - Маусым</v>
          </cell>
          <cell r="N624" t="str">
            <v>Шығыс-Қазақстан облысы, Өскемен қ.</v>
          </cell>
          <cell r="O624" t="str">
            <v>DDP</v>
          </cell>
          <cell r="P624" t="str">
            <v>шартқа қол қойылған кезден бастап 30 күнтізбелік күн ішінде</v>
          </cell>
          <cell r="Q624">
            <v>0</v>
          </cell>
          <cell r="R624">
            <v>166</v>
          </cell>
          <cell r="S624" t="str">
            <v>Килограмм</v>
          </cell>
        </row>
        <row r="625">
          <cell r="A625" t="str">
            <v>369 Т</v>
          </cell>
          <cell r="B625" t="str">
            <v>"ШҚ АЭК" АҚ</v>
          </cell>
          <cell r="C625" t="str">
            <v>25.94.11.310.002.00.0166.000000000261</v>
          </cell>
          <cell r="D625">
            <v>519102210</v>
          </cell>
          <cell r="E625" t="str">
            <v xml:space="preserve">Алтыжақты басты болт М16Х260                                                                        </v>
          </cell>
          <cell r="F625" t="str">
            <v>Болт</v>
          </cell>
          <cell r="G625" t="str">
            <v>с шестигранной головкой  , диаметр резьбы 16 мм, длина 260 мм</v>
          </cell>
          <cell r="H625" t="str">
            <v xml:space="preserve">Алтыжақты басты болт М16Х260                                                                        </v>
          </cell>
          <cell r="I625" t="str">
            <v>БК</v>
          </cell>
          <cell r="J625" t="str">
            <v>60</v>
          </cell>
          <cell r="K625">
            <v>631010000</v>
          </cell>
          <cell r="L625" t="str">
            <v>ҚР, ШҚО, Өскемен қ., Бажов көш., 10</v>
          </cell>
          <cell r="M625" t="str">
            <v>Желтоқсан-Қантар</v>
          </cell>
          <cell r="N625" t="str">
            <v>Шығыс-Қазақстан облысы, Өскемен қ.</v>
          </cell>
          <cell r="O625" t="str">
            <v>DDP</v>
          </cell>
          <cell r="P625" t="str">
            <v>шартқа қол қойылған кезден бастап 30 күнтізбелік күн ішінде</v>
          </cell>
          <cell r="Q625">
            <v>0</v>
          </cell>
          <cell r="R625">
            <v>796</v>
          </cell>
          <cell r="S625" t="str">
            <v>Дана</v>
          </cell>
        </row>
        <row r="626">
          <cell r="A626" t="str">
            <v>369-1 Т</v>
          </cell>
          <cell r="B626" t="str">
            <v>"ШҚ АЭК" АҚ</v>
          </cell>
          <cell r="C626" t="str">
            <v>25.94.11.310.002.00.0166.000000000261</v>
          </cell>
          <cell r="D626">
            <v>519102210</v>
          </cell>
          <cell r="E626" t="str">
            <v xml:space="preserve">Алтыжақты басты болт М16Х260                                                                        </v>
          </cell>
          <cell r="F626" t="str">
            <v>Болт</v>
          </cell>
          <cell r="G626" t="str">
            <v>с шестигранной головкой  , диаметр резьбы 16 мм, длина 260 мм</v>
          </cell>
          <cell r="H626" t="str">
            <v xml:space="preserve">Алтыжақты басты болт М16Х260                                                                        </v>
          </cell>
          <cell r="I626" t="str">
            <v>БК</v>
          </cell>
          <cell r="J626" t="str">
            <v>60</v>
          </cell>
          <cell r="K626">
            <v>631010000</v>
          </cell>
          <cell r="L626" t="str">
            <v>ҚР, ШҚО, Өскемен қ., Бажов көш., 10</v>
          </cell>
          <cell r="M626" t="str">
            <v>Мамыр - Маусым</v>
          </cell>
          <cell r="N626" t="str">
            <v>Шығыс-Қазақстан облысы, Өскемен қ.</v>
          </cell>
          <cell r="O626" t="str">
            <v>DDP</v>
          </cell>
          <cell r="P626" t="str">
            <v>шартқа қол қойылған кезден бастап 30 күнтізбелік күн ішінде</v>
          </cell>
          <cell r="Q626">
            <v>0</v>
          </cell>
          <cell r="R626">
            <v>796</v>
          </cell>
          <cell r="S626" t="str">
            <v>Дана</v>
          </cell>
        </row>
        <row r="627">
          <cell r="A627" t="str">
            <v>370 Т</v>
          </cell>
          <cell r="B627" t="str">
            <v>"ШҚ АЭК" АҚ</v>
          </cell>
          <cell r="C627" t="str">
            <v>25.94.11.310.002.00.0166.000000000242</v>
          </cell>
          <cell r="D627">
            <v>519102213</v>
          </cell>
          <cell r="E627" t="str">
            <v xml:space="preserve">Алтыжақты басты болт М16Х80                                                                         </v>
          </cell>
          <cell r="F627" t="str">
            <v>Болт</v>
          </cell>
          <cell r="G627" t="str">
            <v>с шестигранной головкой  , диаметр резьбы 16 мм, длина 80 мм</v>
          </cell>
          <cell r="H627" t="str">
            <v xml:space="preserve">Алтыжақты басты болт М16Х80                                                                         </v>
          </cell>
          <cell r="I627" t="str">
            <v>БК</v>
          </cell>
          <cell r="J627" t="str">
            <v>60</v>
          </cell>
          <cell r="K627">
            <v>631010000</v>
          </cell>
          <cell r="L627" t="str">
            <v>ҚР, ШҚО, Өскемен қ., Бажов көш., 10</v>
          </cell>
          <cell r="M627" t="str">
            <v>Желтоқсан-Қантар</v>
          </cell>
          <cell r="N627" t="str">
            <v>Шығыс-Қазақстан облысы, Өскемен қ.</v>
          </cell>
          <cell r="O627" t="str">
            <v>DDP</v>
          </cell>
          <cell r="P627" t="str">
            <v>шартқа қол қойылған кезден бастап 30 күнтізбелік күн ішінде</v>
          </cell>
          <cell r="Q627">
            <v>0</v>
          </cell>
          <cell r="R627">
            <v>166</v>
          </cell>
          <cell r="S627" t="str">
            <v>Килограмм</v>
          </cell>
        </row>
        <row r="628">
          <cell r="A628" t="str">
            <v>370-1 Т</v>
          </cell>
          <cell r="B628" t="str">
            <v>"ШҚ АЭК" АҚ</v>
          </cell>
          <cell r="C628" t="str">
            <v>25.94.11.310.002.00.0166.000000000242</v>
          </cell>
          <cell r="D628">
            <v>519102213</v>
          </cell>
          <cell r="E628" t="str">
            <v xml:space="preserve">Алтыжақты басты болт М16Х80                                                                         </v>
          </cell>
          <cell r="F628" t="str">
            <v>Болт</v>
          </cell>
          <cell r="G628" t="str">
            <v>с шестигранной головкой  , диаметр резьбы 16 мм, длина 80 мм</v>
          </cell>
          <cell r="H628" t="str">
            <v xml:space="preserve">Алтыжақты басты болт М16Х80                                                                         </v>
          </cell>
          <cell r="I628" t="str">
            <v>БК</v>
          </cell>
          <cell r="J628" t="str">
            <v>60</v>
          </cell>
          <cell r="K628">
            <v>631010000</v>
          </cell>
          <cell r="L628" t="str">
            <v>ҚР, ШҚО, Өскемен қ., Бажов көш., 10</v>
          </cell>
          <cell r="M628" t="str">
            <v>Мамыр - Маусым</v>
          </cell>
          <cell r="N628" t="str">
            <v>Шығыс-Қазақстан облысы, Өскемен қ.</v>
          </cell>
          <cell r="O628" t="str">
            <v>DDP</v>
          </cell>
          <cell r="P628" t="str">
            <v>шартқа қол қойылған кезден бастап 30 күнтізбелік күн ішінде</v>
          </cell>
          <cell r="Q628">
            <v>0</v>
          </cell>
          <cell r="R628">
            <v>166</v>
          </cell>
          <cell r="S628" t="str">
            <v>Килограмм</v>
          </cell>
        </row>
        <row r="629">
          <cell r="A629" t="str">
            <v>371 Т</v>
          </cell>
          <cell r="B629" t="str">
            <v>"ШҚ АЭК" АҚ</v>
          </cell>
          <cell r="C629" t="str">
            <v xml:space="preserve">25.94.11.310.002.00.0166.000000000341  </v>
          </cell>
          <cell r="D629">
            <v>519102215</v>
          </cell>
          <cell r="E629" t="str">
            <v xml:space="preserve">Болт М20Х150                                                                                        </v>
          </cell>
          <cell r="F629" t="str">
            <v>Болт</v>
          </cell>
          <cell r="G629" t="str">
            <v>с шестигранной головкой  , диаметр резьбы 20 мм, длина 150 мм</v>
          </cell>
          <cell r="H629" t="str">
            <v xml:space="preserve">Болт М20Х150                                                                                        </v>
          </cell>
          <cell r="I629" t="str">
            <v>БК</v>
          </cell>
          <cell r="J629" t="str">
            <v>60</v>
          </cell>
          <cell r="K629">
            <v>631010000</v>
          </cell>
          <cell r="L629" t="str">
            <v>ҚР, ШҚО, Өскемен қ., Бажов көш., 10</v>
          </cell>
          <cell r="M629" t="str">
            <v>Желтоқсан-Қантар</v>
          </cell>
          <cell r="N629" t="str">
            <v>Шығыс-Қазақстан облысы, Өскемен қ.</v>
          </cell>
          <cell r="O629" t="str">
            <v>DDP</v>
          </cell>
          <cell r="P629" t="str">
            <v>шартқа қол қойылған кезден бастап 30 күнтізбелік күн ішінде</v>
          </cell>
          <cell r="Q629">
            <v>0</v>
          </cell>
          <cell r="R629">
            <v>166</v>
          </cell>
          <cell r="S629" t="str">
            <v>Килограмм</v>
          </cell>
        </row>
        <row r="630">
          <cell r="A630" t="str">
            <v>371-1 Т</v>
          </cell>
          <cell r="B630" t="str">
            <v>"ШҚ АЭК" АҚ</v>
          </cell>
          <cell r="C630" t="str">
            <v xml:space="preserve">25.94.11.310.002.00.0166.000000000341  </v>
          </cell>
          <cell r="D630">
            <v>519102215</v>
          </cell>
          <cell r="E630" t="str">
            <v xml:space="preserve">Болт М20Х150                                                                                        </v>
          </cell>
          <cell r="F630" t="str">
            <v>Болт</v>
          </cell>
          <cell r="G630" t="str">
            <v>с шестигранной головкой  , диаметр резьбы 20 мм, длина 150 мм</v>
          </cell>
          <cell r="H630" t="str">
            <v xml:space="preserve">Болт М20Х150                                                                                        </v>
          </cell>
          <cell r="I630" t="str">
            <v>БК</v>
          </cell>
          <cell r="J630" t="str">
            <v>60</v>
          </cell>
          <cell r="K630">
            <v>631010000</v>
          </cell>
          <cell r="L630" t="str">
            <v>ҚР, ШҚО, Өскемен қ., Бажов көш., 10</v>
          </cell>
          <cell r="M630" t="str">
            <v>Мамыр - Маусым</v>
          </cell>
          <cell r="N630" t="str">
            <v>Шығыс-Қазақстан облысы, Өскемен қ.</v>
          </cell>
          <cell r="O630" t="str">
            <v>DDP</v>
          </cell>
          <cell r="P630" t="str">
            <v>шартқа қол қойылған кезден бастап 30 күнтізбелік күн ішінде</v>
          </cell>
          <cell r="Q630">
            <v>0</v>
          </cell>
          <cell r="R630">
            <v>166</v>
          </cell>
          <cell r="S630" t="str">
            <v>Килограмм</v>
          </cell>
        </row>
        <row r="631">
          <cell r="A631" t="str">
            <v>372 Т</v>
          </cell>
          <cell r="B631" t="str">
            <v>"ШҚ АЭК" АҚ</v>
          </cell>
          <cell r="C631" t="str">
            <v>25.94.11.310.002.00.0166.000000000346</v>
          </cell>
          <cell r="D631">
            <v>519102216</v>
          </cell>
          <cell r="E631" t="str">
            <v xml:space="preserve">Болт М20Х200                                                                                        </v>
          </cell>
          <cell r="F631" t="str">
            <v>Болт</v>
          </cell>
          <cell r="G631" t="str">
            <v>с шестигранной головкой  , диаметр резьбы 20 мм, длина 200 мм</v>
          </cell>
          <cell r="H631" t="str">
            <v xml:space="preserve">Болт М20Х200                                                                                        </v>
          </cell>
          <cell r="I631" t="str">
            <v>БК</v>
          </cell>
          <cell r="J631" t="str">
            <v>60</v>
          </cell>
          <cell r="K631">
            <v>631010000</v>
          </cell>
          <cell r="L631" t="str">
            <v>ҚР, ШҚО, Өскемен қ., Бажов көш., 10</v>
          </cell>
          <cell r="M631" t="str">
            <v>Желтоқсан-Қантар</v>
          </cell>
          <cell r="N631" t="str">
            <v>Шығыс-Қазақстан облысы, Өскемен қ.</v>
          </cell>
          <cell r="O631" t="str">
            <v>DDP</v>
          </cell>
          <cell r="P631" t="str">
            <v>шартқа қол қойылған кезден бастап 30 күнтізбелік күн ішінде</v>
          </cell>
          <cell r="Q631">
            <v>0</v>
          </cell>
          <cell r="R631">
            <v>166</v>
          </cell>
          <cell r="S631" t="str">
            <v>Килограмм</v>
          </cell>
        </row>
        <row r="632">
          <cell r="A632" t="str">
            <v>372-1 Т</v>
          </cell>
          <cell r="B632" t="str">
            <v>"ШҚ АЭК" АҚ</v>
          </cell>
          <cell r="C632" t="str">
            <v>25.94.11.310.002.00.0166.000000000346</v>
          </cell>
          <cell r="D632">
            <v>519102216</v>
          </cell>
          <cell r="E632" t="str">
            <v xml:space="preserve">Болт М20Х200                                                                                        </v>
          </cell>
          <cell r="F632" t="str">
            <v>Болт</v>
          </cell>
          <cell r="G632" t="str">
            <v>с шестигранной головкой  , диаметр резьбы 20 мм, длина 200 мм</v>
          </cell>
          <cell r="H632" t="str">
            <v xml:space="preserve">Болт М20Х200                                                                                        </v>
          </cell>
          <cell r="I632" t="str">
            <v>БК</v>
          </cell>
          <cell r="J632" t="str">
            <v>60</v>
          </cell>
          <cell r="K632">
            <v>631010000</v>
          </cell>
          <cell r="L632" t="str">
            <v>ҚР, ШҚО, Өскемен қ., Бажов көш., 10</v>
          </cell>
          <cell r="M632" t="str">
            <v>Мамыр - Маусым</v>
          </cell>
          <cell r="N632" t="str">
            <v>Шығыс-Қазақстан облысы, Өскемен қ.</v>
          </cell>
          <cell r="O632" t="str">
            <v>DDP</v>
          </cell>
          <cell r="P632" t="str">
            <v>шартқа қол қойылған кезден бастап 30 күнтізбелік күн ішінде</v>
          </cell>
          <cell r="Q632">
            <v>0</v>
          </cell>
          <cell r="R632">
            <v>166</v>
          </cell>
          <cell r="S632" t="str">
            <v>Килограмм</v>
          </cell>
        </row>
        <row r="633">
          <cell r="A633" t="str">
            <v>373 Т</v>
          </cell>
          <cell r="B633" t="str">
            <v>"ШҚ АЭК" АҚ</v>
          </cell>
          <cell r="C633" t="str">
            <v>25.94.11.310.002.00.0166.000000000330</v>
          </cell>
          <cell r="D633">
            <v>519102221</v>
          </cell>
          <cell r="E633" t="str">
            <v xml:space="preserve">Алтыжақты басты болт М20Х80                                                                         </v>
          </cell>
          <cell r="F633" t="str">
            <v>Болт</v>
          </cell>
          <cell r="G633" t="str">
            <v>с шестигранной головкой  , диаметр резьбы 20 мм, длина 80 мм</v>
          </cell>
          <cell r="H633" t="str">
            <v xml:space="preserve">Алтыжақты басты болт М20Х80                                                                         </v>
          </cell>
          <cell r="I633" t="str">
            <v>БК</v>
          </cell>
          <cell r="J633" t="str">
            <v>60</v>
          </cell>
          <cell r="K633">
            <v>631010000</v>
          </cell>
          <cell r="L633" t="str">
            <v>ҚР, ШҚО, Өскемен қ., Бажов көш., 10</v>
          </cell>
          <cell r="M633" t="str">
            <v>Желтоқсан-Қантар</v>
          </cell>
          <cell r="N633" t="str">
            <v>Шығыс-Қазақстан облысы, Өскемен қ.</v>
          </cell>
          <cell r="O633" t="str">
            <v>DDP</v>
          </cell>
          <cell r="P633" t="str">
            <v>шартқа қол қойылған кезден бастап 30 күнтізбелік күн ішінде</v>
          </cell>
          <cell r="Q633">
            <v>0</v>
          </cell>
          <cell r="R633">
            <v>166</v>
          </cell>
          <cell r="S633" t="str">
            <v>Килограмм</v>
          </cell>
        </row>
        <row r="634">
          <cell r="A634" t="str">
            <v>373-1 Т</v>
          </cell>
          <cell r="B634" t="str">
            <v>"ШҚ АЭК" АҚ</v>
          </cell>
          <cell r="C634" t="str">
            <v>25.94.11.310.002.00.0166.000000000330</v>
          </cell>
          <cell r="D634">
            <v>519102221</v>
          </cell>
          <cell r="E634" t="str">
            <v xml:space="preserve">Алтыжақты басты болт М20Х80                                                                         </v>
          </cell>
          <cell r="F634" t="str">
            <v>Болт</v>
          </cell>
          <cell r="G634" t="str">
            <v>с шестигранной головкой  , диаметр резьбы 20 мм, длина 80 мм</v>
          </cell>
          <cell r="H634" t="str">
            <v xml:space="preserve">Алтыжақты басты болт М20Х80                                                                         </v>
          </cell>
          <cell r="I634" t="str">
            <v>БК</v>
          </cell>
          <cell r="J634" t="str">
            <v>60</v>
          </cell>
          <cell r="K634">
            <v>631010000</v>
          </cell>
          <cell r="L634" t="str">
            <v>ҚР, ШҚО, Өскемен қ., Бажов көш., 10</v>
          </cell>
          <cell r="M634" t="str">
            <v>Мамыр - Маусым</v>
          </cell>
          <cell r="N634" t="str">
            <v>Шығыс-Қазақстан облысы, Өскемен қ.</v>
          </cell>
          <cell r="O634" t="str">
            <v>DDP</v>
          </cell>
          <cell r="P634" t="str">
            <v>шартқа қол қойылған кезден бастап 30 күнтізбелік күн ішінде</v>
          </cell>
          <cell r="Q634">
            <v>0</v>
          </cell>
          <cell r="R634">
            <v>166</v>
          </cell>
          <cell r="S634" t="str">
            <v>Килограмм</v>
          </cell>
        </row>
        <row r="635">
          <cell r="A635" t="str">
            <v>374 Т</v>
          </cell>
          <cell r="B635" t="str">
            <v>"ШҚ АЭК" АҚ</v>
          </cell>
          <cell r="C635" t="str">
            <v>25.94.11.310.002.00.0166.000000000014</v>
          </cell>
          <cell r="D635">
            <v>519102229</v>
          </cell>
          <cell r="E635" t="str">
            <v xml:space="preserve">Алтыжақты басты болт М6Х40                                                                          </v>
          </cell>
          <cell r="F635" t="str">
            <v>Болт</v>
          </cell>
          <cell r="G635" t="str">
            <v xml:space="preserve">  с шестигранной головкой  , диаметр резьбы 6 мм, длина 40 мм</v>
          </cell>
          <cell r="H635" t="str">
            <v xml:space="preserve">Алтыжақты басты болт М6Х40                                                                          </v>
          </cell>
          <cell r="I635" t="str">
            <v>БК</v>
          </cell>
          <cell r="J635" t="str">
            <v>60</v>
          </cell>
          <cell r="K635">
            <v>631010000</v>
          </cell>
          <cell r="L635" t="str">
            <v>ҚР, ШҚО, Өскемен қ., Бажов көш., 10</v>
          </cell>
          <cell r="M635" t="str">
            <v>Желтоқсан-Қантар</v>
          </cell>
          <cell r="N635" t="str">
            <v>Шығыс-Қазақстан облысы, Өскемен қ.</v>
          </cell>
          <cell r="O635" t="str">
            <v>DDP</v>
          </cell>
          <cell r="P635" t="str">
            <v>шартқа қол қойылған кезден бастап 30 күнтізбелік күн ішінде</v>
          </cell>
          <cell r="Q635">
            <v>0</v>
          </cell>
          <cell r="R635">
            <v>166</v>
          </cell>
          <cell r="S635" t="str">
            <v>Килограмм</v>
          </cell>
        </row>
        <row r="636">
          <cell r="A636" t="str">
            <v>374-1 Т</v>
          </cell>
          <cell r="B636" t="str">
            <v>"ШҚ АЭК" АҚ</v>
          </cell>
          <cell r="C636" t="str">
            <v>25.94.11.310.002.00.0166.000000000014</v>
          </cell>
          <cell r="D636">
            <v>519102229</v>
          </cell>
          <cell r="E636" t="str">
            <v xml:space="preserve">Алтыжақты басты болт М6Х40                                                                          </v>
          </cell>
          <cell r="F636" t="str">
            <v>Болт</v>
          </cell>
          <cell r="G636" t="str">
            <v xml:space="preserve">  с шестигранной головкой  , диаметр резьбы 6 мм, длина 40 мм</v>
          </cell>
          <cell r="H636" t="str">
            <v xml:space="preserve">Алтыжақты басты болт М6Х40                                                                          </v>
          </cell>
          <cell r="I636" t="str">
            <v>БК</v>
          </cell>
          <cell r="J636" t="str">
            <v>60</v>
          </cell>
          <cell r="K636">
            <v>631010000</v>
          </cell>
          <cell r="L636" t="str">
            <v>ҚР, ШҚО, Өскемен қ., Бажов көш., 10</v>
          </cell>
          <cell r="M636" t="str">
            <v>Мамыр - Маусым</v>
          </cell>
          <cell r="N636" t="str">
            <v>Шығыс-Қазақстан облысы, Өскемен қ.</v>
          </cell>
          <cell r="O636" t="str">
            <v>DDP</v>
          </cell>
          <cell r="P636" t="str">
            <v>шартқа қол қойылған кезден бастап 30 күнтізбелік күн ішінде</v>
          </cell>
          <cell r="Q636">
            <v>0</v>
          </cell>
          <cell r="R636">
            <v>166</v>
          </cell>
          <cell r="S636" t="str">
            <v>Килограмм</v>
          </cell>
        </row>
        <row r="637">
          <cell r="A637" t="str">
            <v>375 Т</v>
          </cell>
          <cell r="B637" t="str">
            <v>"ШҚ АЭК" АҚ</v>
          </cell>
          <cell r="C637" t="str">
            <v>25.94.11.850.001.00.0796.000000000009</v>
          </cell>
          <cell r="D637">
            <v>519103100</v>
          </cell>
          <cell r="E637" t="str">
            <v>Гайка М 10</v>
          </cell>
          <cell r="F637" t="str">
            <v>Гайка</v>
          </cell>
          <cell r="G637" t="str">
            <v>шестигранная, резьба М10, размер под ключ 17 мм, высота 6 мм</v>
          </cell>
          <cell r="H637" t="str">
            <v>Гайка М 10</v>
          </cell>
          <cell r="I637" t="str">
            <v>БК</v>
          </cell>
          <cell r="J637" t="str">
            <v>60</v>
          </cell>
          <cell r="K637">
            <v>631010000</v>
          </cell>
          <cell r="L637" t="str">
            <v>ҚР, ШҚО, Өскемен қ., Бажов көш., 10</v>
          </cell>
          <cell r="M637" t="str">
            <v>Желтоқсан-Қантар</v>
          </cell>
          <cell r="N637" t="str">
            <v>Шығыс-Қазақстан облысы, Өскемен қ.</v>
          </cell>
          <cell r="O637" t="str">
            <v>DDP</v>
          </cell>
          <cell r="P637" t="str">
            <v>шартқа қол қойылған кезден бастап 30 күнтізбелік күн ішінде</v>
          </cell>
          <cell r="Q637">
            <v>0</v>
          </cell>
          <cell r="R637">
            <v>166</v>
          </cell>
          <cell r="S637" t="str">
            <v>Килограмм</v>
          </cell>
        </row>
        <row r="638">
          <cell r="A638" t="str">
            <v>375-1 Т</v>
          </cell>
          <cell r="B638" t="str">
            <v>"ШҚ АЭК" АҚ</v>
          </cell>
          <cell r="C638" t="str">
            <v>25.94.11.850.001.00.0796.000000000009</v>
          </cell>
          <cell r="D638">
            <v>519103100</v>
          </cell>
          <cell r="E638" t="str">
            <v>Гайка М 10</v>
          </cell>
          <cell r="F638" t="str">
            <v>Гайка</v>
          </cell>
          <cell r="G638" t="str">
            <v>шестигранная, резьба М10, размер под ключ 17 мм, высота 6 мм</v>
          </cell>
          <cell r="H638" t="str">
            <v>Гайка М 10</v>
          </cell>
          <cell r="I638" t="str">
            <v>БК</v>
          </cell>
          <cell r="J638" t="str">
            <v>60</v>
          </cell>
          <cell r="K638">
            <v>631010000</v>
          </cell>
          <cell r="L638" t="str">
            <v>ҚР, ШҚО, Өскемен қ., Бажов көш., 10</v>
          </cell>
          <cell r="M638" t="str">
            <v>Мамыр - Маусым</v>
          </cell>
          <cell r="N638" t="str">
            <v>Шығыс-Қазақстан облысы, Өскемен қ.</v>
          </cell>
          <cell r="O638" t="str">
            <v>DDP</v>
          </cell>
          <cell r="P638" t="str">
            <v>шартқа қол қойылған кезден бастап 30 күнтізбелік күн ішінде</v>
          </cell>
          <cell r="Q638">
            <v>0</v>
          </cell>
          <cell r="R638">
            <v>166</v>
          </cell>
          <cell r="S638" t="str">
            <v>Килограмм</v>
          </cell>
        </row>
        <row r="639">
          <cell r="A639" t="str">
            <v>376 Т</v>
          </cell>
          <cell r="B639" t="str">
            <v>"ШҚ АЭК" АҚ</v>
          </cell>
          <cell r="C639" t="str">
            <v>25.94.11.890.000.00.0166.000000000010</v>
          </cell>
          <cell r="D639">
            <v>519103102</v>
          </cell>
          <cell r="E639" t="str">
            <v xml:space="preserve">Гайка М 14                                                                                          </v>
          </cell>
          <cell r="F639" t="str">
            <v>Гайка</v>
          </cell>
          <cell r="G639" t="str">
            <v>стальная, М14</v>
          </cell>
          <cell r="H639" t="str">
            <v xml:space="preserve">Гайка М 14                                                                                          </v>
          </cell>
          <cell r="I639" t="str">
            <v>БК</v>
          </cell>
          <cell r="J639" t="str">
            <v>60</v>
          </cell>
          <cell r="K639">
            <v>631010000</v>
          </cell>
          <cell r="L639" t="str">
            <v>ҚР, ШҚО, Өскемен қ., Бажов көш., 10</v>
          </cell>
          <cell r="M639" t="str">
            <v>Желтоқсан-Қантар</v>
          </cell>
          <cell r="N639" t="str">
            <v>Шығыс-Қазақстан облысы, Өскемен қ.</v>
          </cell>
          <cell r="O639" t="str">
            <v>DDP</v>
          </cell>
          <cell r="P639" t="str">
            <v>шартқа қол қойылған кезден бастап 30 күнтізбелік күн ішінде</v>
          </cell>
          <cell r="Q639">
            <v>0</v>
          </cell>
          <cell r="R639">
            <v>166</v>
          </cell>
          <cell r="S639" t="str">
            <v>Килограмм</v>
          </cell>
        </row>
        <row r="640">
          <cell r="A640" t="str">
            <v>376-1 Т</v>
          </cell>
          <cell r="B640" t="str">
            <v>"ШҚ АЭК" АҚ</v>
          </cell>
          <cell r="C640" t="str">
            <v>25.94.11.890.000.00.0166.000000000010</v>
          </cell>
          <cell r="D640">
            <v>519103102</v>
          </cell>
          <cell r="E640" t="str">
            <v xml:space="preserve">Гайка М 14                                                                                          </v>
          </cell>
          <cell r="F640" t="str">
            <v>Гайка</v>
          </cell>
          <cell r="G640" t="str">
            <v>стальная, М14</v>
          </cell>
          <cell r="H640" t="str">
            <v xml:space="preserve">Гайка М 14                                                                                          </v>
          </cell>
          <cell r="I640" t="str">
            <v>БК</v>
          </cell>
          <cell r="J640" t="str">
            <v>60</v>
          </cell>
          <cell r="K640">
            <v>631010000</v>
          </cell>
          <cell r="L640" t="str">
            <v>ҚР, ШҚО, Өскемен қ., Бажов көш., 10</v>
          </cell>
          <cell r="M640" t="str">
            <v>Мамыр - Маусым</v>
          </cell>
          <cell r="N640" t="str">
            <v>Шығыс-Қазақстан облысы, Өскемен қ.</v>
          </cell>
          <cell r="O640" t="str">
            <v>DDP</v>
          </cell>
          <cell r="P640" t="str">
            <v>шартқа қол қойылған кезден бастап 30 күнтізбелік күн ішінде</v>
          </cell>
          <cell r="Q640">
            <v>0</v>
          </cell>
          <cell r="R640">
            <v>166</v>
          </cell>
          <cell r="S640" t="str">
            <v>Килограмм</v>
          </cell>
        </row>
        <row r="641">
          <cell r="A641" t="str">
            <v>377 Т</v>
          </cell>
          <cell r="B641" t="str">
            <v>"ШҚ АЭК" АҚ</v>
          </cell>
          <cell r="C641" t="str">
            <v>25.94.11.890.000.00.0166.000000000002</v>
          </cell>
          <cell r="D641">
            <v>519103104</v>
          </cell>
          <cell r="E641" t="str">
            <v xml:space="preserve">Гайка М 20                                                                                          </v>
          </cell>
          <cell r="F641" t="str">
            <v>Гайка</v>
          </cell>
          <cell r="G641" t="str">
            <v>стальная, М20</v>
          </cell>
          <cell r="H641" t="str">
            <v xml:space="preserve">Гайка М 20                                                                                          </v>
          </cell>
          <cell r="I641" t="str">
            <v>БК</v>
          </cell>
          <cell r="J641" t="str">
            <v>60</v>
          </cell>
          <cell r="K641">
            <v>631010000</v>
          </cell>
          <cell r="L641" t="str">
            <v>ҚР, ШҚО, Өскемен қ., Бажов көш., 10</v>
          </cell>
          <cell r="M641" t="str">
            <v>Желтоқсан-Қантар</v>
          </cell>
          <cell r="N641" t="str">
            <v>Шығыс-Қазақстан облысы, Өскемен қ.</v>
          </cell>
          <cell r="O641" t="str">
            <v>DDP</v>
          </cell>
          <cell r="P641" t="str">
            <v>шартқа қол қойылған кезден бастап 30 күнтізбелік күн ішінде</v>
          </cell>
          <cell r="Q641">
            <v>0</v>
          </cell>
          <cell r="R641">
            <v>166</v>
          </cell>
          <cell r="S641" t="str">
            <v>Килограмм</v>
          </cell>
        </row>
        <row r="642">
          <cell r="A642" t="str">
            <v>377-1 Т</v>
          </cell>
          <cell r="B642" t="str">
            <v>"ШҚ АЭК" АҚ</v>
          </cell>
          <cell r="C642" t="str">
            <v>25.94.11.890.000.00.0166.000000000002</v>
          </cell>
          <cell r="D642">
            <v>519103104</v>
          </cell>
          <cell r="E642" t="str">
            <v xml:space="preserve">Гайка М 20                                                                                          </v>
          </cell>
          <cell r="F642" t="str">
            <v>Гайка</v>
          </cell>
          <cell r="G642" t="str">
            <v>стальная, М20</v>
          </cell>
          <cell r="H642" t="str">
            <v xml:space="preserve">Гайка М 20                                                                                          </v>
          </cell>
          <cell r="I642" t="str">
            <v>БК</v>
          </cell>
          <cell r="J642" t="str">
            <v>60</v>
          </cell>
          <cell r="K642">
            <v>631010000</v>
          </cell>
          <cell r="L642" t="str">
            <v>ҚР, ШҚО, Өскемен қ., Бажов көш., 10</v>
          </cell>
          <cell r="M642" t="str">
            <v>Мамыр - Маусым</v>
          </cell>
          <cell r="N642" t="str">
            <v>Шығыс-Қазақстан облысы, Өскемен қ.</v>
          </cell>
          <cell r="O642" t="str">
            <v>DDP</v>
          </cell>
          <cell r="P642" t="str">
            <v>шартқа қол қойылған кезден бастап 30 күнтізбелік күн ішінде</v>
          </cell>
          <cell r="Q642">
            <v>0</v>
          </cell>
          <cell r="R642">
            <v>166</v>
          </cell>
          <cell r="S642" t="str">
            <v>Килограмм</v>
          </cell>
        </row>
        <row r="643">
          <cell r="A643" t="str">
            <v>378 Т</v>
          </cell>
          <cell r="B643" t="str">
            <v>"ШҚ АЭК" АҚ</v>
          </cell>
          <cell r="C643" t="str">
            <v>25.94.11.890.000.00.0166.000000000011</v>
          </cell>
          <cell r="D643">
            <v>519103105</v>
          </cell>
          <cell r="E643" t="str">
            <v xml:space="preserve">Гайка М 24                                                                                          </v>
          </cell>
          <cell r="F643" t="str">
            <v>Гайка</v>
          </cell>
          <cell r="G643" t="str">
            <v>стальная, М24</v>
          </cell>
          <cell r="H643" t="str">
            <v xml:space="preserve">Гайка М 24                                                                                          </v>
          </cell>
          <cell r="I643" t="str">
            <v>БК</v>
          </cell>
          <cell r="J643" t="str">
            <v>60</v>
          </cell>
          <cell r="K643">
            <v>631010000</v>
          </cell>
          <cell r="L643" t="str">
            <v>ҚР, ШҚО, Өскемен қ., Бажов көш., 10</v>
          </cell>
          <cell r="M643" t="str">
            <v>Желтоқсан-Қантар</v>
          </cell>
          <cell r="N643" t="str">
            <v>Шығыс-Қазақстан облысы, Өскемен қ.</v>
          </cell>
          <cell r="O643" t="str">
            <v>DDP</v>
          </cell>
          <cell r="P643" t="str">
            <v>шартқа қол қойылған кезден бастап 30 күнтізбелік күн ішінде</v>
          </cell>
          <cell r="Q643">
            <v>0</v>
          </cell>
          <cell r="R643">
            <v>166</v>
          </cell>
          <cell r="S643" t="str">
            <v>Килограмм</v>
          </cell>
        </row>
        <row r="644">
          <cell r="A644" t="str">
            <v>378-1 Т</v>
          </cell>
          <cell r="B644" t="str">
            <v>"ШҚ АЭК" АҚ</v>
          </cell>
          <cell r="C644" t="str">
            <v>25.94.11.890.000.00.0166.000000000011</v>
          </cell>
          <cell r="D644">
            <v>519103105</v>
          </cell>
          <cell r="E644" t="str">
            <v xml:space="preserve">Гайка М 24                                                                                          </v>
          </cell>
          <cell r="F644" t="str">
            <v>Гайка</v>
          </cell>
          <cell r="G644" t="str">
            <v>стальная, М24</v>
          </cell>
          <cell r="H644" t="str">
            <v xml:space="preserve">Гайка М 24                                                                                          </v>
          </cell>
          <cell r="I644" t="str">
            <v>БК</v>
          </cell>
          <cell r="J644" t="str">
            <v>60</v>
          </cell>
          <cell r="K644">
            <v>631010000</v>
          </cell>
          <cell r="L644" t="str">
            <v>ҚР, ШҚО, Өскемен қ., Бажов көш., 10</v>
          </cell>
          <cell r="M644" t="str">
            <v>Мамыр - Маусым</v>
          </cell>
          <cell r="N644" t="str">
            <v>Шығыс-Қазақстан облысы, Өскемен қ.</v>
          </cell>
          <cell r="O644" t="str">
            <v>DDP</v>
          </cell>
          <cell r="P644" t="str">
            <v>шартқа қол қойылған кезден бастап 30 күнтізбелік күн ішінде</v>
          </cell>
          <cell r="Q644">
            <v>0</v>
          </cell>
          <cell r="R644">
            <v>166</v>
          </cell>
          <cell r="S644" t="str">
            <v>Килограмм</v>
          </cell>
        </row>
        <row r="645">
          <cell r="A645" t="str">
            <v>379 Т</v>
          </cell>
          <cell r="B645" t="str">
            <v>"ШҚ АЭК" АҚ</v>
          </cell>
          <cell r="C645" t="str">
            <v>25.94.11.890.000.00.0166.000000000012</v>
          </cell>
          <cell r="D645">
            <v>519103106</v>
          </cell>
          <cell r="E645" t="str">
            <v xml:space="preserve">Гайка М18                                                                                           </v>
          </cell>
          <cell r="F645" t="str">
            <v>Гайка</v>
          </cell>
          <cell r="G645" t="str">
            <v>стальная, М18</v>
          </cell>
          <cell r="H645" t="str">
            <v xml:space="preserve">Гайка М18                                                                                           </v>
          </cell>
          <cell r="I645" t="str">
            <v>БК</v>
          </cell>
          <cell r="J645" t="str">
            <v>60</v>
          </cell>
          <cell r="K645">
            <v>631010000</v>
          </cell>
          <cell r="L645" t="str">
            <v>ҚР, ШҚО, Өскемен қ., Бажов көш., 10</v>
          </cell>
          <cell r="M645" t="str">
            <v>Желтоқсан-Қантар</v>
          </cell>
          <cell r="N645" t="str">
            <v>Шығыс-Қазақстан облысы, Өскемен қ.</v>
          </cell>
          <cell r="O645" t="str">
            <v>DDP</v>
          </cell>
          <cell r="P645" t="str">
            <v>шартқа қол қойылған кезден бастап 30 күнтізбелік күн ішінде</v>
          </cell>
          <cell r="Q645">
            <v>0</v>
          </cell>
          <cell r="R645">
            <v>166</v>
          </cell>
          <cell r="S645" t="str">
            <v>Килограмм</v>
          </cell>
        </row>
        <row r="646">
          <cell r="A646" t="str">
            <v>379-1 Т</v>
          </cell>
          <cell r="B646" t="str">
            <v>"ШҚ АЭК" АҚ</v>
          </cell>
          <cell r="C646" t="str">
            <v>25.94.11.890.000.00.0166.000000000012</v>
          </cell>
          <cell r="D646">
            <v>519103106</v>
          </cell>
          <cell r="E646" t="str">
            <v xml:space="preserve">Гайка М18                                                                                           </v>
          </cell>
          <cell r="F646" t="str">
            <v>Гайка</v>
          </cell>
          <cell r="G646" t="str">
            <v>стальная, М18</v>
          </cell>
          <cell r="H646" t="str">
            <v xml:space="preserve">Гайка М18                                                                                           </v>
          </cell>
          <cell r="I646" t="str">
            <v>БК</v>
          </cell>
          <cell r="J646" t="str">
            <v>60</v>
          </cell>
          <cell r="K646">
            <v>631010000</v>
          </cell>
          <cell r="L646" t="str">
            <v>ҚР, ШҚО, Өскемен қ., Бажов көш., 10</v>
          </cell>
          <cell r="M646" t="str">
            <v>Мамыр - Маусым</v>
          </cell>
          <cell r="N646" t="str">
            <v>Шығыс-Қазақстан облысы, Өскемен қ.</v>
          </cell>
          <cell r="O646" t="str">
            <v>DDP</v>
          </cell>
          <cell r="P646" t="str">
            <v>шартқа қол қойылған кезден бастап 30 күнтізбелік күн ішінде</v>
          </cell>
          <cell r="Q646">
            <v>0</v>
          </cell>
          <cell r="R646">
            <v>166</v>
          </cell>
          <cell r="S646" t="str">
            <v>Килограмм</v>
          </cell>
        </row>
        <row r="647">
          <cell r="A647" t="str">
            <v>380 Т</v>
          </cell>
          <cell r="B647" t="str">
            <v>"ШҚ АЭК" АҚ</v>
          </cell>
          <cell r="C647" t="str">
            <v>25.94.11.850.001.00.0796.000000000023</v>
          </cell>
          <cell r="D647">
            <v>519103107</v>
          </cell>
          <cell r="E647" t="str">
            <v xml:space="preserve">Гайка М 4                                                                                           </v>
          </cell>
          <cell r="F647" t="str">
            <v>Гайка</v>
          </cell>
          <cell r="G647" t="str">
            <v>шестигранная, резьба М4, размер под ключ 7 мм, высота 6 мм</v>
          </cell>
          <cell r="H647" t="str">
            <v xml:space="preserve">Гайка М 4                                                                                           </v>
          </cell>
          <cell r="I647" t="str">
            <v>БК</v>
          </cell>
          <cell r="J647" t="str">
            <v>60</v>
          </cell>
          <cell r="K647">
            <v>631010000</v>
          </cell>
          <cell r="L647" t="str">
            <v>ҚР, ШҚО, Өскемен қ., Бажов көш., 10</v>
          </cell>
          <cell r="M647" t="str">
            <v>Желтоқсан-Қантар</v>
          </cell>
          <cell r="N647" t="str">
            <v>Шығыс-Қазақстан облысы, Өскемен қ.</v>
          </cell>
          <cell r="O647" t="str">
            <v>DDP</v>
          </cell>
          <cell r="P647" t="str">
            <v>шартқа қол қойылған кезден бастап 30 күнтізбелік күн ішінде</v>
          </cell>
          <cell r="Q647">
            <v>0</v>
          </cell>
          <cell r="R647">
            <v>166</v>
          </cell>
          <cell r="S647" t="str">
            <v>Килограмм</v>
          </cell>
        </row>
        <row r="648">
          <cell r="A648" t="str">
            <v>380-1 Т</v>
          </cell>
          <cell r="B648" t="str">
            <v>"ШҚ АЭК" АҚ</v>
          </cell>
          <cell r="C648" t="str">
            <v>25.94.11.850.001.00.0796.000000000023</v>
          </cell>
          <cell r="D648">
            <v>519103107</v>
          </cell>
          <cell r="E648" t="str">
            <v xml:space="preserve">Гайка М 4                                                                                           </v>
          </cell>
          <cell r="F648" t="str">
            <v>Гайка</v>
          </cell>
          <cell r="G648" t="str">
            <v>шестигранная, резьба М4, размер под ключ 7 мм, высота 6 мм</v>
          </cell>
          <cell r="H648" t="str">
            <v xml:space="preserve">Гайка М 4                                                                                           </v>
          </cell>
          <cell r="I648" t="str">
            <v>БК</v>
          </cell>
          <cell r="J648" t="str">
            <v>60</v>
          </cell>
          <cell r="K648">
            <v>631010000</v>
          </cell>
          <cell r="L648" t="str">
            <v>ҚР, ШҚО, Өскемен қ., Бажов көш., 10</v>
          </cell>
          <cell r="M648" t="str">
            <v>Мамыр - Маусым</v>
          </cell>
          <cell r="N648" t="str">
            <v>Шығыс-Қазақстан облысы, Өскемен қ.</v>
          </cell>
          <cell r="O648" t="str">
            <v>DDP</v>
          </cell>
          <cell r="P648" t="str">
            <v>шартқа қол қойылған кезден бастап 30 күнтізбелік күн ішінде</v>
          </cell>
          <cell r="Q648">
            <v>0</v>
          </cell>
          <cell r="R648">
            <v>166</v>
          </cell>
          <cell r="S648" t="str">
            <v>Килограмм</v>
          </cell>
        </row>
        <row r="649">
          <cell r="A649" t="str">
            <v>381 Т</v>
          </cell>
          <cell r="B649" t="str">
            <v>"ШҚ АЭК" АҚ</v>
          </cell>
          <cell r="C649" t="str">
            <v>25.94.11.890.000.00.0166.000000000013</v>
          </cell>
          <cell r="D649">
            <v>519103108</v>
          </cell>
          <cell r="E649" t="str">
            <v xml:space="preserve">Гайка М 5                                                                                           </v>
          </cell>
          <cell r="F649" t="str">
            <v>Гайка</v>
          </cell>
          <cell r="G649" t="str">
            <v>стальная, М5</v>
          </cell>
          <cell r="H649" t="str">
            <v xml:space="preserve">Гайка М 5                                                                                           </v>
          </cell>
          <cell r="I649" t="str">
            <v>БК</v>
          </cell>
          <cell r="J649" t="str">
            <v>60</v>
          </cell>
          <cell r="K649">
            <v>631010000</v>
          </cell>
          <cell r="L649" t="str">
            <v>ҚР, ШҚО, Өскемен қ., Бажов көш., 10</v>
          </cell>
          <cell r="M649" t="str">
            <v>Желтоқсан-Қантар</v>
          </cell>
          <cell r="N649" t="str">
            <v>Шығыс-Қазақстан облысы, Өскемен қ.</v>
          </cell>
          <cell r="O649" t="str">
            <v>DDP</v>
          </cell>
          <cell r="P649" t="str">
            <v>шартқа қол қойылған кезден бастап 30 күнтізбелік күн ішінде</v>
          </cell>
          <cell r="Q649">
            <v>0</v>
          </cell>
          <cell r="R649">
            <v>166</v>
          </cell>
          <cell r="S649" t="str">
            <v>Килограмм</v>
          </cell>
        </row>
        <row r="650">
          <cell r="A650" t="str">
            <v>381-1 Т</v>
          </cell>
          <cell r="B650" t="str">
            <v>"ШҚ АЭК" АҚ</v>
          </cell>
          <cell r="C650" t="str">
            <v>25.94.11.890.000.00.0166.000000000013</v>
          </cell>
          <cell r="D650">
            <v>519103108</v>
          </cell>
          <cell r="E650" t="str">
            <v xml:space="preserve">Гайка М 5                                                                                           </v>
          </cell>
          <cell r="F650" t="str">
            <v>Гайка</v>
          </cell>
          <cell r="G650" t="str">
            <v>стальная, М5</v>
          </cell>
          <cell r="H650" t="str">
            <v xml:space="preserve">Гайка М 5                                                                                           </v>
          </cell>
          <cell r="I650" t="str">
            <v>БК</v>
          </cell>
          <cell r="J650" t="str">
            <v>60</v>
          </cell>
          <cell r="K650">
            <v>631010000</v>
          </cell>
          <cell r="L650" t="str">
            <v>ҚР, ШҚО, Өскемен қ., Бажов көш., 10</v>
          </cell>
          <cell r="M650" t="str">
            <v>Мамыр - Маусым</v>
          </cell>
          <cell r="N650" t="str">
            <v>Шығыс-Қазақстан облысы, Өскемен қ.</v>
          </cell>
          <cell r="O650" t="str">
            <v>DDP</v>
          </cell>
          <cell r="P650" t="str">
            <v>шартқа қол қойылған кезден бастап 30 күнтізбелік күн ішінде</v>
          </cell>
          <cell r="Q650">
            <v>0</v>
          </cell>
          <cell r="R650">
            <v>166</v>
          </cell>
          <cell r="S650" t="str">
            <v>Килограмм</v>
          </cell>
        </row>
        <row r="651">
          <cell r="A651" t="str">
            <v>382 Т</v>
          </cell>
          <cell r="B651" t="str">
            <v>"ШҚ АЭК" АҚ</v>
          </cell>
          <cell r="C651" t="str">
            <v>25.94.11.890.000.00.0166.000000000007</v>
          </cell>
          <cell r="D651">
            <v>519103109</v>
          </cell>
          <cell r="E651" t="str">
            <v xml:space="preserve">Гайка М 6                                                                                           </v>
          </cell>
          <cell r="F651" t="str">
            <v>Гайка</v>
          </cell>
          <cell r="G651" t="str">
            <v>стальная, М6</v>
          </cell>
          <cell r="H651" t="str">
            <v xml:space="preserve">Гайка М 6                                                                                           </v>
          </cell>
          <cell r="I651" t="str">
            <v>БК</v>
          </cell>
          <cell r="J651" t="str">
            <v>60</v>
          </cell>
          <cell r="K651">
            <v>631010000</v>
          </cell>
          <cell r="L651" t="str">
            <v>ҚР, ШҚО, Өскемен қ., Бажов көш., 10</v>
          </cell>
          <cell r="M651" t="str">
            <v>Желтоқсан-Қантар</v>
          </cell>
          <cell r="N651" t="str">
            <v>Шығыс-Қазақстан облысы, Өскемен қ.</v>
          </cell>
          <cell r="O651" t="str">
            <v>DDP</v>
          </cell>
          <cell r="P651" t="str">
            <v>шартқа қол қойылған кезден бастап 30 күнтізбелік күн ішінде</v>
          </cell>
          <cell r="Q651">
            <v>0</v>
          </cell>
          <cell r="R651">
            <v>166</v>
          </cell>
          <cell r="S651" t="str">
            <v>Килограмм</v>
          </cell>
        </row>
        <row r="652">
          <cell r="A652" t="str">
            <v>382-1 Т</v>
          </cell>
          <cell r="B652" t="str">
            <v>"ШҚ АЭК" АҚ</v>
          </cell>
          <cell r="C652" t="str">
            <v>25.94.11.890.000.00.0166.000000000007</v>
          </cell>
          <cell r="D652">
            <v>519103109</v>
          </cell>
          <cell r="E652" t="str">
            <v xml:space="preserve">Гайка М 6                                                                                           </v>
          </cell>
          <cell r="F652" t="str">
            <v>Гайка</v>
          </cell>
          <cell r="G652" t="str">
            <v>стальная, М6</v>
          </cell>
          <cell r="H652" t="str">
            <v xml:space="preserve">Гайка М 6                                                                                           </v>
          </cell>
          <cell r="I652" t="str">
            <v>БК</v>
          </cell>
          <cell r="J652" t="str">
            <v>60</v>
          </cell>
          <cell r="K652">
            <v>631010000</v>
          </cell>
          <cell r="L652" t="str">
            <v>ҚР, ШҚО, Өскемен қ., Бажов көш., 10</v>
          </cell>
          <cell r="M652" t="str">
            <v>Мамыр - Маусым</v>
          </cell>
          <cell r="N652" t="str">
            <v>Шығыс-Қазақстан облысы, Өскемен қ.</v>
          </cell>
          <cell r="O652" t="str">
            <v>DDP</v>
          </cell>
          <cell r="P652" t="str">
            <v>шартқа қол қойылған кезден бастап 30 күнтізбелік күн ішінде</v>
          </cell>
          <cell r="Q652">
            <v>0</v>
          </cell>
          <cell r="R652">
            <v>166</v>
          </cell>
          <cell r="S652" t="str">
            <v>Килограмм</v>
          </cell>
        </row>
        <row r="653">
          <cell r="A653" t="str">
            <v>383 Т</v>
          </cell>
          <cell r="B653" t="str">
            <v>"ШҚ АЭК" АҚ</v>
          </cell>
          <cell r="C653" t="str">
            <v>25.94.11.890.000.00.0166.000000000009</v>
          </cell>
          <cell r="D653">
            <v>519103110</v>
          </cell>
          <cell r="E653" t="str">
            <v xml:space="preserve">Гайка М 8                                                                                           </v>
          </cell>
          <cell r="F653" t="str">
            <v>Гайка</v>
          </cell>
          <cell r="G653" t="str">
            <v>стальная, М8</v>
          </cell>
          <cell r="H653" t="str">
            <v xml:space="preserve">Гайка М 8                                                                                           </v>
          </cell>
          <cell r="I653" t="str">
            <v>БК</v>
          </cell>
          <cell r="J653" t="str">
            <v>60</v>
          </cell>
          <cell r="K653">
            <v>631010000</v>
          </cell>
          <cell r="L653" t="str">
            <v>ҚР, ШҚО, Өскемен қ., Бажов көш., 10</v>
          </cell>
          <cell r="M653" t="str">
            <v>Желтоқсан-Қантар</v>
          </cell>
          <cell r="N653" t="str">
            <v>Шығыс-Қазақстан облысы, Өскемен қ.</v>
          </cell>
          <cell r="O653" t="str">
            <v>DDP</v>
          </cell>
          <cell r="P653" t="str">
            <v>шартқа қол қойылған кезден бастап 30 күнтізбелік күн ішінде</v>
          </cell>
          <cell r="Q653">
            <v>0</v>
          </cell>
          <cell r="R653">
            <v>166</v>
          </cell>
          <cell r="S653" t="str">
            <v>Килограмм</v>
          </cell>
        </row>
        <row r="654">
          <cell r="A654" t="str">
            <v>383-1 Т</v>
          </cell>
          <cell r="B654" t="str">
            <v>"ШҚ АЭК" АҚ</v>
          </cell>
          <cell r="C654" t="str">
            <v>25.94.11.890.000.00.0166.000000000009</v>
          </cell>
          <cell r="D654">
            <v>519103110</v>
          </cell>
          <cell r="E654" t="str">
            <v xml:space="preserve">Гайка М 8                                                                                           </v>
          </cell>
          <cell r="F654" t="str">
            <v>Гайка</v>
          </cell>
          <cell r="G654" t="str">
            <v>стальная, М8</v>
          </cell>
          <cell r="H654" t="str">
            <v xml:space="preserve">Гайка М 8                                                                                           </v>
          </cell>
          <cell r="I654" t="str">
            <v>БК</v>
          </cell>
          <cell r="J654" t="str">
            <v>60</v>
          </cell>
          <cell r="K654">
            <v>631010000</v>
          </cell>
          <cell r="L654" t="str">
            <v>ҚР, ШҚО, Өскемен қ., Бажов көш., 10</v>
          </cell>
          <cell r="M654" t="str">
            <v>Мамыр - Маусым</v>
          </cell>
          <cell r="N654" t="str">
            <v>Шығыс-Қазақстан облысы, Өскемен қ.</v>
          </cell>
          <cell r="O654" t="str">
            <v>DDP</v>
          </cell>
          <cell r="P654" t="str">
            <v>шартқа қол қойылған кезден бастап 30 күнтізбелік күн ішінде</v>
          </cell>
          <cell r="Q654">
            <v>0</v>
          </cell>
          <cell r="R654">
            <v>166</v>
          </cell>
          <cell r="S654" t="str">
            <v>Килограмм</v>
          </cell>
        </row>
        <row r="655">
          <cell r="A655" t="str">
            <v>384 Т</v>
          </cell>
          <cell r="B655" t="str">
            <v>"ШҚ АЭК" АҚ</v>
          </cell>
          <cell r="C655" t="str">
            <v>25.94.11.850.001.00.0796.000000000010</v>
          </cell>
          <cell r="D655">
            <v>519103111</v>
          </cell>
          <cell r="E655" t="str">
            <v>Гайка М12</v>
          </cell>
          <cell r="F655" t="str">
            <v>Гайка</v>
          </cell>
          <cell r="G655" t="str">
            <v>шестигранная, резьба М12, размер под ключ 19 мм, высота 10 мм</v>
          </cell>
          <cell r="H655" t="str">
            <v>Гайка М12</v>
          </cell>
          <cell r="I655" t="str">
            <v>БК</v>
          </cell>
          <cell r="J655" t="str">
            <v>60</v>
          </cell>
          <cell r="K655">
            <v>631010000</v>
          </cell>
          <cell r="L655" t="str">
            <v>ҚР, ШҚО, Өскемен қ., Бажов көш., 10</v>
          </cell>
          <cell r="M655" t="str">
            <v>Желтоқсан-Қантар</v>
          </cell>
          <cell r="N655" t="str">
            <v>Шығыс-Қазақстан облысы, Өскемен қ.</v>
          </cell>
          <cell r="O655" t="str">
            <v>DDP</v>
          </cell>
          <cell r="P655" t="str">
            <v>шартқа қол қойылған кезден бастап 30 күнтізбелік күн ішінде</v>
          </cell>
          <cell r="Q655">
            <v>0</v>
          </cell>
          <cell r="R655">
            <v>166</v>
          </cell>
          <cell r="S655" t="str">
            <v>Килограмм</v>
          </cell>
        </row>
        <row r="656">
          <cell r="A656" t="str">
            <v>384-1 Т</v>
          </cell>
          <cell r="B656" t="str">
            <v>"ШҚ АЭК" АҚ</v>
          </cell>
          <cell r="C656" t="str">
            <v>25.94.11.850.001.00.0796.000000000010</v>
          </cell>
          <cell r="D656">
            <v>519103111</v>
          </cell>
          <cell r="E656" t="str">
            <v>Гайка М12</v>
          </cell>
          <cell r="F656" t="str">
            <v>Гайка</v>
          </cell>
          <cell r="G656" t="str">
            <v>шестигранная, резьба М12, размер под ключ 19 мм, высота 10 мм</v>
          </cell>
          <cell r="H656" t="str">
            <v>Гайка М12</v>
          </cell>
          <cell r="I656" t="str">
            <v>БК</v>
          </cell>
          <cell r="J656" t="str">
            <v>60</v>
          </cell>
          <cell r="K656">
            <v>631010000</v>
          </cell>
          <cell r="L656" t="str">
            <v>ҚР, ШҚО, Өскемен қ., Бажов көш., 10</v>
          </cell>
          <cell r="M656" t="str">
            <v>Мамыр - Маусым</v>
          </cell>
          <cell r="N656" t="str">
            <v>Шығыс-Қазақстан облысы, Өскемен қ.</v>
          </cell>
          <cell r="O656" t="str">
            <v>DDP</v>
          </cell>
          <cell r="P656" t="str">
            <v>шартқа қол қойылған кезден бастап 30 күнтізбелік күн ішінде</v>
          </cell>
          <cell r="Q656">
            <v>0</v>
          </cell>
          <cell r="R656">
            <v>166</v>
          </cell>
          <cell r="S656" t="str">
            <v>Килограмм</v>
          </cell>
        </row>
        <row r="657">
          <cell r="A657" t="str">
            <v>385 Т</v>
          </cell>
          <cell r="B657" t="str">
            <v>"ШҚ АЭК" АҚ</v>
          </cell>
          <cell r="C657" t="str">
            <v>25.94.11.890.000.00.0166.000000000014</v>
          </cell>
          <cell r="D657">
            <v>519103112</v>
          </cell>
          <cell r="E657" t="str">
            <v xml:space="preserve">Гайка М 30                                                                                          </v>
          </cell>
          <cell r="F657" t="str">
            <v>Гайка</v>
          </cell>
          <cell r="G657" t="str">
            <v>стальная, М30</v>
          </cell>
          <cell r="H657" t="str">
            <v xml:space="preserve">Гайка М 30                                                                                          </v>
          </cell>
          <cell r="I657" t="str">
            <v>БК</v>
          </cell>
          <cell r="J657" t="str">
            <v>60</v>
          </cell>
          <cell r="K657">
            <v>631010000</v>
          </cell>
          <cell r="L657" t="str">
            <v>ҚР, ШҚО, Өскемен қ., Бажов көш., 10</v>
          </cell>
          <cell r="M657" t="str">
            <v>Желтоқсан-Қантар</v>
          </cell>
          <cell r="N657" t="str">
            <v>Шығыс-Қазақстан облысы, Өскемен қ.</v>
          </cell>
          <cell r="O657" t="str">
            <v>DDP</v>
          </cell>
          <cell r="P657" t="str">
            <v>шартқа қол қойылған кезден бастап 30 күнтізбелік күн ішінде</v>
          </cell>
          <cell r="Q657">
            <v>0</v>
          </cell>
          <cell r="R657">
            <v>166</v>
          </cell>
          <cell r="S657" t="str">
            <v>Килограмм</v>
          </cell>
        </row>
        <row r="658">
          <cell r="A658" t="str">
            <v>385-1 Т</v>
          </cell>
          <cell r="B658" t="str">
            <v>"ШҚ АЭК" АҚ</v>
          </cell>
          <cell r="C658" t="str">
            <v>25.94.11.890.000.00.0166.000000000014</v>
          </cell>
          <cell r="D658">
            <v>519103112</v>
          </cell>
          <cell r="E658" t="str">
            <v xml:space="preserve">Гайка М 30                                                                                          </v>
          </cell>
          <cell r="F658" t="str">
            <v>Гайка</v>
          </cell>
          <cell r="G658" t="str">
            <v>стальная, М30</v>
          </cell>
          <cell r="H658" t="str">
            <v xml:space="preserve">Гайка М 30                                                                                          </v>
          </cell>
          <cell r="I658" t="str">
            <v>БК</v>
          </cell>
          <cell r="J658" t="str">
            <v>60</v>
          </cell>
          <cell r="K658">
            <v>631010000</v>
          </cell>
          <cell r="L658" t="str">
            <v>ҚР, ШҚО, Өскемен қ., Бажов көш., 10</v>
          </cell>
          <cell r="M658" t="str">
            <v>Мамыр - Маусым</v>
          </cell>
          <cell r="N658" t="str">
            <v>Шығыс-Қазақстан облысы, Өскемен қ.</v>
          </cell>
          <cell r="O658" t="str">
            <v>DDP</v>
          </cell>
          <cell r="P658" t="str">
            <v>шартқа қол қойылған кезден бастап 30 күнтізбелік күн ішінде</v>
          </cell>
          <cell r="Q658">
            <v>0</v>
          </cell>
          <cell r="R658">
            <v>166</v>
          </cell>
          <cell r="S658" t="str">
            <v>Килограмм</v>
          </cell>
        </row>
        <row r="659">
          <cell r="A659" t="str">
            <v>386 Т</v>
          </cell>
          <cell r="B659" t="str">
            <v>"ШҚ АЭК" АҚ</v>
          </cell>
          <cell r="C659" t="str">
            <v>25.94.12.300.000.00.0166.000000000009</v>
          </cell>
          <cell r="D659">
            <v>519104100</v>
          </cell>
          <cell r="E659" t="str">
            <v xml:space="preserve">Шайба 5 мм                                                                                          </v>
          </cell>
          <cell r="F659" t="str">
            <v>Шайба</v>
          </cell>
          <cell r="G659" t="str">
            <v>плоская, М5, ГОСТ 11371-78</v>
          </cell>
          <cell r="H659" t="str">
            <v xml:space="preserve">Шайба 5 мм                                                                                          </v>
          </cell>
          <cell r="I659" t="str">
            <v>БК</v>
          </cell>
          <cell r="J659" t="str">
            <v>60</v>
          </cell>
          <cell r="K659">
            <v>631010000</v>
          </cell>
          <cell r="L659" t="str">
            <v>ҚР, ШҚО, Өскемен қ., Бажов көш., 10</v>
          </cell>
          <cell r="M659" t="str">
            <v>Желтоқсан-Қантар</v>
          </cell>
          <cell r="N659" t="str">
            <v>Шығыс-Қазақстан облысы, Өскемен қ.</v>
          </cell>
          <cell r="O659" t="str">
            <v>DDP</v>
          </cell>
          <cell r="P659" t="str">
            <v>шартқа қол қойылған кезден бастап 30 күнтізбелік күн ішінде</v>
          </cell>
          <cell r="Q659">
            <v>0</v>
          </cell>
          <cell r="R659">
            <v>166</v>
          </cell>
          <cell r="S659" t="str">
            <v>Килограмм</v>
          </cell>
        </row>
        <row r="660">
          <cell r="A660" t="str">
            <v>386-1 Т</v>
          </cell>
          <cell r="B660" t="str">
            <v>"ШҚ АЭК" АҚ</v>
          </cell>
          <cell r="C660" t="str">
            <v>25.94.12.300.000.00.0166.000000000009</v>
          </cell>
          <cell r="D660">
            <v>519104100</v>
          </cell>
          <cell r="E660" t="str">
            <v xml:space="preserve">Шайба 5 мм                                                                                          </v>
          </cell>
          <cell r="F660" t="str">
            <v>Шайба</v>
          </cell>
          <cell r="G660" t="str">
            <v>плоская, М5, ГОСТ 11371-78</v>
          </cell>
          <cell r="H660" t="str">
            <v xml:space="preserve">Шайба 5 мм                                                                                          </v>
          </cell>
          <cell r="I660" t="str">
            <v>БК</v>
          </cell>
          <cell r="J660" t="str">
            <v>60</v>
          </cell>
          <cell r="K660">
            <v>631010000</v>
          </cell>
          <cell r="L660" t="str">
            <v>ҚР, ШҚО, Өскемен қ., Бажов көш., 10</v>
          </cell>
          <cell r="M660" t="str">
            <v>Мамыр - Маусым</v>
          </cell>
          <cell r="N660" t="str">
            <v>Шығыс-Қазақстан облысы, Өскемен қ.</v>
          </cell>
          <cell r="O660" t="str">
            <v>DDP</v>
          </cell>
          <cell r="P660" t="str">
            <v>шартқа қол қойылған кезден бастап 30 күнтізбелік күн ішінде</v>
          </cell>
          <cell r="Q660">
            <v>0</v>
          </cell>
          <cell r="R660">
            <v>166</v>
          </cell>
          <cell r="S660" t="str">
            <v>Килограмм</v>
          </cell>
        </row>
        <row r="661">
          <cell r="A661" t="str">
            <v>387 Т</v>
          </cell>
          <cell r="B661" t="str">
            <v>"ШҚ АЭК" АҚ</v>
          </cell>
          <cell r="C661" t="str">
            <v>25.94.12.300.000.00.0166.000000000010</v>
          </cell>
          <cell r="D661">
            <v>519104101</v>
          </cell>
          <cell r="E661" t="str">
            <v xml:space="preserve">Шайба 6 мм                                                                                          </v>
          </cell>
          <cell r="F661" t="str">
            <v>Шайба</v>
          </cell>
          <cell r="G661" t="str">
            <v>плоская, М6, ГОСТ 11371-78</v>
          </cell>
          <cell r="H661" t="str">
            <v xml:space="preserve">Шайба 6 мм                                                                                          </v>
          </cell>
          <cell r="I661" t="str">
            <v>БК</v>
          </cell>
          <cell r="J661" t="str">
            <v>60</v>
          </cell>
          <cell r="K661">
            <v>631010000</v>
          </cell>
          <cell r="L661" t="str">
            <v>ҚР, ШҚО, Өскемен қ., Бажов көш., 10</v>
          </cell>
          <cell r="M661" t="str">
            <v>Желтоқсан-Қантар</v>
          </cell>
          <cell r="N661" t="str">
            <v>Шығыс-Қазақстан облысы, Өскемен қ.</v>
          </cell>
          <cell r="O661" t="str">
            <v>DDP</v>
          </cell>
          <cell r="P661" t="str">
            <v>шартқа қол қойылған кезден бастап 30 күнтізбелік күн ішінде</v>
          </cell>
          <cell r="Q661">
            <v>0</v>
          </cell>
          <cell r="R661">
            <v>166</v>
          </cell>
          <cell r="S661" t="str">
            <v>Килограмм</v>
          </cell>
        </row>
        <row r="662">
          <cell r="A662" t="str">
            <v>387-1 Т</v>
          </cell>
          <cell r="B662" t="str">
            <v>"ШҚ АЭК" АҚ</v>
          </cell>
          <cell r="C662" t="str">
            <v>25.94.12.300.000.00.0166.000000000010</v>
          </cell>
          <cell r="D662">
            <v>519104101</v>
          </cell>
          <cell r="E662" t="str">
            <v xml:space="preserve">Шайба 6 мм                                                                                          </v>
          </cell>
          <cell r="F662" t="str">
            <v>Шайба</v>
          </cell>
          <cell r="G662" t="str">
            <v>плоская, М6, ГОСТ 11371-78</v>
          </cell>
          <cell r="H662" t="str">
            <v xml:space="preserve">Шайба 6 мм                                                                                          </v>
          </cell>
          <cell r="I662" t="str">
            <v>БК</v>
          </cell>
          <cell r="J662" t="str">
            <v>60</v>
          </cell>
          <cell r="K662">
            <v>631010000</v>
          </cell>
          <cell r="L662" t="str">
            <v>ҚР, ШҚО, Өскемен қ., Бажов көш., 10</v>
          </cell>
          <cell r="M662" t="str">
            <v>Мамыр - Маусым</v>
          </cell>
          <cell r="N662" t="str">
            <v>Шығыс-Қазақстан облысы, Өскемен қ.</v>
          </cell>
          <cell r="O662" t="str">
            <v>DDP</v>
          </cell>
          <cell r="P662" t="str">
            <v>шартқа қол қойылған кезден бастап 30 күнтізбелік күн ішінде</v>
          </cell>
          <cell r="Q662">
            <v>0</v>
          </cell>
          <cell r="R662">
            <v>166</v>
          </cell>
          <cell r="S662" t="str">
            <v>Килограмм</v>
          </cell>
        </row>
        <row r="663">
          <cell r="A663" t="str">
            <v>388 Т</v>
          </cell>
          <cell r="B663" t="str">
            <v>"ШҚ АЭК" АҚ</v>
          </cell>
          <cell r="C663" t="str">
            <v>25.94.12.300.000.00.0166.000000000005</v>
          </cell>
          <cell r="D663">
            <v>519104103</v>
          </cell>
          <cell r="E663" t="str">
            <v>Шайба 10 мм</v>
          </cell>
          <cell r="F663" t="str">
            <v>Шайба</v>
          </cell>
          <cell r="G663" t="str">
            <v>плоская, М10</v>
          </cell>
          <cell r="H663" t="str">
            <v>Шайба 10 мм</v>
          </cell>
          <cell r="I663" t="str">
            <v>БК</v>
          </cell>
          <cell r="J663" t="str">
            <v>60</v>
          </cell>
          <cell r="K663">
            <v>631010000</v>
          </cell>
          <cell r="L663" t="str">
            <v>ҚР, ШҚО, Өскемен қ., Бажов көш., 10</v>
          </cell>
          <cell r="M663" t="str">
            <v>Желтоқсан-Қантар</v>
          </cell>
          <cell r="N663" t="str">
            <v>Шығыс-Қазақстан облысы, Өскемен қ.</v>
          </cell>
          <cell r="O663" t="str">
            <v>DDP</v>
          </cell>
          <cell r="P663" t="str">
            <v>шартқа қол қойылған кезден бастап 30 күнтізбелік күн ішінде</v>
          </cell>
          <cell r="Q663">
            <v>0</v>
          </cell>
          <cell r="R663">
            <v>166</v>
          </cell>
          <cell r="S663" t="str">
            <v>Килограмм</v>
          </cell>
        </row>
        <row r="664">
          <cell r="A664" t="str">
            <v>388-1 Т</v>
          </cell>
          <cell r="B664" t="str">
            <v>"ШҚ АЭК" АҚ</v>
          </cell>
          <cell r="C664" t="str">
            <v>25.94.12.300.000.00.0166.000000000005</v>
          </cell>
          <cell r="D664">
            <v>519104103</v>
          </cell>
          <cell r="E664" t="str">
            <v>Шайба 10 мм</v>
          </cell>
          <cell r="F664" t="str">
            <v>Шайба</v>
          </cell>
          <cell r="G664" t="str">
            <v>плоская, М10</v>
          </cell>
          <cell r="H664" t="str">
            <v>Шайба 10 мм</v>
          </cell>
          <cell r="I664" t="str">
            <v>БК</v>
          </cell>
          <cell r="J664" t="str">
            <v>60</v>
          </cell>
          <cell r="K664">
            <v>631010000</v>
          </cell>
          <cell r="L664" t="str">
            <v>ҚР, ШҚО, Өскемен қ., Бажов көш., 10</v>
          </cell>
          <cell r="M664" t="str">
            <v>Мамыр - Маусым</v>
          </cell>
          <cell r="N664" t="str">
            <v>Шығыс-Қазақстан облысы, Өскемен қ.</v>
          </cell>
          <cell r="O664" t="str">
            <v>DDP</v>
          </cell>
          <cell r="P664" t="str">
            <v>шартқа қол қойылған кезден бастап 30 күнтізбелік күн ішінде</v>
          </cell>
          <cell r="Q664">
            <v>0</v>
          </cell>
          <cell r="R664">
            <v>166</v>
          </cell>
          <cell r="S664" t="str">
            <v>Килограмм</v>
          </cell>
        </row>
        <row r="665">
          <cell r="A665" t="str">
            <v>389 Т</v>
          </cell>
          <cell r="B665" t="str">
            <v>"ШҚ АЭК" АҚ</v>
          </cell>
          <cell r="C665" t="str">
            <v>25.94.12.300.000.00.0166.000000000004</v>
          </cell>
          <cell r="D665">
            <v>519104104</v>
          </cell>
          <cell r="E665" t="str">
            <v>Шайба 12 мм</v>
          </cell>
          <cell r="F665" t="str">
            <v>Шайба</v>
          </cell>
          <cell r="G665" t="str">
            <v>плоская, М12</v>
          </cell>
          <cell r="H665" t="str">
            <v>Шайба 12 мм</v>
          </cell>
          <cell r="I665" t="str">
            <v>БК</v>
          </cell>
          <cell r="J665" t="str">
            <v>60</v>
          </cell>
          <cell r="K665">
            <v>631010000</v>
          </cell>
          <cell r="L665" t="str">
            <v>ҚР, ШҚО, Өскемен қ., Бажов көш., 10</v>
          </cell>
          <cell r="M665" t="str">
            <v>Желтоқсан-Қантар</v>
          </cell>
          <cell r="N665" t="str">
            <v>Шығыс-Қазақстан облысы, Өскемен қ.</v>
          </cell>
          <cell r="O665" t="str">
            <v>DDP</v>
          </cell>
          <cell r="P665" t="str">
            <v>шартқа қол қойылған кезден бастап 30 күнтізбелік күн ішінде</v>
          </cell>
          <cell r="Q665">
            <v>0</v>
          </cell>
          <cell r="R665">
            <v>166</v>
          </cell>
          <cell r="S665" t="str">
            <v>Килограмм</v>
          </cell>
        </row>
        <row r="666">
          <cell r="A666" t="str">
            <v>389-1 Т</v>
          </cell>
          <cell r="B666" t="str">
            <v>"ШҚ АЭК" АҚ</v>
          </cell>
          <cell r="C666" t="str">
            <v>25.94.12.300.000.00.0166.000000000004</v>
          </cell>
          <cell r="D666">
            <v>519104104</v>
          </cell>
          <cell r="E666" t="str">
            <v>Шайба 12 мм</v>
          </cell>
          <cell r="F666" t="str">
            <v>Шайба</v>
          </cell>
          <cell r="G666" t="str">
            <v>плоская, М12</v>
          </cell>
          <cell r="H666" t="str">
            <v>Шайба 12 мм</v>
          </cell>
          <cell r="I666" t="str">
            <v>БК</v>
          </cell>
          <cell r="J666" t="str">
            <v>60</v>
          </cell>
          <cell r="K666">
            <v>631010000</v>
          </cell>
          <cell r="L666" t="str">
            <v>ҚР, ШҚО, Өскемен қ., Бажов көш., 10</v>
          </cell>
          <cell r="M666" t="str">
            <v>Мамыр - Маусым</v>
          </cell>
          <cell r="N666" t="str">
            <v>Шығыс-Қазақстан облысы, Өскемен қ.</v>
          </cell>
          <cell r="O666" t="str">
            <v>DDP</v>
          </cell>
          <cell r="P666" t="str">
            <v>шартқа қол қойылған кезден бастап 30 күнтізбелік күн ішінде</v>
          </cell>
          <cell r="Q666">
            <v>0</v>
          </cell>
          <cell r="R666">
            <v>166</v>
          </cell>
          <cell r="S666" t="str">
            <v>Килограмм</v>
          </cell>
        </row>
        <row r="667">
          <cell r="A667" t="str">
            <v>390 Т</v>
          </cell>
          <cell r="B667" t="str">
            <v>"ШҚ АЭК" АҚ</v>
          </cell>
          <cell r="C667" t="str">
            <v>25.94.12.300.000.00.0166.000000000002</v>
          </cell>
          <cell r="D667">
            <v>519104106</v>
          </cell>
          <cell r="E667" t="str">
            <v>Шайба16 мм</v>
          </cell>
          <cell r="F667" t="str">
            <v>Шайба</v>
          </cell>
          <cell r="G667" t="str">
            <v>плоская, М16</v>
          </cell>
          <cell r="H667" t="str">
            <v>Шайба16 мм</v>
          </cell>
          <cell r="I667" t="str">
            <v>БК</v>
          </cell>
          <cell r="J667" t="str">
            <v>60</v>
          </cell>
          <cell r="K667">
            <v>631010000</v>
          </cell>
          <cell r="L667" t="str">
            <v>ҚР, ШҚО, Өскемен қ., Бажов көш., 10</v>
          </cell>
          <cell r="M667" t="str">
            <v>Желтоқсан-Қантар</v>
          </cell>
          <cell r="N667" t="str">
            <v>Шығыс-Қазақстан облысы, Өскемен қ.</v>
          </cell>
          <cell r="O667" t="str">
            <v>DDP</v>
          </cell>
          <cell r="P667" t="str">
            <v>шартқа қол қойылған кезден бастап 30 күнтізбелік күн ішінде</v>
          </cell>
          <cell r="Q667">
            <v>0</v>
          </cell>
          <cell r="R667">
            <v>166</v>
          </cell>
          <cell r="S667" t="str">
            <v>Килограмм</v>
          </cell>
        </row>
        <row r="668">
          <cell r="A668" t="str">
            <v>390-1 Т</v>
          </cell>
          <cell r="B668" t="str">
            <v>"ШҚ АЭК" АҚ</v>
          </cell>
          <cell r="C668" t="str">
            <v>25.94.12.300.000.00.0166.000000000002</v>
          </cell>
          <cell r="D668">
            <v>519104106</v>
          </cell>
          <cell r="E668" t="str">
            <v>Шайба16 мм</v>
          </cell>
          <cell r="F668" t="str">
            <v>Шайба</v>
          </cell>
          <cell r="G668" t="str">
            <v>плоская, М16</v>
          </cell>
          <cell r="H668" t="str">
            <v>Шайба16 мм</v>
          </cell>
          <cell r="I668" t="str">
            <v>БК</v>
          </cell>
          <cell r="J668" t="str">
            <v>60</v>
          </cell>
          <cell r="K668">
            <v>631010000</v>
          </cell>
          <cell r="L668" t="str">
            <v>ҚР, ШҚО, Өскемен қ., Бажов көш., 10</v>
          </cell>
          <cell r="M668" t="str">
            <v>Мамыр - Маусым</v>
          </cell>
          <cell r="N668" t="str">
            <v>Шығыс-Қазақстан облысы, Өскемен қ.</v>
          </cell>
          <cell r="O668" t="str">
            <v>DDP</v>
          </cell>
          <cell r="P668" t="str">
            <v>шартқа қол қойылған кезден бастап 30 күнтізбелік күн ішінде</v>
          </cell>
          <cell r="Q668">
            <v>0</v>
          </cell>
          <cell r="R668">
            <v>166</v>
          </cell>
          <cell r="S668" t="str">
            <v>Килограмм</v>
          </cell>
        </row>
        <row r="669">
          <cell r="A669" t="str">
            <v>391 Т</v>
          </cell>
          <cell r="B669" t="str">
            <v>"ШҚ АЭК" АҚ</v>
          </cell>
          <cell r="C669" t="str">
            <v>25.94.12.300.000.00.0166.000000000012</v>
          </cell>
          <cell r="D669">
            <v>519104108</v>
          </cell>
          <cell r="E669" t="str">
            <v xml:space="preserve">Шайба 20 мм                                                                                         </v>
          </cell>
          <cell r="F669" t="str">
            <v>Шайба</v>
          </cell>
          <cell r="G669" t="str">
            <v>плоская, М20, ГОСТ 11371-78</v>
          </cell>
          <cell r="H669" t="str">
            <v xml:space="preserve">Шайба 20 мм                                                                                         </v>
          </cell>
          <cell r="I669" t="str">
            <v>БК</v>
          </cell>
          <cell r="J669" t="str">
            <v>60</v>
          </cell>
          <cell r="K669">
            <v>631010000</v>
          </cell>
          <cell r="L669" t="str">
            <v>ҚР, ШҚО, Өскемен қ., Бажов көш., 10</v>
          </cell>
          <cell r="M669" t="str">
            <v>Желтоқсан-Қантар</v>
          </cell>
          <cell r="N669" t="str">
            <v>Шығыс-Қазақстан облысы, Өскемен қ.</v>
          </cell>
          <cell r="O669" t="str">
            <v>DDP</v>
          </cell>
          <cell r="P669" t="str">
            <v>шартқа қол қойылған кезден бастап 30 күнтізбелік күн ішінде</v>
          </cell>
          <cell r="Q669">
            <v>0</v>
          </cell>
          <cell r="R669">
            <v>166</v>
          </cell>
          <cell r="S669" t="str">
            <v>Килограмм</v>
          </cell>
        </row>
        <row r="670">
          <cell r="A670" t="str">
            <v>391-1 Т</v>
          </cell>
          <cell r="B670" t="str">
            <v>"ШҚ АЭК" АҚ</v>
          </cell>
          <cell r="C670" t="str">
            <v>25.94.12.300.000.00.0166.000000000012</v>
          </cell>
          <cell r="D670">
            <v>519104108</v>
          </cell>
          <cell r="E670" t="str">
            <v xml:space="preserve">Шайба 20 мм                                                                                         </v>
          </cell>
          <cell r="F670" t="str">
            <v>Шайба</v>
          </cell>
          <cell r="G670" t="str">
            <v>плоская, М20, ГОСТ 11371-78</v>
          </cell>
          <cell r="H670" t="str">
            <v xml:space="preserve">Шайба 20 мм                                                                                         </v>
          </cell>
          <cell r="I670" t="str">
            <v>БК</v>
          </cell>
          <cell r="J670" t="str">
            <v>60</v>
          </cell>
          <cell r="K670">
            <v>631010000</v>
          </cell>
          <cell r="L670" t="str">
            <v>ҚР, ШҚО, Өскемен қ., Бажов көш., 10</v>
          </cell>
          <cell r="M670" t="str">
            <v>Мамыр - Маусым</v>
          </cell>
          <cell r="N670" t="str">
            <v>Шығыс-Қазақстан облысы, Өскемен қ.</v>
          </cell>
          <cell r="O670" t="str">
            <v>DDP</v>
          </cell>
          <cell r="P670" t="str">
            <v>шартқа қол қойылған кезден бастап 30 күнтізбелік күн ішінде</v>
          </cell>
          <cell r="Q670">
            <v>0</v>
          </cell>
          <cell r="R670">
            <v>166</v>
          </cell>
          <cell r="S670" t="str">
            <v>Килограмм</v>
          </cell>
        </row>
        <row r="671">
          <cell r="A671" t="str">
            <v>392 Т</v>
          </cell>
          <cell r="B671" t="str">
            <v>"ШҚ АЭК" АҚ</v>
          </cell>
          <cell r="C671" t="str">
            <v>25.94.12.300.000.00.0166.000000000006</v>
          </cell>
          <cell r="D671">
            <v>519104110</v>
          </cell>
          <cell r="E671" t="str">
            <v xml:space="preserve">Шайба 24 мм                                                                                         </v>
          </cell>
          <cell r="F671" t="str">
            <v>Шайба</v>
          </cell>
          <cell r="G671" t="str">
            <v>плоская, М24, ГОСТ 11371-83</v>
          </cell>
          <cell r="H671" t="str">
            <v xml:space="preserve">Шайба 24 мм                                                                                         </v>
          </cell>
          <cell r="I671" t="str">
            <v>БК</v>
          </cell>
          <cell r="J671" t="str">
            <v>60</v>
          </cell>
          <cell r="K671">
            <v>631010000</v>
          </cell>
          <cell r="L671" t="str">
            <v>ҚР, ШҚО, Өскемен қ., Бажов көш., 10</v>
          </cell>
          <cell r="M671" t="str">
            <v>Желтоқсан-Қантар</v>
          </cell>
          <cell r="N671" t="str">
            <v>Шығыс-Қазақстан облысы, Өскемен қ.</v>
          </cell>
          <cell r="O671" t="str">
            <v>DDP</v>
          </cell>
          <cell r="P671" t="str">
            <v>шартқа қол қойылған кезден бастап 30 күнтізбелік күн ішінде</v>
          </cell>
          <cell r="Q671">
            <v>0</v>
          </cell>
          <cell r="R671">
            <v>166</v>
          </cell>
          <cell r="S671" t="str">
            <v>Килограмм</v>
          </cell>
        </row>
        <row r="672">
          <cell r="A672" t="str">
            <v>392-1 Т</v>
          </cell>
          <cell r="B672" t="str">
            <v>"ШҚ АЭК" АҚ</v>
          </cell>
          <cell r="C672" t="str">
            <v>25.94.12.300.000.00.0166.000000000006</v>
          </cell>
          <cell r="D672">
            <v>519104110</v>
          </cell>
          <cell r="E672" t="str">
            <v xml:space="preserve">Шайба 24 мм                                                                                         </v>
          </cell>
          <cell r="F672" t="str">
            <v>Шайба</v>
          </cell>
          <cell r="G672" t="str">
            <v>плоская, М24, ГОСТ 11371-83</v>
          </cell>
          <cell r="H672" t="str">
            <v xml:space="preserve">Шайба 24 мм                                                                                         </v>
          </cell>
          <cell r="I672" t="str">
            <v>БК</v>
          </cell>
          <cell r="J672" t="str">
            <v>60</v>
          </cell>
          <cell r="K672">
            <v>631010000</v>
          </cell>
          <cell r="L672" t="str">
            <v>ҚР, ШҚО, Өскемен қ., Бажов көш., 10</v>
          </cell>
          <cell r="M672" t="str">
            <v>Мамыр - Маусым</v>
          </cell>
          <cell r="N672" t="str">
            <v>Шығыс-Қазақстан облысы, Өскемен қ.</v>
          </cell>
          <cell r="O672" t="str">
            <v>DDP</v>
          </cell>
          <cell r="P672" t="str">
            <v>шартқа қол қойылған кезден бастап 30 күнтізбелік күн ішінде</v>
          </cell>
          <cell r="Q672">
            <v>0</v>
          </cell>
          <cell r="R672">
            <v>166</v>
          </cell>
          <cell r="S672" t="str">
            <v>Килограмм</v>
          </cell>
        </row>
        <row r="673">
          <cell r="A673" t="str">
            <v>393 Т</v>
          </cell>
          <cell r="B673" t="str">
            <v>"ШҚ АЭК" АҚ</v>
          </cell>
          <cell r="C673" t="str">
            <v>25.94.12.300.000.00.0166.000000000013</v>
          </cell>
          <cell r="D673">
            <v>519104112</v>
          </cell>
          <cell r="E673" t="str">
            <v xml:space="preserve">Шайба 30 мм                                                                                         </v>
          </cell>
          <cell r="F673" t="str">
            <v>Шайба</v>
          </cell>
          <cell r="G673" t="str">
            <v>плоская, М30, ГОСТ 11371-78</v>
          </cell>
          <cell r="H673" t="str">
            <v xml:space="preserve">Шайба 30 мм                                                                                         </v>
          </cell>
          <cell r="I673" t="str">
            <v>БК</v>
          </cell>
          <cell r="J673" t="str">
            <v>60</v>
          </cell>
          <cell r="K673">
            <v>631010000</v>
          </cell>
          <cell r="L673" t="str">
            <v>ҚР, ШҚО, Өскемен қ., Бажов көш., 10</v>
          </cell>
          <cell r="M673" t="str">
            <v>Желтоқсан-Қантар</v>
          </cell>
          <cell r="N673" t="str">
            <v>Шығыс-Қазақстан облысы, Өскемен қ.</v>
          </cell>
          <cell r="O673" t="str">
            <v>DDP</v>
          </cell>
          <cell r="P673" t="str">
            <v>шартқа қол қойылған кезден бастап 30 күнтізбелік күн ішінде</v>
          </cell>
          <cell r="Q673">
            <v>0</v>
          </cell>
          <cell r="R673">
            <v>166</v>
          </cell>
          <cell r="S673" t="str">
            <v>Килограмм</v>
          </cell>
        </row>
        <row r="674">
          <cell r="A674" t="str">
            <v>393-1 Т</v>
          </cell>
          <cell r="B674" t="str">
            <v>"ШҚ АЭК" АҚ</v>
          </cell>
          <cell r="C674" t="str">
            <v>25.94.12.300.000.00.0166.000000000013</v>
          </cell>
          <cell r="D674">
            <v>519104112</v>
          </cell>
          <cell r="E674" t="str">
            <v xml:space="preserve">Шайба 30 мм                                                                                         </v>
          </cell>
          <cell r="F674" t="str">
            <v>Шайба</v>
          </cell>
          <cell r="G674" t="str">
            <v>плоская, М30, ГОСТ 11371-78</v>
          </cell>
          <cell r="H674" t="str">
            <v xml:space="preserve">Шайба 30 мм                                                                                         </v>
          </cell>
          <cell r="I674" t="str">
            <v>БК</v>
          </cell>
          <cell r="J674" t="str">
            <v>60</v>
          </cell>
          <cell r="K674">
            <v>631010000</v>
          </cell>
          <cell r="L674" t="str">
            <v>ҚР, ШҚО, Өскемен қ., Бажов көш., 10</v>
          </cell>
          <cell r="M674" t="str">
            <v>Мамыр - Маусым</v>
          </cell>
          <cell r="N674" t="str">
            <v>Шығыс-Қазақстан облысы, Өскемен қ.</v>
          </cell>
          <cell r="O674" t="str">
            <v>DDP</v>
          </cell>
          <cell r="P674" t="str">
            <v>шартқа қол қойылған кезден бастап 30 күнтізбелік күн ішінде</v>
          </cell>
          <cell r="Q674">
            <v>0</v>
          </cell>
          <cell r="R674">
            <v>166</v>
          </cell>
          <cell r="S674" t="str">
            <v>Килограмм</v>
          </cell>
        </row>
        <row r="675">
          <cell r="A675" t="str">
            <v>394 Т</v>
          </cell>
          <cell r="B675" t="str">
            <v>"ШҚ АЭК" АҚ</v>
          </cell>
          <cell r="C675" t="str">
            <v>25.94.12.300.000.00.0796.000000000024</v>
          </cell>
          <cell r="D675">
            <v>519104113</v>
          </cell>
          <cell r="E675" t="str">
            <v xml:space="preserve">Шайба18 мм                                                                                          </v>
          </cell>
          <cell r="F675" t="str">
            <v>Шайба</v>
          </cell>
          <cell r="G675" t="str">
            <v>стопорная, с носком, диаметр 18 мм</v>
          </cell>
          <cell r="H675" t="str">
            <v xml:space="preserve">Шайба18 мм                                                                                          </v>
          </cell>
          <cell r="I675" t="str">
            <v>БК</v>
          </cell>
          <cell r="J675" t="str">
            <v>60</v>
          </cell>
          <cell r="K675">
            <v>631010000</v>
          </cell>
          <cell r="L675" t="str">
            <v>ҚР, ШҚО, Өскемен қ., Бажов көш., 10</v>
          </cell>
          <cell r="M675" t="str">
            <v>Желтоқсан-Қантар</v>
          </cell>
          <cell r="N675" t="str">
            <v>Шығыс-Қазақстан облысы, Өскемен қ.</v>
          </cell>
          <cell r="O675" t="str">
            <v>DDP</v>
          </cell>
          <cell r="P675" t="str">
            <v>шартқа қол қойылған кезден бастап 30 күнтізбелік күн ішінде</v>
          </cell>
          <cell r="Q675">
            <v>0</v>
          </cell>
          <cell r="R675">
            <v>166</v>
          </cell>
          <cell r="S675" t="str">
            <v>Килограмм</v>
          </cell>
        </row>
        <row r="676">
          <cell r="A676" t="str">
            <v>394-1 Т</v>
          </cell>
          <cell r="B676" t="str">
            <v>"ШҚ АЭК" АҚ</v>
          </cell>
          <cell r="C676" t="str">
            <v>25.94.12.300.000.00.0796.000000000024</v>
          </cell>
          <cell r="D676">
            <v>519104113</v>
          </cell>
          <cell r="E676" t="str">
            <v xml:space="preserve">Шайба18 мм                                                                                          </v>
          </cell>
          <cell r="F676" t="str">
            <v>Шайба</v>
          </cell>
          <cell r="G676" t="str">
            <v>стопорная, с носком, диаметр 18 мм</v>
          </cell>
          <cell r="H676" t="str">
            <v xml:space="preserve">Шайба18 мм                                                                                          </v>
          </cell>
          <cell r="I676" t="str">
            <v>БК</v>
          </cell>
          <cell r="J676" t="str">
            <v>60</v>
          </cell>
          <cell r="K676">
            <v>631010000</v>
          </cell>
          <cell r="L676" t="str">
            <v>ҚР, ШҚО, Өскемен қ., Бажов көш., 10</v>
          </cell>
          <cell r="M676" t="str">
            <v>Мамыр - Маусым</v>
          </cell>
          <cell r="N676" t="str">
            <v>Шығыс-Қазақстан облысы, Өскемен қ.</v>
          </cell>
          <cell r="O676" t="str">
            <v>DDP</v>
          </cell>
          <cell r="P676" t="str">
            <v>шартқа қол қойылған кезден бастап 30 күнтізбелік күн ішінде</v>
          </cell>
          <cell r="Q676">
            <v>0</v>
          </cell>
          <cell r="R676">
            <v>166</v>
          </cell>
          <cell r="S676" t="str">
            <v>Килограмм</v>
          </cell>
        </row>
        <row r="677">
          <cell r="A677" t="str">
            <v>395 Т</v>
          </cell>
          <cell r="B677" t="str">
            <v>"ШҚ АЭК" АҚ</v>
          </cell>
          <cell r="C677" t="str">
            <v>25.94.12.300.000.00.0166.000000000011</v>
          </cell>
          <cell r="D677">
            <v>519104129</v>
          </cell>
          <cell r="E677" t="str">
            <v xml:space="preserve">Шайба 8 мм                                                                                          </v>
          </cell>
          <cell r="F677" t="str">
            <v>Шайба</v>
          </cell>
          <cell r="G677" t="str">
            <v>плоская, М8, ГОСТ 11371-78</v>
          </cell>
          <cell r="H677" t="str">
            <v xml:space="preserve">Шайба 8 мм                                                                                          </v>
          </cell>
          <cell r="I677" t="str">
            <v>БК</v>
          </cell>
          <cell r="J677" t="str">
            <v>60</v>
          </cell>
          <cell r="K677">
            <v>631010000</v>
          </cell>
          <cell r="L677" t="str">
            <v>ҚР, ШҚО, Өскемен қ., Бажов көш., 10</v>
          </cell>
          <cell r="M677" t="str">
            <v>Желтоқсан-Қантар</v>
          </cell>
          <cell r="N677" t="str">
            <v>Шығыс-Қазақстан облысы, Өскемен қ.</v>
          </cell>
          <cell r="O677" t="str">
            <v>DDP</v>
          </cell>
          <cell r="P677" t="str">
            <v>шартқа қол қойылған кезден бастап 30 күнтізбелік күн ішінде</v>
          </cell>
          <cell r="Q677">
            <v>0</v>
          </cell>
          <cell r="R677">
            <v>166</v>
          </cell>
          <cell r="S677" t="str">
            <v>Килограмм</v>
          </cell>
        </row>
        <row r="678">
          <cell r="A678" t="str">
            <v>395-1 Т</v>
          </cell>
          <cell r="B678" t="str">
            <v>"ШҚ АЭК" АҚ</v>
          </cell>
          <cell r="C678" t="str">
            <v>25.94.12.300.000.00.0166.000000000011</v>
          </cell>
          <cell r="D678">
            <v>519104129</v>
          </cell>
          <cell r="E678" t="str">
            <v xml:space="preserve">Шайба 8 мм                                                                                          </v>
          </cell>
          <cell r="F678" t="str">
            <v>Шайба</v>
          </cell>
          <cell r="G678" t="str">
            <v>плоская, М8, ГОСТ 11371-78</v>
          </cell>
          <cell r="H678" t="str">
            <v xml:space="preserve">Шайба 8 мм                                                                                          </v>
          </cell>
          <cell r="I678" t="str">
            <v>БК</v>
          </cell>
          <cell r="J678" t="str">
            <v>60</v>
          </cell>
          <cell r="K678">
            <v>631010000</v>
          </cell>
          <cell r="L678" t="str">
            <v>ҚР, ШҚО, Өскемен қ., Бажов көш., 10</v>
          </cell>
          <cell r="M678" t="str">
            <v>Мамыр - Маусым</v>
          </cell>
          <cell r="N678" t="str">
            <v>Шығыс-Қазақстан облысы, Өскемен қ.</v>
          </cell>
          <cell r="O678" t="str">
            <v>DDP</v>
          </cell>
          <cell r="P678" t="str">
            <v>шартқа қол қойылған кезден бастап 30 күнтізбелік күн ішінде</v>
          </cell>
          <cell r="Q678">
            <v>0</v>
          </cell>
          <cell r="R678">
            <v>166</v>
          </cell>
          <cell r="S678" t="str">
            <v>Килограмм</v>
          </cell>
        </row>
        <row r="679">
          <cell r="A679" t="str">
            <v>396 Т</v>
          </cell>
          <cell r="B679" t="str">
            <v>"ШҚ АЭК" АҚ</v>
          </cell>
          <cell r="C679" t="str">
            <v>25.94.12.300.000.00.0166.000000000008</v>
          </cell>
          <cell r="D679">
            <v>519104130</v>
          </cell>
          <cell r="E679" t="str">
            <v xml:space="preserve">Шайба 4 мм                                                                                          </v>
          </cell>
          <cell r="F679" t="str">
            <v>Шайба</v>
          </cell>
          <cell r="G679" t="str">
            <v>плоская, М4, ГОСТ 11371-78</v>
          </cell>
          <cell r="H679" t="str">
            <v xml:space="preserve">Шайба 4 мм                                                                                          </v>
          </cell>
          <cell r="I679" t="str">
            <v>БК</v>
          </cell>
          <cell r="J679" t="str">
            <v>60</v>
          </cell>
          <cell r="K679">
            <v>631010000</v>
          </cell>
          <cell r="L679" t="str">
            <v>ҚР, ШҚО, Өскемен қ., Бажов көш., 10</v>
          </cell>
          <cell r="M679" t="str">
            <v>Желтоқсан-Қантар</v>
          </cell>
          <cell r="N679" t="str">
            <v>Шығыс-Қазақстан облысы, Өскемен қ.</v>
          </cell>
          <cell r="O679" t="str">
            <v>DDP</v>
          </cell>
          <cell r="P679" t="str">
            <v>шартқа қол қойылған кезден бастап 30 күнтізбелік күн ішінде</v>
          </cell>
          <cell r="Q679">
            <v>0</v>
          </cell>
          <cell r="R679">
            <v>166</v>
          </cell>
          <cell r="S679" t="str">
            <v>Килограмм</v>
          </cell>
        </row>
        <row r="680">
          <cell r="A680" t="str">
            <v>396-1 Т</v>
          </cell>
          <cell r="B680" t="str">
            <v>"ШҚ АЭК" АҚ</v>
          </cell>
          <cell r="C680" t="str">
            <v>25.94.12.300.000.00.0166.000000000008</v>
          </cell>
          <cell r="D680">
            <v>519104130</v>
          </cell>
          <cell r="E680" t="str">
            <v xml:space="preserve">Шайба 4 мм                                                                                          </v>
          </cell>
          <cell r="F680" t="str">
            <v>Шайба</v>
          </cell>
          <cell r="G680" t="str">
            <v>плоская, М4, ГОСТ 11371-78</v>
          </cell>
          <cell r="H680" t="str">
            <v xml:space="preserve">Шайба 4 мм                                                                                          </v>
          </cell>
          <cell r="I680" t="str">
            <v>БК</v>
          </cell>
          <cell r="J680" t="str">
            <v>60</v>
          </cell>
          <cell r="K680">
            <v>631010000</v>
          </cell>
          <cell r="L680" t="str">
            <v>ҚР, ШҚО, Өскемен қ., Бажов көш., 10</v>
          </cell>
          <cell r="M680" t="str">
            <v>Мамыр - Маусым</v>
          </cell>
          <cell r="N680" t="str">
            <v>Шығыс-Қазақстан облысы, Өскемен қ.</v>
          </cell>
          <cell r="O680" t="str">
            <v>DDP</v>
          </cell>
          <cell r="P680" t="str">
            <v>шартқа қол қойылған кезден бастап 30 күнтізбелік күн ішінде</v>
          </cell>
          <cell r="Q680">
            <v>0</v>
          </cell>
          <cell r="R680">
            <v>166</v>
          </cell>
          <cell r="S680" t="str">
            <v>Килограмм</v>
          </cell>
        </row>
        <row r="681">
          <cell r="A681" t="str">
            <v>397 Т</v>
          </cell>
          <cell r="B681" t="str">
            <v>"ШҚ АЭК" АҚ</v>
          </cell>
          <cell r="C681" t="str">
            <v>25.94.12.100.000.00.0166.000000000000</v>
          </cell>
          <cell r="D681">
            <v>519105102</v>
          </cell>
          <cell r="E681" t="str">
            <v xml:space="preserve">Гровер шайбасы М8                                                                                   </v>
          </cell>
          <cell r="F681" t="str">
            <v>Шайба</v>
          </cell>
          <cell r="G681" t="str">
            <v>стальная, пружинная, ГОСТ 6402 - 70</v>
          </cell>
          <cell r="H681" t="str">
            <v xml:space="preserve">Гровер шайбасы М8                                                                                   </v>
          </cell>
          <cell r="I681" t="str">
            <v>БК</v>
          </cell>
          <cell r="J681" t="str">
            <v>60</v>
          </cell>
          <cell r="K681">
            <v>631010000</v>
          </cell>
          <cell r="L681" t="str">
            <v>ҚР, ШҚО, Өскемен қ., Бажов көш., 10</v>
          </cell>
          <cell r="M681" t="str">
            <v>Желтоқсан-Қантар</v>
          </cell>
          <cell r="N681" t="str">
            <v>Шығыс-Қазақстан облысы, Өскемен қ.</v>
          </cell>
          <cell r="O681" t="str">
            <v>DDP</v>
          </cell>
          <cell r="P681" t="str">
            <v>шартқа қол қойылған кезден бастап 30 күнтізбелік күн ішінде</v>
          </cell>
          <cell r="Q681">
            <v>0</v>
          </cell>
          <cell r="R681">
            <v>166</v>
          </cell>
          <cell r="S681" t="str">
            <v>Килограмм</v>
          </cell>
        </row>
        <row r="682">
          <cell r="A682" t="str">
            <v>397-1 Т</v>
          </cell>
          <cell r="B682" t="str">
            <v>"ШҚ АЭК" АҚ</v>
          </cell>
          <cell r="C682" t="str">
            <v>25.94.12.100.000.00.0166.000000000000</v>
          </cell>
          <cell r="D682">
            <v>519105102</v>
          </cell>
          <cell r="E682" t="str">
            <v xml:space="preserve">Гровер шайбасы М8                                                                                   </v>
          </cell>
          <cell r="F682" t="str">
            <v>Шайба</v>
          </cell>
          <cell r="G682" t="str">
            <v>стальная, пружинная, ГОСТ 6402 - 70</v>
          </cell>
          <cell r="H682" t="str">
            <v xml:space="preserve">Гровер шайбасы М8                                                                                   </v>
          </cell>
          <cell r="I682" t="str">
            <v>БК</v>
          </cell>
          <cell r="J682" t="str">
            <v>0</v>
          </cell>
          <cell r="K682">
            <v>631010000</v>
          </cell>
          <cell r="L682" t="str">
            <v>ҚР, ШҚО, Өскемен қ., Бажов көш., 10</v>
          </cell>
          <cell r="M682" t="str">
            <v>Мамыр - Маусым</v>
          </cell>
          <cell r="N682" t="str">
            <v>Шығыс-Қазақстан облысы, Өскемен қ.</v>
          </cell>
          <cell r="O682" t="str">
            <v>DDP</v>
          </cell>
          <cell r="P682" t="str">
            <v>шартқа қол қойылған кезден бастап 30 күнтізбелік күн ішінде</v>
          </cell>
          <cell r="Q682">
            <v>0</v>
          </cell>
          <cell r="R682">
            <v>166</v>
          </cell>
          <cell r="S682" t="str">
            <v>Килограмм</v>
          </cell>
        </row>
        <row r="683">
          <cell r="A683" t="str">
            <v>398 Т</v>
          </cell>
          <cell r="B683" t="str">
            <v>"ШҚ АЭК" АҚ</v>
          </cell>
          <cell r="C683" t="str">
            <v>25.94.12.100.000.00.0166.000000000000</v>
          </cell>
          <cell r="D683">
            <v>519105103</v>
          </cell>
          <cell r="E683" t="str">
            <v xml:space="preserve">Гровер шайбасы М10                                                                                  </v>
          </cell>
          <cell r="F683" t="str">
            <v>Шайба</v>
          </cell>
          <cell r="G683" t="str">
            <v>стальная, пружинная, ГОСТ 6402 - 70</v>
          </cell>
          <cell r="H683" t="str">
            <v xml:space="preserve">Гровер шайбасы М10                                                                                  </v>
          </cell>
          <cell r="I683" t="str">
            <v>БК</v>
          </cell>
          <cell r="J683" t="str">
            <v>60</v>
          </cell>
          <cell r="K683">
            <v>631010000</v>
          </cell>
          <cell r="L683" t="str">
            <v>ҚР, ШҚО, Өскемен қ., Бажов көш., 10</v>
          </cell>
          <cell r="M683" t="str">
            <v>Желтоқсан-Қантар</v>
          </cell>
          <cell r="N683" t="str">
            <v>Шығыс-Қазақстан облысы, Өскемен қ.</v>
          </cell>
          <cell r="O683" t="str">
            <v>DDP</v>
          </cell>
          <cell r="P683" t="str">
            <v>шартқа қол қойылған кезден бастап 30 күнтізбелік күн ішінде</v>
          </cell>
          <cell r="Q683">
            <v>0</v>
          </cell>
          <cell r="R683">
            <v>166</v>
          </cell>
          <cell r="S683" t="str">
            <v>Килограмм</v>
          </cell>
        </row>
        <row r="684">
          <cell r="A684" t="str">
            <v>398-1 Т</v>
          </cell>
          <cell r="B684" t="str">
            <v>"ШҚ АЭК" АҚ</v>
          </cell>
          <cell r="C684" t="str">
            <v>25.94.12.100.000.00.0166.000000000000</v>
          </cell>
          <cell r="D684">
            <v>519105103</v>
          </cell>
          <cell r="E684" t="str">
            <v xml:space="preserve">Гровер шайбасы М10                                                                                  </v>
          </cell>
          <cell r="F684" t="str">
            <v>Шайба</v>
          </cell>
          <cell r="G684" t="str">
            <v>стальная, пружинная, ГОСТ 6402 - 70</v>
          </cell>
          <cell r="H684" t="str">
            <v xml:space="preserve">Гровер шайбасы М10                                                                                  </v>
          </cell>
          <cell r="I684" t="str">
            <v>БК</v>
          </cell>
          <cell r="J684" t="str">
            <v>0</v>
          </cell>
          <cell r="K684">
            <v>631010000</v>
          </cell>
          <cell r="L684" t="str">
            <v>ҚР, ШҚО, Өскемен қ., Бажов көш., 10</v>
          </cell>
          <cell r="M684" t="str">
            <v>Мамыр - Маусым</v>
          </cell>
          <cell r="N684" t="str">
            <v>Шығыс-Қазақстан облысы, Өскемен қ.</v>
          </cell>
          <cell r="O684" t="str">
            <v>DDP</v>
          </cell>
          <cell r="P684" t="str">
            <v>шартқа қол қойылған кезден бастап 30 күнтізбелік күн ішінде</v>
          </cell>
          <cell r="Q684">
            <v>0</v>
          </cell>
          <cell r="R684">
            <v>166</v>
          </cell>
          <cell r="S684" t="str">
            <v>Килограмм</v>
          </cell>
        </row>
        <row r="685">
          <cell r="A685" t="str">
            <v>399 Т</v>
          </cell>
          <cell r="B685" t="str">
            <v>"ШҚ АЭК" АҚ</v>
          </cell>
          <cell r="C685" t="str">
            <v>25.94.12.100.000.00.0166.000000000000</v>
          </cell>
          <cell r="D685">
            <v>519105104</v>
          </cell>
          <cell r="E685" t="str">
            <v xml:space="preserve">Гровер шайбасы М12                                                                                  </v>
          </cell>
          <cell r="F685" t="str">
            <v>Шайба</v>
          </cell>
          <cell r="G685" t="str">
            <v>стальная, пружинная, ГОСТ 6402 - 70</v>
          </cell>
          <cell r="H685" t="str">
            <v xml:space="preserve">Гровер шайбасы М12                                                                                  </v>
          </cell>
          <cell r="I685" t="str">
            <v>БК</v>
          </cell>
          <cell r="J685" t="str">
            <v>60</v>
          </cell>
          <cell r="K685">
            <v>631010000</v>
          </cell>
          <cell r="L685" t="str">
            <v>ҚР, ШҚО, Өскемен қ., Бажов көш., 10</v>
          </cell>
          <cell r="M685" t="str">
            <v>Желтоқсан-Қантар</v>
          </cell>
          <cell r="N685" t="str">
            <v>Шығыс-Қазақстан облысы, Өскемен қ.</v>
          </cell>
          <cell r="O685" t="str">
            <v>DDP</v>
          </cell>
          <cell r="P685" t="str">
            <v>шартқа қол қойылған кезден бастап 30 күнтізбелік күн ішінде</v>
          </cell>
          <cell r="Q685">
            <v>0</v>
          </cell>
          <cell r="R685">
            <v>166</v>
          </cell>
          <cell r="S685" t="str">
            <v>Килограмм</v>
          </cell>
        </row>
        <row r="686">
          <cell r="A686" t="str">
            <v>399-1 Т</v>
          </cell>
          <cell r="B686" t="str">
            <v>"ШҚ АЭК" АҚ</v>
          </cell>
          <cell r="C686" t="str">
            <v>25.94.12.100.000.00.0166.000000000000</v>
          </cell>
          <cell r="D686">
            <v>519105104</v>
          </cell>
          <cell r="E686" t="str">
            <v xml:space="preserve">Гровер шайбасы М12                                                                                  </v>
          </cell>
          <cell r="F686" t="str">
            <v>Шайба</v>
          </cell>
          <cell r="G686" t="str">
            <v>стальная, пружинная, ГОСТ 6402 - 70</v>
          </cell>
          <cell r="H686" t="str">
            <v xml:space="preserve">Гровер шайбасы М12                                                                                  </v>
          </cell>
          <cell r="I686" t="str">
            <v>БК</v>
          </cell>
          <cell r="J686" t="str">
            <v>0</v>
          </cell>
          <cell r="K686">
            <v>631010000</v>
          </cell>
          <cell r="L686" t="str">
            <v>ҚР, ШҚО, Өскемен қ., Бажов көш., 10</v>
          </cell>
          <cell r="M686" t="str">
            <v>Мамыр - Маусым</v>
          </cell>
          <cell r="N686" t="str">
            <v>Шығыс-Қазақстан облысы, Өскемен қ.</v>
          </cell>
          <cell r="O686" t="str">
            <v>DDP</v>
          </cell>
          <cell r="P686" t="str">
            <v>шартқа қол қойылған кезден бастап 30 күнтізбелік күн ішінде</v>
          </cell>
          <cell r="Q686">
            <v>0</v>
          </cell>
          <cell r="R686">
            <v>166</v>
          </cell>
          <cell r="S686" t="str">
            <v>Килограмм</v>
          </cell>
        </row>
        <row r="687">
          <cell r="A687" t="str">
            <v>400 Т</v>
          </cell>
          <cell r="B687" t="str">
            <v>"ШҚ АЭК" АҚ</v>
          </cell>
          <cell r="C687" t="str">
            <v>25.94.12.100.000.00.0166.000000000000</v>
          </cell>
          <cell r="D687">
            <v>519105105</v>
          </cell>
          <cell r="E687" t="str">
            <v xml:space="preserve">Гровер шайбасы Н 14                                                                                 </v>
          </cell>
          <cell r="F687" t="str">
            <v>Шайба</v>
          </cell>
          <cell r="G687" t="str">
            <v>стальная, пружинная, ГОСТ 6402 - 70</v>
          </cell>
          <cell r="H687" t="str">
            <v xml:space="preserve">Гровер шайбасы Н 14                                                                                 </v>
          </cell>
          <cell r="I687" t="str">
            <v>БК</v>
          </cell>
          <cell r="J687" t="str">
            <v>60</v>
          </cell>
          <cell r="K687">
            <v>631010000</v>
          </cell>
          <cell r="L687" t="str">
            <v>ҚР, ШҚО, Өскемен қ., Бажов көш., 10</v>
          </cell>
          <cell r="M687" t="str">
            <v>Желтоқсан-Қантар</v>
          </cell>
          <cell r="N687" t="str">
            <v>Шығыс-Қазақстан облысы, Өскемен қ.</v>
          </cell>
          <cell r="O687" t="str">
            <v>DDP</v>
          </cell>
          <cell r="P687" t="str">
            <v>шартқа қол қойылған кезден бастап 30 күнтізбелік күн ішінде</v>
          </cell>
          <cell r="Q687">
            <v>0</v>
          </cell>
          <cell r="R687">
            <v>166</v>
          </cell>
          <cell r="S687" t="str">
            <v>Килограмм</v>
          </cell>
        </row>
        <row r="688">
          <cell r="A688" t="str">
            <v>400-1 Т</v>
          </cell>
          <cell r="B688" t="str">
            <v>"ШҚ АЭК" АҚ</v>
          </cell>
          <cell r="C688" t="str">
            <v>25.94.12.100.000.00.0166.000000000000</v>
          </cell>
          <cell r="D688">
            <v>519105105</v>
          </cell>
          <cell r="E688" t="str">
            <v xml:space="preserve">Гровер шайбасы Н 14                                                                                 </v>
          </cell>
          <cell r="F688" t="str">
            <v>Шайба</v>
          </cell>
          <cell r="G688" t="str">
            <v>стальная, пружинная, ГОСТ 6402 - 70</v>
          </cell>
          <cell r="H688" t="str">
            <v xml:space="preserve">Гровер шайбасы Н 14                                                                                 </v>
          </cell>
          <cell r="I688" t="str">
            <v>БК</v>
          </cell>
          <cell r="J688" t="str">
            <v>0</v>
          </cell>
          <cell r="K688">
            <v>631010000</v>
          </cell>
          <cell r="L688" t="str">
            <v>ҚР, ШҚО, Өскемен қ., Бажов көш., 10</v>
          </cell>
          <cell r="M688" t="str">
            <v>Мамыр - Маусым</v>
          </cell>
          <cell r="N688" t="str">
            <v>Шығыс-Қазақстан облысы, Өскемен қ.</v>
          </cell>
          <cell r="O688" t="str">
            <v>DDP</v>
          </cell>
          <cell r="P688" t="str">
            <v>шартқа қол қойылған кезден бастап 30 күнтізбелік күн ішінде</v>
          </cell>
          <cell r="Q688">
            <v>0</v>
          </cell>
          <cell r="R688">
            <v>166</v>
          </cell>
          <cell r="S688" t="str">
            <v>Килограмм</v>
          </cell>
        </row>
        <row r="689">
          <cell r="A689" t="str">
            <v>401 Т</v>
          </cell>
          <cell r="B689" t="str">
            <v>"ШҚ АЭК" АҚ</v>
          </cell>
          <cell r="C689" t="str">
            <v>25.94.13.900.004.00.0796.000000000000</v>
          </cell>
          <cell r="D689">
            <v>519114103</v>
          </cell>
          <cell r="E689" t="str">
            <v xml:space="preserve">Распор дюбелі 8Х40                                                                                  </v>
          </cell>
          <cell r="F689" t="str">
            <v>Дюбель-гвоздь</v>
          </cell>
          <cell r="G689" t="str">
            <v>с резьбой</v>
          </cell>
          <cell r="H689" t="str">
            <v xml:space="preserve">Распор дюбелі 8Х40                                                                                  </v>
          </cell>
          <cell r="I689" t="str">
            <v>БК</v>
          </cell>
          <cell r="J689">
            <v>0</v>
          </cell>
          <cell r="K689">
            <v>631010000</v>
          </cell>
          <cell r="L689" t="str">
            <v>ҚР, ШҚО, Өскемен қ., Бажов көш., 10</v>
          </cell>
          <cell r="M689" t="str">
            <v>Желтоқсан-Қантар</v>
          </cell>
          <cell r="N689" t="str">
            <v>Шығыс-Қазақстан облысы, Өскемен қ.</v>
          </cell>
          <cell r="O689" t="str">
            <v>DDP</v>
          </cell>
          <cell r="P689" t="str">
            <v>шартқа қол қойылған кезден бастап 30 күнтізбелік күн ішінде</v>
          </cell>
          <cell r="Q689">
            <v>0</v>
          </cell>
          <cell r="R689">
            <v>796</v>
          </cell>
          <cell r="S689" t="str">
            <v>Дана</v>
          </cell>
        </row>
        <row r="690">
          <cell r="A690" t="str">
            <v>401-1 Т</v>
          </cell>
          <cell r="B690" t="str">
            <v>"ШҚ АЭК" АҚ</v>
          </cell>
          <cell r="C690" t="str">
            <v>25.94.13.900.004.00.0796.000000000000</v>
          </cell>
          <cell r="D690">
            <v>519114103</v>
          </cell>
          <cell r="E690" t="str">
            <v xml:space="preserve">Распор дюбелі 8Х40                                                                                  </v>
          </cell>
          <cell r="F690" t="str">
            <v>Дюбель-гвоздь</v>
          </cell>
          <cell r="G690" t="str">
            <v>с резьбой</v>
          </cell>
          <cell r="H690" t="str">
            <v xml:space="preserve">Распор дюбелі 8Х40                                                                                  </v>
          </cell>
          <cell r="I690" t="str">
            <v>БК</v>
          </cell>
          <cell r="J690">
            <v>0</v>
          </cell>
          <cell r="K690">
            <v>631010000</v>
          </cell>
          <cell r="L690" t="str">
            <v>ҚР, ШҚО, Өскемен қ., Бажов көш., 10</v>
          </cell>
          <cell r="M690" t="str">
            <v>Мамыр - Маусым</v>
          </cell>
          <cell r="N690" t="str">
            <v>Шығыс-Қазақстан облысы, Өскемен қ.</v>
          </cell>
          <cell r="O690" t="str">
            <v>DDP</v>
          </cell>
          <cell r="P690" t="str">
            <v>шартқа қол қойылған кезден бастап 30 күнтізбелік күн ішінде</v>
          </cell>
          <cell r="Q690">
            <v>0</v>
          </cell>
          <cell r="R690">
            <v>796</v>
          </cell>
          <cell r="S690" t="str">
            <v>Дана</v>
          </cell>
        </row>
        <row r="691">
          <cell r="A691" t="str">
            <v>402 Т</v>
          </cell>
          <cell r="B691" t="str">
            <v>"ШҚ АЭК" АҚ</v>
          </cell>
          <cell r="C691" t="str">
            <v>22.21.29.700.010.00.0796.000000000000</v>
          </cell>
          <cell r="D691">
            <v>519114104</v>
          </cell>
          <cell r="E691" t="str">
            <v xml:space="preserve">Распор дюбелі 10Х50                                                                                 </v>
          </cell>
          <cell r="F691" t="str">
            <v>Дюбель</v>
          </cell>
          <cell r="G691" t="str">
            <v>из полипропилена</v>
          </cell>
          <cell r="H691" t="str">
            <v xml:space="preserve">Распор дюбелі 10Х50                                                                                 </v>
          </cell>
          <cell r="I691" t="str">
            <v>БК</v>
          </cell>
          <cell r="J691">
            <v>0</v>
          </cell>
          <cell r="K691">
            <v>631010000</v>
          </cell>
          <cell r="L691" t="str">
            <v>ҚР, ШҚО, Өскемен қ., Бажов көш., 10</v>
          </cell>
          <cell r="M691" t="str">
            <v>Желтоқсан-Қантар</v>
          </cell>
          <cell r="N691" t="str">
            <v>Шығыс-Қазақстан облысы, Өскемен қ.</v>
          </cell>
          <cell r="O691" t="str">
            <v>DDP</v>
          </cell>
          <cell r="P691" t="str">
            <v>шартқа қол қойылған кезден бастап 30 күнтізбелік күн ішінде</v>
          </cell>
          <cell r="Q691">
            <v>0</v>
          </cell>
          <cell r="R691">
            <v>796</v>
          </cell>
          <cell r="S691" t="str">
            <v>Дана</v>
          </cell>
        </row>
        <row r="692">
          <cell r="A692" t="str">
            <v>402-1 Т</v>
          </cell>
          <cell r="B692" t="str">
            <v>"ШҚ АЭК" АҚ</v>
          </cell>
          <cell r="C692" t="str">
            <v>22.21.29.700.010.00.0796.000000000000</v>
          </cell>
          <cell r="D692">
            <v>519114104</v>
          </cell>
          <cell r="E692" t="str">
            <v xml:space="preserve">Распор дюбелі 10Х50                                                                                 </v>
          </cell>
          <cell r="F692" t="str">
            <v>Дюбель</v>
          </cell>
          <cell r="G692" t="str">
            <v>из полипропилена</v>
          </cell>
          <cell r="H692" t="str">
            <v xml:space="preserve">Распор дюбелі 10Х50                                                                                 </v>
          </cell>
          <cell r="I692" t="str">
            <v>БК</v>
          </cell>
          <cell r="J692">
            <v>0</v>
          </cell>
          <cell r="K692">
            <v>631010000</v>
          </cell>
          <cell r="L692" t="str">
            <v>ҚР, ШҚО, Өскемен қ., Бажов көш., 10</v>
          </cell>
          <cell r="M692" t="str">
            <v>Мамыр - Маусым</v>
          </cell>
          <cell r="N692" t="str">
            <v>Шығыс-Қазақстан облысы, Өскемен қ.</v>
          </cell>
          <cell r="O692" t="str">
            <v>DDP</v>
          </cell>
          <cell r="P692" t="str">
            <v>шартқа қол қойылған кезден бастап 30 күнтізбелік күн ішінде</v>
          </cell>
          <cell r="Q692">
            <v>0</v>
          </cell>
          <cell r="R692">
            <v>796</v>
          </cell>
          <cell r="S692" t="str">
            <v>Дана</v>
          </cell>
        </row>
        <row r="693">
          <cell r="A693" t="str">
            <v>403 Т</v>
          </cell>
          <cell r="B693" t="str">
            <v>"ШҚ АЭК" АҚ</v>
          </cell>
          <cell r="C693" t="str">
            <v>25.94.13.900.004.00.0796.000000000000</v>
          </cell>
          <cell r="D693">
            <v>519114105</v>
          </cell>
          <cell r="E693" t="str">
            <v>Распор дюбелі 12Х60</v>
          </cell>
          <cell r="F693" t="str">
            <v>Дюбель-гвоздь</v>
          </cell>
          <cell r="G693" t="str">
            <v>с резьбой</v>
          </cell>
          <cell r="H693" t="str">
            <v>Распор дюбелі 12Х60</v>
          </cell>
          <cell r="I693" t="str">
            <v>БК</v>
          </cell>
          <cell r="J693">
            <v>0</v>
          </cell>
          <cell r="K693">
            <v>631010000</v>
          </cell>
          <cell r="L693" t="str">
            <v>ҚР, ШҚО, Өскемен қ., Бажов көш., 10</v>
          </cell>
          <cell r="M693" t="str">
            <v>Желтоқсан-Қантар</v>
          </cell>
          <cell r="N693" t="str">
            <v>Шығыс-Қазақстан облысы, Өскемен қ.</v>
          </cell>
          <cell r="O693" t="str">
            <v>DDP</v>
          </cell>
          <cell r="P693" t="str">
            <v>шартқа қол қойылған кезден бастап 30 күнтізбелік күн ішінде</v>
          </cell>
          <cell r="Q693">
            <v>0</v>
          </cell>
          <cell r="R693">
            <v>796</v>
          </cell>
          <cell r="S693" t="str">
            <v>Дана</v>
          </cell>
        </row>
        <row r="694">
          <cell r="A694" t="str">
            <v>403-1 Т</v>
          </cell>
          <cell r="B694" t="str">
            <v>"ШҚ АЭК" АҚ</v>
          </cell>
          <cell r="C694" t="str">
            <v>25.94.13.900.004.00.0796.000000000000</v>
          </cell>
          <cell r="D694">
            <v>519114105</v>
          </cell>
          <cell r="E694" t="str">
            <v>Распор дюбелі 12Х60</v>
          </cell>
          <cell r="F694" t="str">
            <v>Дюбель-гвоздь</v>
          </cell>
          <cell r="G694" t="str">
            <v>с резьбой</v>
          </cell>
          <cell r="H694" t="str">
            <v>Распор дюбелі 12Х60</v>
          </cell>
          <cell r="I694" t="str">
            <v>БК</v>
          </cell>
          <cell r="J694">
            <v>0</v>
          </cell>
          <cell r="K694">
            <v>631010000</v>
          </cell>
          <cell r="L694" t="str">
            <v>ҚР, ШҚО, Өскемен қ., Бажов көш., 10</v>
          </cell>
          <cell r="M694" t="str">
            <v>Мамыр - Маусым</v>
          </cell>
          <cell r="N694" t="str">
            <v>Шығыс-Қазақстан облысы, Өскемен қ.</v>
          </cell>
          <cell r="O694" t="str">
            <v>DDP</v>
          </cell>
          <cell r="P694" t="str">
            <v>шартқа қол қойылған кезден бастап 30 күнтізбелік күн ішінде</v>
          </cell>
          <cell r="Q694">
            <v>0</v>
          </cell>
          <cell r="R694">
            <v>796</v>
          </cell>
          <cell r="S694" t="str">
            <v>Дана</v>
          </cell>
        </row>
        <row r="695">
          <cell r="A695" t="str">
            <v>404 Т</v>
          </cell>
          <cell r="B695" t="str">
            <v>"ШҚ АЭК" АҚ</v>
          </cell>
          <cell r="C695" t="str">
            <v>25.94.13.900.004.00.0796.000000000000</v>
          </cell>
          <cell r="D695">
            <v>519114108</v>
          </cell>
          <cell r="E695" t="str">
            <v xml:space="preserve">Распор дюбелі 6Х60 шуруппен                                                                         </v>
          </cell>
          <cell r="F695" t="str">
            <v>Дюбель-гвоздь</v>
          </cell>
          <cell r="G695" t="str">
            <v>с резьбой</v>
          </cell>
          <cell r="H695" t="str">
            <v xml:space="preserve">Распор дюбелі 6Х60 шуруппен                                                                         </v>
          </cell>
          <cell r="I695" t="str">
            <v>БК</v>
          </cell>
          <cell r="J695">
            <v>0</v>
          </cell>
          <cell r="K695">
            <v>631010000</v>
          </cell>
          <cell r="L695" t="str">
            <v>ҚР, ШҚО, Өскемен қ., Бажов көш., 10</v>
          </cell>
          <cell r="M695" t="str">
            <v>Желтоқсан-Қантар</v>
          </cell>
          <cell r="N695" t="str">
            <v>Шығыс-Қазақстан облысы, Өскемен қ.</v>
          </cell>
          <cell r="O695" t="str">
            <v>DDP</v>
          </cell>
          <cell r="P695" t="str">
            <v>шартқа қол қойылған кезден бастап 30 күнтізбелік күн ішінде</v>
          </cell>
          <cell r="Q695">
            <v>0</v>
          </cell>
          <cell r="R695">
            <v>796</v>
          </cell>
          <cell r="S695" t="str">
            <v>Дана</v>
          </cell>
        </row>
        <row r="696">
          <cell r="A696" t="str">
            <v>404-1 Т</v>
          </cell>
          <cell r="B696" t="str">
            <v>"ШҚ АЭК" АҚ</v>
          </cell>
          <cell r="C696" t="str">
            <v>25.94.13.900.004.00.0796.000000000000</v>
          </cell>
          <cell r="D696">
            <v>519114108</v>
          </cell>
          <cell r="E696" t="str">
            <v xml:space="preserve">Распор дюбелі 6Х60 шуруппен                                                                         </v>
          </cell>
          <cell r="F696" t="str">
            <v>Дюбель-гвоздь</v>
          </cell>
          <cell r="G696" t="str">
            <v>с резьбой</v>
          </cell>
          <cell r="H696" t="str">
            <v xml:space="preserve">Распор дюбелі 6Х60 шуруппен                                                                         </v>
          </cell>
          <cell r="I696" t="str">
            <v>БК</v>
          </cell>
          <cell r="J696">
            <v>0</v>
          </cell>
          <cell r="K696">
            <v>631010000</v>
          </cell>
          <cell r="L696" t="str">
            <v>ҚР, ШҚО, Өскемен қ., Бажов көш., 10</v>
          </cell>
          <cell r="M696" t="str">
            <v>Мамыр - Маусым</v>
          </cell>
          <cell r="N696" t="str">
            <v>Шығыс-Қазақстан облысы, Өскемен қ.</v>
          </cell>
          <cell r="O696" t="str">
            <v>DDP</v>
          </cell>
          <cell r="P696" t="str">
            <v>шартқа қол қойылған кезден бастап 30 күнтізбелік күн ішінде</v>
          </cell>
          <cell r="Q696">
            <v>0</v>
          </cell>
          <cell r="R696">
            <v>796</v>
          </cell>
          <cell r="S696" t="str">
            <v>Дана</v>
          </cell>
        </row>
        <row r="697">
          <cell r="A697" t="str">
            <v>405 Т</v>
          </cell>
          <cell r="B697" t="str">
            <v>"ШҚ АЭК" АҚ</v>
          </cell>
          <cell r="C697" t="str">
            <v>25.94.13.900.004.00.0796.000000000000</v>
          </cell>
          <cell r="D697">
            <v>519114109</v>
          </cell>
          <cell r="E697" t="str">
            <v xml:space="preserve">Распор дюбелі 6Х40 шуруппен                                                                         </v>
          </cell>
          <cell r="F697" t="str">
            <v>Дюбель-гвоздь</v>
          </cell>
          <cell r="G697" t="str">
            <v>с резьбой</v>
          </cell>
          <cell r="H697" t="str">
            <v xml:space="preserve">Распор дюбелі 6Х40 шуруппен                                                                         </v>
          </cell>
          <cell r="I697" t="str">
            <v>БК</v>
          </cell>
          <cell r="J697">
            <v>0</v>
          </cell>
          <cell r="K697">
            <v>631010000</v>
          </cell>
          <cell r="L697" t="str">
            <v>ҚР, ШҚО, Өскемен қ., Бажов көш., 10</v>
          </cell>
          <cell r="M697" t="str">
            <v>Желтоқсан-Қантар</v>
          </cell>
          <cell r="N697" t="str">
            <v>Шығыс-Қазақстан облысы, Өскемен қ.</v>
          </cell>
          <cell r="O697" t="str">
            <v>DDP</v>
          </cell>
          <cell r="P697" t="str">
            <v>шартқа қол қойылған кезден бастап 30 күнтізбелік күн ішінде</v>
          </cell>
          <cell r="Q697">
            <v>0</v>
          </cell>
          <cell r="R697">
            <v>796</v>
          </cell>
          <cell r="S697" t="str">
            <v>Дана</v>
          </cell>
        </row>
        <row r="698">
          <cell r="A698" t="str">
            <v>405-1 Т</v>
          </cell>
          <cell r="B698" t="str">
            <v>"ШҚ АЭК" АҚ</v>
          </cell>
          <cell r="C698" t="str">
            <v>25.94.13.900.004.00.0796.000000000000</v>
          </cell>
          <cell r="D698">
            <v>519114109</v>
          </cell>
          <cell r="E698" t="str">
            <v xml:space="preserve">Распор дюбелі 6Х40 шуруппен                                                                         </v>
          </cell>
          <cell r="F698" t="str">
            <v>Дюбель-гвоздь</v>
          </cell>
          <cell r="G698" t="str">
            <v>с резьбой</v>
          </cell>
          <cell r="H698" t="str">
            <v xml:space="preserve">Распор дюбелі 6Х40 шуруппен                                                                         </v>
          </cell>
          <cell r="I698" t="str">
            <v>БК</v>
          </cell>
          <cell r="J698">
            <v>0</v>
          </cell>
          <cell r="K698">
            <v>631010000</v>
          </cell>
          <cell r="L698" t="str">
            <v>ҚР, ШҚО, Өскемен қ., Бажов көш., 10</v>
          </cell>
          <cell r="M698" t="str">
            <v>Желтоқсан-Қантар</v>
          </cell>
          <cell r="N698" t="str">
            <v>Шығыс-Қазақстан облысы, Өскемен қ.</v>
          </cell>
          <cell r="O698" t="str">
            <v>DDP</v>
          </cell>
          <cell r="P698" t="str">
            <v>шартқа қол қойылған кезден бастап 30 күнтізбелік күн ішінде</v>
          </cell>
          <cell r="Q698">
            <v>0</v>
          </cell>
          <cell r="R698">
            <v>796</v>
          </cell>
          <cell r="S698" t="str">
            <v>Дана</v>
          </cell>
        </row>
        <row r="699">
          <cell r="A699" t="str">
            <v>405-2 Т</v>
          </cell>
          <cell r="B699" t="str">
            <v>"ШҚ АЭК" АҚ</v>
          </cell>
          <cell r="C699" t="str">
            <v>25.94.13.900.004.00.0796.000000000000</v>
          </cell>
          <cell r="D699">
            <v>519114109</v>
          </cell>
          <cell r="E699" t="str">
            <v xml:space="preserve">Распор дюбелі 6Х40 шуруппен                                                                         </v>
          </cell>
          <cell r="F699" t="str">
            <v>Дюбель-гвоздь</v>
          </cell>
          <cell r="G699" t="str">
            <v>с резьбой</v>
          </cell>
          <cell r="H699" t="str">
            <v xml:space="preserve">Распор дюбелі 6Х40 шуруппен                                                                         </v>
          </cell>
          <cell r="I699" t="str">
            <v>БК</v>
          </cell>
          <cell r="J699">
            <v>0</v>
          </cell>
          <cell r="K699">
            <v>631010000</v>
          </cell>
          <cell r="L699" t="str">
            <v>ҚР, ШҚО, Өскемен қ., Бажов көш., 10</v>
          </cell>
          <cell r="M699" t="str">
            <v>Мамыр - Маусым</v>
          </cell>
          <cell r="N699" t="str">
            <v>Шығыс-Қазақстан облысы, Өскемен қ.</v>
          </cell>
          <cell r="O699" t="str">
            <v>DDP</v>
          </cell>
          <cell r="P699" t="str">
            <v>шартқа қол қойылған кезден бастап 30 күнтізбелік күн ішінде</v>
          </cell>
          <cell r="Q699">
            <v>0</v>
          </cell>
          <cell r="R699">
            <v>796</v>
          </cell>
          <cell r="S699" t="str">
            <v>Дана</v>
          </cell>
        </row>
        <row r="700">
          <cell r="A700" t="str">
            <v>406 Т</v>
          </cell>
          <cell r="B700" t="str">
            <v>"ШҚ АЭК" АҚ</v>
          </cell>
          <cell r="C700" t="str">
            <v>25.94.13.900.004.00.0796.000000000000</v>
          </cell>
          <cell r="D700">
            <v>519114115</v>
          </cell>
          <cell r="E700" t="str">
            <v xml:space="preserve">Распор дюбелі 8Х45 шуруппен                                                                         </v>
          </cell>
          <cell r="F700" t="str">
            <v>Дюбель-гвоздь</v>
          </cell>
          <cell r="G700" t="str">
            <v>с резьбой</v>
          </cell>
          <cell r="H700" t="str">
            <v xml:space="preserve">Распор дюбелі 8Х45 шуруппен                                                                         </v>
          </cell>
          <cell r="I700" t="str">
            <v>БК</v>
          </cell>
          <cell r="J700">
            <v>0</v>
          </cell>
          <cell r="K700">
            <v>631010000</v>
          </cell>
          <cell r="L700" t="str">
            <v>ҚР, ШҚО, Өскемен қ., Бажов көш., 10</v>
          </cell>
          <cell r="M700" t="str">
            <v>Желтоқсан-Қантар</v>
          </cell>
          <cell r="N700" t="str">
            <v>Шығыс-Қазақстан облысы, Өскемен қ.</v>
          </cell>
          <cell r="O700" t="str">
            <v>DDP</v>
          </cell>
          <cell r="P700" t="str">
            <v>шартқа қол қойылған кезден бастап 30 күнтізбелік күн ішінде</v>
          </cell>
          <cell r="Q700">
            <v>0</v>
          </cell>
          <cell r="R700">
            <v>796</v>
          </cell>
          <cell r="S700" t="str">
            <v>Дана</v>
          </cell>
        </row>
        <row r="701">
          <cell r="A701" t="str">
            <v>406-1 Т</v>
          </cell>
          <cell r="B701" t="str">
            <v>"ШҚ АЭК" АҚ</v>
          </cell>
          <cell r="C701" t="str">
            <v>25.94.13.900.004.00.0796.000000000000</v>
          </cell>
          <cell r="D701">
            <v>519114115</v>
          </cell>
          <cell r="E701" t="str">
            <v xml:space="preserve">Распор дюбелі 8Х45 шуруппен                                                                         </v>
          </cell>
          <cell r="F701" t="str">
            <v>Дюбель-гвоздь</v>
          </cell>
          <cell r="G701" t="str">
            <v>с резьбой</v>
          </cell>
          <cell r="H701" t="str">
            <v xml:space="preserve">Распор дюбелі 8Х45 шуруппен                                                                         </v>
          </cell>
          <cell r="I701" t="str">
            <v>БК</v>
          </cell>
          <cell r="J701">
            <v>0</v>
          </cell>
          <cell r="K701">
            <v>631010000</v>
          </cell>
          <cell r="L701" t="str">
            <v>ҚР, ШҚО, Өскемен қ., Бажов көш., 10</v>
          </cell>
          <cell r="M701" t="str">
            <v>Мамыр - Маусым</v>
          </cell>
          <cell r="N701" t="str">
            <v>Шығыс-Қазақстан облысы, Өскемен қ.</v>
          </cell>
          <cell r="O701" t="str">
            <v>DDP</v>
          </cell>
          <cell r="P701" t="str">
            <v>шартқа қол қойылған кезден бастап 30 күнтізбелік күн ішінде</v>
          </cell>
          <cell r="Q701">
            <v>0</v>
          </cell>
          <cell r="R701">
            <v>796</v>
          </cell>
          <cell r="S701" t="str">
            <v>Дана</v>
          </cell>
        </row>
        <row r="702">
          <cell r="A702" t="str">
            <v>407 Т</v>
          </cell>
          <cell r="B702" t="str">
            <v>"ШҚ АЭК" АҚ</v>
          </cell>
          <cell r="C702" t="str">
            <v>25.94.11.390.000.02.0796.000000000008</v>
          </cell>
          <cell r="D702">
            <v>519116102</v>
          </cell>
          <cell r="E702" t="str">
            <v xml:space="preserve">Анкер болт 8Х65                                                                                     </v>
          </cell>
          <cell r="F702" t="str">
            <v>Дюбель</v>
          </cell>
          <cell r="G702" t="str">
            <v>анкерный, тип А, диаметр резьбы 8 мм, длина 80 мм</v>
          </cell>
          <cell r="H702" t="str">
            <v xml:space="preserve">Анкер болт 8Х65                                                                                     </v>
          </cell>
          <cell r="I702" t="str">
            <v>БК</v>
          </cell>
          <cell r="J702" t="str">
            <v>60</v>
          </cell>
          <cell r="K702">
            <v>631010000</v>
          </cell>
          <cell r="L702" t="str">
            <v>ҚР, ШҚО, Өскемен қ., Бажов көш., 10</v>
          </cell>
          <cell r="M702" t="str">
            <v>Желтоқсан-Қантар</v>
          </cell>
          <cell r="N702" t="str">
            <v>Шығыс-Қазақстан облысы, Өскемен қ.</v>
          </cell>
          <cell r="O702" t="str">
            <v>DDP</v>
          </cell>
          <cell r="P702" t="str">
            <v>шартқа қол қойылған кезден бастап 30 күнтізбелік күн ішінде</v>
          </cell>
          <cell r="Q702">
            <v>0</v>
          </cell>
          <cell r="R702">
            <v>796</v>
          </cell>
          <cell r="S702" t="str">
            <v>Дана</v>
          </cell>
        </row>
        <row r="703">
          <cell r="A703" t="str">
            <v>407-1 Т</v>
          </cell>
          <cell r="B703" t="str">
            <v>"ШҚ АЭК" АҚ</v>
          </cell>
          <cell r="C703" t="str">
            <v>25.94.11.390.000.02.0796.000000000008</v>
          </cell>
          <cell r="D703">
            <v>519116102</v>
          </cell>
          <cell r="E703" t="str">
            <v xml:space="preserve">Анкер болт 8Х65                                                                                     </v>
          </cell>
          <cell r="F703" t="str">
            <v>Дюбель</v>
          </cell>
          <cell r="G703" t="str">
            <v>анкерный, тип А, диаметр резьбы 8 мм, длина 80 мм</v>
          </cell>
          <cell r="H703" t="str">
            <v xml:space="preserve">Анкер болт 8Х65                                                                                     </v>
          </cell>
          <cell r="I703" t="str">
            <v>БК</v>
          </cell>
          <cell r="J703" t="str">
            <v>0</v>
          </cell>
          <cell r="K703">
            <v>631010000</v>
          </cell>
          <cell r="L703" t="str">
            <v>ҚР, ШҚО, Өскемен қ., Бажов көш., 10</v>
          </cell>
          <cell r="M703" t="str">
            <v>Мамыр - Маусым</v>
          </cell>
          <cell r="N703" t="str">
            <v>Шығыс-Қазақстан облысы, Өскемен қ.</v>
          </cell>
          <cell r="O703" t="str">
            <v>DDP</v>
          </cell>
          <cell r="P703" t="str">
            <v>шартқа қол қойылған кезден бастап 30 күнтізбелік күн ішінде</v>
          </cell>
          <cell r="Q703">
            <v>0</v>
          </cell>
          <cell r="R703">
            <v>796</v>
          </cell>
          <cell r="S703" t="str">
            <v>Дана</v>
          </cell>
        </row>
        <row r="704">
          <cell r="A704" t="str">
            <v>408 Т</v>
          </cell>
          <cell r="B704" t="str">
            <v>"ШҚ АЭК" АҚ</v>
          </cell>
          <cell r="C704" t="str">
            <v>25.94.13.900.008.00.0796.000000000000</v>
          </cell>
          <cell r="D704">
            <v>519116104</v>
          </cell>
          <cell r="E704" t="str">
            <v xml:space="preserve">Анкер болт  10Х60                                                                                   </v>
          </cell>
          <cell r="F704" t="str">
            <v>Анкер</v>
          </cell>
          <cell r="G704" t="str">
            <v>усиленный, с болтом</v>
          </cell>
          <cell r="H704" t="str">
            <v xml:space="preserve">Анкер болт  10Х60                                                                                   </v>
          </cell>
          <cell r="I704" t="str">
            <v>БК</v>
          </cell>
          <cell r="J704" t="str">
            <v>60</v>
          </cell>
          <cell r="K704">
            <v>631010000</v>
          </cell>
          <cell r="L704" t="str">
            <v>ҚР, ШҚО, Өскемен қ., Бажов көш., 10</v>
          </cell>
          <cell r="M704" t="str">
            <v>Желтоқсан-Қантар</v>
          </cell>
          <cell r="N704" t="str">
            <v>Шығыс-Қазақстан облысы, Өскемен қ.</v>
          </cell>
          <cell r="O704" t="str">
            <v>DDP</v>
          </cell>
          <cell r="P704" t="str">
            <v>шартқа қол қойылған кезден бастап 30 күнтізбелік күн ішінде</v>
          </cell>
          <cell r="Q704">
            <v>0</v>
          </cell>
          <cell r="R704">
            <v>796</v>
          </cell>
          <cell r="S704" t="str">
            <v>Дана</v>
          </cell>
        </row>
        <row r="705">
          <cell r="A705" t="str">
            <v>408-1 Т</v>
          </cell>
          <cell r="B705" t="str">
            <v>"ШҚ АЭК" АҚ</v>
          </cell>
          <cell r="C705" t="str">
            <v>25.94.13.900.008.00.0796.000000000000</v>
          </cell>
          <cell r="D705">
            <v>519116104</v>
          </cell>
          <cell r="E705" t="str">
            <v xml:space="preserve">Анкер болт  10Х60                                                                                   </v>
          </cell>
          <cell r="F705" t="str">
            <v>Анкер</v>
          </cell>
          <cell r="G705" t="str">
            <v>усиленный, с болтом</v>
          </cell>
          <cell r="H705" t="str">
            <v xml:space="preserve">Анкер болт  10Х60                                                                                   </v>
          </cell>
          <cell r="I705" t="str">
            <v>БК</v>
          </cell>
          <cell r="J705" t="str">
            <v>0</v>
          </cell>
          <cell r="K705">
            <v>631010000</v>
          </cell>
          <cell r="L705" t="str">
            <v>ҚР, ШҚО, Өскемен қ., Бажов көш., 10</v>
          </cell>
          <cell r="M705" t="str">
            <v>Мамыр - Маусым</v>
          </cell>
          <cell r="N705" t="str">
            <v>Шығыс-Қазақстан облысы, Өскемен қ.</v>
          </cell>
          <cell r="O705" t="str">
            <v>DDP</v>
          </cell>
          <cell r="P705" t="str">
            <v>шартқа қол қойылған кезден бастап 30 күнтізбелік күн ішінде</v>
          </cell>
          <cell r="Q705">
            <v>0</v>
          </cell>
          <cell r="R705">
            <v>796</v>
          </cell>
          <cell r="S705" t="str">
            <v>Дана</v>
          </cell>
        </row>
        <row r="706">
          <cell r="A706" t="str">
            <v>409 Т</v>
          </cell>
          <cell r="B706" t="str">
            <v>"ШҚ АЭК" АҚ</v>
          </cell>
          <cell r="C706" t="str">
            <v>25.94.13.900.008.00.0796.000000000000</v>
          </cell>
          <cell r="D706">
            <v>519116105</v>
          </cell>
          <cell r="E706" t="str">
            <v xml:space="preserve">Анкер болт 12х80                                                                                    </v>
          </cell>
          <cell r="F706" t="str">
            <v>Анкер</v>
          </cell>
          <cell r="G706" t="str">
            <v>усиленный, с болтом</v>
          </cell>
          <cell r="H706" t="str">
            <v xml:space="preserve">Анкер болт 12х80                                                                                    </v>
          </cell>
          <cell r="I706" t="str">
            <v>БК</v>
          </cell>
          <cell r="J706" t="str">
            <v>60</v>
          </cell>
          <cell r="K706">
            <v>631010000</v>
          </cell>
          <cell r="L706" t="str">
            <v>ҚР, ШҚО, Өскемен қ., Бажов көш., 10</v>
          </cell>
          <cell r="M706" t="str">
            <v>Желтоқсан-Қантар</v>
          </cell>
          <cell r="N706" t="str">
            <v>Шығыс-Қазақстан облысы, Өскемен қ.</v>
          </cell>
          <cell r="O706" t="str">
            <v>DDP</v>
          </cell>
          <cell r="P706" t="str">
            <v>шартқа қол қойылған кезден бастап 30 күнтізбелік күн ішінде</v>
          </cell>
          <cell r="Q706">
            <v>0</v>
          </cell>
          <cell r="R706">
            <v>796</v>
          </cell>
          <cell r="S706" t="str">
            <v>Дана</v>
          </cell>
        </row>
        <row r="707">
          <cell r="A707" t="str">
            <v>409-1 Т</v>
          </cell>
          <cell r="B707" t="str">
            <v>"ШҚ АЭК" АҚ</v>
          </cell>
          <cell r="C707" t="str">
            <v>25.94.13.900.008.00.0796.000000000000</v>
          </cell>
          <cell r="D707">
            <v>519116105</v>
          </cell>
          <cell r="E707" t="str">
            <v xml:space="preserve">Анкер болт 12х80                                                                                    </v>
          </cell>
          <cell r="F707" t="str">
            <v>Анкер</v>
          </cell>
          <cell r="G707" t="str">
            <v>усиленный, с болтом</v>
          </cell>
          <cell r="H707" t="str">
            <v xml:space="preserve">Анкер болт 12х80                                                                                    </v>
          </cell>
          <cell r="I707" t="str">
            <v>БК</v>
          </cell>
          <cell r="J707" t="str">
            <v>0</v>
          </cell>
          <cell r="K707">
            <v>631010000</v>
          </cell>
          <cell r="L707" t="str">
            <v>ҚР, ШҚО, Өскемен қ., Бажов көш., 10</v>
          </cell>
          <cell r="M707" t="str">
            <v>Мамыр - Маусым</v>
          </cell>
          <cell r="N707" t="str">
            <v>Шығыс-Қазақстан облысы, Өскемен қ.</v>
          </cell>
          <cell r="O707" t="str">
            <v>DDP</v>
          </cell>
          <cell r="P707" t="str">
            <v>шартқа қол қойылған кезден бастап 30 күнтізбелік күн ішінде</v>
          </cell>
          <cell r="Q707">
            <v>0</v>
          </cell>
          <cell r="R707">
            <v>796</v>
          </cell>
          <cell r="S707" t="str">
            <v>Дана</v>
          </cell>
        </row>
        <row r="708">
          <cell r="A708" t="str">
            <v>410 Т</v>
          </cell>
          <cell r="B708" t="str">
            <v>"ШҚ АЭК" АҚ</v>
          </cell>
          <cell r="C708" t="str">
            <v>25.72.14.430.000.00.0796.000000000000</v>
          </cell>
          <cell r="D708">
            <v>519117106</v>
          </cell>
          <cell r="E708" t="str">
            <v>Есіктің әмбебап қалқасы</v>
          </cell>
          <cell r="F708" t="str">
            <v>Навес</v>
          </cell>
          <cell r="G708" t="str">
            <v>дверной, стальной</v>
          </cell>
          <cell r="H708" t="str">
            <v>Есіктің әмбебап қалқасы</v>
          </cell>
          <cell r="I708" t="str">
            <v>БК</v>
          </cell>
          <cell r="J708">
            <v>0</v>
          </cell>
          <cell r="K708">
            <v>631010000</v>
          </cell>
          <cell r="L708" t="str">
            <v>ҚР, ШҚО, Өскемен қ., Бажов көш., 10</v>
          </cell>
          <cell r="M708" t="str">
            <v>Желтоқсан-Қантар</v>
          </cell>
          <cell r="N708" t="str">
            <v>Шығыс-Қазақстан облысы, Өскемен қ.</v>
          </cell>
          <cell r="O708" t="str">
            <v>DDP</v>
          </cell>
          <cell r="P708" t="str">
            <v>шартқа қол қойылған кезден бастап 30 күнтізбелік күн ішінде</v>
          </cell>
          <cell r="Q708">
            <v>0</v>
          </cell>
          <cell r="R708">
            <v>796</v>
          </cell>
          <cell r="S708" t="str">
            <v>Дана</v>
          </cell>
        </row>
        <row r="709">
          <cell r="A709" t="str">
            <v>410-1 Т</v>
          </cell>
          <cell r="B709" t="str">
            <v>"ШҚ АЭК" АҚ</v>
          </cell>
          <cell r="C709" t="str">
            <v>25.72.14.430.000.00.0796.000000000000</v>
          </cell>
          <cell r="D709">
            <v>519117106</v>
          </cell>
          <cell r="E709" t="str">
            <v>Есіктің әмбебап қалқасы</v>
          </cell>
          <cell r="F709" t="str">
            <v>Навес</v>
          </cell>
          <cell r="G709" t="str">
            <v>дверной, стальной</v>
          </cell>
          <cell r="H709" t="str">
            <v>Есіктің әмбебап қалқасы</v>
          </cell>
          <cell r="I709" t="str">
            <v>БК</v>
          </cell>
          <cell r="J709">
            <v>0</v>
          </cell>
          <cell r="K709">
            <v>631010000</v>
          </cell>
          <cell r="L709" t="str">
            <v>ҚР, ШҚО, Өскемен қ., Бажов көш., 10</v>
          </cell>
          <cell r="M709" t="str">
            <v>Желтоқсан-Қантар</v>
          </cell>
          <cell r="N709" t="str">
            <v>Шығыс-Қазақстан облысы, Өскемен қ.</v>
          </cell>
          <cell r="O709" t="str">
            <v>DDP</v>
          </cell>
          <cell r="P709" t="str">
            <v>шартқа қол қойылған кезден бастап 30 күнтізбелік күн ішінде</v>
          </cell>
          <cell r="Q709">
            <v>0</v>
          </cell>
          <cell r="R709">
            <v>796</v>
          </cell>
          <cell r="S709" t="str">
            <v>Дана</v>
          </cell>
        </row>
        <row r="710">
          <cell r="A710" t="str">
            <v>411 Т</v>
          </cell>
          <cell r="B710" t="str">
            <v>"ШҚ АЭК" АҚ</v>
          </cell>
          <cell r="C710" t="str">
            <v>25.11.23.600.000.00.0796.000000000000</v>
          </cell>
          <cell r="D710">
            <v>519119101</v>
          </cell>
          <cell r="E710" t="str">
            <v xml:space="preserve">Червякты қамыт 21-38 мм                                                                             </v>
          </cell>
          <cell r="F710" t="str">
            <v>Хомут</v>
          </cell>
          <cell r="G710" t="str">
            <v>стальной, червячный, ленточный</v>
          </cell>
          <cell r="H710" t="str">
            <v xml:space="preserve">Червякты қамыт 21-38 мм                                                                             </v>
          </cell>
          <cell r="I710" t="str">
            <v>БК</v>
          </cell>
          <cell r="J710">
            <v>0</v>
          </cell>
          <cell r="K710">
            <v>631010000</v>
          </cell>
          <cell r="L710" t="str">
            <v>ҚР, ШҚО, Өскемен қ., Бажов көш., 10</v>
          </cell>
          <cell r="M710" t="str">
            <v>Желтоқсан-Қантар</v>
          </cell>
          <cell r="N710" t="str">
            <v>Шығыс-Қазақстан облысы, Өскемен қ.</v>
          </cell>
          <cell r="O710" t="str">
            <v>DDP</v>
          </cell>
          <cell r="P710" t="str">
            <v>шартқа қол қойылған кезден бастап 30 күнтізбелік күн ішінде</v>
          </cell>
          <cell r="Q710">
            <v>0</v>
          </cell>
          <cell r="R710">
            <v>796</v>
          </cell>
          <cell r="S710" t="str">
            <v>Дана</v>
          </cell>
        </row>
        <row r="711">
          <cell r="A711" t="str">
            <v>412 Т</v>
          </cell>
          <cell r="B711" t="str">
            <v>"ШҚ АЭК" АҚ</v>
          </cell>
          <cell r="C711" t="str">
            <v>25.11.23.600.000.00.0796.000000000000</v>
          </cell>
          <cell r="D711">
            <v>519119102</v>
          </cell>
          <cell r="E711" t="str">
            <v xml:space="preserve">Червякты қамыт 32-51 мм                                                                             </v>
          </cell>
          <cell r="F711" t="str">
            <v>Хомут</v>
          </cell>
          <cell r="G711" t="str">
            <v>стальной, червячный, ленточный</v>
          </cell>
          <cell r="H711" t="str">
            <v xml:space="preserve">Червякты қамыт 32-51 мм                                                                             </v>
          </cell>
          <cell r="I711" t="str">
            <v>БК</v>
          </cell>
          <cell r="J711">
            <v>0</v>
          </cell>
          <cell r="K711">
            <v>631010000</v>
          </cell>
          <cell r="L711" t="str">
            <v>ҚР, ШҚО, Өскемен қ., Бажов көш., 10</v>
          </cell>
          <cell r="M711" t="str">
            <v>Желтоқсан-Қантар</v>
          </cell>
          <cell r="N711" t="str">
            <v>Шығыс-Қазақстан облысы, Өскемен қ.</v>
          </cell>
          <cell r="O711" t="str">
            <v>DDP</v>
          </cell>
          <cell r="P711" t="str">
            <v>шартқа қол қойылған кезден бастап 30 күнтізбелік күн ішінде</v>
          </cell>
          <cell r="Q711">
            <v>0</v>
          </cell>
          <cell r="R711">
            <v>796</v>
          </cell>
          <cell r="S711" t="str">
            <v>Дана</v>
          </cell>
        </row>
        <row r="712">
          <cell r="A712" t="str">
            <v>413 Т</v>
          </cell>
          <cell r="B712" t="str">
            <v>"ШҚ АЭК" АҚ</v>
          </cell>
          <cell r="C712" t="str">
            <v>25.11.23.600.000.00.0796.000000000000</v>
          </cell>
          <cell r="D712">
            <v>519119103</v>
          </cell>
          <cell r="E712" t="str">
            <v xml:space="preserve">Червякты қамыт 28-48 мм                                                                             </v>
          </cell>
          <cell r="F712" t="str">
            <v>Хомут</v>
          </cell>
          <cell r="G712" t="str">
            <v>стальной, червячный, ленточный</v>
          </cell>
          <cell r="H712" t="str">
            <v xml:space="preserve">Червякты қамыт 28-48 мм                                                                             </v>
          </cell>
          <cell r="I712" t="str">
            <v>БК</v>
          </cell>
          <cell r="J712">
            <v>0</v>
          </cell>
          <cell r="K712">
            <v>631010000</v>
          </cell>
          <cell r="L712" t="str">
            <v>ҚР, ШҚО, Өскемен қ., Бажов көш., 10</v>
          </cell>
          <cell r="M712" t="str">
            <v>Желтоқсан-Қантар</v>
          </cell>
          <cell r="N712" t="str">
            <v>Шығыс-Қазақстан облысы, Өскемен қ.</v>
          </cell>
          <cell r="O712" t="str">
            <v>DDP</v>
          </cell>
          <cell r="P712" t="str">
            <v>шартқа қол қойылған кезден бастап 30 күнтізбелік күн ішінде</v>
          </cell>
          <cell r="Q712">
            <v>0</v>
          </cell>
          <cell r="R712">
            <v>796</v>
          </cell>
          <cell r="S712" t="str">
            <v>Дана</v>
          </cell>
        </row>
        <row r="713">
          <cell r="A713" t="str">
            <v>414 Т</v>
          </cell>
          <cell r="B713" t="str">
            <v>"ШҚ АЭК" АҚ</v>
          </cell>
          <cell r="C713" t="str">
            <v>25.11.23.600.000.00.0796.000000000000</v>
          </cell>
          <cell r="D713">
            <v>519119104</v>
          </cell>
          <cell r="E713" t="str">
            <v xml:space="preserve">Червякты қамыт 40-60 мм                                                                             </v>
          </cell>
          <cell r="F713" t="str">
            <v>Хомут</v>
          </cell>
          <cell r="G713" t="str">
            <v>стальной, червячный, ленточный</v>
          </cell>
          <cell r="H713" t="str">
            <v xml:space="preserve">Червякты қамыт 40-60 мм                                                                             </v>
          </cell>
          <cell r="I713" t="str">
            <v>БК</v>
          </cell>
          <cell r="J713">
            <v>0</v>
          </cell>
          <cell r="K713">
            <v>631010000</v>
          </cell>
          <cell r="L713" t="str">
            <v>ҚР, ШҚО, Өскемен қ., Бажов көш., 10</v>
          </cell>
          <cell r="M713" t="str">
            <v>Желтоқсан-Қантар</v>
          </cell>
          <cell r="N713" t="str">
            <v>Шығыс-Қазақстан облысы, Өскемен қ.</v>
          </cell>
          <cell r="O713" t="str">
            <v>DDP</v>
          </cell>
          <cell r="P713" t="str">
            <v>шартқа қол қойылған кезден бастап 30 күнтізбелік күн ішінде</v>
          </cell>
          <cell r="Q713">
            <v>0</v>
          </cell>
          <cell r="R713">
            <v>796</v>
          </cell>
          <cell r="S713" t="str">
            <v>Дана</v>
          </cell>
        </row>
        <row r="714">
          <cell r="A714" t="str">
            <v>415 Т</v>
          </cell>
          <cell r="B714" t="str">
            <v>"ШҚ АЭК" АҚ</v>
          </cell>
          <cell r="C714" t="str">
            <v>25.11.23.600.000.00.0796.000000000000</v>
          </cell>
          <cell r="D714">
            <v>519119105</v>
          </cell>
          <cell r="E714" t="str">
            <v xml:space="preserve">Червякты қамыт 50-70                                                                                </v>
          </cell>
          <cell r="F714" t="str">
            <v>Хомут</v>
          </cell>
          <cell r="G714" t="str">
            <v>стальной, червячный, ленточный</v>
          </cell>
          <cell r="H714" t="str">
            <v xml:space="preserve">Червякты қамыт 50-70                                                                                </v>
          </cell>
          <cell r="I714" t="str">
            <v>БК</v>
          </cell>
          <cell r="J714">
            <v>0</v>
          </cell>
          <cell r="K714">
            <v>631010000</v>
          </cell>
          <cell r="L714" t="str">
            <v>ҚР, ШҚО, Өскемен қ., Бажов көш., 10</v>
          </cell>
          <cell r="M714" t="str">
            <v>Желтоқсан-Қантар</v>
          </cell>
          <cell r="N714" t="str">
            <v>Шығыс-Қазақстан облысы, Өскемен қ.</v>
          </cell>
          <cell r="O714" t="str">
            <v>DDP</v>
          </cell>
          <cell r="P714" t="str">
            <v>шартқа қол қойылған кезден бастап 30 күнтізбелік күн ішінде</v>
          </cell>
          <cell r="Q714">
            <v>0</v>
          </cell>
          <cell r="R714">
            <v>796</v>
          </cell>
          <cell r="S714" t="str">
            <v>Дана</v>
          </cell>
        </row>
        <row r="715">
          <cell r="A715" t="str">
            <v>416 Т</v>
          </cell>
          <cell r="B715" t="str">
            <v>"ШҚ АЭК" АҚ</v>
          </cell>
          <cell r="C715" t="str">
            <v>25.11.23.600.000.00.0796.000000000000</v>
          </cell>
          <cell r="D715">
            <v>519119106</v>
          </cell>
          <cell r="E715" t="str">
            <v xml:space="preserve">Червякты қамыт 8-12                                                                                 </v>
          </cell>
          <cell r="F715" t="str">
            <v>Хомут</v>
          </cell>
          <cell r="G715" t="str">
            <v>стальной, червячный, ленточный</v>
          </cell>
          <cell r="H715" t="str">
            <v xml:space="preserve">Червякты қамыт 8-12                                                                                 </v>
          </cell>
          <cell r="I715" t="str">
            <v>БК</v>
          </cell>
          <cell r="J715">
            <v>0</v>
          </cell>
          <cell r="K715">
            <v>631010000</v>
          </cell>
          <cell r="L715" t="str">
            <v>ҚР, ШҚО, Өскемен қ., Бажов көш., 10</v>
          </cell>
          <cell r="M715" t="str">
            <v>Желтоқсан-Қантар</v>
          </cell>
          <cell r="N715" t="str">
            <v>Шығыс-Қазақстан облысы, Өскемен қ.</v>
          </cell>
          <cell r="O715" t="str">
            <v>DDP</v>
          </cell>
          <cell r="P715" t="str">
            <v>шартқа қол қойылған кезден бастап 30 күнтізбелік күн ішінде</v>
          </cell>
          <cell r="Q715">
            <v>0</v>
          </cell>
          <cell r="R715">
            <v>796</v>
          </cell>
          <cell r="S715" t="str">
            <v>Дана</v>
          </cell>
        </row>
        <row r="716">
          <cell r="A716" t="str">
            <v>417 Т</v>
          </cell>
          <cell r="B716" t="str">
            <v>"ШҚ АЭК" АҚ</v>
          </cell>
          <cell r="C716" t="str">
            <v>25.11.23.600.000.00.0796.000000000000</v>
          </cell>
          <cell r="D716">
            <v>519119113</v>
          </cell>
          <cell r="E716" t="str">
            <v xml:space="preserve">Металл қамыт 25-51мм                                                                                </v>
          </cell>
          <cell r="F716" t="str">
            <v>Хомут</v>
          </cell>
          <cell r="G716" t="str">
            <v>стальной, червячный, ленточный</v>
          </cell>
          <cell r="H716" t="str">
            <v xml:space="preserve">Металл қамыт 25-51мм                                                                                </v>
          </cell>
          <cell r="I716" t="str">
            <v>БК</v>
          </cell>
          <cell r="J716">
            <v>0</v>
          </cell>
          <cell r="K716">
            <v>631010000</v>
          </cell>
          <cell r="L716" t="str">
            <v>ҚР, ШҚО, Өскемен қ., Бажов көш., 10</v>
          </cell>
          <cell r="M716" t="str">
            <v>Желтоқсан-Қантар</v>
          </cell>
          <cell r="N716" t="str">
            <v>Шығыс-Қазақстан облысы, Өскемен қ.</v>
          </cell>
          <cell r="O716" t="str">
            <v>DDP</v>
          </cell>
          <cell r="P716" t="str">
            <v>шартқа қол қойылған кезден бастап 30 күнтізбелік күн ішінде</v>
          </cell>
          <cell r="Q716">
            <v>0</v>
          </cell>
          <cell r="R716">
            <v>796</v>
          </cell>
          <cell r="S716" t="str">
            <v>Дана</v>
          </cell>
        </row>
        <row r="717">
          <cell r="A717" t="str">
            <v>418 Т</v>
          </cell>
          <cell r="B717" t="str">
            <v>"ШҚ АЭК" АҚ</v>
          </cell>
          <cell r="C717" t="str">
            <v>22.21.29.700.001.00.0796.000000000002</v>
          </cell>
          <cell r="D717">
            <v>519119114</v>
          </cell>
          <cell r="E717" t="str">
            <v>Пластмасса қамыт  L-120мм(стрип)</v>
          </cell>
          <cell r="F717" t="str">
            <v>Хомут</v>
          </cell>
          <cell r="G717" t="str">
            <v>стяжка пластиковая, крепежная, длина 120 мм, ширина 3 мм</v>
          </cell>
          <cell r="H717" t="str">
            <v>Пластмасса қамыт  L-120мм(стрип)</v>
          </cell>
          <cell r="I717" t="str">
            <v>БК</v>
          </cell>
          <cell r="J717">
            <v>0</v>
          </cell>
          <cell r="K717">
            <v>631010000</v>
          </cell>
          <cell r="L717" t="str">
            <v>ҚР, ШҚО, Өскемен қ., Бажов көш., 10</v>
          </cell>
          <cell r="M717" t="str">
            <v>Желтоқсан-Қантар</v>
          </cell>
          <cell r="N717" t="str">
            <v>Шығыс-Қазақстан облысы, Өскемен қ.</v>
          </cell>
          <cell r="O717" t="str">
            <v>DDP</v>
          </cell>
          <cell r="P717" t="str">
            <v>шартқа қол қойылған кезден бастап 30 күнтізбелік күн ішінде</v>
          </cell>
          <cell r="Q717">
            <v>0</v>
          </cell>
          <cell r="R717">
            <v>796</v>
          </cell>
          <cell r="S717" t="str">
            <v>Дана</v>
          </cell>
        </row>
        <row r="718">
          <cell r="A718" t="str">
            <v>419 Т</v>
          </cell>
          <cell r="B718" t="str">
            <v>"ШҚ АЭК" АҚ</v>
          </cell>
          <cell r="C718" t="str">
            <v>22.21.29.700.001.00.0796.000000000005</v>
          </cell>
          <cell r="D718">
            <v>519119115</v>
          </cell>
          <cell r="E718" t="str">
            <v>Пластмасса қамыт 180-200мм</v>
          </cell>
          <cell r="F718" t="str">
            <v>Хомут</v>
          </cell>
          <cell r="G718" t="str">
            <v>стяжка пластиковая, крепежная, длина 200 мм, ширина 3 мм</v>
          </cell>
          <cell r="H718" t="str">
            <v>Пластмасса қамыт 180-200мм</v>
          </cell>
          <cell r="I718" t="str">
            <v>БК</v>
          </cell>
          <cell r="J718">
            <v>0</v>
          </cell>
          <cell r="K718">
            <v>631010000</v>
          </cell>
          <cell r="L718" t="str">
            <v>ҚР, ШҚО, Өскемен қ., Бажов көш., 10</v>
          </cell>
          <cell r="M718" t="str">
            <v>Желтоқсан-Қантар</v>
          </cell>
          <cell r="N718" t="str">
            <v>Шығыс-Қазақстан облысы, Өскемен қ.</v>
          </cell>
          <cell r="O718" t="str">
            <v>DDP</v>
          </cell>
          <cell r="P718" t="str">
            <v>шартқа қол қойылған кезден бастап 30 күнтізбелік күн ішінде</v>
          </cell>
          <cell r="Q718">
            <v>0</v>
          </cell>
          <cell r="R718">
            <v>796</v>
          </cell>
          <cell r="S718" t="str">
            <v>Дана</v>
          </cell>
        </row>
        <row r="719">
          <cell r="A719" t="str">
            <v>420 Т</v>
          </cell>
          <cell r="B719" t="str">
            <v>"ШҚ АЭК" АҚ</v>
          </cell>
          <cell r="C719" t="str">
            <v>25.99.29.490.011.00.0796.000000000055</v>
          </cell>
          <cell r="D719">
            <v>519119122</v>
          </cell>
          <cell r="E719" t="str">
            <v>Шлангі үшін болат қамыт L32-50</v>
          </cell>
          <cell r="F719" t="str">
            <v>Хомут</v>
          </cell>
          <cell r="G719" t="str">
            <v>стальной</v>
          </cell>
          <cell r="H719" t="str">
            <v>Шлангі үшін болат қамыт L32-50</v>
          </cell>
          <cell r="I719" t="str">
            <v>БК</v>
          </cell>
          <cell r="J719" t="str">
            <v>60</v>
          </cell>
          <cell r="K719">
            <v>631010000</v>
          </cell>
          <cell r="L719" t="str">
            <v>ҚР, ШҚО, Өскемен қ., Бажов көш., 10</v>
          </cell>
          <cell r="M719" t="str">
            <v>Желтоқсан-Қантар</v>
          </cell>
          <cell r="N719" t="str">
            <v>Шығыс-Қазақстан облысы, Өскемен қ.</v>
          </cell>
          <cell r="O719" t="str">
            <v>DDP</v>
          </cell>
          <cell r="P719" t="str">
            <v>шартқа қол қойылған кезден бастап 30 күнтізбелік күн ішінде</v>
          </cell>
          <cell r="Q719">
            <v>0</v>
          </cell>
          <cell r="R719">
            <v>796</v>
          </cell>
          <cell r="S719" t="str">
            <v>Дана</v>
          </cell>
        </row>
        <row r="720">
          <cell r="A720" t="str">
            <v>420-1 Т</v>
          </cell>
          <cell r="B720" t="str">
            <v>"ШҚ АЭК" АҚ</v>
          </cell>
          <cell r="C720" t="str">
            <v>25.99.29.490.011.00.0796.000000000055</v>
          </cell>
          <cell r="D720">
            <v>519119122</v>
          </cell>
          <cell r="E720" t="str">
            <v>Шлангі үшін болат қамыт L32-50</v>
          </cell>
          <cell r="F720" t="str">
            <v>Хомут</v>
          </cell>
          <cell r="G720" t="str">
            <v>стальной</v>
          </cell>
          <cell r="H720" t="str">
            <v>Шлангі үшін болат қамыт L32-50</v>
          </cell>
          <cell r="I720" t="str">
            <v>БК</v>
          </cell>
          <cell r="J720" t="str">
            <v>0</v>
          </cell>
          <cell r="K720">
            <v>631010000</v>
          </cell>
          <cell r="L720" t="str">
            <v>ҚР, ШҚО, Өскемен қ., Бажов көш., 10</v>
          </cell>
          <cell r="M720" t="str">
            <v>Мамыр - Маусым</v>
          </cell>
          <cell r="N720" t="str">
            <v>Шығыс-Қазақстан облысы, Өскемен қ.</v>
          </cell>
          <cell r="O720" t="str">
            <v>DDP</v>
          </cell>
          <cell r="P720" t="str">
            <v>шартқа қол қойылған кезден бастап 30 күнтізбелік күн ішінде</v>
          </cell>
          <cell r="Q720">
            <v>0</v>
          </cell>
          <cell r="R720">
            <v>796</v>
          </cell>
          <cell r="S720" t="str">
            <v>Дана</v>
          </cell>
        </row>
        <row r="721">
          <cell r="A721" t="str">
            <v>421 Т</v>
          </cell>
          <cell r="B721" t="str">
            <v>"ШҚ АЭК" АҚ</v>
          </cell>
          <cell r="C721" t="str">
            <v>25.11.23.600.000.00.0796.000000000000</v>
          </cell>
          <cell r="D721">
            <v>519119125</v>
          </cell>
          <cell r="E721" t="str">
            <v xml:space="preserve">Червякты қамыт 15-25 ММ                                                                             </v>
          </cell>
          <cell r="F721" t="str">
            <v>Хомут</v>
          </cell>
          <cell r="G721" t="str">
            <v>стальной, червячный, ленточный</v>
          </cell>
          <cell r="H721" t="str">
            <v xml:space="preserve">Червякты қамыт 15-25 ММ                                                                             </v>
          </cell>
          <cell r="I721" t="str">
            <v>БК</v>
          </cell>
          <cell r="J721">
            <v>0</v>
          </cell>
          <cell r="K721">
            <v>631010000</v>
          </cell>
          <cell r="L721" t="str">
            <v>ҚР, ШҚО, Өскемен қ., Бажов көш., 10</v>
          </cell>
          <cell r="M721" t="str">
            <v>Желтоқсан-Қантар</v>
          </cell>
          <cell r="N721" t="str">
            <v>Шығыс-Қазақстан облысы, Өскемен қ.</v>
          </cell>
          <cell r="O721" t="str">
            <v>DDP</v>
          </cell>
          <cell r="P721" t="str">
            <v>шартқа қол қойылған кезден бастап 30 күнтізбелік күн ішінде</v>
          </cell>
          <cell r="Q721">
            <v>0</v>
          </cell>
          <cell r="R721">
            <v>796</v>
          </cell>
          <cell r="S721" t="str">
            <v>Дана</v>
          </cell>
        </row>
        <row r="722">
          <cell r="A722" t="str">
            <v>422 Т</v>
          </cell>
          <cell r="B722" t="str">
            <v>"ШҚ АЭК" АҚ</v>
          </cell>
          <cell r="C722" t="str">
            <v>25.94.11.900.000.01.0796.000000000000</v>
          </cell>
          <cell r="D722">
            <v>519121101</v>
          </cell>
          <cell r="E722" t="str">
            <v>Металлға арналған 3,5Х25 саморез</v>
          </cell>
          <cell r="F722" t="str">
            <v>Саморез</v>
          </cell>
          <cell r="G722" t="str">
            <v>оцинкованный, с потайной головкой</v>
          </cell>
          <cell r="H722" t="str">
            <v>Металлға арналған 3,5Х25 саморез</v>
          </cell>
          <cell r="I722" t="str">
            <v>БК</v>
          </cell>
          <cell r="J722">
            <v>0</v>
          </cell>
          <cell r="K722">
            <v>631010000</v>
          </cell>
          <cell r="L722" t="str">
            <v>ҚР, ШҚО, Өскемен қ., Бажов көш., 10</v>
          </cell>
          <cell r="M722" t="str">
            <v>Желтоқсан-Қантар</v>
          </cell>
          <cell r="N722" t="str">
            <v>Шығыс-Қазақстан облысы, Өскемен қ.</v>
          </cell>
          <cell r="O722" t="str">
            <v>DDP</v>
          </cell>
          <cell r="P722" t="str">
            <v>шартқа қол қойылған кезден бастап 30 күнтізбелік күн ішінде</v>
          </cell>
          <cell r="Q722">
            <v>0</v>
          </cell>
          <cell r="R722">
            <v>796</v>
          </cell>
          <cell r="S722" t="str">
            <v>Дана</v>
          </cell>
        </row>
        <row r="723">
          <cell r="A723" t="str">
            <v>423 Т</v>
          </cell>
          <cell r="B723" t="str">
            <v>"ШҚ АЭК" АҚ</v>
          </cell>
          <cell r="C723" t="str">
            <v>25.94.11.900.000.01.0796.000000000000</v>
          </cell>
          <cell r="D723">
            <v>519121102</v>
          </cell>
          <cell r="E723" t="str">
            <v xml:space="preserve">Саморез 4,2Х19                                                                                      </v>
          </cell>
          <cell r="F723" t="str">
            <v>Саморез</v>
          </cell>
          <cell r="G723" t="str">
            <v>оцинкованный, с потайной головкой</v>
          </cell>
          <cell r="H723" t="str">
            <v xml:space="preserve">Саморез 4,2Х19                                                                                      </v>
          </cell>
          <cell r="I723" t="str">
            <v>БК</v>
          </cell>
          <cell r="J723">
            <v>0</v>
          </cell>
          <cell r="K723">
            <v>631010000</v>
          </cell>
          <cell r="L723" t="str">
            <v>ҚР, ШҚО, Өскемен қ., Бажов көш., 10</v>
          </cell>
          <cell r="M723" t="str">
            <v>Желтоқсан-Қантар</v>
          </cell>
          <cell r="N723" t="str">
            <v>Шығыс-Қазақстан облысы, Өскемен қ.</v>
          </cell>
          <cell r="O723" t="str">
            <v>DDP</v>
          </cell>
          <cell r="P723" t="str">
            <v>шартқа қол қойылған кезден бастап 30 күнтізбелік күн ішінде</v>
          </cell>
          <cell r="Q723">
            <v>0</v>
          </cell>
          <cell r="R723">
            <v>796</v>
          </cell>
          <cell r="S723" t="str">
            <v>Дана</v>
          </cell>
        </row>
        <row r="724">
          <cell r="A724" t="str">
            <v>423-1 Т</v>
          </cell>
          <cell r="B724" t="str">
            <v>"ШҚ АЭК" АҚ</v>
          </cell>
          <cell r="C724" t="str">
            <v>25.94.11.900.000.01.0796.000000000000</v>
          </cell>
          <cell r="D724">
            <v>519121102</v>
          </cell>
          <cell r="E724" t="str">
            <v xml:space="preserve">Саморез 4,2Х19                                                                                      </v>
          </cell>
          <cell r="F724" t="str">
            <v>Саморез</v>
          </cell>
          <cell r="G724" t="str">
            <v>оцинкованный, с потайной головкой</v>
          </cell>
          <cell r="H724" t="str">
            <v xml:space="preserve">Саморез 4,2Х19                                                                                      </v>
          </cell>
          <cell r="I724" t="str">
            <v>БК</v>
          </cell>
          <cell r="J724">
            <v>0</v>
          </cell>
          <cell r="K724">
            <v>631010000</v>
          </cell>
          <cell r="L724" t="str">
            <v>ҚР, ШҚО, Өскемен қ., Бажов көш., 10</v>
          </cell>
          <cell r="M724" t="str">
            <v>Желтоқсан-Қантар</v>
          </cell>
          <cell r="N724" t="str">
            <v>Шығыс-Қазақстан облысы, Өскемен қ.</v>
          </cell>
          <cell r="O724" t="str">
            <v>DDP</v>
          </cell>
          <cell r="P724" t="str">
            <v>шартқа қол қойылған кезден бастап 30 күнтізбелік күн ішінде</v>
          </cell>
          <cell r="Q724">
            <v>0</v>
          </cell>
          <cell r="R724">
            <v>796</v>
          </cell>
          <cell r="S724" t="str">
            <v>Дана</v>
          </cell>
        </row>
        <row r="725">
          <cell r="A725" t="str">
            <v>424 Т</v>
          </cell>
          <cell r="B725" t="str">
            <v>"ШҚ АЭК" АҚ</v>
          </cell>
          <cell r="C725" t="str">
            <v>25.94.11.900.000.01.0796.000000000000</v>
          </cell>
          <cell r="D725">
            <v>519121103</v>
          </cell>
          <cell r="E725" t="str">
            <v xml:space="preserve">Саморез 3Х25                                                                                        </v>
          </cell>
          <cell r="F725" t="str">
            <v>Саморез</v>
          </cell>
          <cell r="G725" t="str">
            <v>оцинкованный, с потайной головкой</v>
          </cell>
          <cell r="H725" t="str">
            <v xml:space="preserve">Саморез 3Х25                                                                                        </v>
          </cell>
          <cell r="I725" t="str">
            <v>БК</v>
          </cell>
          <cell r="J725">
            <v>0</v>
          </cell>
          <cell r="K725">
            <v>631010000</v>
          </cell>
          <cell r="L725" t="str">
            <v>ҚР, ШҚО, Өскемен қ., Бажов көш., 10</v>
          </cell>
          <cell r="M725" t="str">
            <v>Желтоқсан-Қантар</v>
          </cell>
          <cell r="N725" t="str">
            <v>Шығыс-Қазақстан облысы, Өскемен қ.</v>
          </cell>
          <cell r="O725" t="str">
            <v>DDP</v>
          </cell>
          <cell r="P725" t="str">
            <v>шартқа қол қойылған кезден бастап 30 күнтізбелік күн ішінде</v>
          </cell>
          <cell r="Q725">
            <v>0</v>
          </cell>
          <cell r="R725">
            <v>796</v>
          </cell>
          <cell r="S725" t="str">
            <v>Дана</v>
          </cell>
        </row>
        <row r="726">
          <cell r="A726" t="str">
            <v>425 Т</v>
          </cell>
          <cell r="B726" t="str">
            <v>"ШҚ АЭК" АҚ</v>
          </cell>
          <cell r="C726" t="str">
            <v>25.94.11.900.000.01.0796.000000000000</v>
          </cell>
          <cell r="D726">
            <v>519121104</v>
          </cell>
          <cell r="E726" t="str">
            <v xml:space="preserve">Саморез 3,5Х35                                                                                      </v>
          </cell>
          <cell r="F726" t="str">
            <v>Саморез</v>
          </cell>
          <cell r="G726" t="str">
            <v>оцинкованный, с потайной головкой</v>
          </cell>
          <cell r="H726" t="str">
            <v xml:space="preserve">Саморез 3,5Х35                                                                                      </v>
          </cell>
          <cell r="I726" t="str">
            <v>БК</v>
          </cell>
          <cell r="J726">
            <v>0</v>
          </cell>
          <cell r="K726">
            <v>631010000</v>
          </cell>
          <cell r="L726" t="str">
            <v>ҚР, ШҚО, Өскемен қ., Бажов көш., 10</v>
          </cell>
          <cell r="M726" t="str">
            <v>Желтоқсан-Қантар</v>
          </cell>
          <cell r="N726" t="str">
            <v>Шығыс-Қазақстан облысы, Өскемен қ.</v>
          </cell>
          <cell r="O726" t="str">
            <v>DDP</v>
          </cell>
          <cell r="P726" t="str">
            <v>шартқа қол қойылған кезден бастап 30 күнтізбелік күн ішінде</v>
          </cell>
          <cell r="Q726">
            <v>0</v>
          </cell>
          <cell r="R726">
            <v>796</v>
          </cell>
          <cell r="S726" t="str">
            <v>Дана</v>
          </cell>
        </row>
        <row r="727">
          <cell r="A727" t="str">
            <v>425-1 Т</v>
          </cell>
          <cell r="B727" t="str">
            <v>"ШҚ АЭК" АҚ</v>
          </cell>
          <cell r="C727" t="str">
            <v>25.94.11.900.000.01.0796.000000000000</v>
          </cell>
          <cell r="D727">
            <v>519121104</v>
          </cell>
          <cell r="E727" t="str">
            <v xml:space="preserve">Саморез 3,5Х35                                                                                      </v>
          </cell>
          <cell r="F727" t="str">
            <v>Саморез</v>
          </cell>
          <cell r="G727" t="str">
            <v>оцинкованный, с потайной головкой</v>
          </cell>
          <cell r="H727" t="str">
            <v xml:space="preserve">Саморез 3,5Х35                                                                                      </v>
          </cell>
          <cell r="I727" t="str">
            <v>БК</v>
          </cell>
          <cell r="J727">
            <v>0</v>
          </cell>
          <cell r="K727">
            <v>631010000</v>
          </cell>
          <cell r="L727" t="str">
            <v>ҚР, ШҚО, Өскемен қ., Бажов көш., 10</v>
          </cell>
          <cell r="M727" t="str">
            <v>Желтоқсан-Қантар</v>
          </cell>
          <cell r="N727" t="str">
            <v>Шығыс-Қазақстан облысы, Өскемен қ.</v>
          </cell>
          <cell r="O727" t="str">
            <v>DDP</v>
          </cell>
          <cell r="P727" t="str">
            <v>шартқа қол қойылған кезден бастап 30 күнтізбелік күн ішінде</v>
          </cell>
          <cell r="Q727">
            <v>0</v>
          </cell>
          <cell r="R727">
            <v>796</v>
          </cell>
          <cell r="S727" t="str">
            <v>Дана</v>
          </cell>
        </row>
        <row r="728">
          <cell r="A728" t="str">
            <v>426 Т</v>
          </cell>
          <cell r="B728" t="str">
            <v>"ШҚ АЭК" АҚ</v>
          </cell>
          <cell r="C728" t="str">
            <v>25.94.11.900.000.01.0796.000000000000</v>
          </cell>
          <cell r="D728">
            <v>519121108</v>
          </cell>
          <cell r="E728" t="str">
            <v>Саморез 3,5х40</v>
          </cell>
          <cell r="F728" t="str">
            <v>Саморез</v>
          </cell>
          <cell r="G728" t="str">
            <v>оцинкованный, с потайной головкой</v>
          </cell>
          <cell r="H728" t="str">
            <v>Саморез 3,5х40</v>
          </cell>
          <cell r="I728" t="str">
            <v>БК</v>
          </cell>
          <cell r="J728">
            <v>0</v>
          </cell>
          <cell r="K728">
            <v>631010000</v>
          </cell>
          <cell r="L728" t="str">
            <v>ҚР, ШҚО, Өскемен қ., Бажов көш., 10</v>
          </cell>
          <cell r="M728" t="str">
            <v>Желтоқсан-Қантар</v>
          </cell>
          <cell r="N728" t="str">
            <v>Шығыс-Қазақстан облысы, Өскемен қ.</v>
          </cell>
          <cell r="O728" t="str">
            <v>DDP</v>
          </cell>
          <cell r="P728" t="str">
            <v>шартқа қол қойылған кезден бастап 30 күнтізбелік күн ішінде</v>
          </cell>
          <cell r="Q728">
            <v>0</v>
          </cell>
          <cell r="R728">
            <v>796</v>
          </cell>
          <cell r="S728" t="str">
            <v>Дана</v>
          </cell>
        </row>
        <row r="729">
          <cell r="A729" t="str">
            <v>427 Т</v>
          </cell>
          <cell r="B729" t="str">
            <v>"ШҚ АЭК" АҚ</v>
          </cell>
          <cell r="C729" t="str">
            <v>25.94.11.900.000.01.0796.000000000000</v>
          </cell>
          <cell r="D729">
            <v>519121109</v>
          </cell>
          <cell r="E729" t="str">
            <v xml:space="preserve">Саморез 4Х50                                                                                        </v>
          </cell>
          <cell r="F729" t="str">
            <v>Саморез</v>
          </cell>
          <cell r="G729" t="str">
            <v>оцинкованный, с потайной головкой</v>
          </cell>
          <cell r="H729" t="str">
            <v xml:space="preserve">Саморез 4Х50                                                                                        </v>
          </cell>
          <cell r="I729" t="str">
            <v>БК</v>
          </cell>
          <cell r="J729">
            <v>0</v>
          </cell>
          <cell r="K729">
            <v>631010000</v>
          </cell>
          <cell r="L729" t="str">
            <v>ҚР, ШҚО, Өскемен қ., Бажов көш., 10</v>
          </cell>
          <cell r="M729" t="str">
            <v>Желтоқсан-Қантар</v>
          </cell>
          <cell r="N729" t="str">
            <v>Шығыс-Қазақстан облысы, Өскемен қ.</v>
          </cell>
          <cell r="O729" t="str">
            <v>DDP</v>
          </cell>
          <cell r="P729" t="str">
            <v>шартқа қол қойылған кезден бастап 30 күнтізбелік күн ішінде</v>
          </cell>
          <cell r="Q729">
            <v>0</v>
          </cell>
          <cell r="R729">
            <v>796</v>
          </cell>
          <cell r="S729" t="str">
            <v>Дана</v>
          </cell>
        </row>
        <row r="730">
          <cell r="A730" t="str">
            <v>428 Т</v>
          </cell>
          <cell r="B730" t="str">
            <v>"ШҚ АЭК" АҚ</v>
          </cell>
          <cell r="C730" t="str">
            <v>25.94.11.900.000.01.0796.000000000000</v>
          </cell>
          <cell r="D730">
            <v>519121114</v>
          </cell>
          <cell r="E730" t="str">
            <v xml:space="preserve">Саморез 3,5Х50                                                                                      </v>
          </cell>
          <cell r="F730" t="str">
            <v>Саморез</v>
          </cell>
          <cell r="G730" t="str">
            <v>оцинкованный, с потайной головкой</v>
          </cell>
          <cell r="H730" t="str">
            <v xml:space="preserve">Саморез 3,5Х50                                                                                      </v>
          </cell>
          <cell r="I730" t="str">
            <v>БК</v>
          </cell>
          <cell r="J730">
            <v>0</v>
          </cell>
          <cell r="K730">
            <v>631010000</v>
          </cell>
          <cell r="L730" t="str">
            <v>ҚР, ШҚО, Өскемен қ., Бажов көш., 10</v>
          </cell>
          <cell r="M730" t="str">
            <v>Желтоқсан-Қантар</v>
          </cell>
          <cell r="N730" t="str">
            <v>Шығыс-Қазақстан облысы, Өскемен қ.</v>
          </cell>
          <cell r="O730" t="str">
            <v>DDP</v>
          </cell>
          <cell r="P730" t="str">
            <v>шартқа қол қойылған кезден бастап 30 күнтізбелік күн ішінде</v>
          </cell>
          <cell r="Q730">
            <v>0</v>
          </cell>
          <cell r="R730">
            <v>796</v>
          </cell>
          <cell r="S730" t="str">
            <v>Дана</v>
          </cell>
        </row>
        <row r="731">
          <cell r="A731" t="str">
            <v>429 Т</v>
          </cell>
          <cell r="B731" t="str">
            <v>"ШҚ АЭК" АҚ</v>
          </cell>
          <cell r="C731" t="str">
            <v>25.94.11.900.000.01.0796.000000000000</v>
          </cell>
          <cell r="D731">
            <v>519121115</v>
          </cell>
          <cell r="E731" t="str">
            <v xml:space="preserve">Саморез 4х60                                                                                        </v>
          </cell>
          <cell r="F731" t="str">
            <v>Саморез</v>
          </cell>
          <cell r="G731" t="str">
            <v>оцинкованный, с потайной головкой</v>
          </cell>
          <cell r="H731" t="str">
            <v xml:space="preserve">Саморез 4х60                                                                                        </v>
          </cell>
          <cell r="I731" t="str">
            <v>БК</v>
          </cell>
          <cell r="J731">
            <v>0</v>
          </cell>
          <cell r="K731">
            <v>631010000</v>
          </cell>
          <cell r="L731" t="str">
            <v>ҚР, ШҚО, Өскемен қ., Бажов көш., 10</v>
          </cell>
          <cell r="M731" t="str">
            <v>Желтоқсан-Қантар</v>
          </cell>
          <cell r="N731" t="str">
            <v>Шығыс-Қазақстан облысы, Өскемен қ.</v>
          </cell>
          <cell r="O731" t="str">
            <v>DDP</v>
          </cell>
          <cell r="P731" t="str">
            <v>шартқа қол қойылған кезден бастап 30 күнтізбелік күн ішінде</v>
          </cell>
          <cell r="Q731">
            <v>0</v>
          </cell>
          <cell r="R731">
            <v>796</v>
          </cell>
          <cell r="S731" t="str">
            <v>Дана</v>
          </cell>
        </row>
        <row r="732">
          <cell r="A732" t="str">
            <v>430 Т</v>
          </cell>
          <cell r="B732" t="str">
            <v>"ШҚ АЭК" АҚ</v>
          </cell>
          <cell r="C732" t="str">
            <v>25.94.11.900.000.01.0796.000000000000</v>
          </cell>
          <cell r="D732">
            <v>519121116</v>
          </cell>
          <cell r="E732" t="str">
            <v xml:space="preserve">Саморез 4х70                                                                                        </v>
          </cell>
          <cell r="F732" t="str">
            <v>Саморез</v>
          </cell>
          <cell r="G732" t="str">
            <v>оцинкованный, с потайной головкой</v>
          </cell>
          <cell r="H732" t="str">
            <v xml:space="preserve">Саморез 4х70                                                                                        </v>
          </cell>
          <cell r="I732" t="str">
            <v>БК</v>
          </cell>
          <cell r="J732">
            <v>0</v>
          </cell>
          <cell r="K732">
            <v>631010000</v>
          </cell>
          <cell r="L732" t="str">
            <v>ҚР, ШҚО, Өскемен қ., Бажов көш., 10</v>
          </cell>
          <cell r="M732" t="str">
            <v>Желтоқсан-Қантар</v>
          </cell>
          <cell r="N732" t="str">
            <v>Шығыс-Қазақстан облысы, Өскемен қ.</v>
          </cell>
          <cell r="O732" t="str">
            <v>DDP</v>
          </cell>
          <cell r="P732" t="str">
            <v>шартқа қол қойылған кезден бастап 30 күнтізбелік күн ішінде</v>
          </cell>
          <cell r="Q732">
            <v>0</v>
          </cell>
          <cell r="R732">
            <v>796</v>
          </cell>
          <cell r="S732" t="str">
            <v>Дана</v>
          </cell>
        </row>
        <row r="733">
          <cell r="A733" t="str">
            <v>431 Т</v>
          </cell>
          <cell r="B733" t="str">
            <v>"ШҚ АЭК" АҚ</v>
          </cell>
          <cell r="C733" t="str">
            <v>25.94.11.900.000.01.0796.000000000000</v>
          </cell>
          <cell r="D733">
            <v>519121119</v>
          </cell>
          <cell r="E733" t="str">
            <v xml:space="preserve">Г/К арналған 3,5Х25 саморез                                                                         </v>
          </cell>
          <cell r="F733" t="str">
            <v>Саморез</v>
          </cell>
          <cell r="G733" t="str">
            <v>оцинкованный, с потайной головкой</v>
          </cell>
          <cell r="H733" t="str">
            <v xml:space="preserve">Г/К арналған 3,5Х25 саморез                                                                         </v>
          </cell>
          <cell r="I733" t="str">
            <v>БК</v>
          </cell>
          <cell r="J733">
            <v>0</v>
          </cell>
          <cell r="K733">
            <v>631010000</v>
          </cell>
          <cell r="L733" t="str">
            <v>ҚР, ШҚО, Өскемен қ., Бажов көш., 10</v>
          </cell>
          <cell r="M733" t="str">
            <v>Желтоқсан-Қантар</v>
          </cell>
          <cell r="N733" t="str">
            <v>Шығыс-Қазақстан облысы, Өскемен қ.</v>
          </cell>
          <cell r="O733" t="str">
            <v>DDP</v>
          </cell>
          <cell r="P733" t="str">
            <v>шартқа қол қойылған кезден бастап 30 күнтізбелік күн ішінде</v>
          </cell>
          <cell r="Q733">
            <v>0</v>
          </cell>
          <cell r="R733">
            <v>796</v>
          </cell>
          <cell r="S733" t="str">
            <v>Дана</v>
          </cell>
        </row>
        <row r="734">
          <cell r="A734" t="str">
            <v>431-1 Т</v>
          </cell>
          <cell r="B734" t="str">
            <v>"ШҚ АЭК" АҚ</v>
          </cell>
          <cell r="C734" t="str">
            <v>25.94.11.900.000.01.0796.000000000000</v>
          </cell>
          <cell r="D734">
            <v>519121119</v>
          </cell>
          <cell r="E734" t="str">
            <v xml:space="preserve">Г/К арналған 3,5Х25 саморез                                                                         </v>
          </cell>
          <cell r="F734" t="str">
            <v>Саморез</v>
          </cell>
          <cell r="G734" t="str">
            <v>оцинкованный, с потайной головкой</v>
          </cell>
          <cell r="H734" t="str">
            <v xml:space="preserve">Г/К арналған 3,5Х25 саморез                                                                         </v>
          </cell>
          <cell r="I734" t="str">
            <v>БК</v>
          </cell>
          <cell r="J734">
            <v>0</v>
          </cell>
          <cell r="K734">
            <v>631010000</v>
          </cell>
          <cell r="L734" t="str">
            <v>ҚР, ШҚО, Өскемен қ., Бажов көш., 10</v>
          </cell>
          <cell r="M734" t="str">
            <v>Желтоқсан-Қантар</v>
          </cell>
          <cell r="N734" t="str">
            <v>Шығыс-Қазақстан облысы, Өскемен қ.</v>
          </cell>
          <cell r="O734" t="str">
            <v>DDP</v>
          </cell>
          <cell r="P734" t="str">
            <v>шартқа қол қойылған кезден бастап 30 күнтізбелік күн ішінде</v>
          </cell>
          <cell r="Q734">
            <v>0</v>
          </cell>
          <cell r="R734">
            <v>796</v>
          </cell>
          <cell r="S734" t="str">
            <v>Дана</v>
          </cell>
        </row>
        <row r="735">
          <cell r="A735" t="str">
            <v>432 Т</v>
          </cell>
          <cell r="B735" t="str">
            <v>"ШҚ АЭК" АҚ</v>
          </cell>
          <cell r="C735" t="str">
            <v>25.94.11.900.000.01.0796.000000000000</v>
          </cell>
          <cell r="D735">
            <v>519121121</v>
          </cell>
          <cell r="E735" t="str">
            <v xml:space="preserve">Саморез 3,5Х45                                                                                      </v>
          </cell>
          <cell r="F735" t="str">
            <v>Саморез</v>
          </cell>
          <cell r="G735" t="str">
            <v>оцинкованный, с потайной головкой</v>
          </cell>
          <cell r="H735" t="str">
            <v xml:space="preserve">Саморез 3,5Х45                                                                                      </v>
          </cell>
          <cell r="I735" t="str">
            <v>БК</v>
          </cell>
          <cell r="J735">
            <v>0</v>
          </cell>
          <cell r="K735">
            <v>631010000</v>
          </cell>
          <cell r="L735" t="str">
            <v>ҚР, ШҚО, Өскемен қ., Бажов көш., 10</v>
          </cell>
          <cell r="M735" t="str">
            <v>Желтоқсан-Қантар</v>
          </cell>
          <cell r="N735" t="str">
            <v>Шығыс-Қазақстан облысы, Өскемен қ.</v>
          </cell>
          <cell r="O735" t="str">
            <v>DDP</v>
          </cell>
          <cell r="P735" t="str">
            <v>шартқа қол қойылған кезден бастап 30 күнтізбелік күн ішінде</v>
          </cell>
          <cell r="Q735">
            <v>0</v>
          </cell>
          <cell r="R735">
            <v>796</v>
          </cell>
          <cell r="S735" t="str">
            <v>Дана</v>
          </cell>
        </row>
        <row r="736">
          <cell r="A736" t="str">
            <v>433 Т</v>
          </cell>
          <cell r="B736" t="str">
            <v>"ШҚ АЭК" АҚ</v>
          </cell>
          <cell r="C736" t="str">
            <v>25.94.13.900.007.00.0796.000000000006</v>
          </cell>
          <cell r="D736">
            <v>519122143</v>
          </cell>
          <cell r="E736" t="str">
            <v>Қаңылтыр шуруп 4,8Х80 дана</v>
          </cell>
          <cell r="F736" t="str">
            <v>Шуруп</v>
          </cell>
          <cell r="G736" t="str">
            <v>с шестигранной головкой, стальной, размер 4,8*80 мм</v>
          </cell>
          <cell r="H736" t="str">
            <v>Қаңылтыр шуруп 4,8Х80 дана</v>
          </cell>
          <cell r="I736" t="str">
            <v>БК</v>
          </cell>
          <cell r="J736">
            <v>0</v>
          </cell>
          <cell r="K736">
            <v>631010000</v>
          </cell>
          <cell r="L736" t="str">
            <v>ҚР, ШҚО, Өскемен қ., Бажов көш., 10</v>
          </cell>
          <cell r="M736" t="str">
            <v>Желтоқсан-Қантар</v>
          </cell>
          <cell r="N736" t="str">
            <v>Шығыс-Қазақстан облысы, Өскемен қ.</v>
          </cell>
          <cell r="O736" t="str">
            <v>DDP</v>
          </cell>
          <cell r="P736" t="str">
            <v>шартқа қол қойылған кезден бастап 30 күнтізбелік күн ішінде</v>
          </cell>
          <cell r="Q736">
            <v>0</v>
          </cell>
          <cell r="R736">
            <v>796</v>
          </cell>
          <cell r="S736" t="str">
            <v>Дана</v>
          </cell>
        </row>
        <row r="737">
          <cell r="A737" t="str">
            <v>433-1 Т</v>
          </cell>
          <cell r="B737" t="str">
            <v>"ШҚ АЭК" АҚ</v>
          </cell>
          <cell r="C737" t="str">
            <v>25.94.13.900.007.00.0796.000000000006</v>
          </cell>
          <cell r="D737">
            <v>519122143</v>
          </cell>
          <cell r="E737" t="str">
            <v>Қаңылтыр шуруп 4,8Х80 дана</v>
          </cell>
          <cell r="F737" t="str">
            <v>Шуруп</v>
          </cell>
          <cell r="G737" t="str">
            <v>с шестигранной головкой, стальной, размер 4,8*80 мм</v>
          </cell>
          <cell r="H737" t="str">
            <v>Қаңылтыр шуруп 4,8Х80 дана</v>
          </cell>
          <cell r="I737" t="str">
            <v>БК</v>
          </cell>
          <cell r="J737">
            <v>0</v>
          </cell>
          <cell r="K737">
            <v>631010000</v>
          </cell>
          <cell r="L737" t="str">
            <v>ҚР, ШҚО, Өскемен қ., Бажов көш., 10</v>
          </cell>
          <cell r="M737" t="str">
            <v>Желтоқсан-Қантар</v>
          </cell>
          <cell r="N737" t="str">
            <v>Шығыс-Қазақстан облысы, Өскемен қ.</v>
          </cell>
          <cell r="O737" t="str">
            <v>DDP</v>
          </cell>
          <cell r="P737" t="str">
            <v>шартқа қол қойылған кезден бастап 30 күнтізбелік күн ішінде</v>
          </cell>
          <cell r="Q737">
            <v>0</v>
          </cell>
          <cell r="R737">
            <v>796</v>
          </cell>
          <cell r="S737" t="str">
            <v>Дана</v>
          </cell>
        </row>
        <row r="738">
          <cell r="A738" t="str">
            <v>434 Т</v>
          </cell>
          <cell r="B738" t="str">
            <v>"ШҚ АЭК" АҚ</v>
          </cell>
          <cell r="C738" t="str">
            <v>25.94.11.390.000.00.0796.000000000000</v>
          </cell>
          <cell r="D738">
            <v>519125103</v>
          </cell>
          <cell r="E738" t="str">
            <v xml:space="preserve">Арнайы болт Б5                                                                                      </v>
          </cell>
          <cell r="F738" t="str">
            <v>Болт</v>
          </cell>
          <cell r="G738" t="str">
            <v>для крепления оголовков, траверс в промежуточных и угловых опорах, Б5</v>
          </cell>
          <cell r="H738" t="str">
            <v xml:space="preserve">Арнайы болт Б5                                                                                      </v>
          </cell>
          <cell r="I738" t="str">
            <v>БК</v>
          </cell>
          <cell r="J738" t="str">
            <v>60</v>
          </cell>
          <cell r="K738">
            <v>631010000</v>
          </cell>
          <cell r="L738" t="str">
            <v>ҚР, ШҚО, Өскемен қ., Бажов көш., 10</v>
          </cell>
          <cell r="M738" t="str">
            <v>Желтоқсан-Қантар</v>
          </cell>
          <cell r="N738" t="str">
            <v>Шығыс-Қазақстан облысы, Өскемен қ.</v>
          </cell>
          <cell r="O738" t="str">
            <v>DDP</v>
          </cell>
          <cell r="P738" t="str">
            <v>шартқа қол қойылған кезден бастап 30 күнтізбелік күн ішінде</v>
          </cell>
          <cell r="Q738">
            <v>0</v>
          </cell>
          <cell r="R738">
            <v>796</v>
          </cell>
          <cell r="S738" t="str">
            <v>Дана</v>
          </cell>
        </row>
        <row r="739">
          <cell r="A739" t="str">
            <v>434-1 Т</v>
          </cell>
          <cell r="B739" t="str">
            <v>"ШҚ АЭК" АҚ</v>
          </cell>
          <cell r="C739" t="str">
            <v>25.94.11.390.000.00.0796.000000000000</v>
          </cell>
          <cell r="D739">
            <v>519125103</v>
          </cell>
          <cell r="E739" t="str">
            <v xml:space="preserve">Арнайы болт Б5                                                                                      </v>
          </cell>
          <cell r="F739" t="str">
            <v>Болт</v>
          </cell>
          <cell r="G739" t="str">
            <v>для крепления оголовков, траверс в промежуточных и угловых опорах, Б5</v>
          </cell>
          <cell r="H739" t="str">
            <v xml:space="preserve">Арнайы болт Б5                                                                                      </v>
          </cell>
          <cell r="I739" t="str">
            <v>БК</v>
          </cell>
          <cell r="J739" t="str">
            <v>0</v>
          </cell>
          <cell r="K739">
            <v>631010000</v>
          </cell>
          <cell r="L739" t="str">
            <v>ҚР, ШҚО, Өскемен қ., Бажов көш., 10</v>
          </cell>
          <cell r="M739" t="str">
            <v>Мамыр - Маусым</v>
          </cell>
          <cell r="N739" t="str">
            <v>Шығыс-Қазақстан облысы, Өскемен қ.</v>
          </cell>
          <cell r="O739" t="str">
            <v>DDP</v>
          </cell>
          <cell r="P739" t="str">
            <v>шартқа қол қойылған кезден бастап 30 күнтізбелік күн ішінде</v>
          </cell>
          <cell r="Q739">
            <v>0</v>
          </cell>
          <cell r="R739">
            <v>796</v>
          </cell>
          <cell r="S739" t="str">
            <v>Дана</v>
          </cell>
        </row>
        <row r="740">
          <cell r="A740" t="str">
            <v>435 Т</v>
          </cell>
          <cell r="B740" t="str">
            <v>"ШҚ АЭК" АҚ</v>
          </cell>
          <cell r="C740" t="str">
            <v>25.93.14.700.001.00.0796.000000000000</v>
          </cell>
          <cell r="D740">
            <v>519193100</v>
          </cell>
          <cell r="E740" t="str">
            <v xml:space="preserve">Клямор 250Х80 мм д.8мм                                                                              </v>
          </cell>
          <cell r="F740" t="str">
            <v>Скоба</v>
          </cell>
          <cell r="G740" t="str">
            <v>из проволоки черных металлов</v>
          </cell>
          <cell r="H740" t="str">
            <v xml:space="preserve">Клямор 250Х80 мм д.8мм                                                                              </v>
          </cell>
          <cell r="I740" t="str">
            <v>БК</v>
          </cell>
          <cell r="J740">
            <v>0</v>
          </cell>
          <cell r="K740">
            <v>631010000</v>
          </cell>
          <cell r="L740" t="str">
            <v>ҚР, ШҚО, Өскемен қ., Бажов көш., 10</v>
          </cell>
          <cell r="M740" t="str">
            <v>Желтоқсан-Қантар</v>
          </cell>
          <cell r="N740" t="str">
            <v>Шығыс-Қазақстан облысы, Өскемен қ.</v>
          </cell>
          <cell r="O740" t="str">
            <v>DDP</v>
          </cell>
          <cell r="P740" t="str">
            <v>шартқа қол қойылған кезден бастап 30 күнтізбелік күн ішінде</v>
          </cell>
          <cell r="Q740">
            <v>0</v>
          </cell>
          <cell r="R740">
            <v>796</v>
          </cell>
          <cell r="S740" t="str">
            <v>Дана</v>
          </cell>
        </row>
        <row r="741">
          <cell r="A741" t="str">
            <v>435-1 Т</v>
          </cell>
          <cell r="B741" t="str">
            <v>"ШҚ АЭК" АҚ</v>
          </cell>
          <cell r="C741" t="str">
            <v>25.93.14.700.001.00.0796.000000000000</v>
          </cell>
          <cell r="D741">
            <v>519193100</v>
          </cell>
          <cell r="E741" t="str">
            <v xml:space="preserve">Клямор 250Х80 мм д.8мм                                                                              </v>
          </cell>
          <cell r="F741" t="str">
            <v>Скоба</v>
          </cell>
          <cell r="G741" t="str">
            <v>из проволоки черных металлов</v>
          </cell>
          <cell r="H741" t="str">
            <v xml:space="preserve">Клямор 250Х80 мм д.8мм                                                                              </v>
          </cell>
          <cell r="I741" t="str">
            <v>БК</v>
          </cell>
          <cell r="J741">
            <v>0</v>
          </cell>
          <cell r="K741">
            <v>631010000</v>
          </cell>
          <cell r="L741" t="str">
            <v>ҚР, ШҚО, Өскемен қ., Бажов көш., 10</v>
          </cell>
          <cell r="M741" t="str">
            <v>Желтоқсан-Қантар</v>
          </cell>
          <cell r="N741" t="str">
            <v>Шығыс-Қазақстан облысы, Өскемен қ.</v>
          </cell>
          <cell r="O741" t="str">
            <v>DDP</v>
          </cell>
          <cell r="P741" t="str">
            <v>шартқа қол қойылған кезден бастап 30 күнтізбелік күн ішінде</v>
          </cell>
          <cell r="Q741">
            <v>0</v>
          </cell>
          <cell r="R741">
            <v>796</v>
          </cell>
          <cell r="S741" t="str">
            <v>Дана</v>
          </cell>
        </row>
        <row r="742">
          <cell r="A742" t="str">
            <v>436 Т</v>
          </cell>
          <cell r="B742" t="str">
            <v>"ШҚ АЭК" АҚ</v>
          </cell>
          <cell r="C742" t="str">
            <v>24.10.66.900.000.01.0166.000000000101</v>
          </cell>
          <cell r="D742">
            <v>520100106</v>
          </cell>
          <cell r="E742" t="str">
            <v xml:space="preserve">Дөңгелек болат д.8 мм                                                                               </v>
          </cell>
          <cell r="F742" t="str">
            <v>Круг</v>
          </cell>
          <cell r="G742" t="str">
            <v>стальной, марка Ст.3, диаметр 8 мм, ГОСТ 2590-2006</v>
          </cell>
          <cell r="H742" t="str">
            <v xml:space="preserve">Дөңгелек болат д.8 мм                                                                               </v>
          </cell>
          <cell r="I742" t="str">
            <v>БК</v>
          </cell>
          <cell r="J742">
            <v>0</v>
          </cell>
          <cell r="K742">
            <v>631010000</v>
          </cell>
          <cell r="L742" t="str">
            <v>ҚР, ШҚО, Өскемен қ., Бажов көш., 10</v>
          </cell>
          <cell r="M742" t="str">
            <v>Қантар-Ақпан</v>
          </cell>
          <cell r="N742" t="str">
            <v>Шығыс-Қазақстан облысы, Өскемен қ.</v>
          </cell>
          <cell r="O742" t="str">
            <v>DDP</v>
          </cell>
          <cell r="P742" t="str">
            <v>шартқа қол қойылған кезден бастап 30 күнтізбелік күн ішінде</v>
          </cell>
          <cell r="Q742">
            <v>0</v>
          </cell>
          <cell r="R742">
            <v>166</v>
          </cell>
          <cell r="S742" t="str">
            <v>Килограмм</v>
          </cell>
        </row>
        <row r="743">
          <cell r="A743" t="str">
            <v>437 Т</v>
          </cell>
          <cell r="B743" t="str">
            <v>"ШҚ АЭК" АҚ</v>
          </cell>
          <cell r="C743" t="str">
            <v>24.10.66.900.000.01.0166.000000000102</v>
          </cell>
          <cell r="D743">
            <v>520100108</v>
          </cell>
          <cell r="E743" t="str">
            <v xml:space="preserve">Дөңгелек болат д.10 мм                                                                              </v>
          </cell>
          <cell r="F743" t="str">
            <v>Круг</v>
          </cell>
          <cell r="G743" t="str">
            <v>стальной, марка Ст.3, диаметр 10 мм, ГОСТ 2590-2006</v>
          </cell>
          <cell r="H743" t="str">
            <v xml:space="preserve">Дөңгелек болат д.10 мм                                                                              </v>
          </cell>
          <cell r="I743" t="str">
            <v>БК</v>
          </cell>
          <cell r="J743">
            <v>0</v>
          </cell>
          <cell r="K743">
            <v>631010000</v>
          </cell>
          <cell r="L743" t="str">
            <v>ҚР, ШҚО, Өскемен қ., Бажов көш., 10</v>
          </cell>
          <cell r="M743" t="str">
            <v>Қантар-Ақпан</v>
          </cell>
          <cell r="N743" t="str">
            <v>Шығыс-Қазақстан облысы, Өскемен қ.</v>
          </cell>
          <cell r="O743" t="str">
            <v>DDP</v>
          </cell>
          <cell r="P743" t="str">
            <v>шартқа қол қойылған кезден бастап 30 күнтізбелік күн ішінде</v>
          </cell>
          <cell r="Q743">
            <v>0</v>
          </cell>
          <cell r="R743">
            <v>166</v>
          </cell>
          <cell r="S743" t="str">
            <v>Килограмм</v>
          </cell>
        </row>
        <row r="744">
          <cell r="A744" t="str">
            <v>438 Т</v>
          </cell>
          <cell r="B744" t="str">
            <v>"ШҚ АЭК" АҚ</v>
          </cell>
          <cell r="C744" t="str">
            <v>24.10.66.900.000.01.0166.000000000103</v>
          </cell>
          <cell r="D744">
            <v>520100110</v>
          </cell>
          <cell r="E744" t="str">
            <v xml:space="preserve">Дөңгелек болат д.12                                                                                 </v>
          </cell>
          <cell r="F744" t="str">
            <v>Круг</v>
          </cell>
          <cell r="G744" t="str">
            <v>стальной, марка Ст.3, диаметр 12 мм, ГОСТ 2590-2006</v>
          </cell>
          <cell r="H744" t="str">
            <v xml:space="preserve">Дөңгелек болат д.12                                                                                 </v>
          </cell>
          <cell r="I744" t="str">
            <v>БК</v>
          </cell>
          <cell r="J744">
            <v>0</v>
          </cell>
          <cell r="K744">
            <v>631010000</v>
          </cell>
          <cell r="L744" t="str">
            <v>ҚР, ШҚО, Өскемен қ., Бажов көш., 10</v>
          </cell>
          <cell r="M744" t="str">
            <v>Қантар-Ақпан</v>
          </cell>
          <cell r="N744" t="str">
            <v>Шығыс-Қазақстан облысы, Өскемен қ.</v>
          </cell>
          <cell r="O744" t="str">
            <v>DDP</v>
          </cell>
          <cell r="P744" t="str">
            <v>шартқа қол қойылған кезден бастап 30 күнтізбелік күн ішінде</v>
          </cell>
          <cell r="Q744">
            <v>0</v>
          </cell>
          <cell r="R744">
            <v>166</v>
          </cell>
          <cell r="S744" t="str">
            <v>Килограмм</v>
          </cell>
        </row>
        <row r="745">
          <cell r="A745" t="str">
            <v>439 Т</v>
          </cell>
          <cell r="B745" t="str">
            <v>"ШҚ АЭК" АҚ</v>
          </cell>
          <cell r="C745" t="str">
            <v>24.10.66.900.000.01.0166.000000000104</v>
          </cell>
          <cell r="D745">
            <v>520100111</v>
          </cell>
          <cell r="E745" t="str">
            <v xml:space="preserve">Дөңгелек болат д.14                                                                                 </v>
          </cell>
          <cell r="F745" t="str">
            <v>Круг</v>
          </cell>
          <cell r="G745" t="str">
            <v>стальной, марка Ст.3, диаметр 14 мм, ГОСТ 2590-2006</v>
          </cell>
          <cell r="H745" t="str">
            <v xml:space="preserve">Дөңгелек болат д.14                                                                                 </v>
          </cell>
          <cell r="I745" t="str">
            <v>БК</v>
          </cell>
          <cell r="J745">
            <v>0</v>
          </cell>
          <cell r="K745">
            <v>631010000</v>
          </cell>
          <cell r="L745" t="str">
            <v>ҚР, ШҚО, Өскемен қ., Бажов көш., 10</v>
          </cell>
          <cell r="M745" t="str">
            <v>Қантар-Ақпан</v>
          </cell>
          <cell r="N745" t="str">
            <v>Шығыс-Қазақстан облысы, Өскемен қ.</v>
          </cell>
          <cell r="O745" t="str">
            <v>DDP</v>
          </cell>
          <cell r="P745" t="str">
            <v>шартқа қол қойылған кезден бастап 30 күнтізбелік күн ішінде</v>
          </cell>
          <cell r="Q745">
            <v>0</v>
          </cell>
          <cell r="R745">
            <v>166</v>
          </cell>
          <cell r="S745" t="str">
            <v>Килограмм</v>
          </cell>
        </row>
        <row r="746">
          <cell r="A746" t="str">
            <v>440 Т</v>
          </cell>
          <cell r="B746" t="str">
            <v>"ШҚ АЭК" АҚ</v>
          </cell>
          <cell r="C746" t="str">
            <v>24.10.66.900.000.01.0166.000000000105</v>
          </cell>
          <cell r="D746">
            <v>520100114</v>
          </cell>
          <cell r="E746" t="str">
            <v>Дөңгелек болат д.16 мм</v>
          </cell>
          <cell r="F746" t="str">
            <v>Круг</v>
          </cell>
          <cell r="G746" t="str">
            <v>стальной, марка Ст.3, диаметр 16 мм, ГОСТ 2590-2006</v>
          </cell>
          <cell r="H746" t="str">
            <v>Дөңгелек болат д.16 мм</v>
          </cell>
          <cell r="I746" t="str">
            <v>БК</v>
          </cell>
          <cell r="J746">
            <v>0</v>
          </cell>
          <cell r="K746">
            <v>631010000</v>
          </cell>
          <cell r="L746" t="str">
            <v>ҚР, ШҚО, Өскемен қ., Бажов көш., 10</v>
          </cell>
          <cell r="M746" t="str">
            <v>Қантар-Ақпан</v>
          </cell>
          <cell r="N746" t="str">
            <v>Шығыс-Қазақстан облысы, Өскемен қ.</v>
          </cell>
          <cell r="O746" t="str">
            <v>DDP</v>
          </cell>
          <cell r="P746" t="str">
            <v>шартқа қол қойылған кезден бастап 30 күнтізбелік күн ішінде</v>
          </cell>
          <cell r="Q746">
            <v>0</v>
          </cell>
          <cell r="R746">
            <v>166</v>
          </cell>
          <cell r="S746" t="str">
            <v>Килограмм</v>
          </cell>
        </row>
        <row r="747">
          <cell r="A747" t="str">
            <v>441 Т</v>
          </cell>
          <cell r="B747" t="str">
            <v>"ШҚ АЭК" АҚ</v>
          </cell>
          <cell r="C747" t="str">
            <v>24.10.66.900.000.01.0166.000000000106</v>
          </cell>
          <cell r="D747">
            <v>520100116</v>
          </cell>
          <cell r="E747" t="str">
            <v>Дөңгелек болат д.18</v>
          </cell>
          <cell r="F747" t="str">
            <v>Круг</v>
          </cell>
          <cell r="G747" t="str">
            <v>стальной, марка Ст.3, диаметр 18 мм, ГОСТ 2590-2006</v>
          </cell>
          <cell r="H747" t="str">
            <v>Дөңгелек болат д.18</v>
          </cell>
          <cell r="I747" t="str">
            <v>БК</v>
          </cell>
          <cell r="J747">
            <v>0</v>
          </cell>
          <cell r="K747">
            <v>631010000</v>
          </cell>
          <cell r="L747" t="str">
            <v>ҚР, ШҚО, Өскемен қ., Бажов көш., 10</v>
          </cell>
          <cell r="M747" t="str">
            <v>Қантар-Ақпан</v>
          </cell>
          <cell r="N747" t="str">
            <v>Шығыс-Қазақстан облысы, Өскемен қ.</v>
          </cell>
          <cell r="O747" t="str">
            <v>DDP</v>
          </cell>
          <cell r="P747" t="str">
            <v>шартқа қол қойылған кезден бастап 30 күнтізбелік күн ішінде</v>
          </cell>
          <cell r="Q747">
            <v>0</v>
          </cell>
          <cell r="R747">
            <v>166</v>
          </cell>
          <cell r="S747" t="str">
            <v>Килограмм</v>
          </cell>
        </row>
        <row r="748">
          <cell r="A748" t="str">
            <v>442 Т</v>
          </cell>
          <cell r="B748" t="str">
            <v>"ШҚ АЭК" АҚ</v>
          </cell>
          <cell r="C748" t="str">
            <v>24.10.66.900.000.01.0166.000000000107</v>
          </cell>
          <cell r="D748">
            <v>520100118</v>
          </cell>
          <cell r="E748" t="str">
            <v xml:space="preserve">Дөңгелек болат д.20 мм                                                                              </v>
          </cell>
          <cell r="F748" t="str">
            <v>Круг</v>
          </cell>
          <cell r="G748" t="str">
            <v>стальной, марка Ст.3, диаметр 20 мм, ГОСТ 2590-2006</v>
          </cell>
          <cell r="H748" t="str">
            <v xml:space="preserve">Дөңгелек болат д.20 мм                                                                              </v>
          </cell>
          <cell r="I748" t="str">
            <v>БК</v>
          </cell>
          <cell r="J748">
            <v>0</v>
          </cell>
          <cell r="K748">
            <v>631010000</v>
          </cell>
          <cell r="L748" t="str">
            <v>ҚР, ШҚО, Өскемен қ., Бажов көш., 10</v>
          </cell>
          <cell r="M748" t="str">
            <v>Қантар-Ақпан</v>
          </cell>
          <cell r="N748" t="str">
            <v>Шығыс-Қазақстан облысы, Өскемен қ.</v>
          </cell>
          <cell r="O748" t="str">
            <v>DDP</v>
          </cell>
          <cell r="P748" t="str">
            <v>шартқа қол қойылған кезден бастап 30 күнтізбелік күн ішінде</v>
          </cell>
          <cell r="Q748">
            <v>0</v>
          </cell>
          <cell r="R748">
            <v>166</v>
          </cell>
          <cell r="S748" t="str">
            <v>Килограмм</v>
          </cell>
        </row>
        <row r="749">
          <cell r="A749" t="str">
            <v>443 Т</v>
          </cell>
          <cell r="B749" t="str">
            <v>"ШҚ АЭК" АҚ</v>
          </cell>
          <cell r="C749" t="str">
            <v>24.10.66.900.000.01.0166.000000000108</v>
          </cell>
          <cell r="D749">
            <v>520100120</v>
          </cell>
          <cell r="E749" t="str">
            <v>Дөңгелек болат д.22 мм</v>
          </cell>
          <cell r="F749" t="str">
            <v>Круг</v>
          </cell>
          <cell r="G749" t="str">
            <v>стальной, марка Ст.3, диаметр 22 мм, ГОСТ 2590-2006</v>
          </cell>
          <cell r="H749" t="str">
            <v>Дөңгелек болат д.22 мм</v>
          </cell>
          <cell r="I749" t="str">
            <v>БК</v>
          </cell>
          <cell r="J749">
            <v>0</v>
          </cell>
          <cell r="K749">
            <v>631010000</v>
          </cell>
          <cell r="L749" t="str">
            <v>ҚР, ШҚО, Өскемен қ., Бажов көш., 10</v>
          </cell>
          <cell r="M749" t="str">
            <v>Қантар-Ақпан</v>
          </cell>
          <cell r="N749" t="str">
            <v>Шығыс-Қазақстан облысы, Өскемен қ.</v>
          </cell>
          <cell r="O749" t="str">
            <v>DDP</v>
          </cell>
          <cell r="P749" t="str">
            <v>шартқа қол қойылған кезден бастап 30 күнтізбелік күн ішінде</v>
          </cell>
          <cell r="Q749">
            <v>0</v>
          </cell>
          <cell r="R749">
            <v>166</v>
          </cell>
          <cell r="S749" t="str">
            <v>Килограмм</v>
          </cell>
        </row>
        <row r="750">
          <cell r="A750" t="str">
            <v>444 Т</v>
          </cell>
          <cell r="B750" t="str">
            <v>"ШҚ АЭК" АҚ</v>
          </cell>
          <cell r="C750" t="str">
            <v>24.10.66.900.000.01.0166.000000000109</v>
          </cell>
          <cell r="D750">
            <v>520100123</v>
          </cell>
          <cell r="E750" t="str">
            <v xml:space="preserve">Дөңгелек болат д.25                                                                                 </v>
          </cell>
          <cell r="F750" t="str">
            <v>Круг</v>
          </cell>
          <cell r="G750" t="str">
            <v>стальной, марка Ст.3, диаметр 25 мм, ГОСТ 2590-2006</v>
          </cell>
          <cell r="H750" t="str">
            <v xml:space="preserve">Дөңгелек болат д.25                                                                                 </v>
          </cell>
          <cell r="I750" t="str">
            <v>БК</v>
          </cell>
          <cell r="J750">
            <v>0</v>
          </cell>
          <cell r="K750">
            <v>631010000</v>
          </cell>
          <cell r="L750" t="str">
            <v>ҚР, ШҚО, Өскемен қ., Бажов көш., 10</v>
          </cell>
          <cell r="M750" t="str">
            <v>Қантар-Ақпан</v>
          </cell>
          <cell r="N750" t="str">
            <v>Шығыс-Қазақстан облысы, Өскемен қ.</v>
          </cell>
          <cell r="O750" t="str">
            <v>DDP</v>
          </cell>
          <cell r="P750" t="str">
            <v>шартқа қол қойылған кезден бастап 30 күнтізбелік күн ішінде</v>
          </cell>
          <cell r="Q750">
            <v>0</v>
          </cell>
          <cell r="R750">
            <v>166</v>
          </cell>
          <cell r="S750" t="str">
            <v>Килограмм</v>
          </cell>
        </row>
        <row r="751">
          <cell r="A751" t="str">
            <v>445 Т</v>
          </cell>
          <cell r="B751" t="str">
            <v>"ШҚ АЭК" АҚ</v>
          </cell>
          <cell r="C751" t="str">
            <v>24.10.66.900.000.01.0166.000000000332</v>
          </cell>
          <cell r="D751">
            <v>520100124</v>
          </cell>
          <cell r="E751" t="str">
            <v xml:space="preserve">Дөңгелек болат д.24 мм                                                                              </v>
          </cell>
          <cell r="F751" t="str">
            <v>Круг</v>
          </cell>
          <cell r="G751" t="str">
            <v>стальной, марка Ст. 3, диаметр 24 мм, ГОСТ 2590-2006</v>
          </cell>
          <cell r="H751" t="str">
            <v xml:space="preserve">Дөңгелек болат д.24 мм                                                                              </v>
          </cell>
          <cell r="I751" t="str">
            <v>БК</v>
          </cell>
          <cell r="J751">
            <v>0</v>
          </cell>
          <cell r="K751">
            <v>631010000</v>
          </cell>
          <cell r="L751" t="str">
            <v>ҚР, ШҚО, Өскемен қ., Бажов көш., 10</v>
          </cell>
          <cell r="M751" t="str">
            <v>Қантар-Ақпан</v>
          </cell>
          <cell r="N751" t="str">
            <v>Шығыс-Қазақстан облысы, Өскемен қ.</v>
          </cell>
          <cell r="O751" t="str">
            <v>DDP</v>
          </cell>
          <cell r="P751" t="str">
            <v>шартқа қол қойылған кезден бастап 30 күнтізбелік күн ішінде</v>
          </cell>
          <cell r="Q751">
            <v>0</v>
          </cell>
          <cell r="R751">
            <v>166</v>
          </cell>
          <cell r="S751" t="str">
            <v>Килограмм</v>
          </cell>
        </row>
        <row r="752">
          <cell r="A752" t="str">
            <v>446 Т</v>
          </cell>
          <cell r="B752" t="str">
            <v>"ШҚ АЭК" АҚ</v>
          </cell>
          <cell r="C752" t="str">
            <v>24.10.66.900.000.01.0166.000000000111</v>
          </cell>
          <cell r="D752">
            <v>520100128</v>
          </cell>
          <cell r="E752" t="str">
            <v xml:space="preserve">Дөңгелек болат д.30 мм                                                                              </v>
          </cell>
          <cell r="F752" t="str">
            <v>Круг</v>
          </cell>
          <cell r="G752" t="str">
            <v>стальной, марка Ст.3, диаметр 30 мм, ГОСТ 2590-2006</v>
          </cell>
          <cell r="H752" t="str">
            <v xml:space="preserve">Дөңгелек болат д.30 мм                                                                              </v>
          </cell>
          <cell r="I752" t="str">
            <v>БК</v>
          </cell>
          <cell r="J752">
            <v>0</v>
          </cell>
          <cell r="K752">
            <v>631010000</v>
          </cell>
          <cell r="L752" t="str">
            <v>ҚР, ШҚО, Өскемен қ., Бажов көш., 10</v>
          </cell>
          <cell r="M752" t="str">
            <v>Қантар-Ақпан</v>
          </cell>
          <cell r="N752" t="str">
            <v>Шығыс-Қазақстан облысы, Өскемен қ.</v>
          </cell>
          <cell r="O752" t="str">
            <v>DDP</v>
          </cell>
          <cell r="P752" t="str">
            <v>шартқа қол қойылған кезден бастап 30 күнтізбелік күн ішінде</v>
          </cell>
          <cell r="Q752">
            <v>0</v>
          </cell>
          <cell r="R752">
            <v>166</v>
          </cell>
          <cell r="S752" t="str">
            <v>Килограмм</v>
          </cell>
        </row>
        <row r="753">
          <cell r="A753" t="str">
            <v>447 Т</v>
          </cell>
          <cell r="B753" t="str">
            <v>"ШҚ АЭК" АҚ</v>
          </cell>
          <cell r="C753" t="str">
            <v>24.10.66.900.000.01.0166.000000000014</v>
          </cell>
          <cell r="D753">
            <v>520100138</v>
          </cell>
          <cell r="E753" t="str">
            <v xml:space="preserve">Дөңгелек болат д.40                                                                                 </v>
          </cell>
          <cell r="F753" t="str">
            <v>Круг</v>
          </cell>
          <cell r="G753" t="str">
            <v>стальной, марка Ст.10Х17Н13М2Т, диаметр 40 мм, ГОСТ 2590-2006</v>
          </cell>
          <cell r="H753" t="str">
            <v xml:space="preserve">Дөңгелек болат д.40                                                                                 </v>
          </cell>
          <cell r="I753" t="str">
            <v>БК</v>
          </cell>
          <cell r="J753">
            <v>0</v>
          </cell>
          <cell r="K753">
            <v>631010000</v>
          </cell>
          <cell r="L753" t="str">
            <v>ҚР, ШҚО, Өскемен қ., Бажов көш., 10</v>
          </cell>
          <cell r="M753" t="str">
            <v>Қантар-Ақпан</v>
          </cell>
          <cell r="N753" t="str">
            <v>Шығыс-Қазақстан облысы, Өскемен қ.</v>
          </cell>
          <cell r="O753" t="str">
            <v>DDP</v>
          </cell>
          <cell r="P753" t="str">
            <v>шартқа қол қойылған кезден бастап 30 күнтізбелік күн ішінде</v>
          </cell>
          <cell r="Q753">
            <v>0</v>
          </cell>
          <cell r="R753">
            <v>166</v>
          </cell>
          <cell r="S753" t="str">
            <v>Килограмм</v>
          </cell>
        </row>
        <row r="754">
          <cell r="A754" t="str">
            <v>448 Т</v>
          </cell>
          <cell r="B754" t="str">
            <v>"ШҚ АЭК" АҚ</v>
          </cell>
          <cell r="C754" t="str">
            <v>24.10.66.900.000.01.0166.000000000045</v>
          </cell>
          <cell r="D754">
            <v>520100147</v>
          </cell>
          <cell r="E754" t="str">
            <v xml:space="preserve">Дөңгелек болат д.50                                                                                 </v>
          </cell>
          <cell r="F754" t="str">
            <v>Круг</v>
          </cell>
          <cell r="G754" t="str">
            <v>стальной, марка Ст.12Х18Н10Т, диаметр 50 мм, ГОСТ 2590-2006</v>
          </cell>
          <cell r="H754" t="str">
            <v xml:space="preserve">Дөңгелек болат д.50                                                                                 </v>
          </cell>
          <cell r="I754" t="str">
            <v>БК</v>
          </cell>
          <cell r="J754">
            <v>0</v>
          </cell>
          <cell r="K754">
            <v>631010000</v>
          </cell>
          <cell r="L754" t="str">
            <v>ҚР, ШҚО, Өскемен қ., Бажов көш., 10</v>
          </cell>
          <cell r="M754" t="str">
            <v>Қантар-Ақпан</v>
          </cell>
          <cell r="N754" t="str">
            <v>Шығыс-Қазақстан облысы, Өскемен қ.</v>
          </cell>
          <cell r="O754" t="str">
            <v>DDP</v>
          </cell>
          <cell r="P754" t="str">
            <v>шартқа қол қойылған кезден бастап 30 күнтізбелік күн ішінде</v>
          </cell>
          <cell r="Q754">
            <v>0</v>
          </cell>
          <cell r="R754">
            <v>166</v>
          </cell>
          <cell r="S754" t="str">
            <v>Килограмм</v>
          </cell>
        </row>
        <row r="755">
          <cell r="A755" t="str">
            <v>449 Т</v>
          </cell>
          <cell r="B755" t="str">
            <v>"ШҚ АЭК" АҚ</v>
          </cell>
          <cell r="C755" t="str">
            <v>24.10.66.900.000.01.0166.000000000117</v>
          </cell>
          <cell r="D755">
            <v>520100154</v>
          </cell>
          <cell r="E755" t="str">
            <v xml:space="preserve">Дөңгелек болат д.60 мм                                                                              </v>
          </cell>
          <cell r="F755" t="str">
            <v>Круг</v>
          </cell>
          <cell r="G755" t="str">
            <v>стальной, марка Ст.3, диаметр 60 мм, ГОСТ 2590-2006</v>
          </cell>
          <cell r="H755" t="str">
            <v xml:space="preserve">Дөңгелек болат д.60 мм                                                                              </v>
          </cell>
          <cell r="I755" t="str">
            <v>БК</v>
          </cell>
          <cell r="J755">
            <v>0</v>
          </cell>
          <cell r="K755">
            <v>631010000</v>
          </cell>
          <cell r="L755" t="str">
            <v>ҚР, ШҚО, Өскемен қ., Бажов көш., 10</v>
          </cell>
          <cell r="M755" t="str">
            <v>Қантар-Ақпан</v>
          </cell>
          <cell r="N755" t="str">
            <v>Шығыс-Қазақстан облысы, Өскемен қ.</v>
          </cell>
          <cell r="O755" t="str">
            <v>DDP</v>
          </cell>
          <cell r="P755" t="str">
            <v>шартқа қол қойылған кезден бастап 30 күнтізбелік күн ішінде</v>
          </cell>
          <cell r="Q755">
            <v>0</v>
          </cell>
          <cell r="R755">
            <v>166</v>
          </cell>
          <cell r="S755" t="str">
            <v>Килограмм</v>
          </cell>
        </row>
        <row r="756">
          <cell r="A756" t="str">
            <v>450 Т</v>
          </cell>
          <cell r="B756" t="str">
            <v>"ШҚ АЭК" АҚ</v>
          </cell>
          <cell r="C756" t="str">
            <v>24.10.31.100.002.00.0166.000000000008</v>
          </cell>
          <cell r="D756">
            <v>520101110</v>
          </cell>
          <cell r="E756" t="str">
            <v xml:space="preserve">Болаттан жасалған тілім 30Х5                                                                        </v>
          </cell>
          <cell r="F756" t="str">
            <v>Полоса</v>
          </cell>
          <cell r="G756" t="str">
            <v>стальная, размер 30*5, ГОСТ 103-2006</v>
          </cell>
          <cell r="H756" t="str">
            <v xml:space="preserve">Болаттан жасалған тілім 30Х5                                                                        </v>
          </cell>
          <cell r="I756" t="str">
            <v>БК</v>
          </cell>
          <cell r="J756">
            <v>0</v>
          </cell>
          <cell r="K756">
            <v>631010000</v>
          </cell>
          <cell r="L756" t="str">
            <v>ҚР, ШҚО, Өскемен қ., Бажов көш., 10</v>
          </cell>
          <cell r="M756" t="str">
            <v>Желтоқсан-Қантар</v>
          </cell>
          <cell r="N756" t="str">
            <v>Шығыс-Қазақстан облысы, Өскемен қ.</v>
          </cell>
          <cell r="O756" t="str">
            <v>DDP</v>
          </cell>
          <cell r="P756" t="str">
            <v>шартқа қол қойылған кезден бастап 30 күнтізбелік күн ішінде</v>
          </cell>
          <cell r="Q756">
            <v>0</v>
          </cell>
          <cell r="R756">
            <v>166</v>
          </cell>
          <cell r="S756" t="str">
            <v>Килограмм</v>
          </cell>
        </row>
        <row r="757">
          <cell r="A757" t="str">
            <v>451 Т</v>
          </cell>
          <cell r="B757" t="str">
            <v>"ШҚ АЭК" АҚ</v>
          </cell>
          <cell r="C757" t="str">
            <v>24.10.31.100.002.00.0166.000000000011</v>
          </cell>
          <cell r="D757">
            <v>520101120</v>
          </cell>
          <cell r="E757" t="str">
            <v xml:space="preserve">Болаттан жасалған тілім 80Х8                                                                        </v>
          </cell>
          <cell r="F757" t="str">
            <v>Полоса</v>
          </cell>
          <cell r="G757" t="str">
            <v>стальная, размер 80*8, ГОСТ 103-2006</v>
          </cell>
          <cell r="H757" t="str">
            <v xml:space="preserve">Болаттан жасалған тілім 80Х8                                                                        </v>
          </cell>
          <cell r="I757" t="str">
            <v>БК</v>
          </cell>
          <cell r="J757">
            <v>0</v>
          </cell>
          <cell r="K757">
            <v>631010000</v>
          </cell>
          <cell r="L757" t="str">
            <v>ҚР, ШҚО, Өскемен қ., Бажов көш., 10</v>
          </cell>
          <cell r="M757" t="str">
            <v>Желтоқсан-Қантар</v>
          </cell>
          <cell r="N757" t="str">
            <v>Шығыс-Қазақстан облысы, Өскемен қ.</v>
          </cell>
          <cell r="O757" t="str">
            <v>DDP</v>
          </cell>
          <cell r="P757" t="str">
            <v>шартқа қол қойылған кезден бастап 30 күнтізбелік күн ішінде</v>
          </cell>
          <cell r="Q757">
            <v>0</v>
          </cell>
          <cell r="R757">
            <v>166</v>
          </cell>
          <cell r="S757" t="str">
            <v>Килограмм</v>
          </cell>
        </row>
        <row r="758">
          <cell r="A758" t="str">
            <v>452 Т</v>
          </cell>
          <cell r="B758" t="str">
            <v>"ШҚ АЭК" АҚ</v>
          </cell>
          <cell r="C758" t="str">
            <v>24.10.31.100.002.00.0166.000000000014</v>
          </cell>
          <cell r="D758">
            <v>520101121</v>
          </cell>
          <cell r="E758" t="str">
            <v xml:space="preserve">Болаттан жасалған тілім 80Х10                                                                       </v>
          </cell>
          <cell r="F758" t="str">
            <v>Полоса</v>
          </cell>
          <cell r="G758" t="str">
            <v>стальная, размер 80*10, ГОСТ 103-2006</v>
          </cell>
          <cell r="H758" t="str">
            <v xml:space="preserve">Болаттан жасалған тілім 80Х10                                                                       </v>
          </cell>
          <cell r="I758" t="str">
            <v>БК</v>
          </cell>
          <cell r="J758">
            <v>0</v>
          </cell>
          <cell r="K758">
            <v>631010000</v>
          </cell>
          <cell r="L758" t="str">
            <v>ҚР, ШҚО, Өскемен қ., Бажов көш., 10</v>
          </cell>
          <cell r="M758" t="str">
            <v>Желтоқсан-Қантар</v>
          </cell>
          <cell r="N758" t="str">
            <v>Шығыс-Қазақстан облысы, Өскемен қ.</v>
          </cell>
          <cell r="O758" t="str">
            <v>DDP</v>
          </cell>
          <cell r="P758" t="str">
            <v>шартқа қол қойылған кезден бастап 30 күнтізбелік күн ішінде</v>
          </cell>
          <cell r="Q758">
            <v>0</v>
          </cell>
          <cell r="R758">
            <v>166</v>
          </cell>
          <cell r="S758" t="str">
            <v>Килограмм</v>
          </cell>
        </row>
        <row r="759">
          <cell r="A759" t="str">
            <v>453 Т</v>
          </cell>
          <cell r="B759" t="str">
            <v>"ШҚ АЭК" АҚ</v>
          </cell>
          <cell r="C759" t="str">
            <v>24.10.31.100.002.00.0166.000000000001</v>
          </cell>
          <cell r="D759">
            <v>520101140</v>
          </cell>
          <cell r="E759" t="str">
            <v>Болаттан жасалған тілім 50Х5</v>
          </cell>
          <cell r="F759" t="str">
            <v>Полоса</v>
          </cell>
          <cell r="G759" t="str">
            <v>стальная, размер 50*5, ГОСТ 4405-75</v>
          </cell>
          <cell r="H759" t="str">
            <v>Болаттан жасалған тілім 50Х5</v>
          </cell>
          <cell r="I759" t="str">
            <v>БК</v>
          </cell>
          <cell r="J759">
            <v>0</v>
          </cell>
          <cell r="K759">
            <v>631010000</v>
          </cell>
          <cell r="L759" t="str">
            <v>ҚР, ШҚО, Өскемен қ., Бажов көш., 10</v>
          </cell>
          <cell r="M759" t="str">
            <v>Желтоқсан-Қантар</v>
          </cell>
          <cell r="N759" t="str">
            <v>Шығыс-Қазақстан облысы, Өскемен қ.</v>
          </cell>
          <cell r="O759" t="str">
            <v>DDP</v>
          </cell>
          <cell r="P759" t="str">
            <v>шартқа қол қойылған кезден бастап 30 күнтізбелік күн ішінде</v>
          </cell>
          <cell r="Q759">
            <v>0</v>
          </cell>
          <cell r="R759">
            <v>166</v>
          </cell>
          <cell r="S759" t="str">
            <v>Килограмм</v>
          </cell>
        </row>
        <row r="760">
          <cell r="A760" t="str">
            <v>453-1 Т</v>
          </cell>
          <cell r="B760" t="str">
            <v>"ШҚ АЭК" АҚ</v>
          </cell>
          <cell r="C760" t="str">
            <v>24.10.31.100.002.00.0166.000000000001</v>
          </cell>
          <cell r="D760">
            <v>520101140</v>
          </cell>
          <cell r="E760" t="str">
            <v>Болаттан жасалған тілім 50Х5</v>
          </cell>
          <cell r="F760" t="str">
            <v>Полоса</v>
          </cell>
          <cell r="G760" t="str">
            <v>стальная, размер 50*5, ГОСТ 4405-75</v>
          </cell>
          <cell r="H760" t="str">
            <v>Болаттан жасалған тілім 50Х5</v>
          </cell>
          <cell r="I760" t="str">
            <v>БК</v>
          </cell>
          <cell r="J760">
            <v>0</v>
          </cell>
          <cell r="K760">
            <v>631010000</v>
          </cell>
          <cell r="L760" t="str">
            <v>ҚР, ШҚО, Өскемен қ., Бажов көш., 10</v>
          </cell>
          <cell r="M760" t="str">
            <v>Сәуір - Мамыр</v>
          </cell>
          <cell r="N760" t="str">
            <v>Шығыс-Қазақстан облысы, Өскемен қ.</v>
          </cell>
          <cell r="O760" t="str">
            <v>DDP</v>
          </cell>
          <cell r="P760" t="str">
            <v>шартқа қол қойылған кезден бастап 30 күнтізбелік күн ішінде</v>
          </cell>
          <cell r="Q760">
            <v>0</v>
          </cell>
          <cell r="R760">
            <v>166</v>
          </cell>
          <cell r="S760" t="str">
            <v>Килограмм</v>
          </cell>
        </row>
        <row r="761">
          <cell r="A761" t="str">
            <v>454 Т</v>
          </cell>
          <cell r="B761" t="str">
            <v>"ШҚ АЭК" АҚ</v>
          </cell>
          <cell r="C761" t="str">
            <v>24.10.31.100.002.00.0166.000000000002</v>
          </cell>
          <cell r="D761">
            <v>520101141</v>
          </cell>
          <cell r="E761" t="str">
            <v xml:space="preserve">Болаттан жасалған тілім 50Х6                                                                        </v>
          </cell>
          <cell r="F761" t="str">
            <v>Полоса</v>
          </cell>
          <cell r="G761" t="str">
            <v>стальная, размер 50*6, ГОСТ 103-2006</v>
          </cell>
          <cell r="H761" t="str">
            <v xml:space="preserve">Болаттан жасалған тілім 50Х6                                                                        </v>
          </cell>
          <cell r="I761" t="str">
            <v>БК</v>
          </cell>
          <cell r="J761">
            <v>0</v>
          </cell>
          <cell r="K761">
            <v>631010000</v>
          </cell>
          <cell r="L761" t="str">
            <v>ҚР, ШҚО, Өскемен қ., Бажов көш., 10</v>
          </cell>
          <cell r="M761" t="str">
            <v>Желтоқсан-Қантар</v>
          </cell>
          <cell r="N761" t="str">
            <v>Шығыс-Қазақстан облысы, Өскемен қ.</v>
          </cell>
          <cell r="O761" t="str">
            <v>DDP</v>
          </cell>
          <cell r="P761" t="str">
            <v>шартқа қол қойылған кезден бастап 30 күнтізбелік күн ішінде</v>
          </cell>
          <cell r="Q761">
            <v>0</v>
          </cell>
          <cell r="R761">
            <v>166</v>
          </cell>
          <cell r="S761" t="str">
            <v>Килограмм</v>
          </cell>
        </row>
        <row r="762">
          <cell r="A762" t="str">
            <v>455 Т</v>
          </cell>
          <cell r="B762" t="str">
            <v>"ШҚ АЭК" АҚ</v>
          </cell>
          <cell r="C762" t="str">
            <v>24.10.31.100.002.00.0166.000000000003</v>
          </cell>
          <cell r="D762">
            <v>520101160</v>
          </cell>
          <cell r="E762" t="str">
            <v xml:space="preserve">Болаттан жасалған тілім 60Х5                                                                        </v>
          </cell>
          <cell r="F762" t="str">
            <v>Полоса</v>
          </cell>
          <cell r="G762" t="str">
            <v>стальная, размер 60*5, ГОСТ 103-2006</v>
          </cell>
          <cell r="H762" t="str">
            <v xml:space="preserve">Болаттан жасалған тілім 60Х5                                                                        </v>
          </cell>
          <cell r="I762" t="str">
            <v>БК</v>
          </cell>
          <cell r="J762">
            <v>0</v>
          </cell>
          <cell r="K762">
            <v>631010000</v>
          </cell>
          <cell r="L762" t="str">
            <v>ҚР, ШҚО, Өскемен қ., Бажов көш., 10</v>
          </cell>
          <cell r="M762" t="str">
            <v>Желтоқсан-Қантар</v>
          </cell>
          <cell r="N762" t="str">
            <v>Шығыс-Қазақстан облысы, Өскемен қ.</v>
          </cell>
          <cell r="O762" t="str">
            <v>DDP</v>
          </cell>
          <cell r="P762" t="str">
            <v>шартқа қол қойылған кезден бастап 30 күнтізбелік күн ішінде</v>
          </cell>
          <cell r="Q762">
            <v>0</v>
          </cell>
          <cell r="R762">
            <v>166</v>
          </cell>
          <cell r="S762" t="str">
            <v>Килограмм</v>
          </cell>
        </row>
        <row r="763">
          <cell r="A763" t="str">
            <v>456 Т</v>
          </cell>
          <cell r="B763" t="str">
            <v>"ШҚ АЭК" АҚ</v>
          </cell>
          <cell r="C763" t="str">
            <v>24.10.31.100.002.00.0166.000000000004</v>
          </cell>
          <cell r="D763">
            <v>520101176</v>
          </cell>
          <cell r="E763" t="str">
            <v xml:space="preserve">Болаттан жасалған тілім 100Х5                                                                       </v>
          </cell>
          <cell r="F763" t="str">
            <v>Полоса</v>
          </cell>
          <cell r="G763" t="str">
            <v>стальная, размер 100*5, ГОСТ 103-2006</v>
          </cell>
          <cell r="H763" t="str">
            <v xml:space="preserve">Болаттан жасалған тілім 100Х5                                                                       </v>
          </cell>
          <cell r="I763" t="str">
            <v>БК</v>
          </cell>
          <cell r="J763">
            <v>0</v>
          </cell>
          <cell r="K763">
            <v>631010000</v>
          </cell>
          <cell r="L763" t="str">
            <v>ҚР, ШҚО, Өскемен қ., Бажов көш., 10</v>
          </cell>
          <cell r="M763" t="str">
            <v>Желтоқсан-Қантар</v>
          </cell>
          <cell r="N763" t="str">
            <v>Шығыс-Қазақстан облысы, Өскемен қ.</v>
          </cell>
          <cell r="O763" t="str">
            <v>DDP</v>
          </cell>
          <cell r="P763" t="str">
            <v>шартқа қол қойылған кезден бастап 30 күнтізбелік күн ішінде</v>
          </cell>
          <cell r="Q763">
            <v>0</v>
          </cell>
          <cell r="R763">
            <v>166</v>
          </cell>
          <cell r="S763" t="str">
            <v>Килограмм</v>
          </cell>
        </row>
        <row r="764">
          <cell r="A764" t="str">
            <v>457 Т</v>
          </cell>
          <cell r="B764" t="str">
            <v>"ШҚ АЭК" АҚ</v>
          </cell>
          <cell r="C764" t="str">
            <v>24.10.31.100.002.00.0166.000000000000</v>
          </cell>
          <cell r="D764">
            <v>520101177</v>
          </cell>
          <cell r="E764" t="str">
            <v>Болаттан жасалған тілім 40Х4</v>
          </cell>
          <cell r="F764" t="str">
            <v>Полоса</v>
          </cell>
          <cell r="G764" t="str">
            <v>стальная, размер 40*4, ГОСТ 4405-75</v>
          </cell>
          <cell r="H764" t="str">
            <v>Болаттан жасалған тілім 40Х4</v>
          </cell>
          <cell r="I764" t="str">
            <v>БК</v>
          </cell>
          <cell r="J764">
            <v>0</v>
          </cell>
          <cell r="K764">
            <v>631010000</v>
          </cell>
          <cell r="L764" t="str">
            <v>ҚР, ШҚО, Өскемен қ., Бажов көш., 10</v>
          </cell>
          <cell r="M764" t="str">
            <v>Желтоқсан-Қантар</v>
          </cell>
          <cell r="N764" t="str">
            <v>Шығыс-Қазақстан облысы, Өскемен қ.</v>
          </cell>
          <cell r="O764" t="str">
            <v>DDP</v>
          </cell>
          <cell r="P764" t="str">
            <v>шартқа қол қойылған кезден бастап 30 күнтізбелік күн ішінде</v>
          </cell>
          <cell r="Q764">
            <v>0</v>
          </cell>
          <cell r="R764">
            <v>166</v>
          </cell>
          <cell r="S764" t="str">
            <v>Килограмм</v>
          </cell>
        </row>
        <row r="765">
          <cell r="A765" t="str">
            <v>458 Т</v>
          </cell>
          <cell r="B765" t="str">
            <v>"ШҚ АЭК" АҚ</v>
          </cell>
          <cell r="C765" t="str">
            <v>24.10.31.100.002.00.0166.000000000006</v>
          </cell>
          <cell r="D765">
            <v>520101179</v>
          </cell>
          <cell r="E765" t="str">
            <v xml:space="preserve">Болаттан жасалған тілім 40Х5                                                                        </v>
          </cell>
          <cell r="F765" t="str">
            <v>Полоса</v>
          </cell>
          <cell r="G765" t="str">
            <v>стальная, размер 40*5, ГОСТ 103-2006</v>
          </cell>
          <cell r="H765" t="str">
            <v xml:space="preserve">Болаттан жасалған тілім 40Х5                                                                        </v>
          </cell>
          <cell r="I765" t="str">
            <v>БК</v>
          </cell>
          <cell r="J765">
            <v>0</v>
          </cell>
          <cell r="K765">
            <v>631010000</v>
          </cell>
          <cell r="L765" t="str">
            <v>ҚР, ШҚО, Өскемен қ., Бажов көш., 10</v>
          </cell>
          <cell r="M765" t="str">
            <v>Желтоқсан-Қантар</v>
          </cell>
          <cell r="N765" t="str">
            <v>Шығыс-Қазақстан облысы, Өскемен қ.</v>
          </cell>
          <cell r="O765" t="str">
            <v>DDP</v>
          </cell>
          <cell r="P765" t="str">
            <v>шартқа қол қойылған кезден бастап 30 күнтізбелік күн ішінде</v>
          </cell>
          <cell r="Q765">
            <v>0</v>
          </cell>
          <cell r="R765">
            <v>166</v>
          </cell>
          <cell r="S765" t="str">
            <v>Килограмм</v>
          </cell>
        </row>
        <row r="766">
          <cell r="A766" t="str">
            <v>459 Т</v>
          </cell>
          <cell r="B766" t="str">
            <v>"ШҚ АЭК" АҚ</v>
          </cell>
          <cell r="C766" t="str">
            <v>24.10.31.100.002.00.0166.000000000009</v>
          </cell>
          <cell r="D766">
            <v>520101183</v>
          </cell>
          <cell r="E766" t="str">
            <v xml:space="preserve">Болаттан жасалған тілім 120Х6                                                                       </v>
          </cell>
          <cell r="F766" t="str">
            <v>Полоса</v>
          </cell>
          <cell r="G766" t="str">
            <v>стальная, размер 120*6, ГОСТ 103-2006</v>
          </cell>
          <cell r="H766" t="str">
            <v xml:space="preserve">Болаттан жасалған тілім 120Х6                                                                       </v>
          </cell>
          <cell r="I766" t="str">
            <v>БК</v>
          </cell>
          <cell r="J766">
            <v>0</v>
          </cell>
          <cell r="K766">
            <v>631010000</v>
          </cell>
          <cell r="L766" t="str">
            <v>ҚР, ШҚО, Өскемен қ., Бажов көш., 10</v>
          </cell>
          <cell r="M766" t="str">
            <v>Желтоқсан-Қантар</v>
          </cell>
          <cell r="N766" t="str">
            <v>Шығыс-Қазақстан облысы, Өскемен қ.</v>
          </cell>
          <cell r="O766" t="str">
            <v>DDP</v>
          </cell>
          <cell r="P766" t="str">
            <v>шартқа қол қойылған кезден бастап 30 күнтізбелік күн ішінде</v>
          </cell>
          <cell r="Q766">
            <v>0</v>
          </cell>
          <cell r="R766">
            <v>166</v>
          </cell>
          <cell r="S766" t="str">
            <v>Килограмм</v>
          </cell>
        </row>
        <row r="767">
          <cell r="A767" t="str">
            <v>460 Т</v>
          </cell>
          <cell r="B767" t="str">
            <v>"ШҚ АЭК" АҚ</v>
          </cell>
          <cell r="C767" t="str">
            <v xml:space="preserve"> 25.99.29.490.046.00.0166.000000000000</v>
          </cell>
          <cell r="D767">
            <v>520102116</v>
          </cell>
          <cell r="E767" t="str">
            <v xml:space="preserve">Болат лента 20Х0,5                                                                                  </v>
          </cell>
          <cell r="F767" t="str">
            <v>Лента</v>
          </cell>
          <cell r="G767" t="str">
            <v xml:space="preserve"> упаковочная, стальная</v>
          </cell>
          <cell r="H767" t="str">
            <v xml:space="preserve">Болат лента 20Х0,5                                                                                  </v>
          </cell>
          <cell r="I767" t="str">
            <v>БК</v>
          </cell>
          <cell r="J767">
            <v>0</v>
          </cell>
          <cell r="K767">
            <v>631010000</v>
          </cell>
          <cell r="L767" t="str">
            <v>ҚР, ШҚО, Өскемен қ., Бажов көш., 10</v>
          </cell>
          <cell r="M767" t="str">
            <v>Желтоқсан-Қантар</v>
          </cell>
          <cell r="N767" t="str">
            <v>Шығыс-Қазақстан облысы, Өскемен қ.</v>
          </cell>
          <cell r="O767" t="str">
            <v>DDP</v>
          </cell>
          <cell r="P767" t="str">
            <v>шартқа қол қойылған кезден бастап 30 күнтізбелік күн ішінде</v>
          </cell>
          <cell r="Q767">
            <v>0</v>
          </cell>
          <cell r="R767">
            <v>166</v>
          </cell>
          <cell r="S767" t="str">
            <v>Килограмм</v>
          </cell>
        </row>
        <row r="768">
          <cell r="A768" t="str">
            <v>460-1 Т</v>
          </cell>
          <cell r="B768" t="str">
            <v>"ШҚ АЭК" АҚ</v>
          </cell>
          <cell r="C768" t="str">
            <v xml:space="preserve"> 25.99.29.490.046.00.0166.000000000000</v>
          </cell>
          <cell r="D768">
            <v>520102116</v>
          </cell>
          <cell r="E768" t="str">
            <v xml:space="preserve">Болат лента 20Х0,5                                                                                  </v>
          </cell>
          <cell r="F768" t="str">
            <v>Лента</v>
          </cell>
          <cell r="G768" t="str">
            <v xml:space="preserve"> упаковочная, стальная</v>
          </cell>
          <cell r="H768" t="str">
            <v xml:space="preserve">Болат лента 20Х0,5                                                                                  </v>
          </cell>
          <cell r="I768" t="str">
            <v>БК</v>
          </cell>
          <cell r="J768">
            <v>0</v>
          </cell>
          <cell r="K768">
            <v>631010000</v>
          </cell>
          <cell r="L768" t="str">
            <v>ҚР, ШҚО, Өскемен қ., Бажов көш., 10</v>
          </cell>
          <cell r="M768" t="str">
            <v>Сәуір - Мамыр</v>
          </cell>
          <cell r="N768" t="str">
            <v>Шығыс-Қазақстан облысы, Өскемен қ.</v>
          </cell>
          <cell r="O768" t="str">
            <v>DDP</v>
          </cell>
          <cell r="P768" t="str">
            <v>шартқа қол қойылған кезден бастап 30 күнтізбелік күн ішінде</v>
          </cell>
          <cell r="Q768">
            <v>0</v>
          </cell>
          <cell r="R768">
            <v>166</v>
          </cell>
          <cell r="S768" t="str">
            <v>Килограмм</v>
          </cell>
        </row>
        <row r="769">
          <cell r="A769" t="str">
            <v>461 Т</v>
          </cell>
          <cell r="B769" t="str">
            <v>"ШҚ АЭК" АҚ</v>
          </cell>
          <cell r="C769" t="str">
            <v>24.10.31.900.000.01.0166.000000000000</v>
          </cell>
          <cell r="D769">
            <v>520103100</v>
          </cell>
          <cell r="E769" t="str">
            <v xml:space="preserve">Мырышпен қапталған тілім болат 0,5 мм                                                               </v>
          </cell>
          <cell r="F769" t="str">
            <v>Лист</v>
          </cell>
          <cell r="G769" t="str">
            <v>стальной, горячекатанный, ширина 1500 мм, ГОСТ 19903-74</v>
          </cell>
          <cell r="H769" t="str">
            <v xml:space="preserve">Мырышпен қапталған тілім болат 0,5 мм                                                               </v>
          </cell>
          <cell r="I769" t="str">
            <v>БК</v>
          </cell>
          <cell r="J769">
            <v>0</v>
          </cell>
          <cell r="K769">
            <v>631010000</v>
          </cell>
          <cell r="L769" t="str">
            <v>ҚР, ШҚО, Өскемен қ., Бажов көш., 10</v>
          </cell>
          <cell r="M769" t="str">
            <v>Желтоқсан-Қантар</v>
          </cell>
          <cell r="N769" t="str">
            <v>Шығыс-Қазақстан облысы, Өскемен қ.</v>
          </cell>
          <cell r="O769" t="str">
            <v>DDP</v>
          </cell>
          <cell r="P769" t="str">
            <v>шартқа қол қойылған кезден бастап 30 күнтізбелік күн ішінде</v>
          </cell>
          <cell r="Q769">
            <v>0</v>
          </cell>
          <cell r="R769">
            <v>166</v>
          </cell>
          <cell r="S769" t="str">
            <v>Килограмм</v>
          </cell>
        </row>
        <row r="770">
          <cell r="A770" t="str">
            <v>461-1 Т</v>
          </cell>
          <cell r="B770" t="str">
            <v>"ШҚ АЭК" АҚ</v>
          </cell>
          <cell r="C770" t="str">
            <v>24.10.31.900.000.01.0166.000000000000</v>
          </cell>
          <cell r="D770">
            <v>520103100</v>
          </cell>
          <cell r="E770" t="str">
            <v xml:space="preserve">Мырышпен қапталған тілім болат 0,5 мм                                                               </v>
          </cell>
          <cell r="F770" t="str">
            <v>Лист</v>
          </cell>
          <cell r="G770" t="str">
            <v>стальной, горячекатанный, ширина 1500 мм, ГОСТ 19903-74</v>
          </cell>
          <cell r="H770" t="str">
            <v xml:space="preserve">Мырышпен қапталған тілім болат 0,5 мм                                                               </v>
          </cell>
          <cell r="I770" t="str">
            <v>БК</v>
          </cell>
          <cell r="J770">
            <v>0</v>
          </cell>
          <cell r="K770">
            <v>631010000</v>
          </cell>
          <cell r="L770" t="str">
            <v>ҚР, ШҚО, Өскемен қ., Бажов көш., 10</v>
          </cell>
          <cell r="M770" t="str">
            <v>Желтоқсан-Қантар</v>
          </cell>
          <cell r="N770" t="str">
            <v>Шығыс-Қазақстан облысы, Өскемен қ.</v>
          </cell>
          <cell r="O770" t="str">
            <v>DDP</v>
          </cell>
          <cell r="P770" t="str">
            <v>шартқа қол қойылған кезден бастап 30 күнтізбелік күн ішінде</v>
          </cell>
          <cell r="Q770">
            <v>0</v>
          </cell>
          <cell r="R770">
            <v>166</v>
          </cell>
          <cell r="S770" t="str">
            <v>Килограмм</v>
          </cell>
        </row>
        <row r="771">
          <cell r="A771" t="str">
            <v>462 Т</v>
          </cell>
          <cell r="B771" t="str">
            <v>"ШҚ АЭК" АҚ</v>
          </cell>
          <cell r="C771" t="str">
            <v>24.10.31.900.000.01.0166.000000000000</v>
          </cell>
          <cell r="D771">
            <v>520103109</v>
          </cell>
          <cell r="E771" t="str">
            <v xml:space="preserve">Тілім болат 1.5 мм                                                                                  </v>
          </cell>
          <cell r="F771" t="str">
            <v>Лист</v>
          </cell>
          <cell r="G771" t="str">
            <v>стальной, горячекатанный, ширина 1500 мм, ГОСТ 19903-74</v>
          </cell>
          <cell r="H771" t="str">
            <v xml:space="preserve">Тілім болат 1.5 мм                                                                                  </v>
          </cell>
          <cell r="I771" t="str">
            <v>БК</v>
          </cell>
          <cell r="J771">
            <v>0</v>
          </cell>
          <cell r="K771">
            <v>631010000</v>
          </cell>
          <cell r="L771" t="str">
            <v>ҚР, ШҚО, Өскемен қ., Бажов көш., 10</v>
          </cell>
          <cell r="M771" t="str">
            <v>Желтоқсан-Қантар</v>
          </cell>
          <cell r="N771" t="str">
            <v>Шығыс-Қазақстан облысы, Өскемен қ.</v>
          </cell>
          <cell r="O771" t="str">
            <v>DDP</v>
          </cell>
          <cell r="P771" t="str">
            <v>шартқа қол қойылған кезден бастап 30 күнтізбелік күн ішінде</v>
          </cell>
          <cell r="Q771">
            <v>0</v>
          </cell>
          <cell r="R771">
            <v>166</v>
          </cell>
          <cell r="S771" t="str">
            <v>Килограмм</v>
          </cell>
        </row>
        <row r="772">
          <cell r="A772" t="str">
            <v>463 Т</v>
          </cell>
          <cell r="B772" t="str">
            <v>"ШҚ АЭК" АҚ</v>
          </cell>
          <cell r="C772" t="str">
            <v>24.10.31.900.000.01.0166.000000000000</v>
          </cell>
          <cell r="D772">
            <v>520103113</v>
          </cell>
          <cell r="E772" t="str">
            <v xml:space="preserve">Тілім болат 2                                                                                       </v>
          </cell>
          <cell r="F772" t="str">
            <v>Лист</v>
          </cell>
          <cell r="G772" t="str">
            <v>стальной, горячекатанный, ширина 1500 мм, ГОСТ 19903-74</v>
          </cell>
          <cell r="H772" t="str">
            <v xml:space="preserve">Тілім болат 2                                                                                       </v>
          </cell>
          <cell r="I772" t="str">
            <v>БК</v>
          </cell>
          <cell r="J772">
            <v>0</v>
          </cell>
          <cell r="K772">
            <v>631010000</v>
          </cell>
          <cell r="L772" t="str">
            <v>ҚР, ШҚО, Өскемен қ., Бажов көш., 10</v>
          </cell>
          <cell r="M772" t="str">
            <v>Желтоқсан-Қантар</v>
          </cell>
          <cell r="N772" t="str">
            <v>Шығыс-Қазақстан облысы, Өскемен қ.</v>
          </cell>
          <cell r="O772" t="str">
            <v>DDP</v>
          </cell>
          <cell r="P772" t="str">
            <v>шартқа қол қойылған кезден бастап 30 күнтізбелік күн ішінде</v>
          </cell>
          <cell r="Q772">
            <v>0</v>
          </cell>
          <cell r="R772">
            <v>166</v>
          </cell>
          <cell r="S772" t="str">
            <v>Килограмм</v>
          </cell>
        </row>
        <row r="773">
          <cell r="A773" t="str">
            <v>463-1 Т</v>
          </cell>
          <cell r="B773" t="str">
            <v>"ШҚ АЭК" АҚ</v>
          </cell>
          <cell r="C773" t="str">
            <v>24.10.31.900.000.01.0166.000000000000</v>
          </cell>
          <cell r="D773">
            <v>520103113</v>
          </cell>
          <cell r="E773" t="str">
            <v xml:space="preserve">Тілім болат 2                                                                                       </v>
          </cell>
          <cell r="F773" t="str">
            <v>Лист</v>
          </cell>
          <cell r="G773" t="str">
            <v>стальной, горячекатанный, ширина 1500 мм, ГОСТ 19903-74</v>
          </cell>
          <cell r="H773" t="str">
            <v xml:space="preserve">Тілім болат 2                                                                                       </v>
          </cell>
          <cell r="I773" t="str">
            <v>БК</v>
          </cell>
          <cell r="J773">
            <v>0</v>
          </cell>
          <cell r="K773">
            <v>631010000</v>
          </cell>
          <cell r="L773" t="str">
            <v>ҚР, ШҚО, Өскемен қ., Бажов көш., 10</v>
          </cell>
          <cell r="M773" t="str">
            <v>Желтоқсан-Қантар</v>
          </cell>
          <cell r="N773" t="str">
            <v>Шығыс-Қазақстан облысы, Өскемен қ.</v>
          </cell>
          <cell r="O773" t="str">
            <v>DDP</v>
          </cell>
          <cell r="P773" t="str">
            <v>шартқа қол қойылған кезден бастап 30 күнтізбелік күн ішінде</v>
          </cell>
          <cell r="Q773">
            <v>0</v>
          </cell>
          <cell r="R773">
            <v>166</v>
          </cell>
          <cell r="S773" t="str">
            <v>Килограмм</v>
          </cell>
        </row>
        <row r="774">
          <cell r="A774" t="str">
            <v>464 Т</v>
          </cell>
          <cell r="B774" t="str">
            <v>"ШҚ АЭК" АҚ</v>
          </cell>
          <cell r="C774" t="str">
            <v>24.10.31.900.000.01.0166.000000000000</v>
          </cell>
          <cell r="D774">
            <v>520103115</v>
          </cell>
          <cell r="E774" t="str">
            <v xml:space="preserve">Тілім болат 3                                                                                       </v>
          </cell>
          <cell r="F774" t="str">
            <v>Лист</v>
          </cell>
          <cell r="G774" t="str">
            <v>стальной, горячекатанный, ширина 1500 мм, ГОСТ 19903-74</v>
          </cell>
          <cell r="H774" t="str">
            <v xml:space="preserve">Тілім болат 3                                                                                       </v>
          </cell>
          <cell r="I774" t="str">
            <v>БК</v>
          </cell>
          <cell r="J774">
            <v>0</v>
          </cell>
          <cell r="K774">
            <v>631010000</v>
          </cell>
          <cell r="L774" t="str">
            <v>ҚР, ШҚО, Өскемен қ., Бажов көш., 10</v>
          </cell>
          <cell r="M774" t="str">
            <v>Желтоқсан-Қантар</v>
          </cell>
          <cell r="N774" t="str">
            <v>Шығыс-Қазақстан облысы, Өскемен қ.</v>
          </cell>
          <cell r="O774" t="str">
            <v>DDP</v>
          </cell>
          <cell r="P774" t="str">
            <v>шартқа қол қойылған кезден бастап 30 күнтізбелік күн ішінде</v>
          </cell>
          <cell r="Q774">
            <v>0</v>
          </cell>
          <cell r="R774">
            <v>166</v>
          </cell>
          <cell r="S774" t="str">
            <v>Килограмм</v>
          </cell>
        </row>
        <row r="775">
          <cell r="A775" t="str">
            <v>465 Т</v>
          </cell>
          <cell r="B775" t="str">
            <v>"ШҚ АЭК" АҚ</v>
          </cell>
          <cell r="C775" t="str">
            <v>24.10.31.900.000.01.0166.000000000000</v>
          </cell>
          <cell r="D775">
            <v>520103117</v>
          </cell>
          <cell r="E775" t="str">
            <v xml:space="preserve">Тілім болат 4                                                                                       </v>
          </cell>
          <cell r="F775" t="str">
            <v>Лист</v>
          </cell>
          <cell r="G775" t="str">
            <v>стальной, горячекатанный, ширина 1500 мм, ГОСТ 19903-74</v>
          </cell>
          <cell r="H775" t="str">
            <v xml:space="preserve">Тілім болат 4                                                                                       </v>
          </cell>
          <cell r="I775" t="str">
            <v>БК</v>
          </cell>
          <cell r="J775">
            <v>0</v>
          </cell>
          <cell r="K775">
            <v>631010000</v>
          </cell>
          <cell r="L775" t="str">
            <v>ҚР, ШҚО, Өскемен қ., Бажов көш., 10</v>
          </cell>
          <cell r="M775" t="str">
            <v>Желтоқсан-Қантар</v>
          </cell>
          <cell r="N775" t="str">
            <v>Шығыс-Қазақстан облысы, Өскемен қ.</v>
          </cell>
          <cell r="O775" t="str">
            <v>DDP</v>
          </cell>
          <cell r="P775" t="str">
            <v>шартқа қол қойылған кезден бастап 30 күнтізбелік күн ішінде</v>
          </cell>
          <cell r="Q775">
            <v>0</v>
          </cell>
          <cell r="R775">
            <v>166</v>
          </cell>
          <cell r="S775" t="str">
            <v>Килограмм</v>
          </cell>
        </row>
        <row r="776">
          <cell r="A776" t="str">
            <v>466 Т</v>
          </cell>
          <cell r="B776" t="str">
            <v>"ШҚ АЭК" АҚ</v>
          </cell>
          <cell r="C776" t="str">
            <v>24.10.31.900.000.01.0166.000000000024</v>
          </cell>
          <cell r="D776">
            <v>520103119</v>
          </cell>
          <cell r="E776" t="str">
            <v xml:space="preserve">Тілім болат 6мм                                                                                     </v>
          </cell>
          <cell r="F776" t="str">
            <v>Лист</v>
          </cell>
          <cell r="G776" t="str">
            <v>стальной, марка Ст.12Х18Н10Т, толщина 6 мм, ГОСТ 19903-74</v>
          </cell>
          <cell r="H776" t="str">
            <v xml:space="preserve">Тілім болат 6мм                                                                                     </v>
          </cell>
          <cell r="I776" t="str">
            <v>БК</v>
          </cell>
          <cell r="J776">
            <v>0</v>
          </cell>
          <cell r="K776">
            <v>631010000</v>
          </cell>
          <cell r="L776" t="str">
            <v>ҚР, ШҚО, Өскемен қ., Бажов көш., 10</v>
          </cell>
          <cell r="M776" t="str">
            <v>Желтоқсан-Қантар</v>
          </cell>
          <cell r="N776" t="str">
            <v>Шығыс-Қазақстан облысы, Өскемен қ.</v>
          </cell>
          <cell r="O776" t="str">
            <v>DDP</v>
          </cell>
          <cell r="P776" t="str">
            <v>шартқа қол қойылған кезден бастап 30 күнтізбелік күн ішінде</v>
          </cell>
          <cell r="Q776">
            <v>0</v>
          </cell>
          <cell r="R776">
            <v>166</v>
          </cell>
          <cell r="S776" t="str">
            <v>Килограмм</v>
          </cell>
        </row>
        <row r="777">
          <cell r="A777" t="str">
            <v>467 Т</v>
          </cell>
          <cell r="B777" t="str">
            <v>"ШҚ АЭК" АҚ</v>
          </cell>
          <cell r="C777" t="str">
            <v>24.10.31.100.000.01.0796.000000000000</v>
          </cell>
          <cell r="D777">
            <v>520103129</v>
          </cell>
          <cell r="E777" t="str">
            <v xml:space="preserve">Мырышпен қапталған тілім болат 1250Х2500Х0,8                                                        </v>
          </cell>
          <cell r="F777" t="str">
            <v>Лист</v>
          </cell>
          <cell r="G777" t="str">
            <v>стальной, холоднокатаный, толщина 0,55 мм, оцинкованный</v>
          </cell>
          <cell r="H777" t="str">
            <v xml:space="preserve">Мырышпен қапталған тілім болат 1250Х2500Х0,8                                                        </v>
          </cell>
          <cell r="I777" t="str">
            <v>БК</v>
          </cell>
          <cell r="J777">
            <v>0</v>
          </cell>
          <cell r="K777">
            <v>631010000</v>
          </cell>
          <cell r="L777" t="str">
            <v>ҚР, ШҚО, Өскемен қ., Бажов көш., 10</v>
          </cell>
          <cell r="M777" t="str">
            <v>Желтоқсан-Қантар</v>
          </cell>
          <cell r="N777" t="str">
            <v>Шығыс-Қазақстан облысы, Өскемен қ.</v>
          </cell>
          <cell r="O777" t="str">
            <v>DDP</v>
          </cell>
          <cell r="P777" t="str">
            <v>шартқа қол қойылған кезден бастап 30 күнтізбелік күн ішінде</v>
          </cell>
          <cell r="Q777">
            <v>0</v>
          </cell>
          <cell r="R777">
            <v>796</v>
          </cell>
          <cell r="S777" t="str">
            <v>Дана</v>
          </cell>
        </row>
        <row r="778">
          <cell r="A778" t="str">
            <v>468 Т</v>
          </cell>
          <cell r="B778" t="str">
            <v>"ШҚ АЭК" АҚ</v>
          </cell>
          <cell r="C778" t="str">
            <v>24.33.11.100.000.00.0166.000000000049</v>
          </cell>
          <cell r="D778">
            <v>520104106</v>
          </cell>
          <cell r="E778" t="str">
            <v>Біркелкі тақтайша бұрыш болат 32Х32Х4</v>
          </cell>
          <cell r="F778" t="str">
            <v>Уголок</v>
          </cell>
          <cell r="G778" t="str">
            <v>стальной, равнополочный, марка Ст.3, размер 32*32*4 мм, ГОСТ 8509-93</v>
          </cell>
          <cell r="H778" t="str">
            <v>Біркелкі тақтайша бұрыш болат 32Х32Х4</v>
          </cell>
          <cell r="I778" t="str">
            <v>БК</v>
          </cell>
          <cell r="J778">
            <v>0</v>
          </cell>
          <cell r="K778">
            <v>631010000</v>
          </cell>
          <cell r="L778" t="str">
            <v>ҚР, ШҚО, Өскемен қ., Бажов көш., 10</v>
          </cell>
          <cell r="M778" t="str">
            <v>Қантар-Ақпан</v>
          </cell>
          <cell r="N778" t="str">
            <v>Шығыс-Қазақстан облысы, Өскемен қ.</v>
          </cell>
          <cell r="O778" t="str">
            <v>DDP</v>
          </cell>
          <cell r="P778" t="str">
            <v>шартқа қол қойылған кезден бастап 30 күнтізбелік күн ішінде</v>
          </cell>
          <cell r="Q778">
            <v>0</v>
          </cell>
          <cell r="R778">
            <v>166</v>
          </cell>
          <cell r="S778" t="str">
            <v>Килограмм</v>
          </cell>
        </row>
        <row r="779">
          <cell r="A779" t="str">
            <v>469 Т</v>
          </cell>
          <cell r="B779" t="str">
            <v>"ШҚ АЭК" АҚ</v>
          </cell>
          <cell r="C779" t="str">
            <v>24.33.11.100.000.00.0166.000000000050</v>
          </cell>
          <cell r="D779">
            <v>520104110</v>
          </cell>
          <cell r="E779" t="str">
            <v>Біркелкі тақтайша бұрыш болат  40Х40Х4</v>
          </cell>
          <cell r="F779" t="str">
            <v>Уголок</v>
          </cell>
          <cell r="G779" t="str">
            <v>стальной, равнополочный, марка Ст.3, размер 40*40*4 мм, ГОСТ 8509-93</v>
          </cell>
          <cell r="H779" t="str">
            <v>Біркелкі тақтайша бұрыш болат  40Х40Х4</v>
          </cell>
          <cell r="I779" t="str">
            <v>БК</v>
          </cell>
          <cell r="J779">
            <v>0</v>
          </cell>
          <cell r="K779">
            <v>631010000</v>
          </cell>
          <cell r="L779" t="str">
            <v>ҚР, ШҚО, Өскемен қ., Бажов көш., 10</v>
          </cell>
          <cell r="M779" t="str">
            <v>Қантар-Ақпан</v>
          </cell>
          <cell r="N779" t="str">
            <v>Шығыс-Қазақстан облысы, Өскемен қ.</v>
          </cell>
          <cell r="O779" t="str">
            <v>DDP</v>
          </cell>
          <cell r="P779" t="str">
            <v>шартқа қол қойылған кезден бастап 30 күнтізбелік күн ішінде</v>
          </cell>
          <cell r="Q779">
            <v>0</v>
          </cell>
          <cell r="R779">
            <v>166</v>
          </cell>
          <cell r="S779" t="str">
            <v>Килограмм</v>
          </cell>
        </row>
        <row r="780">
          <cell r="A780" t="str">
            <v>470 Т</v>
          </cell>
          <cell r="B780" t="str">
            <v>"ШҚ АЭК" АҚ</v>
          </cell>
          <cell r="C780" t="str">
            <v>24.33.11.100.000.00.0166.000000000068</v>
          </cell>
          <cell r="D780">
            <v>520104113</v>
          </cell>
          <cell r="E780" t="str">
            <v xml:space="preserve">Бұрыш болат45Х45Х4                                                                                  </v>
          </cell>
          <cell r="F780" t="str">
            <v>Уголок</v>
          </cell>
          <cell r="G780" t="str">
            <v>стальной, равнополочный, марка Ст. 3, размер 45*45*4 мм, ГОСТ 8509-93</v>
          </cell>
          <cell r="H780" t="str">
            <v xml:space="preserve">Бұрыш болат45Х45Х4                                                                                  </v>
          </cell>
          <cell r="I780" t="str">
            <v>БК</v>
          </cell>
          <cell r="J780">
            <v>0</v>
          </cell>
          <cell r="K780">
            <v>631010000</v>
          </cell>
          <cell r="L780" t="str">
            <v>ҚР, ШҚО, Өскемен қ., Бажов көш., 10</v>
          </cell>
          <cell r="M780" t="str">
            <v>Қантар-Ақпан</v>
          </cell>
          <cell r="N780" t="str">
            <v>Шығыс-Қазақстан облысы, Өскемен қ.</v>
          </cell>
          <cell r="O780" t="str">
            <v>DDP</v>
          </cell>
          <cell r="P780" t="str">
            <v>шартқа қол қойылған кезден бастап 30 күнтізбелік күн ішінде</v>
          </cell>
          <cell r="Q780">
            <v>0</v>
          </cell>
          <cell r="R780">
            <v>166</v>
          </cell>
          <cell r="S780" t="str">
            <v>Килограмм</v>
          </cell>
        </row>
        <row r="781">
          <cell r="A781" t="str">
            <v>471 Т</v>
          </cell>
          <cell r="B781" t="str">
            <v>"ШҚ АЭК" АҚ</v>
          </cell>
          <cell r="C781" t="str">
            <v>24.33.11.100.000.00.0166.000000000052</v>
          </cell>
          <cell r="D781">
            <v>520104115</v>
          </cell>
          <cell r="E781" t="str">
            <v>Біркелкі тақтайша бұрыш болат  50Х50Х5</v>
          </cell>
          <cell r="F781" t="str">
            <v>Уголок</v>
          </cell>
          <cell r="G781" t="str">
            <v>стальной, равнополочный, марка Ст.3, размер 50*50*5 мм, ГОСТ 8509-93</v>
          </cell>
          <cell r="H781" t="str">
            <v>Біркелкі тақтайша бұрыш болат  50Х50Х5</v>
          </cell>
          <cell r="I781" t="str">
            <v>БК</v>
          </cell>
          <cell r="J781">
            <v>0</v>
          </cell>
          <cell r="K781">
            <v>631010000</v>
          </cell>
          <cell r="L781" t="str">
            <v>ҚР, ШҚО, Өскемен қ., Бажов көш., 10</v>
          </cell>
          <cell r="M781" t="str">
            <v>Қантар-Ақпан</v>
          </cell>
          <cell r="N781" t="str">
            <v>Шығыс-Қазақстан облысы, Өскемен қ.</v>
          </cell>
          <cell r="O781" t="str">
            <v>DDP</v>
          </cell>
          <cell r="P781" t="str">
            <v>шартқа қол қойылған кезден бастап 30 күнтізбелік күн ішінде</v>
          </cell>
          <cell r="Q781">
            <v>0</v>
          </cell>
          <cell r="R781">
            <v>166</v>
          </cell>
          <cell r="S781" t="str">
            <v>Килограмм</v>
          </cell>
        </row>
        <row r="782">
          <cell r="A782" t="str">
            <v>471-1 Т</v>
          </cell>
          <cell r="B782" t="str">
            <v>"ШҚ АЭК" АҚ</v>
          </cell>
          <cell r="C782" t="str">
            <v>24.33.11.100.000.00.0166.000000000052</v>
          </cell>
          <cell r="D782">
            <v>520104115</v>
          </cell>
          <cell r="E782" t="str">
            <v>Біркелкі тақтайша бұрыш болат  50Х50Х5</v>
          </cell>
          <cell r="F782" t="str">
            <v>Уголок</v>
          </cell>
          <cell r="G782" t="str">
            <v>стальной, равнополочный, марка Ст.3, размер 50*50*5 мм, ГОСТ 8509-93</v>
          </cell>
          <cell r="H782" t="str">
            <v>Біркелкі тақтайша бұрыш болат  50Х50Х5</v>
          </cell>
          <cell r="I782" t="str">
            <v>БК</v>
          </cell>
          <cell r="J782">
            <v>0</v>
          </cell>
          <cell r="K782">
            <v>631010000</v>
          </cell>
          <cell r="L782" t="str">
            <v>ҚР, ШҚО, Өскемен қ., Бажов көш., 10</v>
          </cell>
          <cell r="M782" t="str">
            <v>Қантар-Ақпан</v>
          </cell>
          <cell r="N782" t="str">
            <v>Шығыс-Қазақстан облысы, Өскемен қ.</v>
          </cell>
          <cell r="O782" t="str">
            <v>DDP</v>
          </cell>
          <cell r="P782" t="str">
            <v>шартқа қол қойылған кезден бастап 30 күнтізбелік күн ішінде</v>
          </cell>
          <cell r="Q782">
            <v>0</v>
          </cell>
          <cell r="R782">
            <v>166</v>
          </cell>
          <cell r="S782" t="str">
            <v>Килограмм</v>
          </cell>
        </row>
        <row r="783">
          <cell r="A783" t="str">
            <v>472 Т</v>
          </cell>
          <cell r="B783" t="str">
            <v>"ШҚ АЭК" АҚ</v>
          </cell>
          <cell r="C783" t="str">
            <v>24.33.11.100.000.00.0166.000000000053</v>
          </cell>
          <cell r="D783">
            <v>520104118</v>
          </cell>
          <cell r="E783" t="str">
            <v>Біркелкі тақтайша бұрыш болат  63Х63Х5</v>
          </cell>
          <cell r="F783" t="str">
            <v>Уголок</v>
          </cell>
          <cell r="G783" t="str">
            <v>стальной, равнополочный, марка Ст.3, размер 63*63*5 мм, ГОСТ 8509-93</v>
          </cell>
          <cell r="H783" t="str">
            <v>Біркелкі тақтайша бұрыш болат  63Х63Х5</v>
          </cell>
          <cell r="I783" t="str">
            <v>БК</v>
          </cell>
          <cell r="J783">
            <v>0</v>
          </cell>
          <cell r="K783">
            <v>631010000</v>
          </cell>
          <cell r="L783" t="str">
            <v>ҚР, ШҚО, Өскемен қ., Бажов көш., 10</v>
          </cell>
          <cell r="M783" t="str">
            <v>Қантар-Ақпан</v>
          </cell>
          <cell r="N783" t="str">
            <v>Шығыс-Қазақстан облысы, Өскемен қ.</v>
          </cell>
          <cell r="O783" t="str">
            <v>DDP</v>
          </cell>
          <cell r="P783" t="str">
            <v>шартқа қол қойылған кезден бастап 30 күнтізбелік күн ішінде</v>
          </cell>
          <cell r="Q783">
            <v>0</v>
          </cell>
          <cell r="R783">
            <v>166</v>
          </cell>
          <cell r="S783" t="str">
            <v>Килограмм</v>
          </cell>
        </row>
        <row r="784">
          <cell r="A784" t="str">
            <v>472-1 Т</v>
          </cell>
          <cell r="B784" t="str">
            <v>"ШҚ АЭК" АҚ</v>
          </cell>
          <cell r="C784" t="str">
            <v>24.33.11.100.000.00.0166.000000000053</v>
          </cell>
          <cell r="D784">
            <v>520104118</v>
          </cell>
          <cell r="E784" t="str">
            <v>Біркелкі тақтайша бұрыш болат  63Х63Х5</v>
          </cell>
          <cell r="F784" t="str">
            <v>Уголок</v>
          </cell>
          <cell r="G784" t="str">
            <v>стальной, равнополочный, марка Ст.3, размер 63*63*5 мм, ГОСТ 8509-93</v>
          </cell>
          <cell r="H784" t="str">
            <v>Біркелкі тақтайша бұрыш болат  63Х63Х5</v>
          </cell>
          <cell r="I784" t="str">
            <v>БК</v>
          </cell>
          <cell r="J784">
            <v>0</v>
          </cell>
          <cell r="K784">
            <v>631010000</v>
          </cell>
          <cell r="L784" t="str">
            <v>ҚР, ШҚО, Өскемен қ., Бажов көш., 10</v>
          </cell>
          <cell r="M784" t="str">
            <v>Қантар-Ақпан</v>
          </cell>
          <cell r="N784" t="str">
            <v>Шығыс-Қазақстан облысы, Өскемен қ.</v>
          </cell>
          <cell r="O784" t="str">
            <v>DDP</v>
          </cell>
          <cell r="P784" t="str">
            <v>шартқа қол қойылған кезден бастап 30 күнтізбелік күн ішінде</v>
          </cell>
          <cell r="Q784">
            <v>0</v>
          </cell>
          <cell r="R784">
            <v>166</v>
          </cell>
          <cell r="S784" t="str">
            <v>Килограмм</v>
          </cell>
        </row>
        <row r="785">
          <cell r="A785" t="str">
            <v>473 Т</v>
          </cell>
          <cell r="B785" t="str">
            <v>"ШҚ АЭК" АҚ</v>
          </cell>
          <cell r="C785" t="str">
            <v>24.33.11.100.000.00.0166.000000000055</v>
          </cell>
          <cell r="D785">
            <v>520104121</v>
          </cell>
          <cell r="E785" t="str">
            <v>Біркелкі тақтайша бұрыш болат  75Х75Х6</v>
          </cell>
          <cell r="F785" t="str">
            <v>Уголок</v>
          </cell>
          <cell r="G785" t="str">
            <v>стальной, равнополочный, марка Ст.3, размер 75*75*6 мм, ГОСТ 8509-93</v>
          </cell>
          <cell r="H785" t="str">
            <v>Біркелкі тақтайша бұрыш болат  75Х75Х6</v>
          </cell>
          <cell r="I785" t="str">
            <v>БК</v>
          </cell>
          <cell r="J785">
            <v>0</v>
          </cell>
          <cell r="K785">
            <v>631010000</v>
          </cell>
          <cell r="L785" t="str">
            <v>ҚР, ШҚО, Өскемен қ., Бажов көш., 10</v>
          </cell>
          <cell r="M785" t="str">
            <v>Қантар-Ақпан</v>
          </cell>
          <cell r="N785" t="str">
            <v>Шығыс-Қазақстан облысы, Өскемен қ.</v>
          </cell>
          <cell r="O785" t="str">
            <v>DDP</v>
          </cell>
          <cell r="P785" t="str">
            <v>шартқа қол қойылған кезден бастап 30 күнтізбелік күн ішінде</v>
          </cell>
          <cell r="Q785">
            <v>0</v>
          </cell>
          <cell r="R785">
            <v>166</v>
          </cell>
          <cell r="S785" t="str">
            <v>Килограмм</v>
          </cell>
        </row>
        <row r="786">
          <cell r="A786" t="str">
            <v>474 Т</v>
          </cell>
          <cell r="B786" t="str">
            <v>"ШҚ АЭК" АҚ</v>
          </cell>
          <cell r="C786" t="str">
            <v>24.33.11.100.000.00.0166.000000000056</v>
          </cell>
          <cell r="D786">
            <v>520104126</v>
          </cell>
          <cell r="E786" t="str">
            <v xml:space="preserve">Біркелкі тақтайша бұрыш болат  80Х80Х6                                                              </v>
          </cell>
          <cell r="F786" t="str">
            <v>Уголок</v>
          </cell>
          <cell r="G786" t="str">
            <v>стальной, равнополочный, марка Ст.3, размер 80*80*6 мм, ГОСТ 8509-93</v>
          </cell>
          <cell r="H786" t="str">
            <v xml:space="preserve">Біркелкі тақтайша бұрыш болат  80Х80Х6                                                              </v>
          </cell>
          <cell r="I786" t="str">
            <v>БК</v>
          </cell>
          <cell r="J786">
            <v>0</v>
          </cell>
          <cell r="K786">
            <v>631010000</v>
          </cell>
          <cell r="L786" t="str">
            <v>ҚР, ШҚО, Өскемен қ., Бажов көш., 10</v>
          </cell>
          <cell r="M786" t="str">
            <v>Қантар-Ақпан</v>
          </cell>
          <cell r="N786" t="str">
            <v>Шығыс-Қазақстан облысы, Өскемен қ.</v>
          </cell>
          <cell r="O786" t="str">
            <v>DDP</v>
          </cell>
          <cell r="P786" t="str">
            <v>шартқа қол қойылған кезден бастап 30 күнтізбелік күн ішінде</v>
          </cell>
          <cell r="Q786">
            <v>0</v>
          </cell>
          <cell r="R786">
            <v>166</v>
          </cell>
          <cell r="S786" t="str">
            <v>Килограмм</v>
          </cell>
        </row>
        <row r="787">
          <cell r="A787" t="str">
            <v>475 Т</v>
          </cell>
          <cell r="B787" t="str">
            <v>"ШҚ АЭК" АҚ</v>
          </cell>
          <cell r="C787" t="str">
            <v>24.33.11.100.000.00.0166.000000000084</v>
          </cell>
          <cell r="D787">
            <v>520104129</v>
          </cell>
          <cell r="E787" t="str">
            <v xml:space="preserve">Біркелкі тақтайша бұрыш болат  90Х90Х6                                                              </v>
          </cell>
          <cell r="F787" t="str">
            <v>Уголок</v>
          </cell>
          <cell r="G787" t="str">
            <v>стальной, равнополочный, марка Ст. 3, размер 90*90*6 мм, ГОСТ 8509-93</v>
          </cell>
          <cell r="H787" t="str">
            <v xml:space="preserve">Біркелкі тақтайша бұрыш болат  90Х90Х6                                                              </v>
          </cell>
          <cell r="I787" t="str">
            <v>БК</v>
          </cell>
          <cell r="J787">
            <v>0</v>
          </cell>
          <cell r="K787">
            <v>631010000</v>
          </cell>
          <cell r="L787" t="str">
            <v>ҚР, ШҚО, Өскемен қ., Бажов көш., 10</v>
          </cell>
          <cell r="M787" t="str">
            <v>Қантар-Ақпан</v>
          </cell>
          <cell r="N787" t="str">
            <v>Шығыс-Қазақстан облысы, Өскемен қ.</v>
          </cell>
          <cell r="O787" t="str">
            <v>DDP</v>
          </cell>
          <cell r="P787" t="str">
            <v>шартқа қол қойылған кезден бастап 30 күнтізбелік күн ішінде</v>
          </cell>
          <cell r="Q787">
            <v>0</v>
          </cell>
          <cell r="R787">
            <v>166</v>
          </cell>
          <cell r="S787" t="str">
            <v>Килограмм</v>
          </cell>
        </row>
        <row r="788">
          <cell r="A788" t="str">
            <v>476 Т</v>
          </cell>
          <cell r="B788" t="str">
            <v>"ШҚ АЭК" АҚ</v>
          </cell>
          <cell r="C788" t="str">
            <v>24.33.11.100.000.00.0166.000000000057</v>
          </cell>
          <cell r="D788">
            <v>520104130</v>
          </cell>
          <cell r="E788" t="str">
            <v xml:space="preserve">Біркелкі тақтайша бұрыш болат  90Х90Х7                                                              </v>
          </cell>
          <cell r="F788" t="str">
            <v>Уголок</v>
          </cell>
          <cell r="G788" t="str">
            <v>стальной, равнополочный, марка Ст.3, размер 90*90*7 мм, ГОСТ 8509-93</v>
          </cell>
          <cell r="H788" t="str">
            <v xml:space="preserve">Біркелкі тақтайша бұрыш болат  90Х90Х7                                                              </v>
          </cell>
          <cell r="I788" t="str">
            <v>БК</v>
          </cell>
          <cell r="J788">
            <v>0</v>
          </cell>
          <cell r="K788">
            <v>631010000</v>
          </cell>
          <cell r="L788" t="str">
            <v>ҚР, ШҚО, Өскемен қ., Бажов көш., 10</v>
          </cell>
          <cell r="M788" t="str">
            <v>Қантар-Ақпан</v>
          </cell>
          <cell r="N788" t="str">
            <v>Шығыс-Қазақстан облысы, Өскемен қ.</v>
          </cell>
          <cell r="O788" t="str">
            <v>DDP</v>
          </cell>
          <cell r="P788" t="str">
            <v>шартқа қол қойылған кезден бастап 30 күнтізбелік күн ішінде</v>
          </cell>
          <cell r="Q788">
            <v>0</v>
          </cell>
          <cell r="R788">
            <v>166</v>
          </cell>
          <cell r="S788" t="str">
            <v>Килограмм</v>
          </cell>
        </row>
        <row r="789">
          <cell r="A789" t="str">
            <v>477 Т</v>
          </cell>
          <cell r="B789" t="str">
            <v>"ШҚ АЭК" АҚ</v>
          </cell>
          <cell r="C789" t="str">
            <v>24.33.11.100.000.00.0166.000000000059</v>
          </cell>
          <cell r="D789">
            <v>520104135</v>
          </cell>
          <cell r="E789" t="str">
            <v xml:space="preserve">Біркелкі тақтайша бұрыш болат  100Х100Х8                                                            </v>
          </cell>
          <cell r="F789" t="str">
            <v>Уголок</v>
          </cell>
          <cell r="G789" t="str">
            <v>стальной, равнополочный, марка Ст.3, размер 100*100*8 мм, ГОСТ 8509-93</v>
          </cell>
          <cell r="H789" t="str">
            <v xml:space="preserve">Біркелкі тақтайша бұрыш болат  100Х100Х8                                                            </v>
          </cell>
          <cell r="I789" t="str">
            <v>БК</v>
          </cell>
          <cell r="J789">
            <v>0</v>
          </cell>
          <cell r="K789">
            <v>631010000</v>
          </cell>
          <cell r="L789" t="str">
            <v>ҚР, ШҚО, Өскемен қ., Бажов көш., 10</v>
          </cell>
          <cell r="M789" t="str">
            <v>Қантар-Ақпан</v>
          </cell>
          <cell r="N789" t="str">
            <v>Шығыс-Қазақстан облысы, Өскемен қ.</v>
          </cell>
          <cell r="O789" t="str">
            <v>DDP</v>
          </cell>
          <cell r="P789" t="str">
            <v>шартқа қол қойылған кезден бастап 30 күнтізбелік күн ішінде</v>
          </cell>
          <cell r="Q789">
            <v>0</v>
          </cell>
          <cell r="R789">
            <v>166</v>
          </cell>
          <cell r="S789" t="str">
            <v>Килограмм</v>
          </cell>
        </row>
        <row r="790">
          <cell r="A790" t="str">
            <v>478 Т</v>
          </cell>
          <cell r="B790" t="str">
            <v>"ШҚ АЭК" АҚ</v>
          </cell>
          <cell r="C790" t="str">
            <v>24.33.11.100.000.00.0166.000000000083</v>
          </cell>
          <cell r="D790">
            <v>520104142</v>
          </cell>
          <cell r="E790" t="str">
            <v xml:space="preserve">Біркелкі тақтайша бұрыш болат   70Х70Х5                                                             </v>
          </cell>
          <cell r="F790" t="str">
            <v>Уголок</v>
          </cell>
          <cell r="G790" t="str">
            <v>стальной, равнополочный, марка Ст.3, размер 70*70*5 мм, ГОСТ 8509-93</v>
          </cell>
          <cell r="H790" t="str">
            <v xml:space="preserve">Біркелкі тақтайша бұрыш болат   70Х70Х5                                                             </v>
          </cell>
          <cell r="I790" t="str">
            <v>БК</v>
          </cell>
          <cell r="J790">
            <v>0</v>
          </cell>
          <cell r="K790">
            <v>631010000</v>
          </cell>
          <cell r="L790" t="str">
            <v>ҚР, ШҚО, Өскемен қ., Бажов көш., 10</v>
          </cell>
          <cell r="M790" t="str">
            <v>Қантар-Ақпан</v>
          </cell>
          <cell r="N790" t="str">
            <v>Шығыс-Қазақстан облысы, Өскемен қ.</v>
          </cell>
          <cell r="O790" t="str">
            <v>DDP</v>
          </cell>
          <cell r="P790" t="str">
            <v>шартқа қол қойылған кезден бастап 30 күнтізбелік күн ішінде</v>
          </cell>
          <cell r="Q790">
            <v>0</v>
          </cell>
          <cell r="R790">
            <v>166</v>
          </cell>
          <cell r="S790" t="str">
            <v>Килограмм</v>
          </cell>
        </row>
        <row r="791">
          <cell r="A791" t="str">
            <v>479 Т</v>
          </cell>
          <cell r="B791" t="str">
            <v>"ШҚ АЭК" АҚ</v>
          </cell>
          <cell r="C791" t="str">
            <v>24.33.11.100.005.00.0166.000000000004</v>
          </cell>
          <cell r="D791">
            <v>520107114</v>
          </cell>
          <cell r="E791" t="str">
            <v>Алтыжақты болат д.12</v>
          </cell>
          <cell r="F791" t="str">
            <v>Шестигранник</v>
          </cell>
          <cell r="G791" t="str">
            <v>стальной, диаметр вписанного круга 12 мм, ГОСТ 2879-2006</v>
          </cell>
          <cell r="H791" t="str">
            <v>Алтыжақты болат д.12</v>
          </cell>
          <cell r="I791" t="str">
            <v>БК</v>
          </cell>
          <cell r="J791">
            <v>0</v>
          </cell>
          <cell r="K791">
            <v>631010000</v>
          </cell>
          <cell r="L791" t="str">
            <v>ҚР, ШҚО, Өскемен қ., Бажов көш., 10</v>
          </cell>
          <cell r="M791" t="str">
            <v>Желтоқсан-Қантар</v>
          </cell>
          <cell r="N791" t="str">
            <v>Шығыс-Қазақстан облысы, Өскемен қ.</v>
          </cell>
          <cell r="O791" t="str">
            <v>DDP</v>
          </cell>
          <cell r="P791" t="str">
            <v>шартқа қол қойылған кезден бастап 30 күнтізбелік күн ішінде</v>
          </cell>
          <cell r="Q791">
            <v>0</v>
          </cell>
          <cell r="R791">
            <v>166</v>
          </cell>
          <cell r="S791" t="str">
            <v>Килограмм</v>
          </cell>
        </row>
        <row r="792">
          <cell r="A792" t="str">
            <v>480 Т</v>
          </cell>
          <cell r="B792" t="str">
            <v>"ШҚ АЭК" АҚ</v>
          </cell>
          <cell r="C792" t="str">
            <v>24.33.11.100.005.00.0166.000000000043</v>
          </cell>
          <cell r="D792">
            <v>520107115</v>
          </cell>
          <cell r="E792" t="str">
            <v xml:space="preserve">Алтыжақты болат д.41                                                                                </v>
          </cell>
          <cell r="F792" t="str">
            <v>Шестигранник</v>
          </cell>
          <cell r="G792" t="str">
            <v>стальной, диаметр вписанного круга 41 мм, ГОСТ 2879-2006</v>
          </cell>
          <cell r="H792" t="str">
            <v xml:space="preserve">Алтыжақты болат д.41                                                                                </v>
          </cell>
          <cell r="I792" t="str">
            <v>БК</v>
          </cell>
          <cell r="J792">
            <v>0</v>
          </cell>
          <cell r="K792">
            <v>631010000</v>
          </cell>
          <cell r="L792" t="str">
            <v>ҚР, ШҚО, Өскемен қ., Бажов көш., 10</v>
          </cell>
          <cell r="M792" t="str">
            <v>Желтоқсан-Қантар</v>
          </cell>
          <cell r="N792" t="str">
            <v>Шығыс-Қазақстан облысы, Өскемен қ.</v>
          </cell>
          <cell r="O792" t="str">
            <v>DDP</v>
          </cell>
          <cell r="P792" t="str">
            <v>шартқа қол қойылған кезден бастап 30 күнтізбелік күн ішінде</v>
          </cell>
          <cell r="Q792">
            <v>0</v>
          </cell>
          <cell r="R792">
            <v>166</v>
          </cell>
          <cell r="S792" t="str">
            <v>Килограмм</v>
          </cell>
        </row>
        <row r="793">
          <cell r="A793" t="str">
            <v>481 Т</v>
          </cell>
          <cell r="B793" t="str">
            <v>"ШҚ АЭК" АҚ</v>
          </cell>
          <cell r="C793" t="str">
            <v>24.33.11.100.005.00.0166.000000000006</v>
          </cell>
          <cell r="D793">
            <v>520107116</v>
          </cell>
          <cell r="E793" t="str">
            <v>Алтыжақты болат 14</v>
          </cell>
          <cell r="F793" t="str">
            <v>Шестигранник</v>
          </cell>
          <cell r="G793" t="str">
            <v>стальной, диаметр вписанного круга 14 мм, ГОСТ 2879-2006</v>
          </cell>
          <cell r="H793" t="str">
            <v>Алтыжақты болат 14</v>
          </cell>
          <cell r="I793" t="str">
            <v>БК</v>
          </cell>
          <cell r="J793">
            <v>0</v>
          </cell>
          <cell r="K793">
            <v>631010000</v>
          </cell>
          <cell r="L793" t="str">
            <v>ҚР, ШҚО, Өскемен қ., Бажов көш., 10</v>
          </cell>
          <cell r="M793" t="str">
            <v>Желтоқсан-Қантар</v>
          </cell>
          <cell r="N793" t="str">
            <v>Шығыс-Қазақстан облысы, Өскемен қ.</v>
          </cell>
          <cell r="O793" t="str">
            <v>DDP</v>
          </cell>
          <cell r="P793" t="str">
            <v>шартқа қол қойылған кезден бастап 30 күнтізбелік күн ішінде</v>
          </cell>
          <cell r="Q793">
            <v>0</v>
          </cell>
          <cell r="R793">
            <v>166</v>
          </cell>
          <cell r="S793" t="str">
            <v>Килограмм</v>
          </cell>
        </row>
        <row r="794">
          <cell r="A794" t="str">
            <v>482 Т</v>
          </cell>
          <cell r="B794" t="str">
            <v>"ШҚ АЭК" АҚ</v>
          </cell>
          <cell r="C794" t="str">
            <v>24.33.11.100.005.00.0166.000000000041</v>
          </cell>
          <cell r="D794">
            <v>520107117</v>
          </cell>
          <cell r="E794" t="str">
            <v xml:space="preserve">Алтыжақты болат д.46                                                                                </v>
          </cell>
          <cell r="F794" t="str">
            <v>Шестигранник</v>
          </cell>
          <cell r="G794" t="str">
            <v>диаметр вписанного круга 46 мм, ГОСТ 2879-2006</v>
          </cell>
          <cell r="H794" t="str">
            <v xml:space="preserve">Алтыжақты болат д.46                                                                                </v>
          </cell>
          <cell r="I794" t="str">
            <v>БК</v>
          </cell>
          <cell r="J794">
            <v>0</v>
          </cell>
          <cell r="K794">
            <v>631010000</v>
          </cell>
          <cell r="L794" t="str">
            <v>ҚР, ШҚО, Өскемен қ., Бажов көш., 10</v>
          </cell>
          <cell r="M794" t="str">
            <v>Желтоқсан-Қантар</v>
          </cell>
          <cell r="N794" t="str">
            <v>Шығыс-Қазақстан облысы, Өскемен қ.</v>
          </cell>
          <cell r="O794" t="str">
            <v>DDP</v>
          </cell>
          <cell r="P794" t="str">
            <v>шартқа қол қойылған кезден бастап 30 күнтізбелік күн ішінде</v>
          </cell>
          <cell r="Q794">
            <v>0</v>
          </cell>
          <cell r="R794">
            <v>166</v>
          </cell>
          <cell r="S794" t="str">
            <v>Килограмм</v>
          </cell>
        </row>
        <row r="795">
          <cell r="A795" t="str">
            <v>483 Т</v>
          </cell>
          <cell r="B795" t="str">
            <v>"ШҚ АЭК" АҚ</v>
          </cell>
          <cell r="C795" t="str">
            <v>24.33.11.100.005.00.0166.000000000009</v>
          </cell>
          <cell r="D795">
            <v>520107119</v>
          </cell>
          <cell r="E795" t="str">
            <v>Алтыжақты болат 17</v>
          </cell>
          <cell r="F795" t="str">
            <v>Шестигранник</v>
          </cell>
          <cell r="G795" t="str">
            <v>стальной, диаметр вписанного круга 17 мм, ГОСТ 2879-2006</v>
          </cell>
          <cell r="H795" t="str">
            <v>Алтыжақты болат 17</v>
          </cell>
          <cell r="I795" t="str">
            <v>БК</v>
          </cell>
          <cell r="J795">
            <v>0</v>
          </cell>
          <cell r="K795">
            <v>631010000</v>
          </cell>
          <cell r="L795" t="str">
            <v>ҚР, ШҚО, Өскемен қ., Бажов көш., 10</v>
          </cell>
          <cell r="M795" t="str">
            <v>Желтоқсан-Қантар</v>
          </cell>
          <cell r="N795" t="str">
            <v>Шығыс-Қазақстан облысы, Өскемен қ.</v>
          </cell>
          <cell r="O795" t="str">
            <v>DDP</v>
          </cell>
          <cell r="P795" t="str">
            <v>шартқа қол қойылған кезден бастап 30 күнтізбелік күн ішінде</v>
          </cell>
          <cell r="Q795">
            <v>0</v>
          </cell>
          <cell r="R795">
            <v>166</v>
          </cell>
          <cell r="S795" t="str">
            <v>Килограмм</v>
          </cell>
        </row>
        <row r="796">
          <cell r="A796" t="str">
            <v>484 Т</v>
          </cell>
          <cell r="B796" t="str">
            <v>"ШҚ АЭК" АҚ</v>
          </cell>
          <cell r="C796" t="str">
            <v>24.33.11.100.005.00.0166.000000000011</v>
          </cell>
          <cell r="D796">
            <v>520107121</v>
          </cell>
          <cell r="E796" t="str">
            <v>Алтыжақты болат 19</v>
          </cell>
          <cell r="F796" t="str">
            <v>Шестигранник</v>
          </cell>
          <cell r="G796" t="str">
            <v>стальной, диаметр вписанного круга 19 мм, ГОСТ 2879-2006</v>
          </cell>
          <cell r="H796" t="str">
            <v>Алтыжақты болат 19</v>
          </cell>
          <cell r="I796" t="str">
            <v>БК</v>
          </cell>
          <cell r="J796">
            <v>0</v>
          </cell>
          <cell r="K796">
            <v>631010000</v>
          </cell>
          <cell r="L796" t="str">
            <v>ҚР, ШҚО, Өскемен қ., Бажов көш., 10</v>
          </cell>
          <cell r="M796" t="str">
            <v>Желтоқсан-Қантар</v>
          </cell>
          <cell r="N796" t="str">
            <v>Шығыс-Қазақстан облысы, Өскемен қ.</v>
          </cell>
          <cell r="O796" t="str">
            <v>DDP</v>
          </cell>
          <cell r="P796" t="str">
            <v>шартқа қол қойылған кезден бастап 30 күнтізбелік күн ішінде</v>
          </cell>
          <cell r="Q796">
            <v>0</v>
          </cell>
          <cell r="R796">
            <v>166</v>
          </cell>
          <cell r="S796" t="str">
            <v>Килограмм</v>
          </cell>
        </row>
        <row r="797">
          <cell r="A797" t="str">
            <v>485 Т</v>
          </cell>
          <cell r="B797" t="str">
            <v>"ШҚ АЭК" АҚ</v>
          </cell>
          <cell r="C797" t="str">
            <v>24.33.11.100.005.00.0166.000000000014</v>
          </cell>
          <cell r="D797">
            <v>520107125</v>
          </cell>
          <cell r="E797" t="str">
            <v>Алтыжақты болат 22</v>
          </cell>
          <cell r="F797" t="str">
            <v>Шестигранник</v>
          </cell>
          <cell r="G797" t="str">
            <v>стальной, диаметр вписанного круга 22 мм, ГОСТ 2879-2006</v>
          </cell>
          <cell r="H797" t="str">
            <v>Алтыжақты болат 22</v>
          </cell>
          <cell r="I797" t="str">
            <v>БК</v>
          </cell>
          <cell r="J797">
            <v>0</v>
          </cell>
          <cell r="K797">
            <v>631010000</v>
          </cell>
          <cell r="L797" t="str">
            <v>ҚР, ШҚО, Өскемен қ., Бажов көш., 10</v>
          </cell>
          <cell r="M797" t="str">
            <v>Желтоқсан-Қантар</v>
          </cell>
          <cell r="N797" t="str">
            <v>Шығыс-Қазақстан облысы, Өскемен қ.</v>
          </cell>
          <cell r="O797" t="str">
            <v>DDP</v>
          </cell>
          <cell r="P797" t="str">
            <v>шартқа қол қойылған кезден бастап 30 күнтізбелік күн ішінде</v>
          </cell>
          <cell r="Q797">
            <v>0</v>
          </cell>
          <cell r="R797">
            <v>166</v>
          </cell>
          <cell r="S797" t="str">
            <v>Килограмм</v>
          </cell>
        </row>
        <row r="798">
          <cell r="A798" t="str">
            <v>486 Т</v>
          </cell>
          <cell r="B798" t="str">
            <v>"ШҚ АЭК" АҚ</v>
          </cell>
          <cell r="C798" t="str">
            <v>24.33.11.100.005.00.0166.000000000015</v>
          </cell>
          <cell r="D798">
            <v>520107126</v>
          </cell>
          <cell r="E798" t="str">
            <v xml:space="preserve">Алтыжақты болат 24                                                                                  </v>
          </cell>
          <cell r="F798" t="str">
            <v>Шестигранник</v>
          </cell>
          <cell r="G798" t="str">
            <v>стальной, диаметр вписанного круга 24 мм, ГОСТ 2879-2006</v>
          </cell>
          <cell r="H798" t="str">
            <v xml:space="preserve">Алтыжақты болат 24                                                                                  </v>
          </cell>
          <cell r="I798" t="str">
            <v>БК</v>
          </cell>
          <cell r="J798">
            <v>0</v>
          </cell>
          <cell r="K798">
            <v>631010000</v>
          </cell>
          <cell r="L798" t="str">
            <v>ҚР, ШҚО, Өскемен қ., Бажов көш., 10</v>
          </cell>
          <cell r="M798" t="str">
            <v>Желтоқсан-Қантар</v>
          </cell>
          <cell r="N798" t="str">
            <v>Шығыс-Қазақстан облысы, Өскемен қ.</v>
          </cell>
          <cell r="O798" t="str">
            <v>DDP</v>
          </cell>
          <cell r="P798" t="str">
            <v>шартқа қол қойылған кезден бастап 30 күнтізбелік күн ішінде</v>
          </cell>
          <cell r="Q798">
            <v>0</v>
          </cell>
          <cell r="R798">
            <v>166</v>
          </cell>
          <cell r="S798" t="str">
            <v>Килограмм</v>
          </cell>
        </row>
        <row r="799">
          <cell r="A799" t="str">
            <v>487 Т</v>
          </cell>
          <cell r="B799" t="str">
            <v>"ШҚ АЭК" АҚ</v>
          </cell>
          <cell r="C799" t="str">
            <v>24.33.11.100.005.00.0166.000000000042</v>
          </cell>
          <cell r="D799">
            <v>520107129</v>
          </cell>
          <cell r="E799" t="str">
            <v xml:space="preserve">Алтыжақты болат 27                                                                                  </v>
          </cell>
          <cell r="F799" t="str">
            <v>Шестигранник</v>
          </cell>
          <cell r="G799" t="str">
            <v>стальной, диаметр вписанного круга 27 мм, ГОСТ 2879-2006</v>
          </cell>
          <cell r="H799" t="str">
            <v xml:space="preserve">Алтыжақты болат 27                                                                                  </v>
          </cell>
          <cell r="I799" t="str">
            <v>БК</v>
          </cell>
          <cell r="J799">
            <v>0</v>
          </cell>
          <cell r="K799">
            <v>631010000</v>
          </cell>
          <cell r="L799" t="str">
            <v>ҚР, ШҚО, Өскемен қ., Бажов көш., 10</v>
          </cell>
          <cell r="M799" t="str">
            <v>Желтоқсан-Қантар</v>
          </cell>
          <cell r="N799" t="str">
            <v>Шығыс-Қазақстан облысы, Өскемен қ.</v>
          </cell>
          <cell r="O799" t="str">
            <v>DDP</v>
          </cell>
          <cell r="P799" t="str">
            <v>шартқа қол қойылған кезден бастап 30 күнтізбелік күн ішінде</v>
          </cell>
          <cell r="Q799">
            <v>0</v>
          </cell>
          <cell r="R799">
            <v>166</v>
          </cell>
          <cell r="S799" t="str">
            <v>Килограмм</v>
          </cell>
        </row>
        <row r="800">
          <cell r="A800" t="str">
            <v>488 Т</v>
          </cell>
          <cell r="B800" t="str">
            <v>"ШҚ АЭК" АҚ</v>
          </cell>
          <cell r="C800" t="str">
            <v>24.33.11.100.005.00.0166.000000000019</v>
          </cell>
          <cell r="D800">
            <v>520107131</v>
          </cell>
          <cell r="E800" t="str">
            <v xml:space="preserve">Алтыжақты болат 30                                                                                  </v>
          </cell>
          <cell r="F800" t="str">
            <v>Шестигранник</v>
          </cell>
          <cell r="G800" t="str">
            <v>стальной, диаметр вписанного круга 30 мм, ГОСТ 2879-2006</v>
          </cell>
          <cell r="H800" t="str">
            <v xml:space="preserve">Алтыжақты болат 30                                                                                  </v>
          </cell>
          <cell r="I800" t="str">
            <v>БК</v>
          </cell>
          <cell r="J800">
            <v>0</v>
          </cell>
          <cell r="K800">
            <v>631010000</v>
          </cell>
          <cell r="L800" t="str">
            <v>ҚР, ШҚО, Өскемен қ., Бажов көш., 10</v>
          </cell>
          <cell r="M800" t="str">
            <v>Желтоқсан-Қантар</v>
          </cell>
          <cell r="N800" t="str">
            <v>Шығыс-Қазақстан облысы, Өскемен қ.</v>
          </cell>
          <cell r="O800" t="str">
            <v>DDP</v>
          </cell>
          <cell r="P800" t="str">
            <v>шартқа қол қойылған кезден бастап 30 күнтізбелік күн ішінде</v>
          </cell>
          <cell r="Q800">
            <v>0</v>
          </cell>
          <cell r="R800">
            <v>166</v>
          </cell>
          <cell r="S800" t="str">
            <v>Килограмм</v>
          </cell>
        </row>
        <row r="801">
          <cell r="A801" t="str">
            <v>489 Т</v>
          </cell>
          <cell r="B801" t="str">
            <v>"ШҚ АЭК" АҚ</v>
          </cell>
          <cell r="C801" t="str">
            <v>24.33.11.100.005.00.0166.000000000020</v>
          </cell>
          <cell r="D801">
            <v>520107132</v>
          </cell>
          <cell r="E801" t="str">
            <v xml:space="preserve">Алтыжақты болат 32                                                                                  </v>
          </cell>
          <cell r="F801" t="str">
            <v>Шестигранник</v>
          </cell>
          <cell r="G801" t="str">
            <v>стальной, диаметр вписанного круга 32 мм, ГОСТ 2879-2006</v>
          </cell>
          <cell r="H801" t="str">
            <v xml:space="preserve">Алтыжақты болат 32                                                                                  </v>
          </cell>
          <cell r="I801" t="str">
            <v>БК</v>
          </cell>
          <cell r="J801">
            <v>0</v>
          </cell>
          <cell r="K801">
            <v>631010000</v>
          </cell>
          <cell r="L801" t="str">
            <v>ҚР, ШҚО, Өскемен қ., Бажов көш., 10</v>
          </cell>
          <cell r="M801" t="str">
            <v>Желтоқсан-Қантар</v>
          </cell>
          <cell r="N801" t="str">
            <v>Шығыс-Қазақстан облысы, Өскемен қ.</v>
          </cell>
          <cell r="O801" t="str">
            <v>DDP</v>
          </cell>
          <cell r="P801" t="str">
            <v>шартқа қол қойылған кезден бастап 30 күнтізбелік күн ішінде</v>
          </cell>
          <cell r="Q801">
            <v>0</v>
          </cell>
          <cell r="R801">
            <v>166</v>
          </cell>
          <cell r="S801" t="str">
            <v>Килограмм</v>
          </cell>
        </row>
        <row r="802">
          <cell r="A802" t="str">
            <v>490 Т</v>
          </cell>
          <cell r="B802" t="str">
            <v>"ШҚ АЭК" АҚ</v>
          </cell>
          <cell r="C802" t="str">
            <v>24.33.11.100.005.00.0166.000000000022</v>
          </cell>
          <cell r="D802">
            <v>520107134</v>
          </cell>
          <cell r="E802" t="str">
            <v xml:space="preserve">Алтыжақты болат 36                                                                                  </v>
          </cell>
          <cell r="F802" t="str">
            <v>Шестигранник</v>
          </cell>
          <cell r="G802" t="str">
            <v>стальной, диаметр вписанного круга 36 мм, ГОСТ 2879-2006</v>
          </cell>
          <cell r="H802" t="str">
            <v xml:space="preserve">Алтыжақты болат 36                                                                                  </v>
          </cell>
          <cell r="I802" t="str">
            <v>БК</v>
          </cell>
          <cell r="J802">
            <v>0</v>
          </cell>
          <cell r="K802">
            <v>631010000</v>
          </cell>
          <cell r="L802" t="str">
            <v>ҚР, ШҚО, Өскемен қ., Бажов көш., 10</v>
          </cell>
          <cell r="M802" t="str">
            <v>Желтоқсан-Қантар</v>
          </cell>
          <cell r="N802" t="str">
            <v>Шығыс-Қазақстан облысы, Өскемен қ.</v>
          </cell>
          <cell r="O802" t="str">
            <v>DDP</v>
          </cell>
          <cell r="P802" t="str">
            <v>шартқа қол қойылған кезден бастап 30 күнтізбелік күн ішінде</v>
          </cell>
          <cell r="Q802">
            <v>0</v>
          </cell>
          <cell r="R802">
            <v>166</v>
          </cell>
          <cell r="S802" t="str">
            <v>Килограмм</v>
          </cell>
        </row>
        <row r="803">
          <cell r="A803" t="str">
            <v>491 Т</v>
          </cell>
          <cell r="B803" t="str">
            <v>"ШҚ АЭК" АҚ</v>
          </cell>
          <cell r="C803" t="str">
            <v>24.20.13.900.000.00.0166.000000000001</v>
          </cell>
          <cell r="D803">
            <v>520108110</v>
          </cell>
          <cell r="E803" t="str">
            <v xml:space="preserve">Құбыр д15                                                                                           </v>
          </cell>
          <cell r="F803" t="str">
            <v>Труба</v>
          </cell>
          <cell r="G803" t="str">
            <v>водогазопроводная, сварная, наружный диаметр 21,3 мм, толщина стенки 2,8 мм, обыкновенная, условный проход 15 мм, ГОСТ 3262-75</v>
          </cell>
          <cell r="H803" t="str">
            <v xml:space="preserve">Құбыр д15                                                                                           </v>
          </cell>
          <cell r="I803" t="str">
            <v>БК</v>
          </cell>
          <cell r="J803">
            <v>0</v>
          </cell>
          <cell r="K803">
            <v>631010000</v>
          </cell>
          <cell r="L803" t="str">
            <v>ҚР, ШҚО, Өскемен қ., Бажов көш., 10</v>
          </cell>
          <cell r="M803" t="str">
            <v>Желтоқсан-Қантар</v>
          </cell>
          <cell r="N803" t="str">
            <v>Шығыс-Қазақстан облысы, Өскемен қ.</v>
          </cell>
          <cell r="O803" t="str">
            <v>DDP</v>
          </cell>
          <cell r="P803" t="str">
            <v>шартқа қол қойылған кезден бастап 30 күнтізбелік күн ішінде</v>
          </cell>
          <cell r="Q803">
            <v>0</v>
          </cell>
          <cell r="R803">
            <v>166</v>
          </cell>
          <cell r="S803" t="str">
            <v>Килограмм</v>
          </cell>
        </row>
        <row r="804">
          <cell r="A804" t="str">
            <v>492 Т</v>
          </cell>
          <cell r="B804" t="str">
            <v>"ШҚ АЭК" АҚ</v>
          </cell>
          <cell r="C804" t="str">
            <v>24.20.13.900.000.00.0166.000000000000</v>
          </cell>
          <cell r="D804">
            <v>520108114</v>
          </cell>
          <cell r="E804" t="str">
            <v xml:space="preserve">Болат құбыр ВГП 25Х2,8                                                                              </v>
          </cell>
          <cell r="F804" t="str">
            <v>Труба</v>
          </cell>
          <cell r="G804" t="str">
            <v>водогазопроводная, сварная, наружный диаметр 33,5 мм, толщина стенки 2,8 мм, легкая, условный проход 25 мм, ГОСТ 3262-75</v>
          </cell>
          <cell r="H804" t="str">
            <v xml:space="preserve">Болат құбыр ВГП 25Х2,8                                                                              </v>
          </cell>
          <cell r="I804" t="str">
            <v>БК</v>
          </cell>
          <cell r="J804">
            <v>0</v>
          </cell>
          <cell r="K804">
            <v>631010000</v>
          </cell>
          <cell r="L804" t="str">
            <v>ҚР, ШҚО, Өскемен қ., Бажов көш., 10</v>
          </cell>
          <cell r="M804" t="str">
            <v>Желтоқсан-Қантар</v>
          </cell>
          <cell r="N804" t="str">
            <v>Шығыс-Қазақстан облысы, Өскемен қ.</v>
          </cell>
          <cell r="O804" t="str">
            <v>DDP</v>
          </cell>
          <cell r="P804" t="str">
            <v>шартқа қол қойылған кезден бастап 30 күнтізбелік күн ішінде</v>
          </cell>
          <cell r="Q804">
            <v>0</v>
          </cell>
          <cell r="R804">
            <v>166</v>
          </cell>
          <cell r="S804" t="str">
            <v>Килограмм</v>
          </cell>
        </row>
        <row r="805">
          <cell r="A805" t="str">
            <v>492-1 Т</v>
          </cell>
          <cell r="B805" t="str">
            <v>"ШҚ АЭК" АҚ</v>
          </cell>
          <cell r="C805" t="str">
            <v>24.20.13.900.000.00.0166.000000000000</v>
          </cell>
          <cell r="D805">
            <v>520108114</v>
          </cell>
          <cell r="E805" t="str">
            <v xml:space="preserve">Болат құбыр ВГП 25Х2,8                                                                              </v>
          </cell>
          <cell r="F805" t="str">
            <v>Труба</v>
          </cell>
          <cell r="G805" t="str">
            <v>водогазопроводная, сварная, наружный диаметр 33,5 мм, толщина стенки 2,8 мм, легкая, условный проход 25 мм, ГОСТ 3262-75</v>
          </cell>
          <cell r="H805" t="str">
            <v xml:space="preserve">Болат құбыр ВГП 25Х2,8                                                                              </v>
          </cell>
          <cell r="I805" t="str">
            <v>БК</v>
          </cell>
          <cell r="J805">
            <v>0</v>
          </cell>
          <cell r="K805">
            <v>631010000</v>
          </cell>
          <cell r="L805" t="str">
            <v>ҚР, ШҚО, Өскемен қ., Бажов көш., 10</v>
          </cell>
          <cell r="M805" t="str">
            <v>Сәуір - Мамыр</v>
          </cell>
          <cell r="N805" t="str">
            <v>Шығыс-Қазақстан облысы, Өскемен қ.</v>
          </cell>
          <cell r="O805" t="str">
            <v>DDP</v>
          </cell>
          <cell r="P805" t="str">
            <v>шартқа қол қойылған кезден бастап 30 күнтізбелік күн ішінде</v>
          </cell>
          <cell r="Q805">
            <v>0</v>
          </cell>
          <cell r="R805">
            <v>166</v>
          </cell>
          <cell r="S805" t="str">
            <v>Килограмм</v>
          </cell>
        </row>
        <row r="806">
          <cell r="A806" t="str">
            <v>493 Т</v>
          </cell>
          <cell r="B806" t="str">
            <v>"ШҚ АЭК" АҚ</v>
          </cell>
          <cell r="C806" t="str">
            <v>24.20.13.900.000.00.0166.000000000000</v>
          </cell>
          <cell r="D806">
            <v>520108116</v>
          </cell>
          <cell r="E806" t="str">
            <v xml:space="preserve">Болат құбыр ВГП 25Х3,2                                                                              </v>
          </cell>
          <cell r="F806" t="str">
            <v>Труба</v>
          </cell>
          <cell r="G806" t="str">
            <v>водогазопроводная, сварная, наружный диаметр 33,5 мм, толщина стенки 3,2 мм, легкая, условный проход 25 мм, ГОСТ 3262-75</v>
          </cell>
          <cell r="H806" t="str">
            <v xml:space="preserve">Болат құбыр ВГП 25Х3,2                                                                              </v>
          </cell>
          <cell r="I806" t="str">
            <v>БК</v>
          </cell>
          <cell r="J806">
            <v>0</v>
          </cell>
          <cell r="K806">
            <v>631010000</v>
          </cell>
          <cell r="L806" t="str">
            <v>ҚР, ШҚО, Өскемен қ., Бажов көш., 10</v>
          </cell>
          <cell r="M806" t="str">
            <v>Желтоқсан-Қантар</v>
          </cell>
          <cell r="N806" t="str">
            <v>Шығыс-Қазақстан облысы, Өскемен қ.</v>
          </cell>
          <cell r="O806" t="str">
            <v>DDP</v>
          </cell>
          <cell r="P806" t="str">
            <v>шартқа қол қойылған кезден бастап 30 күнтізбелік күн ішінде</v>
          </cell>
          <cell r="Q806">
            <v>0</v>
          </cell>
          <cell r="R806">
            <v>166</v>
          </cell>
          <cell r="S806" t="str">
            <v>Килограмм</v>
          </cell>
        </row>
        <row r="807">
          <cell r="A807" t="str">
            <v>494 Т</v>
          </cell>
          <cell r="B807" t="str">
            <v>"ШҚ АЭК" АҚ</v>
          </cell>
          <cell r="C807" t="str">
            <v>24.20.13.900.000.00.0166.000000000003</v>
          </cell>
          <cell r="D807">
            <v>520108119</v>
          </cell>
          <cell r="E807" t="str">
            <v>Болат құбыр ВГП 32Х3,2</v>
          </cell>
          <cell r="F807" t="str">
            <v>Труба</v>
          </cell>
          <cell r="G807" t="str">
            <v>водогазопроводная, сварная, наружный диаметр 42,3 мм, толщина стенки 3,2 мм, обыкновенная, условный проход 32 мм, ГОСТ 3262-75</v>
          </cell>
          <cell r="H807" t="str">
            <v>Болат құбыр ВГП 32Х3,2</v>
          </cell>
          <cell r="I807" t="str">
            <v>БК</v>
          </cell>
          <cell r="J807">
            <v>0</v>
          </cell>
          <cell r="K807">
            <v>631010000</v>
          </cell>
          <cell r="L807" t="str">
            <v>ҚР, ШҚО, Өскемен қ., Бажов көш., 10</v>
          </cell>
          <cell r="M807" t="str">
            <v>Желтоқсан-Қантар</v>
          </cell>
          <cell r="N807" t="str">
            <v>Шығыс-Қазақстан облысы, Өскемен қ.</v>
          </cell>
          <cell r="O807" t="str">
            <v>DDP</v>
          </cell>
          <cell r="P807" t="str">
            <v>шартқа қол қойылған кезден бастап 30 күнтізбелік күн ішінде</v>
          </cell>
          <cell r="Q807">
            <v>0</v>
          </cell>
          <cell r="R807">
            <v>166</v>
          </cell>
          <cell r="S807" t="str">
            <v>Килограмм</v>
          </cell>
        </row>
        <row r="808">
          <cell r="A808" t="str">
            <v>494-1 Т</v>
          </cell>
          <cell r="B808" t="str">
            <v>"ШҚ АЭК" АҚ</v>
          </cell>
          <cell r="C808" t="str">
            <v>24.20.13.900.000.00.0166.000000000003</v>
          </cell>
          <cell r="D808">
            <v>520108119</v>
          </cell>
          <cell r="E808" t="str">
            <v>Болат құбыр ВГП 32Х3,2</v>
          </cell>
          <cell r="F808" t="str">
            <v>Труба</v>
          </cell>
          <cell r="G808" t="str">
            <v>водогазопроводная, сварная, наружный диаметр 42,3 мм, толщина стенки 3,2 мм, обыкновенная, условный проход 32 мм, ГОСТ 3262-75</v>
          </cell>
          <cell r="H808" t="str">
            <v>Болат құбыр ВГП 32Х3,2</v>
          </cell>
          <cell r="I808" t="str">
            <v>БК</v>
          </cell>
          <cell r="J808">
            <v>0</v>
          </cell>
          <cell r="K808">
            <v>631010000</v>
          </cell>
          <cell r="L808" t="str">
            <v>ҚР, ШҚО, Өскемен қ., Бажов көш., 10</v>
          </cell>
          <cell r="M808" t="str">
            <v>Желтоқсан-Қантар</v>
          </cell>
          <cell r="N808" t="str">
            <v>Шығыс-Қазақстан облысы, Өскемен қ.</v>
          </cell>
          <cell r="O808" t="str">
            <v>DDP</v>
          </cell>
          <cell r="P808" t="str">
            <v>шартқа қол қойылған кезден бастап 30 күнтізбелік күн ішінде</v>
          </cell>
          <cell r="Q808">
            <v>0</v>
          </cell>
          <cell r="R808">
            <v>166</v>
          </cell>
          <cell r="S808" t="str">
            <v>Килограмм</v>
          </cell>
        </row>
        <row r="809">
          <cell r="A809" t="str">
            <v>495 Т</v>
          </cell>
          <cell r="B809" t="str">
            <v>"ШҚ АЭК" АҚ</v>
          </cell>
          <cell r="C809" t="str">
            <v>24.34.13.100.000.00.0055.000000000011</v>
          </cell>
          <cell r="D809">
            <v>520110116</v>
          </cell>
          <cell r="E809" t="str">
            <v xml:space="preserve">Тор ромбылық ұяшықпен 35Х35Х3                                                                       </v>
          </cell>
          <cell r="F809" t="str">
            <v>Сетка</v>
          </cell>
          <cell r="G809" t="str">
            <v>стальная, плетеная, одинарная, номер сетки 35</v>
          </cell>
          <cell r="H809" t="str">
            <v xml:space="preserve">Тор ромбылық ұяшықпен 35Х35Х3                                                                       </v>
          </cell>
          <cell r="I809" t="str">
            <v>БК</v>
          </cell>
          <cell r="J809" t="str">
            <v>60</v>
          </cell>
          <cell r="K809">
            <v>631010000</v>
          </cell>
          <cell r="L809" t="str">
            <v>ҚР, ШҚО, Өскемен қ., Бажов көш., 10</v>
          </cell>
          <cell r="M809" t="str">
            <v>Желтоқсан-Қантар</v>
          </cell>
          <cell r="N809" t="str">
            <v>Шығыс-Қазақстан облысы, Өскемен қ.</v>
          </cell>
          <cell r="O809" t="str">
            <v>DDP</v>
          </cell>
          <cell r="P809" t="str">
            <v>шартқа қол қойылған кезден бастап 30 күнтізбелік күн ішінде</v>
          </cell>
          <cell r="Q809">
            <v>0</v>
          </cell>
          <cell r="R809" t="str">
            <v>055</v>
          </cell>
          <cell r="S809" t="str">
            <v>шаршы метр</v>
          </cell>
        </row>
        <row r="810">
          <cell r="A810" t="str">
            <v>495-1 Т</v>
          </cell>
          <cell r="B810" t="str">
            <v>"ШҚ АЭК" АҚ</v>
          </cell>
          <cell r="C810" t="str">
            <v>24.34.13.100.000.00.0055.000000000011</v>
          </cell>
          <cell r="D810">
            <v>520110116</v>
          </cell>
          <cell r="E810" t="str">
            <v xml:space="preserve">Тор ромбылық ұяшықпен 35Х35Х3                                                                       </v>
          </cell>
          <cell r="F810" t="str">
            <v>Сетка</v>
          </cell>
          <cell r="G810" t="str">
            <v>стальная, плетеная, одинарная, номер сетки 35</v>
          </cell>
          <cell r="H810" t="str">
            <v xml:space="preserve">Тор ромбылық ұяшықпен 35Х35Х3                                                                       </v>
          </cell>
          <cell r="I810" t="str">
            <v>БК</v>
          </cell>
          <cell r="J810" t="str">
            <v>60</v>
          </cell>
          <cell r="K810">
            <v>631010000</v>
          </cell>
          <cell r="L810" t="str">
            <v>ҚР, ШҚО, Өскемен қ., Бажов көш., 10</v>
          </cell>
          <cell r="M810" t="str">
            <v>Ақпан - Наурыз</v>
          </cell>
          <cell r="N810" t="str">
            <v>Шығыс-Қазақстан облысы, Өскемен қ.</v>
          </cell>
          <cell r="O810" t="str">
            <v>DDP</v>
          </cell>
          <cell r="P810" t="str">
            <v>шартқа қол қойылған кезден бастап 30 күнтізбелік күн ішінде</v>
          </cell>
          <cell r="Q810">
            <v>0</v>
          </cell>
          <cell r="R810" t="str">
            <v>055</v>
          </cell>
          <cell r="S810" t="str">
            <v>шаршы метр</v>
          </cell>
        </row>
        <row r="811">
          <cell r="A811" t="str">
            <v>496 Т</v>
          </cell>
          <cell r="B811" t="str">
            <v>"ШҚ АЭК" АҚ</v>
          </cell>
          <cell r="C811" t="str">
            <v>24.45.30.150.000.00.0166.000000000000</v>
          </cell>
          <cell r="D811">
            <v>520111111</v>
          </cell>
          <cell r="E811" t="str">
            <v xml:space="preserve">Дөңгелек жез  д.  12 ЛС59-1 ПТВ                                                                     </v>
          </cell>
          <cell r="F811" t="str">
            <v>Пруток круглый</v>
          </cell>
          <cell r="G811" t="str">
            <v>латунный, диаметр 12 мм</v>
          </cell>
          <cell r="H811" t="str">
            <v xml:space="preserve">Дөңгелек жез  д.  12 ЛС59-1 ПТВ                                                                     </v>
          </cell>
          <cell r="I811" t="str">
            <v>БК</v>
          </cell>
          <cell r="J811">
            <v>0</v>
          </cell>
          <cell r="K811">
            <v>631010000</v>
          </cell>
          <cell r="L811" t="str">
            <v>ҚР, ШҚО, Өскемен қ., Бажов көш., 10</v>
          </cell>
          <cell r="M811" t="str">
            <v>Желтоқсан-Қантар</v>
          </cell>
          <cell r="N811" t="str">
            <v>Шығыс-Қазақстан облысы, Өскемен қ.</v>
          </cell>
          <cell r="O811" t="str">
            <v>DDP</v>
          </cell>
          <cell r="P811" t="str">
            <v>шартқа қол қойылған кезден бастап 30 күнтізбелік күн ішінде</v>
          </cell>
          <cell r="Q811">
            <v>0</v>
          </cell>
          <cell r="R811">
            <v>166</v>
          </cell>
          <cell r="S811" t="str">
            <v>Килограмм</v>
          </cell>
        </row>
        <row r="812">
          <cell r="A812" t="str">
            <v>496-1 Т</v>
          </cell>
          <cell r="B812" t="str">
            <v>"ШҚ АЭК" АҚ</v>
          </cell>
          <cell r="C812" t="str">
            <v>24.45.30.150.000.00.0166.000000000000</v>
          </cell>
          <cell r="D812">
            <v>520111111</v>
          </cell>
          <cell r="E812" t="str">
            <v xml:space="preserve">Дөңгелек жез  д.  12 ЛС59-1 ПТВ                                                                     </v>
          </cell>
          <cell r="F812" t="str">
            <v>Пруток круглый</v>
          </cell>
          <cell r="G812" t="str">
            <v>латунный, диаметр 12 мм</v>
          </cell>
          <cell r="H812" t="str">
            <v xml:space="preserve">Дөңгелек жез  д.  12 ЛС59-1 ПТВ                                                                     </v>
          </cell>
          <cell r="I812" t="str">
            <v>БК</v>
          </cell>
          <cell r="J812">
            <v>0</v>
          </cell>
          <cell r="K812">
            <v>631010000</v>
          </cell>
          <cell r="L812" t="str">
            <v>ҚР, ШҚО, Өскемен қ., Бажов көш., 10</v>
          </cell>
          <cell r="M812" t="str">
            <v>Ақпан - Наурыз</v>
          </cell>
          <cell r="N812" t="str">
            <v>Шығыс-Қазақстан облысы, Өскемен қ.</v>
          </cell>
          <cell r="O812" t="str">
            <v>DDP</v>
          </cell>
          <cell r="P812" t="str">
            <v>шартқа қол қойылған кезден бастап 30 күнтізбелік күн ішінде</v>
          </cell>
          <cell r="Q812">
            <v>0</v>
          </cell>
          <cell r="R812">
            <v>166</v>
          </cell>
          <cell r="S812" t="str">
            <v>Килограмм</v>
          </cell>
        </row>
        <row r="813">
          <cell r="A813" t="str">
            <v>497 Т</v>
          </cell>
          <cell r="B813" t="str">
            <v>"ШҚ АЭК" АҚ</v>
          </cell>
          <cell r="C813" t="str">
            <v>24.44.22.210.000.02.0166.000000000008</v>
          </cell>
          <cell r="D813">
            <v>520111117</v>
          </cell>
          <cell r="E813" t="str">
            <v xml:space="preserve">Дөңгелек жез д.  16 ЛС59-1 ПТВ                                                                      </v>
          </cell>
          <cell r="F813" t="str">
            <v>Пруток</v>
          </cell>
          <cell r="G813" t="str">
            <v>латунный, диаметр 16 мм, марка ЛС59-1, прессованный, круглый, ГОСТ 2060-2006</v>
          </cell>
          <cell r="H813" t="str">
            <v xml:space="preserve">Дөңгелек жез д.  16 ЛС59-1 ПТВ                                                                      </v>
          </cell>
          <cell r="I813" t="str">
            <v>БК</v>
          </cell>
          <cell r="J813">
            <v>0</v>
          </cell>
          <cell r="K813">
            <v>631010000</v>
          </cell>
          <cell r="L813" t="str">
            <v>ҚР, ШҚО, Өскемен қ., Бажов көш., 10</v>
          </cell>
          <cell r="M813" t="str">
            <v>Желтоқсан-Қантар</v>
          </cell>
          <cell r="N813" t="str">
            <v>Шығыс-Қазақстан облысы, Өскемен қ.</v>
          </cell>
          <cell r="O813" t="str">
            <v>DDP</v>
          </cell>
          <cell r="P813" t="str">
            <v>шартқа қол қойылған кезден бастап 30 күнтізбелік күн ішінде</v>
          </cell>
          <cell r="Q813">
            <v>0</v>
          </cell>
          <cell r="R813">
            <v>166</v>
          </cell>
          <cell r="S813" t="str">
            <v>Килограмм</v>
          </cell>
        </row>
        <row r="814">
          <cell r="A814" t="str">
            <v>497-1 Т</v>
          </cell>
          <cell r="B814" t="str">
            <v>"ШҚ АЭК" АҚ</v>
          </cell>
          <cell r="C814" t="str">
            <v>24.44.22.210.000.02.0166.000000000008</v>
          </cell>
          <cell r="D814">
            <v>520111117</v>
          </cell>
          <cell r="E814" t="str">
            <v xml:space="preserve">Дөңгелек жез д.  16 ЛС59-1 ПТВ                                                                      </v>
          </cell>
          <cell r="F814" t="str">
            <v>Пруток</v>
          </cell>
          <cell r="G814" t="str">
            <v>латунный, диаметр 16 мм, марка ЛС59-1, прессованный, круглый, ГОСТ 2060-2006</v>
          </cell>
          <cell r="H814" t="str">
            <v xml:space="preserve">Дөңгелек жез д.  16 ЛС59-1 ПТВ                                                                      </v>
          </cell>
          <cell r="I814" t="str">
            <v>БК</v>
          </cell>
          <cell r="J814">
            <v>0</v>
          </cell>
          <cell r="K814">
            <v>631010000</v>
          </cell>
          <cell r="L814" t="str">
            <v>ҚР, ШҚО, Өскемен қ., Бажов көш., 10</v>
          </cell>
          <cell r="M814" t="str">
            <v>Ақпан - Наурыз</v>
          </cell>
          <cell r="N814" t="str">
            <v>Шығыс-Қазақстан облысы, Өскемен қ.</v>
          </cell>
          <cell r="O814" t="str">
            <v>DDP</v>
          </cell>
          <cell r="P814" t="str">
            <v>шартқа қол қойылған кезден бастап 30 күнтізбелік күн ішінде</v>
          </cell>
          <cell r="Q814">
            <v>0</v>
          </cell>
          <cell r="R814">
            <v>166</v>
          </cell>
          <cell r="S814" t="str">
            <v>Килограмм</v>
          </cell>
        </row>
        <row r="815">
          <cell r="A815" t="str">
            <v>498 Т</v>
          </cell>
          <cell r="B815" t="str">
            <v>"ШҚ АЭК" АҚ</v>
          </cell>
          <cell r="C815" t="str">
            <v>24.44.22.210.000.02.0166.000000000009</v>
          </cell>
          <cell r="D815">
            <v>520111119</v>
          </cell>
          <cell r="E815" t="str">
            <v xml:space="preserve">Дөңгелек жез д.  18 ЛС59-1 ПТВ                                                                      </v>
          </cell>
          <cell r="F815" t="str">
            <v>Пруток</v>
          </cell>
          <cell r="G815" t="str">
            <v>латунный, диаметр 18 мм, марка ЛС59-1, прессованный, круглый, ГОСТ 2060-2006</v>
          </cell>
          <cell r="H815" t="str">
            <v xml:space="preserve">Дөңгелек жез д.  18 ЛС59-1 ПТВ                                                                      </v>
          </cell>
          <cell r="I815" t="str">
            <v>БК</v>
          </cell>
          <cell r="J815">
            <v>0</v>
          </cell>
          <cell r="K815">
            <v>631010000</v>
          </cell>
          <cell r="L815" t="str">
            <v>ҚР, ШҚО, Өскемен қ., Бажов көш., 10</v>
          </cell>
          <cell r="M815" t="str">
            <v>Желтоқсан-Қантар</v>
          </cell>
          <cell r="N815" t="str">
            <v>Шығыс-Қазақстан облысы, Өскемен қ.</v>
          </cell>
          <cell r="O815" t="str">
            <v>DDP</v>
          </cell>
          <cell r="P815" t="str">
            <v>шартқа қол қойылған кезден бастап 30 күнтізбелік күн ішінде</v>
          </cell>
          <cell r="Q815">
            <v>0</v>
          </cell>
          <cell r="R815">
            <v>166</v>
          </cell>
          <cell r="S815" t="str">
            <v>Килограмм</v>
          </cell>
        </row>
        <row r="816">
          <cell r="A816" t="str">
            <v>498-1 Т</v>
          </cell>
          <cell r="B816" t="str">
            <v>"ШҚ АЭК" АҚ</v>
          </cell>
          <cell r="C816" t="str">
            <v>24.44.22.210.000.02.0166.000000000009</v>
          </cell>
          <cell r="D816">
            <v>520111119</v>
          </cell>
          <cell r="E816" t="str">
            <v xml:space="preserve">Дөңгелек жез д.  18 ЛС59-1 ПТВ                                                                      </v>
          </cell>
          <cell r="F816" t="str">
            <v>Пруток</v>
          </cell>
          <cell r="G816" t="str">
            <v>латунный, диаметр 18 мм, марка ЛС59-1, прессованный, круглый, ГОСТ 2060-2006</v>
          </cell>
          <cell r="H816" t="str">
            <v xml:space="preserve">Дөңгелек жез д.  18 ЛС59-1 ПТВ                                                                      </v>
          </cell>
          <cell r="I816" t="str">
            <v>БК</v>
          </cell>
          <cell r="J816">
            <v>0</v>
          </cell>
          <cell r="K816">
            <v>631010000</v>
          </cell>
          <cell r="L816" t="str">
            <v>ҚР, ШҚО, Өскемен қ., Бажов көш., 10</v>
          </cell>
          <cell r="M816" t="str">
            <v>Ақпан - Наурыз</v>
          </cell>
          <cell r="N816" t="str">
            <v>Шығыс-Қазақстан облысы, Өскемен қ.</v>
          </cell>
          <cell r="O816" t="str">
            <v>DDP</v>
          </cell>
          <cell r="P816" t="str">
            <v>шартқа қол қойылған кезден бастап 30 күнтізбелік күн ішінде</v>
          </cell>
          <cell r="Q816">
            <v>0</v>
          </cell>
          <cell r="R816">
            <v>166</v>
          </cell>
          <cell r="S816" t="str">
            <v>Килограмм</v>
          </cell>
        </row>
        <row r="817">
          <cell r="A817" t="str">
            <v>499 Т</v>
          </cell>
          <cell r="B817" t="str">
            <v>"ШҚ АЭК" АҚ</v>
          </cell>
          <cell r="C817" t="str">
            <v>24.44.22.210.000.02.0166.000000000011</v>
          </cell>
          <cell r="D817">
            <v>520111121</v>
          </cell>
          <cell r="E817" t="str">
            <v xml:space="preserve">Дөңгелек жез  д.  20 ЛС59-1 ПТВ                                                                     </v>
          </cell>
          <cell r="F817" t="str">
            <v>Пруток</v>
          </cell>
          <cell r="G817" t="str">
            <v>латунный, диаметр 20 мм, марка ЛС59-1, прессованный, круглый, ГОСТ 2060-2006</v>
          </cell>
          <cell r="H817" t="str">
            <v xml:space="preserve">Дөңгелек жез  д.  20 ЛС59-1 ПТВ                                                                     </v>
          </cell>
          <cell r="I817" t="str">
            <v>БК</v>
          </cell>
          <cell r="J817">
            <v>0</v>
          </cell>
          <cell r="K817">
            <v>631010000</v>
          </cell>
          <cell r="L817" t="str">
            <v>ҚР, ШҚО, Өскемен қ., Бажов көш., 10</v>
          </cell>
          <cell r="M817" t="str">
            <v>Желтоқсан-Қантар</v>
          </cell>
          <cell r="N817" t="str">
            <v>Шығыс-Қазақстан облысы, Өскемен қ.</v>
          </cell>
          <cell r="O817" t="str">
            <v>DDP</v>
          </cell>
          <cell r="P817" t="str">
            <v>шартқа қол қойылған кезден бастап 30 күнтізбелік күн ішінде</v>
          </cell>
          <cell r="Q817">
            <v>0</v>
          </cell>
          <cell r="R817">
            <v>166</v>
          </cell>
          <cell r="S817" t="str">
            <v>Килограмм</v>
          </cell>
        </row>
        <row r="818">
          <cell r="A818" t="str">
            <v>499-1 Т</v>
          </cell>
          <cell r="B818" t="str">
            <v>"ШҚ АЭК" АҚ</v>
          </cell>
          <cell r="C818" t="str">
            <v>24.44.22.210.000.02.0166.000000000011</v>
          </cell>
          <cell r="D818">
            <v>520111121</v>
          </cell>
          <cell r="E818" t="str">
            <v xml:space="preserve">Дөңгелек жез  д.  20 ЛС59-1 ПТВ                                                                     </v>
          </cell>
          <cell r="F818" t="str">
            <v>Пруток</v>
          </cell>
          <cell r="G818" t="str">
            <v>латунный, диаметр 20 мм, марка ЛС59-1, прессованный, круглый, ГОСТ 2060-2006</v>
          </cell>
          <cell r="H818" t="str">
            <v xml:space="preserve">Дөңгелек жез  д.  20 ЛС59-1 ПТВ                                                                     </v>
          </cell>
          <cell r="I818" t="str">
            <v>БК</v>
          </cell>
          <cell r="J818">
            <v>0</v>
          </cell>
          <cell r="K818">
            <v>631010000</v>
          </cell>
          <cell r="L818" t="str">
            <v>ҚР, ШҚО, Өскемен қ., Бажов көш., 10</v>
          </cell>
          <cell r="M818" t="str">
            <v>Ақпан - Наурыз</v>
          </cell>
          <cell r="N818" t="str">
            <v>Шығыс-Қазақстан облысы, Өскемен қ.</v>
          </cell>
          <cell r="O818" t="str">
            <v>DDP</v>
          </cell>
          <cell r="P818" t="str">
            <v>шартқа қол қойылған кезден бастап 30 күнтізбелік күн ішінде</v>
          </cell>
          <cell r="Q818">
            <v>0</v>
          </cell>
          <cell r="R818">
            <v>166</v>
          </cell>
          <cell r="S818" t="str">
            <v>Килограмм</v>
          </cell>
        </row>
        <row r="819">
          <cell r="A819" t="str">
            <v>500 Т</v>
          </cell>
          <cell r="B819" t="str">
            <v>"ШҚ АЭК" АҚ</v>
          </cell>
          <cell r="C819" t="str">
            <v>24.44.22.210.000.02.0179.000000000002</v>
          </cell>
          <cell r="D819">
            <v>520111140</v>
          </cell>
          <cell r="E819" t="str">
            <v xml:space="preserve">Дөңгелек жез д.  27 ЛС59-1 ПТВ                                                                      </v>
          </cell>
          <cell r="F819" t="str">
            <v>Пруток</v>
          </cell>
          <cell r="G819" t="str">
            <v>латунный, диаметр 27 мм, марка Л63, пресованный, круглый, ГОСТ 2060-2006</v>
          </cell>
          <cell r="H819" t="str">
            <v xml:space="preserve">Дөңгелек жез д.  27 ЛС59-1 ПТВ                                                                      </v>
          </cell>
          <cell r="I819" t="str">
            <v>БК</v>
          </cell>
          <cell r="J819">
            <v>0</v>
          </cell>
          <cell r="K819">
            <v>631010000</v>
          </cell>
          <cell r="L819" t="str">
            <v>ҚР, ШҚО, Өскемен қ., Бажов көш., 10</v>
          </cell>
          <cell r="M819" t="str">
            <v>Желтоқсан-Қантар</v>
          </cell>
          <cell r="N819" t="str">
            <v>Шығыс-Қазақстан облысы, Өскемен қ.</v>
          </cell>
          <cell r="O819" t="str">
            <v>DDP</v>
          </cell>
          <cell r="P819" t="str">
            <v>шартқа қол қойылған кезден бастап 30 күнтізбелік күн ішінде</v>
          </cell>
          <cell r="Q819">
            <v>0</v>
          </cell>
          <cell r="R819">
            <v>166</v>
          </cell>
          <cell r="S819" t="str">
            <v>Килограмм</v>
          </cell>
        </row>
        <row r="820">
          <cell r="A820" t="str">
            <v>500-1 Т</v>
          </cell>
          <cell r="B820" t="str">
            <v>"ШҚ АЭК" АҚ</v>
          </cell>
          <cell r="C820" t="str">
            <v>24.44.22.210.000.02.0179.000000000002</v>
          </cell>
          <cell r="D820">
            <v>520111140</v>
          </cell>
          <cell r="E820" t="str">
            <v xml:space="preserve">Дөңгелек жез д.  27 ЛС59-1 ПТВ                                                                      </v>
          </cell>
          <cell r="F820" t="str">
            <v>Пруток</v>
          </cell>
          <cell r="G820" t="str">
            <v>латунный, диаметр 27 мм, марка Л63, пресованный, круглый, ГОСТ 2060-2006</v>
          </cell>
          <cell r="H820" t="str">
            <v xml:space="preserve">Дөңгелек жез д.  27 ЛС59-1 ПТВ                                                                      </v>
          </cell>
          <cell r="I820" t="str">
            <v>БК</v>
          </cell>
          <cell r="J820">
            <v>0</v>
          </cell>
          <cell r="K820">
            <v>631010000</v>
          </cell>
          <cell r="L820" t="str">
            <v>ҚР, ШҚО, Өскемен қ., Бажов көш., 10</v>
          </cell>
          <cell r="M820" t="str">
            <v>Ақпан - Наурыз</v>
          </cell>
          <cell r="N820" t="str">
            <v>Шығыс-Қазақстан облысы, Өскемен қ.</v>
          </cell>
          <cell r="O820" t="str">
            <v>DDP</v>
          </cell>
          <cell r="P820" t="str">
            <v>шартқа қол қойылған кезден бастап 30 күнтізбелік күн ішінде</v>
          </cell>
          <cell r="Q820">
            <v>0</v>
          </cell>
          <cell r="R820">
            <v>166</v>
          </cell>
          <cell r="S820" t="str">
            <v>Килограмм</v>
          </cell>
        </row>
        <row r="821">
          <cell r="A821" t="str">
            <v>501 Т</v>
          </cell>
          <cell r="B821" t="str">
            <v>"ШҚ АЭК" АҚ</v>
          </cell>
          <cell r="C821" t="str">
            <v>24.44.22.210.000.02.0166.000000000029</v>
          </cell>
          <cell r="D821">
            <v>520112107</v>
          </cell>
          <cell r="E821" t="str">
            <v xml:space="preserve">Алтыжақты жез д.41 ЛС59-1                                                                           </v>
          </cell>
          <cell r="F821" t="str">
            <v>Пруток</v>
          </cell>
          <cell r="G821" t="str">
            <v>латунный, диаметр 41 мм, марка ЛС59-1, тянутый, шестигранный</v>
          </cell>
          <cell r="H821" t="str">
            <v xml:space="preserve">Алтыжақты жез д.41 ЛС59-1                                                                           </v>
          </cell>
          <cell r="I821" t="str">
            <v>БК</v>
          </cell>
          <cell r="J821">
            <v>0</v>
          </cell>
          <cell r="K821">
            <v>631010000</v>
          </cell>
          <cell r="L821" t="str">
            <v>ҚР, ШҚО, Өскемен қ., Бажов көш., 10</v>
          </cell>
          <cell r="M821" t="str">
            <v>Желтоқсан-Қантар</v>
          </cell>
          <cell r="N821" t="str">
            <v>Шығыс-Қазақстан облысы, Өскемен қ.</v>
          </cell>
          <cell r="O821" t="str">
            <v>DDP</v>
          </cell>
          <cell r="P821" t="str">
            <v>шартқа қол қойылған кезден бастап 30 күнтізбелік күн ішінде</v>
          </cell>
          <cell r="Q821">
            <v>0</v>
          </cell>
          <cell r="R821">
            <v>166</v>
          </cell>
          <cell r="S821" t="str">
            <v>Килограмм</v>
          </cell>
        </row>
        <row r="822">
          <cell r="A822" t="str">
            <v>501-1 Т</v>
          </cell>
          <cell r="B822" t="str">
            <v>"ШҚ АЭК" АҚ</v>
          </cell>
          <cell r="C822" t="str">
            <v>24.44.22.210.000.02.0166.000000000029</v>
          </cell>
          <cell r="D822">
            <v>520112107</v>
          </cell>
          <cell r="E822" t="str">
            <v xml:space="preserve">Алтыжақты жез д.41 ЛС59-1                                                                           </v>
          </cell>
          <cell r="F822" t="str">
            <v>Пруток</v>
          </cell>
          <cell r="G822" t="str">
            <v>латунный, диаметр 41 мм, марка ЛС59-1, тянутый, шестигранный</v>
          </cell>
          <cell r="H822" t="str">
            <v xml:space="preserve">Алтыжақты жез д.41 ЛС59-1                                                                           </v>
          </cell>
          <cell r="I822" t="str">
            <v>БК</v>
          </cell>
          <cell r="J822">
            <v>0</v>
          </cell>
          <cell r="K822">
            <v>631010000</v>
          </cell>
          <cell r="L822" t="str">
            <v>ҚР, ШҚО, Өскемен қ., Бажов көш., 10</v>
          </cell>
          <cell r="M822" t="str">
            <v>Ақпан - Наурыз</v>
          </cell>
          <cell r="N822" t="str">
            <v>Шығыс-Қазақстан облысы, Өскемен қ.</v>
          </cell>
          <cell r="O822" t="str">
            <v>DDP</v>
          </cell>
          <cell r="P822" t="str">
            <v>шартқа қол қойылған кезден бастап 30 күнтізбелік күн ішінде</v>
          </cell>
          <cell r="Q822">
            <v>0</v>
          </cell>
          <cell r="R822">
            <v>166</v>
          </cell>
          <cell r="S822" t="str">
            <v>Килограмм</v>
          </cell>
        </row>
        <row r="823">
          <cell r="A823" t="str">
            <v>502 Т</v>
          </cell>
          <cell r="B823" t="str">
            <v>"ШҚ АЭК" АҚ</v>
          </cell>
          <cell r="C823" t="str">
            <v>24.44.22.210.000.02.0166.000000000024</v>
          </cell>
          <cell r="D823">
            <v>520112108</v>
          </cell>
          <cell r="E823" t="str">
            <v xml:space="preserve">Алтыжақты жез 19 ЛС59-1 ПТВ                                                                         </v>
          </cell>
          <cell r="F823" t="str">
            <v>Пруток</v>
          </cell>
          <cell r="G823" t="str">
            <v>латунный, диаметр 19 мм, марка ЛС59-1, тянутый, шестигранный</v>
          </cell>
          <cell r="H823" t="str">
            <v xml:space="preserve">Алтыжақты жез 19 ЛС59-1 ПТВ                                                                         </v>
          </cell>
          <cell r="I823" t="str">
            <v>БК</v>
          </cell>
          <cell r="J823">
            <v>0</v>
          </cell>
          <cell r="K823">
            <v>631010000</v>
          </cell>
          <cell r="L823" t="str">
            <v>ҚР, ШҚО, Өскемен қ., Бажов көш., 10</v>
          </cell>
          <cell r="M823" t="str">
            <v>Желтоқсан-Қантар</v>
          </cell>
          <cell r="N823" t="str">
            <v>Шығыс-Қазақстан облысы, Өскемен қ.</v>
          </cell>
          <cell r="O823" t="str">
            <v>DDP</v>
          </cell>
          <cell r="P823" t="str">
            <v>шартқа қол қойылған кезден бастап 30 күнтізбелік күн ішінде</v>
          </cell>
          <cell r="Q823">
            <v>0</v>
          </cell>
          <cell r="R823">
            <v>166</v>
          </cell>
          <cell r="S823" t="str">
            <v>Килограмм</v>
          </cell>
        </row>
        <row r="824">
          <cell r="A824" t="str">
            <v>502-1 Т</v>
          </cell>
          <cell r="B824" t="str">
            <v>"ШҚ АЭК" АҚ</v>
          </cell>
          <cell r="C824" t="str">
            <v>24.44.22.210.000.02.0166.000000000024</v>
          </cell>
          <cell r="D824">
            <v>520112108</v>
          </cell>
          <cell r="E824" t="str">
            <v xml:space="preserve">Алтыжақты жез 19 ЛС59-1 ПТВ                                                                         </v>
          </cell>
          <cell r="F824" t="str">
            <v>Пруток</v>
          </cell>
          <cell r="G824" t="str">
            <v>латунный, диаметр 19 мм, марка ЛС59-1, тянутый, шестигранный</v>
          </cell>
          <cell r="H824" t="str">
            <v xml:space="preserve">Алтыжақты жез 19 ЛС59-1 ПТВ                                                                         </v>
          </cell>
          <cell r="I824" t="str">
            <v>БК</v>
          </cell>
          <cell r="J824">
            <v>0</v>
          </cell>
          <cell r="K824">
            <v>631010000</v>
          </cell>
          <cell r="L824" t="str">
            <v>ҚР, ШҚО, Өскемен қ., Бажов көш., 10</v>
          </cell>
          <cell r="M824" t="str">
            <v>Ақпан - Наурыз</v>
          </cell>
          <cell r="N824" t="str">
            <v>Шығыс-Қазақстан облысы, Өскемен қ.</v>
          </cell>
          <cell r="O824" t="str">
            <v>DDP</v>
          </cell>
          <cell r="P824" t="str">
            <v>шартқа қол қойылған кезден бастап 30 күнтізбелік күн ішінде</v>
          </cell>
          <cell r="Q824">
            <v>0</v>
          </cell>
          <cell r="R824">
            <v>166</v>
          </cell>
          <cell r="S824" t="str">
            <v>Килограмм</v>
          </cell>
        </row>
        <row r="825">
          <cell r="A825" t="str">
            <v>503 Т</v>
          </cell>
          <cell r="B825" t="str">
            <v>"ШҚ АЭК" АҚ</v>
          </cell>
          <cell r="C825" t="str">
            <v>24.44.22.210.000.02.0166.000000000025</v>
          </cell>
          <cell r="D825">
            <v>520112110</v>
          </cell>
          <cell r="E825" t="str">
            <v xml:space="preserve">Алтыжақты жез 22 ЛС59-1 ПТВ                                                                         </v>
          </cell>
          <cell r="F825" t="str">
            <v>Пруток</v>
          </cell>
          <cell r="G825" t="str">
            <v>латунный, диаметр 22 мм, марка ЛС59-1, тянутый, шестигранный</v>
          </cell>
          <cell r="H825" t="str">
            <v xml:space="preserve">Алтыжақты жез 22 ЛС59-1 ПТВ                                                                         </v>
          </cell>
          <cell r="I825" t="str">
            <v>БК</v>
          </cell>
          <cell r="J825">
            <v>0</v>
          </cell>
          <cell r="K825">
            <v>631010000</v>
          </cell>
          <cell r="L825" t="str">
            <v>ҚР, ШҚО, Өскемен қ., Бажов көш., 10</v>
          </cell>
          <cell r="M825" t="str">
            <v>Желтоқсан-Қантар</v>
          </cell>
          <cell r="N825" t="str">
            <v>Шығыс-Қазақстан облысы, Өскемен қ.</v>
          </cell>
          <cell r="O825" t="str">
            <v>DDP</v>
          </cell>
          <cell r="P825" t="str">
            <v>шартқа қол қойылған кезден бастап 30 күнтізбелік күн ішінде</v>
          </cell>
          <cell r="Q825">
            <v>0</v>
          </cell>
          <cell r="R825">
            <v>166</v>
          </cell>
          <cell r="S825" t="str">
            <v>Килограмм</v>
          </cell>
        </row>
        <row r="826">
          <cell r="A826" t="str">
            <v>503-1 Т</v>
          </cell>
          <cell r="B826" t="str">
            <v>"ШҚ АЭК" АҚ</v>
          </cell>
          <cell r="C826" t="str">
            <v>24.44.22.210.000.02.0166.000000000025</v>
          </cell>
          <cell r="D826">
            <v>520112110</v>
          </cell>
          <cell r="E826" t="str">
            <v xml:space="preserve">Алтыжақты жез 22 ЛС59-1 ПТВ                                                                         </v>
          </cell>
          <cell r="F826" t="str">
            <v>Пруток</v>
          </cell>
          <cell r="G826" t="str">
            <v>латунный, диаметр 22 мм, марка ЛС59-1, тянутый, шестигранный</v>
          </cell>
          <cell r="H826" t="str">
            <v xml:space="preserve">Алтыжақты жез 22 ЛС59-1 ПТВ                                                                         </v>
          </cell>
          <cell r="I826" t="str">
            <v>БК</v>
          </cell>
          <cell r="J826">
            <v>0</v>
          </cell>
          <cell r="K826">
            <v>631010000</v>
          </cell>
          <cell r="L826" t="str">
            <v>ҚР, ШҚО, Өскемен қ., Бажов көш., 10</v>
          </cell>
          <cell r="M826" t="str">
            <v>Ақпан - Наурыз</v>
          </cell>
          <cell r="N826" t="str">
            <v>Шығыс-Қазақстан облысы, Өскемен қ.</v>
          </cell>
          <cell r="O826" t="str">
            <v>DDP</v>
          </cell>
          <cell r="P826" t="str">
            <v>шартқа қол қойылған кезден бастап 30 күнтізбелік күн ішінде</v>
          </cell>
          <cell r="Q826">
            <v>0</v>
          </cell>
          <cell r="R826">
            <v>166</v>
          </cell>
          <cell r="S826" t="str">
            <v>Килограмм</v>
          </cell>
        </row>
        <row r="827">
          <cell r="A827" t="str">
            <v>504 Т</v>
          </cell>
          <cell r="B827" t="str">
            <v>"ШҚ АЭК" АҚ</v>
          </cell>
          <cell r="C827" t="str">
            <v>24.44.22.210.000.02.0166.000000000022</v>
          </cell>
          <cell r="D827">
            <v>520112115</v>
          </cell>
          <cell r="E827" t="str">
            <v xml:space="preserve">Алтыжақты жез 36 ЛС59-1 ПТВ                                                                         </v>
          </cell>
          <cell r="F827" t="str">
            <v>Пруток</v>
          </cell>
          <cell r="G827" t="str">
            <v>латунный, диаметр 36 мм, марка ЛС59-1, тянутый, шестигранный, ГОСТ 2060-2006</v>
          </cell>
          <cell r="H827" t="str">
            <v xml:space="preserve">Алтыжақты жез 36 ЛС59-1 ПТВ                                                                         </v>
          </cell>
          <cell r="I827" t="str">
            <v>БК</v>
          </cell>
          <cell r="J827">
            <v>0</v>
          </cell>
          <cell r="K827">
            <v>631010000</v>
          </cell>
          <cell r="L827" t="str">
            <v>ҚР, ШҚО, Өскемен қ., Бажов көш., 10</v>
          </cell>
          <cell r="M827" t="str">
            <v>Желтоқсан-Қантар</v>
          </cell>
          <cell r="N827" t="str">
            <v>Шығыс-Қазақстан облысы, Өскемен қ.</v>
          </cell>
          <cell r="O827" t="str">
            <v>DDP</v>
          </cell>
          <cell r="P827" t="str">
            <v>шартқа қол қойылған кезден бастап 30 күнтізбелік күн ішінде</v>
          </cell>
          <cell r="Q827">
            <v>0</v>
          </cell>
          <cell r="R827">
            <v>166</v>
          </cell>
          <cell r="S827" t="str">
            <v>Килограмм</v>
          </cell>
        </row>
        <row r="828">
          <cell r="A828" t="str">
            <v>504-1 Т</v>
          </cell>
          <cell r="B828" t="str">
            <v>"ШҚ АЭК" АҚ</v>
          </cell>
          <cell r="C828" t="str">
            <v>24.44.22.210.000.02.0166.000000000022</v>
          </cell>
          <cell r="D828">
            <v>520112115</v>
          </cell>
          <cell r="E828" t="str">
            <v xml:space="preserve">Алтыжақты жез 36 ЛС59-1 ПТВ                                                                         </v>
          </cell>
          <cell r="F828" t="str">
            <v>Пруток</v>
          </cell>
          <cell r="G828" t="str">
            <v>латунный, диаметр 36 мм, марка ЛС59-1, тянутый, шестигранный, ГОСТ 2060-2006</v>
          </cell>
          <cell r="H828" t="str">
            <v xml:space="preserve">Алтыжақты жез 36 ЛС59-1 ПТВ                                                                         </v>
          </cell>
          <cell r="I828" t="str">
            <v>БК</v>
          </cell>
          <cell r="J828">
            <v>0</v>
          </cell>
          <cell r="K828">
            <v>631010000</v>
          </cell>
          <cell r="L828" t="str">
            <v>ҚР, ШҚО, Өскемен қ., Бажов көш., 10</v>
          </cell>
          <cell r="M828" t="str">
            <v>Ақпан - Наурыз</v>
          </cell>
          <cell r="N828" t="str">
            <v>Шығыс-Қазақстан облысы, Өскемен қ.</v>
          </cell>
          <cell r="O828" t="str">
            <v>DDP</v>
          </cell>
          <cell r="P828" t="str">
            <v>шартқа қол қойылған кезден бастап 30 күнтізбелік күн ішінде</v>
          </cell>
          <cell r="Q828">
            <v>0</v>
          </cell>
          <cell r="R828">
            <v>166</v>
          </cell>
          <cell r="S828" t="str">
            <v>Килограмм</v>
          </cell>
        </row>
        <row r="829">
          <cell r="A829" t="str">
            <v>505 Т</v>
          </cell>
          <cell r="B829" t="str">
            <v>"ШҚ АЭК" АҚ</v>
          </cell>
          <cell r="C829" t="str">
            <v>24.44.13.310.001.00.0166.000000000000</v>
          </cell>
          <cell r="D829">
            <v>520116113</v>
          </cell>
          <cell r="E829" t="str">
            <v xml:space="preserve">Мыс шина ШММ 6Х50мм                                                                                 </v>
          </cell>
          <cell r="F829" t="str">
            <v>Медь</v>
          </cell>
          <cell r="G829" t="str">
            <v>марка М006, ГОСТ 859-2014</v>
          </cell>
          <cell r="H829" t="str">
            <v xml:space="preserve">Мыс шина ШММ 6Х50мм                                                                                 </v>
          </cell>
          <cell r="I829" t="str">
            <v>БК</v>
          </cell>
          <cell r="J829">
            <v>0</v>
          </cell>
          <cell r="K829">
            <v>631010000</v>
          </cell>
          <cell r="L829" t="str">
            <v>ҚР, ШҚО, Өскемен қ., Бажов көш., 10</v>
          </cell>
          <cell r="M829" t="str">
            <v>Желтоқсан-Қантар</v>
          </cell>
          <cell r="N829" t="str">
            <v>Шығыс-Қазақстан облысы, Өскемен қ.</v>
          </cell>
          <cell r="O829" t="str">
            <v>DDP</v>
          </cell>
          <cell r="P829" t="str">
            <v>шартқа қол қойылған кезден бастап 30 күнтізбелік күн ішінде</v>
          </cell>
          <cell r="Q829">
            <v>0</v>
          </cell>
          <cell r="R829">
            <v>166</v>
          </cell>
          <cell r="S829" t="str">
            <v>Килограмм</v>
          </cell>
        </row>
        <row r="830">
          <cell r="A830" t="str">
            <v>505-1 Т</v>
          </cell>
          <cell r="B830" t="str">
            <v>"ШҚ АЭК" АҚ</v>
          </cell>
          <cell r="C830" t="str">
            <v>24.44.13.310.001.00.0166.000000000000</v>
          </cell>
          <cell r="D830">
            <v>520116113</v>
          </cell>
          <cell r="E830" t="str">
            <v xml:space="preserve">Мыс шина ШММ 6Х50мм                                                                                 </v>
          </cell>
          <cell r="F830" t="str">
            <v>Медь</v>
          </cell>
          <cell r="G830" t="str">
            <v>марка М006, ГОСТ 859-2014</v>
          </cell>
          <cell r="H830" t="str">
            <v xml:space="preserve">Мыс шина ШММ 6Х50мм                                                                                 </v>
          </cell>
          <cell r="I830" t="str">
            <v>БК</v>
          </cell>
          <cell r="J830">
            <v>0</v>
          </cell>
          <cell r="K830">
            <v>631010000</v>
          </cell>
          <cell r="L830" t="str">
            <v>ҚР, ШҚО, Өскемен қ., Бажов көш., 10</v>
          </cell>
          <cell r="M830" t="str">
            <v>Ақпан - Наурыз</v>
          </cell>
          <cell r="N830" t="str">
            <v>Шығыс-Қазақстан облысы, Өскемен қ.</v>
          </cell>
          <cell r="O830" t="str">
            <v>DDP</v>
          </cell>
          <cell r="P830" t="str">
            <v>шартқа қол қойылған кезден бастап 30 күнтізбелік күн ішінде</v>
          </cell>
          <cell r="Q830">
            <v>0</v>
          </cell>
          <cell r="R830">
            <v>166</v>
          </cell>
          <cell r="S830" t="str">
            <v>Килограмм</v>
          </cell>
        </row>
        <row r="831">
          <cell r="A831" t="str">
            <v>506 Т</v>
          </cell>
          <cell r="B831" t="str">
            <v>"ШҚ АЭК" АҚ</v>
          </cell>
          <cell r="C831" t="str">
            <v>24.42.25.100.000.01.0166.000000000003</v>
          </cell>
          <cell r="D831">
            <v>520118109</v>
          </cell>
          <cell r="E831" t="str">
            <v xml:space="preserve">Алюминий шина АД31 4Х30мм                                                                           </v>
          </cell>
          <cell r="F831" t="str">
            <v>Шина</v>
          </cell>
          <cell r="G831" t="str">
            <v>алюминиевая, толщина 4 мм, ширина 30 мм, ГОСТ 15176-89</v>
          </cell>
          <cell r="H831" t="str">
            <v xml:space="preserve">Алюминий шина АД31 4Х30мм                                                                           </v>
          </cell>
          <cell r="I831" t="str">
            <v>БК</v>
          </cell>
          <cell r="J831">
            <v>0</v>
          </cell>
          <cell r="K831">
            <v>631010000</v>
          </cell>
          <cell r="L831" t="str">
            <v>ҚР, ШҚО, Өскемен қ., Бажов көш., 10</v>
          </cell>
          <cell r="M831" t="str">
            <v>Желтоқсан-Қантар</v>
          </cell>
          <cell r="N831" t="str">
            <v>Шығыс-Қазақстан облысы, Өскемен қ.</v>
          </cell>
          <cell r="O831" t="str">
            <v>DDP</v>
          </cell>
          <cell r="P831" t="str">
            <v>шартқа қол қойылған кезден бастап 30 күнтізбелік күн ішінде</v>
          </cell>
          <cell r="Q831">
            <v>0</v>
          </cell>
          <cell r="R831">
            <v>166</v>
          </cell>
          <cell r="S831" t="str">
            <v>Килограмм</v>
          </cell>
        </row>
        <row r="832">
          <cell r="A832" t="str">
            <v>506-1 Т</v>
          </cell>
          <cell r="B832" t="str">
            <v>"ШҚ АЭК" АҚ</v>
          </cell>
          <cell r="C832" t="str">
            <v>24.42.25.100.000.01.0166.000000000003</v>
          </cell>
          <cell r="D832">
            <v>520118109</v>
          </cell>
          <cell r="E832" t="str">
            <v xml:space="preserve">Алюминий шина АД31 4Х30мм                                                                           </v>
          </cell>
          <cell r="F832" t="str">
            <v>Шина</v>
          </cell>
          <cell r="G832" t="str">
            <v>алюминиевая, толщина 4 мм, ширина 30 мм, ГОСТ 15176-89</v>
          </cell>
          <cell r="H832" t="str">
            <v xml:space="preserve">Алюминий шина АД31 4Х30мм                                                                           </v>
          </cell>
          <cell r="I832" t="str">
            <v>БК</v>
          </cell>
          <cell r="J832">
            <v>0</v>
          </cell>
          <cell r="K832">
            <v>631010000</v>
          </cell>
          <cell r="L832" t="str">
            <v>ҚР, ШҚО, Өскемен қ., Бажов көш., 10</v>
          </cell>
          <cell r="M832" t="str">
            <v>Ақпан - Наурыз</v>
          </cell>
          <cell r="N832" t="str">
            <v>Шығыс-Қазақстан облысы, Өскемен қ.</v>
          </cell>
          <cell r="O832" t="str">
            <v>DDP</v>
          </cell>
          <cell r="P832" t="str">
            <v>шартқа қол қойылған кезден бастап 30 күнтізбелік күн ішінде</v>
          </cell>
          <cell r="Q832">
            <v>0</v>
          </cell>
          <cell r="R832">
            <v>166</v>
          </cell>
          <cell r="S832" t="str">
            <v>Килограмм</v>
          </cell>
        </row>
        <row r="833">
          <cell r="A833" t="str">
            <v>507 Т</v>
          </cell>
          <cell r="B833" t="str">
            <v>"ШҚ АЭК" АҚ</v>
          </cell>
          <cell r="C833" t="str">
            <v>24.42.25.100.000.01.0166.000000000002</v>
          </cell>
          <cell r="D833">
            <v>520118113</v>
          </cell>
          <cell r="E833" t="str">
            <v xml:space="preserve">Алюминий шина АД31 6Х60мм                                                                           </v>
          </cell>
          <cell r="F833" t="str">
            <v>Шина</v>
          </cell>
          <cell r="G833" t="str">
            <v>алюминиевая, толщина 6 мм, ширина 60 мм, ГОСТ 15176-89</v>
          </cell>
          <cell r="H833" t="str">
            <v xml:space="preserve">Алюминий шина АД31 6Х60мм                                                                           </v>
          </cell>
          <cell r="I833" t="str">
            <v>БК</v>
          </cell>
          <cell r="J833">
            <v>0</v>
          </cell>
          <cell r="K833">
            <v>631010000</v>
          </cell>
          <cell r="L833" t="str">
            <v>ҚР, ШҚО, Өскемен қ., Бажов көш., 10</v>
          </cell>
          <cell r="M833" t="str">
            <v>Желтоқсан-Қантар</v>
          </cell>
          <cell r="N833" t="str">
            <v>Шығыс-Қазақстан облысы, Өскемен қ.</v>
          </cell>
          <cell r="O833" t="str">
            <v>DDP</v>
          </cell>
          <cell r="P833" t="str">
            <v>шартқа қол қойылған кезден бастап 30 күнтізбелік күн ішінде</v>
          </cell>
          <cell r="Q833">
            <v>0</v>
          </cell>
          <cell r="R833">
            <v>166</v>
          </cell>
          <cell r="S833" t="str">
            <v>Килограмм</v>
          </cell>
        </row>
        <row r="834">
          <cell r="A834" t="str">
            <v>507-1 Т</v>
          </cell>
          <cell r="B834" t="str">
            <v>"ШҚ АЭК" АҚ</v>
          </cell>
          <cell r="C834" t="str">
            <v>24.42.25.100.000.01.0166.000000000002</v>
          </cell>
          <cell r="D834">
            <v>520118113</v>
          </cell>
          <cell r="E834" t="str">
            <v xml:space="preserve">Алюминий шина АД31 6Х60мм                                                                           </v>
          </cell>
          <cell r="F834" t="str">
            <v>Шина</v>
          </cell>
          <cell r="G834" t="str">
            <v>алюминиевая, толщина 6 мм, ширина 60 мм, ГОСТ 15176-89</v>
          </cell>
          <cell r="H834" t="str">
            <v xml:space="preserve">Алюминий шина АД31 6Х60мм                                                                           </v>
          </cell>
          <cell r="I834" t="str">
            <v>БК</v>
          </cell>
          <cell r="J834">
            <v>0</v>
          </cell>
          <cell r="K834">
            <v>631010000</v>
          </cell>
          <cell r="L834" t="str">
            <v>ҚР, ШҚО, Өскемен қ., Бажов көш., 10</v>
          </cell>
          <cell r="M834" t="str">
            <v>Ақпан - Наурыз</v>
          </cell>
          <cell r="N834" t="str">
            <v>Шығыс-Қазақстан облысы, Өскемен қ.</v>
          </cell>
          <cell r="O834" t="str">
            <v>DDP</v>
          </cell>
          <cell r="P834" t="str">
            <v>шартқа қол қойылған кезден бастап 30 күнтізбелік күн ішінде</v>
          </cell>
          <cell r="Q834">
            <v>0</v>
          </cell>
          <cell r="R834">
            <v>166</v>
          </cell>
          <cell r="S834" t="str">
            <v>Килограмм</v>
          </cell>
        </row>
        <row r="835">
          <cell r="A835" t="str">
            <v>508 Т</v>
          </cell>
          <cell r="B835" t="str">
            <v>"ШҚ АЭК" АҚ</v>
          </cell>
          <cell r="C835" t="str">
            <v>24.42.25.100.000.01.0166.000000000004</v>
          </cell>
          <cell r="D835">
            <v>520118114</v>
          </cell>
          <cell r="E835" t="str">
            <v xml:space="preserve">Алюминий шина АД31Т 7Х80мм                                                                          </v>
          </cell>
          <cell r="F835" t="str">
            <v>Шина</v>
          </cell>
          <cell r="G835" t="str">
            <v>алюминиевая, толщина 7 мм, ширина 80 мм, ГОСТ 15176-89</v>
          </cell>
          <cell r="H835" t="str">
            <v xml:space="preserve">Алюминий шина АД31Т 7Х80мм                                                                          </v>
          </cell>
          <cell r="I835" t="str">
            <v>БК</v>
          </cell>
          <cell r="J835">
            <v>0</v>
          </cell>
          <cell r="K835">
            <v>631010000</v>
          </cell>
          <cell r="L835" t="str">
            <v>ҚР, ШҚО, Өскемен қ., Бажов көш., 10</v>
          </cell>
          <cell r="M835" t="str">
            <v>Желтоқсан-Қантар</v>
          </cell>
          <cell r="N835" t="str">
            <v>Шығыс-Қазақстан облысы, Өскемен қ.</v>
          </cell>
          <cell r="O835" t="str">
            <v>DDP</v>
          </cell>
          <cell r="P835" t="str">
            <v>шартқа қол қойылған кезден бастап 30 күнтізбелік күн ішінде</v>
          </cell>
          <cell r="Q835">
            <v>0</v>
          </cell>
          <cell r="R835">
            <v>166</v>
          </cell>
          <cell r="S835" t="str">
            <v>Килограмм</v>
          </cell>
        </row>
        <row r="836">
          <cell r="A836" t="str">
            <v>508-1 Т</v>
          </cell>
          <cell r="B836" t="str">
            <v>"ШҚ АЭК" АҚ</v>
          </cell>
          <cell r="C836" t="str">
            <v>24.42.25.100.000.01.0166.000000000004</v>
          </cell>
          <cell r="D836">
            <v>520118114</v>
          </cell>
          <cell r="E836" t="str">
            <v xml:space="preserve">Алюминий шина АД31Т 7Х80мм                                                                          </v>
          </cell>
          <cell r="F836" t="str">
            <v>Шина</v>
          </cell>
          <cell r="G836" t="str">
            <v>алюминиевая, толщина 7 мм, ширина 80 мм, ГОСТ 15176-89</v>
          </cell>
          <cell r="H836" t="str">
            <v xml:space="preserve">Алюминий шина АД31Т 7Х80мм                                                                          </v>
          </cell>
          <cell r="I836" t="str">
            <v>БК</v>
          </cell>
          <cell r="J836">
            <v>0</v>
          </cell>
          <cell r="K836">
            <v>631010000</v>
          </cell>
          <cell r="L836" t="str">
            <v>ҚР, ШҚО, Өскемен қ., Бажов көш., 10</v>
          </cell>
          <cell r="M836" t="str">
            <v>Ақпан - Наурыз</v>
          </cell>
          <cell r="N836" t="str">
            <v>Шығыс-Қазақстан облысы, Өскемен қ.</v>
          </cell>
          <cell r="O836" t="str">
            <v>DDP</v>
          </cell>
          <cell r="P836" t="str">
            <v>шартқа қол қойылған кезден бастап 30 күнтізбелік күн ішінде</v>
          </cell>
          <cell r="Q836">
            <v>0</v>
          </cell>
          <cell r="R836">
            <v>166</v>
          </cell>
          <cell r="S836" t="str">
            <v>Килограмм</v>
          </cell>
        </row>
        <row r="837">
          <cell r="A837" t="str">
            <v>509 Т</v>
          </cell>
          <cell r="B837" t="str">
            <v>"ШҚ АЭК" АҚ</v>
          </cell>
          <cell r="C837" t="str">
            <v>25.11.23.676.000.00.0166.000000000000</v>
          </cell>
          <cell r="D837">
            <v>520119103</v>
          </cell>
          <cell r="E837" t="str">
            <v xml:space="preserve">Болат арматура д. 12                                                                                </v>
          </cell>
          <cell r="F837" t="str">
            <v>Арматурная сталь</v>
          </cell>
          <cell r="G837" t="str">
            <v>класс арматурной стали А-III (A400), диамер профиля 6-40 мм, ГОСТ 5781-82</v>
          </cell>
          <cell r="H837" t="str">
            <v xml:space="preserve">Болат арматура д. 12                                                                                </v>
          </cell>
          <cell r="I837" t="str">
            <v xml:space="preserve">БК </v>
          </cell>
          <cell r="J837">
            <v>0</v>
          </cell>
          <cell r="K837">
            <v>631010000</v>
          </cell>
          <cell r="L837" t="str">
            <v>ҚР, ШҚО, Өскемен қ., Бажов көш., 10</v>
          </cell>
          <cell r="M837" t="str">
            <v>Желтоқсан-Қантар</v>
          </cell>
          <cell r="N837" t="str">
            <v>Шығыс-Қазақстан облысы, Өскемен қ.</v>
          </cell>
          <cell r="O837" t="str">
            <v>DDP</v>
          </cell>
          <cell r="P837" t="str">
            <v>шартқа қол қойылған кезден бастап 30 күнтізбелік күн ішінде</v>
          </cell>
          <cell r="Q837">
            <v>0</v>
          </cell>
          <cell r="R837">
            <v>166</v>
          </cell>
          <cell r="S837" t="str">
            <v>Килограмм</v>
          </cell>
        </row>
        <row r="838">
          <cell r="A838" t="str">
            <v>510 Т</v>
          </cell>
          <cell r="B838" t="str">
            <v>"ШҚ АЭК" АҚ</v>
          </cell>
          <cell r="C838" t="str">
            <v>25.11.23.676.000.00.0166.000000000000</v>
          </cell>
          <cell r="D838">
            <v>520119111</v>
          </cell>
          <cell r="E838" t="str">
            <v>Болат арматура д. 14</v>
          </cell>
          <cell r="F838" t="str">
            <v>Арматурная сталь</v>
          </cell>
          <cell r="G838" t="str">
            <v>класс арматурной стали А-III (A400), диамер профиля 6-40 мм, ГОСТ 5781-82</v>
          </cell>
          <cell r="H838" t="str">
            <v>Болат арматура д. 14</v>
          </cell>
          <cell r="I838" t="str">
            <v>БК</v>
          </cell>
          <cell r="J838">
            <v>0</v>
          </cell>
          <cell r="K838">
            <v>631010000</v>
          </cell>
          <cell r="L838" t="str">
            <v>ҚР, ШҚО, Өскемен қ., Бажов көш., 10</v>
          </cell>
          <cell r="M838" t="str">
            <v>Желтоқсан-Қантар</v>
          </cell>
          <cell r="N838" t="str">
            <v>Шығыс-Қазақстан облысы, Өскемен қ.</v>
          </cell>
          <cell r="O838" t="str">
            <v>DDP</v>
          </cell>
          <cell r="P838" t="str">
            <v>шартқа қол қойылған кезден бастап 30 күнтізбелік күн ішінде</v>
          </cell>
          <cell r="Q838">
            <v>0</v>
          </cell>
          <cell r="R838">
            <v>166</v>
          </cell>
          <cell r="S838" t="str">
            <v>Килограмм</v>
          </cell>
        </row>
        <row r="839">
          <cell r="A839" t="str">
            <v>511 Т</v>
          </cell>
          <cell r="B839" t="str">
            <v>"ШҚ АЭК" АҚ</v>
          </cell>
          <cell r="C839" t="str">
            <v>19.20.42.530.000.00.0166.000000000002</v>
          </cell>
          <cell r="D839">
            <v>521103100</v>
          </cell>
          <cell r="E839" t="str">
            <v xml:space="preserve">Битум                                                                                               </v>
          </cell>
          <cell r="F839" t="str">
            <v>Битум</v>
          </cell>
          <cell r="G839" t="str">
            <v>нефтяной, кровельный, марка БНК-90/30, условная вязкость 25-35, ГОСТ 9548-74</v>
          </cell>
          <cell r="H839" t="str">
            <v xml:space="preserve">Битум                                                                                               </v>
          </cell>
          <cell r="I839" t="str">
            <v>БК</v>
          </cell>
          <cell r="J839">
            <v>0</v>
          </cell>
          <cell r="K839">
            <v>631010000</v>
          </cell>
          <cell r="L839" t="str">
            <v>ҚР, ШҚО, Өскемен қ., Бажов көш., 10</v>
          </cell>
          <cell r="M839" t="str">
            <v>Желтоқсан-Қантар</v>
          </cell>
          <cell r="N839" t="str">
            <v>Шығыс-Қазақстан облысы, Өскемен қ.</v>
          </cell>
          <cell r="O839" t="str">
            <v>DDP</v>
          </cell>
          <cell r="P839" t="str">
            <v>шартқа қол қойылған кезден бастап 30 күнтізбелік күн ішінде</v>
          </cell>
          <cell r="Q839">
            <v>0</v>
          </cell>
          <cell r="R839">
            <v>166</v>
          </cell>
          <cell r="S839" t="str">
            <v>Килограмм</v>
          </cell>
        </row>
        <row r="840">
          <cell r="A840" t="str">
            <v>511-1 Т</v>
          </cell>
          <cell r="B840" t="str">
            <v>"ШҚ АЭК" АҚ</v>
          </cell>
          <cell r="C840" t="str">
            <v>19.20.42.530.000.00.0166.000000000002</v>
          </cell>
          <cell r="D840">
            <v>521103100</v>
          </cell>
          <cell r="E840" t="str">
            <v xml:space="preserve">Битум                                                                                               </v>
          </cell>
          <cell r="F840" t="str">
            <v>Битум</v>
          </cell>
          <cell r="G840" t="str">
            <v>нефтяной, кровельный, марка БНК-90/30, условная вязкость 25-35, ГОСТ 9548-74</v>
          </cell>
          <cell r="H840" t="str">
            <v xml:space="preserve">Битум                                                                                               </v>
          </cell>
          <cell r="I840" t="str">
            <v>БК</v>
          </cell>
          <cell r="J840">
            <v>0</v>
          </cell>
          <cell r="K840">
            <v>631010000</v>
          </cell>
          <cell r="L840" t="str">
            <v>ҚР, ШҚО, Өскемен қ., Бажов көш., 10</v>
          </cell>
          <cell r="M840" t="str">
            <v>Мамыр - Маусым</v>
          </cell>
          <cell r="N840" t="str">
            <v>Шығыс-Қазақстан облысы, Өскемен қ.</v>
          </cell>
          <cell r="O840" t="str">
            <v>DDP</v>
          </cell>
          <cell r="P840" t="str">
            <v>шартқа қол қойылған кезден бастап 30 күнтізбелік күн ішінде</v>
          </cell>
          <cell r="Q840">
            <v>0</v>
          </cell>
          <cell r="R840">
            <v>166</v>
          </cell>
          <cell r="S840" t="str">
            <v>Килограмм</v>
          </cell>
        </row>
        <row r="841">
          <cell r="A841" t="str">
            <v>512 Т</v>
          </cell>
          <cell r="B841" t="str">
            <v>"ШҚ АЭК" АҚ</v>
          </cell>
          <cell r="C841" t="str">
            <v>16.10.10.720.003.02.0006.000000000003</v>
          </cell>
          <cell r="D841">
            <v>521105120</v>
          </cell>
          <cell r="E841" t="str">
            <v xml:space="preserve">Бөрене 100Х100 самырсын                                                                             </v>
          </cell>
          <cell r="F841" t="str">
            <v>Брус</v>
          </cell>
          <cell r="G841" t="str">
            <v>из хвойных пород, размер 100*100*6000 мм, обрезной, ГОСТ 8486-86</v>
          </cell>
          <cell r="H841" t="str">
            <v xml:space="preserve">Бөрене 100Х100 самырсын                                                                             </v>
          </cell>
          <cell r="I841" t="str">
            <v>БК</v>
          </cell>
          <cell r="J841" t="str">
            <v>60</v>
          </cell>
          <cell r="K841">
            <v>631010000</v>
          </cell>
          <cell r="L841" t="str">
            <v>ҚР, ШҚО, Өскемен қ., Бажов көш., 10</v>
          </cell>
          <cell r="M841" t="str">
            <v>Желтоқсан-Қантар</v>
          </cell>
          <cell r="N841" t="str">
            <v>Шығыс-Қазақстан облысы, Өскемен қ.</v>
          </cell>
          <cell r="O841" t="str">
            <v>DDP</v>
          </cell>
          <cell r="P841" t="str">
            <v>шартқа қол қойылған кезден бастап 30 күнтізбелік күн ішінде</v>
          </cell>
          <cell r="Q841">
            <v>0</v>
          </cell>
          <cell r="R841">
            <v>18</v>
          </cell>
          <cell r="S841" t="str">
            <v>метр бойы</v>
          </cell>
        </row>
        <row r="842">
          <cell r="A842" t="str">
            <v>512-1 Т</v>
          </cell>
          <cell r="B842" t="str">
            <v>"ШҚ АЭК" АҚ</v>
          </cell>
          <cell r="C842" t="str">
            <v>16.10.10.720.003.02.0006.000000000003</v>
          </cell>
          <cell r="D842">
            <v>521105120</v>
          </cell>
          <cell r="E842" t="str">
            <v xml:space="preserve">Бөрене 100Х100 самырсын                                                                             </v>
          </cell>
          <cell r="F842" t="str">
            <v>Брус</v>
          </cell>
          <cell r="G842" t="str">
            <v>из хвойных пород, размер 100*100*6000 мм, обрезной, ГОСТ 8486-86</v>
          </cell>
          <cell r="H842" t="str">
            <v xml:space="preserve">Бөрене 100Х100 самырсын                                                                             </v>
          </cell>
          <cell r="I842" t="str">
            <v>БК</v>
          </cell>
          <cell r="J842" t="str">
            <v>60</v>
          </cell>
          <cell r="K842">
            <v>631010000</v>
          </cell>
          <cell r="L842" t="str">
            <v>ҚР, ШҚО, Өскемен қ., Бажов көш., 10</v>
          </cell>
          <cell r="M842" t="str">
            <v>Желтоқсан-Қантар</v>
          </cell>
          <cell r="N842" t="str">
            <v>Шығыс-Қазақстан облысы, Өскемен қ.</v>
          </cell>
          <cell r="O842" t="str">
            <v>DDP</v>
          </cell>
          <cell r="P842" t="str">
            <v>шартқа қол қойылған кезден бастап 30 күнтізбелік күн ішінде</v>
          </cell>
          <cell r="Q842">
            <v>0</v>
          </cell>
          <cell r="R842">
            <v>18</v>
          </cell>
          <cell r="S842" t="str">
            <v>метр бойы</v>
          </cell>
        </row>
        <row r="843">
          <cell r="A843" t="str">
            <v>512-2 Т</v>
          </cell>
          <cell r="B843" t="str">
            <v>"ШҚ АЭК" АҚ</v>
          </cell>
          <cell r="C843" t="str">
            <v>16.10.10.720.003.02.0006.000000000003</v>
          </cell>
          <cell r="D843">
            <v>521105120</v>
          </cell>
          <cell r="E843" t="str">
            <v xml:space="preserve">Бөрене 100Х100 самырсын                                                                             </v>
          </cell>
          <cell r="F843" t="str">
            <v>Брус</v>
          </cell>
          <cell r="G843" t="str">
            <v>из хвойных пород, размер 100*100*6000 мм, обрезной, ГОСТ 8486-86</v>
          </cell>
          <cell r="H843" t="str">
            <v xml:space="preserve">Бөрене 100Х100 самырсын                                                                             </v>
          </cell>
          <cell r="I843" t="str">
            <v>БК</v>
          </cell>
          <cell r="J843" t="str">
            <v>0</v>
          </cell>
          <cell r="K843">
            <v>631010000</v>
          </cell>
          <cell r="L843" t="str">
            <v>ҚР, ШҚО, Өскемен қ., Бажов көш., 10</v>
          </cell>
          <cell r="M843" t="str">
            <v>Мамыр - Маусым</v>
          </cell>
          <cell r="N843" t="str">
            <v>Шығыс-Қазақстан облысы, Өскемен қ.</v>
          </cell>
          <cell r="O843" t="str">
            <v>DDP</v>
          </cell>
          <cell r="P843" t="str">
            <v>шартқа қол қойылған кезден бастап 30 күнтізбелік күн ішінде</v>
          </cell>
          <cell r="Q843">
            <v>0</v>
          </cell>
          <cell r="R843">
            <v>18</v>
          </cell>
          <cell r="S843" t="str">
            <v>метр бойы</v>
          </cell>
        </row>
        <row r="844">
          <cell r="A844" t="str">
            <v>513 Т</v>
          </cell>
          <cell r="B844" t="str">
            <v>"ШҚ АЭК" АҚ</v>
          </cell>
          <cell r="C844" t="str">
            <v>08.12.12.110.000.00.0113.000000000018</v>
          </cell>
          <cell r="D844">
            <v>521107100</v>
          </cell>
          <cell r="E844" t="str">
            <v>Қиыршық тас фракциясы D.60-70</v>
          </cell>
          <cell r="F844" t="str">
            <v>Гравий</v>
          </cell>
          <cell r="G844" t="str">
            <v>фракция 60-70 мм, ГОСТ 8267-93</v>
          </cell>
          <cell r="H844" t="str">
            <v>Қиыршық тас фракциясы D.60-70</v>
          </cell>
          <cell r="I844" t="str">
            <v>БК</v>
          </cell>
          <cell r="J844">
            <v>0</v>
          </cell>
          <cell r="K844">
            <v>631010000</v>
          </cell>
          <cell r="L844" t="str">
            <v>ҚР, ШҚО, Өскемен қ., Бажов көш., 10</v>
          </cell>
          <cell r="M844" t="str">
            <v>Желтоқсан-Қантар</v>
          </cell>
          <cell r="N844" t="str">
            <v>Шығыс-Қазақстан облысы, Өскемен қ.</v>
          </cell>
          <cell r="O844" t="str">
            <v>DDP</v>
          </cell>
          <cell r="P844" t="str">
            <v>Өтініш берген күннен бастап 5 жұмыс күні ішінде</v>
          </cell>
          <cell r="Q844">
            <v>0</v>
          </cell>
          <cell r="R844">
            <v>113</v>
          </cell>
          <cell r="S844" t="str">
            <v>текше метр</v>
          </cell>
        </row>
        <row r="845">
          <cell r="A845" t="str">
            <v>513-1 Т</v>
          </cell>
          <cell r="B845" t="str">
            <v>"ШҚ АЭК" АҚ</v>
          </cell>
          <cell r="C845" t="str">
            <v>08.12.12.110.000.00.0113.000000000018</v>
          </cell>
          <cell r="D845">
            <v>521107100</v>
          </cell>
          <cell r="E845" t="str">
            <v>Қиыршық тас фракциясы D.60-70</v>
          </cell>
          <cell r="F845" t="str">
            <v>Гравий</v>
          </cell>
          <cell r="G845" t="str">
            <v>фракция 60-70 мм, ГОСТ 8267-93</v>
          </cell>
          <cell r="H845" t="str">
            <v>Қиыршық тас фракциясы D.60-70</v>
          </cell>
          <cell r="I845" t="str">
            <v>БК</v>
          </cell>
          <cell r="J845">
            <v>0</v>
          </cell>
          <cell r="K845">
            <v>631010000</v>
          </cell>
          <cell r="L845" t="str">
            <v>ҚР, ШҚО, Өскемен қ., Бажов көш., 10</v>
          </cell>
          <cell r="M845" t="str">
            <v>Мамыр - Маусым</v>
          </cell>
          <cell r="N845" t="str">
            <v>Шығыс-Қазақстан облысы, Өскемен қ.</v>
          </cell>
          <cell r="O845" t="str">
            <v>DDP</v>
          </cell>
          <cell r="P845" t="str">
            <v>Өтініш берген күннен бастап 5 жұмыс күні ішінде</v>
          </cell>
          <cell r="Q845">
            <v>0</v>
          </cell>
          <cell r="R845">
            <v>113</v>
          </cell>
          <cell r="S845" t="str">
            <v>текше метр</v>
          </cell>
        </row>
        <row r="846">
          <cell r="A846" t="str">
            <v>514 Т</v>
          </cell>
          <cell r="B846" t="str">
            <v>"ШҚ АЭК" АҚ</v>
          </cell>
          <cell r="C846" t="str">
            <v>08.12.12.110.000.00.0113.000000000001</v>
          </cell>
          <cell r="D846">
            <v>521107101</v>
          </cell>
          <cell r="E846" t="str">
            <v xml:space="preserve">Қиыршық тас фракциясы D.10-20                                                                       </v>
          </cell>
          <cell r="F846" t="str">
            <v>Гравий</v>
          </cell>
          <cell r="G846" t="str">
            <v>фракция 10-20 мм, ГОСТ 8267-93</v>
          </cell>
          <cell r="H846" t="str">
            <v xml:space="preserve">Қиыршық тас фракциясы D.10-20                                                                       </v>
          </cell>
          <cell r="I846" t="str">
            <v>БК</v>
          </cell>
          <cell r="J846">
            <v>0</v>
          </cell>
          <cell r="K846">
            <v>631010000</v>
          </cell>
          <cell r="L846" t="str">
            <v>ҚР, ШҚО, Өскемен қ., Бажов көш., 10</v>
          </cell>
          <cell r="M846" t="str">
            <v>Желтоқсан-Қантар</v>
          </cell>
          <cell r="N846" t="str">
            <v>Шығыс-Қазақстан облысы, Өскемен қ.</v>
          </cell>
          <cell r="O846" t="str">
            <v>DDP</v>
          </cell>
          <cell r="P846" t="str">
            <v>Өтініш берген күннен бастап 5 жұмыс күні ішінде</v>
          </cell>
          <cell r="Q846">
            <v>0</v>
          </cell>
          <cell r="R846">
            <v>113</v>
          </cell>
          <cell r="S846" t="str">
            <v>текше метр</v>
          </cell>
        </row>
        <row r="847">
          <cell r="A847" t="str">
            <v>514-1 Т</v>
          </cell>
          <cell r="B847" t="str">
            <v>"ШҚ АЭК" АҚ</v>
          </cell>
          <cell r="C847" t="str">
            <v>08.12.12.110.000.00.0113.000000000001</v>
          </cell>
          <cell r="D847">
            <v>521107101</v>
          </cell>
          <cell r="E847" t="str">
            <v xml:space="preserve">Қиыршық тас фракциясы D.10-20                                                                       </v>
          </cell>
          <cell r="F847" t="str">
            <v>Гравий</v>
          </cell>
          <cell r="G847" t="str">
            <v>фракция 10-20 мм, ГОСТ 8267-93</v>
          </cell>
          <cell r="H847" t="str">
            <v xml:space="preserve">Қиыршық тас фракциясы D.10-20                                                                       </v>
          </cell>
          <cell r="I847" t="str">
            <v>БК</v>
          </cell>
          <cell r="J847">
            <v>0</v>
          </cell>
          <cell r="K847">
            <v>631010000</v>
          </cell>
          <cell r="L847" t="str">
            <v>ҚР, ШҚО, Өскемен қ., Бажов көш., 10</v>
          </cell>
          <cell r="M847" t="str">
            <v>Мамыр - Маусым</v>
          </cell>
          <cell r="N847" t="str">
            <v>Шығыс-Қазақстан облысы, Өскемен қ.</v>
          </cell>
          <cell r="O847" t="str">
            <v>DDP</v>
          </cell>
          <cell r="P847" t="str">
            <v>Өтініш берген күннен бастап 5 жұмыс күні ішінде</v>
          </cell>
          <cell r="Q847">
            <v>0</v>
          </cell>
          <cell r="R847">
            <v>113</v>
          </cell>
          <cell r="S847" t="str">
            <v>текше метр</v>
          </cell>
        </row>
        <row r="848">
          <cell r="A848" t="str">
            <v>515 Т</v>
          </cell>
          <cell r="B848" t="str">
            <v>"ШҚ АЭК" АҚ</v>
          </cell>
          <cell r="C848" t="str">
            <v>25.72.14.690.006.00.0796.000000000002</v>
          </cell>
          <cell r="D848">
            <v>521109102</v>
          </cell>
          <cell r="E848" t="str">
            <v>Кіру тобының есігіне иінтірек</v>
          </cell>
          <cell r="F848" t="str">
            <v>Доводчик дверной</v>
          </cell>
          <cell r="G848" t="str">
            <v>до 120 кг</v>
          </cell>
          <cell r="H848" t="str">
            <v>Кіру тобының есігіне иінтірек</v>
          </cell>
          <cell r="I848" t="str">
            <v>БК</v>
          </cell>
          <cell r="J848">
            <v>0</v>
          </cell>
          <cell r="K848">
            <v>631010000</v>
          </cell>
          <cell r="L848" t="str">
            <v>ҚР, ШҚО, Өскемен қ., Бажов көш., 10</v>
          </cell>
          <cell r="M848" t="str">
            <v>Желтоқсан-Қантар</v>
          </cell>
          <cell r="N848" t="str">
            <v>Шығыс-Қазақстан облысы, Өскемен қ.</v>
          </cell>
          <cell r="O848" t="str">
            <v>DDP</v>
          </cell>
          <cell r="P848" t="str">
            <v>шартқа қол қойылған кезден бастап 30 күнтізбелік күн ішінде</v>
          </cell>
          <cell r="Q848">
            <v>0</v>
          </cell>
          <cell r="R848">
            <v>796</v>
          </cell>
          <cell r="S848" t="str">
            <v>Дана</v>
          </cell>
        </row>
        <row r="849">
          <cell r="A849" t="str">
            <v>516 Т</v>
          </cell>
          <cell r="B849" t="str">
            <v>"ШҚ АЭК" АҚ</v>
          </cell>
          <cell r="C849" t="str">
            <v>16.10.10.370.002.00.0113.000000000000</v>
          </cell>
          <cell r="D849">
            <v>521110104</v>
          </cell>
          <cell r="E849" t="str">
            <v>Кесілмеген тақтай  50 мм самырсын</v>
          </cell>
          <cell r="F849" t="str">
            <v>Пиломатериал</v>
          </cell>
          <cell r="G849" t="str">
            <v>из хвойных пород, необрезанный, ГОСТ 8486-86</v>
          </cell>
          <cell r="H849" t="str">
            <v>Кесілмеген тақтай  50 мм самырсын</v>
          </cell>
          <cell r="I849" t="str">
            <v>ТЭБҰ</v>
          </cell>
          <cell r="J849" t="str">
            <v>60</v>
          </cell>
          <cell r="K849">
            <v>631010000</v>
          </cell>
          <cell r="L849" t="str">
            <v>ҚР, ШҚО, Өскемен қ., Бажов көш., 10</v>
          </cell>
          <cell r="M849" t="str">
            <v>Желтоқсан-Қантар</v>
          </cell>
          <cell r="N849" t="str">
            <v>Шығыс-Қазақстан облысы, Өскемен қ.</v>
          </cell>
          <cell r="O849" t="str">
            <v>DDP</v>
          </cell>
          <cell r="P849" t="str">
            <v>шартқа қол қойылған кезден бастап 30 күнтізбелік күн ішінде</v>
          </cell>
          <cell r="Q849">
            <v>0</v>
          </cell>
          <cell r="R849">
            <v>113</v>
          </cell>
          <cell r="S849" t="str">
            <v>текше метр</v>
          </cell>
        </row>
        <row r="850">
          <cell r="A850" t="str">
            <v>516-1 Т</v>
          </cell>
          <cell r="B850" t="str">
            <v>"ШҚ АЭК" АҚ</v>
          </cell>
          <cell r="C850" t="str">
            <v>16.10.10.370.002.00.0113.000000000000</v>
          </cell>
          <cell r="D850">
            <v>521110104</v>
          </cell>
          <cell r="E850" t="str">
            <v>Кесілмеген тақтай  50 мм самырсын</v>
          </cell>
          <cell r="F850" t="str">
            <v>Пиломатериал</v>
          </cell>
          <cell r="G850" t="str">
            <v>из хвойных пород, необрезанный, ГОСТ 8486-86</v>
          </cell>
          <cell r="H850" t="str">
            <v>Кесілмеген тақтай  50 мм самырсын</v>
          </cell>
          <cell r="I850" t="str">
            <v>ТЭБҰ</v>
          </cell>
          <cell r="J850" t="str">
            <v>60</v>
          </cell>
          <cell r="K850">
            <v>631010000</v>
          </cell>
          <cell r="L850" t="str">
            <v>ҚР, ШҚО, Өскемен қ., Бажов көш., 10</v>
          </cell>
          <cell r="M850" t="str">
            <v>Желтоқсан-Қантар</v>
          </cell>
          <cell r="N850" t="str">
            <v>Шығыс-Қазақстан облысы, Өскемен қ.</v>
          </cell>
          <cell r="O850" t="str">
            <v>DDP</v>
          </cell>
          <cell r="P850" t="str">
            <v>шартқа қол қойылған кезден бастап 30 күнтізбелік күн ішінде</v>
          </cell>
          <cell r="Q850">
            <v>0</v>
          </cell>
          <cell r="R850">
            <v>113</v>
          </cell>
          <cell r="S850" t="str">
            <v>текше метр</v>
          </cell>
        </row>
        <row r="851">
          <cell r="A851" t="str">
            <v>517 Т</v>
          </cell>
          <cell r="B851" t="str">
            <v>"ШҚ АЭК" АҚ</v>
          </cell>
          <cell r="C851" t="str">
            <v>16.10.10.370.002.00.0113.000000000000</v>
          </cell>
          <cell r="D851">
            <v>521110109</v>
          </cell>
          <cell r="E851" t="str">
            <v xml:space="preserve">Кесілмеген тақтай 50 мм май қарағай                                                                 </v>
          </cell>
          <cell r="F851" t="str">
            <v>Пиломатериал</v>
          </cell>
          <cell r="G851" t="str">
            <v>из хвойных пород, необрезанный, ГОСТ 8486-86</v>
          </cell>
          <cell r="H851" t="str">
            <v xml:space="preserve">Кесілмеген тақтай 50 мм май қарағай                                                                 </v>
          </cell>
          <cell r="I851" t="str">
            <v>БК</v>
          </cell>
          <cell r="J851" t="str">
            <v>60</v>
          </cell>
          <cell r="K851">
            <v>631010000</v>
          </cell>
          <cell r="L851" t="str">
            <v>ҚР, ШҚО, Өскемен қ., Бажов көш., 10</v>
          </cell>
          <cell r="M851" t="str">
            <v>Желтоқсан-Қантар</v>
          </cell>
          <cell r="N851" t="str">
            <v>Шығыс-Қазақстан облысы, Өскемен қ.</v>
          </cell>
          <cell r="O851" t="str">
            <v>DDP</v>
          </cell>
          <cell r="P851" t="str">
            <v>шартқа қол қойылған кезден бастап 30 күнтізбелік күн ішінде</v>
          </cell>
          <cell r="Q851">
            <v>0</v>
          </cell>
          <cell r="R851">
            <v>113</v>
          </cell>
          <cell r="S851" t="str">
            <v>текше метр</v>
          </cell>
        </row>
        <row r="852">
          <cell r="A852" t="str">
            <v>518 Т</v>
          </cell>
          <cell r="B852" t="str">
            <v>"ШҚ АЭК" АҚ</v>
          </cell>
          <cell r="C852" t="str">
            <v>25.72.11.300.000.00.0796.000000000000</v>
          </cell>
          <cell r="D852">
            <v>521112105</v>
          </cell>
          <cell r="E852" t="str">
            <v>Аспалы құлып</v>
          </cell>
          <cell r="F852" t="str">
            <v>Замок</v>
          </cell>
          <cell r="G852" t="str">
            <v>навесной</v>
          </cell>
          <cell r="H852" t="str">
            <v>Аспалы құлып</v>
          </cell>
          <cell r="I852" t="str">
            <v>БК</v>
          </cell>
          <cell r="J852">
            <v>0</v>
          </cell>
          <cell r="K852">
            <v>631010000</v>
          </cell>
          <cell r="L852" t="str">
            <v>ҚР, ШҚО, Өскемен қ., Бажов көш., 10</v>
          </cell>
          <cell r="M852" t="str">
            <v>Желтоқсан-Қантар</v>
          </cell>
          <cell r="N852" t="str">
            <v>Шығыс-Қазақстан облысы, Өскемен қ.</v>
          </cell>
          <cell r="O852" t="str">
            <v>DDP</v>
          </cell>
          <cell r="P852" t="str">
            <v>шартқа қол қойылған кезден бастап 30 күнтізбелік күн ішінде</v>
          </cell>
          <cell r="Q852">
            <v>0</v>
          </cell>
          <cell r="R852">
            <v>796</v>
          </cell>
          <cell r="S852" t="str">
            <v>Дана</v>
          </cell>
        </row>
        <row r="853">
          <cell r="A853" t="str">
            <v>518-1 Т</v>
          </cell>
          <cell r="B853" t="str">
            <v>"ШҚ АЭК" АҚ</v>
          </cell>
          <cell r="C853" t="str">
            <v>25.72.11.300.000.00.0796.000000000000</v>
          </cell>
          <cell r="D853">
            <v>521112105</v>
          </cell>
          <cell r="E853" t="str">
            <v>Аспалы құлып</v>
          </cell>
          <cell r="F853" t="str">
            <v>Замок</v>
          </cell>
          <cell r="G853" t="str">
            <v>навесной</v>
          </cell>
          <cell r="H853" t="str">
            <v>Аспалы құлып</v>
          </cell>
          <cell r="I853" t="str">
            <v>БК</v>
          </cell>
          <cell r="J853">
            <v>0</v>
          </cell>
          <cell r="K853">
            <v>631010000</v>
          </cell>
          <cell r="L853" t="str">
            <v>ҚР, ШҚО, Өскемен қ., Бажов көш., 10</v>
          </cell>
          <cell r="M853" t="str">
            <v>Желтоқсан-Қантар</v>
          </cell>
          <cell r="N853" t="str">
            <v>Шығыс-Қазақстан облысы, Өскемен қ.</v>
          </cell>
          <cell r="O853" t="str">
            <v>DDP</v>
          </cell>
          <cell r="P853" t="str">
            <v>шартқа қол қойылған кезден бастап 30 күнтізбелік күн ішінде</v>
          </cell>
          <cell r="Q853">
            <v>0</v>
          </cell>
          <cell r="R853">
            <v>796</v>
          </cell>
          <cell r="S853" t="str">
            <v>Дана</v>
          </cell>
        </row>
        <row r="854">
          <cell r="A854" t="str">
            <v>519 Т</v>
          </cell>
          <cell r="B854" t="str">
            <v>"ШҚ АЭК" АҚ</v>
          </cell>
          <cell r="C854" t="str">
            <v>25.72.13.900.002.00.0796.000000000000</v>
          </cell>
          <cell r="D854">
            <v>521112107</v>
          </cell>
          <cell r="E854" t="str">
            <v>Құлыптың өзек темір құлыпы</v>
          </cell>
          <cell r="F854" t="str">
            <v>Сердцевина</v>
          </cell>
          <cell r="G854" t="str">
            <v>для врезного замка</v>
          </cell>
          <cell r="H854" t="str">
            <v>Құлыптың өзек темір құлыпы</v>
          </cell>
          <cell r="I854" t="str">
            <v>БК</v>
          </cell>
          <cell r="J854">
            <v>0</v>
          </cell>
          <cell r="K854">
            <v>631010000</v>
          </cell>
          <cell r="L854" t="str">
            <v>ҚР, ШҚО, Өскемен қ., Бажов көш., 10</v>
          </cell>
          <cell r="M854" t="str">
            <v>Желтоқсан-Қантар</v>
          </cell>
          <cell r="N854" t="str">
            <v>Шығыс-Қазақстан облысы, Өскемен қ.</v>
          </cell>
          <cell r="O854" t="str">
            <v>DDP</v>
          </cell>
          <cell r="P854" t="str">
            <v>шартқа қол қойылған кезден бастап 30 күнтізбелік күн ішінде</v>
          </cell>
          <cell r="Q854">
            <v>0</v>
          </cell>
          <cell r="R854">
            <v>796</v>
          </cell>
          <cell r="S854" t="str">
            <v>Дана</v>
          </cell>
        </row>
        <row r="855">
          <cell r="A855" t="str">
            <v>520 Т</v>
          </cell>
          <cell r="B855" t="str">
            <v>"ШҚ АЭК" АҚ</v>
          </cell>
          <cell r="C855" t="str">
            <v>25.72.12.990.000.00.0796.000000000002</v>
          </cell>
          <cell r="D855">
            <v>521112108</v>
          </cell>
          <cell r="E855" t="str">
            <v>Қыстырылатын құрыштан жасалған 70 ммнiң бiлiктi қашықтығының межелерiнiң бiр жазық ригелiмен су болы</v>
          </cell>
          <cell r="F855" t="str">
            <v>Замок</v>
          </cell>
          <cell r="G855" t="str">
            <v>врезной</v>
          </cell>
          <cell r="H855" t="str">
            <v>Қыстырылатын құрыштан жасалған 70 ммнiң бiлiктi қашықтығының межелерiнiң бiр жазық ригелiмен су болы</v>
          </cell>
          <cell r="I855" t="str">
            <v>БК</v>
          </cell>
          <cell r="J855">
            <v>0</v>
          </cell>
          <cell r="K855">
            <v>631010000</v>
          </cell>
          <cell r="L855" t="str">
            <v>ҚР, ШҚО, Өскемен қ., Бажов көш., 10</v>
          </cell>
          <cell r="M855" t="str">
            <v>Желтоқсан-Қантар</v>
          </cell>
          <cell r="N855" t="str">
            <v>Шығыс-Қазақстан облысы, Өскемен қ.</v>
          </cell>
          <cell r="O855" t="str">
            <v>DDP</v>
          </cell>
          <cell r="P855" t="str">
            <v>шартқа қол қойылған кезден бастап 30 күнтізбелік күн ішінде</v>
          </cell>
          <cell r="Q855">
            <v>0</v>
          </cell>
          <cell r="R855">
            <v>796</v>
          </cell>
          <cell r="S855" t="str">
            <v>Дана</v>
          </cell>
        </row>
        <row r="856">
          <cell r="A856" t="str">
            <v>521 Т</v>
          </cell>
          <cell r="B856" t="str">
            <v>"ШҚ АЭК" АҚ</v>
          </cell>
          <cell r="C856" t="str">
            <v>25.72.14.690.003.00.0796.000000000004</v>
          </cell>
          <cell r="D856">
            <v>521112109</v>
          </cell>
          <cell r="E856" t="str">
            <v xml:space="preserve">Аспалы құлып үшін ілмек                                                                             </v>
          </cell>
          <cell r="F856" t="str">
            <v>Петля</v>
          </cell>
          <cell r="G856" t="str">
            <v>дверная, комбинированная, ГОСТ 5088-2005</v>
          </cell>
          <cell r="H856" t="str">
            <v xml:space="preserve">Аспалы құлып үшін ілмек                                                                             </v>
          </cell>
          <cell r="I856" t="str">
            <v>БК</v>
          </cell>
          <cell r="J856">
            <v>0</v>
          </cell>
          <cell r="K856">
            <v>631010000</v>
          </cell>
          <cell r="L856" t="str">
            <v>ҚР, ШҚО, Өскемен қ., Бажов көш., 10</v>
          </cell>
          <cell r="M856" t="str">
            <v>Желтоқсан-Қантар</v>
          </cell>
          <cell r="N856" t="str">
            <v>Шығыс-Қазақстан облысы, Өскемен қ.</v>
          </cell>
          <cell r="O856" t="str">
            <v>DDP</v>
          </cell>
          <cell r="P856" t="str">
            <v>шартқа қол қойылған кезден бастап 30 күнтізбелік күн ішінде</v>
          </cell>
          <cell r="Q856">
            <v>0</v>
          </cell>
          <cell r="R856">
            <v>796</v>
          </cell>
          <cell r="S856" t="str">
            <v>Дана</v>
          </cell>
        </row>
        <row r="857">
          <cell r="A857" t="str">
            <v>522 Т</v>
          </cell>
          <cell r="B857" t="str">
            <v>"ШҚ АЭК" АҚ</v>
          </cell>
          <cell r="C857" t="str">
            <v>23.52.10.350.000.00.0166.000000000004</v>
          </cell>
          <cell r="D857">
            <v>521113100</v>
          </cell>
          <cell r="E857" t="str">
            <v>Сөндірілген әк</v>
          </cell>
          <cell r="F857" t="str">
            <v>Известь</v>
          </cell>
          <cell r="G857" t="str">
            <v>гашеная, 1 сорт, порошкообразная без добавок, кальциевая, быстрогасящаяся, ГОСТ 9179-77</v>
          </cell>
          <cell r="H857" t="str">
            <v>Сөндірілген әк</v>
          </cell>
          <cell r="I857" t="str">
            <v>БК</v>
          </cell>
          <cell r="J857">
            <v>0</v>
          </cell>
          <cell r="K857">
            <v>631010000</v>
          </cell>
          <cell r="L857" t="str">
            <v>ҚР, ШҚО, Өскемен қ., Бажов көш., 10</v>
          </cell>
          <cell r="M857" t="str">
            <v>Желтоқсан-Қантар</v>
          </cell>
          <cell r="N857" t="str">
            <v>Шығыс-Қазақстан облысы, Өскемен қ.</v>
          </cell>
          <cell r="O857" t="str">
            <v>DDP</v>
          </cell>
          <cell r="P857" t="str">
            <v>шартқа қол қойылған кезден бастап 30 күнтізбелік күн ішінде</v>
          </cell>
          <cell r="Q857">
            <v>0</v>
          </cell>
          <cell r="R857">
            <v>166</v>
          </cell>
          <cell r="S857" t="str">
            <v>Килограмм</v>
          </cell>
        </row>
        <row r="858">
          <cell r="A858" t="str">
            <v>523 Т</v>
          </cell>
          <cell r="B858" t="str">
            <v>"ШҚ АЭК" АҚ</v>
          </cell>
          <cell r="C858" t="str">
            <v>23.52.10.330.000.00.0166.000000000018</v>
          </cell>
          <cell r="D858">
            <v>521113101</v>
          </cell>
          <cell r="E858" t="str">
            <v>Сөндірілмеген әк</v>
          </cell>
          <cell r="F858" t="str">
            <v>Известь</v>
          </cell>
          <cell r="G858" t="str">
            <v>негашеная, 1 сорт, порошкообразная без добавок, кальциевая, быстрогасящаяся, ГОСТ 9179-77</v>
          </cell>
          <cell r="H858" t="str">
            <v>Сөндірілмеген әк</v>
          </cell>
          <cell r="I858" t="str">
            <v>БК</v>
          </cell>
          <cell r="J858">
            <v>0</v>
          </cell>
          <cell r="K858">
            <v>631010000</v>
          </cell>
          <cell r="L858" t="str">
            <v>ҚР, ШҚО, Өскемен қ., Бажов көш., 10</v>
          </cell>
          <cell r="M858" t="str">
            <v>Желтоқсан-Қантар</v>
          </cell>
          <cell r="N858" t="str">
            <v>Шығыс-Қазақстан облысы, Өскемен қ.</v>
          </cell>
          <cell r="O858" t="str">
            <v>DDP</v>
          </cell>
          <cell r="P858" t="str">
            <v>шартқа қол қойылған кезден бастап 30 күнтізбелік күн ішінде</v>
          </cell>
          <cell r="Q858">
            <v>0</v>
          </cell>
          <cell r="R858">
            <v>166</v>
          </cell>
          <cell r="S858" t="str">
            <v>Килограмм</v>
          </cell>
        </row>
        <row r="859">
          <cell r="A859" t="str">
            <v>524 Т</v>
          </cell>
          <cell r="B859" t="str">
            <v>"ШҚ АЭК" АҚ</v>
          </cell>
          <cell r="C859" t="str">
            <v>23.61.20.900.007.00.0796.000000000402</v>
          </cell>
          <cell r="D859">
            <v>521114101</v>
          </cell>
          <cell r="E859" t="str">
            <v xml:space="preserve">Кабель арналары үшін Т/Б плита                                                                      </v>
          </cell>
          <cell r="F859" t="str">
            <v>Плита</v>
          </cell>
          <cell r="G859" t="str">
            <v>железобетонная, марка УБК</v>
          </cell>
          <cell r="H859" t="str">
            <v xml:space="preserve">Кабель арналары үшін Т/Б плита                                                                      </v>
          </cell>
          <cell r="I859" t="str">
            <v>БК</v>
          </cell>
          <cell r="J859" t="str">
            <v>60</v>
          </cell>
          <cell r="K859">
            <v>631010000</v>
          </cell>
          <cell r="L859" t="str">
            <v>ҚР, ШҚО, Өскемен қ., Бажов көш., 10</v>
          </cell>
          <cell r="M859" t="str">
            <v>Желтоқсан-Қантар</v>
          </cell>
          <cell r="N859" t="str">
            <v>Шығыс-Қазақстан облысы, Өскемен қ.</v>
          </cell>
          <cell r="O859" t="str">
            <v>DDP</v>
          </cell>
          <cell r="P859" t="str">
            <v>шартқа қол қойылған кезден бастап 30 күнтізбелік күн ішінде</v>
          </cell>
          <cell r="Q859">
            <v>0</v>
          </cell>
          <cell r="R859">
            <v>796</v>
          </cell>
          <cell r="S859" t="str">
            <v>Дана</v>
          </cell>
        </row>
        <row r="860">
          <cell r="A860" t="str">
            <v>524-1 Т</v>
          </cell>
          <cell r="B860" t="str">
            <v>"ШҚ АЭК" АҚ</v>
          </cell>
          <cell r="C860" t="str">
            <v>23.61.20.900.007.00.0796.000000000402</v>
          </cell>
          <cell r="D860">
            <v>521114101</v>
          </cell>
          <cell r="E860" t="str">
            <v xml:space="preserve">Кабель арналары үшін Т/Б плита                                                                      </v>
          </cell>
          <cell r="F860" t="str">
            <v>Плита</v>
          </cell>
          <cell r="G860" t="str">
            <v>железобетонная, марка УБК</v>
          </cell>
          <cell r="H860" t="str">
            <v>Кабель арналары үшін Т/Б плита</v>
          </cell>
          <cell r="I860" t="str">
            <v>БК</v>
          </cell>
          <cell r="J860">
            <v>0</v>
          </cell>
          <cell r="K860">
            <v>631010000</v>
          </cell>
          <cell r="L860" t="str">
            <v>070002,  Қазақстан Республикасы, Шығыс Қазақстан облысы, Өскемен қ., Бажов к-сі,10</v>
          </cell>
          <cell r="M860" t="str">
            <v>Ақпан - Наурыз</v>
          </cell>
          <cell r="N860" t="str">
            <v>Шығыс-Қазақстан облысы, Өскемен қ.</v>
          </cell>
          <cell r="O860" t="str">
            <v>DDP</v>
          </cell>
          <cell r="P860" t="str">
            <v>шартқа қол қойылған кезден бастап 30 күнтізбелік күн ішінде</v>
          </cell>
          <cell r="Q860">
            <v>0</v>
          </cell>
          <cell r="R860">
            <v>796</v>
          </cell>
          <cell r="S860" t="str">
            <v>Дана</v>
          </cell>
        </row>
        <row r="861">
          <cell r="A861" t="str">
            <v>525 Т</v>
          </cell>
          <cell r="B861" t="str">
            <v>"ШҚ АЭК" АҚ</v>
          </cell>
          <cell r="C861" t="str">
            <v>22.23.14.500.003.00.0006.000000000000</v>
          </cell>
          <cell r="D861">
            <v>521115100</v>
          </cell>
          <cell r="E861" t="str">
            <v xml:space="preserve">Пластарна 40Х25                                                                                     </v>
          </cell>
          <cell r="F861" t="str">
            <v>Кабель-канал</v>
          </cell>
          <cell r="G861" t="str">
            <v>пластиковый</v>
          </cell>
          <cell r="H861" t="str">
            <v xml:space="preserve">Пластарна 40Х25                                                                                     </v>
          </cell>
          <cell r="I861" t="str">
            <v>БК</v>
          </cell>
          <cell r="J861">
            <v>0</v>
          </cell>
          <cell r="K861">
            <v>631010000</v>
          </cell>
          <cell r="L861" t="str">
            <v>ҚР, ШҚО, Өскемен қ., Бажов көш., 10</v>
          </cell>
          <cell r="M861" t="str">
            <v>Желтоқсан-Қантар</v>
          </cell>
          <cell r="N861" t="str">
            <v>Шығыс-Қазақстан облысы, Өскемен қ.</v>
          </cell>
          <cell r="O861" t="str">
            <v>DDP</v>
          </cell>
          <cell r="P861" t="str">
            <v>шартқа қол қойылған кезден бастап 30 күнтізбелік күн ішінде</v>
          </cell>
          <cell r="Q861">
            <v>0</v>
          </cell>
          <cell r="R861">
            <v>18</v>
          </cell>
          <cell r="S861" t="str">
            <v>метр бойы</v>
          </cell>
        </row>
        <row r="862">
          <cell r="A862" t="str">
            <v>526 Т</v>
          </cell>
          <cell r="B862" t="str">
            <v>"ШҚ АЭК" АҚ</v>
          </cell>
          <cell r="C862" t="str">
            <v>22.23.14.500.003.00.0006.000000000000</v>
          </cell>
          <cell r="D862">
            <v>521115101</v>
          </cell>
          <cell r="E862" t="str">
            <v xml:space="preserve">Пластарна 25Х16                                                                                     </v>
          </cell>
          <cell r="F862" t="str">
            <v>Кабель-канал</v>
          </cell>
          <cell r="G862" t="str">
            <v>пластиковый</v>
          </cell>
          <cell r="H862" t="str">
            <v xml:space="preserve">Пластарна 25Х16                                                                                     </v>
          </cell>
          <cell r="I862" t="str">
            <v>БК</v>
          </cell>
          <cell r="J862">
            <v>0</v>
          </cell>
          <cell r="K862">
            <v>631010000</v>
          </cell>
          <cell r="L862" t="str">
            <v>ҚР, ШҚО, Өскемен қ., Бажов көш., 10</v>
          </cell>
          <cell r="M862" t="str">
            <v>Желтоқсан-Қантар</v>
          </cell>
          <cell r="N862" t="str">
            <v>Шығыс-Қазақстан облысы, Өскемен қ.</v>
          </cell>
          <cell r="O862" t="str">
            <v>DDP</v>
          </cell>
          <cell r="P862" t="str">
            <v>шартқа қол қойылған кезден бастап 30 күнтізбелік күн ішінде</v>
          </cell>
          <cell r="Q862">
            <v>0</v>
          </cell>
          <cell r="R862">
            <v>18</v>
          </cell>
          <cell r="S862" t="str">
            <v>метр бойы</v>
          </cell>
        </row>
        <row r="863">
          <cell r="A863" t="str">
            <v>527 Т</v>
          </cell>
          <cell r="B863" t="str">
            <v>"ШҚ АЭК" АҚ</v>
          </cell>
          <cell r="C863" t="str">
            <v>22.23.14.500.003.00.0006.000000000000</v>
          </cell>
          <cell r="D863">
            <v>521115107</v>
          </cell>
          <cell r="E863" t="str">
            <v xml:space="preserve">Пластарна 100Х60                                                                                    </v>
          </cell>
          <cell r="F863" t="str">
            <v>Кабель-канал</v>
          </cell>
          <cell r="G863" t="str">
            <v>пластиковый</v>
          </cell>
          <cell r="H863" t="str">
            <v xml:space="preserve">Пластарна 100Х60                                                                                    </v>
          </cell>
          <cell r="I863" t="str">
            <v>БК</v>
          </cell>
          <cell r="J863">
            <v>0</v>
          </cell>
          <cell r="K863">
            <v>631010000</v>
          </cell>
          <cell r="L863" t="str">
            <v>ҚР, ШҚО, Өскемен қ., Бажов көш., 10</v>
          </cell>
          <cell r="M863" t="str">
            <v>Желтоқсан-Қантар</v>
          </cell>
          <cell r="N863" t="str">
            <v>Шығыс-Қазақстан облысы, Өскемен қ.</v>
          </cell>
          <cell r="O863" t="str">
            <v>DDP</v>
          </cell>
          <cell r="P863" t="str">
            <v>шартқа қол қойылған кезден бастап 30 күнтізбелік күн ішінде</v>
          </cell>
          <cell r="Q863">
            <v>0</v>
          </cell>
          <cell r="R863">
            <v>18</v>
          </cell>
          <cell r="S863" t="str">
            <v>метр бойы</v>
          </cell>
        </row>
        <row r="864">
          <cell r="A864" t="str">
            <v>528 Т</v>
          </cell>
          <cell r="B864" t="str">
            <v>"ШҚ АЭК" АҚ</v>
          </cell>
          <cell r="C864" t="str">
            <v>22.23.14.500.003.00.0006.000000000000</v>
          </cell>
          <cell r="D864">
            <v>521115109</v>
          </cell>
          <cell r="E864" t="str">
            <v xml:space="preserve">Пластарна 16Х16                                                                                     </v>
          </cell>
          <cell r="F864" t="str">
            <v>Кабель-канал</v>
          </cell>
          <cell r="G864" t="str">
            <v>пластиковый</v>
          </cell>
          <cell r="H864" t="str">
            <v xml:space="preserve">Пластарна 16Х16                                                                                     </v>
          </cell>
          <cell r="I864" t="str">
            <v>БК</v>
          </cell>
          <cell r="J864">
            <v>0</v>
          </cell>
          <cell r="K864">
            <v>631010000</v>
          </cell>
          <cell r="L864" t="str">
            <v>ҚР, ШҚО, Өскемен қ., Бажов көш., 10</v>
          </cell>
          <cell r="M864" t="str">
            <v>Желтоқсан-Қантар</v>
          </cell>
          <cell r="N864" t="str">
            <v>Шығыс-Қазақстан облысы, Өскемен қ.</v>
          </cell>
          <cell r="O864" t="str">
            <v>DDP</v>
          </cell>
          <cell r="P864" t="str">
            <v>шартқа қол қойылған кезден бастап 30 күнтізбелік күн ішінде</v>
          </cell>
          <cell r="Q864">
            <v>0</v>
          </cell>
          <cell r="R864">
            <v>18</v>
          </cell>
          <cell r="S864" t="str">
            <v>метр бойы</v>
          </cell>
        </row>
        <row r="865">
          <cell r="A865" t="str">
            <v>529 Т</v>
          </cell>
          <cell r="B865" t="str">
            <v>"ШҚ АЭК" АҚ</v>
          </cell>
          <cell r="C865" t="str">
            <v>23.32.11.150.000.01.0796.000000000001</v>
          </cell>
          <cell r="D865">
            <v>521116101</v>
          </cell>
          <cell r="E865" t="str">
            <v xml:space="preserve">Кірпіш М-125 жалаң қабат                                                                            </v>
          </cell>
          <cell r="F865" t="str">
            <v>Кирпич</v>
          </cell>
          <cell r="G865" t="str">
            <v>керамический, марка М125, размер 250*120*65 мм, рядовой, одинарный (КО) полнотелый (По), ГОСТ 530-2012</v>
          </cell>
          <cell r="H865" t="str">
            <v xml:space="preserve">Кірпіш М-125 жалаң қабат                                                                            </v>
          </cell>
          <cell r="I865" t="str">
            <v>БК</v>
          </cell>
          <cell r="J865">
            <v>0</v>
          </cell>
          <cell r="K865">
            <v>631010000</v>
          </cell>
          <cell r="L865" t="str">
            <v>ҚР, ШҚО, Өскемен қ., Бажов көш., 10</v>
          </cell>
          <cell r="M865" t="str">
            <v>Желтоқсан-Қантар</v>
          </cell>
          <cell r="N865" t="str">
            <v>Шығыс-Қазақстан облысы, Өскемен қ.</v>
          </cell>
          <cell r="O865" t="str">
            <v>DDP</v>
          </cell>
          <cell r="P865" t="str">
            <v>шартқа қол қойылған кезден бастап 30 күнтізбелік күн ішінде</v>
          </cell>
          <cell r="Q865">
            <v>0</v>
          </cell>
          <cell r="R865">
            <v>796</v>
          </cell>
          <cell r="S865" t="str">
            <v>Дана</v>
          </cell>
        </row>
        <row r="866">
          <cell r="A866" t="str">
            <v>529-1 Т</v>
          </cell>
          <cell r="B866" t="str">
            <v>"ШҚ АЭК" АҚ</v>
          </cell>
          <cell r="C866" t="str">
            <v>23.32.11.150.000.01.0796.000000000001</v>
          </cell>
          <cell r="D866">
            <v>521116101</v>
          </cell>
          <cell r="E866" t="str">
            <v xml:space="preserve">Кірпіш М-125 жалаң қабат                                                                            </v>
          </cell>
          <cell r="F866" t="str">
            <v>Кирпич</v>
          </cell>
          <cell r="G866" t="str">
            <v>керамический, марка М125, размер 250*120*65 мм, рядовой, одинарный (КО) полнотелый (По), ГОСТ 530-2012</v>
          </cell>
          <cell r="H866" t="str">
            <v xml:space="preserve">Кірпіш М-125 жалаң қабат                                                                            </v>
          </cell>
          <cell r="I866" t="str">
            <v>БК</v>
          </cell>
          <cell r="J866">
            <v>0</v>
          </cell>
          <cell r="K866">
            <v>631010000</v>
          </cell>
          <cell r="L866" t="str">
            <v>ҚР, ШҚО, Өскемен қ., Бажов көш., 10</v>
          </cell>
          <cell r="M866" t="str">
            <v>Желтоқсан-Қантар</v>
          </cell>
          <cell r="N866" t="str">
            <v>Шығыс-Қазақстан облысы, Өскемен қ.</v>
          </cell>
          <cell r="O866" t="str">
            <v>DDP</v>
          </cell>
          <cell r="P866" t="str">
            <v>шартқа қол қойылған кезден бастап 30 күнтізбелік күн ішінде</v>
          </cell>
          <cell r="Q866">
            <v>0</v>
          </cell>
          <cell r="R866">
            <v>796</v>
          </cell>
          <cell r="S866" t="str">
            <v>Дана</v>
          </cell>
        </row>
        <row r="867">
          <cell r="A867" t="str">
            <v>530 Т</v>
          </cell>
          <cell r="B867" t="str">
            <v>"ШҚ АЭК" АҚ</v>
          </cell>
          <cell r="C867" t="str">
            <v>20.52.10.900.005.00.0112.000000000000</v>
          </cell>
          <cell r="D867">
            <v>521117100</v>
          </cell>
          <cell r="E867" t="str">
            <v>Желім 88 НТ</v>
          </cell>
          <cell r="F867" t="str">
            <v>Клей</v>
          </cell>
          <cell r="G867" t="str">
            <v>марка 88-НТ</v>
          </cell>
          <cell r="H867" t="str">
            <v>Желім 88 НТ</v>
          </cell>
          <cell r="I867" t="str">
            <v>БК</v>
          </cell>
          <cell r="J867">
            <v>0</v>
          </cell>
          <cell r="K867">
            <v>631010000</v>
          </cell>
          <cell r="L867" t="str">
            <v>ҚР, ШҚО, Өскемен қ., Бажов көш., 10</v>
          </cell>
          <cell r="M867" t="str">
            <v>Желтоқсан-Қантар</v>
          </cell>
          <cell r="N867" t="str">
            <v>Шығыс-Қазақстан облысы, Өскемен қ.</v>
          </cell>
          <cell r="O867" t="str">
            <v>DDP</v>
          </cell>
          <cell r="P867" t="str">
            <v>шартқа қол қойылған кезден бастап 30 күнтізбелік күн ішінде</v>
          </cell>
          <cell r="Q867">
            <v>0</v>
          </cell>
          <cell r="R867">
            <v>112</v>
          </cell>
          <cell r="S867" t="str">
            <v>Литр (текше дм.)</v>
          </cell>
        </row>
        <row r="868">
          <cell r="A868" t="str">
            <v>531 Т</v>
          </cell>
          <cell r="B868" t="str">
            <v>"ШҚ АЭК" АҚ</v>
          </cell>
          <cell r="C868" t="str">
            <v>20.52.10.900.005.00.0796.000000000001</v>
          </cell>
          <cell r="D868">
            <v>521117107</v>
          </cell>
          <cell r="E868" t="str">
            <v>Желім Момент Тюбик</v>
          </cell>
          <cell r="F868" t="str">
            <v>Клей</v>
          </cell>
          <cell r="G868" t="str">
            <v>на основе этилцианакрилата, для склеивания в любых сочетаниях фарфор, керамику, дерево, кожу, резину,металл, пробку,картон, большинство пластиков</v>
          </cell>
          <cell r="H868" t="str">
            <v>Желім Момент Тюбик</v>
          </cell>
          <cell r="I868" t="str">
            <v>БК</v>
          </cell>
          <cell r="J868">
            <v>0</v>
          </cell>
          <cell r="K868">
            <v>631010000</v>
          </cell>
          <cell r="L868" t="str">
            <v>ҚР, ШҚО, Өскемен қ., Бажов көш., 10</v>
          </cell>
          <cell r="M868" t="str">
            <v>Желтоқсан-Қантар</v>
          </cell>
          <cell r="N868" t="str">
            <v>Шығыс-Қазақстан облысы, Өскемен қ.</v>
          </cell>
          <cell r="O868" t="str">
            <v>DDP</v>
          </cell>
          <cell r="P868" t="str">
            <v>шартқа қол қойылған кезден бастап 30 күнтізбелік күн ішінде</v>
          </cell>
          <cell r="Q868">
            <v>0</v>
          </cell>
          <cell r="R868">
            <v>796</v>
          </cell>
          <cell r="S868" t="str">
            <v>Дана</v>
          </cell>
        </row>
        <row r="869">
          <cell r="A869" t="str">
            <v>532 Т</v>
          </cell>
          <cell r="B869" t="str">
            <v>"ШҚ АЭК" АҚ</v>
          </cell>
          <cell r="C869" t="str">
            <v>20.52.10.900.005.00.0796.000000000016</v>
          </cell>
          <cell r="D869">
            <v>521117110</v>
          </cell>
          <cell r="E869" t="str">
            <v>Әмбебап желім ПВА-801</v>
          </cell>
          <cell r="F869" t="str">
            <v>Клей</v>
          </cell>
          <cell r="G869" t="str">
            <v>ПВА, марка Д 51С, ГОСТ 18992-97</v>
          </cell>
          <cell r="H869" t="str">
            <v>Әмбебап желім ПВА-801</v>
          </cell>
          <cell r="I869" t="str">
            <v>БК</v>
          </cell>
          <cell r="J869">
            <v>0</v>
          </cell>
          <cell r="K869">
            <v>631010000</v>
          </cell>
          <cell r="L869" t="str">
            <v>ҚР, ШҚО, Өскемен қ., Бажов көш., 10</v>
          </cell>
          <cell r="M869" t="str">
            <v>Желтоқсан-Қантар</v>
          </cell>
          <cell r="N869" t="str">
            <v>Шығыс-Қазақстан облысы, Өскемен қ.</v>
          </cell>
          <cell r="O869" t="str">
            <v>DDP</v>
          </cell>
          <cell r="P869" t="str">
            <v>шартқа қол қойылған кезден бастап 30 күнтізбелік күн ішінде</v>
          </cell>
          <cell r="Q869">
            <v>0</v>
          </cell>
          <cell r="R869">
            <v>796</v>
          </cell>
          <cell r="S869" t="str">
            <v>Дана</v>
          </cell>
        </row>
        <row r="870">
          <cell r="A870" t="str">
            <v>533 Т</v>
          </cell>
          <cell r="B870" t="str">
            <v>"ШҚ АЭК" АҚ</v>
          </cell>
          <cell r="C870" t="str">
            <v>20.52.10.900.005.00.0796.000000000004</v>
          </cell>
          <cell r="D870">
            <v>521117111</v>
          </cell>
          <cell r="E870" t="str">
            <v>Эпоксидті желім</v>
          </cell>
          <cell r="F870" t="str">
            <v>Клей</v>
          </cell>
          <cell r="G870" t="str">
            <v>эпоксидный, универсальный</v>
          </cell>
          <cell r="H870" t="str">
            <v>Эпоксидті желім</v>
          </cell>
          <cell r="I870" t="str">
            <v>БК</v>
          </cell>
          <cell r="J870">
            <v>0</v>
          </cell>
          <cell r="K870">
            <v>631010000</v>
          </cell>
          <cell r="L870" t="str">
            <v>ҚР, ШҚО, Өскемен қ., Бажов көш., 10</v>
          </cell>
          <cell r="M870" t="str">
            <v>Желтоқсан-Қантар</v>
          </cell>
          <cell r="N870" t="str">
            <v>Шығыс-Қазақстан облысы, Өскемен қ.</v>
          </cell>
          <cell r="O870" t="str">
            <v>DDP</v>
          </cell>
          <cell r="P870" t="str">
            <v>шартқа қол қойылған кезден бастап 30 күнтізбелік күн ішінде</v>
          </cell>
          <cell r="Q870">
            <v>0</v>
          </cell>
          <cell r="R870">
            <v>796</v>
          </cell>
          <cell r="S870" t="str">
            <v>Дана</v>
          </cell>
        </row>
        <row r="871">
          <cell r="A871" t="str">
            <v>534 Т</v>
          </cell>
          <cell r="B871" t="str">
            <v>"ШҚ АЭК" АҚ</v>
          </cell>
          <cell r="C871" t="str">
            <v>20.52.10.900.005.00.0796.000000000016</v>
          </cell>
          <cell r="D871">
            <v>521117113</v>
          </cell>
          <cell r="E871" t="str">
            <v>Желім ПВА Машхад</v>
          </cell>
          <cell r="F871" t="str">
            <v>Клей</v>
          </cell>
          <cell r="G871" t="str">
            <v>ПВА, марка Д 51С, ГОСТ 18992-97</v>
          </cell>
          <cell r="H871" t="str">
            <v>Желім ПВА Машхад</v>
          </cell>
          <cell r="I871" t="str">
            <v>БК</v>
          </cell>
          <cell r="J871">
            <v>0</v>
          </cell>
          <cell r="K871">
            <v>631010000</v>
          </cell>
          <cell r="L871" t="str">
            <v>ҚР, ШҚО, Өскемен қ., Бажов көш., 10</v>
          </cell>
          <cell r="M871" t="str">
            <v>Желтоқсан-Қантар</v>
          </cell>
          <cell r="N871" t="str">
            <v>Шығыс-Қазақстан облысы, Өскемен қ.</v>
          </cell>
          <cell r="O871" t="str">
            <v>DDP</v>
          </cell>
          <cell r="P871" t="str">
            <v>шартқа қол қойылған кезден бастап 30 күнтізбелік күн ішінде</v>
          </cell>
          <cell r="Q871">
            <v>0</v>
          </cell>
          <cell r="R871">
            <v>796</v>
          </cell>
          <cell r="S871" t="str">
            <v>Дана</v>
          </cell>
        </row>
        <row r="872">
          <cell r="A872" t="str">
            <v>535 Т</v>
          </cell>
          <cell r="B872" t="str">
            <v>"ШҚ АЭК" АҚ</v>
          </cell>
          <cell r="C872" t="str">
            <v>20.52.10.900.005.00.0166.000000000020</v>
          </cell>
          <cell r="D872">
            <v>521117117</v>
          </cell>
          <cell r="E872" t="str">
            <v xml:space="preserve">Кафельге арналған желім АЛИНЕКС СЭТ-300 (25 Кг)                                                     </v>
          </cell>
          <cell r="F872" t="str">
            <v>Клей</v>
          </cell>
          <cell r="G872" t="str">
            <v>кафельный</v>
          </cell>
          <cell r="H872" t="str">
            <v xml:space="preserve">Кафельге арналған желім АЛИНЕКС СЭТ-300 (25 Кг)                                                     </v>
          </cell>
          <cell r="I872" t="str">
            <v>БК</v>
          </cell>
          <cell r="J872">
            <v>0</v>
          </cell>
          <cell r="K872">
            <v>631010000</v>
          </cell>
          <cell r="L872" t="str">
            <v>ҚР, ШҚО, Өскемен қ., Бажов көш., 10</v>
          </cell>
          <cell r="M872" t="str">
            <v>Желтоқсан-Қантар</v>
          </cell>
          <cell r="N872" t="str">
            <v>Шығыс-Қазақстан облысы, Өскемен қ.</v>
          </cell>
          <cell r="O872" t="str">
            <v>DDP</v>
          </cell>
          <cell r="P872" t="str">
            <v>шартқа қол қойылған кезден бастап 30 күнтізбелік күн ішінде</v>
          </cell>
          <cell r="Q872">
            <v>0</v>
          </cell>
          <cell r="R872">
            <v>166</v>
          </cell>
          <cell r="S872" t="str">
            <v>Килограмм</v>
          </cell>
        </row>
        <row r="873">
          <cell r="A873" t="str">
            <v>536 Т</v>
          </cell>
          <cell r="B873" t="str">
            <v>"ШҚ АЭК" АҚ</v>
          </cell>
          <cell r="C873" t="str">
            <v>20.52.10.900.005.00.0796.000000000003</v>
          </cell>
          <cell r="D873">
            <v>521117122</v>
          </cell>
          <cell r="E873" t="str">
            <v>Желім 88Н (0,8кг)</v>
          </cell>
          <cell r="F873" t="str">
            <v>Клей</v>
          </cell>
          <cell r="G873" t="str">
            <v>для приклеивания холодным способом резин на основе каучуков общего назначения к различным материалам</v>
          </cell>
          <cell r="H873" t="str">
            <v>Желім 88Н (0,8кг)</v>
          </cell>
          <cell r="I873" t="str">
            <v>БК</v>
          </cell>
          <cell r="J873">
            <v>0</v>
          </cell>
          <cell r="K873">
            <v>631010000</v>
          </cell>
          <cell r="L873" t="str">
            <v>ҚР, ШҚО, Өскемен қ., Бажов көш., 10</v>
          </cell>
          <cell r="M873" t="str">
            <v>Желтоқсан-Қантар</v>
          </cell>
          <cell r="N873" t="str">
            <v>Шығыс-Қазақстан облысы, Өскемен қ.</v>
          </cell>
          <cell r="O873" t="str">
            <v>DDP</v>
          </cell>
          <cell r="P873" t="str">
            <v>шартқа қол қойылған кезден бастап 30 күнтізбелік күн ішінде</v>
          </cell>
          <cell r="Q873">
            <v>0</v>
          </cell>
          <cell r="R873">
            <v>796</v>
          </cell>
          <cell r="S873" t="str">
            <v>Дана</v>
          </cell>
        </row>
        <row r="874">
          <cell r="A874" t="str">
            <v>537 Т</v>
          </cell>
          <cell r="B874" t="str">
            <v>"ШҚ АЭК" АҚ</v>
          </cell>
          <cell r="C874" t="str">
            <v>20.30.12.700.003.00.0796.000000000001</v>
          </cell>
          <cell r="D874">
            <v>521118102</v>
          </cell>
          <cell r="E874" t="str">
            <v xml:space="preserve">Колер 20МЛ                                                                                          </v>
          </cell>
          <cell r="F874" t="str">
            <v>Колер</v>
          </cell>
          <cell r="G874" t="str">
            <v>жидкость</v>
          </cell>
          <cell r="H874" t="str">
            <v xml:space="preserve">Колер 20МЛ                                                                                          </v>
          </cell>
          <cell r="I874" t="str">
            <v>БК</v>
          </cell>
          <cell r="J874">
            <v>0</v>
          </cell>
          <cell r="K874">
            <v>631010000</v>
          </cell>
          <cell r="L874" t="str">
            <v>ҚР, ШҚО, Өскемен қ., Бажов көш., 10</v>
          </cell>
          <cell r="M874" t="str">
            <v>Желтоқсан-Қантар</v>
          </cell>
          <cell r="N874" t="str">
            <v>Шығыс-Қазақстан облысы, Өскемен қ.</v>
          </cell>
          <cell r="O874" t="str">
            <v>DDP</v>
          </cell>
          <cell r="P874" t="str">
            <v>шартқа қол қойылған кезден бастап 30 күнтізбелік күн ішінде</v>
          </cell>
          <cell r="Q874">
            <v>0</v>
          </cell>
          <cell r="R874">
            <v>796</v>
          </cell>
          <cell r="S874" t="str">
            <v>Дана</v>
          </cell>
        </row>
        <row r="875">
          <cell r="A875" t="str">
            <v>537-1 Т</v>
          </cell>
          <cell r="B875" t="str">
            <v>"ШҚ АЭК" АҚ</v>
          </cell>
          <cell r="C875" t="str">
            <v>20.30.12.700.003.00.0796.000000000001</v>
          </cell>
          <cell r="D875">
            <v>521118102</v>
          </cell>
          <cell r="E875" t="str">
            <v xml:space="preserve">Колер 20МЛ                                                                                          </v>
          </cell>
          <cell r="F875" t="str">
            <v>Колер</v>
          </cell>
          <cell r="G875" t="str">
            <v>жидкость</v>
          </cell>
          <cell r="H875" t="str">
            <v xml:space="preserve">Колер 20МЛ                                                                                          </v>
          </cell>
          <cell r="I875" t="str">
            <v>БК</v>
          </cell>
          <cell r="J875">
            <v>0</v>
          </cell>
          <cell r="K875">
            <v>631010000</v>
          </cell>
          <cell r="L875" t="str">
            <v>ҚР, ШҚО, Өскемен қ., Бажов көш., 10</v>
          </cell>
          <cell r="M875" t="str">
            <v>Желтоқсан-Қантар</v>
          </cell>
          <cell r="N875" t="str">
            <v>Шығыс-Қазақстан облысы, Өскемен қ.</v>
          </cell>
          <cell r="O875" t="str">
            <v>DDP</v>
          </cell>
          <cell r="P875" t="str">
            <v>шартқа қол қойылған кезден бастап 30 күнтізбелік күн ішінде</v>
          </cell>
          <cell r="Q875">
            <v>0</v>
          </cell>
          <cell r="R875">
            <v>796</v>
          </cell>
          <cell r="S875" t="str">
            <v>Дана</v>
          </cell>
        </row>
        <row r="876">
          <cell r="A876" t="str">
            <v>538 Т</v>
          </cell>
          <cell r="B876" t="str">
            <v>"ШҚ АЭК" АҚ</v>
          </cell>
          <cell r="C876" t="str">
            <v>20.30.12.700.003.00.0796.000000000000</v>
          </cell>
          <cell r="D876">
            <v>521118103</v>
          </cell>
          <cell r="E876" t="str">
            <v xml:space="preserve">Колер 0,72 кг                                                                                       </v>
          </cell>
          <cell r="F876" t="str">
            <v>Колер</v>
          </cell>
          <cell r="G876" t="str">
            <v>порошок, ГОСТ 28196-89</v>
          </cell>
          <cell r="H876" t="str">
            <v xml:space="preserve">Колер 0,72 кг                                                                                       </v>
          </cell>
          <cell r="I876" t="str">
            <v>БК</v>
          </cell>
          <cell r="J876">
            <v>0</v>
          </cell>
          <cell r="K876">
            <v>631010000</v>
          </cell>
          <cell r="L876" t="str">
            <v>ҚР, ШҚО, Өскемен қ., Бажов көш., 10</v>
          </cell>
          <cell r="M876" t="str">
            <v>Желтоқсан-Қантар</v>
          </cell>
          <cell r="N876" t="str">
            <v>Шығыс-Қазақстан облысы, Өскемен қ.</v>
          </cell>
          <cell r="O876" t="str">
            <v>DDP</v>
          </cell>
          <cell r="P876" t="str">
            <v>шартқа қол қойылған кезден бастап 30 күнтізбелік күн ішінде</v>
          </cell>
          <cell r="Q876">
            <v>0</v>
          </cell>
          <cell r="R876">
            <v>796</v>
          </cell>
          <cell r="S876" t="str">
            <v>Дана</v>
          </cell>
        </row>
        <row r="877">
          <cell r="A877" t="str">
            <v>539 Т</v>
          </cell>
          <cell r="B877" t="str">
            <v>"ШҚ АЭК" АҚ</v>
          </cell>
          <cell r="C877" t="str">
            <v>20.30.12.200.000.01.0796.000000000000</v>
          </cell>
          <cell r="D877">
            <v>521119100</v>
          </cell>
          <cell r="E877" t="str">
            <v xml:space="preserve">Баллондағы аэрозоль ақ сыр (400 мл)                                                                 </v>
          </cell>
          <cell r="F877" t="str">
            <v>Краска</v>
          </cell>
          <cell r="G877" t="str">
            <v>аэрозольная, в балончике, емкость 400 мл</v>
          </cell>
          <cell r="H877" t="str">
            <v xml:space="preserve">Баллондағы аэрозоль ақ сыр (400 мл)                                                                 </v>
          </cell>
          <cell r="I877" t="str">
            <v>БК</v>
          </cell>
          <cell r="J877">
            <v>0</v>
          </cell>
          <cell r="K877">
            <v>631010000</v>
          </cell>
          <cell r="L877" t="str">
            <v>ҚР, ШҚО, Өскемен қ., Бажов көш., 10</v>
          </cell>
          <cell r="M877" t="str">
            <v>Желтоқсан-Қантар</v>
          </cell>
          <cell r="N877" t="str">
            <v>Шығыс-Қазақстан облысы, Өскемен қ.</v>
          </cell>
          <cell r="O877" t="str">
            <v>DDP</v>
          </cell>
          <cell r="P877" t="str">
            <v>шартқа қол қойылған кезден бастап 30 күнтізбелік күн ішінде</v>
          </cell>
          <cell r="Q877">
            <v>0</v>
          </cell>
          <cell r="R877">
            <v>796</v>
          </cell>
          <cell r="S877" t="str">
            <v>Дана</v>
          </cell>
        </row>
        <row r="878">
          <cell r="A878" t="str">
            <v>540 Т</v>
          </cell>
          <cell r="B878" t="str">
            <v>"ШҚ АЭК" АҚ</v>
          </cell>
          <cell r="C878" t="str">
            <v>20.30.12.200.000.01.0796.000000000000</v>
          </cell>
          <cell r="D878">
            <v>521119101</v>
          </cell>
          <cell r="E878" t="str">
            <v>Баллондағы аэрозоль сары сыр (400 мл)</v>
          </cell>
          <cell r="F878" t="str">
            <v>Краска</v>
          </cell>
          <cell r="G878" t="str">
            <v>аэрозольная, в балончике, емкость 400 мл</v>
          </cell>
          <cell r="H878" t="str">
            <v>Баллондағы аэрозоль сары сыр (400 мл)</v>
          </cell>
          <cell r="I878" t="str">
            <v>БК</v>
          </cell>
          <cell r="J878">
            <v>0</v>
          </cell>
          <cell r="K878">
            <v>631010000</v>
          </cell>
          <cell r="L878" t="str">
            <v>ҚР, ШҚО, Өскемен қ., Бажов көш., 10</v>
          </cell>
          <cell r="M878" t="str">
            <v>Желтоқсан-Қантар</v>
          </cell>
          <cell r="N878" t="str">
            <v>Шығыс-Қазақстан облысы, Өскемен қ.</v>
          </cell>
          <cell r="O878" t="str">
            <v>DDP</v>
          </cell>
          <cell r="P878" t="str">
            <v>шартқа қол қойылған кезден бастап 30 күнтізбелік күн ішінде</v>
          </cell>
          <cell r="Q878">
            <v>0</v>
          </cell>
          <cell r="R878">
            <v>796</v>
          </cell>
          <cell r="S878" t="str">
            <v>Дана</v>
          </cell>
        </row>
        <row r="879">
          <cell r="A879" t="str">
            <v>541 Т</v>
          </cell>
          <cell r="B879" t="str">
            <v>"ШҚ АЭК" АҚ</v>
          </cell>
          <cell r="C879" t="str">
            <v>20.30.12.200.000.01.0796.000000000000</v>
          </cell>
          <cell r="D879">
            <v>521119102</v>
          </cell>
          <cell r="E879" t="str">
            <v>Баллондағы аэрозоль қызыл сыр (400 мл)</v>
          </cell>
          <cell r="F879" t="str">
            <v>Краска</v>
          </cell>
          <cell r="G879" t="str">
            <v>аэрозольная, в балончике, емкость 400 мл</v>
          </cell>
          <cell r="H879" t="str">
            <v>Баллондағы аэрозоль қызыл сыр (400 мл)</v>
          </cell>
          <cell r="I879" t="str">
            <v>БК</v>
          </cell>
          <cell r="J879">
            <v>0</v>
          </cell>
          <cell r="K879">
            <v>631010000</v>
          </cell>
          <cell r="L879" t="str">
            <v>ҚР, ШҚО, Өскемен қ., Бажов көш., 10</v>
          </cell>
          <cell r="M879" t="str">
            <v>Желтоқсан-Қантар</v>
          </cell>
          <cell r="N879" t="str">
            <v>Шығыс-Қазақстан облысы, Өскемен қ.</v>
          </cell>
          <cell r="O879" t="str">
            <v>DDP</v>
          </cell>
          <cell r="P879" t="str">
            <v>шартқа қол қойылған кезден бастап 30 күнтізбелік күн ішінде</v>
          </cell>
          <cell r="Q879">
            <v>0</v>
          </cell>
          <cell r="R879">
            <v>796</v>
          </cell>
          <cell r="S879" t="str">
            <v>Дана</v>
          </cell>
        </row>
        <row r="880">
          <cell r="A880" t="str">
            <v>542 Т</v>
          </cell>
          <cell r="B880" t="str">
            <v>"ШҚ АЭК" АҚ</v>
          </cell>
          <cell r="C880" t="str">
            <v>20.30.12.200.000.01.0796.000000000000</v>
          </cell>
          <cell r="D880">
            <v>521119103</v>
          </cell>
          <cell r="E880" t="str">
            <v>Баллондағы аэрозоль сұр сыр (400 мл)</v>
          </cell>
          <cell r="F880" t="str">
            <v>Краска</v>
          </cell>
          <cell r="G880" t="str">
            <v>аэрозольная, в балончике, емкость 400 мл</v>
          </cell>
          <cell r="H880" t="str">
            <v>Баллондағы аэрозоль сұр сыр (400 мл)</v>
          </cell>
          <cell r="I880" t="str">
            <v>БК</v>
          </cell>
          <cell r="J880">
            <v>0</v>
          </cell>
          <cell r="K880">
            <v>631010000</v>
          </cell>
          <cell r="L880" t="str">
            <v>ҚР, ШҚО, Өскемен қ., Бажов көш., 10</v>
          </cell>
          <cell r="M880" t="str">
            <v>Желтоқсан-Қантар</v>
          </cell>
          <cell r="N880" t="str">
            <v>Шығыс-Қазақстан облысы, Өскемен қ.</v>
          </cell>
          <cell r="O880" t="str">
            <v>DDP</v>
          </cell>
          <cell r="P880" t="str">
            <v>шартқа қол қойылған кезден бастап 30 күнтізбелік күн ішінде</v>
          </cell>
          <cell r="Q880">
            <v>0</v>
          </cell>
          <cell r="R880">
            <v>796</v>
          </cell>
          <cell r="S880" t="str">
            <v>Дана</v>
          </cell>
        </row>
        <row r="881">
          <cell r="A881" t="str">
            <v>543 Т</v>
          </cell>
          <cell r="B881" t="str">
            <v>"ШҚ АЭК" АҚ</v>
          </cell>
          <cell r="C881" t="str">
            <v>20.30.12.200.000.01.0796.000000000000</v>
          </cell>
          <cell r="D881">
            <v>521119104</v>
          </cell>
          <cell r="E881" t="str">
            <v>Баллондағы аэрозоль қара сыр (400 мл)</v>
          </cell>
          <cell r="F881" t="str">
            <v>Краска</v>
          </cell>
          <cell r="G881" t="str">
            <v>аэрозольная, в балончике, емкость 400 мл</v>
          </cell>
          <cell r="H881" t="str">
            <v>Баллондағы аэрозоль қара сыр (400 мл)</v>
          </cell>
          <cell r="I881" t="str">
            <v>БК</v>
          </cell>
          <cell r="J881">
            <v>0</v>
          </cell>
          <cell r="K881">
            <v>631010000</v>
          </cell>
          <cell r="L881" t="str">
            <v>ҚР, ШҚО, Өскемен қ., Бажов көш., 10</v>
          </cell>
          <cell r="M881" t="str">
            <v>Желтоқсан-Қантар</v>
          </cell>
          <cell r="N881" t="str">
            <v>Шығыс-Қазақстан облысы, Өскемен қ.</v>
          </cell>
          <cell r="O881" t="str">
            <v>DDP</v>
          </cell>
          <cell r="P881" t="str">
            <v>шартқа қол қойылған кезден бастап 30 күнтізбелік күн ішінде</v>
          </cell>
          <cell r="Q881">
            <v>0</v>
          </cell>
          <cell r="R881">
            <v>796</v>
          </cell>
          <cell r="S881" t="str">
            <v>Дана</v>
          </cell>
        </row>
        <row r="882">
          <cell r="A882" t="str">
            <v>544 Т</v>
          </cell>
          <cell r="B882" t="str">
            <v>"ШҚ АЭК" АҚ</v>
          </cell>
          <cell r="C882" t="str">
            <v>20.30.12.700.000.00.0166.000000000031</v>
          </cell>
          <cell r="D882">
            <v>521121101</v>
          </cell>
          <cell r="E882" t="str">
            <v>Қышқылға төзімді сыр ХВ</v>
          </cell>
          <cell r="F882" t="str">
            <v>Эмаль</v>
          </cell>
          <cell r="G882" t="str">
            <v>ХВ-785, ГОСТ 7313-75</v>
          </cell>
          <cell r="H882" t="str">
            <v>Қышқылға төзімді сыр ХВ</v>
          </cell>
          <cell r="I882" t="str">
            <v>БК</v>
          </cell>
          <cell r="J882">
            <v>0</v>
          </cell>
          <cell r="K882">
            <v>631010000</v>
          </cell>
          <cell r="L882" t="str">
            <v>ҚР, ШҚО, Өскемен қ., Бажов көш., 10</v>
          </cell>
          <cell r="M882" t="str">
            <v>Желтоқсан-Қантар</v>
          </cell>
          <cell r="N882" t="str">
            <v>Шығыс-Қазақстан облысы, Өскемен қ.</v>
          </cell>
          <cell r="O882" t="str">
            <v>DDP</v>
          </cell>
          <cell r="P882" t="str">
            <v>шартқа қол қойылған кезден бастап 30 күнтізбелік күн ішінде</v>
          </cell>
          <cell r="Q882">
            <v>0</v>
          </cell>
          <cell r="R882">
            <v>166</v>
          </cell>
          <cell r="S882" t="str">
            <v>Килограмм</v>
          </cell>
        </row>
        <row r="883">
          <cell r="A883" t="str">
            <v>545 Т</v>
          </cell>
          <cell r="B883" t="str">
            <v>"ШҚ АЭК" АҚ</v>
          </cell>
          <cell r="C883" t="str">
            <v>20.30.12.700.000.00.0166.000000000108</v>
          </cell>
          <cell r="D883">
            <v>521122100</v>
          </cell>
          <cell r="E883" t="str">
            <v>Сыр МА Қызыл бояу</v>
          </cell>
          <cell r="F883" t="str">
            <v>Эмаль</v>
          </cell>
          <cell r="G883" t="str">
            <v>МА-15</v>
          </cell>
          <cell r="H883" t="str">
            <v>Сыр МА Қызыл бояу</v>
          </cell>
          <cell r="I883" t="str">
            <v>БК</v>
          </cell>
          <cell r="J883">
            <v>0</v>
          </cell>
          <cell r="K883">
            <v>631010000</v>
          </cell>
          <cell r="L883" t="str">
            <v>ҚР, ШҚО, Өскемен қ., Бажов көш., 10</v>
          </cell>
          <cell r="M883" t="str">
            <v>Желтоқсан-Қантар</v>
          </cell>
          <cell r="N883" t="str">
            <v>Шығыс-Қазақстан облысы, Өскемен қ.</v>
          </cell>
          <cell r="O883" t="str">
            <v>DDP</v>
          </cell>
          <cell r="P883" t="str">
            <v>шартқа қол қойылған кезден бастап 30 күнтізбелік күн ішінде</v>
          </cell>
          <cell r="Q883">
            <v>0</v>
          </cell>
          <cell r="R883">
            <v>166</v>
          </cell>
          <cell r="S883" t="str">
            <v>Килограмм</v>
          </cell>
        </row>
        <row r="884">
          <cell r="A884" t="str">
            <v>546 Т</v>
          </cell>
          <cell r="B884" t="str">
            <v>"ШҚ АЭК" АҚ</v>
          </cell>
          <cell r="C884" t="str">
            <v>20.30.12.700.000.00.0166.000000000053</v>
          </cell>
          <cell r="D884">
            <v>521123100</v>
          </cell>
          <cell r="E884" t="str">
            <v>Эмаль сыр НЦ ақ</v>
          </cell>
          <cell r="F884" t="str">
            <v>Эмаль</v>
          </cell>
          <cell r="G884" t="str">
            <v>НЦ-11, ГОСТ 9198-83</v>
          </cell>
          <cell r="H884" t="str">
            <v>Эмаль сыр НЦ ақ</v>
          </cell>
          <cell r="I884" t="str">
            <v>ТЭБҰ</v>
          </cell>
          <cell r="J884" t="str">
            <v>60</v>
          </cell>
          <cell r="K884">
            <v>631010000</v>
          </cell>
          <cell r="L884" t="str">
            <v>ҚР, ШҚО, Өскемен қ., Бажов көш., 10</v>
          </cell>
          <cell r="M884" t="str">
            <v>Желтоқсан-Қантар</v>
          </cell>
          <cell r="N884" t="str">
            <v>Шығыс-Қазақстан облысы, Өскемен қ.</v>
          </cell>
          <cell r="O884" t="str">
            <v>DDP</v>
          </cell>
          <cell r="P884" t="str">
            <v>шартқа қол қойылған кезден бастап 30 күнтізбелік күн ішінде</v>
          </cell>
          <cell r="Q884">
            <v>0</v>
          </cell>
          <cell r="R884">
            <v>166</v>
          </cell>
          <cell r="S884" t="str">
            <v>Килограмм</v>
          </cell>
        </row>
        <row r="885">
          <cell r="A885" t="str">
            <v>546-1 Т</v>
          </cell>
          <cell r="B885" t="str">
            <v>"ШҚ АЭК" АҚ</v>
          </cell>
          <cell r="C885" t="str">
            <v>20.30.12.700.000.00.0166.000000000053</v>
          </cell>
          <cell r="D885">
            <v>521123100</v>
          </cell>
          <cell r="E885" t="str">
            <v>Эмаль сыр НЦ ақ</v>
          </cell>
          <cell r="F885" t="str">
            <v>Эмаль</v>
          </cell>
          <cell r="G885" t="str">
            <v>НЦ-11, ГОСТ 9198-83</v>
          </cell>
          <cell r="H885" t="str">
            <v>Эмаль сыр НЦ ақ</v>
          </cell>
          <cell r="I885" t="str">
            <v>БК</v>
          </cell>
          <cell r="J885">
            <v>40</v>
          </cell>
          <cell r="K885">
            <v>631010000</v>
          </cell>
          <cell r="L885" t="str">
            <v>ҚР, ШҚО, Өскемен қ., Бажов көш., 10</v>
          </cell>
          <cell r="M885" t="str">
            <v>Сәуір - Мамыр</v>
          </cell>
          <cell r="N885" t="str">
            <v>Шығыс-Қазақстан облысы, Өскемен қ.</v>
          </cell>
          <cell r="O885" t="str">
            <v>DDP</v>
          </cell>
          <cell r="P885" t="str">
            <v>шартқа қол қойылған кезден бастап 30 күнтізбелік күн ішінде</v>
          </cell>
          <cell r="Q885">
            <v>0</v>
          </cell>
          <cell r="R885">
            <v>166</v>
          </cell>
          <cell r="S885" t="str">
            <v>Килограмм</v>
          </cell>
        </row>
        <row r="886">
          <cell r="A886" t="str">
            <v>547 Т</v>
          </cell>
          <cell r="B886" t="str">
            <v>"ШҚ АЭК" АҚ</v>
          </cell>
          <cell r="C886" t="str">
            <v>20.30.12.700.000.00.0166.000000000053</v>
          </cell>
          <cell r="D886">
            <v>521123102</v>
          </cell>
          <cell r="E886" t="str">
            <v>Эмаль сыр  НЦ сары</v>
          </cell>
          <cell r="F886" t="str">
            <v>Эмаль</v>
          </cell>
          <cell r="G886" t="str">
            <v>НЦ-11, ГОСТ 9198-83</v>
          </cell>
          <cell r="H886" t="str">
            <v>Эмаль сыр  НЦ сары</v>
          </cell>
          <cell r="I886" t="str">
            <v>ТЭБҰ</v>
          </cell>
          <cell r="J886" t="str">
            <v>60</v>
          </cell>
          <cell r="K886">
            <v>631010000</v>
          </cell>
          <cell r="L886" t="str">
            <v>ҚР, ШҚО, Өскемен қ., Бажов көш., 10</v>
          </cell>
          <cell r="M886" t="str">
            <v>Желтоқсан-Қантар</v>
          </cell>
          <cell r="N886" t="str">
            <v>Шығыс-Қазақстан облысы, Өскемен қ.</v>
          </cell>
          <cell r="O886" t="str">
            <v>DDP</v>
          </cell>
          <cell r="P886" t="str">
            <v>шартқа қол қойылған кезден бастап 30 күнтізбелік күн ішінде</v>
          </cell>
          <cell r="Q886">
            <v>0</v>
          </cell>
          <cell r="R886">
            <v>166</v>
          </cell>
          <cell r="S886" t="str">
            <v>Килограмм</v>
          </cell>
        </row>
        <row r="887">
          <cell r="A887" t="str">
            <v>547-1 Т</v>
          </cell>
          <cell r="B887" t="str">
            <v>"ШҚ АЭК" АҚ</v>
          </cell>
          <cell r="C887" t="str">
            <v>20.30.12.700.000.00.0166.000000000053</v>
          </cell>
          <cell r="D887">
            <v>521123102</v>
          </cell>
          <cell r="E887" t="str">
            <v>Эмаль сыр  НЦ сары</v>
          </cell>
          <cell r="F887" t="str">
            <v>Эмаль</v>
          </cell>
          <cell r="G887" t="str">
            <v>НЦ-11, ГОСТ 9198-83</v>
          </cell>
          <cell r="H887" t="str">
            <v>Эмаль сыр  НЦ сары</v>
          </cell>
          <cell r="I887" t="str">
            <v>БК</v>
          </cell>
          <cell r="J887">
            <v>40</v>
          </cell>
          <cell r="K887">
            <v>631010000</v>
          </cell>
          <cell r="L887" t="str">
            <v>ҚР, ШҚО, Өскемен қ., Бажов көш., 10</v>
          </cell>
          <cell r="M887" t="str">
            <v>Сәуір - Мамыр</v>
          </cell>
          <cell r="N887" t="str">
            <v>Шығыс-Қазақстан облысы, Өскемен қ.</v>
          </cell>
          <cell r="O887" t="str">
            <v>DDP</v>
          </cell>
          <cell r="P887" t="str">
            <v>шартқа қол қойылған кезден бастап 30 күнтізбелік күн ішінде</v>
          </cell>
          <cell r="Q887">
            <v>0</v>
          </cell>
          <cell r="R887">
            <v>166</v>
          </cell>
          <cell r="S887" t="str">
            <v>Килограмм</v>
          </cell>
        </row>
        <row r="888">
          <cell r="A888" t="str">
            <v>548 Т</v>
          </cell>
          <cell r="B888" t="str">
            <v>"ШҚ АЭК" АҚ</v>
          </cell>
          <cell r="C888" t="str">
            <v>20.30.12.700.000.00.0166.000000000053</v>
          </cell>
          <cell r="D888">
            <v>521123103</v>
          </cell>
          <cell r="E888" t="str">
            <v>Эмаль сыр НЦ жасыл</v>
          </cell>
          <cell r="F888" t="str">
            <v>Эмаль</v>
          </cell>
          <cell r="G888" t="str">
            <v>НЦ-11, ГОСТ 9198-83</v>
          </cell>
          <cell r="H888" t="str">
            <v>Эмаль сыр НЦ жасыл</v>
          </cell>
          <cell r="I888" t="str">
            <v>ТЭБҰ</v>
          </cell>
          <cell r="J888" t="str">
            <v>60</v>
          </cell>
          <cell r="K888">
            <v>631010000</v>
          </cell>
          <cell r="L888" t="str">
            <v>ҚР, ШҚО, Өскемен қ., Бажов көш., 10</v>
          </cell>
          <cell r="M888" t="str">
            <v>Желтоқсан-Қантар</v>
          </cell>
          <cell r="N888" t="str">
            <v>Шығыс-Қазақстан облысы, Өскемен қ.</v>
          </cell>
          <cell r="O888" t="str">
            <v>DDP</v>
          </cell>
          <cell r="P888" t="str">
            <v>шартқа қол қойылған кезден бастап 30 күнтізбелік күн ішінде</v>
          </cell>
          <cell r="Q888">
            <v>0</v>
          </cell>
          <cell r="R888">
            <v>166</v>
          </cell>
          <cell r="S888" t="str">
            <v>Килограмм</v>
          </cell>
        </row>
        <row r="889">
          <cell r="A889" t="str">
            <v>548-1 Т</v>
          </cell>
          <cell r="B889" t="str">
            <v>"ШҚ АЭК" АҚ</v>
          </cell>
          <cell r="C889" t="str">
            <v>20.30.12.700.000.00.0166.000000000053</v>
          </cell>
          <cell r="D889">
            <v>521123103</v>
          </cell>
          <cell r="E889" t="str">
            <v>Эмаль сыр НЦ жасыл</v>
          </cell>
          <cell r="F889" t="str">
            <v>Эмаль</v>
          </cell>
          <cell r="G889" t="str">
            <v>НЦ-11, ГОСТ 9198-83</v>
          </cell>
          <cell r="H889" t="str">
            <v>Эмаль сыр НЦ жасыл</v>
          </cell>
          <cell r="I889" t="str">
            <v>БК</v>
          </cell>
          <cell r="J889">
            <v>40</v>
          </cell>
          <cell r="K889">
            <v>631010000</v>
          </cell>
          <cell r="L889" t="str">
            <v>ҚР, ШҚО, Өскемен қ., Бажов көш., 10</v>
          </cell>
          <cell r="M889" t="str">
            <v>Сәуір - Мамыр</v>
          </cell>
          <cell r="N889" t="str">
            <v>Шығыс-Қазақстан облысы, Өскемен қ.</v>
          </cell>
          <cell r="O889" t="str">
            <v>DDP</v>
          </cell>
          <cell r="P889" t="str">
            <v>шартқа қол қойылған кезден бастап 30 күнтізбелік күн ішінде</v>
          </cell>
          <cell r="Q889">
            <v>0</v>
          </cell>
          <cell r="R889">
            <v>166</v>
          </cell>
          <cell r="S889" t="str">
            <v>Килограмм</v>
          </cell>
        </row>
        <row r="890">
          <cell r="A890" t="str">
            <v>549 Т</v>
          </cell>
          <cell r="B890" t="str">
            <v>"ШҚ АЭК" АҚ</v>
          </cell>
          <cell r="C890" t="str">
            <v>20.30.12.700.000.00.0166.000000000053</v>
          </cell>
          <cell r="D890">
            <v>521123105</v>
          </cell>
          <cell r="E890" t="str">
            <v>Эмаль сыр  НЦ қызыл</v>
          </cell>
          <cell r="F890" t="str">
            <v>Эмаль</v>
          </cell>
          <cell r="G890" t="str">
            <v>НЦ-11, ГОСТ 9198-83</v>
          </cell>
          <cell r="H890" t="str">
            <v>Эмаль сыр  НЦ қызыл</v>
          </cell>
          <cell r="I890" t="str">
            <v>ТЭБҰ</v>
          </cell>
          <cell r="J890" t="str">
            <v>60</v>
          </cell>
          <cell r="K890">
            <v>631010000</v>
          </cell>
          <cell r="L890" t="str">
            <v>ҚР, ШҚО, Өскемен қ., Бажов көш., 10</v>
          </cell>
          <cell r="M890" t="str">
            <v>Желтоқсан-Қантар</v>
          </cell>
          <cell r="N890" t="str">
            <v>Шығыс-Қазақстан облысы, Өскемен қ.</v>
          </cell>
          <cell r="O890" t="str">
            <v>DDP</v>
          </cell>
          <cell r="P890" t="str">
            <v>шартқа қол қойылған кезден бастап 30 күнтізбелік күн ішінде</v>
          </cell>
          <cell r="Q890">
            <v>0</v>
          </cell>
          <cell r="R890">
            <v>166</v>
          </cell>
          <cell r="S890" t="str">
            <v>Килограмм</v>
          </cell>
        </row>
        <row r="891">
          <cell r="A891" t="str">
            <v>549-1 Т</v>
          </cell>
          <cell r="B891" t="str">
            <v>"ШҚ АЭК" АҚ</v>
          </cell>
          <cell r="C891" t="str">
            <v>20.30.12.700.000.00.0166.000000000053</v>
          </cell>
          <cell r="D891">
            <v>521123105</v>
          </cell>
          <cell r="E891" t="str">
            <v>Эмаль сыр  НЦ қызыл</v>
          </cell>
          <cell r="F891" t="str">
            <v>Эмаль</v>
          </cell>
          <cell r="G891" t="str">
            <v>НЦ-11, ГОСТ 9198-83</v>
          </cell>
          <cell r="H891" t="str">
            <v>Эмаль сыр  НЦ қызыл</v>
          </cell>
          <cell r="I891" t="str">
            <v>БК</v>
          </cell>
          <cell r="J891">
            <v>40</v>
          </cell>
          <cell r="K891">
            <v>631010000</v>
          </cell>
          <cell r="L891" t="str">
            <v>ҚР, ШҚО, Өскемен қ., Бажов көш., 10</v>
          </cell>
          <cell r="M891" t="str">
            <v>Сәуір - Мамыр</v>
          </cell>
          <cell r="N891" t="str">
            <v>Шығыс-Қазақстан облысы, Өскемен қ.</v>
          </cell>
          <cell r="O891" t="str">
            <v>DDP</v>
          </cell>
          <cell r="P891" t="str">
            <v>шартқа қол қойылған кезден бастап 30 күнтізбелік күн ішінде</v>
          </cell>
          <cell r="Q891">
            <v>0</v>
          </cell>
          <cell r="R891">
            <v>166</v>
          </cell>
          <cell r="S891" t="str">
            <v>Килограмм</v>
          </cell>
        </row>
        <row r="892">
          <cell r="A892" t="str">
            <v>550 Т</v>
          </cell>
          <cell r="B892" t="str">
            <v>"ШҚ АЭК" АҚ</v>
          </cell>
          <cell r="C892" t="str">
            <v>20.30.12.700.000.00.0166.000000000053</v>
          </cell>
          <cell r="D892">
            <v>521123106</v>
          </cell>
          <cell r="E892" t="str">
            <v>Эмаль сыр  НЦ сұр</v>
          </cell>
          <cell r="F892" t="str">
            <v>Эмаль</v>
          </cell>
          <cell r="G892" t="str">
            <v>НЦ-11, ГОСТ 9198-83</v>
          </cell>
          <cell r="H892" t="str">
            <v>Эмаль сыр  НЦ сұр</v>
          </cell>
          <cell r="I892" t="str">
            <v>ТЭБҰ</v>
          </cell>
          <cell r="J892" t="str">
            <v>60</v>
          </cell>
          <cell r="K892">
            <v>631010000</v>
          </cell>
          <cell r="L892" t="str">
            <v>ҚР, ШҚО, Өскемен қ., Бажов көш., 10</v>
          </cell>
          <cell r="M892" t="str">
            <v>Желтоқсан-Қантар</v>
          </cell>
          <cell r="N892" t="str">
            <v>Шығыс-Қазақстан облысы, Өскемен қ.</v>
          </cell>
          <cell r="O892" t="str">
            <v>DDP</v>
          </cell>
          <cell r="P892" t="str">
            <v>шартқа қол қойылған кезден бастап 30 күнтізбелік күн ішінде</v>
          </cell>
          <cell r="Q892">
            <v>0</v>
          </cell>
          <cell r="R892">
            <v>166</v>
          </cell>
          <cell r="S892" t="str">
            <v>Килограмм</v>
          </cell>
        </row>
        <row r="893">
          <cell r="A893" t="str">
            <v>550-1 Т</v>
          </cell>
          <cell r="B893" t="str">
            <v>"ШҚ АЭК" АҚ</v>
          </cell>
          <cell r="C893" t="str">
            <v>20.30.12.700.000.00.0166.000000000053</v>
          </cell>
          <cell r="D893">
            <v>521123106</v>
          </cell>
          <cell r="E893" t="str">
            <v>Эмаль сыр  НЦ сұр</v>
          </cell>
          <cell r="F893" t="str">
            <v>Эмаль</v>
          </cell>
          <cell r="G893" t="str">
            <v>НЦ-11, ГОСТ 9198-83</v>
          </cell>
          <cell r="H893" t="str">
            <v>Эмаль сыр  НЦ сұр</v>
          </cell>
          <cell r="I893" t="str">
            <v>ТЭБҰ</v>
          </cell>
          <cell r="J893" t="str">
            <v>60</v>
          </cell>
          <cell r="K893">
            <v>631010000</v>
          </cell>
          <cell r="L893" t="str">
            <v>ҚР, ШҚО, Өскемен қ., Бажов көш., 10</v>
          </cell>
          <cell r="M893" t="str">
            <v>Желтоқсан-Қантар</v>
          </cell>
          <cell r="N893" t="str">
            <v>Шығыс-Қазақстан облысы, Өскемен қ.</v>
          </cell>
          <cell r="O893" t="str">
            <v>DDP</v>
          </cell>
          <cell r="P893" t="str">
            <v>шартқа қол қойылған кезден бастап 30 күнтізбелік күн ішінде</v>
          </cell>
          <cell r="Q893">
            <v>0</v>
          </cell>
          <cell r="R893">
            <v>166</v>
          </cell>
          <cell r="S893" t="str">
            <v>Килограмм</v>
          </cell>
        </row>
        <row r="894">
          <cell r="A894" t="str">
            <v>550-2 Т</v>
          </cell>
          <cell r="B894" t="str">
            <v>"ШҚ АЭК" АҚ</v>
          </cell>
          <cell r="C894" t="str">
            <v>20.30.12.700.000.00.0166.000000000053</v>
          </cell>
          <cell r="D894">
            <v>521123106</v>
          </cell>
          <cell r="E894" t="str">
            <v>Эмаль сыр  НЦ сұр</v>
          </cell>
          <cell r="F894" t="str">
            <v>Эмаль</v>
          </cell>
          <cell r="G894" t="str">
            <v>НЦ-11, ГОСТ 9198-83</v>
          </cell>
          <cell r="H894" t="str">
            <v>Эмаль сыр  НЦ сұр</v>
          </cell>
          <cell r="I894" t="str">
            <v>БК</v>
          </cell>
          <cell r="J894">
            <v>40</v>
          </cell>
          <cell r="K894">
            <v>631010000</v>
          </cell>
          <cell r="L894" t="str">
            <v>ҚР, ШҚО, Өскемен қ., Бажов көш., 10</v>
          </cell>
          <cell r="M894" t="str">
            <v>Сәуір - Мамыр</v>
          </cell>
          <cell r="N894" t="str">
            <v>Шығыс-Қазақстан облысы, Өскемен қ.</v>
          </cell>
          <cell r="O894" t="str">
            <v>DDP</v>
          </cell>
          <cell r="P894" t="str">
            <v>шартқа қол қойылған кезден бастап 30 күнтізбелік күн ішінде</v>
          </cell>
          <cell r="Q894">
            <v>0</v>
          </cell>
          <cell r="R894">
            <v>166</v>
          </cell>
          <cell r="S894" t="str">
            <v>Килограмм</v>
          </cell>
        </row>
        <row r="895">
          <cell r="A895" t="str">
            <v>551 Т</v>
          </cell>
          <cell r="B895" t="str">
            <v>"ШҚ АЭК" АҚ</v>
          </cell>
          <cell r="C895" t="str">
            <v>20.30.12.700.000.00.0166.000000000053</v>
          </cell>
          <cell r="D895">
            <v>521123108</v>
          </cell>
          <cell r="E895" t="str">
            <v>Эмаль сыр  НЦ қара</v>
          </cell>
          <cell r="F895" t="str">
            <v>Эмаль</v>
          </cell>
          <cell r="G895" t="str">
            <v>НЦ-11, ГОСТ 9198-83</v>
          </cell>
          <cell r="H895" t="str">
            <v>Эмаль сыр  НЦ қара</v>
          </cell>
          <cell r="I895" t="str">
            <v>ТЭБҰ</v>
          </cell>
          <cell r="J895" t="str">
            <v>60</v>
          </cell>
          <cell r="K895">
            <v>631010000</v>
          </cell>
          <cell r="L895" t="str">
            <v>ҚР, ШҚО, Өскемен қ., Бажов көш., 10</v>
          </cell>
          <cell r="M895" t="str">
            <v>Желтоқсан-Қантар</v>
          </cell>
          <cell r="N895" t="str">
            <v>Шығыс-Қазақстан облысы, Өскемен қ.</v>
          </cell>
          <cell r="O895" t="str">
            <v>DDP</v>
          </cell>
          <cell r="P895" t="str">
            <v>шартқа қол қойылған кезден бастап 30 күнтізбелік күн ішінде</v>
          </cell>
          <cell r="Q895">
            <v>0</v>
          </cell>
          <cell r="R895">
            <v>166</v>
          </cell>
          <cell r="S895" t="str">
            <v>Килограмм</v>
          </cell>
        </row>
        <row r="896">
          <cell r="A896" t="str">
            <v>551-1 Т</v>
          </cell>
          <cell r="B896" t="str">
            <v>"ШҚ АЭК" АҚ</v>
          </cell>
          <cell r="C896" t="str">
            <v>20.30.12.700.000.00.0166.000000000053</v>
          </cell>
          <cell r="D896">
            <v>521123108</v>
          </cell>
          <cell r="E896" t="str">
            <v>Эмаль сыр  НЦ қара</v>
          </cell>
          <cell r="F896" t="str">
            <v>Эмаль</v>
          </cell>
          <cell r="G896" t="str">
            <v>НЦ-11, ГОСТ 9198-83</v>
          </cell>
          <cell r="H896" t="str">
            <v>Эмаль сыр  НЦ қара</v>
          </cell>
          <cell r="I896" t="str">
            <v>БК</v>
          </cell>
          <cell r="J896">
            <v>40</v>
          </cell>
          <cell r="K896">
            <v>631010000</v>
          </cell>
          <cell r="L896" t="str">
            <v>ҚР, ШҚО, Өскемен қ., Бажов көш., 10</v>
          </cell>
          <cell r="M896" t="str">
            <v>Сәуір - Мамыр</v>
          </cell>
          <cell r="N896" t="str">
            <v>Шығыс-Қазақстан облысы, Өскемен қ.</v>
          </cell>
          <cell r="O896" t="str">
            <v>DDP</v>
          </cell>
          <cell r="P896" t="str">
            <v>шартқа қол қойылған кезден бастап 30 күнтізбелік күн ішінде</v>
          </cell>
          <cell r="Q896">
            <v>0</v>
          </cell>
          <cell r="R896">
            <v>166</v>
          </cell>
          <cell r="S896" t="str">
            <v>Килограмм</v>
          </cell>
        </row>
        <row r="897">
          <cell r="A897" t="str">
            <v>552 Т</v>
          </cell>
          <cell r="B897" t="str">
            <v>"ШҚ АЭК" АҚ</v>
          </cell>
          <cell r="C897" t="str">
            <v>20.30.12.700.000.00.0166.000000000062</v>
          </cell>
          <cell r="D897">
            <v>521123110</v>
          </cell>
          <cell r="E897" t="str">
            <v>Эмаль сыр  ПФ көкшіл</v>
          </cell>
          <cell r="F897" t="str">
            <v>Эмаль</v>
          </cell>
          <cell r="G897" t="str">
            <v>ПФ-115, ГОСТ 6465-76</v>
          </cell>
          <cell r="H897" t="str">
            <v>Эмаль сыр  ПФ көкшіл</v>
          </cell>
          <cell r="I897" t="str">
            <v>ТЭБҰ</v>
          </cell>
          <cell r="J897" t="str">
            <v>60</v>
          </cell>
          <cell r="K897">
            <v>631010000</v>
          </cell>
          <cell r="L897" t="str">
            <v>ҚР, ШҚО, Өскемен қ., Бажов көш., 10</v>
          </cell>
          <cell r="M897" t="str">
            <v>Желтоқсан-Қантар</v>
          </cell>
          <cell r="N897" t="str">
            <v>Шығыс-Қазақстан облысы, Өскемен қ.</v>
          </cell>
          <cell r="O897" t="str">
            <v>DDP</v>
          </cell>
          <cell r="P897" t="str">
            <v>шартқа қол қойылған кезден бастап 30 күнтізбелік күн ішінде</v>
          </cell>
          <cell r="Q897">
            <v>0</v>
          </cell>
          <cell r="R897">
            <v>166</v>
          </cell>
          <cell r="S897" t="str">
            <v>Килограмм</v>
          </cell>
        </row>
        <row r="898">
          <cell r="A898" t="str">
            <v>552-1 Т</v>
          </cell>
          <cell r="B898" t="str">
            <v>"ШҚ АЭК" АҚ</v>
          </cell>
          <cell r="C898" t="str">
            <v>20.30.12.700.000.00.0166.000000000062</v>
          </cell>
          <cell r="D898">
            <v>521123110</v>
          </cell>
          <cell r="E898" t="str">
            <v>Эмаль сыр  ПФ көкшіл</v>
          </cell>
          <cell r="F898" t="str">
            <v>Эмаль</v>
          </cell>
          <cell r="G898" t="str">
            <v>ПФ-115, ГОСТ 6465-76</v>
          </cell>
          <cell r="H898" t="str">
            <v>Эмаль сыр  ПФ көкшіл</v>
          </cell>
          <cell r="I898" t="str">
            <v>БК</v>
          </cell>
          <cell r="J898">
            <v>40</v>
          </cell>
          <cell r="K898">
            <v>631010000</v>
          </cell>
          <cell r="L898" t="str">
            <v>ҚР, ШҚО, Өскемен қ., Бажов көш., 10</v>
          </cell>
          <cell r="M898" t="str">
            <v>Сәуір - Мамыр</v>
          </cell>
          <cell r="N898" t="str">
            <v>Шығыс-Қазақстан облысы, Өскемен қ.</v>
          </cell>
          <cell r="O898" t="str">
            <v>DDP</v>
          </cell>
          <cell r="P898" t="str">
            <v>шартқа қол қойылған кезден бастап 30 күнтізбелік күн ішінде</v>
          </cell>
          <cell r="Q898">
            <v>0</v>
          </cell>
          <cell r="R898">
            <v>166</v>
          </cell>
          <cell r="S898" t="str">
            <v>Килограмм</v>
          </cell>
        </row>
        <row r="899">
          <cell r="A899" t="str">
            <v>553 Т</v>
          </cell>
          <cell r="B899" t="str">
            <v>"ШҚ АЭК" АҚ</v>
          </cell>
          <cell r="C899" t="str">
            <v>20.30.12.700.000.00.0166.000000000062</v>
          </cell>
          <cell r="D899">
            <v>521123118</v>
          </cell>
          <cell r="E899" t="str">
            <v>Эмаль сыр ПФ сары-қоңыр</v>
          </cell>
          <cell r="F899" t="str">
            <v>Эмаль</v>
          </cell>
          <cell r="G899" t="str">
            <v>ПФ-115, ГОСТ 6465-76</v>
          </cell>
          <cell r="H899" t="str">
            <v>Эмаль сыр ПФ сары-қоңыр</v>
          </cell>
          <cell r="I899" t="str">
            <v>ТЭБҰ</v>
          </cell>
          <cell r="J899" t="str">
            <v>60</v>
          </cell>
          <cell r="K899">
            <v>631010000</v>
          </cell>
          <cell r="L899" t="str">
            <v>ҚР, ШҚО, Өскемен қ., Бажов көш., 10</v>
          </cell>
          <cell r="M899" t="str">
            <v>Желтоқсан-Қантар</v>
          </cell>
          <cell r="N899" t="str">
            <v>Шығыс-Қазақстан облысы, Өскемен қ.</v>
          </cell>
          <cell r="O899" t="str">
            <v>DDP</v>
          </cell>
          <cell r="P899" t="str">
            <v>шартқа қол қойылған кезден бастап 30 күнтізбелік күн ішінде</v>
          </cell>
          <cell r="Q899">
            <v>0</v>
          </cell>
          <cell r="R899">
            <v>166</v>
          </cell>
          <cell r="S899" t="str">
            <v>Килограмм</v>
          </cell>
        </row>
        <row r="900">
          <cell r="A900" t="str">
            <v>553-1 Т</v>
          </cell>
          <cell r="B900" t="str">
            <v>"ШҚ АЭК" АҚ</v>
          </cell>
          <cell r="C900" t="str">
            <v>20.30.12.700.000.00.0166.000000000062</v>
          </cell>
          <cell r="D900">
            <v>521123118</v>
          </cell>
          <cell r="E900" t="str">
            <v>Эмаль сыр ПФ сары-қоңыр</v>
          </cell>
          <cell r="F900" t="str">
            <v>Эмаль</v>
          </cell>
          <cell r="G900" t="str">
            <v>ПФ-115, ГОСТ 6465-76</v>
          </cell>
          <cell r="H900" t="str">
            <v>Эмаль сыр ПФ сары-қоңыр</v>
          </cell>
          <cell r="I900" t="str">
            <v>БК</v>
          </cell>
          <cell r="J900">
            <v>40</v>
          </cell>
          <cell r="K900">
            <v>631010000</v>
          </cell>
          <cell r="L900" t="str">
            <v>ҚР, ШҚО, Өскемен қ., Бажов көш., 10</v>
          </cell>
          <cell r="M900" t="str">
            <v>Сәуір - Мамыр</v>
          </cell>
          <cell r="N900" t="str">
            <v>Шығыс-Қазақстан облысы, Өскемен қ.</v>
          </cell>
          <cell r="O900" t="str">
            <v>DDP</v>
          </cell>
          <cell r="P900" t="str">
            <v>шартқа қол қойылған кезден бастап 30 күнтізбелік күн ішінде</v>
          </cell>
          <cell r="Q900">
            <v>0</v>
          </cell>
          <cell r="R900">
            <v>166</v>
          </cell>
          <cell r="S900" t="str">
            <v>Килограмм</v>
          </cell>
        </row>
        <row r="901">
          <cell r="A901" t="str">
            <v>554 Т</v>
          </cell>
          <cell r="B901" t="str">
            <v>"ШҚ АЭК" АҚ</v>
          </cell>
          <cell r="C901" t="str">
            <v>20.30.12.700.001.00.0166.000000000001</v>
          </cell>
          <cell r="D901">
            <v>521124100</v>
          </cell>
          <cell r="E901" t="str">
            <v>Лак БТ КУЗБАССЛАК</v>
          </cell>
          <cell r="F901" t="str">
            <v>Лак</v>
          </cell>
          <cell r="G901" t="str">
            <v>битумные электроизоляционные пропиточные, марка БТ-577, ГОСТ 5631-79</v>
          </cell>
          <cell r="H901" t="str">
            <v>Лак БТ КУЗБАССЛАК</v>
          </cell>
          <cell r="I901" t="str">
            <v>БК</v>
          </cell>
          <cell r="J901" t="str">
            <v>60</v>
          </cell>
          <cell r="K901">
            <v>631010000</v>
          </cell>
          <cell r="L901" t="str">
            <v>ҚР, ШҚО, Өскемен қ., Бажов көш., 10</v>
          </cell>
          <cell r="M901" t="str">
            <v>Желтоқсан-Қантар</v>
          </cell>
          <cell r="N901" t="str">
            <v>Шығыс-Қазақстан облысы, Өскемен қ.</v>
          </cell>
          <cell r="O901" t="str">
            <v>DDP</v>
          </cell>
          <cell r="P901" t="str">
            <v>шартқа қол қойылған кезден бастап 30 күнтізбелік күн ішінде</v>
          </cell>
          <cell r="Q901">
            <v>0</v>
          </cell>
          <cell r="R901">
            <v>166</v>
          </cell>
          <cell r="S901" t="str">
            <v>Килограмм</v>
          </cell>
        </row>
        <row r="902">
          <cell r="A902" t="str">
            <v>554-1 Т</v>
          </cell>
          <cell r="B902" t="str">
            <v>"ШҚ АЭК" АҚ</v>
          </cell>
          <cell r="C902" t="str">
            <v>20.30.12.700.001.00.0166.000000000001</v>
          </cell>
          <cell r="D902">
            <v>521124100</v>
          </cell>
          <cell r="E902" t="str">
            <v>Лак БТ КУЗБАССЛАК</v>
          </cell>
          <cell r="F902" t="str">
            <v>Лак</v>
          </cell>
          <cell r="G902" t="str">
            <v>битумные электроизоляционные пропиточные, марка БТ-577, ГОСТ 5631-79</v>
          </cell>
          <cell r="H902" t="str">
            <v>Лак БТ КУЗБАССЛАК</v>
          </cell>
          <cell r="I902" t="str">
            <v>БК</v>
          </cell>
          <cell r="J902" t="str">
            <v>60</v>
          </cell>
          <cell r="K902">
            <v>631010000</v>
          </cell>
          <cell r="L902" t="str">
            <v>ҚР, ШҚО, Өскемен қ., Бажов көш., 10</v>
          </cell>
          <cell r="M902" t="str">
            <v>Желтоқсан-Қантар</v>
          </cell>
          <cell r="N902" t="str">
            <v>Шығыс-Қазақстан облысы, Өскемен қ.</v>
          </cell>
          <cell r="O902" t="str">
            <v>DDP</v>
          </cell>
          <cell r="P902" t="str">
            <v>шартқа қол қойылған кезден бастап 30 күнтізбелік күн ішінде</v>
          </cell>
          <cell r="Q902">
            <v>0</v>
          </cell>
          <cell r="R902">
            <v>166</v>
          </cell>
          <cell r="S902" t="str">
            <v>Килограмм</v>
          </cell>
        </row>
        <row r="903">
          <cell r="A903" t="str">
            <v>554-2 Т</v>
          </cell>
          <cell r="B903" t="str">
            <v>"ШҚ АЭК" АҚ</v>
          </cell>
          <cell r="C903" t="str">
            <v>20.30.12.700.001.00.0166.000000000001</v>
          </cell>
          <cell r="D903">
            <v>521124100</v>
          </cell>
          <cell r="E903" t="str">
            <v>Лак БТ КУЗБАССЛАК</v>
          </cell>
          <cell r="F903" t="str">
            <v>Лак</v>
          </cell>
          <cell r="G903" t="str">
            <v>битумные электроизоляционные пропиточные, марка БТ-577, ГОСТ 5631-79</v>
          </cell>
          <cell r="H903" t="str">
            <v>Лак БТ КУЗБАССЛАК</v>
          </cell>
          <cell r="I903" t="str">
            <v>БК</v>
          </cell>
          <cell r="J903" t="str">
            <v>60</v>
          </cell>
          <cell r="K903">
            <v>631010000</v>
          </cell>
          <cell r="L903" t="str">
            <v>ҚР, ШҚО, Өскемен қ., Бажов көш., 10</v>
          </cell>
          <cell r="M903" t="str">
            <v>Мамыр - Маусым</v>
          </cell>
          <cell r="N903" t="str">
            <v>Шығыс-Қазақстан облысы, Өскемен қ.</v>
          </cell>
          <cell r="O903" t="str">
            <v>DDP</v>
          </cell>
          <cell r="P903" t="str">
            <v>шартқа қол қойылған кезден бастап 30 күнтізбелік күн ішінде</v>
          </cell>
          <cell r="Q903">
            <v>0</v>
          </cell>
          <cell r="R903">
            <v>166</v>
          </cell>
          <cell r="S903" t="str">
            <v>Килограмм</v>
          </cell>
        </row>
        <row r="904">
          <cell r="A904" t="str">
            <v>555 Т</v>
          </cell>
          <cell r="B904" t="str">
            <v>"ШҚ АЭК" АҚ</v>
          </cell>
          <cell r="C904" t="str">
            <v>20.30.12.700.001.00.0166.000000000021</v>
          </cell>
          <cell r="D904">
            <v>521124110</v>
          </cell>
          <cell r="E904" t="str">
            <v>Лак ГФ-95</v>
          </cell>
          <cell r="F904" t="str">
            <v>Лак</v>
          </cell>
          <cell r="G904" t="str">
            <v>глифталевый электроизоляционный пропиточный, марка ГФ-95, ГОСТ 8018-70</v>
          </cell>
          <cell r="H904" t="str">
            <v>Лак ГФ-95</v>
          </cell>
          <cell r="I904" t="str">
            <v>БК</v>
          </cell>
          <cell r="J904" t="str">
            <v>60</v>
          </cell>
          <cell r="K904">
            <v>631010000</v>
          </cell>
          <cell r="L904" t="str">
            <v>ҚР, ШҚО, Өскемен қ., Бажов көш., 10</v>
          </cell>
          <cell r="M904" t="str">
            <v>Желтоқсан-Қантар</v>
          </cell>
          <cell r="N904" t="str">
            <v>Шығыс-Қазақстан облысы, Өскемен қ.</v>
          </cell>
          <cell r="O904" t="str">
            <v>DDP</v>
          </cell>
          <cell r="P904" t="str">
            <v>шартқа қол қойылған кезден бастап 30 күнтізбелік күн ішінде</v>
          </cell>
          <cell r="Q904">
            <v>0</v>
          </cell>
          <cell r="R904">
            <v>166</v>
          </cell>
          <cell r="S904" t="str">
            <v>Килограмм</v>
          </cell>
        </row>
        <row r="905">
          <cell r="A905" t="str">
            <v>555-1 Т</v>
          </cell>
          <cell r="B905" t="str">
            <v>"ШҚ АЭК" АҚ</v>
          </cell>
          <cell r="C905" t="str">
            <v>20.30.12.700.001.00.0166.000000000021</v>
          </cell>
          <cell r="D905">
            <v>521124110</v>
          </cell>
          <cell r="E905" t="str">
            <v>Лак ГФ-95</v>
          </cell>
          <cell r="F905" t="str">
            <v>Лак</v>
          </cell>
          <cell r="G905" t="str">
            <v>глифталевый электроизоляционный пропиточный, марка ГФ-95, ГОСТ 8018-70</v>
          </cell>
          <cell r="H905" t="str">
            <v>Лак ГФ-95</v>
          </cell>
          <cell r="I905" t="str">
            <v>БК</v>
          </cell>
          <cell r="J905">
            <v>0</v>
          </cell>
          <cell r="K905">
            <v>631010000</v>
          </cell>
          <cell r="L905" t="str">
            <v>ҚР, ШҚО, Өскемен қ., Бажов көш., 10</v>
          </cell>
          <cell r="M905" t="str">
            <v>Сәуір - Мамыр</v>
          </cell>
          <cell r="N905" t="str">
            <v>Шығыс-Қазақстан облысы, Өскемен қ.</v>
          </cell>
          <cell r="O905" t="str">
            <v>DDP</v>
          </cell>
          <cell r="P905" t="str">
            <v>шартқа қол қойылған кезден бастап 30 күнтізбелік күн ішінде</v>
          </cell>
          <cell r="Q905">
            <v>0</v>
          </cell>
          <cell r="R905">
            <v>166</v>
          </cell>
          <cell r="S905" t="str">
            <v>Килограмм</v>
          </cell>
        </row>
        <row r="906">
          <cell r="A906" t="str">
            <v>556 Т</v>
          </cell>
          <cell r="B906" t="str">
            <v>"ШҚ АЭК" АҚ</v>
          </cell>
          <cell r="C906" t="str">
            <v>20.30.12.700.001.00.0166.000000000040</v>
          </cell>
          <cell r="D906">
            <v>521124112</v>
          </cell>
          <cell r="E906" t="str">
            <v>Бакелитті лак ЛБС-2</v>
          </cell>
          <cell r="F906" t="str">
            <v>Лак</v>
          </cell>
          <cell r="G906" t="str">
            <v>бакелитовый, марка ЛБС-2, ГОСТ 901-78</v>
          </cell>
          <cell r="H906" t="str">
            <v>Бакелитті лак ЛБС-2</v>
          </cell>
          <cell r="I906" t="str">
            <v>БК</v>
          </cell>
          <cell r="J906" t="str">
            <v>60</v>
          </cell>
          <cell r="K906">
            <v>631010000</v>
          </cell>
          <cell r="L906" t="str">
            <v>ҚР, ШҚО, Өскемен қ., Бажов көш., 10</v>
          </cell>
          <cell r="M906" t="str">
            <v>Желтоқсан-Қантар</v>
          </cell>
          <cell r="N906" t="str">
            <v>Шығыс-Қазақстан облысы, Өскемен қ.</v>
          </cell>
          <cell r="O906" t="str">
            <v>DDP</v>
          </cell>
          <cell r="P906" t="str">
            <v>шартқа қол қойылған кезден бастап 30 күнтізбелік күн ішінде</v>
          </cell>
          <cell r="Q906">
            <v>0</v>
          </cell>
          <cell r="R906">
            <v>166</v>
          </cell>
          <cell r="S906" t="str">
            <v>Килограмм</v>
          </cell>
        </row>
        <row r="907">
          <cell r="A907" t="str">
            <v>556-1 Т</v>
          </cell>
          <cell r="B907" t="str">
            <v>"ШҚ АЭК" АҚ</v>
          </cell>
          <cell r="C907" t="str">
            <v>20.30.12.700.001.00.0166.000000000040</v>
          </cell>
          <cell r="D907">
            <v>521124112</v>
          </cell>
          <cell r="E907" t="str">
            <v>Бакелитті лак ЛБС-2</v>
          </cell>
          <cell r="F907" t="str">
            <v>Лак</v>
          </cell>
          <cell r="G907" t="str">
            <v>бакелитовый, марка ЛБС-2, ГОСТ 901-78</v>
          </cell>
          <cell r="H907" t="str">
            <v>Бакелитті лак ЛБС-2</v>
          </cell>
          <cell r="I907" t="str">
            <v>БК</v>
          </cell>
          <cell r="J907">
            <v>0</v>
          </cell>
          <cell r="K907">
            <v>631010000</v>
          </cell>
          <cell r="L907" t="str">
            <v>ҚР, ШҚО, Өскемен қ., Бажов көш., 10</v>
          </cell>
          <cell r="M907" t="str">
            <v>Сәуір - Мамыр</v>
          </cell>
          <cell r="N907" t="str">
            <v>Шығыс-Қазақстан облысы, Өскемен қ.</v>
          </cell>
          <cell r="O907" t="str">
            <v>DDP</v>
          </cell>
          <cell r="P907" t="str">
            <v>шартқа қол қойылған кезден бастап 30 күнтізбелік күн ішінде</v>
          </cell>
          <cell r="Q907">
            <v>0</v>
          </cell>
          <cell r="R907">
            <v>166</v>
          </cell>
          <cell r="S907" t="str">
            <v>Килограмм</v>
          </cell>
        </row>
        <row r="908">
          <cell r="A908" t="str">
            <v>557 Т</v>
          </cell>
          <cell r="B908" t="str">
            <v>"ШҚ АЭК" АҚ</v>
          </cell>
          <cell r="C908" t="str">
            <v>22.23.15.000.000.00.0055.000000000000</v>
          </cell>
          <cell r="D908">
            <v>521126101</v>
          </cell>
          <cell r="E908" t="str">
            <v xml:space="preserve">Линолеум ені: 3 м                                                                                   </v>
          </cell>
          <cell r="F908" t="str">
            <v>Линолеум</v>
          </cell>
          <cell r="G908" t="str">
            <v>из поливинилхлорида, бытовой, на тканой подоснове</v>
          </cell>
          <cell r="H908" t="str">
            <v xml:space="preserve">Линолеум ені: 3 м                                                                                   </v>
          </cell>
          <cell r="I908" t="str">
            <v>БК</v>
          </cell>
          <cell r="J908">
            <v>0</v>
          </cell>
          <cell r="K908">
            <v>631010000</v>
          </cell>
          <cell r="L908" t="str">
            <v>ҚР, ШҚО, Өскемен қ., Бажов көш., 10</v>
          </cell>
          <cell r="M908" t="str">
            <v>Қантар-Ақпан</v>
          </cell>
          <cell r="N908" t="str">
            <v>Шығыс-Қазақстан облысы, Өскемен қ.</v>
          </cell>
          <cell r="O908" t="str">
            <v>DDP</v>
          </cell>
          <cell r="P908" t="str">
            <v>шартқа қол қойылған кезден бастап 30 күнтізбелік күн ішінде</v>
          </cell>
          <cell r="Q908">
            <v>0</v>
          </cell>
          <cell r="R908" t="str">
            <v>055</v>
          </cell>
          <cell r="S908" t="str">
            <v>шаршы метр</v>
          </cell>
        </row>
        <row r="909">
          <cell r="A909" t="str">
            <v>558 Т</v>
          </cell>
          <cell r="B909" t="str">
            <v>"ШҚ АЭК" АҚ</v>
          </cell>
          <cell r="C909" t="str">
            <v>22.23.15.000.000.00.0055.000000000000</v>
          </cell>
          <cell r="D909">
            <v>521126102</v>
          </cell>
          <cell r="E909" t="str">
            <v xml:space="preserve">Линолеум ені: 4 м                                                                                   </v>
          </cell>
          <cell r="F909" t="str">
            <v>Линолеум</v>
          </cell>
          <cell r="G909" t="str">
            <v>из поливинилхлорида, бытовой, на тканой подоснове</v>
          </cell>
          <cell r="H909" t="str">
            <v xml:space="preserve">Линолеум ені: 4 м                                                                                   </v>
          </cell>
          <cell r="I909" t="str">
            <v>БК</v>
          </cell>
          <cell r="J909">
            <v>0</v>
          </cell>
          <cell r="K909">
            <v>631010000</v>
          </cell>
          <cell r="L909" t="str">
            <v>ҚР, ШҚО, Өскемен қ., Бажов көш., 10</v>
          </cell>
          <cell r="M909" t="str">
            <v>Қантар-Ақпан</v>
          </cell>
          <cell r="N909" t="str">
            <v>Шығыс-Қазақстан облысы, Өскемен қ.</v>
          </cell>
          <cell r="O909" t="str">
            <v>DDP</v>
          </cell>
          <cell r="P909" t="str">
            <v>шартқа қол қойылған кезден бастап 30 күнтізбелік күн ішінде</v>
          </cell>
          <cell r="Q909">
            <v>0</v>
          </cell>
          <cell r="R909" t="str">
            <v>055</v>
          </cell>
          <cell r="S909" t="str">
            <v>шаршы метр</v>
          </cell>
        </row>
        <row r="910">
          <cell r="A910" t="str">
            <v>558-1 Т</v>
          </cell>
          <cell r="B910" t="str">
            <v>"ШҚ АЭК" АҚ</v>
          </cell>
          <cell r="C910" t="str">
            <v>22.23.15.000.000.00.0055.000000000000</v>
          </cell>
          <cell r="D910">
            <v>521126102</v>
          </cell>
          <cell r="E910" t="str">
            <v xml:space="preserve">Линолеум ені: 4 м                                                                                   </v>
          </cell>
          <cell r="F910" t="str">
            <v>Линолеум</v>
          </cell>
          <cell r="G910" t="str">
            <v>из поливинилхлорида, бытовой, на тканой подоснове</v>
          </cell>
          <cell r="H910" t="str">
            <v xml:space="preserve">Линолеум ені: 4 м                                                                                   </v>
          </cell>
          <cell r="I910" t="str">
            <v>БК</v>
          </cell>
          <cell r="J910">
            <v>0</v>
          </cell>
          <cell r="K910">
            <v>631010000</v>
          </cell>
          <cell r="L910" t="str">
            <v>ҚР, ШҚО, Өскемен қ., Бажов көш., 10</v>
          </cell>
          <cell r="M910" t="str">
            <v>Қантар-Ақпан</v>
          </cell>
          <cell r="N910" t="str">
            <v>Шығыс-Қазақстан облысы, Өскемен қ.</v>
          </cell>
          <cell r="O910" t="str">
            <v>DDP</v>
          </cell>
          <cell r="P910" t="str">
            <v>шартқа қол қойылған кезден бастап 30 күнтізбелік күн ішінде</v>
          </cell>
          <cell r="Q910">
            <v>0</v>
          </cell>
          <cell r="R910" t="str">
            <v>055</v>
          </cell>
          <cell r="S910" t="str">
            <v>шаршы метр</v>
          </cell>
        </row>
        <row r="911">
          <cell r="A911" t="str">
            <v>559 Т</v>
          </cell>
          <cell r="B911" t="str">
            <v>"ШҚ АЭК" АҚ</v>
          </cell>
          <cell r="C911" t="str">
            <v>20.59.59.730.000.00.0796.000000000000</v>
          </cell>
          <cell r="D911">
            <v>521129100</v>
          </cell>
          <cell r="E911" t="str">
            <v>Монтаждау көбігі</v>
          </cell>
          <cell r="F911" t="str">
            <v>Монтажная пена</v>
          </cell>
          <cell r="G911" t="str">
            <v>всесезонная, бытовая (с трубкой-адаптером), в аэрозольной упаковке, однокомпонентная</v>
          </cell>
          <cell r="H911" t="str">
            <v>Монтаждау көбігі</v>
          </cell>
          <cell r="I911" t="str">
            <v>БК</v>
          </cell>
          <cell r="J911">
            <v>0</v>
          </cell>
          <cell r="K911">
            <v>631010000</v>
          </cell>
          <cell r="L911" t="str">
            <v>ҚР, ШҚО, Өскемен қ., Бажов көш., 10</v>
          </cell>
          <cell r="M911" t="str">
            <v>Желтоқсан-Қантар</v>
          </cell>
          <cell r="N911" t="str">
            <v>Шығыс-Қазақстан облысы, Өскемен қ.</v>
          </cell>
          <cell r="O911" t="str">
            <v>DDP</v>
          </cell>
          <cell r="P911" t="str">
            <v>шартқа қол қойылған кезден бастап 30 күнтізбелік күн ішінде</v>
          </cell>
          <cell r="Q911">
            <v>0</v>
          </cell>
          <cell r="R911">
            <v>796</v>
          </cell>
          <cell r="S911" t="str">
            <v>Дана</v>
          </cell>
        </row>
        <row r="912">
          <cell r="A912" t="str">
            <v>559-1 Т</v>
          </cell>
          <cell r="B912" t="str">
            <v>"ШҚ АЭК" АҚ</v>
          </cell>
          <cell r="C912" t="str">
            <v>20.59.59.730.000.00.0796.000000000000</v>
          </cell>
          <cell r="D912">
            <v>521129100</v>
          </cell>
          <cell r="E912" t="str">
            <v>Монтаждау көбігі</v>
          </cell>
          <cell r="F912" t="str">
            <v>Монтажная пена</v>
          </cell>
          <cell r="G912" t="str">
            <v>всесезонная, бытовая (с трубкой-адаптером), в аэрозольной упаковке, однокомпонентная</v>
          </cell>
          <cell r="H912" t="str">
            <v>Монтаждау көбігі</v>
          </cell>
          <cell r="I912" t="str">
            <v>БК</v>
          </cell>
          <cell r="J912">
            <v>0</v>
          </cell>
          <cell r="K912">
            <v>631010000</v>
          </cell>
          <cell r="L912" t="str">
            <v>ҚР, ШҚО, Өскемен қ., Бажов көш., 10</v>
          </cell>
          <cell r="M912" t="str">
            <v>Желтоқсан-Қантар</v>
          </cell>
          <cell r="N912" t="str">
            <v>Шығыс-Қазақстан облысы, Өскемен қ.</v>
          </cell>
          <cell r="O912" t="str">
            <v>DDP</v>
          </cell>
          <cell r="P912" t="str">
            <v>шартқа қол қойылған кезден бастап 30 күнтізбелік күн ішінде</v>
          </cell>
          <cell r="Q912">
            <v>0</v>
          </cell>
          <cell r="R912">
            <v>796</v>
          </cell>
          <cell r="S912" t="str">
            <v>Дана</v>
          </cell>
        </row>
        <row r="913">
          <cell r="A913" t="str">
            <v>560 Т</v>
          </cell>
          <cell r="B913" t="str">
            <v>"ШҚ АЭК" АҚ</v>
          </cell>
          <cell r="C913" t="str">
            <v>08.12.11.900.000.00.0113.000000000001</v>
          </cell>
          <cell r="D913">
            <v>521130100</v>
          </cell>
          <cell r="E913" t="str">
            <v>Кесек түйіршікті құм</v>
          </cell>
          <cell r="F913" t="str">
            <v>Песок</v>
          </cell>
          <cell r="G913" t="str">
            <v>природный, 2 класс, крупный, ГОСТ 8736-2014</v>
          </cell>
          <cell r="H913" t="str">
            <v>Кесек түйіршікті құм</v>
          </cell>
          <cell r="I913" t="str">
            <v>БК</v>
          </cell>
          <cell r="J913" t="str">
            <v>60</v>
          </cell>
          <cell r="K913">
            <v>631010000</v>
          </cell>
          <cell r="L913" t="str">
            <v>ҚР, ШҚО, Өскемен қ., Бажов көш., 10</v>
          </cell>
          <cell r="M913" t="str">
            <v>Желтоқсан-Қантар</v>
          </cell>
          <cell r="N913" t="str">
            <v>Шығыс-Қазақстан облысы, Өскемен қ.</v>
          </cell>
          <cell r="O913" t="str">
            <v>DDP</v>
          </cell>
          <cell r="P913" t="str">
            <v>Өтініш берген күннен бастап 5 жұмыс күні ішінде</v>
          </cell>
          <cell r="Q913">
            <v>0</v>
          </cell>
          <cell r="R913">
            <v>113</v>
          </cell>
          <cell r="S913" t="str">
            <v>текше метр</v>
          </cell>
        </row>
        <row r="914">
          <cell r="A914" t="str">
            <v>560-1 Т</v>
          </cell>
          <cell r="B914" t="str">
            <v>"ШҚ АЭК" АҚ</v>
          </cell>
          <cell r="C914" t="str">
            <v>08.12.11.900.000.00.0113.000000000001</v>
          </cell>
          <cell r="D914">
            <v>521130100</v>
          </cell>
          <cell r="E914" t="str">
            <v>Кесек түйіршікті құм</v>
          </cell>
          <cell r="F914" t="str">
            <v>Песок</v>
          </cell>
          <cell r="G914" t="str">
            <v>природный, 2 класс, крупный, ГОСТ 8736-2014</v>
          </cell>
          <cell r="H914" t="str">
            <v>Кесек түйіршікті құм</v>
          </cell>
          <cell r="I914" t="str">
            <v>БК</v>
          </cell>
          <cell r="J914" t="str">
            <v>60</v>
          </cell>
          <cell r="K914">
            <v>631010000</v>
          </cell>
          <cell r="L914" t="str">
            <v>ҚР, ШҚО, Өскемен қ., Бажов көш., 10</v>
          </cell>
          <cell r="M914" t="str">
            <v>Желтоқсан-Қантар</v>
          </cell>
          <cell r="N914" t="str">
            <v>Шығыс-Қазақстан облысы, Өскемен қ.</v>
          </cell>
          <cell r="O914" t="str">
            <v>DDP</v>
          </cell>
          <cell r="P914" t="str">
            <v>Өтініш берген күннен бастап 5 жұмыс күні ішінде</v>
          </cell>
          <cell r="Q914">
            <v>0</v>
          </cell>
          <cell r="R914">
            <v>113</v>
          </cell>
          <cell r="S914" t="str">
            <v>текше метр</v>
          </cell>
        </row>
        <row r="915">
          <cell r="A915" t="str">
            <v>560-2 Т</v>
          </cell>
          <cell r="B915" t="str">
            <v>"ШҚ АЭК" АҚ</v>
          </cell>
          <cell r="C915" t="str">
            <v>08.12.11.900.000.00.0113.000000000001</v>
          </cell>
          <cell r="D915">
            <v>521130100</v>
          </cell>
          <cell r="E915" t="str">
            <v>Кесек түйіршікті құм</v>
          </cell>
          <cell r="F915" t="str">
            <v>Песок</v>
          </cell>
          <cell r="G915" t="str">
            <v>природный, 2 класс, крупный, ГОСТ 8736-2014</v>
          </cell>
          <cell r="H915" t="str">
            <v>Кесек түйіршікті құм</v>
          </cell>
          <cell r="I915" t="str">
            <v>БК</v>
          </cell>
          <cell r="J915" t="str">
            <v>0</v>
          </cell>
          <cell r="K915">
            <v>631010000</v>
          </cell>
          <cell r="L915" t="str">
            <v>ҚР, ШҚО, Өскемен қ., Бажов көш., 10</v>
          </cell>
          <cell r="M915" t="str">
            <v>Мамыр - Маусым</v>
          </cell>
          <cell r="N915" t="str">
            <v>Шығыс-Қазақстан облысы, Өскемен қ.</v>
          </cell>
          <cell r="O915" t="str">
            <v>DDP</v>
          </cell>
          <cell r="P915" t="str">
            <v>Өтініш берген күннен бастап 5 жұмыс күні ішінде</v>
          </cell>
          <cell r="Q915">
            <v>0</v>
          </cell>
          <cell r="R915">
            <v>113</v>
          </cell>
          <cell r="S915" t="str">
            <v>текше метр</v>
          </cell>
        </row>
        <row r="916">
          <cell r="A916" t="str">
            <v>561 Т</v>
          </cell>
          <cell r="B916" t="str">
            <v>"ШҚ АЭК" АҚ</v>
          </cell>
          <cell r="C916" t="str">
            <v>08.12.12.119.002.01.0113.000000000003</v>
          </cell>
          <cell r="D916">
            <v>521130101</v>
          </cell>
          <cell r="E916" t="str">
            <v>Қоспа ПГС</v>
          </cell>
          <cell r="F916" t="str">
            <v>Смесь</v>
          </cell>
          <cell r="G916" t="str">
            <v>песчано-гравийная, обогащенная, содержание гравия 35%-50%, ГОСТ 23735-2014</v>
          </cell>
          <cell r="H916" t="str">
            <v>Қоспа ПГС</v>
          </cell>
          <cell r="I916" t="str">
            <v>БК</v>
          </cell>
          <cell r="J916" t="str">
            <v>60</v>
          </cell>
          <cell r="K916">
            <v>631010000</v>
          </cell>
          <cell r="L916" t="str">
            <v>ҚР, ШҚО, Өскемен қ., Бажов көш., 10</v>
          </cell>
          <cell r="M916" t="str">
            <v>Желтоқсан-Қантар</v>
          </cell>
          <cell r="N916" t="str">
            <v>Шығыс-Қазақстан облысы, Өскемен қ.</v>
          </cell>
          <cell r="O916" t="str">
            <v>DDP</v>
          </cell>
          <cell r="P916" t="str">
            <v>Өтініш берген күннен бастап 5 жұмыс күні ішінде</v>
          </cell>
          <cell r="Q916">
            <v>0</v>
          </cell>
          <cell r="R916">
            <v>113</v>
          </cell>
          <cell r="S916" t="str">
            <v>текше метр</v>
          </cell>
        </row>
        <row r="917">
          <cell r="A917" t="str">
            <v>561-1 Т</v>
          </cell>
          <cell r="B917" t="str">
            <v>"ШҚ АЭК" АҚ</v>
          </cell>
          <cell r="C917" t="str">
            <v>08.12.12.119.002.01.0113.000000000003</v>
          </cell>
          <cell r="D917">
            <v>521130101</v>
          </cell>
          <cell r="E917" t="str">
            <v>Қоспа ПГС</v>
          </cell>
          <cell r="F917" t="str">
            <v>Смесь</v>
          </cell>
          <cell r="G917" t="str">
            <v>песчано-гравийная, обогащенная, содержание гравия 35%-50%, ГОСТ 23735-2014</v>
          </cell>
          <cell r="H917" t="str">
            <v>Қоспа ПГС</v>
          </cell>
          <cell r="I917" t="str">
            <v>БК</v>
          </cell>
          <cell r="J917" t="str">
            <v>0</v>
          </cell>
          <cell r="K917">
            <v>631010000</v>
          </cell>
          <cell r="L917" t="str">
            <v>ҚР, ШҚО, Өскемен қ., Бажов көш., 10</v>
          </cell>
          <cell r="M917" t="str">
            <v>Мамыр - Маусым</v>
          </cell>
          <cell r="N917" t="str">
            <v>Шығыс-Қазақстан облысы, Өскемен қ.</v>
          </cell>
          <cell r="O917" t="str">
            <v>DDP</v>
          </cell>
          <cell r="P917" t="str">
            <v>Өтініш берген күннен бастап 5 жұмыс күні ішінде</v>
          </cell>
          <cell r="Q917">
            <v>0</v>
          </cell>
          <cell r="R917">
            <v>113</v>
          </cell>
          <cell r="S917" t="str">
            <v>текше метр</v>
          </cell>
        </row>
        <row r="918">
          <cell r="A918" t="str">
            <v>562 Т</v>
          </cell>
          <cell r="B918" t="str">
            <v>"ШҚ АЭК" АҚ</v>
          </cell>
          <cell r="C918" t="str">
            <v>08.12.11.900.000.00.0168.000000000000</v>
          </cell>
          <cell r="D918">
            <v>521130102</v>
          </cell>
          <cell r="E918" t="str">
            <v>Ұсақ  түйіршікті өзен құмы</v>
          </cell>
          <cell r="F918" t="str">
            <v>Песок</v>
          </cell>
          <cell r="G918" t="str">
            <v>природный, 1 класс, мелкий, ГОСТ 8736-2014</v>
          </cell>
          <cell r="H918" t="str">
            <v>Ұсақ  түйіршікті өзен құмы</v>
          </cell>
          <cell r="I918" t="str">
            <v>БК</v>
          </cell>
          <cell r="J918" t="str">
            <v>60</v>
          </cell>
          <cell r="K918">
            <v>631010000</v>
          </cell>
          <cell r="L918" t="str">
            <v>ҚР, ШҚО, Өскемен қ., Бажов көш., 10</v>
          </cell>
          <cell r="M918" t="str">
            <v>Желтоқсан-Қантар</v>
          </cell>
          <cell r="N918" t="str">
            <v>Шығыс-Қазақстан облысы, Өскемен қ.</v>
          </cell>
          <cell r="O918" t="str">
            <v>DDP</v>
          </cell>
          <cell r="P918" t="str">
            <v>Өтініш берген күннен бастап 5 жұмыс күні ішінде</v>
          </cell>
          <cell r="Q918">
            <v>0</v>
          </cell>
          <cell r="R918">
            <v>168</v>
          </cell>
          <cell r="S918" t="str">
            <v>Тонна (метрлік)</v>
          </cell>
        </row>
        <row r="919">
          <cell r="A919" t="str">
            <v>562-1 Т</v>
          </cell>
          <cell r="B919" t="str">
            <v>"ШҚ АЭК" АҚ</v>
          </cell>
          <cell r="C919" t="str">
            <v>08.12.11.900.000.00.0168.000000000000</v>
          </cell>
          <cell r="D919">
            <v>521130102</v>
          </cell>
          <cell r="E919" t="str">
            <v>Ұсақ  түйіршікті өзен құмы</v>
          </cell>
          <cell r="F919" t="str">
            <v>Песок</v>
          </cell>
          <cell r="G919" t="str">
            <v>природный, 1 класс, мелкий, ГОСТ 8736-2014</v>
          </cell>
          <cell r="H919" t="str">
            <v>Ұсақ  түйіршікті өзен құмы</v>
          </cell>
          <cell r="I919" t="str">
            <v>БК</v>
          </cell>
          <cell r="J919" t="str">
            <v>60</v>
          </cell>
          <cell r="K919">
            <v>631010000</v>
          </cell>
          <cell r="L919" t="str">
            <v>ҚР, ШҚО, Өскемен қ., Бажов көш., 10</v>
          </cell>
          <cell r="M919" t="str">
            <v>Желтоқсан-Қантар</v>
          </cell>
          <cell r="N919" t="str">
            <v>Шығыс-Қазақстан облысы, Өскемен қ.</v>
          </cell>
          <cell r="O919" t="str">
            <v>DDP</v>
          </cell>
          <cell r="P919" t="str">
            <v>Өтініш берген күннен бастап 5 жұмыс күні ішінде</v>
          </cell>
          <cell r="Q919">
            <v>0</v>
          </cell>
          <cell r="R919">
            <v>168</v>
          </cell>
          <cell r="S919" t="str">
            <v>Тонна (метрлік)</v>
          </cell>
        </row>
        <row r="920">
          <cell r="A920" t="str">
            <v>562-2 Т</v>
          </cell>
          <cell r="B920" t="str">
            <v>"ШҚ АЭК" АҚ</v>
          </cell>
          <cell r="C920" t="str">
            <v>08.12.11.900.000.00.0168.000000000000</v>
          </cell>
          <cell r="D920">
            <v>521130102</v>
          </cell>
          <cell r="E920" t="str">
            <v>Ұсақ  түйіршікті өзен құмы</v>
          </cell>
          <cell r="F920" t="str">
            <v>Песок</v>
          </cell>
          <cell r="G920" t="str">
            <v>природный, 1 класс, мелкий, ГОСТ 8736-2014</v>
          </cell>
          <cell r="H920" t="str">
            <v>Ұсақ  түйіршікті өзен құмы</v>
          </cell>
          <cell r="I920" t="str">
            <v>БК</v>
          </cell>
          <cell r="J920" t="str">
            <v>0</v>
          </cell>
          <cell r="K920">
            <v>631010000</v>
          </cell>
          <cell r="L920" t="str">
            <v>ҚР, ШҚО, Өскемен қ., Бажов көш., 10</v>
          </cell>
          <cell r="M920" t="str">
            <v>Мамыр - Маусым</v>
          </cell>
          <cell r="N920" t="str">
            <v>Шығыс-Қазақстан облысы, Өскемен қ.</v>
          </cell>
          <cell r="O920" t="str">
            <v>DDP</v>
          </cell>
          <cell r="P920" t="str">
            <v>Өтініш берген күннен бастап 5 жұмыс күні ішінде</v>
          </cell>
          <cell r="Q920">
            <v>0</v>
          </cell>
          <cell r="R920">
            <v>168</v>
          </cell>
          <cell r="S920" t="str">
            <v>Тонна (метрлік)</v>
          </cell>
        </row>
        <row r="921">
          <cell r="A921" t="str">
            <v>563 Т</v>
          </cell>
          <cell r="B921" t="str">
            <v>"ШҚ АЭК" АҚ</v>
          </cell>
          <cell r="C921" t="str">
            <v>22.23.14.700.005.00.0796.000000000007</v>
          </cell>
          <cell r="D921">
            <v>521131102</v>
          </cell>
          <cell r="E921" t="str">
            <v xml:space="preserve">Ішкі плинтус бұрышы                                                                                 </v>
          </cell>
          <cell r="F921" t="str">
            <v>Угол</v>
          </cell>
          <cell r="G921" t="str">
            <v>для пластикового плинтуса, внутренний, с кабель-каналом, с резиновым уплотнителем</v>
          </cell>
          <cell r="H921" t="str">
            <v xml:space="preserve">Ішкі плинтус бұрышы                                                                                 </v>
          </cell>
          <cell r="I921" t="str">
            <v>БК</v>
          </cell>
          <cell r="J921">
            <v>0</v>
          </cell>
          <cell r="K921">
            <v>631010000</v>
          </cell>
          <cell r="L921" t="str">
            <v>ҚР, ШҚО, Өскемен қ., Бажов көш., 10</v>
          </cell>
          <cell r="M921" t="str">
            <v>Желтоқсан-Қантар</v>
          </cell>
          <cell r="N921" t="str">
            <v>Шығыс-Қазақстан облысы, Өскемен қ.</v>
          </cell>
          <cell r="O921" t="str">
            <v>DDP</v>
          </cell>
          <cell r="P921" t="str">
            <v>шартқа қол қойылған кезден бастап 30 күнтізбелік күн ішінде</v>
          </cell>
          <cell r="Q921">
            <v>0</v>
          </cell>
          <cell r="R921">
            <v>796</v>
          </cell>
          <cell r="S921" t="str">
            <v>Дана</v>
          </cell>
        </row>
        <row r="922">
          <cell r="A922" t="str">
            <v>563-1 Т</v>
          </cell>
          <cell r="B922" t="str">
            <v>"ШҚ АЭК" АҚ</v>
          </cell>
          <cell r="C922" t="str">
            <v>22.23.14.700.005.00.0796.000000000007</v>
          </cell>
          <cell r="D922">
            <v>521131102</v>
          </cell>
          <cell r="E922" t="str">
            <v xml:space="preserve">Ішкі плинтус бұрышы                                                                                 </v>
          </cell>
          <cell r="F922" t="str">
            <v>Угол</v>
          </cell>
          <cell r="G922" t="str">
            <v>для пластикового плинтуса, внутренний, с кабель-каналом, с резиновым уплотнителем</v>
          </cell>
          <cell r="H922" t="str">
            <v xml:space="preserve">Ішкі плинтус бұрышы                                                                                 </v>
          </cell>
          <cell r="I922" t="str">
            <v>БК</v>
          </cell>
          <cell r="J922">
            <v>0</v>
          </cell>
          <cell r="K922">
            <v>631010000</v>
          </cell>
          <cell r="L922" t="str">
            <v>ҚР, ШҚО, Өскемен қ., Бажов көш., 10</v>
          </cell>
          <cell r="M922" t="str">
            <v>Желтоқсан-Қантар</v>
          </cell>
          <cell r="N922" t="str">
            <v>Шығыс-Қазақстан облысы, Өскемен қ.</v>
          </cell>
          <cell r="O922" t="str">
            <v>DDP</v>
          </cell>
          <cell r="P922" t="str">
            <v>шартқа қол қойылған кезден бастап 30 күнтізбелік күн ішінде</v>
          </cell>
          <cell r="Q922">
            <v>0</v>
          </cell>
          <cell r="R922">
            <v>796</v>
          </cell>
          <cell r="S922" t="str">
            <v>Дана</v>
          </cell>
        </row>
        <row r="923">
          <cell r="A923" t="str">
            <v>564 Т</v>
          </cell>
          <cell r="B923" t="str">
            <v>"ШҚ АЭК" АҚ</v>
          </cell>
          <cell r="C923" t="str">
            <v>22.23.14.700.005.00.0796.000000000001</v>
          </cell>
          <cell r="D923">
            <v>521131103</v>
          </cell>
          <cell r="E923" t="str">
            <v xml:space="preserve">Сыртқы плинтус бұрышы                                                                               </v>
          </cell>
          <cell r="F923" t="str">
            <v>Угол</v>
          </cell>
          <cell r="G923" t="str">
            <v>для пластикового плинтуса, наружный, с кабель-каналом</v>
          </cell>
          <cell r="H923" t="str">
            <v xml:space="preserve">Сыртқы плинтус бұрышы                                                                               </v>
          </cell>
          <cell r="I923" t="str">
            <v>БК</v>
          </cell>
          <cell r="J923">
            <v>0</v>
          </cell>
          <cell r="K923">
            <v>631010000</v>
          </cell>
          <cell r="L923" t="str">
            <v>ҚР, ШҚО, Өскемен қ., Бажов көш., 10</v>
          </cell>
          <cell r="M923" t="str">
            <v>Желтоқсан-Қантар</v>
          </cell>
          <cell r="N923" t="str">
            <v>Шығыс-Қазақстан облысы, Өскемен қ.</v>
          </cell>
          <cell r="O923" t="str">
            <v>DDP</v>
          </cell>
          <cell r="P923" t="str">
            <v>шартқа қол қойылған кезден бастап 30 күнтізбелік күн ішінде</v>
          </cell>
          <cell r="Q923">
            <v>0</v>
          </cell>
          <cell r="R923">
            <v>796</v>
          </cell>
          <cell r="S923" t="str">
            <v>Дана</v>
          </cell>
        </row>
        <row r="924">
          <cell r="A924" t="str">
            <v>564-1 Т</v>
          </cell>
          <cell r="B924" t="str">
            <v>"ШҚ АЭК" АҚ</v>
          </cell>
          <cell r="C924" t="str">
            <v>22.23.14.700.005.00.0796.000000000001</v>
          </cell>
          <cell r="D924">
            <v>521131103</v>
          </cell>
          <cell r="E924" t="str">
            <v xml:space="preserve">Сыртқы плинтус бұрышы                                                                               </v>
          </cell>
          <cell r="F924" t="str">
            <v>Угол</v>
          </cell>
          <cell r="G924" t="str">
            <v>для пластикового плинтуса, наружный, с кабель-каналом</v>
          </cell>
          <cell r="H924" t="str">
            <v xml:space="preserve">Сыртқы плинтус бұрышы                                                                               </v>
          </cell>
          <cell r="I924" t="str">
            <v>БК</v>
          </cell>
          <cell r="J924">
            <v>0</v>
          </cell>
          <cell r="K924">
            <v>631010000</v>
          </cell>
          <cell r="L924" t="str">
            <v>ҚР, ШҚО, Өскемен қ., Бажов көш., 10</v>
          </cell>
          <cell r="M924" t="str">
            <v>Желтоқсан-Қантар</v>
          </cell>
          <cell r="N924" t="str">
            <v>Шығыс-Қазақстан облысы, Өскемен қ.</v>
          </cell>
          <cell r="O924" t="str">
            <v>DDP</v>
          </cell>
          <cell r="P924" t="str">
            <v>шартқа қол қойылған кезден бастап 30 күнтізбелік күн ішінде</v>
          </cell>
          <cell r="Q924">
            <v>0</v>
          </cell>
          <cell r="R924">
            <v>796</v>
          </cell>
          <cell r="S924" t="str">
            <v>Дана</v>
          </cell>
        </row>
        <row r="925">
          <cell r="A925" t="str">
            <v>565 Т</v>
          </cell>
          <cell r="B925" t="str">
            <v>"ШҚ АЭК" АҚ</v>
          </cell>
          <cell r="C925" t="str">
            <v>22.23.14.700.016.01.0796.000000000000</v>
          </cell>
          <cell r="D925">
            <v>521131104</v>
          </cell>
          <cell r="E925" t="str">
            <v xml:space="preserve">Плинтустың қиысқан жері                                                                             </v>
          </cell>
          <cell r="F925" t="str">
            <v>Соединитель</v>
          </cell>
          <cell r="G925" t="str">
            <v>для пластикового плинтуса, с кабель-каналом</v>
          </cell>
          <cell r="H925" t="str">
            <v xml:space="preserve">Плинтустың қиысқан жері                                                                             </v>
          </cell>
          <cell r="I925" t="str">
            <v>БК</v>
          </cell>
          <cell r="J925">
            <v>0</v>
          </cell>
          <cell r="K925">
            <v>631010000</v>
          </cell>
          <cell r="L925" t="str">
            <v>ҚР, ШҚО, Өскемен қ., Бажов көш., 10</v>
          </cell>
          <cell r="M925" t="str">
            <v>Желтоқсан-Қантар</v>
          </cell>
          <cell r="N925" t="str">
            <v>Шығыс-Қазақстан облысы, Өскемен қ.</v>
          </cell>
          <cell r="O925" t="str">
            <v>DDP</v>
          </cell>
          <cell r="P925" t="str">
            <v>шартқа қол қойылған кезден бастап 30 күнтізбелік күн ішінде</v>
          </cell>
          <cell r="Q925">
            <v>0</v>
          </cell>
          <cell r="R925">
            <v>796</v>
          </cell>
          <cell r="S925" t="str">
            <v>Дана</v>
          </cell>
        </row>
        <row r="926">
          <cell r="A926" t="str">
            <v>565-1 Т</v>
          </cell>
          <cell r="B926" t="str">
            <v>"ШҚ АЭК" АҚ</v>
          </cell>
          <cell r="C926" t="str">
            <v>22.23.14.700.016.01.0796.000000000000</v>
          </cell>
          <cell r="D926">
            <v>521131104</v>
          </cell>
          <cell r="E926" t="str">
            <v xml:space="preserve">Плинтустың қиысқан жері                                                                             </v>
          </cell>
          <cell r="F926" t="str">
            <v>Соединитель</v>
          </cell>
          <cell r="G926" t="str">
            <v>для пластикового плинтуса, с кабель-каналом</v>
          </cell>
          <cell r="H926" t="str">
            <v xml:space="preserve">Плинтустың қиысқан жері                                                                             </v>
          </cell>
          <cell r="I926" t="str">
            <v>БК</v>
          </cell>
          <cell r="J926">
            <v>0</v>
          </cell>
          <cell r="K926">
            <v>631010000</v>
          </cell>
          <cell r="L926" t="str">
            <v>ҚР, ШҚО, Өскемен қ., Бажов көш., 10</v>
          </cell>
          <cell r="M926" t="str">
            <v>Желтоқсан-Қантар</v>
          </cell>
          <cell r="N926" t="str">
            <v>Шығыс-Қазақстан облысы, Өскемен қ.</v>
          </cell>
          <cell r="O926" t="str">
            <v>DDP</v>
          </cell>
          <cell r="P926" t="str">
            <v>шартқа қол қойылған кезден бастап 30 күнтізбелік күн ішінде</v>
          </cell>
          <cell r="Q926">
            <v>0</v>
          </cell>
          <cell r="R926">
            <v>796</v>
          </cell>
          <cell r="S926" t="str">
            <v>Дана</v>
          </cell>
        </row>
        <row r="927">
          <cell r="A927" t="str">
            <v>566 Т</v>
          </cell>
          <cell r="B927" t="str">
            <v>"ШҚ АЭК" АҚ</v>
          </cell>
          <cell r="C927" t="str">
            <v>22.23.14.700.006.00.0796.000000000000</v>
          </cell>
          <cell r="D927">
            <v>521131105</v>
          </cell>
          <cell r="E927" t="str">
            <v xml:space="preserve">Плинтусты бекітетін сол жақ бұқтырма                                                                </v>
          </cell>
          <cell r="F927" t="str">
            <v>Заглушка</v>
          </cell>
          <cell r="G927" t="str">
            <v xml:space="preserve">  для пластикового плинтуса, с кабель-каналом</v>
          </cell>
          <cell r="H927" t="str">
            <v xml:space="preserve">Плинтусты бекітетін сол жақ бұқтырма                                                                </v>
          </cell>
          <cell r="I927" t="str">
            <v>БК</v>
          </cell>
          <cell r="J927">
            <v>0</v>
          </cell>
          <cell r="K927">
            <v>631010000</v>
          </cell>
          <cell r="L927" t="str">
            <v>ҚР, ШҚО, Өскемен қ., Бажов көш., 10</v>
          </cell>
          <cell r="M927" t="str">
            <v>Желтоқсан-Қантар</v>
          </cell>
          <cell r="N927" t="str">
            <v>Шығыс-Қазақстан облысы, Өскемен қ.</v>
          </cell>
          <cell r="O927" t="str">
            <v>DDP</v>
          </cell>
          <cell r="P927" t="str">
            <v>шартқа қол қойылған кезден бастап 30 күнтізбелік күн ішінде</v>
          </cell>
          <cell r="Q927">
            <v>0</v>
          </cell>
          <cell r="R927">
            <v>796</v>
          </cell>
          <cell r="S927" t="str">
            <v>Дана</v>
          </cell>
        </row>
        <row r="928">
          <cell r="A928" t="str">
            <v>566-1 Т</v>
          </cell>
          <cell r="B928" t="str">
            <v>"ШҚ АЭК" АҚ</v>
          </cell>
          <cell r="C928" t="str">
            <v>22.23.14.700.006.00.0796.000000000000</v>
          </cell>
          <cell r="D928">
            <v>521131105</v>
          </cell>
          <cell r="E928" t="str">
            <v xml:space="preserve">Плинтусты бекітетін сол жақ бұқтырма                                                                </v>
          </cell>
          <cell r="F928" t="str">
            <v>Заглушка</v>
          </cell>
          <cell r="G928" t="str">
            <v xml:space="preserve">  для пластикового плинтуса, с кабель-каналом</v>
          </cell>
          <cell r="H928" t="str">
            <v xml:space="preserve">Плинтусты бекітетін сол жақ бұқтырма                                                                </v>
          </cell>
          <cell r="I928" t="str">
            <v>БК</v>
          </cell>
          <cell r="J928">
            <v>0</v>
          </cell>
          <cell r="K928">
            <v>631010000</v>
          </cell>
          <cell r="L928" t="str">
            <v>ҚР, ШҚО, Өскемен қ., Бажов көш., 10</v>
          </cell>
          <cell r="M928" t="str">
            <v>Желтоқсан-Қантар</v>
          </cell>
          <cell r="N928" t="str">
            <v>Шығыс-Қазақстан облысы, Өскемен қ.</v>
          </cell>
          <cell r="O928" t="str">
            <v>DDP</v>
          </cell>
          <cell r="P928" t="str">
            <v>шартқа қол қойылған кезден бастап 30 күнтізбелік күн ішінде</v>
          </cell>
          <cell r="Q928">
            <v>0</v>
          </cell>
          <cell r="R928">
            <v>796</v>
          </cell>
          <cell r="S928" t="str">
            <v>Дана</v>
          </cell>
        </row>
        <row r="929">
          <cell r="A929" t="str">
            <v>567 Т</v>
          </cell>
          <cell r="B929" t="str">
            <v>"ШҚ АЭК" АҚ</v>
          </cell>
          <cell r="C929" t="str">
            <v>22.23.14.700.006.00.0796.000000000000</v>
          </cell>
          <cell r="D929">
            <v>521131106</v>
          </cell>
          <cell r="E929" t="str">
            <v xml:space="preserve">Плинтусты бекітетін оң жақ бұқтырма                                                                 </v>
          </cell>
          <cell r="F929" t="str">
            <v>Заглушка</v>
          </cell>
          <cell r="G929" t="str">
            <v xml:space="preserve">  для пластикового плинтуса, с кабель-каналом</v>
          </cell>
          <cell r="H929" t="str">
            <v xml:space="preserve">Плинтусты бекітетін оң жақ бұқтырма                                                                 </v>
          </cell>
          <cell r="I929" t="str">
            <v>БК</v>
          </cell>
          <cell r="J929">
            <v>0</v>
          </cell>
          <cell r="K929">
            <v>631010000</v>
          </cell>
          <cell r="L929" t="str">
            <v>ҚР, ШҚО, Өскемен қ., Бажов көш., 10</v>
          </cell>
          <cell r="M929" t="str">
            <v>Желтоқсан-Қантар</v>
          </cell>
          <cell r="N929" t="str">
            <v>Шығыс-Қазақстан облысы, Өскемен қ.</v>
          </cell>
          <cell r="O929" t="str">
            <v>DDP</v>
          </cell>
          <cell r="P929" t="str">
            <v>шартқа қол қойылған кезден бастап 30 күнтізбелік күн ішінде</v>
          </cell>
          <cell r="Q929">
            <v>0</v>
          </cell>
          <cell r="R929">
            <v>796</v>
          </cell>
          <cell r="S929" t="str">
            <v>Дана</v>
          </cell>
        </row>
        <row r="930">
          <cell r="A930" t="str">
            <v>567-1 Т</v>
          </cell>
          <cell r="B930" t="str">
            <v>"ШҚ АЭК" АҚ</v>
          </cell>
          <cell r="C930" t="str">
            <v>22.23.14.700.006.00.0796.000000000000</v>
          </cell>
          <cell r="D930">
            <v>521131106</v>
          </cell>
          <cell r="E930" t="str">
            <v xml:space="preserve">Плинтусты бекітетін оң жақ бұқтырма                                                                 </v>
          </cell>
          <cell r="F930" t="str">
            <v>Заглушка</v>
          </cell>
          <cell r="G930" t="str">
            <v xml:space="preserve">  для пластикового плинтуса, с кабель-каналом</v>
          </cell>
          <cell r="H930" t="str">
            <v xml:space="preserve">Плинтусты бекітетін оң жақ бұқтырма                                                                 </v>
          </cell>
          <cell r="I930" t="str">
            <v>БК</v>
          </cell>
          <cell r="J930">
            <v>0</v>
          </cell>
          <cell r="K930">
            <v>631010000</v>
          </cell>
          <cell r="L930" t="str">
            <v>ҚР, ШҚО, Өскемен қ., Бажов көш., 10</v>
          </cell>
          <cell r="M930" t="str">
            <v>Желтоқсан-Қантар</v>
          </cell>
          <cell r="N930" t="str">
            <v>Шығыс-Қазақстан облысы, Өскемен қ.</v>
          </cell>
          <cell r="O930" t="str">
            <v>DDP</v>
          </cell>
          <cell r="P930" t="str">
            <v>шартқа қол қойылған кезден бастап 30 күнтізбелік күн ішінде</v>
          </cell>
          <cell r="Q930">
            <v>0</v>
          </cell>
          <cell r="R930">
            <v>796</v>
          </cell>
          <cell r="S930" t="str">
            <v>Дана</v>
          </cell>
        </row>
        <row r="931">
          <cell r="A931" t="str">
            <v>568 Т</v>
          </cell>
          <cell r="B931" t="str">
            <v>"ШҚ АЭК" АҚ</v>
          </cell>
          <cell r="C931" t="str">
            <v>22.23.14.700.017.00.0796.000000000000</v>
          </cell>
          <cell r="D931">
            <v>521131107</v>
          </cell>
          <cell r="E931" t="str">
            <v xml:space="preserve">Плинтус едендік ПВХ 2.5 М                                                                           </v>
          </cell>
          <cell r="F931" t="str">
            <v>Плинтус</v>
          </cell>
          <cell r="G931" t="str">
            <v>пластиковый, ламинированный, с кабель-каналом, с защелкой, с резиновым уплотнителем</v>
          </cell>
          <cell r="H931" t="str">
            <v xml:space="preserve">Плинтус едендік ПВХ 2.5 М                                                                           </v>
          </cell>
          <cell r="I931" t="str">
            <v>БК</v>
          </cell>
          <cell r="J931">
            <v>0</v>
          </cell>
          <cell r="K931">
            <v>631010000</v>
          </cell>
          <cell r="L931" t="str">
            <v>ҚР, ШҚО, Өскемен қ., Бажов көш., 10</v>
          </cell>
          <cell r="M931" t="str">
            <v>Желтоқсан-Қантар</v>
          </cell>
          <cell r="N931" t="str">
            <v>Шығыс-Қазақстан облысы, Өскемен қ.</v>
          </cell>
          <cell r="O931" t="str">
            <v>DDP</v>
          </cell>
          <cell r="P931" t="str">
            <v>шартқа қол қойылған кезден бастап 30 күнтізбелік күн ішінде</v>
          </cell>
          <cell r="Q931">
            <v>0</v>
          </cell>
          <cell r="R931">
            <v>796</v>
          </cell>
          <cell r="S931" t="str">
            <v>Дана</v>
          </cell>
        </row>
        <row r="932">
          <cell r="A932" t="str">
            <v>568-1 Т</v>
          </cell>
          <cell r="B932" t="str">
            <v>"ШҚ АЭК" АҚ</v>
          </cell>
          <cell r="C932" t="str">
            <v>22.23.14.700.017.00.0796.000000000000</v>
          </cell>
          <cell r="D932">
            <v>521131107</v>
          </cell>
          <cell r="E932" t="str">
            <v xml:space="preserve">Плинтус едендік ПВХ 2.5 М                                                                           </v>
          </cell>
          <cell r="F932" t="str">
            <v>Плинтус</v>
          </cell>
          <cell r="G932" t="str">
            <v>пластиковый, ламинированный, с кабель-каналом, с защелкой, с резиновым уплотнителем</v>
          </cell>
          <cell r="H932" t="str">
            <v xml:space="preserve">Плинтус едендік ПВХ 2.5 М                                                                           </v>
          </cell>
          <cell r="I932" t="str">
            <v>БК</v>
          </cell>
          <cell r="J932">
            <v>0</v>
          </cell>
          <cell r="K932">
            <v>631010000</v>
          </cell>
          <cell r="L932" t="str">
            <v>ҚР, ШҚО, Өскемен қ., Бажов көш., 10</v>
          </cell>
          <cell r="M932" t="str">
            <v>Желтоқсан-Қантар</v>
          </cell>
          <cell r="N932" t="str">
            <v>Шығыс-Қазақстан облысы, Өскемен қ.</v>
          </cell>
          <cell r="O932" t="str">
            <v>DDP</v>
          </cell>
          <cell r="P932" t="str">
            <v>шартқа қол қойылған кезден бастап 30 күнтізбелік күн ішінде</v>
          </cell>
          <cell r="Q932">
            <v>0</v>
          </cell>
          <cell r="R932">
            <v>796</v>
          </cell>
          <cell r="S932" t="str">
            <v>Дана</v>
          </cell>
        </row>
        <row r="933">
          <cell r="A933" t="str">
            <v>569 Т</v>
          </cell>
          <cell r="B933" t="str">
            <v>"ШҚ АЭК" АҚ</v>
          </cell>
          <cell r="C933" t="str">
            <v>16.21.14.730.000.00.0055.000000000000</v>
          </cell>
          <cell r="D933">
            <v>521132101</v>
          </cell>
          <cell r="E933" t="str">
            <v xml:space="preserve">Плита ДВП                                                                                           </v>
          </cell>
          <cell r="F933" t="str">
            <v>Плита</v>
          </cell>
          <cell r="G933" t="str">
            <v>древесно-волокнистая, марка М2, М3, плотность не более 0,35 г/см3, без механической обработки  и облицовки, ГОСТ 4598-86</v>
          </cell>
          <cell r="H933" t="str">
            <v xml:space="preserve">Плита ДВП                                                                                           </v>
          </cell>
          <cell r="I933" t="str">
            <v>БК</v>
          </cell>
          <cell r="J933">
            <v>0</v>
          </cell>
          <cell r="K933">
            <v>631010000</v>
          </cell>
          <cell r="L933" t="str">
            <v>ҚР, ШҚО, Өскемен қ., Бажов көш., 10</v>
          </cell>
          <cell r="M933" t="str">
            <v>Желтоқсан-Қантар</v>
          </cell>
          <cell r="N933" t="str">
            <v>Шығыс-Қазақстан облысы, Өскемен қ.</v>
          </cell>
          <cell r="O933" t="str">
            <v>DDP</v>
          </cell>
          <cell r="P933" t="str">
            <v>шартқа қол қойылған кезден бастап 30 күнтізбелік күн ішінде</v>
          </cell>
          <cell r="Q933">
            <v>0</v>
          </cell>
          <cell r="R933" t="str">
            <v>055</v>
          </cell>
          <cell r="S933" t="str">
            <v>шаршы метр</v>
          </cell>
        </row>
        <row r="934">
          <cell r="A934" t="str">
            <v>569-1 Т</v>
          </cell>
          <cell r="B934" t="str">
            <v>"ШҚ АЭК" АҚ</v>
          </cell>
          <cell r="C934" t="str">
            <v>16.21.14.730.000.00.0055.000000000000</v>
          </cell>
          <cell r="D934">
            <v>521132101</v>
          </cell>
          <cell r="E934" t="str">
            <v xml:space="preserve">Плита ДВП                                                                                           </v>
          </cell>
          <cell r="F934" t="str">
            <v>Плита</v>
          </cell>
          <cell r="G934" t="str">
            <v>древесно-волокнистая, марка М2, М3, плотность не более 0,35 г/см3, без механической обработки  и облицовки, ГОСТ 4598-86</v>
          </cell>
          <cell r="H934" t="str">
            <v xml:space="preserve">Плита ДВП                                                                                           </v>
          </cell>
          <cell r="I934" t="str">
            <v>БК</v>
          </cell>
          <cell r="J934">
            <v>0</v>
          </cell>
          <cell r="K934">
            <v>631010000</v>
          </cell>
          <cell r="L934" t="str">
            <v>ҚР, ШҚО, Өскемен қ., Бажов көш., 10</v>
          </cell>
          <cell r="M934" t="str">
            <v>Желтоқсан-Қантар</v>
          </cell>
          <cell r="N934" t="str">
            <v>Шығыс-Қазақстан облысы, Өскемен қ.</v>
          </cell>
          <cell r="O934" t="str">
            <v>DDP</v>
          </cell>
          <cell r="P934" t="str">
            <v>шартқа қол қойылған кезден бастап 30 күнтізбелік күн ішінде</v>
          </cell>
          <cell r="Q934">
            <v>0</v>
          </cell>
          <cell r="R934" t="str">
            <v>055</v>
          </cell>
          <cell r="S934" t="str">
            <v>шаршы метр</v>
          </cell>
        </row>
        <row r="935">
          <cell r="A935" t="str">
            <v>570 Т</v>
          </cell>
          <cell r="B935" t="str">
            <v>"ШҚ АЭК" АҚ</v>
          </cell>
          <cell r="C935" t="str">
            <v>23.62.10.510.000.00.0625.000000000011</v>
          </cell>
          <cell r="D935">
            <v>521132104</v>
          </cell>
          <cell r="E935" t="str">
            <v>Плита Гипсокартон 9,5 ММ</v>
          </cell>
          <cell r="F935" t="str">
            <v>Лист гипсокартонный</v>
          </cell>
          <cell r="G935" t="str">
            <v>марка ГКЛ, обычный, размер 2000*1200*9,5 мм, ГОСТ 6266-97</v>
          </cell>
          <cell r="H935" t="str">
            <v>Плита Гипсокартон 9,5 ММ</v>
          </cell>
          <cell r="I935" t="str">
            <v>БК</v>
          </cell>
          <cell r="J935">
            <v>0</v>
          </cell>
          <cell r="K935">
            <v>631010000</v>
          </cell>
          <cell r="L935" t="str">
            <v>ҚР, ШҚО, Өскемен қ., Бажов көш., 10</v>
          </cell>
          <cell r="M935" t="str">
            <v>Желтоқсан-Қантар</v>
          </cell>
          <cell r="N935" t="str">
            <v>Шығыс-Қазақстан облысы, Өскемен қ.</v>
          </cell>
          <cell r="O935" t="str">
            <v>DDP</v>
          </cell>
          <cell r="P935" t="str">
            <v>шартқа қол қойылған кезден бастап 30 күнтізбелік күн ішінде</v>
          </cell>
          <cell r="Q935">
            <v>0</v>
          </cell>
          <cell r="R935">
            <v>625</v>
          </cell>
          <cell r="S935" t="str">
            <v>бет</v>
          </cell>
        </row>
        <row r="936">
          <cell r="A936" t="str">
            <v>571 Т</v>
          </cell>
          <cell r="B936" t="str">
            <v>"ШҚ АЭК" АҚ</v>
          </cell>
          <cell r="C936" t="str">
            <v>24.42.21.000.002.01.0166.000000000000</v>
          </cell>
          <cell r="D936">
            <v>521134100</v>
          </cell>
          <cell r="E936" t="str">
            <v>Алюмений ұнтағы ПАП-1</v>
          </cell>
          <cell r="F936" t="str">
            <v>Пудра</v>
          </cell>
          <cell r="G936" t="str">
            <v>алюминиевая</v>
          </cell>
          <cell r="H936" t="str">
            <v>Алюмений ұнтағы ПАП-1</v>
          </cell>
          <cell r="I936" t="str">
            <v>БК</v>
          </cell>
          <cell r="J936">
            <v>0</v>
          </cell>
          <cell r="K936">
            <v>631010000</v>
          </cell>
          <cell r="L936" t="str">
            <v>ҚР, ШҚО, Өскемен қ., Бажов көш., 10</v>
          </cell>
          <cell r="M936" t="str">
            <v>Желтоқсан-Қантар</v>
          </cell>
          <cell r="N936" t="str">
            <v>Шығыс-Қазақстан облысы, Өскемен қ.</v>
          </cell>
          <cell r="O936" t="str">
            <v>DDP</v>
          </cell>
          <cell r="P936" t="str">
            <v>шартқа қол қойылған кезден бастап 30 күнтізбелік күн ішінде</v>
          </cell>
          <cell r="Q936">
            <v>0</v>
          </cell>
          <cell r="R936">
            <v>166</v>
          </cell>
          <cell r="S936" t="str">
            <v>Килограмм</v>
          </cell>
        </row>
        <row r="937">
          <cell r="A937" t="str">
            <v>572 Т</v>
          </cell>
          <cell r="B937" t="str">
            <v>"ШҚ АЭК" АҚ</v>
          </cell>
          <cell r="C937" t="str">
            <v>19.20.23.710.001.00.0166.000000000000</v>
          </cell>
          <cell r="D937">
            <v>521135104</v>
          </cell>
          <cell r="E937" t="str">
            <v>Еріткіш УАЙТ-СПИРИТ</v>
          </cell>
          <cell r="F937" t="str">
            <v>Уайт спирит</v>
          </cell>
          <cell r="G937" t="str">
            <v>нефрас-С4-155/200, плотность при 20°С не более 790 кг/м3, массовая доля общей серы не более 0,025%, ГОСТ 3134-78</v>
          </cell>
          <cell r="H937" t="str">
            <v>Еріткіш УАЙТ-СПИРИТ</v>
          </cell>
          <cell r="I937" t="str">
            <v>БК</v>
          </cell>
          <cell r="J937" t="str">
            <v>60</v>
          </cell>
          <cell r="K937">
            <v>631010000</v>
          </cell>
          <cell r="L937" t="str">
            <v>ҚР, ШҚО, Өскемен қ., Бажов көш., 10</v>
          </cell>
          <cell r="M937" t="str">
            <v>Желтоқсан-Қантар</v>
          </cell>
          <cell r="N937" t="str">
            <v>Шығыс-Қазақстан облысы, Өскемен қ.</v>
          </cell>
          <cell r="O937" t="str">
            <v>DDP</v>
          </cell>
          <cell r="P937" t="str">
            <v>шартқа қол қойылған кезден бастап 30 күнтізбелік күн ішінде</v>
          </cell>
          <cell r="Q937">
            <v>0</v>
          </cell>
          <cell r="R937">
            <v>166</v>
          </cell>
          <cell r="S937" t="str">
            <v>Килограмм</v>
          </cell>
        </row>
        <row r="938">
          <cell r="A938" t="str">
            <v>572-1 Т</v>
          </cell>
          <cell r="B938" t="str">
            <v>"ШҚ АЭК" АҚ</v>
          </cell>
          <cell r="C938" t="str">
            <v>19.20.23.710.001.00.0166.000000000000</v>
          </cell>
          <cell r="D938">
            <v>521135104</v>
          </cell>
          <cell r="E938" t="str">
            <v>Еріткіш УАЙТ-СПИРИТ</v>
          </cell>
          <cell r="F938" t="str">
            <v>Уайт спирит</v>
          </cell>
          <cell r="G938" t="str">
            <v>нефрас-С4-155/200, плотность при 20°С не более 790 кг/м3, массовая доля общей серы не более 0,025%, ГОСТ 3134-78</v>
          </cell>
          <cell r="H938" t="str">
            <v>Еріткіш УАЙТ-СПИРИТ</v>
          </cell>
          <cell r="I938" t="str">
            <v>БК</v>
          </cell>
          <cell r="J938">
            <v>0</v>
          </cell>
          <cell r="K938">
            <v>631010000</v>
          </cell>
          <cell r="L938" t="str">
            <v>ҚР, ШҚО, Өскемен қ., Бажов көш., 10</v>
          </cell>
          <cell r="M938" t="str">
            <v>Сәуір - Мамыр</v>
          </cell>
          <cell r="N938" t="str">
            <v>Шығыс-Қазақстан облысы, Өскемен қ.</v>
          </cell>
          <cell r="O938" t="str">
            <v>DDP</v>
          </cell>
          <cell r="P938" t="str">
            <v>шартқа қол қойылған кезден бастап 30 күнтізбелік күн ішінде</v>
          </cell>
          <cell r="Q938">
            <v>0</v>
          </cell>
          <cell r="R938">
            <v>166</v>
          </cell>
          <cell r="S938" t="str">
            <v>Килограмм</v>
          </cell>
        </row>
        <row r="939">
          <cell r="A939" t="str">
            <v>573 Т</v>
          </cell>
          <cell r="B939" t="str">
            <v>"ШҚ АЭК" АҚ</v>
          </cell>
          <cell r="C939" t="str">
            <v>19.20.23.710.000.00.0796.000000000000</v>
          </cell>
          <cell r="D939">
            <v>521135108</v>
          </cell>
          <cell r="E939" t="str">
            <v>Еріткіш УАЙТ-СПИРИТ (0,5 Л)</v>
          </cell>
          <cell r="F939" t="str">
            <v>Уайт-спирит</v>
          </cell>
          <cell r="G939" t="str">
            <v>нефрас-С4-155/200, плотность при 20°С не более 790 кг/м3, массовая доля общей серы не более 0,025%, тара 0,5 л, ГОСТ 3134-78</v>
          </cell>
          <cell r="H939" t="str">
            <v>Еріткіш УАЙТ-СПИРИТ (0,5 Л)</v>
          </cell>
          <cell r="I939" t="str">
            <v>БК</v>
          </cell>
          <cell r="J939" t="str">
            <v>60</v>
          </cell>
          <cell r="K939">
            <v>631010000</v>
          </cell>
          <cell r="L939" t="str">
            <v>ҚР, ШҚО, Өскемен қ., Бажов көш., 10</v>
          </cell>
          <cell r="M939" t="str">
            <v>Желтоқсан-Қантар</v>
          </cell>
          <cell r="N939" t="str">
            <v>Шығыс-Қазақстан облысы, Өскемен қ.</v>
          </cell>
          <cell r="O939" t="str">
            <v>DDP</v>
          </cell>
          <cell r="P939" t="str">
            <v>шартқа қол қойылған кезден бастап 30 күнтізбелік күн ішінде</v>
          </cell>
          <cell r="Q939">
            <v>0</v>
          </cell>
          <cell r="R939">
            <v>796</v>
          </cell>
          <cell r="S939" t="str">
            <v>Дана</v>
          </cell>
        </row>
        <row r="940">
          <cell r="A940" t="str">
            <v>573-1 Т</v>
          </cell>
          <cell r="B940" t="str">
            <v>"ШҚ АЭК" АҚ</v>
          </cell>
          <cell r="C940" t="str">
            <v>19.20.23.710.000.00.0796.000000000000</v>
          </cell>
          <cell r="D940">
            <v>521135108</v>
          </cell>
          <cell r="E940" t="str">
            <v>Еріткіш УАЙТ-СПИРИТ (0,5 Л)</v>
          </cell>
          <cell r="F940" t="str">
            <v>Уайт-спирит</v>
          </cell>
          <cell r="G940" t="str">
            <v>нефрас-С4-155/200, плотность при 20°С не более 790 кг/м3, массовая доля общей серы не более 0,025%, тара 0,5 л, ГОСТ 3134-78</v>
          </cell>
          <cell r="H940" t="str">
            <v>Еріткіш УАЙТ-СПИРИТ (0,5 Л)</v>
          </cell>
          <cell r="I940" t="str">
            <v>БК</v>
          </cell>
          <cell r="J940">
            <v>0</v>
          </cell>
          <cell r="K940">
            <v>631010000</v>
          </cell>
          <cell r="L940" t="str">
            <v>ҚР, ШҚО, Өскемен қ., Бажов көш., 10</v>
          </cell>
          <cell r="M940" t="str">
            <v>Сәуір - Мамыр</v>
          </cell>
          <cell r="N940" t="str">
            <v>Шығыс-Қазақстан облысы, Өскемен қ.</v>
          </cell>
          <cell r="O940" t="str">
            <v>DDP</v>
          </cell>
          <cell r="P940" t="str">
            <v>шартқа қол қойылған кезден бастап 30 күнтізбелік күн ішінде</v>
          </cell>
          <cell r="Q940">
            <v>0</v>
          </cell>
          <cell r="R940">
            <v>796</v>
          </cell>
          <cell r="S940" t="str">
            <v>Дана</v>
          </cell>
        </row>
        <row r="941">
          <cell r="A941" t="str">
            <v>574 Т</v>
          </cell>
          <cell r="B941" t="str">
            <v>"ШҚ АЭК" АҚ</v>
          </cell>
          <cell r="C941" t="str">
            <v>19.20.23.710.001.00.0112.000000000000</v>
          </cell>
          <cell r="D941">
            <v>521135111</v>
          </cell>
          <cell r="E941" t="str">
            <v>Еріткіш УАЙТ-СПИРИТ</v>
          </cell>
          <cell r="F941" t="str">
            <v>Уайт спирит</v>
          </cell>
          <cell r="G941" t="str">
            <v>нефрас-С4-155/200, плотность при 20°С не более 790 кг/м3, массовая доля общей серы не более 0,025%, ГОСТ 3134-78</v>
          </cell>
          <cell r="H941" t="str">
            <v>Еріткіш УАЙТ-СПИРИТ</v>
          </cell>
          <cell r="I941" t="str">
            <v>БК</v>
          </cell>
          <cell r="J941" t="str">
            <v>60</v>
          </cell>
          <cell r="K941">
            <v>631010000</v>
          </cell>
          <cell r="L941" t="str">
            <v>ҚР, ШҚО, Өскемен қ., Бажов көш., 10</v>
          </cell>
          <cell r="M941" t="str">
            <v>Желтоқсан-Қантар</v>
          </cell>
          <cell r="N941" t="str">
            <v>Шығыс-Қазақстан облысы, Өскемен қ.</v>
          </cell>
          <cell r="O941" t="str">
            <v>DDP</v>
          </cell>
          <cell r="P941" t="str">
            <v>шартқа қол қойылған кезден бастап 30 күнтізбелік күн ішінде</v>
          </cell>
          <cell r="Q941">
            <v>0</v>
          </cell>
          <cell r="R941">
            <v>112</v>
          </cell>
          <cell r="S941" t="str">
            <v>Литр (текше дм.)</v>
          </cell>
        </row>
        <row r="942">
          <cell r="A942" t="str">
            <v>574-1 Т</v>
          </cell>
          <cell r="B942" t="str">
            <v>"ШҚ АЭК" АҚ</v>
          </cell>
          <cell r="C942" t="str">
            <v>19.20.23.710.001.00.0112.000000000000</v>
          </cell>
          <cell r="D942">
            <v>521135111</v>
          </cell>
          <cell r="E942" t="str">
            <v>Еріткіш УАЙТ-СПИРИТ</v>
          </cell>
          <cell r="F942" t="str">
            <v>Уайт спирит</v>
          </cell>
          <cell r="G942" t="str">
            <v>нефрас-С4-155/200, плотность при 20°С не более 790 кг/м3, массовая доля общей серы не более 0,025%, ГОСТ 3134-78</v>
          </cell>
          <cell r="H942" t="str">
            <v>Еріткіш УАЙТ-СПИРИТ</v>
          </cell>
          <cell r="I942" t="str">
            <v>БК</v>
          </cell>
          <cell r="J942">
            <v>0</v>
          </cell>
          <cell r="K942">
            <v>631010000</v>
          </cell>
          <cell r="L942" t="str">
            <v>ҚР, ШҚО, Өскемен қ., Бажов көш., 10</v>
          </cell>
          <cell r="M942" t="str">
            <v>Сәуір - Мамыр</v>
          </cell>
          <cell r="N942" t="str">
            <v>Шығыс-Қазақстан облысы, Өскемен қ.</v>
          </cell>
          <cell r="O942" t="str">
            <v>DDP</v>
          </cell>
          <cell r="P942" t="str">
            <v>шартқа қол қойылған кезден бастап 30 күнтізбелік күн ішінде</v>
          </cell>
          <cell r="Q942">
            <v>0</v>
          </cell>
          <cell r="R942">
            <v>112</v>
          </cell>
          <cell r="S942" t="str">
            <v>Литр (текше дм.)</v>
          </cell>
        </row>
        <row r="943">
          <cell r="A943" t="str">
            <v>575 Т</v>
          </cell>
          <cell r="B943" t="str">
            <v>"ШҚ АЭК" АҚ</v>
          </cell>
          <cell r="C943" t="str">
            <v>20.30.22.700.000.01.0166.000000000000</v>
          </cell>
          <cell r="D943">
            <v>521135115</v>
          </cell>
          <cell r="E943" t="str">
            <v xml:space="preserve">Еріткіш Р-4                                                                                         </v>
          </cell>
          <cell r="F943" t="str">
            <v>Растворитель</v>
          </cell>
          <cell r="G943" t="str">
            <v>для лакокрасочных материалов, марка Р-4</v>
          </cell>
          <cell r="H943" t="str">
            <v xml:space="preserve">Еріткіш Р-4                                                                                         </v>
          </cell>
          <cell r="I943" t="str">
            <v>БК</v>
          </cell>
          <cell r="J943" t="str">
            <v>60</v>
          </cell>
          <cell r="K943">
            <v>631010000</v>
          </cell>
          <cell r="L943" t="str">
            <v>ҚР, ШҚО, Өскемен қ., Бажов көш., 10</v>
          </cell>
          <cell r="M943" t="str">
            <v>Желтоқсан-Қантар</v>
          </cell>
          <cell r="N943" t="str">
            <v>Шығыс-Қазақстан облысы, Өскемен қ.</v>
          </cell>
          <cell r="O943" t="str">
            <v>DDP</v>
          </cell>
          <cell r="P943" t="str">
            <v>шартқа қол қойылған кезден бастап 30 күнтізбелік күн ішінде</v>
          </cell>
          <cell r="Q943">
            <v>0</v>
          </cell>
          <cell r="R943">
            <v>166</v>
          </cell>
          <cell r="S943" t="str">
            <v>Килограмм</v>
          </cell>
        </row>
        <row r="944">
          <cell r="A944" t="str">
            <v>575-1 Т</v>
          </cell>
          <cell r="B944" t="str">
            <v>"ШҚ АЭК" АҚ</v>
          </cell>
          <cell r="C944" t="str">
            <v>20.30.22.700.000.01.0166.000000000000</v>
          </cell>
          <cell r="D944">
            <v>521135115</v>
          </cell>
          <cell r="E944" t="str">
            <v xml:space="preserve">Еріткіш Р-4                                                                                         </v>
          </cell>
          <cell r="F944" t="str">
            <v>Растворитель</v>
          </cell>
          <cell r="G944" t="str">
            <v>для лакокрасочных материалов, марка Р-4</v>
          </cell>
          <cell r="H944" t="str">
            <v xml:space="preserve">Еріткіш Р-4                                                                                         </v>
          </cell>
          <cell r="I944" t="str">
            <v>БК</v>
          </cell>
          <cell r="J944" t="str">
            <v>60</v>
          </cell>
          <cell r="K944">
            <v>631010000</v>
          </cell>
          <cell r="L944" t="str">
            <v>ҚР, ШҚО, Өскемен қ., Бажов көш., 10</v>
          </cell>
          <cell r="M944" t="str">
            <v>Мамыр - Маусым</v>
          </cell>
          <cell r="N944" t="str">
            <v>Шығыс-Қазақстан облысы, Өскемен қ.</v>
          </cell>
          <cell r="O944" t="str">
            <v>DDP</v>
          </cell>
          <cell r="P944" t="str">
            <v>шартқа қол қойылған кезден бастап 30 күнтізбелік күн ішінде</v>
          </cell>
          <cell r="Q944">
            <v>0</v>
          </cell>
          <cell r="R944">
            <v>166</v>
          </cell>
          <cell r="S944" t="str">
            <v>Килограмм</v>
          </cell>
        </row>
        <row r="945">
          <cell r="A945" t="str">
            <v>576 Т</v>
          </cell>
          <cell r="B945" t="str">
            <v>"ШҚ АЭК" АҚ</v>
          </cell>
          <cell r="C945" t="str">
            <v>23.12.13.300.001.00.0055.000000000004</v>
          </cell>
          <cell r="D945">
            <v>521138100</v>
          </cell>
          <cell r="E945" t="str">
            <v>Шыны</v>
          </cell>
          <cell r="F945" t="str">
            <v>Стекло</v>
          </cell>
          <cell r="G945" t="str">
            <v>марка М1, толщина 4 мм, ширина 1600 мм, длина 2500 мм, для транспортных средств, ГОСТ 111-2001</v>
          </cell>
          <cell r="H945" t="str">
            <v>Шыны</v>
          </cell>
          <cell r="I945" t="str">
            <v>БК</v>
          </cell>
          <cell r="J945">
            <v>0</v>
          </cell>
          <cell r="K945">
            <v>631010000</v>
          </cell>
          <cell r="L945" t="str">
            <v>ҚР, ШҚО, Өскемен қ., Бажов көш., 10</v>
          </cell>
          <cell r="M945" t="str">
            <v>Желтоқсан-Қантар</v>
          </cell>
          <cell r="N945" t="str">
            <v>Шығыс-Қазақстан облысы, Өскемен қ.</v>
          </cell>
          <cell r="O945" t="str">
            <v>DDP</v>
          </cell>
          <cell r="P945" t="str">
            <v>шартқа қол қойылған кезден бастап 30 күнтізбелік күн ішінде</v>
          </cell>
          <cell r="Q945">
            <v>0</v>
          </cell>
          <cell r="R945" t="str">
            <v>055</v>
          </cell>
          <cell r="S945" t="str">
            <v>шаршы метр</v>
          </cell>
        </row>
        <row r="946">
          <cell r="A946" t="str">
            <v>577 Т</v>
          </cell>
          <cell r="B946" t="str">
            <v>"ШҚ АЭК" АҚ</v>
          </cell>
          <cell r="C946" t="str">
            <v>16.21.12.300.000.00.0625.000000000000</v>
          </cell>
          <cell r="D946">
            <v>521139100</v>
          </cell>
          <cell r="E946" t="str">
            <v xml:space="preserve">Фанер тілім 6 мм                                                                                    </v>
          </cell>
          <cell r="F946" t="str">
            <v>Фанера</v>
          </cell>
          <cell r="G946" t="str">
            <v>клееная, из лиственных пород, средней водостойкости, ГОСТ 3916.1-96</v>
          </cell>
          <cell r="H946" t="str">
            <v xml:space="preserve">Фанер тілім 6 мм                                                                                    </v>
          </cell>
          <cell r="I946" t="str">
            <v>БК</v>
          </cell>
          <cell r="J946">
            <v>0</v>
          </cell>
          <cell r="K946">
            <v>631010000</v>
          </cell>
          <cell r="L946" t="str">
            <v>ҚР, ШҚО, Өскемен қ., Бажов көш., 10</v>
          </cell>
          <cell r="M946" t="str">
            <v>Желтоқсан-Қантар</v>
          </cell>
          <cell r="N946" t="str">
            <v>Шығыс-Қазақстан облысы, Өскемен қ.</v>
          </cell>
          <cell r="O946" t="str">
            <v>DDP</v>
          </cell>
          <cell r="P946" t="str">
            <v>шартқа қол қойылған кезден бастап 30 күнтізбелік күн ішінде</v>
          </cell>
          <cell r="Q946">
            <v>0</v>
          </cell>
          <cell r="R946">
            <v>625</v>
          </cell>
          <cell r="S946" t="str">
            <v>бет</v>
          </cell>
        </row>
        <row r="947">
          <cell r="A947" t="str">
            <v>578 Т</v>
          </cell>
          <cell r="B947" t="str">
            <v>"ШҚ АЭК" АҚ</v>
          </cell>
          <cell r="C947" t="str">
            <v>16.21.12.300.000.00.0625.000000000000</v>
          </cell>
          <cell r="D947">
            <v>521139101</v>
          </cell>
          <cell r="E947" t="str">
            <v xml:space="preserve">Фанер тілім 10 мм                                                                                   </v>
          </cell>
          <cell r="F947" t="str">
            <v>Фанера</v>
          </cell>
          <cell r="G947" t="str">
            <v>клееная, из лиственных пород, средней водостойкости, ГОСТ 3916.1-96</v>
          </cell>
          <cell r="H947" t="str">
            <v xml:space="preserve">Фанер тілім 10 мм                                                                                   </v>
          </cell>
          <cell r="I947" t="str">
            <v>БК</v>
          </cell>
          <cell r="J947">
            <v>0</v>
          </cell>
          <cell r="K947">
            <v>631010000</v>
          </cell>
          <cell r="L947" t="str">
            <v>ҚР, ШҚО, Өскемен қ., Бажов көш., 10</v>
          </cell>
          <cell r="M947" t="str">
            <v>Желтоқсан-Қантар</v>
          </cell>
          <cell r="N947" t="str">
            <v>Шығыс-Қазақстан облысы, Өскемен қ.</v>
          </cell>
          <cell r="O947" t="str">
            <v>DDP</v>
          </cell>
          <cell r="P947" t="str">
            <v>шартқа қол қойылған кезден бастап 30 күнтізбелік күн ішінде</v>
          </cell>
          <cell r="Q947">
            <v>0</v>
          </cell>
          <cell r="R947">
            <v>625</v>
          </cell>
          <cell r="S947" t="str">
            <v>бет</v>
          </cell>
        </row>
        <row r="948">
          <cell r="A948" t="str">
            <v>579 Т</v>
          </cell>
          <cell r="B948" t="str">
            <v>"ШҚ АЭК" АҚ</v>
          </cell>
          <cell r="C948" t="str">
            <v>23.51.12.300.000.01.0166.000000000004</v>
          </cell>
          <cell r="D948">
            <v>521140100</v>
          </cell>
          <cell r="E948" t="str">
            <v>Цемент М-400</v>
          </cell>
          <cell r="F948" t="str">
            <v>Портландцемент</v>
          </cell>
          <cell r="G948" t="str">
            <v>без минеральных добавок, марка ПЦ 400-Д0-Н (М 400-Д0-Н), ГОСТ 10178-85</v>
          </cell>
          <cell r="H948" t="str">
            <v>Цемент М-400</v>
          </cell>
          <cell r="I948" t="str">
            <v>БК</v>
          </cell>
          <cell r="J948">
            <v>0</v>
          </cell>
          <cell r="K948">
            <v>631010000</v>
          </cell>
          <cell r="L948" t="str">
            <v>ҚР, ШҚО, Өскемен қ., Бажов көш., 10</v>
          </cell>
          <cell r="M948" t="str">
            <v>Желтоқсан-Қантар</v>
          </cell>
          <cell r="N948" t="str">
            <v>Шығыс-Қазақстан облысы, Өскемен қ.</v>
          </cell>
          <cell r="O948" t="str">
            <v>DDP</v>
          </cell>
          <cell r="P948" t="str">
            <v>шартқа қол қойылған кезден бастап 30 күнтізбелік күн ішінде</v>
          </cell>
          <cell r="Q948">
            <v>0</v>
          </cell>
          <cell r="R948">
            <v>166</v>
          </cell>
          <cell r="S948" t="str">
            <v>Килограмм</v>
          </cell>
        </row>
        <row r="949">
          <cell r="A949" t="str">
            <v>579-1 Т</v>
          </cell>
          <cell r="B949" t="str">
            <v>"ШҚ АЭК" АҚ</v>
          </cell>
          <cell r="C949" t="str">
            <v>23.51.12.300.000.01.0166.000000000004</v>
          </cell>
          <cell r="D949">
            <v>521140100</v>
          </cell>
          <cell r="E949" t="str">
            <v>Цемент М-400</v>
          </cell>
          <cell r="F949" t="str">
            <v>Портландцемент</v>
          </cell>
          <cell r="G949" t="str">
            <v>без минеральных добавок, марка ПЦ 400-Д0-Н (М 400-Д0-Н), ГОСТ 10178-85</v>
          </cell>
          <cell r="H949" t="str">
            <v>Цемент М-400</v>
          </cell>
          <cell r="I949" t="str">
            <v>БК</v>
          </cell>
          <cell r="J949">
            <v>0</v>
          </cell>
          <cell r="K949">
            <v>631010000</v>
          </cell>
          <cell r="L949" t="str">
            <v>ҚР, ШҚО, Өскемен қ., Бажов көш., 10</v>
          </cell>
          <cell r="M949" t="str">
            <v>Желтоқсан-Қантар</v>
          </cell>
          <cell r="N949" t="str">
            <v>Шығыс-Қазақстан облысы, Өскемен қ.</v>
          </cell>
          <cell r="O949" t="str">
            <v>DDP</v>
          </cell>
          <cell r="P949" t="str">
            <v>шартқа қол қойылған кезден бастап 30 күнтізбелік күн ішінде</v>
          </cell>
          <cell r="Q949">
            <v>0</v>
          </cell>
          <cell r="R949">
            <v>166</v>
          </cell>
          <cell r="S949" t="str">
            <v>Килограмм</v>
          </cell>
        </row>
        <row r="950">
          <cell r="A950" t="str">
            <v>580 Т</v>
          </cell>
          <cell r="B950" t="str">
            <v>"ШҚ АЭК" АҚ</v>
          </cell>
          <cell r="C950" t="str">
            <v>20.30.22.550.000.00.0166.000000000002</v>
          </cell>
          <cell r="D950">
            <v>521141109</v>
          </cell>
          <cell r="E950" t="str">
            <v>Шпатлевка ALINEX ГЛАТ (25кг)</v>
          </cell>
          <cell r="F950" t="str">
            <v>Шпатлевка</v>
          </cell>
          <cell r="G950" t="str">
            <v>для выравнивания стен и потолков в помещениях, на гипсовой основе</v>
          </cell>
          <cell r="H950" t="str">
            <v>Шпатлевка ALINEX ГЛАТ (25кг)</v>
          </cell>
          <cell r="I950" t="str">
            <v>БК</v>
          </cell>
          <cell r="J950">
            <v>0</v>
          </cell>
          <cell r="K950">
            <v>631010000</v>
          </cell>
          <cell r="L950" t="str">
            <v>ҚР, ШҚО, Өскемен қ., Бажов көш., 10</v>
          </cell>
          <cell r="M950" t="str">
            <v>Желтоқсан-Қантар</v>
          </cell>
          <cell r="N950" t="str">
            <v>Шығыс-Қазақстан облысы, Өскемен қ.</v>
          </cell>
          <cell r="O950" t="str">
            <v>DDP</v>
          </cell>
          <cell r="P950" t="str">
            <v>шартқа қол қойылған кезден бастап 30 күнтізбелік күн ішінде</v>
          </cell>
          <cell r="Q950">
            <v>0</v>
          </cell>
          <cell r="R950">
            <v>166</v>
          </cell>
          <cell r="S950" t="str">
            <v>Килограмм</v>
          </cell>
        </row>
        <row r="951">
          <cell r="A951" t="str">
            <v>580-1 Т</v>
          </cell>
          <cell r="B951" t="str">
            <v>"ШҚ АЭК" АҚ</v>
          </cell>
          <cell r="C951" t="str">
            <v>20.30.22.550.000.00.0166.000000000002</v>
          </cell>
          <cell r="D951">
            <v>521141109</v>
          </cell>
          <cell r="E951" t="str">
            <v>Шпатлевка ALINEX ГЛАТ (25кг)</v>
          </cell>
          <cell r="F951" t="str">
            <v>Шпатлевка</v>
          </cell>
          <cell r="G951" t="str">
            <v>для выравнивания стен и потолков в помещениях, на гипсовой основе</v>
          </cell>
          <cell r="H951" t="str">
            <v>Шпатлевка ALINEX ГЛАТ (25кг)</v>
          </cell>
          <cell r="I951" t="str">
            <v>БК</v>
          </cell>
          <cell r="J951">
            <v>0</v>
          </cell>
          <cell r="K951">
            <v>631010000</v>
          </cell>
          <cell r="L951" t="str">
            <v>ҚР, ШҚО, Өскемен қ., Бажов көш., 10</v>
          </cell>
          <cell r="M951" t="str">
            <v>Желтоқсан-Қантар</v>
          </cell>
          <cell r="N951" t="str">
            <v>Шығыс-Қазақстан облысы, Өскемен қ.</v>
          </cell>
          <cell r="O951" t="str">
            <v>DDP</v>
          </cell>
          <cell r="P951" t="str">
            <v>шартқа қол қойылған кезден бастап 30 күнтізбелік күн ішінде</v>
          </cell>
          <cell r="Q951">
            <v>0</v>
          </cell>
          <cell r="R951">
            <v>166</v>
          </cell>
          <cell r="S951" t="str">
            <v>Килограмм</v>
          </cell>
        </row>
        <row r="952">
          <cell r="A952" t="str">
            <v>580-2 Т</v>
          </cell>
          <cell r="B952" t="str">
            <v>"ШҚ АЭК" АҚ</v>
          </cell>
          <cell r="C952" t="str">
            <v>20.30.22.550.000.00.0166.000000000002</v>
          </cell>
          <cell r="D952">
            <v>521141109</v>
          </cell>
          <cell r="E952" t="str">
            <v>Шпатлевка ALINEX ГЛАТ (25кг)</v>
          </cell>
          <cell r="F952" t="str">
            <v>Шпатлевка</v>
          </cell>
          <cell r="G952" t="str">
            <v>для выравнивания стен и потолков в помещениях, на гипсовой основе</v>
          </cell>
          <cell r="H952" t="str">
            <v>Шпатлевка ALINEX ГЛАТ (25кг)</v>
          </cell>
          <cell r="I952" t="str">
            <v>БК</v>
          </cell>
          <cell r="J952">
            <v>0</v>
          </cell>
          <cell r="K952">
            <v>631010000</v>
          </cell>
          <cell r="L952" t="str">
            <v>070002,  Қазақстан Республикасы, Шығыс Қазақстан облысы, Өскемен қ., Бажов к-сі,10</v>
          </cell>
          <cell r="M952" t="str">
            <v>Ақпан - Наурыз</v>
          </cell>
          <cell r="N952" t="str">
            <v>Шығыс-Қазақстан облысы, Өскемен қ.</v>
          </cell>
          <cell r="O952" t="str">
            <v>DDP</v>
          </cell>
          <cell r="P952" t="str">
            <v>шартқа қол қойылған кезден бастап 30 күнтізбелік күн ішінде</v>
          </cell>
          <cell r="Q952">
            <v>0</v>
          </cell>
          <cell r="R952">
            <v>166</v>
          </cell>
          <cell r="S952" t="str">
            <v>Килограмм</v>
          </cell>
        </row>
        <row r="953">
          <cell r="A953" t="str">
            <v>581 Т</v>
          </cell>
          <cell r="B953" t="str">
            <v>"ШҚ АЭК" АҚ</v>
          </cell>
          <cell r="C953" t="str">
            <v>20.30.22.550.000.00.0166.000000000002</v>
          </cell>
          <cell r="D953">
            <v>521141132</v>
          </cell>
          <cell r="E953" t="str">
            <v xml:space="preserve">Шпатлевка ALINEX "ФИНИШ" ВП                                                                         </v>
          </cell>
          <cell r="F953" t="str">
            <v>Шпатлевка</v>
          </cell>
          <cell r="G953" t="str">
            <v>для выравнивания стен и потолков в помещениях, на гипсовой основе</v>
          </cell>
          <cell r="H953" t="str">
            <v xml:space="preserve">Шпатлевка ALINEX "ФИНИШ" ВП                                                                         </v>
          </cell>
          <cell r="I953" t="str">
            <v>БК</v>
          </cell>
          <cell r="J953">
            <v>0</v>
          </cell>
          <cell r="K953">
            <v>631010000</v>
          </cell>
          <cell r="L953" t="str">
            <v>ҚР, ШҚО, Өскемен қ., Бажов көш., 10</v>
          </cell>
          <cell r="M953" t="str">
            <v>Желтоқсан-Қантар</v>
          </cell>
          <cell r="N953" t="str">
            <v>Шығыс-Қазақстан облысы, Өскемен қ.</v>
          </cell>
          <cell r="O953" t="str">
            <v>DDP</v>
          </cell>
          <cell r="P953" t="str">
            <v>шартқа қол қойылған кезден бастап 30 күнтізбелік күн ішінде</v>
          </cell>
          <cell r="Q953">
            <v>0</v>
          </cell>
          <cell r="R953">
            <v>166</v>
          </cell>
          <cell r="S953" t="str">
            <v>Килограмм</v>
          </cell>
        </row>
        <row r="954">
          <cell r="A954" t="str">
            <v>581-1 Т</v>
          </cell>
          <cell r="B954" t="str">
            <v>"ШҚ АЭК" АҚ</v>
          </cell>
          <cell r="C954" t="str">
            <v>20.30.22.550.000.00.0166.000000000002</v>
          </cell>
          <cell r="D954">
            <v>521141132</v>
          </cell>
          <cell r="E954" t="str">
            <v xml:space="preserve">Шпатлевка ALINEX "ФИНИШ" ВП                                                                         </v>
          </cell>
          <cell r="F954" t="str">
            <v>Шпатлевка</v>
          </cell>
          <cell r="G954" t="str">
            <v>для выравнивания стен и потолков в помещениях, на гипсовой основе</v>
          </cell>
          <cell r="H954" t="str">
            <v>Шпатлевка ALINEX "ФИНИШ" ВП</v>
          </cell>
          <cell r="I954" t="str">
            <v>БК</v>
          </cell>
          <cell r="J954">
            <v>0</v>
          </cell>
          <cell r="K954">
            <v>631010000</v>
          </cell>
          <cell r="L954" t="str">
            <v>070002,  Қазақстан Республикасы, Шығыс Қазақстан облысы, Өскемен қ., Бажов к-сі,10</v>
          </cell>
          <cell r="M954" t="str">
            <v>Ақпан - Наурыз</v>
          </cell>
          <cell r="N954" t="str">
            <v>Шығыс-Қазақстан облысы, Өскемен қ.</v>
          </cell>
          <cell r="O954" t="str">
            <v>DDP</v>
          </cell>
          <cell r="P954" t="str">
            <v>шартқа қол қойылған кезден бастап 30 күнтізбелік күн ішінде</v>
          </cell>
          <cell r="Q954">
            <v>0</v>
          </cell>
          <cell r="R954">
            <v>166</v>
          </cell>
          <cell r="S954" t="str">
            <v>Килограмм</v>
          </cell>
        </row>
        <row r="955">
          <cell r="A955" t="str">
            <v>582 Т</v>
          </cell>
          <cell r="B955" t="str">
            <v>"ШҚ АЭК" АҚ</v>
          </cell>
          <cell r="C955" t="str">
            <v>08.12.12.120.000.00.0113.000000000014</v>
          </cell>
          <cell r="D955">
            <v>521142100</v>
          </cell>
          <cell r="E955" t="str">
            <v>Ұсақ тас</v>
          </cell>
          <cell r="F955" t="str">
            <v>Щебень</v>
          </cell>
          <cell r="G955" t="str">
            <v>фракция 5-10 мм, из пористых горных пород, ГОСТ 22263-76</v>
          </cell>
          <cell r="H955" t="str">
            <v>Ұсақ тас</v>
          </cell>
          <cell r="I955" t="str">
            <v>БК</v>
          </cell>
          <cell r="J955" t="str">
            <v>60</v>
          </cell>
          <cell r="K955">
            <v>631010000</v>
          </cell>
          <cell r="L955" t="str">
            <v>ҚР, ШҚО, Өскемен қ., Бажов көш., 10</v>
          </cell>
          <cell r="M955" t="str">
            <v>Желтоқсан-Қантар</v>
          </cell>
          <cell r="N955" t="str">
            <v>Шығыс-Қазақстан облысы, Өскемен қ.</v>
          </cell>
          <cell r="O955" t="str">
            <v>DDP</v>
          </cell>
          <cell r="P955" t="str">
            <v>Өтініш берген күннен бастап 5 жұмыс күні ішінде</v>
          </cell>
          <cell r="Q955">
            <v>0</v>
          </cell>
          <cell r="R955">
            <v>113</v>
          </cell>
          <cell r="S955" t="str">
            <v>текше метр</v>
          </cell>
        </row>
        <row r="956">
          <cell r="A956" t="str">
            <v>582-1 Т</v>
          </cell>
          <cell r="B956" t="str">
            <v>"ШҚ АЭК" АҚ</v>
          </cell>
          <cell r="C956" t="str">
            <v>08.12.12.120.000.00.0113.000000000014</v>
          </cell>
          <cell r="D956">
            <v>521142100</v>
          </cell>
          <cell r="E956" t="str">
            <v>Ұсақ тас</v>
          </cell>
          <cell r="F956" t="str">
            <v>Щебень</v>
          </cell>
          <cell r="G956" t="str">
            <v>фракция 5-10 мм, из пористых горных пород, ГОСТ 22263-76</v>
          </cell>
          <cell r="H956" t="str">
            <v>Ұсақ тас</v>
          </cell>
          <cell r="I956" t="str">
            <v>БК</v>
          </cell>
          <cell r="J956" t="str">
            <v>0</v>
          </cell>
          <cell r="K956">
            <v>631010000</v>
          </cell>
          <cell r="L956" t="str">
            <v>ҚР, ШҚО, Өскемен қ., Бажов көш., 10</v>
          </cell>
          <cell r="M956" t="str">
            <v>Мамыр - Маусым</v>
          </cell>
          <cell r="N956" t="str">
            <v>Шығыс-Қазақстан облысы, Өскемен қ.</v>
          </cell>
          <cell r="O956" t="str">
            <v>DDP</v>
          </cell>
          <cell r="P956" t="str">
            <v>Өтініш берген күннен бастап 5 жұмыс күні ішінде</v>
          </cell>
          <cell r="Q956">
            <v>0</v>
          </cell>
          <cell r="R956">
            <v>113</v>
          </cell>
          <cell r="S956" t="str">
            <v>текше метр</v>
          </cell>
        </row>
        <row r="957">
          <cell r="A957" t="str">
            <v>583 Т</v>
          </cell>
          <cell r="B957" t="str">
            <v>"ШҚ АЭК" АҚ</v>
          </cell>
          <cell r="C957" t="str">
            <v>20.30.12.700.000.00.0166.000000000103</v>
          </cell>
          <cell r="D957">
            <v>521144101</v>
          </cell>
          <cell r="E957" t="str">
            <v xml:space="preserve">Автомобиль ақ сыры                                                                                  </v>
          </cell>
          <cell r="F957" t="str">
            <v>Эмаль</v>
          </cell>
          <cell r="G957" t="str">
            <v>алкидная-глянцевая</v>
          </cell>
          <cell r="H957" t="str">
            <v xml:space="preserve">Автомобиль ақ сыры                                                                                  </v>
          </cell>
          <cell r="I957" t="str">
            <v>БК</v>
          </cell>
          <cell r="J957">
            <v>0</v>
          </cell>
          <cell r="K957">
            <v>631010000</v>
          </cell>
          <cell r="L957" t="str">
            <v>ҚР, ШҚО, Өскемен қ., Бажов көш., 10</v>
          </cell>
          <cell r="M957" t="str">
            <v>Желтоқсан-Қантар</v>
          </cell>
          <cell r="N957" t="str">
            <v>Шығыс-Қазақстан облысы, Өскемен қ.</v>
          </cell>
          <cell r="O957" t="str">
            <v>DDP</v>
          </cell>
          <cell r="P957" t="str">
            <v>шартқа қол қойылған кезден бастап 30 күнтізбелік күн ішінде</v>
          </cell>
          <cell r="Q957">
            <v>0</v>
          </cell>
          <cell r="R957">
            <v>166</v>
          </cell>
          <cell r="S957" t="str">
            <v>Килограмм</v>
          </cell>
        </row>
        <row r="958">
          <cell r="A958" t="str">
            <v>584 Т</v>
          </cell>
          <cell r="B958" t="str">
            <v>"ШҚ АЭК" АҚ</v>
          </cell>
          <cell r="C958" t="str">
            <v>20.30.12.700.000.00.0166.000000000103</v>
          </cell>
          <cell r="D958">
            <v>521144102</v>
          </cell>
          <cell r="E958" t="str">
            <v>Автомобиль көгілдір сыры</v>
          </cell>
          <cell r="F958" t="str">
            <v>Эмаль</v>
          </cell>
          <cell r="G958" t="str">
            <v>алкидная-глянцевая</v>
          </cell>
          <cell r="H958" t="str">
            <v>Автомобиль көгілдір сыры</v>
          </cell>
          <cell r="I958" t="str">
            <v>БК</v>
          </cell>
          <cell r="J958">
            <v>0</v>
          </cell>
          <cell r="K958">
            <v>631010000</v>
          </cell>
          <cell r="L958" t="str">
            <v>ҚР, ШҚО, Өскемен қ., Бажов көш., 10</v>
          </cell>
          <cell r="M958" t="str">
            <v>Желтоқсан-Қантар</v>
          </cell>
          <cell r="N958" t="str">
            <v>Шығыс-Қазақстан облысы, Өскемен қ.</v>
          </cell>
          <cell r="O958" t="str">
            <v>DDP</v>
          </cell>
          <cell r="P958" t="str">
            <v>шартқа қол қойылған кезден бастап 30 күнтізбелік күн ішінде</v>
          </cell>
          <cell r="Q958">
            <v>0</v>
          </cell>
          <cell r="R958">
            <v>166</v>
          </cell>
          <cell r="S958" t="str">
            <v>Килограмм</v>
          </cell>
        </row>
        <row r="959">
          <cell r="A959" t="str">
            <v>585 Т</v>
          </cell>
          <cell r="B959" t="str">
            <v>"ШҚ АЭК" АҚ</v>
          </cell>
          <cell r="C959" t="str">
            <v>20.30.12.700.000.00.0166.000000000103</v>
          </cell>
          <cell r="D959">
            <v>521144103</v>
          </cell>
          <cell r="E959" t="str">
            <v>Автомобиль сары сыры</v>
          </cell>
          <cell r="F959" t="str">
            <v>Эмаль</v>
          </cell>
          <cell r="G959" t="str">
            <v>алкидная-глянцевая</v>
          </cell>
          <cell r="H959" t="str">
            <v>Автомобиль сары сыры</v>
          </cell>
          <cell r="I959" t="str">
            <v>БК</v>
          </cell>
          <cell r="J959">
            <v>0</v>
          </cell>
          <cell r="K959">
            <v>631010000</v>
          </cell>
          <cell r="L959" t="str">
            <v>ҚР, ШҚО, Өскемен қ., Бажов көш., 10</v>
          </cell>
          <cell r="M959" t="str">
            <v>Желтоқсан-Қантар</v>
          </cell>
          <cell r="N959" t="str">
            <v>Шығыс-Қазақстан облысы, Өскемен қ.</v>
          </cell>
          <cell r="O959" t="str">
            <v>DDP</v>
          </cell>
          <cell r="P959" t="str">
            <v>шартқа қол қойылған кезден бастап 30 күнтізбелік күн ішінде</v>
          </cell>
          <cell r="Q959">
            <v>0</v>
          </cell>
          <cell r="R959">
            <v>166</v>
          </cell>
          <cell r="S959" t="str">
            <v>Килограмм</v>
          </cell>
        </row>
        <row r="960">
          <cell r="A960" t="str">
            <v>586 Т</v>
          </cell>
          <cell r="B960" t="str">
            <v>"ШҚ АЭК" АҚ</v>
          </cell>
          <cell r="C960" t="str">
            <v>20.30.12.700.000.00.0166.000000000103</v>
          </cell>
          <cell r="D960">
            <v>521144105</v>
          </cell>
          <cell r="E960" t="str">
            <v xml:space="preserve">Автомобиль сұр сыры                                                                                 </v>
          </cell>
          <cell r="F960" t="str">
            <v>Эмаль</v>
          </cell>
          <cell r="G960" t="str">
            <v>алкидная-глянцевая</v>
          </cell>
          <cell r="H960" t="str">
            <v xml:space="preserve">Автомобиль сұр сыры                                                                                 </v>
          </cell>
          <cell r="I960" t="str">
            <v>БК</v>
          </cell>
          <cell r="J960">
            <v>0</v>
          </cell>
          <cell r="K960">
            <v>631010000</v>
          </cell>
          <cell r="L960" t="str">
            <v>ҚР, ШҚО, Өскемен қ., Бажов көш., 10</v>
          </cell>
          <cell r="M960" t="str">
            <v>Желтоқсан-Қантар</v>
          </cell>
          <cell r="N960" t="str">
            <v>Шығыс-Қазақстан облысы, Өскемен қ.</v>
          </cell>
          <cell r="O960" t="str">
            <v>DDP</v>
          </cell>
          <cell r="P960" t="str">
            <v>шартқа қол қойылған кезден бастап 30 күнтізбелік күн ішінде</v>
          </cell>
          <cell r="Q960">
            <v>0</v>
          </cell>
          <cell r="R960">
            <v>166</v>
          </cell>
          <cell r="S960" t="str">
            <v>Килограмм</v>
          </cell>
        </row>
        <row r="961">
          <cell r="A961" t="str">
            <v>587 Т</v>
          </cell>
          <cell r="B961" t="str">
            <v>"ШҚ АЭК" АҚ</v>
          </cell>
          <cell r="C961" t="str">
            <v>20.30.12.700.000.00.0166.000000000103</v>
          </cell>
          <cell r="D961">
            <v>521144106</v>
          </cell>
          <cell r="E961" t="str">
            <v>Автомобиль хаки сыры</v>
          </cell>
          <cell r="F961" t="str">
            <v>Эмаль</v>
          </cell>
          <cell r="G961" t="str">
            <v>алкидная-глянцевая</v>
          </cell>
          <cell r="H961" t="str">
            <v>Автомобиль хаки сыры</v>
          </cell>
          <cell r="I961" t="str">
            <v>БК</v>
          </cell>
          <cell r="J961">
            <v>0</v>
          </cell>
          <cell r="K961">
            <v>631010000</v>
          </cell>
          <cell r="L961" t="str">
            <v>ҚР, ШҚО, Өскемен қ., Бажов көш., 10</v>
          </cell>
          <cell r="M961" t="str">
            <v>Желтоқсан-Қантар</v>
          </cell>
          <cell r="N961" t="str">
            <v>Шығыс-Қазақстан облысы, Өскемен қ.</v>
          </cell>
          <cell r="O961" t="str">
            <v>DDP</v>
          </cell>
          <cell r="P961" t="str">
            <v>шартқа қол қойылған кезден бастап 30 күнтізбелік күн ішінде</v>
          </cell>
          <cell r="Q961">
            <v>0</v>
          </cell>
          <cell r="R961">
            <v>166</v>
          </cell>
          <cell r="S961" t="str">
            <v>Килограмм</v>
          </cell>
        </row>
        <row r="962">
          <cell r="A962" t="str">
            <v>588 Т</v>
          </cell>
          <cell r="B962" t="str">
            <v>"ШҚ АЭК" АҚ</v>
          </cell>
          <cell r="C962" t="str">
            <v>20.30.12.700.000.00.0166.000000000103</v>
          </cell>
          <cell r="D962">
            <v>521144107</v>
          </cell>
          <cell r="E962" t="str">
            <v>Автомобиль қара сыры</v>
          </cell>
          <cell r="F962" t="str">
            <v>Эмаль</v>
          </cell>
          <cell r="G962" t="str">
            <v>алкидная-глянцевая</v>
          </cell>
          <cell r="H962" t="str">
            <v>Автомобиль қара сыры</v>
          </cell>
          <cell r="I962" t="str">
            <v>БК</v>
          </cell>
          <cell r="J962">
            <v>0</v>
          </cell>
          <cell r="K962">
            <v>631010000</v>
          </cell>
          <cell r="L962" t="str">
            <v>ҚР, ШҚО, Өскемен қ., Бажов көш., 10</v>
          </cell>
          <cell r="M962" t="str">
            <v>Желтоқсан-Қантар</v>
          </cell>
          <cell r="N962" t="str">
            <v>Шығыс-Қазақстан облысы, Өскемен қ.</v>
          </cell>
          <cell r="O962" t="str">
            <v>DDP</v>
          </cell>
          <cell r="P962" t="str">
            <v>шартқа қол қойылған кезден бастап 30 күнтізбелік күн ішінде</v>
          </cell>
          <cell r="Q962">
            <v>0</v>
          </cell>
          <cell r="R962">
            <v>166</v>
          </cell>
          <cell r="S962" t="str">
            <v>Килограмм</v>
          </cell>
        </row>
        <row r="963">
          <cell r="A963" t="str">
            <v>589 Т</v>
          </cell>
          <cell r="B963" t="str">
            <v>"ШҚ АЭК" АҚ</v>
          </cell>
          <cell r="C963" t="str">
            <v>20.30.12.700.000.00.0166.000000000103</v>
          </cell>
          <cell r="D963">
            <v>521144111</v>
          </cell>
          <cell r="E963" t="str">
            <v>Автомобиль қызыл сыры</v>
          </cell>
          <cell r="F963" t="str">
            <v>Эмаль</v>
          </cell>
          <cell r="G963" t="str">
            <v>алкидная-глянцевая</v>
          </cell>
          <cell r="H963" t="str">
            <v>Автомобиль қызыл сыры</v>
          </cell>
          <cell r="I963" t="str">
            <v>БК</v>
          </cell>
          <cell r="J963">
            <v>0</v>
          </cell>
          <cell r="K963">
            <v>631010000</v>
          </cell>
          <cell r="L963" t="str">
            <v>ҚР, ШҚО, Өскемен қ., Бажов көш., 10</v>
          </cell>
          <cell r="M963" t="str">
            <v>Желтоқсан-Қантар</v>
          </cell>
          <cell r="N963" t="str">
            <v>Шығыс-Қазақстан облысы, Өскемен қ.</v>
          </cell>
          <cell r="O963" t="str">
            <v>DDP</v>
          </cell>
          <cell r="P963" t="str">
            <v>шартқа қол қойылған кезден бастап 30 күнтізбелік күн ішінде</v>
          </cell>
          <cell r="Q963">
            <v>0</v>
          </cell>
          <cell r="R963">
            <v>166</v>
          </cell>
          <cell r="S963" t="str">
            <v>Килограмм</v>
          </cell>
        </row>
        <row r="964">
          <cell r="A964" t="str">
            <v>590 Т</v>
          </cell>
          <cell r="B964" t="str">
            <v>"ШҚ АЭК" АҚ</v>
          </cell>
          <cell r="C964" t="str">
            <v>23.14.12.900.015.00.0736.000000000000</v>
          </cell>
          <cell r="D964">
            <v>521145101</v>
          </cell>
          <cell r="E964" t="str">
            <v xml:space="preserve">Жылытқыш Ursa Фольгированды М11Ф                                                                    </v>
          </cell>
          <cell r="F964" t="str">
            <v>Утеплитель</v>
          </cell>
          <cell r="G964" t="str">
            <v>на основе стекловолокна</v>
          </cell>
          <cell r="H964" t="str">
            <v xml:space="preserve">Жылытқыш Ursa Фольгированды М11Ф                                                                    </v>
          </cell>
          <cell r="I964" t="str">
            <v>БК</v>
          </cell>
          <cell r="J964">
            <v>0</v>
          </cell>
          <cell r="K964">
            <v>631010000</v>
          </cell>
          <cell r="L964" t="str">
            <v>ҚР, ШҚО, Өскемен қ., Бажов көш., 10</v>
          </cell>
          <cell r="M964" t="str">
            <v>Желтоқсан-Қантар</v>
          </cell>
          <cell r="N964" t="str">
            <v>Шығыс-Қазақстан облысы, Өскемен қ.</v>
          </cell>
          <cell r="O964" t="str">
            <v>DDP</v>
          </cell>
          <cell r="P964" t="str">
            <v>шартқа қол қойылған кезден бастап 30 күнтізбелік күн ішінде</v>
          </cell>
          <cell r="Q964">
            <v>0</v>
          </cell>
          <cell r="R964">
            <v>736</v>
          </cell>
          <cell r="S964" t="str">
            <v>Орам</v>
          </cell>
        </row>
        <row r="965">
          <cell r="A965" t="str">
            <v>591 Т</v>
          </cell>
          <cell r="B965" t="str">
            <v>"ШҚ АЭК" АҚ</v>
          </cell>
          <cell r="C965" t="str">
            <v>23.20.12.900.004.00.0055.000000000000</v>
          </cell>
          <cell r="D965">
            <v>521145109</v>
          </cell>
          <cell r="E965" t="str">
            <v xml:space="preserve">Жылуды тежеу плитасы 1000х500х50                                                                    </v>
          </cell>
          <cell r="F965" t="str">
            <v>Плита</v>
          </cell>
          <cell r="G965" t="str">
            <v>теплоизоляционная, перлито-асбестовая</v>
          </cell>
          <cell r="H965" t="str">
            <v xml:space="preserve">Жылуды тежеу плитасы 1000х500х50                                                                    </v>
          </cell>
          <cell r="I965" t="str">
            <v>БК</v>
          </cell>
          <cell r="J965">
            <v>0</v>
          </cell>
          <cell r="K965">
            <v>631010000</v>
          </cell>
          <cell r="L965" t="str">
            <v>ҚР, ШҚО, Өскемен қ., Бажов көш., 10</v>
          </cell>
          <cell r="M965" t="str">
            <v>Желтоқсан-Қантар</v>
          </cell>
          <cell r="N965" t="str">
            <v>Шығыс-Қазақстан облысы, Өскемен қ.</v>
          </cell>
          <cell r="O965" t="str">
            <v>DDP</v>
          </cell>
          <cell r="P965" t="str">
            <v>шартқа қол қойылған кезден бастап 30 күнтізбелік күн ішінде</v>
          </cell>
          <cell r="Q965">
            <v>0</v>
          </cell>
          <cell r="R965" t="str">
            <v>055</v>
          </cell>
          <cell r="S965" t="str">
            <v>шаршы метр</v>
          </cell>
        </row>
        <row r="966">
          <cell r="A966" t="str">
            <v>591-1 Т</v>
          </cell>
          <cell r="B966" t="str">
            <v>"ШҚ АЭК" АҚ</v>
          </cell>
          <cell r="C966" t="str">
            <v>23.20.12.900.004.00.0055.000000000000</v>
          </cell>
          <cell r="D966">
            <v>521145109</v>
          </cell>
          <cell r="E966" t="str">
            <v xml:space="preserve">Жылуды тежеу плитасы 1000х500х50                                                                    </v>
          </cell>
          <cell r="F966" t="str">
            <v>Плита</v>
          </cell>
          <cell r="G966" t="str">
            <v>теплоизоляционная, перлито-асбестовая</v>
          </cell>
          <cell r="H966" t="str">
            <v xml:space="preserve">Жылуды тежеу плитасы 1000х500х50                                                                    </v>
          </cell>
          <cell r="I966" t="str">
            <v>БК</v>
          </cell>
          <cell r="J966">
            <v>0</v>
          </cell>
          <cell r="K966">
            <v>631010000</v>
          </cell>
          <cell r="L966" t="str">
            <v>ҚР, ШҚО, Өскемен қ., Бажов көш., 10</v>
          </cell>
          <cell r="M966" t="str">
            <v>Желтоқсан-Қантар</v>
          </cell>
          <cell r="N966" t="str">
            <v>Шығыс-Қазақстан облысы, Өскемен қ.</v>
          </cell>
          <cell r="O966" t="str">
            <v>DDP</v>
          </cell>
          <cell r="P966" t="str">
            <v>шартқа қол қойылған кезден бастап 30 күнтізбелік күн ішінде</v>
          </cell>
          <cell r="Q966">
            <v>0</v>
          </cell>
          <cell r="R966" t="str">
            <v>055</v>
          </cell>
          <cell r="S966" t="str">
            <v>шаршы метр</v>
          </cell>
        </row>
        <row r="967">
          <cell r="A967" t="str">
            <v>592 Т</v>
          </cell>
          <cell r="B967" t="str">
            <v>"ШҚ АЭК" АҚ</v>
          </cell>
          <cell r="C967" t="str">
            <v>20.30.12.700.002.00.0166.000000000000</v>
          </cell>
          <cell r="D967">
            <v>521146104</v>
          </cell>
          <cell r="E967" t="str">
            <v xml:space="preserve">Топырақ - тат бойынша эмаль                                                                         </v>
          </cell>
          <cell r="F967" t="str">
            <v>Грунт-эмаль</v>
          </cell>
          <cell r="G967" t="str">
            <v>однокомпонентная</v>
          </cell>
          <cell r="H967" t="str">
            <v xml:space="preserve">Топырақ - тат бойынша эмаль                                                                         </v>
          </cell>
          <cell r="I967" t="str">
            <v>БК</v>
          </cell>
          <cell r="J967">
            <v>0</v>
          </cell>
          <cell r="K967">
            <v>631010000</v>
          </cell>
          <cell r="L967" t="str">
            <v>ҚР, ШҚО, Өскемен қ., Бажов көш., 10</v>
          </cell>
          <cell r="M967" t="str">
            <v>Желтоқсан-Қантар</v>
          </cell>
          <cell r="N967" t="str">
            <v>Шығыс-Қазақстан облысы, Өскемен қ.</v>
          </cell>
          <cell r="O967" t="str">
            <v>DDP</v>
          </cell>
          <cell r="P967" t="str">
            <v>шартқа қол қойылған кезден бастап 30 күнтізбелік күн ішінде</v>
          </cell>
          <cell r="Q967">
            <v>0</v>
          </cell>
          <cell r="R967">
            <v>166</v>
          </cell>
          <cell r="S967" t="str">
            <v>Килограмм</v>
          </cell>
        </row>
        <row r="968">
          <cell r="A968" t="str">
            <v>593 Т</v>
          </cell>
          <cell r="B968" t="str">
            <v>"ШҚ АЭК" АҚ</v>
          </cell>
          <cell r="C968" t="str">
            <v>24.33.20.000.002.00.0796.000000000000</v>
          </cell>
          <cell r="D968">
            <v>521147113</v>
          </cell>
          <cell r="E968" t="str">
            <v xml:space="preserve">Мырыштан қапталған профлист 1000Х6000                                                               </v>
          </cell>
          <cell r="F968" t="str">
            <v>Профиль</v>
          </cell>
          <cell r="G968" t="str">
            <v>листовой, из оцинкованной стали, ГОСТ 14918-80</v>
          </cell>
          <cell r="H968" t="str">
            <v xml:space="preserve">Мырыштан қапталған профлист 1000Х6000                                                               </v>
          </cell>
          <cell r="I968" t="str">
            <v>ТСАТ</v>
          </cell>
          <cell r="J968">
            <v>0</v>
          </cell>
          <cell r="K968">
            <v>631010000</v>
          </cell>
          <cell r="L968" t="str">
            <v>ҚР, ШҚО, Өскемен қ., Бажов көш., 10</v>
          </cell>
          <cell r="M968" t="str">
            <v>Қантар-Ақпан</v>
          </cell>
          <cell r="N968" t="str">
            <v>Шығыс-Қазақстан облысы, Өскемен қ.</v>
          </cell>
          <cell r="O968" t="str">
            <v>DDP</v>
          </cell>
          <cell r="P968" t="str">
            <v>шартқа қол қойылған кезден бастап 30 күнтізбелік күн ішінде</v>
          </cell>
          <cell r="Q968">
            <v>0</v>
          </cell>
          <cell r="R968">
            <v>625</v>
          </cell>
          <cell r="S968" t="str">
            <v>бет</v>
          </cell>
        </row>
        <row r="969">
          <cell r="A969" t="str">
            <v>593-1 Т</v>
          </cell>
          <cell r="B969" t="str">
            <v>"ШҚ АЭК" АҚ</v>
          </cell>
          <cell r="C969" t="str">
            <v>24.33.20.000.002.00.0796.000000000000</v>
          </cell>
          <cell r="D969">
            <v>521147113</v>
          </cell>
          <cell r="E969" t="str">
            <v xml:space="preserve">Мырыштан қапталған профлист 1000Х6000                                                               </v>
          </cell>
          <cell r="F969" t="str">
            <v>Профиль</v>
          </cell>
          <cell r="G969" t="str">
            <v>листовой, из оцинкованной стали, ГОСТ 14918-80</v>
          </cell>
          <cell r="H969" t="str">
            <v xml:space="preserve">Мырыштан қапталған профлист 1000Х6000                                                               </v>
          </cell>
          <cell r="I969" t="str">
            <v>ТСАТ</v>
          </cell>
          <cell r="J969">
            <v>0</v>
          </cell>
          <cell r="K969">
            <v>631010000</v>
          </cell>
          <cell r="L969" t="str">
            <v>ҚР, ШҚО, Өскемен қ., Бажов көш., 10</v>
          </cell>
          <cell r="M969" t="str">
            <v>Қантар-Ақпан</v>
          </cell>
          <cell r="N969" t="str">
            <v>Шығыс-Қазақстан облысы, Өскемен қ.</v>
          </cell>
          <cell r="O969" t="str">
            <v>DDP</v>
          </cell>
          <cell r="P969" t="str">
            <v>шартқа қол қойылған кезден бастап 30 күнтізбелік күн ішінде</v>
          </cell>
          <cell r="Q969">
            <v>0</v>
          </cell>
          <cell r="R969">
            <v>625</v>
          </cell>
          <cell r="S969" t="str">
            <v>бет</v>
          </cell>
        </row>
        <row r="970">
          <cell r="A970" t="str">
            <v>593-2 Т</v>
          </cell>
          <cell r="B970" t="str">
            <v>"ШҚ АЭК" АҚ</v>
          </cell>
          <cell r="C970" t="str">
            <v>24.33.20.000.002.00.0796.000000000000</v>
          </cell>
          <cell r="D970">
            <v>521147113</v>
          </cell>
          <cell r="E970" t="str">
            <v xml:space="preserve">Мырыштан қапталған профлист 1000Х6000                                                               </v>
          </cell>
          <cell r="F970" t="str">
            <v>Профиль</v>
          </cell>
          <cell r="G970" t="str">
            <v>листовой, из оцинкованной стали, ГОСТ 14918-80</v>
          </cell>
          <cell r="H970" t="str">
            <v>Мырыштан қапталған профлист 1000Х6000</v>
          </cell>
          <cell r="I970" t="str">
            <v>БК</v>
          </cell>
          <cell r="J970">
            <v>0</v>
          </cell>
          <cell r="K970">
            <v>631010000</v>
          </cell>
          <cell r="L970" t="str">
            <v>070002,  Қазақстан Республикасы, Шығыс Қазақстан облысы, Өскемен қ., Бажов к-сі,10</v>
          </cell>
          <cell r="M970" t="str">
            <v>Ақпан - Наурыз</v>
          </cell>
          <cell r="N970" t="str">
            <v>Шығыс-Қазақстан облысы, Өскемен қ.</v>
          </cell>
          <cell r="O970" t="str">
            <v>DDP</v>
          </cell>
          <cell r="P970" t="str">
            <v>шартқа қол қойылған кезден бастап 30 күнтізбелік күн ішінде</v>
          </cell>
          <cell r="Q970">
            <v>0</v>
          </cell>
          <cell r="R970">
            <v>625</v>
          </cell>
          <cell r="S970" t="str">
            <v>бет</v>
          </cell>
        </row>
        <row r="971">
          <cell r="A971" t="str">
            <v>594 Т</v>
          </cell>
          <cell r="B971" t="str">
            <v>"ШҚ АЭК" АҚ</v>
          </cell>
          <cell r="C971" t="str">
            <v>25.11.23.900.001.00.0796.000000000000</v>
          </cell>
          <cell r="D971">
            <v>521151100</v>
          </cell>
          <cell r="E971" t="str">
            <v xml:space="preserve">Г/К арналған профиль 60Х27 (3м)                                                                     </v>
          </cell>
          <cell r="F971" t="str">
            <v>Профиль</v>
          </cell>
          <cell r="G971" t="str">
            <v>из алюминия</v>
          </cell>
          <cell r="H971" t="str">
            <v xml:space="preserve">Г/К арналған профиль 60Х27 (3м)                                                                     </v>
          </cell>
          <cell r="I971" t="str">
            <v>БК</v>
          </cell>
          <cell r="J971">
            <v>0</v>
          </cell>
          <cell r="K971">
            <v>631010000</v>
          </cell>
          <cell r="L971" t="str">
            <v>ҚР, ШҚО, Өскемен қ., Бажов көш., 10</v>
          </cell>
          <cell r="M971" t="str">
            <v>Желтоқсан-Қантар</v>
          </cell>
          <cell r="N971" t="str">
            <v>Шығыс-Қазақстан облысы, Өскемен қ.</v>
          </cell>
          <cell r="O971" t="str">
            <v>DDP</v>
          </cell>
          <cell r="P971" t="str">
            <v>шартқа қол қойылған кезден бастап 30 күнтізбелік күн ішінде</v>
          </cell>
          <cell r="Q971">
            <v>0</v>
          </cell>
          <cell r="R971">
            <v>796</v>
          </cell>
          <cell r="S971" t="str">
            <v>Дана</v>
          </cell>
        </row>
        <row r="972">
          <cell r="A972" t="str">
            <v>595 Т</v>
          </cell>
          <cell r="B972" t="str">
            <v>"ШҚ АЭК" АҚ</v>
          </cell>
          <cell r="C972" t="str">
            <v>25.11.23.900.001.00.0796.000000000000</v>
          </cell>
          <cell r="D972">
            <v>521151101</v>
          </cell>
          <cell r="E972" t="str">
            <v xml:space="preserve">Г/К арналған профиль 27Х28 (3м)                                                                     </v>
          </cell>
          <cell r="F972" t="str">
            <v>Профиль</v>
          </cell>
          <cell r="G972" t="str">
            <v>из алюминия</v>
          </cell>
          <cell r="H972" t="str">
            <v xml:space="preserve">Г/К арналған профиль 27Х28 (3м)                                                                     </v>
          </cell>
          <cell r="I972" t="str">
            <v>БК</v>
          </cell>
          <cell r="J972">
            <v>0</v>
          </cell>
          <cell r="K972">
            <v>631010000</v>
          </cell>
          <cell r="L972" t="str">
            <v>ҚР, ШҚО, Өскемен қ., Бажов көш., 10</v>
          </cell>
          <cell r="M972" t="str">
            <v>Желтоқсан-Қантар</v>
          </cell>
          <cell r="N972" t="str">
            <v>Шығыс-Қазақстан облысы, Өскемен қ.</v>
          </cell>
          <cell r="O972" t="str">
            <v>DDP</v>
          </cell>
          <cell r="P972" t="str">
            <v>шартқа қол қойылған кезден бастап 30 күнтізбелік күн ішінде</v>
          </cell>
          <cell r="Q972">
            <v>0</v>
          </cell>
          <cell r="R972">
            <v>796</v>
          </cell>
          <cell r="S972" t="str">
            <v>Дана</v>
          </cell>
        </row>
        <row r="973">
          <cell r="A973" t="str">
            <v>596 Т</v>
          </cell>
          <cell r="B973" t="str">
            <v>"ШҚ АЭК" АҚ</v>
          </cell>
          <cell r="C973" t="str">
            <v>16.21.14.100.002.00.0055.000000000000</v>
          </cell>
          <cell r="D973">
            <v>521156100</v>
          </cell>
          <cell r="E973" t="str">
            <v xml:space="preserve">Еденге арналған ламинат                                                                             </v>
          </cell>
          <cell r="F973" t="str">
            <v>Ламинат</v>
          </cell>
          <cell r="G973" t="str">
            <v>напольное покрытие</v>
          </cell>
          <cell r="H973" t="str">
            <v xml:space="preserve">Еденге арналған ламинат                                                                             </v>
          </cell>
          <cell r="I973" t="str">
            <v>БК</v>
          </cell>
          <cell r="J973">
            <v>0</v>
          </cell>
          <cell r="K973">
            <v>631010000</v>
          </cell>
          <cell r="L973" t="str">
            <v>ҚР, ШҚО, Өскемен қ., Бажов көш., 10</v>
          </cell>
          <cell r="M973" t="str">
            <v>Желтоқсан-Қантар</v>
          </cell>
          <cell r="N973" t="str">
            <v>Шығыс-Қазақстан облысы, Өскемен қ.</v>
          </cell>
          <cell r="O973" t="str">
            <v>DDP</v>
          </cell>
          <cell r="P973" t="str">
            <v>шартқа қол қойылған кезден бастап 30 күнтізбелік күн ішінде</v>
          </cell>
          <cell r="Q973">
            <v>0</v>
          </cell>
          <cell r="R973" t="str">
            <v>055</v>
          </cell>
          <cell r="S973" t="str">
            <v>шаршы метр</v>
          </cell>
        </row>
        <row r="974">
          <cell r="A974" t="str">
            <v>597 Т</v>
          </cell>
          <cell r="B974" t="str">
            <v>"ШҚ АЭК" АҚ</v>
          </cell>
          <cell r="C974" t="str">
            <v>16.21.13.300.000.00.0625.000000000000</v>
          </cell>
          <cell r="D974">
            <v>521156101</v>
          </cell>
          <cell r="E974" t="str">
            <v xml:space="preserve">Ламинат астына төсегіш                                                                              </v>
          </cell>
          <cell r="F974" t="str">
            <v>Плита</v>
          </cell>
          <cell r="G974" t="str">
            <v>древесно-стружечная, периодического прессования</v>
          </cell>
          <cell r="H974" t="str">
            <v xml:space="preserve">Ламинат астына төсегіш                                                                              </v>
          </cell>
          <cell r="I974" t="str">
            <v>БК</v>
          </cell>
          <cell r="J974">
            <v>0</v>
          </cell>
          <cell r="K974">
            <v>631010000</v>
          </cell>
          <cell r="L974" t="str">
            <v>ҚР, ШҚО, Өскемен қ., Бажов көш., 10</v>
          </cell>
          <cell r="M974" t="str">
            <v>Желтоқсан-Қантар</v>
          </cell>
          <cell r="N974" t="str">
            <v>Шығыс-Қазақстан облысы, Өскемен қ.</v>
          </cell>
          <cell r="O974" t="str">
            <v>DDP</v>
          </cell>
          <cell r="P974" t="str">
            <v>шартқа қол қойылған кезден бастап 30 күнтізбелік күн ішінде</v>
          </cell>
          <cell r="Q974">
            <v>0</v>
          </cell>
          <cell r="R974" t="str">
            <v>055</v>
          </cell>
          <cell r="S974" t="str">
            <v>шаршы метр</v>
          </cell>
        </row>
        <row r="975">
          <cell r="A975" t="str">
            <v>598 Т</v>
          </cell>
          <cell r="B975" t="str">
            <v>"ШҚ АЭК" АҚ</v>
          </cell>
          <cell r="C975" t="str">
            <v>16.21.13.300.000.00.0625.000000000000</v>
          </cell>
          <cell r="D975">
            <v>521159135</v>
          </cell>
          <cell r="E975" t="str">
            <v xml:space="preserve">Плита OSB-3 жоңқалайтын 12мм (2500х1250)                                                            </v>
          </cell>
          <cell r="F975" t="str">
            <v>Плита</v>
          </cell>
          <cell r="G975" t="str">
            <v>древесно-стружечная, периодического прессования</v>
          </cell>
          <cell r="H975" t="str">
            <v xml:space="preserve">Плита OSB-3 жоңқалайтын 12мм (2500х1250)                                                            </v>
          </cell>
          <cell r="I975" t="str">
            <v>БК</v>
          </cell>
          <cell r="J975">
            <v>0</v>
          </cell>
          <cell r="K975">
            <v>631010000</v>
          </cell>
          <cell r="L975" t="str">
            <v>ҚР, ШҚО, Өскемен қ., Бажов көш., 10</v>
          </cell>
          <cell r="M975" t="str">
            <v>Желтоқсан-Қантар</v>
          </cell>
          <cell r="N975" t="str">
            <v>Шығыс-Қазақстан облысы, Өскемен қ.</v>
          </cell>
          <cell r="O975" t="str">
            <v>DDP</v>
          </cell>
          <cell r="P975" t="str">
            <v>шартқа қол қойылған кезден бастап 30 күнтізбелік күн ішінде</v>
          </cell>
          <cell r="Q975">
            <v>0</v>
          </cell>
          <cell r="R975">
            <v>625</v>
          </cell>
          <cell r="S975" t="str">
            <v>бет</v>
          </cell>
        </row>
        <row r="976">
          <cell r="A976" t="str">
            <v>598-1 Т</v>
          </cell>
          <cell r="B976" t="str">
            <v>"ШҚ АЭК" АҚ</v>
          </cell>
          <cell r="C976" t="str">
            <v>16.21.13.300.000.00.0625.000000000000</v>
          </cell>
          <cell r="D976">
            <v>521159135</v>
          </cell>
          <cell r="E976" t="str">
            <v xml:space="preserve">Плита OSB-3 жоңқалайтын 12мм (2500х1250)                                                            </v>
          </cell>
          <cell r="F976" t="str">
            <v>Плита</v>
          </cell>
          <cell r="G976" t="str">
            <v>древесно-стружечная, периодического прессования</v>
          </cell>
          <cell r="H976" t="str">
            <v xml:space="preserve">Плита OSB-3 жоңқалайтын 12мм (2500х1250)                                                            </v>
          </cell>
          <cell r="I976" t="str">
            <v>БК</v>
          </cell>
          <cell r="J976">
            <v>0</v>
          </cell>
          <cell r="K976">
            <v>631010000</v>
          </cell>
          <cell r="L976" t="str">
            <v>ҚР, ШҚО, Өскемен қ., Бажов көш., 10</v>
          </cell>
          <cell r="M976" t="str">
            <v>Желтоқсан-Қантар</v>
          </cell>
          <cell r="N976" t="str">
            <v>Шығыс-Қазақстан облысы, Өскемен қ.</v>
          </cell>
          <cell r="O976" t="str">
            <v>DDP</v>
          </cell>
          <cell r="P976" t="str">
            <v>шартқа қол қойылған кезден бастап 30 күнтізбелік күн ішінде</v>
          </cell>
          <cell r="Q976">
            <v>0</v>
          </cell>
          <cell r="R976">
            <v>625</v>
          </cell>
          <cell r="S976" t="str">
            <v>бет</v>
          </cell>
        </row>
        <row r="977">
          <cell r="A977" t="str">
            <v>599 Т</v>
          </cell>
          <cell r="B977" t="str">
            <v>"ШҚ АЭК" АҚ</v>
          </cell>
          <cell r="C977" t="str">
            <v>24.10.31.900.000.01.0796.000000000003</v>
          </cell>
          <cell r="D977">
            <v>521159137</v>
          </cell>
          <cell r="E977" t="str">
            <v xml:space="preserve">Мырыштан қапталған конек 200Х200 мм                                                                 </v>
          </cell>
          <cell r="F977" t="str">
            <v>Лист</v>
          </cell>
          <cell r="G977" t="str">
            <v>стальной, марка Ст.12Х18Н10Т, толщина 0,8 мм, горячекатаный, размер 1000*2000 мм, ГОСТ 19903-74</v>
          </cell>
          <cell r="H977" t="str">
            <v xml:space="preserve">Мырыштан қапталған конек 200Х200 мм                                                                 </v>
          </cell>
          <cell r="I977" t="str">
            <v>БК</v>
          </cell>
          <cell r="J977">
            <v>0</v>
          </cell>
          <cell r="K977">
            <v>631010000</v>
          </cell>
          <cell r="L977" t="str">
            <v>ҚР, ШҚО, Өскемен қ., Бажов көш., 10</v>
          </cell>
          <cell r="M977" t="str">
            <v>Желтоқсан-Қантар</v>
          </cell>
          <cell r="N977" t="str">
            <v>Шығыс-Қазақстан облысы, Өскемен қ.</v>
          </cell>
          <cell r="O977" t="str">
            <v>DDP</v>
          </cell>
          <cell r="P977" t="str">
            <v>шартқа қол қойылған кезден бастап 30 күнтізбелік күн ішінде</v>
          </cell>
          <cell r="Q977">
            <v>0</v>
          </cell>
          <cell r="R977">
            <v>18</v>
          </cell>
          <cell r="S977" t="str">
            <v>метр бойы</v>
          </cell>
        </row>
        <row r="978">
          <cell r="A978" t="str">
            <v>600 Т</v>
          </cell>
          <cell r="B978" t="str">
            <v>"ШҚ АЭК" АҚ</v>
          </cell>
          <cell r="C978" t="str">
            <v>22.21.42.990.000.00.0736.000000000001</v>
          </cell>
          <cell r="D978">
            <v>521159160</v>
          </cell>
          <cell r="E978" t="str">
            <v>Өздігінен жабысатын пленка  монтаждық 50м (ашық түсті)</v>
          </cell>
          <cell r="F978" t="str">
            <v>Пленка</v>
          </cell>
          <cell r="G978" t="str">
            <v>глянцевая, прозрачная, самоклеющаяся</v>
          </cell>
          <cell r="H978" t="str">
            <v>Өздігінен жабысатын пленка  монтаждық 50м (ашық түсті)</v>
          </cell>
          <cell r="I978" t="str">
            <v>БК</v>
          </cell>
          <cell r="J978">
            <v>0</v>
          </cell>
          <cell r="K978">
            <v>631010000</v>
          </cell>
          <cell r="L978" t="str">
            <v>ҚР, ШҚО, Өскемен қ., Бажов көш., 10</v>
          </cell>
          <cell r="M978" t="str">
            <v>Желтоқсан-Қантар</v>
          </cell>
          <cell r="N978" t="str">
            <v>Шығыс-Қазақстан облысы, Өскемен қ.</v>
          </cell>
          <cell r="O978" t="str">
            <v>DDP</v>
          </cell>
          <cell r="P978" t="str">
            <v>шартқа қол қойылған кезден бастап 30 күнтізбелік күн ішінде</v>
          </cell>
          <cell r="Q978">
            <v>0</v>
          </cell>
          <cell r="R978">
            <v>736</v>
          </cell>
          <cell r="S978" t="str">
            <v>Орам</v>
          </cell>
        </row>
        <row r="979">
          <cell r="A979" t="str">
            <v>601 Т</v>
          </cell>
          <cell r="B979" t="str">
            <v>"ШҚ АЭК" АҚ</v>
          </cell>
          <cell r="C979" t="str">
            <v>22.21.42.990.000.00.0736.000000000000</v>
          </cell>
          <cell r="D979">
            <v>521159165</v>
          </cell>
          <cell r="E979" t="str">
            <v>Өздігінен жабысатын пленка  жылтыр 50м ( қызыл)</v>
          </cell>
          <cell r="F979" t="str">
            <v>Пленка</v>
          </cell>
          <cell r="G979" t="str">
            <v>глянцевая, цветная, самоклеющаяся</v>
          </cell>
          <cell r="H979" t="str">
            <v>Өздігінен жабысатын пленка  жылтыр 50м ( қызыл)</v>
          </cell>
          <cell r="I979" t="str">
            <v>БК</v>
          </cell>
          <cell r="J979">
            <v>0</v>
          </cell>
          <cell r="K979">
            <v>631010000</v>
          </cell>
          <cell r="L979" t="str">
            <v>ҚР, ШҚО, Өскемен қ., Бажов көш., 10</v>
          </cell>
          <cell r="M979" t="str">
            <v>Желтоқсан-Қантар</v>
          </cell>
          <cell r="N979" t="str">
            <v>Шығыс-Қазақстан облысы, Өскемен қ.</v>
          </cell>
          <cell r="O979" t="str">
            <v>DDP</v>
          </cell>
          <cell r="P979" t="str">
            <v>шартқа қол қойылған кезден бастап 30 күнтізбелік күн ішінде</v>
          </cell>
          <cell r="Q979">
            <v>0</v>
          </cell>
          <cell r="R979">
            <v>736</v>
          </cell>
          <cell r="S979" t="str">
            <v>Орам</v>
          </cell>
        </row>
        <row r="980">
          <cell r="A980" t="str">
            <v>602 Т</v>
          </cell>
          <cell r="B980" t="str">
            <v>"ШҚ АЭК" АҚ</v>
          </cell>
          <cell r="C980" t="str">
            <v>22.21.42.990.000.00.0736.000000000000</v>
          </cell>
          <cell r="D980">
            <v>521159166</v>
          </cell>
          <cell r="E980" t="str">
            <v>Өздігінен жабысатын пленка жылтыр 50м (қара- жасыл)</v>
          </cell>
          <cell r="F980" t="str">
            <v>Пленка</v>
          </cell>
          <cell r="G980" t="str">
            <v>глянцевая, цветная, самоклеющаяся</v>
          </cell>
          <cell r="H980" t="str">
            <v>Өздігінен жабысатын пленка жылтыр 50м (қара- жасыл)</v>
          </cell>
          <cell r="I980" t="str">
            <v>БК</v>
          </cell>
          <cell r="J980">
            <v>0</v>
          </cell>
          <cell r="K980">
            <v>631010000</v>
          </cell>
          <cell r="L980" t="str">
            <v>ҚР, ШҚО, Өскемен қ., Бажов көш., 10</v>
          </cell>
          <cell r="M980" t="str">
            <v>Желтоқсан-Қантар</v>
          </cell>
          <cell r="N980" t="str">
            <v>Шығыс-Қазақстан облысы, Өскемен қ.</v>
          </cell>
          <cell r="O980" t="str">
            <v>DDP</v>
          </cell>
          <cell r="P980" t="str">
            <v>шартқа қол қойылған кезден бастап 30 күнтізбелік күн ішінде</v>
          </cell>
          <cell r="Q980">
            <v>0</v>
          </cell>
          <cell r="R980">
            <v>736</v>
          </cell>
          <cell r="S980" t="str">
            <v>Орам</v>
          </cell>
        </row>
        <row r="981">
          <cell r="A981" t="str">
            <v>603 Т</v>
          </cell>
          <cell r="B981" t="str">
            <v>"ШҚ АЭК" АҚ</v>
          </cell>
          <cell r="C981" t="str">
            <v>22.21.42.990.000.00.0736.000000000000</v>
          </cell>
          <cell r="D981">
            <v>521159167</v>
          </cell>
          <cell r="E981" t="str">
            <v>Өздігінен жабысатын пленка жылтыр 50м (сары)</v>
          </cell>
          <cell r="F981" t="str">
            <v>Пленка</v>
          </cell>
          <cell r="G981" t="str">
            <v>глянцевая, цветная, самоклеющаяся</v>
          </cell>
          <cell r="H981" t="str">
            <v>Өздігінен жабысатын пленка жылтыр 50м (сары)</v>
          </cell>
          <cell r="I981" t="str">
            <v>БК</v>
          </cell>
          <cell r="J981">
            <v>0</v>
          </cell>
          <cell r="K981">
            <v>631010000</v>
          </cell>
          <cell r="L981" t="str">
            <v>ҚР, ШҚО, Өскемен қ., Бажов көш., 10</v>
          </cell>
          <cell r="M981" t="str">
            <v>Желтоқсан-Қантар</v>
          </cell>
          <cell r="N981" t="str">
            <v>Шығыс-Қазақстан облысы, Өскемен қ.</v>
          </cell>
          <cell r="O981" t="str">
            <v>DDP</v>
          </cell>
          <cell r="P981" t="str">
            <v>шартқа қол қойылған кезден бастап 30 күнтізбелік күн ішінде</v>
          </cell>
          <cell r="Q981">
            <v>0</v>
          </cell>
          <cell r="R981">
            <v>736</v>
          </cell>
          <cell r="S981" t="str">
            <v>Орам</v>
          </cell>
        </row>
        <row r="982">
          <cell r="A982" t="str">
            <v>604 Т</v>
          </cell>
          <cell r="B982" t="str">
            <v>"ШҚ АЭК" АҚ</v>
          </cell>
          <cell r="C982" t="str">
            <v>22.21.42.990.000.00.0736.000000000000</v>
          </cell>
          <cell r="D982">
            <v>521159168</v>
          </cell>
          <cell r="E982" t="str">
            <v>Өздігінен жабысатын пленка жылтыр 50м (ақ)</v>
          </cell>
          <cell r="F982" t="str">
            <v>Пленка</v>
          </cell>
          <cell r="G982" t="str">
            <v>глянцевая, цветная, самоклеющаяся</v>
          </cell>
          <cell r="H982" t="str">
            <v>Өздігінен жабысатын пленка жылтыр 50м (ақ)</v>
          </cell>
          <cell r="I982" t="str">
            <v>БК</v>
          </cell>
          <cell r="J982">
            <v>0</v>
          </cell>
          <cell r="K982">
            <v>631010000</v>
          </cell>
          <cell r="L982" t="str">
            <v>ҚР, ШҚО, Өскемен қ., Бажов көш., 10</v>
          </cell>
          <cell r="M982" t="str">
            <v>Желтоқсан-Қантар</v>
          </cell>
          <cell r="N982" t="str">
            <v>Шығыс-Қазақстан облысы, Өскемен қ.</v>
          </cell>
          <cell r="O982" t="str">
            <v>DDP</v>
          </cell>
          <cell r="P982" t="str">
            <v>шартқа қол қойылған кезден бастап 30 күнтізбелік күн ішінде</v>
          </cell>
          <cell r="Q982">
            <v>0</v>
          </cell>
          <cell r="R982">
            <v>736</v>
          </cell>
          <cell r="S982" t="str">
            <v>Орам</v>
          </cell>
        </row>
        <row r="983">
          <cell r="A983" t="str">
            <v>605 Т</v>
          </cell>
          <cell r="B983" t="str">
            <v>"ШҚ АЭК" АҚ</v>
          </cell>
          <cell r="C983" t="str">
            <v>22.21.42.990.000.00.0736.000000000000</v>
          </cell>
          <cell r="D983">
            <v>521159169</v>
          </cell>
          <cell r="E983" t="str">
            <v>Өздігінен жабысатын пленка жылтыр 50м (қара)</v>
          </cell>
          <cell r="F983" t="str">
            <v>Пленка</v>
          </cell>
          <cell r="G983" t="str">
            <v>глянцевая, цветная, самоклеющаяся</v>
          </cell>
          <cell r="H983" t="str">
            <v>Өздігінен жабысатын пленка жылтыр 50м (қара)</v>
          </cell>
          <cell r="I983" t="str">
            <v>БК</v>
          </cell>
          <cell r="J983">
            <v>0</v>
          </cell>
          <cell r="K983">
            <v>631010000</v>
          </cell>
          <cell r="L983" t="str">
            <v>ҚР, ШҚО, Өскемен қ., Бажов көш., 10</v>
          </cell>
          <cell r="M983" t="str">
            <v>Желтоқсан-Қантар</v>
          </cell>
          <cell r="N983" t="str">
            <v>Шығыс-Қазақстан облысы, Өскемен қ.</v>
          </cell>
          <cell r="O983" t="str">
            <v>DDP</v>
          </cell>
          <cell r="P983" t="str">
            <v>шартқа қол қойылған кезден бастап 30 күнтізбелік күн ішінде</v>
          </cell>
          <cell r="Q983">
            <v>0</v>
          </cell>
          <cell r="R983">
            <v>736</v>
          </cell>
          <cell r="S983" t="str">
            <v>Орам</v>
          </cell>
        </row>
        <row r="984">
          <cell r="A984" t="str">
            <v>606 Т</v>
          </cell>
          <cell r="B984" t="str">
            <v>"ШҚ АЭК" АҚ</v>
          </cell>
          <cell r="C984" t="str">
            <v>22.21.42.990.000.00.0736.000000000000</v>
          </cell>
          <cell r="D984">
            <v>521159170</v>
          </cell>
          <cell r="E984" t="str">
            <v>Өздігінен жабысатын пленка жылтыр 50м (көк)</v>
          </cell>
          <cell r="F984" t="str">
            <v>Пленка</v>
          </cell>
          <cell r="G984" t="str">
            <v>глянцевая, цветная, самоклеющаяся</v>
          </cell>
          <cell r="H984" t="str">
            <v>Өздігінен жабысатын пленка жылтыр 50м (көк)</v>
          </cell>
          <cell r="I984" t="str">
            <v>БК</v>
          </cell>
          <cell r="J984">
            <v>0</v>
          </cell>
          <cell r="K984">
            <v>631010000</v>
          </cell>
          <cell r="L984" t="str">
            <v>ҚР, ШҚО, Өскемен қ., Бажов көш., 10</v>
          </cell>
          <cell r="M984" t="str">
            <v>Желтоқсан-Қантар</v>
          </cell>
          <cell r="N984" t="str">
            <v>Шығыс-Қазақстан облысы, Өскемен қ.</v>
          </cell>
          <cell r="O984" t="str">
            <v>DDP</v>
          </cell>
          <cell r="P984" t="str">
            <v>шартқа қол қойылған кезден бастап 30 күнтізбелік күн ішінде</v>
          </cell>
          <cell r="Q984">
            <v>0</v>
          </cell>
          <cell r="R984">
            <v>736</v>
          </cell>
          <cell r="S984" t="str">
            <v>Орам</v>
          </cell>
        </row>
        <row r="985">
          <cell r="A985" t="str">
            <v>607 Т</v>
          </cell>
          <cell r="B985" t="str">
            <v>"ШҚ АЭК" АҚ</v>
          </cell>
          <cell r="C985" t="str">
            <v>22.21.42.990.000.00.0736.000000000000</v>
          </cell>
          <cell r="D985">
            <v>521159171</v>
          </cell>
          <cell r="E985" t="str">
            <v>Өздігінен жабысатын пленка жылтыр 50м (аспан-көк)</v>
          </cell>
          <cell r="F985" t="str">
            <v>Пленка</v>
          </cell>
          <cell r="G985" t="str">
            <v>глянцевая, цветная, самоклеющаяся</v>
          </cell>
          <cell r="H985" t="str">
            <v>Өздігінен жабысатын пленка жылтыр 50м (аспан-көк)</v>
          </cell>
          <cell r="I985" t="str">
            <v>БК</v>
          </cell>
          <cell r="J985">
            <v>0</v>
          </cell>
          <cell r="K985">
            <v>631010000</v>
          </cell>
          <cell r="L985" t="str">
            <v>ҚР, ШҚО, Өскемен қ., Бажов көш., 10</v>
          </cell>
          <cell r="M985" t="str">
            <v>Желтоқсан-Қантар</v>
          </cell>
          <cell r="N985" t="str">
            <v>Шығыс-Қазақстан облысы, Өскемен қ.</v>
          </cell>
          <cell r="O985" t="str">
            <v>DDP</v>
          </cell>
          <cell r="P985" t="str">
            <v>шартқа қол қойылған кезден бастап 30 күнтізбелік күн ішінде</v>
          </cell>
          <cell r="Q985">
            <v>0</v>
          </cell>
          <cell r="R985">
            <v>736</v>
          </cell>
          <cell r="S985" t="str">
            <v>Орам</v>
          </cell>
        </row>
        <row r="986">
          <cell r="A986" t="str">
            <v>608 Т</v>
          </cell>
          <cell r="B986" t="str">
            <v>"ШҚ АЭК" АҚ</v>
          </cell>
          <cell r="C986" t="str">
            <v>13.93.12.000.000.01.0055.000000000000</v>
          </cell>
          <cell r="D986">
            <v>521160100</v>
          </cell>
          <cell r="E986" t="str">
            <v xml:space="preserve">Ковролан 4 м                                                                                        </v>
          </cell>
          <cell r="F986" t="str">
            <v>Покрытие</v>
          </cell>
          <cell r="G986" t="str">
            <v>напольное, синтетическое</v>
          </cell>
          <cell r="H986" t="str">
            <v xml:space="preserve">Ковролан 4 м                                                                                        </v>
          </cell>
          <cell r="I986" t="str">
            <v>БК</v>
          </cell>
          <cell r="J986">
            <v>0</v>
          </cell>
          <cell r="K986">
            <v>631010000</v>
          </cell>
          <cell r="L986" t="str">
            <v>ҚР, ШҚО, Өскемен қ., Бажов көш., 10</v>
          </cell>
          <cell r="M986" t="str">
            <v>Желтоқсан-Қантар</v>
          </cell>
          <cell r="N986" t="str">
            <v>Шығыс-Қазақстан облысы, Өскемен қ.</v>
          </cell>
          <cell r="O986" t="str">
            <v>DDP</v>
          </cell>
          <cell r="P986" t="str">
            <v>шартқа қол қойылған кезден бастап 30 күнтізбелік күн ішінде</v>
          </cell>
          <cell r="Q986">
            <v>0</v>
          </cell>
          <cell r="R986" t="str">
            <v>055</v>
          </cell>
          <cell r="S986" t="str">
            <v>шаршы метр</v>
          </cell>
        </row>
        <row r="987">
          <cell r="A987" t="str">
            <v>609 Т</v>
          </cell>
          <cell r="B987" t="str">
            <v>"ШҚ АЭК" АҚ</v>
          </cell>
          <cell r="C987" t="str">
            <v>23.99.13.900.001.00.0736.000000000000</v>
          </cell>
          <cell r="D987">
            <v>521161104</v>
          </cell>
          <cell r="E987" t="str">
            <v xml:space="preserve">Жабындық материал ХКП                                                                               </v>
          </cell>
          <cell r="F987" t="str">
            <v>Материал гидроизоляционный</v>
          </cell>
          <cell r="G987" t="str">
            <v>кровельный, наплавляемый</v>
          </cell>
          <cell r="H987" t="str">
            <v xml:space="preserve">Жабындық материал ХКП                                                                               </v>
          </cell>
          <cell r="I987" t="str">
            <v>БК</v>
          </cell>
          <cell r="J987">
            <v>0</v>
          </cell>
          <cell r="K987">
            <v>631010000</v>
          </cell>
          <cell r="L987" t="str">
            <v>ҚР, ШҚО, Өскемен қ., Бажов көш., 10</v>
          </cell>
          <cell r="M987" t="str">
            <v>Қантар-Ақпан</v>
          </cell>
          <cell r="N987" t="str">
            <v>Шығыс-Қазақстан облысы, Өскемен қ.</v>
          </cell>
          <cell r="O987" t="str">
            <v>DDP</v>
          </cell>
          <cell r="P987" t="str">
            <v>шартқа қол қойылған кезден бастап 30 күнтізбелік күн ішінде</v>
          </cell>
          <cell r="Q987">
            <v>0</v>
          </cell>
          <cell r="R987">
            <v>736</v>
          </cell>
          <cell r="S987" t="str">
            <v>Орам</v>
          </cell>
        </row>
        <row r="988">
          <cell r="A988" t="str">
            <v>610 Т</v>
          </cell>
          <cell r="B988" t="str">
            <v>"ШҚ АЭК" АҚ</v>
          </cell>
          <cell r="C988" t="str">
            <v>23.99.13.900.001.00.0736.000000000000</v>
          </cell>
          <cell r="D988">
            <v>521161105</v>
          </cell>
          <cell r="E988" t="str">
            <v xml:space="preserve">Жабындық материал ХПП                                                                               </v>
          </cell>
          <cell r="F988" t="str">
            <v>Материал гидроизоляционный</v>
          </cell>
          <cell r="G988" t="str">
            <v>кровельный, наплавляемый</v>
          </cell>
          <cell r="H988" t="str">
            <v xml:space="preserve">Жабындық материал ХПП                                                                               </v>
          </cell>
          <cell r="I988" t="str">
            <v>БК</v>
          </cell>
          <cell r="J988">
            <v>0</v>
          </cell>
          <cell r="K988">
            <v>631010000</v>
          </cell>
          <cell r="L988" t="str">
            <v>ҚР, ШҚО, Өскемен қ., Бажов көш., 10</v>
          </cell>
          <cell r="M988" t="str">
            <v>Қантар-Ақпан</v>
          </cell>
          <cell r="N988" t="str">
            <v>Шығыс-Қазақстан облысы, Өскемен қ.</v>
          </cell>
          <cell r="O988" t="str">
            <v>DDP</v>
          </cell>
          <cell r="P988" t="str">
            <v>шартқа қол қойылған кезден бастап 30 күнтізбелік күн ішінде</v>
          </cell>
          <cell r="Q988">
            <v>0</v>
          </cell>
          <cell r="R988">
            <v>736</v>
          </cell>
          <cell r="S988" t="str">
            <v>Орам</v>
          </cell>
        </row>
        <row r="989">
          <cell r="A989" t="str">
            <v>610-1 Т</v>
          </cell>
          <cell r="B989" t="str">
            <v>"ШҚ АЭК" АҚ</v>
          </cell>
          <cell r="C989" t="str">
            <v>23.99.13.900.001.00.0736.000000000000</v>
          </cell>
          <cell r="D989">
            <v>521161105</v>
          </cell>
          <cell r="E989" t="str">
            <v xml:space="preserve">Жабындық материал ХПП                                                                               </v>
          </cell>
          <cell r="F989" t="str">
            <v>Материал гидроизоляционный</v>
          </cell>
          <cell r="G989" t="str">
            <v>кровельный, наплавляемый</v>
          </cell>
          <cell r="H989" t="str">
            <v xml:space="preserve">Жабындық материал ХПП                                                                               </v>
          </cell>
          <cell r="I989" t="str">
            <v>БК</v>
          </cell>
          <cell r="J989">
            <v>0</v>
          </cell>
          <cell r="K989">
            <v>631010000</v>
          </cell>
          <cell r="L989" t="str">
            <v>ҚР, ШҚО, Өскемен қ., Бажов көш., 10</v>
          </cell>
          <cell r="M989" t="str">
            <v>Қантар-Ақпан</v>
          </cell>
          <cell r="N989" t="str">
            <v>Шығыс-Қазақстан облысы, Өскемен қ.</v>
          </cell>
          <cell r="O989" t="str">
            <v>DDP</v>
          </cell>
          <cell r="P989" t="str">
            <v>шартқа қол қойылған кезден бастап 30 күнтізбелік күн ішінде</v>
          </cell>
          <cell r="Q989">
            <v>0</v>
          </cell>
          <cell r="R989">
            <v>736</v>
          </cell>
          <cell r="S989" t="str">
            <v>Орам</v>
          </cell>
        </row>
        <row r="990">
          <cell r="A990" t="str">
            <v>611 Т</v>
          </cell>
          <cell r="B990" t="str">
            <v>"ШҚ АЭК" АҚ</v>
          </cell>
          <cell r="C990" t="str">
            <v>23.61.12.000.007.00.0796.000000000007</v>
          </cell>
          <cell r="D990">
            <v>521170108</v>
          </cell>
          <cell r="E990" t="str">
            <v xml:space="preserve">Қабырғалық сақина КС 10.9                                                                           </v>
          </cell>
          <cell r="F990" t="str">
            <v>Кольцо</v>
          </cell>
          <cell r="G990" t="str">
            <v>стеновое, марка КС10.9, рабочей камеры или горловины колодца, ГОСТ 8020-90</v>
          </cell>
          <cell r="H990" t="str">
            <v xml:space="preserve">Қабырғалық сақина КС 10.9                                                                           </v>
          </cell>
          <cell r="I990" t="str">
            <v>БК</v>
          </cell>
          <cell r="J990">
            <v>0</v>
          </cell>
          <cell r="K990">
            <v>631010000</v>
          </cell>
          <cell r="L990" t="str">
            <v>ҚР, ШҚО, Өскемен қ., Бажов көш., 10</v>
          </cell>
          <cell r="M990" t="str">
            <v>Желтоқсан-Қантар</v>
          </cell>
          <cell r="N990" t="str">
            <v>Шығыс-Қазақстан облысы, Өскемен қ.</v>
          </cell>
          <cell r="O990" t="str">
            <v>DDP</v>
          </cell>
          <cell r="P990" t="str">
            <v>шартқа қол қойылған кезден бастап 30 күнтізбелік күн ішінде</v>
          </cell>
          <cell r="Q990">
            <v>0</v>
          </cell>
          <cell r="R990">
            <v>796</v>
          </cell>
          <cell r="S990" t="str">
            <v>Дана</v>
          </cell>
        </row>
        <row r="991">
          <cell r="A991" t="str">
            <v>612 Т</v>
          </cell>
          <cell r="B991" t="str">
            <v>"ШҚ АЭК" АҚ</v>
          </cell>
          <cell r="C991" t="str">
            <v>23.61.20.900.005.00.0796.000000000011</v>
          </cell>
          <cell r="D991">
            <v>521170116</v>
          </cell>
          <cell r="E991" t="str">
            <v xml:space="preserve">Т/Б кабельдік канал лотогы 1990х500х160                                                             </v>
          </cell>
          <cell r="F991" t="str">
            <v>Лоток</v>
          </cell>
          <cell r="G991" t="str">
            <v>железобетонный, для прокладки коммуникаций</v>
          </cell>
          <cell r="H991" t="str">
            <v xml:space="preserve">Т/Б кабельдік канал лотогы 1990х500х160                                                             </v>
          </cell>
          <cell r="I991" t="str">
            <v>БК</v>
          </cell>
          <cell r="J991">
            <v>0</v>
          </cell>
          <cell r="K991">
            <v>631010000</v>
          </cell>
          <cell r="L991" t="str">
            <v>ҚР, ШҚО, Өскемен қ., Бажов көш., 10</v>
          </cell>
          <cell r="M991" t="str">
            <v>Желтоқсан-Қантар</v>
          </cell>
          <cell r="N991" t="str">
            <v>Шығыс-Қазақстан облысы, Өскемен қ.</v>
          </cell>
          <cell r="O991" t="str">
            <v>DDP</v>
          </cell>
          <cell r="P991" t="str">
            <v>шартқа қол қойылған кезден бастап 30 күнтізбелік күн ішінде</v>
          </cell>
          <cell r="Q991">
            <v>0</v>
          </cell>
          <cell r="R991">
            <v>796</v>
          </cell>
          <cell r="S991" t="str">
            <v>Дана</v>
          </cell>
        </row>
        <row r="992">
          <cell r="A992" t="str">
            <v>612-1 Т</v>
          </cell>
          <cell r="B992" t="str">
            <v>"ШҚ АЭК" АҚ</v>
          </cell>
          <cell r="C992" t="str">
            <v>23.61.20.900.005.00.0796.000000000011</v>
          </cell>
          <cell r="D992">
            <v>521170116</v>
          </cell>
          <cell r="E992" t="str">
            <v xml:space="preserve">Т/Б кабельдік канал лотогы 1990х500х160                                                             </v>
          </cell>
          <cell r="F992" t="str">
            <v>Лоток</v>
          </cell>
          <cell r="G992" t="str">
            <v>железобетонный, для прокладки коммуникаций</v>
          </cell>
          <cell r="H992" t="str">
            <v xml:space="preserve">Т/Б кабельдік канал лотогы 1990х500х160                                                             </v>
          </cell>
          <cell r="I992" t="str">
            <v>БК</v>
          </cell>
          <cell r="J992">
            <v>0</v>
          </cell>
          <cell r="K992">
            <v>631010000</v>
          </cell>
          <cell r="L992" t="str">
            <v>070002,  Қазақстан Республикасы, Шығыс Қазақстан облысы, Өскемен қ., Бажов к-сі,10</v>
          </cell>
          <cell r="M992" t="str">
            <v>Ақпан - Наурыз</v>
          </cell>
          <cell r="N992" t="str">
            <v>Шығыс-Қазақстан облысы, Өскемен қ.</v>
          </cell>
          <cell r="O992" t="str">
            <v>DDP</v>
          </cell>
          <cell r="P992" t="str">
            <v>шартқа қол қойылған кезден бастап 30 күнтізбелік күн ішінде</v>
          </cell>
          <cell r="Q992">
            <v>0</v>
          </cell>
          <cell r="R992">
            <v>796</v>
          </cell>
          <cell r="S992" t="str">
            <v>Дана</v>
          </cell>
        </row>
        <row r="993">
          <cell r="A993" t="str">
            <v>613 Т</v>
          </cell>
          <cell r="B993" t="str">
            <v>"ШҚ АЭК" АҚ</v>
          </cell>
          <cell r="C993" t="str">
            <v>23.99.11.500.001.00.0166.000000000004</v>
          </cell>
          <cell r="D993">
            <v>522107100</v>
          </cell>
          <cell r="E993" t="str">
            <v xml:space="preserve">Асбокартон КАОН-6 мм                                                                                </v>
          </cell>
          <cell r="F993" t="str">
            <v>Картон</v>
          </cell>
          <cell r="G993" t="str">
            <v>асбестовый, марка КАОН-1, общего назначения, толщина 6,0 мм, ГОСТ 2850-95</v>
          </cell>
          <cell r="H993" t="str">
            <v xml:space="preserve">Асбокартон КАОН-6 мм                                                                                </v>
          </cell>
          <cell r="I993" t="str">
            <v>БК</v>
          </cell>
          <cell r="J993">
            <v>0</v>
          </cell>
          <cell r="K993">
            <v>631010000</v>
          </cell>
          <cell r="L993" t="str">
            <v>ҚР, ШҚО, Өскемен қ., Бажов көш., 10</v>
          </cell>
          <cell r="M993" t="str">
            <v>Желтоқсан-Қантар</v>
          </cell>
          <cell r="N993" t="str">
            <v>Шығыс-Қазақстан облысы, Өскемен қ.</v>
          </cell>
          <cell r="O993" t="str">
            <v>DDP</v>
          </cell>
          <cell r="P993" t="str">
            <v>шартқа қол қойылған кезден бастап 30 күнтізбелік күн ішінде</v>
          </cell>
          <cell r="Q993">
            <v>0</v>
          </cell>
          <cell r="R993">
            <v>166</v>
          </cell>
          <cell r="S993" t="str">
            <v>Килограмм</v>
          </cell>
        </row>
        <row r="994">
          <cell r="A994" t="str">
            <v>614 Т</v>
          </cell>
          <cell r="B994" t="str">
            <v>"ШҚ АЭК" АҚ</v>
          </cell>
          <cell r="C994" t="str">
            <v>19.20.29.540.000.00.0166.000000000000</v>
          </cell>
          <cell r="D994">
            <v>523100101</v>
          </cell>
          <cell r="E994" t="str">
            <v>трансформатор майы</v>
          </cell>
          <cell r="F994" t="str">
            <v>Масло</v>
          </cell>
          <cell r="G994" t="str">
            <v>электроизоляционное, марка ГК</v>
          </cell>
          <cell r="H994" t="str">
            <v>трансформатор майы</v>
          </cell>
          <cell r="I994" t="str">
            <v>БК</v>
          </cell>
          <cell r="J994" t="str">
            <v>60</v>
          </cell>
          <cell r="K994">
            <v>631010000</v>
          </cell>
          <cell r="L994" t="str">
            <v>ҚР, ШҚО, Өскемен қ., Бажов көш., 10</v>
          </cell>
          <cell r="M994" t="str">
            <v>Желтоқсан-Қантар</v>
          </cell>
          <cell r="N994" t="str">
            <v>Шығыс-Қазақстан облысы, Өскемен қ.</v>
          </cell>
          <cell r="O994" t="str">
            <v>DDP</v>
          </cell>
          <cell r="P994" t="str">
            <v>шартқа қол қойылған кезден бастап 45 күнтізбелік күн ішінде</v>
          </cell>
          <cell r="Q994">
            <v>0</v>
          </cell>
          <cell r="R994">
            <v>166</v>
          </cell>
          <cell r="S994" t="str">
            <v>Килограмм</v>
          </cell>
        </row>
        <row r="995">
          <cell r="A995" t="str">
            <v>614-1 Т</v>
          </cell>
          <cell r="B995" t="str">
            <v>"ШҚ АЭК" АҚ</v>
          </cell>
          <cell r="C995" t="str">
            <v>19.20.29.540.000.00.0166.000000000000</v>
          </cell>
          <cell r="D995">
            <v>523100101</v>
          </cell>
          <cell r="E995" t="str">
            <v>трансформатор майы</v>
          </cell>
          <cell r="F995" t="str">
            <v>Масло</v>
          </cell>
          <cell r="G995" t="str">
            <v>электроизоляционное, марка ГК</v>
          </cell>
          <cell r="H995" t="str">
            <v>трансформатор майы</v>
          </cell>
          <cell r="I995" t="str">
            <v>БК</v>
          </cell>
          <cell r="J995" t="str">
            <v>60</v>
          </cell>
          <cell r="K995">
            <v>631010000</v>
          </cell>
          <cell r="L995" t="str">
            <v>ҚР, ШҚО, Өскемен қ., Бажов көш., 10</v>
          </cell>
          <cell r="M995" t="str">
            <v>Наурыз - Сәуір</v>
          </cell>
          <cell r="N995" t="str">
            <v>Шығыс-Қазақстан облысы, Өскемен қ.</v>
          </cell>
          <cell r="O995" t="str">
            <v>DDP</v>
          </cell>
          <cell r="P995" t="str">
            <v>шартқа қол қойылған кезден бастап 45 күнтізбелік күн ішінде</v>
          </cell>
          <cell r="Q995">
            <v>0</v>
          </cell>
          <cell r="R995">
            <v>166</v>
          </cell>
          <cell r="S995" t="str">
            <v>Килограмм</v>
          </cell>
        </row>
        <row r="996">
          <cell r="A996" t="str">
            <v>615 Т</v>
          </cell>
          <cell r="B996" t="str">
            <v>"ШҚ АЭК" АҚ</v>
          </cell>
          <cell r="C996" t="str">
            <v>20.59.43.300.000.00.0796.000000000000</v>
          </cell>
          <cell r="D996">
            <v>524100100</v>
          </cell>
          <cell r="E996" t="str">
            <v>Тежеуіш сұйықтығы. Томь</v>
          </cell>
          <cell r="F996" t="str">
            <v>Жидкость тормозная</v>
          </cell>
          <cell r="G996" t="str">
            <v>гидравлическая, температура кипения не более 235°С, вязкость 1500</v>
          </cell>
          <cell r="H996" t="str">
            <v>Тежеуіш сұйықтығы. Томь</v>
          </cell>
          <cell r="I996" t="str">
            <v>БК</v>
          </cell>
          <cell r="J996">
            <v>0</v>
          </cell>
          <cell r="K996">
            <v>631010000</v>
          </cell>
          <cell r="L996" t="str">
            <v>ҚР, ШҚО, Өскемен қ., Бажов көш., 10</v>
          </cell>
          <cell r="M996" t="str">
            <v>Желтоқсан-Қантар</v>
          </cell>
          <cell r="N996" t="str">
            <v>Шығыс-Қазақстан облысы, Өскемен қ.</v>
          </cell>
          <cell r="O996" t="str">
            <v>DDP</v>
          </cell>
          <cell r="P996" t="str">
            <v>шартқа қол қойылған кезден бастап 30 күнтізбелік күн ішінде</v>
          </cell>
          <cell r="Q996">
            <v>0</v>
          </cell>
          <cell r="R996">
            <v>796</v>
          </cell>
          <cell r="S996" t="str">
            <v>Дана</v>
          </cell>
        </row>
        <row r="997">
          <cell r="A997" t="str">
            <v>616 Т</v>
          </cell>
          <cell r="B997" t="str">
            <v>"ШҚ АЭК" АҚ</v>
          </cell>
          <cell r="C997" t="str">
            <v>20.59.43.960.001.00.0112.000000000001</v>
          </cell>
          <cell r="D997">
            <v>524100101</v>
          </cell>
          <cell r="E997" t="str">
            <v>Тосол А-40 сұйықтығы</v>
          </cell>
          <cell r="F997" t="str">
            <v>Жидкость охлаждающая</v>
          </cell>
          <cell r="G997" t="str">
            <v>температура начала замерзания не ниже -40°С, ГОСТ 28084-89</v>
          </cell>
          <cell r="H997" t="str">
            <v>Тосол А-40 сұйықтығы</v>
          </cell>
          <cell r="I997" t="str">
            <v>БК</v>
          </cell>
          <cell r="J997">
            <v>0</v>
          </cell>
          <cell r="K997">
            <v>631010000</v>
          </cell>
          <cell r="L997" t="str">
            <v>ҚР, ШҚО, Өскемен қ., Бажов көш., 10</v>
          </cell>
          <cell r="M997" t="str">
            <v>Желтоқсан-Қантар</v>
          </cell>
          <cell r="N997" t="str">
            <v>Шығыс-Қазақстан облысы, Өскемен қ.</v>
          </cell>
          <cell r="O997" t="str">
            <v>DDP</v>
          </cell>
          <cell r="P997" t="str">
            <v>шартқа қол қойылған кезден бастап 30 күнтізбелік күн ішінде</v>
          </cell>
          <cell r="Q997">
            <v>0</v>
          </cell>
          <cell r="R997">
            <v>112</v>
          </cell>
          <cell r="S997" t="str">
            <v>Литр (текше дм.)</v>
          </cell>
        </row>
        <row r="998">
          <cell r="A998" t="str">
            <v>617 Т</v>
          </cell>
          <cell r="B998" t="str">
            <v>"ШҚ АЭК" АҚ</v>
          </cell>
          <cell r="C998" t="str">
            <v>19.20.29.550.000.00.0112.000000000016</v>
          </cell>
          <cell r="D998">
            <v>524100103</v>
          </cell>
          <cell r="E998" t="str">
            <v>Гур Декстронға арналған сұйықтық</v>
          </cell>
          <cell r="F998" t="str">
            <v>Масло</v>
          </cell>
          <cell r="G998" t="str">
            <v>трансмиссионное, марка ТМ-5</v>
          </cell>
          <cell r="H998" t="str">
            <v>Гур Декстронға арналған сұйықтық</v>
          </cell>
          <cell r="I998" t="str">
            <v>БК</v>
          </cell>
          <cell r="J998">
            <v>0</v>
          </cell>
          <cell r="K998">
            <v>631010000</v>
          </cell>
          <cell r="L998" t="str">
            <v>ҚР, ШҚО, Өскемен қ., Бажов көш., 10</v>
          </cell>
          <cell r="M998" t="str">
            <v>Желтоқсан-Қантар</v>
          </cell>
          <cell r="N998" t="str">
            <v>Шығыс-Қазақстан облысы, Өскемен қ.</v>
          </cell>
          <cell r="O998" t="str">
            <v>DDP</v>
          </cell>
          <cell r="P998" t="str">
            <v>шартқа қол қойылған кезден бастап 30 күнтізбелік күн ішінде</v>
          </cell>
          <cell r="Q998">
            <v>0</v>
          </cell>
          <cell r="R998">
            <v>112</v>
          </cell>
          <cell r="S998" t="str">
            <v>Литр (текше дм.)</v>
          </cell>
        </row>
        <row r="999">
          <cell r="A999" t="str">
            <v>618 Т</v>
          </cell>
          <cell r="B999" t="str">
            <v>"ШҚ АЭК" АҚ</v>
          </cell>
          <cell r="C999" t="str">
            <v>20.59.42.900.002.01.0112.000000000000</v>
          </cell>
          <cell r="D999">
            <v>524100104</v>
          </cell>
          <cell r="E999" t="str">
            <v>Дизель отынына арналған антигель</v>
          </cell>
          <cell r="F999" t="str">
            <v>Присадка</v>
          </cell>
          <cell r="G999" t="str">
            <v>депрессорно-диспергирующая, для улучшения низкотемпературных свойств дизельного топлива и средних дистиллятов</v>
          </cell>
          <cell r="H999" t="str">
            <v>Дизель отынына арналған антигель</v>
          </cell>
          <cell r="I999" t="str">
            <v>БК</v>
          </cell>
          <cell r="J999">
            <v>0</v>
          </cell>
          <cell r="K999">
            <v>631010000</v>
          </cell>
          <cell r="L999" t="str">
            <v>ҚР, ШҚО, Өскемен қ., Бажов көш., 10</v>
          </cell>
          <cell r="M999" t="str">
            <v>Желтоқсан-Қантар</v>
          </cell>
          <cell r="N999" t="str">
            <v>Шығыс-Қазақстан облысы, Өскемен қ.</v>
          </cell>
          <cell r="O999" t="str">
            <v>DDP</v>
          </cell>
          <cell r="P999" t="str">
            <v>шартқа қол қойылған кезден бастап 30 күнтізбелік күн ішінде</v>
          </cell>
          <cell r="Q999">
            <v>0</v>
          </cell>
          <cell r="R999">
            <v>112</v>
          </cell>
          <cell r="S999" t="str">
            <v>Литр (текше дм.)</v>
          </cell>
        </row>
        <row r="1000">
          <cell r="A1000" t="str">
            <v>619 Т</v>
          </cell>
          <cell r="B1000" t="str">
            <v>"ШҚ АЭК" АҚ</v>
          </cell>
          <cell r="C1000" t="str">
            <v>20.59.43.960.001.00.0112.000000000001</v>
          </cell>
          <cell r="D1000">
            <v>524100105</v>
          </cell>
          <cell r="E1000" t="str">
            <v>Антифриз</v>
          </cell>
          <cell r="F1000" t="str">
            <v>Жидкость охлаждающая</v>
          </cell>
          <cell r="G1000" t="str">
            <v>температура начала замерзания не ниже -40°С, ГОСТ 28084-89</v>
          </cell>
          <cell r="H1000" t="str">
            <v>Антифриз</v>
          </cell>
          <cell r="I1000" t="str">
            <v>БК</v>
          </cell>
          <cell r="J1000">
            <v>0</v>
          </cell>
          <cell r="K1000">
            <v>631010000</v>
          </cell>
          <cell r="L1000" t="str">
            <v>ҚР, ШҚО, Өскемен қ., Бажов көш., 10</v>
          </cell>
          <cell r="M1000" t="str">
            <v>Желтоқсан-Қантар</v>
          </cell>
          <cell r="N1000" t="str">
            <v>Шығыс-Қазақстан облысы, Өскемен қ.</v>
          </cell>
          <cell r="O1000" t="str">
            <v>DDP</v>
          </cell>
          <cell r="P1000" t="str">
            <v>шартқа қол қойылған кезден бастап 30 күнтізбелік күн ішінде</v>
          </cell>
          <cell r="Q1000">
            <v>0</v>
          </cell>
          <cell r="R1000">
            <v>112</v>
          </cell>
          <cell r="S1000" t="str">
            <v>Литр (текше дм.)</v>
          </cell>
        </row>
        <row r="1001">
          <cell r="A1001" t="str">
            <v>619-1 Т</v>
          </cell>
          <cell r="B1001" t="str">
            <v>"ШҚ АЭК" АҚ</v>
          </cell>
          <cell r="C1001" t="str">
            <v>20.59.43.960.001.00.0112.000000000001</v>
          </cell>
          <cell r="D1001">
            <v>524100105</v>
          </cell>
          <cell r="E1001" t="str">
            <v>Антифриз</v>
          </cell>
          <cell r="F1001" t="str">
            <v>Жидкость охлаждающая</v>
          </cell>
          <cell r="G1001" t="str">
            <v>температура начала замерзания не ниже -40°С, ГОСТ 28084-89</v>
          </cell>
          <cell r="H1001" t="str">
            <v>Антифриз</v>
          </cell>
          <cell r="I1001" t="str">
            <v>БК</v>
          </cell>
          <cell r="J1001">
            <v>0</v>
          </cell>
          <cell r="K1001">
            <v>631010000</v>
          </cell>
          <cell r="L1001" t="str">
            <v>ҚР, ШҚО, Өскемен қ., Бажов көш., 10</v>
          </cell>
          <cell r="M1001" t="str">
            <v>Ақпан - Наурыз</v>
          </cell>
          <cell r="N1001" t="str">
            <v>Шығыс-Қазақстан облысы, Өскемен қ.</v>
          </cell>
          <cell r="O1001" t="str">
            <v>DDP</v>
          </cell>
          <cell r="P1001" t="str">
            <v>шартқа қол қойылған кезден бастап 30 күнтізбелік күн ішінде</v>
          </cell>
          <cell r="Q1001">
            <v>0</v>
          </cell>
          <cell r="R1001">
            <v>112</v>
          </cell>
          <cell r="S1001" t="str">
            <v>Литр (текше дм.)</v>
          </cell>
        </row>
        <row r="1002">
          <cell r="A1002" t="str">
            <v>620 Т</v>
          </cell>
          <cell r="B1002" t="str">
            <v>"ШҚ АЭК" АҚ</v>
          </cell>
          <cell r="C1002" t="str">
            <v>19.20.29.520.000.00.0166.000000000000</v>
          </cell>
          <cell r="D1002">
            <v>524101100</v>
          </cell>
          <cell r="E1002" t="str">
            <v>Май ВМГ3</v>
          </cell>
          <cell r="F1002" t="str">
            <v>Масло</v>
          </cell>
          <cell r="G1002" t="str">
            <v>гидравлическое, марка ВМГЗ, ГОСТ 17479.3-85 </v>
          </cell>
          <cell r="H1002" t="str">
            <v>Май ВМГ3</v>
          </cell>
          <cell r="I1002" t="str">
            <v>БК</v>
          </cell>
          <cell r="J1002" t="str">
            <v>60</v>
          </cell>
          <cell r="K1002">
            <v>631010000</v>
          </cell>
          <cell r="L1002" t="str">
            <v>ҚР, ШҚО, Өскемен қ., Бажов көш., 10</v>
          </cell>
          <cell r="M1002" t="str">
            <v>Желтоқсан-Қантар</v>
          </cell>
          <cell r="N1002" t="str">
            <v>Шығыс-Қазақстан облысы, Өскемен қ.</v>
          </cell>
          <cell r="O1002" t="str">
            <v>DDP</v>
          </cell>
          <cell r="P1002" t="str">
            <v>шартқа қол қойылған кезден бастап 30 күнтізбелік күн ішінде</v>
          </cell>
          <cell r="Q1002">
            <v>0</v>
          </cell>
          <cell r="R1002">
            <v>166</v>
          </cell>
          <cell r="S1002" t="str">
            <v>Килограмм</v>
          </cell>
        </row>
        <row r="1003">
          <cell r="A1003" t="str">
            <v>620-1 Т</v>
          </cell>
          <cell r="B1003" t="str">
            <v>"ШҚ АЭК" АҚ</v>
          </cell>
          <cell r="C1003" t="str">
            <v>19.20.29.520.000.00.0166.000000000000</v>
          </cell>
          <cell r="D1003">
            <v>524101100</v>
          </cell>
          <cell r="E1003" t="str">
            <v>Май ВМГ3</v>
          </cell>
          <cell r="F1003" t="str">
            <v>Масло</v>
          </cell>
          <cell r="G1003" t="str">
            <v>гидравлическое, марка ВМГЗ, ГОСТ 17479.3-85 </v>
          </cell>
          <cell r="H1003" t="str">
            <v>Май ВМГ3</v>
          </cell>
          <cell r="I1003" t="str">
            <v>БК</v>
          </cell>
          <cell r="J1003" t="str">
            <v>60</v>
          </cell>
          <cell r="K1003">
            <v>631010000</v>
          </cell>
          <cell r="L1003" t="str">
            <v>ҚР, ШҚО, Өскемен қ., Бажов көш., 10</v>
          </cell>
          <cell r="M1003" t="str">
            <v>Ақпан - Наурыз</v>
          </cell>
          <cell r="N1003" t="str">
            <v>Шығыс-Қазақстан облысы, Өскемен қ.</v>
          </cell>
          <cell r="O1003" t="str">
            <v>DDP</v>
          </cell>
          <cell r="P1003" t="str">
            <v>шартқа қол қойылған кезден бастап 30 күнтізбелік күн ішінде</v>
          </cell>
          <cell r="Q1003">
            <v>0</v>
          </cell>
          <cell r="R1003">
            <v>166</v>
          </cell>
          <cell r="S1003" t="str">
            <v>Килограмм</v>
          </cell>
        </row>
        <row r="1004">
          <cell r="A1004" t="str">
            <v>621 Т</v>
          </cell>
          <cell r="B1004" t="str">
            <v>"ШҚ АЭК" АҚ</v>
          </cell>
          <cell r="C1004" t="str">
            <v>19.20.29.530.000.00.0112.000000000005</v>
          </cell>
          <cell r="D1004">
            <v>524101101</v>
          </cell>
          <cell r="E1004" t="str">
            <v>Май И-20А</v>
          </cell>
          <cell r="F1004" t="str">
            <v>Масло</v>
          </cell>
          <cell r="G1004" t="str">
            <v>индустриальное, марка И-20А, ГОСТ 20799-88</v>
          </cell>
          <cell r="H1004" t="str">
            <v>Май И-20А</v>
          </cell>
          <cell r="I1004" t="str">
            <v>БК</v>
          </cell>
          <cell r="J1004" t="str">
            <v>60</v>
          </cell>
          <cell r="K1004">
            <v>631010000</v>
          </cell>
          <cell r="L1004" t="str">
            <v>ҚР, ШҚО, Өскемен қ., Бажов көш., 10</v>
          </cell>
          <cell r="M1004" t="str">
            <v>Желтоқсан-Қантар</v>
          </cell>
          <cell r="N1004" t="str">
            <v>Шығыс-Қазақстан облысы, Өскемен қ.</v>
          </cell>
          <cell r="O1004" t="str">
            <v>DDP</v>
          </cell>
          <cell r="P1004" t="str">
            <v>шартқа қол қойылған кезден бастап 30 күнтізбелік күн ішінде</v>
          </cell>
          <cell r="Q1004">
            <v>0</v>
          </cell>
          <cell r="R1004">
            <v>112</v>
          </cell>
          <cell r="S1004" t="str">
            <v>Литр (текше дм.)</v>
          </cell>
        </row>
        <row r="1005">
          <cell r="A1005" t="str">
            <v>622 Т</v>
          </cell>
          <cell r="B1005" t="str">
            <v>"ШҚ АЭК" АҚ</v>
          </cell>
          <cell r="C1005" t="str">
            <v>19.20.29.510.000.00.0112.000000000034</v>
          </cell>
          <cell r="D1005">
            <v>524101102</v>
          </cell>
          <cell r="E1005" t="str">
            <v>Май М10Г2</v>
          </cell>
          <cell r="F1005" t="str">
            <v>Масло</v>
          </cell>
          <cell r="G1005" t="str">
            <v>моторное, марка М-10Г2, ГОСТ 12337-84</v>
          </cell>
          <cell r="H1005" t="str">
            <v>Май М10Г2</v>
          </cell>
          <cell r="I1005" t="str">
            <v>БК</v>
          </cell>
          <cell r="J1005" t="str">
            <v>60</v>
          </cell>
          <cell r="K1005">
            <v>631010000</v>
          </cell>
          <cell r="L1005" t="str">
            <v>ҚР, ШҚО, Өскемен қ., Бажов көш., 10</v>
          </cell>
          <cell r="M1005" t="str">
            <v>Желтоқсан-Қантар</v>
          </cell>
          <cell r="N1005" t="str">
            <v>Шығыс-Қазақстан облысы, Өскемен қ.</v>
          </cell>
          <cell r="O1005" t="str">
            <v>DDP</v>
          </cell>
          <cell r="P1005" t="str">
            <v>шартқа қол қойылған кезден бастап 30 күнтізбелік күн ішінде</v>
          </cell>
          <cell r="Q1005">
            <v>0</v>
          </cell>
          <cell r="R1005">
            <v>112</v>
          </cell>
          <cell r="S1005" t="str">
            <v>Литр (текше дм.)</v>
          </cell>
        </row>
        <row r="1006">
          <cell r="A1006" t="str">
            <v>623 Т</v>
          </cell>
          <cell r="B1006" t="str">
            <v>"ШҚ АЭК" АҚ</v>
          </cell>
          <cell r="C1006" t="str">
            <v>19.20.29.550.000.00.0166.000000000003</v>
          </cell>
          <cell r="D1006">
            <v>524101107</v>
          </cell>
          <cell r="E1006" t="str">
            <v>Май ТАД-17</v>
          </cell>
          <cell r="F1006" t="str">
            <v>Масло</v>
          </cell>
          <cell r="G1006" t="str">
            <v>трансмиссионное, марка ТАД-17и, ГОСТ 23652-79</v>
          </cell>
          <cell r="H1006" t="str">
            <v>Май ТАД-17</v>
          </cell>
          <cell r="I1006" t="str">
            <v>БК</v>
          </cell>
          <cell r="J1006" t="str">
            <v>60</v>
          </cell>
          <cell r="K1006">
            <v>631010000</v>
          </cell>
          <cell r="L1006" t="str">
            <v>ҚР, ШҚО, Өскемен қ., Бажов көш., 10</v>
          </cell>
          <cell r="M1006" t="str">
            <v>Желтоқсан-Қантар</v>
          </cell>
          <cell r="N1006" t="str">
            <v>Шығыс-Қазақстан облысы, Өскемен қ.</v>
          </cell>
          <cell r="O1006" t="str">
            <v>DDP</v>
          </cell>
          <cell r="P1006" t="str">
            <v>шартқа қол қойылған кезден бастап 30 күнтізбелік күн ішінде</v>
          </cell>
          <cell r="Q1006">
            <v>0</v>
          </cell>
          <cell r="R1006">
            <v>166</v>
          </cell>
          <cell r="S1006" t="str">
            <v>Килограмм</v>
          </cell>
        </row>
        <row r="1007">
          <cell r="A1007" t="str">
            <v>624 Т</v>
          </cell>
          <cell r="B1007" t="str">
            <v>"ШҚ АЭК" АҚ</v>
          </cell>
          <cell r="C1007" t="str">
            <v>19.20.29.550.000.00.0166.000000000002</v>
          </cell>
          <cell r="D1007">
            <v>524101109</v>
          </cell>
          <cell r="E1007" t="str">
            <v>Май ТАП-15</v>
          </cell>
          <cell r="F1007" t="str">
            <v>Масло</v>
          </cell>
          <cell r="G1007" t="str">
            <v>трансмиссионное, марка ТАп-15В, ГОСТ 23652-79</v>
          </cell>
          <cell r="H1007" t="str">
            <v>Май ТАП-15</v>
          </cell>
          <cell r="I1007" t="str">
            <v>БК</v>
          </cell>
          <cell r="J1007" t="str">
            <v>60</v>
          </cell>
          <cell r="K1007">
            <v>631010000</v>
          </cell>
          <cell r="L1007" t="str">
            <v>ҚР, ШҚО, Өскемен қ., Бажов көш., 10</v>
          </cell>
          <cell r="M1007" t="str">
            <v>Желтоқсан-Қантар</v>
          </cell>
          <cell r="N1007" t="str">
            <v>Шығыс-Қазақстан облысы, Өскемен қ.</v>
          </cell>
          <cell r="O1007" t="str">
            <v>DDP</v>
          </cell>
          <cell r="P1007" t="str">
            <v>шартқа қол қойылған кезден бастап 30 күнтізбелік күн ішінде</v>
          </cell>
          <cell r="Q1007">
            <v>0</v>
          </cell>
          <cell r="R1007">
            <v>166</v>
          </cell>
          <cell r="S1007" t="str">
            <v>Килограмм</v>
          </cell>
        </row>
        <row r="1008">
          <cell r="A1008" t="str">
            <v>625 Т</v>
          </cell>
          <cell r="B1008" t="str">
            <v>"ШҚ АЭК" АҚ</v>
          </cell>
          <cell r="C1008" t="str">
            <v>19.20.29.500.000.01.0112.000000000009</v>
          </cell>
          <cell r="D1008">
            <v>524101110</v>
          </cell>
          <cell r="E1008" t="str">
            <v xml:space="preserve"> Мотор майы  10w40 (жартылайсинтетика)</v>
          </cell>
          <cell r="F1008" t="str">
            <v>Масло</v>
          </cell>
          <cell r="G1008" t="str">
            <v>моторное, для дизельных двигателей, обозначение по SAE 10W</v>
          </cell>
          <cell r="H1008" t="str">
            <v xml:space="preserve"> Мотор майы  10w40 (жартылайсинтетика)</v>
          </cell>
          <cell r="I1008" t="str">
            <v>ТСАТ</v>
          </cell>
          <cell r="J1008" t="str">
            <v>60</v>
          </cell>
          <cell r="K1008">
            <v>631010000</v>
          </cell>
          <cell r="L1008" t="str">
            <v>ҚР, ШҚО, Өскемен қ., Бажов көш., 10</v>
          </cell>
          <cell r="M1008" t="str">
            <v>Қантар-Ақпан</v>
          </cell>
          <cell r="N1008" t="str">
            <v>Шығыс-Қазақстан облысы, Өскемен қ.</v>
          </cell>
          <cell r="O1008" t="str">
            <v>DDP</v>
          </cell>
          <cell r="P1008" t="str">
            <v>шартқа қол қойылған кезден бастап 30 күнтізбелік күн ішінде</v>
          </cell>
          <cell r="Q1008">
            <v>0</v>
          </cell>
          <cell r="R1008">
            <v>112</v>
          </cell>
          <cell r="S1008" t="str">
            <v>Литр (текше дм.)</v>
          </cell>
        </row>
        <row r="1009">
          <cell r="A1009" t="str">
            <v>625-1 Т</v>
          </cell>
          <cell r="B1009" t="str">
            <v>"ШҚ АЭК" АҚ</v>
          </cell>
          <cell r="C1009" t="str">
            <v>19.20.29.500.000.01.0112.000000000009</v>
          </cell>
          <cell r="D1009">
            <v>524101110</v>
          </cell>
          <cell r="E1009" t="str">
            <v xml:space="preserve"> Мотор майы  10w40 (жартылайсинтетика)</v>
          </cell>
          <cell r="F1009" t="str">
            <v>Масло</v>
          </cell>
          <cell r="G1009" t="str">
            <v>моторное, для дизельных двигателей, обозначение по SAE 10W</v>
          </cell>
          <cell r="H1009" t="str">
            <v xml:space="preserve"> Мотор майы  10w40 (жартылайсинтетика)</v>
          </cell>
          <cell r="I1009" t="str">
            <v>ТСАТ</v>
          </cell>
          <cell r="J1009" t="str">
            <v>60</v>
          </cell>
          <cell r="K1009">
            <v>631010000</v>
          </cell>
          <cell r="L1009" t="str">
            <v>ҚР, ШҚО, Өскемен қ., Бажов көш., 10</v>
          </cell>
          <cell r="M1009" t="str">
            <v>Ақпан - Наурыз</v>
          </cell>
          <cell r="N1009" t="str">
            <v>Шығыс-Қазақстан облысы, Өскемен қ.</v>
          </cell>
          <cell r="O1009" t="str">
            <v>DDP</v>
          </cell>
          <cell r="P1009" t="str">
            <v>шартқа қол қойылған кезден бастап 30 күнтізбелік күн ішінде</v>
          </cell>
          <cell r="Q1009">
            <v>0</v>
          </cell>
          <cell r="R1009">
            <v>112</v>
          </cell>
          <cell r="S1009" t="str">
            <v>Литр (текше дм.)</v>
          </cell>
        </row>
        <row r="1010">
          <cell r="A1010" t="str">
            <v>626 Т</v>
          </cell>
          <cell r="B1010" t="str">
            <v>"ШҚ АЭК" АҚ</v>
          </cell>
          <cell r="C1010" t="str">
            <v>19.20.29.500.000.01.0112.000000000009</v>
          </cell>
          <cell r="D1010">
            <v>524101112</v>
          </cell>
          <cell r="E1010" t="str">
            <v xml:space="preserve"> МОТОР  МАЙЫ 10W-40</v>
          </cell>
          <cell r="F1010" t="str">
            <v>Масло</v>
          </cell>
          <cell r="G1010" t="str">
            <v>моторное, для дизельных двигателей, обозначение по SAE 10W</v>
          </cell>
          <cell r="H1010" t="str">
            <v xml:space="preserve"> МОТОР  МАЙЫ 10W-40</v>
          </cell>
          <cell r="I1010" t="str">
            <v>ТСАТ</v>
          </cell>
          <cell r="J1010" t="str">
            <v>60</v>
          </cell>
          <cell r="K1010">
            <v>631010000</v>
          </cell>
          <cell r="L1010" t="str">
            <v>ҚР, ШҚО, Өскемен қ., Бажов көш., 10</v>
          </cell>
          <cell r="M1010" t="str">
            <v>Қантар-Ақпан</v>
          </cell>
          <cell r="N1010" t="str">
            <v>Шығыс-Қазақстан облысы, Өскемен қ.</v>
          </cell>
          <cell r="O1010" t="str">
            <v>DDP</v>
          </cell>
          <cell r="P1010" t="str">
            <v>шартқа қол қойылған кезден бастап 30 күнтізбелік күн ішінде</v>
          </cell>
          <cell r="Q1010">
            <v>0</v>
          </cell>
          <cell r="R1010">
            <v>112</v>
          </cell>
          <cell r="S1010" t="str">
            <v>Литр (текше дм.)</v>
          </cell>
        </row>
        <row r="1011">
          <cell r="A1011" t="str">
            <v>627 Т</v>
          </cell>
          <cell r="B1011" t="str">
            <v>"ШҚ АЭК" АҚ</v>
          </cell>
          <cell r="C1011" t="str">
            <v>19.20.29.520.000.00.0112.000000000010</v>
          </cell>
          <cell r="D1011">
            <v>524101113</v>
          </cell>
          <cell r="E1011" t="str">
            <v xml:space="preserve">Май МГЕ-10А                                                                                         </v>
          </cell>
          <cell r="F1011" t="str">
            <v>Масло</v>
          </cell>
          <cell r="G1011" t="str">
            <v>гидравлическое, марка МГЕ-10А, ГОСТ 17479.3-85 </v>
          </cell>
          <cell r="H1011" t="str">
            <v xml:space="preserve">Май МГЕ-10А                                                                                         </v>
          </cell>
          <cell r="I1011" t="str">
            <v>БК</v>
          </cell>
          <cell r="J1011">
            <v>0</v>
          </cell>
          <cell r="K1011">
            <v>631010000</v>
          </cell>
          <cell r="L1011" t="str">
            <v>ҚР, ШҚО, Өскемен қ., Бажов көш., 10</v>
          </cell>
          <cell r="M1011" t="str">
            <v>Желтоқсан-Қантар</v>
          </cell>
          <cell r="N1011" t="str">
            <v>Шығыс-Қазақстан облысы, Өскемен қ.</v>
          </cell>
          <cell r="O1011" t="str">
            <v>DDP</v>
          </cell>
          <cell r="P1011" t="str">
            <v>шартқа қол қойылған кезден бастап 30 күнтізбелік күн ішінде</v>
          </cell>
          <cell r="Q1011">
            <v>0</v>
          </cell>
          <cell r="R1011">
            <v>112</v>
          </cell>
          <cell r="S1011" t="str">
            <v>Литр (текше дм.)</v>
          </cell>
        </row>
        <row r="1012">
          <cell r="A1012" t="str">
            <v>628 Т</v>
          </cell>
          <cell r="B1012" t="str">
            <v>"ШҚ АЭК" АҚ</v>
          </cell>
          <cell r="C1012" t="str">
            <v>19.20.29.500.000.01.0112.000000000030</v>
          </cell>
          <cell r="D1012">
            <v>524101116</v>
          </cell>
          <cell r="E1012" t="str">
            <v>БАҚ ТЕХНИКАСЫНА МОТОР МАЙЫ</v>
          </cell>
          <cell r="F1012" t="str">
            <v>Масло</v>
          </cell>
          <cell r="G1012" t="str">
            <v>моторное, для бензиновых двигателей, обозначение по SAE 5W</v>
          </cell>
          <cell r="H1012" t="str">
            <v>БАҚ ТЕХНИКАСЫНА МОТОР МАЙЫ</v>
          </cell>
          <cell r="I1012" t="str">
            <v>БК</v>
          </cell>
          <cell r="J1012">
            <v>0</v>
          </cell>
          <cell r="K1012">
            <v>631010000</v>
          </cell>
          <cell r="L1012" t="str">
            <v>ҚР, ШҚО, Өскемен қ., Бажов көш., 10</v>
          </cell>
          <cell r="M1012" t="str">
            <v>Желтоқсан-Қантар</v>
          </cell>
          <cell r="N1012" t="str">
            <v>Шығыс-Қазақстан облысы, Өскемен қ.</v>
          </cell>
          <cell r="O1012" t="str">
            <v>DDP</v>
          </cell>
          <cell r="P1012" t="str">
            <v>шартқа қол қойылған кезден бастап 30 күнтізбелік күн ішінде</v>
          </cell>
          <cell r="Q1012">
            <v>0</v>
          </cell>
          <cell r="R1012">
            <v>112</v>
          </cell>
          <cell r="S1012" t="str">
            <v>Литр (текше дм.)</v>
          </cell>
        </row>
        <row r="1013">
          <cell r="A1013" t="str">
            <v>629 Т</v>
          </cell>
          <cell r="B1013" t="str">
            <v>"ШҚ АЭК" АҚ</v>
          </cell>
          <cell r="C1013" t="str">
            <v>19.20.29.500.000.01.0112.000000000019</v>
          </cell>
          <cell r="D1013">
            <v>524101121</v>
          </cell>
          <cell r="E1013" t="str">
            <v>2 ТАКТІЛІ ДВИГАТЕЛЬДЕРГЕ МОТОР МАЙЫ (МИНЕРАЛДЫ)</v>
          </cell>
          <cell r="F1013" t="str">
            <v>Масло</v>
          </cell>
          <cell r="G1013" t="str">
            <v>моторное, для бензиновых двигателей, обозначение по SAE 10W-30</v>
          </cell>
          <cell r="H1013" t="str">
            <v>2 ТАКТІЛІ ДВИГАТЕЛЬДЕРГЕ МОТОР МАЙЫ (МИНЕРАЛДЫ)</v>
          </cell>
          <cell r="I1013" t="str">
            <v>БК</v>
          </cell>
          <cell r="J1013">
            <v>0</v>
          </cell>
          <cell r="K1013">
            <v>631010000</v>
          </cell>
          <cell r="L1013" t="str">
            <v>ҚР, ШҚО, Өскемен қ., Бажов көш., 10</v>
          </cell>
          <cell r="M1013" t="str">
            <v>Желтоқсан-Қантар</v>
          </cell>
          <cell r="N1013" t="str">
            <v>Шығыс-Қазақстан облысы, Өскемен қ.</v>
          </cell>
          <cell r="O1013" t="str">
            <v>DDP</v>
          </cell>
          <cell r="P1013" t="str">
            <v>шартқа қол қойылған кезден бастап 30 күнтізбелік күн ішінде</v>
          </cell>
          <cell r="Q1013">
            <v>0</v>
          </cell>
          <cell r="R1013">
            <v>112</v>
          </cell>
          <cell r="S1013" t="str">
            <v>Литр (текше дм.)</v>
          </cell>
        </row>
        <row r="1014">
          <cell r="A1014" t="str">
            <v>630 Т</v>
          </cell>
          <cell r="B1014" t="str">
            <v>"ШҚ АЭК" АҚ</v>
          </cell>
          <cell r="C1014" t="str">
            <v>19.20.29.510.000.00.0112.000000000038</v>
          </cell>
          <cell r="D1014">
            <v>524101129</v>
          </cell>
          <cell r="E1014" t="str">
            <v>Дизельдік май М10ДМ</v>
          </cell>
          <cell r="F1014" t="str">
            <v>Масло</v>
          </cell>
          <cell r="G1014" t="str">
            <v>моторное, марка М-10ДМ, ГОСТ 12337-84</v>
          </cell>
          <cell r="H1014" t="str">
            <v>Дизельдік май М10ДМ</v>
          </cell>
          <cell r="I1014" t="str">
            <v>БК</v>
          </cell>
          <cell r="J1014" t="str">
            <v>60</v>
          </cell>
          <cell r="K1014">
            <v>631010000</v>
          </cell>
          <cell r="L1014" t="str">
            <v>ҚР, ШҚО, Өскемен қ., Бажов көш., 10</v>
          </cell>
          <cell r="M1014" t="str">
            <v>Желтоқсан-Қантар</v>
          </cell>
          <cell r="N1014" t="str">
            <v>Шығыс-Қазақстан облысы, Өскемен қ.</v>
          </cell>
          <cell r="O1014" t="str">
            <v>DDP</v>
          </cell>
          <cell r="P1014" t="str">
            <v>шартқа қол қойылған кезден бастап 30 күнтізбелік күн ішінде</v>
          </cell>
          <cell r="Q1014">
            <v>0</v>
          </cell>
          <cell r="R1014">
            <v>112</v>
          </cell>
          <cell r="S1014" t="str">
            <v>Литр (текше дм.)</v>
          </cell>
        </row>
        <row r="1015">
          <cell r="A1015" t="str">
            <v>630-1 Т</v>
          </cell>
          <cell r="B1015" t="str">
            <v>"ШҚ АЭК" АҚ</v>
          </cell>
          <cell r="C1015" t="str">
            <v>19.20.29.510.000.00.0112.000000000038</v>
          </cell>
          <cell r="D1015">
            <v>524101129</v>
          </cell>
          <cell r="E1015" t="str">
            <v>Дизельдік май М10ДМ</v>
          </cell>
          <cell r="F1015" t="str">
            <v>Масло</v>
          </cell>
          <cell r="G1015" t="str">
            <v>моторное, марка М-10ДМ, ГОСТ 12337-84</v>
          </cell>
          <cell r="H1015" t="str">
            <v>Дизельдік май М10ДМ</v>
          </cell>
          <cell r="I1015" t="str">
            <v>БК</v>
          </cell>
          <cell r="J1015" t="str">
            <v>60</v>
          </cell>
          <cell r="K1015">
            <v>631010000</v>
          </cell>
          <cell r="L1015" t="str">
            <v>ҚР, ШҚО, Өскемен қ., Бажов көш., 10</v>
          </cell>
          <cell r="M1015" t="str">
            <v>Ақпан - Наурыз</v>
          </cell>
          <cell r="N1015" t="str">
            <v>Шығыс-Қазақстан облысы, Өскемен қ.</v>
          </cell>
          <cell r="O1015" t="str">
            <v>DDP</v>
          </cell>
          <cell r="P1015" t="str">
            <v>шартқа қол қойылған кезден бастап 30 күнтізбелік күн ішінде</v>
          </cell>
          <cell r="Q1015">
            <v>0</v>
          </cell>
          <cell r="R1015">
            <v>112</v>
          </cell>
          <cell r="S1015" t="str">
            <v>Литр (текше дм.)</v>
          </cell>
        </row>
        <row r="1016">
          <cell r="A1016" t="str">
            <v>631 Т</v>
          </cell>
          <cell r="B1016" t="str">
            <v>"ШҚ АЭК" АҚ</v>
          </cell>
          <cell r="C1016" t="str">
            <v>19.20.29.500.000.01.0112.000000000018</v>
          </cell>
          <cell r="D1016">
            <v>524101130</v>
          </cell>
          <cell r="E1016" t="str">
            <v xml:space="preserve"> МОТОР МАЙЫ 10w40 (МИНЕРАЛДЫ)</v>
          </cell>
          <cell r="F1016" t="str">
            <v>Масло</v>
          </cell>
          <cell r="G1016" t="str">
            <v>моторное, для бензиновых двигателей, обозначение по SAE 10W-40</v>
          </cell>
          <cell r="H1016" t="str">
            <v xml:space="preserve"> МОТОР МАЙЫ 10w40 (МИНЕРАЛДЫ)</v>
          </cell>
          <cell r="I1016" t="str">
            <v>БК</v>
          </cell>
          <cell r="J1016" t="str">
            <v>60</v>
          </cell>
          <cell r="K1016">
            <v>631010000</v>
          </cell>
          <cell r="L1016" t="str">
            <v>ҚР, ШҚО, Өскемен қ., Бажов көш., 10</v>
          </cell>
          <cell r="M1016" t="str">
            <v>Желтоқсан-Қантар</v>
          </cell>
          <cell r="N1016" t="str">
            <v>Шығыс-Қазақстан облысы, Өскемен қ.</v>
          </cell>
          <cell r="O1016" t="str">
            <v>DDP</v>
          </cell>
          <cell r="P1016" t="str">
            <v>шартқа қол қойылған кезден бастап 30 күнтізбелік күн ішінде</v>
          </cell>
          <cell r="Q1016">
            <v>0</v>
          </cell>
          <cell r="R1016">
            <v>112</v>
          </cell>
          <cell r="S1016" t="str">
            <v>Литр (текше дм.)</v>
          </cell>
        </row>
        <row r="1017">
          <cell r="A1017" t="str">
            <v>631-1 Т</v>
          </cell>
          <cell r="B1017" t="str">
            <v>"ШҚ АЭК" АҚ</v>
          </cell>
          <cell r="C1017" t="str">
            <v>19.20.29.500.000.01.0112.000000000018</v>
          </cell>
          <cell r="D1017">
            <v>524101130</v>
          </cell>
          <cell r="E1017" t="str">
            <v xml:space="preserve"> МОТОР МАЙЫ 10w40 (МИНЕРАЛДЫ)</v>
          </cell>
          <cell r="F1017" t="str">
            <v>Масло</v>
          </cell>
          <cell r="G1017" t="str">
            <v>моторное, для бензиновых двигателей, обозначение по SAE 10W-40</v>
          </cell>
          <cell r="H1017" t="str">
            <v xml:space="preserve"> МОТОР МАЙЫ 10w40 (МИНЕРАЛДЫ)</v>
          </cell>
          <cell r="I1017" t="str">
            <v>БК</v>
          </cell>
          <cell r="J1017" t="str">
            <v>60</v>
          </cell>
          <cell r="K1017">
            <v>631010000</v>
          </cell>
          <cell r="L1017" t="str">
            <v>ҚР, ШҚО, Өскемен қ., Бажов көш., 10</v>
          </cell>
          <cell r="M1017" t="str">
            <v>Ақпан - Наурыз</v>
          </cell>
          <cell r="N1017" t="str">
            <v>Шығыс-Қазақстан облысы, Өскемен қ.</v>
          </cell>
          <cell r="O1017" t="str">
            <v>DDP</v>
          </cell>
          <cell r="P1017" t="str">
            <v>шартқа қол қойылған кезден бастап 30 күнтізбелік күн ішінде</v>
          </cell>
          <cell r="Q1017">
            <v>0</v>
          </cell>
          <cell r="R1017">
            <v>112</v>
          </cell>
          <cell r="S1017" t="str">
            <v>Литр (текше дм.)</v>
          </cell>
        </row>
        <row r="1018">
          <cell r="A1018" t="str">
            <v>632 Т</v>
          </cell>
          <cell r="B1018" t="str">
            <v>"ШҚ АЭК" АҚ</v>
          </cell>
          <cell r="C1018" t="str">
            <v>19.20.29.560.000.01.0112.000000000004</v>
          </cell>
          <cell r="D1018">
            <v>524101134</v>
          </cell>
          <cell r="E1018" t="str">
            <v>Турбина майы ТП-22С</v>
          </cell>
          <cell r="F1018" t="str">
            <v>Масло</v>
          </cell>
          <cell r="G1018" t="str">
            <v>турбинное, марка Тп-22, ГОСТ 32-74</v>
          </cell>
          <cell r="H1018" t="str">
            <v>Турбина майы ТП-22С</v>
          </cell>
          <cell r="I1018" t="str">
            <v>БК</v>
          </cell>
          <cell r="J1018" t="str">
            <v>60</v>
          </cell>
          <cell r="K1018">
            <v>631010000</v>
          </cell>
          <cell r="L1018" t="str">
            <v>ҚР, ШҚО, Өскемен қ., Бажов көш., 10</v>
          </cell>
          <cell r="M1018" t="str">
            <v>Желтоқсан-Қантар</v>
          </cell>
          <cell r="N1018" t="str">
            <v>Шығыс-Қазақстан облысы, Өскемен қ.</v>
          </cell>
          <cell r="O1018" t="str">
            <v>DDP</v>
          </cell>
          <cell r="P1018" t="str">
            <v>шартқа қол қойылған кезден бастап 30 күнтізбелік күн ішінде</v>
          </cell>
          <cell r="Q1018">
            <v>0</v>
          </cell>
          <cell r="R1018">
            <v>112</v>
          </cell>
          <cell r="S1018" t="str">
            <v>Литр (текше дм.)</v>
          </cell>
        </row>
        <row r="1019">
          <cell r="A1019" t="str">
            <v>633 Т</v>
          </cell>
          <cell r="B1019" t="str">
            <v>"ШҚ АЭК" АҚ</v>
          </cell>
          <cell r="C1019" t="str">
            <v>19.20.29.510.000.00.0112.000000000011</v>
          </cell>
          <cell r="D1019">
            <v>524101137</v>
          </cell>
          <cell r="E1019" t="str">
            <v>Май Автол М8В</v>
          </cell>
          <cell r="F1019" t="str">
            <v>Масло</v>
          </cell>
          <cell r="G1019" t="str">
            <v>моторное, марка М-8В, ГОСТ 10541-78</v>
          </cell>
          <cell r="H1019" t="str">
            <v>Май Автол М8В</v>
          </cell>
          <cell r="I1019" t="str">
            <v>ТСАТ</v>
          </cell>
          <cell r="J1019" t="str">
            <v>60</v>
          </cell>
          <cell r="K1019">
            <v>631010000</v>
          </cell>
          <cell r="L1019" t="str">
            <v>ҚР, ШҚО, Өскемен қ., Бажов көш., 10</v>
          </cell>
          <cell r="M1019" t="str">
            <v>Қантар-Ақпан</v>
          </cell>
          <cell r="N1019" t="str">
            <v>Шығыс-Қазақстан облысы, Өскемен қ.</v>
          </cell>
          <cell r="O1019" t="str">
            <v>DDP</v>
          </cell>
          <cell r="P1019" t="str">
            <v>шартқа қол қойылған кезден бастап 30 күнтізбелік күн ішінде</v>
          </cell>
          <cell r="Q1019">
            <v>0</v>
          </cell>
          <cell r="R1019">
            <v>112</v>
          </cell>
          <cell r="S1019" t="str">
            <v>Литр (текше дм.)</v>
          </cell>
        </row>
        <row r="1020">
          <cell r="A1020" t="str">
            <v>633-1 Т</v>
          </cell>
          <cell r="B1020" t="str">
            <v>"ШҚ АЭК" АҚ</v>
          </cell>
          <cell r="C1020" t="str">
            <v>19.20.29.510.000.00.0112.000000000011</v>
          </cell>
          <cell r="D1020">
            <v>524101137</v>
          </cell>
          <cell r="E1020" t="str">
            <v>Май Автол М8В</v>
          </cell>
          <cell r="F1020" t="str">
            <v>Масло</v>
          </cell>
          <cell r="G1020" t="str">
            <v>моторное, марка М-8В, ГОСТ 10541-78</v>
          </cell>
          <cell r="H1020" t="str">
            <v>Май Автол М8В</v>
          </cell>
          <cell r="I1020" t="str">
            <v>ТСАТ</v>
          </cell>
          <cell r="J1020" t="str">
            <v>60</v>
          </cell>
          <cell r="K1020">
            <v>631010000</v>
          </cell>
          <cell r="L1020" t="str">
            <v>ҚР, ШҚО, Өскемен қ., Бажов көш., 10</v>
          </cell>
          <cell r="M1020" t="str">
            <v>Ақпан - Наурыз</v>
          </cell>
          <cell r="N1020" t="str">
            <v>Шығыс-Қазақстан облысы, Өскемен қ.</v>
          </cell>
          <cell r="O1020" t="str">
            <v>DDP</v>
          </cell>
          <cell r="P1020" t="str">
            <v>шартқа қол қойылған кезден бастап 30 күнтізбелік күн ішінде</v>
          </cell>
          <cell r="Q1020">
            <v>0</v>
          </cell>
          <cell r="R1020">
            <v>112</v>
          </cell>
          <cell r="S1020" t="str">
            <v>Литр (текше дм.)</v>
          </cell>
        </row>
        <row r="1021">
          <cell r="A1021" t="str">
            <v>634 Т</v>
          </cell>
          <cell r="B1021" t="str">
            <v>"ШҚ АЭК" АҚ</v>
          </cell>
          <cell r="C1021" t="str">
            <v>19.20.29.300.000.00.0112.000000000001</v>
          </cell>
          <cell r="D1021">
            <v>524101138</v>
          </cell>
          <cell r="E1021" t="str">
            <v xml:space="preserve">Жуып тазартатын май                                                                                 </v>
          </cell>
          <cell r="F1021" t="str">
            <v>Масло</v>
          </cell>
          <cell r="G1021" t="str">
            <v>промывочное, для бензинового двигателя</v>
          </cell>
          <cell r="H1021" t="str">
            <v xml:space="preserve">Жуып тазартатын май                                                                                 </v>
          </cell>
          <cell r="I1021" t="str">
            <v>БК</v>
          </cell>
          <cell r="J1021">
            <v>0</v>
          </cell>
          <cell r="K1021">
            <v>631010000</v>
          </cell>
          <cell r="L1021" t="str">
            <v>ҚР, ШҚО, Өскемен қ., Бажов көш., 10</v>
          </cell>
          <cell r="M1021" t="str">
            <v>Желтоқсан-Қантар</v>
          </cell>
          <cell r="N1021" t="str">
            <v>Шығыс-Қазақстан облысы, Өскемен қ.</v>
          </cell>
          <cell r="O1021" t="str">
            <v>DDP</v>
          </cell>
          <cell r="P1021" t="str">
            <v>шартқа қол қойылған кезден бастап 30 күнтізбелік күн ішінде</v>
          </cell>
          <cell r="Q1021">
            <v>0</v>
          </cell>
          <cell r="R1021">
            <v>112</v>
          </cell>
          <cell r="S1021" t="str">
            <v>Литр (текше дм.)</v>
          </cell>
        </row>
        <row r="1022">
          <cell r="A1022" t="str">
            <v>635 Т</v>
          </cell>
          <cell r="B1022" t="str">
            <v>"ШҚ АЭК" АҚ</v>
          </cell>
          <cell r="C1022" t="str">
            <v>19.20.29.500.000.01.0112.000000000019</v>
          </cell>
          <cell r="D1022">
            <v>524101147</v>
          </cell>
          <cell r="E1022" t="str">
            <v>2 ТАКТІЛІ ДВИГАТЕЛЬГЕ АРНАЛҒАН МОТОР МАЙЫ (ЖАРТЫЛАЙСИНТЕТИКА)</v>
          </cell>
          <cell r="F1022" t="str">
            <v>Масло</v>
          </cell>
          <cell r="G1022" t="str">
            <v>моторное, для бензиновых двигателей, обозначение по SAE 10W-30</v>
          </cell>
          <cell r="H1022" t="str">
            <v>2 ТАКТІЛІ ДВИГАТЕЛЬГЕ АРНАЛҒАН МОТОР МАЙЫ (ЖАРТЫЛАЙСИНТЕТИКА)</v>
          </cell>
          <cell r="I1022" t="str">
            <v>БК</v>
          </cell>
          <cell r="J1022">
            <v>0</v>
          </cell>
          <cell r="K1022">
            <v>631010000</v>
          </cell>
          <cell r="L1022" t="str">
            <v>ҚР, ШҚО, Өскемен қ., Бажов көш., 10</v>
          </cell>
          <cell r="M1022" t="str">
            <v>Желтоқсан-Қантар</v>
          </cell>
          <cell r="N1022" t="str">
            <v>Шығыс-Қазақстан облысы, Өскемен қ.</v>
          </cell>
          <cell r="O1022" t="str">
            <v>DDP</v>
          </cell>
          <cell r="P1022" t="str">
            <v>шартқа қол қойылған кезден бастап 30 күнтізбелік күн ішінде</v>
          </cell>
          <cell r="Q1022">
            <v>0</v>
          </cell>
          <cell r="R1022">
            <v>112</v>
          </cell>
          <cell r="S1022" t="str">
            <v>Литр (текше дм.)</v>
          </cell>
        </row>
        <row r="1023">
          <cell r="A1023" t="str">
            <v>636 Т</v>
          </cell>
          <cell r="B1023" t="str">
            <v>"ШҚ АЭК" АҚ</v>
          </cell>
          <cell r="C1023" t="str">
            <v>19.20.29.510.000.00.0112.000000000036</v>
          </cell>
          <cell r="D1023">
            <v>524101148</v>
          </cell>
          <cell r="E1023" t="str">
            <v>Май М10Г2к</v>
          </cell>
          <cell r="F1023" t="str">
            <v>Масло</v>
          </cell>
          <cell r="G1023" t="str">
            <v>моторное, марка М-10Г2к, ГОСТ 12337-84</v>
          </cell>
          <cell r="H1023" t="str">
            <v>Май М10Г2к</v>
          </cell>
          <cell r="I1023" t="str">
            <v>БК</v>
          </cell>
          <cell r="J1023" t="str">
            <v>60</v>
          </cell>
          <cell r="K1023">
            <v>631010000</v>
          </cell>
          <cell r="L1023" t="str">
            <v>ҚР, ШҚО, Өскемен қ., Бажов көш., 10</v>
          </cell>
          <cell r="M1023" t="str">
            <v>Желтоқсан-Қантар</v>
          </cell>
          <cell r="N1023" t="str">
            <v>Шығыс-Қазақстан облысы, Өскемен қ.</v>
          </cell>
          <cell r="O1023" t="str">
            <v>DDP</v>
          </cell>
          <cell r="P1023" t="str">
            <v>шартқа қол қойылған кезден бастап 30 күнтізбелік күн ішінде</v>
          </cell>
          <cell r="Q1023">
            <v>0</v>
          </cell>
          <cell r="R1023">
            <v>112</v>
          </cell>
          <cell r="S1023" t="str">
            <v>Литр (текше дм.)</v>
          </cell>
        </row>
        <row r="1024">
          <cell r="A1024" t="str">
            <v>636-1 Т</v>
          </cell>
          <cell r="B1024" t="str">
            <v>"ШҚ АЭК" АҚ</v>
          </cell>
          <cell r="C1024" t="str">
            <v>19.20.29.510.000.00.0112.000000000036</v>
          </cell>
          <cell r="D1024">
            <v>524101148</v>
          </cell>
          <cell r="E1024" t="str">
            <v>Май М10Г2к</v>
          </cell>
          <cell r="F1024" t="str">
            <v>Масло</v>
          </cell>
          <cell r="G1024" t="str">
            <v>моторное, марка М-10Г2к, ГОСТ 12337-84</v>
          </cell>
          <cell r="H1024" t="str">
            <v>Май М10Г2к</v>
          </cell>
          <cell r="I1024" t="str">
            <v>БК</v>
          </cell>
          <cell r="J1024" t="str">
            <v>60</v>
          </cell>
          <cell r="K1024">
            <v>631010000</v>
          </cell>
          <cell r="L1024" t="str">
            <v>ҚР, ШҚО, Өскемен қ., Бажов көш., 10</v>
          </cell>
          <cell r="M1024" t="str">
            <v>Ақпан - Наурыз</v>
          </cell>
          <cell r="N1024" t="str">
            <v>Шығыс-Қазақстан облысы, Өскемен қ.</v>
          </cell>
          <cell r="O1024" t="str">
            <v>DDP</v>
          </cell>
          <cell r="P1024" t="str">
            <v>шартқа қол қойылған кезден бастап 30 күнтізбелік күн ішінде</v>
          </cell>
          <cell r="Q1024">
            <v>0</v>
          </cell>
          <cell r="R1024">
            <v>112</v>
          </cell>
          <cell r="S1024" t="str">
            <v>Литр (текше дм.)</v>
          </cell>
        </row>
        <row r="1025">
          <cell r="A1025" t="str">
            <v>637 Т</v>
          </cell>
          <cell r="B1025" t="str">
            <v>"ШҚ АЭК" АҚ</v>
          </cell>
          <cell r="C1025" t="str">
            <v>19.20.29.500.000.01.0112.000000000021</v>
          </cell>
          <cell r="D1025">
            <v>524101149</v>
          </cell>
          <cell r="E1025" t="str">
            <v>Май MOBIL SUPER 5W40 (СИНТЕТИКА)</v>
          </cell>
          <cell r="F1025" t="str">
            <v>Масло</v>
          </cell>
          <cell r="G1025" t="str">
            <v>моторное, для бензиновых двигателей, обозначение по SAE 5W-40</v>
          </cell>
          <cell r="H1025" t="str">
            <v>Май MOBIL SUPER 5W40 (СИНТЕТИКА)</v>
          </cell>
          <cell r="I1025" t="str">
            <v>ТСАТ</v>
          </cell>
          <cell r="J1025" t="str">
            <v>60</v>
          </cell>
          <cell r="K1025">
            <v>631010000</v>
          </cell>
          <cell r="L1025" t="str">
            <v>ҚР, ШҚО, Өскемен қ., Бажов көш., 10</v>
          </cell>
          <cell r="M1025" t="str">
            <v>Қантар-Ақпан</v>
          </cell>
          <cell r="N1025" t="str">
            <v>Шығыс-Қазақстан облысы, Өскемен қ.</v>
          </cell>
          <cell r="O1025" t="str">
            <v>DDP</v>
          </cell>
          <cell r="P1025" t="str">
            <v>шартқа қол қойылған кезден бастап 30 күнтізбелік күн ішінде</v>
          </cell>
          <cell r="Q1025">
            <v>0</v>
          </cell>
          <cell r="R1025">
            <v>112</v>
          </cell>
          <cell r="S1025" t="str">
            <v>Литр (текше дм.)</v>
          </cell>
        </row>
        <row r="1026">
          <cell r="A1026" t="str">
            <v>637-1 Т</v>
          </cell>
          <cell r="B1026" t="str">
            <v>"ШҚ АЭК" АҚ</v>
          </cell>
          <cell r="C1026" t="str">
            <v>19.20.29.500.000.01.0112.000000000021</v>
          </cell>
          <cell r="D1026">
            <v>524101149</v>
          </cell>
          <cell r="E1026" t="str">
            <v>Май MOBIL SUPER 5W40 (СИНТЕТИКА)</v>
          </cell>
          <cell r="F1026" t="str">
            <v>Масло</v>
          </cell>
          <cell r="G1026" t="str">
            <v>моторное, для бензиновых двигателей, обозначение по SAE 5W-40</v>
          </cell>
          <cell r="H1026" t="str">
            <v>Май MOBIL SUPER 5W40 (СИНТЕТИКА)</v>
          </cell>
          <cell r="I1026" t="str">
            <v>ТСАТ</v>
          </cell>
          <cell r="J1026" t="str">
            <v>60</v>
          </cell>
          <cell r="K1026">
            <v>631010000</v>
          </cell>
          <cell r="L1026" t="str">
            <v>ҚР, ШҚО, Өскемен қ., Бажов көш., 10</v>
          </cell>
          <cell r="M1026" t="str">
            <v>Ақпан - Наурыз</v>
          </cell>
          <cell r="N1026" t="str">
            <v>Шығыс-Қазақстан облысы, Өскемен қ.</v>
          </cell>
          <cell r="O1026" t="str">
            <v>DDP</v>
          </cell>
          <cell r="P1026" t="str">
            <v>шартқа қол қойылған кезден бастап 30 күнтізбелік күн ішінде</v>
          </cell>
          <cell r="Q1026">
            <v>0</v>
          </cell>
          <cell r="R1026">
            <v>112</v>
          </cell>
          <cell r="S1026" t="str">
            <v>Литр (текше дм.)</v>
          </cell>
        </row>
        <row r="1027">
          <cell r="A1027" t="str">
            <v>637-2 Т</v>
          </cell>
          <cell r="B1027" t="str">
            <v>"ШҚ АЭК" АҚ</v>
          </cell>
          <cell r="C1027" t="str">
            <v>19.20.29.500.000.01.0112.000000000021</v>
          </cell>
          <cell r="D1027">
            <v>524101192</v>
          </cell>
          <cell r="E1027" t="str">
            <v>Май 5W40 (СИНТЕТИКА)</v>
          </cell>
          <cell r="F1027" t="str">
            <v>Масло</v>
          </cell>
          <cell r="G1027" t="str">
            <v>моторное, для бензиновых двигателей, обозначение по SAE 5W-40</v>
          </cell>
          <cell r="H1027" t="str">
            <v>Май 5W40 (СИНТЕТИКА)</v>
          </cell>
          <cell r="I1027" t="str">
            <v>ТСАТ</v>
          </cell>
          <cell r="J1027" t="str">
            <v>60</v>
          </cell>
          <cell r="K1027">
            <v>631010000</v>
          </cell>
          <cell r="L1027" t="str">
            <v>ҚР, ШҚО, Өскемен қ., Бажов көш., 10</v>
          </cell>
          <cell r="M1027" t="str">
            <v>Ақпан - Наурыз</v>
          </cell>
          <cell r="N1027" t="str">
            <v>Шығыс-Қазақстан облысы, Өскемен қ.</v>
          </cell>
          <cell r="O1027" t="str">
            <v>DDP</v>
          </cell>
          <cell r="P1027" t="str">
            <v>шартқа қол қойылған кезден бастап 30 күнтізбелік күн ішінде</v>
          </cell>
          <cell r="Q1027">
            <v>0</v>
          </cell>
          <cell r="R1027">
            <v>112</v>
          </cell>
          <cell r="S1027" t="str">
            <v>Литр (текше дм.)</v>
          </cell>
        </row>
        <row r="1028">
          <cell r="A1028" t="str">
            <v>638 Т</v>
          </cell>
          <cell r="B1028" t="str">
            <v>"ШҚ АЭК" АҚ</v>
          </cell>
          <cell r="C1028" t="str">
            <v>19.20.29.560.000.00.0166.000000000000</v>
          </cell>
          <cell r="D1028">
            <v>524101152</v>
          </cell>
          <cell r="E1028" t="str">
            <v xml:space="preserve">Компрессорлық май КС-19П(А)                                                                         </v>
          </cell>
          <cell r="F1028" t="str">
            <v>Масло</v>
          </cell>
          <cell r="G1028" t="str">
            <v>компрессорное, марка КС-19, ГОСТ 9243-75</v>
          </cell>
          <cell r="H1028" t="str">
            <v xml:space="preserve">Компрессорлық май КС-19П(А)                                                                         </v>
          </cell>
          <cell r="I1028" t="str">
            <v>БК</v>
          </cell>
          <cell r="J1028">
            <v>0</v>
          </cell>
          <cell r="K1028">
            <v>631010000</v>
          </cell>
          <cell r="L1028" t="str">
            <v>ҚР, ШҚО, Өскемен қ., Бажов көш., 10</v>
          </cell>
          <cell r="M1028" t="str">
            <v>Желтоқсан-Қантар</v>
          </cell>
          <cell r="N1028" t="str">
            <v>Шығыс-Қазақстан облысы, Өскемен қ.</v>
          </cell>
          <cell r="O1028" t="str">
            <v>DDP</v>
          </cell>
          <cell r="P1028" t="str">
            <v>шартқа қол қойылған кезден бастап 30 күнтізбелік күн ішінде</v>
          </cell>
          <cell r="Q1028">
            <v>0</v>
          </cell>
          <cell r="R1028">
            <v>166</v>
          </cell>
          <cell r="S1028" t="str">
            <v>Килограмм</v>
          </cell>
        </row>
        <row r="1029">
          <cell r="A1029" t="str">
            <v>639 Т</v>
          </cell>
          <cell r="B1029" t="str">
            <v>"ШҚ АЭК" АҚ</v>
          </cell>
          <cell r="C1029" t="str">
            <v>19.20.29.550.000.00.0112.000000000017</v>
          </cell>
          <cell r="D1029">
            <v>524101159</v>
          </cell>
          <cell r="E1029" t="str">
            <v>МАСЛО НИГРОЛ ТЭП-15</v>
          </cell>
          <cell r="F1029" t="str">
            <v>Масло</v>
          </cell>
          <cell r="G1029" t="str">
            <v>трансмиссионное, марка ТЭП-15, ГОСТ 23652-79</v>
          </cell>
          <cell r="H1029" t="str">
            <v>МАСЛО НИГРОЛ ТЭП-15</v>
          </cell>
          <cell r="I1029" t="str">
            <v>БК</v>
          </cell>
          <cell r="J1029" t="str">
            <v>60</v>
          </cell>
          <cell r="K1029">
            <v>631010000</v>
          </cell>
          <cell r="L1029" t="str">
            <v>ҚР, ШҚО, Өскемен қ., Бажов көш., 10</v>
          </cell>
          <cell r="M1029" t="str">
            <v>Желтоқсан-Қантар</v>
          </cell>
          <cell r="N1029" t="str">
            <v>Шығыс-Қазақстан облысы, Өскемен қ.</v>
          </cell>
          <cell r="O1029" t="str">
            <v>DDP</v>
          </cell>
          <cell r="P1029" t="str">
            <v>шартқа қол қойылған кезден бастап 30 күнтізбелік күн ішінде</v>
          </cell>
          <cell r="Q1029">
            <v>0</v>
          </cell>
          <cell r="R1029">
            <v>112</v>
          </cell>
          <cell r="S1029" t="str">
            <v>Литр (текше дм.)</v>
          </cell>
        </row>
        <row r="1030">
          <cell r="A1030" t="str">
            <v>640 Т</v>
          </cell>
          <cell r="B1030" t="str">
            <v>"ШҚ АЭК" АҚ</v>
          </cell>
          <cell r="C1030" t="str">
            <v>19.20.29.550.000.00.0112.000000000016</v>
          </cell>
          <cell r="D1030">
            <v>524101160</v>
          </cell>
          <cell r="E1030" t="str">
            <v>АКПП үшін DEXRON III трансмисиялық майы</v>
          </cell>
          <cell r="F1030" t="str">
            <v>Масло</v>
          </cell>
          <cell r="G1030" t="str">
            <v>трансмиссионное, марка ТМ-5</v>
          </cell>
          <cell r="H1030" t="str">
            <v>АКПП үшін DEXRON III трансмисиялық майы</v>
          </cell>
          <cell r="I1030" t="str">
            <v>БК</v>
          </cell>
          <cell r="J1030" t="str">
            <v>60</v>
          </cell>
          <cell r="K1030">
            <v>631010000</v>
          </cell>
          <cell r="L1030" t="str">
            <v>ҚР, ШҚО, Өскемен қ., Бажов көш., 10</v>
          </cell>
          <cell r="M1030" t="str">
            <v>Желтоқсан-Қантар</v>
          </cell>
          <cell r="N1030" t="str">
            <v>Шығыс-Қазақстан облысы, Өскемен қ.</v>
          </cell>
          <cell r="O1030" t="str">
            <v>DDP</v>
          </cell>
          <cell r="P1030" t="str">
            <v>шартқа қол қойылған кезден бастап 30 күнтізбелік күн ішінде</v>
          </cell>
          <cell r="Q1030">
            <v>0</v>
          </cell>
          <cell r="R1030">
            <v>112</v>
          </cell>
          <cell r="S1030" t="str">
            <v>Литр (текше дм.)</v>
          </cell>
        </row>
        <row r="1031">
          <cell r="A1031" t="str">
            <v>640-1 Т</v>
          </cell>
          <cell r="B1031" t="str">
            <v>"ШҚ АЭК" АҚ</v>
          </cell>
          <cell r="C1031" t="str">
            <v>19.20.29.550.000.00.0112.000000000016</v>
          </cell>
          <cell r="D1031">
            <v>524101160</v>
          </cell>
          <cell r="E1031" t="str">
            <v>АКПП үшін DEXRON III трансмисиялық майы</v>
          </cell>
          <cell r="F1031" t="str">
            <v>Масло</v>
          </cell>
          <cell r="G1031" t="str">
            <v>трансмиссионное, марка ТМ-5</v>
          </cell>
          <cell r="H1031" t="str">
            <v>АКПП үшін DEXRON III трансмисиялық майы</v>
          </cell>
          <cell r="I1031" t="str">
            <v>БК</v>
          </cell>
          <cell r="J1031" t="str">
            <v>60</v>
          </cell>
          <cell r="K1031">
            <v>631010000</v>
          </cell>
          <cell r="L1031" t="str">
            <v>ҚР, ШҚО, Өскемен қ., Бажов көш., 10</v>
          </cell>
          <cell r="M1031" t="str">
            <v>Желтоқсан-Қантар</v>
          </cell>
          <cell r="N1031" t="str">
            <v>Шығыс-Қазақстан облысы, Өскемен қ.</v>
          </cell>
          <cell r="O1031" t="str">
            <v>DDP</v>
          </cell>
          <cell r="P1031" t="str">
            <v>шартқа қол қойылған кезден бастап 30 күнтізбелік күн ішінде</v>
          </cell>
          <cell r="Q1031">
            <v>0</v>
          </cell>
          <cell r="R1031">
            <v>112</v>
          </cell>
          <cell r="S1031" t="str">
            <v>Литр (текше дм.)</v>
          </cell>
        </row>
        <row r="1032">
          <cell r="A1032" t="str">
            <v>641 Т</v>
          </cell>
          <cell r="B1032" t="str">
            <v>"ШҚ АЭК" АҚ</v>
          </cell>
          <cell r="C1032" t="str">
            <v>19.20.29.520.000.00.0112.000000000008</v>
          </cell>
          <cell r="D1032">
            <v>524101162</v>
          </cell>
          <cell r="E1032" t="str">
            <v xml:space="preserve">МГЕ-46В МАЙЫ                                                                                        </v>
          </cell>
          <cell r="F1032" t="str">
            <v>Масло</v>
          </cell>
          <cell r="G1032" t="str">
            <v>гидравлическое, марка МГЕ-46В</v>
          </cell>
          <cell r="H1032" t="str">
            <v xml:space="preserve">МГЕ-46В МАЙЫ                                                                                        </v>
          </cell>
          <cell r="I1032" t="str">
            <v>БК</v>
          </cell>
          <cell r="J1032" t="str">
            <v>60</v>
          </cell>
          <cell r="K1032">
            <v>631010000</v>
          </cell>
          <cell r="L1032" t="str">
            <v>ҚР, ШҚО, Өскемен қ., Бажов көш., 10</v>
          </cell>
          <cell r="M1032" t="str">
            <v>Желтоқсан-Қантар</v>
          </cell>
          <cell r="N1032" t="str">
            <v>Шығыс-Қазақстан облысы, Өскемен қ.</v>
          </cell>
          <cell r="O1032" t="str">
            <v>DDP</v>
          </cell>
          <cell r="P1032" t="str">
            <v>шартқа қол қойылған кезден бастап 30 күнтізбелік күн ішінде</v>
          </cell>
          <cell r="Q1032">
            <v>0</v>
          </cell>
          <cell r="R1032">
            <v>112</v>
          </cell>
          <cell r="S1032" t="str">
            <v>Литр (текше дм.)</v>
          </cell>
        </row>
        <row r="1033">
          <cell r="A1033" t="str">
            <v>642 Т</v>
          </cell>
          <cell r="B1033" t="str">
            <v>"ШҚ АЭК" АҚ</v>
          </cell>
          <cell r="C1033" t="str">
            <v>19.20.29.500.000.01.0112.000000000009</v>
          </cell>
          <cell r="D1033">
            <v>524101164</v>
          </cell>
          <cell r="E1033" t="str">
            <v>Дизель двигательге арналған мотор майы (жартылайсинтетика) (евро3,4) SAE 10W-40</v>
          </cell>
          <cell r="F1033" t="str">
            <v>Масло</v>
          </cell>
          <cell r="G1033" t="str">
            <v>моторное, для дизельных двигателей, обозначение по SAE 10W</v>
          </cell>
          <cell r="H1033" t="str">
            <v>Дизель двигательге арналған мотор майы (жартылайсинтетика) (евро3,4) SAE 10W-40</v>
          </cell>
          <cell r="I1033" t="str">
            <v>БК</v>
          </cell>
          <cell r="J1033" t="str">
            <v>60</v>
          </cell>
          <cell r="K1033">
            <v>631010000</v>
          </cell>
          <cell r="L1033" t="str">
            <v>ҚР, ШҚО, Өскемен қ., Бажов көш., 10</v>
          </cell>
          <cell r="M1033" t="str">
            <v>Желтоқсан-Қантар</v>
          </cell>
          <cell r="N1033" t="str">
            <v>Шығыс-Қазақстан облысы, Өскемен қ.</v>
          </cell>
          <cell r="O1033" t="str">
            <v>DDP</v>
          </cell>
          <cell r="P1033" t="str">
            <v>шартқа қол қойылған кезден бастап 30 күнтізбелік күн ішінде</v>
          </cell>
          <cell r="Q1033">
            <v>0</v>
          </cell>
          <cell r="R1033">
            <v>112</v>
          </cell>
          <cell r="S1033" t="str">
            <v>Литр (текше дм.)</v>
          </cell>
        </row>
        <row r="1034">
          <cell r="A1034" t="str">
            <v>642-1 Т</v>
          </cell>
          <cell r="B1034" t="str">
            <v>"ШҚ АЭК" АҚ</v>
          </cell>
          <cell r="C1034" t="str">
            <v>19.20.29.500.000.01.0112.000000000009</v>
          </cell>
          <cell r="D1034">
            <v>524101164</v>
          </cell>
          <cell r="E1034" t="str">
            <v>Дизель двигательге арналған мотор майы (жартылайсинтетика) (евро3,4) SAE 10W-40</v>
          </cell>
          <cell r="F1034" t="str">
            <v>Масло</v>
          </cell>
          <cell r="G1034" t="str">
            <v>моторное, для дизельных двигателей, обозначение по SAE 10W</v>
          </cell>
          <cell r="H1034" t="str">
            <v>Дизель двигательге арналған мотор майы (жартылайсинтетика) (евро3,4) SAE 10W-40</v>
          </cell>
          <cell r="I1034" t="str">
            <v>БК</v>
          </cell>
          <cell r="J1034" t="str">
            <v>60</v>
          </cell>
          <cell r="K1034">
            <v>631010000</v>
          </cell>
          <cell r="L1034" t="str">
            <v>ҚР, ШҚО, Өскемен қ., Бажов көш., 10</v>
          </cell>
          <cell r="M1034" t="str">
            <v>Ақпан - Наурыз</v>
          </cell>
          <cell r="N1034" t="str">
            <v>Шығыс-Қазақстан облысы, Өскемен қ.</v>
          </cell>
          <cell r="O1034" t="str">
            <v>DDP</v>
          </cell>
          <cell r="P1034" t="str">
            <v>шартқа қол қойылған кезден бастап 30 күнтізбелік күн ішінде</v>
          </cell>
          <cell r="Q1034">
            <v>0</v>
          </cell>
          <cell r="R1034">
            <v>112</v>
          </cell>
          <cell r="S1034" t="str">
            <v>Литр (текше дм.)</v>
          </cell>
        </row>
        <row r="1035">
          <cell r="A1035" t="str">
            <v>643 Т</v>
          </cell>
          <cell r="B1035" t="str">
            <v>"ШҚ АЭК" АҚ</v>
          </cell>
          <cell r="C1035" t="str">
            <v>19.20.29.500.000.01.0112.000000000004</v>
          </cell>
          <cell r="D1035">
            <v>524101165</v>
          </cell>
          <cell r="E1035" t="str">
            <v>Дизель двигательге арналған мотор майы (синтетика) SAE 5W-40</v>
          </cell>
          <cell r="F1035" t="str">
            <v>Масло</v>
          </cell>
          <cell r="G1035" t="str">
            <v>моторное, для дизельных двигателей, обозначение по SAE 5W-40</v>
          </cell>
          <cell r="H1035" t="str">
            <v>Дизель двигательге арналған мотор майы (синтетика) SAE 5W-40</v>
          </cell>
          <cell r="I1035" t="str">
            <v>БК</v>
          </cell>
          <cell r="J1035" t="str">
            <v>60</v>
          </cell>
          <cell r="K1035">
            <v>631010000</v>
          </cell>
          <cell r="L1035" t="str">
            <v>ҚР, ШҚО, Өскемен қ., Бажов көш., 10</v>
          </cell>
          <cell r="M1035" t="str">
            <v>Желтоқсан-Қантар</v>
          </cell>
          <cell r="N1035" t="str">
            <v>Шығыс-Қазақстан облысы, Өскемен қ.</v>
          </cell>
          <cell r="O1035" t="str">
            <v>DDP</v>
          </cell>
          <cell r="P1035" t="str">
            <v>шартқа қол қойылған кезден бастап 30 күнтізбелік күн ішінде</v>
          </cell>
          <cell r="Q1035">
            <v>0</v>
          </cell>
          <cell r="R1035">
            <v>112</v>
          </cell>
          <cell r="S1035" t="str">
            <v>Литр (текше дм.)</v>
          </cell>
        </row>
        <row r="1036">
          <cell r="A1036" t="str">
            <v>643-1 Т</v>
          </cell>
          <cell r="B1036" t="str">
            <v>"ШҚ АЭК" АҚ</v>
          </cell>
          <cell r="C1036" t="str">
            <v>19.20.29.500.000.01.0112.000000000004</v>
          </cell>
          <cell r="D1036">
            <v>524101165</v>
          </cell>
          <cell r="E1036" t="str">
            <v>Дизель двигательге арналған мотор майы (синтетика) SAE 5W-40</v>
          </cell>
          <cell r="F1036" t="str">
            <v>Масло</v>
          </cell>
          <cell r="G1036" t="str">
            <v>моторное, для дизельных двигателей, обозначение по SAE 5W-40</v>
          </cell>
          <cell r="H1036" t="str">
            <v>Дизель двигательге арналған мотор майы (синтетика) SAE 5W-40</v>
          </cell>
          <cell r="I1036" t="str">
            <v>БК</v>
          </cell>
          <cell r="J1036" t="str">
            <v>60</v>
          </cell>
          <cell r="K1036">
            <v>631010000</v>
          </cell>
          <cell r="L1036" t="str">
            <v>ҚР, ШҚО, Өскемен қ., Бажов көш., 10</v>
          </cell>
          <cell r="M1036" t="str">
            <v>Ақпан - Наурыз</v>
          </cell>
          <cell r="N1036" t="str">
            <v>Шығыс-Қазақстан облысы, Өскемен қ.</v>
          </cell>
          <cell r="O1036" t="str">
            <v>DDP</v>
          </cell>
          <cell r="P1036" t="str">
            <v>шартқа қол қойылған кезден бастап 30 күнтізбелік күн ішінде</v>
          </cell>
          <cell r="Q1036">
            <v>0</v>
          </cell>
          <cell r="R1036">
            <v>112</v>
          </cell>
          <cell r="S1036" t="str">
            <v>Литр (текше дм.)</v>
          </cell>
        </row>
        <row r="1037">
          <cell r="A1037" t="str">
            <v>644 Т</v>
          </cell>
          <cell r="B1037" t="str">
            <v>"ШҚ АЭК" АҚ</v>
          </cell>
          <cell r="C1037" t="str">
            <v>20.59.41.990.002.14.0166.000000000000</v>
          </cell>
          <cell r="D1037">
            <v>524102100</v>
          </cell>
          <cell r="E1037" t="str">
            <v>Графитті майлағыш</v>
          </cell>
          <cell r="F1037" t="str">
            <v>Смазка</v>
          </cell>
          <cell r="G1037" t="str">
            <v>графитовая, марка САГ-1</v>
          </cell>
          <cell r="H1037" t="str">
            <v>Графитті майлағыш</v>
          </cell>
          <cell r="I1037" t="str">
            <v>БК</v>
          </cell>
          <cell r="J1037">
            <v>0</v>
          </cell>
          <cell r="K1037">
            <v>631010000</v>
          </cell>
          <cell r="L1037" t="str">
            <v>ҚР, ШҚО, Өскемен қ., Бажов көш., 10</v>
          </cell>
          <cell r="M1037" t="str">
            <v>Желтоқсан-Қантар</v>
          </cell>
          <cell r="N1037" t="str">
            <v>Шығыс-Қазақстан облысы, Өскемен қ.</v>
          </cell>
          <cell r="O1037" t="str">
            <v>DDP</v>
          </cell>
          <cell r="P1037" t="str">
            <v>шартқа қол қойылған кезден бастап 30 күнтізбелік күн ішінде</v>
          </cell>
          <cell r="Q1037">
            <v>0</v>
          </cell>
          <cell r="R1037">
            <v>166</v>
          </cell>
          <cell r="S1037" t="str">
            <v>Килограмм</v>
          </cell>
        </row>
        <row r="1038">
          <cell r="A1038" t="str">
            <v>644-1 Т</v>
          </cell>
          <cell r="B1038" t="str">
            <v>"ШҚ АЭК" АҚ</v>
          </cell>
          <cell r="C1038" t="str">
            <v>20.59.41.990.002.14.0166.000000000000</v>
          </cell>
          <cell r="D1038">
            <v>524102100</v>
          </cell>
          <cell r="E1038" t="str">
            <v>Графитті майлағыш</v>
          </cell>
          <cell r="F1038" t="str">
            <v>Смазка</v>
          </cell>
          <cell r="G1038" t="str">
            <v>графитовая, марка САГ-1</v>
          </cell>
          <cell r="H1038" t="str">
            <v>Графитті майлағыш</v>
          </cell>
          <cell r="I1038" t="str">
            <v>БК</v>
          </cell>
          <cell r="J1038">
            <v>0</v>
          </cell>
          <cell r="K1038">
            <v>631010000</v>
          </cell>
          <cell r="L1038" t="str">
            <v>ҚР, ШҚО, Өскемен қ., Бажов көш., 10</v>
          </cell>
          <cell r="M1038" t="str">
            <v>Желтоқсан-Қантар</v>
          </cell>
          <cell r="N1038" t="str">
            <v>Шығыс-Қазақстан облысы, Өскемен қ.</v>
          </cell>
          <cell r="O1038" t="str">
            <v>DDP</v>
          </cell>
          <cell r="P1038" t="str">
            <v>шартқа қол қойылған кезден бастап 30 күнтізбелік күн ішінде</v>
          </cell>
          <cell r="Q1038">
            <v>0</v>
          </cell>
          <cell r="R1038">
            <v>166</v>
          </cell>
          <cell r="S1038" t="str">
            <v>Килограмм</v>
          </cell>
        </row>
        <row r="1039">
          <cell r="A1039" t="str">
            <v>645 Т</v>
          </cell>
          <cell r="B1039" t="str">
            <v>"ШҚ АЭК" АҚ</v>
          </cell>
          <cell r="C1039" t="str">
            <v>20.59.41.990.002.09.0166.000000000000</v>
          </cell>
          <cell r="D1039">
            <v>524102101</v>
          </cell>
          <cell r="E1039" t="str">
            <v>Майлағыш ЛИТОЛ-24</v>
          </cell>
          <cell r="F1039" t="str">
            <v>Смазка</v>
          </cell>
          <cell r="G1039" t="str">
            <v>многоцелевая, марка Литол-24, ГОСТ 21150-87</v>
          </cell>
          <cell r="H1039" t="str">
            <v>Майлағыш ЛИТОЛ-24</v>
          </cell>
          <cell r="I1039" t="str">
            <v>БК</v>
          </cell>
          <cell r="J1039">
            <v>0</v>
          </cell>
          <cell r="K1039">
            <v>631010000</v>
          </cell>
          <cell r="L1039" t="str">
            <v>ҚР, ШҚО, Өскемен қ., Бажов көш., 10</v>
          </cell>
          <cell r="M1039" t="str">
            <v>Желтоқсан-Қантар</v>
          </cell>
          <cell r="N1039" t="str">
            <v>Шығыс-Қазақстан облысы, Өскемен қ.</v>
          </cell>
          <cell r="O1039" t="str">
            <v>DDP</v>
          </cell>
          <cell r="P1039" t="str">
            <v>шартқа қол қойылған кезден бастап 30 күнтізбелік күн ішінде</v>
          </cell>
          <cell r="Q1039">
            <v>0</v>
          </cell>
          <cell r="R1039">
            <v>166</v>
          </cell>
          <cell r="S1039" t="str">
            <v>Килограмм</v>
          </cell>
        </row>
        <row r="1040">
          <cell r="A1040" t="str">
            <v>646 Т</v>
          </cell>
          <cell r="B1040" t="str">
            <v>"ШҚ АЭК" АҚ</v>
          </cell>
          <cell r="C1040" t="str">
            <v>20.59.41.990.004.00.0166.000000000000</v>
          </cell>
          <cell r="D1040">
            <v>524102102</v>
          </cell>
          <cell r="E1040" t="str">
            <v>Майлағыш Майлы Салидол</v>
          </cell>
          <cell r="F1040" t="str">
            <v>Солидол</v>
          </cell>
          <cell r="G1040" t="str">
            <v>жировой, марка Ж, ГОСТ 1033-79</v>
          </cell>
          <cell r="H1040" t="str">
            <v>Майлағыш Майлы Салидол</v>
          </cell>
          <cell r="I1040" t="str">
            <v>БК</v>
          </cell>
          <cell r="J1040">
            <v>0</v>
          </cell>
          <cell r="K1040">
            <v>631010000</v>
          </cell>
          <cell r="L1040" t="str">
            <v>ҚР, ШҚО, Өскемен қ., Бажов көш., 10</v>
          </cell>
          <cell r="M1040" t="str">
            <v>Желтоқсан-Қантар</v>
          </cell>
          <cell r="N1040" t="str">
            <v>Шығыс-Қазақстан облысы, Өскемен қ.</v>
          </cell>
          <cell r="O1040" t="str">
            <v>DDP</v>
          </cell>
          <cell r="P1040" t="str">
            <v>шартқа қол қойылған кезден бастап 30 күнтізбелік күн ішінде</v>
          </cell>
          <cell r="Q1040">
            <v>0</v>
          </cell>
          <cell r="R1040">
            <v>166</v>
          </cell>
          <cell r="S1040" t="str">
            <v>Килограмм</v>
          </cell>
        </row>
        <row r="1041">
          <cell r="A1041" t="str">
            <v>646-1 Т</v>
          </cell>
          <cell r="B1041" t="str">
            <v>"ШҚ АЭК" АҚ</v>
          </cell>
          <cell r="C1041" t="str">
            <v>20.59.41.990.004.00.0166.000000000000</v>
          </cell>
          <cell r="D1041">
            <v>524102102</v>
          </cell>
          <cell r="E1041" t="str">
            <v>Майлағыш Майлы Салидол</v>
          </cell>
          <cell r="F1041" t="str">
            <v>Солидол</v>
          </cell>
          <cell r="G1041" t="str">
            <v>жировой, марка Ж, ГОСТ 1033-79</v>
          </cell>
          <cell r="H1041" t="str">
            <v>Майлағыш Майлы Салидол</v>
          </cell>
          <cell r="I1041" t="str">
            <v>БК</v>
          </cell>
          <cell r="J1041">
            <v>0</v>
          </cell>
          <cell r="K1041">
            <v>631010000</v>
          </cell>
          <cell r="L1041" t="str">
            <v>ҚР, ШҚО, Өскемен қ., Бажов көш., 10</v>
          </cell>
          <cell r="M1041" t="str">
            <v>Желтоқсан-Қантар</v>
          </cell>
          <cell r="N1041" t="str">
            <v>Шығыс-Қазақстан облысы, Өскемен қ.</v>
          </cell>
          <cell r="O1041" t="str">
            <v>DDP</v>
          </cell>
          <cell r="P1041" t="str">
            <v>шартқа қол қойылған кезден бастап 30 күнтізбелік күн ішінде</v>
          </cell>
          <cell r="Q1041">
            <v>0</v>
          </cell>
          <cell r="R1041">
            <v>166</v>
          </cell>
          <cell r="S1041" t="str">
            <v>Килограмм</v>
          </cell>
        </row>
        <row r="1042">
          <cell r="A1042" t="str">
            <v>647 Т</v>
          </cell>
          <cell r="B1042" t="str">
            <v>"ШҚ АЭК" АҚ</v>
          </cell>
          <cell r="C1042" t="str">
            <v>20.59.41.990.004.01.0166.000000000000</v>
          </cell>
          <cell r="D1042">
            <v>524102103</v>
          </cell>
          <cell r="E1042" t="str">
            <v>Синтетикалық майлағыш Солидол</v>
          </cell>
          <cell r="F1042" t="str">
            <v>Солидол</v>
          </cell>
          <cell r="G1042" t="str">
            <v>синтетический, марка С, ГОСТ 4366-76</v>
          </cell>
          <cell r="H1042" t="str">
            <v>Синтетикалық майлағыш Солидол</v>
          </cell>
          <cell r="I1042" t="str">
            <v>БК</v>
          </cell>
          <cell r="J1042">
            <v>0</v>
          </cell>
          <cell r="K1042">
            <v>631010000</v>
          </cell>
          <cell r="L1042" t="str">
            <v>ҚР, ШҚО, Өскемен қ., Бажов көш., 10</v>
          </cell>
          <cell r="M1042" t="str">
            <v>Желтоқсан-Қантар</v>
          </cell>
          <cell r="N1042" t="str">
            <v>Шығыс-Қазақстан облысы, Өскемен қ.</v>
          </cell>
          <cell r="O1042" t="str">
            <v>DDP</v>
          </cell>
          <cell r="P1042" t="str">
            <v>шартқа қол қойылған кезден бастап 30 күнтізбелік күн ішінде</v>
          </cell>
          <cell r="Q1042">
            <v>0</v>
          </cell>
          <cell r="R1042">
            <v>166</v>
          </cell>
          <cell r="S1042" t="str">
            <v>Килограмм</v>
          </cell>
        </row>
        <row r="1043">
          <cell r="A1043" t="str">
            <v>648 Т</v>
          </cell>
          <cell r="B1043" t="str">
            <v>"ШҚ АЭК" АҚ</v>
          </cell>
          <cell r="C1043" t="str">
            <v>20.59.41.990.002.05.0166.000000000000</v>
          </cell>
          <cell r="D1043">
            <v>524102104</v>
          </cell>
          <cell r="E1043" t="str">
            <v>Майлағыш ЦИАТИМ-201</v>
          </cell>
          <cell r="F1043" t="str">
            <v>Смазка</v>
          </cell>
          <cell r="G1043" t="str">
            <v>приборная, марка Циатим-201, ГОСТ 6267-74</v>
          </cell>
          <cell r="H1043" t="str">
            <v>Майлағыш ЦИАТИМ-201</v>
          </cell>
          <cell r="I1043" t="str">
            <v>БК</v>
          </cell>
          <cell r="J1043">
            <v>0</v>
          </cell>
          <cell r="K1043">
            <v>631010000</v>
          </cell>
          <cell r="L1043" t="str">
            <v>ҚР, ШҚО, Өскемен қ., Бажов көш., 10</v>
          </cell>
          <cell r="M1043" t="str">
            <v>Желтоқсан-Қантар</v>
          </cell>
          <cell r="N1043" t="str">
            <v>Шығыс-Қазақстан облысы, Өскемен қ.</v>
          </cell>
          <cell r="O1043" t="str">
            <v>DDP</v>
          </cell>
          <cell r="P1043" t="str">
            <v>шартқа қол қойылған кезден бастап 30 күнтізбелік күн ішінде</v>
          </cell>
          <cell r="Q1043">
            <v>0</v>
          </cell>
          <cell r="R1043">
            <v>166</v>
          </cell>
          <cell r="S1043" t="str">
            <v>Килограмм</v>
          </cell>
        </row>
        <row r="1044">
          <cell r="A1044" t="str">
            <v>649 Т</v>
          </cell>
          <cell r="B1044" t="str">
            <v>"ШҚ АЭК" АҚ</v>
          </cell>
          <cell r="C1044" t="str">
            <v>20.59.41.990.002.07.0166.000000000000</v>
          </cell>
          <cell r="D1044">
            <v>524102106</v>
          </cell>
          <cell r="E1044" t="str">
            <v>Майлағыш ЦИАТИМ-203</v>
          </cell>
          <cell r="F1044" t="str">
            <v>Смазка</v>
          </cell>
          <cell r="G1044" t="str">
            <v>низкотемпературная, марка Циатим-203</v>
          </cell>
          <cell r="H1044" t="str">
            <v>Майлағыш ЦИАТИМ-203</v>
          </cell>
          <cell r="I1044" t="str">
            <v>БК</v>
          </cell>
          <cell r="J1044">
            <v>0</v>
          </cell>
          <cell r="K1044">
            <v>631010000</v>
          </cell>
          <cell r="L1044" t="str">
            <v>ҚР, ШҚО, Өскемен қ., Бажов көш., 10</v>
          </cell>
          <cell r="M1044" t="str">
            <v>Желтоқсан-Қантар</v>
          </cell>
          <cell r="N1044" t="str">
            <v>Шығыс-Қазақстан облысы, Өскемен қ.</v>
          </cell>
          <cell r="O1044" t="str">
            <v>DDP</v>
          </cell>
          <cell r="P1044" t="str">
            <v>шартқа қол қойылған кезден бастап 30 күнтізбелік күн ішінде</v>
          </cell>
          <cell r="Q1044">
            <v>0</v>
          </cell>
          <cell r="R1044">
            <v>166</v>
          </cell>
          <cell r="S1044" t="str">
            <v>Килограмм</v>
          </cell>
        </row>
        <row r="1045">
          <cell r="A1045" t="str">
            <v>650 Т</v>
          </cell>
          <cell r="B1045" t="str">
            <v>"ШҚ АЭК" АҚ</v>
          </cell>
          <cell r="C1045" t="str">
            <v>20.59.41.990.002.04.0166.000000000000</v>
          </cell>
          <cell r="D1045">
            <v>524102109</v>
          </cell>
          <cell r="E1045" t="str">
            <v>Майлағыш ЦИАТИМ-221</v>
          </cell>
          <cell r="F1045" t="str">
            <v>Смазка</v>
          </cell>
          <cell r="G1045" t="str">
            <v>термостойкая, марка Циатим-221, ГОСТ 9433-80</v>
          </cell>
          <cell r="H1045" t="str">
            <v>Майлағыш ЦИАТИМ-221</v>
          </cell>
          <cell r="I1045" t="str">
            <v>БК</v>
          </cell>
          <cell r="J1045">
            <v>0</v>
          </cell>
          <cell r="K1045">
            <v>631010000</v>
          </cell>
          <cell r="L1045" t="str">
            <v>ҚР, ШҚО, Өскемен қ., Бажов көш., 10</v>
          </cell>
          <cell r="M1045" t="str">
            <v>Желтоқсан-Қантар</v>
          </cell>
          <cell r="N1045" t="str">
            <v>Шығыс-Қазақстан облысы, Өскемен қ.</v>
          </cell>
          <cell r="O1045" t="str">
            <v>DDP</v>
          </cell>
          <cell r="P1045" t="str">
            <v>шартқа қол қойылған кезден бастап 30 күнтізбелік күн ішінде</v>
          </cell>
          <cell r="Q1045">
            <v>0</v>
          </cell>
          <cell r="R1045">
            <v>166</v>
          </cell>
          <cell r="S1045" t="str">
            <v>Килограмм</v>
          </cell>
        </row>
        <row r="1046">
          <cell r="A1046" t="str">
            <v>651 Т</v>
          </cell>
          <cell r="B1046" t="str">
            <v>"ШҚ АЭК" АҚ</v>
          </cell>
          <cell r="C1046" t="str">
            <v>19.20.41.100.000.00.0166.000000000000</v>
          </cell>
          <cell r="D1046">
            <v>524102111</v>
          </cell>
          <cell r="E1046" t="str">
            <v xml:space="preserve">Майлағыш Техникалық вазелин                                                                         </v>
          </cell>
          <cell r="F1046" t="str">
            <v>Вазелин</v>
          </cell>
          <cell r="G1046" t="str">
            <v>нефтяной, вязкость 28-36 мм2/с при 50 ℃, температура плавления 27-60 ℃</v>
          </cell>
          <cell r="H1046" t="str">
            <v xml:space="preserve">Майлағыш Техникалық вазелин                                                                         </v>
          </cell>
          <cell r="I1046" t="str">
            <v>БК</v>
          </cell>
          <cell r="J1046">
            <v>0</v>
          </cell>
          <cell r="K1046">
            <v>631010000</v>
          </cell>
          <cell r="L1046" t="str">
            <v>ҚР, ШҚО, Өскемен қ., Бажов көш., 10</v>
          </cell>
          <cell r="M1046" t="str">
            <v>Желтоқсан-Қантар</v>
          </cell>
          <cell r="N1046" t="str">
            <v>Шығыс-Қазақстан облысы, Өскемен қ.</v>
          </cell>
          <cell r="O1046" t="str">
            <v>DDP</v>
          </cell>
          <cell r="P1046" t="str">
            <v>шартқа қол қойылған кезден бастап 30 күнтізбелік күн ішінде</v>
          </cell>
          <cell r="Q1046">
            <v>0</v>
          </cell>
          <cell r="R1046">
            <v>166</v>
          </cell>
          <cell r="S1046" t="str">
            <v>Килограмм</v>
          </cell>
        </row>
        <row r="1047">
          <cell r="A1047" t="str">
            <v>652 Т</v>
          </cell>
          <cell r="B1047" t="str">
            <v>"ШҚ АЭК" АҚ</v>
          </cell>
          <cell r="C1047" t="str">
            <v>20.59.59.200.000.00.0112.000000000000</v>
          </cell>
          <cell r="D1047">
            <v>524103101</v>
          </cell>
          <cell r="E1047" t="str">
            <v>Тотты түрлендіргіш</v>
          </cell>
          <cell r="F1047" t="str">
            <v>Ингибитор</v>
          </cell>
          <cell r="G1047" t="str">
            <v>коррозии, против коррозии</v>
          </cell>
          <cell r="H1047" t="str">
            <v>Тотты түрлендіргіш</v>
          </cell>
          <cell r="I1047" t="str">
            <v>БК</v>
          </cell>
          <cell r="J1047">
            <v>0</v>
          </cell>
          <cell r="K1047">
            <v>631010000</v>
          </cell>
          <cell r="L1047" t="str">
            <v>ҚР, ШҚО, Өскемен қ., Бажов көш., 10</v>
          </cell>
          <cell r="M1047" t="str">
            <v>Желтоқсан-Қантар</v>
          </cell>
          <cell r="N1047" t="str">
            <v>Шығыс-Қазақстан облысы, Өскемен қ.</v>
          </cell>
          <cell r="O1047" t="str">
            <v>DDP</v>
          </cell>
          <cell r="P1047" t="str">
            <v>шартқа қол қойылған кезден бастап 30 күнтізбелік күн ішінде</v>
          </cell>
          <cell r="Q1047">
            <v>0</v>
          </cell>
          <cell r="R1047">
            <v>112</v>
          </cell>
          <cell r="S1047" t="str">
            <v>Литр (текше дм.)</v>
          </cell>
        </row>
        <row r="1048">
          <cell r="A1048" t="str">
            <v>653 Т</v>
          </cell>
          <cell r="B1048" t="str">
            <v>"ШҚ АЭК" АҚ</v>
          </cell>
          <cell r="C1048" t="str">
            <v>19.20.24.000.000.00.0112.000000000000</v>
          </cell>
          <cell r="D1048">
            <v>524103102</v>
          </cell>
          <cell r="E1048" t="str">
            <v xml:space="preserve">Керосин                                                                                             </v>
          </cell>
          <cell r="F1048" t="str">
            <v>Керосин</v>
          </cell>
          <cell r="G1048" t="str">
            <v>марка КО-25, плотность не менее 795 кг/м3 при 20℃, массовая доля общей серы не более 0,04%</v>
          </cell>
          <cell r="H1048" t="str">
            <v xml:space="preserve">Керосин                                                                                             </v>
          </cell>
          <cell r="I1048" t="str">
            <v>БК</v>
          </cell>
          <cell r="J1048">
            <v>0</v>
          </cell>
          <cell r="K1048">
            <v>631010000</v>
          </cell>
          <cell r="L1048" t="str">
            <v>ҚР, ШҚО, Өскемен қ., Бажов көш., 10</v>
          </cell>
          <cell r="M1048" t="str">
            <v>Желтоқсан-Қантар</v>
          </cell>
          <cell r="N1048" t="str">
            <v>Шығыс-Қазақстан облысы, Өскемен қ.</v>
          </cell>
          <cell r="O1048" t="str">
            <v>DDP</v>
          </cell>
          <cell r="P1048" t="str">
            <v>шартқа қол қойылған кезден бастап 30 күнтізбелік күн ішінде</v>
          </cell>
          <cell r="Q1048">
            <v>0</v>
          </cell>
          <cell r="R1048">
            <v>112</v>
          </cell>
          <cell r="S1048" t="str">
            <v>Литр (текше дм.)</v>
          </cell>
        </row>
        <row r="1049">
          <cell r="A1049" t="str">
            <v>653-1 Т</v>
          </cell>
          <cell r="B1049" t="str">
            <v>"ШҚ АЭК" АҚ</v>
          </cell>
          <cell r="C1049" t="str">
            <v>19.20.24.000.000.00.0112.000000000000</v>
          </cell>
          <cell r="D1049">
            <v>524103102</v>
          </cell>
          <cell r="E1049" t="str">
            <v xml:space="preserve">Керосин                                                                                             </v>
          </cell>
          <cell r="F1049" t="str">
            <v>Керосин</v>
          </cell>
          <cell r="G1049" t="str">
            <v>марка КО-25, плотность не менее 795 кг/м3 при 20℃, массовая доля общей серы не более 0,04%</v>
          </cell>
          <cell r="H1049" t="str">
            <v xml:space="preserve">Керосин                                                                                             </v>
          </cell>
          <cell r="I1049" t="str">
            <v>БК</v>
          </cell>
          <cell r="J1049">
            <v>0</v>
          </cell>
          <cell r="K1049">
            <v>631010000</v>
          </cell>
          <cell r="L1049" t="str">
            <v>ҚР, ШҚО, Өскемен қ., Бажов көш., 10</v>
          </cell>
          <cell r="M1049" t="str">
            <v>Ақпан - Наурыз</v>
          </cell>
          <cell r="N1049" t="str">
            <v>Шығыс-Қазақстан облысы, Өскемен қ.</v>
          </cell>
          <cell r="O1049" t="str">
            <v>DDP</v>
          </cell>
          <cell r="P1049" t="str">
            <v>шартқа қол қойылған кезден бастап 30 күнтізбелік күн ішінде</v>
          </cell>
          <cell r="Q1049">
            <v>0</v>
          </cell>
          <cell r="R1049">
            <v>112</v>
          </cell>
          <cell r="S1049" t="str">
            <v>Литр (текше дм.)</v>
          </cell>
        </row>
        <row r="1050">
          <cell r="A1050" t="str">
            <v>654 Т</v>
          </cell>
          <cell r="B1050" t="str">
            <v>"ШҚ АЭК" АҚ</v>
          </cell>
          <cell r="C1050" t="str">
            <v>13.94.11.900.003.00.0166.000000000000</v>
          </cell>
          <cell r="D1050">
            <v>525100101</v>
          </cell>
          <cell r="E1050" t="str">
            <v>Кендір жіп ұ.10</v>
          </cell>
          <cell r="F1050" t="str">
            <v>Веревка</v>
          </cell>
          <cell r="G1050" t="str">
            <v>пеньковая</v>
          </cell>
          <cell r="H1050" t="str">
            <v>Кендір жіп ұ.10</v>
          </cell>
          <cell r="I1050" t="str">
            <v>БК</v>
          </cell>
          <cell r="J1050">
            <v>0</v>
          </cell>
          <cell r="K1050">
            <v>631010000</v>
          </cell>
          <cell r="L1050" t="str">
            <v>ҚР, ШҚО, Өскемен қ., Бажов көш., 10</v>
          </cell>
          <cell r="M1050" t="str">
            <v>Желтоқсан-Қантар</v>
          </cell>
          <cell r="N1050" t="str">
            <v>Шығыс-Қазақстан облысы, Өскемен қ.</v>
          </cell>
          <cell r="O1050" t="str">
            <v>DDP</v>
          </cell>
          <cell r="P1050" t="str">
            <v>шартқа қол қойылған кезден бастап 30 күнтізбелік күн ішінде</v>
          </cell>
          <cell r="Q1050">
            <v>0</v>
          </cell>
          <cell r="R1050">
            <v>166</v>
          </cell>
          <cell r="S1050" t="str">
            <v>Килограмм</v>
          </cell>
        </row>
        <row r="1051">
          <cell r="A1051" t="str">
            <v>655 Т</v>
          </cell>
          <cell r="B1051" t="str">
            <v>"ШҚ АЭК" АҚ</v>
          </cell>
          <cell r="C1051" t="str">
            <v>13.94.11.900.003.00.0166.000000000000</v>
          </cell>
          <cell r="D1051">
            <v>525100102</v>
          </cell>
          <cell r="E1051" t="str">
            <v xml:space="preserve">Кендір жіп ұ.14                                                                                     </v>
          </cell>
          <cell r="F1051" t="str">
            <v>Веревка</v>
          </cell>
          <cell r="G1051" t="str">
            <v>пеньковая</v>
          </cell>
          <cell r="H1051" t="str">
            <v xml:space="preserve">Кендір жіп ұ.14                                                                                     </v>
          </cell>
          <cell r="I1051" t="str">
            <v>БК</v>
          </cell>
          <cell r="J1051">
            <v>0</v>
          </cell>
          <cell r="K1051">
            <v>631010000</v>
          </cell>
          <cell r="L1051" t="str">
            <v>ҚР, ШҚО, Өскемен қ., Бажов көш., 10</v>
          </cell>
          <cell r="M1051" t="str">
            <v>Желтоқсан-Қантар</v>
          </cell>
          <cell r="N1051" t="str">
            <v>Шығыс-Қазақстан облысы, Өскемен қ.</v>
          </cell>
          <cell r="O1051" t="str">
            <v>DDP</v>
          </cell>
          <cell r="P1051" t="str">
            <v>шартқа қол қойылған кезден бастап 30 күнтізбелік күн ішінде</v>
          </cell>
          <cell r="Q1051">
            <v>0</v>
          </cell>
          <cell r="R1051">
            <v>166</v>
          </cell>
          <cell r="S1051" t="str">
            <v>Килограмм</v>
          </cell>
        </row>
        <row r="1052">
          <cell r="A1052" t="str">
            <v>656 Т</v>
          </cell>
          <cell r="B1052" t="str">
            <v>"ШҚ АЭК" АҚ</v>
          </cell>
          <cell r="C1052" t="str">
            <v>13.99.13.100.000.00.0166.000000000000</v>
          </cell>
          <cell r="D1052">
            <v>525103100</v>
          </cell>
          <cell r="E1052" t="str">
            <v>Техникалық киіз қалыңдығы 10 мм</v>
          </cell>
          <cell r="F1052" t="str">
            <v>Войлок</v>
          </cell>
          <cell r="G1052" t="str">
            <v>технический, ГС, ГОСТ 6418-81</v>
          </cell>
          <cell r="H1052" t="str">
            <v>Техникалық киіз қалыңдығы 10 мм</v>
          </cell>
          <cell r="I1052" t="str">
            <v>БК</v>
          </cell>
          <cell r="J1052">
            <v>0</v>
          </cell>
          <cell r="K1052">
            <v>631010000</v>
          </cell>
          <cell r="L1052" t="str">
            <v>ҚР, ШҚО, Өскемен қ., Бажов көш., 10</v>
          </cell>
          <cell r="M1052" t="str">
            <v>Желтоқсан-Қантар</v>
          </cell>
          <cell r="N1052" t="str">
            <v>Шығыс-Қазақстан облысы, Өскемен қ.</v>
          </cell>
          <cell r="O1052" t="str">
            <v>DDP</v>
          </cell>
          <cell r="P1052" t="str">
            <v>шартқа қол қойылған кезден бастап 30 күнтізбелік күн ішінде</v>
          </cell>
          <cell r="Q1052">
            <v>0</v>
          </cell>
          <cell r="R1052">
            <v>166</v>
          </cell>
          <cell r="S1052" t="str">
            <v>Килограмм</v>
          </cell>
        </row>
        <row r="1053">
          <cell r="A1053" t="str">
            <v>656-1 Т</v>
          </cell>
          <cell r="B1053" t="str">
            <v>"ШҚ АЭК" АҚ</v>
          </cell>
          <cell r="C1053" t="str">
            <v>13.99.13.100.000.00.0166.000000000000</v>
          </cell>
          <cell r="D1053">
            <v>525103100</v>
          </cell>
          <cell r="E1053" t="str">
            <v>Техникалық киіз қалыңдығы 10 мм</v>
          </cell>
          <cell r="F1053" t="str">
            <v>Войлок</v>
          </cell>
          <cell r="G1053" t="str">
            <v>технический, ГС, ГОСТ 6418-81</v>
          </cell>
          <cell r="H1053" t="str">
            <v>Техникалық киіз қалыңдығы 10 мм</v>
          </cell>
          <cell r="I1053" t="str">
            <v>БК</v>
          </cell>
          <cell r="J1053">
            <v>0</v>
          </cell>
          <cell r="K1053">
            <v>631010000</v>
          </cell>
          <cell r="L1053" t="str">
            <v>ҚР, ШҚО, Өскемен қ., Бажов көш., 10</v>
          </cell>
          <cell r="M1053" t="str">
            <v>Ақпан - Наурыз</v>
          </cell>
          <cell r="N1053" t="str">
            <v>Шығыс-Қазақстан облысы, Өскемен қ.</v>
          </cell>
          <cell r="O1053" t="str">
            <v>DDP</v>
          </cell>
          <cell r="P1053" t="str">
            <v>шартқа қол қойылған кезден бастап 30 күнтізбелік күн ішінде</v>
          </cell>
          <cell r="Q1053">
            <v>0</v>
          </cell>
          <cell r="R1053">
            <v>166</v>
          </cell>
          <cell r="S1053" t="str">
            <v>Килограмм</v>
          </cell>
        </row>
        <row r="1054">
          <cell r="A1054" t="str">
            <v>657 Т</v>
          </cell>
          <cell r="B1054" t="str">
            <v>"ШҚ АЭК" АҚ</v>
          </cell>
          <cell r="C1054" t="str">
            <v>17.29.19.700.000.01.0166.000000000000</v>
          </cell>
          <cell r="D1054">
            <v>525108105</v>
          </cell>
          <cell r="E1054" t="str">
            <v>Электр оқшаулатқыш картон ЭВ-1,5 ММ</v>
          </cell>
          <cell r="F1054" t="str">
            <v>Картон</v>
          </cell>
          <cell r="G1054" t="str">
            <v>для изоляции элеткрооборудования, Марка ЭВ, ГОСТ 2824-86</v>
          </cell>
          <cell r="H1054" t="str">
            <v>Электр оқшаулатқыш картон ЭВ-1,5 ММ</v>
          </cell>
          <cell r="I1054" t="str">
            <v>БК</v>
          </cell>
          <cell r="J1054">
            <v>0</v>
          </cell>
          <cell r="K1054">
            <v>631010000</v>
          </cell>
          <cell r="L1054" t="str">
            <v>ҚР, ШҚО, Өскемен қ., Бажов көш., 10</v>
          </cell>
          <cell r="M1054" t="str">
            <v>Желтоқсан-Қантар</v>
          </cell>
          <cell r="N1054" t="str">
            <v>Шығыс-Қазақстан облысы, Өскемен қ.</v>
          </cell>
          <cell r="O1054" t="str">
            <v>DDP</v>
          </cell>
          <cell r="P1054" t="str">
            <v>шартқа қол қойылған кезден бастап 30 күнтізбелік күн ішінде</v>
          </cell>
          <cell r="Q1054">
            <v>0</v>
          </cell>
          <cell r="R1054">
            <v>166</v>
          </cell>
          <cell r="S1054" t="str">
            <v>Килограмм</v>
          </cell>
        </row>
        <row r="1055">
          <cell r="A1055" t="str">
            <v>657-1 Т</v>
          </cell>
          <cell r="B1055" t="str">
            <v>"ШҚ АЭК" АҚ</v>
          </cell>
          <cell r="C1055" t="str">
            <v>17.29.19.700.000.01.0166.000000000000</v>
          </cell>
          <cell r="D1055">
            <v>525108105</v>
          </cell>
          <cell r="E1055" t="str">
            <v>Электр оқшаулатқыш картон ЭВ-1,5 ММ</v>
          </cell>
          <cell r="F1055" t="str">
            <v>Картон</v>
          </cell>
          <cell r="G1055" t="str">
            <v>для изоляции элеткрооборудования, Марка ЭВ, ГОСТ 2824-86</v>
          </cell>
          <cell r="H1055" t="str">
            <v>Электр оқшаулатқыш картон ЭВ-1,5 ММ</v>
          </cell>
          <cell r="I1055" t="str">
            <v>БК</v>
          </cell>
          <cell r="J1055">
            <v>0</v>
          </cell>
          <cell r="K1055">
            <v>631010000</v>
          </cell>
          <cell r="L1055" t="str">
            <v>ҚР, ШҚО, Өскемен қ., Бажов көш., 10</v>
          </cell>
          <cell r="M1055" t="str">
            <v>Ақпан - Наурыз</v>
          </cell>
          <cell r="N1055" t="str">
            <v>Шығыс-Қазақстан облысы, Өскемен қ.</v>
          </cell>
          <cell r="O1055" t="str">
            <v>DDP</v>
          </cell>
          <cell r="P1055" t="str">
            <v>шартқа қол қойылған кезден бастап 30 күнтізбелік күн ішінде</v>
          </cell>
          <cell r="Q1055">
            <v>0</v>
          </cell>
          <cell r="R1055">
            <v>166</v>
          </cell>
          <cell r="S1055" t="str">
            <v>Килограмм</v>
          </cell>
        </row>
        <row r="1056">
          <cell r="A1056" t="str">
            <v>658 Т</v>
          </cell>
          <cell r="B1056" t="str">
            <v>"ШҚ АЭК" АҚ</v>
          </cell>
          <cell r="C1056" t="str">
            <v>17.29.19.700.000.01.0166.000000000000</v>
          </cell>
          <cell r="D1056">
            <v>525108108</v>
          </cell>
          <cell r="E1056" t="str">
            <v>Электр оқшаулатқыш картон ЭВ-3 ММ</v>
          </cell>
          <cell r="F1056" t="str">
            <v>Картон</v>
          </cell>
          <cell r="G1056" t="str">
            <v>для изоляции элеткрооборудования, Марка ЭВ, ГОСТ 2824-86</v>
          </cell>
          <cell r="H1056" t="str">
            <v>Электр оқшаулатқыш картон ЭВ-3 ММ</v>
          </cell>
          <cell r="I1056" t="str">
            <v>БК</v>
          </cell>
          <cell r="J1056">
            <v>0</v>
          </cell>
          <cell r="K1056">
            <v>631010000</v>
          </cell>
          <cell r="L1056" t="str">
            <v>ҚР, ШҚО, Өскемен қ., Бажов көш., 10</v>
          </cell>
          <cell r="M1056" t="str">
            <v>Желтоқсан-Қантар</v>
          </cell>
          <cell r="N1056" t="str">
            <v>Шығыс-Қазақстан облысы, Өскемен қ.</v>
          </cell>
          <cell r="O1056" t="str">
            <v>DDP</v>
          </cell>
          <cell r="P1056" t="str">
            <v>шартқа қол қойылған кезден бастап 30 күнтізбелік күн ішінде</v>
          </cell>
          <cell r="Q1056">
            <v>0</v>
          </cell>
          <cell r="R1056">
            <v>166</v>
          </cell>
          <cell r="S1056" t="str">
            <v>Килограмм</v>
          </cell>
        </row>
        <row r="1057">
          <cell r="A1057" t="str">
            <v>658-1 Т</v>
          </cell>
          <cell r="B1057" t="str">
            <v>"ШҚ АЭК" АҚ</v>
          </cell>
          <cell r="C1057" t="str">
            <v>17.29.19.700.000.01.0166.000000000000</v>
          </cell>
          <cell r="D1057">
            <v>525108108</v>
          </cell>
          <cell r="E1057" t="str">
            <v>Электр оқшаулатқыш картон ЭВ-3 ММ</v>
          </cell>
          <cell r="F1057" t="str">
            <v>Картон</v>
          </cell>
          <cell r="G1057" t="str">
            <v>для изоляции элеткрооборудования, Марка ЭВ, ГОСТ 2824-86</v>
          </cell>
          <cell r="H1057" t="str">
            <v>Электр оқшаулатқыш картон ЭВ-3 ММ</v>
          </cell>
          <cell r="I1057" t="str">
            <v>БК</v>
          </cell>
          <cell r="J1057">
            <v>0</v>
          </cell>
          <cell r="K1057">
            <v>631010000</v>
          </cell>
          <cell r="L1057" t="str">
            <v>ҚР, ШҚО, Өскемен қ., Бажов көш., 10</v>
          </cell>
          <cell r="M1057" t="str">
            <v>Ақпан - Наурыз</v>
          </cell>
          <cell r="N1057" t="str">
            <v>Шығыс-Қазақстан облысы, Өскемен қ.</v>
          </cell>
          <cell r="O1057" t="str">
            <v>DDP</v>
          </cell>
          <cell r="P1057" t="str">
            <v>шартқа қол қойылған кезден бастап 30 күнтізбелік күн ішінде</v>
          </cell>
          <cell r="Q1057">
            <v>0</v>
          </cell>
          <cell r="R1057">
            <v>166</v>
          </cell>
          <cell r="S1057" t="str">
            <v>Килограмм</v>
          </cell>
        </row>
        <row r="1058">
          <cell r="A1058" t="str">
            <v>659 Т</v>
          </cell>
          <cell r="B1058" t="str">
            <v>"ШҚ АЭК" АҚ</v>
          </cell>
          <cell r="C1058" t="str">
            <v>17.12.43.100.000.01.0166.000000000001</v>
          </cell>
          <cell r="D1058">
            <v>525108109</v>
          </cell>
          <cell r="E1058" t="str">
            <v>Сүзгіш картон ФМС 750Х780</v>
          </cell>
          <cell r="F1058" t="str">
            <v>Картон</v>
          </cell>
          <cell r="G1058" t="str">
            <v>фильтровальный, технический, масса 1 м2 270 г, размер 750*780 мм, ГОСТ 6722-75</v>
          </cell>
          <cell r="H1058" t="str">
            <v>Сүзгіш картон ФМС 750Х780</v>
          </cell>
          <cell r="I1058" t="str">
            <v>БК</v>
          </cell>
          <cell r="J1058">
            <v>0</v>
          </cell>
          <cell r="K1058">
            <v>631010000</v>
          </cell>
          <cell r="L1058" t="str">
            <v>ҚР, ШҚО, Өскемен қ., Бажов көш., 10</v>
          </cell>
          <cell r="M1058" t="str">
            <v>Желтоқсан-Қантар</v>
          </cell>
          <cell r="N1058" t="str">
            <v>Шығыс-Қазақстан облысы, Өскемен қ.</v>
          </cell>
          <cell r="O1058" t="str">
            <v>DDP</v>
          </cell>
          <cell r="P1058" t="str">
            <v>шартқа қол қойылған кезден бастап 30 күнтізбелік күн ішінде</v>
          </cell>
          <cell r="Q1058">
            <v>0</v>
          </cell>
          <cell r="R1058">
            <v>166</v>
          </cell>
          <cell r="S1058" t="str">
            <v>Килограмм</v>
          </cell>
        </row>
        <row r="1059">
          <cell r="A1059" t="str">
            <v>659-1 Т</v>
          </cell>
          <cell r="B1059" t="str">
            <v>"ШҚ АЭК" АҚ</v>
          </cell>
          <cell r="C1059" t="str">
            <v>17.12.43.100.000.01.0166.000000000001</v>
          </cell>
          <cell r="D1059">
            <v>525108109</v>
          </cell>
          <cell r="E1059" t="str">
            <v>Сүзгіш картон ФМС 750Х780</v>
          </cell>
          <cell r="F1059" t="str">
            <v>Картон</v>
          </cell>
          <cell r="G1059" t="str">
            <v>фильтровальный, технический, масса 1 м2 270 г, размер 750*780 мм, ГОСТ 6722-75</v>
          </cell>
          <cell r="H1059" t="str">
            <v>Сүзгіш картон ФМС 750Х780</v>
          </cell>
          <cell r="I1059" t="str">
            <v>БК</v>
          </cell>
          <cell r="J1059">
            <v>0</v>
          </cell>
          <cell r="K1059">
            <v>631010000</v>
          </cell>
          <cell r="L1059" t="str">
            <v>ҚР, ШҚО, Өскемен қ., Бажов көш., 10</v>
          </cell>
          <cell r="M1059" t="str">
            <v>Ақпан - Наурыз</v>
          </cell>
          <cell r="N1059" t="str">
            <v>Шығыс-Қазақстан облысы, Өскемен қ.</v>
          </cell>
          <cell r="O1059" t="str">
            <v>DDP</v>
          </cell>
          <cell r="P1059" t="str">
            <v>шартқа қол қойылған кезден бастап 30 күнтізбелік күн ішінде</v>
          </cell>
          <cell r="Q1059">
            <v>0</v>
          </cell>
          <cell r="R1059">
            <v>166</v>
          </cell>
          <cell r="S1059" t="str">
            <v>Килограмм</v>
          </cell>
        </row>
        <row r="1060">
          <cell r="A1060" t="str">
            <v>660 Т</v>
          </cell>
          <cell r="B1060" t="str">
            <v>"ШҚ АЭК" АҚ</v>
          </cell>
          <cell r="C1060" t="str">
            <v>13.96.14.000.000.00.0055.000000000004</v>
          </cell>
          <cell r="D1060">
            <v>525111104</v>
          </cell>
          <cell r="E1060" t="str">
            <v xml:space="preserve">Лакты мата электр оқшауланған ЛКМС-105 қалыңдығы 0,15 мм                                            </v>
          </cell>
          <cell r="F1060" t="str">
            <v>Лакоткань</v>
          </cell>
          <cell r="G1060" t="str">
            <v>из синтетических волокон, с повышенными диэлектрическими свойствами, ГОСТ 28034-89</v>
          </cell>
          <cell r="H1060" t="str">
            <v xml:space="preserve">Лакты мата электр оқшауланған ЛКМС-105 қалыңдығы 0,15 мм                                            </v>
          </cell>
          <cell r="I1060" t="str">
            <v>БК</v>
          </cell>
          <cell r="J1060">
            <v>0</v>
          </cell>
          <cell r="K1060">
            <v>631010000</v>
          </cell>
          <cell r="L1060" t="str">
            <v>ҚР, ШҚО, Өскемен қ., Бажов көш., 10</v>
          </cell>
          <cell r="M1060" t="str">
            <v>Желтоқсан-Қантар</v>
          </cell>
          <cell r="N1060" t="str">
            <v>Шығыс-Қазақстан облысы, Өскемен қ.</v>
          </cell>
          <cell r="O1060" t="str">
            <v>DDP</v>
          </cell>
          <cell r="P1060" t="str">
            <v>шартқа қол қойылған кезден бастап 30 күнтізбелік күн ішінде</v>
          </cell>
          <cell r="Q1060">
            <v>0</v>
          </cell>
          <cell r="R1060" t="str">
            <v>055</v>
          </cell>
          <cell r="S1060" t="str">
            <v>шаршы метр</v>
          </cell>
        </row>
        <row r="1061">
          <cell r="A1061" t="str">
            <v>660-1 Т</v>
          </cell>
          <cell r="B1061" t="str">
            <v>"ШҚ АЭК" АҚ</v>
          </cell>
          <cell r="C1061" t="str">
            <v>13.96.14.000.000.00.0055.000000000004</v>
          </cell>
          <cell r="D1061">
            <v>525111104</v>
          </cell>
          <cell r="E1061" t="str">
            <v xml:space="preserve">Лакты мата электр оқшауланған ЛКМС-105 қалыңдығы 0,15 мм                                            </v>
          </cell>
          <cell r="F1061" t="str">
            <v>Лакоткань</v>
          </cell>
          <cell r="G1061" t="str">
            <v>из синтетических волокон, с повышенными диэлектрическими свойствами, ГОСТ 28034-89</v>
          </cell>
          <cell r="H1061" t="str">
            <v xml:space="preserve">Лакты мата электр оқшауланған ЛКМС-105 қалыңдығы 0,15 мм                                            </v>
          </cell>
          <cell r="I1061" t="str">
            <v>БК</v>
          </cell>
          <cell r="J1061">
            <v>0</v>
          </cell>
          <cell r="K1061">
            <v>631010000</v>
          </cell>
          <cell r="L1061" t="str">
            <v>ҚР, ШҚО, Өскемен қ., Бажов көш., 10</v>
          </cell>
          <cell r="M1061" t="str">
            <v>Ақпан - Наурыз</v>
          </cell>
          <cell r="N1061" t="str">
            <v>Шығыс-Қазақстан облысы, Өскемен қ.</v>
          </cell>
          <cell r="O1061" t="str">
            <v>DDP</v>
          </cell>
          <cell r="P1061" t="str">
            <v>шартқа қол қойылған кезден бастап 30 күнтізбелік күн ішінде</v>
          </cell>
          <cell r="Q1061">
            <v>0</v>
          </cell>
          <cell r="R1061" t="str">
            <v>055</v>
          </cell>
          <cell r="S1061" t="str">
            <v>шаршы метр</v>
          </cell>
        </row>
        <row r="1062">
          <cell r="A1062" t="str">
            <v>661 Т</v>
          </cell>
          <cell r="B1062" t="str">
            <v>"ШҚ АЭК" АҚ</v>
          </cell>
          <cell r="C1062" t="str">
            <v>22.29.22.300.000.00.0166.000000000000</v>
          </cell>
          <cell r="D1062">
            <v>525112100</v>
          </cell>
          <cell r="E1062" t="str">
            <v>Оқшаулатқыш лента ені 20 мм қалыңдығы.0,2 мм</v>
          </cell>
          <cell r="F1062" t="str">
            <v>Лента</v>
          </cell>
          <cell r="G1062" t="str">
            <v>изоляционная, поливинилхлоридная</v>
          </cell>
          <cell r="H1062" t="str">
            <v>Оқшаулатқыш лента ені 20 мм қалыңдығы.0,2 мм</v>
          </cell>
          <cell r="I1062" t="str">
            <v>БК</v>
          </cell>
          <cell r="J1062">
            <v>0</v>
          </cell>
          <cell r="K1062">
            <v>631010000</v>
          </cell>
          <cell r="L1062" t="str">
            <v>ҚР, ШҚО, Өскемен қ., Бажов көш., 10</v>
          </cell>
          <cell r="M1062" t="str">
            <v>Желтоқсан-Қантар</v>
          </cell>
          <cell r="N1062" t="str">
            <v>Шығыс-Қазақстан облысы, Өскемен қ.</v>
          </cell>
          <cell r="O1062" t="str">
            <v>DDP</v>
          </cell>
          <cell r="P1062" t="str">
            <v>шартқа қол қойылған кезден бастап 30 күнтізбелік күн ішінде</v>
          </cell>
          <cell r="Q1062">
            <v>0</v>
          </cell>
          <cell r="R1062">
            <v>166</v>
          </cell>
          <cell r="S1062" t="str">
            <v>Килограмм</v>
          </cell>
        </row>
        <row r="1063">
          <cell r="A1063" t="str">
            <v>661-1 Т</v>
          </cell>
          <cell r="B1063" t="str">
            <v>"ШҚ АЭК" АҚ</v>
          </cell>
          <cell r="C1063" t="str">
            <v>22.29.22.300.000.00.0166.000000000000</v>
          </cell>
          <cell r="D1063">
            <v>525112100</v>
          </cell>
          <cell r="E1063" t="str">
            <v>Оқшаулатқыш лента ені 20 мм қалыңдығы.0,2 мм</v>
          </cell>
          <cell r="F1063" t="str">
            <v>Лента</v>
          </cell>
          <cell r="G1063" t="str">
            <v>изоляционная, поливинилхлоридная</v>
          </cell>
          <cell r="H1063" t="str">
            <v>Оқшаулатқыш лента ені 20 мм қалыңдығы.0,2 мм</v>
          </cell>
          <cell r="I1063" t="str">
            <v>БК</v>
          </cell>
          <cell r="J1063">
            <v>0</v>
          </cell>
          <cell r="K1063">
            <v>631010000</v>
          </cell>
          <cell r="L1063" t="str">
            <v>ҚР, ШҚО, Өскемен қ., Бажов көш., 10</v>
          </cell>
          <cell r="M1063" t="str">
            <v>Ақпан - Наурыз</v>
          </cell>
          <cell r="N1063" t="str">
            <v>Шығыс-Қазақстан облысы, Өскемен қ.</v>
          </cell>
          <cell r="O1063" t="str">
            <v>DDP</v>
          </cell>
          <cell r="P1063" t="str">
            <v>шартқа қол қойылған кезден бастап 30 күнтізбелік күн ішінде</v>
          </cell>
          <cell r="Q1063">
            <v>0</v>
          </cell>
          <cell r="R1063">
            <v>166</v>
          </cell>
          <cell r="S1063" t="str">
            <v>Килограмм</v>
          </cell>
        </row>
        <row r="1064">
          <cell r="A1064" t="str">
            <v>662 Т</v>
          </cell>
          <cell r="B1064" t="str">
            <v>"ШҚ АЭК" АҚ</v>
          </cell>
          <cell r="C1064" t="str">
            <v>13.99.19.900.007.00.0166.000000000000</v>
          </cell>
          <cell r="D1064">
            <v>525113100</v>
          </cell>
          <cell r="E1064" t="str">
            <v>Оқшаулатқыш лента ХБ</v>
          </cell>
          <cell r="F1064" t="str">
            <v>Изолента</v>
          </cell>
          <cell r="G1064" t="str">
            <v>хлопчатобумажная, односторонняя, ГОСТ 2162-97</v>
          </cell>
          <cell r="H1064" t="str">
            <v>Оқшаулатқыш лента ХБ</v>
          </cell>
          <cell r="I1064" t="str">
            <v>БК</v>
          </cell>
          <cell r="J1064">
            <v>0</v>
          </cell>
          <cell r="K1064">
            <v>631010000</v>
          </cell>
          <cell r="L1064" t="str">
            <v>ҚР, ШҚО, Өскемен қ., Бажов көш., 10</v>
          </cell>
          <cell r="M1064" t="str">
            <v>Желтоқсан-Қантар</v>
          </cell>
          <cell r="N1064" t="str">
            <v>Шығыс-Қазақстан облысы, Өскемен қ.</v>
          </cell>
          <cell r="O1064" t="str">
            <v>DDP</v>
          </cell>
          <cell r="P1064" t="str">
            <v>шартқа қол қойылған кезден бастап 30 күнтізбелік күн ішінде</v>
          </cell>
          <cell r="Q1064">
            <v>0</v>
          </cell>
          <cell r="R1064">
            <v>166</v>
          </cell>
          <cell r="S1064" t="str">
            <v>Килограмм</v>
          </cell>
        </row>
        <row r="1065">
          <cell r="A1065" t="str">
            <v>662-1 Т</v>
          </cell>
          <cell r="B1065" t="str">
            <v>"ШҚ АЭК" АҚ</v>
          </cell>
          <cell r="C1065" t="str">
            <v>13.99.19.900.007.00.0166.000000000000</v>
          </cell>
          <cell r="D1065">
            <v>525113100</v>
          </cell>
          <cell r="E1065" t="str">
            <v>Оқшаулатқыш лента ХБ</v>
          </cell>
          <cell r="F1065" t="str">
            <v>Изолента</v>
          </cell>
          <cell r="G1065" t="str">
            <v>хлопчатобумажная, односторонняя, ГОСТ 2162-97</v>
          </cell>
          <cell r="H1065" t="str">
            <v>Оқшаулатқыш лента ХБ</v>
          </cell>
          <cell r="I1065" t="str">
            <v>БК</v>
          </cell>
          <cell r="J1065">
            <v>0</v>
          </cell>
          <cell r="K1065">
            <v>631010000</v>
          </cell>
          <cell r="L1065" t="str">
            <v>ҚР, ШҚО, Өскемен қ., Бажов көш., 10</v>
          </cell>
          <cell r="M1065" t="str">
            <v>Ақпан - Наурыз</v>
          </cell>
          <cell r="N1065" t="str">
            <v>Шығыс-Қазақстан облысы, Өскемен қ.</v>
          </cell>
          <cell r="O1065" t="str">
            <v>DDP</v>
          </cell>
          <cell r="P1065" t="str">
            <v>шартқа қол қойылған кезден бастап 30 күнтізбелік күн ішінде</v>
          </cell>
          <cell r="Q1065">
            <v>0</v>
          </cell>
          <cell r="R1065">
            <v>166</v>
          </cell>
          <cell r="S1065" t="str">
            <v>Килограмм</v>
          </cell>
        </row>
        <row r="1066">
          <cell r="A1066" t="str">
            <v>663 Т</v>
          </cell>
          <cell r="B1066" t="str">
            <v>"ШҚ АЭК" АҚ</v>
          </cell>
          <cell r="C1066" t="str">
            <v>13.99.19.900.006.00.0006.000000000000</v>
          </cell>
          <cell r="D1066">
            <v>525114100</v>
          </cell>
          <cell r="E1066" t="str">
            <v>Киперлі лента 20 мм</v>
          </cell>
          <cell r="F1066" t="str">
            <v>Лента</v>
          </cell>
          <cell r="G1066" t="str">
            <v>из хлопчатобумажной пряжи, киперная</v>
          </cell>
          <cell r="H1066" t="str">
            <v>Киперлі лента 20 мм</v>
          </cell>
          <cell r="I1066" t="str">
            <v>БК</v>
          </cell>
          <cell r="J1066">
            <v>0</v>
          </cell>
          <cell r="K1066">
            <v>631010000</v>
          </cell>
          <cell r="L1066" t="str">
            <v>ҚР, ШҚО, Өскемен қ., Бажов көш., 10</v>
          </cell>
          <cell r="M1066" t="str">
            <v>Желтоқсан-Қантар</v>
          </cell>
          <cell r="N1066" t="str">
            <v>Шығыс-Қазақстан облысы, Өскемен қ.</v>
          </cell>
          <cell r="O1066" t="str">
            <v>DDP</v>
          </cell>
          <cell r="P1066" t="str">
            <v>шартқа қол қойылған кезден бастап 30 күнтізбелік күн ішінде</v>
          </cell>
          <cell r="Q1066">
            <v>0</v>
          </cell>
          <cell r="R1066">
            <v>18</v>
          </cell>
          <cell r="S1066" t="str">
            <v>метр бойы</v>
          </cell>
        </row>
        <row r="1067">
          <cell r="A1067" t="str">
            <v>664 Т</v>
          </cell>
          <cell r="B1067" t="str">
            <v>"ШҚ АЭК" АҚ</v>
          </cell>
          <cell r="C1067" t="str">
            <v>23.91.11.600.000.00.0796.000000000000</v>
          </cell>
          <cell r="D1067">
            <v>525115109</v>
          </cell>
          <cell r="E1067" t="str">
            <v xml:space="preserve">Өңдеуіш лента 75Х533 Р100                                                                           </v>
          </cell>
          <cell r="F1067" t="str">
            <v>Лента</v>
          </cell>
          <cell r="G1067" t="str">
            <v>шлифовальная, универсальная, зернистость P40, основа х/б ткань, ширина до 75 мм, длина до 460 мм</v>
          </cell>
          <cell r="H1067" t="str">
            <v xml:space="preserve">Өңдеуіш лента 75Х533 Р100                                                                           </v>
          </cell>
          <cell r="I1067" t="str">
            <v>БК</v>
          </cell>
          <cell r="J1067">
            <v>0</v>
          </cell>
          <cell r="K1067">
            <v>631010000</v>
          </cell>
          <cell r="L1067" t="str">
            <v>ҚР, ШҚО, Өскемен қ., Бажов көш., 10</v>
          </cell>
          <cell r="M1067" t="str">
            <v>Желтоқсан-Қантар</v>
          </cell>
          <cell r="N1067" t="str">
            <v>Шығыс-Қазақстан облысы, Өскемен қ.</v>
          </cell>
          <cell r="O1067" t="str">
            <v>DDP</v>
          </cell>
          <cell r="P1067" t="str">
            <v>шартқа қол қойылған кезден бастап 30 күнтізбелік күн ішінде</v>
          </cell>
          <cell r="Q1067">
            <v>0</v>
          </cell>
          <cell r="R1067">
            <v>796</v>
          </cell>
          <cell r="S1067" t="str">
            <v>Дана</v>
          </cell>
        </row>
        <row r="1068">
          <cell r="A1068" t="str">
            <v>665 Т</v>
          </cell>
          <cell r="B1068" t="str">
            <v>"ШҚ АЭК" АҚ</v>
          </cell>
          <cell r="C1068" t="str">
            <v>23.91.11.600.000.00.0796.000000000000</v>
          </cell>
          <cell r="D1068">
            <v>525115110</v>
          </cell>
          <cell r="E1068" t="str">
            <v xml:space="preserve">Өңдеуіш лента 75Х533 Р150                                                                           </v>
          </cell>
          <cell r="F1068" t="str">
            <v>Лента</v>
          </cell>
          <cell r="G1068" t="str">
            <v>шлифовальная, универсальная, зернистость P40, основа х/б ткань, ширина до 75 мм, длина до 460 мм</v>
          </cell>
          <cell r="H1068" t="str">
            <v xml:space="preserve">Өңдеуіш лента 75Х533 Р150                                                                           </v>
          </cell>
          <cell r="I1068" t="str">
            <v>БК</v>
          </cell>
          <cell r="J1068">
            <v>0</v>
          </cell>
          <cell r="K1068">
            <v>631010000</v>
          </cell>
          <cell r="L1068" t="str">
            <v>ҚР, ШҚО, Өскемен қ., Бажов көш., 10</v>
          </cell>
          <cell r="M1068" t="str">
            <v>Желтоқсан-Қантар</v>
          </cell>
          <cell r="N1068" t="str">
            <v>Шығыс-Қазақстан облысы, Өскемен қ.</v>
          </cell>
          <cell r="O1068" t="str">
            <v>DDP</v>
          </cell>
          <cell r="P1068" t="str">
            <v>шартқа қол қойылған кезден бастап 30 күнтізбелік күн ішінде</v>
          </cell>
          <cell r="Q1068">
            <v>0</v>
          </cell>
          <cell r="R1068">
            <v>796</v>
          </cell>
          <cell r="S1068" t="str">
            <v>Дана</v>
          </cell>
        </row>
        <row r="1069">
          <cell r="A1069" t="str">
            <v>666 Т</v>
          </cell>
          <cell r="B1069" t="str">
            <v>"ШҚ АЭК" АҚ</v>
          </cell>
          <cell r="C1069" t="str">
            <v>23.91.11.600.000.00.0796.000000000000</v>
          </cell>
          <cell r="D1069">
            <v>525115112</v>
          </cell>
          <cell r="E1069" t="str">
            <v xml:space="preserve">Өңдеуіш лента 75Х533 Р60                                                                            </v>
          </cell>
          <cell r="F1069" t="str">
            <v>Лента</v>
          </cell>
          <cell r="G1069" t="str">
            <v>шлифовальная, универсальная, зернистость P40, основа х/б ткань, ширина до 75 мм, длина до 460 мм</v>
          </cell>
          <cell r="H1069" t="str">
            <v xml:space="preserve">Өңдеуіш лента 75Х533 Р60                                                                            </v>
          </cell>
          <cell r="I1069" t="str">
            <v>БК</v>
          </cell>
          <cell r="J1069">
            <v>0</v>
          </cell>
          <cell r="K1069">
            <v>631010000</v>
          </cell>
          <cell r="L1069" t="str">
            <v>ҚР, ШҚО, Өскемен қ., Бажов көш., 10</v>
          </cell>
          <cell r="M1069" t="str">
            <v>Желтоқсан-Қантар</v>
          </cell>
          <cell r="N1069" t="str">
            <v>Шығыс-Қазақстан облысы, Өскемен қ.</v>
          </cell>
          <cell r="O1069" t="str">
            <v>DDP</v>
          </cell>
          <cell r="P1069" t="str">
            <v>шартқа қол қойылған кезден бастап 30 күнтізбелік күн ішінде</v>
          </cell>
          <cell r="Q1069">
            <v>0</v>
          </cell>
          <cell r="R1069">
            <v>796</v>
          </cell>
          <cell r="S1069" t="str">
            <v>Дана</v>
          </cell>
        </row>
        <row r="1070">
          <cell r="A1070" t="str">
            <v>667 Т</v>
          </cell>
          <cell r="B1070" t="str">
            <v>"ШҚ АЭК" АҚ</v>
          </cell>
          <cell r="C1070" t="str">
            <v>23.91.11.600.000.00.0796.000000000000</v>
          </cell>
          <cell r="D1070">
            <v>525115113</v>
          </cell>
          <cell r="E1070" t="str">
            <v xml:space="preserve">Өңдеуіш лента 75Х533 Р80                                                                            </v>
          </cell>
          <cell r="F1070" t="str">
            <v>Лента</v>
          </cell>
          <cell r="G1070" t="str">
            <v>шлифовальная, универсальная, зернистость P40, основа х/б ткань, ширина до 75 мм, длина до 460 мм</v>
          </cell>
          <cell r="H1070" t="str">
            <v xml:space="preserve">Өңдеуіш лента 75Х533 Р80                                                                            </v>
          </cell>
          <cell r="I1070" t="str">
            <v>БК</v>
          </cell>
          <cell r="J1070">
            <v>0</v>
          </cell>
          <cell r="K1070">
            <v>631010000</v>
          </cell>
          <cell r="L1070" t="str">
            <v>ҚР, ШҚО, Өскемен қ., Бажов көш., 10</v>
          </cell>
          <cell r="M1070" t="str">
            <v>Желтоқсан-Қантар</v>
          </cell>
          <cell r="N1070" t="str">
            <v>Шығыс-Қазақстан облысы, Өскемен қ.</v>
          </cell>
          <cell r="O1070" t="str">
            <v>DDP</v>
          </cell>
          <cell r="P1070" t="str">
            <v>шартқа қол қойылған кезден бастап 30 күнтізбелік күн ішінде</v>
          </cell>
          <cell r="Q1070">
            <v>0</v>
          </cell>
          <cell r="R1070">
            <v>796</v>
          </cell>
          <cell r="S1070" t="str">
            <v>Дана</v>
          </cell>
        </row>
        <row r="1071">
          <cell r="A1071" t="str">
            <v>668 Т</v>
          </cell>
          <cell r="B1071" t="str">
            <v>"ШҚ АЭК" АҚ</v>
          </cell>
          <cell r="C1071" t="str">
            <v>13.20.20.200.000.01.0006.000000000000</v>
          </cell>
          <cell r="D1071">
            <v>525117100</v>
          </cell>
          <cell r="E1071" t="str">
            <v>Тұрмыстық мәрлі</v>
          </cell>
          <cell r="F1071" t="str">
            <v>Ткань</v>
          </cell>
          <cell r="G1071" t="str">
            <v>хлопчатобумажная, марлевая, с массовой долей хлопка не менее 85 %</v>
          </cell>
          <cell r="H1071" t="str">
            <v>Тұрмыстық мәрлі</v>
          </cell>
          <cell r="I1071" t="str">
            <v>БК</v>
          </cell>
          <cell r="J1071">
            <v>0</v>
          </cell>
          <cell r="K1071">
            <v>631010000</v>
          </cell>
          <cell r="L1071" t="str">
            <v>ҚР, ШҚО, Өскемен қ., Бажов көш., 10</v>
          </cell>
          <cell r="M1071" t="str">
            <v>Желтоқсан-Қантар</v>
          </cell>
          <cell r="N1071" t="str">
            <v>Шығыс-Қазақстан облысы, Өскемен қ.</v>
          </cell>
          <cell r="O1071" t="str">
            <v>DDP</v>
          </cell>
          <cell r="P1071" t="str">
            <v>шартқа қол қойылған кезден бастап 30 күнтізбелік күн ішінде</v>
          </cell>
          <cell r="Q1071">
            <v>0</v>
          </cell>
          <cell r="R1071">
            <v>18</v>
          </cell>
          <cell r="S1071" t="str">
            <v>метр бойы</v>
          </cell>
        </row>
        <row r="1072">
          <cell r="A1072" t="str">
            <v>668-1 Т</v>
          </cell>
          <cell r="B1072" t="str">
            <v>"ШҚ АЭК" АҚ</v>
          </cell>
          <cell r="C1072" t="str">
            <v>13.20.20.200.000.01.0006.000000000000</v>
          </cell>
          <cell r="D1072">
            <v>525117100</v>
          </cell>
          <cell r="E1072" t="str">
            <v>Тұрмыстық мәрлі</v>
          </cell>
          <cell r="F1072" t="str">
            <v>Ткань</v>
          </cell>
          <cell r="G1072" t="str">
            <v>хлопчатобумажная, марлевая, с массовой долей хлопка не менее 85 %</v>
          </cell>
          <cell r="H1072" t="str">
            <v>Тұрмыстық мәрлі</v>
          </cell>
          <cell r="I1072" t="str">
            <v>БК</v>
          </cell>
          <cell r="J1072">
            <v>0</v>
          </cell>
          <cell r="K1072">
            <v>631010000</v>
          </cell>
          <cell r="L1072" t="str">
            <v>070002,  Қазақстан Республикасы, Шығыс Қазақстан облысы, Өскемен қ., Бажов к-сі,10</v>
          </cell>
          <cell r="M1072" t="str">
            <v>Ақпан - Наурыз</v>
          </cell>
          <cell r="N1072" t="str">
            <v>Шығыс-Қазақстан облысы, Өскемен қ.</v>
          </cell>
          <cell r="O1072" t="str">
            <v>DDP</v>
          </cell>
          <cell r="P1072" t="str">
            <v>шартқа қол қойылған кезден бастап 30 күнтізбелік күн ішінде</v>
          </cell>
          <cell r="Q1072">
            <v>0</v>
          </cell>
          <cell r="R1072">
            <v>18</v>
          </cell>
          <cell r="S1072" t="str">
            <v>Метр бойы</v>
          </cell>
        </row>
        <row r="1073">
          <cell r="A1073" t="str">
            <v>669 Т</v>
          </cell>
          <cell r="B1073" t="str">
            <v>"ШҚ АЭК" АҚ</v>
          </cell>
          <cell r="C1073" t="str">
            <v>24.20.13.900.001.01.0006.000000000023</v>
          </cell>
          <cell r="D1073">
            <v>525118101</v>
          </cell>
          <cell r="E1073" t="str">
            <v xml:space="preserve">Металлорукав Р3-ЦХ Д.  12 мм                                                                        </v>
          </cell>
          <cell r="F1073" t="str">
            <v>Рукав</v>
          </cell>
          <cell r="G1073" t="str">
            <v>металлический, оцинкованный, негерметичный, диаметр 12 мм</v>
          </cell>
          <cell r="H1073" t="str">
            <v xml:space="preserve">Металлорукав Р3-ЦХ Д.  12 мм                                                                        </v>
          </cell>
          <cell r="I1073" t="str">
            <v>БК</v>
          </cell>
          <cell r="J1073">
            <v>0</v>
          </cell>
          <cell r="K1073">
            <v>631010000</v>
          </cell>
          <cell r="L1073" t="str">
            <v>ҚР, ШҚО, Өскемен қ., Бажов көш., 10</v>
          </cell>
          <cell r="M1073" t="str">
            <v>Желтоқсан-Қантар</v>
          </cell>
          <cell r="N1073" t="str">
            <v>Шығыс-Қазақстан облысы, Өскемен қ.</v>
          </cell>
          <cell r="O1073" t="str">
            <v>DDP</v>
          </cell>
          <cell r="P1073" t="str">
            <v>шартқа қол қойылған кезден бастап 30 күнтізбелік күн ішінде</v>
          </cell>
          <cell r="Q1073">
            <v>0</v>
          </cell>
          <cell r="R1073">
            <v>18</v>
          </cell>
          <cell r="S1073" t="str">
            <v>метр бойы</v>
          </cell>
        </row>
        <row r="1074">
          <cell r="A1074" t="str">
            <v>670 Т</v>
          </cell>
          <cell r="B1074" t="str">
            <v>"ШҚ АЭК" АҚ</v>
          </cell>
          <cell r="C1074" t="str">
            <v>24.20.13.900.001.01.0006.000000000013</v>
          </cell>
          <cell r="D1074">
            <v>525118103</v>
          </cell>
          <cell r="E1074" t="str">
            <v xml:space="preserve">Металлорукав  Р3-ЦХ Д.  16 мм                                                                       </v>
          </cell>
          <cell r="F1074" t="str">
            <v>Рукав</v>
          </cell>
          <cell r="G1074" t="str">
            <v>металлический, оцинкованный, негерметичный, диаметр 16 мм</v>
          </cell>
          <cell r="H1074" t="str">
            <v xml:space="preserve">Металлорукав  Р3-ЦХ Д.  16 мм                                                                       </v>
          </cell>
          <cell r="I1074" t="str">
            <v>БК</v>
          </cell>
          <cell r="J1074">
            <v>0</v>
          </cell>
          <cell r="K1074">
            <v>631010000</v>
          </cell>
          <cell r="L1074" t="str">
            <v>ҚР, ШҚО, Өскемен қ., Бажов көш., 10</v>
          </cell>
          <cell r="M1074" t="str">
            <v>Желтоқсан-Қантар</v>
          </cell>
          <cell r="N1074" t="str">
            <v>Шығыс-Қазақстан облысы, Өскемен қ.</v>
          </cell>
          <cell r="O1074" t="str">
            <v>DDP</v>
          </cell>
          <cell r="P1074" t="str">
            <v>шартқа қол қойылған кезден бастап 30 күнтізбелік күн ішінде</v>
          </cell>
          <cell r="Q1074">
            <v>0</v>
          </cell>
          <cell r="R1074">
            <v>18</v>
          </cell>
          <cell r="S1074" t="str">
            <v>метр бойы</v>
          </cell>
        </row>
        <row r="1075">
          <cell r="A1075" t="str">
            <v>671 Т</v>
          </cell>
          <cell r="B1075" t="str">
            <v>"ШҚ АЭК" АҚ</v>
          </cell>
          <cell r="C1075" t="str">
            <v>24.20.13.900.001.01.0006.000000000000</v>
          </cell>
          <cell r="D1075">
            <v>525118104</v>
          </cell>
          <cell r="E1075" t="str">
            <v>Металлорукав  Р3-ЦХ Д.  20 мм</v>
          </cell>
          <cell r="F1075" t="str">
            <v>Рукав</v>
          </cell>
          <cell r="G1075" t="str">
            <v>металлический, оцинкованный, негерметичный, диаметр 20 мм</v>
          </cell>
          <cell r="H1075" t="str">
            <v>Металлорукав  Р3-ЦХ Д.  20 мм</v>
          </cell>
          <cell r="I1075" t="str">
            <v>БК</v>
          </cell>
          <cell r="J1075">
            <v>0</v>
          </cell>
          <cell r="K1075">
            <v>631010000</v>
          </cell>
          <cell r="L1075" t="str">
            <v>ҚР, ШҚО, Өскемен қ., Бажов көш., 10</v>
          </cell>
          <cell r="M1075" t="str">
            <v>Желтоқсан-Қантар</v>
          </cell>
          <cell r="N1075" t="str">
            <v>Шығыс-Қазақстан облысы, Өскемен қ.</v>
          </cell>
          <cell r="O1075" t="str">
            <v>DDP</v>
          </cell>
          <cell r="P1075" t="str">
            <v>шартқа қол қойылған кезден бастап 30 күнтізбелік күн ішінде</v>
          </cell>
          <cell r="Q1075">
            <v>0</v>
          </cell>
          <cell r="R1075">
            <v>18</v>
          </cell>
          <cell r="S1075" t="str">
            <v>метр бойы</v>
          </cell>
        </row>
        <row r="1076">
          <cell r="A1076" t="str">
            <v>671-1 Т</v>
          </cell>
          <cell r="B1076" t="str">
            <v>"ШҚ АЭК" АҚ</v>
          </cell>
          <cell r="C1076" t="str">
            <v>24.20.13.900.001.01.0006.000000000000</v>
          </cell>
          <cell r="D1076">
            <v>525118104</v>
          </cell>
          <cell r="E1076" t="str">
            <v>Металлорукав  Р3-ЦХ Д.  20 мм</v>
          </cell>
          <cell r="F1076" t="str">
            <v>Рукав</v>
          </cell>
          <cell r="G1076" t="str">
            <v>металлический, оцинкованный, негерметичный, диаметр 20 мм</v>
          </cell>
          <cell r="H1076" t="str">
            <v>Металлорукав  Р3-ЦХ Д.  20 мм</v>
          </cell>
          <cell r="I1076" t="str">
            <v>БК</v>
          </cell>
          <cell r="J1076">
            <v>0</v>
          </cell>
          <cell r="K1076">
            <v>631010000</v>
          </cell>
          <cell r="L1076" t="str">
            <v>ҚР, ШҚО, Өскемен қ., Бажов көш., 10</v>
          </cell>
          <cell r="M1076" t="str">
            <v>Желтоқсан-Қантар</v>
          </cell>
          <cell r="N1076" t="str">
            <v>Шығыс-Қазақстан облысы, Өскемен қ.</v>
          </cell>
          <cell r="O1076" t="str">
            <v>DDP</v>
          </cell>
          <cell r="P1076" t="str">
            <v>шартқа қол қойылған кезден бастап 30 күнтізбелік күн ішінде</v>
          </cell>
          <cell r="Q1076">
            <v>0</v>
          </cell>
          <cell r="R1076">
            <v>18</v>
          </cell>
          <cell r="S1076" t="str">
            <v>метр бойы</v>
          </cell>
        </row>
        <row r="1077">
          <cell r="A1077" t="str">
            <v>672 Т</v>
          </cell>
          <cell r="B1077" t="str">
            <v>"ШҚ АЭК" АҚ</v>
          </cell>
          <cell r="C1077" t="str">
            <v>24.20.13.900.001.01.0006.000000000002</v>
          </cell>
          <cell r="D1077">
            <v>525118105</v>
          </cell>
          <cell r="E1077" t="str">
            <v>Металлорукав  Р3-ЦХ Д.  25 мм</v>
          </cell>
          <cell r="F1077" t="str">
            <v>Рукав</v>
          </cell>
          <cell r="G1077" t="str">
            <v>металлический, оцинкованный, негерметичный, диаметр 25 мм</v>
          </cell>
          <cell r="H1077" t="str">
            <v>Металлорукав  Р3-ЦХ Д.  25 мм</v>
          </cell>
          <cell r="I1077" t="str">
            <v>БК</v>
          </cell>
          <cell r="J1077">
            <v>0</v>
          </cell>
          <cell r="K1077">
            <v>631010000</v>
          </cell>
          <cell r="L1077" t="str">
            <v>ҚР, ШҚО, Өскемен қ., Бажов көш., 10</v>
          </cell>
          <cell r="M1077" t="str">
            <v>Желтоқсан-Қантар</v>
          </cell>
          <cell r="N1077" t="str">
            <v>Шығыс-Қазақстан облысы, Өскемен қ.</v>
          </cell>
          <cell r="O1077" t="str">
            <v>DDP</v>
          </cell>
          <cell r="P1077" t="str">
            <v>шартқа қол қойылған кезден бастап 30 күнтізбелік күн ішінде</v>
          </cell>
          <cell r="Q1077">
            <v>0</v>
          </cell>
          <cell r="R1077">
            <v>18</v>
          </cell>
          <cell r="S1077" t="str">
            <v>метр бойы</v>
          </cell>
        </row>
        <row r="1078">
          <cell r="A1078" t="str">
            <v>673 Т</v>
          </cell>
          <cell r="B1078" t="str">
            <v>"ШҚ АЭК" АҚ</v>
          </cell>
          <cell r="C1078" t="str">
            <v>24.20.13.900.001.01.0006.000000000003</v>
          </cell>
          <cell r="D1078">
            <v>525118106</v>
          </cell>
          <cell r="E1078" t="str">
            <v>Металлорукав  Р3-ЦХ Д. 32 мм</v>
          </cell>
          <cell r="F1078" t="str">
            <v>Рукав</v>
          </cell>
          <cell r="G1078" t="str">
            <v>металлический, оцинкованный, негерметичный, диаметр 32 мм</v>
          </cell>
          <cell r="H1078" t="str">
            <v>Металлорукав  Р3-ЦХ Д. 32 мм</v>
          </cell>
          <cell r="I1078" t="str">
            <v>БК</v>
          </cell>
          <cell r="J1078">
            <v>0</v>
          </cell>
          <cell r="K1078">
            <v>631010000</v>
          </cell>
          <cell r="L1078" t="str">
            <v>ҚР, ШҚО, Өскемен қ., Бажов көш., 10</v>
          </cell>
          <cell r="M1078" t="str">
            <v>Желтоқсан-Қантар</v>
          </cell>
          <cell r="N1078" t="str">
            <v>Шығыс-Қазақстан облысы, Өскемен қ.</v>
          </cell>
          <cell r="O1078" t="str">
            <v>DDP</v>
          </cell>
          <cell r="P1078" t="str">
            <v>шартқа қол қойылған кезден бастап 30 күнтізбелік күн ішінде</v>
          </cell>
          <cell r="Q1078">
            <v>0</v>
          </cell>
          <cell r="R1078">
            <v>18</v>
          </cell>
          <cell r="S1078" t="str">
            <v>метр бойы</v>
          </cell>
        </row>
        <row r="1079">
          <cell r="A1079" t="str">
            <v>674 Т</v>
          </cell>
          <cell r="B1079" t="str">
            <v>"ШҚ АЭК" АҚ</v>
          </cell>
          <cell r="C1079" t="str">
            <v>32.99.59.400.000.00.0166.000000000000</v>
          </cell>
          <cell r="D1079">
            <v>525119100</v>
          </cell>
          <cell r="E1079" t="str">
            <v xml:space="preserve">Сан/тех сальникпен толтырғыш                                                                        </v>
          </cell>
          <cell r="F1079" t="str">
            <v>Набивка</v>
          </cell>
          <cell r="G1079" t="str">
            <v>сальниковая, фторопластовая</v>
          </cell>
          <cell r="H1079" t="str">
            <v xml:space="preserve">Сан/тех сальникпен толтырғыш                                                                        </v>
          </cell>
          <cell r="I1079" t="str">
            <v>БК</v>
          </cell>
          <cell r="J1079">
            <v>0</v>
          </cell>
          <cell r="K1079">
            <v>631010000</v>
          </cell>
          <cell r="L1079" t="str">
            <v>ҚР, ШҚО, Өскемен қ., Бажов көш., 10</v>
          </cell>
          <cell r="M1079" t="str">
            <v>Желтоқсан-Қантар</v>
          </cell>
          <cell r="N1079" t="str">
            <v>Шығыс-Қазақстан облысы, Өскемен қ.</v>
          </cell>
          <cell r="O1079" t="str">
            <v>DDP</v>
          </cell>
          <cell r="P1079" t="str">
            <v>шартқа қол қойылған кезден бастап 30 күнтізбелік күн ішінде</v>
          </cell>
          <cell r="Q1079">
            <v>0</v>
          </cell>
          <cell r="R1079">
            <v>166</v>
          </cell>
          <cell r="S1079" t="str">
            <v>Килограмм</v>
          </cell>
        </row>
        <row r="1080">
          <cell r="A1080" t="str">
            <v>674-1 Т</v>
          </cell>
          <cell r="B1080" t="str">
            <v>"ШҚ АЭК" АҚ</v>
          </cell>
          <cell r="C1080" t="str">
            <v>32.99.59.400.000.00.0166.000000000000</v>
          </cell>
          <cell r="D1080">
            <v>525119100</v>
          </cell>
          <cell r="E1080" t="str">
            <v xml:space="preserve">Сан/тех сальникпен толтырғыш                                                                        </v>
          </cell>
          <cell r="F1080" t="str">
            <v>Набивка</v>
          </cell>
          <cell r="G1080" t="str">
            <v>сальниковая, фторопластовая</v>
          </cell>
          <cell r="H1080" t="str">
            <v xml:space="preserve">Сан/тех сальникпен толтырғыш                                                                        </v>
          </cell>
          <cell r="I1080" t="str">
            <v>БК</v>
          </cell>
          <cell r="J1080">
            <v>0</v>
          </cell>
          <cell r="K1080">
            <v>631010000</v>
          </cell>
          <cell r="L1080" t="str">
            <v>ҚР, ШҚО, Өскемен қ., Бажов көш., 10</v>
          </cell>
          <cell r="M1080" t="str">
            <v>Ақпан - Наурыз</v>
          </cell>
          <cell r="N1080" t="str">
            <v>Шығыс-Қазақстан облысы, Өскемен қ.</v>
          </cell>
          <cell r="O1080" t="str">
            <v>DDP</v>
          </cell>
          <cell r="P1080" t="str">
            <v>шартқа қол қойылған кезден бастап 30 күнтізбелік күн ішінде</v>
          </cell>
          <cell r="Q1080">
            <v>0</v>
          </cell>
          <cell r="R1080">
            <v>166</v>
          </cell>
          <cell r="S1080" t="str">
            <v>Килограмм</v>
          </cell>
        </row>
        <row r="1081">
          <cell r="A1081" t="str">
            <v>675 Т</v>
          </cell>
          <cell r="B1081" t="str">
            <v>"ШҚ АЭК" АҚ</v>
          </cell>
          <cell r="C1081" t="str">
            <v>20.16.53.590.000.00.0055.000000000000</v>
          </cell>
          <cell r="D1081">
            <v>525121100</v>
          </cell>
          <cell r="E1081" t="str">
            <v xml:space="preserve">Оргшыны қалыңдығы 2 мм                                                                              </v>
          </cell>
          <cell r="F1081" t="str">
            <v>Полиметилметакрилат (оргстекло)</v>
          </cell>
          <cell r="G1081" t="str">
            <v>марка ТОСП, ГОСТ 17622-72</v>
          </cell>
          <cell r="H1081" t="str">
            <v xml:space="preserve">Оргшыны қалыңдығы 2 мм                                                                              </v>
          </cell>
          <cell r="I1081" t="str">
            <v>БК</v>
          </cell>
          <cell r="J1081">
            <v>0</v>
          </cell>
          <cell r="K1081">
            <v>631010000</v>
          </cell>
          <cell r="L1081" t="str">
            <v>ҚР, ШҚО, Өскемен қ., Бажов көш., 10</v>
          </cell>
          <cell r="M1081" t="str">
            <v>Желтоқсан-Қантар</v>
          </cell>
          <cell r="N1081" t="str">
            <v>Шығыс-Қазақстан облысы, Өскемен қ.</v>
          </cell>
          <cell r="O1081" t="str">
            <v>DDP</v>
          </cell>
          <cell r="P1081" t="str">
            <v>шартқа қол қойылған кезден бастап 30 күнтізбелік күн ішінде</v>
          </cell>
          <cell r="Q1081">
            <v>0</v>
          </cell>
          <cell r="R1081" t="str">
            <v>055</v>
          </cell>
          <cell r="S1081" t="str">
            <v>шаршы метр</v>
          </cell>
        </row>
        <row r="1082">
          <cell r="A1082" t="str">
            <v>676 Т</v>
          </cell>
          <cell r="B1082" t="str">
            <v>"ШҚ АЭК" АҚ</v>
          </cell>
          <cell r="C1082" t="str">
            <v>20.16.53.590.000.00.0055.000000000000</v>
          </cell>
          <cell r="D1082">
            <v>525121101</v>
          </cell>
          <cell r="E1082" t="str">
            <v>Оргшыны қалыңдығы 3 мм</v>
          </cell>
          <cell r="F1082" t="str">
            <v>Полиметилметакрилат (оргстекло)</v>
          </cell>
          <cell r="G1082" t="str">
            <v>марка ТОСП, ГОСТ 17622-72</v>
          </cell>
          <cell r="H1082" t="str">
            <v>Оргшыны қалыңдығы 3 мм</v>
          </cell>
          <cell r="I1082" t="str">
            <v>БК</v>
          </cell>
          <cell r="J1082">
            <v>0</v>
          </cell>
          <cell r="K1082">
            <v>631010000</v>
          </cell>
          <cell r="L1082" t="str">
            <v>ҚР, ШҚО, Өскемен қ., Бажов көш., 10</v>
          </cell>
          <cell r="M1082" t="str">
            <v>Желтоқсан-Қантар</v>
          </cell>
          <cell r="N1082" t="str">
            <v>Шығыс-Қазақстан облысы, Өскемен қ.</v>
          </cell>
          <cell r="O1082" t="str">
            <v>DDP</v>
          </cell>
          <cell r="P1082" t="str">
            <v>шартқа қол қойылған кезден бастап 30 күнтізбелік күн ішінде</v>
          </cell>
          <cell r="Q1082">
            <v>0</v>
          </cell>
          <cell r="R1082" t="str">
            <v>055</v>
          </cell>
          <cell r="S1082" t="str">
            <v>шаршы метр</v>
          </cell>
        </row>
        <row r="1083">
          <cell r="A1083" t="str">
            <v>677 Т</v>
          </cell>
          <cell r="B1083" t="str">
            <v>"ШҚ АЭК" АҚ</v>
          </cell>
          <cell r="C1083" t="str">
            <v>20.16.53.590.000.00.0055.000000000000</v>
          </cell>
          <cell r="D1083">
            <v>525121102</v>
          </cell>
          <cell r="E1083" t="str">
            <v>Оргшыны қалыңдығы 4 мм</v>
          </cell>
          <cell r="F1083" t="str">
            <v>Полиметилметакрилат (оргстекло)</v>
          </cell>
          <cell r="G1083" t="str">
            <v>марка ТОСП, ГОСТ 17622-72</v>
          </cell>
          <cell r="H1083" t="str">
            <v>Оргшыны қалыңдығы 4 мм</v>
          </cell>
          <cell r="I1083" t="str">
            <v>БК</v>
          </cell>
          <cell r="J1083">
            <v>0</v>
          </cell>
          <cell r="K1083">
            <v>631010000</v>
          </cell>
          <cell r="L1083" t="str">
            <v>ҚР, ШҚО, Өскемен қ., Бажов көш., 10</v>
          </cell>
          <cell r="M1083" t="str">
            <v>Желтоқсан-Қантар</v>
          </cell>
          <cell r="N1083" t="str">
            <v>Шығыс-Қазақстан облысы, Өскемен қ.</v>
          </cell>
          <cell r="O1083" t="str">
            <v>DDP</v>
          </cell>
          <cell r="P1083" t="str">
            <v>шартқа қол қойылған кезден бастап 30 күнтізбелік күн ішінде</v>
          </cell>
          <cell r="Q1083">
            <v>0</v>
          </cell>
          <cell r="R1083" t="str">
            <v>055</v>
          </cell>
          <cell r="S1083" t="str">
            <v>шаршы метр</v>
          </cell>
        </row>
        <row r="1084">
          <cell r="A1084" t="str">
            <v>678 Т</v>
          </cell>
          <cell r="B1084" t="str">
            <v>"ШҚ АЭК" АҚ</v>
          </cell>
          <cell r="C1084" t="str">
            <v>23.99.11.990.000.00.0166.000000000029</v>
          </cell>
          <cell r="D1084">
            <v>525122100</v>
          </cell>
          <cell r="E1084" t="str">
            <v xml:space="preserve">Паронит қалыңдығы 0,5 мм                                                                            </v>
          </cell>
          <cell r="F1084" t="str">
            <v>Паронит</v>
          </cell>
          <cell r="G1084" t="str">
            <v>марка ПМБ, маслобензостойкий, толщина 0,5 мм, ГОСТ 481-80</v>
          </cell>
          <cell r="H1084" t="str">
            <v xml:space="preserve">Паронит қалыңдығы 0,5 мм                                                                            </v>
          </cell>
          <cell r="I1084" t="str">
            <v>БК</v>
          </cell>
          <cell r="J1084">
            <v>0</v>
          </cell>
          <cell r="K1084">
            <v>631010000</v>
          </cell>
          <cell r="L1084" t="str">
            <v>ҚР, ШҚО, Өскемен қ., Бажов көш., 10</v>
          </cell>
          <cell r="M1084" t="str">
            <v>Желтоқсан-Қантар</v>
          </cell>
          <cell r="N1084" t="str">
            <v>Шығыс-Қазақстан облысы, Өскемен қ.</v>
          </cell>
          <cell r="O1084" t="str">
            <v>DDP</v>
          </cell>
          <cell r="P1084" t="str">
            <v>шартқа қол қойылған кезден бастап 30 күнтізбелік күн ішінде</v>
          </cell>
          <cell r="Q1084">
            <v>0</v>
          </cell>
          <cell r="R1084">
            <v>166</v>
          </cell>
          <cell r="S1084" t="str">
            <v>Килограмм</v>
          </cell>
        </row>
        <row r="1085">
          <cell r="A1085" t="str">
            <v>678-1 Т</v>
          </cell>
          <cell r="B1085" t="str">
            <v>"ШҚ АЭК" АҚ</v>
          </cell>
          <cell r="C1085" t="str">
            <v>23.99.11.990.000.00.0166.000000000029</v>
          </cell>
          <cell r="D1085">
            <v>525122100</v>
          </cell>
          <cell r="E1085" t="str">
            <v xml:space="preserve">Паронит қалыңдығы 0,5 мм                                                                            </v>
          </cell>
          <cell r="F1085" t="str">
            <v>Паронит</v>
          </cell>
          <cell r="G1085" t="str">
            <v>марка ПМБ, маслобензостойкий, толщина 0,5 мм, ГОСТ 481-80</v>
          </cell>
          <cell r="H1085" t="str">
            <v xml:space="preserve">Паронит қалыңдығы 0,5 мм                                                                            </v>
          </cell>
          <cell r="I1085" t="str">
            <v>БК</v>
          </cell>
          <cell r="J1085">
            <v>0</v>
          </cell>
          <cell r="K1085">
            <v>631010000</v>
          </cell>
          <cell r="L1085" t="str">
            <v>ҚР, ШҚО, Өскемен қ., Бажов көш., 10</v>
          </cell>
          <cell r="M1085" t="str">
            <v>Ақпан - Наурыз</v>
          </cell>
          <cell r="N1085" t="str">
            <v>Шығыс-Қазақстан облысы, Өскемен қ.</v>
          </cell>
          <cell r="O1085" t="str">
            <v>DDP</v>
          </cell>
          <cell r="P1085" t="str">
            <v>шартқа қол қойылған кезден бастап 30 күнтізбелік күн ішінде</v>
          </cell>
          <cell r="Q1085">
            <v>0</v>
          </cell>
          <cell r="R1085">
            <v>166</v>
          </cell>
          <cell r="S1085" t="str">
            <v>Килограмм</v>
          </cell>
        </row>
        <row r="1086">
          <cell r="A1086" t="str">
            <v>679 Т</v>
          </cell>
          <cell r="B1086" t="str">
            <v>"ШҚ АЭК" АҚ</v>
          </cell>
          <cell r="C1086" t="str">
            <v>23.99.11.990.000.00.0166.000000000032</v>
          </cell>
          <cell r="D1086">
            <v>525122102</v>
          </cell>
          <cell r="E1086" t="str">
            <v>Паронит қалыңдығы 1 мм</v>
          </cell>
          <cell r="F1086" t="str">
            <v>Паронит</v>
          </cell>
          <cell r="G1086" t="str">
            <v>марка ПМБ, маслобензостойкий, толщина 1,0 мм, ГОСТ 481-80</v>
          </cell>
          <cell r="H1086" t="str">
            <v>Паронит қалыңдығы 1 мм</v>
          </cell>
          <cell r="I1086" t="str">
            <v>БК</v>
          </cell>
          <cell r="J1086">
            <v>0</v>
          </cell>
          <cell r="K1086">
            <v>631010000</v>
          </cell>
          <cell r="L1086" t="str">
            <v>ҚР, ШҚО, Өскемен қ., Бажов көш., 10</v>
          </cell>
          <cell r="M1086" t="str">
            <v>Желтоқсан-Қантар</v>
          </cell>
          <cell r="N1086" t="str">
            <v>Шығыс-Қазақстан облысы, Өскемен қ.</v>
          </cell>
          <cell r="O1086" t="str">
            <v>DDP</v>
          </cell>
          <cell r="P1086" t="str">
            <v>шартқа қол қойылған кезден бастап 30 күнтізбелік күн ішінде</v>
          </cell>
          <cell r="Q1086">
            <v>0</v>
          </cell>
          <cell r="R1086">
            <v>166</v>
          </cell>
          <cell r="S1086" t="str">
            <v>Килограмм</v>
          </cell>
        </row>
        <row r="1087">
          <cell r="A1087" t="str">
            <v>679-1 Т</v>
          </cell>
          <cell r="B1087" t="str">
            <v>"ШҚ АЭК" АҚ</v>
          </cell>
          <cell r="C1087" t="str">
            <v>23.99.11.990.000.00.0166.000000000032</v>
          </cell>
          <cell r="D1087">
            <v>525122102</v>
          </cell>
          <cell r="E1087" t="str">
            <v>Паронит қалыңдығы 1 мм</v>
          </cell>
          <cell r="F1087" t="str">
            <v>Паронит</v>
          </cell>
          <cell r="G1087" t="str">
            <v>марка ПМБ, маслобензостойкий, толщина 1,0 мм, ГОСТ 481-80</v>
          </cell>
          <cell r="H1087" t="str">
            <v>Паронит қалыңдығы 1 мм</v>
          </cell>
          <cell r="I1087" t="str">
            <v>БК</v>
          </cell>
          <cell r="J1087">
            <v>0</v>
          </cell>
          <cell r="K1087">
            <v>631010000</v>
          </cell>
          <cell r="L1087" t="str">
            <v>ҚР, ШҚО, Өскемен қ., Бажов көш., 10</v>
          </cell>
          <cell r="M1087" t="str">
            <v>Ақпан - Наурыз</v>
          </cell>
          <cell r="N1087" t="str">
            <v>Шығыс-Қазақстан облысы, Өскемен қ.</v>
          </cell>
          <cell r="O1087" t="str">
            <v>DDP</v>
          </cell>
          <cell r="P1087" t="str">
            <v>шартқа қол қойылған кезден бастап 30 күнтізбелік күн ішінде</v>
          </cell>
          <cell r="Q1087">
            <v>0</v>
          </cell>
          <cell r="R1087">
            <v>166</v>
          </cell>
          <cell r="S1087" t="str">
            <v>Килограмм</v>
          </cell>
        </row>
        <row r="1088">
          <cell r="A1088" t="str">
            <v>680 Т</v>
          </cell>
          <cell r="B1088" t="str">
            <v>"ШҚ АЭК" АҚ</v>
          </cell>
          <cell r="C1088" t="str">
            <v>23.99.11.990.000.00.0166.000000000033</v>
          </cell>
          <cell r="D1088">
            <v>525122103</v>
          </cell>
          <cell r="E1088" t="str">
            <v>Паронит қалыңдығы 1,5 мм</v>
          </cell>
          <cell r="F1088" t="str">
            <v>Паронит</v>
          </cell>
          <cell r="G1088" t="str">
            <v>марка ПМБ, маслобензостойкий, толщина 1,5 мм, ГОСТ 481-80</v>
          </cell>
          <cell r="H1088" t="str">
            <v>Паронит қалыңдығы 1,5 мм</v>
          </cell>
          <cell r="I1088" t="str">
            <v>БК</v>
          </cell>
          <cell r="J1088">
            <v>0</v>
          </cell>
          <cell r="K1088">
            <v>631010000</v>
          </cell>
          <cell r="L1088" t="str">
            <v>ҚР, ШҚО, Өскемен қ., Бажов көш., 10</v>
          </cell>
          <cell r="M1088" t="str">
            <v>Желтоқсан-Қантар</v>
          </cell>
          <cell r="N1088" t="str">
            <v>Шығыс-Қазақстан облысы, Өскемен қ.</v>
          </cell>
          <cell r="O1088" t="str">
            <v>DDP</v>
          </cell>
          <cell r="P1088" t="str">
            <v>шартқа қол қойылған кезден бастап 30 күнтізбелік күн ішінде</v>
          </cell>
          <cell r="Q1088">
            <v>0</v>
          </cell>
          <cell r="R1088">
            <v>166</v>
          </cell>
          <cell r="S1088" t="str">
            <v>Килограмм</v>
          </cell>
        </row>
        <row r="1089">
          <cell r="A1089" t="str">
            <v>680-1 Т</v>
          </cell>
          <cell r="B1089" t="str">
            <v>"ШҚ АЭК" АҚ</v>
          </cell>
          <cell r="C1089" t="str">
            <v>23.99.11.990.000.00.0166.000000000033</v>
          </cell>
          <cell r="D1089">
            <v>525122103</v>
          </cell>
          <cell r="E1089" t="str">
            <v>Паронит қалыңдығы 1,5 мм</v>
          </cell>
          <cell r="F1089" t="str">
            <v>Паронит</v>
          </cell>
          <cell r="G1089" t="str">
            <v>марка ПМБ, маслобензостойкий, толщина 1,5 мм, ГОСТ 481-80</v>
          </cell>
          <cell r="H1089" t="str">
            <v>Паронит қалыңдығы 1,5 мм</v>
          </cell>
          <cell r="I1089" t="str">
            <v>БК</v>
          </cell>
          <cell r="J1089">
            <v>0</v>
          </cell>
          <cell r="K1089">
            <v>631010000</v>
          </cell>
          <cell r="L1089" t="str">
            <v>ҚР, ШҚО, Өскемен қ., Бажов көш., 10</v>
          </cell>
          <cell r="M1089" t="str">
            <v>Ақпан - Наурыз</v>
          </cell>
          <cell r="N1089" t="str">
            <v>Шығыс-Қазақстан облысы, Өскемен қ.</v>
          </cell>
          <cell r="O1089" t="str">
            <v>DDP</v>
          </cell>
          <cell r="P1089" t="str">
            <v>шартқа қол қойылған кезден бастап 30 күнтізбелік күн ішінде</v>
          </cell>
          <cell r="Q1089">
            <v>0</v>
          </cell>
          <cell r="R1089">
            <v>166</v>
          </cell>
          <cell r="S1089" t="str">
            <v>Килограмм</v>
          </cell>
        </row>
        <row r="1090">
          <cell r="A1090" t="str">
            <v>681 Т</v>
          </cell>
          <cell r="B1090" t="str">
            <v>"ШҚ АЭК" АҚ</v>
          </cell>
          <cell r="C1090" t="str">
            <v>23.99.11.990.000.00.0166.000000000034</v>
          </cell>
          <cell r="D1090">
            <v>525122104</v>
          </cell>
          <cell r="E1090" t="str">
            <v>Паронит қалыңдығы 2 мм</v>
          </cell>
          <cell r="F1090" t="str">
            <v>Паронит</v>
          </cell>
          <cell r="G1090" t="str">
            <v>марка ПМБ, маслобензостойкий, толщина 2,0 мм, ГОСТ 481-80</v>
          </cell>
          <cell r="H1090" t="str">
            <v>Паронит қалыңдығы 2 мм</v>
          </cell>
          <cell r="I1090" t="str">
            <v>БК</v>
          </cell>
          <cell r="J1090">
            <v>0</v>
          </cell>
          <cell r="K1090">
            <v>631010000</v>
          </cell>
          <cell r="L1090" t="str">
            <v>ҚР, ШҚО, Өскемен қ., Бажов көш., 10</v>
          </cell>
          <cell r="M1090" t="str">
            <v>Желтоқсан-Қантар</v>
          </cell>
          <cell r="N1090" t="str">
            <v>Шығыс-Қазақстан облысы, Өскемен қ.</v>
          </cell>
          <cell r="O1090" t="str">
            <v>DDP</v>
          </cell>
          <cell r="P1090" t="str">
            <v>шартқа қол қойылған кезден бастап 30 күнтізбелік күн ішінде</v>
          </cell>
          <cell r="Q1090">
            <v>0</v>
          </cell>
          <cell r="R1090">
            <v>166</v>
          </cell>
          <cell r="S1090" t="str">
            <v>Килограмм</v>
          </cell>
        </row>
        <row r="1091">
          <cell r="A1091" t="str">
            <v>681-1 Т</v>
          </cell>
          <cell r="B1091" t="str">
            <v>"ШҚ АЭК" АҚ</v>
          </cell>
          <cell r="C1091" t="str">
            <v>23.99.11.990.000.00.0166.000000000034</v>
          </cell>
          <cell r="D1091">
            <v>525122104</v>
          </cell>
          <cell r="E1091" t="str">
            <v>Паронит қалыңдығы 2 мм</v>
          </cell>
          <cell r="F1091" t="str">
            <v>Паронит</v>
          </cell>
          <cell r="G1091" t="str">
            <v>марка ПМБ, маслобензостойкий, толщина 2,0 мм, ГОСТ 481-80</v>
          </cell>
          <cell r="H1091" t="str">
            <v>Паронит қалыңдығы 2 мм</v>
          </cell>
          <cell r="I1091" t="str">
            <v>БК</v>
          </cell>
          <cell r="J1091">
            <v>0</v>
          </cell>
          <cell r="K1091">
            <v>631010000</v>
          </cell>
          <cell r="L1091" t="str">
            <v>ҚР, ШҚО, Өскемен қ., Бажов көш., 10</v>
          </cell>
          <cell r="M1091" t="str">
            <v>Ақпан - Наурыз</v>
          </cell>
          <cell r="N1091" t="str">
            <v>Шығыс-Қазақстан облысы, Өскемен қ.</v>
          </cell>
          <cell r="O1091" t="str">
            <v>DDP</v>
          </cell>
          <cell r="P1091" t="str">
            <v>шартқа қол қойылған кезден бастап 30 күнтізбелік күн ішінде</v>
          </cell>
          <cell r="Q1091">
            <v>0</v>
          </cell>
          <cell r="R1091">
            <v>166</v>
          </cell>
          <cell r="S1091" t="str">
            <v>Килограмм</v>
          </cell>
        </row>
        <row r="1092">
          <cell r="A1092" t="str">
            <v>682 Т</v>
          </cell>
          <cell r="B1092" t="str">
            <v>"ШҚ АЭК" АҚ</v>
          </cell>
          <cell r="C1092" t="str">
            <v>23.99.11.990.000.00.0166.000000000067</v>
          </cell>
          <cell r="D1092">
            <v>525122106</v>
          </cell>
          <cell r="E1092" t="str">
            <v>Паронит қалыңдығы 4 мм</v>
          </cell>
          <cell r="F1092" t="str">
            <v>Паронит</v>
          </cell>
          <cell r="G1092" t="str">
            <v>марка ПМБ, маслобензостойкий, толщина 4,0 мм, ГОСТ 481-80</v>
          </cell>
          <cell r="H1092" t="str">
            <v>Паронит қалыңдығы 4 мм</v>
          </cell>
          <cell r="I1092" t="str">
            <v>БК</v>
          </cell>
          <cell r="J1092">
            <v>0</v>
          </cell>
          <cell r="K1092">
            <v>631010000</v>
          </cell>
          <cell r="L1092" t="str">
            <v>ҚР, ШҚО, Өскемен қ., Бажов көш., 10</v>
          </cell>
          <cell r="M1092" t="str">
            <v>Желтоқсан-Қантар</v>
          </cell>
          <cell r="N1092" t="str">
            <v>Шығыс-Қазақстан облысы, Өскемен қ.</v>
          </cell>
          <cell r="O1092" t="str">
            <v>DDP</v>
          </cell>
          <cell r="P1092" t="str">
            <v>шартқа қол қойылған кезден бастап 30 күнтізбелік күн ішінде</v>
          </cell>
          <cell r="Q1092">
            <v>0</v>
          </cell>
          <cell r="R1092">
            <v>166</v>
          </cell>
          <cell r="S1092" t="str">
            <v>Килограмм</v>
          </cell>
        </row>
        <row r="1093">
          <cell r="A1093" t="str">
            <v>682-1 Т</v>
          </cell>
          <cell r="B1093" t="str">
            <v>"ШҚ АЭК" АҚ</v>
          </cell>
          <cell r="C1093" t="str">
            <v>23.99.11.990.000.00.0166.000000000067</v>
          </cell>
          <cell r="D1093">
            <v>525122106</v>
          </cell>
          <cell r="E1093" t="str">
            <v>Паронит қалыңдығы 4 мм</v>
          </cell>
          <cell r="F1093" t="str">
            <v>Паронит</v>
          </cell>
          <cell r="G1093" t="str">
            <v>марка ПМБ, маслобензостойкий, толщина 4,0 мм, ГОСТ 481-80</v>
          </cell>
          <cell r="H1093" t="str">
            <v>Паронит қалыңдығы 4 мм</v>
          </cell>
          <cell r="I1093" t="str">
            <v>БК</v>
          </cell>
          <cell r="J1093">
            <v>0</v>
          </cell>
          <cell r="K1093">
            <v>631010000</v>
          </cell>
          <cell r="L1093" t="str">
            <v>ҚР, ШҚО, Өскемен қ., Бажов көш., 10</v>
          </cell>
          <cell r="M1093" t="str">
            <v>Ақпан - Наурыз</v>
          </cell>
          <cell r="N1093" t="str">
            <v>Шығыс-Қазақстан облысы, Өскемен қ.</v>
          </cell>
          <cell r="O1093" t="str">
            <v>DDP</v>
          </cell>
          <cell r="P1093" t="str">
            <v>шартқа қол қойылған кезден бастап 30 күнтізбелік күн ішінде</v>
          </cell>
          <cell r="Q1093">
            <v>0</v>
          </cell>
          <cell r="R1093">
            <v>166</v>
          </cell>
          <cell r="S1093" t="str">
            <v>Килограмм</v>
          </cell>
        </row>
        <row r="1094">
          <cell r="A1094" t="str">
            <v>683 Т</v>
          </cell>
          <cell r="B1094" t="str">
            <v>"ШҚ АЭК" АҚ</v>
          </cell>
          <cell r="C1094" t="str">
            <v>23.99.11.990.000.00.0166.000000000030</v>
          </cell>
          <cell r="D1094">
            <v>525122109</v>
          </cell>
          <cell r="E1094" t="str">
            <v>Паронит қалыңдығы 0,6 мм</v>
          </cell>
          <cell r="F1094" t="str">
            <v>Паронит</v>
          </cell>
          <cell r="G1094" t="str">
            <v>марка ПМБ, маслобензостойкий, толщина 0,6 мм, ГОСТ 481-80</v>
          </cell>
          <cell r="H1094" t="str">
            <v>Паронит қалыңдығы 0,6 мм</v>
          </cell>
          <cell r="I1094" t="str">
            <v>БК</v>
          </cell>
          <cell r="J1094">
            <v>0</v>
          </cell>
          <cell r="K1094">
            <v>631010000</v>
          </cell>
          <cell r="L1094" t="str">
            <v>ҚР, ШҚО, Өскемен қ., Бажов көш., 10</v>
          </cell>
          <cell r="M1094" t="str">
            <v>Желтоқсан-Қантар</v>
          </cell>
          <cell r="N1094" t="str">
            <v>Шығыс-Қазақстан облысы, Өскемен қ.</v>
          </cell>
          <cell r="O1094" t="str">
            <v>DDP</v>
          </cell>
          <cell r="P1094" t="str">
            <v>шартқа қол қойылған кезден бастап 30 күнтізбелік күн ішінде</v>
          </cell>
          <cell r="Q1094">
            <v>0</v>
          </cell>
          <cell r="R1094">
            <v>166</v>
          </cell>
          <cell r="S1094" t="str">
            <v>Килограмм</v>
          </cell>
        </row>
        <row r="1095">
          <cell r="A1095" t="str">
            <v>683-1 Т</v>
          </cell>
          <cell r="B1095" t="str">
            <v>"ШҚ АЭК" АҚ</v>
          </cell>
          <cell r="C1095" t="str">
            <v>23.99.11.990.000.00.0166.000000000030</v>
          </cell>
          <cell r="D1095">
            <v>525122109</v>
          </cell>
          <cell r="E1095" t="str">
            <v>Паронит қалыңдығы 0,6 мм</v>
          </cell>
          <cell r="F1095" t="str">
            <v>Паронит</v>
          </cell>
          <cell r="G1095" t="str">
            <v>марка ПМБ, маслобензостойкий, толщина 0,6 мм, ГОСТ 481-80</v>
          </cell>
          <cell r="H1095" t="str">
            <v>Паронит қалыңдығы 0,6 мм</v>
          </cell>
          <cell r="I1095" t="str">
            <v>БК</v>
          </cell>
          <cell r="J1095">
            <v>0</v>
          </cell>
          <cell r="K1095">
            <v>631010000</v>
          </cell>
          <cell r="L1095" t="str">
            <v>ҚР, ШҚО, Өскемен қ., Бажов көш., 10</v>
          </cell>
          <cell r="M1095" t="str">
            <v>Ақпан - Наурыз</v>
          </cell>
          <cell r="N1095" t="str">
            <v>Шығыс-Қазақстан облысы, Өскемен қ.</v>
          </cell>
          <cell r="O1095" t="str">
            <v>DDP</v>
          </cell>
          <cell r="P1095" t="str">
            <v>шартқа қол қойылған кезден бастап 30 күнтізбелік күн ішінде</v>
          </cell>
          <cell r="Q1095">
            <v>0</v>
          </cell>
          <cell r="R1095">
            <v>166</v>
          </cell>
          <cell r="S1095" t="str">
            <v>Килограмм</v>
          </cell>
        </row>
        <row r="1096">
          <cell r="A1096" t="str">
            <v>684 Т</v>
          </cell>
          <cell r="B1096" t="str">
            <v>"ШҚ АЭК" АҚ</v>
          </cell>
          <cell r="C1096" t="str">
            <v>22.19.20.700.010.00.0166.000000000207</v>
          </cell>
          <cell r="D1096">
            <v>525124101</v>
          </cell>
          <cell r="E1096" t="str">
            <v>ТЕХПЛАСТИНА  МБС-С 3 ММ</v>
          </cell>
          <cell r="F1096" t="str">
            <v>Пластина</v>
          </cell>
          <cell r="G1096" t="str">
            <v>тип 1Ф-I-МБС-С, класса 1, ГОСТ 7338-90</v>
          </cell>
          <cell r="H1096" t="str">
            <v>ТЕХПЛАСТИНА  МБС-С 3 ММ</v>
          </cell>
          <cell r="I1096" t="str">
            <v>ТСАТ</v>
          </cell>
          <cell r="J1096">
            <v>0</v>
          </cell>
          <cell r="K1096">
            <v>631010000</v>
          </cell>
          <cell r="L1096" t="str">
            <v>ҚР, ШҚО, Өскемен қ., Бажов көш., 10</v>
          </cell>
          <cell r="M1096" t="str">
            <v>Қантар-Ақпан</v>
          </cell>
          <cell r="N1096" t="str">
            <v>Шығыс-Қазақстан облысы, Өскемен қ.</v>
          </cell>
          <cell r="O1096" t="str">
            <v>DDP</v>
          </cell>
          <cell r="P1096" t="str">
            <v>шартқа қол қойылған кезден бастап 45 күнтізбелік күн ішінде</v>
          </cell>
          <cell r="Q1096">
            <v>0</v>
          </cell>
          <cell r="R1096">
            <v>166</v>
          </cell>
          <cell r="S1096" t="str">
            <v>Килограмм</v>
          </cell>
        </row>
        <row r="1097">
          <cell r="A1097" t="str">
            <v>684-1 Т</v>
          </cell>
          <cell r="B1097" t="str">
            <v>"ШҚ АЭК" АҚ</v>
          </cell>
          <cell r="C1097" t="str">
            <v>22.19.20.700.010.00.0166.000000000207</v>
          </cell>
          <cell r="D1097">
            <v>525124101</v>
          </cell>
          <cell r="E1097" t="str">
            <v>ТЕХПЛАСТИНА  МБС-С 3 ММ</v>
          </cell>
          <cell r="F1097" t="str">
            <v>Пластина</v>
          </cell>
          <cell r="G1097" t="str">
            <v>тип 1Ф-I-МБС-С, класса 1, ГОСТ 7338-90</v>
          </cell>
          <cell r="H1097" t="str">
            <v>ТЕХПЛАСТИНА  МБС-С 3 ММ</v>
          </cell>
          <cell r="I1097" t="str">
            <v>ТСАТ</v>
          </cell>
          <cell r="J1097">
            <v>0</v>
          </cell>
          <cell r="K1097">
            <v>631010000</v>
          </cell>
          <cell r="L1097" t="str">
            <v>ҚР, ШҚО, Өскемен қ., Бажов көш., 10</v>
          </cell>
          <cell r="M1097" t="str">
            <v>Мамыр - Маусым</v>
          </cell>
          <cell r="N1097" t="str">
            <v>Шығыс-Қазақстан облысы, Өскемен қ.</v>
          </cell>
          <cell r="O1097" t="str">
            <v>DDP</v>
          </cell>
          <cell r="P1097" t="str">
            <v xml:space="preserve"> Өтініш берген күннен бастап 5 жұмыс күні ішінде</v>
          </cell>
          <cell r="Q1097">
            <v>0</v>
          </cell>
          <cell r="R1097">
            <v>166</v>
          </cell>
          <cell r="S1097" t="str">
            <v>Килограмм</v>
          </cell>
        </row>
        <row r="1098">
          <cell r="A1098" t="str">
            <v>685 Т</v>
          </cell>
          <cell r="B1098" t="str">
            <v>"ШҚ АЭК" АҚ</v>
          </cell>
          <cell r="C1098" t="str">
            <v>22.19.20.700.010.00.0166.000000000207</v>
          </cell>
          <cell r="D1098">
            <v>525124102</v>
          </cell>
          <cell r="E1098" t="str">
            <v>ТЕХПЛАСТИНА  МБС-С 4 ММ</v>
          </cell>
          <cell r="F1098" t="str">
            <v>Пластина</v>
          </cell>
          <cell r="G1098" t="str">
            <v>тип 1Ф-I-МБС-С, класса 1, ГОСТ 7338-90</v>
          </cell>
          <cell r="H1098" t="str">
            <v>ТЕХПЛАСТИНА  МБС-С 4 ММ</v>
          </cell>
          <cell r="I1098" t="str">
            <v>ТСАТ</v>
          </cell>
          <cell r="J1098">
            <v>0</v>
          </cell>
          <cell r="K1098">
            <v>631010000</v>
          </cell>
          <cell r="L1098" t="str">
            <v>ҚР, ШҚО, Өскемен қ., Бажов көш., 10</v>
          </cell>
          <cell r="M1098" t="str">
            <v>Қантар-Ақпан</v>
          </cell>
          <cell r="N1098" t="str">
            <v>Шығыс-Қазақстан облысы, Өскемен қ.</v>
          </cell>
          <cell r="O1098" t="str">
            <v>DDP</v>
          </cell>
          <cell r="P1098" t="str">
            <v>шартқа қол қойылған кезден бастап 45 күнтізбелік күн ішінде</v>
          </cell>
          <cell r="Q1098">
            <v>0</v>
          </cell>
          <cell r="R1098">
            <v>166</v>
          </cell>
          <cell r="S1098" t="str">
            <v>Килограмм</v>
          </cell>
        </row>
        <row r="1099">
          <cell r="A1099" t="str">
            <v>685-1 Т</v>
          </cell>
          <cell r="B1099" t="str">
            <v>"ШҚ АЭК" АҚ</v>
          </cell>
          <cell r="C1099" t="str">
            <v>22.19.20.700.010.00.0166.000000000207</v>
          </cell>
          <cell r="D1099">
            <v>525124102</v>
          </cell>
          <cell r="E1099" t="str">
            <v>ТЕХПЛАСТИНА  МБС-С 4 ММ</v>
          </cell>
          <cell r="F1099" t="str">
            <v>Пластина</v>
          </cell>
          <cell r="G1099" t="str">
            <v>тип 1Ф-I-МБС-С, класса 1, ГОСТ 7338-90</v>
          </cell>
          <cell r="H1099" t="str">
            <v>ТЕХПЛАСТИНА  МБС-С 4 ММ</v>
          </cell>
          <cell r="I1099" t="str">
            <v>ТСАТ</v>
          </cell>
          <cell r="J1099">
            <v>0</v>
          </cell>
          <cell r="K1099">
            <v>631010000</v>
          </cell>
          <cell r="L1099" t="str">
            <v>ҚР, ШҚО, Өскемен қ., Бажов көш., 10</v>
          </cell>
          <cell r="M1099" t="str">
            <v>Мамыр - Маусым</v>
          </cell>
          <cell r="N1099" t="str">
            <v>Шығыс-Қазақстан облысы, Өскемен қ.</v>
          </cell>
          <cell r="O1099" t="str">
            <v>DDP</v>
          </cell>
          <cell r="P1099" t="str">
            <v xml:space="preserve"> Өтініш берген күннен бастап 5 жұмыс күні ішінде</v>
          </cell>
          <cell r="Q1099">
            <v>0</v>
          </cell>
          <cell r="R1099">
            <v>166</v>
          </cell>
          <cell r="S1099" t="str">
            <v>Килограмм</v>
          </cell>
        </row>
        <row r="1100">
          <cell r="A1100" t="str">
            <v>686 Т</v>
          </cell>
          <cell r="B1100" t="str">
            <v>"ШҚ АЭК" АҚ</v>
          </cell>
          <cell r="C1100" t="str">
            <v>22.19.20.700.010.00.0166.000000000207</v>
          </cell>
          <cell r="D1100">
            <v>525124103</v>
          </cell>
          <cell r="E1100" t="str">
            <v>ТЕХПЛАСТИНА  МБС-С 5 ММ</v>
          </cell>
          <cell r="F1100" t="str">
            <v>Пластина</v>
          </cell>
          <cell r="G1100" t="str">
            <v>тип 1Ф-I-МБС-С, класса 1, ГОСТ 7338-90</v>
          </cell>
          <cell r="H1100" t="str">
            <v>ТЕХПЛАСТИНА  МБС-С 5 ММ</v>
          </cell>
          <cell r="I1100" t="str">
            <v>ТСАТ</v>
          </cell>
          <cell r="J1100">
            <v>0</v>
          </cell>
          <cell r="K1100">
            <v>631010000</v>
          </cell>
          <cell r="L1100" t="str">
            <v>ҚР, ШҚО, Өскемен қ., Бажов көш., 10</v>
          </cell>
          <cell r="M1100" t="str">
            <v>Қантар-Ақпан</v>
          </cell>
          <cell r="N1100" t="str">
            <v>Шығыс-Қазақстан облысы, Өскемен қ.</v>
          </cell>
          <cell r="O1100" t="str">
            <v>DDP</v>
          </cell>
          <cell r="P1100" t="str">
            <v>шартқа қол қойылған кезден бастап 45 күнтізбелік күн ішінде</v>
          </cell>
          <cell r="Q1100">
            <v>0</v>
          </cell>
          <cell r="R1100">
            <v>166</v>
          </cell>
          <cell r="S1100" t="str">
            <v>Килограмм</v>
          </cell>
        </row>
        <row r="1101">
          <cell r="A1101" t="str">
            <v>686-1 Т</v>
          </cell>
          <cell r="B1101" t="str">
            <v>"ШҚ АЭК" АҚ</v>
          </cell>
          <cell r="C1101" t="str">
            <v>22.19.20.700.010.00.0166.000000000207</v>
          </cell>
          <cell r="D1101">
            <v>525124103</v>
          </cell>
          <cell r="E1101" t="str">
            <v>ТЕХПЛАСТИНА  МБС-С 5 ММ</v>
          </cell>
          <cell r="F1101" t="str">
            <v>Пластина</v>
          </cell>
          <cell r="G1101" t="str">
            <v>тип 1Ф-I-МБС-С, класса 1, ГОСТ 7338-90</v>
          </cell>
          <cell r="H1101" t="str">
            <v>ТЕХПЛАСТИНА  МБС-С 5 ММ</v>
          </cell>
          <cell r="I1101" t="str">
            <v>ТСАТ</v>
          </cell>
          <cell r="J1101">
            <v>0</v>
          </cell>
          <cell r="K1101">
            <v>631010000</v>
          </cell>
          <cell r="L1101" t="str">
            <v>ҚР, ШҚО, Өскемен қ., Бажов көш., 10</v>
          </cell>
          <cell r="M1101" t="str">
            <v>Мамыр - Маусым</v>
          </cell>
          <cell r="N1101" t="str">
            <v>Шығыс-Қазақстан облысы, Өскемен қ.</v>
          </cell>
          <cell r="O1101" t="str">
            <v>DDP</v>
          </cell>
          <cell r="P1101" t="str">
            <v xml:space="preserve"> Өтініш берген күннен бастап 5 жұмыс күні ішінде</v>
          </cell>
          <cell r="Q1101">
            <v>0</v>
          </cell>
          <cell r="R1101">
            <v>166</v>
          </cell>
          <cell r="S1101" t="str">
            <v>Килограмм</v>
          </cell>
        </row>
        <row r="1102">
          <cell r="A1102" t="str">
            <v>687 Т</v>
          </cell>
          <cell r="B1102" t="str">
            <v>"ШҚ АЭК" АҚ</v>
          </cell>
          <cell r="C1102" t="str">
            <v>22.19.20.700.010.00.0166.000000000207</v>
          </cell>
          <cell r="D1102">
            <v>525124104</v>
          </cell>
          <cell r="E1102" t="str">
            <v>ТЕХПЛАСТИНА  МБС-С 6 ММ</v>
          </cell>
          <cell r="F1102" t="str">
            <v>Пластина</v>
          </cell>
          <cell r="G1102" t="str">
            <v>тип 1Ф-I-МБС-С, класса 1, ГОСТ 7338-90</v>
          </cell>
          <cell r="H1102" t="str">
            <v>ТЕХПЛАСТИНА  МБС-С 6 ММ</v>
          </cell>
          <cell r="I1102" t="str">
            <v>ТСАТ</v>
          </cell>
          <cell r="J1102">
            <v>0</v>
          </cell>
          <cell r="K1102">
            <v>631010000</v>
          </cell>
          <cell r="L1102" t="str">
            <v>ҚР, ШҚО, Өскемен қ., Бажов көш., 10</v>
          </cell>
          <cell r="M1102" t="str">
            <v>Қантар-Ақпан</v>
          </cell>
          <cell r="N1102" t="str">
            <v>Шығыс-Қазақстан облысы, Өскемен қ.</v>
          </cell>
          <cell r="O1102" t="str">
            <v>DDP</v>
          </cell>
          <cell r="P1102" t="str">
            <v>шартқа қол қойылған кезден бастап 45 күнтізбелік күн ішінде</v>
          </cell>
          <cell r="Q1102">
            <v>0</v>
          </cell>
          <cell r="R1102">
            <v>166</v>
          </cell>
          <cell r="S1102" t="str">
            <v>Килограмм</v>
          </cell>
        </row>
        <row r="1103">
          <cell r="A1103" t="str">
            <v>687-1 Т</v>
          </cell>
          <cell r="B1103" t="str">
            <v>"ШҚ АЭК" АҚ</v>
          </cell>
          <cell r="C1103" t="str">
            <v>22.19.20.700.010.00.0166.000000000207</v>
          </cell>
          <cell r="D1103">
            <v>525124104</v>
          </cell>
          <cell r="E1103" t="str">
            <v>ТЕХПЛАСТИНА  МБС-С 6 ММ</v>
          </cell>
          <cell r="F1103" t="str">
            <v>Пластина</v>
          </cell>
          <cell r="G1103" t="str">
            <v>тип 1Ф-I-МБС-С, класса 1, ГОСТ 7338-90</v>
          </cell>
          <cell r="H1103" t="str">
            <v>ТЕХПЛАСТИНА  МБС-С 6 ММ</v>
          </cell>
          <cell r="I1103" t="str">
            <v>ТСАТ</v>
          </cell>
          <cell r="J1103">
            <v>0</v>
          </cell>
          <cell r="K1103">
            <v>631010000</v>
          </cell>
          <cell r="L1103" t="str">
            <v>ҚР, ШҚО, Өскемен қ., Бажов көш., 10</v>
          </cell>
          <cell r="M1103" t="str">
            <v>Мамыр - Маусым</v>
          </cell>
          <cell r="N1103" t="str">
            <v>Шығыс-Қазақстан облысы, Өскемен қ.</v>
          </cell>
          <cell r="O1103" t="str">
            <v>DDP</v>
          </cell>
          <cell r="P1103" t="str">
            <v xml:space="preserve"> Өтініш берген күннен бастап 5 жұмыс күні ішінде</v>
          </cell>
          <cell r="Q1103">
            <v>0</v>
          </cell>
          <cell r="R1103">
            <v>166</v>
          </cell>
          <cell r="S1103" t="str">
            <v>Килограмм</v>
          </cell>
        </row>
        <row r="1104">
          <cell r="A1104" t="str">
            <v>688 Т</v>
          </cell>
          <cell r="B1104" t="str">
            <v>"ШҚ АЭК" АҚ</v>
          </cell>
          <cell r="C1104" t="str">
            <v>22.19.20.700.010.00.0166.000000000207</v>
          </cell>
          <cell r="D1104">
            <v>525124105</v>
          </cell>
          <cell r="E1104" t="str">
            <v>ТЕХПЛАСТИНА  МБС-С 8 ММ</v>
          </cell>
          <cell r="F1104" t="str">
            <v>Пластина</v>
          </cell>
          <cell r="G1104" t="str">
            <v>тип 1Ф-I-МБС-С, класса 1, ГОСТ 7338-90</v>
          </cell>
          <cell r="H1104" t="str">
            <v>ТЕХПЛАСТИНА  МБС-С 8 ММ</v>
          </cell>
          <cell r="I1104" t="str">
            <v>ТСАТ</v>
          </cell>
          <cell r="J1104">
            <v>0</v>
          </cell>
          <cell r="K1104">
            <v>631010000</v>
          </cell>
          <cell r="L1104" t="str">
            <v>ҚР, ШҚО, Өскемен қ., Бажов көш., 10</v>
          </cell>
          <cell r="M1104" t="str">
            <v>Қантар-Ақпан</v>
          </cell>
          <cell r="N1104" t="str">
            <v>Шығыс-Қазақстан облысы, Өскемен қ.</v>
          </cell>
          <cell r="O1104" t="str">
            <v>DDP</v>
          </cell>
          <cell r="P1104" t="str">
            <v>шартқа қол қойылған кезден бастап 45 күнтізбелік күн ішінде</v>
          </cell>
          <cell r="Q1104">
            <v>0</v>
          </cell>
          <cell r="R1104">
            <v>166</v>
          </cell>
          <cell r="S1104" t="str">
            <v>Килограмм</v>
          </cell>
        </row>
        <row r="1105">
          <cell r="A1105" t="str">
            <v>688-1 Т</v>
          </cell>
          <cell r="B1105" t="str">
            <v>"ШҚ АЭК" АҚ</v>
          </cell>
          <cell r="C1105" t="str">
            <v>22.19.20.700.010.00.0166.000000000207</v>
          </cell>
          <cell r="D1105">
            <v>525124105</v>
          </cell>
          <cell r="E1105" t="str">
            <v>ТЕХПЛАСТИНА  МБС-С 8 ММ</v>
          </cell>
          <cell r="F1105" t="str">
            <v>Пластина</v>
          </cell>
          <cell r="G1105" t="str">
            <v>тип 1Ф-I-МБС-С, класса 1, ГОСТ 7338-90</v>
          </cell>
          <cell r="H1105" t="str">
            <v>ТЕХПЛАСТИНА  МБС-С 8 ММ</v>
          </cell>
          <cell r="I1105" t="str">
            <v>ТСАТ</v>
          </cell>
          <cell r="J1105">
            <v>0</v>
          </cell>
          <cell r="K1105">
            <v>631010000</v>
          </cell>
          <cell r="L1105" t="str">
            <v>ҚР, ШҚО, Өскемен қ., Бажов көш., 10</v>
          </cell>
          <cell r="M1105" t="str">
            <v>Мамыр - Маусым</v>
          </cell>
          <cell r="N1105" t="str">
            <v>Шығыс-Қазақстан облысы, Өскемен қ.</v>
          </cell>
          <cell r="O1105" t="str">
            <v>DDP</v>
          </cell>
          <cell r="P1105" t="str">
            <v xml:space="preserve"> Өтініш берген күннен бастап 5 жұмыс күні ішінде</v>
          </cell>
          <cell r="Q1105">
            <v>0</v>
          </cell>
          <cell r="R1105">
            <v>166</v>
          </cell>
          <cell r="S1105" t="str">
            <v>Килограмм</v>
          </cell>
        </row>
        <row r="1106">
          <cell r="A1106" t="str">
            <v>689 Т</v>
          </cell>
          <cell r="B1106" t="str">
            <v>"ШҚ АЭК" АҚ</v>
          </cell>
          <cell r="C1106" t="str">
            <v>22.19.20.700.010.00.0166.000000000207</v>
          </cell>
          <cell r="D1106">
            <v>525124106</v>
          </cell>
          <cell r="E1106" t="str">
            <v>Техпластина МБС-С 10 мм</v>
          </cell>
          <cell r="F1106" t="str">
            <v>Пластина</v>
          </cell>
          <cell r="G1106" t="str">
            <v>тип 1Ф-I-МБС-С, класса 1, ГОСТ 7338-90</v>
          </cell>
          <cell r="H1106" t="str">
            <v>Техпластина МБС-С 10 мм</v>
          </cell>
          <cell r="I1106" t="str">
            <v>ТСАТ</v>
          </cell>
          <cell r="J1106">
            <v>0</v>
          </cell>
          <cell r="K1106">
            <v>631010000</v>
          </cell>
          <cell r="L1106" t="str">
            <v>ҚР, ШҚО, Өскемен қ., Бажов көш., 10</v>
          </cell>
          <cell r="M1106" t="str">
            <v>Қантар-Ақпан</v>
          </cell>
          <cell r="N1106" t="str">
            <v>Шығыс-Қазақстан облысы, Өскемен қ.</v>
          </cell>
          <cell r="O1106" t="str">
            <v>DDP</v>
          </cell>
          <cell r="P1106" t="str">
            <v>шартқа қол қойылған кезден бастап 45 күнтізбелік күн ішінде</v>
          </cell>
          <cell r="Q1106">
            <v>0</v>
          </cell>
          <cell r="R1106">
            <v>166</v>
          </cell>
          <cell r="S1106" t="str">
            <v>Килограмм</v>
          </cell>
        </row>
        <row r="1107">
          <cell r="A1107" t="str">
            <v>689-1 Т</v>
          </cell>
          <cell r="B1107" t="str">
            <v>"ШҚ АЭК" АҚ</v>
          </cell>
          <cell r="C1107" t="str">
            <v>22.19.20.700.010.00.0166.000000000207</v>
          </cell>
          <cell r="D1107">
            <v>525124106</v>
          </cell>
          <cell r="E1107" t="str">
            <v>Техпластина МБС-С 10 мм</v>
          </cell>
          <cell r="F1107" t="str">
            <v>Пластина</v>
          </cell>
          <cell r="G1107" t="str">
            <v>тип 1Ф-I-МБС-С, класса 1, ГОСТ 7338-90</v>
          </cell>
          <cell r="H1107" t="str">
            <v>Техпластина МБС-С 10 мм</v>
          </cell>
          <cell r="I1107" t="str">
            <v>ТСАТ</v>
          </cell>
          <cell r="J1107">
            <v>0</v>
          </cell>
          <cell r="K1107">
            <v>631010000</v>
          </cell>
          <cell r="L1107" t="str">
            <v>ҚР, ШҚО, Өскемен қ., Бажов көш., 10</v>
          </cell>
          <cell r="M1107" t="str">
            <v>Мамыр - Маусым</v>
          </cell>
          <cell r="N1107" t="str">
            <v>Шығыс-Қазақстан облысы, Өскемен қ.</v>
          </cell>
          <cell r="O1107" t="str">
            <v>DDP</v>
          </cell>
          <cell r="P1107" t="str">
            <v xml:space="preserve"> Өтініш берген күннен бастап 5 жұмыс күні ішінде</v>
          </cell>
          <cell r="Q1107">
            <v>0</v>
          </cell>
          <cell r="R1107">
            <v>166</v>
          </cell>
          <cell r="S1107" t="str">
            <v>Килограмм</v>
          </cell>
        </row>
        <row r="1108">
          <cell r="A1108" t="str">
            <v>690 Т</v>
          </cell>
          <cell r="B1108" t="str">
            <v>"ШҚ АЭК" АҚ</v>
          </cell>
          <cell r="C1108" t="str">
            <v>22.19.20.700.010.00.0166.000000000207</v>
          </cell>
          <cell r="D1108">
            <v>525124107</v>
          </cell>
          <cell r="E1108" t="str">
            <v>ТЕХПЛАСТИНА  МБС-С 12 ММ</v>
          </cell>
          <cell r="F1108" t="str">
            <v>Пластина</v>
          </cell>
          <cell r="G1108" t="str">
            <v>тип 1Ф-I-МБС-С, класса 1, ГОСТ 7338-90</v>
          </cell>
          <cell r="H1108" t="str">
            <v>ТЕХПЛАСТИНА  МБС-С 12 ММ</v>
          </cell>
          <cell r="I1108" t="str">
            <v>ТСАТ</v>
          </cell>
          <cell r="J1108">
            <v>0</v>
          </cell>
          <cell r="K1108">
            <v>631010000</v>
          </cell>
          <cell r="L1108" t="str">
            <v>ҚР, ШҚО, Өскемен қ., Бажов көш., 10</v>
          </cell>
          <cell r="M1108" t="str">
            <v>Қантар-Ақпан</v>
          </cell>
          <cell r="N1108" t="str">
            <v>Шығыс-Қазақстан облысы, Өскемен қ.</v>
          </cell>
          <cell r="O1108" t="str">
            <v>DDP</v>
          </cell>
          <cell r="P1108" t="str">
            <v>шартқа қол қойылған кезден бастап 45 күнтізбелік күн ішінде</v>
          </cell>
          <cell r="Q1108">
            <v>0</v>
          </cell>
          <cell r="R1108">
            <v>166</v>
          </cell>
          <cell r="S1108" t="str">
            <v>Килограмм</v>
          </cell>
        </row>
        <row r="1109">
          <cell r="A1109" t="str">
            <v>690-1 Т</v>
          </cell>
          <cell r="B1109" t="str">
            <v>"ШҚ АЭК" АҚ</v>
          </cell>
          <cell r="C1109" t="str">
            <v>22.19.20.700.010.00.0166.000000000207</v>
          </cell>
          <cell r="D1109">
            <v>525124107</v>
          </cell>
          <cell r="E1109" t="str">
            <v>ТЕХПЛАСТИНА  МБС-С 12 ММ</v>
          </cell>
          <cell r="F1109" t="str">
            <v>Пластина</v>
          </cell>
          <cell r="G1109" t="str">
            <v>тип 1Ф-I-МБС-С, класса 1, ГОСТ 7338-90</v>
          </cell>
          <cell r="H1109" t="str">
            <v>ТЕХПЛАСТИНА  МБС-С 12 ММ</v>
          </cell>
          <cell r="I1109" t="str">
            <v>ТСАТ</v>
          </cell>
          <cell r="J1109">
            <v>0</v>
          </cell>
          <cell r="K1109">
            <v>631010000</v>
          </cell>
          <cell r="L1109" t="str">
            <v>ҚР, ШҚО, Өскемен қ., Бажов көш., 10</v>
          </cell>
          <cell r="M1109" t="str">
            <v>Мамыр - Маусым</v>
          </cell>
          <cell r="N1109" t="str">
            <v>Шығыс-Қазақстан облысы, Өскемен қ.</v>
          </cell>
          <cell r="O1109" t="str">
            <v>DDP</v>
          </cell>
          <cell r="P1109" t="str">
            <v xml:space="preserve"> Өтініш берген күннен бастап 5 жұмыс күні ішінде</v>
          </cell>
          <cell r="Q1109">
            <v>0</v>
          </cell>
          <cell r="R1109">
            <v>166</v>
          </cell>
          <cell r="S1109" t="str">
            <v>Килограмм</v>
          </cell>
        </row>
        <row r="1110">
          <cell r="A1110" t="str">
            <v>691 Т</v>
          </cell>
          <cell r="B1110" t="str">
            <v>"ШҚ АЭК" АҚ</v>
          </cell>
          <cell r="C1110" t="str">
            <v>22.19.20.700.010.00.0166.000000000182</v>
          </cell>
          <cell r="D1110">
            <v>525124109</v>
          </cell>
          <cell r="E1110" t="str">
            <v xml:space="preserve">ТЕХПЛАСТИНА  УМ  8 ММ                                                                               </v>
          </cell>
          <cell r="F1110" t="str">
            <v>Пластина</v>
          </cell>
          <cell r="G1110" t="str">
            <v>тип УМ, толщина 8мм, ГОСТ 12855-77</v>
          </cell>
          <cell r="H1110" t="str">
            <v xml:space="preserve">ТЕХПЛАСТИНА  УМ  8 ММ                                                                               </v>
          </cell>
          <cell r="I1110" t="str">
            <v>ТСАТ</v>
          </cell>
          <cell r="J1110">
            <v>0</v>
          </cell>
          <cell r="K1110">
            <v>631010000</v>
          </cell>
          <cell r="L1110" t="str">
            <v>ҚР, ШҚО, Өскемен қ., Бажов көш., 10</v>
          </cell>
          <cell r="M1110" t="str">
            <v>Қантар-Ақпан</v>
          </cell>
          <cell r="N1110" t="str">
            <v>Шығыс-Қазақстан облысы, Өскемен қ.</v>
          </cell>
          <cell r="O1110" t="str">
            <v>DDP</v>
          </cell>
          <cell r="P1110" t="str">
            <v>шартқа қол қойылған кезден бастап 45 күнтізбелік күн ішінде</v>
          </cell>
          <cell r="Q1110">
            <v>0</v>
          </cell>
          <cell r="R1110">
            <v>166</v>
          </cell>
          <cell r="S1110" t="str">
            <v>Килограмм</v>
          </cell>
        </row>
        <row r="1111">
          <cell r="A1111" t="str">
            <v>691-1 Т</v>
          </cell>
          <cell r="B1111" t="str">
            <v>"ШҚ АЭК" АҚ</v>
          </cell>
          <cell r="C1111" t="str">
            <v>22.19.20.700.010.00.0166.000000000182</v>
          </cell>
          <cell r="D1111">
            <v>525124109</v>
          </cell>
          <cell r="E1111" t="str">
            <v xml:space="preserve">ТЕХПЛАСТИНА  УМ  8 ММ                                                                               </v>
          </cell>
          <cell r="F1111" t="str">
            <v>Пластина</v>
          </cell>
          <cell r="G1111" t="str">
            <v>тип УМ, толщина 8мм, ГОСТ 12855-77</v>
          </cell>
          <cell r="H1111" t="str">
            <v xml:space="preserve">ТЕХПЛАСТИНА  УМ  8 ММ                                                                               </v>
          </cell>
          <cell r="I1111" t="str">
            <v>ТСАТ</v>
          </cell>
          <cell r="J1111">
            <v>0</v>
          </cell>
          <cell r="K1111">
            <v>631010000</v>
          </cell>
          <cell r="L1111" t="str">
            <v>ҚР, ШҚО, Өскемен қ., Бажов көш., 10</v>
          </cell>
          <cell r="M1111" t="str">
            <v>Мамыр - Маусым</v>
          </cell>
          <cell r="N1111" t="str">
            <v>Шығыс-Қазақстан облысы, Өскемен қ.</v>
          </cell>
          <cell r="O1111" t="str">
            <v>DDP</v>
          </cell>
          <cell r="P1111" t="str">
            <v xml:space="preserve"> Өтініш берген күннен бастап 5 жұмыс күні ішінде</v>
          </cell>
          <cell r="Q1111">
            <v>0</v>
          </cell>
          <cell r="R1111">
            <v>166</v>
          </cell>
          <cell r="S1111" t="str">
            <v>Килограмм</v>
          </cell>
        </row>
        <row r="1112">
          <cell r="A1112" t="str">
            <v>692 Т</v>
          </cell>
          <cell r="B1112" t="str">
            <v>"ШҚ АЭК" АҚ</v>
          </cell>
          <cell r="C1112" t="str">
            <v>27.90.32.000.049.00.0166.000000000000</v>
          </cell>
          <cell r="D1112">
            <v>525125104</v>
          </cell>
          <cell r="E1112" t="str">
            <v xml:space="preserve">Канифольмен припой ПОС-61 Тр 0,8мм (1кг)                                                            </v>
          </cell>
          <cell r="F1112" t="str">
            <v>Припой</v>
          </cell>
          <cell r="G1112" t="str">
            <v>для пайки металлов</v>
          </cell>
          <cell r="H1112" t="str">
            <v xml:space="preserve">Канифольмен припой ПОС-61 Тр 0,8мм (1кг)                                                            </v>
          </cell>
          <cell r="I1112" t="str">
            <v>БК</v>
          </cell>
          <cell r="J1112">
            <v>0</v>
          </cell>
          <cell r="K1112">
            <v>631010000</v>
          </cell>
          <cell r="L1112" t="str">
            <v>ҚР, ШҚО, Өскемен қ., Бажов көш., 10</v>
          </cell>
          <cell r="M1112" t="str">
            <v>Желтоқсан-Қантар</v>
          </cell>
          <cell r="N1112" t="str">
            <v>Шығыс-Қазақстан облысы, Өскемен қ.</v>
          </cell>
          <cell r="O1112" t="str">
            <v>DDP</v>
          </cell>
          <cell r="P1112" t="str">
            <v>шартқа қол қойылған кезден бастап 30 күнтізбелік күн ішінде</v>
          </cell>
          <cell r="Q1112">
            <v>0</v>
          </cell>
          <cell r="R1112">
            <v>166</v>
          </cell>
          <cell r="S1112" t="str">
            <v>Килограмм</v>
          </cell>
        </row>
        <row r="1113">
          <cell r="A1113" t="str">
            <v>693 Т</v>
          </cell>
          <cell r="B1113" t="str">
            <v>"ШҚ АЭК" АҚ</v>
          </cell>
          <cell r="C1113" t="str">
            <v>24.43.24.000.000.00.0166.000000000000</v>
          </cell>
          <cell r="D1113">
            <v>525125105</v>
          </cell>
          <cell r="E1113" t="str">
            <v>ПРИПОЙ  ПОС-30</v>
          </cell>
          <cell r="F1113" t="str">
            <v>Припой</v>
          </cell>
          <cell r="G1113" t="str">
            <v>оловянно-свинцовый, ГОСТ 21931-76</v>
          </cell>
          <cell r="H1113" t="str">
            <v>ПРИПОЙ  ПОС-30</v>
          </cell>
          <cell r="I1113" t="str">
            <v>БК</v>
          </cell>
          <cell r="J1113">
            <v>0</v>
          </cell>
          <cell r="K1113">
            <v>631010000</v>
          </cell>
          <cell r="L1113" t="str">
            <v>ҚР, ШҚО, Өскемен қ., Бажов көш., 10</v>
          </cell>
          <cell r="M1113" t="str">
            <v>Желтоқсан-Қантар</v>
          </cell>
          <cell r="N1113" t="str">
            <v>Шығыс-Қазақстан облысы, Өскемен қ.</v>
          </cell>
          <cell r="O1113" t="str">
            <v>DDP</v>
          </cell>
          <cell r="P1113" t="str">
            <v>шартқа қол қойылған кезден бастап 30 күнтізбелік күн ішінде</v>
          </cell>
          <cell r="Q1113">
            <v>0</v>
          </cell>
          <cell r="R1113">
            <v>166</v>
          </cell>
          <cell r="S1113" t="str">
            <v>Килограмм</v>
          </cell>
        </row>
        <row r="1114">
          <cell r="A1114" t="str">
            <v>694 Т</v>
          </cell>
          <cell r="B1114" t="str">
            <v>"ШҚ АЭК" АҚ</v>
          </cell>
          <cell r="C1114" t="str">
            <v>24.43.24.000.000.00.0166.000000000000</v>
          </cell>
          <cell r="D1114">
            <v>525125106</v>
          </cell>
          <cell r="E1114" t="str">
            <v>ПРИПОЙ  ПОС-61 Д.  4 ММ</v>
          </cell>
          <cell r="F1114" t="str">
            <v>Припой</v>
          </cell>
          <cell r="G1114" t="str">
            <v>оловянно-свинцовый, ГОСТ 21931-76</v>
          </cell>
          <cell r="H1114" t="str">
            <v>ПРИПОЙ  ПОС-61 Д.  4 ММ</v>
          </cell>
          <cell r="I1114" t="str">
            <v>БК</v>
          </cell>
          <cell r="J1114">
            <v>0</v>
          </cell>
          <cell r="K1114">
            <v>631010000</v>
          </cell>
          <cell r="L1114" t="str">
            <v>ҚР, ШҚО, Өскемен қ., Бажов көш., 10</v>
          </cell>
          <cell r="M1114" t="str">
            <v>Желтоқсан-Қантар</v>
          </cell>
          <cell r="N1114" t="str">
            <v>Шығыс-Қазақстан облысы, Өскемен қ.</v>
          </cell>
          <cell r="O1114" t="str">
            <v>DDP</v>
          </cell>
          <cell r="P1114" t="str">
            <v>шартқа қол қойылған кезден бастап 30 күнтізбелік күн ішінде</v>
          </cell>
          <cell r="Q1114">
            <v>0</v>
          </cell>
          <cell r="R1114">
            <v>166</v>
          </cell>
          <cell r="S1114" t="str">
            <v>Килограмм</v>
          </cell>
        </row>
        <row r="1115">
          <cell r="A1115" t="str">
            <v>695 Т</v>
          </cell>
          <cell r="B1115" t="str">
            <v>"ШҚ АЭК" АҚ</v>
          </cell>
          <cell r="C1115" t="str">
            <v>24.43.24.000.000.00.0166.000000000000</v>
          </cell>
          <cell r="D1115">
            <v>525125107</v>
          </cell>
          <cell r="E1115" t="str">
            <v>ПРИПОЙ  ПОС-40 Д.  8 ММ</v>
          </cell>
          <cell r="F1115" t="str">
            <v>Припой</v>
          </cell>
          <cell r="G1115" t="str">
            <v>оловянно-свинцовый, ГОСТ 21931-76</v>
          </cell>
          <cell r="H1115" t="str">
            <v>ПРИПОЙ  ПОС-40 Д.  8 ММ</v>
          </cell>
          <cell r="I1115" t="str">
            <v>БК</v>
          </cell>
          <cell r="J1115">
            <v>0</v>
          </cell>
          <cell r="K1115">
            <v>631010000</v>
          </cell>
          <cell r="L1115" t="str">
            <v>ҚР, ШҚО, Өскемен қ., Бажов көш., 10</v>
          </cell>
          <cell r="M1115" t="str">
            <v>Желтоқсан-Қантар</v>
          </cell>
          <cell r="N1115" t="str">
            <v>Шығыс-Қазақстан облысы, Өскемен қ.</v>
          </cell>
          <cell r="O1115" t="str">
            <v>DDP</v>
          </cell>
          <cell r="P1115" t="str">
            <v>шартқа қол қойылған кезден бастап 30 күнтізбелік күн ішінде</v>
          </cell>
          <cell r="Q1115">
            <v>0</v>
          </cell>
          <cell r="R1115">
            <v>166</v>
          </cell>
          <cell r="S1115" t="str">
            <v>Килограмм</v>
          </cell>
        </row>
        <row r="1116">
          <cell r="A1116" t="str">
            <v>696 Т</v>
          </cell>
          <cell r="B1116" t="str">
            <v>"ШҚ АЭК" АҚ</v>
          </cell>
          <cell r="C1116" t="str">
            <v>27.90.32.000.049.00.0796.000000000000</v>
          </cell>
          <cell r="D1116">
            <v>525125108</v>
          </cell>
          <cell r="E1116" t="str">
            <v xml:space="preserve">  Ұялы телефондарды  дәнекерлеу үшін д.1 мм дәнекер, 200 г, тубада                                  </v>
          </cell>
          <cell r="F1116" t="str">
            <v>Припой</v>
          </cell>
          <cell r="G1116" t="str">
            <v>для пайки металлов</v>
          </cell>
          <cell r="H1116" t="str">
            <v xml:space="preserve">  Ұялы телефондарды  дәнекерлеу үшін д.1 мм дәнекер, 200 г, тубада                                  </v>
          </cell>
          <cell r="I1116" t="str">
            <v>БК</v>
          </cell>
          <cell r="J1116">
            <v>0</v>
          </cell>
          <cell r="K1116">
            <v>631010000</v>
          </cell>
          <cell r="L1116" t="str">
            <v>ҚР, ШҚО, Өскемен қ., Бажов көш., 10</v>
          </cell>
          <cell r="M1116" t="str">
            <v>Желтоқсан-Қантар</v>
          </cell>
          <cell r="N1116" t="str">
            <v>Шығыс-Қазақстан облысы, Өскемен қ.</v>
          </cell>
          <cell r="O1116" t="str">
            <v>DDP</v>
          </cell>
          <cell r="P1116" t="str">
            <v>шартқа қол қойылған кезден бастап 30 күнтізбелік күн ішінде</v>
          </cell>
          <cell r="Q1116">
            <v>0</v>
          </cell>
          <cell r="R1116">
            <v>796</v>
          </cell>
          <cell r="S1116" t="str">
            <v>Дана</v>
          </cell>
        </row>
        <row r="1117">
          <cell r="A1117" t="str">
            <v>697 Т</v>
          </cell>
          <cell r="B1117" t="str">
            <v>"ШҚ АЭК" АҚ</v>
          </cell>
          <cell r="C1117" t="str">
            <v>25.93.15.700.000.01.0166.000000000036</v>
          </cell>
          <cell r="D1117">
            <v>525125116</v>
          </cell>
          <cell r="E1117" t="str">
            <v>Тоқыма сым 5 мм</v>
          </cell>
          <cell r="F1117" t="str">
            <v>Проволока</v>
          </cell>
          <cell r="G1117" t="str">
            <v>оцинкованная, 1 класс, покрытие 1Ц, диаметр 5,00 мм, ГОСТ 3282-74</v>
          </cell>
          <cell r="H1117" t="str">
            <v>Тоқыма сым 5 мм</v>
          </cell>
          <cell r="I1117" t="str">
            <v>БК</v>
          </cell>
          <cell r="J1117">
            <v>0</v>
          </cell>
          <cell r="K1117">
            <v>631010000</v>
          </cell>
          <cell r="L1117" t="str">
            <v>ҚР, ШҚО, Өскемен қ., Бажов көш., 10</v>
          </cell>
          <cell r="M1117" t="str">
            <v>Желтоқсан-Қантар</v>
          </cell>
          <cell r="N1117" t="str">
            <v>Шығыс-Қазақстан облысы, Өскемен қ.</v>
          </cell>
          <cell r="O1117" t="str">
            <v>DDP</v>
          </cell>
          <cell r="P1117" t="str">
            <v>шартқа қол қойылған кезден бастап 30 күнтізбелік күн ішінде</v>
          </cell>
          <cell r="Q1117">
            <v>0</v>
          </cell>
          <cell r="R1117">
            <v>166</v>
          </cell>
          <cell r="S1117" t="str">
            <v>Килограмм</v>
          </cell>
        </row>
        <row r="1118">
          <cell r="A1118" t="str">
            <v>697-1 Т</v>
          </cell>
          <cell r="B1118" t="str">
            <v>"ШҚ АЭК" АҚ</v>
          </cell>
          <cell r="C1118" t="str">
            <v>25.93.15.700.000.01.0166.000000000036</v>
          </cell>
          <cell r="D1118">
            <v>525125116</v>
          </cell>
          <cell r="E1118" t="str">
            <v>Тоқыма сым 5 мм</v>
          </cell>
          <cell r="F1118" t="str">
            <v>Проволока</v>
          </cell>
          <cell r="G1118" t="str">
            <v>оцинкованная, 1 класс, покрытие 1Ц, диаметр 5,00 мм, ГОСТ 3282-74</v>
          </cell>
          <cell r="H1118" t="str">
            <v>Тоқыма сым 5 мм</v>
          </cell>
          <cell r="I1118" t="str">
            <v>БК</v>
          </cell>
          <cell r="J1118">
            <v>0</v>
          </cell>
          <cell r="K1118">
            <v>631010000</v>
          </cell>
          <cell r="L1118" t="str">
            <v>ҚР, ШҚО, Өскемен қ., Бажов көш., 10</v>
          </cell>
          <cell r="M1118" t="str">
            <v>Ақпан - Наурыз</v>
          </cell>
          <cell r="N1118" t="str">
            <v>Шығыс-Қазақстан облысы, Өскемен қ.</v>
          </cell>
          <cell r="O1118" t="str">
            <v>DDP</v>
          </cell>
          <cell r="P1118" t="str">
            <v>шартқа қол қойылған кезден бастап 30 күнтізбелік күн ішінде</v>
          </cell>
          <cell r="Q1118">
            <v>0</v>
          </cell>
          <cell r="R1118">
            <v>166</v>
          </cell>
          <cell r="S1118" t="str">
            <v>Килограмм</v>
          </cell>
        </row>
        <row r="1119">
          <cell r="A1119" t="str">
            <v>698 Т</v>
          </cell>
          <cell r="B1119" t="str">
            <v>"ШҚ АЭК" АҚ</v>
          </cell>
          <cell r="C1119" t="str">
            <v>22.19.73.100.004.00.0166.000000000002</v>
          </cell>
          <cell r="D1119">
            <v>525126100</v>
          </cell>
          <cell r="E1119" t="str">
            <v xml:space="preserve">Вакуумды листтік резина қалыңдығы 10 мм                                                             </v>
          </cell>
          <cell r="F1119" t="str">
            <v>Техпластина</v>
          </cell>
          <cell r="G1119" t="str">
            <v>пористая, неформовая, ширина 300-1000 мм, толщина до 12мм</v>
          </cell>
          <cell r="H1119" t="str">
            <v xml:space="preserve">Вакуумды листтік резина қалыңдығы 10 мм                                                             </v>
          </cell>
          <cell r="I1119" t="str">
            <v>БК</v>
          </cell>
          <cell r="J1119">
            <v>0</v>
          </cell>
          <cell r="K1119">
            <v>631010000</v>
          </cell>
          <cell r="L1119" t="str">
            <v>ҚР, ШҚО, Өскемен қ., Бажов көш., 10</v>
          </cell>
          <cell r="M1119" t="str">
            <v>Желтоқсан-Қантар</v>
          </cell>
          <cell r="N1119" t="str">
            <v>Шығыс-Қазақстан облысы, Өскемен қ.</v>
          </cell>
          <cell r="O1119" t="str">
            <v>DDP</v>
          </cell>
          <cell r="P1119" t="str">
            <v>шартқа қол қойылған кезден бастап 45 күнтізбелік күн ішінде</v>
          </cell>
          <cell r="Q1119">
            <v>0</v>
          </cell>
          <cell r="R1119">
            <v>166</v>
          </cell>
          <cell r="S1119" t="str">
            <v>Килограмм</v>
          </cell>
        </row>
        <row r="1120">
          <cell r="A1120" t="str">
            <v>698-1 Т</v>
          </cell>
          <cell r="B1120" t="str">
            <v>"ШҚ АЭК" АҚ</v>
          </cell>
          <cell r="C1120" t="str">
            <v>22.19.73.100.004.00.0166.000000000002</v>
          </cell>
          <cell r="D1120">
            <v>525126100</v>
          </cell>
          <cell r="E1120" t="str">
            <v xml:space="preserve">Вакуумды листтік резина қалыңдығы 10 мм                                                             </v>
          </cell>
          <cell r="F1120" t="str">
            <v>Техпластина</v>
          </cell>
          <cell r="G1120" t="str">
            <v>пористая, неформовая, ширина 300-1000 мм, толщина до 12мм</v>
          </cell>
          <cell r="H1120" t="str">
            <v>Вакуумды листтік резина қалыңдығы 10 мм. ТШ 38 105116-81</v>
          </cell>
          <cell r="I1120" t="str">
            <v>БК</v>
          </cell>
          <cell r="J1120">
            <v>0</v>
          </cell>
          <cell r="K1120">
            <v>631010000</v>
          </cell>
          <cell r="L1120" t="str">
            <v>070002,  Қазақстан Республикасы, Шығыс Қазақстан облысы, Өскемен қ., Бажов к-сі,10</v>
          </cell>
          <cell r="M1120" t="str">
            <v>Ақпан - Наурыз</v>
          </cell>
          <cell r="N1120" t="str">
            <v>Шығыс-Қазақстан облысы, Өскемен қ.</v>
          </cell>
          <cell r="O1120" t="str">
            <v>DDP</v>
          </cell>
          <cell r="P1120" t="str">
            <v>шартқа қол қойылған кезден бастап 45 күнтізбелік күн ішінде</v>
          </cell>
          <cell r="Q1120">
            <v>0</v>
          </cell>
          <cell r="R1120">
            <v>166</v>
          </cell>
          <cell r="S1120" t="str">
            <v>Килограмм</v>
          </cell>
        </row>
        <row r="1121">
          <cell r="A1121" t="str">
            <v>699 Т</v>
          </cell>
          <cell r="B1121" t="str">
            <v>"ШҚ АЭК" АҚ</v>
          </cell>
          <cell r="C1121" t="str">
            <v>22.19.20.700.010.00.0166.000000000181</v>
          </cell>
          <cell r="D1121">
            <v>525127105</v>
          </cell>
          <cell r="E1121" t="str">
            <v>Резина УМ Орам 6ММ</v>
          </cell>
          <cell r="F1121" t="str">
            <v>Пластина</v>
          </cell>
          <cell r="G1121" t="str">
            <v>тип УМ, толщина 6мм, ГОСТ 12855-77</v>
          </cell>
          <cell r="H1121" t="str">
            <v>Резина УМ Орам 6ММ</v>
          </cell>
          <cell r="I1121" t="str">
            <v>ТСАТ</v>
          </cell>
          <cell r="J1121">
            <v>0</v>
          </cell>
          <cell r="K1121">
            <v>631010000</v>
          </cell>
          <cell r="L1121" t="str">
            <v>ҚР, ШҚО, Өскемен қ., Бажов көш., 10</v>
          </cell>
          <cell r="M1121" t="str">
            <v>Қантар-Ақпан</v>
          </cell>
          <cell r="N1121" t="str">
            <v>Шығыс-Қазақстан облысы, Өскемен қ.</v>
          </cell>
          <cell r="O1121" t="str">
            <v>DDP</v>
          </cell>
          <cell r="P1121" t="str">
            <v>шартқа қол қойылған кезден бастап 45 күнтізбелік күн ішінде</v>
          </cell>
          <cell r="Q1121">
            <v>0</v>
          </cell>
          <cell r="R1121">
            <v>166</v>
          </cell>
          <cell r="S1121" t="str">
            <v>Килограмм</v>
          </cell>
        </row>
        <row r="1122">
          <cell r="A1122" t="str">
            <v>699-1 Т</v>
          </cell>
          <cell r="B1122" t="str">
            <v>"ШҚ АЭК" АҚ</v>
          </cell>
          <cell r="C1122" t="str">
            <v>22.19.20.700.010.00.0166.000000000181</v>
          </cell>
          <cell r="D1122">
            <v>525127105</v>
          </cell>
          <cell r="E1122" t="str">
            <v>Резина УМ Орам 6ММ</v>
          </cell>
          <cell r="F1122" t="str">
            <v>Пластина</v>
          </cell>
          <cell r="G1122" t="str">
            <v>тип УМ, толщина 6мм, ГОСТ 12855-77</v>
          </cell>
          <cell r="H1122" t="str">
            <v>Резина УМ Орам 6ММ</v>
          </cell>
          <cell r="I1122" t="str">
            <v>ТСАТ</v>
          </cell>
          <cell r="J1122">
            <v>0</v>
          </cell>
          <cell r="K1122">
            <v>631010000</v>
          </cell>
          <cell r="L1122" t="str">
            <v>ҚР, ШҚО, Өскемен қ., Бажов көш., 10</v>
          </cell>
          <cell r="M1122" t="str">
            <v>Мамыр - Маусым</v>
          </cell>
          <cell r="N1122" t="str">
            <v>Шығыс-Қазақстан облысы, Өскемен қ.</v>
          </cell>
          <cell r="O1122" t="str">
            <v>DDP</v>
          </cell>
          <cell r="P1122" t="str">
            <v xml:space="preserve"> Өтініш берген күннен бастап 5 жұмыс күні ішінде</v>
          </cell>
          <cell r="Q1122">
            <v>0</v>
          </cell>
          <cell r="R1122">
            <v>166</v>
          </cell>
          <cell r="S1122" t="str">
            <v>Килограмм</v>
          </cell>
        </row>
        <row r="1123">
          <cell r="A1123" t="str">
            <v>700 Т</v>
          </cell>
          <cell r="B1123" t="str">
            <v>"ШҚ АЭК" АҚ</v>
          </cell>
          <cell r="C1123" t="str">
            <v>22.19.20.700.010.00.0166.000000000184</v>
          </cell>
          <cell r="D1123">
            <v>525127109</v>
          </cell>
          <cell r="E1123" t="str">
            <v xml:space="preserve">Листтік УМ резина 12 мм                                                                             </v>
          </cell>
          <cell r="F1123" t="str">
            <v>Пластина</v>
          </cell>
          <cell r="G1123" t="str">
            <v>тип УМ, толщина 12мм, ГОСТ 12855-77</v>
          </cell>
          <cell r="H1123" t="str">
            <v xml:space="preserve">Листтік УМ резина 12 мм                                                                             </v>
          </cell>
          <cell r="I1123" t="str">
            <v>ТСАТ</v>
          </cell>
          <cell r="J1123">
            <v>0</v>
          </cell>
          <cell r="K1123">
            <v>631010000</v>
          </cell>
          <cell r="L1123" t="str">
            <v>ҚР, ШҚО, Өскемен қ., Бажов көш., 10</v>
          </cell>
          <cell r="M1123" t="str">
            <v>Қантар-Ақпан</v>
          </cell>
          <cell r="N1123" t="str">
            <v>Шығыс-Қазақстан облысы, Өскемен қ.</v>
          </cell>
          <cell r="O1123" t="str">
            <v>DDP</v>
          </cell>
          <cell r="P1123" t="str">
            <v>шартқа қол қойылған кезден бастап 45 күнтізбелік күн ішінде</v>
          </cell>
          <cell r="Q1123">
            <v>0</v>
          </cell>
          <cell r="R1123">
            <v>166</v>
          </cell>
          <cell r="S1123" t="str">
            <v>Килограмм</v>
          </cell>
        </row>
        <row r="1124">
          <cell r="A1124" t="str">
            <v>700-1 Т</v>
          </cell>
          <cell r="B1124" t="str">
            <v>"ШҚ АЭК" АҚ</v>
          </cell>
          <cell r="C1124" t="str">
            <v>22.19.20.700.010.00.0166.000000000184</v>
          </cell>
          <cell r="D1124">
            <v>525127109</v>
          </cell>
          <cell r="E1124" t="str">
            <v xml:space="preserve">Листтік УМ резина 12 мм                                                                             </v>
          </cell>
          <cell r="F1124" t="str">
            <v>Пластина</v>
          </cell>
          <cell r="G1124" t="str">
            <v>тип УМ, толщина 12мм, ГОСТ 12855-77</v>
          </cell>
          <cell r="H1124" t="str">
            <v xml:space="preserve">Листтік УМ резина 12 мм                                                                             </v>
          </cell>
          <cell r="I1124" t="str">
            <v>ТСАТ</v>
          </cell>
          <cell r="J1124">
            <v>0</v>
          </cell>
          <cell r="K1124">
            <v>631010000</v>
          </cell>
          <cell r="L1124" t="str">
            <v>ҚР, ШҚО, Өскемен қ., Бажов көш., 10</v>
          </cell>
          <cell r="M1124" t="str">
            <v>Мамыр - Маусым</v>
          </cell>
          <cell r="N1124" t="str">
            <v>Шығыс-Қазақстан облысы, Өскемен қ.</v>
          </cell>
          <cell r="O1124" t="str">
            <v>DDP</v>
          </cell>
          <cell r="P1124" t="str">
            <v xml:space="preserve"> Өтініш берген күннен бастап 5 жұмыс күні ішінде</v>
          </cell>
          <cell r="Q1124">
            <v>0</v>
          </cell>
          <cell r="R1124">
            <v>166</v>
          </cell>
          <cell r="S1124" t="str">
            <v>Килограмм</v>
          </cell>
        </row>
        <row r="1125">
          <cell r="A1125" t="str">
            <v>701 Т</v>
          </cell>
          <cell r="B1125" t="str">
            <v>"ШҚ АЭК" АҚ</v>
          </cell>
          <cell r="C1125" t="str">
            <v>22.19.20.700.010.00.0166.000000000183</v>
          </cell>
          <cell r="D1125">
            <v>525127115</v>
          </cell>
          <cell r="E1125" t="str">
            <v xml:space="preserve">Листтік УМ резина 10 мм                                                                             </v>
          </cell>
          <cell r="F1125" t="str">
            <v>Пластина</v>
          </cell>
          <cell r="G1125" t="str">
            <v>тип УМ, толщина 10мм, ГОСТ 12855-77</v>
          </cell>
          <cell r="H1125" t="str">
            <v xml:space="preserve">Листтік УМ резина 10 мм                                                                             </v>
          </cell>
          <cell r="I1125" t="str">
            <v>ТСАТ</v>
          </cell>
          <cell r="J1125">
            <v>0</v>
          </cell>
          <cell r="K1125">
            <v>631010000</v>
          </cell>
          <cell r="L1125" t="str">
            <v>ҚР, ШҚО, Өскемен қ., Бажов көш., 10</v>
          </cell>
          <cell r="M1125" t="str">
            <v>Қантар-Ақпан</v>
          </cell>
          <cell r="N1125" t="str">
            <v>Шығыс-Қазақстан облысы, Өскемен қ.</v>
          </cell>
          <cell r="O1125" t="str">
            <v>DDP</v>
          </cell>
          <cell r="P1125" t="str">
            <v>шартқа қол қойылған кезден бастап 45 күнтізбелік күн ішінде</v>
          </cell>
          <cell r="Q1125">
            <v>0</v>
          </cell>
          <cell r="R1125">
            <v>166</v>
          </cell>
          <cell r="S1125" t="str">
            <v>Килограмм</v>
          </cell>
        </row>
        <row r="1126">
          <cell r="A1126" t="str">
            <v>701-1 Т</v>
          </cell>
          <cell r="B1126" t="str">
            <v>"ШҚ АЭК" АҚ</v>
          </cell>
          <cell r="C1126" t="str">
            <v>22.19.20.700.010.00.0166.000000000183</v>
          </cell>
          <cell r="D1126">
            <v>525127115</v>
          </cell>
          <cell r="E1126" t="str">
            <v xml:space="preserve">Листтік УМ резина 10 мм                                                                             </v>
          </cell>
          <cell r="F1126" t="str">
            <v>Пластина</v>
          </cell>
          <cell r="G1126" t="str">
            <v>тип УМ, толщина 10мм, ГОСТ 12855-77</v>
          </cell>
          <cell r="H1126" t="str">
            <v xml:space="preserve">Листтік УМ резина 10 мм                                                                             </v>
          </cell>
          <cell r="I1126" t="str">
            <v>ТСАТ</v>
          </cell>
          <cell r="J1126">
            <v>0</v>
          </cell>
          <cell r="K1126">
            <v>631010000</v>
          </cell>
          <cell r="L1126" t="str">
            <v>ҚР, ШҚО, Өскемен қ., Бажов көш., 10</v>
          </cell>
          <cell r="M1126" t="str">
            <v>Мамыр - Маусым</v>
          </cell>
          <cell r="N1126" t="str">
            <v>Шығыс-Қазақстан облысы, Өскемен қ.</v>
          </cell>
          <cell r="O1126" t="str">
            <v>DDP</v>
          </cell>
          <cell r="P1126" t="str">
            <v xml:space="preserve"> Өтініш берген күннен бастап 5 жұмыс күні ішінде</v>
          </cell>
          <cell r="Q1126">
            <v>0</v>
          </cell>
          <cell r="R1126">
            <v>166</v>
          </cell>
          <cell r="S1126" t="str">
            <v>Килограмм</v>
          </cell>
        </row>
        <row r="1127">
          <cell r="A1127" t="str">
            <v>702 Т</v>
          </cell>
          <cell r="B1127" t="str">
            <v>"ШҚ АЭК" АҚ</v>
          </cell>
          <cell r="C1127" t="str">
            <v>22.19.20.700.010.00.0166.000000000182</v>
          </cell>
          <cell r="D1127">
            <v>525127116</v>
          </cell>
          <cell r="E1127" t="str">
            <v>Листтік УМ резина 8 мм</v>
          </cell>
          <cell r="F1127" t="str">
            <v>Пластина</v>
          </cell>
          <cell r="G1127" t="str">
            <v>тип УМ, толщина 8мм, ГОСТ 12855-77</v>
          </cell>
          <cell r="H1127" t="str">
            <v>Листтік УМ резина 8 мм</v>
          </cell>
          <cell r="I1127" t="str">
            <v>ТСАТ</v>
          </cell>
          <cell r="J1127">
            <v>0</v>
          </cell>
          <cell r="K1127">
            <v>631010000</v>
          </cell>
          <cell r="L1127" t="str">
            <v>ҚР, ШҚО, Өскемен қ., Бажов көш., 10</v>
          </cell>
          <cell r="M1127" t="str">
            <v>Қантар-Ақпан</v>
          </cell>
          <cell r="N1127" t="str">
            <v>Шығыс-Қазақстан облысы, Өскемен қ.</v>
          </cell>
          <cell r="O1127" t="str">
            <v>DDP</v>
          </cell>
          <cell r="P1127" t="str">
            <v>шартқа қол қойылған кезден бастап 45 күнтізбелік күн ішінде</v>
          </cell>
          <cell r="Q1127">
            <v>0</v>
          </cell>
          <cell r="R1127">
            <v>166</v>
          </cell>
          <cell r="S1127" t="str">
            <v>Килограмм</v>
          </cell>
        </row>
        <row r="1128">
          <cell r="A1128" t="str">
            <v>702-1 Т</v>
          </cell>
          <cell r="B1128" t="str">
            <v>"ШҚ АЭК" АҚ</v>
          </cell>
          <cell r="C1128" t="str">
            <v>22.19.20.700.010.00.0166.000000000182</v>
          </cell>
          <cell r="D1128">
            <v>525127116</v>
          </cell>
          <cell r="E1128" t="str">
            <v>Листтік УМ резина 8 мм</v>
          </cell>
          <cell r="F1128" t="str">
            <v>Пластина</v>
          </cell>
          <cell r="G1128" t="str">
            <v>тип УМ, толщина 8мм, ГОСТ 12855-77</v>
          </cell>
          <cell r="H1128" t="str">
            <v>Листтік УМ резина 8 мм</v>
          </cell>
          <cell r="I1128" t="str">
            <v>ТСАТ</v>
          </cell>
          <cell r="J1128">
            <v>0</v>
          </cell>
          <cell r="K1128">
            <v>631010000</v>
          </cell>
          <cell r="L1128" t="str">
            <v>ҚР, ШҚО, Өскемен қ., Бажов көш., 10</v>
          </cell>
          <cell r="M1128" t="str">
            <v>Мамыр - Маусым</v>
          </cell>
          <cell r="N1128" t="str">
            <v>Шығыс-Қазақстан облысы, Өскемен қ.</v>
          </cell>
          <cell r="O1128" t="str">
            <v>DDP</v>
          </cell>
          <cell r="P1128" t="str">
            <v xml:space="preserve"> Өтініш берген күннен бастап 5 жұмыс күні ішінде</v>
          </cell>
          <cell r="Q1128">
            <v>0</v>
          </cell>
          <cell r="R1128">
            <v>166</v>
          </cell>
          <cell r="S1128" t="str">
            <v>Килограмм</v>
          </cell>
        </row>
        <row r="1129">
          <cell r="A1129" t="str">
            <v>703 Т</v>
          </cell>
          <cell r="B1129" t="str">
            <v>"ШҚ АЭК" АҚ</v>
          </cell>
          <cell r="C1129" t="str">
            <v>22.19.20.700.010.00.0166.000000000180</v>
          </cell>
          <cell r="D1129">
            <v>525127117</v>
          </cell>
          <cell r="E1129" t="str">
            <v xml:space="preserve">Листтік УМ резина 5 мм                                                                              </v>
          </cell>
          <cell r="F1129" t="str">
            <v>Пластина</v>
          </cell>
          <cell r="G1129" t="str">
            <v>тип УМ, толщина 5мм, ГОСТ 12855-77</v>
          </cell>
          <cell r="H1129" t="str">
            <v xml:space="preserve">Листтік УМ резина 5 мм                                                                              </v>
          </cell>
          <cell r="I1129" t="str">
            <v>ТСАТ</v>
          </cell>
          <cell r="J1129">
            <v>0</v>
          </cell>
          <cell r="K1129">
            <v>631010000</v>
          </cell>
          <cell r="L1129" t="str">
            <v>ҚР, ШҚО, Өскемен қ., Бажов көш., 10</v>
          </cell>
          <cell r="M1129" t="str">
            <v>Қантар-Ақпан</v>
          </cell>
          <cell r="N1129" t="str">
            <v>Шығыс-Қазақстан облысы, Өскемен қ.</v>
          </cell>
          <cell r="O1129" t="str">
            <v>DDP</v>
          </cell>
          <cell r="P1129" t="str">
            <v>шартқа қол қойылған кезден бастап 45 күнтізбелік күн ішінде</v>
          </cell>
          <cell r="Q1129">
            <v>0</v>
          </cell>
          <cell r="R1129">
            <v>166</v>
          </cell>
          <cell r="S1129" t="str">
            <v>Килограмм</v>
          </cell>
        </row>
        <row r="1130">
          <cell r="A1130" t="str">
            <v>703-1 Т</v>
          </cell>
          <cell r="B1130" t="str">
            <v>"ШҚ АЭК" АҚ</v>
          </cell>
          <cell r="C1130" t="str">
            <v>22.19.20.700.010.00.0166.000000000180</v>
          </cell>
          <cell r="D1130">
            <v>525127117</v>
          </cell>
          <cell r="E1130" t="str">
            <v xml:space="preserve">Листтік УМ резина 5 мм                                                                              </v>
          </cell>
          <cell r="F1130" t="str">
            <v>Пластина</v>
          </cell>
          <cell r="G1130" t="str">
            <v>тип УМ, толщина 5мм, ГОСТ 12855-77</v>
          </cell>
          <cell r="H1130" t="str">
            <v xml:space="preserve">Листтік УМ резина 5 мм                                                                              </v>
          </cell>
          <cell r="I1130" t="str">
            <v>ТСАТ</v>
          </cell>
          <cell r="J1130">
            <v>0</v>
          </cell>
          <cell r="K1130">
            <v>631010000</v>
          </cell>
          <cell r="L1130" t="str">
            <v>ҚР, ШҚО, Өскемен қ., Бажов көш., 10</v>
          </cell>
          <cell r="M1130" t="str">
            <v>Мамыр - Маусым</v>
          </cell>
          <cell r="N1130" t="str">
            <v>Шығыс-Қазақстан облысы, Өскемен қ.</v>
          </cell>
          <cell r="O1130" t="str">
            <v>DDP</v>
          </cell>
          <cell r="P1130" t="str">
            <v xml:space="preserve"> Өтініш берген күннен бастап 5 жұмыс күні ішінде</v>
          </cell>
          <cell r="Q1130">
            <v>0</v>
          </cell>
          <cell r="R1130">
            <v>166</v>
          </cell>
          <cell r="S1130" t="str">
            <v>Килограмм</v>
          </cell>
        </row>
        <row r="1131">
          <cell r="A1131" t="str">
            <v>704 Т</v>
          </cell>
          <cell r="B1131" t="str">
            <v>"ШҚ АЭК" АҚ</v>
          </cell>
          <cell r="C1131" t="str">
            <v>22.19.20.700.010.00.0166.000000000179</v>
          </cell>
          <cell r="D1131">
            <v>525127118</v>
          </cell>
          <cell r="E1131" t="str">
            <v>Листтік УМ резина 4 мм</v>
          </cell>
          <cell r="F1131" t="str">
            <v>Пластина</v>
          </cell>
          <cell r="G1131" t="str">
            <v>тип УМ, толщина 4мм, ГОСТ 12855-77</v>
          </cell>
          <cell r="H1131" t="str">
            <v>Листтік УМ резина 4 мм</v>
          </cell>
          <cell r="I1131" t="str">
            <v>ТСАТ</v>
          </cell>
          <cell r="J1131">
            <v>0</v>
          </cell>
          <cell r="K1131">
            <v>631010000</v>
          </cell>
          <cell r="L1131" t="str">
            <v>ҚР, ШҚО, Өскемен қ., Бажов көш., 10</v>
          </cell>
          <cell r="M1131" t="str">
            <v>Қантар-Ақпан</v>
          </cell>
          <cell r="N1131" t="str">
            <v>Шығыс-Қазақстан облысы, Өскемен қ.</v>
          </cell>
          <cell r="O1131" t="str">
            <v>DDP</v>
          </cell>
          <cell r="P1131" t="str">
            <v>шартқа қол қойылған кезден бастап 45 күнтізбелік күн ішінде</v>
          </cell>
          <cell r="Q1131">
            <v>0</v>
          </cell>
          <cell r="R1131">
            <v>166</v>
          </cell>
          <cell r="S1131" t="str">
            <v>Килограмм</v>
          </cell>
        </row>
        <row r="1132">
          <cell r="A1132" t="str">
            <v>704-1 Т</v>
          </cell>
          <cell r="B1132" t="str">
            <v>"ШҚ АЭК" АҚ</v>
          </cell>
          <cell r="C1132" t="str">
            <v>22.19.20.700.010.00.0166.000000000179</v>
          </cell>
          <cell r="D1132">
            <v>525127118</v>
          </cell>
          <cell r="E1132" t="str">
            <v>Листтік УМ резина 4 мм</v>
          </cell>
          <cell r="F1132" t="str">
            <v>Пластина</v>
          </cell>
          <cell r="G1132" t="str">
            <v>тип УМ, толщина 4мм, ГОСТ 12855-77</v>
          </cell>
          <cell r="H1132" t="str">
            <v>Листтік УМ резина 4 мм</v>
          </cell>
          <cell r="I1132" t="str">
            <v>ТСАТ</v>
          </cell>
          <cell r="J1132">
            <v>0</v>
          </cell>
          <cell r="K1132">
            <v>631010000</v>
          </cell>
          <cell r="L1132" t="str">
            <v>ҚР, ШҚО, Өскемен қ., Бажов көш., 10</v>
          </cell>
          <cell r="M1132" t="str">
            <v>Мамыр - Маусым</v>
          </cell>
          <cell r="N1132" t="str">
            <v>Шығыс-Қазақстан облысы, Өскемен қ.</v>
          </cell>
          <cell r="O1132" t="str">
            <v>DDP</v>
          </cell>
          <cell r="P1132" t="str">
            <v xml:space="preserve"> Өтініш берген күннен бастап 5 жұмыс күні ішінде</v>
          </cell>
          <cell r="Q1132">
            <v>0</v>
          </cell>
          <cell r="R1132">
            <v>166</v>
          </cell>
          <cell r="S1132" t="str">
            <v>Килограмм</v>
          </cell>
        </row>
        <row r="1133">
          <cell r="A1133" t="str">
            <v>705 Т</v>
          </cell>
          <cell r="B1133" t="str">
            <v>"ШҚ АЭК" АҚ</v>
          </cell>
          <cell r="C1133" t="str">
            <v>22.19.20.700.010.00.0166.000000000179</v>
          </cell>
          <cell r="D1133">
            <v>525127119</v>
          </cell>
          <cell r="E1133" t="str">
            <v xml:space="preserve">Резина УМ Орам 4 ММ                                                                                 </v>
          </cell>
          <cell r="F1133" t="str">
            <v>Пластина</v>
          </cell>
          <cell r="G1133" t="str">
            <v>тип УМ, толщина 4мм, ГОСТ 12855-77</v>
          </cell>
          <cell r="H1133" t="str">
            <v xml:space="preserve">Резина УМ Орам 4 ММ                                                                                 </v>
          </cell>
          <cell r="I1133" t="str">
            <v>ТСАТ</v>
          </cell>
          <cell r="J1133">
            <v>0</v>
          </cell>
          <cell r="K1133">
            <v>631010000</v>
          </cell>
          <cell r="L1133" t="str">
            <v>ҚР, ШҚО, Өскемен қ., Бажов көш., 10</v>
          </cell>
          <cell r="M1133" t="str">
            <v>Қантар-Ақпан</v>
          </cell>
          <cell r="N1133" t="str">
            <v>Шығыс-Қазақстан облысы, Өскемен қ.</v>
          </cell>
          <cell r="O1133" t="str">
            <v>DDP</v>
          </cell>
          <cell r="P1133" t="str">
            <v>шартқа қол қойылған кезден бастап 45 күнтізбелік күн ішінде</v>
          </cell>
          <cell r="Q1133">
            <v>0</v>
          </cell>
          <cell r="R1133">
            <v>166</v>
          </cell>
          <cell r="S1133" t="str">
            <v>Килограмм</v>
          </cell>
        </row>
        <row r="1134">
          <cell r="A1134" t="str">
            <v>705-1 Т</v>
          </cell>
          <cell r="B1134" t="str">
            <v>"ШҚ АЭК" АҚ</v>
          </cell>
          <cell r="C1134" t="str">
            <v>22.19.20.700.010.00.0166.000000000179</v>
          </cell>
          <cell r="D1134">
            <v>525127119</v>
          </cell>
          <cell r="E1134" t="str">
            <v xml:space="preserve">Резина УМ Орам 4 ММ                                                                                 </v>
          </cell>
          <cell r="F1134" t="str">
            <v>Пластина</v>
          </cell>
          <cell r="G1134" t="str">
            <v>тип УМ, толщина 4мм, ГОСТ 12855-77</v>
          </cell>
          <cell r="H1134" t="str">
            <v xml:space="preserve">Резина УМ Орам 4 ММ                                                                                 </v>
          </cell>
          <cell r="I1134" t="str">
            <v>ТСАТ</v>
          </cell>
          <cell r="J1134">
            <v>0</v>
          </cell>
          <cell r="K1134">
            <v>631010000</v>
          </cell>
          <cell r="L1134" t="str">
            <v>ҚР, ШҚО, Өскемен қ., Бажов көш., 10</v>
          </cell>
          <cell r="M1134" t="str">
            <v>Мамыр - Маусым</v>
          </cell>
          <cell r="N1134" t="str">
            <v>Шығыс-Қазақстан облысы, Өскемен қ.</v>
          </cell>
          <cell r="O1134" t="str">
            <v>DDP</v>
          </cell>
          <cell r="P1134" t="str">
            <v xml:space="preserve"> Өтініш берген күннен бастап 5 жұмыс күні ішінде</v>
          </cell>
          <cell r="Q1134">
            <v>0</v>
          </cell>
          <cell r="R1134">
            <v>166</v>
          </cell>
          <cell r="S1134" t="str">
            <v>Килограмм</v>
          </cell>
        </row>
        <row r="1135">
          <cell r="A1135" t="str">
            <v>706 Т</v>
          </cell>
          <cell r="B1135" t="str">
            <v>"ШҚ АЭК" АҚ</v>
          </cell>
          <cell r="C1135" t="str">
            <v>22.19.20.700.010.00.0166.000000000184</v>
          </cell>
          <cell r="D1135">
            <v>525127120</v>
          </cell>
          <cell r="E1135" t="str">
            <v xml:space="preserve">Резина УМ Орам 12 ММ                                                                                </v>
          </cell>
          <cell r="F1135" t="str">
            <v>Пластина</v>
          </cell>
          <cell r="G1135" t="str">
            <v>тип УМ, толщина 12мм, ГОСТ 12855-77</v>
          </cell>
          <cell r="H1135" t="str">
            <v xml:space="preserve">Резина УМ Орам 12 ММ                                                                                </v>
          </cell>
          <cell r="I1135" t="str">
            <v>ТСАТ</v>
          </cell>
          <cell r="J1135">
            <v>0</v>
          </cell>
          <cell r="K1135">
            <v>631010000</v>
          </cell>
          <cell r="L1135" t="str">
            <v>ҚР, ШҚО, Өскемен қ., Бажов көш., 10</v>
          </cell>
          <cell r="M1135" t="str">
            <v>Қантар-Ақпан</v>
          </cell>
          <cell r="N1135" t="str">
            <v>Шығыс-Қазақстан облысы, Өскемен қ.</v>
          </cell>
          <cell r="O1135" t="str">
            <v>DDP</v>
          </cell>
          <cell r="P1135" t="str">
            <v>шартқа қол қойылған кезден бастап 45 күнтізбелік күн ішінде</v>
          </cell>
          <cell r="Q1135">
            <v>0</v>
          </cell>
          <cell r="R1135">
            <v>166</v>
          </cell>
          <cell r="S1135" t="str">
            <v>Килограмм</v>
          </cell>
        </row>
        <row r="1136">
          <cell r="A1136" t="str">
            <v>706-1 Т</v>
          </cell>
          <cell r="B1136" t="str">
            <v>"ШҚ АЭК" АҚ</v>
          </cell>
          <cell r="C1136" t="str">
            <v>22.19.20.700.010.00.0166.000000000184</v>
          </cell>
          <cell r="D1136">
            <v>525127120</v>
          </cell>
          <cell r="E1136" t="str">
            <v xml:space="preserve">Резина УМ Орам 12 ММ                                                                                </v>
          </cell>
          <cell r="F1136" t="str">
            <v>Пластина</v>
          </cell>
          <cell r="G1136" t="str">
            <v>тип УМ, толщина 12мм, ГОСТ 12855-77</v>
          </cell>
          <cell r="H1136" t="str">
            <v xml:space="preserve">Резина УМ Орам 12 ММ                                                                                </v>
          </cell>
          <cell r="I1136" t="str">
            <v>ТСАТ</v>
          </cell>
          <cell r="J1136">
            <v>0</v>
          </cell>
          <cell r="K1136">
            <v>631010000</v>
          </cell>
          <cell r="L1136" t="str">
            <v>ҚР, ШҚО, Өскемен қ., Бажов көш., 10</v>
          </cell>
          <cell r="M1136" t="str">
            <v>Мамыр - Маусым</v>
          </cell>
          <cell r="N1136" t="str">
            <v>Шығыс-Қазақстан облысы, Өскемен қ.</v>
          </cell>
          <cell r="O1136" t="str">
            <v>DDP</v>
          </cell>
          <cell r="P1136" t="str">
            <v xml:space="preserve"> Өтініш берген күннен бастап 5 жұмыс күні ішінде</v>
          </cell>
          <cell r="Q1136">
            <v>0</v>
          </cell>
          <cell r="R1136">
            <v>166</v>
          </cell>
          <cell r="S1136" t="str">
            <v>Килограмм</v>
          </cell>
        </row>
        <row r="1137">
          <cell r="A1137" t="str">
            <v>707 Т</v>
          </cell>
          <cell r="B1137" t="str">
            <v>"ШҚ АЭК" АҚ</v>
          </cell>
          <cell r="C1137" t="str">
            <v>22.19.20.700.010.00.0166.000000000183</v>
          </cell>
          <cell r="D1137">
            <v>525127121</v>
          </cell>
          <cell r="E1137" t="str">
            <v>Резина УМ Орам 10 ММ</v>
          </cell>
          <cell r="F1137" t="str">
            <v>Пластина</v>
          </cell>
          <cell r="G1137" t="str">
            <v>тип УМ, толщина 10мм, ГОСТ 12855-77</v>
          </cell>
          <cell r="H1137" t="str">
            <v>Резина УМ Орам 10 ММ</v>
          </cell>
          <cell r="I1137" t="str">
            <v>ТСАТ</v>
          </cell>
          <cell r="J1137">
            <v>0</v>
          </cell>
          <cell r="K1137">
            <v>631010000</v>
          </cell>
          <cell r="L1137" t="str">
            <v>ҚР, ШҚО, Өскемен қ., Бажов көш., 10</v>
          </cell>
          <cell r="M1137" t="str">
            <v>Қантар-Ақпан</v>
          </cell>
          <cell r="N1137" t="str">
            <v>Шығыс-Қазақстан облысы, Өскемен қ.</v>
          </cell>
          <cell r="O1137" t="str">
            <v>DDP</v>
          </cell>
          <cell r="P1137" t="str">
            <v>шартқа қол қойылған кезден бастап 45 күнтізбелік күн ішінде</v>
          </cell>
          <cell r="Q1137">
            <v>0</v>
          </cell>
          <cell r="R1137">
            <v>166</v>
          </cell>
          <cell r="S1137" t="str">
            <v>Килограмм</v>
          </cell>
        </row>
        <row r="1138">
          <cell r="A1138" t="str">
            <v>707-1 Т</v>
          </cell>
          <cell r="B1138" t="str">
            <v>"ШҚ АЭК" АҚ</v>
          </cell>
          <cell r="C1138" t="str">
            <v>22.19.20.700.010.00.0166.000000000183</v>
          </cell>
          <cell r="D1138">
            <v>525127121</v>
          </cell>
          <cell r="E1138" t="str">
            <v>Резина УМ Орам 10 ММ</v>
          </cell>
          <cell r="F1138" t="str">
            <v>Пластина</v>
          </cell>
          <cell r="G1138" t="str">
            <v>тип УМ, толщина 10мм, ГОСТ 12855-77</v>
          </cell>
          <cell r="H1138" t="str">
            <v>Резина УМ Орам 10 ММ</v>
          </cell>
          <cell r="I1138" t="str">
            <v>ТСАТ</v>
          </cell>
          <cell r="J1138">
            <v>0</v>
          </cell>
          <cell r="K1138">
            <v>631010000</v>
          </cell>
          <cell r="L1138" t="str">
            <v>ҚР, ШҚО, Өскемен қ., Бажов көш., 10</v>
          </cell>
          <cell r="M1138" t="str">
            <v>Мамыр - Маусым</v>
          </cell>
          <cell r="N1138" t="str">
            <v>Шығыс-Қазақстан облысы, Өскемен қ.</v>
          </cell>
          <cell r="O1138" t="str">
            <v>DDP</v>
          </cell>
          <cell r="P1138" t="str">
            <v xml:space="preserve"> Өтініш берген күннен бастап 5 жұмыс күні ішінде</v>
          </cell>
          <cell r="Q1138">
            <v>0</v>
          </cell>
          <cell r="R1138">
            <v>166</v>
          </cell>
          <cell r="S1138" t="str">
            <v>Килограмм</v>
          </cell>
        </row>
        <row r="1139">
          <cell r="A1139" t="str">
            <v>708 Т</v>
          </cell>
          <cell r="B1139" t="str">
            <v>"ШҚ АЭК" АҚ</v>
          </cell>
          <cell r="C1139" t="str">
            <v>22.19.30.500.002.01.0006.000000000001</v>
          </cell>
          <cell r="D1139">
            <v>525128102</v>
          </cell>
          <cell r="E1139" t="str">
            <v xml:space="preserve">Кескіш және газ дәнекерлеуішке арналған ұзын жеңді қолғап (I КЛАСС ) Д. 9 ММ                        </v>
          </cell>
          <cell r="F1139" t="str">
            <v>Шланг</v>
          </cell>
          <cell r="G1139" t="str">
            <v>газовый, для сварки и резки металлов класса I предназначен для подачи ацетилена, городского газа, пропана и бутана, I–9–0,63, наружный диаметр 18, ГОСТ 9356-75</v>
          </cell>
          <cell r="H1139" t="str">
            <v xml:space="preserve">Кескіш және газ дәнекерлеуішке арналған ұзын жеңді қолғап (I КЛАСС ) Д. 9 ММ                        </v>
          </cell>
          <cell r="I1139" t="str">
            <v>БК</v>
          </cell>
          <cell r="J1139">
            <v>0</v>
          </cell>
          <cell r="K1139">
            <v>631010000</v>
          </cell>
          <cell r="L1139" t="str">
            <v>ҚР, ШҚО, Өскемен қ., Бажов көш., 10</v>
          </cell>
          <cell r="M1139" t="str">
            <v>Желтоқсан-Қантар</v>
          </cell>
          <cell r="N1139" t="str">
            <v>Шығыс-Қазақстан облысы, Өскемен қ.</v>
          </cell>
          <cell r="O1139" t="str">
            <v>DDP</v>
          </cell>
          <cell r="P1139" t="str">
            <v>шартқа қол қойылған кезден бастап 45 күнтізбелік күн ішінде</v>
          </cell>
          <cell r="Q1139">
            <v>0</v>
          </cell>
          <cell r="R1139">
            <v>18</v>
          </cell>
          <cell r="S1139" t="str">
            <v>метр бойы</v>
          </cell>
        </row>
        <row r="1140">
          <cell r="A1140" t="str">
            <v>708-1 Т</v>
          </cell>
          <cell r="B1140" t="str">
            <v>"ШҚ АЭК" АҚ</v>
          </cell>
          <cell r="C1140" t="str">
            <v>22.19.30.500.002.01.0006.000000000001</v>
          </cell>
          <cell r="D1140">
            <v>525128102</v>
          </cell>
          <cell r="E1140" t="str">
            <v xml:space="preserve">Кескіш және газ дәнекерлеуішке арналған ұзын жеңді қолғап (I КЛАСС ) Д. 9 ММ                        </v>
          </cell>
          <cell r="F1140" t="str">
            <v>Шланг</v>
          </cell>
          <cell r="G1140" t="str">
            <v>газовый, для сварки и резки металлов класса I предназначен для подачи ацетилена, городского газа, пропана и бутана, I–9–0,63, наружный диаметр 18, ГОСТ 9356-75</v>
          </cell>
          <cell r="H1140" t="str">
            <v>Кескіш және газ дәнекерлеуішке арналған ұзын жеңді қолғап (I КЛАСС ) Д. 9 ММ. МемСТ 9356-75 ацетиленді, қала газын, пропан мен бутанды Р6,3 кгс/см2 (0,63МПа) қысыммен беру үшін</v>
          </cell>
          <cell r="I1140" t="str">
            <v>БК</v>
          </cell>
          <cell r="J1140">
            <v>0</v>
          </cell>
          <cell r="K1140">
            <v>631010000</v>
          </cell>
          <cell r="L1140" t="str">
            <v>070002,  Қазақстан Республикасы, Шығыс Қазақстан облысы, Өскемен қ., Бажов к-сі,10</v>
          </cell>
          <cell r="M1140" t="str">
            <v>Ақпан - Наурыз</v>
          </cell>
          <cell r="N1140" t="str">
            <v>Шығыс-Қазақстан облысы, Өскемен қ.</v>
          </cell>
          <cell r="O1140" t="str">
            <v>DDP</v>
          </cell>
          <cell r="P1140" t="str">
            <v>шартқа қол қойылған кезден бастап 45 күнтізбелік күн ішінде</v>
          </cell>
          <cell r="Q1140">
            <v>0</v>
          </cell>
          <cell r="R1140">
            <v>18</v>
          </cell>
          <cell r="S1140" t="str">
            <v>Метр бойы</v>
          </cell>
        </row>
        <row r="1141">
          <cell r="A1141" t="str">
            <v>709 Т</v>
          </cell>
          <cell r="B1141" t="str">
            <v>"ШҚ АЭК" АҚ</v>
          </cell>
          <cell r="C1141" t="str">
            <v>13.96.16.900.009.00.0006.000000000000</v>
          </cell>
          <cell r="D1141">
            <v>525128112</v>
          </cell>
          <cell r="E1141" t="str">
            <v xml:space="preserve">Қысымды МВС рукав Д.  10 ММ                                                                         </v>
          </cell>
          <cell r="F1141" t="str">
            <v>Рукав напорный</v>
          </cell>
          <cell r="G1141" t="str">
            <v>резиновый, класса Б, с текстильным каркасом, ГОСТ 18698-79</v>
          </cell>
          <cell r="H1141" t="str">
            <v xml:space="preserve">Қысымды МВС рукав Д.  10 ММ                                                                         </v>
          </cell>
          <cell r="I1141" t="str">
            <v>БК</v>
          </cell>
          <cell r="J1141">
            <v>0</v>
          </cell>
          <cell r="K1141">
            <v>631010000</v>
          </cell>
          <cell r="L1141" t="str">
            <v>ҚР, ШҚО, Өскемен қ., Бажов көш., 10</v>
          </cell>
          <cell r="M1141" t="str">
            <v>Желтоқсан-Қантар</v>
          </cell>
          <cell r="N1141" t="str">
            <v>Шығыс-Қазақстан облысы, Өскемен қ.</v>
          </cell>
          <cell r="O1141" t="str">
            <v>DDP</v>
          </cell>
          <cell r="P1141" t="str">
            <v>шартқа қол қойылған кезден бастап 45 күнтізбелік күн ішінде</v>
          </cell>
          <cell r="Q1141">
            <v>0</v>
          </cell>
          <cell r="R1141">
            <v>18</v>
          </cell>
          <cell r="S1141" t="str">
            <v>метр бойы</v>
          </cell>
        </row>
        <row r="1142">
          <cell r="A1142" t="str">
            <v>709-1 Т</v>
          </cell>
          <cell r="B1142" t="str">
            <v>"ШҚ АЭК" АҚ</v>
          </cell>
          <cell r="C1142" t="str">
            <v>13.96.16.900.009.00.0006.000000000000</v>
          </cell>
          <cell r="D1142">
            <v>525128112</v>
          </cell>
          <cell r="E1142" t="str">
            <v xml:space="preserve">Қысымды МВС рукав Д.  10 ММ                                                                         </v>
          </cell>
          <cell r="F1142" t="str">
            <v>Рукав напорный</v>
          </cell>
          <cell r="G1142" t="str">
            <v>резиновый, класса Б, с текстильным каркасом, ГОСТ 18698-79</v>
          </cell>
          <cell r="H1142" t="str">
            <v>Қысымды МВС рукав Д. 10 ММ</v>
          </cell>
          <cell r="I1142" t="str">
            <v>БК</v>
          </cell>
          <cell r="J1142">
            <v>0</v>
          </cell>
          <cell r="K1142">
            <v>631010000</v>
          </cell>
          <cell r="L1142" t="str">
            <v>070002,  Қазақстан Республикасы, Шығыс Қазақстан облысы, Өскемен қ., Бажов к-сі,10</v>
          </cell>
          <cell r="M1142" t="str">
            <v>Ақпан - Наурыз</v>
          </cell>
          <cell r="N1142" t="str">
            <v>Шығыс-Қазақстан облысы, Өскемен қ.</v>
          </cell>
          <cell r="O1142" t="str">
            <v>DDP</v>
          </cell>
          <cell r="P1142" t="str">
            <v>шартқа қол қойылған кезден бастап 45 күнтізбелік күн ішінде</v>
          </cell>
          <cell r="Q1142">
            <v>0</v>
          </cell>
          <cell r="R1142">
            <v>18</v>
          </cell>
          <cell r="S1142" t="str">
            <v>Метр бойы</v>
          </cell>
        </row>
        <row r="1143">
          <cell r="A1143" t="str">
            <v>710 Т</v>
          </cell>
          <cell r="B1143" t="str">
            <v>"ШҚ АЭК" АҚ</v>
          </cell>
          <cell r="C1143" t="str">
            <v>13.96.16.900.009.00.0006.000000000000</v>
          </cell>
          <cell r="D1143">
            <v>525128113</v>
          </cell>
          <cell r="E1143" t="str">
            <v xml:space="preserve">Қысымды - сору МВС рукав Д.  25 ММ                                                                  </v>
          </cell>
          <cell r="F1143" t="str">
            <v>Рукав напорный</v>
          </cell>
          <cell r="G1143" t="str">
            <v>резиновый, класса Б, с текстильным каркасом, ГОСТ 18698-79</v>
          </cell>
          <cell r="H1143" t="str">
            <v xml:space="preserve">Қысымды - сору МВС рукав Д.  25 ММ                                                                  </v>
          </cell>
          <cell r="I1143" t="str">
            <v>БК</v>
          </cell>
          <cell r="J1143">
            <v>0</v>
          </cell>
          <cell r="K1143">
            <v>631010000</v>
          </cell>
          <cell r="L1143" t="str">
            <v>ҚР, ШҚО, Өскемен қ., Бажов көш., 10</v>
          </cell>
          <cell r="M1143" t="str">
            <v>Желтоқсан-Қантар</v>
          </cell>
          <cell r="N1143" t="str">
            <v>Шығыс-Қазақстан облысы, Өскемен қ.</v>
          </cell>
          <cell r="O1143" t="str">
            <v>DDP</v>
          </cell>
          <cell r="P1143" t="str">
            <v>шартқа қол қойылған кезден бастап 45 күнтізбелік күн ішінде</v>
          </cell>
          <cell r="Q1143">
            <v>0</v>
          </cell>
          <cell r="R1143">
            <v>18</v>
          </cell>
          <cell r="S1143" t="str">
            <v>метр бойы</v>
          </cell>
        </row>
        <row r="1144">
          <cell r="A1144" t="str">
            <v>710-1 Т</v>
          </cell>
          <cell r="B1144" t="str">
            <v>"ШҚ АЭК" АҚ</v>
          </cell>
          <cell r="C1144" t="str">
            <v>13.96.16.900.009.00.0006.000000000000</v>
          </cell>
          <cell r="D1144">
            <v>525128113</v>
          </cell>
          <cell r="E1144" t="str">
            <v xml:space="preserve">Қысымды - сору МВС рукав Д.  25 ММ                                                                  </v>
          </cell>
          <cell r="F1144" t="str">
            <v>Рукав напорный</v>
          </cell>
          <cell r="G1144" t="str">
            <v>резиновый, класса Б, с текстильным каркасом, ГОСТ 18698-79</v>
          </cell>
          <cell r="H1144" t="str">
            <v xml:space="preserve">Қысымды - сору МВС рукав Д.  25 ММ                                                                  </v>
          </cell>
          <cell r="I1144" t="str">
            <v>БК</v>
          </cell>
          <cell r="J1144">
            <v>0</v>
          </cell>
          <cell r="K1144">
            <v>631010000</v>
          </cell>
          <cell r="L1144" t="str">
            <v>ҚР, ШҚО, Өскемен қ., Бажов көш., 10</v>
          </cell>
          <cell r="M1144" t="str">
            <v>Ақпан - Наурыз</v>
          </cell>
          <cell r="N1144" t="str">
            <v>Шығыс-Қазақстан облысы, Өскемен қ.</v>
          </cell>
          <cell r="O1144" t="str">
            <v>DDP</v>
          </cell>
          <cell r="P1144" t="str">
            <v>шартқа қол қойылған кезден бастап 45 күнтізбелік күн ішінде</v>
          </cell>
          <cell r="Q1144">
            <v>0</v>
          </cell>
          <cell r="R1144">
            <v>18</v>
          </cell>
          <cell r="S1144" t="str">
            <v>метр бойы</v>
          </cell>
        </row>
        <row r="1145">
          <cell r="A1145" t="str">
            <v>711 Т</v>
          </cell>
          <cell r="B1145" t="str">
            <v>"ШҚ АЭК" АҚ</v>
          </cell>
          <cell r="C1145" t="str">
            <v>13.96.16.900.009.00.0006.000000000000</v>
          </cell>
          <cell r="D1145">
            <v>525128114</v>
          </cell>
          <cell r="E1145" t="str">
            <v xml:space="preserve">Қысымды - сору МВС рукав Д.  32 ММ                                                                  </v>
          </cell>
          <cell r="F1145" t="str">
            <v>Рукав напорный</v>
          </cell>
          <cell r="G1145" t="str">
            <v>резиновый, класса Б, с текстильным каркасом, ГОСТ 18698-79</v>
          </cell>
          <cell r="H1145" t="str">
            <v xml:space="preserve">Қысымды - сору МВС рукав Д.  32 ММ                                                                  </v>
          </cell>
          <cell r="I1145" t="str">
            <v>БК</v>
          </cell>
          <cell r="J1145">
            <v>0</v>
          </cell>
          <cell r="K1145">
            <v>631010000</v>
          </cell>
          <cell r="L1145" t="str">
            <v>ҚР, ШҚО, Өскемен қ., Бажов көш., 10</v>
          </cell>
          <cell r="M1145" t="str">
            <v>Желтоқсан-Қантар</v>
          </cell>
          <cell r="N1145" t="str">
            <v>Шығыс-Қазақстан облысы, Өскемен қ.</v>
          </cell>
          <cell r="O1145" t="str">
            <v>DDP</v>
          </cell>
          <cell r="P1145" t="str">
            <v>шартқа қол қойылған кезден бастап 45 күнтізбелік күн ішінде</v>
          </cell>
          <cell r="Q1145">
            <v>0</v>
          </cell>
          <cell r="R1145">
            <v>18</v>
          </cell>
          <cell r="S1145" t="str">
            <v>метр бойы</v>
          </cell>
        </row>
        <row r="1146">
          <cell r="A1146" t="str">
            <v>711-1 Т</v>
          </cell>
          <cell r="B1146" t="str">
            <v>"ШҚ АЭК" АҚ</v>
          </cell>
          <cell r="C1146" t="str">
            <v>13.96.16.900.009.00.0006.000000000000</v>
          </cell>
          <cell r="D1146">
            <v>525128114</v>
          </cell>
          <cell r="E1146" t="str">
            <v xml:space="preserve">Қысымды - сору МВС рукав Д.  32 ММ                                                                  </v>
          </cell>
          <cell r="F1146" t="str">
            <v>Рукав напорный</v>
          </cell>
          <cell r="G1146" t="str">
            <v>резиновый, класса Б, с текстильным каркасом, ГОСТ 18698-79</v>
          </cell>
          <cell r="H1146" t="str">
            <v xml:space="preserve">Қысымды - сору МВС рукав Д.  32 ММ                                                                  </v>
          </cell>
          <cell r="I1146" t="str">
            <v>БК</v>
          </cell>
          <cell r="J1146">
            <v>0</v>
          </cell>
          <cell r="K1146">
            <v>631010000</v>
          </cell>
          <cell r="L1146" t="str">
            <v>ҚР, ШҚО, Өскемен қ., Бажов көш., 10</v>
          </cell>
          <cell r="M1146" t="str">
            <v>Ақпан - Наурыз</v>
          </cell>
          <cell r="N1146" t="str">
            <v>Шығыс-Қазақстан облысы, Өскемен қ.</v>
          </cell>
          <cell r="O1146" t="str">
            <v>DDP</v>
          </cell>
          <cell r="P1146" t="str">
            <v>шартқа қол қойылған кезден бастап 45 күнтізбелік күн ішінде</v>
          </cell>
          <cell r="Q1146">
            <v>0</v>
          </cell>
          <cell r="R1146">
            <v>18</v>
          </cell>
          <cell r="S1146" t="str">
            <v>метр бойы</v>
          </cell>
        </row>
        <row r="1147">
          <cell r="A1147" t="str">
            <v>712 Т</v>
          </cell>
          <cell r="B1147" t="str">
            <v>"ШҚ АЭК" АҚ</v>
          </cell>
          <cell r="C1147" t="str">
            <v>13.92.29.990.000.01.0796.000000000003</v>
          </cell>
          <cell r="D1147">
            <v>525129100</v>
          </cell>
          <cell r="E1147" t="str">
            <v>Техникалық сулық м/қ</v>
          </cell>
          <cell r="F1147" t="str">
            <v>Салфетка</v>
          </cell>
          <cell r="G1147" t="str">
            <v>техническая, хлопковая, безворсовая</v>
          </cell>
          <cell r="H1147" t="str">
            <v>Техникалық сулық м/қ</v>
          </cell>
          <cell r="I1147" t="str">
            <v>БК</v>
          </cell>
          <cell r="J1147">
            <v>0</v>
          </cell>
          <cell r="K1147">
            <v>631010000</v>
          </cell>
          <cell r="L1147" t="str">
            <v>ҚР, ШҚО, Өскемен қ., Бажов көш., 10</v>
          </cell>
          <cell r="M1147" t="str">
            <v>Желтоқсан-Қантар</v>
          </cell>
          <cell r="N1147" t="str">
            <v>Шығыс-Қазақстан облысы, Өскемен қ.</v>
          </cell>
          <cell r="O1147" t="str">
            <v>DDP</v>
          </cell>
          <cell r="P1147" t="str">
            <v>шартқа қол қойылған кезден бастап 30 күнтізбелік күн ішінде</v>
          </cell>
          <cell r="Q1147">
            <v>0</v>
          </cell>
          <cell r="R1147">
            <v>796</v>
          </cell>
          <cell r="S1147" t="str">
            <v>Дана</v>
          </cell>
        </row>
        <row r="1148">
          <cell r="A1148" t="str">
            <v>712-1 Т</v>
          </cell>
          <cell r="B1148" t="str">
            <v>"ШҚ АЭК" АҚ</v>
          </cell>
          <cell r="C1148" t="str">
            <v>13.92.29.990.000.01.0796.000000000003</v>
          </cell>
          <cell r="D1148">
            <v>525129100</v>
          </cell>
          <cell r="E1148" t="str">
            <v>Техникалық сулық м/қ</v>
          </cell>
          <cell r="F1148" t="str">
            <v>Салфетка</v>
          </cell>
          <cell r="G1148" t="str">
            <v>техническая, хлопковая, безворсовая</v>
          </cell>
          <cell r="H1148" t="str">
            <v>Техникалық сулық м/қ</v>
          </cell>
          <cell r="I1148" t="str">
            <v>БК</v>
          </cell>
          <cell r="J1148">
            <v>0</v>
          </cell>
          <cell r="K1148">
            <v>631010000</v>
          </cell>
          <cell r="L1148" t="str">
            <v>ҚР, ШҚО, Өскемен қ., Бажов көш., 10</v>
          </cell>
          <cell r="M1148" t="str">
            <v>Қаңтар - Ақпан</v>
          </cell>
          <cell r="N1148" t="str">
            <v>Шығыс-Қазақстан облысы, Өскемен қ.</v>
          </cell>
          <cell r="O1148" t="str">
            <v>DDP</v>
          </cell>
          <cell r="P1148" t="str">
            <v>шартқа қол қойылған кезден бастап 30 күнтізбелік күн ішінде</v>
          </cell>
          <cell r="Q1148">
            <v>0</v>
          </cell>
          <cell r="R1148">
            <v>796</v>
          </cell>
          <cell r="S1148" t="str">
            <v>Дана</v>
          </cell>
        </row>
        <row r="1149">
          <cell r="A1149" t="str">
            <v>712-2 Т</v>
          </cell>
          <cell r="B1149" t="str">
            <v>"ШҚ АЭК" АҚ</v>
          </cell>
          <cell r="C1149" t="str">
            <v>13.92.29.990.000.01.0796.000000000003</v>
          </cell>
          <cell r="D1149">
            <v>525129100</v>
          </cell>
          <cell r="E1149" t="str">
            <v>Техникалық сулық м/қ</v>
          </cell>
          <cell r="F1149" t="str">
            <v>Салфетка</v>
          </cell>
          <cell r="G1149" t="str">
            <v>техническая, хлопковая, безворсовая</v>
          </cell>
          <cell r="H1149" t="str">
            <v>Техникалық сулық м/қ</v>
          </cell>
          <cell r="I1149" t="str">
            <v>БК</v>
          </cell>
          <cell r="J1149">
            <v>0</v>
          </cell>
          <cell r="K1149">
            <v>631010000</v>
          </cell>
          <cell r="L1149" t="str">
            <v>ҚР, ШҚО, Өскемен қ., Бажов көш., 10</v>
          </cell>
          <cell r="M1149" t="str">
            <v>Ақпан - Наурыз</v>
          </cell>
          <cell r="N1149" t="str">
            <v>Шығыс-Қазақстан облысы, Өскемен қ.</v>
          </cell>
          <cell r="O1149" t="str">
            <v>DDP</v>
          </cell>
          <cell r="P1149" t="str">
            <v>шартқа қол қойылған кезден бастап 30 күнтізбелік күн ішінде</v>
          </cell>
          <cell r="Q1149">
            <v>0</v>
          </cell>
          <cell r="R1149">
            <v>796</v>
          </cell>
          <cell r="S1149" t="str">
            <v>Дана</v>
          </cell>
        </row>
        <row r="1150">
          <cell r="A1150" t="str">
            <v>713 Т</v>
          </cell>
          <cell r="B1150" t="str">
            <v>"ШҚ АЭК" АҚ</v>
          </cell>
          <cell r="C1150" t="str">
            <v>20.13.24.750.001.00.0166.000000000000</v>
          </cell>
          <cell r="D1150">
            <v>525130100</v>
          </cell>
          <cell r="E1150" t="str">
            <v>Индикаторлық силикагель</v>
          </cell>
          <cell r="F1150" t="str">
            <v>Силикагель</v>
          </cell>
          <cell r="G1150" t="str">
            <v>индикаторный, зерна сухие мелкопористые, ГОСТ 8984-75</v>
          </cell>
          <cell r="H1150" t="str">
            <v>Индикаторлық силикагель</v>
          </cell>
          <cell r="I1150" t="str">
            <v>БК</v>
          </cell>
          <cell r="J1150">
            <v>0</v>
          </cell>
          <cell r="K1150">
            <v>631010000</v>
          </cell>
          <cell r="L1150" t="str">
            <v>ҚР, ШҚО, Өскемен қ., Бажов көш., 10</v>
          </cell>
          <cell r="M1150" t="str">
            <v>Желтоқсан-Қантар</v>
          </cell>
          <cell r="N1150" t="str">
            <v>Шығыс-Қазақстан облысы, Өскемен қ.</v>
          </cell>
          <cell r="O1150" t="str">
            <v>DDP</v>
          </cell>
          <cell r="P1150" t="str">
            <v>шартқа қол қойылған кезден бастап 45 күнтізбелік күн ішінде</v>
          </cell>
          <cell r="Q1150">
            <v>0</v>
          </cell>
          <cell r="R1150">
            <v>166</v>
          </cell>
          <cell r="S1150" t="str">
            <v>Килограмм</v>
          </cell>
        </row>
        <row r="1151">
          <cell r="A1151" t="str">
            <v>714 Т</v>
          </cell>
          <cell r="B1151" t="str">
            <v>"ШҚ АЭК" АҚ</v>
          </cell>
          <cell r="C1151" t="str">
            <v>20.13.62.900.001.00.0166.000000000001</v>
          </cell>
          <cell r="D1151">
            <v>525130101</v>
          </cell>
          <cell r="E1151" t="str">
            <v>Техникалық силикагель КСКГ</v>
          </cell>
          <cell r="F1151" t="str">
            <v>Силикагель</v>
          </cell>
          <cell r="G1151" t="str">
            <v>марка КСКГ, ГОСТ 3956-76</v>
          </cell>
          <cell r="H1151" t="str">
            <v>Техникалық силикагель КСКГ</v>
          </cell>
          <cell r="I1151" t="str">
            <v>БК</v>
          </cell>
          <cell r="J1151">
            <v>0</v>
          </cell>
          <cell r="K1151">
            <v>631010000</v>
          </cell>
          <cell r="L1151" t="str">
            <v>ҚР, ШҚО, Өскемен қ., Бажов көш., 10</v>
          </cell>
          <cell r="M1151" t="str">
            <v>Қантар-Ақпан</v>
          </cell>
          <cell r="N1151" t="str">
            <v>Шығыс-Қазақстан облысы, Өскемен қ.</v>
          </cell>
          <cell r="O1151" t="str">
            <v>DDP</v>
          </cell>
          <cell r="P1151" t="str">
            <v>шартқа қол қойылған кезден бастап 45 күнтізбелік күн ішінде</v>
          </cell>
          <cell r="Q1151">
            <v>0</v>
          </cell>
          <cell r="R1151">
            <v>166</v>
          </cell>
          <cell r="S1151" t="str">
            <v>Килограмм</v>
          </cell>
        </row>
        <row r="1152">
          <cell r="A1152" t="str">
            <v>715 Т</v>
          </cell>
          <cell r="B1152" t="str">
            <v>"ШҚ АЭК" АҚ</v>
          </cell>
          <cell r="C1152" t="str">
            <v>20.13.43.100.001.00.0166.000000000004</v>
          </cell>
          <cell r="D1152">
            <v>525132100</v>
          </cell>
          <cell r="E1152" t="str">
            <v>Кальцийленген сода</v>
          </cell>
          <cell r="F1152" t="str">
            <v>Карбонат натрия</v>
          </cell>
          <cell r="G1152" t="str">
            <v>технический, марка А, сорт 1, ГОСТ 5100-85</v>
          </cell>
          <cell r="H1152" t="str">
            <v>Кальцийленген сода</v>
          </cell>
          <cell r="I1152" t="str">
            <v>БК</v>
          </cell>
          <cell r="J1152">
            <v>0</v>
          </cell>
          <cell r="K1152">
            <v>631010000</v>
          </cell>
          <cell r="L1152" t="str">
            <v>ҚР, ШҚО, Өскемен қ., Бажов көш., 10</v>
          </cell>
          <cell r="M1152" t="str">
            <v>Желтоқсан-Қантар</v>
          </cell>
          <cell r="N1152" t="str">
            <v>Шығыс-Қазақстан облысы, Өскемен қ.</v>
          </cell>
          <cell r="O1152" t="str">
            <v>DDP</v>
          </cell>
          <cell r="P1152" t="str">
            <v>шартқа қол қойылған кезден бастап 45 күнтізбелік күн ішінде</v>
          </cell>
          <cell r="Q1152">
            <v>0</v>
          </cell>
          <cell r="R1152">
            <v>166</v>
          </cell>
          <cell r="S1152" t="str">
            <v>Килограмм</v>
          </cell>
        </row>
        <row r="1153">
          <cell r="A1153" t="str">
            <v>716 Т</v>
          </cell>
          <cell r="B1153" t="str">
            <v>"ШҚ АЭК" АҚ</v>
          </cell>
          <cell r="C1153" t="str">
            <v>20.13.25.213.000.00.0166.000000000000</v>
          </cell>
          <cell r="D1153">
            <v>525132101</v>
          </cell>
          <cell r="E1153" t="str">
            <v>Ойып түсіретін өткір сода</v>
          </cell>
          <cell r="F1153" t="str">
            <v>Гидроксид натрия</v>
          </cell>
          <cell r="G1153" t="str">
            <v>марка ТР, ГОСТ 2263-79</v>
          </cell>
          <cell r="H1153" t="str">
            <v>Ойып түсіретін өткір сода</v>
          </cell>
          <cell r="I1153" t="str">
            <v>БК</v>
          </cell>
          <cell r="J1153">
            <v>0</v>
          </cell>
          <cell r="K1153">
            <v>631010000</v>
          </cell>
          <cell r="L1153" t="str">
            <v>ҚР, ШҚО, Өскемен қ., Бажов көш., 10</v>
          </cell>
          <cell r="M1153" t="str">
            <v>Желтоқсан-Қантар</v>
          </cell>
          <cell r="N1153" t="str">
            <v>Шығыс-Қазақстан облысы, Өскемен қ.</v>
          </cell>
          <cell r="O1153" t="str">
            <v>DDP</v>
          </cell>
          <cell r="P1153" t="str">
            <v>шартқа қол қойылған кезден бастап 45 күнтізбелік күн ішінде</v>
          </cell>
          <cell r="Q1153">
            <v>0</v>
          </cell>
          <cell r="R1153">
            <v>166</v>
          </cell>
          <cell r="S1153" t="str">
            <v>Килограмм</v>
          </cell>
        </row>
        <row r="1154">
          <cell r="A1154" t="str">
            <v>716-1 Т</v>
          </cell>
          <cell r="B1154" t="str">
            <v>"ШҚ АЭК" АҚ</v>
          </cell>
          <cell r="C1154" t="str">
            <v>20.13.25.213.000.00.0166.000000000000</v>
          </cell>
          <cell r="D1154">
            <v>525132101</v>
          </cell>
          <cell r="E1154" t="str">
            <v>Ойып түсіретін өткір сода</v>
          </cell>
          <cell r="F1154" t="str">
            <v>Гидроксид натрия</v>
          </cell>
          <cell r="G1154" t="str">
            <v>марка ТР, ГОСТ 2263-79</v>
          </cell>
          <cell r="H1154" t="str">
            <v>Ойып түсіретін өткір сода</v>
          </cell>
          <cell r="I1154" t="str">
            <v>БК</v>
          </cell>
          <cell r="J1154">
            <v>0</v>
          </cell>
          <cell r="K1154">
            <v>631010000</v>
          </cell>
          <cell r="L1154" t="str">
            <v>ҚР, ШҚО, Өскемен қ., Бажов көш., 10</v>
          </cell>
          <cell r="M1154" t="str">
            <v>Ақпан - Наурыз</v>
          </cell>
          <cell r="N1154" t="str">
            <v>Шығыс-Қазақстан облысы, Өскемен қ.</v>
          </cell>
          <cell r="O1154" t="str">
            <v>DDP</v>
          </cell>
          <cell r="P1154" t="str">
            <v>шартқа қол қойылған кезден бастап 45 күнтізбелік күн ішінде</v>
          </cell>
          <cell r="Q1154">
            <v>0</v>
          </cell>
          <cell r="R1154">
            <v>166</v>
          </cell>
          <cell r="S1154" t="str">
            <v>Килограмм</v>
          </cell>
        </row>
        <row r="1155">
          <cell r="A1155" t="str">
            <v>717 Т</v>
          </cell>
          <cell r="B1155" t="str">
            <v>"ШҚ АЭК" АҚ</v>
          </cell>
          <cell r="C1155" t="str">
            <v>20.13.62.500.000.00.0166.000000000001</v>
          </cell>
          <cell r="D1155">
            <v>525134100</v>
          </cell>
          <cell r="E1155" t="str">
            <v>Техникалық бура МАРКИ Б</v>
          </cell>
          <cell r="F1155" t="str">
            <v>Тетраборат натрия (бура)</v>
          </cell>
          <cell r="G1155" t="str">
            <v>техническая, марка Б, ГОСТ 8429-77</v>
          </cell>
          <cell r="H1155" t="str">
            <v>Техникалық бура МАРКИ Б</v>
          </cell>
          <cell r="I1155" t="str">
            <v>БК</v>
          </cell>
          <cell r="J1155">
            <v>0</v>
          </cell>
          <cell r="K1155">
            <v>631010000</v>
          </cell>
          <cell r="L1155" t="str">
            <v>ҚР, ШҚО, Өскемен қ., Бажов көш., 10</v>
          </cell>
          <cell r="M1155" t="str">
            <v>Желтоқсан-Қантар</v>
          </cell>
          <cell r="N1155" t="str">
            <v>Шығыс-Қазақстан облысы, Өскемен қ.</v>
          </cell>
          <cell r="O1155" t="str">
            <v>DDP</v>
          </cell>
          <cell r="P1155" t="str">
            <v>шартқа қол қойылған кезден бастап 30 күнтізбелік күн ішінде</v>
          </cell>
          <cell r="Q1155">
            <v>0</v>
          </cell>
          <cell r="R1155">
            <v>166</v>
          </cell>
          <cell r="S1155" t="str">
            <v>Килограмм</v>
          </cell>
        </row>
        <row r="1156">
          <cell r="A1156" t="str">
            <v>717-1 Т</v>
          </cell>
          <cell r="B1156" t="str">
            <v>"ШҚ АЭК" АҚ</v>
          </cell>
          <cell r="C1156" t="str">
            <v>20.13.62.500.000.00.0166.000000000001</v>
          </cell>
          <cell r="D1156">
            <v>525134100</v>
          </cell>
          <cell r="E1156" t="str">
            <v>Техникалық бура МАРКИ Б</v>
          </cell>
          <cell r="F1156" t="str">
            <v>Тетраборат натрия (бура)</v>
          </cell>
          <cell r="G1156" t="str">
            <v>техническая, марка Б, ГОСТ 8429-77</v>
          </cell>
          <cell r="H1156" t="str">
            <v>Техникалық бура МАРКИ Б</v>
          </cell>
          <cell r="I1156" t="str">
            <v>БК</v>
          </cell>
          <cell r="J1156">
            <v>0</v>
          </cell>
          <cell r="K1156">
            <v>631010000</v>
          </cell>
          <cell r="L1156" t="str">
            <v>ҚР, ШҚО, Өскемен қ., Бажов көш., 10</v>
          </cell>
          <cell r="M1156" t="str">
            <v>Ақпан - Наурыз</v>
          </cell>
          <cell r="N1156" t="str">
            <v>Шығыс-Қазақстан облысы, Өскемен қ.</v>
          </cell>
          <cell r="O1156" t="str">
            <v>DDP</v>
          </cell>
          <cell r="P1156" t="str">
            <v>шартқа қол қойылған кезден бастап 30 күнтізбелік күн ішінде</v>
          </cell>
          <cell r="Q1156">
            <v>0</v>
          </cell>
          <cell r="R1156">
            <v>166</v>
          </cell>
          <cell r="S1156" t="str">
            <v>Килограмм</v>
          </cell>
        </row>
        <row r="1157">
          <cell r="A1157" t="str">
            <v>718 Т</v>
          </cell>
          <cell r="B1157" t="str">
            <v>"ШҚ АЭК" АҚ</v>
          </cell>
          <cell r="C1157" t="str">
            <v>20.59.56.200.000.01.0166.000000000000</v>
          </cell>
          <cell r="D1157">
            <v>525134101</v>
          </cell>
          <cell r="E1157" t="str">
            <v>Дәнекерлеу қышқылы</v>
          </cell>
          <cell r="F1157" t="str">
            <v>Флюс</v>
          </cell>
          <cell r="G1157" t="str">
            <v>сварочный</v>
          </cell>
          <cell r="H1157" t="str">
            <v>Дәнекерлеу қышқылы</v>
          </cell>
          <cell r="I1157" t="str">
            <v>БК</v>
          </cell>
          <cell r="J1157">
            <v>0</v>
          </cell>
          <cell r="K1157">
            <v>631010000</v>
          </cell>
          <cell r="L1157" t="str">
            <v>ҚР, ШҚО, Өскемен қ., Бажов көш., 10</v>
          </cell>
          <cell r="M1157" t="str">
            <v>Желтоқсан-Қантар</v>
          </cell>
          <cell r="N1157" t="str">
            <v>Шығыс-Қазақстан облысы, Өскемен қ.</v>
          </cell>
          <cell r="O1157" t="str">
            <v>DDP</v>
          </cell>
          <cell r="P1157" t="str">
            <v>шартқа қол қойылған кезден бастап 30 күнтізбелік күн ішінде</v>
          </cell>
          <cell r="Q1157">
            <v>0</v>
          </cell>
          <cell r="R1157">
            <v>166</v>
          </cell>
          <cell r="S1157" t="str">
            <v>Килограмм</v>
          </cell>
        </row>
        <row r="1158">
          <cell r="A1158" t="str">
            <v>719 Т</v>
          </cell>
          <cell r="B1158" t="str">
            <v>"ШҚ АЭК" АҚ</v>
          </cell>
          <cell r="C1158" t="str">
            <v>20.14.71.500.000.00.0166.000000000000</v>
          </cell>
          <cell r="D1158">
            <v>525134102</v>
          </cell>
          <cell r="E1158" t="str">
            <v xml:space="preserve">Канифоль                                                                                            </v>
          </cell>
          <cell r="F1158" t="str">
            <v>Канифоль</v>
          </cell>
          <cell r="G1158" t="str">
            <v>сосновая, сорт высший, ГОСТ 19113-84</v>
          </cell>
          <cell r="H1158" t="str">
            <v xml:space="preserve">Канифоль                                                                                            </v>
          </cell>
          <cell r="I1158" t="str">
            <v>БК</v>
          </cell>
          <cell r="J1158">
            <v>0</v>
          </cell>
          <cell r="K1158">
            <v>631010000</v>
          </cell>
          <cell r="L1158" t="str">
            <v>ҚР, ШҚО, Өскемен қ., Бажов көш., 10</v>
          </cell>
          <cell r="M1158" t="str">
            <v>Желтоқсан-Қантар</v>
          </cell>
          <cell r="N1158" t="str">
            <v>Шығыс-Қазақстан облысы, Өскемен қ.</v>
          </cell>
          <cell r="O1158" t="str">
            <v>DDP</v>
          </cell>
          <cell r="P1158" t="str">
            <v>шартқа қол қойылған кезден бастап 30 күнтізбелік күн ішінде</v>
          </cell>
          <cell r="Q1158">
            <v>0</v>
          </cell>
          <cell r="R1158">
            <v>166</v>
          </cell>
          <cell r="S1158" t="str">
            <v>Килограмм</v>
          </cell>
        </row>
        <row r="1159">
          <cell r="A1159" t="str">
            <v>720 Т</v>
          </cell>
          <cell r="B1159" t="str">
            <v>"ШҚ АЭК" АҚ</v>
          </cell>
          <cell r="C1159" t="str">
            <v>20.13.64.510.000.00.0166.000000000002</v>
          </cell>
          <cell r="D1159">
            <v>525135102</v>
          </cell>
          <cell r="E1159" t="str">
            <v xml:space="preserve">Кальций карбид                                                                                      </v>
          </cell>
          <cell r="F1159" t="str">
            <v>Карбид кальция</v>
          </cell>
          <cell r="G1159" t="str">
            <v>сорт высший, ГОСТ 1460-81</v>
          </cell>
          <cell r="H1159" t="str">
            <v xml:space="preserve">Кальций карбид                                                                                      </v>
          </cell>
          <cell r="I1159" t="str">
            <v>БК</v>
          </cell>
          <cell r="J1159">
            <v>0</v>
          </cell>
          <cell r="K1159">
            <v>631010000</v>
          </cell>
          <cell r="L1159" t="str">
            <v>ҚР, ШҚО, Өскемен қ., Бажов көш., 10</v>
          </cell>
          <cell r="M1159" t="str">
            <v>Желтоқсан-Қантар</v>
          </cell>
          <cell r="N1159" t="str">
            <v>Шығыс-Қазақстан облысы, Өскемен қ.</v>
          </cell>
          <cell r="O1159" t="str">
            <v>DDP</v>
          </cell>
          <cell r="P1159" t="str">
            <v>шартқа қол қойылған кезден бастап 30 күнтізбелік күн ішінде</v>
          </cell>
          <cell r="Q1159">
            <v>0</v>
          </cell>
          <cell r="R1159">
            <v>166</v>
          </cell>
          <cell r="S1159" t="str">
            <v>Килограмм</v>
          </cell>
        </row>
        <row r="1160">
          <cell r="A1160" t="str">
            <v>721 Т</v>
          </cell>
          <cell r="B1160" t="str">
            <v>"ШҚ АЭК" АҚ</v>
          </cell>
          <cell r="C1160" t="str">
            <v>20.11.11.700.000.01.5108.000000000001</v>
          </cell>
          <cell r="D1160">
            <v>525135103</v>
          </cell>
          <cell r="E1160" t="str">
            <v>Оттек газы БАЛЛОН</v>
          </cell>
          <cell r="F1160" t="str">
            <v>Кислород</v>
          </cell>
          <cell r="G1160" t="str">
            <v>технический, сорт 1, ГОСТ 5583-78</v>
          </cell>
          <cell r="H1160" t="str">
            <v>Оттек газы БАЛЛОН</v>
          </cell>
          <cell r="I1160" t="str">
            <v>БК</v>
          </cell>
          <cell r="J1160">
            <v>0</v>
          </cell>
          <cell r="K1160">
            <v>631010000</v>
          </cell>
          <cell r="L1160" t="str">
            <v>ҚР, ШҚО, Өскемен қ., Бажов көш., 10</v>
          </cell>
          <cell r="M1160" t="str">
            <v>Желтоқсан-Қантар</v>
          </cell>
          <cell r="N1160" t="str">
            <v>Шығыс-Қазақстан облысы, Өскемен қ.</v>
          </cell>
          <cell r="O1160" t="str">
            <v>DDP</v>
          </cell>
          <cell r="P1160" t="str">
            <v>Өтініш берген күннен бастап 5 жұмыс күні ішінде</v>
          </cell>
          <cell r="Q1160">
            <v>0</v>
          </cell>
          <cell r="R1160">
            <v>5108</v>
          </cell>
          <cell r="S1160" t="str">
            <v>баллон</v>
          </cell>
        </row>
        <row r="1161">
          <cell r="A1161" t="str">
            <v>721-1 Т</v>
          </cell>
          <cell r="B1161" t="str">
            <v>"ШҚ АЭК" АҚ</v>
          </cell>
          <cell r="C1161" t="str">
            <v>20.11.11.700.000.01.5108.000000000001</v>
          </cell>
          <cell r="D1161">
            <v>525135103</v>
          </cell>
          <cell r="E1161" t="str">
            <v>Оттек газы БАЛЛОН</v>
          </cell>
          <cell r="F1161" t="str">
            <v>Кислород</v>
          </cell>
          <cell r="G1161" t="str">
            <v>технический, сорт 1, ГОСТ 5583-78</v>
          </cell>
          <cell r="H1161" t="str">
            <v>Оттек газы БАЛЛОН</v>
          </cell>
          <cell r="I1161" t="str">
            <v>БК</v>
          </cell>
          <cell r="J1161">
            <v>0</v>
          </cell>
          <cell r="K1161">
            <v>631010000</v>
          </cell>
          <cell r="L1161" t="str">
            <v>ҚР, ШҚО, Өскемен қ., Бажов көш., 10</v>
          </cell>
          <cell r="M1161" t="str">
            <v>Ақпан - Наурыз</v>
          </cell>
          <cell r="N1161" t="str">
            <v>Шығыс-Қазақстан облысы, Өскемен қ.</v>
          </cell>
          <cell r="O1161" t="str">
            <v>DDP</v>
          </cell>
          <cell r="P1161" t="str">
            <v>Өтініш берген күннен бастап 5 жұмыс күні ішінде</v>
          </cell>
          <cell r="Q1161">
            <v>0</v>
          </cell>
          <cell r="R1161">
            <v>5108</v>
          </cell>
          <cell r="S1161" t="str">
            <v>баллон</v>
          </cell>
        </row>
        <row r="1162">
          <cell r="A1162" t="str">
            <v>722 Т</v>
          </cell>
          <cell r="B1162" t="str">
            <v>"ШҚ АЭК" АҚ</v>
          </cell>
          <cell r="C1162" t="str">
            <v>20.11.11.250.000.00.5108.000000000000</v>
          </cell>
          <cell r="D1162">
            <v>525135105</v>
          </cell>
          <cell r="E1162" t="str">
            <v>Аргон газы</v>
          </cell>
          <cell r="F1162" t="str">
            <v>Аргон</v>
          </cell>
          <cell r="G1162" t="str">
            <v>газообразный, сорт высший, ГОСТ 10157-79</v>
          </cell>
          <cell r="H1162" t="str">
            <v>Аргон газы</v>
          </cell>
          <cell r="I1162" t="str">
            <v>БК</v>
          </cell>
          <cell r="J1162">
            <v>0</v>
          </cell>
          <cell r="K1162">
            <v>631010000</v>
          </cell>
          <cell r="L1162" t="str">
            <v>ҚР, ШҚО, Өскемен қ., Бажов көш., 10</v>
          </cell>
          <cell r="M1162" t="str">
            <v>Желтоқсан-Қантар</v>
          </cell>
          <cell r="N1162" t="str">
            <v>Шығыс-Қазақстан облысы, Өскемен қ.</v>
          </cell>
          <cell r="O1162" t="str">
            <v>DDP</v>
          </cell>
          <cell r="P1162" t="str">
            <v>Өтініш берген күннен бастап 5 жұмыс күні ішінде</v>
          </cell>
          <cell r="Q1162">
            <v>0</v>
          </cell>
          <cell r="R1162">
            <v>5108</v>
          </cell>
          <cell r="S1162" t="str">
            <v>баллон</v>
          </cell>
        </row>
        <row r="1163">
          <cell r="A1163" t="str">
            <v>722-1 Т</v>
          </cell>
          <cell r="B1163" t="str">
            <v>"ШҚ АЭК" АҚ</v>
          </cell>
          <cell r="C1163" t="str">
            <v>20.11.11.250.000.00.5108.000000000000</v>
          </cell>
          <cell r="D1163">
            <v>525135105</v>
          </cell>
          <cell r="E1163" t="str">
            <v>Аргон газы</v>
          </cell>
          <cell r="F1163" t="str">
            <v>Аргон</v>
          </cell>
          <cell r="G1163" t="str">
            <v>газообразный, сорт высший, ГОСТ 10157-79</v>
          </cell>
          <cell r="H1163" t="str">
            <v>Аргон газы</v>
          </cell>
          <cell r="I1163" t="str">
            <v>БК</v>
          </cell>
          <cell r="J1163">
            <v>0</v>
          </cell>
          <cell r="K1163">
            <v>631010000</v>
          </cell>
          <cell r="L1163" t="str">
            <v>ҚР, ШҚО, Өскемен қ., Бажов көш., 10</v>
          </cell>
          <cell r="M1163" t="str">
            <v>Ақпан - Наурыз</v>
          </cell>
          <cell r="N1163" t="str">
            <v>Шығыс-Қазақстан облысы, Өскемен қ.</v>
          </cell>
          <cell r="O1163" t="str">
            <v>DDP</v>
          </cell>
          <cell r="P1163" t="str">
            <v>Өтініш берген күннен бастап 5 жұмыс күні ішінде</v>
          </cell>
          <cell r="Q1163">
            <v>0</v>
          </cell>
          <cell r="R1163">
            <v>5108</v>
          </cell>
          <cell r="S1163" t="str">
            <v>баллон</v>
          </cell>
        </row>
        <row r="1164">
          <cell r="A1164" t="str">
            <v>723 Т</v>
          </cell>
          <cell r="B1164" t="str">
            <v>"ШҚ АЭК" АҚ</v>
          </cell>
          <cell r="C1164" t="str">
            <v>20.11.11.600.000.00.0113.000000000000</v>
          </cell>
          <cell r="D1164">
            <v>525135106</v>
          </cell>
          <cell r="E1164" t="str">
            <v>Азот</v>
          </cell>
          <cell r="F1164" t="str">
            <v>Азот</v>
          </cell>
          <cell r="G1164" t="str">
            <v>газзобразный, особой чистоты, сорт 1, ГОСТ 9293-74</v>
          </cell>
          <cell r="H1164" t="str">
            <v>Азот</v>
          </cell>
          <cell r="I1164" t="str">
            <v>БК</v>
          </cell>
          <cell r="J1164">
            <v>0</v>
          </cell>
          <cell r="K1164">
            <v>631010000</v>
          </cell>
          <cell r="L1164" t="str">
            <v>ҚР, ШҚО, Өскемен қ., Бажов көш., 10</v>
          </cell>
          <cell r="M1164" t="str">
            <v>Желтоқсан-Қантар</v>
          </cell>
          <cell r="N1164" t="str">
            <v>Шығыс-Қазақстан облысы, Өскемен қ.</v>
          </cell>
          <cell r="O1164" t="str">
            <v>DDP</v>
          </cell>
          <cell r="P1164" t="str">
            <v>Өтініш берген күннен бастап 5 жұмыс күні ішінде</v>
          </cell>
          <cell r="Q1164">
            <v>0</v>
          </cell>
          <cell r="R1164">
            <v>113</v>
          </cell>
          <cell r="S1164" t="str">
            <v>текше метр</v>
          </cell>
        </row>
        <row r="1165">
          <cell r="A1165" t="str">
            <v>723-1 Т</v>
          </cell>
          <cell r="B1165" t="str">
            <v>"ШҚ АЭК" АҚ</v>
          </cell>
          <cell r="C1165" t="str">
            <v>20.11.11.600.000.00.0113.000000000000</v>
          </cell>
          <cell r="D1165">
            <v>525135106</v>
          </cell>
          <cell r="E1165" t="str">
            <v>Азот</v>
          </cell>
          <cell r="F1165" t="str">
            <v>Азот</v>
          </cell>
          <cell r="G1165" t="str">
            <v>газзобразный, особой чистоты, сорт 1, ГОСТ 9293-74</v>
          </cell>
          <cell r="H1165" t="str">
            <v>Азот</v>
          </cell>
          <cell r="I1165" t="str">
            <v>БК</v>
          </cell>
          <cell r="J1165">
            <v>0</v>
          </cell>
          <cell r="K1165">
            <v>631010000</v>
          </cell>
          <cell r="L1165" t="str">
            <v>ҚР, ШҚО, Өскемен қ., Бажов көш., 10</v>
          </cell>
          <cell r="M1165" t="str">
            <v>Ақпан - Наурыз</v>
          </cell>
          <cell r="N1165" t="str">
            <v>Шығыс-Қазақстан облысы, Өскемен қ.</v>
          </cell>
          <cell r="O1165" t="str">
            <v>DDP</v>
          </cell>
          <cell r="P1165" t="str">
            <v>Өтініш берген күннен бастап 5 жұмыс күні ішінде</v>
          </cell>
          <cell r="Q1165">
            <v>0</v>
          </cell>
          <cell r="R1165">
            <v>113</v>
          </cell>
          <cell r="S1165" t="str">
            <v>текше метр</v>
          </cell>
        </row>
        <row r="1166">
          <cell r="A1166" t="str">
            <v>724 Т</v>
          </cell>
          <cell r="B1166" t="str">
            <v>"ШҚ АЭК" АҚ</v>
          </cell>
          <cell r="C1166" t="str">
            <v>19.20.31.300.000.00.5108.000000000000</v>
          </cell>
          <cell r="D1166">
            <v>525135110</v>
          </cell>
          <cell r="E1166" t="str">
            <v>Пропан газы 50 л</v>
          </cell>
          <cell r="F1166" t="str">
            <v>Пропан</v>
          </cell>
          <cell r="G1166" t="str">
            <v>технический, массовая доля сероводорода и меркаптановой серы не более 0,013%, интенсивность запаха не менее 3 баллов</v>
          </cell>
          <cell r="H1166" t="str">
            <v>Пропан газы 50 л</v>
          </cell>
          <cell r="I1166" t="str">
            <v>БК</v>
          </cell>
          <cell r="J1166">
            <v>0</v>
          </cell>
          <cell r="K1166">
            <v>631010000</v>
          </cell>
          <cell r="L1166" t="str">
            <v>ҚР, ШҚО, Өскемен қ., Бажов көш., 10</v>
          </cell>
          <cell r="M1166" t="str">
            <v>Желтоқсан-Қантар</v>
          </cell>
          <cell r="N1166" t="str">
            <v>Шығыс-Қазақстан облысы, Өскемен қ.</v>
          </cell>
          <cell r="O1166" t="str">
            <v>DDP</v>
          </cell>
          <cell r="P1166" t="str">
            <v>Өтініш берген күннен бастап 5 жұмыс күні ішінде</v>
          </cell>
          <cell r="Q1166">
            <v>0</v>
          </cell>
          <cell r="R1166">
            <v>5108</v>
          </cell>
          <cell r="S1166" t="str">
            <v>баллон</v>
          </cell>
        </row>
        <row r="1167">
          <cell r="A1167" t="str">
            <v>724-1 Т</v>
          </cell>
          <cell r="B1167" t="str">
            <v>"ШҚ АЭК" АҚ</v>
          </cell>
          <cell r="C1167" t="str">
            <v>19.20.31.300.000.00.5108.000000000000</v>
          </cell>
          <cell r="D1167">
            <v>525135110</v>
          </cell>
          <cell r="E1167" t="str">
            <v>Пропан газы 50 л</v>
          </cell>
          <cell r="F1167" t="str">
            <v>Пропан</v>
          </cell>
          <cell r="G1167" t="str">
            <v>технический, массовая доля сероводорода и меркаптановой серы не более 0,013%, интенсивность запаха не менее 3 баллов</v>
          </cell>
          <cell r="H1167" t="str">
            <v>Пропан газы 50 л</v>
          </cell>
          <cell r="I1167" t="str">
            <v>БК</v>
          </cell>
          <cell r="J1167">
            <v>0</v>
          </cell>
          <cell r="K1167">
            <v>631010000</v>
          </cell>
          <cell r="L1167" t="str">
            <v>ҚР, ШҚО, Өскемен қ., Бажов көш., 10</v>
          </cell>
          <cell r="M1167" t="str">
            <v>Ақпан - Наурыз</v>
          </cell>
          <cell r="N1167" t="str">
            <v>Шығыс-Қазақстан облысы, Өскемен қ.</v>
          </cell>
          <cell r="O1167" t="str">
            <v>DDP</v>
          </cell>
          <cell r="P1167" t="str">
            <v>Өтініш берген күннен бастап 5 жұмыс күні ішінде</v>
          </cell>
          <cell r="Q1167">
            <v>0</v>
          </cell>
          <cell r="R1167">
            <v>5108</v>
          </cell>
          <cell r="S1167" t="str">
            <v>баллон</v>
          </cell>
        </row>
        <row r="1168">
          <cell r="A1168" t="str">
            <v>724-2 Т</v>
          </cell>
          <cell r="B1168" t="str">
            <v>"ШҚ АЭК" АҚ</v>
          </cell>
          <cell r="C1168" t="str">
            <v>19.20.31.300.000.00.5108.000000000000</v>
          </cell>
          <cell r="D1168">
            <v>525135110</v>
          </cell>
          <cell r="E1168" t="str">
            <v>Пропан газы 50 л</v>
          </cell>
          <cell r="F1168" t="str">
            <v>Пропан</v>
          </cell>
          <cell r="G1168" t="str">
            <v>технический, массовая доля сероводорода и меркаптановой серы не более 0,013%, интенсивность запаха не менее 3 баллов</v>
          </cell>
          <cell r="H1168" t="str">
            <v>Пропан газы 50 л</v>
          </cell>
          <cell r="I1168" t="str">
            <v>БК</v>
          </cell>
          <cell r="J1168">
            <v>0</v>
          </cell>
          <cell r="K1168">
            <v>631010000</v>
          </cell>
          <cell r="L1168" t="str">
            <v>ҚР, ШҚО, Өскемен қ., Бажов көш., 10</v>
          </cell>
          <cell r="M1168" t="str">
            <v>Сәуір - Мамыр</v>
          </cell>
          <cell r="N1168" t="str">
            <v>Шығыс-Қазақстан облысы, Өскемен қ.</v>
          </cell>
          <cell r="O1168" t="str">
            <v>DDP</v>
          </cell>
          <cell r="P1168" t="str">
            <v>Өтініш берген күннен бастап 5 жұмыс күні ішінде</v>
          </cell>
          <cell r="Q1168">
            <v>0</v>
          </cell>
          <cell r="R1168">
            <v>5108</v>
          </cell>
          <cell r="S1168" t="str">
            <v>баллон</v>
          </cell>
        </row>
        <row r="1169">
          <cell r="A1169" t="str">
            <v>725 Т</v>
          </cell>
          <cell r="B1169" t="str">
            <v>"ШҚ АЭК" АҚ</v>
          </cell>
          <cell r="C1169" t="str">
            <v>20.59.59.600.007.00.5108.000000000064</v>
          </cell>
          <cell r="D1169">
            <v>525135115</v>
          </cell>
          <cell r="E1169" t="str">
            <v>Баллон газ қоспасын сынаумен (4 дм3)</v>
          </cell>
          <cell r="F1169" t="str">
            <v>Смесь</v>
          </cell>
          <cell r="G1169" t="str">
            <v>поверочная газовая, многокомпонентная, в водороде</v>
          </cell>
          <cell r="H1169" t="str">
            <v>Баллон газ қоспасын сынаумен (4 дм3)</v>
          </cell>
          <cell r="I1169" t="str">
            <v>БК</v>
          </cell>
          <cell r="J1169">
            <v>0</v>
          </cell>
          <cell r="K1169">
            <v>631010000</v>
          </cell>
          <cell r="L1169" t="str">
            <v>ҚР, ШҚО, Өскемен қ., Бажов көш., 10</v>
          </cell>
          <cell r="M1169" t="str">
            <v>Желтоқсан-Қантар</v>
          </cell>
          <cell r="N1169" t="str">
            <v>Шығыс-Қазақстан облысы, Өскемен қ.</v>
          </cell>
          <cell r="O1169" t="str">
            <v>DDP</v>
          </cell>
          <cell r="P1169" t="str">
            <v>шартқа қол қойылған кезден бастап 60 күнтізбелік күн ішінде</v>
          </cell>
          <cell r="Q1169">
            <v>0</v>
          </cell>
          <cell r="R1169">
            <v>796</v>
          </cell>
          <cell r="S1169" t="str">
            <v>Дана</v>
          </cell>
        </row>
        <row r="1170">
          <cell r="A1170" t="str">
            <v>725-1 Т</v>
          </cell>
          <cell r="B1170" t="str">
            <v>"ШҚ АЭК" АҚ</v>
          </cell>
          <cell r="C1170" t="str">
            <v>20.59.59.600.007.00.5108.000000000064</v>
          </cell>
          <cell r="D1170">
            <v>525135115</v>
          </cell>
          <cell r="E1170" t="str">
            <v>Баллон газ қоспасын сынаумен (4 дм3)</v>
          </cell>
          <cell r="F1170" t="str">
            <v>Смесь</v>
          </cell>
          <cell r="G1170" t="str">
            <v>поверочная газовая, многокомпонентная, в водороде</v>
          </cell>
          <cell r="H1170" t="str">
            <v>Баллон газ қоспасын сынаумен (4 дм3)</v>
          </cell>
          <cell r="I1170" t="str">
            <v>БК</v>
          </cell>
          <cell r="J1170">
            <v>0</v>
          </cell>
          <cell r="K1170">
            <v>631010000</v>
          </cell>
          <cell r="L1170" t="str">
            <v>ҚР, ШҚО, Өскемен қ., Бажов көш., 10</v>
          </cell>
          <cell r="M1170" t="str">
            <v>Ақпан - Наурыз</v>
          </cell>
          <cell r="N1170" t="str">
            <v>Шығыс-Қазақстан облысы, Өскемен қ.</v>
          </cell>
          <cell r="O1170" t="str">
            <v>DDP</v>
          </cell>
          <cell r="P1170" t="str">
            <v>шартқа қол қойылған кезден бастап 60 күнтізбелік күн ішінде</v>
          </cell>
          <cell r="Q1170">
            <v>0</v>
          </cell>
          <cell r="R1170">
            <v>796</v>
          </cell>
          <cell r="S1170" t="str">
            <v>Дана</v>
          </cell>
        </row>
        <row r="1171">
          <cell r="A1171" t="str">
            <v>726 Т</v>
          </cell>
          <cell r="B1171" t="str">
            <v>"ШҚ АЭК" АҚ</v>
          </cell>
          <cell r="C1171" t="str">
            <v>20.11.12.350.000.00.5108.000000000000</v>
          </cell>
          <cell r="D1171">
            <v>525135120</v>
          </cell>
          <cell r="E1171" t="str">
            <v>КӨМІРҚЫШҚЫЛ ГАЗ БАЛЛОН</v>
          </cell>
          <cell r="F1171" t="str">
            <v>Диоксид углерода</v>
          </cell>
          <cell r="G1171" t="str">
            <v>газообразный, сорт высший, ГОСТ 8050-85</v>
          </cell>
          <cell r="H1171" t="str">
            <v>КӨМІРҚЫШҚЫЛ ГАЗ БАЛЛОН</v>
          </cell>
          <cell r="I1171" t="str">
            <v>БК</v>
          </cell>
          <cell r="J1171">
            <v>0</v>
          </cell>
          <cell r="K1171">
            <v>631010000</v>
          </cell>
          <cell r="L1171" t="str">
            <v>ҚР, ШҚО, Өскемен қ., Бажов көш., 10</v>
          </cell>
          <cell r="M1171" t="str">
            <v>Желтоқсан-Қантар</v>
          </cell>
          <cell r="N1171" t="str">
            <v>Шығыс-Қазақстан облысы, Өскемен қ.</v>
          </cell>
          <cell r="O1171" t="str">
            <v>DDP</v>
          </cell>
          <cell r="P1171" t="str">
            <v>Өтініш берген күннен бастап 5 жұмыс күні ішінде</v>
          </cell>
          <cell r="Q1171">
            <v>0</v>
          </cell>
          <cell r="R1171">
            <v>5108</v>
          </cell>
          <cell r="S1171" t="str">
            <v>баллон</v>
          </cell>
        </row>
        <row r="1172">
          <cell r="A1172" t="str">
            <v>726-1 Т</v>
          </cell>
          <cell r="B1172" t="str">
            <v>"ШҚ АЭК" АҚ</v>
          </cell>
          <cell r="C1172" t="str">
            <v>20.11.12.350.000.00.5108.000000000000</v>
          </cell>
          <cell r="D1172">
            <v>525135120</v>
          </cell>
          <cell r="E1172" t="str">
            <v>КӨМІРҚЫШҚЫЛ ГАЗ БАЛЛОН</v>
          </cell>
          <cell r="F1172" t="str">
            <v>Диоксид углерода</v>
          </cell>
          <cell r="G1172" t="str">
            <v>газообразный, сорт высший, ГОСТ 8050-85</v>
          </cell>
          <cell r="H1172" t="str">
            <v>КӨМІРҚЫШҚЫЛ ГАЗ БАЛЛОН</v>
          </cell>
          <cell r="I1172" t="str">
            <v>БК</v>
          </cell>
          <cell r="J1172">
            <v>0</v>
          </cell>
          <cell r="K1172">
            <v>631010000</v>
          </cell>
          <cell r="L1172" t="str">
            <v>ҚР, ШҚО, Өскемен қ., Бажов көш., 10</v>
          </cell>
          <cell r="M1172" t="str">
            <v>Ақпан - Наурыз</v>
          </cell>
          <cell r="N1172" t="str">
            <v>Шығыс-Қазақстан облысы, Өскемен қ.</v>
          </cell>
          <cell r="O1172" t="str">
            <v>DDP</v>
          </cell>
          <cell r="P1172" t="str">
            <v>Өтініш берген күннен бастап 5 жұмыс күні ішінде</v>
          </cell>
          <cell r="Q1172">
            <v>0</v>
          </cell>
          <cell r="R1172">
            <v>5108</v>
          </cell>
          <cell r="S1172" t="str">
            <v>баллон</v>
          </cell>
        </row>
        <row r="1173">
          <cell r="A1173" t="str">
            <v>727 Т</v>
          </cell>
          <cell r="B1173" t="str">
            <v>"ШҚ АЭК" АҚ</v>
          </cell>
          <cell r="C1173" t="str">
            <v>20.14.11.300.000.00.5108.000000000000</v>
          </cell>
          <cell r="D1173">
            <v>525135121</v>
          </cell>
          <cell r="E1173" t="str">
            <v>АЦЕТИЛЕН ГАЗЫ БАЛЛОН</v>
          </cell>
          <cell r="F1173" t="str">
            <v>Ацетилен</v>
          </cell>
          <cell r="G1173" t="str">
            <v>технический, марка А, ГОСТ 5457-75</v>
          </cell>
          <cell r="H1173" t="str">
            <v>АЦЕТИЛЕН ГАЗЫ БАЛЛОН</v>
          </cell>
          <cell r="I1173" t="str">
            <v>БК</v>
          </cell>
          <cell r="J1173">
            <v>0</v>
          </cell>
          <cell r="K1173">
            <v>631010000</v>
          </cell>
          <cell r="L1173" t="str">
            <v>ҚР, ШҚО, Өскемен қ., Бажов көш., 10</v>
          </cell>
          <cell r="M1173" t="str">
            <v>Желтоқсан-Қантар</v>
          </cell>
          <cell r="N1173" t="str">
            <v>Шығыс-Қазақстан облысы, Өскемен қ.</v>
          </cell>
          <cell r="O1173" t="str">
            <v>DDP</v>
          </cell>
          <cell r="P1173" t="str">
            <v>Өтініш берген күннен бастап 5 жұмыс күні ішінде</v>
          </cell>
          <cell r="Q1173">
            <v>0</v>
          </cell>
          <cell r="R1173">
            <v>5108</v>
          </cell>
          <cell r="S1173" t="str">
            <v>баллон</v>
          </cell>
        </row>
        <row r="1174">
          <cell r="A1174" t="str">
            <v>727-1 Т</v>
          </cell>
          <cell r="B1174" t="str">
            <v>"ШҚ АЭК" АҚ</v>
          </cell>
          <cell r="C1174" t="str">
            <v>20.14.11.300.000.00.5108.000000000000</v>
          </cell>
          <cell r="D1174">
            <v>525135121</v>
          </cell>
          <cell r="E1174" t="str">
            <v>АЦЕТИЛЕН ГАЗЫ БАЛЛОН</v>
          </cell>
          <cell r="F1174" t="str">
            <v>Ацетилен</v>
          </cell>
          <cell r="G1174" t="str">
            <v>технический, марка А, ГОСТ 5457-75</v>
          </cell>
          <cell r="H1174" t="str">
            <v>АЦЕТИЛЕН ГАЗЫ БАЛЛОН</v>
          </cell>
          <cell r="I1174" t="str">
            <v>БК</v>
          </cell>
          <cell r="J1174">
            <v>0</v>
          </cell>
          <cell r="K1174">
            <v>631010000</v>
          </cell>
          <cell r="L1174" t="str">
            <v>ҚР, ШҚО, Өскемен қ., Бажов көш., 10</v>
          </cell>
          <cell r="M1174" t="str">
            <v>Ақпан - Наурыз</v>
          </cell>
          <cell r="N1174" t="str">
            <v>Шығыс-Қазақстан облысы, Өскемен қ.</v>
          </cell>
          <cell r="O1174" t="str">
            <v>DDP</v>
          </cell>
          <cell r="P1174" t="str">
            <v>Өтініш берген күннен бастап 5 жұмыс күні ішінде</v>
          </cell>
          <cell r="Q1174">
            <v>0</v>
          </cell>
          <cell r="R1174">
            <v>5108</v>
          </cell>
          <cell r="S1174" t="str">
            <v>баллон</v>
          </cell>
        </row>
        <row r="1175">
          <cell r="A1175" t="str">
            <v>728 Т</v>
          </cell>
          <cell r="B1175" t="str">
            <v>"ШҚ АЭК" АҚ</v>
          </cell>
          <cell r="C1175" t="str">
            <v>13.92.29.990.008.00.0018.000000000000</v>
          </cell>
          <cell r="D1175">
            <v>525139100</v>
          </cell>
          <cell r="E1175" t="str">
            <v>Сүртетін мата</v>
          </cell>
          <cell r="F1175" t="str">
            <v>Ветошь</v>
          </cell>
          <cell r="G1175" t="str">
            <v>хлопчатобумажная, тканая</v>
          </cell>
          <cell r="H1175" t="str">
            <v>Сүртетін мата</v>
          </cell>
          <cell r="I1175" t="str">
            <v>ТСАТ</v>
          </cell>
          <cell r="J1175" t="str">
            <v>60</v>
          </cell>
          <cell r="K1175">
            <v>631010000</v>
          </cell>
          <cell r="L1175" t="str">
            <v>ҚР, ШҚО, Өскемен қ., Бажов көш., 10</v>
          </cell>
          <cell r="M1175" t="str">
            <v>Қантар-Ақпан</v>
          </cell>
          <cell r="N1175" t="str">
            <v>Шығыс-Қазақстан облысы, Өскемен қ.</v>
          </cell>
          <cell r="O1175" t="str">
            <v>DDP</v>
          </cell>
          <cell r="P1175" t="str">
            <v>шартқа қол қойылған кезден бастап 30 күнтізбелік күн ішінде</v>
          </cell>
          <cell r="Q1175">
            <v>0</v>
          </cell>
          <cell r="R1175">
            <v>18</v>
          </cell>
          <cell r="S1175" t="str">
            <v>метр бойы</v>
          </cell>
        </row>
        <row r="1176">
          <cell r="A1176" t="str">
            <v>728-1 Т</v>
          </cell>
          <cell r="B1176" t="str">
            <v>"ШҚ АЭК" АҚ</v>
          </cell>
          <cell r="C1176" t="str">
            <v>13.92.29.990.008.00.0018.000000000000</v>
          </cell>
          <cell r="D1176">
            <v>525139100</v>
          </cell>
          <cell r="E1176" t="str">
            <v>Сүртетін мата</v>
          </cell>
          <cell r="F1176" t="str">
            <v>Ветошь</v>
          </cell>
          <cell r="G1176" t="str">
            <v>хлопчатобумажная, тканая</v>
          </cell>
          <cell r="H1176" t="str">
            <v>Сүртетін мата. ені.1,7м, 142 гр/м.кв., 100 м/м</v>
          </cell>
          <cell r="I1176" t="str">
            <v>БК</v>
          </cell>
          <cell r="J1176">
            <v>0</v>
          </cell>
          <cell r="K1176">
            <v>631010000</v>
          </cell>
          <cell r="L1176" t="str">
            <v>070002,  Қазақстан Республикасы, Шығыс Қазақстан облысы, Өскемен қ., Бажов к-сі,10</v>
          </cell>
          <cell r="M1176" t="str">
            <v>Ақпан - Наурыз</v>
          </cell>
          <cell r="N1176" t="str">
            <v>Шығыс-Қазақстан облысы, Өскемен қ.</v>
          </cell>
          <cell r="O1176" t="str">
            <v>DDP</v>
          </cell>
          <cell r="P1176" t="str">
            <v>шартқа қол қойылған кезден бастап 30 күнтізбелік күн ішінде</v>
          </cell>
          <cell r="Q1176">
            <v>0</v>
          </cell>
          <cell r="R1176">
            <v>18</v>
          </cell>
          <cell r="S1176" t="str">
            <v>Метр бойы</v>
          </cell>
        </row>
        <row r="1177">
          <cell r="A1177" t="str">
            <v>729 Т</v>
          </cell>
          <cell r="B1177" t="str">
            <v>"ШҚ АЭК" АҚ</v>
          </cell>
          <cell r="C1177" t="str">
            <v>13.92.29.990.008.00.0018.000000000000</v>
          </cell>
          <cell r="D1177">
            <v>525139102</v>
          </cell>
          <cell r="E1177" t="str">
            <v>Тар мата</v>
          </cell>
          <cell r="F1177" t="str">
            <v>Ветошь</v>
          </cell>
          <cell r="G1177" t="str">
            <v>хлопчатобумажная, тканая</v>
          </cell>
          <cell r="H1177" t="str">
            <v>Тар мата</v>
          </cell>
          <cell r="I1177" t="str">
            <v>БК</v>
          </cell>
          <cell r="J1177">
            <v>0</v>
          </cell>
          <cell r="K1177">
            <v>631010000</v>
          </cell>
          <cell r="L1177" t="str">
            <v>ҚР, ШҚО, Өскемен қ., Бажов көш., 10</v>
          </cell>
          <cell r="M1177" t="str">
            <v>Желтоқсан-Қантар</v>
          </cell>
          <cell r="N1177" t="str">
            <v>Шығыс-Қазақстан облысы, Өскемен қ.</v>
          </cell>
          <cell r="O1177" t="str">
            <v>DDP</v>
          </cell>
          <cell r="P1177" t="str">
            <v>шартқа қол қойылған кезден бастап 30 күнтізбелік күн ішінде</v>
          </cell>
          <cell r="Q1177">
            <v>0</v>
          </cell>
          <cell r="R1177">
            <v>18</v>
          </cell>
          <cell r="S1177" t="str">
            <v>метр бойы</v>
          </cell>
        </row>
        <row r="1178">
          <cell r="A1178" t="str">
            <v>730 Т</v>
          </cell>
          <cell r="B1178" t="str">
            <v>"ШҚ АЭК" АҚ</v>
          </cell>
          <cell r="C1178" t="str">
            <v>20.13.42.800.006.00.0166.000000000013</v>
          </cell>
          <cell r="D1178">
            <v>525140100</v>
          </cell>
          <cell r="E1178" t="str">
            <v>Үш натрий фосфаты</v>
          </cell>
          <cell r="F1178" t="str">
            <v>Фосфат натрия</v>
          </cell>
          <cell r="G1178" t="str">
            <v>трехзамещенный, ГОСТ 201-76</v>
          </cell>
          <cell r="H1178" t="str">
            <v>Үш натрий фосфаты</v>
          </cell>
          <cell r="I1178" t="str">
            <v>БК</v>
          </cell>
          <cell r="J1178">
            <v>0</v>
          </cell>
          <cell r="K1178">
            <v>631010000</v>
          </cell>
          <cell r="L1178" t="str">
            <v>ҚР, ШҚО, Өскемен қ., Бажов көш., 10</v>
          </cell>
          <cell r="M1178" t="str">
            <v>Желтоқсан-Қантар</v>
          </cell>
          <cell r="N1178" t="str">
            <v>Шығыс-Қазақстан облысы, Өскемен қ.</v>
          </cell>
          <cell r="O1178" t="str">
            <v>DDP</v>
          </cell>
          <cell r="P1178" t="str">
            <v>шартқа қол қойылған кезден бастап 45 күнтізбелік күн ішінде</v>
          </cell>
          <cell r="Q1178">
            <v>0</v>
          </cell>
          <cell r="R1178">
            <v>166</v>
          </cell>
          <cell r="S1178" t="str">
            <v>Килограмм</v>
          </cell>
        </row>
        <row r="1179">
          <cell r="A1179" t="str">
            <v>731 Т</v>
          </cell>
          <cell r="B1179" t="str">
            <v>"ШҚ АЭК" АҚ</v>
          </cell>
          <cell r="C1179" t="str">
            <v>22.21.21.500.001.02.0006.000000000029</v>
          </cell>
          <cell r="D1179">
            <v>525141101</v>
          </cell>
          <cell r="E1179" t="str">
            <v xml:space="preserve">Гофрирленген трубка  ПВХ д. 20                                                                      </v>
          </cell>
          <cell r="F1179" t="str">
            <v>Труба</v>
          </cell>
          <cell r="G1179" t="str">
            <v>гофрированная, диаметр 20 мм, электромонтажная, из поливинилхлорида</v>
          </cell>
          <cell r="H1179" t="str">
            <v xml:space="preserve">Гофрирленген трубка  ПВХ д. 20                                                                      </v>
          </cell>
          <cell r="I1179" t="str">
            <v>БК</v>
          </cell>
          <cell r="J1179">
            <v>0</v>
          </cell>
          <cell r="K1179">
            <v>631010000</v>
          </cell>
          <cell r="L1179" t="str">
            <v>ҚР, ШҚО, Өскемен қ., Бажов көш., 10</v>
          </cell>
          <cell r="M1179" t="str">
            <v>Желтоқсан-Қантар</v>
          </cell>
          <cell r="N1179" t="str">
            <v>Шығыс-Қазақстан облысы, Өскемен қ.</v>
          </cell>
          <cell r="O1179" t="str">
            <v>DDP</v>
          </cell>
          <cell r="P1179" t="str">
            <v>шартқа қол қойылған кезден бастап 30 күнтізбелік күн ішінде</v>
          </cell>
          <cell r="Q1179">
            <v>0</v>
          </cell>
          <cell r="R1179">
            <v>18</v>
          </cell>
          <cell r="S1179" t="str">
            <v>метр бойы</v>
          </cell>
        </row>
        <row r="1180">
          <cell r="A1180" t="str">
            <v>732 Т</v>
          </cell>
          <cell r="B1180" t="str">
            <v>"ШҚ АЭК" АҚ</v>
          </cell>
          <cell r="C1180" t="str">
            <v>22.21.21.500.001.02.0006.000000000028</v>
          </cell>
          <cell r="D1180">
            <v>525141102</v>
          </cell>
          <cell r="E1180" t="str">
            <v xml:space="preserve">Гофрирленген трубка  ПВХ д. 25                                                                      </v>
          </cell>
          <cell r="F1180" t="str">
            <v>Труба</v>
          </cell>
          <cell r="G1180" t="str">
            <v>гофрированная, диаметр 25 мм, электромонтажная, из поливинилхлорида</v>
          </cell>
          <cell r="H1180" t="str">
            <v xml:space="preserve">Гофрирленген трубка  ПВХ д. 25                                                                      </v>
          </cell>
          <cell r="I1180" t="str">
            <v>БК</v>
          </cell>
          <cell r="J1180">
            <v>0</v>
          </cell>
          <cell r="K1180">
            <v>631010000</v>
          </cell>
          <cell r="L1180" t="str">
            <v>ҚР, ШҚО, Өскемен қ., Бажов көш., 10</v>
          </cell>
          <cell r="M1180" t="str">
            <v>Желтоқсан-Қантар</v>
          </cell>
          <cell r="N1180" t="str">
            <v>Шығыс-Қазақстан облысы, Өскемен қ.</v>
          </cell>
          <cell r="O1180" t="str">
            <v>DDP</v>
          </cell>
          <cell r="P1180" t="str">
            <v>шартқа қол қойылған кезден бастап 30 күнтізбелік күн ішінде</v>
          </cell>
          <cell r="Q1180">
            <v>0</v>
          </cell>
          <cell r="R1180">
            <v>18</v>
          </cell>
          <cell r="S1180" t="str">
            <v>метр бойы</v>
          </cell>
        </row>
        <row r="1181">
          <cell r="A1181" t="str">
            <v>733 Т</v>
          </cell>
          <cell r="B1181" t="str">
            <v>"ШҚ АЭК" АҚ</v>
          </cell>
          <cell r="C1181" t="str">
            <v>22.19.73.100.001.01.0166.000000000007</v>
          </cell>
          <cell r="D1181">
            <v>525142103</v>
          </cell>
          <cell r="E1181" t="str">
            <v>Оқшаулатқыш трубка ПВХ д. 3 мм</v>
          </cell>
          <cell r="F1181" t="str">
            <v>Трубка</v>
          </cell>
          <cell r="G1181" t="str">
            <v>электроизоляционная, из поливинилхлоридного пластиката, внутренний диаметр 3,0 мм, ГОСТ 19034-82</v>
          </cell>
          <cell r="H1181" t="str">
            <v>Оқшаулатқыш трубка ПВХ д. 3 мм</v>
          </cell>
          <cell r="I1181" t="str">
            <v>БК</v>
          </cell>
          <cell r="J1181">
            <v>0</v>
          </cell>
          <cell r="K1181">
            <v>631010000</v>
          </cell>
          <cell r="L1181" t="str">
            <v>ҚР, ШҚО, Өскемен қ., Бажов көш., 10</v>
          </cell>
          <cell r="M1181" t="str">
            <v>Желтоқсан-Қантар</v>
          </cell>
          <cell r="N1181" t="str">
            <v>Шығыс-Қазақстан облысы, Өскемен қ.</v>
          </cell>
          <cell r="O1181" t="str">
            <v>DDP</v>
          </cell>
          <cell r="P1181" t="str">
            <v>шартқа қол қойылған кезден бастап 30 күнтізбелік күн ішінде</v>
          </cell>
          <cell r="Q1181">
            <v>0</v>
          </cell>
          <cell r="R1181">
            <v>166</v>
          </cell>
          <cell r="S1181" t="str">
            <v>Килограмм</v>
          </cell>
        </row>
        <row r="1182">
          <cell r="A1182" t="str">
            <v>734 Т</v>
          </cell>
          <cell r="B1182" t="str">
            <v>"ШҚ АЭК" АҚ</v>
          </cell>
          <cell r="C1182" t="str">
            <v>22.19.73.100.001.01.0166.000000000009</v>
          </cell>
          <cell r="D1182">
            <v>525142104</v>
          </cell>
          <cell r="E1182" t="str">
            <v xml:space="preserve">Оқшаулатқыш трубка ПВХ д. 4 мм                                                                      </v>
          </cell>
          <cell r="F1182" t="str">
            <v>Трубка</v>
          </cell>
          <cell r="G1182" t="str">
            <v>электроизоляционная, из поливинилхлоридного пластиката, внутренний диаметр 4,0 мм, ГОСТ 19034-82</v>
          </cell>
          <cell r="H1182" t="str">
            <v xml:space="preserve">Оқшаулатқыш трубка ПВХ д. 4 мм                                                                      </v>
          </cell>
          <cell r="I1182" t="str">
            <v>БК</v>
          </cell>
          <cell r="J1182">
            <v>0</v>
          </cell>
          <cell r="K1182">
            <v>631010000</v>
          </cell>
          <cell r="L1182" t="str">
            <v>ҚР, ШҚО, Өскемен қ., Бажов көш., 10</v>
          </cell>
          <cell r="M1182" t="str">
            <v>Желтоқсан-Қантар</v>
          </cell>
          <cell r="N1182" t="str">
            <v>Шығыс-Қазақстан облысы, Өскемен қ.</v>
          </cell>
          <cell r="O1182" t="str">
            <v>DDP</v>
          </cell>
          <cell r="P1182" t="str">
            <v>шартқа қол қойылған кезден бастап 30 күнтізбелік күн ішінде</v>
          </cell>
          <cell r="Q1182">
            <v>0</v>
          </cell>
          <cell r="R1182">
            <v>166</v>
          </cell>
          <cell r="S1182" t="str">
            <v>Килограмм</v>
          </cell>
        </row>
        <row r="1183">
          <cell r="A1183" t="str">
            <v>734-1 Т</v>
          </cell>
          <cell r="B1183" t="str">
            <v>"ШҚ АЭК" АҚ</v>
          </cell>
          <cell r="C1183" t="str">
            <v>22.19.73.100.001.01.0166.000000000009</v>
          </cell>
          <cell r="D1183">
            <v>525142104</v>
          </cell>
          <cell r="E1183" t="str">
            <v xml:space="preserve">Оқшаулатқыш трубка ПВХ д. 4 мм                                                                      </v>
          </cell>
          <cell r="F1183" t="str">
            <v>Трубка</v>
          </cell>
          <cell r="G1183" t="str">
            <v>электроизоляционная, из поливинилхлоридного пластиката, внутренний диаметр 4,0 мм, ГОСТ 19034-82</v>
          </cell>
          <cell r="H1183" t="str">
            <v xml:space="preserve">Оқшаулатқыш трубка ПВХ д. 4 мм                                                                      </v>
          </cell>
          <cell r="I1183" t="str">
            <v>БК</v>
          </cell>
          <cell r="J1183">
            <v>0</v>
          </cell>
          <cell r="K1183">
            <v>631010000</v>
          </cell>
          <cell r="L1183" t="str">
            <v>ҚР, ШҚО, Өскемен қ., Бажов көш., 10</v>
          </cell>
          <cell r="M1183" t="str">
            <v>Ақпан - Наурыз</v>
          </cell>
          <cell r="N1183" t="str">
            <v>Шығыс-Қазақстан облысы, Өскемен қ.</v>
          </cell>
          <cell r="O1183" t="str">
            <v>DDP</v>
          </cell>
          <cell r="P1183" t="str">
            <v>шартқа қол қойылған кезден бастап 30 күнтізбелік күн ішінде</v>
          </cell>
          <cell r="Q1183">
            <v>0</v>
          </cell>
          <cell r="R1183">
            <v>166</v>
          </cell>
          <cell r="S1183" t="str">
            <v>Килограмм</v>
          </cell>
        </row>
        <row r="1184">
          <cell r="A1184" t="str">
            <v>735 Т</v>
          </cell>
          <cell r="B1184" t="str">
            <v>"ШҚ АЭК" АҚ</v>
          </cell>
          <cell r="C1184" t="str">
            <v>22.19.73.100.001.01.0166.000000000011</v>
          </cell>
          <cell r="D1184">
            <v>525142105</v>
          </cell>
          <cell r="E1184" t="str">
            <v>Оқшаулатқыш трубка ПВХ д. 5 мм</v>
          </cell>
          <cell r="F1184" t="str">
            <v>Трубка</v>
          </cell>
          <cell r="G1184" t="str">
            <v>электроизоляционная, из поливинилхлоридного пластиката, внутренний диаметр 5,0 мм, ГОСТ 19034-82</v>
          </cell>
          <cell r="H1184" t="str">
            <v>Оқшаулатқыш трубка ПВХ д. 5 мм</v>
          </cell>
          <cell r="I1184" t="str">
            <v>БК</v>
          </cell>
          <cell r="J1184">
            <v>0</v>
          </cell>
          <cell r="K1184">
            <v>631010000</v>
          </cell>
          <cell r="L1184" t="str">
            <v>ҚР, ШҚО, Өскемен қ., Бажов көш., 10</v>
          </cell>
          <cell r="M1184" t="str">
            <v>Желтоқсан-Қантар</v>
          </cell>
          <cell r="N1184" t="str">
            <v>Шығыс-Қазақстан облысы, Өскемен қ.</v>
          </cell>
          <cell r="O1184" t="str">
            <v>DDP</v>
          </cell>
          <cell r="P1184" t="str">
            <v>шартқа қол қойылған кезден бастап 30 күнтізбелік күн ішінде</v>
          </cell>
          <cell r="Q1184">
            <v>0</v>
          </cell>
          <cell r="R1184">
            <v>166</v>
          </cell>
          <cell r="S1184" t="str">
            <v>Килограмм</v>
          </cell>
        </row>
        <row r="1185">
          <cell r="A1185" t="str">
            <v>735-1 Т</v>
          </cell>
          <cell r="B1185" t="str">
            <v>"ШҚ АЭК" АҚ</v>
          </cell>
          <cell r="C1185" t="str">
            <v>22.19.73.100.001.01.0166.000000000011</v>
          </cell>
          <cell r="D1185">
            <v>525142105</v>
          </cell>
          <cell r="E1185" t="str">
            <v>Оқшаулатқыш трубка ПВХ д. 5 мм</v>
          </cell>
          <cell r="F1185" t="str">
            <v>Трубка</v>
          </cell>
          <cell r="G1185" t="str">
            <v>электроизоляционная, из поливинилхлоридного пластиката, внутренний диаметр 5,0 мм, ГОСТ 19034-82</v>
          </cell>
          <cell r="H1185" t="str">
            <v>Оқшаулатқыш трубка ПВХ д. 5 мм</v>
          </cell>
          <cell r="I1185" t="str">
            <v>БК</v>
          </cell>
          <cell r="J1185">
            <v>0</v>
          </cell>
          <cell r="K1185">
            <v>631010000</v>
          </cell>
          <cell r="L1185" t="str">
            <v>ҚР, ШҚО, Өскемен қ., Бажов көш., 10</v>
          </cell>
          <cell r="M1185" t="str">
            <v>Ақпан - Наурыз</v>
          </cell>
          <cell r="N1185" t="str">
            <v>Шығыс-Қазақстан облысы, Өскемен қ.</v>
          </cell>
          <cell r="O1185" t="str">
            <v>DDP</v>
          </cell>
          <cell r="P1185" t="str">
            <v>шартқа қол қойылған кезден бастап 30 күнтізбелік күн ішінде</v>
          </cell>
          <cell r="Q1185">
            <v>0</v>
          </cell>
          <cell r="R1185">
            <v>166</v>
          </cell>
          <cell r="S1185" t="str">
            <v>Килограмм</v>
          </cell>
        </row>
        <row r="1186">
          <cell r="A1186" t="str">
            <v>736 Т</v>
          </cell>
          <cell r="B1186" t="str">
            <v>"ШҚ АЭК" АҚ</v>
          </cell>
          <cell r="C1186" t="str">
            <v>22.19.73.100.001.01.0166.000000000014</v>
          </cell>
          <cell r="D1186">
            <v>525142108</v>
          </cell>
          <cell r="E1186" t="str">
            <v>Оқшаулатқыш трубка ПВХ д. 8 мм</v>
          </cell>
          <cell r="F1186" t="str">
            <v>Трубка</v>
          </cell>
          <cell r="G1186" t="str">
            <v>электроизоляционная, из поливинилхлоридного пластиката, внутренний диаметр 8,0 мм, ГОСТ 19034-82</v>
          </cell>
          <cell r="H1186" t="str">
            <v>Оқшаулатқыш трубка ПВХ д. 8 мм</v>
          </cell>
          <cell r="I1186" t="str">
            <v>БК</v>
          </cell>
          <cell r="J1186">
            <v>0</v>
          </cell>
          <cell r="K1186">
            <v>631010000</v>
          </cell>
          <cell r="L1186" t="str">
            <v>ҚР, ШҚО, Өскемен қ., Бажов көш., 10</v>
          </cell>
          <cell r="M1186" t="str">
            <v>Желтоқсан-Қантар</v>
          </cell>
          <cell r="N1186" t="str">
            <v>Шығыс-Қазақстан облысы, Өскемен қ.</v>
          </cell>
          <cell r="O1186" t="str">
            <v>DDP</v>
          </cell>
          <cell r="P1186" t="str">
            <v>шартқа қол қойылған кезден бастап 30 күнтізбелік күн ішінде</v>
          </cell>
          <cell r="Q1186">
            <v>0</v>
          </cell>
          <cell r="R1186">
            <v>166</v>
          </cell>
          <cell r="S1186" t="str">
            <v>Килограмм</v>
          </cell>
        </row>
        <row r="1187">
          <cell r="A1187" t="str">
            <v>736-1 Т</v>
          </cell>
          <cell r="B1187" t="str">
            <v>"ШҚ АЭК" АҚ</v>
          </cell>
          <cell r="C1187" t="str">
            <v>22.19.73.100.001.01.0166.000000000014</v>
          </cell>
          <cell r="D1187">
            <v>525142108</v>
          </cell>
          <cell r="E1187" t="str">
            <v>Оқшаулатқыш трубка ПВХ д. 8 мм</v>
          </cell>
          <cell r="F1187" t="str">
            <v>Трубка</v>
          </cell>
          <cell r="G1187" t="str">
            <v>электроизоляционная, из поливинилхлоридного пластиката, внутренний диаметр 8,0 мм, ГОСТ 19034-82</v>
          </cell>
          <cell r="H1187" t="str">
            <v>Оқшаулатқыш трубка ПВХ д. 8 мм</v>
          </cell>
          <cell r="I1187" t="str">
            <v>БК</v>
          </cell>
          <cell r="J1187">
            <v>0</v>
          </cell>
          <cell r="K1187">
            <v>631010000</v>
          </cell>
          <cell r="L1187" t="str">
            <v>ҚР, ШҚО, Өскемен қ., Бажов көш., 10</v>
          </cell>
          <cell r="M1187" t="str">
            <v>Ақпан - Наурыз</v>
          </cell>
          <cell r="N1187" t="str">
            <v>Шығыс-Қазақстан облысы, Өскемен қ.</v>
          </cell>
          <cell r="O1187" t="str">
            <v>DDP</v>
          </cell>
          <cell r="P1187" t="str">
            <v>шартқа қол қойылған кезден бастап 30 күнтізбелік күн ішінде</v>
          </cell>
          <cell r="Q1187">
            <v>0</v>
          </cell>
          <cell r="R1187">
            <v>166</v>
          </cell>
          <cell r="S1187" t="str">
            <v>Килограмм</v>
          </cell>
        </row>
        <row r="1188">
          <cell r="A1188" t="str">
            <v>737 Т</v>
          </cell>
          <cell r="B1188" t="str">
            <v>"ШҚ АЭК" АҚ</v>
          </cell>
          <cell r="C1188" t="str">
            <v>22.19.73.100.001.01.0166.000000000016</v>
          </cell>
          <cell r="D1188">
            <v>525142109</v>
          </cell>
          <cell r="E1188" t="str">
            <v>Оқшаулатқыш трубка ПВХ д. 10 мм</v>
          </cell>
          <cell r="F1188" t="str">
            <v>Трубка</v>
          </cell>
          <cell r="G1188" t="str">
            <v>электроизоляционная, из поливинилхлоридного пластиката, внутренний диаметр 10,0 мм, ГОСТ 19034-82</v>
          </cell>
          <cell r="H1188" t="str">
            <v>Оқшаулатқыш трубка ПВХ д. 10 мм</v>
          </cell>
          <cell r="I1188" t="str">
            <v>БК</v>
          </cell>
          <cell r="J1188">
            <v>0</v>
          </cell>
          <cell r="K1188">
            <v>631010000</v>
          </cell>
          <cell r="L1188" t="str">
            <v>ҚР, ШҚО, Өскемен қ., Бажов көш., 10</v>
          </cell>
          <cell r="M1188" t="str">
            <v>Желтоқсан-Қантар</v>
          </cell>
          <cell r="N1188" t="str">
            <v>Шығыс-Қазақстан облысы, Өскемен қ.</v>
          </cell>
          <cell r="O1188" t="str">
            <v>DDP</v>
          </cell>
          <cell r="P1188" t="str">
            <v>шартқа қол қойылған кезден бастап 30 күнтізбелік күн ішінде</v>
          </cell>
          <cell r="Q1188">
            <v>0</v>
          </cell>
          <cell r="R1188">
            <v>166</v>
          </cell>
          <cell r="S1188" t="str">
            <v>Килограмм</v>
          </cell>
        </row>
        <row r="1189">
          <cell r="A1189" t="str">
            <v>737-1 Т</v>
          </cell>
          <cell r="B1189" t="str">
            <v>"ШҚ АЭК" АҚ</v>
          </cell>
          <cell r="C1189" t="str">
            <v>22.19.73.100.001.01.0166.000000000016</v>
          </cell>
          <cell r="D1189">
            <v>525142109</v>
          </cell>
          <cell r="E1189" t="str">
            <v>Оқшаулатқыш трубка ПВХ д. 10 мм</v>
          </cell>
          <cell r="F1189" t="str">
            <v>Трубка</v>
          </cell>
          <cell r="G1189" t="str">
            <v>электроизоляционная, из поливинилхлоридного пластиката, внутренний диаметр 10,0 мм, ГОСТ 19034-82</v>
          </cell>
          <cell r="H1189" t="str">
            <v>Оқшаулатқыш трубка ПВХ д. 10 мм</v>
          </cell>
          <cell r="I1189" t="str">
            <v>БК</v>
          </cell>
          <cell r="J1189">
            <v>0</v>
          </cell>
          <cell r="K1189">
            <v>631010000</v>
          </cell>
          <cell r="L1189" t="str">
            <v>ҚР, ШҚО, Өскемен қ., Бажов көш., 10</v>
          </cell>
          <cell r="M1189" t="str">
            <v>Ақпан - Наурыз</v>
          </cell>
          <cell r="N1189" t="str">
            <v>Шығыс-Қазақстан облысы, Өскемен қ.</v>
          </cell>
          <cell r="O1189" t="str">
            <v>DDP</v>
          </cell>
          <cell r="P1189" t="str">
            <v>шартқа қол қойылған кезден бастап 30 күнтізбелік күн ішінде</v>
          </cell>
          <cell r="Q1189">
            <v>0</v>
          </cell>
          <cell r="R1189">
            <v>166</v>
          </cell>
          <cell r="S1189" t="str">
            <v>Килограмм</v>
          </cell>
        </row>
        <row r="1190">
          <cell r="A1190" t="str">
            <v>738 Т</v>
          </cell>
          <cell r="B1190" t="str">
            <v>"ШҚ АЭК" АҚ</v>
          </cell>
          <cell r="C1190" t="str">
            <v>22.19.73.100.001.01.0166.000000000017</v>
          </cell>
          <cell r="D1190">
            <v>525142110</v>
          </cell>
          <cell r="E1190" t="str">
            <v xml:space="preserve">Оқшаулатқыш трубка ПВХ д. 12 мм                                                                     </v>
          </cell>
          <cell r="F1190" t="str">
            <v>Трубка</v>
          </cell>
          <cell r="G1190" t="str">
            <v>электроизоляционная, из поливинилхлоридного пластиката, внутренний диаметр 12,0 мм, ГОСТ 19034-82</v>
          </cell>
          <cell r="H1190" t="str">
            <v xml:space="preserve">Оқшаулатқыш трубка ПВХ д. 12 мм                                                                     </v>
          </cell>
          <cell r="I1190" t="str">
            <v>БК</v>
          </cell>
          <cell r="J1190">
            <v>0</v>
          </cell>
          <cell r="K1190">
            <v>631010000</v>
          </cell>
          <cell r="L1190" t="str">
            <v>ҚР, ШҚО, Өскемен қ., Бажов көш., 10</v>
          </cell>
          <cell r="M1190" t="str">
            <v>Желтоқсан-Қантар</v>
          </cell>
          <cell r="N1190" t="str">
            <v>Шығыс-Қазақстан облысы, Өскемен қ.</v>
          </cell>
          <cell r="O1190" t="str">
            <v>DDP</v>
          </cell>
          <cell r="P1190" t="str">
            <v>шартқа қол қойылған кезден бастап 30 күнтізбелік күн ішінде</v>
          </cell>
          <cell r="Q1190">
            <v>0</v>
          </cell>
          <cell r="R1190">
            <v>166</v>
          </cell>
          <cell r="S1190" t="str">
            <v>Килограмм</v>
          </cell>
        </row>
        <row r="1191">
          <cell r="A1191" t="str">
            <v>738-1 Т</v>
          </cell>
          <cell r="B1191" t="str">
            <v>"ШҚ АЭК" АҚ</v>
          </cell>
          <cell r="C1191" t="str">
            <v>22.19.73.100.001.01.0166.000000000017</v>
          </cell>
          <cell r="D1191">
            <v>525142110</v>
          </cell>
          <cell r="E1191" t="str">
            <v xml:space="preserve">Оқшаулатқыш трубка ПВХ д. 12 мм                                                                     </v>
          </cell>
          <cell r="F1191" t="str">
            <v>Трубка</v>
          </cell>
          <cell r="G1191" t="str">
            <v>электроизоляционная, из поливинилхлоридного пластиката, внутренний диаметр 12,0 мм, ГОСТ 19034-82</v>
          </cell>
          <cell r="H1191" t="str">
            <v xml:space="preserve">Оқшаулатқыш трубка ПВХ д. 12 мм                                                                     </v>
          </cell>
          <cell r="I1191" t="str">
            <v>БК</v>
          </cell>
          <cell r="J1191">
            <v>0</v>
          </cell>
          <cell r="K1191">
            <v>631010000</v>
          </cell>
          <cell r="L1191" t="str">
            <v>ҚР, ШҚО, Өскемен қ., Бажов көш., 10</v>
          </cell>
          <cell r="M1191" t="str">
            <v>Ақпан - Наурыз</v>
          </cell>
          <cell r="N1191" t="str">
            <v>Шығыс-Қазақстан облысы, Өскемен қ.</v>
          </cell>
          <cell r="O1191" t="str">
            <v>DDP</v>
          </cell>
          <cell r="P1191" t="str">
            <v>шартқа қол қойылған кезден бастап 30 күнтізбелік күн ішінде</v>
          </cell>
          <cell r="Q1191">
            <v>0</v>
          </cell>
          <cell r="R1191">
            <v>166</v>
          </cell>
          <cell r="S1191" t="str">
            <v>Килограмм</v>
          </cell>
        </row>
        <row r="1192">
          <cell r="A1192" t="str">
            <v>739 Т</v>
          </cell>
          <cell r="B1192" t="str">
            <v>"ШҚ АЭК" АҚ</v>
          </cell>
          <cell r="C1192" t="str">
            <v>08.99.29.920.000.00.0166.000000000000</v>
          </cell>
          <cell r="D1192">
            <v>525143100</v>
          </cell>
          <cell r="E1192" t="str">
            <v>ЦЕОЛИТ NAX</v>
          </cell>
          <cell r="F1192" t="str">
            <v>Цеолит</v>
          </cell>
          <cell r="G1192" t="str">
            <v>твердость 4-5, плотность 1,7-2,1 г/см3</v>
          </cell>
          <cell r="H1192" t="str">
            <v>ЦЕОЛИТ NAX</v>
          </cell>
          <cell r="I1192" t="str">
            <v>БК</v>
          </cell>
          <cell r="J1192">
            <v>0</v>
          </cell>
          <cell r="K1192">
            <v>631010000</v>
          </cell>
          <cell r="L1192" t="str">
            <v>ҚР, ШҚО, Өскемен қ., Бажов көш., 10</v>
          </cell>
          <cell r="M1192" t="str">
            <v>Қантар-Ақпан</v>
          </cell>
          <cell r="N1192" t="str">
            <v>Шығыс-Қазақстан облысы, Өскемен қ.</v>
          </cell>
          <cell r="O1192" t="str">
            <v>DDP</v>
          </cell>
          <cell r="P1192" t="str">
            <v>шартқа қол қойылған кезден бастап 30 күнтізбелік күн ішінде</v>
          </cell>
          <cell r="Q1192">
            <v>0</v>
          </cell>
          <cell r="R1192">
            <v>166</v>
          </cell>
          <cell r="S1192" t="str">
            <v>Килограмм</v>
          </cell>
        </row>
        <row r="1193">
          <cell r="A1193" t="str">
            <v>740 Т</v>
          </cell>
          <cell r="B1193" t="str">
            <v>"ШҚ АЭК" АҚ</v>
          </cell>
          <cell r="C1193" t="str">
            <v>20.59.42.900.008.00.0112.000000000000</v>
          </cell>
          <cell r="D1193">
            <v>525143105</v>
          </cell>
          <cell r="E1193" t="str">
            <v>Тазалау жүйесі үшін реагент (32,5%  мочевина ерітіндісі)</v>
          </cell>
          <cell r="F1193" t="str">
            <v>Жидкость</v>
          </cell>
          <cell r="G1193" t="str">
            <v>на основе мочевины, для систем выхлопа дизельных двигателей</v>
          </cell>
          <cell r="H1193" t="str">
            <v>Тазалау жүйесі үшін реагент (32,5%  мочевина ерітіндісі)</v>
          </cell>
          <cell r="I1193" t="str">
            <v>БК</v>
          </cell>
          <cell r="J1193">
            <v>0</v>
          </cell>
          <cell r="K1193">
            <v>631010000</v>
          </cell>
          <cell r="L1193" t="str">
            <v>ҚР, ШҚО, Өскемен қ., Бажов көш., 10</v>
          </cell>
          <cell r="M1193" t="str">
            <v>Желтоқсан-Қантар</v>
          </cell>
          <cell r="N1193" t="str">
            <v>Шығыс-Қазақстан облысы, Өскемен қ.</v>
          </cell>
          <cell r="O1193" t="str">
            <v>DDP</v>
          </cell>
          <cell r="P1193" t="str">
            <v>шартқа қол қойылған кезден бастап 30 күнтізбелік күн ішінде</v>
          </cell>
          <cell r="Q1193">
            <v>0</v>
          </cell>
          <cell r="R1193">
            <v>112</v>
          </cell>
          <cell r="S1193" t="str">
            <v>Литр (текше дм.)</v>
          </cell>
        </row>
        <row r="1194">
          <cell r="A1194" t="str">
            <v>740-1 Т</v>
          </cell>
          <cell r="B1194" t="str">
            <v>"ШҚ АЭК" АҚ</v>
          </cell>
          <cell r="C1194" t="str">
            <v>20.59.42.900.008.00.0112.000000000000</v>
          </cell>
          <cell r="D1194">
            <v>525143105</v>
          </cell>
          <cell r="E1194" t="str">
            <v>Тазалау жүйесі үшін реагент (32,5%  мочевина ерітіндісі)</v>
          </cell>
          <cell r="F1194" t="str">
            <v>Жидкость</v>
          </cell>
          <cell r="G1194" t="str">
            <v>на основе мочевины, для систем выхлопа дизельных двигателей</v>
          </cell>
          <cell r="H1194" t="str">
            <v>Тазалау жүйесі үшін реагент (32,5%  мочевина ерітіндісі)</v>
          </cell>
          <cell r="I1194" t="str">
            <v>БК</v>
          </cell>
          <cell r="J1194">
            <v>0</v>
          </cell>
          <cell r="K1194">
            <v>631010000</v>
          </cell>
          <cell r="L1194" t="str">
            <v>ҚР, ШҚО, Өскемен қ., Бажов көш., 10</v>
          </cell>
          <cell r="M1194" t="str">
            <v>Ақпан - Наурыз</v>
          </cell>
          <cell r="N1194" t="str">
            <v>Шығыс-Қазақстан облысы, Өскемен қ.</v>
          </cell>
          <cell r="O1194" t="str">
            <v>DDP</v>
          </cell>
          <cell r="P1194" t="str">
            <v>шартқа қол қойылған кезден бастап 30 күнтізбелік күн ішінде</v>
          </cell>
          <cell r="Q1194">
            <v>0</v>
          </cell>
          <cell r="R1194">
            <v>112</v>
          </cell>
          <cell r="S1194" t="str">
            <v>Литр (текше дм.)</v>
          </cell>
        </row>
        <row r="1195">
          <cell r="A1195" t="str">
            <v>741 Т</v>
          </cell>
          <cell r="B1195" t="str">
            <v>"ШҚ АЭК" АҚ</v>
          </cell>
          <cell r="C1195" t="str">
            <v>23.91.11.800.001.00.0018.000000000003</v>
          </cell>
          <cell r="D1195">
            <v>525144100</v>
          </cell>
          <cell r="E1195" t="str">
            <v>Мата негізіндегі өңдейтін қабықша 900Х30 14А №М40</v>
          </cell>
          <cell r="F1195" t="str">
            <v>Шкурка шлифовальная</v>
          </cell>
          <cell r="G1195" t="str">
            <v>тканевая, неводостойкая</v>
          </cell>
          <cell r="H1195" t="str">
            <v>Мата негізіндегі өңдейтін қабықша 900Х30 14А №М40</v>
          </cell>
          <cell r="I1195" t="str">
            <v>БК</v>
          </cell>
          <cell r="J1195">
            <v>0</v>
          </cell>
          <cell r="K1195">
            <v>631010000</v>
          </cell>
          <cell r="L1195" t="str">
            <v>ҚР, ШҚО, Өскемен қ., Бажов көш., 10</v>
          </cell>
          <cell r="M1195" t="str">
            <v>Желтоқсан-Қантар</v>
          </cell>
          <cell r="N1195" t="str">
            <v>Шығыс-Қазақстан облысы, Өскемен қ.</v>
          </cell>
          <cell r="O1195" t="str">
            <v>DDP</v>
          </cell>
          <cell r="P1195" t="str">
            <v>шартқа қол қойылған кезден бастап 30 күнтізбелік күн ішінде</v>
          </cell>
          <cell r="Q1195">
            <v>0</v>
          </cell>
          <cell r="R1195">
            <v>18</v>
          </cell>
          <cell r="S1195" t="str">
            <v>метр бойы</v>
          </cell>
        </row>
        <row r="1196">
          <cell r="A1196" t="str">
            <v>742 Т</v>
          </cell>
          <cell r="B1196" t="str">
            <v>"ШҚ АЭК" АҚ</v>
          </cell>
          <cell r="C1196" t="str">
            <v>23.91.11.800.001.00.0018.000000000003</v>
          </cell>
          <cell r="D1196">
            <v>525144101</v>
          </cell>
          <cell r="E1196" t="str">
            <v>Мата негізіндегі өңдейтін қабықша 900Х30 14А №4</v>
          </cell>
          <cell r="F1196" t="str">
            <v>Шкурка шлифовальная</v>
          </cell>
          <cell r="G1196" t="str">
            <v>тканевая, неводостойкая</v>
          </cell>
          <cell r="H1196" t="str">
            <v>Мата негізіндегі өңдейтін қабықша 900Х30 14А №4</v>
          </cell>
          <cell r="I1196" t="str">
            <v>БК</v>
          </cell>
          <cell r="J1196">
            <v>0</v>
          </cell>
          <cell r="K1196">
            <v>631010000</v>
          </cell>
          <cell r="L1196" t="str">
            <v>ҚР, ШҚО, Өскемен қ., Бажов көш., 10</v>
          </cell>
          <cell r="M1196" t="str">
            <v>Желтоқсан-Қантар</v>
          </cell>
          <cell r="N1196" t="str">
            <v>Шығыс-Қазақстан облысы, Өскемен қ.</v>
          </cell>
          <cell r="O1196" t="str">
            <v>DDP</v>
          </cell>
          <cell r="P1196" t="str">
            <v>шартқа қол қойылған кезден бастап 30 күнтізбелік күн ішінде</v>
          </cell>
          <cell r="Q1196">
            <v>0</v>
          </cell>
          <cell r="R1196">
            <v>18</v>
          </cell>
          <cell r="S1196" t="str">
            <v>метр бойы</v>
          </cell>
        </row>
        <row r="1197">
          <cell r="A1197" t="str">
            <v>743 Т</v>
          </cell>
          <cell r="B1197" t="str">
            <v>"ШҚ АЭК" АҚ</v>
          </cell>
          <cell r="C1197" t="str">
            <v>23.91.11.800.001.00.0018.000000000003</v>
          </cell>
          <cell r="D1197">
            <v>525144102</v>
          </cell>
          <cell r="E1197" t="str">
            <v>Мата негізіндегі өңдейтін қабықша 14А №5</v>
          </cell>
          <cell r="F1197" t="str">
            <v>Шкурка шлифовальная</v>
          </cell>
          <cell r="G1197" t="str">
            <v>тканевая, неводостойкая</v>
          </cell>
          <cell r="H1197" t="str">
            <v>Мата негізіндегі өңдейтін қабықша 14А №5</v>
          </cell>
          <cell r="I1197" t="str">
            <v>БК</v>
          </cell>
          <cell r="J1197">
            <v>0</v>
          </cell>
          <cell r="K1197">
            <v>631010000</v>
          </cell>
          <cell r="L1197" t="str">
            <v>ҚР, ШҚО, Өскемен қ., Бажов көш., 10</v>
          </cell>
          <cell r="M1197" t="str">
            <v>Желтоқсан-Қантар</v>
          </cell>
          <cell r="N1197" t="str">
            <v>Шығыс-Қазақстан облысы, Өскемен қ.</v>
          </cell>
          <cell r="O1197" t="str">
            <v>DDP</v>
          </cell>
          <cell r="P1197" t="str">
            <v>шартқа қол қойылған кезден бастап 30 күнтізбелік күн ішінде</v>
          </cell>
          <cell r="Q1197">
            <v>0</v>
          </cell>
          <cell r="R1197">
            <v>18</v>
          </cell>
          <cell r="S1197" t="str">
            <v>метр бойы</v>
          </cell>
        </row>
        <row r="1198">
          <cell r="A1198" t="str">
            <v>744 Т</v>
          </cell>
          <cell r="B1198" t="str">
            <v>"ШҚ АЭК" АҚ</v>
          </cell>
          <cell r="C1198" t="str">
            <v>23.91.11.800.001.00.0018.000000000003</v>
          </cell>
          <cell r="D1198">
            <v>525144103</v>
          </cell>
          <cell r="E1198" t="str">
            <v>Мата негізіндегі өңдейтін қабықша 900Х30 14А №6</v>
          </cell>
          <cell r="F1198" t="str">
            <v>Шкурка шлифовальная</v>
          </cell>
          <cell r="G1198" t="str">
            <v>тканевая, неводостойкая</v>
          </cell>
          <cell r="H1198" t="str">
            <v>Мата негізіндегі өңдейтін қабықша 900Х30 14А №6</v>
          </cell>
          <cell r="I1198" t="str">
            <v>БК</v>
          </cell>
          <cell r="J1198">
            <v>0</v>
          </cell>
          <cell r="K1198">
            <v>631010000</v>
          </cell>
          <cell r="L1198" t="str">
            <v>ҚР, ШҚО, Өскемен қ., Бажов көш., 10</v>
          </cell>
          <cell r="M1198" t="str">
            <v>Желтоқсан-Қантар</v>
          </cell>
          <cell r="N1198" t="str">
            <v>Шығыс-Қазақстан облысы, Өскемен қ.</v>
          </cell>
          <cell r="O1198" t="str">
            <v>DDP</v>
          </cell>
          <cell r="P1198" t="str">
            <v>шартқа қол қойылған кезден бастап 30 күнтізбелік күн ішінде</v>
          </cell>
          <cell r="Q1198">
            <v>0</v>
          </cell>
          <cell r="R1198">
            <v>18</v>
          </cell>
          <cell r="S1198" t="str">
            <v>метр бойы</v>
          </cell>
        </row>
        <row r="1199">
          <cell r="A1199" t="str">
            <v>745 Т</v>
          </cell>
          <cell r="B1199" t="str">
            <v>"ШҚ АЭК" АҚ</v>
          </cell>
          <cell r="C1199" t="str">
            <v>23.91.11.800.001.00.0018.000000000003</v>
          </cell>
          <cell r="D1199">
            <v>525144104</v>
          </cell>
          <cell r="E1199" t="str">
            <v>Мата негізіндегі өңдейтін қабықша 900Х30 14А №8</v>
          </cell>
          <cell r="F1199" t="str">
            <v>Шкурка шлифовальная</v>
          </cell>
          <cell r="G1199" t="str">
            <v>тканевая, неводостойкая</v>
          </cell>
          <cell r="H1199" t="str">
            <v>Мата негізіндегі өңдейтін қабықша 900Х30 14А №8</v>
          </cell>
          <cell r="I1199" t="str">
            <v>БК</v>
          </cell>
          <cell r="J1199">
            <v>0</v>
          </cell>
          <cell r="K1199">
            <v>631010000</v>
          </cell>
          <cell r="L1199" t="str">
            <v>ҚР, ШҚО, Өскемен қ., Бажов көш., 10</v>
          </cell>
          <cell r="M1199" t="str">
            <v>Желтоқсан-Қантар</v>
          </cell>
          <cell r="N1199" t="str">
            <v>Шығыс-Қазақстан облысы, Өскемен қ.</v>
          </cell>
          <cell r="O1199" t="str">
            <v>DDP</v>
          </cell>
          <cell r="P1199" t="str">
            <v>шартқа қол қойылған кезден бастап 30 күнтізбелік күн ішінде</v>
          </cell>
          <cell r="Q1199">
            <v>0</v>
          </cell>
          <cell r="R1199">
            <v>18</v>
          </cell>
          <cell r="S1199" t="str">
            <v>метр бойы</v>
          </cell>
        </row>
        <row r="1200">
          <cell r="A1200" t="str">
            <v>746 Т</v>
          </cell>
          <cell r="B1200" t="str">
            <v>"ШҚ АЭК" АҚ</v>
          </cell>
          <cell r="C1200" t="str">
            <v>23.91.11.800.001.00.0018.000000000003</v>
          </cell>
          <cell r="D1200">
            <v>525144105</v>
          </cell>
          <cell r="E1200" t="str">
            <v>Мата негізіндегі өңдейтін қабықша 900Х30 14А №10</v>
          </cell>
          <cell r="F1200" t="str">
            <v>Шкурка шлифовальная</v>
          </cell>
          <cell r="G1200" t="str">
            <v>тканевая, неводостойкая</v>
          </cell>
          <cell r="H1200" t="str">
            <v>Мата негізіндегі өңдейтін қабықша 900Х30 14А №10</v>
          </cell>
          <cell r="I1200" t="str">
            <v>БК</v>
          </cell>
          <cell r="J1200">
            <v>0</v>
          </cell>
          <cell r="K1200">
            <v>631010000</v>
          </cell>
          <cell r="L1200" t="str">
            <v>ҚР, ШҚО, Өскемен қ., Бажов көш., 10</v>
          </cell>
          <cell r="M1200" t="str">
            <v>Желтоқсан-Қантар</v>
          </cell>
          <cell r="N1200" t="str">
            <v>Шығыс-Қазақстан облысы, Өскемен қ.</v>
          </cell>
          <cell r="O1200" t="str">
            <v>DDP</v>
          </cell>
          <cell r="P1200" t="str">
            <v>шартқа қол қойылған кезден бастап 30 күнтізбелік күн ішінде</v>
          </cell>
          <cell r="Q1200">
            <v>0</v>
          </cell>
          <cell r="R1200">
            <v>18</v>
          </cell>
          <cell r="S1200" t="str">
            <v>метр бойы</v>
          </cell>
        </row>
        <row r="1201">
          <cell r="A1201" t="str">
            <v>747 Т</v>
          </cell>
          <cell r="B1201" t="str">
            <v>"ШҚ АЭК" АҚ</v>
          </cell>
          <cell r="C1201" t="str">
            <v>23.91.11.800.001.00.0018.000000000003</v>
          </cell>
          <cell r="D1201">
            <v>525144107</v>
          </cell>
          <cell r="E1201" t="str">
            <v xml:space="preserve">Мата негізіндегі өңдейтін қабықша 14А №12                                                           </v>
          </cell>
          <cell r="F1201" t="str">
            <v>Шкурка шлифовальная</v>
          </cell>
          <cell r="G1201" t="str">
            <v>тканевая, неводостойкая</v>
          </cell>
          <cell r="H1201" t="str">
            <v xml:space="preserve">Мата негізіндегі өңдейтін қабықша 14А №12                                                           </v>
          </cell>
          <cell r="I1201" t="str">
            <v>БК</v>
          </cell>
          <cell r="J1201">
            <v>0</v>
          </cell>
          <cell r="K1201">
            <v>631010000</v>
          </cell>
          <cell r="L1201" t="str">
            <v>ҚР, ШҚО, Өскемен қ., Бажов көш., 10</v>
          </cell>
          <cell r="M1201" t="str">
            <v>Желтоқсан-Қантар</v>
          </cell>
          <cell r="N1201" t="str">
            <v>Шығыс-Қазақстан облысы, Өскемен қ.</v>
          </cell>
          <cell r="O1201" t="str">
            <v>DDP</v>
          </cell>
          <cell r="P1201" t="str">
            <v>шартқа қол қойылған кезден бастап 30 күнтізбелік күн ішінде</v>
          </cell>
          <cell r="Q1201">
            <v>0</v>
          </cell>
          <cell r="R1201">
            <v>18</v>
          </cell>
          <cell r="S1201" t="str">
            <v>метр бойы</v>
          </cell>
        </row>
        <row r="1202">
          <cell r="A1202" t="str">
            <v>748 Т</v>
          </cell>
          <cell r="B1202" t="str">
            <v>"ШҚ АЭК" АҚ</v>
          </cell>
          <cell r="C1202" t="str">
            <v>23.91.11.800.001.00.0018.000000000003</v>
          </cell>
          <cell r="D1202">
            <v>525144109</v>
          </cell>
          <cell r="E1202" t="str">
            <v xml:space="preserve">Мата негізіндегі өңдейтін қабықша 14А №16                                                           </v>
          </cell>
          <cell r="F1202" t="str">
            <v>Шкурка шлифовальная</v>
          </cell>
          <cell r="G1202" t="str">
            <v>тканевая, неводостойкая</v>
          </cell>
          <cell r="H1202" t="str">
            <v xml:space="preserve">Мата негізіндегі өңдейтін қабықша 14А №16                                                           </v>
          </cell>
          <cell r="I1202" t="str">
            <v>БК</v>
          </cell>
          <cell r="J1202">
            <v>0</v>
          </cell>
          <cell r="K1202">
            <v>631010000</v>
          </cell>
          <cell r="L1202" t="str">
            <v>ҚР, ШҚО, Өскемен қ., Бажов көш., 10</v>
          </cell>
          <cell r="M1202" t="str">
            <v>Желтоқсан-Қантар</v>
          </cell>
          <cell r="N1202" t="str">
            <v>Шығыс-Қазақстан облысы, Өскемен қ.</v>
          </cell>
          <cell r="O1202" t="str">
            <v>DDP</v>
          </cell>
          <cell r="P1202" t="str">
            <v>шартқа қол қойылған кезден бастап 30 күнтізбелік күн ішінде</v>
          </cell>
          <cell r="Q1202">
            <v>0</v>
          </cell>
          <cell r="R1202">
            <v>18</v>
          </cell>
          <cell r="S1202" t="str">
            <v>метр бойы</v>
          </cell>
        </row>
        <row r="1203">
          <cell r="A1203" t="str">
            <v>749 Т</v>
          </cell>
          <cell r="B1203" t="str">
            <v>"ШҚ АЭК" АҚ</v>
          </cell>
          <cell r="C1203" t="str">
            <v>23.91.11.800.001.00.0018.000000000003</v>
          </cell>
          <cell r="D1203">
            <v>525144112</v>
          </cell>
          <cell r="E1203" t="str">
            <v xml:space="preserve">Мата негізіндегі өңдейтін қабықша 775Х30 KK19XW №20                                                 </v>
          </cell>
          <cell r="F1203" t="str">
            <v>Шкурка шлифовальная</v>
          </cell>
          <cell r="G1203" t="str">
            <v>тканевая, неводостойкая</v>
          </cell>
          <cell r="H1203" t="str">
            <v xml:space="preserve">Мата негізіндегі өңдейтін қабықша 775Х30 KK19XW №20                                                 </v>
          </cell>
          <cell r="I1203" t="str">
            <v>БК</v>
          </cell>
          <cell r="J1203">
            <v>0</v>
          </cell>
          <cell r="K1203">
            <v>631010000</v>
          </cell>
          <cell r="L1203" t="str">
            <v>ҚР, ШҚО, Өскемен қ., Бажов көш., 10</v>
          </cell>
          <cell r="M1203" t="str">
            <v>Желтоқсан-Қантар</v>
          </cell>
          <cell r="N1203" t="str">
            <v>Шығыс-Қазақстан облысы, Өскемен қ.</v>
          </cell>
          <cell r="O1203" t="str">
            <v>DDP</v>
          </cell>
          <cell r="P1203" t="str">
            <v>шартқа қол қойылған кезден бастап 30 күнтізбелік күн ішінде</v>
          </cell>
          <cell r="Q1203">
            <v>0</v>
          </cell>
          <cell r="R1203">
            <v>18</v>
          </cell>
          <cell r="S1203" t="str">
            <v>метр бойы</v>
          </cell>
        </row>
        <row r="1204">
          <cell r="A1204" t="str">
            <v>750 Т</v>
          </cell>
          <cell r="B1204" t="str">
            <v>"ШҚ АЭК" АҚ</v>
          </cell>
          <cell r="C1204" t="str">
            <v>23.91.11.800.001.00.0018.000000000003</v>
          </cell>
          <cell r="D1204">
            <v>525144113</v>
          </cell>
          <cell r="E1204" t="str">
            <v xml:space="preserve">Мата негізіндегі өңдейтін қабықша 900Х30 14А №25                                                    </v>
          </cell>
          <cell r="F1204" t="str">
            <v>Шкурка шлифовальная</v>
          </cell>
          <cell r="G1204" t="str">
            <v>тканевая, неводостойкая</v>
          </cell>
          <cell r="H1204" t="str">
            <v xml:space="preserve">Мата негізіндегі өңдейтін қабықша 900Х30 14А №25                                                    </v>
          </cell>
          <cell r="I1204" t="str">
            <v>БК</v>
          </cell>
          <cell r="J1204">
            <v>0</v>
          </cell>
          <cell r="K1204">
            <v>631010000</v>
          </cell>
          <cell r="L1204" t="str">
            <v>ҚР, ШҚО, Өскемен қ., Бажов көш., 10</v>
          </cell>
          <cell r="M1204" t="str">
            <v>Желтоқсан-Қантар</v>
          </cell>
          <cell r="N1204" t="str">
            <v>Шығыс-Қазақстан облысы, Өскемен қ.</v>
          </cell>
          <cell r="O1204" t="str">
            <v>DDP</v>
          </cell>
          <cell r="P1204" t="str">
            <v>шартқа қол қойылған кезден бастап 30 күнтізбелік күн ішінде</v>
          </cell>
          <cell r="Q1204">
            <v>0</v>
          </cell>
          <cell r="R1204">
            <v>18</v>
          </cell>
          <cell r="S1204" t="str">
            <v>метр бойы</v>
          </cell>
        </row>
        <row r="1205">
          <cell r="A1205" t="str">
            <v>751 Т</v>
          </cell>
          <cell r="B1205" t="str">
            <v>"ШҚ АЭК" АҚ</v>
          </cell>
          <cell r="C1205" t="str">
            <v>23.91.11.800.001.00.0018.000000000003</v>
          </cell>
          <cell r="D1205">
            <v>525144116</v>
          </cell>
          <cell r="E1205" t="str">
            <v>Мата негізіндегі өңдейтін қабықша 14А №32</v>
          </cell>
          <cell r="F1205" t="str">
            <v>Шкурка шлифовальная</v>
          </cell>
          <cell r="G1205" t="str">
            <v>тканевая, неводостойкая</v>
          </cell>
          <cell r="H1205" t="str">
            <v>Мата негізіндегі өңдейтін қабықша 14А №32</v>
          </cell>
          <cell r="I1205" t="str">
            <v>БК</v>
          </cell>
          <cell r="J1205">
            <v>0</v>
          </cell>
          <cell r="K1205">
            <v>631010000</v>
          </cell>
          <cell r="L1205" t="str">
            <v>ҚР, ШҚО, Өскемен қ., Бажов көш., 10</v>
          </cell>
          <cell r="M1205" t="str">
            <v>Желтоқсан-Қантар</v>
          </cell>
          <cell r="N1205" t="str">
            <v>Шығыс-Қазақстан облысы, Өскемен қ.</v>
          </cell>
          <cell r="O1205" t="str">
            <v>DDP</v>
          </cell>
          <cell r="P1205" t="str">
            <v>шартқа қол қойылған кезден бастап 30 күнтізбелік күн ішінде</v>
          </cell>
          <cell r="Q1205">
            <v>0</v>
          </cell>
          <cell r="R1205">
            <v>18</v>
          </cell>
          <cell r="S1205" t="str">
            <v>метр бойы</v>
          </cell>
        </row>
        <row r="1206">
          <cell r="A1206" t="str">
            <v>752 Т</v>
          </cell>
          <cell r="B1206" t="str">
            <v>"ШҚ АЭК" АҚ</v>
          </cell>
          <cell r="C1206" t="str">
            <v>23.91.11.800.001.00.0018.000000000003</v>
          </cell>
          <cell r="D1206">
            <v>525144130</v>
          </cell>
          <cell r="E1206" t="str">
            <v>Мата негізіндегі өңдейтін қабықша 775Х30 KK19XW (P50) №42</v>
          </cell>
          <cell r="F1206" t="str">
            <v>Шкурка шлифовальная</v>
          </cell>
          <cell r="G1206" t="str">
            <v>тканевая, неводостойкая</v>
          </cell>
          <cell r="H1206" t="str">
            <v>Мата негізіндегі өңдейтін қабықша 775Х30 KK19XW (P50) №42</v>
          </cell>
          <cell r="I1206" t="str">
            <v>БК</v>
          </cell>
          <cell r="J1206">
            <v>0</v>
          </cell>
          <cell r="K1206">
            <v>631010000</v>
          </cell>
          <cell r="L1206" t="str">
            <v>ҚР, ШҚО, Өскемен қ., Бажов көш., 10</v>
          </cell>
          <cell r="M1206" t="str">
            <v>Желтоқсан-Қантар</v>
          </cell>
          <cell r="N1206" t="str">
            <v>Шығыс-Қазақстан облысы, Өскемен қ.</v>
          </cell>
          <cell r="O1206" t="str">
            <v>DDP</v>
          </cell>
          <cell r="P1206" t="str">
            <v>шартқа қол қойылған кезден бастап 30 күнтізбелік күн ішінде</v>
          </cell>
          <cell r="Q1206">
            <v>0</v>
          </cell>
          <cell r="R1206">
            <v>18</v>
          </cell>
          <cell r="S1206" t="str">
            <v>метр бойы</v>
          </cell>
        </row>
        <row r="1207">
          <cell r="A1207" t="str">
            <v>753 Т</v>
          </cell>
          <cell r="B1207" t="str">
            <v>"ШҚ АЭК" АҚ</v>
          </cell>
          <cell r="C1207" t="str">
            <v>23.91.11.800.001.00.0018.000000000001</v>
          </cell>
          <cell r="D1207">
            <v>525144136</v>
          </cell>
          <cell r="E1207" t="str">
            <v>Өңдейтін қабықша КК19Х10Нш 775мм</v>
          </cell>
          <cell r="F1207" t="str">
            <v>Шкурка шлифовальная</v>
          </cell>
          <cell r="G1207" t="str">
            <v>бумажная, неводостойкая</v>
          </cell>
          <cell r="H1207" t="str">
            <v>Өңдейтін қабықша КК19Х10Нш 775мм</v>
          </cell>
          <cell r="I1207" t="str">
            <v>БК</v>
          </cell>
          <cell r="J1207">
            <v>0</v>
          </cell>
          <cell r="K1207">
            <v>631010000</v>
          </cell>
          <cell r="L1207" t="str">
            <v>ҚР, ШҚО, Өскемен қ., Бажов көш., 10</v>
          </cell>
          <cell r="M1207" t="str">
            <v>Желтоқсан-Қантар</v>
          </cell>
          <cell r="N1207" t="str">
            <v>Шығыс-Қазақстан облысы, Өскемен қ.</v>
          </cell>
          <cell r="O1207" t="str">
            <v>DDP</v>
          </cell>
          <cell r="P1207" t="str">
            <v>шартқа қол қойылған кезден бастап 30 күнтізбелік күн ішінде</v>
          </cell>
          <cell r="Q1207">
            <v>0</v>
          </cell>
          <cell r="R1207">
            <v>18</v>
          </cell>
          <cell r="S1207" t="str">
            <v>метр бойы</v>
          </cell>
        </row>
        <row r="1208">
          <cell r="A1208" t="str">
            <v>754 Т</v>
          </cell>
          <cell r="B1208" t="str">
            <v>"ШҚ АЭК" АҚ</v>
          </cell>
          <cell r="C1208" t="str">
            <v>23.91.11.800.001.00.0018.000000000001</v>
          </cell>
          <cell r="D1208">
            <v>525144138</v>
          </cell>
          <cell r="E1208" t="str">
            <v xml:space="preserve">Өңдейтін қабықша КК19Х6Нш 775мм                                                                     </v>
          </cell>
          <cell r="F1208" t="str">
            <v>Шкурка шлифовальная</v>
          </cell>
          <cell r="G1208" t="str">
            <v>бумажная, неводостойкая</v>
          </cell>
          <cell r="H1208" t="str">
            <v xml:space="preserve">Өңдейтін қабықша КК19Х6Нш 775мм                                                                     </v>
          </cell>
          <cell r="I1208" t="str">
            <v>БК</v>
          </cell>
          <cell r="J1208">
            <v>0</v>
          </cell>
          <cell r="K1208">
            <v>631010000</v>
          </cell>
          <cell r="L1208" t="str">
            <v>ҚР, ШҚО, Өскемен қ., Бажов көш., 10</v>
          </cell>
          <cell r="M1208" t="str">
            <v>Желтоқсан-Қантар</v>
          </cell>
          <cell r="N1208" t="str">
            <v>Шығыс-Қазақстан облысы, Өскемен қ.</v>
          </cell>
          <cell r="O1208" t="str">
            <v>DDP</v>
          </cell>
          <cell r="P1208" t="str">
            <v>шартқа қол қойылған кезден бастап 30 күнтізбелік күн ішінде</v>
          </cell>
          <cell r="Q1208">
            <v>0</v>
          </cell>
          <cell r="R1208">
            <v>18</v>
          </cell>
          <cell r="S1208" t="str">
            <v>метр бойы</v>
          </cell>
        </row>
        <row r="1209">
          <cell r="A1209" t="str">
            <v>755 Т</v>
          </cell>
          <cell r="B1209" t="str">
            <v>"ШҚ АЭК" АҚ</v>
          </cell>
          <cell r="C1209" t="str">
            <v>23.91.11.600.006.00.0796.000000000000</v>
          </cell>
          <cell r="D1209">
            <v>525144144</v>
          </cell>
          <cell r="E1209" t="str">
            <v xml:space="preserve">Өздігінен желімденетін өңдеуші диск д.125мм Р-100                                                   </v>
          </cell>
          <cell r="F1209" t="str">
            <v>Диск</v>
          </cell>
          <cell r="G1209" t="str">
            <v>шлифовальный, в форме круга</v>
          </cell>
          <cell r="H1209" t="str">
            <v xml:space="preserve">Өздігінен желімденетін өңдеуші диск д.125мм Р-100                                                   </v>
          </cell>
          <cell r="I1209" t="str">
            <v>БК</v>
          </cell>
          <cell r="J1209">
            <v>0</v>
          </cell>
          <cell r="K1209">
            <v>631010000</v>
          </cell>
          <cell r="L1209" t="str">
            <v>ҚР, ШҚО, Өскемен қ., Бажов көш., 10</v>
          </cell>
          <cell r="M1209" t="str">
            <v>Желтоқсан-Қантар</v>
          </cell>
          <cell r="N1209" t="str">
            <v>Шығыс-Қазақстан облысы, Өскемен қ.</v>
          </cell>
          <cell r="O1209" t="str">
            <v>DDP</v>
          </cell>
          <cell r="P1209" t="str">
            <v>шартқа қол қойылған кезден бастап 30 күнтізбелік күн ішінде</v>
          </cell>
          <cell r="Q1209">
            <v>0</v>
          </cell>
          <cell r="R1209">
            <v>796</v>
          </cell>
          <cell r="S1209" t="str">
            <v>Дана</v>
          </cell>
        </row>
        <row r="1210">
          <cell r="A1210" t="str">
            <v>756 Т</v>
          </cell>
          <cell r="B1210" t="str">
            <v>"ШҚ АЭК" АҚ</v>
          </cell>
          <cell r="C1210" t="str">
            <v>20.13.24.330.000.00.0112.000000000004</v>
          </cell>
          <cell r="D1210">
            <v>525146100</v>
          </cell>
          <cell r="E1210" t="str">
            <v xml:space="preserve">Қышқылды электролит                                                                                 </v>
          </cell>
          <cell r="F1210" t="str">
            <v>Кислота серная</v>
          </cell>
          <cell r="G1210" t="str">
            <v>аккумуляторная, высший сорт, ГОСТ 667-73</v>
          </cell>
          <cell r="H1210" t="str">
            <v xml:space="preserve">Қышқылды электролит                                                                                 </v>
          </cell>
          <cell r="I1210" t="str">
            <v>БК</v>
          </cell>
          <cell r="J1210">
            <v>0</v>
          </cell>
          <cell r="K1210">
            <v>631010000</v>
          </cell>
          <cell r="L1210" t="str">
            <v>ҚР, ШҚО, Өскемен қ., Бажов көш., 10</v>
          </cell>
          <cell r="M1210" t="str">
            <v>Желтоқсан-Қантар</v>
          </cell>
          <cell r="N1210" t="str">
            <v>Шығыс-Қазақстан облысы, Өскемен қ.</v>
          </cell>
          <cell r="O1210" t="str">
            <v>DDP</v>
          </cell>
          <cell r="P1210" t="str">
            <v>шартқа қол қойылған кезден бастап 30 күнтізбелік күн ішінде</v>
          </cell>
          <cell r="Q1210">
            <v>0</v>
          </cell>
          <cell r="R1210">
            <v>112</v>
          </cell>
          <cell r="S1210" t="str">
            <v>Литр (текше дм.)</v>
          </cell>
        </row>
        <row r="1211">
          <cell r="A1211" t="str">
            <v>757 Т</v>
          </cell>
          <cell r="B1211" t="str">
            <v>"ШҚ АЭК" АҚ</v>
          </cell>
          <cell r="C1211" t="str">
            <v>22.29.29.900.016.00.0796.000000000002</v>
          </cell>
          <cell r="D1211">
            <v>525147103</v>
          </cell>
          <cell r="E1211" t="str">
            <v>Пластик пломба</v>
          </cell>
          <cell r="F1211" t="str">
            <v>Пломба контрольная</v>
          </cell>
          <cell r="G1211" t="str">
            <v>одноразовая</v>
          </cell>
          <cell r="H1211" t="str">
            <v>Пластик пломба</v>
          </cell>
          <cell r="I1211" t="str">
            <v>БК</v>
          </cell>
          <cell r="J1211">
            <v>0</v>
          </cell>
          <cell r="K1211">
            <v>631010000</v>
          </cell>
          <cell r="L1211" t="str">
            <v>ҚР, ШҚО, Өскемен қ., Бажов көш., 10</v>
          </cell>
          <cell r="M1211" t="str">
            <v>Желтоқсан-Қантар</v>
          </cell>
          <cell r="N1211" t="str">
            <v>Шығыс-Қазақстан облысы, Өскемен қ.</v>
          </cell>
          <cell r="O1211" t="str">
            <v>DDP</v>
          </cell>
          <cell r="P1211" t="str">
            <v>шартқа қол қойылған кезден бастап 45 күнтізбелік күн ішінде</v>
          </cell>
          <cell r="Q1211">
            <v>0</v>
          </cell>
          <cell r="R1211">
            <v>796</v>
          </cell>
          <cell r="S1211" t="str">
            <v>Дана</v>
          </cell>
        </row>
        <row r="1212">
          <cell r="A1212" t="str">
            <v>757-1 Т</v>
          </cell>
          <cell r="B1212" t="str">
            <v>"ШҚ АЭК" АҚ</v>
          </cell>
          <cell r="C1212" t="str">
            <v>22.29.29.900.016.00.0796.000000000002</v>
          </cell>
          <cell r="D1212">
            <v>525147103</v>
          </cell>
          <cell r="E1212" t="str">
            <v>Пластик пломба</v>
          </cell>
          <cell r="F1212" t="str">
            <v>Пломба контрольная</v>
          </cell>
          <cell r="G1212" t="str">
            <v>одноразовая</v>
          </cell>
          <cell r="H1212" t="str">
            <v>Пластик пломба</v>
          </cell>
          <cell r="I1212" t="str">
            <v>БК</v>
          </cell>
          <cell r="J1212">
            <v>0</v>
          </cell>
          <cell r="K1212">
            <v>631010000</v>
          </cell>
          <cell r="L1212" t="str">
            <v>ҚР, ШҚО, Өскемен қ., Бажов көш., 10</v>
          </cell>
          <cell r="M1212" t="str">
            <v>Ақпан - Наурыз</v>
          </cell>
          <cell r="N1212" t="str">
            <v>Шығыс-Қазақстан облысы, Өскемен қ.</v>
          </cell>
          <cell r="O1212" t="str">
            <v>DDP</v>
          </cell>
          <cell r="P1212" t="str">
            <v>шартқа қол қойылған кезден бастап 45 күнтізбелік күн ішінде</v>
          </cell>
          <cell r="Q1212">
            <v>0</v>
          </cell>
          <cell r="R1212">
            <v>796</v>
          </cell>
          <cell r="S1212" t="str">
            <v>Дана</v>
          </cell>
        </row>
        <row r="1213">
          <cell r="A1213" t="str">
            <v>758 Т</v>
          </cell>
          <cell r="B1213" t="str">
            <v>"ШҚ АЭК" АҚ</v>
          </cell>
          <cell r="C1213" t="str">
            <v>22.29.29.900.016.00.0796.000000000000</v>
          </cell>
          <cell r="D1213">
            <v>525147105</v>
          </cell>
          <cell r="E1213" t="str">
            <v>ПЛОМБА ИНДИКАТОР ПЛАСТИҚ</v>
          </cell>
          <cell r="F1213" t="str">
            <v>Пломба контрольная</v>
          </cell>
          <cell r="G1213" t="str">
            <v>индикаторная</v>
          </cell>
          <cell r="H1213" t="str">
            <v>ПЛОМБА ИНДИКАТОР ПЛАСТИҚ</v>
          </cell>
          <cell r="I1213" t="str">
            <v>ТСАТ</v>
          </cell>
          <cell r="J1213" t="str">
            <v>60</v>
          </cell>
          <cell r="K1213">
            <v>631010000</v>
          </cell>
          <cell r="L1213" t="str">
            <v>ҚР, ШҚО, Өскемен қ., Бажов көш., 10</v>
          </cell>
          <cell r="M1213" t="str">
            <v>Қантар-Ақпан</v>
          </cell>
          <cell r="N1213" t="str">
            <v>Шығыс-Қазақстан облысы, Өскемен қ.</v>
          </cell>
          <cell r="O1213" t="str">
            <v>DDP</v>
          </cell>
          <cell r="P1213" t="str">
            <v>шартқа қол қойылған кезден бастап 45 күнтізбелік күн ішінде</v>
          </cell>
          <cell r="Q1213">
            <v>0</v>
          </cell>
          <cell r="R1213">
            <v>796</v>
          </cell>
          <cell r="S1213" t="str">
            <v>Дана</v>
          </cell>
        </row>
        <row r="1214">
          <cell r="A1214" t="str">
            <v>759 Т</v>
          </cell>
          <cell r="B1214" t="str">
            <v>"ШҚ АЭК" АҚ</v>
          </cell>
          <cell r="C1214" t="str">
            <v>22.29.29.900.016.00.0796.000000000002</v>
          </cell>
          <cell r="D1214">
            <v>525147107</v>
          </cell>
          <cell r="E1214" t="str">
            <v>ПЛОМБА АНТИМАГНИТТІК</v>
          </cell>
          <cell r="F1214" t="str">
            <v>Пломба контрольная</v>
          </cell>
          <cell r="G1214" t="str">
            <v>одноразовая</v>
          </cell>
          <cell r="H1214" t="str">
            <v>ПЛОМБА АНТИМАГНИТТІК</v>
          </cell>
          <cell r="I1214" t="str">
            <v>БК</v>
          </cell>
          <cell r="J1214" t="str">
            <v>60</v>
          </cell>
          <cell r="K1214">
            <v>631010000</v>
          </cell>
          <cell r="L1214" t="str">
            <v>ҚР, ШҚО, Өскемен қ., Бажов көш., 10</v>
          </cell>
          <cell r="M1214" t="str">
            <v>Желтоқсан-Қантар</v>
          </cell>
          <cell r="N1214" t="str">
            <v>Шығыс-Қазақстан облысы, Өскемен қ.</v>
          </cell>
          <cell r="O1214" t="str">
            <v>DDP</v>
          </cell>
          <cell r="P1214" t="str">
            <v>шартқа қол қойылған кезден бастап 45 күнтізбелік күн ішінде</v>
          </cell>
          <cell r="Q1214">
            <v>0</v>
          </cell>
          <cell r="R1214">
            <v>796</v>
          </cell>
          <cell r="S1214" t="str">
            <v>Дана</v>
          </cell>
        </row>
        <row r="1215">
          <cell r="A1215" t="str">
            <v>759-1 Т</v>
          </cell>
          <cell r="B1215" t="str">
            <v>"ШҚ АЭК" АҚ</v>
          </cell>
          <cell r="C1215" t="str">
            <v>22.29.29.900.016.00.0796.000000000002</v>
          </cell>
          <cell r="D1215">
            <v>525147107</v>
          </cell>
          <cell r="E1215" t="str">
            <v>ПЛОМБА АНТИМАГНИТТІК</v>
          </cell>
          <cell r="F1215" t="str">
            <v>Пломба контрольная</v>
          </cell>
          <cell r="G1215" t="str">
            <v>одноразовая</v>
          </cell>
          <cell r="H1215" t="str">
            <v>ПЛОМБА АНТИМАГНИТТІК</v>
          </cell>
          <cell r="I1215" t="str">
            <v>БК</v>
          </cell>
          <cell r="J1215" t="str">
            <v>60</v>
          </cell>
          <cell r="K1215">
            <v>631010000</v>
          </cell>
          <cell r="L1215" t="str">
            <v>ҚР, ШҚО, Өскемен қ., Бажов көш., 10</v>
          </cell>
          <cell r="M1215" t="str">
            <v>Ақпан - Наурыз</v>
          </cell>
          <cell r="N1215" t="str">
            <v>Шығыс-Қазақстан облысы, Өскемен қ.</v>
          </cell>
          <cell r="O1215" t="str">
            <v>DDP</v>
          </cell>
          <cell r="P1215" t="str">
            <v>шартқа қол қойылған кезден бастап 45 күнтізбелік күн ішінде</v>
          </cell>
          <cell r="Q1215">
            <v>0</v>
          </cell>
          <cell r="R1215">
            <v>796</v>
          </cell>
          <cell r="S1215" t="str">
            <v>Дана</v>
          </cell>
        </row>
        <row r="1216">
          <cell r="A1216" t="str">
            <v>760 Т</v>
          </cell>
          <cell r="B1216" t="str">
            <v>"ШҚ АЭК" АҚ</v>
          </cell>
          <cell r="C1216" t="str">
            <v>20.52.10.900.009.00.0796.000000000001</v>
          </cell>
          <cell r="D1216">
            <v>525148102</v>
          </cell>
          <cell r="E1216" t="str">
            <v xml:space="preserve">Герметик                                                                                            </v>
          </cell>
          <cell r="F1216" t="str">
            <v>Герметик</v>
          </cell>
          <cell r="G1216" t="str">
            <v>акриловый</v>
          </cell>
          <cell r="H1216" t="str">
            <v xml:space="preserve">Герметик                                                                                            </v>
          </cell>
          <cell r="I1216" t="str">
            <v>БК</v>
          </cell>
          <cell r="J1216">
            <v>0</v>
          </cell>
          <cell r="K1216">
            <v>631010000</v>
          </cell>
          <cell r="L1216" t="str">
            <v>ҚР, ШҚО, Өскемен қ., Бажов көш., 10</v>
          </cell>
          <cell r="M1216" t="str">
            <v>Желтоқсан-Қантар</v>
          </cell>
          <cell r="N1216" t="str">
            <v>Шығыс-Қазақстан облысы, Өскемен қ.</v>
          </cell>
          <cell r="O1216" t="str">
            <v>DDP</v>
          </cell>
          <cell r="P1216" t="str">
            <v>шартқа қол қойылған кезден бастап 30 күнтізбелік күн ішінде</v>
          </cell>
          <cell r="Q1216">
            <v>0</v>
          </cell>
          <cell r="R1216">
            <v>796</v>
          </cell>
          <cell r="S1216" t="str">
            <v>Дана</v>
          </cell>
        </row>
        <row r="1217">
          <cell r="A1217" t="str">
            <v>761 Т</v>
          </cell>
          <cell r="B1217" t="str">
            <v>"ШҚ АЭК" АҚ</v>
          </cell>
          <cell r="C1217" t="str">
            <v>20.52.10.900.011.00.0796.000000000002</v>
          </cell>
          <cell r="D1217">
            <v>525148103</v>
          </cell>
          <cell r="E1217" t="str">
            <v>Силикон Герметик</v>
          </cell>
          <cell r="F1217" t="str">
            <v>Герметик силиконовый</v>
          </cell>
          <cell r="G1217" t="str">
            <v>марка У-30М, ГОСТ 13489-79</v>
          </cell>
          <cell r="H1217" t="str">
            <v>Силикон Герметик</v>
          </cell>
          <cell r="I1217" t="str">
            <v>БК</v>
          </cell>
          <cell r="J1217">
            <v>0</v>
          </cell>
          <cell r="K1217">
            <v>631010000</v>
          </cell>
          <cell r="L1217" t="str">
            <v>ҚР, ШҚО, Өскемен қ., Бажов көш., 10</v>
          </cell>
          <cell r="M1217" t="str">
            <v>Желтоқсан-Қантар</v>
          </cell>
          <cell r="N1217" t="str">
            <v>Шығыс-Қазақстан облысы, Өскемен қ.</v>
          </cell>
          <cell r="O1217" t="str">
            <v>DDP</v>
          </cell>
          <cell r="P1217" t="str">
            <v>шартқа қол қойылған кезден бастап 30 күнтізбелік күн ішінде</v>
          </cell>
          <cell r="Q1217">
            <v>0</v>
          </cell>
          <cell r="R1217">
            <v>796</v>
          </cell>
          <cell r="S1217" t="str">
            <v>Дана</v>
          </cell>
        </row>
        <row r="1218">
          <cell r="A1218" t="str">
            <v>762 Т</v>
          </cell>
          <cell r="B1218" t="str">
            <v>"ШҚ АЭК" АҚ</v>
          </cell>
          <cell r="C1218" t="str">
            <v>20.52.10.900.005.00.0796.000000000019</v>
          </cell>
          <cell r="D1218">
            <v>525148104</v>
          </cell>
          <cell r="E1218" t="str">
            <v>Суық дәнекерлеуіш</v>
          </cell>
          <cell r="F1218" t="str">
            <v>Клей</v>
          </cell>
          <cell r="G1218" t="str">
            <v>эпоксидный с добавкой отвердителя (холодная сварка)</v>
          </cell>
          <cell r="H1218" t="str">
            <v>Суық дәнекерлеуіш</v>
          </cell>
          <cell r="I1218" t="str">
            <v>БК</v>
          </cell>
          <cell r="J1218">
            <v>0</v>
          </cell>
          <cell r="K1218">
            <v>631010000</v>
          </cell>
          <cell r="L1218" t="str">
            <v>ҚР, ШҚО, Өскемен қ., Бажов көш., 10</v>
          </cell>
          <cell r="M1218" t="str">
            <v>Желтоқсан-Қантар</v>
          </cell>
          <cell r="N1218" t="str">
            <v>Шығыс-Қазақстан облысы, Өскемен қ.</v>
          </cell>
          <cell r="O1218" t="str">
            <v>DDP</v>
          </cell>
          <cell r="P1218" t="str">
            <v>шартқа қол қойылған кезден бастап 30 күнтізбелік күн ішінде</v>
          </cell>
          <cell r="Q1218">
            <v>0</v>
          </cell>
          <cell r="R1218">
            <v>796</v>
          </cell>
          <cell r="S1218" t="str">
            <v>Дана</v>
          </cell>
        </row>
        <row r="1219">
          <cell r="A1219" t="str">
            <v>763 Т</v>
          </cell>
          <cell r="B1219" t="str">
            <v>"ШҚ АЭК" АҚ</v>
          </cell>
          <cell r="C1219" t="str">
            <v>11.07.11.300.000.02.0868.000000000000</v>
          </cell>
          <cell r="D1219">
            <v>525148105</v>
          </cell>
          <cell r="E1219" t="str">
            <v>Диспенсер аппараты үшін су 19 л</v>
          </cell>
          <cell r="F1219" t="str">
            <v>Вода</v>
          </cell>
          <cell r="G1219" t="str">
            <v>негазированная, питьевая, объем 19 л, СТ РК 1432-2005</v>
          </cell>
          <cell r="H1219" t="str">
            <v>Диспенсер аппараты үшін су 19 л</v>
          </cell>
          <cell r="I1219" t="str">
            <v>БК</v>
          </cell>
          <cell r="J1219">
            <v>0</v>
          </cell>
          <cell r="K1219">
            <v>631010000</v>
          </cell>
          <cell r="L1219" t="str">
            <v>ҚР, ШҚО, Өскемен қ., Бажов көш., 10</v>
          </cell>
          <cell r="M1219" t="str">
            <v>Желтоқсан-Қантар</v>
          </cell>
          <cell r="N1219" t="str">
            <v>Шығыс-Қазақстан облысы, Өскемен қ.</v>
          </cell>
          <cell r="O1219" t="str">
            <v>DDP</v>
          </cell>
          <cell r="P1219" t="str">
            <v>Өтініш берген күннен бастап 5 жұмыс күні ішінде</v>
          </cell>
          <cell r="Q1219">
            <v>0</v>
          </cell>
          <cell r="R1219">
            <v>796</v>
          </cell>
          <cell r="S1219" t="str">
            <v>Дана</v>
          </cell>
        </row>
        <row r="1220">
          <cell r="A1220" t="str">
            <v>763-1 Т</v>
          </cell>
          <cell r="B1220" t="str">
            <v>"ШҚ АЭК" АҚ</v>
          </cell>
          <cell r="C1220" t="str">
            <v>11.07.11.300.000.02.0868.000000000000</v>
          </cell>
          <cell r="D1220">
            <v>525148105</v>
          </cell>
          <cell r="E1220" t="str">
            <v>Диспенсер аппараты үшін су 19 л</v>
          </cell>
          <cell r="F1220" t="str">
            <v>Вода</v>
          </cell>
          <cell r="G1220" t="str">
            <v>негазированная, питьевая, объем 19 л, СТ РК 1432-2005</v>
          </cell>
          <cell r="H1220" t="str">
            <v>Диспенсер аппараты үшін су 19 л</v>
          </cell>
          <cell r="I1220" t="str">
            <v>БК</v>
          </cell>
          <cell r="J1220">
            <v>0</v>
          </cell>
          <cell r="K1220">
            <v>631010000</v>
          </cell>
          <cell r="L1220" t="str">
            <v>ҚР, ШҚО, Өскемен қ., Бажов көш., 10</v>
          </cell>
          <cell r="M1220" t="str">
            <v>Ақпан - Наурыз</v>
          </cell>
          <cell r="N1220" t="str">
            <v>Шығыс-Қазақстан облысы, Өскемен қ.</v>
          </cell>
          <cell r="O1220" t="str">
            <v>DDP</v>
          </cell>
          <cell r="P1220" t="str">
            <v>Өтініш берген күннен бастап 5 жұмыс күні ішінде</v>
          </cell>
          <cell r="Q1220">
            <v>0</v>
          </cell>
          <cell r="R1220">
            <v>796</v>
          </cell>
          <cell r="S1220" t="str">
            <v>Дана</v>
          </cell>
        </row>
        <row r="1221">
          <cell r="A1221" t="str">
            <v>764 Т</v>
          </cell>
          <cell r="B1221" t="str">
            <v>"ШҚ АЭК" АҚ</v>
          </cell>
          <cell r="C1221" t="str">
            <v>22.21.30.100.001.00.0018.000000000000</v>
          </cell>
          <cell r="D1221">
            <v>525148108</v>
          </cell>
          <cell r="E1221" t="str">
            <v>Полэтиленді пленка ашық рукав</v>
          </cell>
          <cell r="F1221" t="str">
            <v>Пленка высокого давления</v>
          </cell>
          <cell r="G1221" t="str">
            <v>из полиэтилена, толщина 40 мкм, ГОСТ 10354-82</v>
          </cell>
          <cell r="H1221" t="str">
            <v>Полэтиленді пленка ашық рукав</v>
          </cell>
          <cell r="I1221" t="str">
            <v>БК</v>
          </cell>
          <cell r="J1221">
            <v>0</v>
          </cell>
          <cell r="K1221">
            <v>631010000</v>
          </cell>
          <cell r="L1221" t="str">
            <v>ҚР, ШҚО, Өскемен қ., Бажов көш., 10</v>
          </cell>
          <cell r="M1221" t="str">
            <v>Желтоқсан-Қантар</v>
          </cell>
          <cell r="N1221" t="str">
            <v>Шығыс-Қазақстан облысы, Өскемен қ.</v>
          </cell>
          <cell r="O1221" t="str">
            <v>DDP</v>
          </cell>
          <cell r="P1221" t="str">
            <v>шартқа қол қойылған кезден бастап 30 күнтізбелік күн ішінде</v>
          </cell>
          <cell r="Q1221">
            <v>0</v>
          </cell>
          <cell r="R1221">
            <v>18</v>
          </cell>
          <cell r="S1221" t="str">
            <v>метр бойы</v>
          </cell>
        </row>
        <row r="1222">
          <cell r="A1222" t="str">
            <v>765 Т</v>
          </cell>
          <cell r="B1222" t="str">
            <v>"ШҚ АЭК" АҚ</v>
          </cell>
          <cell r="C1222" t="str">
            <v>25.93.14.700.001.00.0796.000000000000</v>
          </cell>
          <cell r="D1222">
            <v>525148152</v>
          </cell>
          <cell r="E1222" t="str">
            <v xml:space="preserve">Қапсырма шеге 3 мм(каленый шеге) домалақ кәбілі үшін монтаждық                                      </v>
          </cell>
          <cell r="F1222" t="str">
            <v>Скоба</v>
          </cell>
          <cell r="G1222" t="str">
            <v>из проволоки черных металлов</v>
          </cell>
          <cell r="H1222" t="str">
            <v xml:space="preserve">Қапсырма шеге 3 мм(каленый шеге) домалақ кәбілі үшін монтаждық                                      </v>
          </cell>
          <cell r="I1222" t="str">
            <v>БК</v>
          </cell>
          <cell r="J1222">
            <v>0</v>
          </cell>
          <cell r="K1222">
            <v>631010000</v>
          </cell>
          <cell r="L1222" t="str">
            <v>ҚР, ШҚО, Өскемен қ., Бажов көш., 10</v>
          </cell>
          <cell r="M1222" t="str">
            <v>Желтоқсан-Қантар</v>
          </cell>
          <cell r="N1222" t="str">
            <v>Шығыс-Қазақстан облысы, Өскемен қ.</v>
          </cell>
          <cell r="O1222" t="str">
            <v>DDP</v>
          </cell>
          <cell r="P1222" t="str">
            <v>шартқа қол қойылған кезден бастап 30 күнтізбелік күн ішінде</v>
          </cell>
          <cell r="Q1222">
            <v>0</v>
          </cell>
          <cell r="R1222">
            <v>796</v>
          </cell>
          <cell r="S1222" t="str">
            <v>Дана</v>
          </cell>
        </row>
        <row r="1223">
          <cell r="A1223" t="str">
            <v>766 Т</v>
          </cell>
          <cell r="B1223" t="str">
            <v>"ШҚ АЭК" АҚ</v>
          </cell>
          <cell r="C1223" t="str">
            <v>25.93.14.700.001.00.0796.000000000000</v>
          </cell>
          <cell r="D1223">
            <v>525148153</v>
          </cell>
          <cell r="E1223" t="str">
            <v xml:space="preserve">Қапсырма шеге 5 мм(каленый шеге) домалақ кәбілі үшін монтаждық                                      </v>
          </cell>
          <cell r="F1223" t="str">
            <v>Скоба</v>
          </cell>
          <cell r="G1223" t="str">
            <v>из проволоки черных металлов</v>
          </cell>
          <cell r="H1223" t="str">
            <v xml:space="preserve">Қапсырма шеге 5 мм(каленый шеге) домалақ кәбілі үшін монтаждық                                      </v>
          </cell>
          <cell r="I1223" t="str">
            <v>БК</v>
          </cell>
          <cell r="J1223">
            <v>0</v>
          </cell>
          <cell r="K1223">
            <v>631010000</v>
          </cell>
          <cell r="L1223" t="str">
            <v>ҚР, ШҚО, Өскемен қ., Бажов көш., 10</v>
          </cell>
          <cell r="M1223" t="str">
            <v>Желтоқсан-Қантар</v>
          </cell>
          <cell r="N1223" t="str">
            <v>Шығыс-Қазақстан облысы, Өскемен қ.</v>
          </cell>
          <cell r="O1223" t="str">
            <v>DDP</v>
          </cell>
          <cell r="P1223" t="str">
            <v>шартқа қол қойылған кезден бастап 30 күнтізбелік күн ішінде</v>
          </cell>
          <cell r="Q1223">
            <v>0</v>
          </cell>
          <cell r="R1223">
            <v>796</v>
          </cell>
          <cell r="S1223" t="str">
            <v>Дана</v>
          </cell>
        </row>
        <row r="1224">
          <cell r="A1224" t="str">
            <v>767 Т</v>
          </cell>
          <cell r="B1224" t="str">
            <v>"ШҚ АЭК" АҚ</v>
          </cell>
          <cell r="C1224" t="str">
            <v>17.29.11.350.002.00.0796.000000000000</v>
          </cell>
          <cell r="D1224">
            <v>525148160</v>
          </cell>
          <cell r="E1224" t="str">
            <v>Өзі желімденетін Лейблы</v>
          </cell>
          <cell r="F1224" t="str">
            <v>Наклейка</v>
          </cell>
          <cell r="G1224" t="str">
            <v>бумажная, самоклеющаяся, глянцевая</v>
          </cell>
          <cell r="H1224" t="str">
            <v>Өзі желімденетін Лейблы</v>
          </cell>
          <cell r="I1224" t="str">
            <v>БК</v>
          </cell>
          <cell r="J1224">
            <v>0</v>
          </cell>
          <cell r="K1224">
            <v>631010000</v>
          </cell>
          <cell r="L1224" t="str">
            <v>ҚР, ШҚО, Өскемен қ., Бажов көш., 10</v>
          </cell>
          <cell r="M1224" t="str">
            <v>Желтоқсан-Қантар</v>
          </cell>
          <cell r="N1224" t="str">
            <v>Шығыс-Қазақстан облысы, Өскемен қ.</v>
          </cell>
          <cell r="O1224" t="str">
            <v>DDP</v>
          </cell>
          <cell r="P1224" t="str">
            <v>шартқа қол қойылған кезден бастап 60 күнтізбелік күн ішінде</v>
          </cell>
          <cell r="Q1224">
            <v>0</v>
          </cell>
          <cell r="R1224">
            <v>796</v>
          </cell>
          <cell r="S1224" t="str">
            <v>Дана</v>
          </cell>
        </row>
        <row r="1225">
          <cell r="A1225" t="str">
            <v>768 Т</v>
          </cell>
          <cell r="B1225" t="str">
            <v>"ШҚ АЭК" АҚ</v>
          </cell>
          <cell r="C1225" t="str">
            <v>13.99.19.900.004.00.0166.000000000000</v>
          </cell>
          <cell r="D1225">
            <v>525149100</v>
          </cell>
          <cell r="E1225" t="str">
            <v xml:space="preserve">Капрон жіп ұ.6                                                                                      </v>
          </cell>
          <cell r="F1225" t="str">
            <v>Веревка</v>
          </cell>
          <cell r="G1225" t="str">
            <v>капроновая</v>
          </cell>
          <cell r="H1225" t="str">
            <v xml:space="preserve">Капрон жіп ұ.6                                                                                      </v>
          </cell>
          <cell r="I1225" t="str">
            <v>БК</v>
          </cell>
          <cell r="J1225">
            <v>0</v>
          </cell>
          <cell r="K1225">
            <v>631010000</v>
          </cell>
          <cell r="L1225" t="str">
            <v>ҚР, ШҚО, Өскемен қ., Бажов көш., 10</v>
          </cell>
          <cell r="M1225" t="str">
            <v>Желтоқсан-Қантар</v>
          </cell>
          <cell r="N1225" t="str">
            <v>Шығыс-Қазақстан облысы, Өскемен қ.</v>
          </cell>
          <cell r="O1225" t="str">
            <v>DDP</v>
          </cell>
          <cell r="P1225" t="str">
            <v>шартқа қол қойылған кезден бастап 30 күнтізбелік күн ішінде</v>
          </cell>
          <cell r="Q1225">
            <v>0</v>
          </cell>
          <cell r="R1225">
            <v>166</v>
          </cell>
          <cell r="S1225" t="str">
            <v>Килограмм</v>
          </cell>
        </row>
        <row r="1226">
          <cell r="A1226" t="str">
            <v>769 Т</v>
          </cell>
          <cell r="B1226" t="str">
            <v>"ШҚ АЭК" АҚ</v>
          </cell>
          <cell r="C1226" t="str">
            <v>13.99.19.900.004.00.0166.000000000000</v>
          </cell>
          <cell r="D1226">
            <v>525149102</v>
          </cell>
          <cell r="E1226" t="str">
            <v>Капрон жіп ұ.12</v>
          </cell>
          <cell r="F1226" t="str">
            <v>Веревка</v>
          </cell>
          <cell r="G1226" t="str">
            <v>капроновая</v>
          </cell>
          <cell r="H1226" t="str">
            <v>Капрон жіп ұ.12</v>
          </cell>
          <cell r="I1226" t="str">
            <v>БК</v>
          </cell>
          <cell r="J1226">
            <v>0</v>
          </cell>
          <cell r="K1226">
            <v>631010000</v>
          </cell>
          <cell r="L1226" t="str">
            <v>ҚР, ШҚО, Өскемен қ., Бажов көш., 10</v>
          </cell>
          <cell r="M1226" t="str">
            <v>Желтоқсан-Қантар</v>
          </cell>
          <cell r="N1226" t="str">
            <v>Шығыс-Қазақстан облысы, Өскемен қ.</v>
          </cell>
          <cell r="O1226" t="str">
            <v>DDP</v>
          </cell>
          <cell r="P1226" t="str">
            <v>шартқа қол қойылған кезден бастап 30 күнтізбелік күн ішінде</v>
          </cell>
          <cell r="Q1226">
            <v>0</v>
          </cell>
          <cell r="R1226">
            <v>166</v>
          </cell>
          <cell r="S1226" t="str">
            <v>Килограмм</v>
          </cell>
        </row>
        <row r="1227">
          <cell r="A1227" t="str">
            <v>770 Т</v>
          </cell>
          <cell r="B1227" t="str">
            <v>"ШҚ АЭК" АҚ</v>
          </cell>
          <cell r="C1227" t="str">
            <v>13.99.19.900.004.00.0166.000000000000</v>
          </cell>
          <cell r="D1227">
            <v>525149103</v>
          </cell>
          <cell r="E1227" t="str">
            <v>Капрон жіп ұ.14</v>
          </cell>
          <cell r="F1227" t="str">
            <v>Веревка</v>
          </cell>
          <cell r="G1227" t="str">
            <v>капроновая</v>
          </cell>
          <cell r="H1227" t="str">
            <v>Капрон жіп ұ.14</v>
          </cell>
          <cell r="I1227" t="str">
            <v>БК</v>
          </cell>
          <cell r="J1227">
            <v>0</v>
          </cell>
          <cell r="K1227">
            <v>631010000</v>
          </cell>
          <cell r="L1227" t="str">
            <v>ҚР, ШҚО, Өскемен қ., Бажов көш., 10</v>
          </cell>
          <cell r="M1227" t="str">
            <v>Желтоқсан-Қантар</v>
          </cell>
          <cell r="N1227" t="str">
            <v>Шығыс-Қазақстан облысы, Өскемен қ.</v>
          </cell>
          <cell r="O1227" t="str">
            <v>DDP</v>
          </cell>
          <cell r="P1227" t="str">
            <v>шартқа қол қойылған кезден бастап 30 күнтізбелік күн ішінде</v>
          </cell>
          <cell r="Q1227">
            <v>0</v>
          </cell>
          <cell r="R1227">
            <v>166</v>
          </cell>
          <cell r="S1227" t="str">
            <v>Килограмм</v>
          </cell>
        </row>
        <row r="1228">
          <cell r="A1228" t="str">
            <v>771 Т</v>
          </cell>
          <cell r="B1228" t="str">
            <v>"ШҚ АЭК" АҚ</v>
          </cell>
          <cell r="C1228" t="str">
            <v>13.99.19.900.004.00.0166.000000000000</v>
          </cell>
          <cell r="D1228">
            <v>525149105</v>
          </cell>
          <cell r="E1228" t="str">
            <v xml:space="preserve">Капрон жіп ұ.16                                                                                     </v>
          </cell>
          <cell r="F1228" t="str">
            <v>Веревка</v>
          </cell>
          <cell r="G1228" t="str">
            <v>капроновая</v>
          </cell>
          <cell r="H1228" t="str">
            <v xml:space="preserve">Капрон жіп ұ.16                                                                                     </v>
          </cell>
          <cell r="I1228" t="str">
            <v>БК</v>
          </cell>
          <cell r="J1228">
            <v>0</v>
          </cell>
          <cell r="K1228">
            <v>631010000</v>
          </cell>
          <cell r="L1228" t="str">
            <v>ҚР, ШҚО, Өскемен қ., Бажов көш., 10</v>
          </cell>
          <cell r="M1228" t="str">
            <v>Желтоқсан-Қантар</v>
          </cell>
          <cell r="N1228" t="str">
            <v>Шығыс-Қазақстан облысы, Өскемен қ.</v>
          </cell>
          <cell r="O1228" t="str">
            <v>DDP</v>
          </cell>
          <cell r="P1228" t="str">
            <v>шартқа қол қойылған кезден бастап 30 күнтізбелік күн ішінде</v>
          </cell>
          <cell r="Q1228">
            <v>0</v>
          </cell>
          <cell r="R1228">
            <v>166</v>
          </cell>
          <cell r="S1228" t="str">
            <v>Килограмм</v>
          </cell>
        </row>
        <row r="1229">
          <cell r="A1229" t="str">
            <v>772 Т</v>
          </cell>
          <cell r="B1229" t="str">
            <v>"ШҚ АЭК" АҚ</v>
          </cell>
          <cell r="C1229" t="str">
            <v>22.19.20.700.010.00.0166.000000000092</v>
          </cell>
          <cell r="D1229">
            <v>525153103</v>
          </cell>
          <cell r="E1229" t="str">
            <v>Тілінген резина 8 мм</v>
          </cell>
          <cell r="F1229" t="str">
            <v>Пластина</v>
          </cell>
          <cell r="G1229" t="str">
            <v>тип МБС, размер 8*1000*1000 мм, ГОСТ 7338-90</v>
          </cell>
          <cell r="H1229" t="str">
            <v>Тілінген резина 8 мм</v>
          </cell>
          <cell r="I1229" t="str">
            <v>БК</v>
          </cell>
          <cell r="J1229">
            <v>0</v>
          </cell>
          <cell r="K1229">
            <v>631010000</v>
          </cell>
          <cell r="L1229" t="str">
            <v>ҚР, ШҚО, Өскемен қ., Бажов көш., 10</v>
          </cell>
          <cell r="M1229" t="str">
            <v>Желтоқсан-Қантар</v>
          </cell>
          <cell r="N1229" t="str">
            <v>Шығыс-Қазақстан облысы, Өскемен қ.</v>
          </cell>
          <cell r="O1229" t="str">
            <v>DDP</v>
          </cell>
          <cell r="P1229" t="str">
            <v>шартқа қол қойылған кезден бастап 45 күнтізбелік күн ішінде</v>
          </cell>
          <cell r="Q1229">
            <v>0</v>
          </cell>
          <cell r="R1229">
            <v>166</v>
          </cell>
          <cell r="S1229" t="str">
            <v>Килограмм</v>
          </cell>
        </row>
        <row r="1230">
          <cell r="A1230" t="str">
            <v>772-1 Т</v>
          </cell>
          <cell r="B1230" t="str">
            <v>"ШҚ АЭК" АҚ</v>
          </cell>
          <cell r="C1230" t="str">
            <v>22.19.20.700.010.00.0166.000000000092</v>
          </cell>
          <cell r="D1230">
            <v>525153103</v>
          </cell>
          <cell r="E1230" t="str">
            <v>Тілінген резина 8 мм</v>
          </cell>
          <cell r="F1230" t="str">
            <v>Пластина</v>
          </cell>
          <cell r="G1230" t="str">
            <v>тип МБС, размер 8*1000*1000 мм, ГОСТ 7338-90</v>
          </cell>
          <cell r="H1230" t="str">
            <v>Тілінген резина 8 мм. МемСТ 7338-90, майбензинге шыдамды, қаттылығы орташа</v>
          </cell>
          <cell r="I1230" t="str">
            <v>БК</v>
          </cell>
          <cell r="J1230">
            <v>0</v>
          </cell>
          <cell r="K1230">
            <v>631010000</v>
          </cell>
          <cell r="L1230" t="str">
            <v>070002,  Қазақстан Республикасы, Шығыс Қазақстан облысы, Өскемен қ., Бажов к-сі,10</v>
          </cell>
          <cell r="M1230" t="str">
            <v>Ақпан - Наурыз</v>
          </cell>
          <cell r="N1230" t="str">
            <v>Шығыс-Қазақстан облысы, Өскемен қ.</v>
          </cell>
          <cell r="O1230" t="str">
            <v>DDP</v>
          </cell>
          <cell r="P1230" t="str">
            <v>шартқа қол қойылған кезден бастап 45 күнтізбелік күн ішінде</v>
          </cell>
          <cell r="Q1230">
            <v>0</v>
          </cell>
          <cell r="R1230">
            <v>166</v>
          </cell>
          <cell r="S1230" t="str">
            <v>Килограмм</v>
          </cell>
        </row>
        <row r="1231">
          <cell r="A1231" t="str">
            <v>773 Т</v>
          </cell>
          <cell r="B1231" t="str">
            <v>"ШҚ АЭК" АҚ</v>
          </cell>
          <cell r="C1231" t="str">
            <v>22.19.20.700.010.00.0166.000000000100</v>
          </cell>
          <cell r="D1231">
            <v>525153106</v>
          </cell>
          <cell r="E1231" t="str">
            <v xml:space="preserve">Тілінген резина 10 мм                                                                               </v>
          </cell>
          <cell r="F1231" t="str">
            <v>Пластина</v>
          </cell>
          <cell r="G1231" t="str">
            <v>тип МБС, размер 10*1000*1000 мм, ГОСТ 7338-90</v>
          </cell>
          <cell r="H1231" t="str">
            <v xml:space="preserve">Тілінген резина 10 мм                                                                               </v>
          </cell>
          <cell r="I1231" t="str">
            <v>БК</v>
          </cell>
          <cell r="J1231">
            <v>0</v>
          </cell>
          <cell r="K1231">
            <v>631010000</v>
          </cell>
          <cell r="L1231" t="str">
            <v>ҚР, ШҚО, Өскемен қ., Бажов көш., 10</v>
          </cell>
          <cell r="M1231" t="str">
            <v>Желтоқсан-Қантар</v>
          </cell>
          <cell r="N1231" t="str">
            <v>Шығыс-Қазақстан облысы, Өскемен қ.</v>
          </cell>
          <cell r="O1231" t="str">
            <v>DDP</v>
          </cell>
          <cell r="P1231" t="str">
            <v>шартқа қол қойылған кезден бастап 45 күнтізбелік күн ішінде</v>
          </cell>
          <cell r="Q1231">
            <v>0</v>
          </cell>
          <cell r="R1231">
            <v>166</v>
          </cell>
          <cell r="S1231" t="str">
            <v>Килограмм</v>
          </cell>
        </row>
        <row r="1232">
          <cell r="A1232" t="str">
            <v>773-1 Т</v>
          </cell>
          <cell r="B1232" t="str">
            <v>"ШҚ АЭК" АҚ</v>
          </cell>
          <cell r="C1232" t="str">
            <v>22.19.20.700.010.00.0166.000000000100</v>
          </cell>
          <cell r="D1232">
            <v>525153106</v>
          </cell>
          <cell r="E1232" t="str">
            <v xml:space="preserve">Тілінген резина 10 мм                                                                               </v>
          </cell>
          <cell r="F1232" t="str">
            <v>Пластина</v>
          </cell>
          <cell r="G1232" t="str">
            <v>тип МБС, размер 10*1000*1000 мм, ГОСТ 7338-90</v>
          </cell>
          <cell r="H1232" t="str">
            <v>Тілінген резина 10 мм. МемСТ 7338-90, майбензинге шыдамды, қаттылығы орташа</v>
          </cell>
          <cell r="I1232" t="str">
            <v>БК</v>
          </cell>
          <cell r="J1232">
            <v>0</v>
          </cell>
          <cell r="K1232">
            <v>631010000</v>
          </cell>
          <cell r="L1232" t="str">
            <v>070002,  Қазақстан Республикасы, Шығыс Қазақстан облысы, Өскемен қ., Бажов к-сі,10</v>
          </cell>
          <cell r="M1232" t="str">
            <v>Ақпан - Наурыз</v>
          </cell>
          <cell r="N1232" t="str">
            <v>Шығыс-Қазақстан облысы, Өскемен қ.</v>
          </cell>
          <cell r="O1232" t="str">
            <v>DDP</v>
          </cell>
          <cell r="P1232" t="str">
            <v>шартқа қол қойылған кезден бастап 45 күнтізбелік күн ішінде</v>
          </cell>
          <cell r="Q1232">
            <v>0</v>
          </cell>
          <cell r="R1232">
            <v>166</v>
          </cell>
          <cell r="S1232" t="str">
            <v>Килограмм</v>
          </cell>
        </row>
        <row r="1233">
          <cell r="A1233" t="str">
            <v>774 Т</v>
          </cell>
          <cell r="B1233" t="str">
            <v>"ШҚ АЭК" АҚ</v>
          </cell>
          <cell r="C1233" t="str">
            <v>26.11.21.200.000.00.0796.000000000006</v>
          </cell>
          <cell r="D1233">
            <v>527100113</v>
          </cell>
          <cell r="E1233" t="str">
            <v>Диод SBL2040CT</v>
          </cell>
          <cell r="F1233" t="str">
            <v>Диод</v>
          </cell>
          <cell r="G1233" t="str">
            <v>полупроводниковый, ограничительный</v>
          </cell>
          <cell r="H1233" t="str">
            <v>Диод SBL2040CT</v>
          </cell>
          <cell r="I1233" t="str">
            <v>БК</v>
          </cell>
          <cell r="J1233">
            <v>0</v>
          </cell>
          <cell r="K1233">
            <v>631010000</v>
          </cell>
          <cell r="L1233" t="str">
            <v>ҚР, ШҚО, Өскемен қ., Бажов көш., 10</v>
          </cell>
          <cell r="M1233" t="str">
            <v>Желтоқсан-Қантар</v>
          </cell>
          <cell r="N1233" t="str">
            <v>Шығыс-Қазақстан облысы, Өскемен қ.</v>
          </cell>
          <cell r="O1233" t="str">
            <v>DDP</v>
          </cell>
          <cell r="P1233" t="str">
            <v>шартқа қол қойылған кезден бастап 60 күнтізбелік күн ішінде</v>
          </cell>
          <cell r="Q1233">
            <v>0</v>
          </cell>
          <cell r="R1233">
            <v>796</v>
          </cell>
          <cell r="S1233" t="str">
            <v>Дана</v>
          </cell>
        </row>
        <row r="1234">
          <cell r="A1234" t="str">
            <v>775 Т</v>
          </cell>
          <cell r="B1234" t="str">
            <v>"ШҚ АЭК" АҚ</v>
          </cell>
          <cell r="C1234" t="str">
            <v>27.90.52.300.001.00.0796.000000000000</v>
          </cell>
          <cell r="D1234">
            <v>527102105</v>
          </cell>
          <cell r="E1234" t="str">
            <v>Конденсатор 1000Х16</v>
          </cell>
          <cell r="F1234" t="str">
            <v>Конденсатор</v>
          </cell>
          <cell r="G1234" t="str">
            <v>общего назначения, не электролитический</v>
          </cell>
          <cell r="H1234" t="str">
            <v>Конденсатор 1000Х16</v>
          </cell>
          <cell r="I1234" t="str">
            <v>БК</v>
          </cell>
          <cell r="J1234">
            <v>0</v>
          </cell>
          <cell r="K1234">
            <v>631010000</v>
          </cell>
          <cell r="L1234" t="str">
            <v>ҚР, ШҚО, Өскемен қ., Бажов көш., 10</v>
          </cell>
          <cell r="M1234" t="str">
            <v>Желтоқсан-Қантар</v>
          </cell>
          <cell r="N1234" t="str">
            <v>Шығыс-Қазақстан облысы, Өскемен қ.</v>
          </cell>
          <cell r="O1234" t="str">
            <v>DDP</v>
          </cell>
          <cell r="P1234" t="str">
            <v>шартқа қол қойылған кезден бастап 60 күнтізбелік күн ішінде</v>
          </cell>
          <cell r="Q1234">
            <v>0</v>
          </cell>
          <cell r="R1234">
            <v>796</v>
          </cell>
          <cell r="S1234" t="str">
            <v>Дана</v>
          </cell>
        </row>
        <row r="1235">
          <cell r="A1235" t="str">
            <v>776 Т</v>
          </cell>
          <cell r="B1235" t="str">
            <v>"ШҚ АЭК" АҚ</v>
          </cell>
          <cell r="C1235" t="str">
            <v>27.90.52.300.001.00.0796.000000000000</v>
          </cell>
          <cell r="D1235">
            <v>527102106</v>
          </cell>
          <cell r="E1235" t="str">
            <v xml:space="preserve">Конденсатор 4,7Х25                                                                                  </v>
          </cell>
          <cell r="F1235" t="str">
            <v>Конденсатор</v>
          </cell>
          <cell r="G1235" t="str">
            <v>общего назначения, не электролитический</v>
          </cell>
          <cell r="H1235" t="str">
            <v xml:space="preserve">Конденсатор 4,7Х25                                                                                  </v>
          </cell>
          <cell r="I1235" t="str">
            <v>БК</v>
          </cell>
          <cell r="J1235">
            <v>0</v>
          </cell>
          <cell r="K1235">
            <v>631010000</v>
          </cell>
          <cell r="L1235" t="str">
            <v>ҚР, ШҚО, Өскемен қ., Бажов көш., 10</v>
          </cell>
          <cell r="M1235" t="str">
            <v>Желтоқсан-Қантар</v>
          </cell>
          <cell r="N1235" t="str">
            <v>Шығыс-Қазақстан облысы, Өскемен қ.</v>
          </cell>
          <cell r="O1235" t="str">
            <v>DDP</v>
          </cell>
          <cell r="P1235" t="str">
            <v>шартқа қол қойылған кезден бастап 60 күнтізбелік күн ішінде</v>
          </cell>
          <cell r="Q1235">
            <v>0</v>
          </cell>
          <cell r="R1235">
            <v>796</v>
          </cell>
          <cell r="S1235" t="str">
            <v>Дана</v>
          </cell>
        </row>
        <row r="1236">
          <cell r="A1236" t="str">
            <v>777 Т</v>
          </cell>
          <cell r="B1236" t="str">
            <v>"ШҚ АЭК" АҚ</v>
          </cell>
          <cell r="C1236" t="str">
            <v>27.90.52.300.001.00.0796.000000000000</v>
          </cell>
          <cell r="D1236">
            <v>527102107</v>
          </cell>
          <cell r="E1236" t="str">
            <v>Конденсатор 1000Х63</v>
          </cell>
          <cell r="F1236" t="str">
            <v>Конденсатор</v>
          </cell>
          <cell r="G1236" t="str">
            <v>общего назначения, не электролитический</v>
          </cell>
          <cell r="H1236" t="str">
            <v>Конденсатор 1000Х63</v>
          </cell>
          <cell r="I1236" t="str">
            <v>БК</v>
          </cell>
          <cell r="J1236">
            <v>0</v>
          </cell>
          <cell r="K1236">
            <v>631010000</v>
          </cell>
          <cell r="L1236" t="str">
            <v>ҚР, ШҚО, Өскемен қ., Бажов көш., 10</v>
          </cell>
          <cell r="M1236" t="str">
            <v>Желтоқсан-Қантар</v>
          </cell>
          <cell r="N1236" t="str">
            <v>Шығыс-Қазақстан облысы, Өскемен қ.</v>
          </cell>
          <cell r="O1236" t="str">
            <v>DDP</v>
          </cell>
          <cell r="P1236" t="str">
            <v>шартқа қол қойылған кезден бастап 60 күнтізбелік күн ішінде</v>
          </cell>
          <cell r="Q1236">
            <v>0</v>
          </cell>
          <cell r="R1236">
            <v>796</v>
          </cell>
          <cell r="S1236" t="str">
            <v>Дана</v>
          </cell>
        </row>
        <row r="1237">
          <cell r="A1237" t="str">
            <v>778 Т</v>
          </cell>
          <cell r="B1237" t="str">
            <v>"ШҚ АЭК" АҚ</v>
          </cell>
          <cell r="C1237" t="str">
            <v>27.90.52.300.001.00.0796.000000000000</v>
          </cell>
          <cell r="D1237">
            <v>527102111</v>
          </cell>
          <cell r="E1237" t="str">
            <v>Конденсатор 10Х63</v>
          </cell>
          <cell r="F1237" t="str">
            <v>Конденсатор</v>
          </cell>
          <cell r="G1237" t="str">
            <v>общего назначения, не электролитический</v>
          </cell>
          <cell r="H1237" t="str">
            <v>Конденсатор 10Х63</v>
          </cell>
          <cell r="I1237" t="str">
            <v>БК</v>
          </cell>
          <cell r="J1237">
            <v>0</v>
          </cell>
          <cell r="K1237">
            <v>631010000</v>
          </cell>
          <cell r="L1237" t="str">
            <v>ҚР, ШҚО, Өскемен қ., Бажов көш., 10</v>
          </cell>
          <cell r="M1237" t="str">
            <v>Желтоқсан-Қантар</v>
          </cell>
          <cell r="N1237" t="str">
            <v>Шығыс-Қазақстан облысы, Өскемен қ.</v>
          </cell>
          <cell r="O1237" t="str">
            <v>DDP</v>
          </cell>
          <cell r="P1237" t="str">
            <v>шартқа қол қойылған кезден бастап 60 күнтізбелік күн ішінде</v>
          </cell>
          <cell r="Q1237">
            <v>0</v>
          </cell>
          <cell r="R1237">
            <v>796</v>
          </cell>
          <cell r="S1237" t="str">
            <v>Дана</v>
          </cell>
        </row>
        <row r="1238">
          <cell r="A1238" t="str">
            <v>779 Т</v>
          </cell>
          <cell r="B1238" t="str">
            <v>"ШҚ АЭК" АҚ</v>
          </cell>
          <cell r="C1238" t="str">
            <v>27.90.52.300.001.00.0796.000000000000</v>
          </cell>
          <cell r="D1238">
            <v>527102113</v>
          </cell>
          <cell r="E1238" t="str">
            <v>Конденсатор 22Х63</v>
          </cell>
          <cell r="F1238" t="str">
            <v>Конденсатор</v>
          </cell>
          <cell r="G1238" t="str">
            <v>общего назначения, не электролитический</v>
          </cell>
          <cell r="H1238" t="str">
            <v>Конденсатор 22Х63</v>
          </cell>
          <cell r="I1238" t="str">
            <v>БК</v>
          </cell>
          <cell r="J1238">
            <v>0</v>
          </cell>
          <cell r="K1238">
            <v>631010000</v>
          </cell>
          <cell r="L1238" t="str">
            <v>ҚР, ШҚО, Өскемен қ., Бажов көш., 10</v>
          </cell>
          <cell r="M1238" t="str">
            <v>Желтоқсан-Қантар</v>
          </cell>
          <cell r="N1238" t="str">
            <v>Шығыс-Қазақстан облысы, Өскемен қ.</v>
          </cell>
          <cell r="O1238" t="str">
            <v>DDP</v>
          </cell>
          <cell r="P1238" t="str">
            <v>шартқа қол қойылған кезден бастап 60 күнтізбелік күн ішінде</v>
          </cell>
          <cell r="Q1238">
            <v>0</v>
          </cell>
          <cell r="R1238">
            <v>796</v>
          </cell>
          <cell r="S1238" t="str">
            <v>Дана</v>
          </cell>
        </row>
        <row r="1239">
          <cell r="A1239" t="str">
            <v>780 Т</v>
          </cell>
          <cell r="B1239" t="str">
            <v>"ШҚ АЭК" АҚ</v>
          </cell>
          <cell r="C1239" t="str">
            <v>27.90.52.300.001.00.0796.000000000000</v>
          </cell>
          <cell r="D1239">
            <v>527102118</v>
          </cell>
          <cell r="E1239" t="str">
            <v xml:space="preserve">Конденсатор 0.1 мкф                                                                                 </v>
          </cell>
          <cell r="F1239" t="str">
            <v>Конденсатор</v>
          </cell>
          <cell r="G1239" t="str">
            <v>общего назначения, не электролитический</v>
          </cell>
          <cell r="H1239" t="str">
            <v xml:space="preserve">Конденсатор 0.1 мкф                                                                                 </v>
          </cell>
          <cell r="I1239" t="str">
            <v>БК</v>
          </cell>
          <cell r="J1239">
            <v>0</v>
          </cell>
          <cell r="K1239">
            <v>631010000</v>
          </cell>
          <cell r="L1239" t="str">
            <v>ҚР, ШҚО, Өскемен қ., Бажов көш., 10</v>
          </cell>
          <cell r="M1239" t="str">
            <v>Желтоқсан-Қантар</v>
          </cell>
          <cell r="N1239" t="str">
            <v>Шығыс-Қазақстан облысы, Өскемен қ.</v>
          </cell>
          <cell r="O1239" t="str">
            <v>DDP</v>
          </cell>
          <cell r="P1239" t="str">
            <v>шартқа қол қойылған кезден бастап 60 күнтізбелік күн ішінде</v>
          </cell>
          <cell r="Q1239">
            <v>0</v>
          </cell>
          <cell r="R1239">
            <v>796</v>
          </cell>
          <cell r="S1239" t="str">
            <v>Дана</v>
          </cell>
        </row>
        <row r="1240">
          <cell r="A1240" t="str">
            <v>781 Т</v>
          </cell>
          <cell r="B1240" t="str">
            <v>"ШҚ АЭК" АҚ</v>
          </cell>
          <cell r="C1240" t="str">
            <v>27.90.52.300.001.00.0796.000000000000</v>
          </cell>
          <cell r="D1240">
            <v>527102119</v>
          </cell>
          <cell r="E1240" t="str">
            <v>Конденсатор 2200Х63</v>
          </cell>
          <cell r="F1240" t="str">
            <v>Конденсатор</v>
          </cell>
          <cell r="G1240" t="str">
            <v>общего назначения, не электролитический</v>
          </cell>
          <cell r="H1240" t="str">
            <v>Конденсатор 2200Х63</v>
          </cell>
          <cell r="I1240" t="str">
            <v>БК</v>
          </cell>
          <cell r="J1240">
            <v>0</v>
          </cell>
          <cell r="K1240">
            <v>631010000</v>
          </cell>
          <cell r="L1240" t="str">
            <v>ҚР, ШҚО, Өскемен қ., Бажов көш., 10</v>
          </cell>
          <cell r="M1240" t="str">
            <v>Желтоқсан-Қантар</v>
          </cell>
          <cell r="N1240" t="str">
            <v>Шығыс-Қазақстан облысы, Өскемен қ.</v>
          </cell>
          <cell r="O1240" t="str">
            <v>DDP</v>
          </cell>
          <cell r="P1240" t="str">
            <v>шартқа қол қойылған кезден бастап 60 күнтізбелік күн ішінде</v>
          </cell>
          <cell r="Q1240">
            <v>0</v>
          </cell>
          <cell r="R1240">
            <v>796</v>
          </cell>
          <cell r="S1240" t="str">
            <v>Дана</v>
          </cell>
        </row>
        <row r="1241">
          <cell r="A1241" t="str">
            <v>782 Т</v>
          </cell>
          <cell r="B1241" t="str">
            <v>"ШҚ АЭК" АҚ</v>
          </cell>
          <cell r="C1241" t="str">
            <v>27.90.52.300.001.00.0796.000000000000</v>
          </cell>
          <cell r="D1241">
            <v>527102130</v>
          </cell>
          <cell r="E1241" t="str">
            <v xml:space="preserve">Конденсатор 0,47 мкФ 630 В                                                                          </v>
          </cell>
          <cell r="F1241" t="str">
            <v>Конденсатор</v>
          </cell>
          <cell r="G1241" t="str">
            <v>общего назначения, не электролитический</v>
          </cell>
          <cell r="H1241" t="str">
            <v xml:space="preserve">Конденсатор 0,47 мкФ 630 В                                                                          </v>
          </cell>
          <cell r="I1241" t="str">
            <v>БК</v>
          </cell>
          <cell r="J1241">
            <v>0</v>
          </cell>
          <cell r="K1241">
            <v>631010000</v>
          </cell>
          <cell r="L1241" t="str">
            <v>ҚР, ШҚО, Өскемен қ., Бажов көш., 10</v>
          </cell>
          <cell r="M1241" t="str">
            <v>Желтоқсан-Қантар</v>
          </cell>
          <cell r="N1241" t="str">
            <v>Шығыс-Қазақстан облысы, Өскемен қ.</v>
          </cell>
          <cell r="O1241" t="str">
            <v>DDP</v>
          </cell>
          <cell r="P1241" t="str">
            <v>шартқа қол қойылған кезден бастап 60 күнтізбелік күн ішінде</v>
          </cell>
          <cell r="Q1241">
            <v>0</v>
          </cell>
          <cell r="R1241">
            <v>796</v>
          </cell>
          <cell r="S1241" t="str">
            <v>Дана</v>
          </cell>
        </row>
        <row r="1242">
          <cell r="A1242" t="str">
            <v>783 Т</v>
          </cell>
          <cell r="B1242" t="str">
            <v>"ШҚ АЭК" АҚ</v>
          </cell>
          <cell r="C1242" t="str">
            <v>27.90.52.300.001.00.0796.000000000000</v>
          </cell>
          <cell r="D1242">
            <v>527102132</v>
          </cell>
          <cell r="E1242" t="str">
            <v>Конденсатор 47Х63</v>
          </cell>
          <cell r="F1242" t="str">
            <v>Конденсатор</v>
          </cell>
          <cell r="G1242" t="str">
            <v>общего назначения, не электролитический</v>
          </cell>
          <cell r="H1242" t="str">
            <v>Конденсатор 47Х63</v>
          </cell>
          <cell r="I1242" t="str">
            <v>БК</v>
          </cell>
          <cell r="J1242">
            <v>0</v>
          </cell>
          <cell r="K1242">
            <v>631010000</v>
          </cell>
          <cell r="L1242" t="str">
            <v>ҚР, ШҚО, Өскемен қ., Бажов көш., 10</v>
          </cell>
          <cell r="M1242" t="str">
            <v>Желтоқсан-Қантар</v>
          </cell>
          <cell r="N1242" t="str">
            <v>Шығыс-Қазақстан облысы, Өскемен қ.</v>
          </cell>
          <cell r="O1242" t="str">
            <v>DDP</v>
          </cell>
          <cell r="P1242" t="str">
            <v>шартқа қол қойылған кезден бастап 60 күнтізбелік күн ішінде</v>
          </cell>
          <cell r="Q1242">
            <v>0</v>
          </cell>
          <cell r="R1242">
            <v>796</v>
          </cell>
          <cell r="S1242" t="str">
            <v>Дана</v>
          </cell>
        </row>
        <row r="1243">
          <cell r="A1243" t="str">
            <v>784 Т</v>
          </cell>
          <cell r="B1243" t="str">
            <v>"ШҚ АЭК" АҚ</v>
          </cell>
          <cell r="C1243" t="str">
            <v>27.90.52.300.001.00.0796.000000000000</v>
          </cell>
          <cell r="D1243">
            <v>527102199</v>
          </cell>
          <cell r="E1243" t="str">
            <v xml:space="preserve">Конденсатор 4,7Х63                                                                                  </v>
          </cell>
          <cell r="F1243" t="str">
            <v>Конденсатор</v>
          </cell>
          <cell r="G1243" t="str">
            <v>общего назначения, не электролитический</v>
          </cell>
          <cell r="H1243" t="str">
            <v xml:space="preserve">Конденсатор 4,7Х63                                                                                  </v>
          </cell>
          <cell r="I1243" t="str">
            <v>БК</v>
          </cell>
          <cell r="J1243">
            <v>0</v>
          </cell>
          <cell r="K1243">
            <v>631010000</v>
          </cell>
          <cell r="L1243" t="str">
            <v>ҚР, ШҚО, Өскемен қ., Бажов көш., 10</v>
          </cell>
          <cell r="M1243" t="str">
            <v>Желтоқсан-Қантар</v>
          </cell>
          <cell r="N1243" t="str">
            <v>Шығыс-Қазақстан облысы, Өскемен қ.</v>
          </cell>
          <cell r="O1243" t="str">
            <v>DDP</v>
          </cell>
          <cell r="P1243" t="str">
            <v>шартқа қол қойылған кезден бастап 60 күнтізбелік күн ішінде</v>
          </cell>
          <cell r="Q1243">
            <v>0</v>
          </cell>
          <cell r="R1243">
            <v>796</v>
          </cell>
          <cell r="S1243" t="str">
            <v>Дана</v>
          </cell>
        </row>
        <row r="1244">
          <cell r="A1244" t="str">
            <v>785 Т</v>
          </cell>
          <cell r="B1244" t="str">
            <v>"ШҚ АЭК" АҚ</v>
          </cell>
          <cell r="C1244" t="str">
            <v>27.90.52.300.001.00.0796.000000000000</v>
          </cell>
          <cell r="D1244">
            <v>527102208</v>
          </cell>
          <cell r="E1244" t="str">
            <v xml:space="preserve">Конденсатор 220Х450В                                                                                </v>
          </cell>
          <cell r="F1244" t="str">
            <v>Конденсатор</v>
          </cell>
          <cell r="G1244" t="str">
            <v>общего назначения, не электролитический</v>
          </cell>
          <cell r="H1244" t="str">
            <v xml:space="preserve">Конденсатор 220Х450В                                                                                </v>
          </cell>
          <cell r="I1244" t="str">
            <v>БК</v>
          </cell>
          <cell r="J1244">
            <v>0</v>
          </cell>
          <cell r="K1244">
            <v>631010000</v>
          </cell>
          <cell r="L1244" t="str">
            <v>ҚР, ШҚО, Өскемен қ., Бажов көш., 10</v>
          </cell>
          <cell r="M1244" t="str">
            <v>Желтоқсан-Қантар</v>
          </cell>
          <cell r="N1244" t="str">
            <v>Шығыс-Қазақстан облысы, Өскемен қ.</v>
          </cell>
          <cell r="O1244" t="str">
            <v>DDP</v>
          </cell>
          <cell r="P1244" t="str">
            <v>шартқа қол қойылған кезден бастап 60 күнтізбелік күн ішінде</v>
          </cell>
          <cell r="Q1244">
            <v>0</v>
          </cell>
          <cell r="R1244">
            <v>796</v>
          </cell>
          <cell r="S1244" t="str">
            <v>Дана</v>
          </cell>
        </row>
        <row r="1245">
          <cell r="A1245" t="str">
            <v>786 Т</v>
          </cell>
          <cell r="B1245" t="str">
            <v>"ШҚ АЭК" АҚ</v>
          </cell>
          <cell r="C1245" t="str">
            <v>27.90.52.300.001.00.0796.000000000000</v>
          </cell>
          <cell r="D1245">
            <v>527102210</v>
          </cell>
          <cell r="E1245" t="str">
            <v>Конденсатор 3300мкфХ6,3В</v>
          </cell>
          <cell r="F1245" t="str">
            <v>Конденсатор</v>
          </cell>
          <cell r="G1245" t="str">
            <v>общего назначения, не электролитический</v>
          </cell>
          <cell r="H1245" t="str">
            <v>Конденсатор 3300мкфХ6,3В</v>
          </cell>
          <cell r="I1245" t="str">
            <v>БК</v>
          </cell>
          <cell r="J1245">
            <v>0</v>
          </cell>
          <cell r="K1245">
            <v>631010000</v>
          </cell>
          <cell r="L1245" t="str">
            <v>ҚР, ШҚО, Өскемен қ., Бажов көш., 10</v>
          </cell>
          <cell r="M1245" t="str">
            <v>Желтоқсан-Қантар</v>
          </cell>
          <cell r="N1245" t="str">
            <v>Шығыс-Қазақстан облысы, Өскемен қ.</v>
          </cell>
          <cell r="O1245" t="str">
            <v>DDP</v>
          </cell>
          <cell r="P1245" t="str">
            <v>шартқа қол қойылған кезден бастап 60 күнтізбелік күн ішінде</v>
          </cell>
          <cell r="Q1245">
            <v>0</v>
          </cell>
          <cell r="R1245">
            <v>796</v>
          </cell>
          <cell r="S1245" t="str">
            <v>Дана</v>
          </cell>
        </row>
        <row r="1246">
          <cell r="A1246" t="str">
            <v>787 Т</v>
          </cell>
          <cell r="B1246" t="str">
            <v>"ШҚ АЭК" АҚ</v>
          </cell>
          <cell r="C1246" t="str">
            <v>26.11.30.900.000.00.0796.000000000000</v>
          </cell>
          <cell r="D1246">
            <v>527103118</v>
          </cell>
          <cell r="E1246" t="str">
            <v>Шағын сызба К561ТМ2</v>
          </cell>
          <cell r="F1246" t="str">
            <v>Микросхема интегральная</v>
          </cell>
          <cell r="G1246" t="str">
            <v>полупроводниковая, ГОСТ 17021-88</v>
          </cell>
          <cell r="H1246" t="str">
            <v>Шағын сызба К561ТМ2</v>
          </cell>
          <cell r="I1246" t="str">
            <v>БК</v>
          </cell>
          <cell r="J1246">
            <v>0</v>
          </cell>
          <cell r="K1246">
            <v>631010000</v>
          </cell>
          <cell r="L1246" t="str">
            <v>ҚР, ШҚО, Өскемен қ., Бажов көш., 10</v>
          </cell>
          <cell r="M1246" t="str">
            <v>Желтоқсан-Қантар</v>
          </cell>
          <cell r="N1246" t="str">
            <v>Шығыс-Қазақстан облысы, Өскемен қ.</v>
          </cell>
          <cell r="O1246" t="str">
            <v>DDP</v>
          </cell>
          <cell r="P1246" t="str">
            <v>шартқа қол қойылған кезден бастап 60 күнтізбелік күн ішінде</v>
          </cell>
          <cell r="Q1246">
            <v>0</v>
          </cell>
          <cell r="R1246">
            <v>796</v>
          </cell>
          <cell r="S1246" t="str">
            <v>Дана</v>
          </cell>
        </row>
        <row r="1247">
          <cell r="A1247" t="str">
            <v>788 Т</v>
          </cell>
          <cell r="B1247" t="str">
            <v>"ШҚ АЭК" АҚ</v>
          </cell>
          <cell r="C1247" t="str">
            <v>26.11.30.900.000.00.0796.000000000000</v>
          </cell>
          <cell r="D1247">
            <v>527103139</v>
          </cell>
          <cell r="E1247" t="str">
            <v xml:space="preserve">МИКРОСХЕМА К525ПС2А                                                                                 </v>
          </cell>
          <cell r="F1247" t="str">
            <v>Микросхема интегральная</v>
          </cell>
          <cell r="G1247" t="str">
            <v>полупроводниковая, ГОСТ 17021-88</v>
          </cell>
          <cell r="H1247" t="str">
            <v xml:space="preserve">МИКРОСХЕМА К525ПС2А                                                                                 </v>
          </cell>
          <cell r="I1247" t="str">
            <v>БК</v>
          </cell>
          <cell r="J1247">
            <v>0</v>
          </cell>
          <cell r="K1247">
            <v>631010000</v>
          </cell>
          <cell r="L1247" t="str">
            <v>ҚР, ШҚО, Өскемен қ., Бажов көш., 10</v>
          </cell>
          <cell r="M1247" t="str">
            <v>Желтоқсан-Қантар</v>
          </cell>
          <cell r="N1247" t="str">
            <v>Шығыс-Қазақстан облысы, Өскемен қ.</v>
          </cell>
          <cell r="O1247" t="str">
            <v>DDP</v>
          </cell>
          <cell r="P1247" t="str">
            <v>шартқа қол қойылған кезден бастап 60 күнтізбелік күн ішінде</v>
          </cell>
          <cell r="Q1247">
            <v>0</v>
          </cell>
          <cell r="R1247">
            <v>796</v>
          </cell>
          <cell r="S1247" t="str">
            <v>Дана</v>
          </cell>
        </row>
        <row r="1248">
          <cell r="A1248" t="str">
            <v>789 Т</v>
          </cell>
          <cell r="B1248" t="str">
            <v>"ШҚ АЭК" АҚ</v>
          </cell>
          <cell r="C1248" t="str">
            <v>26.11.30.900.000.00.0796.000000000000</v>
          </cell>
          <cell r="D1248">
            <v>527103144</v>
          </cell>
          <cell r="E1248" t="str">
            <v xml:space="preserve">МИКРОСХЕМА К555ТМ2                                                                                  </v>
          </cell>
          <cell r="F1248" t="str">
            <v>Микросхема интегральная</v>
          </cell>
          <cell r="G1248" t="str">
            <v>полупроводниковая, ГОСТ 17021-88</v>
          </cell>
          <cell r="H1248" t="str">
            <v xml:space="preserve">МИКРОСХЕМА К555ТМ2                                                                                  </v>
          </cell>
          <cell r="I1248" t="str">
            <v>БК</v>
          </cell>
          <cell r="J1248">
            <v>0</v>
          </cell>
          <cell r="K1248">
            <v>631010000</v>
          </cell>
          <cell r="L1248" t="str">
            <v>ҚР, ШҚО, Өскемен қ., Бажов көш., 10</v>
          </cell>
          <cell r="M1248" t="str">
            <v>Желтоқсан-Қантар</v>
          </cell>
          <cell r="N1248" t="str">
            <v>Шығыс-Қазақстан облысы, Өскемен қ.</v>
          </cell>
          <cell r="O1248" t="str">
            <v>DDP</v>
          </cell>
          <cell r="P1248" t="str">
            <v>шартқа қол қойылған кезден бастап 60 күнтізбелік күн ішінде</v>
          </cell>
          <cell r="Q1248">
            <v>0</v>
          </cell>
          <cell r="R1248">
            <v>796</v>
          </cell>
          <cell r="S1248" t="str">
            <v>Дана</v>
          </cell>
        </row>
        <row r="1249">
          <cell r="A1249" t="str">
            <v>790 Т</v>
          </cell>
          <cell r="B1249" t="str">
            <v>"ШҚ АЭК" АҚ</v>
          </cell>
          <cell r="C1249" t="str">
            <v>26.11.30.900.000.00.0796.000000000000</v>
          </cell>
          <cell r="D1249">
            <v>527103154</v>
          </cell>
          <cell r="E1249" t="str">
            <v>Шағын сызба КР140УД1Б</v>
          </cell>
          <cell r="F1249" t="str">
            <v>Микросхема интегральная</v>
          </cell>
          <cell r="G1249" t="str">
            <v>полупроводниковая, ГОСТ 17021-88</v>
          </cell>
          <cell r="H1249" t="str">
            <v>Шағын сызба КР140УД1Б</v>
          </cell>
          <cell r="I1249" t="str">
            <v>БК</v>
          </cell>
          <cell r="J1249">
            <v>0</v>
          </cell>
          <cell r="K1249">
            <v>631010000</v>
          </cell>
          <cell r="L1249" t="str">
            <v>ҚР, ШҚО, Өскемен қ., Бажов көш., 10</v>
          </cell>
          <cell r="M1249" t="str">
            <v>Желтоқсан-Қантар</v>
          </cell>
          <cell r="N1249" t="str">
            <v>Шығыс-Қазақстан облысы, Өскемен қ.</v>
          </cell>
          <cell r="O1249" t="str">
            <v>DDP</v>
          </cell>
          <cell r="P1249" t="str">
            <v>шартқа қол қойылған кезден бастап 60 күнтізбелік күн ішінде</v>
          </cell>
          <cell r="Q1249">
            <v>0</v>
          </cell>
          <cell r="R1249">
            <v>796</v>
          </cell>
          <cell r="S1249" t="str">
            <v>Дана</v>
          </cell>
        </row>
        <row r="1250">
          <cell r="A1250" t="str">
            <v>791 Т</v>
          </cell>
          <cell r="B1250" t="str">
            <v>"ШҚ АЭК" АҚ</v>
          </cell>
          <cell r="C1250" t="str">
            <v>26.11.30.900.000.00.0796.000000000000</v>
          </cell>
          <cell r="D1250">
            <v>527103161</v>
          </cell>
          <cell r="E1250" t="str">
            <v>Шағын сызба К561ЛН2</v>
          </cell>
          <cell r="F1250" t="str">
            <v>Микросхема интегральная</v>
          </cell>
          <cell r="G1250" t="str">
            <v>полупроводниковая, ГОСТ 17021-88</v>
          </cell>
          <cell r="H1250" t="str">
            <v>Шағын сызба К561ЛН2</v>
          </cell>
          <cell r="I1250" t="str">
            <v>БК</v>
          </cell>
          <cell r="J1250">
            <v>0</v>
          </cell>
          <cell r="K1250">
            <v>631010000</v>
          </cell>
          <cell r="L1250" t="str">
            <v>ҚР, ШҚО, Өскемен қ., Бажов көш., 10</v>
          </cell>
          <cell r="M1250" t="str">
            <v>Желтоқсан-Қантар</v>
          </cell>
          <cell r="N1250" t="str">
            <v>Шығыс-Қазақстан облысы, Өскемен қ.</v>
          </cell>
          <cell r="O1250" t="str">
            <v>DDP</v>
          </cell>
          <cell r="P1250" t="str">
            <v>шартқа қол қойылған кезден бастап 60 күнтізбелік күн ішінде</v>
          </cell>
          <cell r="Q1250">
            <v>0</v>
          </cell>
          <cell r="R1250">
            <v>796</v>
          </cell>
          <cell r="S1250" t="str">
            <v>Дана</v>
          </cell>
        </row>
        <row r="1251">
          <cell r="A1251" t="str">
            <v>792 Т</v>
          </cell>
          <cell r="B1251" t="str">
            <v>"ШҚ АЭК" АҚ</v>
          </cell>
          <cell r="C1251" t="str">
            <v>26.11.30.900.000.00.0796.000000000000</v>
          </cell>
          <cell r="D1251">
            <v>527103163</v>
          </cell>
          <cell r="E1251" t="str">
            <v xml:space="preserve">Шағын сызба КР590КН6                                                                                </v>
          </cell>
          <cell r="F1251" t="str">
            <v>Микросхема интегральная</v>
          </cell>
          <cell r="G1251" t="str">
            <v>полупроводниковая, ГОСТ 17021-88</v>
          </cell>
          <cell r="H1251" t="str">
            <v xml:space="preserve">Шағын сызба КР590КН6                                                                                </v>
          </cell>
          <cell r="I1251" t="str">
            <v>БК</v>
          </cell>
          <cell r="J1251">
            <v>0</v>
          </cell>
          <cell r="K1251">
            <v>631010000</v>
          </cell>
          <cell r="L1251" t="str">
            <v>ҚР, ШҚО, Өскемен қ., Бажов көш., 10</v>
          </cell>
          <cell r="M1251" t="str">
            <v>Желтоқсан-Қантар</v>
          </cell>
          <cell r="N1251" t="str">
            <v>Шығыс-Қазақстан облысы, Өскемен қ.</v>
          </cell>
          <cell r="O1251" t="str">
            <v>DDP</v>
          </cell>
          <cell r="P1251" t="str">
            <v>шартқа қол қойылған кезден бастап 60 күнтізбелік күн ішінде</v>
          </cell>
          <cell r="Q1251">
            <v>0</v>
          </cell>
          <cell r="R1251">
            <v>796</v>
          </cell>
          <cell r="S1251" t="str">
            <v>Дана</v>
          </cell>
        </row>
        <row r="1252">
          <cell r="A1252" t="str">
            <v>793 Т</v>
          </cell>
          <cell r="B1252" t="str">
            <v>"ШҚ АЭК" АҚ</v>
          </cell>
          <cell r="C1252" t="str">
            <v>26.11.30.900.000.00.0796.000000000000</v>
          </cell>
          <cell r="D1252">
            <v>527103164</v>
          </cell>
          <cell r="E1252" t="str">
            <v>Шағын сызба TDA1060</v>
          </cell>
          <cell r="F1252" t="str">
            <v>Микросхема интегральная</v>
          </cell>
          <cell r="G1252" t="str">
            <v>полупроводниковая, ГОСТ 17021-88</v>
          </cell>
          <cell r="H1252" t="str">
            <v>Шағын сызба TDA1060</v>
          </cell>
          <cell r="I1252" t="str">
            <v>БК</v>
          </cell>
          <cell r="J1252">
            <v>0</v>
          </cell>
          <cell r="K1252">
            <v>631010000</v>
          </cell>
          <cell r="L1252" t="str">
            <v>ҚР, ШҚО, Өскемен қ., Бажов көш., 10</v>
          </cell>
          <cell r="M1252" t="str">
            <v>Желтоқсан-Қантар</v>
          </cell>
          <cell r="N1252" t="str">
            <v>Шығыс-Қазақстан облысы, Өскемен қ.</v>
          </cell>
          <cell r="O1252" t="str">
            <v>DDP</v>
          </cell>
          <cell r="P1252" t="str">
            <v>шартқа қол қойылған кезден бастап 60 күнтізбелік күн ішінде</v>
          </cell>
          <cell r="Q1252">
            <v>0</v>
          </cell>
          <cell r="R1252">
            <v>796</v>
          </cell>
          <cell r="S1252" t="str">
            <v>Дана</v>
          </cell>
        </row>
        <row r="1253">
          <cell r="A1253" t="str">
            <v>794 Т</v>
          </cell>
          <cell r="B1253" t="str">
            <v>"ШҚ АЭК" АҚ</v>
          </cell>
          <cell r="C1253" t="str">
            <v>26.11.30.900.000.00.0796.000000000000</v>
          </cell>
          <cell r="D1253">
            <v>527103167</v>
          </cell>
          <cell r="E1253" t="str">
            <v>Интерфейстік шағын сызба MAX485CSA</v>
          </cell>
          <cell r="F1253" t="str">
            <v>Микросхема интегральная</v>
          </cell>
          <cell r="G1253" t="str">
            <v>полупроводниковая, ГОСТ 17021-88</v>
          </cell>
          <cell r="H1253" t="str">
            <v>Интерфейстік шағын сызба MAX485CSA</v>
          </cell>
          <cell r="I1253" t="str">
            <v>БК</v>
          </cell>
          <cell r="J1253">
            <v>0</v>
          </cell>
          <cell r="K1253">
            <v>631010000</v>
          </cell>
          <cell r="L1253" t="str">
            <v>ҚР, ШҚО, Өскемен қ., Бажов көш., 10</v>
          </cell>
          <cell r="M1253" t="str">
            <v>Желтоқсан-Қантар</v>
          </cell>
          <cell r="N1253" t="str">
            <v>Шығыс-Қазақстан облысы, Өскемен қ.</v>
          </cell>
          <cell r="O1253" t="str">
            <v>DDP</v>
          </cell>
          <cell r="P1253" t="str">
            <v>шартқа қол қойылған кезден бастап 60 күнтізбелік күн ішінде</v>
          </cell>
          <cell r="Q1253">
            <v>0</v>
          </cell>
          <cell r="R1253">
            <v>796</v>
          </cell>
          <cell r="S1253" t="str">
            <v>Дана</v>
          </cell>
        </row>
        <row r="1254">
          <cell r="A1254" t="str">
            <v>795 Т</v>
          </cell>
          <cell r="B1254" t="str">
            <v>"ШҚ АЭК" АҚ</v>
          </cell>
          <cell r="C1254" t="str">
            <v>26.11.30.900.000.00.0796.000000000000</v>
          </cell>
          <cell r="D1254">
            <v>527103168</v>
          </cell>
          <cell r="E1254" t="str">
            <v>Интерфейстік шағын сызба SN75176AD</v>
          </cell>
          <cell r="F1254" t="str">
            <v>Микросхема интегральная</v>
          </cell>
          <cell r="G1254" t="str">
            <v>полупроводниковая, ГОСТ 17021-88</v>
          </cell>
          <cell r="H1254" t="str">
            <v>Интерфейстік шағын сызба SN75176AD</v>
          </cell>
          <cell r="I1254" t="str">
            <v>БК</v>
          </cell>
          <cell r="J1254">
            <v>0</v>
          </cell>
          <cell r="K1254">
            <v>631010000</v>
          </cell>
          <cell r="L1254" t="str">
            <v>ҚР, ШҚО, Өскемен қ., Бажов көш., 10</v>
          </cell>
          <cell r="M1254" t="str">
            <v>Желтоқсан-Қантар</v>
          </cell>
          <cell r="N1254" t="str">
            <v>Шығыс-Қазақстан облысы, Өскемен қ.</v>
          </cell>
          <cell r="O1254" t="str">
            <v>DDP</v>
          </cell>
          <cell r="P1254" t="str">
            <v>шартқа қол қойылған кезден бастап 60 күнтізбелік күн ішінде</v>
          </cell>
          <cell r="Q1254">
            <v>0</v>
          </cell>
          <cell r="R1254">
            <v>796</v>
          </cell>
          <cell r="S1254" t="str">
            <v>Дана</v>
          </cell>
        </row>
        <row r="1255">
          <cell r="A1255" t="str">
            <v>796 Т</v>
          </cell>
          <cell r="B1255" t="str">
            <v>"ШҚ АЭК" АҚ</v>
          </cell>
          <cell r="C1255" t="str">
            <v>26.11.30.900.000.00.0796.000000000000</v>
          </cell>
          <cell r="D1255">
            <v>527103172</v>
          </cell>
          <cell r="E1255" t="str">
            <v xml:space="preserve">Шағын сызба LM7805                                                                                  </v>
          </cell>
          <cell r="F1255" t="str">
            <v>Микросхема интегральная</v>
          </cell>
          <cell r="G1255" t="str">
            <v>полупроводниковая, ГОСТ 17021-88</v>
          </cell>
          <cell r="H1255" t="str">
            <v xml:space="preserve">Шағын сызба LM7805                                                                                  </v>
          </cell>
          <cell r="I1255" t="str">
            <v>БК</v>
          </cell>
          <cell r="J1255">
            <v>0</v>
          </cell>
          <cell r="K1255">
            <v>631010000</v>
          </cell>
          <cell r="L1255" t="str">
            <v>ҚР, ШҚО, Өскемен қ., Бажов көш., 10</v>
          </cell>
          <cell r="M1255" t="str">
            <v>Желтоқсан-Қантар</v>
          </cell>
          <cell r="N1255" t="str">
            <v>Шығыс-Қазақстан облысы, Өскемен қ.</v>
          </cell>
          <cell r="O1255" t="str">
            <v>DDP</v>
          </cell>
          <cell r="P1255" t="str">
            <v>шартқа қол қойылған кезден бастап 60 күнтізбелік күн ішінде</v>
          </cell>
          <cell r="Q1255">
            <v>0</v>
          </cell>
          <cell r="R1255">
            <v>796</v>
          </cell>
          <cell r="S1255" t="str">
            <v>Дана</v>
          </cell>
        </row>
        <row r="1256">
          <cell r="A1256" t="str">
            <v>797 Т</v>
          </cell>
          <cell r="B1256" t="str">
            <v>"ШҚ АЭК" АҚ</v>
          </cell>
          <cell r="C1256" t="str">
            <v>26.11.30.900.000.00.0796.000000000000</v>
          </cell>
          <cell r="D1256">
            <v>527103174</v>
          </cell>
          <cell r="E1256" t="str">
            <v>Шағын сызба TOP225Y</v>
          </cell>
          <cell r="F1256" t="str">
            <v>Микросхема интегральная</v>
          </cell>
          <cell r="G1256" t="str">
            <v>полупроводниковая, ГОСТ 17021-88</v>
          </cell>
          <cell r="H1256" t="str">
            <v>Шағын сызба TOP225Y</v>
          </cell>
          <cell r="I1256" t="str">
            <v>БК</v>
          </cell>
          <cell r="J1256">
            <v>0</v>
          </cell>
          <cell r="K1256">
            <v>631010000</v>
          </cell>
          <cell r="L1256" t="str">
            <v>ҚР, ШҚО, Өскемен қ., Бажов көш., 10</v>
          </cell>
          <cell r="M1256" t="str">
            <v>Желтоқсан-Қантар</v>
          </cell>
          <cell r="N1256" t="str">
            <v>Шығыс-Қазақстан облысы, Өскемен қ.</v>
          </cell>
          <cell r="O1256" t="str">
            <v>DDP</v>
          </cell>
          <cell r="P1256" t="str">
            <v>шартқа қол қойылған кезден бастап 60 күнтізбелік күн ішінде</v>
          </cell>
          <cell r="Q1256">
            <v>0</v>
          </cell>
          <cell r="R1256">
            <v>796</v>
          </cell>
          <cell r="S1256" t="str">
            <v>Дана</v>
          </cell>
        </row>
        <row r="1257">
          <cell r="A1257" t="str">
            <v>798 Т</v>
          </cell>
          <cell r="B1257" t="str">
            <v>"ШҚ АЭК" АҚ</v>
          </cell>
          <cell r="C1257" t="str">
            <v>26.11.30.900.000.00.0796.000000000000</v>
          </cell>
          <cell r="D1257">
            <v>527103213</v>
          </cell>
          <cell r="E1257" t="str">
            <v>Шағын сызба TDA 1519C</v>
          </cell>
          <cell r="F1257" t="str">
            <v>Микросхема интегральная</v>
          </cell>
          <cell r="G1257" t="str">
            <v>полупроводниковая, ГОСТ 17021-88</v>
          </cell>
          <cell r="H1257" t="str">
            <v>Шағын сызба TDA 1519C</v>
          </cell>
          <cell r="I1257" t="str">
            <v>БК</v>
          </cell>
          <cell r="J1257">
            <v>0</v>
          </cell>
          <cell r="K1257">
            <v>631010000</v>
          </cell>
          <cell r="L1257" t="str">
            <v>ҚР, ШҚО, Өскемен қ., Бажов көш., 10</v>
          </cell>
          <cell r="M1257" t="str">
            <v>Желтоқсан-Қантар</v>
          </cell>
          <cell r="N1257" t="str">
            <v>Шығыс-Қазақстан облысы, Өскемен қ.</v>
          </cell>
          <cell r="O1257" t="str">
            <v>DDP</v>
          </cell>
          <cell r="P1257" t="str">
            <v>шартқа қол қойылған кезден бастап 60 күнтізбелік күн ішінде</v>
          </cell>
          <cell r="Q1257">
            <v>0</v>
          </cell>
          <cell r="R1257">
            <v>796</v>
          </cell>
          <cell r="S1257" t="str">
            <v>Дана</v>
          </cell>
        </row>
        <row r="1258">
          <cell r="A1258" t="str">
            <v>799 Т</v>
          </cell>
          <cell r="B1258" t="str">
            <v>"ШҚ АЭК" АҚ</v>
          </cell>
          <cell r="C1258" t="str">
            <v>26.11.30.900.000.00.0796.000000000000</v>
          </cell>
          <cell r="D1258">
            <v>527103215</v>
          </cell>
          <cell r="E1258" t="str">
            <v xml:space="preserve">Шағын сызба КФ1554ЛП8                                                                               </v>
          </cell>
          <cell r="F1258" t="str">
            <v>Микросхема интегральная</v>
          </cell>
          <cell r="G1258" t="str">
            <v>полупроводниковая, ГОСТ 17021-88</v>
          </cell>
          <cell r="H1258" t="str">
            <v xml:space="preserve">Шағын сызба КФ1554ЛП8                                                                               </v>
          </cell>
          <cell r="I1258" t="str">
            <v>БК</v>
          </cell>
          <cell r="J1258">
            <v>0</v>
          </cell>
          <cell r="K1258">
            <v>631010000</v>
          </cell>
          <cell r="L1258" t="str">
            <v>ҚР, ШҚО, Өскемен қ., Бажов көш., 10</v>
          </cell>
          <cell r="M1258" t="str">
            <v>Желтоқсан-Қантар</v>
          </cell>
          <cell r="N1258" t="str">
            <v>Шығыс-Қазақстан облысы, Өскемен қ.</v>
          </cell>
          <cell r="O1258" t="str">
            <v>DDP</v>
          </cell>
          <cell r="P1258" t="str">
            <v>шартқа қол қойылған кезден бастап 60 күнтізбелік күн ішінде</v>
          </cell>
          <cell r="Q1258">
            <v>0</v>
          </cell>
          <cell r="R1258">
            <v>796</v>
          </cell>
          <cell r="S1258" t="str">
            <v>Дана</v>
          </cell>
        </row>
        <row r="1259">
          <cell r="A1259" t="str">
            <v>800 Т</v>
          </cell>
          <cell r="B1259" t="str">
            <v>"ШҚ АЭК" АҚ</v>
          </cell>
          <cell r="C1259" t="str">
            <v>26.11.30.900.000.00.0796.000000000000</v>
          </cell>
          <cell r="D1259">
            <v>527103216</v>
          </cell>
          <cell r="E1259" t="str">
            <v xml:space="preserve">Шағын сызба КФ1554ЛН1                                                                               </v>
          </cell>
          <cell r="F1259" t="str">
            <v>Микросхема интегральная</v>
          </cell>
          <cell r="G1259" t="str">
            <v>полупроводниковая, ГОСТ 17021-88</v>
          </cell>
          <cell r="H1259" t="str">
            <v xml:space="preserve">Шағын сызба КФ1554ЛН1                                                                               </v>
          </cell>
          <cell r="I1259" t="str">
            <v>БК</v>
          </cell>
          <cell r="J1259">
            <v>0</v>
          </cell>
          <cell r="K1259">
            <v>631010000</v>
          </cell>
          <cell r="L1259" t="str">
            <v>ҚР, ШҚО, Өскемен қ., Бажов көш., 10</v>
          </cell>
          <cell r="M1259" t="str">
            <v>Желтоқсан-Қантар</v>
          </cell>
          <cell r="N1259" t="str">
            <v>Шығыс-Қазақстан облысы, Өскемен қ.</v>
          </cell>
          <cell r="O1259" t="str">
            <v>DDP</v>
          </cell>
          <cell r="P1259" t="str">
            <v>шартқа қол қойылған кезден бастап 60 күнтізбелік күн ішінде</v>
          </cell>
          <cell r="Q1259">
            <v>0</v>
          </cell>
          <cell r="R1259">
            <v>796</v>
          </cell>
          <cell r="S1259" t="str">
            <v>Дана</v>
          </cell>
        </row>
        <row r="1260">
          <cell r="A1260" t="str">
            <v>801 Т</v>
          </cell>
          <cell r="B1260" t="str">
            <v>"ШҚ АЭК" АҚ</v>
          </cell>
          <cell r="C1260" t="str">
            <v>26.11.22.900.008.00.0796.000000000000</v>
          </cell>
          <cell r="D1260">
            <v>527104100</v>
          </cell>
          <cell r="E1260" t="str">
            <v xml:space="preserve">Оптрон TLP 521-1                                                                                    </v>
          </cell>
          <cell r="F1260" t="str">
            <v>Схема оптрон</v>
          </cell>
          <cell r="G1260" t="str">
            <v>интегральная, оптоэлектронная</v>
          </cell>
          <cell r="H1260" t="str">
            <v xml:space="preserve">Оптрон TLP 521-1                                                                                    </v>
          </cell>
          <cell r="I1260" t="str">
            <v>БК</v>
          </cell>
          <cell r="J1260">
            <v>0</v>
          </cell>
          <cell r="K1260">
            <v>631010000</v>
          </cell>
          <cell r="L1260" t="str">
            <v>ҚР, ШҚО, Өскемен қ., Бажов көш., 10</v>
          </cell>
          <cell r="M1260" t="str">
            <v>Желтоқсан-Қантар</v>
          </cell>
          <cell r="N1260" t="str">
            <v>Шығыс-Қазақстан облысы, Өскемен қ.</v>
          </cell>
          <cell r="O1260" t="str">
            <v>DDP</v>
          </cell>
          <cell r="P1260" t="str">
            <v>шартқа қол қойылған кезден бастап 60 күнтізбелік күн ішінде</v>
          </cell>
          <cell r="Q1260">
            <v>0</v>
          </cell>
          <cell r="R1260">
            <v>796</v>
          </cell>
          <cell r="S1260" t="str">
            <v>Дана</v>
          </cell>
        </row>
        <row r="1261">
          <cell r="A1261" t="str">
            <v>802 Т</v>
          </cell>
          <cell r="B1261" t="str">
            <v>"ШҚ АЭК" АҚ</v>
          </cell>
          <cell r="C1261" t="str">
            <v>26.11.22.900.008.00.0796.000000000000</v>
          </cell>
          <cell r="D1261">
            <v>527104102</v>
          </cell>
          <cell r="E1261" t="str">
            <v>Оптрон TLP281(GB)</v>
          </cell>
          <cell r="F1261" t="str">
            <v>Схема оптрон</v>
          </cell>
          <cell r="G1261" t="str">
            <v>интегральная, оптоэлектронная</v>
          </cell>
          <cell r="H1261" t="str">
            <v>Оптрон TLP281(GB)</v>
          </cell>
          <cell r="I1261" t="str">
            <v>БК</v>
          </cell>
          <cell r="J1261">
            <v>0</v>
          </cell>
          <cell r="K1261">
            <v>631010000</v>
          </cell>
          <cell r="L1261" t="str">
            <v>ҚР, ШҚО, Өскемен қ., Бажов көш., 10</v>
          </cell>
          <cell r="M1261" t="str">
            <v>Желтоқсан-Қантар</v>
          </cell>
          <cell r="N1261" t="str">
            <v>Шығыс-Қазақстан облысы, Өскемен қ.</v>
          </cell>
          <cell r="O1261" t="str">
            <v>DDP</v>
          </cell>
          <cell r="P1261" t="str">
            <v>шартқа қол қойылған кезден бастап 60 күнтізбелік күн ішінде</v>
          </cell>
          <cell r="Q1261">
            <v>0</v>
          </cell>
          <cell r="R1261">
            <v>796</v>
          </cell>
          <cell r="S1261" t="str">
            <v>Дана</v>
          </cell>
        </row>
        <row r="1262">
          <cell r="A1262" t="str">
            <v>803 Т</v>
          </cell>
          <cell r="B1262" t="str">
            <v>"ШҚ АЭК" АҚ</v>
          </cell>
          <cell r="C1262" t="str">
            <v>27.90.60.300.001.00.0796.000000000184</v>
          </cell>
          <cell r="D1262">
            <v>527106100</v>
          </cell>
          <cell r="E1262" t="str">
            <v>Резистор МЛТ-1 ОМ 0,5 Вт</v>
          </cell>
          <cell r="F1262" t="str">
            <v>Резистор</v>
          </cell>
          <cell r="G1262" t="str">
            <v>постоянный, тип МЛТ-0,5-1 ОМ, металлопленочный, номинальное сопротивление 1 ОМ</v>
          </cell>
          <cell r="H1262" t="str">
            <v>Резистор МЛТ-1 ОМ 0,5 Вт</v>
          </cell>
          <cell r="I1262" t="str">
            <v>БК</v>
          </cell>
          <cell r="J1262">
            <v>0</v>
          </cell>
          <cell r="K1262">
            <v>631010000</v>
          </cell>
          <cell r="L1262" t="str">
            <v>ҚР, ШҚО, Өскемен қ., Бажов көш., 10</v>
          </cell>
          <cell r="M1262" t="str">
            <v>Желтоқсан-Қантар</v>
          </cell>
          <cell r="N1262" t="str">
            <v>Шығыс-Қазақстан облысы, Өскемен қ.</v>
          </cell>
          <cell r="O1262" t="str">
            <v>DDP</v>
          </cell>
          <cell r="P1262" t="str">
            <v>шартқа қол қойылған кезден бастап 60 күнтізбелік күн ішінде</v>
          </cell>
          <cell r="Q1262">
            <v>0</v>
          </cell>
          <cell r="R1262">
            <v>796</v>
          </cell>
          <cell r="S1262" t="str">
            <v>Дана</v>
          </cell>
        </row>
        <row r="1263">
          <cell r="A1263" t="str">
            <v>804 Т</v>
          </cell>
          <cell r="B1263" t="str">
            <v>"ШҚ АЭК" АҚ</v>
          </cell>
          <cell r="C1263" t="str">
            <v>27.90.60.300.001.00.0796.000000000079</v>
          </cell>
          <cell r="D1263">
            <v>527106113</v>
          </cell>
          <cell r="E1263" t="str">
            <v>Резистор МЛТ-1 ОМ 2Вт</v>
          </cell>
          <cell r="F1263" t="str">
            <v>Резистор</v>
          </cell>
          <cell r="G1263" t="str">
            <v>постоянный, тип МЛТ-2-1 ОМ, металлопленочный, номинальное сопротивление 1 ОМ</v>
          </cell>
          <cell r="H1263" t="str">
            <v>Резистор МЛТ-1 ОМ 2Вт</v>
          </cell>
          <cell r="I1263" t="str">
            <v>БК</v>
          </cell>
          <cell r="J1263">
            <v>0</v>
          </cell>
          <cell r="K1263">
            <v>631010000</v>
          </cell>
          <cell r="L1263" t="str">
            <v>ҚР, ШҚО, Өскемен қ., Бажов көш., 10</v>
          </cell>
          <cell r="M1263" t="str">
            <v>Желтоқсан-Қантар</v>
          </cell>
          <cell r="N1263" t="str">
            <v>Шығыс-Қазақстан облысы, Өскемен қ.</v>
          </cell>
          <cell r="O1263" t="str">
            <v>DDP</v>
          </cell>
          <cell r="P1263" t="str">
            <v>шартқа қол қойылған кезден бастап 60 күнтізбелік күн ішінде</v>
          </cell>
          <cell r="Q1263">
            <v>0</v>
          </cell>
          <cell r="R1263">
            <v>796</v>
          </cell>
          <cell r="S1263" t="str">
            <v>Дана</v>
          </cell>
        </row>
        <row r="1264">
          <cell r="A1264" t="str">
            <v>805 Т</v>
          </cell>
          <cell r="B1264" t="str">
            <v>"ШҚ АЭК" АҚ</v>
          </cell>
          <cell r="C1264" t="str">
            <v>27.90.60.300.001.00.0796.000000000139</v>
          </cell>
          <cell r="D1264">
            <v>527106137</v>
          </cell>
          <cell r="E1264" t="str">
            <v xml:space="preserve">Резистор 100 ОМ С2-33Н 0.125                                                                        </v>
          </cell>
          <cell r="F1264" t="str">
            <v>Резистор</v>
          </cell>
          <cell r="G1264" t="str">
            <v>постоянный, тип С2-33Н-0,125, металлодиэлектрический, номинальное сопротивление 100 Ом</v>
          </cell>
          <cell r="H1264" t="str">
            <v xml:space="preserve">Резистор 100 ОМ С2-33Н 0.125                                                                        </v>
          </cell>
          <cell r="I1264" t="str">
            <v>БК</v>
          </cell>
          <cell r="J1264">
            <v>0</v>
          </cell>
          <cell r="K1264">
            <v>631010000</v>
          </cell>
          <cell r="L1264" t="str">
            <v>ҚР, ШҚО, Өскемен қ., Бажов көш., 10</v>
          </cell>
          <cell r="M1264" t="str">
            <v>Желтоқсан-Қантар</v>
          </cell>
          <cell r="N1264" t="str">
            <v>Шығыс-Қазақстан облысы, Өскемен қ.</v>
          </cell>
          <cell r="O1264" t="str">
            <v>DDP</v>
          </cell>
          <cell r="P1264" t="str">
            <v>шартқа қол қойылған кезден бастап 60 күнтізбелік күн ішінде</v>
          </cell>
          <cell r="Q1264">
            <v>0</v>
          </cell>
          <cell r="R1264">
            <v>796</v>
          </cell>
          <cell r="S1264" t="str">
            <v>Дана</v>
          </cell>
        </row>
        <row r="1265">
          <cell r="A1265" t="str">
            <v>806 Т</v>
          </cell>
          <cell r="B1265" t="str">
            <v>"ШҚ АЭК" АҚ</v>
          </cell>
          <cell r="C1265" t="str">
            <v>27.90.60.300.001.00.0796.000000000213</v>
          </cell>
          <cell r="D1265">
            <v>527106162</v>
          </cell>
          <cell r="E1265" t="str">
            <v xml:space="preserve">Резистор 100 ОМ МЛТ-0.125                                                                           </v>
          </cell>
          <cell r="F1265" t="str">
            <v>Резистор</v>
          </cell>
          <cell r="G1265" t="str">
            <v>постоянный, тип МЛТ-0,125, металлопленочный, номинальное сопротивление 100 Ом</v>
          </cell>
          <cell r="H1265" t="str">
            <v xml:space="preserve">Резистор 100 ОМ МЛТ-0.125                                                                           </v>
          </cell>
          <cell r="I1265" t="str">
            <v>БК</v>
          </cell>
          <cell r="J1265">
            <v>0</v>
          </cell>
          <cell r="K1265">
            <v>631010000</v>
          </cell>
          <cell r="L1265" t="str">
            <v>ҚР, ШҚО, Өскемен қ., Бажов көш., 10</v>
          </cell>
          <cell r="M1265" t="str">
            <v>Желтоқсан-Қантар</v>
          </cell>
          <cell r="N1265" t="str">
            <v>Шығыс-Қазақстан облысы, Өскемен қ.</v>
          </cell>
          <cell r="O1265" t="str">
            <v>DDP</v>
          </cell>
          <cell r="P1265" t="str">
            <v>шартқа қол қойылған кезден бастап 60 күнтізбелік күн ішінде</v>
          </cell>
          <cell r="Q1265">
            <v>0</v>
          </cell>
          <cell r="R1265">
            <v>796</v>
          </cell>
          <cell r="S1265" t="str">
            <v>Дана</v>
          </cell>
        </row>
        <row r="1266">
          <cell r="A1266" t="str">
            <v>807 Т</v>
          </cell>
          <cell r="B1266" t="str">
            <v>"ШҚ АЭК" АҚ</v>
          </cell>
          <cell r="C1266" t="str">
            <v>27.90.60.300.001.00.0796.000000000224</v>
          </cell>
          <cell r="D1266">
            <v>527106168</v>
          </cell>
          <cell r="E1266" t="str">
            <v xml:space="preserve">Резистор 15 ОМ МЛТ-0.125                                                                            </v>
          </cell>
          <cell r="F1266" t="str">
            <v>Резистор</v>
          </cell>
          <cell r="G1266" t="str">
            <v>постоянный, тип МЛТ-0,125, металлопленочный, номинальное сопротивление 20 Ом</v>
          </cell>
          <cell r="H1266" t="str">
            <v xml:space="preserve">Резистор 15 ОМ МЛТ-0.125                                                                            </v>
          </cell>
          <cell r="I1266" t="str">
            <v>БК</v>
          </cell>
          <cell r="J1266">
            <v>0</v>
          </cell>
          <cell r="K1266">
            <v>631010000</v>
          </cell>
          <cell r="L1266" t="str">
            <v>ҚР, ШҚО, Өскемен қ., Бажов көш., 10</v>
          </cell>
          <cell r="M1266" t="str">
            <v>Желтоқсан-Қантар</v>
          </cell>
          <cell r="N1266" t="str">
            <v>Шығыс-Қазақстан облысы, Өскемен қ.</v>
          </cell>
          <cell r="O1266" t="str">
            <v>DDP</v>
          </cell>
          <cell r="P1266" t="str">
            <v>шартқа қол қойылған кезден бастап 60 күнтізбелік күн ішінде</v>
          </cell>
          <cell r="Q1266">
            <v>0</v>
          </cell>
          <cell r="R1266">
            <v>796</v>
          </cell>
          <cell r="S1266" t="str">
            <v>Дана</v>
          </cell>
        </row>
        <row r="1267">
          <cell r="A1267" t="str">
            <v>808 Т</v>
          </cell>
          <cell r="B1267" t="str">
            <v>"ШҚ АЭК" АҚ</v>
          </cell>
          <cell r="C1267" t="str">
            <v>27.90.60.300.001.00.0796.000000000140</v>
          </cell>
          <cell r="D1267">
            <v>527106170</v>
          </cell>
          <cell r="E1267" t="str">
            <v xml:space="preserve">Резистор 150 ОМ С2-33Н 0.125                                                                        </v>
          </cell>
          <cell r="F1267" t="str">
            <v>Резистор</v>
          </cell>
          <cell r="G1267" t="str">
            <v>постоянный, тип С2-33Н-0,125, металлодиэлектрический, номинальное сопротивление 150 Ом</v>
          </cell>
          <cell r="H1267" t="str">
            <v xml:space="preserve">Резистор 150 ОМ С2-33Н 0.125                                                                        </v>
          </cell>
          <cell r="I1267" t="str">
            <v>БК</v>
          </cell>
          <cell r="J1267">
            <v>0</v>
          </cell>
          <cell r="K1267">
            <v>631010000</v>
          </cell>
          <cell r="L1267" t="str">
            <v>ҚР, ШҚО, Өскемен қ., Бажов көш., 10</v>
          </cell>
          <cell r="M1267" t="str">
            <v>Желтоқсан-Қантар</v>
          </cell>
          <cell r="N1267" t="str">
            <v>Шығыс-Қазақстан облысы, Өскемен қ.</v>
          </cell>
          <cell r="O1267" t="str">
            <v>DDP</v>
          </cell>
          <cell r="P1267" t="str">
            <v>шартқа қол қойылған кезден бастап 60 күнтізбелік күн ішінде</v>
          </cell>
          <cell r="Q1267">
            <v>0</v>
          </cell>
          <cell r="R1267">
            <v>796</v>
          </cell>
          <cell r="S1267" t="str">
            <v>Дана</v>
          </cell>
        </row>
        <row r="1268">
          <cell r="A1268" t="str">
            <v>809 Т</v>
          </cell>
          <cell r="B1268" t="str">
            <v>"ШҚ АЭК" АҚ</v>
          </cell>
          <cell r="C1268" t="str">
            <v>26.11.21.200.000.00.0796.000000000025</v>
          </cell>
          <cell r="D1268">
            <v>527108102</v>
          </cell>
          <cell r="E1268" t="str">
            <v xml:space="preserve">Стабилитрон КС515А                                                                                  </v>
          </cell>
          <cell r="F1268" t="str">
            <v>Диод</v>
          </cell>
          <cell r="G1268" t="str">
            <v>стабилитрон, полупроводниковый, ГОСТ 17465-80</v>
          </cell>
          <cell r="H1268" t="str">
            <v xml:space="preserve">Стабилитрон КС515А                                                                                  </v>
          </cell>
          <cell r="I1268" t="str">
            <v>БК</v>
          </cell>
          <cell r="J1268">
            <v>0</v>
          </cell>
          <cell r="K1268">
            <v>631010000</v>
          </cell>
          <cell r="L1268" t="str">
            <v>ҚР, ШҚО, Өскемен қ., Бажов көш., 10</v>
          </cell>
          <cell r="M1268" t="str">
            <v>Желтоқсан-Қантар</v>
          </cell>
          <cell r="N1268" t="str">
            <v>Шығыс-Қазақстан облысы, Өскемен қ.</v>
          </cell>
          <cell r="O1268" t="str">
            <v>DDP</v>
          </cell>
          <cell r="P1268" t="str">
            <v>шартқа қол қойылған кезден бастап 60 күнтізбелік күн ішінде</v>
          </cell>
          <cell r="Q1268">
            <v>0</v>
          </cell>
          <cell r="R1268">
            <v>796</v>
          </cell>
          <cell r="S1268" t="str">
            <v>Дана</v>
          </cell>
        </row>
        <row r="1269">
          <cell r="A1269" t="str">
            <v>810 Т</v>
          </cell>
          <cell r="B1269" t="str">
            <v>"ШҚ АЭК" АҚ</v>
          </cell>
          <cell r="C1269" t="str">
            <v>26.11.21.200.000.00.0796.000000000025</v>
          </cell>
          <cell r="D1269">
            <v>527108109</v>
          </cell>
          <cell r="E1269" t="str">
            <v xml:space="preserve">Стабилитрон КС147А                                                                                  </v>
          </cell>
          <cell r="F1269" t="str">
            <v>Диод</v>
          </cell>
          <cell r="G1269" t="str">
            <v>стабилитрон, полупроводниковый, ГОСТ 17465-80</v>
          </cell>
          <cell r="H1269" t="str">
            <v xml:space="preserve">Стабилитрон КС147А                                                                                  </v>
          </cell>
          <cell r="I1269" t="str">
            <v>БК</v>
          </cell>
          <cell r="J1269">
            <v>0</v>
          </cell>
          <cell r="K1269">
            <v>631010000</v>
          </cell>
          <cell r="L1269" t="str">
            <v>ҚР, ШҚО, Өскемен қ., Бажов көш., 10</v>
          </cell>
          <cell r="M1269" t="str">
            <v>Желтоқсан-Қантар</v>
          </cell>
          <cell r="N1269" t="str">
            <v>Шығыс-Қазақстан облысы, Өскемен қ.</v>
          </cell>
          <cell r="O1269" t="str">
            <v>DDP</v>
          </cell>
          <cell r="P1269" t="str">
            <v>шартқа қол қойылған кезден бастап 60 күнтізбелік күн ішінде</v>
          </cell>
          <cell r="Q1269">
            <v>0</v>
          </cell>
          <cell r="R1269">
            <v>796</v>
          </cell>
          <cell r="S1269" t="str">
            <v>Дана</v>
          </cell>
        </row>
        <row r="1270">
          <cell r="A1270" t="str">
            <v>811 Т</v>
          </cell>
          <cell r="B1270" t="str">
            <v>"ШҚ АЭК" АҚ</v>
          </cell>
          <cell r="C1270" t="str">
            <v>26.11.21.200.000.00.0796.000000000025</v>
          </cell>
          <cell r="D1270">
            <v>527108110</v>
          </cell>
          <cell r="E1270" t="str">
            <v>Стабилитрон MR 2835</v>
          </cell>
          <cell r="F1270" t="str">
            <v>Диод</v>
          </cell>
          <cell r="G1270" t="str">
            <v>стабилитрон, полупроводниковый, ГОСТ 17465-80</v>
          </cell>
          <cell r="H1270" t="str">
            <v>Стабилитрон MR 2835</v>
          </cell>
          <cell r="I1270" t="str">
            <v>БК</v>
          </cell>
          <cell r="J1270">
            <v>0</v>
          </cell>
          <cell r="K1270">
            <v>631010000</v>
          </cell>
          <cell r="L1270" t="str">
            <v>ҚР, ШҚО, Өскемен қ., Бажов көш., 10</v>
          </cell>
          <cell r="M1270" t="str">
            <v>Желтоқсан-Қантар</v>
          </cell>
          <cell r="N1270" t="str">
            <v>Шығыс-Қазақстан облысы, Өскемен қ.</v>
          </cell>
          <cell r="O1270" t="str">
            <v>DDP</v>
          </cell>
          <cell r="P1270" t="str">
            <v>шартқа қол қойылған кезден бастап 60 күнтізбелік күн ішінде</v>
          </cell>
          <cell r="Q1270">
            <v>0</v>
          </cell>
          <cell r="R1270">
            <v>796</v>
          </cell>
          <cell r="S1270" t="str">
            <v>Дана</v>
          </cell>
        </row>
        <row r="1271">
          <cell r="A1271" t="str">
            <v>812 Т</v>
          </cell>
          <cell r="B1271" t="str">
            <v>"ШҚ АЭК" АҚ</v>
          </cell>
          <cell r="C1271" t="str">
            <v>26.11.21.500.000.01.0796.000000000002</v>
          </cell>
          <cell r="D1271">
            <v>527109103</v>
          </cell>
          <cell r="E1271" t="str">
            <v xml:space="preserve">Транзистор КТ 3102Б В                                                                               </v>
          </cell>
          <cell r="F1271" t="str">
            <v>Транзистор</v>
          </cell>
          <cell r="G1271" t="str">
            <v>биполярный, кремниевый</v>
          </cell>
          <cell r="H1271" t="str">
            <v xml:space="preserve">Транзистор КТ 3102Б В                                                                               </v>
          </cell>
          <cell r="I1271" t="str">
            <v>БК</v>
          </cell>
          <cell r="J1271">
            <v>0</v>
          </cell>
          <cell r="K1271">
            <v>631010000</v>
          </cell>
          <cell r="L1271" t="str">
            <v>ҚР, ШҚО, Өскемен қ., Бажов көш., 10</v>
          </cell>
          <cell r="M1271" t="str">
            <v>Желтоқсан-Қантар</v>
          </cell>
          <cell r="N1271" t="str">
            <v>Шығыс-Қазақстан облысы, Өскемен қ.</v>
          </cell>
          <cell r="O1271" t="str">
            <v>DDP</v>
          </cell>
          <cell r="P1271" t="str">
            <v>шартқа қол қойылған кезден бастап 60 күнтізбелік күн ішінде</v>
          </cell>
          <cell r="Q1271">
            <v>0</v>
          </cell>
          <cell r="R1271">
            <v>796</v>
          </cell>
          <cell r="S1271" t="str">
            <v>Дана</v>
          </cell>
        </row>
        <row r="1272">
          <cell r="A1272" t="str">
            <v>813 Т</v>
          </cell>
          <cell r="B1272" t="str">
            <v>"ШҚ АЭК" АҚ</v>
          </cell>
          <cell r="C1272" t="str">
            <v>26.11.21.500.000.01.0796.000000000002</v>
          </cell>
          <cell r="D1272">
            <v>527109106</v>
          </cell>
          <cell r="E1272" t="str">
            <v>Транзистор КТ 502</v>
          </cell>
          <cell r="F1272" t="str">
            <v>Транзистор</v>
          </cell>
          <cell r="G1272" t="str">
            <v>биполярный, кремниевый</v>
          </cell>
          <cell r="H1272" t="str">
            <v>Транзистор КТ 502</v>
          </cell>
          <cell r="I1272" t="str">
            <v>БК</v>
          </cell>
          <cell r="J1272">
            <v>0</v>
          </cell>
          <cell r="K1272">
            <v>631010000</v>
          </cell>
          <cell r="L1272" t="str">
            <v>ҚР, ШҚО, Өскемен қ., Бажов көш., 10</v>
          </cell>
          <cell r="M1272" t="str">
            <v>Желтоқсан-Қантар</v>
          </cell>
          <cell r="N1272" t="str">
            <v>Шығыс-Қазақстан облысы, Өскемен қ.</v>
          </cell>
          <cell r="O1272" t="str">
            <v>DDP</v>
          </cell>
          <cell r="P1272" t="str">
            <v>шартқа қол қойылған кезден бастап 60 күнтізбелік күн ішінде</v>
          </cell>
          <cell r="Q1272">
            <v>0</v>
          </cell>
          <cell r="R1272">
            <v>796</v>
          </cell>
          <cell r="S1272" t="str">
            <v>Дана</v>
          </cell>
        </row>
        <row r="1273">
          <cell r="A1273" t="str">
            <v>814 Т</v>
          </cell>
          <cell r="B1273" t="str">
            <v>"ШҚ АЭК" АҚ</v>
          </cell>
          <cell r="C1273" t="str">
            <v>26.11.21.500.000.01.0796.000000000002</v>
          </cell>
          <cell r="D1273">
            <v>527109110</v>
          </cell>
          <cell r="E1273" t="str">
            <v>Транзистор КТ 803А</v>
          </cell>
          <cell r="F1273" t="str">
            <v>Транзистор</v>
          </cell>
          <cell r="G1273" t="str">
            <v>биполярный, кремниевый</v>
          </cell>
          <cell r="H1273" t="str">
            <v>Транзистор КТ 803А</v>
          </cell>
          <cell r="I1273" t="str">
            <v>БК</v>
          </cell>
          <cell r="J1273">
            <v>0</v>
          </cell>
          <cell r="K1273">
            <v>631010000</v>
          </cell>
          <cell r="L1273" t="str">
            <v>ҚР, ШҚО, Өскемен қ., Бажов көш., 10</v>
          </cell>
          <cell r="M1273" t="str">
            <v>Желтоқсан-Қантар</v>
          </cell>
          <cell r="N1273" t="str">
            <v>Шығыс-Қазақстан облысы, Өскемен қ.</v>
          </cell>
          <cell r="O1273" t="str">
            <v>DDP</v>
          </cell>
          <cell r="P1273" t="str">
            <v>шартқа қол қойылған кезден бастап 60 күнтізбелік күн ішінде</v>
          </cell>
          <cell r="Q1273">
            <v>0</v>
          </cell>
          <cell r="R1273">
            <v>796</v>
          </cell>
          <cell r="S1273" t="str">
            <v>Дана</v>
          </cell>
        </row>
        <row r="1274">
          <cell r="A1274" t="str">
            <v>815 Т</v>
          </cell>
          <cell r="B1274" t="str">
            <v>"ШҚ АЭК" АҚ</v>
          </cell>
          <cell r="C1274" t="str">
            <v>26.11.21.500.000.01.0796.000000000002</v>
          </cell>
          <cell r="D1274">
            <v>527109114</v>
          </cell>
          <cell r="E1274" t="str">
            <v xml:space="preserve">Транзистор КТ 817Г                                                                                  </v>
          </cell>
          <cell r="F1274" t="str">
            <v>Транзистор</v>
          </cell>
          <cell r="G1274" t="str">
            <v>биполярный, кремниевый</v>
          </cell>
          <cell r="H1274" t="str">
            <v xml:space="preserve">Транзистор КТ 817Г                                                                                  </v>
          </cell>
          <cell r="I1274" t="str">
            <v>БК</v>
          </cell>
          <cell r="J1274">
            <v>0</v>
          </cell>
          <cell r="K1274">
            <v>631010000</v>
          </cell>
          <cell r="L1274" t="str">
            <v>ҚР, ШҚО, Өскемен қ., Бажов көш., 10</v>
          </cell>
          <cell r="M1274" t="str">
            <v>Желтоқсан-Қантар</v>
          </cell>
          <cell r="N1274" t="str">
            <v>Шығыс-Қазақстан облысы, Өскемен қ.</v>
          </cell>
          <cell r="O1274" t="str">
            <v>DDP</v>
          </cell>
          <cell r="P1274" t="str">
            <v>шартқа қол қойылған кезден бастап 60 күнтізбелік күн ішінде</v>
          </cell>
          <cell r="Q1274">
            <v>0</v>
          </cell>
          <cell r="R1274">
            <v>796</v>
          </cell>
          <cell r="S1274" t="str">
            <v>Дана</v>
          </cell>
        </row>
        <row r="1275">
          <cell r="A1275" t="str">
            <v>816 Т</v>
          </cell>
          <cell r="B1275" t="str">
            <v>"ШҚ АЭК" АҚ</v>
          </cell>
          <cell r="C1275" t="str">
            <v>26.11.21.500.000.01.0796.000000000002</v>
          </cell>
          <cell r="D1275">
            <v>527109126</v>
          </cell>
          <cell r="E1275" t="str">
            <v>Транзистор КТ 972А</v>
          </cell>
          <cell r="F1275" t="str">
            <v>Транзистор</v>
          </cell>
          <cell r="G1275" t="str">
            <v>биполярный, кремниевый</v>
          </cell>
          <cell r="H1275" t="str">
            <v>Транзистор КТ 972А</v>
          </cell>
          <cell r="I1275" t="str">
            <v>БК</v>
          </cell>
          <cell r="J1275">
            <v>0</v>
          </cell>
          <cell r="K1275">
            <v>631010000</v>
          </cell>
          <cell r="L1275" t="str">
            <v>ҚР, ШҚО, Өскемен қ., Бажов көш., 10</v>
          </cell>
          <cell r="M1275" t="str">
            <v>Желтоқсан-Қантар</v>
          </cell>
          <cell r="N1275" t="str">
            <v>Шығыс-Қазақстан облысы, Өскемен қ.</v>
          </cell>
          <cell r="O1275" t="str">
            <v>DDP</v>
          </cell>
          <cell r="P1275" t="str">
            <v>шартқа қол қойылған кезден бастап 60 күнтізбелік күн ішінде</v>
          </cell>
          <cell r="Q1275">
            <v>0</v>
          </cell>
          <cell r="R1275">
            <v>796</v>
          </cell>
          <cell r="S1275" t="str">
            <v>Дана</v>
          </cell>
        </row>
        <row r="1276">
          <cell r="A1276" t="str">
            <v>817 Т</v>
          </cell>
          <cell r="B1276" t="str">
            <v>"ШҚ АЭК" АҚ</v>
          </cell>
          <cell r="C1276" t="str">
            <v>26.11.21.500.000.01.0796.000000000002</v>
          </cell>
          <cell r="D1276">
            <v>527109136</v>
          </cell>
          <cell r="E1276" t="str">
            <v>Транзистор MRF 1946</v>
          </cell>
          <cell r="F1276" t="str">
            <v>Транзистор</v>
          </cell>
          <cell r="G1276" t="str">
            <v>биполярный, кремниевый</v>
          </cell>
          <cell r="H1276" t="str">
            <v>Транзистор MRF 1946</v>
          </cell>
          <cell r="I1276" t="str">
            <v>БК</v>
          </cell>
          <cell r="J1276">
            <v>0</v>
          </cell>
          <cell r="K1276">
            <v>631010000</v>
          </cell>
          <cell r="L1276" t="str">
            <v>ҚР, ШҚО, Өскемен қ., Бажов көш., 10</v>
          </cell>
          <cell r="M1276" t="str">
            <v>Желтоқсан-Қантар</v>
          </cell>
          <cell r="N1276" t="str">
            <v>Шығыс-Қазақстан облысы, Өскемен қ.</v>
          </cell>
          <cell r="O1276" t="str">
            <v>DDP</v>
          </cell>
          <cell r="P1276" t="str">
            <v>шартқа қол қойылған кезден бастап 60 күнтізбелік күн ішінде</v>
          </cell>
          <cell r="Q1276">
            <v>0</v>
          </cell>
          <cell r="R1276">
            <v>796</v>
          </cell>
          <cell r="S1276" t="str">
            <v>Дана</v>
          </cell>
        </row>
        <row r="1277">
          <cell r="A1277" t="str">
            <v>818 Т</v>
          </cell>
          <cell r="B1277" t="str">
            <v>"ШҚ АЭК" АҚ</v>
          </cell>
          <cell r="C1277" t="str">
            <v>26.11.21.500.000.01.0796.000000000002</v>
          </cell>
          <cell r="D1277">
            <v>527109137</v>
          </cell>
          <cell r="E1277" t="str">
            <v>ТРАНЗИСТОР КТ209А</v>
          </cell>
          <cell r="F1277" t="str">
            <v>Транзистор</v>
          </cell>
          <cell r="G1277" t="str">
            <v>биполярный, кремниевый</v>
          </cell>
          <cell r="H1277" t="str">
            <v>ТРАНЗИСТОР КТ209А</v>
          </cell>
          <cell r="I1277" t="str">
            <v>БК</v>
          </cell>
          <cell r="J1277">
            <v>0</v>
          </cell>
          <cell r="K1277">
            <v>631010000</v>
          </cell>
          <cell r="L1277" t="str">
            <v>ҚР, ШҚО, Өскемен қ., Бажов көш., 10</v>
          </cell>
          <cell r="M1277" t="str">
            <v>Желтоқсан-Қантар</v>
          </cell>
          <cell r="N1277" t="str">
            <v>Шығыс-Қазақстан облысы, Өскемен қ.</v>
          </cell>
          <cell r="O1277" t="str">
            <v>DDP</v>
          </cell>
          <cell r="P1277" t="str">
            <v>шартқа қол қойылған кезден бастап 60 күнтізбелік күн ішінде</v>
          </cell>
          <cell r="Q1277">
            <v>0</v>
          </cell>
          <cell r="R1277">
            <v>796</v>
          </cell>
          <cell r="S1277" t="str">
            <v>Дана</v>
          </cell>
        </row>
        <row r="1278">
          <cell r="A1278" t="str">
            <v>819 Т</v>
          </cell>
          <cell r="B1278" t="str">
            <v>"ШҚ АЭК" АҚ</v>
          </cell>
          <cell r="C1278" t="str">
            <v>26.11.21.500.000.01.0796.000000000002</v>
          </cell>
          <cell r="D1278">
            <v>527109138</v>
          </cell>
          <cell r="E1278" t="str">
            <v>Транзистор MRF650</v>
          </cell>
          <cell r="F1278" t="str">
            <v>Транзистор</v>
          </cell>
          <cell r="G1278" t="str">
            <v>биполярный, кремниевый</v>
          </cell>
          <cell r="H1278" t="str">
            <v>Транзистор MRF650</v>
          </cell>
          <cell r="I1278" t="str">
            <v>БК</v>
          </cell>
          <cell r="J1278">
            <v>0</v>
          </cell>
          <cell r="K1278">
            <v>631010000</v>
          </cell>
          <cell r="L1278" t="str">
            <v>ҚР, ШҚО, Өскемен қ., Бажов көш., 10</v>
          </cell>
          <cell r="M1278" t="str">
            <v>Желтоқсан-Қантар</v>
          </cell>
          <cell r="N1278" t="str">
            <v>Шығыс-Қазақстан облысы, Өскемен қ.</v>
          </cell>
          <cell r="O1278" t="str">
            <v>DDP</v>
          </cell>
          <cell r="P1278" t="str">
            <v>шартқа қол қойылған кезден бастап 60 күнтізбелік күн ішінде</v>
          </cell>
          <cell r="Q1278">
            <v>0</v>
          </cell>
          <cell r="R1278">
            <v>796</v>
          </cell>
          <cell r="S1278" t="str">
            <v>Дана</v>
          </cell>
        </row>
        <row r="1279">
          <cell r="A1279" t="str">
            <v>820 Т</v>
          </cell>
          <cell r="B1279" t="str">
            <v>"ШҚ АЭК" АҚ</v>
          </cell>
          <cell r="C1279" t="str">
            <v>26.11.21.500.000.01.0796.000000000002</v>
          </cell>
          <cell r="D1279">
            <v>527109140</v>
          </cell>
          <cell r="E1279" t="str">
            <v xml:space="preserve">Транзистор КТ3117                                                                                   </v>
          </cell>
          <cell r="F1279" t="str">
            <v>Транзистор</v>
          </cell>
          <cell r="G1279" t="str">
            <v>биполярный, кремниевый</v>
          </cell>
          <cell r="H1279" t="str">
            <v xml:space="preserve">Транзистор КТ3117                                                                                   </v>
          </cell>
          <cell r="I1279" t="str">
            <v>БК</v>
          </cell>
          <cell r="J1279">
            <v>0</v>
          </cell>
          <cell r="K1279">
            <v>631010000</v>
          </cell>
          <cell r="L1279" t="str">
            <v>ҚР, ШҚО, Өскемен қ., Бажов көш., 10</v>
          </cell>
          <cell r="M1279" t="str">
            <v>Желтоқсан-Қантар</v>
          </cell>
          <cell r="N1279" t="str">
            <v>Шығыс-Қазақстан облысы, Өскемен қ.</v>
          </cell>
          <cell r="O1279" t="str">
            <v>DDP</v>
          </cell>
          <cell r="P1279" t="str">
            <v>шартқа қол қойылған кезден бастап 60 күнтізбелік күн ішінде</v>
          </cell>
          <cell r="Q1279">
            <v>0</v>
          </cell>
          <cell r="R1279">
            <v>796</v>
          </cell>
          <cell r="S1279" t="str">
            <v>Дана</v>
          </cell>
        </row>
        <row r="1280">
          <cell r="A1280" t="str">
            <v>821 Т</v>
          </cell>
          <cell r="B1280" t="str">
            <v>"ШҚ АЭК" АҚ</v>
          </cell>
          <cell r="C1280" t="str">
            <v>26.11.21.500.000.01.0796.000000000002</v>
          </cell>
          <cell r="D1280">
            <v>527109142</v>
          </cell>
          <cell r="E1280" t="str">
            <v>Транзистор 2SA1625</v>
          </cell>
          <cell r="F1280" t="str">
            <v>Транзистор</v>
          </cell>
          <cell r="G1280" t="str">
            <v>биполярный, кремниевый</v>
          </cell>
          <cell r="H1280" t="str">
            <v>Транзистор 2SA1625</v>
          </cell>
          <cell r="I1280" t="str">
            <v>БК</v>
          </cell>
          <cell r="J1280">
            <v>0</v>
          </cell>
          <cell r="K1280">
            <v>631010000</v>
          </cell>
          <cell r="L1280" t="str">
            <v>ҚР, ШҚО, Өскемен қ., Бажов көш., 10</v>
          </cell>
          <cell r="M1280" t="str">
            <v>Желтоқсан-Қантар</v>
          </cell>
          <cell r="N1280" t="str">
            <v>Шығыс-Қазақстан облысы, Өскемен қ.</v>
          </cell>
          <cell r="O1280" t="str">
            <v>DDP</v>
          </cell>
          <cell r="P1280" t="str">
            <v>шартқа қол қойылған кезден бастап 60 күнтізбелік күн ішінде</v>
          </cell>
          <cell r="Q1280">
            <v>0</v>
          </cell>
          <cell r="R1280">
            <v>796</v>
          </cell>
          <cell r="S1280" t="str">
            <v>Дана</v>
          </cell>
        </row>
        <row r="1281">
          <cell r="A1281" t="str">
            <v>822 Т</v>
          </cell>
          <cell r="B1281" t="str">
            <v>"ШҚ АЭК" АҚ</v>
          </cell>
          <cell r="C1281" t="str">
            <v>26.11.21.500.000.01.0796.000000000002</v>
          </cell>
          <cell r="D1281">
            <v>527109144</v>
          </cell>
          <cell r="E1281" t="str">
            <v>Транзистор 2SA933</v>
          </cell>
          <cell r="F1281" t="str">
            <v>Транзистор</v>
          </cell>
          <cell r="G1281" t="str">
            <v>биполярный, кремниевый</v>
          </cell>
          <cell r="H1281" t="str">
            <v>Транзистор 2SA933</v>
          </cell>
          <cell r="I1281" t="str">
            <v>БК</v>
          </cell>
          <cell r="J1281">
            <v>0</v>
          </cell>
          <cell r="K1281">
            <v>631010000</v>
          </cell>
          <cell r="L1281" t="str">
            <v>ҚР, ШҚО, Өскемен қ., Бажов көш., 10</v>
          </cell>
          <cell r="M1281" t="str">
            <v>Желтоқсан-Қантар</v>
          </cell>
          <cell r="N1281" t="str">
            <v>Шығыс-Қазақстан облысы, Өскемен қ.</v>
          </cell>
          <cell r="O1281" t="str">
            <v>DDP</v>
          </cell>
          <cell r="P1281" t="str">
            <v>шартқа қол қойылған кезден бастап 60 күнтізбелік күн ішінде</v>
          </cell>
          <cell r="Q1281">
            <v>0</v>
          </cell>
          <cell r="R1281">
            <v>796</v>
          </cell>
          <cell r="S1281" t="str">
            <v>Дана</v>
          </cell>
        </row>
        <row r="1282">
          <cell r="A1282" t="str">
            <v>823 Т</v>
          </cell>
          <cell r="B1282" t="str">
            <v>"ШҚ АЭК" АҚ</v>
          </cell>
          <cell r="C1282" t="str">
            <v>26.11.21.500.000.01.0796.000000000002</v>
          </cell>
          <cell r="D1282">
            <v>527109145</v>
          </cell>
          <cell r="E1282" t="str">
            <v xml:space="preserve">Транзистор BUX 48                                                                                   </v>
          </cell>
          <cell r="F1282" t="str">
            <v>Транзистор</v>
          </cell>
          <cell r="G1282" t="str">
            <v>биполярный, кремниевый</v>
          </cell>
          <cell r="H1282" t="str">
            <v xml:space="preserve">Транзистор BUX 48                                                                                   </v>
          </cell>
          <cell r="I1282" t="str">
            <v>БК</v>
          </cell>
          <cell r="J1282">
            <v>0</v>
          </cell>
          <cell r="K1282">
            <v>631010000</v>
          </cell>
          <cell r="L1282" t="str">
            <v>ҚР, ШҚО, Өскемен қ., Бажов көш., 10</v>
          </cell>
          <cell r="M1282" t="str">
            <v>Желтоқсан-Қантар</v>
          </cell>
          <cell r="N1282" t="str">
            <v>Шығыс-Қазақстан облысы, Өскемен қ.</v>
          </cell>
          <cell r="O1282" t="str">
            <v>DDP</v>
          </cell>
          <cell r="P1282" t="str">
            <v>шартқа қол қойылған кезден бастап 60 күнтізбелік күн ішінде</v>
          </cell>
          <cell r="Q1282">
            <v>0</v>
          </cell>
          <cell r="R1282">
            <v>796</v>
          </cell>
          <cell r="S1282" t="str">
            <v>Дана</v>
          </cell>
        </row>
        <row r="1283">
          <cell r="A1283" t="str">
            <v>824 Т</v>
          </cell>
          <cell r="B1283" t="str">
            <v>"ШҚ АЭК" АҚ</v>
          </cell>
          <cell r="C1283" t="str">
            <v>26.11.21.500.000.01.0796.000000000002</v>
          </cell>
          <cell r="D1283">
            <v>527109146</v>
          </cell>
          <cell r="E1283" t="str">
            <v>Транзистор BUZ 73</v>
          </cell>
          <cell r="F1283" t="str">
            <v>Транзистор</v>
          </cell>
          <cell r="G1283" t="str">
            <v>биполярный, кремниевый</v>
          </cell>
          <cell r="H1283" t="str">
            <v>Транзистор BUZ 73</v>
          </cell>
          <cell r="I1283" t="str">
            <v>БК</v>
          </cell>
          <cell r="J1283">
            <v>0</v>
          </cell>
          <cell r="K1283">
            <v>631010000</v>
          </cell>
          <cell r="L1283" t="str">
            <v>ҚР, ШҚО, Өскемен қ., Бажов көш., 10</v>
          </cell>
          <cell r="M1283" t="str">
            <v>Желтоқсан-Қантар</v>
          </cell>
          <cell r="N1283" t="str">
            <v>Шығыс-Қазақстан облысы, Өскемен қ.</v>
          </cell>
          <cell r="O1283" t="str">
            <v>DDP</v>
          </cell>
          <cell r="P1283" t="str">
            <v>шартқа қол қойылған кезден бастап 60 күнтізбелік күн ішінде</v>
          </cell>
          <cell r="Q1283">
            <v>0</v>
          </cell>
          <cell r="R1283">
            <v>796</v>
          </cell>
          <cell r="S1283" t="str">
            <v>Дана</v>
          </cell>
        </row>
        <row r="1284">
          <cell r="A1284" t="str">
            <v>825 Т</v>
          </cell>
          <cell r="B1284" t="str">
            <v>"ШҚ АЭК" АҚ</v>
          </cell>
          <cell r="C1284" t="str">
            <v>26.11.21.500.000.01.0796.000000000002</v>
          </cell>
          <cell r="D1284">
            <v>527109162</v>
          </cell>
          <cell r="E1284" t="str">
            <v xml:space="preserve">Транзистор КТ828А                                                                                   </v>
          </cell>
          <cell r="F1284" t="str">
            <v>Транзистор</v>
          </cell>
          <cell r="G1284" t="str">
            <v>биполярный, кремниевый</v>
          </cell>
          <cell r="H1284" t="str">
            <v xml:space="preserve">Транзистор КТ828А                                                                                   </v>
          </cell>
          <cell r="I1284" t="str">
            <v>БК</v>
          </cell>
          <cell r="J1284">
            <v>0</v>
          </cell>
          <cell r="K1284">
            <v>631010000</v>
          </cell>
          <cell r="L1284" t="str">
            <v>ҚР, ШҚО, Өскемен қ., Бажов көш., 10</v>
          </cell>
          <cell r="M1284" t="str">
            <v>Желтоқсан-Қантар</v>
          </cell>
          <cell r="N1284" t="str">
            <v>Шығыс-Қазақстан облысы, Өскемен қ.</v>
          </cell>
          <cell r="O1284" t="str">
            <v>DDP</v>
          </cell>
          <cell r="P1284" t="str">
            <v>шартқа қол қойылған кезден бастап 60 күнтізбелік күн ішінде</v>
          </cell>
          <cell r="Q1284">
            <v>0</v>
          </cell>
          <cell r="R1284">
            <v>796</v>
          </cell>
          <cell r="S1284" t="str">
            <v>Дана</v>
          </cell>
        </row>
        <row r="1285">
          <cell r="A1285" t="str">
            <v>826 Т</v>
          </cell>
          <cell r="B1285" t="str">
            <v>"ШҚ АЭК" АҚ</v>
          </cell>
          <cell r="C1285" t="str">
            <v>26.11.21.500.000.01.0796.000000000002</v>
          </cell>
          <cell r="D1285">
            <v>527109187</v>
          </cell>
          <cell r="E1285" t="str">
            <v>Транзистор MRF-1507</v>
          </cell>
          <cell r="F1285" t="str">
            <v>Транзистор</v>
          </cell>
          <cell r="G1285" t="str">
            <v>биполярный, кремниевый</v>
          </cell>
          <cell r="H1285" t="str">
            <v>Транзистор MRF-1507</v>
          </cell>
          <cell r="I1285" t="str">
            <v>БК</v>
          </cell>
          <cell r="J1285">
            <v>0</v>
          </cell>
          <cell r="K1285">
            <v>631010000</v>
          </cell>
          <cell r="L1285" t="str">
            <v>ҚР, ШҚО, Өскемен қ., Бажов көш., 10</v>
          </cell>
          <cell r="M1285" t="str">
            <v>Желтоқсан-Қантар</v>
          </cell>
          <cell r="N1285" t="str">
            <v>Шығыс-Қазақстан облысы, Өскемен қ.</v>
          </cell>
          <cell r="O1285" t="str">
            <v>DDP</v>
          </cell>
          <cell r="P1285" t="str">
            <v>шартқа қол қойылған кезден бастап 60 күнтізбелік күн ішінде</v>
          </cell>
          <cell r="Q1285">
            <v>0</v>
          </cell>
          <cell r="R1285">
            <v>796</v>
          </cell>
          <cell r="S1285" t="str">
            <v>Дана</v>
          </cell>
        </row>
        <row r="1286">
          <cell r="A1286" t="str">
            <v>827 Т</v>
          </cell>
          <cell r="B1286" t="str">
            <v>"ШҚ АЭК" АҚ</v>
          </cell>
          <cell r="C1286" t="str">
            <v>26.11.21.500.000.01.0796.000000000002</v>
          </cell>
          <cell r="D1286">
            <v>527109194</v>
          </cell>
          <cell r="E1286" t="str">
            <v>Транзистор MRF 1513</v>
          </cell>
          <cell r="F1286" t="str">
            <v>Транзистор</v>
          </cell>
          <cell r="G1286" t="str">
            <v>биполярный, кремниевый</v>
          </cell>
          <cell r="H1286" t="str">
            <v>Транзистор MRF 1513</v>
          </cell>
          <cell r="I1286" t="str">
            <v>БК</v>
          </cell>
          <cell r="J1286">
            <v>0</v>
          </cell>
          <cell r="K1286">
            <v>631010000</v>
          </cell>
          <cell r="L1286" t="str">
            <v>ҚР, ШҚО, Өскемен қ., Бажов көш., 10</v>
          </cell>
          <cell r="M1286" t="str">
            <v>Желтоқсан-Қантар</v>
          </cell>
          <cell r="N1286" t="str">
            <v>Шығыс-Қазақстан облысы, Өскемен қ.</v>
          </cell>
          <cell r="O1286" t="str">
            <v>DDP</v>
          </cell>
          <cell r="P1286" t="str">
            <v>шартқа қол қойылған кезден бастап 60 күнтізбелік күн ішінде</v>
          </cell>
          <cell r="Q1286">
            <v>0</v>
          </cell>
          <cell r="R1286">
            <v>796</v>
          </cell>
          <cell r="S1286" t="str">
            <v>Дана</v>
          </cell>
        </row>
        <row r="1287">
          <cell r="A1287" t="str">
            <v>828 Т</v>
          </cell>
          <cell r="B1287" t="str">
            <v>"ШҚ АЭК" АҚ</v>
          </cell>
          <cell r="C1287" t="str">
            <v>26.11.21.500.000.01.0796.000000000002</v>
          </cell>
          <cell r="D1287">
            <v>527109195</v>
          </cell>
          <cell r="E1287" t="str">
            <v>Транзистор MRF 1550</v>
          </cell>
          <cell r="F1287" t="str">
            <v>Транзистор</v>
          </cell>
          <cell r="G1287" t="str">
            <v>биполярный, кремниевый</v>
          </cell>
          <cell r="H1287" t="str">
            <v>Транзистор MRF 1550</v>
          </cell>
          <cell r="I1287" t="str">
            <v>БК</v>
          </cell>
          <cell r="J1287">
            <v>0</v>
          </cell>
          <cell r="K1287">
            <v>631010000</v>
          </cell>
          <cell r="L1287" t="str">
            <v>ҚР, ШҚО, Өскемен қ., Бажов көш., 10</v>
          </cell>
          <cell r="M1287" t="str">
            <v>Желтоқсан-Қантар</v>
          </cell>
          <cell r="N1287" t="str">
            <v>Шығыс-Қазақстан облысы, Өскемен қ.</v>
          </cell>
          <cell r="O1287" t="str">
            <v>DDP</v>
          </cell>
          <cell r="P1287" t="str">
            <v>шартқа қол қойылған кезден бастап 60 күнтізбелік күн ішінде</v>
          </cell>
          <cell r="Q1287">
            <v>0</v>
          </cell>
          <cell r="R1287">
            <v>796</v>
          </cell>
          <cell r="S1287" t="str">
            <v>Дана</v>
          </cell>
        </row>
        <row r="1288">
          <cell r="A1288" t="str">
            <v>829 Т</v>
          </cell>
          <cell r="B1288" t="str">
            <v>"ШҚ АЭК" АҚ</v>
          </cell>
          <cell r="C1288" t="str">
            <v>27.20.11.990.000.00.0796.000000000000</v>
          </cell>
          <cell r="D1288">
            <v>527112100</v>
          </cell>
          <cell r="E1288" t="str">
            <v xml:space="preserve">ГАЛЬВАНИКАЛЫҚ ЛИТИЙ  ЭЛЕМЕНТІ  SL-350P (1/2AA; 1,2А/ч)                                              </v>
          </cell>
          <cell r="F1288" t="str">
            <v>Элемент питания</v>
          </cell>
          <cell r="G1288" t="str">
            <v>напряжение 3,6 В</v>
          </cell>
          <cell r="H1288" t="str">
            <v xml:space="preserve">ГАЛЬВАНИКАЛЫҚ ЛИТИЙ  ЭЛЕМЕНТІ  SL-350P (1/2AA; 1,2А/ч)                                              </v>
          </cell>
          <cell r="I1288" t="str">
            <v>БК</v>
          </cell>
          <cell r="J1288">
            <v>0</v>
          </cell>
          <cell r="K1288">
            <v>631010000</v>
          </cell>
          <cell r="L1288" t="str">
            <v>ҚР, ШҚО, Өскемен қ., Бажов көш., 10</v>
          </cell>
          <cell r="M1288" t="str">
            <v>Желтоқсан-Қантар</v>
          </cell>
          <cell r="N1288" t="str">
            <v>Шығыс-Қазақстан облысы, Өскемен қ.</v>
          </cell>
          <cell r="O1288" t="str">
            <v>DDP</v>
          </cell>
          <cell r="P1288" t="str">
            <v>шартқа қол қойылған кезден бастап 60 күнтізбелік күн ішінде</v>
          </cell>
          <cell r="Q1288">
            <v>0</v>
          </cell>
          <cell r="R1288">
            <v>796</v>
          </cell>
          <cell r="S1288" t="str">
            <v>Дана</v>
          </cell>
        </row>
        <row r="1289">
          <cell r="A1289" t="str">
            <v>830 Т</v>
          </cell>
          <cell r="B1289" t="str">
            <v>"ШҚ АЭК" АҚ</v>
          </cell>
          <cell r="C1289" t="str">
            <v>26.11.30.990.001.00.0796.000000000001</v>
          </cell>
          <cell r="D1289">
            <v>527112101</v>
          </cell>
          <cell r="E1289" t="str">
            <v>Шағынбақылаушы PIC24FJ128GB106-I/PT</v>
          </cell>
          <cell r="F1289" t="str">
            <v>Микроконтроллер</v>
          </cell>
          <cell r="G1289" t="str">
            <v>16-бит</v>
          </cell>
          <cell r="H1289" t="str">
            <v>Шағынбақылаушы PIC24FJ128GB106-I/PT</v>
          </cell>
          <cell r="I1289" t="str">
            <v>БК</v>
          </cell>
          <cell r="J1289">
            <v>0</v>
          </cell>
          <cell r="K1289">
            <v>631010000</v>
          </cell>
          <cell r="L1289" t="str">
            <v>ҚР, ШҚО, Өскемен қ., Бажов көш., 10</v>
          </cell>
          <cell r="M1289" t="str">
            <v>Желтоқсан-Қантар</v>
          </cell>
          <cell r="N1289" t="str">
            <v>Шығыс-Қазақстан облысы, Өскемен қ.</v>
          </cell>
          <cell r="O1289" t="str">
            <v>DDP</v>
          </cell>
          <cell r="P1289" t="str">
            <v>шартқа қол қойылған кезден бастап 60 күнтізбелік күн ішінде</v>
          </cell>
          <cell r="Q1289">
            <v>0</v>
          </cell>
          <cell r="R1289">
            <v>796</v>
          </cell>
          <cell r="S1289" t="str">
            <v>Дана</v>
          </cell>
        </row>
        <row r="1290">
          <cell r="A1290" t="str">
            <v>831 Т</v>
          </cell>
          <cell r="B1290" t="str">
            <v>"ШҚ АЭК" АҚ</v>
          </cell>
          <cell r="C1290" t="str">
            <v>26.11.30.990.001.00.0796.000000000001</v>
          </cell>
          <cell r="D1290">
            <v>527112102</v>
          </cell>
          <cell r="E1290" t="str">
            <v>Шағынбақылаушы DSPIC33FJ128MC804-I/PT</v>
          </cell>
          <cell r="F1290" t="str">
            <v>Микроконтроллер</v>
          </cell>
          <cell r="G1290" t="str">
            <v>16-бит</v>
          </cell>
          <cell r="H1290" t="str">
            <v>Шағынбақылаушы DSPIC33FJ128MC804-I/PT</v>
          </cell>
          <cell r="I1290" t="str">
            <v>БК</v>
          </cell>
          <cell r="J1290">
            <v>0</v>
          </cell>
          <cell r="K1290">
            <v>631010000</v>
          </cell>
          <cell r="L1290" t="str">
            <v>ҚР, ШҚО, Өскемен қ., Бажов көш., 10</v>
          </cell>
          <cell r="M1290" t="str">
            <v>Желтоқсан-Қантар</v>
          </cell>
          <cell r="N1290" t="str">
            <v>Шығыс-Қазақстан облысы, Өскемен қ.</v>
          </cell>
          <cell r="O1290" t="str">
            <v>DDP</v>
          </cell>
          <cell r="P1290" t="str">
            <v>шартқа қол қойылған кезден бастап 60 күнтізбелік күн ішінде</v>
          </cell>
          <cell r="Q1290">
            <v>0</v>
          </cell>
          <cell r="R1290">
            <v>796</v>
          </cell>
          <cell r="S1290" t="str">
            <v>Дана</v>
          </cell>
        </row>
        <row r="1291">
          <cell r="A1291" t="str">
            <v>832 Т</v>
          </cell>
          <cell r="B1291" t="str">
            <v>"ШҚ АЭК" АҚ</v>
          </cell>
          <cell r="C1291" t="str">
            <v>26.30.40.900.007.00.0796.000000000001</v>
          </cell>
          <cell r="D1291">
            <v>527112103</v>
          </cell>
          <cell r="E1291" t="str">
            <v>Үдеткіш AD8542AR-REEL7</v>
          </cell>
          <cell r="F1291" t="str">
            <v>Усилитель</v>
          </cell>
          <cell r="G1291" t="str">
            <v>мощности высокочастотного радиосигнала, диапазон 1,5 МГц-30 МГц</v>
          </cell>
          <cell r="H1291" t="str">
            <v>Үдеткіш AD8542AR-REEL7</v>
          </cell>
          <cell r="I1291" t="str">
            <v>БК</v>
          </cell>
          <cell r="J1291">
            <v>0</v>
          </cell>
          <cell r="K1291">
            <v>631010000</v>
          </cell>
          <cell r="L1291" t="str">
            <v>ҚР, ШҚО, Өскемен қ., Бажов көш., 10</v>
          </cell>
          <cell r="M1291" t="str">
            <v>Желтоқсан-Қантар</v>
          </cell>
          <cell r="N1291" t="str">
            <v>Шығыс-Қазақстан облысы, Өскемен қ.</v>
          </cell>
          <cell r="O1291" t="str">
            <v>DDP</v>
          </cell>
          <cell r="P1291" t="str">
            <v>шартқа қол қойылған кезден бастап 60 күнтізбелік күн ішінде</v>
          </cell>
          <cell r="Q1291">
            <v>0</v>
          </cell>
          <cell r="R1291">
            <v>796</v>
          </cell>
          <cell r="S1291" t="str">
            <v>Дана</v>
          </cell>
        </row>
        <row r="1292">
          <cell r="A1292" t="str">
            <v>833 Т</v>
          </cell>
          <cell r="B1292" t="str">
            <v>"ШҚ АЭК" АҚ</v>
          </cell>
          <cell r="C1292" t="str">
            <v>26.11.30.900.000.00.0796.000000000000</v>
          </cell>
          <cell r="D1292">
            <v>527112104</v>
          </cell>
          <cell r="E1292" t="str">
            <v>Жылжудың регистрі MC74HC165ADG</v>
          </cell>
          <cell r="F1292" t="str">
            <v>Микросхема интегральная</v>
          </cell>
          <cell r="G1292" t="str">
            <v>полупроводниковая, ГОСТ 17021-88</v>
          </cell>
          <cell r="H1292" t="str">
            <v>Жылжудың регистрі MC74HC165ADG</v>
          </cell>
          <cell r="I1292" t="str">
            <v>БК</v>
          </cell>
          <cell r="J1292">
            <v>0</v>
          </cell>
          <cell r="K1292">
            <v>631010000</v>
          </cell>
          <cell r="L1292" t="str">
            <v>ҚР, ШҚО, Өскемен қ., Бажов көш., 10</v>
          </cell>
          <cell r="M1292" t="str">
            <v>Желтоқсан-Қантар</v>
          </cell>
          <cell r="N1292" t="str">
            <v>Шығыс-Қазақстан облысы, Өскемен қ.</v>
          </cell>
          <cell r="O1292" t="str">
            <v>DDP</v>
          </cell>
          <cell r="P1292" t="str">
            <v>шартқа қол қойылған кезден бастап 60 күнтізбелік күн ішінде</v>
          </cell>
          <cell r="Q1292">
            <v>0</v>
          </cell>
          <cell r="R1292">
            <v>796</v>
          </cell>
          <cell r="S1292" t="str">
            <v>Дана</v>
          </cell>
        </row>
        <row r="1293">
          <cell r="A1293" t="str">
            <v>834 Т</v>
          </cell>
          <cell r="B1293" t="str">
            <v>"ШҚ АЭК" АҚ</v>
          </cell>
          <cell r="C1293" t="str">
            <v>26.11.22.900.005.00.0796.000000000000</v>
          </cell>
          <cell r="D1293">
            <v>527114101</v>
          </cell>
          <cell r="E1293" t="str">
            <v xml:space="preserve">КВАРЦ 256 КГц                                                                                       </v>
          </cell>
          <cell r="F1293" t="str">
            <v>Стабилизатор</v>
          </cell>
          <cell r="G1293" t="str">
            <v>пьезоэлектрический, кварцевый</v>
          </cell>
          <cell r="H1293" t="str">
            <v xml:space="preserve">КВАРЦ 256 КГц                                                                                       </v>
          </cell>
          <cell r="I1293" t="str">
            <v>БК</v>
          </cell>
          <cell r="J1293">
            <v>0</v>
          </cell>
          <cell r="K1293">
            <v>631010000</v>
          </cell>
          <cell r="L1293" t="str">
            <v>ҚР, ШҚО, Өскемен қ., Бажов көш., 10</v>
          </cell>
          <cell r="M1293" t="str">
            <v>Желтоқсан-Қантар</v>
          </cell>
          <cell r="N1293" t="str">
            <v>Шығыс-Қазақстан облысы, Өскемен қ.</v>
          </cell>
          <cell r="O1293" t="str">
            <v>DDP</v>
          </cell>
          <cell r="P1293" t="str">
            <v>шартқа қол қойылған кезден бастап 60 күнтізбелік күн ішінде</v>
          </cell>
          <cell r="Q1293">
            <v>0</v>
          </cell>
          <cell r="R1293">
            <v>796</v>
          </cell>
          <cell r="S1293" t="str">
            <v>Дана</v>
          </cell>
        </row>
        <row r="1294">
          <cell r="A1294" t="str">
            <v>835 Т</v>
          </cell>
          <cell r="B1294" t="str">
            <v>"ШҚ АЭК" АҚ</v>
          </cell>
          <cell r="C1294" t="str">
            <v>25.99.29.450.000.00.0796.000000000000</v>
          </cell>
          <cell r="D1294">
            <v>527116109</v>
          </cell>
          <cell r="E1294" t="str">
            <v>Ағытпа DB-9F корпуспен</v>
          </cell>
          <cell r="F1294" t="str">
            <v>Разъем</v>
          </cell>
          <cell r="G1294" t="str">
            <v>штыревой</v>
          </cell>
          <cell r="H1294" t="str">
            <v>Ағытпа DB-9F корпуспен</v>
          </cell>
          <cell r="I1294" t="str">
            <v>БК</v>
          </cell>
          <cell r="J1294">
            <v>0</v>
          </cell>
          <cell r="K1294">
            <v>631010000</v>
          </cell>
          <cell r="L1294" t="str">
            <v>ҚР, ШҚО, Өскемен қ., Бажов көш., 10</v>
          </cell>
          <cell r="M1294" t="str">
            <v>Желтоқсан-Қантар</v>
          </cell>
          <cell r="N1294" t="str">
            <v>Шығыс-Қазақстан облысы, Өскемен қ.</v>
          </cell>
          <cell r="O1294" t="str">
            <v>DDP</v>
          </cell>
          <cell r="P1294" t="str">
            <v>шартқа қол қойылған кезден бастап 60 күнтізбелік күн ішінде</v>
          </cell>
          <cell r="Q1294">
            <v>0</v>
          </cell>
          <cell r="R1294">
            <v>796</v>
          </cell>
          <cell r="S1294" t="str">
            <v>Дана</v>
          </cell>
        </row>
        <row r="1295">
          <cell r="A1295" t="str">
            <v>836 Т</v>
          </cell>
          <cell r="B1295" t="str">
            <v>"ШҚ АЭК" АҚ</v>
          </cell>
          <cell r="C1295" t="str">
            <v>25.99.29.450.000.00.0796.000000000000</v>
          </cell>
          <cell r="D1295">
            <v>527116110</v>
          </cell>
          <cell r="E1295" t="str">
            <v>Ағытпа DB-9M  корпуспен</v>
          </cell>
          <cell r="F1295" t="str">
            <v>Разъем</v>
          </cell>
          <cell r="G1295" t="str">
            <v>штыревой</v>
          </cell>
          <cell r="H1295" t="str">
            <v>Ағытпа DB-9M  корпуспен</v>
          </cell>
          <cell r="I1295" t="str">
            <v>БК</v>
          </cell>
          <cell r="J1295">
            <v>0</v>
          </cell>
          <cell r="K1295">
            <v>631010000</v>
          </cell>
          <cell r="L1295" t="str">
            <v>ҚР, ШҚО, Өскемен қ., Бажов көш., 10</v>
          </cell>
          <cell r="M1295" t="str">
            <v>Желтоқсан-Қантар</v>
          </cell>
          <cell r="N1295" t="str">
            <v>Шығыс-Қазақстан облысы, Өскемен қ.</v>
          </cell>
          <cell r="O1295" t="str">
            <v>DDP</v>
          </cell>
          <cell r="P1295" t="str">
            <v>шартқа қол қойылған кезден бастап 60 күнтізбелік күн ішінде</v>
          </cell>
          <cell r="Q1295">
            <v>0</v>
          </cell>
          <cell r="R1295">
            <v>796</v>
          </cell>
          <cell r="S1295" t="str">
            <v>Дана</v>
          </cell>
        </row>
        <row r="1296">
          <cell r="A1296" t="str">
            <v>837 Т</v>
          </cell>
          <cell r="B1296" t="str">
            <v>"ШҚ АЭК" АҚ</v>
          </cell>
          <cell r="C1296" t="str">
            <v>25.99.29.190.023.00.0796.000000000000</v>
          </cell>
          <cell r="D1296">
            <v>528101100</v>
          </cell>
          <cell r="E1296" t="str">
            <v>Тасымалды жерлендіру ВЛ-10</v>
          </cell>
          <cell r="F1296" t="str">
            <v>Заземление переносное</v>
          </cell>
          <cell r="G1296" t="str">
            <v>для распределительных устройств</v>
          </cell>
          <cell r="H1296" t="str">
            <v>Тасымалды жерлендіру ВЛ-10</v>
          </cell>
          <cell r="I1296" t="str">
            <v>БК</v>
          </cell>
          <cell r="J1296">
            <v>0</v>
          </cell>
          <cell r="K1296">
            <v>631010000</v>
          </cell>
          <cell r="L1296" t="str">
            <v>ҚР, ШҚО, Өскемен қ., Бажов көш., 10</v>
          </cell>
          <cell r="M1296" t="str">
            <v>Қантар-Ақпан</v>
          </cell>
          <cell r="N1296" t="str">
            <v>Шығыс-Қазақстан облысы, Өскемен қ.</v>
          </cell>
          <cell r="O1296" t="str">
            <v>DDP</v>
          </cell>
          <cell r="P1296" t="str">
            <v>Шартқа қол қойылған күннен бастап 50 күнтізбелік күн ішінде</v>
          </cell>
          <cell r="Q1296">
            <v>0</v>
          </cell>
          <cell r="R1296">
            <v>796</v>
          </cell>
          <cell r="S1296" t="str">
            <v>Дана</v>
          </cell>
        </row>
        <row r="1297">
          <cell r="A1297" t="str">
            <v>838 Т</v>
          </cell>
          <cell r="B1297" t="str">
            <v>"ШҚ АЭК" АҚ</v>
          </cell>
          <cell r="C1297" t="str">
            <v>25.99.29.190.023.00.0796.000000000000</v>
          </cell>
          <cell r="D1297">
            <v>528101101</v>
          </cell>
          <cell r="E1297" t="str">
            <v>Тасымалды жерлендіру ЗПЛ-110В4-1/1-25У ВЛ-110</v>
          </cell>
          <cell r="F1297" t="str">
            <v>Заземление переносное</v>
          </cell>
          <cell r="G1297" t="str">
            <v>для распределительных устройств</v>
          </cell>
          <cell r="H1297" t="str">
            <v>Тасымалды жерлендіру ЗПЛ-110В4-1/1-25У ВЛ-110</v>
          </cell>
          <cell r="I1297" t="str">
            <v>БК</v>
          </cell>
          <cell r="J1297">
            <v>0</v>
          </cell>
          <cell r="K1297">
            <v>631010000</v>
          </cell>
          <cell r="L1297" t="str">
            <v>ҚР, ШҚО, Өскемен қ., Бажов көш., 10</v>
          </cell>
          <cell r="M1297" t="str">
            <v>Қантар-Ақпан</v>
          </cell>
          <cell r="N1297" t="str">
            <v>Шығыс-Қазақстан облысы, Өскемен қ.</v>
          </cell>
          <cell r="O1297" t="str">
            <v>DDP</v>
          </cell>
          <cell r="P1297" t="str">
            <v>Шартқа қол қойылған күннен бастап 50 күнтізбелік күн ішінде</v>
          </cell>
          <cell r="Q1297">
            <v>0</v>
          </cell>
          <cell r="R1297">
            <v>796</v>
          </cell>
          <cell r="S1297" t="str">
            <v>Дана</v>
          </cell>
        </row>
        <row r="1298">
          <cell r="A1298" t="str">
            <v>839 Т</v>
          </cell>
          <cell r="B1298" t="str">
            <v>"ШҚ АЭК" АҚ</v>
          </cell>
          <cell r="C1298" t="str">
            <v>25.99.29.190.023.00.0796.000000000000</v>
          </cell>
          <cell r="D1298">
            <v>528101102</v>
          </cell>
          <cell r="E1298" t="str">
            <v>Тасымалды жерлендіру ЗПЛ-1П1-5/5-16У ВЛ-0.4</v>
          </cell>
          <cell r="F1298" t="str">
            <v>Заземление переносное</v>
          </cell>
          <cell r="G1298" t="str">
            <v>для распределительных устройств</v>
          </cell>
          <cell r="H1298" t="str">
            <v>Тасымалды жерлендіру ЗПЛ-1П1-5/5-16У ВЛ-0.4</v>
          </cell>
          <cell r="I1298" t="str">
            <v>БК</v>
          </cell>
          <cell r="J1298">
            <v>0</v>
          </cell>
          <cell r="K1298">
            <v>631010000</v>
          </cell>
          <cell r="L1298" t="str">
            <v>ҚР, ШҚО, Өскемен қ., Бажов көш., 10</v>
          </cell>
          <cell r="M1298" t="str">
            <v>Қантар-Ақпан</v>
          </cell>
          <cell r="N1298" t="str">
            <v>Шығыс-Қазақстан облысы, Өскемен қ.</v>
          </cell>
          <cell r="O1298" t="str">
            <v>DDP</v>
          </cell>
          <cell r="P1298" t="str">
            <v>Шартқа қол қойылған күннен бастап 50 күнтізбелік күн ішінде</v>
          </cell>
          <cell r="Q1298">
            <v>0</v>
          </cell>
          <cell r="R1298">
            <v>796</v>
          </cell>
          <cell r="S1298" t="str">
            <v>Дана</v>
          </cell>
        </row>
        <row r="1299">
          <cell r="A1299" t="str">
            <v>840 Т</v>
          </cell>
          <cell r="B1299" t="str">
            <v>"ШҚ АЭК" АҚ</v>
          </cell>
          <cell r="C1299" t="str">
            <v>25.99.29.190.023.00.0796.000000000001</v>
          </cell>
          <cell r="D1299">
            <v>528101103</v>
          </cell>
          <cell r="E1299" t="str">
            <v xml:space="preserve">Тасымалды жерлендіру ВЛ-35                                                                          </v>
          </cell>
          <cell r="F1299" t="str">
            <v>Заземление переносное</v>
          </cell>
          <cell r="G1299" t="str">
            <v>для воздушных линий</v>
          </cell>
          <cell r="H1299" t="str">
            <v xml:space="preserve">Тасымалды жерлендіру ВЛ-35                                                                          </v>
          </cell>
          <cell r="I1299" t="str">
            <v>БК</v>
          </cell>
          <cell r="J1299">
            <v>0</v>
          </cell>
          <cell r="K1299">
            <v>631010000</v>
          </cell>
          <cell r="L1299" t="str">
            <v>ҚР, ШҚО, Өскемен қ., Бажов көш., 10</v>
          </cell>
          <cell r="M1299" t="str">
            <v>Қантар-Ақпан</v>
          </cell>
          <cell r="N1299" t="str">
            <v>Шығыс-Қазақстан облысы, Өскемен қ.</v>
          </cell>
          <cell r="O1299" t="str">
            <v>DDP</v>
          </cell>
          <cell r="P1299" t="str">
            <v>Шартқа қол қойылған күннен бастап 50 күнтізбелік күн ішінде</v>
          </cell>
          <cell r="Q1299">
            <v>0</v>
          </cell>
          <cell r="R1299">
            <v>796</v>
          </cell>
          <cell r="S1299" t="str">
            <v>Дана</v>
          </cell>
        </row>
        <row r="1300">
          <cell r="A1300" t="str">
            <v>841 Т</v>
          </cell>
          <cell r="B1300" t="str">
            <v>"ШҚ АЭК" АҚ</v>
          </cell>
          <cell r="C1300" t="str">
            <v>25.99.29.190.023.00.0796.000000000000</v>
          </cell>
          <cell r="D1300">
            <v>528101104</v>
          </cell>
          <cell r="E1300" t="str">
            <v xml:space="preserve">Тасымалды жерлендіру РУ-110                                                                         </v>
          </cell>
          <cell r="F1300" t="str">
            <v>Заземление переносное</v>
          </cell>
          <cell r="G1300" t="str">
            <v>для распределительных устройств</v>
          </cell>
          <cell r="H1300" t="str">
            <v xml:space="preserve">Тасымалды жерлендіру РУ-110                                                                         </v>
          </cell>
          <cell r="I1300" t="str">
            <v>БК</v>
          </cell>
          <cell r="J1300">
            <v>0</v>
          </cell>
          <cell r="K1300">
            <v>631010000</v>
          </cell>
          <cell r="L1300" t="str">
            <v>ҚР, ШҚО, Өскемен қ., Бажов көш., 10</v>
          </cell>
          <cell r="M1300" t="str">
            <v>Қантар-Ақпан</v>
          </cell>
          <cell r="N1300" t="str">
            <v>Шығыс-Қазақстан облысы, Өскемен қ.</v>
          </cell>
          <cell r="O1300" t="str">
            <v>DDP</v>
          </cell>
          <cell r="P1300" t="str">
            <v>Шартқа қол қойылған күннен бастап 50 күнтізбелік күн ішінде</v>
          </cell>
          <cell r="Q1300">
            <v>0</v>
          </cell>
          <cell r="R1300">
            <v>796</v>
          </cell>
          <cell r="S1300" t="str">
            <v>Дана</v>
          </cell>
        </row>
        <row r="1301">
          <cell r="A1301" t="str">
            <v>842 Т</v>
          </cell>
          <cell r="B1301" t="str">
            <v>"ШҚ АЭК" АҚ</v>
          </cell>
          <cell r="C1301" t="str">
            <v>25.99.29.190.023.00.0796.000000000000</v>
          </cell>
          <cell r="D1301">
            <v>528101105</v>
          </cell>
          <cell r="E1301" t="str">
            <v>Тасымалды жерлендіру РУ-10</v>
          </cell>
          <cell r="F1301" t="str">
            <v>Заземление переносное</v>
          </cell>
          <cell r="G1301" t="str">
            <v>для распределительных устройств</v>
          </cell>
          <cell r="H1301" t="str">
            <v>Тасымалды жерлендіру РУ-10</v>
          </cell>
          <cell r="I1301" t="str">
            <v>БК</v>
          </cell>
          <cell r="J1301">
            <v>0</v>
          </cell>
          <cell r="K1301">
            <v>631010000</v>
          </cell>
          <cell r="L1301" t="str">
            <v>ҚР, ШҚО, Өскемен қ., Бажов көш., 10</v>
          </cell>
          <cell r="M1301" t="str">
            <v>Қантар-Ақпан</v>
          </cell>
          <cell r="N1301" t="str">
            <v>Шығыс-Қазақстан облысы, Өскемен қ.</v>
          </cell>
          <cell r="O1301" t="str">
            <v>DDP</v>
          </cell>
          <cell r="P1301" t="str">
            <v>Шартқа қол қойылған күннен бастап 50 күнтізбелік күн ішінде</v>
          </cell>
          <cell r="Q1301">
            <v>0</v>
          </cell>
          <cell r="R1301">
            <v>796</v>
          </cell>
          <cell r="S1301" t="str">
            <v>Дана</v>
          </cell>
        </row>
        <row r="1302">
          <cell r="A1302" t="str">
            <v>843 Т</v>
          </cell>
          <cell r="B1302" t="str">
            <v>"ШҚ АЭК" АҚ</v>
          </cell>
          <cell r="C1302" t="str">
            <v>25.99.29.190.023.00.0796.000000000000</v>
          </cell>
          <cell r="D1302">
            <v>528101106</v>
          </cell>
          <cell r="E1302" t="str">
            <v>Тасымалды жерлендіру РУ-0.4</v>
          </cell>
          <cell r="F1302" t="str">
            <v>Заземление переносное</v>
          </cell>
          <cell r="G1302" t="str">
            <v>для распределительных устройств</v>
          </cell>
          <cell r="H1302" t="str">
            <v>Тасымалды жерлендіру РУ-0.4</v>
          </cell>
          <cell r="I1302" t="str">
            <v>БК</v>
          </cell>
          <cell r="J1302">
            <v>0</v>
          </cell>
          <cell r="K1302">
            <v>631010000</v>
          </cell>
          <cell r="L1302" t="str">
            <v>ҚР, ШҚО, Өскемен қ., Бажов көш., 10</v>
          </cell>
          <cell r="M1302" t="str">
            <v>Қантар-Ақпан</v>
          </cell>
          <cell r="N1302" t="str">
            <v>Шығыс-Қазақстан облысы, Өскемен қ.</v>
          </cell>
          <cell r="O1302" t="str">
            <v>DDP</v>
          </cell>
          <cell r="P1302" t="str">
            <v>Шартқа қол қойылған күннен бастап 50 күнтізбелік күн ішінде</v>
          </cell>
          <cell r="Q1302">
            <v>0</v>
          </cell>
          <cell r="R1302">
            <v>796</v>
          </cell>
          <cell r="S1302" t="str">
            <v>Дана</v>
          </cell>
        </row>
        <row r="1303">
          <cell r="A1303" t="str">
            <v>844 Т</v>
          </cell>
          <cell r="B1303" t="str">
            <v>"ШҚ АЭК" АҚ</v>
          </cell>
          <cell r="C1303" t="str">
            <v>25.99.29.190.023.00.0796.000000000000</v>
          </cell>
          <cell r="D1303">
            <v>528101108</v>
          </cell>
          <cell r="E1303" t="str">
            <v xml:space="preserve">Тасымалды жерлендіру РУ-35                                                                          </v>
          </cell>
          <cell r="F1303" t="str">
            <v>Заземление переносное</v>
          </cell>
          <cell r="G1303" t="str">
            <v>для распределительных устройств</v>
          </cell>
          <cell r="H1303" t="str">
            <v xml:space="preserve">Тасымалды жерлендіру РУ-35                                                                          </v>
          </cell>
          <cell r="I1303" t="str">
            <v>БК</v>
          </cell>
          <cell r="J1303">
            <v>0</v>
          </cell>
          <cell r="K1303">
            <v>631010000</v>
          </cell>
          <cell r="L1303" t="str">
            <v>ҚР, ШҚО, Өскемен қ., Бажов көш., 10</v>
          </cell>
          <cell r="M1303" t="str">
            <v>Қантар-Ақпан</v>
          </cell>
          <cell r="N1303" t="str">
            <v>Шығыс-Қазақстан облысы, Өскемен қ.</v>
          </cell>
          <cell r="O1303" t="str">
            <v>DDP</v>
          </cell>
          <cell r="P1303" t="str">
            <v>Шартқа қол қойылған күннен бастап 50 күнтізбелік күн ішінде</v>
          </cell>
          <cell r="Q1303">
            <v>0</v>
          </cell>
          <cell r="R1303">
            <v>796</v>
          </cell>
          <cell r="S1303" t="str">
            <v>Дана</v>
          </cell>
        </row>
        <row r="1304">
          <cell r="A1304" t="str">
            <v>845 Т</v>
          </cell>
          <cell r="B1304" t="str">
            <v>"ШҚ АЭК" АҚ</v>
          </cell>
          <cell r="C1304" t="str">
            <v>32.99.11.900.004.00.0796.000000000000</v>
          </cell>
          <cell r="D1304">
            <v>528102100</v>
          </cell>
          <cell r="E1304" t="str">
            <v>Газды баллончик</v>
          </cell>
          <cell r="F1304" t="str">
            <v>Балончик газовый</v>
          </cell>
          <cell r="G1304" t="str">
            <v>перцовый</v>
          </cell>
          <cell r="H1304" t="str">
            <v>Газды баллончик</v>
          </cell>
          <cell r="I1304" t="str">
            <v>БК</v>
          </cell>
          <cell r="J1304">
            <v>0</v>
          </cell>
          <cell r="K1304">
            <v>631010000</v>
          </cell>
          <cell r="L1304" t="str">
            <v>ҚР, ШҚО, Өскемен қ., Бажов көш., 10</v>
          </cell>
          <cell r="M1304" t="str">
            <v>Желтоқсан-Қантар</v>
          </cell>
          <cell r="N1304" t="str">
            <v>Шығыс-Қазақстан облысы, Өскемен қ.</v>
          </cell>
          <cell r="O1304" t="str">
            <v>DDP</v>
          </cell>
          <cell r="P1304" t="str">
            <v>шартқа қол қойылған кезден бастап 45 күнтізбелік күн ішінде</v>
          </cell>
          <cell r="Q1304">
            <v>0</v>
          </cell>
          <cell r="R1304">
            <v>796</v>
          </cell>
          <cell r="S1304" t="str">
            <v>Дана</v>
          </cell>
        </row>
        <row r="1305">
          <cell r="A1305" t="str">
            <v>846 Т</v>
          </cell>
          <cell r="B1305" t="str">
            <v>"ШҚ АЭК" АҚ</v>
          </cell>
          <cell r="C1305" t="str">
            <v>15.20.32.900.004.00.0715.000000000000</v>
          </cell>
          <cell r="D1305">
            <v>528102101</v>
          </cell>
          <cell r="E1305" t="str">
            <v>Электр өткізбейтін боты</v>
          </cell>
          <cell r="F1305" t="str">
            <v>Боты</v>
          </cell>
          <cell r="G1305" t="str">
            <v>мужские, диэлектрические, резиновые</v>
          </cell>
          <cell r="H1305" t="str">
            <v>Электр өткізбейтін боты</v>
          </cell>
          <cell r="I1305" t="str">
            <v>БК</v>
          </cell>
          <cell r="J1305">
            <v>0</v>
          </cell>
          <cell r="K1305">
            <v>631010000</v>
          </cell>
          <cell r="L1305" t="str">
            <v>ҚР, ШҚО, Өскемен қ., Бажов көш., 10</v>
          </cell>
          <cell r="M1305" t="str">
            <v>Желтоқсан-Қантар</v>
          </cell>
          <cell r="N1305" t="str">
            <v>Шығыс-Қазақстан облысы, Өскемен қ.</v>
          </cell>
          <cell r="O1305" t="str">
            <v>DDP</v>
          </cell>
          <cell r="P1305" t="str">
            <v>шартқа қол қойылған кезден бастап 45 күнтізбелік күн ішінде</v>
          </cell>
          <cell r="Q1305">
            <v>0</v>
          </cell>
          <cell r="R1305">
            <v>715</v>
          </cell>
          <cell r="S1305" t="str">
            <v>жұп</v>
          </cell>
        </row>
        <row r="1306">
          <cell r="A1306" t="str">
            <v>847 Т</v>
          </cell>
          <cell r="B1306" t="str">
            <v>"ШҚ АЭК" АҚ</v>
          </cell>
          <cell r="C1306" t="str">
            <v>32.99.11.500.002.00.0839.000000000000</v>
          </cell>
          <cell r="D1306">
            <v>528102102</v>
          </cell>
          <cell r="E1306" t="str">
            <v>Қорғаныш каскасы подшлемникпен</v>
          </cell>
          <cell r="F1306" t="str">
            <v>Каска</v>
          </cell>
          <cell r="G1306" t="str">
            <v>пластмассовая, с подшлемником, ГОСТ 12.4.128-83</v>
          </cell>
          <cell r="H1306" t="str">
            <v>Қорғаныш каскасы подшлемникпен</v>
          </cell>
          <cell r="I1306" t="str">
            <v>БК</v>
          </cell>
          <cell r="J1306" t="str">
            <v>60</v>
          </cell>
          <cell r="K1306">
            <v>631010000</v>
          </cell>
          <cell r="L1306" t="str">
            <v>ҚР, ШҚО, Өскемен қ., Бажов көш., 10</v>
          </cell>
          <cell r="M1306" t="str">
            <v>Желтоқсан-Қантар</v>
          </cell>
          <cell r="N1306" t="str">
            <v>Шығыс-Қазақстан облысы, Өскемен қ.</v>
          </cell>
          <cell r="O1306" t="str">
            <v>DDP</v>
          </cell>
          <cell r="P1306" t="str">
            <v>шартқа қол қойылған кезден бастап 45 күнтізбелік күн ішінде</v>
          </cell>
          <cell r="Q1306">
            <v>0</v>
          </cell>
          <cell r="R1306">
            <v>796</v>
          </cell>
          <cell r="S1306" t="str">
            <v>Дана</v>
          </cell>
        </row>
        <row r="1307">
          <cell r="A1307" t="str">
            <v>847-1 Т</v>
          </cell>
          <cell r="B1307" t="str">
            <v>"ШҚ АЭК" АҚ</v>
          </cell>
          <cell r="C1307" t="str">
            <v>32.99.11.500.002.00.0839.000000000000</v>
          </cell>
          <cell r="D1307">
            <v>528102102</v>
          </cell>
          <cell r="E1307" t="str">
            <v>Қорғаныш каскасы подшлемникпен</v>
          </cell>
          <cell r="F1307" t="str">
            <v>Каска</v>
          </cell>
          <cell r="G1307" t="str">
            <v>пластмассовая, с подшлемником, ГОСТ 12.4.128-83</v>
          </cell>
          <cell r="H1307" t="str">
            <v>Қорғаныш каскасы подшлемникпен</v>
          </cell>
          <cell r="I1307" t="str">
            <v>БК</v>
          </cell>
          <cell r="J1307">
            <v>0</v>
          </cell>
          <cell r="K1307">
            <v>631010000</v>
          </cell>
          <cell r="L1307" t="str">
            <v>ҚР, ШҚО, Өскемен қ., Бажов көш., 10</v>
          </cell>
          <cell r="M1307" t="str">
            <v>Наурыз - Сәуір</v>
          </cell>
          <cell r="N1307" t="str">
            <v>Шығыс-Қазақстан облысы, Өскемен қ.</v>
          </cell>
          <cell r="O1307" t="str">
            <v>DDP</v>
          </cell>
          <cell r="P1307" t="str">
            <v>шартқа қол қойылған кезден бастап 45 күнтізбелік күн ішінде</v>
          </cell>
          <cell r="Q1307">
            <v>0</v>
          </cell>
          <cell r="R1307">
            <v>796</v>
          </cell>
          <cell r="S1307" t="str">
            <v>Дана</v>
          </cell>
        </row>
        <row r="1308">
          <cell r="A1308" t="str">
            <v>848 Т</v>
          </cell>
          <cell r="B1308" t="str">
            <v>"ШҚ АЭК" АҚ</v>
          </cell>
          <cell r="C1308" t="str">
            <v>22.19.72.000.000.00.0796.000000000000</v>
          </cell>
          <cell r="D1308">
            <v>528102103</v>
          </cell>
          <cell r="E1308" t="str">
            <v>Электр өткізбейтін  кілемше</v>
          </cell>
          <cell r="F1308" t="str">
            <v>Ковер</v>
          </cell>
          <cell r="G1308" t="str">
            <v>диэлектрический, резиновый, группа вторая, длина 500-1000мм, ширина 500-1200мм, ГОСТ 4997-75</v>
          </cell>
          <cell r="H1308" t="str">
            <v>Электр өткізбейтін  кілемше</v>
          </cell>
          <cell r="I1308" t="str">
            <v>БК</v>
          </cell>
          <cell r="J1308">
            <v>0</v>
          </cell>
          <cell r="K1308">
            <v>631010000</v>
          </cell>
          <cell r="L1308" t="str">
            <v>ҚР, ШҚО, Өскемен қ., Бажов көш., 10</v>
          </cell>
          <cell r="M1308" t="str">
            <v>Желтоқсан-Қантар</v>
          </cell>
          <cell r="N1308" t="str">
            <v>Шығыс-Қазақстан облысы, Өскемен қ.</v>
          </cell>
          <cell r="O1308" t="str">
            <v>DDP</v>
          </cell>
          <cell r="P1308" t="str">
            <v>шартқа қол қойылған кезден бастап 45 күнтізбелік күн ішінде</v>
          </cell>
          <cell r="Q1308">
            <v>0</v>
          </cell>
          <cell r="R1308">
            <v>796</v>
          </cell>
          <cell r="S1308" t="str">
            <v>Дана</v>
          </cell>
        </row>
        <row r="1309">
          <cell r="A1309" t="str">
            <v>849 Т</v>
          </cell>
          <cell r="B1309" t="str">
            <v>"ШҚ АЭК" АҚ</v>
          </cell>
          <cell r="C1309" t="str">
            <v>27.40.24.000.003.00.0796.000000000000</v>
          </cell>
          <cell r="D1309">
            <v>528102104</v>
          </cell>
          <cell r="E1309" t="str">
            <v xml:space="preserve">Сингналдау конусы                                                                                   </v>
          </cell>
          <cell r="F1309" t="str">
            <v>Конус сигнальный</v>
          </cell>
          <cell r="G1309" t="str">
            <v>дорожный</v>
          </cell>
          <cell r="H1309" t="str">
            <v xml:space="preserve">Сингналдау конусы                                                                                   </v>
          </cell>
          <cell r="I1309" t="str">
            <v>БК</v>
          </cell>
          <cell r="J1309">
            <v>0</v>
          </cell>
          <cell r="K1309">
            <v>631010000</v>
          </cell>
          <cell r="L1309" t="str">
            <v>ҚР, ШҚО, Өскемен қ., Бажов көш., 10</v>
          </cell>
          <cell r="M1309" t="str">
            <v>Желтоқсан-Қантар</v>
          </cell>
          <cell r="N1309" t="str">
            <v>Шығыс-Қазақстан облысы, Өскемен қ.</v>
          </cell>
          <cell r="O1309" t="str">
            <v>DDP</v>
          </cell>
          <cell r="P1309" t="str">
            <v>шартқа қол қойылған кезден бастап 45 күнтізбелік күн ішінде</v>
          </cell>
          <cell r="Q1309">
            <v>0</v>
          </cell>
          <cell r="R1309">
            <v>796</v>
          </cell>
          <cell r="S1309" t="str">
            <v>Дана</v>
          </cell>
        </row>
        <row r="1310">
          <cell r="A1310" t="str">
            <v>850 Т</v>
          </cell>
          <cell r="B1310" t="str">
            <v>"ШҚ АЭК" АҚ</v>
          </cell>
          <cell r="C1310" t="str">
            <v>22.21.30.200.000.00.0796.000000000000</v>
          </cell>
          <cell r="D1310">
            <v>528102105</v>
          </cell>
          <cell r="E1310" t="str">
            <v>Кедергілеу сингналды лента</v>
          </cell>
          <cell r="F1310" t="str">
            <v>Лента</v>
          </cell>
          <cell r="G1310" t="str">
            <v>оградительная, сигнальная, полипропилен</v>
          </cell>
          <cell r="H1310" t="str">
            <v>Кедергілеу сингналды лента</v>
          </cell>
          <cell r="I1310" t="str">
            <v>БК</v>
          </cell>
          <cell r="J1310">
            <v>0</v>
          </cell>
          <cell r="K1310">
            <v>631010000</v>
          </cell>
          <cell r="L1310" t="str">
            <v>ҚР, ШҚО, Өскемен қ., Бажов көш., 10</v>
          </cell>
          <cell r="M1310" t="str">
            <v>Желтоқсан-Қантар</v>
          </cell>
          <cell r="N1310" t="str">
            <v>Шығыс-Қазақстан облысы, Өскемен қ.</v>
          </cell>
          <cell r="O1310" t="str">
            <v>DDP</v>
          </cell>
          <cell r="P1310" t="str">
            <v>шартқа қол қойылған кезден бастап 45 күнтізбелік күн ішінде</v>
          </cell>
          <cell r="Q1310">
            <v>0</v>
          </cell>
          <cell r="R1310">
            <v>796</v>
          </cell>
          <cell r="S1310" t="str">
            <v>Дана</v>
          </cell>
        </row>
        <row r="1311">
          <cell r="A1311" t="str">
            <v>851 Т</v>
          </cell>
          <cell r="B1311" t="str">
            <v>"ШҚ АЭК" АҚ</v>
          </cell>
          <cell r="C1311" t="str">
            <v>32.99.11.900.009.00.0796.000000000002</v>
          </cell>
          <cell r="D1311">
            <v>528102106</v>
          </cell>
          <cell r="E1311" t="str">
            <v>Дәнекерлеуші маскасы</v>
          </cell>
          <cell r="F1311" t="str">
            <v>Маска</v>
          </cell>
          <cell r="G1311" t="str">
            <v>сварочная</v>
          </cell>
          <cell r="H1311" t="str">
            <v>Дәнекерлеуші маскасы</v>
          </cell>
          <cell r="I1311" t="str">
            <v>БК</v>
          </cell>
          <cell r="J1311">
            <v>0</v>
          </cell>
          <cell r="K1311">
            <v>631010000</v>
          </cell>
          <cell r="L1311" t="str">
            <v>ҚР, ШҚО, Өскемен қ., Бажов көш., 10</v>
          </cell>
          <cell r="M1311" t="str">
            <v>Желтоқсан-Қантар</v>
          </cell>
          <cell r="N1311" t="str">
            <v>Шығыс-Қазақстан облысы, Өскемен қ.</v>
          </cell>
          <cell r="O1311" t="str">
            <v>DDP</v>
          </cell>
          <cell r="P1311" t="str">
            <v>шартқа қол қойылған кезден бастап 45 күнтізбелік күн ішінде</v>
          </cell>
          <cell r="Q1311">
            <v>0</v>
          </cell>
          <cell r="R1311">
            <v>796</v>
          </cell>
          <cell r="S1311" t="str">
            <v>Дана</v>
          </cell>
        </row>
        <row r="1312">
          <cell r="A1312" t="str">
            <v>852 Т</v>
          </cell>
          <cell r="B1312" t="str">
            <v>"ШҚ АЭК" АҚ</v>
          </cell>
          <cell r="C1312" t="str">
            <v>32.50.42.900.000.00.0796.000000000008</v>
          </cell>
          <cell r="D1312">
            <v>528102108</v>
          </cell>
          <cell r="E1312" t="str">
            <v>Қорғаныш көзілдірігі</v>
          </cell>
          <cell r="F1312" t="str">
            <v>Очки</v>
          </cell>
          <cell r="G1312" t="str">
            <v>защитные, пластиковые</v>
          </cell>
          <cell r="H1312" t="str">
            <v>Қорғаныш көзілдірігі</v>
          </cell>
          <cell r="I1312" t="str">
            <v>БК</v>
          </cell>
          <cell r="J1312" t="str">
            <v>60</v>
          </cell>
          <cell r="K1312">
            <v>631010000</v>
          </cell>
          <cell r="L1312" t="str">
            <v>ҚР, ШҚО, Өскемен қ., Бажов көш., 10</v>
          </cell>
          <cell r="M1312" t="str">
            <v>Желтоқсан-Қантар</v>
          </cell>
          <cell r="N1312" t="str">
            <v>Шығыс-Қазақстан облысы, Өскемен қ.</v>
          </cell>
          <cell r="O1312" t="str">
            <v>DDP</v>
          </cell>
          <cell r="P1312" t="str">
            <v>шартқа қол қойылған кезден бастап 45 күнтізбелік күн ішінде</v>
          </cell>
          <cell r="Q1312">
            <v>0</v>
          </cell>
          <cell r="R1312">
            <v>796</v>
          </cell>
          <cell r="S1312" t="str">
            <v>Дана</v>
          </cell>
        </row>
        <row r="1313">
          <cell r="A1313" t="str">
            <v>852-1 Т</v>
          </cell>
          <cell r="B1313" t="str">
            <v>"ШҚ АЭК" АҚ</v>
          </cell>
          <cell r="C1313" t="str">
            <v>32.50.42.900.000.00.0796.000000000008</v>
          </cell>
          <cell r="D1313">
            <v>528102108</v>
          </cell>
          <cell r="E1313" t="str">
            <v>Қорғаныш көзілдірігі</v>
          </cell>
          <cell r="F1313" t="str">
            <v>Очки</v>
          </cell>
          <cell r="G1313" t="str">
            <v>защитные, пластиковые</v>
          </cell>
          <cell r="H1313" t="str">
            <v>Қорғаныш көзілдірігі</v>
          </cell>
          <cell r="I1313" t="str">
            <v>БК</v>
          </cell>
          <cell r="J1313">
            <v>0</v>
          </cell>
          <cell r="K1313">
            <v>631010000</v>
          </cell>
          <cell r="L1313" t="str">
            <v>ҚР, ШҚО, Өскемен қ., Бажов көш., 10</v>
          </cell>
          <cell r="M1313" t="str">
            <v>Наурыз - Сәуір</v>
          </cell>
          <cell r="N1313" t="str">
            <v>Шығыс-Қазақстан облысы, Өскемен қ.</v>
          </cell>
          <cell r="O1313" t="str">
            <v>DDP</v>
          </cell>
          <cell r="P1313" t="str">
            <v>шартқа қол қойылған кезден бастап 45 күнтізбелік күн ішінде</v>
          </cell>
          <cell r="Q1313">
            <v>0</v>
          </cell>
          <cell r="R1313">
            <v>796</v>
          </cell>
          <cell r="S1313" t="str">
            <v>Дана</v>
          </cell>
        </row>
        <row r="1314">
          <cell r="A1314" t="str">
            <v>853 Т</v>
          </cell>
          <cell r="B1314" t="str">
            <v>"ШҚ АЭК" АҚ</v>
          </cell>
          <cell r="C1314" t="str">
            <v>32.50.42.900.000.00.0796.000000000007</v>
          </cell>
          <cell r="D1314">
            <v>528102109</v>
          </cell>
          <cell r="E1314" t="str">
            <v>Дәнекерлеуші көзілдірігі</v>
          </cell>
          <cell r="F1314" t="str">
            <v>Очки</v>
          </cell>
          <cell r="G1314" t="str">
            <v>для сварочных работ</v>
          </cell>
          <cell r="H1314" t="str">
            <v>Дәнекерлеуші көзілдірігі</v>
          </cell>
          <cell r="I1314" t="str">
            <v>БК</v>
          </cell>
          <cell r="J1314">
            <v>0</v>
          </cell>
          <cell r="K1314">
            <v>631010000</v>
          </cell>
          <cell r="L1314" t="str">
            <v>ҚР, ШҚО, Өскемен қ., Бажов көш., 10</v>
          </cell>
          <cell r="M1314" t="str">
            <v>Желтоқсан-Қантар</v>
          </cell>
          <cell r="N1314" t="str">
            <v>Шығыс-Қазақстан облысы, Өскемен қ.</v>
          </cell>
          <cell r="O1314" t="str">
            <v>DDP</v>
          </cell>
          <cell r="P1314" t="str">
            <v>шартқа қол қойылған кезден бастап 45 күнтізбелік күн ішінде</v>
          </cell>
          <cell r="Q1314">
            <v>0</v>
          </cell>
          <cell r="R1314">
            <v>796</v>
          </cell>
          <cell r="S1314" t="str">
            <v>Дана</v>
          </cell>
        </row>
        <row r="1315">
          <cell r="A1315" t="str">
            <v>854 Т</v>
          </cell>
          <cell r="B1315" t="str">
            <v>"ШҚ АЭК" АҚ</v>
          </cell>
          <cell r="C1315" t="str">
            <v>14.12.30.100.000.00.0715.000000000017</v>
          </cell>
          <cell r="D1315">
            <v>528102110</v>
          </cell>
          <cell r="E1315" t="str">
            <v>Электр өткізбейтін қолғап</v>
          </cell>
          <cell r="F1315" t="str">
            <v>Перчатки</v>
          </cell>
          <cell r="G1315" t="str">
            <v>для защиты рук технические, из латекса, бесшовные, диэлектрические</v>
          </cell>
          <cell r="H1315" t="str">
            <v>Электр өткізбейтін қолғап</v>
          </cell>
          <cell r="I1315" t="str">
            <v>БК</v>
          </cell>
          <cell r="J1315">
            <v>0</v>
          </cell>
          <cell r="K1315">
            <v>631010000</v>
          </cell>
          <cell r="L1315" t="str">
            <v>ҚР, ШҚО, Өскемен қ., Бажов көш., 10</v>
          </cell>
          <cell r="M1315" t="str">
            <v>Желтоқсан-Қантар</v>
          </cell>
          <cell r="N1315" t="str">
            <v>Шығыс-Қазақстан облысы, Өскемен қ.</v>
          </cell>
          <cell r="O1315" t="str">
            <v>DDP</v>
          </cell>
          <cell r="P1315" t="str">
            <v>шартқа қол қойылған кезден бастап 45 күнтізбелік күн ішінде</v>
          </cell>
          <cell r="Q1315">
            <v>0</v>
          </cell>
          <cell r="R1315">
            <v>715</v>
          </cell>
          <cell r="S1315" t="str">
            <v>жұп</v>
          </cell>
        </row>
        <row r="1316">
          <cell r="A1316" t="str">
            <v>855 Т</v>
          </cell>
          <cell r="B1316" t="str">
            <v>"ШҚ АЭК" АҚ</v>
          </cell>
          <cell r="C1316" t="str">
            <v>22.19.60.500.000.00.0715.000000000004</v>
          </cell>
          <cell r="D1316">
            <v>528102111</v>
          </cell>
          <cell r="E1316" t="str">
            <v>Шаруашылық резенке қолғаптар</v>
          </cell>
          <cell r="F1316" t="str">
            <v>Перчатки</v>
          </cell>
          <cell r="G1316" t="str">
            <v>для защиты рук технические, резиновые</v>
          </cell>
          <cell r="H1316" t="str">
            <v>Шаруашылық резенке қолғаптар</v>
          </cell>
          <cell r="I1316" t="str">
            <v>БК</v>
          </cell>
          <cell r="J1316">
            <v>0</v>
          </cell>
          <cell r="K1316">
            <v>631010000</v>
          </cell>
          <cell r="L1316" t="str">
            <v>ҚР, ШҚО, Өскемен қ., Бажов көш., 10</v>
          </cell>
          <cell r="M1316" t="str">
            <v>Желтоқсан-Қантар</v>
          </cell>
          <cell r="N1316" t="str">
            <v>Шығыс-Қазақстан облысы, Өскемен қ.</v>
          </cell>
          <cell r="O1316" t="str">
            <v>DDP</v>
          </cell>
          <cell r="P1316" t="str">
            <v>шартқа қол қойылған кезден бастап 45 күнтізбелік күн ішінде</v>
          </cell>
          <cell r="Q1316">
            <v>0</v>
          </cell>
          <cell r="R1316">
            <v>715</v>
          </cell>
          <cell r="S1316" t="str">
            <v>жұп</v>
          </cell>
        </row>
        <row r="1317">
          <cell r="A1317" t="str">
            <v>856 Т</v>
          </cell>
          <cell r="B1317" t="str">
            <v>"ШҚ АЭК" АҚ</v>
          </cell>
          <cell r="C1317" t="str">
            <v>13.92.29.990.010.00.0796.000000000003</v>
          </cell>
          <cell r="D1317">
            <v>528102112</v>
          </cell>
          <cell r="E1317" t="str">
            <v>Монтер белбеуі ПМ-НМ</v>
          </cell>
          <cell r="F1317" t="str">
            <v>Пояс</v>
          </cell>
          <cell r="G1317" t="str">
            <v>предохранительный, страховочный, лямочный</v>
          </cell>
          <cell r="H1317" t="str">
            <v>Монтер белбеуі ПМ-НМ</v>
          </cell>
          <cell r="I1317" t="str">
            <v>БК</v>
          </cell>
          <cell r="J1317">
            <v>0</v>
          </cell>
          <cell r="K1317">
            <v>631010000</v>
          </cell>
          <cell r="L1317" t="str">
            <v>ҚР, ШҚО, Өскемен қ., Бажов көш., 10</v>
          </cell>
          <cell r="M1317" t="str">
            <v>Желтоқсан-Қантар</v>
          </cell>
          <cell r="N1317" t="str">
            <v>Шығыс-Қазақстан облысы, Өскемен қ.</v>
          </cell>
          <cell r="O1317" t="str">
            <v>DDP</v>
          </cell>
          <cell r="P1317" t="str">
            <v>шартқа қол қойылған кезден бастап 45 күнтізбелік күн ішінде</v>
          </cell>
          <cell r="Q1317">
            <v>0</v>
          </cell>
          <cell r="R1317">
            <v>796</v>
          </cell>
          <cell r="S1317" t="str">
            <v>Дана</v>
          </cell>
        </row>
        <row r="1318">
          <cell r="A1318" t="str">
            <v>857 Т</v>
          </cell>
          <cell r="B1318" t="str">
            <v>"ШҚ АЭК" АҚ</v>
          </cell>
          <cell r="C1318" t="str">
            <v>32.99.11.900.017.03.0796.000000000000</v>
          </cell>
          <cell r="D1318">
            <v>528102113</v>
          </cell>
          <cell r="E1318" t="str">
            <v>Респиратор лепесток</v>
          </cell>
          <cell r="F1318" t="str">
            <v>Респиратор</v>
          </cell>
          <cell r="G1318" t="str">
            <v>противоаэрозольный</v>
          </cell>
          <cell r="H1318" t="str">
            <v>Респиратор лепесток</v>
          </cell>
          <cell r="I1318" t="str">
            <v>БК</v>
          </cell>
          <cell r="J1318" t="str">
            <v>60</v>
          </cell>
          <cell r="K1318">
            <v>631010000</v>
          </cell>
          <cell r="L1318" t="str">
            <v>ҚР, ШҚО, Өскемен қ., Бажов көш., 10</v>
          </cell>
          <cell r="M1318" t="str">
            <v>Желтоқсан-Қантар</v>
          </cell>
          <cell r="N1318" t="str">
            <v>Шығыс-Қазақстан облысы, Өскемен қ.</v>
          </cell>
          <cell r="O1318" t="str">
            <v>DDP</v>
          </cell>
          <cell r="P1318" t="str">
            <v>шартқа қол қойылған кезден бастап 45 күнтізбелік күн ішінде</v>
          </cell>
          <cell r="Q1318">
            <v>0</v>
          </cell>
          <cell r="R1318">
            <v>796</v>
          </cell>
          <cell r="S1318" t="str">
            <v>Дана</v>
          </cell>
        </row>
        <row r="1319">
          <cell r="A1319" t="str">
            <v>857-1 Т</v>
          </cell>
          <cell r="B1319" t="str">
            <v>"ШҚ АЭК" АҚ</v>
          </cell>
          <cell r="C1319" t="str">
            <v>32.99.11.900.017.03.0796.000000000000</v>
          </cell>
          <cell r="D1319">
            <v>528102113</v>
          </cell>
          <cell r="E1319" t="str">
            <v>Респиратор лепесток</v>
          </cell>
          <cell r="F1319" t="str">
            <v>Респиратор</v>
          </cell>
          <cell r="G1319" t="str">
            <v>противоаэрозольный</v>
          </cell>
          <cell r="H1319" t="str">
            <v>Респиратор лепесток</v>
          </cell>
          <cell r="I1319" t="str">
            <v>БК</v>
          </cell>
          <cell r="J1319">
            <v>0</v>
          </cell>
          <cell r="K1319">
            <v>631010000</v>
          </cell>
          <cell r="L1319" t="str">
            <v>ҚР, ШҚО, Өскемен қ., Бажов көш., 10</v>
          </cell>
          <cell r="M1319" t="str">
            <v>Наурыз - Сәуір</v>
          </cell>
          <cell r="N1319" t="str">
            <v>Шығыс-Қазақстан облысы, Өскемен қ.</v>
          </cell>
          <cell r="O1319" t="str">
            <v>DDP</v>
          </cell>
          <cell r="P1319" t="str">
            <v>шартқа қол қойылған кезден бастап 45 күнтізбелік күн ішінде</v>
          </cell>
          <cell r="Q1319">
            <v>0</v>
          </cell>
          <cell r="R1319">
            <v>796</v>
          </cell>
          <cell r="S1319" t="str">
            <v>Дана</v>
          </cell>
        </row>
        <row r="1320">
          <cell r="A1320" t="str">
            <v>858 Т</v>
          </cell>
          <cell r="B1320" t="str">
            <v>"ШҚ АЭК" АҚ</v>
          </cell>
          <cell r="C1320" t="str">
            <v>32.99.11.900.017.03.0796.000000000000</v>
          </cell>
          <cell r="D1320">
            <v>528102115</v>
          </cell>
          <cell r="E1320" t="str">
            <v>Респиратор У2К</v>
          </cell>
          <cell r="F1320" t="str">
            <v>Респиратор</v>
          </cell>
          <cell r="G1320" t="str">
            <v>противоаэрозольный</v>
          </cell>
          <cell r="H1320" t="str">
            <v>Респиратор У2К</v>
          </cell>
          <cell r="I1320" t="str">
            <v>БК</v>
          </cell>
          <cell r="J1320">
            <v>0</v>
          </cell>
          <cell r="K1320">
            <v>631010000</v>
          </cell>
          <cell r="L1320" t="str">
            <v>ҚР, ШҚО, Өскемен қ., Бажов көш., 10</v>
          </cell>
          <cell r="M1320" t="str">
            <v>Желтоқсан-Қантар</v>
          </cell>
          <cell r="N1320" t="str">
            <v>Шығыс-Қазақстан облысы, Өскемен қ.</v>
          </cell>
          <cell r="O1320" t="str">
            <v>DDP</v>
          </cell>
          <cell r="P1320" t="str">
            <v>шартқа қол қойылған кезден бастап 45 күнтізбелік күн ішінде</v>
          </cell>
          <cell r="Q1320">
            <v>0</v>
          </cell>
          <cell r="R1320">
            <v>796</v>
          </cell>
          <cell r="S1320" t="str">
            <v>Дана</v>
          </cell>
        </row>
        <row r="1321">
          <cell r="A1321" t="str">
            <v>859 Т</v>
          </cell>
          <cell r="B1321" t="str">
            <v>"ШҚ АЭК" АҚ</v>
          </cell>
          <cell r="C1321" t="str">
            <v>32.99.11.900.013.00.0796.000000000000</v>
          </cell>
          <cell r="D1321">
            <v>528102116</v>
          </cell>
          <cell r="E1321" t="str">
            <v>Дәнекерлеушінің кішкетай қалқанына әйнек</v>
          </cell>
          <cell r="F1321" t="str">
            <v>Стекло защитное</v>
          </cell>
          <cell r="G1321" t="str">
            <v>для сварочной маски</v>
          </cell>
          <cell r="H1321" t="str">
            <v>Дәнекерлеушінің кішкетай қалқанына әйнек</v>
          </cell>
          <cell r="I1321" t="str">
            <v>БК</v>
          </cell>
          <cell r="J1321">
            <v>0</v>
          </cell>
          <cell r="K1321">
            <v>631010000</v>
          </cell>
          <cell r="L1321" t="str">
            <v>ҚР, ШҚО, Өскемен қ., Бажов көш., 10</v>
          </cell>
          <cell r="M1321" t="str">
            <v>Желтоқсан-Қантар</v>
          </cell>
          <cell r="N1321" t="str">
            <v>Шығыс-Қазақстан облысы, Өскемен қ.</v>
          </cell>
          <cell r="O1321" t="str">
            <v>DDP</v>
          </cell>
          <cell r="P1321" t="str">
            <v>шартқа қол қойылған кезден бастап 45 күнтізбелік күн ішінде</v>
          </cell>
          <cell r="Q1321">
            <v>0</v>
          </cell>
          <cell r="R1321">
            <v>796</v>
          </cell>
          <cell r="S1321" t="str">
            <v>Дана</v>
          </cell>
        </row>
        <row r="1322">
          <cell r="A1322" t="str">
            <v>860 Т</v>
          </cell>
          <cell r="B1322" t="str">
            <v>"ШҚ АЭК" АҚ</v>
          </cell>
          <cell r="C1322" t="str">
            <v>22.19.60.500.000.00.0715.000000000004</v>
          </cell>
          <cell r="D1322">
            <v>528102118</v>
          </cell>
          <cell r="E1322" t="str">
            <v>Хим. шыдамды резинка қолғап</v>
          </cell>
          <cell r="F1322" t="str">
            <v>Перчатки</v>
          </cell>
          <cell r="G1322" t="str">
            <v>для защиты рук технические, резиновые</v>
          </cell>
          <cell r="H1322" t="str">
            <v>Хим. шыдамды резинка қолғап</v>
          </cell>
          <cell r="I1322" t="str">
            <v>БК</v>
          </cell>
          <cell r="J1322">
            <v>0</v>
          </cell>
          <cell r="K1322">
            <v>631010000</v>
          </cell>
          <cell r="L1322" t="str">
            <v>ҚР, ШҚО, Өскемен қ., Бажов көш., 10</v>
          </cell>
          <cell r="M1322" t="str">
            <v>Желтоқсан-Қантар</v>
          </cell>
          <cell r="N1322" t="str">
            <v>Шығыс-Қазақстан облысы, Өскемен қ.</v>
          </cell>
          <cell r="O1322" t="str">
            <v>DDP</v>
          </cell>
          <cell r="P1322" t="str">
            <v>шартқа қол қойылған кезден бастап 45 күнтізбелік күн ішінде</v>
          </cell>
          <cell r="Q1322">
            <v>0</v>
          </cell>
          <cell r="R1322">
            <v>715</v>
          </cell>
          <cell r="S1322" t="str">
            <v>жұп</v>
          </cell>
        </row>
        <row r="1323">
          <cell r="A1323" t="str">
            <v>861 Т</v>
          </cell>
          <cell r="B1323" t="str">
            <v>"ШҚ АЭК" АҚ</v>
          </cell>
          <cell r="C1323" t="str">
            <v>14.12.30.100.003.00.0796.000000000012</v>
          </cell>
          <cell r="D1323">
            <v>528102120</v>
          </cell>
          <cell r="E1323" t="str">
            <v>Резинкадан фартук</v>
          </cell>
          <cell r="F1323" t="str">
            <v>Фартук</v>
          </cell>
          <cell r="G1323" t="str">
            <v>мужской, для защиты от растворов щелочей, из прорезиненной ткани, тип А, ГОСТ 12.4.029-76</v>
          </cell>
          <cell r="H1323" t="str">
            <v>Резинкадан фартук</v>
          </cell>
          <cell r="I1323" t="str">
            <v>БК</v>
          </cell>
          <cell r="J1323">
            <v>0</v>
          </cell>
          <cell r="K1323">
            <v>631010000</v>
          </cell>
          <cell r="L1323" t="str">
            <v>ҚР, ШҚО, Өскемен қ., Бажов көш., 10</v>
          </cell>
          <cell r="M1323" t="str">
            <v>Желтоқсан-Қантар</v>
          </cell>
          <cell r="N1323" t="str">
            <v>Шығыс-Қазақстан облысы, Өскемен қ.</v>
          </cell>
          <cell r="O1323" t="str">
            <v>DDP</v>
          </cell>
          <cell r="P1323" t="str">
            <v>шартқа қол қойылған кезден бастап 45 күнтізбелік күн ішінде</v>
          </cell>
          <cell r="Q1323">
            <v>0</v>
          </cell>
          <cell r="R1323">
            <v>796</v>
          </cell>
          <cell r="S1323" t="str">
            <v>Дана</v>
          </cell>
        </row>
        <row r="1324">
          <cell r="A1324" t="str">
            <v>862 Т</v>
          </cell>
          <cell r="B1324" t="str">
            <v>"ШҚ АЭК" АҚ</v>
          </cell>
          <cell r="C1324" t="str">
            <v>32.99.11.500.002.00.0839.000000000000</v>
          </cell>
          <cell r="D1324">
            <v>528102129</v>
          </cell>
          <cell r="E1324" t="str">
            <v>Қорғаныш каска подшлемникпен</v>
          </cell>
          <cell r="F1324" t="str">
            <v>Каска</v>
          </cell>
          <cell r="G1324" t="str">
            <v>пластмассовая, с подшлемником, ГОСТ 12.4.128-83</v>
          </cell>
          <cell r="H1324" t="str">
            <v>Қорғаныш каска подшлемникпен</v>
          </cell>
          <cell r="I1324" t="str">
            <v>БК</v>
          </cell>
          <cell r="J1324" t="str">
            <v>60</v>
          </cell>
          <cell r="K1324">
            <v>631010000</v>
          </cell>
          <cell r="L1324" t="str">
            <v>ҚР, ШҚО, Өскемен қ., Бажов көш., 10</v>
          </cell>
          <cell r="M1324" t="str">
            <v>Желтоқсан-Қантар</v>
          </cell>
          <cell r="N1324" t="str">
            <v>Шығыс-Қазақстан облысы, Өскемен қ.</v>
          </cell>
          <cell r="O1324" t="str">
            <v>DDP</v>
          </cell>
          <cell r="P1324" t="str">
            <v>шартқа қол қойылған кезден бастап 45 күнтізбелік күн ішінде</v>
          </cell>
          <cell r="Q1324">
            <v>0</v>
          </cell>
          <cell r="R1324">
            <v>796</v>
          </cell>
          <cell r="S1324" t="str">
            <v>Дана</v>
          </cell>
        </row>
        <row r="1325">
          <cell r="A1325" t="str">
            <v>862-1 Т</v>
          </cell>
          <cell r="B1325" t="str">
            <v>"ШҚ АЭК" АҚ</v>
          </cell>
          <cell r="C1325" t="str">
            <v>32.99.11.500.002.00.0839.000000000000</v>
          </cell>
          <cell r="D1325">
            <v>528102129</v>
          </cell>
          <cell r="E1325" t="str">
            <v>Қорғаныш каска подшлемникпен</v>
          </cell>
          <cell r="F1325" t="str">
            <v>Каска</v>
          </cell>
          <cell r="G1325" t="str">
            <v>пластмассовая, с подшлемником, ГОСТ 12.4.128-83</v>
          </cell>
          <cell r="H1325" t="str">
            <v>Қорғаныш каска подшлемникпен</v>
          </cell>
          <cell r="I1325" t="str">
            <v>БК</v>
          </cell>
          <cell r="J1325">
            <v>0</v>
          </cell>
          <cell r="K1325">
            <v>631010000</v>
          </cell>
          <cell r="L1325" t="str">
            <v>ҚР, ШҚО, Өскемен қ., Бажов көш., 10</v>
          </cell>
          <cell r="M1325" t="str">
            <v>Наурыз - Сәуір</v>
          </cell>
          <cell r="N1325" t="str">
            <v>Шығыс-Қазақстан облысы, Өскемен қ.</v>
          </cell>
          <cell r="O1325" t="str">
            <v>DDP</v>
          </cell>
          <cell r="P1325" t="str">
            <v>шартқа қол қойылған кезден бастап 45 күнтізбелік күн ішінде</v>
          </cell>
          <cell r="Q1325">
            <v>0</v>
          </cell>
          <cell r="R1325">
            <v>796</v>
          </cell>
          <cell r="S1325" t="str">
            <v>Дана</v>
          </cell>
        </row>
        <row r="1326">
          <cell r="A1326" t="str">
            <v>863 Т</v>
          </cell>
          <cell r="B1326" t="str">
            <v>"ШҚ АЭК" АҚ</v>
          </cell>
          <cell r="C1326" t="str">
            <v>13.92.29.990.013.00.0796.000000000000</v>
          </cell>
          <cell r="D1326">
            <v>528102135</v>
          </cell>
          <cell r="E1326" t="str">
            <v>Үлкен және кіші карабиндермен қайыс арқан</v>
          </cell>
          <cell r="F1326" t="str">
            <v>Строп</v>
          </cell>
          <cell r="G1326" t="str">
            <v>удерживающий, двухплечный с амортизатором</v>
          </cell>
          <cell r="H1326" t="str">
            <v>Үлкен және кіші карабиндермен қайыс арқан</v>
          </cell>
          <cell r="I1326" t="str">
            <v>БК</v>
          </cell>
          <cell r="J1326">
            <v>0</v>
          </cell>
          <cell r="K1326">
            <v>631010000</v>
          </cell>
          <cell r="L1326" t="str">
            <v>ҚР, ШҚО, Өскемен қ., Бажов көш., 10</v>
          </cell>
          <cell r="M1326" t="str">
            <v>Желтоқсан-Қантар</v>
          </cell>
          <cell r="N1326" t="str">
            <v>Шығыс-Қазақстан облысы, Өскемен қ.</v>
          </cell>
          <cell r="O1326" t="str">
            <v>DDP</v>
          </cell>
          <cell r="P1326" t="str">
            <v>шартқа қол қойылған кезден бастап 45 күнтізбелік күн ішінде</v>
          </cell>
          <cell r="Q1326">
            <v>0</v>
          </cell>
          <cell r="R1326">
            <v>796</v>
          </cell>
          <cell r="S1326" t="str">
            <v>Дана</v>
          </cell>
        </row>
        <row r="1327">
          <cell r="A1327" t="str">
            <v>864 Т</v>
          </cell>
          <cell r="B1327" t="str">
            <v>"ШҚ АЭК" АҚ</v>
          </cell>
          <cell r="C1327" t="str">
            <v>13.92.29.990.010.00.0796.000000000003</v>
          </cell>
          <cell r="D1327">
            <v>528102137</v>
          </cell>
          <cell r="E1327" t="str">
            <v>Монтер белдігі жіп бау ПП-Л</v>
          </cell>
          <cell r="F1327" t="str">
            <v>Пояс</v>
          </cell>
          <cell r="G1327" t="str">
            <v>предохранительный, страховочный, лямочный</v>
          </cell>
          <cell r="H1327" t="str">
            <v>Монтер белдігі жіп бау ПП-Л</v>
          </cell>
          <cell r="I1327" t="str">
            <v>БК</v>
          </cell>
          <cell r="J1327">
            <v>0</v>
          </cell>
          <cell r="K1327">
            <v>631010000</v>
          </cell>
          <cell r="L1327" t="str">
            <v>ҚР, ШҚО, Өскемен қ., Бажов көш., 10</v>
          </cell>
          <cell r="M1327" t="str">
            <v>Желтоқсан-Қантар</v>
          </cell>
          <cell r="N1327" t="str">
            <v>Шығыс-Қазақстан облысы, Өскемен қ.</v>
          </cell>
          <cell r="O1327" t="str">
            <v>DDP</v>
          </cell>
          <cell r="P1327" t="str">
            <v>шартқа қол қойылған кезден бастап 45 күнтізбелік күн ішінде</v>
          </cell>
          <cell r="Q1327">
            <v>0</v>
          </cell>
          <cell r="R1327">
            <v>796</v>
          </cell>
          <cell r="S1327" t="str">
            <v>Дана</v>
          </cell>
        </row>
        <row r="1328">
          <cell r="A1328" t="str">
            <v>865 Т</v>
          </cell>
          <cell r="B1328" t="str">
            <v>"ШҚ АЭК" АҚ</v>
          </cell>
          <cell r="C1328" t="str">
            <v>32.99.11.300.000.06.0715.000000000000</v>
          </cell>
          <cell r="D1328">
            <v>528102140</v>
          </cell>
          <cell r="E1328" t="str">
            <v>Май бензинге төзімді резенкеленген қолғаптар</v>
          </cell>
          <cell r="F1328" t="str">
            <v>Рукавицы</v>
          </cell>
          <cell r="G1328" t="str">
            <v>для защиты от нефтепродуктов, из полиэфирновискозной ткани, тип Б, ГОСТ 12.4.010-75</v>
          </cell>
          <cell r="H1328" t="str">
            <v>Май бензинге төзімді резенкеленген қолғаптар</v>
          </cell>
          <cell r="I1328" t="str">
            <v>БК</v>
          </cell>
          <cell r="J1328">
            <v>0</v>
          </cell>
          <cell r="K1328">
            <v>631010000</v>
          </cell>
          <cell r="L1328" t="str">
            <v>ҚР, ШҚО, Өскемен қ., Бажов көш., 10</v>
          </cell>
          <cell r="M1328" t="str">
            <v>Желтоқсан-Қантар</v>
          </cell>
          <cell r="N1328" t="str">
            <v>Шығыс-Қазақстан облысы, Өскемен қ.</v>
          </cell>
          <cell r="O1328" t="str">
            <v>DDP</v>
          </cell>
          <cell r="P1328" t="str">
            <v>шартқа қол қойылған кезден бастап 45 күнтізбелік күн ішінде</v>
          </cell>
          <cell r="Q1328">
            <v>0</v>
          </cell>
          <cell r="R1328">
            <v>715</v>
          </cell>
          <cell r="S1328" t="str">
            <v>жұп</v>
          </cell>
        </row>
        <row r="1329">
          <cell r="A1329" t="str">
            <v>866 Т</v>
          </cell>
          <cell r="B1329" t="str">
            <v>"ШҚ АЭК" АҚ</v>
          </cell>
          <cell r="C1329" t="str">
            <v>27.90.70.300.005.00.0796.000000000000</v>
          </cell>
          <cell r="D1329">
            <v>528102142</v>
          </cell>
          <cell r="E1329" t="str">
            <v xml:space="preserve">Жасырын сым сигнализаторы                                                                           </v>
          </cell>
          <cell r="F1329" t="str">
            <v>Сигнализатор</v>
          </cell>
          <cell r="G1329" t="str">
            <v>для электросигнализации</v>
          </cell>
          <cell r="H1329" t="str">
            <v xml:space="preserve">Жасырын сым сигнализаторы                                                                           </v>
          </cell>
          <cell r="I1329" t="str">
            <v>БК</v>
          </cell>
          <cell r="J1329">
            <v>0</v>
          </cell>
          <cell r="K1329">
            <v>631010000</v>
          </cell>
          <cell r="L1329" t="str">
            <v>ҚР, ШҚО, Өскемен қ., Бажов көш., 10</v>
          </cell>
          <cell r="M1329" t="str">
            <v>Желтоқсан-Қантар</v>
          </cell>
          <cell r="N1329" t="str">
            <v>Шығыс-Қазақстан облысы, Өскемен қ.</v>
          </cell>
          <cell r="O1329" t="str">
            <v>DDP</v>
          </cell>
          <cell r="P1329" t="str">
            <v>шартқа қол қойылған кезден бастап 45 күнтізбелік күн ішінде</v>
          </cell>
          <cell r="Q1329">
            <v>0</v>
          </cell>
          <cell r="R1329">
            <v>796</v>
          </cell>
          <cell r="S1329" t="str">
            <v>Дана</v>
          </cell>
        </row>
        <row r="1330">
          <cell r="A1330" t="str">
            <v>867 Т</v>
          </cell>
          <cell r="B1330" t="str">
            <v>"ШҚ АЭК" АҚ</v>
          </cell>
          <cell r="C1330" t="str">
            <v>32.99.11.900.007.00.0796.000000000013</v>
          </cell>
          <cell r="D1330">
            <v>528102147</v>
          </cell>
          <cell r="E1330" t="str">
            <v xml:space="preserve">Тілім қорғаныс қалқан                                                                               </v>
          </cell>
          <cell r="F1330" t="str">
            <v>Щиток</v>
          </cell>
          <cell r="G1330" t="str">
            <v>защитный лицевой, для электросварщиков, ГОСТ 12.4.035-78</v>
          </cell>
          <cell r="H1330" t="str">
            <v xml:space="preserve">Тілім қорғаныс қалқан                                                                               </v>
          </cell>
          <cell r="I1330" t="str">
            <v>БК</v>
          </cell>
          <cell r="J1330">
            <v>0</v>
          </cell>
          <cell r="K1330">
            <v>631010000</v>
          </cell>
          <cell r="L1330" t="str">
            <v>ҚР, ШҚО, Өскемен қ., Бажов көш., 10</v>
          </cell>
          <cell r="M1330" t="str">
            <v>Желтоқсан-Қантар</v>
          </cell>
          <cell r="N1330" t="str">
            <v>Шығыс-Қазақстан облысы, Өскемен қ.</v>
          </cell>
          <cell r="O1330" t="str">
            <v>DDP</v>
          </cell>
          <cell r="P1330" t="str">
            <v>шартқа қол қойылған кезден бастап 45 күнтізбелік күн ішінде</v>
          </cell>
          <cell r="Q1330">
            <v>0</v>
          </cell>
          <cell r="R1330">
            <v>796</v>
          </cell>
          <cell r="S1330" t="str">
            <v>Дана</v>
          </cell>
        </row>
        <row r="1331">
          <cell r="A1331" t="str">
            <v>868 Т</v>
          </cell>
          <cell r="B1331" t="str">
            <v>"ШҚ АЭК" АҚ</v>
          </cell>
          <cell r="C1331" t="str">
            <v>14.12.30.100.000.00.0715.000000000022</v>
          </cell>
          <cell r="D1331">
            <v>528102149</v>
          </cell>
          <cell r="E1331" t="str">
            <v>Қолғаптар диагностикалық нитрилді опаланбаған залалсыздандырылмаған</v>
          </cell>
          <cell r="F1331" t="str">
            <v>Перчатки</v>
          </cell>
          <cell r="G1331" t="str">
            <v>технические, нитриловые, химостойкие</v>
          </cell>
          <cell r="H1331" t="str">
            <v>Қолғаптар диагностикалық нитрилді опаланбаған залалсыздандырылмаған</v>
          </cell>
          <cell r="I1331" t="str">
            <v>БК</v>
          </cell>
          <cell r="J1331">
            <v>0</v>
          </cell>
          <cell r="K1331">
            <v>631010000</v>
          </cell>
          <cell r="L1331" t="str">
            <v>ҚР, ШҚО, Өскемен қ., Бажов көш., 10</v>
          </cell>
          <cell r="M1331" t="str">
            <v>Желтоқсан-Қантар</v>
          </cell>
          <cell r="N1331" t="str">
            <v>Шығыс-Қазақстан облысы, Өскемен қ.</v>
          </cell>
          <cell r="O1331" t="str">
            <v>DDP</v>
          </cell>
          <cell r="P1331" t="str">
            <v>шартқа қол қойылған кезден бастап 45 күнтізбелік күн ішінде</v>
          </cell>
          <cell r="Q1331">
            <v>0</v>
          </cell>
          <cell r="R1331">
            <v>715</v>
          </cell>
          <cell r="S1331" t="str">
            <v>жұп</v>
          </cell>
        </row>
        <row r="1332">
          <cell r="A1332" t="str">
            <v>869 Т</v>
          </cell>
          <cell r="B1332" t="str">
            <v>"ШҚ АЭК" АҚ</v>
          </cell>
          <cell r="C1332" t="str">
            <v>32.99.11.900.017.05.0796.000000000000</v>
          </cell>
          <cell r="D1332">
            <v>528102154</v>
          </cell>
          <cell r="E1332" t="str">
            <v xml:space="preserve">Көп қабатты респиратор клапанмен                                                                    </v>
          </cell>
          <cell r="F1332" t="str">
            <v>Респиратор</v>
          </cell>
          <cell r="G1332" t="str">
            <v>пыле-газозащитный</v>
          </cell>
          <cell r="H1332" t="str">
            <v xml:space="preserve">Көп қабатты респиратор клапанмен                                                                    </v>
          </cell>
          <cell r="I1332" t="str">
            <v>БК</v>
          </cell>
          <cell r="J1332" t="str">
            <v>60</v>
          </cell>
          <cell r="K1332">
            <v>631010000</v>
          </cell>
          <cell r="L1332" t="str">
            <v>ҚР, ШҚО, Өскемен қ., Бажов көш., 10</v>
          </cell>
          <cell r="M1332" t="str">
            <v>Желтоқсан-Қантар</v>
          </cell>
          <cell r="N1332" t="str">
            <v>Шығыс-Қазақстан облысы, Өскемен қ.</v>
          </cell>
          <cell r="O1332" t="str">
            <v>DDP</v>
          </cell>
          <cell r="P1332" t="str">
            <v>шартқа қол қойылған кезден бастап 45 күнтізбелік күн ішінде</v>
          </cell>
          <cell r="Q1332">
            <v>0</v>
          </cell>
          <cell r="R1332">
            <v>796</v>
          </cell>
          <cell r="S1332" t="str">
            <v>Дана</v>
          </cell>
        </row>
        <row r="1333">
          <cell r="A1333" t="str">
            <v>869-1 Т</v>
          </cell>
          <cell r="B1333" t="str">
            <v>"ШҚ АЭК" АҚ</v>
          </cell>
          <cell r="C1333" t="str">
            <v>32.99.11.900.017.05.0796.000000000000</v>
          </cell>
          <cell r="D1333">
            <v>528102154</v>
          </cell>
          <cell r="E1333" t="str">
            <v xml:space="preserve">Көп қабатты респиратор клапанмен                                                                    </v>
          </cell>
          <cell r="F1333" t="str">
            <v>Респиратор</v>
          </cell>
          <cell r="G1333" t="str">
            <v>пыле-газозащитный</v>
          </cell>
          <cell r="H1333" t="str">
            <v xml:space="preserve">Көп қабатты респиратор клапанмен                                                                    </v>
          </cell>
          <cell r="I1333" t="str">
            <v>БК</v>
          </cell>
          <cell r="J1333">
            <v>0</v>
          </cell>
          <cell r="K1333">
            <v>631010000</v>
          </cell>
          <cell r="L1333" t="str">
            <v>ҚР, ШҚО, Өскемен қ., Бажов көш., 10</v>
          </cell>
          <cell r="M1333" t="str">
            <v>Наурыз - Сәуір</v>
          </cell>
          <cell r="N1333" t="str">
            <v>Шығыс-Қазақстан облысы, Өскемен қ.</v>
          </cell>
          <cell r="O1333" t="str">
            <v>DDP</v>
          </cell>
          <cell r="P1333" t="str">
            <v>шартқа қол қойылған кезден бастап 45 күнтізбелік күн ішінде</v>
          </cell>
          <cell r="Q1333">
            <v>0</v>
          </cell>
          <cell r="R1333">
            <v>796</v>
          </cell>
          <cell r="S1333" t="str">
            <v>Дана</v>
          </cell>
        </row>
        <row r="1334">
          <cell r="A1334" t="str">
            <v>870 Т</v>
          </cell>
          <cell r="B1334" t="str">
            <v>"ШҚ АЭК" АҚ</v>
          </cell>
          <cell r="C1334" t="str">
            <v>14.12.30.100.000.00.0778.000000000001</v>
          </cell>
          <cell r="D1334">
            <v>528102160</v>
          </cell>
          <cell r="E1334" t="str">
            <v>МЕДИЦИНАЛЫҚ ЗАРАРСЫЗДАНДЫРЫЛМАҒАН ҚОЛҒАП</v>
          </cell>
          <cell r="F1334" t="str">
            <v>Перчатки</v>
          </cell>
          <cell r="G1334" t="str">
            <v>медицинские смотровые, из натурального латекса, нестерильные</v>
          </cell>
          <cell r="H1334" t="str">
            <v>МЕДИЦИНАЛЫҚ ЗАРАРСЫЗДАНДЫРЫЛМАҒАН ҚОЛҒАП</v>
          </cell>
          <cell r="I1334" t="str">
            <v>БК</v>
          </cell>
          <cell r="J1334">
            <v>0</v>
          </cell>
          <cell r="K1334">
            <v>631010000</v>
          </cell>
          <cell r="L1334" t="str">
            <v>ҚР, ШҚО, Өскемен қ., Бажов көш., 10</v>
          </cell>
          <cell r="M1334" t="str">
            <v>Желтоқсан-Қантар</v>
          </cell>
          <cell r="N1334" t="str">
            <v>Шығыс-Қазақстан облысы, Өскемен қ.</v>
          </cell>
          <cell r="O1334" t="str">
            <v>DDP</v>
          </cell>
          <cell r="P1334" t="str">
            <v>шартқа қол қойылған кезден бастап 45 күнтізбелік күн ішінде</v>
          </cell>
          <cell r="Q1334">
            <v>0</v>
          </cell>
          <cell r="R1334">
            <v>715</v>
          </cell>
          <cell r="S1334" t="str">
            <v>жұп</v>
          </cell>
        </row>
        <row r="1335">
          <cell r="A1335" t="str">
            <v>871 Т</v>
          </cell>
          <cell r="B1335" t="str">
            <v>"ШҚ АЭК" АҚ</v>
          </cell>
          <cell r="C1335" t="str">
            <v>27.40.24.000.004.00.0796.000000000003</v>
          </cell>
          <cell r="D1335">
            <v>528103100</v>
          </cell>
          <cell r="E1335" t="str">
            <v>Осы жерден шығу белгісі</v>
          </cell>
          <cell r="F1335" t="str">
            <v>Знак указательный</v>
          </cell>
          <cell r="G1335" t="str">
            <v>квадратный, размер 200*200 мм</v>
          </cell>
          <cell r="H1335" t="str">
            <v>Осы жерден шығу белгісі</v>
          </cell>
          <cell r="I1335" t="str">
            <v>БК</v>
          </cell>
          <cell r="J1335" t="str">
            <v>60</v>
          </cell>
          <cell r="K1335">
            <v>631010000</v>
          </cell>
          <cell r="L1335" t="str">
            <v>ҚР, ШҚО, Өскемен қ., Бажов көш., 10</v>
          </cell>
          <cell r="M1335" t="str">
            <v>Желтоқсан-Қантар</v>
          </cell>
          <cell r="N1335" t="str">
            <v>Шығыс-Қазақстан облысы, Өскемен қ.</v>
          </cell>
          <cell r="O1335" t="str">
            <v>DDP</v>
          </cell>
          <cell r="P1335" t="str">
            <v>шартқа қол қойылған кезден бастап 45 күнтізбелік күн ішінде</v>
          </cell>
          <cell r="Q1335">
            <v>0</v>
          </cell>
          <cell r="R1335">
            <v>796</v>
          </cell>
          <cell r="S1335" t="str">
            <v>Дана</v>
          </cell>
        </row>
        <row r="1336">
          <cell r="A1336" t="str">
            <v>871-1 Т</v>
          </cell>
          <cell r="B1336" t="str">
            <v>"ШҚ АЭК" АҚ</v>
          </cell>
          <cell r="C1336" t="str">
            <v>27.40.24.000.004.00.0796.000000000003</v>
          </cell>
          <cell r="D1336">
            <v>528103100</v>
          </cell>
          <cell r="E1336" t="str">
            <v>Осы жерден шығу белгісі</v>
          </cell>
          <cell r="F1336" t="str">
            <v>Знак указательный</v>
          </cell>
          <cell r="G1336" t="str">
            <v>квадратный, размер 200*200 мм</v>
          </cell>
          <cell r="H1336" t="str">
            <v>Осы жерден шығу белгісі</v>
          </cell>
          <cell r="I1336" t="str">
            <v>БК</v>
          </cell>
          <cell r="J1336" t="str">
            <v>0</v>
          </cell>
          <cell r="K1336">
            <v>631010000</v>
          </cell>
          <cell r="L1336" t="str">
            <v>ҚР, ШҚО, Өскемен қ., Бажов көш., 10</v>
          </cell>
          <cell r="M1336" t="str">
            <v>Мамыр - Маусым</v>
          </cell>
          <cell r="N1336" t="str">
            <v>Шығыс-Қазақстан облысы, Өскемен қ.</v>
          </cell>
          <cell r="O1336" t="str">
            <v>DDP</v>
          </cell>
          <cell r="P1336" t="str">
            <v>шартқа қол қойылған кезден бастап 45 күнтізбелік күн ішінде</v>
          </cell>
          <cell r="Q1336">
            <v>0</v>
          </cell>
          <cell r="R1336">
            <v>796</v>
          </cell>
          <cell r="S1336" t="str">
            <v>Дана</v>
          </cell>
        </row>
        <row r="1337">
          <cell r="A1337" t="str">
            <v>872 Т</v>
          </cell>
          <cell r="B1337" t="str">
            <v>"ШҚ АЭК" АҚ</v>
          </cell>
          <cell r="C1337" t="str">
            <v>27.40.24.000.006.00.0796.000000000003</v>
          </cell>
          <cell r="D1337">
            <v>528103101</v>
          </cell>
          <cell r="E1337" t="str">
            <v>Назар  аударыңыз шунт белгісі</v>
          </cell>
          <cell r="F1337" t="str">
            <v>Знак предупреждающий</v>
          </cell>
          <cell r="G1337" t="str">
            <v>длина 200 мм</v>
          </cell>
          <cell r="H1337" t="str">
            <v>Назар  аударыңыз шунт белгісі</v>
          </cell>
          <cell r="I1337" t="str">
            <v>БК</v>
          </cell>
          <cell r="J1337" t="str">
            <v>60</v>
          </cell>
          <cell r="K1337">
            <v>631010000</v>
          </cell>
          <cell r="L1337" t="str">
            <v>ҚР, ШҚО, Өскемен қ., Бажов көш., 10</v>
          </cell>
          <cell r="M1337" t="str">
            <v>Желтоқсан-Қантар</v>
          </cell>
          <cell r="N1337" t="str">
            <v>Шығыс-Қазақстан облысы, Өскемен қ.</v>
          </cell>
          <cell r="O1337" t="str">
            <v>DDP</v>
          </cell>
          <cell r="P1337" t="str">
            <v>шартқа қол қойылған кезден бастап 45 күнтізбелік күн ішінде</v>
          </cell>
          <cell r="Q1337">
            <v>0</v>
          </cell>
          <cell r="R1337">
            <v>796</v>
          </cell>
          <cell r="S1337" t="str">
            <v>Дана</v>
          </cell>
        </row>
        <row r="1338">
          <cell r="A1338" t="str">
            <v>872-1 Т</v>
          </cell>
          <cell r="B1338" t="str">
            <v>"ШҚ АЭК" АҚ</v>
          </cell>
          <cell r="C1338" t="str">
            <v>27.40.24.000.006.00.0796.000000000003</v>
          </cell>
          <cell r="D1338">
            <v>528103101</v>
          </cell>
          <cell r="E1338" t="str">
            <v>Назар  аударыңыз шунт белгісі</v>
          </cell>
          <cell r="F1338" t="str">
            <v>Знак предупреждающий</v>
          </cell>
          <cell r="G1338" t="str">
            <v>длина 200 мм</v>
          </cell>
          <cell r="H1338" t="str">
            <v>Назар  аударыңыз шунт белгісі</v>
          </cell>
          <cell r="I1338" t="str">
            <v>БК</v>
          </cell>
          <cell r="J1338" t="str">
            <v>0</v>
          </cell>
          <cell r="K1338">
            <v>631010000</v>
          </cell>
          <cell r="L1338" t="str">
            <v>ҚР, ШҚО, Өскемен қ., Бажов көш., 10</v>
          </cell>
          <cell r="M1338" t="str">
            <v>Мамыр - Маусым</v>
          </cell>
          <cell r="N1338" t="str">
            <v>Шығыс-Қазақстан облысы, Өскемен қ.</v>
          </cell>
          <cell r="O1338" t="str">
            <v>DDP</v>
          </cell>
          <cell r="P1338" t="str">
            <v>шартқа қол қойылған кезден бастап 45 күнтізбелік күн ішінде</v>
          </cell>
          <cell r="Q1338">
            <v>0</v>
          </cell>
          <cell r="R1338">
            <v>796</v>
          </cell>
          <cell r="S1338" t="str">
            <v>Дана</v>
          </cell>
        </row>
        <row r="1339">
          <cell r="A1339" t="str">
            <v>873 Т</v>
          </cell>
          <cell r="B1339" t="str">
            <v>"ШҚ АЭК" АҚ</v>
          </cell>
          <cell r="C1339" t="str">
            <v>27.40.24.000.004.00.0796.000000000003</v>
          </cell>
          <cell r="D1339">
            <v>528103102</v>
          </cell>
          <cell r="E1339" t="str">
            <v xml:space="preserve">Есіктің эвакуациялық шығу белгісі                                                                   </v>
          </cell>
          <cell r="F1339" t="str">
            <v>Знак указательный</v>
          </cell>
          <cell r="G1339" t="str">
            <v>квадратный, размер 200*200 мм</v>
          </cell>
          <cell r="H1339" t="str">
            <v xml:space="preserve">Есіктің эвакуациялық шығу белгісі                                                                   </v>
          </cell>
          <cell r="I1339" t="str">
            <v>БК</v>
          </cell>
          <cell r="J1339" t="str">
            <v>60</v>
          </cell>
          <cell r="K1339">
            <v>631010000</v>
          </cell>
          <cell r="L1339" t="str">
            <v>ҚР, ШҚО, Өскемен қ., Бажов көш., 10</v>
          </cell>
          <cell r="M1339" t="str">
            <v>Желтоқсан-Қантар</v>
          </cell>
          <cell r="N1339" t="str">
            <v>Шығыс-Қазақстан облысы, Өскемен қ.</v>
          </cell>
          <cell r="O1339" t="str">
            <v>DDP</v>
          </cell>
          <cell r="P1339" t="str">
            <v>шартқа қол қойылған кезден бастап 45 күнтізбелік күн ішінде</v>
          </cell>
          <cell r="Q1339">
            <v>0</v>
          </cell>
          <cell r="R1339">
            <v>796</v>
          </cell>
          <cell r="S1339" t="str">
            <v>Дана</v>
          </cell>
        </row>
        <row r="1340">
          <cell r="A1340" t="str">
            <v>873-1 Т</v>
          </cell>
          <cell r="B1340" t="str">
            <v>"ШҚ АЭК" АҚ</v>
          </cell>
          <cell r="C1340" t="str">
            <v>27.40.24.000.004.00.0796.000000000003</v>
          </cell>
          <cell r="D1340">
            <v>528103102</v>
          </cell>
          <cell r="E1340" t="str">
            <v xml:space="preserve">Есіктің эвакуациялық шығу белгісі                                                                   </v>
          </cell>
          <cell r="F1340" t="str">
            <v>Знак указательный</v>
          </cell>
          <cell r="G1340" t="str">
            <v>квадратный, размер 200*200 мм</v>
          </cell>
          <cell r="H1340" t="str">
            <v xml:space="preserve">Есіктің эвакуациялық шығу белгісі                                                                   </v>
          </cell>
          <cell r="I1340" t="str">
            <v>БК</v>
          </cell>
          <cell r="J1340" t="str">
            <v>0</v>
          </cell>
          <cell r="K1340">
            <v>631010000</v>
          </cell>
          <cell r="L1340" t="str">
            <v>ҚР, ШҚО, Өскемен қ., Бажов көш., 10</v>
          </cell>
          <cell r="M1340" t="str">
            <v>Мамыр - Маусым</v>
          </cell>
          <cell r="N1340" t="str">
            <v>Шығыс-Қазақстан облысы, Өскемен қ.</v>
          </cell>
          <cell r="O1340" t="str">
            <v>DDP</v>
          </cell>
          <cell r="P1340" t="str">
            <v>шартқа қол қойылған кезден бастап 45 күнтізбелік күн ішінде</v>
          </cell>
          <cell r="Q1340">
            <v>0</v>
          </cell>
          <cell r="R1340">
            <v>796</v>
          </cell>
          <cell r="S1340" t="str">
            <v>Дана</v>
          </cell>
        </row>
        <row r="1341">
          <cell r="A1341" t="str">
            <v>874 Т</v>
          </cell>
          <cell r="B1341" t="str">
            <v>"ШҚ АЭК" АҚ</v>
          </cell>
          <cell r="C1341" t="str">
            <v>27.40.24.000.004.00.0796.000000000003</v>
          </cell>
          <cell r="D1341">
            <v>528103104</v>
          </cell>
          <cell r="E1341" t="str">
            <v>Сары үш бұрышты найзағаймен белгісі</v>
          </cell>
          <cell r="F1341" t="str">
            <v>Знак указательный</v>
          </cell>
          <cell r="G1341" t="str">
            <v>квадратный, размер 200*200 мм</v>
          </cell>
          <cell r="H1341" t="str">
            <v>Сары үш бұрышты найзағаймен белгісі</v>
          </cell>
          <cell r="I1341" t="str">
            <v>БК</v>
          </cell>
          <cell r="J1341" t="str">
            <v>60</v>
          </cell>
          <cell r="K1341">
            <v>631010000</v>
          </cell>
          <cell r="L1341" t="str">
            <v>ҚР, ШҚО, Өскемен қ., Бажов көш., 10</v>
          </cell>
          <cell r="M1341" t="str">
            <v>Желтоқсан-Қантар</v>
          </cell>
          <cell r="N1341" t="str">
            <v>Шығыс-Қазақстан облысы, Өскемен қ.</v>
          </cell>
          <cell r="O1341" t="str">
            <v>DDP</v>
          </cell>
          <cell r="P1341" t="str">
            <v>шартқа қол қойылған кезден бастап 45 күнтізбелік күн ішінде</v>
          </cell>
          <cell r="Q1341">
            <v>0</v>
          </cell>
          <cell r="R1341">
            <v>796</v>
          </cell>
          <cell r="S1341" t="str">
            <v>Дана</v>
          </cell>
        </row>
        <row r="1342">
          <cell r="A1342" t="str">
            <v>874-1 Т</v>
          </cell>
          <cell r="B1342" t="str">
            <v>"ШҚ АЭК" АҚ</v>
          </cell>
          <cell r="C1342" t="str">
            <v>27.40.24.000.004.00.0796.000000000003</v>
          </cell>
          <cell r="D1342">
            <v>528103104</v>
          </cell>
          <cell r="E1342" t="str">
            <v>Сары үш бұрышты найзағаймен белгісі</v>
          </cell>
          <cell r="F1342" t="str">
            <v>Знак указательный</v>
          </cell>
          <cell r="G1342" t="str">
            <v>квадратный, размер 200*200 мм</v>
          </cell>
          <cell r="H1342" t="str">
            <v>Сары үш бұрышты найзағаймен белгісі</v>
          </cell>
          <cell r="I1342" t="str">
            <v>БК</v>
          </cell>
          <cell r="J1342" t="str">
            <v>0</v>
          </cell>
          <cell r="K1342">
            <v>631010000</v>
          </cell>
          <cell r="L1342" t="str">
            <v>ҚР, ШҚО, Өскемен қ., Бажов көш., 10</v>
          </cell>
          <cell r="M1342" t="str">
            <v>Мамыр - Маусым</v>
          </cell>
          <cell r="N1342" t="str">
            <v>Шығыс-Қазақстан облысы, Өскемен қ.</v>
          </cell>
          <cell r="O1342" t="str">
            <v>DDP</v>
          </cell>
          <cell r="P1342" t="str">
            <v>шартқа қол қойылған кезден бастап 45 күнтізбелік күн ішінде</v>
          </cell>
          <cell r="Q1342">
            <v>0</v>
          </cell>
          <cell r="R1342">
            <v>796</v>
          </cell>
          <cell r="S1342" t="str">
            <v>Дана</v>
          </cell>
        </row>
        <row r="1343">
          <cell r="A1343" t="str">
            <v>875 Т</v>
          </cell>
          <cell r="B1343" t="str">
            <v>"ШҚ АЭК" АҚ</v>
          </cell>
          <cell r="C1343" t="str">
            <v>27.40.24.000.004.00.0796.000000000003</v>
          </cell>
          <cell r="D1343">
            <v>528103105</v>
          </cell>
          <cell r="E1343" t="str">
            <v>Жерге қосылған белгісі</v>
          </cell>
          <cell r="F1343" t="str">
            <v>Знак указательный</v>
          </cell>
          <cell r="G1343" t="str">
            <v>квадратный, размер 200*200 мм</v>
          </cell>
          <cell r="H1343" t="str">
            <v>Жерге қосылған белгісі</v>
          </cell>
          <cell r="I1343" t="str">
            <v>БК</v>
          </cell>
          <cell r="J1343" t="str">
            <v>60</v>
          </cell>
          <cell r="K1343">
            <v>631010000</v>
          </cell>
          <cell r="L1343" t="str">
            <v>ҚР, ШҚО, Өскемен қ., Бажов көш., 10</v>
          </cell>
          <cell r="M1343" t="str">
            <v>Желтоқсан-Қантар</v>
          </cell>
          <cell r="N1343" t="str">
            <v>Шығыс-Қазақстан облысы, Өскемен қ.</v>
          </cell>
          <cell r="O1343" t="str">
            <v>DDP</v>
          </cell>
          <cell r="P1343" t="str">
            <v>шартқа қол қойылған кезден бастап 45 күнтізбелік күн ішінде</v>
          </cell>
          <cell r="Q1343">
            <v>0</v>
          </cell>
          <cell r="R1343">
            <v>796</v>
          </cell>
          <cell r="S1343" t="str">
            <v>Дана</v>
          </cell>
        </row>
        <row r="1344">
          <cell r="A1344" t="str">
            <v>875-1 Т</v>
          </cell>
          <cell r="B1344" t="str">
            <v>"ШҚ АЭК" АҚ</v>
          </cell>
          <cell r="C1344" t="str">
            <v>27.40.24.000.004.00.0796.000000000003</v>
          </cell>
          <cell r="D1344">
            <v>528103105</v>
          </cell>
          <cell r="E1344" t="str">
            <v>Жерге қосылған белгісі</v>
          </cell>
          <cell r="F1344" t="str">
            <v>Знак указательный</v>
          </cell>
          <cell r="G1344" t="str">
            <v>квадратный, размер 200*200 мм</v>
          </cell>
          <cell r="H1344" t="str">
            <v>Жерге қосылған белгісі</v>
          </cell>
          <cell r="I1344" t="str">
            <v>БК</v>
          </cell>
          <cell r="J1344" t="str">
            <v>0</v>
          </cell>
          <cell r="K1344">
            <v>631010000</v>
          </cell>
          <cell r="L1344" t="str">
            <v>ҚР, ШҚО, Өскемен қ., Бажов көш., 10</v>
          </cell>
          <cell r="M1344" t="str">
            <v>Мамыр - Маусым</v>
          </cell>
          <cell r="N1344" t="str">
            <v>Шығыс-Қазақстан облысы, Өскемен қ.</v>
          </cell>
          <cell r="O1344" t="str">
            <v>DDP</v>
          </cell>
          <cell r="P1344" t="str">
            <v>шартқа қол қойылған кезден бастап 45 күнтізбелік күн ішінде</v>
          </cell>
          <cell r="Q1344">
            <v>0</v>
          </cell>
          <cell r="R1344">
            <v>796</v>
          </cell>
          <cell r="S1344" t="str">
            <v>Дана</v>
          </cell>
        </row>
        <row r="1345">
          <cell r="A1345" t="str">
            <v>876 Т</v>
          </cell>
          <cell r="B1345" t="str">
            <v>"ШҚ АЭК" АҚ</v>
          </cell>
          <cell r="C1345" t="str">
            <v>27.40.24.000.004.00.0796.000000000003</v>
          </cell>
          <cell r="D1345">
            <v>528103106</v>
          </cell>
          <cell r="E1345" t="str">
            <v>Ашық отты пайдалануға тыйым салынады белгісі</v>
          </cell>
          <cell r="F1345" t="str">
            <v>Знак указательный</v>
          </cell>
          <cell r="G1345" t="str">
            <v>квадратный, размер 200*200 мм</v>
          </cell>
          <cell r="H1345" t="str">
            <v>Ашық отты пайдалануға тыйым салынады белгісі</v>
          </cell>
          <cell r="I1345" t="str">
            <v>БК</v>
          </cell>
          <cell r="J1345" t="str">
            <v>60</v>
          </cell>
          <cell r="K1345">
            <v>631010000</v>
          </cell>
          <cell r="L1345" t="str">
            <v>ҚР, ШҚО, Өскемен қ., Бажов көш., 10</v>
          </cell>
          <cell r="M1345" t="str">
            <v>Желтоқсан-Қантар</v>
          </cell>
          <cell r="N1345" t="str">
            <v>Шығыс-Қазақстан облысы, Өскемен қ.</v>
          </cell>
          <cell r="O1345" t="str">
            <v>DDP</v>
          </cell>
          <cell r="P1345" t="str">
            <v>шартқа қол қойылған кезден бастап 45 күнтізбелік күн ішінде</v>
          </cell>
          <cell r="Q1345">
            <v>0</v>
          </cell>
          <cell r="R1345">
            <v>796</v>
          </cell>
          <cell r="S1345" t="str">
            <v>Дана</v>
          </cell>
        </row>
        <row r="1346">
          <cell r="A1346" t="str">
            <v>876-1 Т</v>
          </cell>
          <cell r="B1346" t="str">
            <v>"ШҚ АЭК" АҚ</v>
          </cell>
          <cell r="C1346" t="str">
            <v>27.40.24.000.004.00.0796.000000000003</v>
          </cell>
          <cell r="D1346">
            <v>528103106</v>
          </cell>
          <cell r="E1346" t="str">
            <v>Ашық отты пайдалануға тыйым салынады белгісі</v>
          </cell>
          <cell r="F1346" t="str">
            <v>Знак указательный</v>
          </cell>
          <cell r="G1346" t="str">
            <v>квадратный, размер 200*200 мм</v>
          </cell>
          <cell r="H1346" t="str">
            <v>Ашық отты пайдалануға тыйым салынады белгісі</v>
          </cell>
          <cell r="I1346" t="str">
            <v>БК</v>
          </cell>
          <cell r="J1346" t="str">
            <v>0</v>
          </cell>
          <cell r="K1346">
            <v>631010000</v>
          </cell>
          <cell r="L1346" t="str">
            <v>ҚР, ШҚО, Өскемен қ., Бажов көш., 10</v>
          </cell>
          <cell r="M1346" t="str">
            <v>Мамыр - Маусым</v>
          </cell>
          <cell r="N1346" t="str">
            <v>Шығыс-Қазақстан облысы, Өскемен қ.</v>
          </cell>
          <cell r="O1346" t="str">
            <v>DDP</v>
          </cell>
          <cell r="P1346" t="str">
            <v>шартқа қол қойылған кезден бастап 45 күнтізбелік күн ішінде</v>
          </cell>
          <cell r="Q1346">
            <v>0</v>
          </cell>
          <cell r="R1346">
            <v>796</v>
          </cell>
          <cell r="S1346" t="str">
            <v>Дана</v>
          </cell>
        </row>
        <row r="1347">
          <cell r="A1347" t="str">
            <v>877 Т</v>
          </cell>
          <cell r="B1347" t="str">
            <v>"ШҚ АЭК" АҚ</v>
          </cell>
          <cell r="C1347" t="str">
            <v>27.40.24.000.006.00.0796.000000000003</v>
          </cell>
          <cell r="D1347">
            <v>528103107</v>
          </cell>
          <cell r="E1347" t="str">
            <v>Тексеру өміріңіз үшін қауіпті белгісі</v>
          </cell>
          <cell r="F1347" t="str">
            <v>Знак предупреждающий</v>
          </cell>
          <cell r="G1347" t="str">
            <v>длина 200 мм</v>
          </cell>
          <cell r="H1347" t="str">
            <v>Тексеру өміріңіз үшін қауіпті белгісі</v>
          </cell>
          <cell r="I1347" t="str">
            <v>БК</v>
          </cell>
          <cell r="J1347" t="str">
            <v>60</v>
          </cell>
          <cell r="K1347">
            <v>631010000</v>
          </cell>
          <cell r="L1347" t="str">
            <v>ҚР, ШҚО, Өскемен қ., Бажов көш., 10</v>
          </cell>
          <cell r="M1347" t="str">
            <v>Желтоқсан-Қантар</v>
          </cell>
          <cell r="N1347" t="str">
            <v>Шығыс-Қазақстан облысы, Өскемен қ.</v>
          </cell>
          <cell r="O1347" t="str">
            <v>DDP</v>
          </cell>
          <cell r="P1347" t="str">
            <v>шартқа қол қойылған кезден бастап 45 күнтізбелік күн ішінде</v>
          </cell>
          <cell r="Q1347">
            <v>0</v>
          </cell>
          <cell r="R1347">
            <v>796</v>
          </cell>
          <cell r="S1347" t="str">
            <v>Дана</v>
          </cell>
        </row>
        <row r="1348">
          <cell r="A1348" t="str">
            <v>877-1 Т</v>
          </cell>
          <cell r="B1348" t="str">
            <v>"ШҚ АЭК" АҚ</v>
          </cell>
          <cell r="C1348" t="str">
            <v>27.40.24.000.006.00.0796.000000000003</v>
          </cell>
          <cell r="D1348">
            <v>528103107</v>
          </cell>
          <cell r="E1348" t="str">
            <v>Тексеру өміріңіз үшін қауіпті белгісі</v>
          </cell>
          <cell r="F1348" t="str">
            <v>Знак предупреждающий</v>
          </cell>
          <cell r="G1348" t="str">
            <v>длина 200 мм</v>
          </cell>
          <cell r="H1348" t="str">
            <v>Тексеру өміріңіз үшін қауіпті белгісі</v>
          </cell>
          <cell r="I1348" t="str">
            <v>БК</v>
          </cell>
          <cell r="J1348" t="str">
            <v>0</v>
          </cell>
          <cell r="K1348">
            <v>631010000</v>
          </cell>
          <cell r="L1348" t="str">
            <v>ҚР, ШҚО, Өскемен қ., Бажов көш., 10</v>
          </cell>
          <cell r="M1348" t="str">
            <v>Мамыр - Маусым</v>
          </cell>
          <cell r="N1348" t="str">
            <v>Шығыс-Қазақстан облысы, Өскемен қ.</v>
          </cell>
          <cell r="O1348" t="str">
            <v>DDP</v>
          </cell>
          <cell r="P1348" t="str">
            <v>шартқа қол қойылған кезден бастап 45 күнтізбелік күн ішінде</v>
          </cell>
          <cell r="Q1348">
            <v>0</v>
          </cell>
          <cell r="R1348">
            <v>796</v>
          </cell>
          <cell r="S1348" t="str">
            <v>Дана</v>
          </cell>
        </row>
        <row r="1349">
          <cell r="A1349" t="str">
            <v>878 Т</v>
          </cell>
          <cell r="B1349" t="str">
            <v>"ШҚ АЭК" АҚ</v>
          </cell>
          <cell r="C1349" t="str">
            <v>27.40.24.000.005.00.0796.000000000002</v>
          </cell>
          <cell r="D1349">
            <v>528103108</v>
          </cell>
          <cell r="E1349" t="str">
            <v xml:space="preserve">Шылым тарту орыны белгісі                                                                           </v>
          </cell>
          <cell r="F1349" t="str">
            <v>Знак предписывающий</v>
          </cell>
          <cell r="G1349" t="str">
            <v>диаметр 200 мм</v>
          </cell>
          <cell r="H1349" t="str">
            <v xml:space="preserve">Шылым тарту орыны белгісі                                                                           </v>
          </cell>
          <cell r="I1349" t="str">
            <v>БК</v>
          </cell>
          <cell r="J1349" t="str">
            <v>60</v>
          </cell>
          <cell r="K1349">
            <v>631010000</v>
          </cell>
          <cell r="L1349" t="str">
            <v>ҚР, ШҚО, Өскемен қ., Бажов көш., 10</v>
          </cell>
          <cell r="M1349" t="str">
            <v>Желтоқсан-Қантар</v>
          </cell>
          <cell r="N1349" t="str">
            <v>Шығыс-Қазақстан облысы, Өскемен қ.</v>
          </cell>
          <cell r="O1349" t="str">
            <v>DDP</v>
          </cell>
          <cell r="P1349" t="str">
            <v>шартқа қол қойылған кезден бастап 45 күнтізбелік күн ішінде</v>
          </cell>
          <cell r="Q1349">
            <v>0</v>
          </cell>
          <cell r="R1349">
            <v>796</v>
          </cell>
          <cell r="S1349" t="str">
            <v>Дана</v>
          </cell>
        </row>
        <row r="1350">
          <cell r="A1350" t="str">
            <v>878-1 Т</v>
          </cell>
          <cell r="B1350" t="str">
            <v>"ШҚ АЭК" АҚ</v>
          </cell>
          <cell r="C1350" t="str">
            <v>27.40.24.000.005.00.0796.000000000002</v>
          </cell>
          <cell r="D1350">
            <v>528103108</v>
          </cell>
          <cell r="E1350" t="str">
            <v xml:space="preserve">Шылым тарту орыны белгісі                                                                           </v>
          </cell>
          <cell r="F1350" t="str">
            <v>Знак предписывающий</v>
          </cell>
          <cell r="G1350" t="str">
            <v>диаметр 200 мм</v>
          </cell>
          <cell r="H1350" t="str">
            <v xml:space="preserve">Шылым тарту орыны белгісі                                                                           </v>
          </cell>
          <cell r="I1350" t="str">
            <v>БК</v>
          </cell>
          <cell r="J1350" t="str">
            <v>0</v>
          </cell>
          <cell r="K1350">
            <v>631010000</v>
          </cell>
          <cell r="L1350" t="str">
            <v>ҚР, ШҚО, Өскемен қ., Бажов көш., 10</v>
          </cell>
          <cell r="M1350" t="str">
            <v>Мамыр - Маусым</v>
          </cell>
          <cell r="N1350" t="str">
            <v>Шығыс-Қазақстан облысы, Өскемен қ.</v>
          </cell>
          <cell r="O1350" t="str">
            <v>DDP</v>
          </cell>
          <cell r="P1350" t="str">
            <v>шартқа қол қойылған кезден бастап 45 күнтізбелік күн ішінде</v>
          </cell>
          <cell r="Q1350">
            <v>0</v>
          </cell>
          <cell r="R1350">
            <v>796</v>
          </cell>
          <cell r="S1350" t="str">
            <v>Дана</v>
          </cell>
        </row>
        <row r="1351">
          <cell r="A1351" t="str">
            <v>879 Т</v>
          </cell>
          <cell r="B1351" t="str">
            <v>"ШҚ АЭК" АҚ</v>
          </cell>
          <cell r="C1351" t="str">
            <v>27.40.24.000.004.00.0796.000000000003</v>
          </cell>
          <cell r="D1351">
            <v>528103109</v>
          </cell>
          <cell r="E1351" t="str">
            <v>Эвакуациялық бағыт белгісі</v>
          </cell>
          <cell r="F1351" t="str">
            <v>Знак указательный</v>
          </cell>
          <cell r="G1351" t="str">
            <v>квадратный, размер 200*200 мм</v>
          </cell>
          <cell r="H1351" t="str">
            <v>Эвакуациялық бағыт белгісі</v>
          </cell>
          <cell r="I1351" t="str">
            <v>БК</v>
          </cell>
          <cell r="J1351" t="str">
            <v>60</v>
          </cell>
          <cell r="K1351">
            <v>631010000</v>
          </cell>
          <cell r="L1351" t="str">
            <v>ҚР, ШҚО, Өскемен қ., Бажов көш., 10</v>
          </cell>
          <cell r="M1351" t="str">
            <v>Желтоқсан-Қантар</v>
          </cell>
          <cell r="N1351" t="str">
            <v>Шығыс-Қазақстан облысы, Өскемен қ.</v>
          </cell>
          <cell r="O1351" t="str">
            <v>DDP</v>
          </cell>
          <cell r="P1351" t="str">
            <v>шартқа қол қойылған кезден бастап 45 күнтізбелік күн ішінде</v>
          </cell>
          <cell r="Q1351">
            <v>0</v>
          </cell>
          <cell r="R1351">
            <v>796</v>
          </cell>
          <cell r="S1351" t="str">
            <v>Дана</v>
          </cell>
        </row>
        <row r="1352">
          <cell r="A1352" t="str">
            <v>879-1 Т</v>
          </cell>
          <cell r="B1352" t="str">
            <v>"ШҚ АЭК" АҚ</v>
          </cell>
          <cell r="C1352" t="str">
            <v>27.40.24.000.004.00.0796.000000000003</v>
          </cell>
          <cell r="D1352">
            <v>528103109</v>
          </cell>
          <cell r="E1352" t="str">
            <v>Эвакуациялық бағыт белгісі</v>
          </cell>
          <cell r="F1352" t="str">
            <v>Знак указательный</v>
          </cell>
          <cell r="G1352" t="str">
            <v>квадратный, размер 200*200 мм</v>
          </cell>
          <cell r="H1352" t="str">
            <v>Эвакуациялық бағыт белгісі</v>
          </cell>
          <cell r="I1352" t="str">
            <v>БК</v>
          </cell>
          <cell r="J1352" t="str">
            <v>0</v>
          </cell>
          <cell r="K1352">
            <v>631010000</v>
          </cell>
          <cell r="L1352" t="str">
            <v>ҚР, ШҚО, Өскемен қ., Бажов көш., 10</v>
          </cell>
          <cell r="M1352" t="str">
            <v>Мамыр - Маусым</v>
          </cell>
          <cell r="N1352" t="str">
            <v>Шығыс-Қазақстан облысы, Өскемен қ.</v>
          </cell>
          <cell r="O1352" t="str">
            <v>DDP</v>
          </cell>
          <cell r="P1352" t="str">
            <v>шартқа қол қойылған кезден бастап 45 күнтізбелік күн ішінде</v>
          </cell>
          <cell r="Q1352">
            <v>0</v>
          </cell>
          <cell r="R1352">
            <v>796</v>
          </cell>
          <cell r="S1352" t="str">
            <v>Дана</v>
          </cell>
        </row>
        <row r="1353">
          <cell r="A1353" t="str">
            <v>880 Т</v>
          </cell>
          <cell r="B1353" t="str">
            <v>"ШҚ АЭК" АҚ</v>
          </cell>
          <cell r="C1353" t="str">
            <v>27.40.24.000.006.00.0796.000000000003</v>
          </cell>
          <cell r="D1353">
            <v>528103110</v>
          </cell>
          <cell r="E1353" t="str">
            <v>Желідегі жұмысшыларға қосуға болмайды белгісі</v>
          </cell>
          <cell r="F1353" t="str">
            <v>Знак предупреждающий</v>
          </cell>
          <cell r="G1353" t="str">
            <v>длина 200 мм</v>
          </cell>
          <cell r="H1353" t="str">
            <v>Желідегі жұмысшыларға қосуға болмайды белгісі</v>
          </cell>
          <cell r="I1353" t="str">
            <v>БК</v>
          </cell>
          <cell r="J1353" t="str">
            <v>60</v>
          </cell>
          <cell r="K1353">
            <v>631010000</v>
          </cell>
          <cell r="L1353" t="str">
            <v>ҚР, ШҚО, Өскемен қ., Бажов көш., 10</v>
          </cell>
          <cell r="M1353" t="str">
            <v>Желтоқсан-Қантар</v>
          </cell>
          <cell r="N1353" t="str">
            <v>Шығыс-Қазақстан облысы, Өскемен қ.</v>
          </cell>
          <cell r="O1353" t="str">
            <v>DDP</v>
          </cell>
          <cell r="P1353" t="str">
            <v>шартқа қол қойылған кезден бастап 45 күнтізбелік күн ішінде</v>
          </cell>
          <cell r="Q1353">
            <v>0</v>
          </cell>
          <cell r="R1353">
            <v>796</v>
          </cell>
          <cell r="S1353" t="str">
            <v>Дана</v>
          </cell>
        </row>
        <row r="1354">
          <cell r="A1354" t="str">
            <v>880-1 Т</v>
          </cell>
          <cell r="B1354" t="str">
            <v>"ШҚ АЭК" АҚ</v>
          </cell>
          <cell r="C1354" t="str">
            <v>27.40.24.000.006.00.0796.000000000003</v>
          </cell>
          <cell r="D1354">
            <v>528103110</v>
          </cell>
          <cell r="E1354" t="str">
            <v>Желідегі жұмысшыларға қосуға болмайды белгісі</v>
          </cell>
          <cell r="F1354" t="str">
            <v>Знак предупреждающий</v>
          </cell>
          <cell r="G1354" t="str">
            <v>длина 200 мм</v>
          </cell>
          <cell r="H1354" t="str">
            <v>Желідегі жұмысшыларға қосуға болмайды белгісі</v>
          </cell>
          <cell r="I1354" t="str">
            <v>БК</v>
          </cell>
          <cell r="J1354" t="str">
            <v>0</v>
          </cell>
          <cell r="K1354">
            <v>631010000</v>
          </cell>
          <cell r="L1354" t="str">
            <v>ҚР, ШҚО, Өскемен қ., Бажов көш., 10</v>
          </cell>
          <cell r="M1354" t="str">
            <v>Мамыр - Маусым</v>
          </cell>
          <cell r="N1354" t="str">
            <v>Шығыс-Қазақстан облысы, Өскемен қ.</v>
          </cell>
          <cell r="O1354" t="str">
            <v>DDP</v>
          </cell>
          <cell r="P1354" t="str">
            <v>шартқа қол қойылған кезден бастап 45 күнтізбелік күн ішінде</v>
          </cell>
          <cell r="Q1354">
            <v>0</v>
          </cell>
          <cell r="R1354">
            <v>796</v>
          </cell>
          <cell r="S1354" t="str">
            <v>Дана</v>
          </cell>
        </row>
        <row r="1355">
          <cell r="A1355" t="str">
            <v>881 Т</v>
          </cell>
          <cell r="B1355" t="str">
            <v>"ШҚ АЭК" АҚ</v>
          </cell>
          <cell r="C1355" t="str">
            <v>27.40.24.000.006.00.0796.000000000003</v>
          </cell>
          <cell r="D1355">
            <v>528103111</v>
          </cell>
          <cell r="E1355" t="str">
            <v>Қосуға болмайды адамдар жұмыс істеп жатыр белгісі</v>
          </cell>
          <cell r="F1355" t="str">
            <v>Знак предупреждающий</v>
          </cell>
          <cell r="G1355" t="str">
            <v>длина 200 мм</v>
          </cell>
          <cell r="H1355" t="str">
            <v>Қосуға болмайды адамдар жұмыс істеп жатыр белгісі</v>
          </cell>
          <cell r="I1355" t="str">
            <v>БК</v>
          </cell>
          <cell r="J1355" t="str">
            <v>60</v>
          </cell>
          <cell r="K1355">
            <v>631010000</v>
          </cell>
          <cell r="L1355" t="str">
            <v>ҚР, ШҚО, Өскемен қ., Бажов көш., 10</v>
          </cell>
          <cell r="M1355" t="str">
            <v>Желтоқсан-Қантар</v>
          </cell>
          <cell r="N1355" t="str">
            <v>Шығыс-Қазақстан облысы, Өскемен қ.</v>
          </cell>
          <cell r="O1355" t="str">
            <v>DDP</v>
          </cell>
          <cell r="P1355" t="str">
            <v>шартқа қол қойылған кезден бастап 45 күнтізбелік күн ішінде</v>
          </cell>
          <cell r="Q1355">
            <v>0</v>
          </cell>
          <cell r="R1355">
            <v>796</v>
          </cell>
          <cell r="S1355" t="str">
            <v>Дана</v>
          </cell>
        </row>
        <row r="1356">
          <cell r="A1356" t="str">
            <v>881-1 Т</v>
          </cell>
          <cell r="B1356" t="str">
            <v>"ШҚ АЭК" АҚ</v>
          </cell>
          <cell r="C1356" t="str">
            <v>27.40.24.000.006.00.0796.000000000003</v>
          </cell>
          <cell r="D1356">
            <v>528103111</v>
          </cell>
          <cell r="E1356" t="str">
            <v>Қосуға болмайды адамдар жұмыс істеп жатыр белгісі</v>
          </cell>
          <cell r="F1356" t="str">
            <v>Знак предупреждающий</v>
          </cell>
          <cell r="G1356" t="str">
            <v>длина 200 мм</v>
          </cell>
          <cell r="H1356" t="str">
            <v>Қосуға болмайды адамдар жұмыс істеп жатыр белгісі</v>
          </cell>
          <cell r="I1356" t="str">
            <v>БК</v>
          </cell>
          <cell r="J1356" t="str">
            <v>0</v>
          </cell>
          <cell r="K1356">
            <v>631010000</v>
          </cell>
          <cell r="L1356" t="str">
            <v>ҚР, ШҚО, Өскемен қ., Бажов көш., 10</v>
          </cell>
          <cell r="M1356" t="str">
            <v>Мамыр - Маусым</v>
          </cell>
          <cell r="N1356" t="str">
            <v>Шығыс-Қазақстан облысы, Өскемен қ.</v>
          </cell>
          <cell r="O1356" t="str">
            <v>DDP</v>
          </cell>
          <cell r="P1356" t="str">
            <v>шартқа қол қойылған кезден бастап 45 күнтізбелік күн ішінде</v>
          </cell>
          <cell r="Q1356">
            <v>0</v>
          </cell>
          <cell r="R1356">
            <v>796</v>
          </cell>
          <cell r="S1356" t="str">
            <v>Дана</v>
          </cell>
        </row>
        <row r="1357">
          <cell r="A1357" t="str">
            <v>882 Т</v>
          </cell>
          <cell r="B1357" t="str">
            <v>"ШҚ АЭК" АҚ</v>
          </cell>
          <cell r="C1357" t="str">
            <v>27.40.24.000.006.00.0796.000000000003</v>
          </cell>
          <cell r="D1357">
            <v>528103113</v>
          </cell>
          <cell r="E1357" t="str">
            <v>Шығуға болмайды өлтіреді белгісі</v>
          </cell>
          <cell r="F1357" t="str">
            <v>Знак предупреждающий</v>
          </cell>
          <cell r="G1357" t="str">
            <v>длина 200 мм</v>
          </cell>
          <cell r="H1357" t="str">
            <v>Шығуға болмайды өлтіреді белгісі</v>
          </cell>
          <cell r="I1357" t="str">
            <v>БК</v>
          </cell>
          <cell r="J1357" t="str">
            <v>60</v>
          </cell>
          <cell r="K1357">
            <v>631010000</v>
          </cell>
          <cell r="L1357" t="str">
            <v>ҚР, ШҚО, Өскемен қ., Бажов көш., 10</v>
          </cell>
          <cell r="M1357" t="str">
            <v>Желтоқсан-Қантар</v>
          </cell>
          <cell r="N1357" t="str">
            <v>Шығыс-Қазақстан облысы, Өскемен қ.</v>
          </cell>
          <cell r="O1357" t="str">
            <v>DDP</v>
          </cell>
          <cell r="P1357" t="str">
            <v>шартқа қол қойылған кезден бастап 45 күнтізбелік күн ішінде</v>
          </cell>
          <cell r="Q1357">
            <v>0</v>
          </cell>
          <cell r="R1357">
            <v>796</v>
          </cell>
          <cell r="S1357" t="str">
            <v>Дана</v>
          </cell>
        </row>
        <row r="1358">
          <cell r="A1358" t="str">
            <v>882-1 Т</v>
          </cell>
          <cell r="B1358" t="str">
            <v>"ШҚ АЭК" АҚ</v>
          </cell>
          <cell r="C1358" t="str">
            <v>27.40.24.000.006.00.0796.000000000003</v>
          </cell>
          <cell r="D1358">
            <v>528103113</v>
          </cell>
          <cell r="E1358" t="str">
            <v>Шығуға болмайды өлтіреді белгісі</v>
          </cell>
          <cell r="F1358" t="str">
            <v>Знак предупреждающий</v>
          </cell>
          <cell r="G1358" t="str">
            <v>длина 200 мм</v>
          </cell>
          <cell r="H1358" t="str">
            <v>Шығуға болмайды өлтіреді белгісі</v>
          </cell>
          <cell r="I1358" t="str">
            <v>БК</v>
          </cell>
          <cell r="J1358" t="str">
            <v>0</v>
          </cell>
          <cell r="K1358">
            <v>631010000</v>
          </cell>
          <cell r="L1358" t="str">
            <v>ҚР, ШҚО, Өскемен қ., Бажов көш., 10</v>
          </cell>
          <cell r="M1358" t="str">
            <v>Мамыр - Маусым</v>
          </cell>
          <cell r="N1358" t="str">
            <v>Шығыс-Қазақстан облысы, Өскемен қ.</v>
          </cell>
          <cell r="O1358" t="str">
            <v>DDP</v>
          </cell>
          <cell r="P1358" t="str">
            <v>шартқа қол қойылған кезден бастап 45 күнтізбелік күн ішінде</v>
          </cell>
          <cell r="Q1358">
            <v>0</v>
          </cell>
          <cell r="R1358">
            <v>796</v>
          </cell>
          <cell r="S1358" t="str">
            <v>Дана</v>
          </cell>
        </row>
        <row r="1359">
          <cell r="A1359" t="str">
            <v>883 Т</v>
          </cell>
          <cell r="B1359" t="str">
            <v>"ШҚ АЭК" АҚ</v>
          </cell>
          <cell r="C1359" t="str">
            <v>27.40.24.000.007.00.0796.000000000002</v>
          </cell>
          <cell r="D1359">
            <v>528103114</v>
          </cell>
          <cell r="E1359" t="str">
            <v xml:space="preserve">Шылым тарту болмайды белгісі                                                                        </v>
          </cell>
          <cell r="F1359" t="str">
            <v>Знак запрещающий</v>
          </cell>
          <cell r="G1359" t="str">
            <v>диаметр 200 мм</v>
          </cell>
          <cell r="H1359" t="str">
            <v xml:space="preserve">Шылым тарту болмайды белгісі                                                                        </v>
          </cell>
          <cell r="I1359" t="str">
            <v>БК</v>
          </cell>
          <cell r="J1359" t="str">
            <v>60</v>
          </cell>
          <cell r="K1359">
            <v>631010000</v>
          </cell>
          <cell r="L1359" t="str">
            <v>ҚР, ШҚО, Өскемен қ., Бажов көш., 10</v>
          </cell>
          <cell r="M1359" t="str">
            <v>Желтоқсан-Қантар</v>
          </cell>
          <cell r="N1359" t="str">
            <v>Шығыс-Қазақстан облысы, Өскемен қ.</v>
          </cell>
          <cell r="O1359" t="str">
            <v>DDP</v>
          </cell>
          <cell r="P1359" t="str">
            <v>шартқа қол қойылған кезден бастап 45 күнтізбелік күн ішінде</v>
          </cell>
          <cell r="Q1359">
            <v>0</v>
          </cell>
          <cell r="R1359">
            <v>796</v>
          </cell>
          <cell r="S1359" t="str">
            <v>Дана</v>
          </cell>
        </row>
        <row r="1360">
          <cell r="A1360" t="str">
            <v>883-1 Т</v>
          </cell>
          <cell r="B1360" t="str">
            <v>"ШҚ АЭК" АҚ</v>
          </cell>
          <cell r="C1360" t="str">
            <v>27.40.24.000.007.00.0796.000000000002</v>
          </cell>
          <cell r="D1360">
            <v>528103114</v>
          </cell>
          <cell r="E1360" t="str">
            <v xml:space="preserve">Шылым тарту болмайды белгісі                                                                        </v>
          </cell>
          <cell r="F1360" t="str">
            <v>Знак запрещающий</v>
          </cell>
          <cell r="G1360" t="str">
            <v>диаметр 200 мм</v>
          </cell>
          <cell r="H1360" t="str">
            <v xml:space="preserve">Шылым тарту болмайды белгісі                                                                        </v>
          </cell>
          <cell r="I1360" t="str">
            <v>БК</v>
          </cell>
          <cell r="J1360" t="str">
            <v>0</v>
          </cell>
          <cell r="K1360">
            <v>631010000</v>
          </cell>
          <cell r="L1360" t="str">
            <v>ҚР, ШҚО, Өскемен қ., Бажов көш., 10</v>
          </cell>
          <cell r="M1360" t="str">
            <v>Мамыр - Маусым</v>
          </cell>
          <cell r="N1360" t="str">
            <v>Шығыс-Қазақстан облысы, Өскемен қ.</v>
          </cell>
          <cell r="O1360" t="str">
            <v>DDP</v>
          </cell>
          <cell r="P1360" t="str">
            <v>шартқа қол қойылған кезден бастап 45 күнтізбелік күн ішінде</v>
          </cell>
          <cell r="Q1360">
            <v>0</v>
          </cell>
          <cell r="R1360">
            <v>796</v>
          </cell>
          <cell r="S1360" t="str">
            <v>Дана</v>
          </cell>
        </row>
        <row r="1361">
          <cell r="A1361" t="str">
            <v>884 Т</v>
          </cell>
          <cell r="B1361" t="str">
            <v>"ШҚ АЭК" АҚ</v>
          </cell>
          <cell r="C1361" t="str">
            <v>27.40.24.000.004.00.0796.000000000003</v>
          </cell>
          <cell r="D1361">
            <v>528103115</v>
          </cell>
          <cell r="E1361" t="str">
            <v>Осы жерде жұмыс істеу белгісі</v>
          </cell>
          <cell r="F1361" t="str">
            <v>Знак указательный</v>
          </cell>
          <cell r="G1361" t="str">
            <v>квадратный, размер 200*200 мм</v>
          </cell>
          <cell r="H1361" t="str">
            <v>Осы жерде жұмыс істеу белгісі</v>
          </cell>
          <cell r="I1361" t="str">
            <v>БК</v>
          </cell>
          <cell r="J1361" t="str">
            <v>60</v>
          </cell>
          <cell r="K1361">
            <v>631010000</v>
          </cell>
          <cell r="L1361" t="str">
            <v>ҚР, ШҚО, Өскемен қ., Бажов көш., 10</v>
          </cell>
          <cell r="M1361" t="str">
            <v>Желтоқсан-Қантар</v>
          </cell>
          <cell r="N1361" t="str">
            <v>Шығыс-Қазақстан облысы, Өскемен қ.</v>
          </cell>
          <cell r="O1361" t="str">
            <v>DDP</v>
          </cell>
          <cell r="P1361" t="str">
            <v>шартқа қол қойылған кезден бастап 45 күнтізбелік күн ішінде</v>
          </cell>
          <cell r="Q1361">
            <v>0</v>
          </cell>
          <cell r="R1361">
            <v>796</v>
          </cell>
          <cell r="S1361" t="str">
            <v>Дана</v>
          </cell>
        </row>
        <row r="1362">
          <cell r="A1362" t="str">
            <v>884-1 Т</v>
          </cell>
          <cell r="B1362" t="str">
            <v>"ШҚ АЭК" АҚ</v>
          </cell>
          <cell r="C1362" t="str">
            <v>27.40.24.000.004.00.0796.000000000003</v>
          </cell>
          <cell r="D1362">
            <v>528103115</v>
          </cell>
          <cell r="E1362" t="str">
            <v>Осы жерде жұмыс істеу белгісі</v>
          </cell>
          <cell r="F1362" t="str">
            <v>Знак указательный</v>
          </cell>
          <cell r="G1362" t="str">
            <v>квадратный, размер 200*200 мм</v>
          </cell>
          <cell r="H1362" t="str">
            <v>Осы жерде жұмыс істеу белгісі</v>
          </cell>
          <cell r="I1362" t="str">
            <v>БК</v>
          </cell>
          <cell r="J1362" t="str">
            <v>0</v>
          </cell>
          <cell r="K1362">
            <v>631010000</v>
          </cell>
          <cell r="L1362" t="str">
            <v>ҚР, ШҚО, Өскемен қ., Бажов көш., 10</v>
          </cell>
          <cell r="M1362" t="str">
            <v>Мамыр - Маусым</v>
          </cell>
          <cell r="N1362" t="str">
            <v>Шығыс-Қазақстан облысы, Өскемен қ.</v>
          </cell>
          <cell r="O1362" t="str">
            <v>DDP</v>
          </cell>
          <cell r="P1362" t="str">
            <v>шартқа қол қойылған кезден бастап 45 күнтізбелік күн ішінде</v>
          </cell>
          <cell r="Q1362">
            <v>0</v>
          </cell>
          <cell r="R1362">
            <v>796</v>
          </cell>
          <cell r="S1362" t="str">
            <v>Дана</v>
          </cell>
        </row>
        <row r="1363">
          <cell r="A1363" t="str">
            <v>885 Т</v>
          </cell>
          <cell r="B1363" t="str">
            <v>"ШҚ АЭК" АҚ</v>
          </cell>
          <cell r="C1363" t="str">
            <v>27.40.24.000.004.00.0796.000000000003</v>
          </cell>
          <cell r="D1363">
            <v>528103116</v>
          </cell>
          <cell r="E1363" t="str">
            <v xml:space="preserve">Қадағалау үшін осы жерде жұмыс істеу белгісі                                                        </v>
          </cell>
          <cell r="F1363" t="str">
            <v>Знак указательный</v>
          </cell>
          <cell r="G1363" t="str">
            <v>квадратный, размер 200*200 мм</v>
          </cell>
          <cell r="H1363" t="str">
            <v xml:space="preserve">Қадағалау үшін осы жерде жұмыс істеу белгісі                                                        </v>
          </cell>
          <cell r="I1363" t="str">
            <v>БК</v>
          </cell>
          <cell r="J1363" t="str">
            <v>60</v>
          </cell>
          <cell r="K1363">
            <v>631010000</v>
          </cell>
          <cell r="L1363" t="str">
            <v>ҚР, ШҚО, Өскемен қ., Бажов көш., 10</v>
          </cell>
          <cell r="M1363" t="str">
            <v>Желтоқсан-Қантар</v>
          </cell>
          <cell r="N1363" t="str">
            <v>Шығыс-Қазақстан облысы, Өскемен қ.</v>
          </cell>
          <cell r="O1363" t="str">
            <v>DDP</v>
          </cell>
          <cell r="P1363" t="str">
            <v>шартқа қол қойылған кезден бастап 45 күнтізбелік күн ішінде</v>
          </cell>
          <cell r="Q1363">
            <v>0</v>
          </cell>
          <cell r="R1363">
            <v>796</v>
          </cell>
          <cell r="S1363" t="str">
            <v>Дана</v>
          </cell>
        </row>
        <row r="1364">
          <cell r="A1364" t="str">
            <v>885-1 Т</v>
          </cell>
          <cell r="B1364" t="str">
            <v>"ШҚ АЭК" АҚ</v>
          </cell>
          <cell r="C1364" t="str">
            <v>27.40.24.000.004.00.0796.000000000003</v>
          </cell>
          <cell r="D1364">
            <v>528103116</v>
          </cell>
          <cell r="E1364" t="str">
            <v xml:space="preserve">Қадағалау үшін осы жерде жұмыс істеу белгісі                                                        </v>
          </cell>
          <cell r="F1364" t="str">
            <v>Знак указательный</v>
          </cell>
          <cell r="G1364" t="str">
            <v>квадратный, размер 200*200 мм</v>
          </cell>
          <cell r="H1364" t="str">
            <v xml:space="preserve">Қадағалау үшін осы жерде жұмыс істеу белгісі                                                        </v>
          </cell>
          <cell r="I1364" t="str">
            <v>БК</v>
          </cell>
          <cell r="J1364" t="str">
            <v>0</v>
          </cell>
          <cell r="K1364">
            <v>631010000</v>
          </cell>
          <cell r="L1364" t="str">
            <v>ҚР, ШҚО, Өскемен қ., Бажов көш., 10</v>
          </cell>
          <cell r="M1364" t="str">
            <v>Мамыр - Маусым</v>
          </cell>
          <cell r="N1364" t="str">
            <v>Шығыс-Қазақстан облысы, Өскемен қ.</v>
          </cell>
          <cell r="O1364" t="str">
            <v>DDP</v>
          </cell>
          <cell r="P1364" t="str">
            <v>шартқа қол қойылған кезден бастап 45 күнтізбелік күн ішінде</v>
          </cell>
          <cell r="Q1364">
            <v>0</v>
          </cell>
          <cell r="R1364">
            <v>796</v>
          </cell>
          <cell r="S1364" t="str">
            <v>Дана</v>
          </cell>
        </row>
        <row r="1365">
          <cell r="A1365" t="str">
            <v>886 Т</v>
          </cell>
          <cell r="B1365" t="str">
            <v>"ШҚ АЭК" АҚ</v>
          </cell>
          <cell r="C1365" t="str">
            <v>27.40.24.000.006.00.0796.000000000003</v>
          </cell>
          <cell r="D1365">
            <v>528103117</v>
          </cell>
          <cell r="E1365" t="str">
            <v>Тоқта кернеу белгісі</v>
          </cell>
          <cell r="F1365" t="str">
            <v>Знак предупреждающий</v>
          </cell>
          <cell r="G1365" t="str">
            <v>длина 200 мм</v>
          </cell>
          <cell r="H1365" t="str">
            <v>Тоқта кернеу белгісі</v>
          </cell>
          <cell r="I1365" t="str">
            <v>БК</v>
          </cell>
          <cell r="J1365" t="str">
            <v>60</v>
          </cell>
          <cell r="K1365">
            <v>631010000</v>
          </cell>
          <cell r="L1365" t="str">
            <v>ҚР, ШҚО, Өскемен қ., Бажов көш., 10</v>
          </cell>
          <cell r="M1365" t="str">
            <v>Желтоқсан-Қантар</v>
          </cell>
          <cell r="N1365" t="str">
            <v>Шығыс-Қазақстан облысы, Өскемен қ.</v>
          </cell>
          <cell r="O1365" t="str">
            <v>DDP</v>
          </cell>
          <cell r="P1365" t="str">
            <v>шартқа қол қойылған кезден бастап 45 күнтізбелік күн ішінде</v>
          </cell>
          <cell r="Q1365">
            <v>0</v>
          </cell>
          <cell r="R1365">
            <v>796</v>
          </cell>
          <cell r="S1365" t="str">
            <v>Дана</v>
          </cell>
        </row>
        <row r="1366">
          <cell r="A1366" t="str">
            <v>886-1 Т</v>
          </cell>
          <cell r="B1366" t="str">
            <v>"ШҚ АЭК" АҚ</v>
          </cell>
          <cell r="C1366" t="str">
            <v>27.40.24.000.006.00.0796.000000000003</v>
          </cell>
          <cell r="D1366">
            <v>528103117</v>
          </cell>
          <cell r="E1366" t="str">
            <v>Тоқта кернеу белгісі</v>
          </cell>
          <cell r="F1366" t="str">
            <v>Знак предупреждающий</v>
          </cell>
          <cell r="G1366" t="str">
            <v>длина 200 мм</v>
          </cell>
          <cell r="H1366" t="str">
            <v>Тоқта кернеу белгісі</v>
          </cell>
          <cell r="I1366" t="str">
            <v>БК</v>
          </cell>
          <cell r="J1366" t="str">
            <v>0</v>
          </cell>
          <cell r="K1366">
            <v>631010000</v>
          </cell>
          <cell r="L1366" t="str">
            <v>ҚР, ШҚО, Өскемен қ., Бажов көш., 10</v>
          </cell>
          <cell r="M1366" t="str">
            <v>Мамыр - Маусым</v>
          </cell>
          <cell r="N1366" t="str">
            <v>Шығыс-Қазақстан облысы, Өскемен қ.</v>
          </cell>
          <cell r="O1366" t="str">
            <v>DDP</v>
          </cell>
          <cell r="P1366" t="str">
            <v>шартқа қол қойылған кезден бастап 45 күнтізбелік күн ішінде</v>
          </cell>
          <cell r="Q1366">
            <v>0</v>
          </cell>
          <cell r="R1366">
            <v>796</v>
          </cell>
          <cell r="S1366" t="str">
            <v>Дана</v>
          </cell>
        </row>
        <row r="1367">
          <cell r="A1367" t="str">
            <v>887 Т</v>
          </cell>
          <cell r="B1367" t="str">
            <v>"ШҚ АЭК" АҚ</v>
          </cell>
          <cell r="C1367" t="str">
            <v>27.40.24.000.004.00.0796.000000000003</v>
          </cell>
          <cell r="D1367">
            <v>528103118</v>
          </cell>
          <cell r="E1367" t="str">
            <v>Өрт сөндіру гидрантының көрсеткіші белгісі</v>
          </cell>
          <cell r="F1367" t="str">
            <v>Знак указательный</v>
          </cell>
          <cell r="G1367" t="str">
            <v>квадратный, размер 200*200 мм</v>
          </cell>
          <cell r="H1367" t="str">
            <v>Өрт сөндіру гидрантының көрсеткіші белгісі</v>
          </cell>
          <cell r="I1367" t="str">
            <v>БК</v>
          </cell>
          <cell r="J1367" t="str">
            <v>60</v>
          </cell>
          <cell r="K1367">
            <v>631010000</v>
          </cell>
          <cell r="L1367" t="str">
            <v>ҚР, ШҚО, Өскемен қ., Бажов көш., 10</v>
          </cell>
          <cell r="M1367" t="str">
            <v>Желтоқсан-Қантар</v>
          </cell>
          <cell r="N1367" t="str">
            <v>Шығыс-Қазақстан облысы, Өскемен қ.</v>
          </cell>
          <cell r="O1367" t="str">
            <v>DDP</v>
          </cell>
          <cell r="P1367" t="str">
            <v>шартқа қол қойылған кезден бастап 45 күнтізбелік күн ішінде</v>
          </cell>
          <cell r="Q1367">
            <v>0</v>
          </cell>
          <cell r="R1367">
            <v>796</v>
          </cell>
          <cell r="S1367" t="str">
            <v>Дана</v>
          </cell>
        </row>
        <row r="1368">
          <cell r="A1368" t="str">
            <v>887-1 Т</v>
          </cell>
          <cell r="B1368" t="str">
            <v>"ШҚ АЭК" АҚ</v>
          </cell>
          <cell r="C1368" t="str">
            <v>27.40.24.000.004.00.0796.000000000003</v>
          </cell>
          <cell r="D1368">
            <v>528103118</v>
          </cell>
          <cell r="E1368" t="str">
            <v>Өрт сөндіру гидрантының көрсеткіші белгісі</v>
          </cell>
          <cell r="F1368" t="str">
            <v>Знак указательный</v>
          </cell>
          <cell r="G1368" t="str">
            <v>квадратный, размер 200*200 мм</v>
          </cell>
          <cell r="H1368" t="str">
            <v>Өрт сөндіру гидрантының көрсеткіші белгісі</v>
          </cell>
          <cell r="I1368" t="str">
            <v>БК</v>
          </cell>
          <cell r="J1368" t="str">
            <v>0</v>
          </cell>
          <cell r="K1368">
            <v>631010000</v>
          </cell>
          <cell r="L1368" t="str">
            <v>ҚР, ШҚО, Өскемен қ., Бажов көш., 10</v>
          </cell>
          <cell r="M1368" t="str">
            <v>Мамыр - Маусым</v>
          </cell>
          <cell r="N1368" t="str">
            <v>Шығыс-Қазақстан облысы, Өскемен қ.</v>
          </cell>
          <cell r="O1368" t="str">
            <v>DDP</v>
          </cell>
          <cell r="P1368" t="str">
            <v>шартқа қол қойылған кезден бастап 45 күнтізбелік күн ішінде</v>
          </cell>
          <cell r="Q1368">
            <v>0</v>
          </cell>
          <cell r="R1368">
            <v>796</v>
          </cell>
          <cell r="S1368" t="str">
            <v>Дана</v>
          </cell>
        </row>
        <row r="1369">
          <cell r="A1369" t="str">
            <v>888 Т</v>
          </cell>
          <cell r="B1369" t="str">
            <v>"ШҚ АЭК" АҚ</v>
          </cell>
          <cell r="C1369" t="str">
            <v>27.40.24.000.004.00.0796.000000000003</v>
          </cell>
          <cell r="D1369">
            <v>528103119</v>
          </cell>
          <cell r="E1369" t="str">
            <v>Эвакуация баспалдақпен төмен қарай белгісі</v>
          </cell>
          <cell r="F1369" t="str">
            <v>Знак указательный</v>
          </cell>
          <cell r="G1369" t="str">
            <v>квадратный, размер 200*200 мм</v>
          </cell>
          <cell r="H1369" t="str">
            <v>Эвакуация баспалдақпен төмен қарай белгісі</v>
          </cell>
          <cell r="I1369" t="str">
            <v>БК</v>
          </cell>
          <cell r="J1369" t="str">
            <v>60</v>
          </cell>
          <cell r="K1369">
            <v>631010000</v>
          </cell>
          <cell r="L1369" t="str">
            <v>ҚР, ШҚО, Өскемен қ., Бажов көш., 10</v>
          </cell>
          <cell r="M1369" t="str">
            <v>Желтоқсан-Қантар</v>
          </cell>
          <cell r="N1369" t="str">
            <v>Шығыс-Қазақстан облысы, Өскемен қ.</v>
          </cell>
          <cell r="O1369" t="str">
            <v>DDP</v>
          </cell>
          <cell r="P1369" t="str">
            <v>шартқа қол қойылған кезден бастап 45 күнтізбелік күн ішінде</v>
          </cell>
          <cell r="Q1369">
            <v>0</v>
          </cell>
          <cell r="R1369">
            <v>796</v>
          </cell>
          <cell r="S1369" t="str">
            <v>Дана</v>
          </cell>
        </row>
        <row r="1370">
          <cell r="A1370" t="str">
            <v>888-1 Т</v>
          </cell>
          <cell r="B1370" t="str">
            <v>"ШҚ АЭК" АҚ</v>
          </cell>
          <cell r="C1370" t="str">
            <v>27.40.24.000.004.00.0796.000000000003</v>
          </cell>
          <cell r="D1370">
            <v>528103119</v>
          </cell>
          <cell r="E1370" t="str">
            <v>Эвакуация баспалдақпен төмен қарай белгісі</v>
          </cell>
          <cell r="F1370" t="str">
            <v>Знак указательный</v>
          </cell>
          <cell r="G1370" t="str">
            <v>квадратный, размер 200*200 мм</v>
          </cell>
          <cell r="H1370" t="str">
            <v>Эвакуация баспалдақпен төмен қарай белгісі</v>
          </cell>
          <cell r="I1370" t="str">
            <v>БК</v>
          </cell>
          <cell r="J1370" t="str">
            <v>0</v>
          </cell>
          <cell r="K1370">
            <v>631010000</v>
          </cell>
          <cell r="L1370" t="str">
            <v>ҚР, ШҚО, Өскемен қ., Бажов көш., 10</v>
          </cell>
          <cell r="M1370" t="str">
            <v>Мамыр - Маусым</v>
          </cell>
          <cell r="N1370" t="str">
            <v>Шығыс-Қазақстан облысы, Өскемен қ.</v>
          </cell>
          <cell r="O1370" t="str">
            <v>DDP</v>
          </cell>
          <cell r="P1370" t="str">
            <v>шартқа қол қойылған кезден бастап 45 күнтізбелік күн ішінде</v>
          </cell>
          <cell r="Q1370">
            <v>0</v>
          </cell>
          <cell r="R1370">
            <v>796</v>
          </cell>
          <cell r="S1370" t="str">
            <v>Дана</v>
          </cell>
        </row>
        <row r="1371">
          <cell r="A1371" t="str">
            <v>889 Т</v>
          </cell>
          <cell r="B1371" t="str">
            <v>"ШҚ АЭК" АҚ</v>
          </cell>
          <cell r="C1371" t="str">
            <v>27.40.24.000.006.00.0796.000000000003</v>
          </cell>
          <cell r="D1371">
            <v>528103126</v>
          </cell>
          <cell r="E1371" t="str">
            <v>Авариялық аялдама белгісі</v>
          </cell>
          <cell r="F1371" t="str">
            <v>Знак предупреждающий</v>
          </cell>
          <cell r="G1371" t="str">
            <v>длина 200 мм</v>
          </cell>
          <cell r="H1371" t="str">
            <v>Авариялық аялдама белгісі</v>
          </cell>
          <cell r="I1371" t="str">
            <v>БК</v>
          </cell>
          <cell r="J1371" t="str">
            <v>60</v>
          </cell>
          <cell r="K1371">
            <v>631010000</v>
          </cell>
          <cell r="L1371" t="str">
            <v>ҚР, ШҚО, Өскемен қ., Бажов көш., 10</v>
          </cell>
          <cell r="M1371" t="str">
            <v>Желтоқсан-Қантар</v>
          </cell>
          <cell r="N1371" t="str">
            <v>Шығыс-Қазақстан облысы, Өскемен қ.</v>
          </cell>
          <cell r="O1371" t="str">
            <v>DDP</v>
          </cell>
          <cell r="P1371" t="str">
            <v>шартқа қол қойылған кезден бастап 45 күнтізбелік күн ішінде</v>
          </cell>
          <cell r="Q1371">
            <v>0</v>
          </cell>
          <cell r="R1371">
            <v>796</v>
          </cell>
          <cell r="S1371" t="str">
            <v>Дана</v>
          </cell>
        </row>
        <row r="1372">
          <cell r="A1372" t="str">
            <v>889-1 Т</v>
          </cell>
          <cell r="B1372" t="str">
            <v>"ШҚ АЭК" АҚ</v>
          </cell>
          <cell r="C1372" t="str">
            <v>27.40.24.000.006.00.0796.000000000003</v>
          </cell>
          <cell r="D1372">
            <v>528103126</v>
          </cell>
          <cell r="E1372" t="str">
            <v>Авариялық аялдама белгісі</v>
          </cell>
          <cell r="F1372" t="str">
            <v>Знак предупреждающий</v>
          </cell>
          <cell r="G1372" t="str">
            <v>длина 200 мм</v>
          </cell>
          <cell r="H1372" t="str">
            <v>Авариялық аялдама белгісі</v>
          </cell>
          <cell r="I1372" t="str">
            <v>БК</v>
          </cell>
          <cell r="J1372" t="str">
            <v>0</v>
          </cell>
          <cell r="K1372">
            <v>631010000</v>
          </cell>
          <cell r="L1372" t="str">
            <v>ҚР, ШҚО, Өскемен қ., Бажов көш., 10</v>
          </cell>
          <cell r="M1372" t="str">
            <v>Мамыр - Маусым</v>
          </cell>
          <cell r="N1372" t="str">
            <v>Шығыс-Қазақстан облысы, Өскемен қ.</v>
          </cell>
          <cell r="O1372" t="str">
            <v>DDP</v>
          </cell>
          <cell r="P1372" t="str">
            <v>шартқа қол қойылған кезден бастап 45 күнтізбелік күн ішінде</v>
          </cell>
          <cell r="Q1372">
            <v>0</v>
          </cell>
          <cell r="R1372">
            <v>796</v>
          </cell>
          <cell r="S1372" t="str">
            <v>Дана</v>
          </cell>
        </row>
        <row r="1373">
          <cell r="A1373" t="str">
            <v>890 Т</v>
          </cell>
          <cell r="B1373" t="str">
            <v>"ШҚ АЭК" АҚ</v>
          </cell>
          <cell r="C1373" t="str">
            <v>27.40.24.000.004.00.0796.000000000003</v>
          </cell>
          <cell r="D1373">
            <v>528103127</v>
          </cell>
          <cell r="E1373" t="str">
            <v xml:space="preserve">Эвакуация жоспары белгісі                                                                           </v>
          </cell>
          <cell r="F1373" t="str">
            <v>Знак указательный</v>
          </cell>
          <cell r="G1373" t="str">
            <v>квадратный, размер 200*200 мм</v>
          </cell>
          <cell r="H1373" t="str">
            <v xml:space="preserve">Эвакуация жоспары белгісі                                                                           </v>
          </cell>
          <cell r="I1373" t="str">
            <v>БК</v>
          </cell>
          <cell r="J1373" t="str">
            <v>60</v>
          </cell>
          <cell r="K1373">
            <v>631010000</v>
          </cell>
          <cell r="L1373" t="str">
            <v>ҚР, ШҚО, Өскемен қ., Бажов көш., 10</v>
          </cell>
          <cell r="M1373" t="str">
            <v>Желтоқсан-Қантар</v>
          </cell>
          <cell r="N1373" t="str">
            <v>Шығыс-Қазақстан облысы, Өскемен қ.</v>
          </cell>
          <cell r="O1373" t="str">
            <v>DDP</v>
          </cell>
          <cell r="P1373" t="str">
            <v>шартқа қол қойылған кезден бастап 45 күнтізбелік күн ішінде</v>
          </cell>
          <cell r="Q1373">
            <v>0</v>
          </cell>
          <cell r="R1373">
            <v>796</v>
          </cell>
          <cell r="S1373" t="str">
            <v>Дана</v>
          </cell>
        </row>
        <row r="1374">
          <cell r="A1374" t="str">
            <v>890-1 Т</v>
          </cell>
          <cell r="B1374" t="str">
            <v>"ШҚ АЭК" АҚ</v>
          </cell>
          <cell r="C1374" t="str">
            <v>27.40.24.000.004.00.0796.000000000003</v>
          </cell>
          <cell r="D1374">
            <v>528103127</v>
          </cell>
          <cell r="E1374" t="str">
            <v xml:space="preserve">Эвакуация жоспары белгісі                                                                           </v>
          </cell>
          <cell r="F1374" t="str">
            <v>Знак указательный</v>
          </cell>
          <cell r="G1374" t="str">
            <v>квадратный, размер 200*200 мм</v>
          </cell>
          <cell r="H1374" t="str">
            <v xml:space="preserve">Эвакуация жоспары белгісі                                                                           </v>
          </cell>
          <cell r="I1374" t="str">
            <v>БК</v>
          </cell>
          <cell r="J1374" t="str">
            <v>0</v>
          </cell>
          <cell r="K1374">
            <v>631010000</v>
          </cell>
          <cell r="L1374" t="str">
            <v>ҚР, ШҚО, Өскемен қ., Бажов көш., 10</v>
          </cell>
          <cell r="M1374" t="str">
            <v>Мамыр - Маусым</v>
          </cell>
          <cell r="N1374" t="str">
            <v>Шығыс-Қазақстан облысы, Өскемен қ.</v>
          </cell>
          <cell r="O1374" t="str">
            <v>DDP</v>
          </cell>
          <cell r="P1374" t="str">
            <v>шартқа қол қойылған кезден бастап 45 күнтізбелік күн ішінде</v>
          </cell>
          <cell r="Q1374">
            <v>0</v>
          </cell>
          <cell r="R1374">
            <v>796</v>
          </cell>
          <cell r="S1374" t="str">
            <v>Дана</v>
          </cell>
        </row>
        <row r="1375">
          <cell r="A1375" t="str">
            <v>891 Т</v>
          </cell>
          <cell r="B1375" t="str">
            <v>"ШҚ АЭК" АҚ</v>
          </cell>
          <cell r="C1375" t="str">
            <v>27.40.24.000.006.00.0796.000000000003</v>
          </cell>
          <cell r="D1375">
            <v>528103134</v>
          </cell>
          <cell r="E1375" t="str">
            <v>Қозғалтқыш Адамдарды жіберуге болмайды ! Белгісі</v>
          </cell>
          <cell r="F1375" t="str">
            <v>Знак предупреждающий</v>
          </cell>
          <cell r="G1375" t="str">
            <v>длина 200 мм</v>
          </cell>
          <cell r="H1375" t="str">
            <v>Қозғалтқыш Адамдарды жіберуге болмайды ! Белгісі</v>
          </cell>
          <cell r="I1375" t="str">
            <v>БК</v>
          </cell>
          <cell r="J1375" t="str">
            <v>60</v>
          </cell>
          <cell r="K1375">
            <v>631010000</v>
          </cell>
          <cell r="L1375" t="str">
            <v>ҚР, ШҚО, Өскемен қ., Бажов көш., 10</v>
          </cell>
          <cell r="M1375" t="str">
            <v>Желтоқсан-Қантар</v>
          </cell>
          <cell r="N1375" t="str">
            <v>Шығыс-Қазақстан облысы, Өскемен қ.</v>
          </cell>
          <cell r="O1375" t="str">
            <v>DDP</v>
          </cell>
          <cell r="P1375" t="str">
            <v>шартқа қол қойылған кезден бастап 45 күнтізбелік күн ішінде</v>
          </cell>
          <cell r="Q1375">
            <v>0</v>
          </cell>
          <cell r="R1375">
            <v>796</v>
          </cell>
          <cell r="S1375" t="str">
            <v>Дана</v>
          </cell>
        </row>
        <row r="1376">
          <cell r="A1376" t="str">
            <v>891-1 Т</v>
          </cell>
          <cell r="B1376" t="str">
            <v>"ШҚ АЭК" АҚ</v>
          </cell>
          <cell r="C1376" t="str">
            <v>27.40.24.000.006.00.0796.000000000003</v>
          </cell>
          <cell r="D1376">
            <v>528103134</v>
          </cell>
          <cell r="E1376" t="str">
            <v>Қозғалтқыш Адамдарды жіберуге болмайды ! Белгісі</v>
          </cell>
          <cell r="F1376" t="str">
            <v>Знак предупреждающий</v>
          </cell>
          <cell r="G1376" t="str">
            <v>длина 200 мм</v>
          </cell>
          <cell r="H1376" t="str">
            <v>Қозғалтқыш Адамдарды жіберуге болмайды ! Белгісі</v>
          </cell>
          <cell r="I1376" t="str">
            <v>БК</v>
          </cell>
          <cell r="J1376" t="str">
            <v>0</v>
          </cell>
          <cell r="K1376">
            <v>631010000</v>
          </cell>
          <cell r="L1376" t="str">
            <v>ҚР, ШҚО, Өскемен қ., Бажов көш., 10</v>
          </cell>
          <cell r="M1376" t="str">
            <v>Мамыр - Маусым</v>
          </cell>
          <cell r="N1376" t="str">
            <v>Шығыс-Қазақстан облысы, Өскемен қ.</v>
          </cell>
          <cell r="O1376" t="str">
            <v>DDP</v>
          </cell>
          <cell r="P1376" t="str">
            <v>шартқа қол қойылған кезден бастап 45 күнтізбелік күн ішінде</v>
          </cell>
          <cell r="Q1376">
            <v>0</v>
          </cell>
          <cell r="R1376">
            <v>796</v>
          </cell>
          <cell r="S1376" t="str">
            <v>Дана</v>
          </cell>
        </row>
        <row r="1377">
          <cell r="A1377" t="str">
            <v>892 Т</v>
          </cell>
          <cell r="B1377" t="str">
            <v>"ШҚ АЭК" АҚ</v>
          </cell>
          <cell r="C1377" t="str">
            <v>27.40.24.000.006.00.0796.000000000003</v>
          </cell>
          <cell r="D1377">
            <v>528103135</v>
          </cell>
          <cell r="E1377" t="str">
            <v>Тиіспе Автомобиль астында адамдар жұмыс істеп жатыр ! Белгісі</v>
          </cell>
          <cell r="F1377" t="str">
            <v>Знак предупреждающий</v>
          </cell>
          <cell r="G1377" t="str">
            <v>длина 200 мм</v>
          </cell>
          <cell r="H1377" t="str">
            <v>Тиіспе Автомобиль астында адамдар жұмыс істеп жатыр ! Белгісі</v>
          </cell>
          <cell r="I1377" t="str">
            <v>БК</v>
          </cell>
          <cell r="J1377" t="str">
            <v>60</v>
          </cell>
          <cell r="K1377">
            <v>631010000</v>
          </cell>
          <cell r="L1377" t="str">
            <v>ҚР, ШҚО, Өскемен қ., Бажов көш., 10</v>
          </cell>
          <cell r="M1377" t="str">
            <v>Желтоқсан-Қантар</v>
          </cell>
          <cell r="N1377" t="str">
            <v>Шығыс-Қазақстан облысы, Өскемен қ.</v>
          </cell>
          <cell r="O1377" t="str">
            <v>DDP</v>
          </cell>
          <cell r="P1377" t="str">
            <v>шартқа қол қойылған кезден бастап 45 күнтізбелік күн ішінде</v>
          </cell>
          <cell r="Q1377">
            <v>0</v>
          </cell>
          <cell r="R1377">
            <v>796</v>
          </cell>
          <cell r="S1377" t="str">
            <v>Дана</v>
          </cell>
        </row>
        <row r="1378">
          <cell r="A1378" t="str">
            <v>892-1 Т</v>
          </cell>
          <cell r="B1378" t="str">
            <v>"ШҚ АЭК" АҚ</v>
          </cell>
          <cell r="C1378" t="str">
            <v>27.40.24.000.006.00.0796.000000000003</v>
          </cell>
          <cell r="D1378">
            <v>528103135</v>
          </cell>
          <cell r="E1378" t="str">
            <v>Тиіспе Автомобиль астында адамдар жұмыс істеп жатыр ! Белгісі</v>
          </cell>
          <cell r="F1378" t="str">
            <v>Знак предупреждающий</v>
          </cell>
          <cell r="G1378" t="str">
            <v>длина 200 мм</v>
          </cell>
          <cell r="H1378" t="str">
            <v>Тиіспе Автомобиль астында адамдар жұмыс істеп жатыр ! Белгісі</v>
          </cell>
          <cell r="I1378" t="str">
            <v>БК</v>
          </cell>
          <cell r="J1378" t="str">
            <v>0</v>
          </cell>
          <cell r="K1378">
            <v>631010000</v>
          </cell>
          <cell r="L1378" t="str">
            <v>ҚР, ШҚО, Өскемен қ., Бажов көш., 10</v>
          </cell>
          <cell r="M1378" t="str">
            <v>Мамыр - Маусым</v>
          </cell>
          <cell r="N1378" t="str">
            <v>Шығыс-Қазақстан облысы, Өскемен қ.</v>
          </cell>
          <cell r="O1378" t="str">
            <v>DDP</v>
          </cell>
          <cell r="P1378" t="str">
            <v>шартқа қол қойылған кезден бастап 45 күнтізбелік күн ішінде</v>
          </cell>
          <cell r="Q1378">
            <v>0</v>
          </cell>
          <cell r="R1378">
            <v>796</v>
          </cell>
          <cell r="S1378" t="str">
            <v>Дана</v>
          </cell>
        </row>
        <row r="1379">
          <cell r="A1379" t="str">
            <v>893 Т</v>
          </cell>
          <cell r="B1379" t="str">
            <v>"ШҚ АЭК" АҚ</v>
          </cell>
          <cell r="C1379" t="str">
            <v>25.99.29.490.054.00.0715.000000000000</v>
          </cell>
          <cell r="D1379">
            <v>528104100</v>
          </cell>
          <cell r="E1379" t="str">
            <v>Монтердің қадауылы КМ-1</v>
          </cell>
          <cell r="F1379" t="str">
            <v>Когти монтерские</v>
          </cell>
          <cell r="G1379" t="str">
            <v>для подъема на опоры</v>
          </cell>
          <cell r="H1379" t="str">
            <v>Монтердің қадауылы КМ-1</v>
          </cell>
          <cell r="I1379" t="str">
            <v>БК</v>
          </cell>
          <cell r="J1379">
            <v>0</v>
          </cell>
          <cell r="K1379">
            <v>631010000</v>
          </cell>
          <cell r="L1379" t="str">
            <v>ҚР, ШҚО, Өскемен қ., Бажов көш., 10</v>
          </cell>
          <cell r="M1379" t="str">
            <v>Желтоқсан-Қантар</v>
          </cell>
          <cell r="N1379" t="str">
            <v>Шығыс-Қазақстан облысы, Өскемен қ.</v>
          </cell>
          <cell r="O1379" t="str">
            <v>DDP</v>
          </cell>
          <cell r="P1379" t="str">
            <v>Шартқа қол қойылған күннен бастап 50 күнтізбелік күн ішінде</v>
          </cell>
          <cell r="Q1379">
            <v>0</v>
          </cell>
          <cell r="R1379">
            <v>715</v>
          </cell>
          <cell r="S1379" t="str">
            <v>жұп</v>
          </cell>
        </row>
        <row r="1380">
          <cell r="A1380" t="str">
            <v>894 Т</v>
          </cell>
          <cell r="B1380" t="str">
            <v>"ШҚ АЭК" АҚ</v>
          </cell>
          <cell r="C1380" t="str">
            <v>25.99.29.490.054.00.0715.000000000000</v>
          </cell>
          <cell r="D1380">
            <v>528104101</v>
          </cell>
          <cell r="E1380" t="str">
            <v>Монтердің қадауылы КМ-2</v>
          </cell>
          <cell r="F1380" t="str">
            <v>Когти монтерские</v>
          </cell>
          <cell r="G1380" t="str">
            <v>для подъема на опоры</v>
          </cell>
          <cell r="H1380" t="str">
            <v>Монтердің қадауылы КМ-2</v>
          </cell>
          <cell r="I1380" t="str">
            <v>БК</v>
          </cell>
          <cell r="J1380">
            <v>0</v>
          </cell>
          <cell r="K1380">
            <v>631010000</v>
          </cell>
          <cell r="L1380" t="str">
            <v>ҚР, ШҚО, Өскемен қ., Бажов көш., 10</v>
          </cell>
          <cell r="M1380" t="str">
            <v>Желтоқсан-Қантар</v>
          </cell>
          <cell r="N1380" t="str">
            <v>Шығыс-Қазақстан облысы, Өскемен қ.</v>
          </cell>
          <cell r="O1380" t="str">
            <v>DDP</v>
          </cell>
          <cell r="P1380" t="str">
            <v>Шартқа қол қойылған күннен бастап 50 күнтізбелік күн ішінде</v>
          </cell>
          <cell r="Q1380">
            <v>0</v>
          </cell>
          <cell r="R1380">
            <v>715</v>
          </cell>
          <cell r="S1380" t="str">
            <v>жұп</v>
          </cell>
        </row>
        <row r="1381">
          <cell r="A1381" t="str">
            <v>895 Т</v>
          </cell>
          <cell r="B1381" t="str">
            <v>"ШҚ АЭК" АҚ</v>
          </cell>
          <cell r="C1381" t="str">
            <v>25.99.29.490.009.00.0839.000000000000</v>
          </cell>
          <cell r="D1381">
            <v>528104102</v>
          </cell>
          <cell r="E1381" t="str">
            <v>Когтиге арналған бұдыр</v>
          </cell>
          <cell r="F1381" t="str">
            <v>Шипы</v>
          </cell>
          <cell r="G1381" t="str">
            <v>к монтерским когтям</v>
          </cell>
          <cell r="H1381" t="str">
            <v>Когтиге арналған бұдыр</v>
          </cell>
          <cell r="I1381" t="str">
            <v>БК</v>
          </cell>
          <cell r="J1381">
            <v>0</v>
          </cell>
          <cell r="K1381">
            <v>631010000</v>
          </cell>
          <cell r="L1381" t="str">
            <v>ҚР, ШҚО, Өскемен қ., Бажов көш., 10</v>
          </cell>
          <cell r="M1381" t="str">
            <v>Желтоқсан-Қантар</v>
          </cell>
          <cell r="N1381" t="str">
            <v>Шығыс-Қазақстан облысы, Өскемен қ.</v>
          </cell>
          <cell r="O1381" t="str">
            <v>DDP</v>
          </cell>
          <cell r="P1381" t="str">
            <v>Шартқа қол қойылған күннен бастап 50 күнтізбелік күн ішінде</v>
          </cell>
          <cell r="Q1381">
            <v>0</v>
          </cell>
          <cell r="R1381">
            <v>839</v>
          </cell>
          <cell r="S1381" t="str">
            <v>Комплект</v>
          </cell>
        </row>
        <row r="1382">
          <cell r="A1382" t="str">
            <v>896 Т</v>
          </cell>
          <cell r="B1382" t="str">
            <v>"ШҚ АЭК" АҚ</v>
          </cell>
          <cell r="C1382" t="str">
            <v>15.12.19.900.013.00.0796.000000000000</v>
          </cell>
          <cell r="D1382">
            <v>528104103</v>
          </cell>
          <cell r="E1382" t="str">
            <v>Когтиге арналған белбеу</v>
          </cell>
          <cell r="F1382" t="str">
            <v>Ремень</v>
          </cell>
          <cell r="G1382" t="str">
            <v>из тяжелой натуральной кожи, монтерских когтяей, ГОСТ 20836-75</v>
          </cell>
          <cell r="H1382" t="str">
            <v>Когтиге арналған белбеу</v>
          </cell>
          <cell r="I1382" t="str">
            <v>БК</v>
          </cell>
          <cell r="J1382">
            <v>0</v>
          </cell>
          <cell r="K1382">
            <v>631010000</v>
          </cell>
          <cell r="L1382" t="str">
            <v>ҚР, ШҚО, Өскемен қ., Бажов көш., 10</v>
          </cell>
          <cell r="M1382" t="str">
            <v>Желтоқсан-Қантар</v>
          </cell>
          <cell r="N1382" t="str">
            <v>Шығыс-Қазақстан облысы, Өскемен қ.</v>
          </cell>
          <cell r="O1382" t="str">
            <v>DDP</v>
          </cell>
          <cell r="P1382" t="str">
            <v>Шартқа қол қойылған күннен бастап 50 күнтізбелік күн ішінде</v>
          </cell>
          <cell r="Q1382">
            <v>0</v>
          </cell>
          <cell r="R1382">
            <v>715</v>
          </cell>
          <cell r="S1382" t="str">
            <v>жұп</v>
          </cell>
        </row>
        <row r="1383">
          <cell r="A1383" t="str">
            <v>897 Т</v>
          </cell>
          <cell r="B1383" t="str">
            <v>"ШҚ АЭК" АҚ</v>
          </cell>
          <cell r="C1383" t="str">
            <v>25.99.29.490.047.00.0715.000000000000</v>
          </cell>
          <cell r="D1383">
            <v>528105101</v>
          </cell>
          <cell r="E1383" t="str">
            <v>Әмбебап монтер өтетін тесігі ЛУ</v>
          </cell>
          <cell r="F1383" t="str">
            <v>Лазы</v>
          </cell>
          <cell r="G1383" t="str">
            <v>универсальные, для подъема на железобетонные опоры трапецеидального сечения воздушных линий электропередач</v>
          </cell>
          <cell r="H1383" t="str">
            <v>Әмбебап монтер өтетін тесігі ЛУ</v>
          </cell>
          <cell r="I1383" t="str">
            <v>БК</v>
          </cell>
          <cell r="J1383">
            <v>0</v>
          </cell>
          <cell r="K1383">
            <v>631010000</v>
          </cell>
          <cell r="L1383" t="str">
            <v>ҚР, ШҚО, Өскемен қ., Бажов көш., 10</v>
          </cell>
          <cell r="M1383" t="str">
            <v>Желтоқсан-Қантар</v>
          </cell>
          <cell r="N1383" t="str">
            <v>Шығыс-Қазақстан облысы, Өскемен қ.</v>
          </cell>
          <cell r="O1383" t="str">
            <v>DDP</v>
          </cell>
          <cell r="P1383" t="str">
            <v>Шартқа қол қойылған күннен бастап 50 күнтізбелік күн ішінде</v>
          </cell>
          <cell r="Q1383">
            <v>0</v>
          </cell>
          <cell r="R1383">
            <v>715</v>
          </cell>
          <cell r="S1383" t="str">
            <v>жұп</v>
          </cell>
        </row>
        <row r="1384">
          <cell r="A1384" t="str">
            <v>898 Т</v>
          </cell>
          <cell r="B1384" t="str">
            <v>"ШҚ АЭК" АҚ</v>
          </cell>
          <cell r="C1384" t="str">
            <v>21.20.13.990.622.00.0778.000000000000</v>
          </cell>
          <cell r="D1384">
            <v>528107101</v>
          </cell>
          <cell r="E1384" t="str">
            <v>Анальгин</v>
          </cell>
          <cell r="F1384" t="str">
            <v>Анальгин, фенобарбитал, дибазол, папаверина гидрохлорид</v>
          </cell>
          <cell r="G1384" t="str">
            <v>таблетки</v>
          </cell>
          <cell r="H1384" t="str">
            <v>Анальгин</v>
          </cell>
          <cell r="I1384" t="str">
            <v>БК</v>
          </cell>
          <cell r="J1384">
            <v>0</v>
          </cell>
          <cell r="K1384">
            <v>631010000</v>
          </cell>
          <cell r="L1384" t="str">
            <v>ҚР, ШҚО, Өскемен қ., Бажов көш., 10</v>
          </cell>
          <cell r="M1384" t="str">
            <v>Желтоқсан-Қантар</v>
          </cell>
          <cell r="N1384" t="str">
            <v>Шығыс-Қазақстан облысы, Өскемен қ.</v>
          </cell>
          <cell r="O1384" t="str">
            <v>DDP</v>
          </cell>
          <cell r="P1384" t="str">
            <v>шартқа қол қойылған кезден бастап 30 күнтізбелік күн ішінде</v>
          </cell>
          <cell r="Q1384">
            <v>0</v>
          </cell>
          <cell r="R1384">
            <v>778</v>
          </cell>
          <cell r="S1384" t="str">
            <v>тоғанақ</v>
          </cell>
        </row>
        <row r="1385">
          <cell r="A1385" t="str">
            <v>899 Т</v>
          </cell>
          <cell r="B1385" t="str">
            <v>"ШҚ АЭК" АҚ</v>
          </cell>
          <cell r="C1385" t="str">
            <v>21.20.24.600.000.00.0796.000000000001</v>
          </cell>
          <cell r="D1385">
            <v>528107102</v>
          </cell>
          <cell r="E1385" t="str">
            <v>Аптечка</v>
          </cell>
          <cell r="F1385" t="str">
            <v>Аптечка медицинская</v>
          </cell>
          <cell r="G1385" t="str">
            <v>транспортная</v>
          </cell>
          <cell r="H1385" t="str">
            <v>Аптечка</v>
          </cell>
          <cell r="I1385" t="str">
            <v>БК</v>
          </cell>
          <cell r="J1385" t="str">
            <v>60</v>
          </cell>
          <cell r="K1385">
            <v>631010000</v>
          </cell>
          <cell r="L1385" t="str">
            <v>ҚР, ШҚО, Өскемен қ., Бажов көш., 10</v>
          </cell>
          <cell r="M1385" t="str">
            <v>Желтоқсан-Қантар</v>
          </cell>
          <cell r="N1385" t="str">
            <v>Шығыс-Қазақстан облысы, Өскемен қ.</v>
          </cell>
          <cell r="O1385" t="str">
            <v>DDP</v>
          </cell>
          <cell r="P1385" t="str">
            <v>шартқа қол қойылған кезден бастап 30 күнтізбелік күн ішінде</v>
          </cell>
          <cell r="Q1385">
            <v>0</v>
          </cell>
          <cell r="R1385">
            <v>796</v>
          </cell>
          <cell r="S1385" t="str">
            <v>Дана</v>
          </cell>
        </row>
        <row r="1386">
          <cell r="A1386" t="str">
            <v>899-1 Т</v>
          </cell>
          <cell r="B1386" t="str">
            <v>"ШҚ АЭК" АҚ</v>
          </cell>
          <cell r="C1386" t="str">
            <v>21.20.24.600.000.00.0796.000000000001</v>
          </cell>
          <cell r="D1386">
            <v>528107102</v>
          </cell>
          <cell r="E1386" t="str">
            <v>Аптечка</v>
          </cell>
          <cell r="F1386" t="str">
            <v>Аптечка медицинская</v>
          </cell>
          <cell r="G1386" t="str">
            <v>транспортная</v>
          </cell>
          <cell r="H1386" t="str">
            <v>Аптечка</v>
          </cell>
          <cell r="I1386" t="str">
            <v>БК</v>
          </cell>
          <cell r="J1386">
            <v>0</v>
          </cell>
          <cell r="K1386">
            <v>631010000</v>
          </cell>
          <cell r="L1386" t="str">
            <v>070002,  Қазақстан Республикасы, Шығыс Қазақстан облысы, Өскемен қ., Бажов к-сі,10</v>
          </cell>
          <cell r="M1386" t="str">
            <v>Ақпан - Наурыз</v>
          </cell>
          <cell r="N1386" t="str">
            <v>Шығыс-Қазақстан облысы, Өскемен қ.</v>
          </cell>
          <cell r="O1386" t="str">
            <v>DDP</v>
          </cell>
          <cell r="P1386" t="str">
            <v>шартқа қол қойылған кезден бастап 30 күнтізбелік күн ішінде</v>
          </cell>
          <cell r="Q1386">
            <v>0</v>
          </cell>
          <cell r="R1386">
            <v>796</v>
          </cell>
          <cell r="S1386" t="str">
            <v>Дана</v>
          </cell>
        </row>
        <row r="1387">
          <cell r="A1387" t="str">
            <v>900 Т</v>
          </cell>
          <cell r="B1387" t="str">
            <v>"ШҚ АЭК" АҚ</v>
          </cell>
          <cell r="C1387" t="str">
            <v>21.20.13.990.465.00.0778.000000000000</v>
          </cell>
          <cell r="D1387">
            <v>528107104</v>
          </cell>
          <cell r="E1387" t="str">
            <v>Валидол</v>
          </cell>
          <cell r="F1387" t="str">
            <v>Ментола раствор в изовалерате</v>
          </cell>
          <cell r="G1387" t="str">
            <v>таблетки</v>
          </cell>
          <cell r="H1387" t="str">
            <v>Валидол</v>
          </cell>
          <cell r="I1387" t="str">
            <v>БК</v>
          </cell>
          <cell r="J1387">
            <v>0</v>
          </cell>
          <cell r="K1387">
            <v>631010000</v>
          </cell>
          <cell r="L1387" t="str">
            <v>ҚР, ШҚО, Өскемен қ., Бажов көш., 10</v>
          </cell>
          <cell r="M1387" t="str">
            <v>Желтоқсан-Қантар</v>
          </cell>
          <cell r="N1387" t="str">
            <v>Шығыс-Қазақстан облысы, Өскемен қ.</v>
          </cell>
          <cell r="O1387" t="str">
            <v>DDP</v>
          </cell>
          <cell r="P1387" t="str">
            <v>шартқа қол қойылған кезден бастап 30 күнтізбелік күн ішінде</v>
          </cell>
          <cell r="Q1387">
            <v>0</v>
          </cell>
          <cell r="R1387">
            <v>778</v>
          </cell>
          <cell r="S1387" t="str">
            <v>тоғанақ</v>
          </cell>
        </row>
        <row r="1388">
          <cell r="A1388" t="str">
            <v>901 Т</v>
          </cell>
          <cell r="B1388" t="str">
            <v>"ШҚ АЭК" АҚ</v>
          </cell>
          <cell r="C1388" t="str">
            <v>22.19.73.900.004.00.0796.000000000000</v>
          </cell>
          <cell r="D1388">
            <v>528107106</v>
          </cell>
          <cell r="E1388" t="str">
            <v>Жгут эсмарха</v>
          </cell>
          <cell r="F1388" t="str">
            <v>Жгут</v>
          </cell>
          <cell r="G1388" t="str">
            <v>резиновый, кровоостанавливающий</v>
          </cell>
          <cell r="H1388" t="str">
            <v>Жгут эсмарха</v>
          </cell>
          <cell r="I1388" t="str">
            <v>БК</v>
          </cell>
          <cell r="J1388">
            <v>0</v>
          </cell>
          <cell r="K1388">
            <v>631010000</v>
          </cell>
          <cell r="L1388" t="str">
            <v>ҚР, ШҚО, Өскемен қ., Бажов көш., 10</v>
          </cell>
          <cell r="M1388" t="str">
            <v>Желтоқсан-Қантар</v>
          </cell>
          <cell r="N1388" t="str">
            <v>Шығыс-Қазақстан облысы, Өскемен қ.</v>
          </cell>
          <cell r="O1388" t="str">
            <v>DDP</v>
          </cell>
          <cell r="P1388" t="str">
            <v>шартқа қол қойылған кезден бастап 30 күнтізбелік күн ішінде</v>
          </cell>
          <cell r="Q1388">
            <v>0</v>
          </cell>
          <cell r="R1388">
            <v>796</v>
          </cell>
          <cell r="S1388" t="str">
            <v>Дана</v>
          </cell>
        </row>
        <row r="1389">
          <cell r="A1389" t="str">
            <v>902 Т</v>
          </cell>
          <cell r="B1389" t="str">
            <v>"ШҚ АЭК" АҚ</v>
          </cell>
          <cell r="C1389" t="str">
            <v>21.20.13.990.526.00.0872.000000000000</v>
          </cell>
          <cell r="D1389">
            <v>528107107</v>
          </cell>
          <cell r="E1389" t="str">
            <v>Спиртті йод ертіндісі 5%</v>
          </cell>
          <cell r="F1389" t="str">
            <v>Йод</v>
          </cell>
          <cell r="G1389" t="str">
            <v>раствор</v>
          </cell>
          <cell r="H1389" t="str">
            <v>Спиртті йод ертіндісі 5%</v>
          </cell>
          <cell r="I1389" t="str">
            <v>БК</v>
          </cell>
          <cell r="J1389">
            <v>0</v>
          </cell>
          <cell r="K1389">
            <v>631010000</v>
          </cell>
          <cell r="L1389" t="str">
            <v>ҚР, ШҚО, Өскемен қ., Бажов көш., 10</v>
          </cell>
          <cell r="M1389" t="str">
            <v>Желтоқсан-Қантар</v>
          </cell>
          <cell r="N1389" t="str">
            <v>Шығыс-Қазақстан облысы, Өскемен қ.</v>
          </cell>
          <cell r="O1389" t="str">
            <v>DDP</v>
          </cell>
          <cell r="P1389" t="str">
            <v>шартқа қол қойылған кезден бастап 30 күнтізбелік күн ішінде</v>
          </cell>
          <cell r="Q1389">
            <v>0</v>
          </cell>
          <cell r="R1389">
            <v>872</v>
          </cell>
          <cell r="S1389" t="str">
            <v>сауыт</v>
          </cell>
        </row>
        <row r="1390">
          <cell r="A1390" t="str">
            <v>903 Т</v>
          </cell>
          <cell r="B1390" t="str">
            <v>"ШҚ АЭК" АҚ</v>
          </cell>
          <cell r="C1390" t="str">
            <v>21.20.13.990.509.00.0872.000000000000</v>
          </cell>
          <cell r="D1390">
            <v>528107109</v>
          </cell>
          <cell r="E1390" t="str">
            <v>Бор қышқылы</v>
          </cell>
          <cell r="F1390" t="str">
            <v>Кислота борная</v>
          </cell>
          <cell r="G1390" t="str">
            <v>раствор</v>
          </cell>
          <cell r="H1390" t="str">
            <v>Бор қышқылы</v>
          </cell>
          <cell r="I1390" t="str">
            <v>БК</v>
          </cell>
          <cell r="J1390">
            <v>0</v>
          </cell>
          <cell r="K1390">
            <v>631010000</v>
          </cell>
          <cell r="L1390" t="str">
            <v>ҚР, ШҚО, Өскемен қ., Бажов көш., 10</v>
          </cell>
          <cell r="M1390" t="str">
            <v>Желтоқсан-Қантар</v>
          </cell>
          <cell r="N1390" t="str">
            <v>Шығыс-Қазақстан облысы, Өскемен қ.</v>
          </cell>
          <cell r="O1390" t="str">
            <v>DDP</v>
          </cell>
          <cell r="P1390" t="str">
            <v>шартқа қол қойылған кезден бастап 30 күнтізбелік күн ішінде</v>
          </cell>
          <cell r="Q1390">
            <v>0</v>
          </cell>
          <cell r="R1390">
            <v>872</v>
          </cell>
          <cell r="S1390" t="str">
            <v>сауыт</v>
          </cell>
        </row>
        <row r="1391">
          <cell r="A1391" t="str">
            <v>904 Т</v>
          </cell>
          <cell r="B1391" t="str">
            <v>"ШҚ АЭК" АҚ</v>
          </cell>
          <cell r="C1391" t="str">
            <v>26.51.85.200.013.00.0796.000000000000</v>
          </cell>
          <cell r="D1391">
            <v>528107111</v>
          </cell>
          <cell r="E1391" t="str">
            <v>Алкометрге мундштук</v>
          </cell>
          <cell r="F1391" t="str">
            <v>Мундштук</v>
          </cell>
          <cell r="G1391" t="str">
            <v>для алкотестера, сменный</v>
          </cell>
          <cell r="H1391" t="str">
            <v>Алкометрге мундштук</v>
          </cell>
          <cell r="I1391" t="str">
            <v>БК</v>
          </cell>
          <cell r="J1391">
            <v>0</v>
          </cell>
          <cell r="K1391">
            <v>631010000</v>
          </cell>
          <cell r="L1391" t="str">
            <v>ҚР, ШҚО, Өскемен қ., Бажов көш., 10</v>
          </cell>
          <cell r="M1391" t="str">
            <v>Желтоқсан-Қантар</v>
          </cell>
          <cell r="N1391" t="str">
            <v>Шығыс-Қазақстан облысы, Өскемен қ.</v>
          </cell>
          <cell r="O1391" t="str">
            <v>DDP</v>
          </cell>
          <cell r="P1391" t="str">
            <v>шартқа қол қойылған кезден бастап 30 күнтізбелік күн ішінде</v>
          </cell>
          <cell r="Q1391">
            <v>0</v>
          </cell>
          <cell r="R1391">
            <v>796</v>
          </cell>
          <cell r="S1391" t="str">
            <v>Дана</v>
          </cell>
        </row>
        <row r="1392">
          <cell r="A1392" t="str">
            <v>905 Т</v>
          </cell>
          <cell r="B1392" t="str">
            <v>"ШҚ АЭК" АҚ</v>
          </cell>
          <cell r="C1392" t="str">
            <v>32.50.13.700.009.00.0778.000000000000</v>
          </cell>
          <cell r="D1392">
            <v>528107112</v>
          </cell>
          <cell r="E1392" t="str">
            <v>Зарарсыздандырылған орау пакеті</v>
          </cell>
          <cell r="F1392" t="str">
            <v>Пакет</v>
          </cell>
          <cell r="G1392" t="str">
            <v>индивидуальный, перевязочный</v>
          </cell>
          <cell r="H1392" t="str">
            <v>Зарарсыздандырылған орау пакеті</v>
          </cell>
          <cell r="I1392" t="str">
            <v>БК</v>
          </cell>
          <cell r="J1392">
            <v>0</v>
          </cell>
          <cell r="K1392">
            <v>631010000</v>
          </cell>
          <cell r="L1392" t="str">
            <v>ҚР, ШҚО, Өскемен қ., Бажов көш., 10</v>
          </cell>
          <cell r="M1392" t="str">
            <v>Желтоқсан-Қантар</v>
          </cell>
          <cell r="N1392" t="str">
            <v>Шығыс-Қазақстан облысы, Өскемен қ.</v>
          </cell>
          <cell r="O1392" t="str">
            <v>DDP</v>
          </cell>
          <cell r="P1392" t="str">
            <v>шартқа қол қойылған кезден бастап 30 күнтізбелік күн ішінде</v>
          </cell>
          <cell r="Q1392">
            <v>0</v>
          </cell>
          <cell r="R1392">
            <v>778</v>
          </cell>
          <cell r="S1392" t="str">
            <v>тоғанақ</v>
          </cell>
        </row>
        <row r="1393">
          <cell r="A1393" t="str">
            <v>906 Т</v>
          </cell>
          <cell r="B1393" t="str">
            <v>"ШҚ АЭК" АҚ</v>
          </cell>
          <cell r="C1393" t="str">
            <v>26.60.12.900.017.00.0796.000000000000</v>
          </cell>
          <cell r="D1393">
            <v>528107113</v>
          </cell>
          <cell r="E1393" t="str">
            <v>Тонометр</v>
          </cell>
          <cell r="F1393" t="str">
            <v>Тонометр</v>
          </cell>
          <cell r="G1393" t="str">
            <v>неинвазивный, ручной, на основе метода Н.С. Короткова</v>
          </cell>
          <cell r="H1393" t="str">
            <v>Тонометр</v>
          </cell>
          <cell r="I1393" t="str">
            <v>БК</v>
          </cell>
          <cell r="J1393">
            <v>0</v>
          </cell>
          <cell r="K1393">
            <v>631010000</v>
          </cell>
          <cell r="L1393" t="str">
            <v>ҚР, ШҚО, Өскемен қ., Бажов көш., 10</v>
          </cell>
          <cell r="M1393" t="str">
            <v>Желтоқсан-Қантар</v>
          </cell>
          <cell r="N1393" t="str">
            <v>Шығыс-Қазақстан облысы, Өскемен қ.</v>
          </cell>
          <cell r="O1393" t="str">
            <v>DDP</v>
          </cell>
          <cell r="P1393" t="str">
            <v>шартқа қол қойылған кезден бастап 30 күнтізбелік күн ішінде</v>
          </cell>
          <cell r="Q1393">
            <v>0</v>
          </cell>
          <cell r="R1393">
            <v>796</v>
          </cell>
          <cell r="S1393" t="str">
            <v>Дана</v>
          </cell>
        </row>
        <row r="1394">
          <cell r="A1394" t="str">
            <v>907 Т</v>
          </cell>
          <cell r="B1394" t="str">
            <v>"ШҚ АЭК" АҚ</v>
          </cell>
          <cell r="C1394" t="str">
            <v>32.50.13.100.047.00.0796.000000000000</v>
          </cell>
          <cell r="D1394">
            <v>528107114</v>
          </cell>
          <cell r="E1394" t="str">
            <v>Басы өткір емес медициналық қайшы</v>
          </cell>
          <cell r="F1394" t="str">
            <v>Ножницы</v>
          </cell>
          <cell r="G1394" t="str">
            <v>медицинские</v>
          </cell>
          <cell r="H1394" t="str">
            <v>Басы өткір емес медициналық қайшы</v>
          </cell>
          <cell r="I1394" t="str">
            <v>БК</v>
          </cell>
          <cell r="J1394">
            <v>0</v>
          </cell>
          <cell r="K1394">
            <v>631010000</v>
          </cell>
          <cell r="L1394" t="str">
            <v>ҚР, ШҚО, Өскемен қ., Бажов көш., 10</v>
          </cell>
          <cell r="M1394" t="str">
            <v>Желтоқсан-Қантар</v>
          </cell>
          <cell r="N1394" t="str">
            <v>Шығыс-Қазақстан облысы, Өскемен қ.</v>
          </cell>
          <cell r="O1394" t="str">
            <v>DDP</v>
          </cell>
          <cell r="P1394" t="str">
            <v>шартқа қол қойылған кезден бастап 30 күнтізбелік күн ішінде</v>
          </cell>
          <cell r="Q1394">
            <v>0</v>
          </cell>
          <cell r="R1394">
            <v>796</v>
          </cell>
          <cell r="S1394" t="str">
            <v>Дана</v>
          </cell>
        </row>
        <row r="1395">
          <cell r="A1395" t="str">
            <v>908 Т</v>
          </cell>
          <cell r="B1395" t="str">
            <v>"ШҚ АЭК" АҚ</v>
          </cell>
          <cell r="C1395" t="str">
            <v>21.20.13.990.623.00.0872.000000000000</v>
          </cell>
          <cell r="D1395">
            <v>528107116</v>
          </cell>
          <cell r="E1395" t="str">
            <v>Нашатыр спирті</v>
          </cell>
          <cell r="F1395" t="str">
            <v>Аммиак</v>
          </cell>
          <cell r="G1395" t="str">
            <v>раствор</v>
          </cell>
          <cell r="H1395" t="str">
            <v>Нашатыр спирті</v>
          </cell>
          <cell r="I1395" t="str">
            <v>БК</v>
          </cell>
          <cell r="J1395">
            <v>0</v>
          </cell>
          <cell r="K1395">
            <v>631010000</v>
          </cell>
          <cell r="L1395" t="str">
            <v>ҚР, ШҚО, Өскемен қ., Бажов көш., 10</v>
          </cell>
          <cell r="M1395" t="str">
            <v>Желтоқсан-Қантар</v>
          </cell>
          <cell r="N1395" t="str">
            <v>Шығыс-Қазақстан облысы, Өскемен қ.</v>
          </cell>
          <cell r="O1395" t="str">
            <v>DDP</v>
          </cell>
          <cell r="P1395" t="str">
            <v>шартқа қол қойылған кезден бастап 30 күнтізбелік күн ішінде</v>
          </cell>
          <cell r="Q1395">
            <v>0</v>
          </cell>
          <cell r="R1395">
            <v>872</v>
          </cell>
          <cell r="S1395" t="str">
            <v>сауыт</v>
          </cell>
        </row>
        <row r="1396">
          <cell r="A1396" t="str">
            <v>909 Т</v>
          </cell>
          <cell r="B1396" t="str">
            <v>"ШҚ АЭК" АҚ</v>
          </cell>
          <cell r="C1396" t="str">
            <v>21.20.24.900.002.00.0778.000000000000</v>
          </cell>
          <cell r="D1396">
            <v>528107121</v>
          </cell>
          <cell r="E1396" t="str">
            <v>Зарарсыздандырылған мақта 50Г</v>
          </cell>
          <cell r="F1396" t="str">
            <v>Вата</v>
          </cell>
          <cell r="G1396" t="str">
            <v>медицинская, стерильная, гигроскопическая</v>
          </cell>
          <cell r="H1396" t="str">
            <v>Зарарсыздандырылған мақта 50Г</v>
          </cell>
          <cell r="I1396" t="str">
            <v>БК</v>
          </cell>
          <cell r="J1396">
            <v>0</v>
          </cell>
          <cell r="K1396">
            <v>631010000</v>
          </cell>
          <cell r="L1396" t="str">
            <v>ҚР, ШҚО, Өскемен қ., Бажов көш., 10</v>
          </cell>
          <cell r="M1396" t="str">
            <v>Желтоқсан-Қантар</v>
          </cell>
          <cell r="N1396" t="str">
            <v>Шығыс-Қазақстан облысы, Өскемен қ.</v>
          </cell>
          <cell r="O1396" t="str">
            <v>DDP</v>
          </cell>
          <cell r="P1396" t="str">
            <v>шартқа қол қойылған кезден бастап 30 күнтізбелік күн ішінде</v>
          </cell>
          <cell r="Q1396">
            <v>0</v>
          </cell>
          <cell r="R1396">
            <v>778</v>
          </cell>
          <cell r="S1396" t="str">
            <v>тоғанақ</v>
          </cell>
        </row>
        <row r="1397">
          <cell r="A1397" t="str">
            <v>910 Т</v>
          </cell>
          <cell r="B1397" t="str">
            <v>"ШҚ АЭК" АҚ</v>
          </cell>
          <cell r="C1397" t="str">
            <v>21.20.24.900.003.00.0796.000000000000</v>
          </cell>
          <cell r="D1397">
            <v>528107122</v>
          </cell>
          <cell r="E1397" t="str">
            <v>Зарарсыздандырылған  бинт 5Х10</v>
          </cell>
          <cell r="F1397" t="str">
            <v>Бинт</v>
          </cell>
          <cell r="G1397" t="str">
            <v>медицинский, стерильный, марлевый</v>
          </cell>
          <cell r="H1397" t="str">
            <v>Зарарсыздандырылған  бинт 5Х10</v>
          </cell>
          <cell r="I1397" t="str">
            <v>БК</v>
          </cell>
          <cell r="J1397">
            <v>0</v>
          </cell>
          <cell r="K1397">
            <v>631010000</v>
          </cell>
          <cell r="L1397" t="str">
            <v>ҚР, ШҚО, Өскемен қ., Бажов көш., 10</v>
          </cell>
          <cell r="M1397" t="str">
            <v>Желтоқсан-Қантар</v>
          </cell>
          <cell r="N1397" t="str">
            <v>Шығыс-Қазақстан облысы, Өскемен қ.</v>
          </cell>
          <cell r="O1397" t="str">
            <v>DDP</v>
          </cell>
          <cell r="P1397" t="str">
            <v>шартқа қол қойылған кезден бастап 30 күнтізбелік күн ішінде</v>
          </cell>
          <cell r="Q1397">
            <v>0</v>
          </cell>
          <cell r="R1397">
            <v>796</v>
          </cell>
          <cell r="S1397" t="str">
            <v>Дана</v>
          </cell>
        </row>
        <row r="1398">
          <cell r="A1398" t="str">
            <v>911 Т</v>
          </cell>
          <cell r="B1398" t="str">
            <v>"ШҚ АЭК" АҚ</v>
          </cell>
          <cell r="C1398" t="str">
            <v>21.20.13.990.412.00.0872.000000000000</v>
          </cell>
          <cell r="D1398">
            <v>528107125</v>
          </cell>
          <cell r="E1398" t="str">
            <v>3% перекись водороды 40,0 капельницамен</v>
          </cell>
          <cell r="F1398" t="str">
            <v>Перекись водорода  </v>
          </cell>
          <cell r="G1398" t="str">
            <v>раствор</v>
          </cell>
          <cell r="H1398" t="str">
            <v>3% перекись водороды 40,0 капельницамен</v>
          </cell>
          <cell r="I1398" t="str">
            <v>БК</v>
          </cell>
          <cell r="J1398">
            <v>0</v>
          </cell>
          <cell r="K1398">
            <v>631010000</v>
          </cell>
          <cell r="L1398" t="str">
            <v>ҚР, ШҚО, Өскемен қ., Бажов көш., 10</v>
          </cell>
          <cell r="M1398" t="str">
            <v>Желтоқсан-Қантар</v>
          </cell>
          <cell r="N1398" t="str">
            <v>Шығыс-Қазақстан облысы, Өскемен қ.</v>
          </cell>
          <cell r="O1398" t="str">
            <v>DDP</v>
          </cell>
          <cell r="P1398" t="str">
            <v>шартқа қол қойылған кезден бастап 30 күнтізбелік күн ішінде</v>
          </cell>
          <cell r="Q1398">
            <v>0</v>
          </cell>
          <cell r="R1398">
            <v>872</v>
          </cell>
          <cell r="S1398" t="str">
            <v>сауыт</v>
          </cell>
        </row>
        <row r="1399">
          <cell r="A1399" t="str">
            <v>912 Т</v>
          </cell>
          <cell r="B1399" t="str">
            <v>"ШҚ АЭК" АҚ</v>
          </cell>
          <cell r="C1399" t="str">
            <v>21.20.24.900.002.00.0778.000000000000</v>
          </cell>
          <cell r="D1399">
            <v>528107130</v>
          </cell>
          <cell r="E1399" t="str">
            <v>Зарарсыздандырылмаған мақта 25г</v>
          </cell>
          <cell r="F1399" t="str">
            <v>Вата</v>
          </cell>
          <cell r="G1399" t="str">
            <v>медицинская, стерильная, гигроскопическая</v>
          </cell>
          <cell r="H1399" t="str">
            <v>Зарарсыздандырылмаған мақта 25г</v>
          </cell>
          <cell r="I1399" t="str">
            <v>БК</v>
          </cell>
          <cell r="J1399">
            <v>0</v>
          </cell>
          <cell r="K1399">
            <v>631010000</v>
          </cell>
          <cell r="L1399" t="str">
            <v>ҚР, ШҚО, Өскемен қ., Бажов көш., 10</v>
          </cell>
          <cell r="M1399" t="str">
            <v>Желтоқсан-Қантар</v>
          </cell>
          <cell r="N1399" t="str">
            <v>Шығыс-Қазақстан облысы, Өскемен қ.</v>
          </cell>
          <cell r="O1399" t="str">
            <v>DDP</v>
          </cell>
          <cell r="P1399" t="str">
            <v>шартқа қол қойылған кезден бастап 30 күнтізбелік күн ішінде</v>
          </cell>
          <cell r="Q1399">
            <v>0</v>
          </cell>
          <cell r="R1399">
            <v>778</v>
          </cell>
          <cell r="S1399" t="str">
            <v>тоғанақ</v>
          </cell>
        </row>
        <row r="1400">
          <cell r="A1400" t="str">
            <v>913 Т</v>
          </cell>
          <cell r="B1400" t="str">
            <v>"ШҚ АЭК" АҚ</v>
          </cell>
          <cell r="C1400" t="str">
            <v>21.20.13.990.607.00.0778.000000000000</v>
          </cell>
          <cell r="D1400">
            <v>528107133</v>
          </cell>
          <cell r="E1400" t="str">
            <v xml:space="preserve"> Ацетилсалицил қышқылы 0,5 №10</v>
          </cell>
          <cell r="F1400" t="str">
            <v>Ацетилсалициловая кислота</v>
          </cell>
          <cell r="G1400" t="str">
            <v>таблетки</v>
          </cell>
          <cell r="H1400" t="str">
            <v xml:space="preserve"> Ацетилсалицил қышқылы 0,5 №10</v>
          </cell>
          <cell r="I1400" t="str">
            <v>БК</v>
          </cell>
          <cell r="J1400">
            <v>0</v>
          </cell>
          <cell r="K1400">
            <v>631010000</v>
          </cell>
          <cell r="L1400" t="str">
            <v>ҚР, ШҚО, Өскемен қ., Бажов көш., 10</v>
          </cell>
          <cell r="M1400" t="str">
            <v>Желтоқсан-Қантар</v>
          </cell>
          <cell r="N1400" t="str">
            <v>Шығыс-Қазақстан облысы, Өскемен қ.</v>
          </cell>
          <cell r="O1400" t="str">
            <v>DDP</v>
          </cell>
          <cell r="P1400" t="str">
            <v>шартқа қол қойылған кезден бастап 30 күнтізбелік күн ішінде</v>
          </cell>
          <cell r="Q1400">
            <v>0</v>
          </cell>
          <cell r="R1400">
            <v>778</v>
          </cell>
          <cell r="S1400" t="str">
            <v>тоғанақ</v>
          </cell>
        </row>
        <row r="1401">
          <cell r="A1401" t="str">
            <v>914 Т</v>
          </cell>
          <cell r="B1401" t="str">
            <v>"ШҚ АЭК" АҚ</v>
          </cell>
          <cell r="C1401" t="str">
            <v>21.20.13.990.188.00.0778.000000000000</v>
          </cell>
          <cell r="D1401">
            <v>528107134</v>
          </cell>
          <cell r="E1401" t="str">
            <v>0,5МГ №40 Нитроглицерин</v>
          </cell>
          <cell r="F1401" t="str">
            <v>Нитроглицерин</v>
          </cell>
          <cell r="G1401" t="str">
            <v>таблетки</v>
          </cell>
          <cell r="H1401" t="str">
            <v>0,5МГ №40 Нитроглицерин</v>
          </cell>
          <cell r="I1401" t="str">
            <v>БК</v>
          </cell>
          <cell r="J1401">
            <v>0</v>
          </cell>
          <cell r="K1401">
            <v>631010000</v>
          </cell>
          <cell r="L1401" t="str">
            <v>ҚР, ШҚО, Өскемен қ., Бажов көш., 10</v>
          </cell>
          <cell r="M1401" t="str">
            <v>Желтоқсан-Қантар</v>
          </cell>
          <cell r="N1401" t="str">
            <v>Шығыс-Қазақстан облысы, Өскемен қ.</v>
          </cell>
          <cell r="O1401" t="str">
            <v>DDP</v>
          </cell>
          <cell r="P1401" t="str">
            <v>шартқа қол қойылған кезден бастап 30 күнтізбелік күн ішінде</v>
          </cell>
          <cell r="Q1401">
            <v>0</v>
          </cell>
          <cell r="R1401">
            <v>778</v>
          </cell>
          <cell r="S1401" t="str">
            <v>тоғанақ</v>
          </cell>
        </row>
        <row r="1402">
          <cell r="A1402" t="str">
            <v>915 Т</v>
          </cell>
          <cell r="B1402" t="str">
            <v>"ШҚ АЭК" АҚ</v>
          </cell>
          <cell r="C1402" t="str">
            <v>21.20.13.990.345.00.0778.000000000000</v>
          </cell>
          <cell r="D1402">
            <v>528107147</v>
          </cell>
          <cell r="E1402" t="str">
            <v>№10 Активтенген көмір</v>
          </cell>
          <cell r="F1402" t="str">
            <v>Уголь активированный</v>
          </cell>
          <cell r="G1402" t="str">
            <v>таблетки</v>
          </cell>
          <cell r="H1402" t="str">
            <v>№10 Активтенген көмір</v>
          </cell>
          <cell r="I1402" t="str">
            <v>БК</v>
          </cell>
          <cell r="J1402">
            <v>0</v>
          </cell>
          <cell r="K1402">
            <v>631010000</v>
          </cell>
          <cell r="L1402" t="str">
            <v>ҚР, ШҚО, Өскемен қ., Бажов көш., 10</v>
          </cell>
          <cell r="M1402" t="str">
            <v>Желтоқсан-Қантар</v>
          </cell>
          <cell r="N1402" t="str">
            <v>Шығыс-Қазақстан облысы, Өскемен қ.</v>
          </cell>
          <cell r="O1402" t="str">
            <v>DDP</v>
          </cell>
          <cell r="P1402" t="str">
            <v>шартқа қол қойылған кезден бастап 30 күнтізбелік күн ішінде</v>
          </cell>
          <cell r="Q1402">
            <v>0</v>
          </cell>
          <cell r="R1402">
            <v>778</v>
          </cell>
          <cell r="S1402" t="str">
            <v>тоғанақ</v>
          </cell>
        </row>
        <row r="1403">
          <cell r="A1403" t="str">
            <v>916 Т</v>
          </cell>
          <cell r="B1403" t="str">
            <v>"ШҚ АЭК" АҚ</v>
          </cell>
          <cell r="C1403" t="str">
            <v>21.20.24.200.000.00.0796.000000000000</v>
          </cell>
          <cell r="D1403">
            <v>528107153</v>
          </cell>
          <cell r="E1403" t="str">
            <v>Бактерицидты лейкопластырь</v>
          </cell>
          <cell r="F1403" t="str">
            <v>Лейкопластырь</v>
          </cell>
          <cell r="G1403" t="str">
            <v>бактерицидный, пропитанный раствором антисептика</v>
          </cell>
          <cell r="H1403" t="str">
            <v>Бактерицидты лейкопластырь</v>
          </cell>
          <cell r="I1403" t="str">
            <v>БК</v>
          </cell>
          <cell r="J1403">
            <v>0</v>
          </cell>
          <cell r="K1403">
            <v>631010000</v>
          </cell>
          <cell r="L1403" t="str">
            <v>ҚР, ШҚО, Өскемен қ., Бажов көш., 10</v>
          </cell>
          <cell r="M1403" t="str">
            <v>Желтоқсан-Қантар</v>
          </cell>
          <cell r="N1403" t="str">
            <v>Шығыс-Қазақстан облысы, Өскемен қ.</v>
          </cell>
          <cell r="O1403" t="str">
            <v>DDP</v>
          </cell>
          <cell r="P1403" t="str">
            <v>шартқа қол қойылған кезден бастап 30 күнтізбелік күн ішінде</v>
          </cell>
          <cell r="Q1403">
            <v>0</v>
          </cell>
          <cell r="R1403">
            <v>796</v>
          </cell>
          <cell r="S1403" t="str">
            <v>Дана</v>
          </cell>
        </row>
        <row r="1404">
          <cell r="A1404" t="str">
            <v>917 Т</v>
          </cell>
          <cell r="B1404" t="str">
            <v>"ШҚ АЭК" АҚ</v>
          </cell>
          <cell r="C1404" t="str">
            <v>21.20.13.990.578.00.0872.000000000000</v>
          </cell>
          <cell r="D1404">
            <v>528107156</v>
          </cell>
          <cell r="E1404" t="str">
            <v>Водоспирт  90%</v>
          </cell>
          <cell r="F1404" t="str">
            <v>Водноспиртовый раствор медицинский</v>
          </cell>
          <cell r="G1404" t="str">
            <v>раствор</v>
          </cell>
          <cell r="H1404" t="str">
            <v>Водоспирт  90%</v>
          </cell>
          <cell r="I1404" t="str">
            <v>БК</v>
          </cell>
          <cell r="J1404">
            <v>0</v>
          </cell>
          <cell r="K1404">
            <v>631010000</v>
          </cell>
          <cell r="L1404" t="str">
            <v>ҚР, ШҚО, Өскемен қ., Бажов көш., 10</v>
          </cell>
          <cell r="M1404" t="str">
            <v>Желтоқсан-Қантар</v>
          </cell>
          <cell r="N1404" t="str">
            <v>Шығыс-Қазақстан облысы, Өскемен қ.</v>
          </cell>
          <cell r="O1404" t="str">
            <v>DDP</v>
          </cell>
          <cell r="P1404" t="str">
            <v>шартқа қол қойылған кезден бастап 30 күнтізбелік күн ішінде</v>
          </cell>
          <cell r="Q1404">
            <v>0</v>
          </cell>
          <cell r="R1404">
            <v>872</v>
          </cell>
          <cell r="S1404" t="str">
            <v>сауыт</v>
          </cell>
        </row>
        <row r="1405">
          <cell r="A1405" t="str">
            <v>918 Т</v>
          </cell>
          <cell r="B1405" t="str">
            <v>"ШҚ АЭК" АҚ</v>
          </cell>
          <cell r="C1405" t="str">
            <v>21.20.24.900.002.00.0778.000000000000</v>
          </cell>
          <cell r="D1405">
            <v>528107158</v>
          </cell>
          <cell r="E1405" t="str">
            <v>Зарарсыздандырылмаған мақта 50г</v>
          </cell>
          <cell r="F1405" t="str">
            <v>Вата</v>
          </cell>
          <cell r="G1405" t="str">
            <v>медицинская, стерильная, гигроскопическая</v>
          </cell>
          <cell r="H1405" t="str">
            <v>Зарарсыздандырылмаған мақта 50г</v>
          </cell>
          <cell r="I1405" t="str">
            <v>БК</v>
          </cell>
          <cell r="J1405">
            <v>0</v>
          </cell>
          <cell r="K1405">
            <v>631010000</v>
          </cell>
          <cell r="L1405" t="str">
            <v>ҚР, ШҚО, Өскемен қ., Бажов көш., 10</v>
          </cell>
          <cell r="M1405" t="str">
            <v>Желтоқсан-Қантар</v>
          </cell>
          <cell r="N1405" t="str">
            <v>Шығыс-Қазақстан облысы, Өскемен қ.</v>
          </cell>
          <cell r="O1405" t="str">
            <v>DDP</v>
          </cell>
          <cell r="P1405" t="str">
            <v>шартқа қол қойылған кезден бастап 30 күнтізбелік күн ішінде</v>
          </cell>
          <cell r="Q1405">
            <v>0</v>
          </cell>
          <cell r="R1405">
            <v>778</v>
          </cell>
          <cell r="S1405" t="str">
            <v>тоғанақ</v>
          </cell>
        </row>
        <row r="1406">
          <cell r="A1406" t="str">
            <v>919 Т</v>
          </cell>
          <cell r="B1406" t="str">
            <v>"ШҚ АЭК" АҚ</v>
          </cell>
          <cell r="C1406" t="str">
            <v>21.20.24.200.004.00.0796.000000000000</v>
          </cell>
          <cell r="D1406">
            <v>528107160</v>
          </cell>
          <cell r="E1406" t="str">
            <v>БИНТ 5Х10 ЗАРАРСЫЗДАНДЫРЫЛМАҒАН ДӘКЕ</v>
          </cell>
          <cell r="F1406" t="str">
            <v>Бинт</v>
          </cell>
          <cell r="G1406" t="str">
            <v>медицинский, нестерильный, марлевый</v>
          </cell>
          <cell r="H1406" t="str">
            <v>БИНТ 5Х10 ЗАРАРСЫЗДАНДЫРЫЛМАҒАН ДӘКЕ</v>
          </cell>
          <cell r="I1406" t="str">
            <v>БК</v>
          </cell>
          <cell r="J1406">
            <v>0</v>
          </cell>
          <cell r="K1406">
            <v>631010000</v>
          </cell>
          <cell r="L1406" t="str">
            <v>ҚР, ШҚО, Өскемен қ., Бажов көш., 10</v>
          </cell>
          <cell r="M1406" t="str">
            <v>Желтоқсан-Қантар</v>
          </cell>
          <cell r="N1406" t="str">
            <v>Шығыс-Қазақстан облысы, Өскемен қ.</v>
          </cell>
          <cell r="O1406" t="str">
            <v>DDP</v>
          </cell>
          <cell r="P1406" t="str">
            <v>шартқа қол қойылған кезден бастап 30 күнтізбелік күн ішінде</v>
          </cell>
          <cell r="Q1406">
            <v>0</v>
          </cell>
          <cell r="R1406">
            <v>796</v>
          </cell>
          <cell r="S1406" t="str">
            <v>Дана</v>
          </cell>
        </row>
        <row r="1407">
          <cell r="A1407" t="str">
            <v>920 Т</v>
          </cell>
          <cell r="B1407" t="str">
            <v>"ШҚ АЭК" АҚ</v>
          </cell>
          <cell r="C1407" t="str">
            <v>21.20.24.200.004.00.0796.000000000000</v>
          </cell>
          <cell r="D1407">
            <v>528107162</v>
          </cell>
          <cell r="E1407" t="str">
            <v>БИНТ 7Х14 ЗАРАРСЫЗДАНДЫРЫЛМАҒАН ДӘКЕ</v>
          </cell>
          <cell r="F1407" t="str">
            <v>Бинт</v>
          </cell>
          <cell r="G1407" t="str">
            <v>медицинский, нестерильный, марлевый</v>
          </cell>
          <cell r="H1407" t="str">
            <v>БИНТ 7Х14 ЗАРАРСЫЗДАНДЫРЫЛМАҒАН ДӘКЕ</v>
          </cell>
          <cell r="I1407" t="str">
            <v>БК</v>
          </cell>
          <cell r="J1407">
            <v>0</v>
          </cell>
          <cell r="K1407">
            <v>631010000</v>
          </cell>
          <cell r="L1407" t="str">
            <v>ҚР, ШҚО, Өскемен қ., Бажов көш., 10</v>
          </cell>
          <cell r="M1407" t="str">
            <v>Желтоқсан-Қантар</v>
          </cell>
          <cell r="N1407" t="str">
            <v>Шығыс-Қазақстан облысы, Өскемен қ.</v>
          </cell>
          <cell r="O1407" t="str">
            <v>DDP</v>
          </cell>
          <cell r="P1407" t="str">
            <v>шартқа қол қойылған кезден бастап 30 күнтізбелік күн ішінде</v>
          </cell>
          <cell r="Q1407">
            <v>0</v>
          </cell>
          <cell r="R1407">
            <v>796</v>
          </cell>
          <cell r="S1407" t="str">
            <v>Дана</v>
          </cell>
        </row>
        <row r="1408">
          <cell r="A1408" t="str">
            <v>921 Т</v>
          </cell>
          <cell r="B1408" t="str">
            <v>"ШҚ АЭК" АҚ</v>
          </cell>
          <cell r="C1408" t="str">
            <v>21.20.24.200.004.00.0778.000000000001</v>
          </cell>
          <cell r="D1408">
            <v>528107164</v>
          </cell>
          <cell r="E1408" t="str">
            <v>ЭЛАСТИК ТҮТІК ТӘРІЗДІ БИНТ №1</v>
          </cell>
          <cell r="F1408" t="str">
            <v>Бинт</v>
          </cell>
          <cell r="G1408" t="str">
            <v>медицинский, эластичный, вязаный из хлопчатобумажной нити</v>
          </cell>
          <cell r="H1408" t="str">
            <v>ЭЛАСТИК ТҮТІК ТӘРІЗДІ БИНТ №1</v>
          </cell>
          <cell r="I1408" t="str">
            <v>БК</v>
          </cell>
          <cell r="J1408">
            <v>0</v>
          </cell>
          <cell r="K1408">
            <v>631010000</v>
          </cell>
          <cell r="L1408" t="str">
            <v>ҚР, ШҚО, Өскемен қ., Бажов көш., 10</v>
          </cell>
          <cell r="M1408" t="str">
            <v>Желтоқсан-Қантар</v>
          </cell>
          <cell r="N1408" t="str">
            <v>Шығыс-Қазақстан облысы, Өскемен қ.</v>
          </cell>
          <cell r="O1408" t="str">
            <v>DDP</v>
          </cell>
          <cell r="P1408" t="str">
            <v>шартқа қол қойылған кезден бастап 30 күнтізбелік күн ішінде</v>
          </cell>
          <cell r="Q1408">
            <v>0</v>
          </cell>
          <cell r="R1408">
            <v>796</v>
          </cell>
          <cell r="S1408" t="str">
            <v>Дана</v>
          </cell>
        </row>
        <row r="1409">
          <cell r="A1409" t="str">
            <v>922 Т</v>
          </cell>
          <cell r="B1409" t="str">
            <v>"ШҚ АЭК" АҚ</v>
          </cell>
          <cell r="C1409" t="str">
            <v>21.20.24.200.004.00.0778.000000000001</v>
          </cell>
          <cell r="D1409">
            <v>528107166</v>
          </cell>
          <cell r="E1409" t="str">
            <v>ЭЛАСТИК ТҮТІК ТӘРІЗДІ БИНТ №3</v>
          </cell>
          <cell r="F1409" t="str">
            <v>Бинт</v>
          </cell>
          <cell r="G1409" t="str">
            <v>медицинский, эластичный, вязаный из хлопчатобумажной нити</v>
          </cell>
          <cell r="H1409" t="str">
            <v>ЭЛАСТИК ТҮТІК ТӘРІЗДІ БИНТ №3</v>
          </cell>
          <cell r="I1409" t="str">
            <v>БК</v>
          </cell>
          <cell r="J1409">
            <v>0</v>
          </cell>
          <cell r="K1409">
            <v>631010000</v>
          </cell>
          <cell r="L1409" t="str">
            <v>ҚР, ШҚО, Өскемен қ., Бажов көш., 10</v>
          </cell>
          <cell r="M1409" t="str">
            <v>Желтоқсан-Қантар</v>
          </cell>
          <cell r="N1409" t="str">
            <v>Шығыс-Қазақстан облысы, Өскемен қ.</v>
          </cell>
          <cell r="O1409" t="str">
            <v>DDP</v>
          </cell>
          <cell r="P1409" t="str">
            <v>шартқа қол қойылған кезден бастап 30 күнтізбелік күн ішінде</v>
          </cell>
          <cell r="Q1409">
            <v>0</v>
          </cell>
          <cell r="R1409">
            <v>796</v>
          </cell>
          <cell r="S1409" t="str">
            <v>Дана</v>
          </cell>
        </row>
        <row r="1410">
          <cell r="A1410" t="str">
            <v>923 Т</v>
          </cell>
          <cell r="B1410" t="str">
            <v>"ШҚ АЭК" АҚ</v>
          </cell>
          <cell r="C1410" t="str">
            <v>21.20.24.200.004.00.0778.000000000001</v>
          </cell>
          <cell r="D1410">
            <v>528107169</v>
          </cell>
          <cell r="E1410" t="str">
            <v>ЭЛАСТИК ТҮТІК ТӘРІЗДІ БИНТ №6</v>
          </cell>
          <cell r="F1410" t="str">
            <v>Бинт</v>
          </cell>
          <cell r="G1410" t="str">
            <v>медицинский, эластичный, вязаный из хлопчатобумажной нити</v>
          </cell>
          <cell r="H1410" t="str">
            <v>ЭЛАСТИК ТҮТІК ТӘРІЗДІ БИНТ №6</v>
          </cell>
          <cell r="I1410" t="str">
            <v>БК</v>
          </cell>
          <cell r="J1410">
            <v>0</v>
          </cell>
          <cell r="K1410">
            <v>631010000</v>
          </cell>
          <cell r="L1410" t="str">
            <v>ҚР, ШҚО, Өскемен қ., Бажов көш., 10</v>
          </cell>
          <cell r="M1410" t="str">
            <v>Желтоқсан-Қантар</v>
          </cell>
          <cell r="N1410" t="str">
            <v>Шығыс-Қазақстан облысы, Өскемен қ.</v>
          </cell>
          <cell r="O1410" t="str">
            <v>DDP</v>
          </cell>
          <cell r="P1410" t="str">
            <v>шартқа қол қойылған кезден бастап 30 күнтізбелік күн ішінде</v>
          </cell>
          <cell r="Q1410">
            <v>0</v>
          </cell>
          <cell r="R1410">
            <v>796</v>
          </cell>
          <cell r="S1410" t="str">
            <v>Дана</v>
          </cell>
        </row>
        <row r="1411">
          <cell r="A1411" t="str">
            <v>924 Т</v>
          </cell>
          <cell r="B1411" t="str">
            <v>"ШҚ АЭК" АҚ</v>
          </cell>
          <cell r="C1411" t="str">
            <v>21.20.24.900.004.00.0778.000000000000</v>
          </cell>
          <cell r="D1411">
            <v>528107170</v>
          </cell>
          <cell r="E1411" t="str">
            <v>ЗАРАРСЫЗДАНДЫРЫЛҒАН МАЙЛЫҚТАР ДӘКЕ</v>
          </cell>
          <cell r="F1411" t="str">
            <v>Салфетка</v>
          </cell>
          <cell r="G1411" t="str">
            <v>медицинская, стерильная, двухслойная, марлевая</v>
          </cell>
          <cell r="H1411" t="str">
            <v>ЗАРАРСЫЗДАНДЫРЫЛҒАН МАЙЛЫҚТАР ДӘКЕ</v>
          </cell>
          <cell r="I1411" t="str">
            <v>БК</v>
          </cell>
          <cell r="J1411">
            <v>0</v>
          </cell>
          <cell r="K1411">
            <v>631010000</v>
          </cell>
          <cell r="L1411" t="str">
            <v>ҚР, ШҚО, Өскемен қ., Бажов көш., 10</v>
          </cell>
          <cell r="M1411" t="str">
            <v>Желтоқсан-Қантар</v>
          </cell>
          <cell r="N1411" t="str">
            <v>Шығыс-Қазақстан облысы, Өскемен қ.</v>
          </cell>
          <cell r="O1411" t="str">
            <v>DDP</v>
          </cell>
          <cell r="P1411" t="str">
            <v>шартқа қол қойылған кезден бастап 30 күнтізбелік күн ішінде</v>
          </cell>
          <cell r="Q1411">
            <v>0</v>
          </cell>
          <cell r="R1411">
            <v>778</v>
          </cell>
          <cell r="S1411" t="str">
            <v>тоғанақ</v>
          </cell>
        </row>
        <row r="1412">
          <cell r="A1412" t="str">
            <v>925 Т</v>
          </cell>
          <cell r="B1412" t="str">
            <v>"ШҚ АЭК" АҚ</v>
          </cell>
          <cell r="C1412" t="str">
            <v>21.20.24.200.000.00.0796.000000000000</v>
          </cell>
          <cell r="D1412">
            <v>528107171</v>
          </cell>
          <cell r="E1412" t="str">
            <v>ЛЕЙКОПЛАСТЫРЬ МЕДИЦИНАЛЫҚ  БЕКІТКІШ</v>
          </cell>
          <cell r="F1412" t="str">
            <v>Лейкопластырь</v>
          </cell>
          <cell r="G1412" t="str">
            <v>бактерицидный, пропитанный раствором антисептика</v>
          </cell>
          <cell r="H1412" t="str">
            <v>ЛЕЙКОПЛАСТЫРЬ МЕДИЦИНАЛЫҚ  БЕКІТКІШ</v>
          </cell>
          <cell r="I1412" t="str">
            <v>БК</v>
          </cell>
          <cell r="J1412">
            <v>0</v>
          </cell>
          <cell r="K1412">
            <v>631010000</v>
          </cell>
          <cell r="L1412" t="str">
            <v>ҚР, ШҚО, Өскемен қ., Бажов көш., 10</v>
          </cell>
          <cell r="M1412" t="str">
            <v>Желтоқсан-Қантар</v>
          </cell>
          <cell r="N1412" t="str">
            <v>Шығыс-Қазақстан облысы, Өскемен қ.</v>
          </cell>
          <cell r="O1412" t="str">
            <v>DDP</v>
          </cell>
          <cell r="P1412" t="str">
            <v>шартқа қол қойылған кезден бастап 30 күнтізбелік күн ішінде</v>
          </cell>
          <cell r="Q1412">
            <v>0</v>
          </cell>
          <cell r="R1412">
            <v>796</v>
          </cell>
          <cell r="S1412" t="str">
            <v>Дана</v>
          </cell>
        </row>
        <row r="1413">
          <cell r="A1413" t="str">
            <v>926 Т</v>
          </cell>
          <cell r="B1413" t="str">
            <v>"ШҚ АЭК" АҚ</v>
          </cell>
          <cell r="C1413" t="str">
            <v>21.20.13.990.578.00.0872.000000000000</v>
          </cell>
          <cell r="D1413">
            <v>528107172</v>
          </cell>
          <cell r="E1413" t="str">
            <v xml:space="preserve">90% этиль спирті 100мл                                                                              </v>
          </cell>
          <cell r="F1413" t="str">
            <v>Водноспиртовый раствор медицинский</v>
          </cell>
          <cell r="G1413" t="str">
            <v>раствор</v>
          </cell>
          <cell r="H1413" t="str">
            <v xml:space="preserve">90% этиль спирті 100мл                                                                              </v>
          </cell>
          <cell r="I1413" t="str">
            <v>БК</v>
          </cell>
          <cell r="J1413">
            <v>0</v>
          </cell>
          <cell r="K1413">
            <v>631010000</v>
          </cell>
          <cell r="L1413" t="str">
            <v>ҚР, ШҚО, Өскемен қ., Бажов көш., 10</v>
          </cell>
          <cell r="M1413" t="str">
            <v>Желтоқсан-Қантар</v>
          </cell>
          <cell r="N1413" t="str">
            <v>Шығыс-Қазақстан облысы, Өскемен қ.</v>
          </cell>
          <cell r="O1413" t="str">
            <v>DDP</v>
          </cell>
          <cell r="P1413" t="str">
            <v>шартқа қол қойылған кезден бастап 30 күнтізбелік күн ішінде</v>
          </cell>
          <cell r="Q1413">
            <v>0</v>
          </cell>
          <cell r="R1413">
            <v>872</v>
          </cell>
          <cell r="S1413" t="str">
            <v>сауыт</v>
          </cell>
        </row>
        <row r="1414">
          <cell r="A1414" t="str">
            <v>927 Т</v>
          </cell>
          <cell r="B1414" t="str">
            <v>"ШҚ АЭК" АҚ</v>
          </cell>
          <cell r="C1414" t="str">
            <v>17.22.11.200.000.00.0796.000000000002</v>
          </cell>
          <cell r="D1414">
            <v>528108100</v>
          </cell>
          <cell r="E1414" t="str">
            <v>Қарапайым дәретхана қағазы</v>
          </cell>
          <cell r="F1414" t="str">
            <v>Бумага</v>
          </cell>
          <cell r="G1414" t="str">
            <v>туалетная, однослойная</v>
          </cell>
          <cell r="H1414" t="str">
            <v>Қарапайым дәретхана қағазы</v>
          </cell>
          <cell r="I1414" t="str">
            <v>БК</v>
          </cell>
          <cell r="J1414">
            <v>0</v>
          </cell>
          <cell r="K1414">
            <v>631010000</v>
          </cell>
          <cell r="L1414" t="str">
            <v>ҚР, ШҚО, Өскемен қ., Бажов көш., 10</v>
          </cell>
          <cell r="M1414" t="str">
            <v>Желтоқсан-Қантар</v>
          </cell>
          <cell r="N1414" t="str">
            <v>Шығыс-Қазақстан облысы, Өскемен қ.</v>
          </cell>
          <cell r="O1414" t="str">
            <v>DDP</v>
          </cell>
          <cell r="P1414" t="str">
            <v>шартқа қол қойылған кезден бастап 30 күнтізбелік күн ішінде</v>
          </cell>
          <cell r="Q1414">
            <v>0</v>
          </cell>
          <cell r="R1414">
            <v>796</v>
          </cell>
          <cell r="S1414" t="str">
            <v>Дана</v>
          </cell>
        </row>
        <row r="1415">
          <cell r="A1415" t="str">
            <v>927-1 Т</v>
          </cell>
          <cell r="B1415" t="str">
            <v>"ШҚ АЭК" АҚ</v>
          </cell>
          <cell r="C1415" t="str">
            <v>17.22.11.200.000.00.0796.000000000002</v>
          </cell>
          <cell r="D1415">
            <v>528108100</v>
          </cell>
          <cell r="E1415" t="str">
            <v>Қарапайым дәретхана қағазы</v>
          </cell>
          <cell r="F1415" t="str">
            <v>Бумага</v>
          </cell>
          <cell r="G1415" t="str">
            <v>туалетная, однослойная</v>
          </cell>
          <cell r="H1415" t="str">
            <v>Қарапайым дәретхана қағазы</v>
          </cell>
          <cell r="I1415" t="str">
            <v>БК</v>
          </cell>
          <cell r="J1415">
            <v>0</v>
          </cell>
          <cell r="K1415">
            <v>631010000</v>
          </cell>
          <cell r="L1415" t="str">
            <v>ҚР, ШҚО, Өскемен қ., Бажов көш., 10</v>
          </cell>
          <cell r="M1415" t="str">
            <v>Ақпан - Наурыз</v>
          </cell>
          <cell r="N1415" t="str">
            <v>Шығыс-Қазақстан облысы, Өскемен қ.</v>
          </cell>
          <cell r="O1415" t="str">
            <v>DDP</v>
          </cell>
          <cell r="P1415" t="str">
            <v>шартқа қол қойылған кезден бастап 30 күнтізбелік күн ішінде</v>
          </cell>
          <cell r="Q1415">
            <v>0</v>
          </cell>
          <cell r="R1415">
            <v>796</v>
          </cell>
          <cell r="S1415" t="str">
            <v>Дана</v>
          </cell>
        </row>
        <row r="1416">
          <cell r="A1416" t="str">
            <v>928 Т</v>
          </cell>
          <cell r="B1416" t="str">
            <v>"ШҚ АЭК" АҚ</v>
          </cell>
          <cell r="C1416" t="str">
            <v>17.22.11.200.000.00.0796.000000000000</v>
          </cell>
          <cell r="D1416">
            <v>528108101</v>
          </cell>
          <cell r="E1416" t="str">
            <v>Дәретхана қағазы MINI-TORK PLUS</v>
          </cell>
          <cell r="F1416" t="str">
            <v>Бумага</v>
          </cell>
          <cell r="G1416" t="str">
            <v>туалетная, многослойная</v>
          </cell>
          <cell r="H1416" t="str">
            <v>Дәретхана қағазы MINI-TORK PLUS</v>
          </cell>
          <cell r="I1416" t="str">
            <v>БК</v>
          </cell>
          <cell r="J1416">
            <v>0</v>
          </cell>
          <cell r="K1416">
            <v>631010000</v>
          </cell>
          <cell r="L1416" t="str">
            <v>ҚР, ШҚО, Өскемен қ., Бажов көш., 10</v>
          </cell>
          <cell r="M1416" t="str">
            <v>Желтоқсан-Қантар</v>
          </cell>
          <cell r="N1416" t="str">
            <v>Шығыс-Қазақстан облысы, Өскемен қ.</v>
          </cell>
          <cell r="O1416" t="str">
            <v>DDP</v>
          </cell>
          <cell r="P1416" t="str">
            <v>шартқа қол қойылған кезден бастап 30 күнтізбелік күн ішінде</v>
          </cell>
          <cell r="Q1416">
            <v>0</v>
          </cell>
          <cell r="R1416">
            <v>796</v>
          </cell>
          <cell r="S1416" t="str">
            <v>Дана</v>
          </cell>
        </row>
        <row r="1417">
          <cell r="A1417" t="str">
            <v>928-1 Т</v>
          </cell>
          <cell r="B1417" t="str">
            <v>"ШҚ АЭК" АҚ</v>
          </cell>
          <cell r="C1417" t="str">
            <v>17.22.11.200.000.00.0796.000000000000</v>
          </cell>
          <cell r="D1417">
            <v>528108101</v>
          </cell>
          <cell r="E1417" t="str">
            <v>Дәретхана қағазы MINI-TORK PLUS</v>
          </cell>
          <cell r="F1417" t="str">
            <v>Бумага</v>
          </cell>
          <cell r="G1417" t="str">
            <v>туалетная, многослойная</v>
          </cell>
          <cell r="H1417" t="str">
            <v>Дәретхана қағазы MINI-TORK PLUS</v>
          </cell>
          <cell r="I1417" t="str">
            <v>БК</v>
          </cell>
          <cell r="J1417">
            <v>0</v>
          </cell>
          <cell r="K1417">
            <v>631010000</v>
          </cell>
          <cell r="L1417" t="str">
            <v>ҚР, ШҚО, Өскемен қ., Бажов көш., 10</v>
          </cell>
          <cell r="M1417" t="str">
            <v>Ақпан - Наурыз</v>
          </cell>
          <cell r="N1417" t="str">
            <v>Шығыс-Қазақстан облысы, Өскемен қ.</v>
          </cell>
          <cell r="O1417" t="str">
            <v>DDP</v>
          </cell>
          <cell r="P1417" t="str">
            <v>шартқа қол қойылған кезден бастап 30 күнтізбелік күн ішінде</v>
          </cell>
          <cell r="Q1417">
            <v>0</v>
          </cell>
          <cell r="R1417">
            <v>796</v>
          </cell>
          <cell r="S1417" t="str">
            <v>Дана</v>
          </cell>
        </row>
        <row r="1418">
          <cell r="A1418" t="str">
            <v>929 Т</v>
          </cell>
          <cell r="B1418" t="str">
            <v>"ШҚ АЭК" АҚ</v>
          </cell>
          <cell r="C1418" t="str">
            <v>20.59.59.600.019.00.0166.000000000000</v>
          </cell>
          <cell r="D1418">
            <v>528108102</v>
          </cell>
          <cell r="E1418" t="str">
            <v>Хлор әк</v>
          </cell>
          <cell r="F1418" t="str">
            <v>Хлорная известь</v>
          </cell>
          <cell r="G1418" t="str">
            <v>марки А, сорт 1, ГОСТ 1692-85</v>
          </cell>
          <cell r="H1418" t="str">
            <v>Хлор әк</v>
          </cell>
          <cell r="I1418" t="str">
            <v>БК</v>
          </cell>
          <cell r="J1418">
            <v>0</v>
          </cell>
          <cell r="K1418">
            <v>631010000</v>
          </cell>
          <cell r="L1418" t="str">
            <v>ҚР, ШҚО, Өскемен қ., Бажов көш., 10</v>
          </cell>
          <cell r="M1418" t="str">
            <v>Желтоқсан-Қантар</v>
          </cell>
          <cell r="N1418" t="str">
            <v>Шығыс-Қазақстан облысы, Өскемен қ.</v>
          </cell>
          <cell r="O1418" t="str">
            <v>DDP</v>
          </cell>
          <cell r="P1418" t="str">
            <v>шартқа қол қойылған кезден бастап 30 күнтізбелік күн ішінде</v>
          </cell>
          <cell r="Q1418">
            <v>0</v>
          </cell>
          <cell r="R1418">
            <v>166</v>
          </cell>
          <cell r="S1418" t="str">
            <v>Килограмм</v>
          </cell>
        </row>
        <row r="1419">
          <cell r="A1419" t="str">
            <v>929-1 Т</v>
          </cell>
          <cell r="B1419" t="str">
            <v>"ШҚ АЭК" АҚ</v>
          </cell>
          <cell r="C1419" t="str">
            <v>20.59.59.600.019.00.0166.000000000000</v>
          </cell>
          <cell r="D1419">
            <v>528108102</v>
          </cell>
          <cell r="E1419" t="str">
            <v>Хлор әк</v>
          </cell>
          <cell r="F1419" t="str">
            <v>Хлорная известь</v>
          </cell>
          <cell r="G1419" t="str">
            <v>марки А, сорт 1, ГОСТ 1692-85</v>
          </cell>
          <cell r="H1419" t="str">
            <v>Хлор әк</v>
          </cell>
          <cell r="I1419" t="str">
            <v>БК</v>
          </cell>
          <cell r="J1419">
            <v>0</v>
          </cell>
          <cell r="K1419">
            <v>631010000</v>
          </cell>
          <cell r="L1419" t="str">
            <v>ҚР, ШҚО, Өскемен қ., Бажов көш., 10</v>
          </cell>
          <cell r="M1419" t="str">
            <v>Ақпан - Наурыз</v>
          </cell>
          <cell r="N1419" t="str">
            <v>Шығыс-Қазақстан облысы, Өскемен қ.</v>
          </cell>
          <cell r="O1419" t="str">
            <v>DDP</v>
          </cell>
          <cell r="P1419" t="str">
            <v>шартқа қол қойылған кезден бастап 30 күнтізбелік күн ішінде</v>
          </cell>
          <cell r="Q1419">
            <v>0</v>
          </cell>
          <cell r="R1419">
            <v>166</v>
          </cell>
          <cell r="S1419" t="str">
            <v>Килограмм</v>
          </cell>
        </row>
        <row r="1420">
          <cell r="A1420" t="str">
            <v>930 Т</v>
          </cell>
          <cell r="B1420" t="str">
            <v>"ШҚ АЭК" АҚ</v>
          </cell>
          <cell r="C1420" t="str">
            <v>20.41.31.500.000.00.0868.000000000000</v>
          </cell>
          <cell r="D1420">
            <v>528108103</v>
          </cell>
          <cell r="E1420" t="str">
            <v>Сұйық сабын</v>
          </cell>
          <cell r="F1420" t="str">
            <v>Мыло</v>
          </cell>
          <cell r="G1420" t="str">
            <v>туалетное, жидкое, гелеобразное, ГОСТ 23361-78</v>
          </cell>
          <cell r="H1420" t="str">
            <v>Сұйық сабын</v>
          </cell>
          <cell r="I1420" t="str">
            <v>БК</v>
          </cell>
          <cell r="J1420" t="str">
            <v>60</v>
          </cell>
          <cell r="K1420">
            <v>631010000</v>
          </cell>
          <cell r="L1420" t="str">
            <v>ҚР, ШҚО, Өскемен қ., Бажов көш., 10</v>
          </cell>
          <cell r="M1420" t="str">
            <v>Желтоқсан-Қантар</v>
          </cell>
          <cell r="N1420" t="str">
            <v>Шығыс-Қазақстан облысы, Өскемен қ.</v>
          </cell>
          <cell r="O1420" t="str">
            <v>DDP</v>
          </cell>
          <cell r="P1420" t="str">
            <v>шартқа қол қойылған кезден бастап 30 күнтізбелік күн ішінде</v>
          </cell>
          <cell r="Q1420">
            <v>0</v>
          </cell>
          <cell r="R1420">
            <v>796</v>
          </cell>
          <cell r="S1420" t="str">
            <v>Дана</v>
          </cell>
        </row>
        <row r="1421">
          <cell r="A1421" t="str">
            <v>930-1 Т</v>
          </cell>
          <cell r="B1421" t="str">
            <v>"ШҚ АЭК" АҚ</v>
          </cell>
          <cell r="C1421" t="str">
            <v>20.41.31.500.000.00.0868.000000000000</v>
          </cell>
          <cell r="D1421">
            <v>528108103</v>
          </cell>
          <cell r="E1421" t="str">
            <v>Сұйық сабын</v>
          </cell>
          <cell r="F1421" t="str">
            <v>Мыло</v>
          </cell>
          <cell r="G1421" t="str">
            <v>туалетное, жидкое, гелеобразное, ГОСТ 23361-78</v>
          </cell>
          <cell r="H1421" t="str">
            <v>Сұйық сабын</v>
          </cell>
          <cell r="I1421" t="str">
            <v>БК</v>
          </cell>
          <cell r="J1421" t="str">
            <v>60</v>
          </cell>
          <cell r="K1421">
            <v>631010000</v>
          </cell>
          <cell r="L1421" t="str">
            <v>ҚР, ШҚО, Өскемен қ., Бажов көш., 10</v>
          </cell>
          <cell r="M1421" t="str">
            <v>Ақпан - Наурыз</v>
          </cell>
          <cell r="N1421" t="str">
            <v>Шығыс-Қазақстан облысы, Өскемен қ.</v>
          </cell>
          <cell r="O1421" t="str">
            <v>DDP</v>
          </cell>
          <cell r="P1421" t="str">
            <v>шартқа қол қойылған кезден бастап 30 күнтізбелік күн ішінде</v>
          </cell>
          <cell r="Q1421">
            <v>0</v>
          </cell>
          <cell r="R1421">
            <v>796</v>
          </cell>
          <cell r="S1421" t="str">
            <v>Дана</v>
          </cell>
        </row>
        <row r="1422">
          <cell r="A1422" t="str">
            <v>931 Т</v>
          </cell>
          <cell r="B1422" t="str">
            <v>"ШҚ АЭК" АҚ</v>
          </cell>
          <cell r="C1422" t="str">
            <v>20.41.31.900.000.00.0796.000000000000</v>
          </cell>
          <cell r="D1422">
            <v>528108104</v>
          </cell>
          <cell r="E1422" t="str">
            <v>Дәретхана сабыны дана</v>
          </cell>
          <cell r="F1422" t="str">
            <v>Мыло</v>
          </cell>
          <cell r="G1422" t="str">
            <v>туалетное, твердое, ГОСТ 28546-2002</v>
          </cell>
          <cell r="H1422" t="str">
            <v>Дәретхана сабыны дана</v>
          </cell>
          <cell r="I1422" t="str">
            <v>БК</v>
          </cell>
          <cell r="J1422" t="str">
            <v>60</v>
          </cell>
          <cell r="K1422">
            <v>631010000</v>
          </cell>
          <cell r="L1422" t="str">
            <v>ҚР, ШҚО, Өскемен қ., Бажов көш., 10</v>
          </cell>
          <cell r="M1422" t="str">
            <v>Желтоқсан-Қантар</v>
          </cell>
          <cell r="N1422" t="str">
            <v>Шығыс-Қазақстан облысы, Өскемен қ.</v>
          </cell>
          <cell r="O1422" t="str">
            <v>DDP</v>
          </cell>
          <cell r="P1422" t="str">
            <v>шартқа қол қойылған кезден бастап 30 күнтізбелік күн ішінде</v>
          </cell>
          <cell r="Q1422">
            <v>0</v>
          </cell>
          <cell r="R1422">
            <v>796</v>
          </cell>
          <cell r="S1422" t="str">
            <v>Дана</v>
          </cell>
        </row>
        <row r="1423">
          <cell r="A1423" t="str">
            <v>931-1 Т</v>
          </cell>
          <cell r="B1423" t="str">
            <v>"ШҚ АЭК" АҚ</v>
          </cell>
          <cell r="C1423" t="str">
            <v>20.41.31.900.000.00.0796.000000000000</v>
          </cell>
          <cell r="D1423">
            <v>528108104</v>
          </cell>
          <cell r="E1423" t="str">
            <v>Дәретхана сабыны дана</v>
          </cell>
          <cell r="F1423" t="str">
            <v>Мыло</v>
          </cell>
          <cell r="G1423" t="str">
            <v>туалетное, твердое, ГОСТ 28546-2002</v>
          </cell>
          <cell r="H1423" t="str">
            <v>Дәретхана сабыны дана. 80-90 г</v>
          </cell>
          <cell r="I1423" t="str">
            <v>БК</v>
          </cell>
          <cell r="J1423">
            <v>0</v>
          </cell>
          <cell r="K1423">
            <v>631010000</v>
          </cell>
          <cell r="L1423" t="str">
            <v>070002,  Қазақстан Республикасы, Шығыс Қазақстан облысы, Өскемен қ., Бажов к-сі,10</v>
          </cell>
          <cell r="M1423" t="str">
            <v>Ақпан - Наурыз</v>
          </cell>
          <cell r="N1423" t="str">
            <v>Шығыс-Қазақстан облысы, Өскемен қ.</v>
          </cell>
          <cell r="O1423" t="str">
            <v>DDP</v>
          </cell>
          <cell r="P1423" t="str">
            <v>шартқа қол қойылған кезден бастап 30 күнтізбелік күн ішінде</v>
          </cell>
          <cell r="Q1423">
            <v>0</v>
          </cell>
          <cell r="R1423">
            <v>796</v>
          </cell>
          <cell r="S1423" t="str">
            <v>Дана</v>
          </cell>
        </row>
        <row r="1424">
          <cell r="A1424" t="str">
            <v>932 Т</v>
          </cell>
          <cell r="B1424" t="str">
            <v>"ШҚ АЭК" АҚ</v>
          </cell>
          <cell r="C1424" t="str">
            <v>20.41.31.950.000.00.0796.000000000002</v>
          </cell>
          <cell r="D1424">
            <v>528108105</v>
          </cell>
          <cell r="E1424" t="str">
            <v>Шаруашылық сабыны дана</v>
          </cell>
          <cell r="F1424" t="str">
            <v>Мыло</v>
          </cell>
          <cell r="G1424" t="str">
            <v>хозяйственное, твердое, 3 группа 65%, ГОСТ 30266-95</v>
          </cell>
          <cell r="H1424" t="str">
            <v>Шаруашылық сабыны дана</v>
          </cell>
          <cell r="I1424" t="str">
            <v>ТСАТ</v>
          </cell>
          <cell r="J1424" t="str">
            <v>60</v>
          </cell>
          <cell r="K1424">
            <v>631010000</v>
          </cell>
          <cell r="L1424" t="str">
            <v>ҚР, ШҚО, Өскемен қ., Бажов көш., 10</v>
          </cell>
          <cell r="M1424" t="str">
            <v>Қантар-Ақпан</v>
          </cell>
          <cell r="N1424" t="str">
            <v>Шығыс-Қазақстан облысы, Өскемен қ.</v>
          </cell>
          <cell r="O1424" t="str">
            <v>DDP</v>
          </cell>
          <cell r="P1424" t="str">
            <v>шартқа қол қойылған кезден бастап 30 күнтізбелік күн ішінде</v>
          </cell>
          <cell r="Q1424">
            <v>0</v>
          </cell>
          <cell r="R1424">
            <v>796</v>
          </cell>
          <cell r="S1424" t="str">
            <v>Дана</v>
          </cell>
        </row>
        <row r="1425">
          <cell r="A1425" t="str">
            <v>932-1 Т</v>
          </cell>
          <cell r="B1425" t="str">
            <v>"ШҚ АЭК" АҚ</v>
          </cell>
          <cell r="C1425" t="str">
            <v>20.41.31.950.000.00.0796.000000000002</v>
          </cell>
          <cell r="D1425">
            <v>528108105</v>
          </cell>
          <cell r="E1425" t="str">
            <v>Шаруашылық сабыны дана</v>
          </cell>
          <cell r="F1425" t="str">
            <v>Мыло</v>
          </cell>
          <cell r="G1425" t="str">
            <v>хозяйственное, твердое, 3 группа 65%, ГОСТ 30266-95</v>
          </cell>
          <cell r="H1425" t="str">
            <v>Шаруашылық сабыны дана. 200г</v>
          </cell>
          <cell r="I1425" t="str">
            <v>ТЭБҰ</v>
          </cell>
          <cell r="J1425">
            <v>60</v>
          </cell>
          <cell r="K1425">
            <v>631010000</v>
          </cell>
          <cell r="L1425" t="str">
            <v>ҚР, ШҚО, Өскемен қ., Бажов көш., 10</v>
          </cell>
          <cell r="M1425" t="str">
            <v>Ақпан - Наурыз</v>
          </cell>
          <cell r="N1425" t="str">
            <v>Шығыс-Қазақстан облысы, Өскемен қ.</v>
          </cell>
          <cell r="O1425" t="str">
            <v>DDP</v>
          </cell>
          <cell r="P1425" t="str">
            <v>шартқа қол қойылған кезден бастап 30 күнтізбелік күн ішінде</v>
          </cell>
          <cell r="Q1425">
            <v>0</v>
          </cell>
          <cell r="R1425">
            <v>796</v>
          </cell>
          <cell r="S1425" t="str">
            <v>Дана</v>
          </cell>
        </row>
        <row r="1426">
          <cell r="A1426" t="str">
            <v>932-2 Т</v>
          </cell>
          <cell r="B1426" t="str">
            <v>"ШҚ АЭК" АҚ</v>
          </cell>
          <cell r="C1426" t="str">
            <v>20.41.31.950.000.00.0796.000000000002</v>
          </cell>
          <cell r="D1426">
            <v>528108105</v>
          </cell>
          <cell r="E1426" t="str">
            <v>Шаруашылық сабыны дана</v>
          </cell>
          <cell r="F1426" t="str">
            <v>Мыло</v>
          </cell>
          <cell r="G1426" t="str">
            <v>хозяйственное, твердое, 3 группа 65%, ГОСТ 30266-95</v>
          </cell>
          <cell r="H1426" t="str">
            <v>Шаруашылық сабыны дана. 200г</v>
          </cell>
          <cell r="I1426" t="str">
            <v>ТЭБҰ</v>
          </cell>
          <cell r="J1426">
            <v>60</v>
          </cell>
          <cell r="K1426">
            <v>631010000</v>
          </cell>
          <cell r="L1426" t="str">
            <v>ҚР, ШҚО, Өскемен қ., Бажов көш., 10</v>
          </cell>
          <cell r="M1426" t="str">
            <v>Ақпан - Наурыз</v>
          </cell>
          <cell r="N1426" t="str">
            <v>Шығыс-Қазақстан облысы, Өскемен қ.</v>
          </cell>
          <cell r="O1426" t="str">
            <v>DDP</v>
          </cell>
          <cell r="P1426" t="str">
            <v>шартқа қол қойылған кезден бастап 30 күнтізбелік күн ішінде</v>
          </cell>
          <cell r="Q1426">
            <v>0</v>
          </cell>
          <cell r="R1426">
            <v>796</v>
          </cell>
          <cell r="S1426" t="str">
            <v>Дана</v>
          </cell>
        </row>
        <row r="1427">
          <cell r="A1427" t="str">
            <v>933 Т</v>
          </cell>
          <cell r="B1427" t="str">
            <v>"ШҚ АЭК" АҚ</v>
          </cell>
          <cell r="C1427" t="str">
            <v>20.41.41.000.002.00.0796.000000000000</v>
          </cell>
          <cell r="D1427">
            <v>528108106</v>
          </cell>
          <cell r="E1427" t="str">
            <v>Ауа жаңартқыш</v>
          </cell>
          <cell r="F1427" t="str">
            <v>Освежитель воздуха</v>
          </cell>
          <cell r="G1427" t="str">
            <v>аэрозоль</v>
          </cell>
          <cell r="H1427" t="str">
            <v>Ауа жаңартқыш</v>
          </cell>
          <cell r="I1427" t="str">
            <v>БК</v>
          </cell>
          <cell r="J1427" t="str">
            <v>60</v>
          </cell>
          <cell r="K1427">
            <v>631010000</v>
          </cell>
          <cell r="L1427" t="str">
            <v>ҚР, ШҚО, Өскемен қ., Бажов көш., 10</v>
          </cell>
          <cell r="M1427" t="str">
            <v>Желтоқсан-Қантар</v>
          </cell>
          <cell r="N1427" t="str">
            <v>Шығыс-Қазақстан облысы, Өскемен қ.</v>
          </cell>
          <cell r="O1427" t="str">
            <v>DDP</v>
          </cell>
          <cell r="P1427" t="str">
            <v>шартқа қол қойылған кезден бастап 30 күнтізбелік күн ішінде</v>
          </cell>
          <cell r="Q1427">
            <v>0</v>
          </cell>
          <cell r="R1427">
            <v>796</v>
          </cell>
          <cell r="S1427" t="str">
            <v>Дана</v>
          </cell>
        </row>
        <row r="1428">
          <cell r="A1428" t="str">
            <v>933-1 Т</v>
          </cell>
          <cell r="B1428" t="str">
            <v>"ШҚ АЭК" АҚ</v>
          </cell>
          <cell r="C1428" t="str">
            <v>20.41.41.000.002.00.0796.000000000000</v>
          </cell>
          <cell r="D1428">
            <v>528108106</v>
          </cell>
          <cell r="E1428" t="str">
            <v>Ауа жаңартқыш</v>
          </cell>
          <cell r="F1428" t="str">
            <v>Освежитель воздуха</v>
          </cell>
          <cell r="G1428" t="str">
            <v>аэрозоль</v>
          </cell>
          <cell r="H1428" t="str">
            <v>Ауа жаңартқыш</v>
          </cell>
          <cell r="I1428" t="str">
            <v>БК</v>
          </cell>
          <cell r="J1428" t="str">
            <v>60</v>
          </cell>
          <cell r="K1428">
            <v>631010000</v>
          </cell>
          <cell r="L1428" t="str">
            <v>ҚР, ШҚО, Өскемен қ., Бажов көш., 10</v>
          </cell>
          <cell r="M1428" t="str">
            <v>Ақпан - Наурыз</v>
          </cell>
          <cell r="N1428" t="str">
            <v>Шығыс-Қазақстан облысы, Өскемен қ.</v>
          </cell>
          <cell r="O1428" t="str">
            <v>DDP</v>
          </cell>
          <cell r="P1428" t="str">
            <v>шартқа қол қойылған кезден бастап 30 күнтізбелік күн ішінде</v>
          </cell>
          <cell r="Q1428">
            <v>0</v>
          </cell>
          <cell r="R1428">
            <v>796</v>
          </cell>
          <cell r="S1428" t="str">
            <v>Дана</v>
          </cell>
        </row>
        <row r="1429">
          <cell r="A1429" t="str">
            <v>934 Т</v>
          </cell>
          <cell r="B1429" t="str">
            <v>"ШҚ АЭК" АҚ</v>
          </cell>
          <cell r="C1429" t="str">
            <v>20.41.32.590.000.09.0796.000000000000</v>
          </cell>
          <cell r="D1429">
            <v>528108107</v>
          </cell>
          <cell r="E1429" t="str">
            <v>Ағартатын ақтық</v>
          </cell>
          <cell r="F1429" t="str">
            <v>Средство моющее</v>
          </cell>
          <cell r="G1429" t="str">
            <v>для выведения пятен, жидкость, СТ РК ГОСТ Р 51696-2003</v>
          </cell>
          <cell r="H1429" t="str">
            <v>Ағартатын ақтық</v>
          </cell>
          <cell r="I1429" t="str">
            <v>БК</v>
          </cell>
          <cell r="J1429" t="str">
            <v>60</v>
          </cell>
          <cell r="K1429">
            <v>631010000</v>
          </cell>
          <cell r="L1429" t="str">
            <v>ҚР, ШҚО, Өскемен қ., Бажов көш., 10</v>
          </cell>
          <cell r="M1429" t="str">
            <v>Желтоқсан-Қантар</v>
          </cell>
          <cell r="N1429" t="str">
            <v>Шығыс-Қазақстан облысы, Өскемен қ.</v>
          </cell>
          <cell r="O1429" t="str">
            <v>DDP</v>
          </cell>
          <cell r="P1429" t="str">
            <v>шартқа қол қойылған кезден бастап 30 күнтізбелік күн ішінде</v>
          </cell>
          <cell r="Q1429">
            <v>0</v>
          </cell>
          <cell r="R1429">
            <v>796</v>
          </cell>
          <cell r="S1429" t="str">
            <v>Дана</v>
          </cell>
        </row>
        <row r="1430">
          <cell r="A1430" t="str">
            <v>934-1 Т</v>
          </cell>
          <cell r="B1430" t="str">
            <v>"ШҚ АЭК" АҚ</v>
          </cell>
          <cell r="C1430" t="str">
            <v>20.41.32.590.000.09.0796.000000000000</v>
          </cell>
          <cell r="D1430">
            <v>528108107</v>
          </cell>
          <cell r="E1430" t="str">
            <v>Ағартатын ақтық</v>
          </cell>
          <cell r="F1430" t="str">
            <v>Средство моющее</v>
          </cell>
          <cell r="G1430" t="str">
            <v>для выведения пятен, жидкость, СТ РК ГОСТ Р 51696-2003</v>
          </cell>
          <cell r="H1430" t="str">
            <v>Ағартатын ақтық</v>
          </cell>
          <cell r="I1430" t="str">
            <v>БК</v>
          </cell>
          <cell r="J1430" t="str">
            <v>60</v>
          </cell>
          <cell r="K1430">
            <v>631010000</v>
          </cell>
          <cell r="L1430" t="str">
            <v>ҚР, ШҚО, Өскемен қ., Бажов көш., 10</v>
          </cell>
          <cell r="M1430" t="str">
            <v>Ақпан - Наурыз</v>
          </cell>
          <cell r="N1430" t="str">
            <v>Шығыс-Қазақстан облысы, Өскемен қ.</v>
          </cell>
          <cell r="O1430" t="str">
            <v>DDP</v>
          </cell>
          <cell r="P1430" t="str">
            <v>шартқа қол қойылған кезден бастап 30 күнтізбелік күн ішінде</v>
          </cell>
          <cell r="Q1430">
            <v>0</v>
          </cell>
          <cell r="R1430">
            <v>796</v>
          </cell>
          <cell r="S1430" t="str">
            <v>Дана</v>
          </cell>
        </row>
        <row r="1431">
          <cell r="A1431" t="str">
            <v>935 Т</v>
          </cell>
          <cell r="B1431" t="str">
            <v>"ШҚ АЭК" АҚ</v>
          </cell>
          <cell r="C1431" t="str">
            <v>17.22.11.350.000.00.0796.000000000000</v>
          </cell>
          <cell r="D1431">
            <v>528108109</v>
          </cell>
          <cell r="E1431" t="str">
            <v>Соратын орамал</v>
          </cell>
          <cell r="F1431" t="str">
            <v>Полотенце</v>
          </cell>
          <cell r="G1431" t="str">
            <v>общего назначения, бумажное</v>
          </cell>
          <cell r="H1431" t="str">
            <v>Соратын орамал</v>
          </cell>
          <cell r="I1431" t="str">
            <v>БК</v>
          </cell>
          <cell r="J1431">
            <v>0</v>
          </cell>
          <cell r="K1431">
            <v>631010000</v>
          </cell>
          <cell r="L1431" t="str">
            <v>ҚР, ШҚО, Өскемен қ., Бажов көш., 10</v>
          </cell>
          <cell r="M1431" t="str">
            <v>Желтоқсан-Қантар</v>
          </cell>
          <cell r="N1431" t="str">
            <v>Шығыс-Қазақстан облысы, Өскемен қ.</v>
          </cell>
          <cell r="O1431" t="str">
            <v>DDP</v>
          </cell>
          <cell r="P1431" t="str">
            <v>шартқа қол қойылған кезден бастап 30 күнтізбелік күн ішінде</v>
          </cell>
          <cell r="Q1431">
            <v>0</v>
          </cell>
          <cell r="R1431">
            <v>796</v>
          </cell>
          <cell r="S1431" t="str">
            <v>Дана</v>
          </cell>
        </row>
        <row r="1432">
          <cell r="A1432" t="str">
            <v>935-1 Т</v>
          </cell>
          <cell r="B1432" t="str">
            <v>"ШҚ АЭК" АҚ</v>
          </cell>
          <cell r="C1432" t="str">
            <v>17.22.11.350.000.00.0796.000000000000</v>
          </cell>
          <cell r="D1432">
            <v>528108109</v>
          </cell>
          <cell r="E1432" t="str">
            <v>Соратын орамал</v>
          </cell>
          <cell r="F1432" t="str">
            <v>Полотенце</v>
          </cell>
          <cell r="G1432" t="str">
            <v>общего назначения, бумажное</v>
          </cell>
          <cell r="H1432" t="str">
            <v>Соратын орамал</v>
          </cell>
          <cell r="I1432" t="str">
            <v>БК</v>
          </cell>
          <cell r="J1432">
            <v>0</v>
          </cell>
          <cell r="K1432">
            <v>631010000</v>
          </cell>
          <cell r="L1432" t="str">
            <v>ҚР, ШҚО, Өскемен қ., Бажов көш., 10</v>
          </cell>
          <cell r="M1432" t="str">
            <v>Ақпан - Наурыз</v>
          </cell>
          <cell r="N1432" t="str">
            <v>Шығыс-Қазақстан облысы, Өскемен қ.</v>
          </cell>
          <cell r="O1432" t="str">
            <v>DDP</v>
          </cell>
          <cell r="P1432" t="str">
            <v>шартқа қол қойылған кезден бастап 30 күнтізбелік күн ішінде</v>
          </cell>
          <cell r="Q1432">
            <v>0</v>
          </cell>
          <cell r="R1432">
            <v>796</v>
          </cell>
          <cell r="S1432" t="str">
            <v>Дана</v>
          </cell>
        </row>
        <row r="1433">
          <cell r="A1433" t="str">
            <v>936 Т</v>
          </cell>
          <cell r="B1433" t="str">
            <v>"ШҚ АЭК" АҚ</v>
          </cell>
          <cell r="C1433" t="str">
            <v>20.41.31.530.000.01.0796.000000000000</v>
          </cell>
          <cell r="D1433">
            <v>528108110</v>
          </cell>
          <cell r="E1433" t="str">
            <v>Жуу ұнтағы дана</v>
          </cell>
          <cell r="F1433" t="str">
            <v>Порошок</v>
          </cell>
          <cell r="G1433" t="str">
            <v>стиральный, для изделий из различных тканей, ГОСТ 25644-96</v>
          </cell>
          <cell r="H1433" t="str">
            <v>Жуу ұнтағы дана</v>
          </cell>
          <cell r="I1433" t="str">
            <v>БК</v>
          </cell>
          <cell r="J1433">
            <v>0</v>
          </cell>
          <cell r="K1433">
            <v>631010000</v>
          </cell>
          <cell r="L1433" t="str">
            <v>ҚР, ШҚО, Өскемен қ., Бажов көш., 10</v>
          </cell>
          <cell r="M1433" t="str">
            <v>Желтоқсан-Қантар</v>
          </cell>
          <cell r="N1433" t="str">
            <v>Шығыс-Қазақстан облысы, Өскемен қ.</v>
          </cell>
          <cell r="O1433" t="str">
            <v>DDP</v>
          </cell>
          <cell r="P1433" t="str">
            <v>шартқа қол қойылған кезден бастап 30 күнтізбелік күн ішінде</v>
          </cell>
          <cell r="Q1433">
            <v>0</v>
          </cell>
          <cell r="R1433">
            <v>796</v>
          </cell>
          <cell r="S1433" t="str">
            <v>Дана</v>
          </cell>
        </row>
        <row r="1434">
          <cell r="A1434" t="str">
            <v>936-1 Т</v>
          </cell>
          <cell r="B1434" t="str">
            <v>"ШҚ АЭК" АҚ</v>
          </cell>
          <cell r="C1434" t="str">
            <v>20.41.31.530.000.01.0796.000000000000</v>
          </cell>
          <cell r="D1434">
            <v>528108110</v>
          </cell>
          <cell r="E1434" t="str">
            <v>Жуу ұнтағы дана</v>
          </cell>
          <cell r="F1434" t="str">
            <v>Порошок</v>
          </cell>
          <cell r="G1434" t="str">
            <v>стиральный, для изделий из различных тканей, ГОСТ 25644-96</v>
          </cell>
          <cell r="H1434" t="str">
            <v>Жуу ұнтағы дана</v>
          </cell>
          <cell r="I1434" t="str">
            <v>БК</v>
          </cell>
          <cell r="J1434">
            <v>0</v>
          </cell>
          <cell r="K1434">
            <v>631010000</v>
          </cell>
          <cell r="L1434" t="str">
            <v>ҚР, ШҚО, Өскемен қ., Бажов көш., 10</v>
          </cell>
          <cell r="M1434" t="str">
            <v>Ақпан - Наурыз</v>
          </cell>
          <cell r="N1434" t="str">
            <v>Шығыс-Қазақстан облысы, Өскемен қ.</v>
          </cell>
          <cell r="O1434" t="str">
            <v>DDP</v>
          </cell>
          <cell r="P1434" t="str">
            <v>шартқа қол қойылған кезден бастап 30 күнтізбелік күн ішінде</v>
          </cell>
          <cell r="Q1434">
            <v>0</v>
          </cell>
          <cell r="R1434">
            <v>796</v>
          </cell>
          <cell r="S1434" t="str">
            <v>Дана</v>
          </cell>
        </row>
        <row r="1435">
          <cell r="A1435" t="str">
            <v>937 Т</v>
          </cell>
          <cell r="B1435" t="str">
            <v>"ШҚ АЭК" АҚ</v>
          </cell>
          <cell r="C1435" t="str">
            <v>17.12.20.900.000.00.5111.000000000000</v>
          </cell>
          <cell r="D1435">
            <v>528108111</v>
          </cell>
          <cell r="E1435" t="str">
            <v>Унитаз отырғышына қағаз төсеніш</v>
          </cell>
          <cell r="F1435" t="str">
            <v>Покрытие</v>
          </cell>
          <cell r="G1435" t="str">
            <v>для унитаза, бумажное, многослойное</v>
          </cell>
          <cell r="H1435" t="str">
            <v>Унитаз отырғышына қағаз төсеніш</v>
          </cell>
          <cell r="I1435" t="str">
            <v>БК</v>
          </cell>
          <cell r="J1435">
            <v>0</v>
          </cell>
          <cell r="K1435">
            <v>631010000</v>
          </cell>
          <cell r="L1435" t="str">
            <v>ҚР, ШҚО, Өскемен қ., Бажов көш., 10</v>
          </cell>
          <cell r="M1435" t="str">
            <v>Желтоқсан-Қантар</v>
          </cell>
          <cell r="N1435" t="str">
            <v>Шығыс-Қазақстан облысы, Өскемен қ.</v>
          </cell>
          <cell r="O1435" t="str">
            <v>DDP</v>
          </cell>
          <cell r="P1435" t="str">
            <v>шартқа қол қойылған кезден бастап 30 күнтізбелік күн ішінде</v>
          </cell>
          <cell r="Q1435">
            <v>0</v>
          </cell>
          <cell r="R1435">
            <v>796</v>
          </cell>
          <cell r="S1435" t="str">
            <v>Дана</v>
          </cell>
        </row>
        <row r="1436">
          <cell r="A1436" t="str">
            <v>937-1 Т</v>
          </cell>
          <cell r="B1436" t="str">
            <v>"ШҚ АЭК" АҚ</v>
          </cell>
          <cell r="C1436" t="str">
            <v>17.12.20.900.000.00.5111.000000000000</v>
          </cell>
          <cell r="D1436">
            <v>528108111</v>
          </cell>
          <cell r="E1436" t="str">
            <v>Унитаз отырғышына қағаз төсеніш</v>
          </cell>
          <cell r="F1436" t="str">
            <v>Покрытие</v>
          </cell>
          <cell r="G1436" t="str">
            <v>для унитаза, бумажное, многослойное</v>
          </cell>
          <cell r="H1436" t="str">
            <v>Унитаз отырғышына қағаз төсеніш</v>
          </cell>
          <cell r="I1436" t="str">
            <v>БК</v>
          </cell>
          <cell r="J1436">
            <v>0</v>
          </cell>
          <cell r="K1436">
            <v>631010000</v>
          </cell>
          <cell r="L1436" t="str">
            <v>ҚР, ШҚО, Өскемен қ., Бажов көш., 10</v>
          </cell>
          <cell r="M1436" t="str">
            <v>Ақпан - Наурыз</v>
          </cell>
          <cell r="N1436" t="str">
            <v>Шығыс-Қазақстан облысы, Өскемен қ.</v>
          </cell>
          <cell r="O1436" t="str">
            <v>DDP</v>
          </cell>
          <cell r="P1436" t="str">
            <v>шартқа қол қойылған кезден бастап 30 күнтізбелік күн ішінде</v>
          </cell>
          <cell r="Q1436">
            <v>0</v>
          </cell>
          <cell r="R1436">
            <v>796</v>
          </cell>
          <cell r="S1436" t="str">
            <v>Дана</v>
          </cell>
        </row>
        <row r="1437">
          <cell r="A1437" t="str">
            <v>938 Т</v>
          </cell>
          <cell r="B1437" t="str">
            <v>"ШҚ АЭК" АҚ</v>
          </cell>
          <cell r="C1437" t="str">
            <v>20.41.32.750.000.01.0796.000000000000</v>
          </cell>
          <cell r="D1437">
            <v>528108113</v>
          </cell>
          <cell r="E1437" t="str">
            <v>Әйнекке арналған жуғыш заты</v>
          </cell>
          <cell r="F1437" t="str">
            <v>Средство моющее</v>
          </cell>
          <cell r="G1437" t="str">
            <v>для мытья стекол и зеркальных поверхностей, жидкость, СТ РК ГОСТ Р 51696-2003</v>
          </cell>
          <cell r="H1437" t="str">
            <v>Әйнекке арналған жуғыш заты</v>
          </cell>
          <cell r="I1437" t="str">
            <v>БК</v>
          </cell>
          <cell r="J1437">
            <v>0</v>
          </cell>
          <cell r="K1437">
            <v>631010000</v>
          </cell>
          <cell r="L1437" t="str">
            <v>ҚР, ШҚО, Өскемен қ., Бажов көш., 10</v>
          </cell>
          <cell r="M1437" t="str">
            <v>Желтоқсан-Қантар</v>
          </cell>
          <cell r="N1437" t="str">
            <v>Шығыс-Қазақстан облысы, Өскемен қ.</v>
          </cell>
          <cell r="O1437" t="str">
            <v>DDP</v>
          </cell>
          <cell r="P1437" t="str">
            <v>шартқа қол қойылған кезден бастап 30 күнтізбелік күн ішінде</v>
          </cell>
          <cell r="Q1437">
            <v>0</v>
          </cell>
          <cell r="R1437">
            <v>796</v>
          </cell>
          <cell r="S1437" t="str">
            <v>Дана</v>
          </cell>
        </row>
        <row r="1438">
          <cell r="A1438" t="str">
            <v>938-1 Т</v>
          </cell>
          <cell r="B1438" t="str">
            <v>"ШҚ АЭК" АҚ</v>
          </cell>
          <cell r="C1438" t="str">
            <v>20.41.32.750.000.01.0796.000000000000</v>
          </cell>
          <cell r="D1438">
            <v>528108113</v>
          </cell>
          <cell r="E1438" t="str">
            <v>Әйнекке арналған жуғыш заты</v>
          </cell>
          <cell r="F1438" t="str">
            <v>Средство моющее</v>
          </cell>
          <cell r="G1438" t="str">
            <v>для мытья стекол и зеркальных поверхностей, жидкость, СТ РК ГОСТ Р 51696-2003</v>
          </cell>
          <cell r="H1438" t="str">
            <v>Әйнекке арналған жуғыш заты</v>
          </cell>
          <cell r="I1438" t="str">
            <v>БК</v>
          </cell>
          <cell r="J1438">
            <v>0</v>
          </cell>
          <cell r="K1438">
            <v>631010000</v>
          </cell>
          <cell r="L1438" t="str">
            <v>ҚР, ШҚО, Өскемен қ., Бажов көш., 10</v>
          </cell>
          <cell r="M1438" t="str">
            <v>Ақпан - Наурыз</v>
          </cell>
          <cell r="N1438" t="str">
            <v>Шығыс-Қазақстан облысы, Өскемен қ.</v>
          </cell>
          <cell r="O1438" t="str">
            <v>DDP</v>
          </cell>
          <cell r="P1438" t="str">
            <v>шартқа қол қойылған кезден бастап 30 күнтізбелік күн ішінде</v>
          </cell>
          <cell r="Q1438">
            <v>0</v>
          </cell>
          <cell r="R1438">
            <v>796</v>
          </cell>
          <cell r="S1438" t="str">
            <v>Дана</v>
          </cell>
        </row>
        <row r="1439">
          <cell r="A1439" t="str">
            <v>939 Т</v>
          </cell>
          <cell r="B1439" t="str">
            <v>"ШҚ АЭК" АҚ</v>
          </cell>
          <cell r="C1439" t="str">
            <v>20.41.32.570.000.01.0796.000000000000</v>
          </cell>
          <cell r="D1439">
            <v>528108114</v>
          </cell>
          <cell r="E1439" t="str">
            <v>Ыдыска арналған жуғыш заты</v>
          </cell>
          <cell r="F1439" t="str">
            <v>Средство моющее</v>
          </cell>
          <cell r="G1439" t="str">
            <v>для мытья посуды, гель, СТ РК ГОСТ Р 51696-2003</v>
          </cell>
          <cell r="H1439" t="str">
            <v>Ыдыска арналған жуғыш заты</v>
          </cell>
          <cell r="I1439" t="str">
            <v>БК</v>
          </cell>
          <cell r="J1439">
            <v>0</v>
          </cell>
          <cell r="K1439">
            <v>631010000</v>
          </cell>
          <cell r="L1439" t="str">
            <v>ҚР, ШҚО, Өскемен қ., Бажов көш., 10</v>
          </cell>
          <cell r="M1439" t="str">
            <v>Желтоқсан-Қантар</v>
          </cell>
          <cell r="N1439" t="str">
            <v>Шығыс-Қазақстан облысы, Өскемен қ.</v>
          </cell>
          <cell r="O1439" t="str">
            <v>DDP</v>
          </cell>
          <cell r="P1439" t="str">
            <v>шартқа қол қойылған кезден бастап 30 күнтізбелік күн ішінде</v>
          </cell>
          <cell r="Q1439">
            <v>0</v>
          </cell>
          <cell r="R1439">
            <v>796</v>
          </cell>
          <cell r="S1439" t="str">
            <v>Дана</v>
          </cell>
        </row>
        <row r="1440">
          <cell r="A1440" t="str">
            <v>939-1 Т</v>
          </cell>
          <cell r="B1440" t="str">
            <v>"ШҚ АЭК" АҚ</v>
          </cell>
          <cell r="C1440" t="str">
            <v>20.41.32.570.000.01.0796.000000000000</v>
          </cell>
          <cell r="D1440">
            <v>528108114</v>
          </cell>
          <cell r="E1440" t="str">
            <v>Ыдыска арналған жуғыш заты</v>
          </cell>
          <cell r="F1440" t="str">
            <v>Средство моющее</v>
          </cell>
          <cell r="G1440" t="str">
            <v>для мытья посуды, гель, СТ РК ГОСТ Р 51696-2003</v>
          </cell>
          <cell r="H1440" t="str">
            <v>Ыдыска арналған жуғыш заты</v>
          </cell>
          <cell r="I1440" t="str">
            <v>БК</v>
          </cell>
          <cell r="J1440">
            <v>0</v>
          </cell>
          <cell r="K1440">
            <v>631010000</v>
          </cell>
          <cell r="L1440" t="str">
            <v>ҚР, ШҚО, Өскемен қ., Бажов көш., 10</v>
          </cell>
          <cell r="M1440" t="str">
            <v>Ақпан - Наурыз</v>
          </cell>
          <cell r="N1440" t="str">
            <v>Шығыс-Қазақстан облысы, Өскемен қ.</v>
          </cell>
          <cell r="O1440" t="str">
            <v>DDP</v>
          </cell>
          <cell r="P1440" t="str">
            <v>шартқа қол қойылған кезден бастап 30 күнтізбелік күн ішінде</v>
          </cell>
          <cell r="Q1440">
            <v>0</v>
          </cell>
          <cell r="R1440">
            <v>796</v>
          </cell>
          <cell r="S1440" t="str">
            <v>Дана</v>
          </cell>
        </row>
        <row r="1441">
          <cell r="A1441" t="str">
            <v>940 Т</v>
          </cell>
          <cell r="B1441" t="str">
            <v>"ШҚ АЭК" АҚ</v>
          </cell>
          <cell r="C1441" t="str">
            <v>20.41.32.590.000.11.0796.000000000000</v>
          </cell>
          <cell r="D1441">
            <v>528108115</v>
          </cell>
          <cell r="E1441" t="str">
            <v>Әмбебап жуғыш заты</v>
          </cell>
          <cell r="F1441" t="str">
            <v>Средство моющее</v>
          </cell>
          <cell r="G1441" t="str">
            <v>для любых видов поверхностей, порошок, СТ РК ГОСТ Р 51696-2003</v>
          </cell>
          <cell r="H1441" t="str">
            <v>Әмбебап жуғыш заты</v>
          </cell>
          <cell r="I1441" t="str">
            <v>БК</v>
          </cell>
          <cell r="J1441">
            <v>0</v>
          </cell>
          <cell r="K1441">
            <v>631010000</v>
          </cell>
          <cell r="L1441" t="str">
            <v>ҚР, ШҚО, Өскемен қ., Бажов көш., 10</v>
          </cell>
          <cell r="M1441" t="str">
            <v>Желтоқсан-Қантар</v>
          </cell>
          <cell r="N1441" t="str">
            <v>Шығыс-Қазақстан облысы, Өскемен қ.</v>
          </cell>
          <cell r="O1441" t="str">
            <v>DDP</v>
          </cell>
          <cell r="P1441" t="str">
            <v>шартқа қол қойылған кезден бастап 30 күнтізбелік күн ішінде</v>
          </cell>
          <cell r="Q1441">
            <v>0</v>
          </cell>
          <cell r="R1441">
            <v>796</v>
          </cell>
          <cell r="S1441" t="str">
            <v>Дана</v>
          </cell>
        </row>
        <row r="1442">
          <cell r="A1442" t="str">
            <v>940-1 Т</v>
          </cell>
          <cell r="B1442" t="str">
            <v>"ШҚ АЭК" АҚ</v>
          </cell>
          <cell r="C1442" t="str">
            <v>20.41.32.590.000.11.0796.000000000000</v>
          </cell>
          <cell r="D1442">
            <v>528108115</v>
          </cell>
          <cell r="E1442" t="str">
            <v>Әмбебап жуғыш заты</v>
          </cell>
          <cell r="F1442" t="str">
            <v>Средство моющее</v>
          </cell>
          <cell r="G1442" t="str">
            <v>для любых видов поверхностей, порошок, СТ РК ГОСТ Р 51696-2003</v>
          </cell>
          <cell r="H1442" t="str">
            <v>Әмбебап жуғыш заты</v>
          </cell>
          <cell r="I1442" t="str">
            <v>БК</v>
          </cell>
          <cell r="J1442">
            <v>0</v>
          </cell>
          <cell r="K1442">
            <v>631010000</v>
          </cell>
          <cell r="L1442" t="str">
            <v>ҚР, ШҚО, Өскемен қ., Бажов көш., 10</v>
          </cell>
          <cell r="M1442" t="str">
            <v>Ақпан - Наурыз</v>
          </cell>
          <cell r="N1442" t="str">
            <v>Шығыс-Қазақстан облысы, Өскемен қ.</v>
          </cell>
          <cell r="O1442" t="str">
            <v>DDP</v>
          </cell>
          <cell r="P1442" t="str">
            <v>шартқа қол қойылған кезден бастап 30 күнтізбелік күн ішінде</v>
          </cell>
          <cell r="Q1442">
            <v>0</v>
          </cell>
          <cell r="R1442">
            <v>796</v>
          </cell>
          <cell r="S1442" t="str">
            <v>Дана</v>
          </cell>
        </row>
        <row r="1443">
          <cell r="A1443" t="str">
            <v>941 Т</v>
          </cell>
          <cell r="B1443" t="str">
            <v>"ШҚ АЭК" АҚ</v>
          </cell>
          <cell r="C1443" t="str">
            <v>20.41.32.770.000.01.0796.000000000000</v>
          </cell>
          <cell r="D1443">
            <v>528108116</v>
          </cell>
          <cell r="E1443" t="str">
            <v>тазалағыш заты</v>
          </cell>
          <cell r="F1443" t="str">
            <v>Средство моющее</v>
          </cell>
          <cell r="G1443" t="str">
            <v>для туалетов, гель, СТ РК ГОСТ Р 51696-2003</v>
          </cell>
          <cell r="H1443" t="str">
            <v>тазалағыш заты</v>
          </cell>
          <cell r="I1443" t="str">
            <v>БК</v>
          </cell>
          <cell r="J1443">
            <v>0</v>
          </cell>
          <cell r="K1443">
            <v>631010000</v>
          </cell>
          <cell r="L1443" t="str">
            <v>ҚР, ШҚО, Өскемен қ., Бажов көш., 10</v>
          </cell>
          <cell r="M1443" t="str">
            <v>Желтоқсан-Қантар</v>
          </cell>
          <cell r="N1443" t="str">
            <v>Шығыс-Қазақстан облысы, Өскемен қ.</v>
          </cell>
          <cell r="O1443" t="str">
            <v>DDP</v>
          </cell>
          <cell r="P1443" t="str">
            <v>шартқа қол қойылған кезден бастап 30 күнтізбелік күн ішінде</v>
          </cell>
          <cell r="Q1443">
            <v>0</v>
          </cell>
          <cell r="R1443">
            <v>796</v>
          </cell>
          <cell r="S1443" t="str">
            <v>Дана</v>
          </cell>
        </row>
        <row r="1444">
          <cell r="A1444" t="str">
            <v>941-1 Т</v>
          </cell>
          <cell r="B1444" t="str">
            <v>"ШҚ АЭК" АҚ</v>
          </cell>
          <cell r="C1444" t="str">
            <v>20.41.32.770.000.01.0796.000000000000</v>
          </cell>
          <cell r="D1444">
            <v>528108116</v>
          </cell>
          <cell r="E1444" t="str">
            <v>тазалағыш заты</v>
          </cell>
          <cell r="F1444" t="str">
            <v>Средство моющее</v>
          </cell>
          <cell r="G1444" t="str">
            <v>для туалетов, гель, СТ РК ГОСТ Р 51696-2003</v>
          </cell>
          <cell r="H1444" t="str">
            <v>тазалағыш заты</v>
          </cell>
          <cell r="I1444" t="str">
            <v>БК</v>
          </cell>
          <cell r="J1444">
            <v>0</v>
          </cell>
          <cell r="K1444">
            <v>631010000</v>
          </cell>
          <cell r="L1444" t="str">
            <v>ҚР, ШҚО, Өскемен қ., Бажов көш., 10</v>
          </cell>
          <cell r="M1444" t="str">
            <v>Ақпан - Наурыз</v>
          </cell>
          <cell r="N1444" t="str">
            <v>Шығыс-Қазақстан облысы, Өскемен қ.</v>
          </cell>
          <cell r="O1444" t="str">
            <v>DDP</v>
          </cell>
          <cell r="P1444" t="str">
            <v>шартқа қол қойылған кезден бастап 30 күнтізбелік күн ішінде</v>
          </cell>
          <cell r="Q1444">
            <v>0</v>
          </cell>
          <cell r="R1444">
            <v>796</v>
          </cell>
          <cell r="S1444" t="str">
            <v>Дана</v>
          </cell>
        </row>
        <row r="1445">
          <cell r="A1445" t="str">
            <v>942 Т</v>
          </cell>
          <cell r="B1445" t="str">
            <v>"ШҚ АЭК" АҚ</v>
          </cell>
          <cell r="C1445" t="str">
            <v>20.41.32.590.000.01.0796.000000000000</v>
          </cell>
          <cell r="D1445">
            <v>528108117</v>
          </cell>
          <cell r="E1445" t="str">
            <v>Хлоринолмен тазалағыш заты</v>
          </cell>
          <cell r="F1445" t="str">
            <v>Средство моющее</v>
          </cell>
          <cell r="G1445" t="str">
            <v>для чистки ванн и раковин, порошок, СТ РК ГОСТ Р 51696-2003</v>
          </cell>
          <cell r="H1445" t="str">
            <v>Хлоринолмен тазалағыш заты</v>
          </cell>
          <cell r="I1445" t="str">
            <v>БК</v>
          </cell>
          <cell r="J1445">
            <v>0</v>
          </cell>
          <cell r="K1445">
            <v>631010000</v>
          </cell>
          <cell r="L1445" t="str">
            <v>ҚР, ШҚО, Өскемен қ., Бажов көш., 10</v>
          </cell>
          <cell r="M1445" t="str">
            <v>Желтоқсан-Қантар</v>
          </cell>
          <cell r="N1445" t="str">
            <v>Шығыс-Қазақстан облысы, Өскемен қ.</v>
          </cell>
          <cell r="O1445" t="str">
            <v>DDP</v>
          </cell>
          <cell r="P1445" t="str">
            <v>шартқа қол қойылған кезден бастап 30 күнтізбелік күн ішінде</v>
          </cell>
          <cell r="Q1445">
            <v>0</v>
          </cell>
          <cell r="R1445">
            <v>796</v>
          </cell>
          <cell r="S1445" t="str">
            <v>Дана</v>
          </cell>
        </row>
        <row r="1446">
          <cell r="A1446" t="str">
            <v>942-1 Т</v>
          </cell>
          <cell r="B1446" t="str">
            <v>"ШҚ АЭК" АҚ</v>
          </cell>
          <cell r="C1446" t="str">
            <v>20.41.32.590.000.01.0796.000000000000</v>
          </cell>
          <cell r="D1446">
            <v>528108117</v>
          </cell>
          <cell r="E1446" t="str">
            <v>Хлоринолмен тазалағыш заты</v>
          </cell>
          <cell r="F1446" t="str">
            <v>Средство моющее</v>
          </cell>
          <cell r="G1446" t="str">
            <v>для чистки ванн и раковин, порошок, СТ РК ГОСТ Р 51696-2003</v>
          </cell>
          <cell r="H1446" t="str">
            <v>Хлоринолмен тазалағыш заты</v>
          </cell>
          <cell r="I1446" t="str">
            <v>БК</v>
          </cell>
          <cell r="J1446">
            <v>0</v>
          </cell>
          <cell r="K1446">
            <v>631010000</v>
          </cell>
          <cell r="L1446" t="str">
            <v>ҚР, ШҚО, Өскемен қ., Бажов көш., 10</v>
          </cell>
          <cell r="M1446" t="str">
            <v>Ақпан - Наурыз</v>
          </cell>
          <cell r="N1446" t="str">
            <v>Шығыс-Қазақстан облысы, Өскемен қ.</v>
          </cell>
          <cell r="O1446" t="str">
            <v>DDP</v>
          </cell>
          <cell r="P1446" t="str">
            <v>шартқа қол қойылған кезден бастап 30 күнтізбелік күн ішінде</v>
          </cell>
          <cell r="Q1446">
            <v>0</v>
          </cell>
          <cell r="R1446">
            <v>796</v>
          </cell>
          <cell r="S1446" t="str">
            <v>Дана</v>
          </cell>
        </row>
        <row r="1447">
          <cell r="A1447" t="str">
            <v>943 Т</v>
          </cell>
          <cell r="B1447" t="str">
            <v>"ШҚ АЭК" АҚ</v>
          </cell>
          <cell r="C1447" t="str">
            <v>20.41.32.590.000.01.0796.000000000000</v>
          </cell>
          <cell r="D1447">
            <v>528108118</v>
          </cell>
          <cell r="E1447" t="str">
            <v>Ұнтақ тазалағыш заты</v>
          </cell>
          <cell r="F1447" t="str">
            <v>Средство моющее</v>
          </cell>
          <cell r="G1447" t="str">
            <v>для чистки ванн и раковин, порошок, СТ РК ГОСТ Р 51696-2003</v>
          </cell>
          <cell r="H1447" t="str">
            <v>Ұнтақ тазалағыш заты</v>
          </cell>
          <cell r="I1447" t="str">
            <v>БК</v>
          </cell>
          <cell r="J1447">
            <v>0</v>
          </cell>
          <cell r="K1447">
            <v>631010000</v>
          </cell>
          <cell r="L1447" t="str">
            <v>ҚР, ШҚО, Өскемен қ., Бажов көш., 10</v>
          </cell>
          <cell r="M1447" t="str">
            <v>Желтоқсан-Қантар</v>
          </cell>
          <cell r="N1447" t="str">
            <v>Шығыс-Қазақстан облысы, Өскемен қ.</v>
          </cell>
          <cell r="O1447" t="str">
            <v>DDP</v>
          </cell>
          <cell r="P1447" t="str">
            <v>шартқа қол қойылған кезден бастап 30 күнтізбелік күн ішінде</v>
          </cell>
          <cell r="Q1447">
            <v>0</v>
          </cell>
          <cell r="R1447">
            <v>796</v>
          </cell>
          <cell r="S1447" t="str">
            <v>Дана</v>
          </cell>
        </row>
        <row r="1448">
          <cell r="A1448" t="str">
            <v>943-1 Т</v>
          </cell>
          <cell r="B1448" t="str">
            <v>"ШҚ АЭК" АҚ</v>
          </cell>
          <cell r="C1448" t="str">
            <v>20.41.32.590.000.01.0796.000000000000</v>
          </cell>
          <cell r="D1448">
            <v>528108118</v>
          </cell>
          <cell r="E1448" t="str">
            <v>Ұнтақ тазалағыш заты</v>
          </cell>
          <cell r="F1448" t="str">
            <v>Средство моющее</v>
          </cell>
          <cell r="G1448" t="str">
            <v>для чистки ванн и раковин, порошок, СТ РК ГОСТ Р 51696-2003</v>
          </cell>
          <cell r="H1448" t="str">
            <v>Ұнтақ тазалағыш заты</v>
          </cell>
          <cell r="I1448" t="str">
            <v>БК</v>
          </cell>
          <cell r="J1448">
            <v>0</v>
          </cell>
          <cell r="K1448">
            <v>631010000</v>
          </cell>
          <cell r="L1448" t="str">
            <v>ҚР, ШҚО, Өскемен қ., Бажов көш., 10</v>
          </cell>
          <cell r="M1448" t="str">
            <v>Ақпан - Наурыз</v>
          </cell>
          <cell r="N1448" t="str">
            <v>Шығыс-Қазақстан облысы, Өскемен қ.</v>
          </cell>
          <cell r="O1448" t="str">
            <v>DDP</v>
          </cell>
          <cell r="P1448" t="str">
            <v>шартқа қол қойылған кезден бастап 30 күнтізбелік күн ішінде</v>
          </cell>
          <cell r="Q1448">
            <v>0</v>
          </cell>
          <cell r="R1448">
            <v>796</v>
          </cell>
          <cell r="S1448" t="str">
            <v>Дана</v>
          </cell>
        </row>
        <row r="1449">
          <cell r="A1449" t="str">
            <v>944 Т</v>
          </cell>
          <cell r="B1449" t="str">
            <v>"ШҚ АЭК" АҚ</v>
          </cell>
          <cell r="C1449" t="str">
            <v>20.41.32.770.000.01.0796.000000000000</v>
          </cell>
          <cell r="D1449">
            <v>528108119</v>
          </cell>
          <cell r="E1449" t="str">
            <v>Дәретхананы тазалау  гель құралы</v>
          </cell>
          <cell r="F1449" t="str">
            <v>Средство моющее</v>
          </cell>
          <cell r="G1449" t="str">
            <v>для туалетов, гель, СТ РК ГОСТ Р 51696-2003</v>
          </cell>
          <cell r="H1449" t="str">
            <v>Дәретхананы тазалау  гель құралы</v>
          </cell>
          <cell r="I1449" t="str">
            <v>БК</v>
          </cell>
          <cell r="J1449">
            <v>0</v>
          </cell>
          <cell r="K1449">
            <v>631010000</v>
          </cell>
          <cell r="L1449" t="str">
            <v>ҚР, ШҚО, Өскемен қ., Бажов көш., 10</v>
          </cell>
          <cell r="M1449" t="str">
            <v>Желтоқсан-Қантар</v>
          </cell>
          <cell r="N1449" t="str">
            <v>Шығыс-Қазақстан облысы, Өскемен қ.</v>
          </cell>
          <cell r="O1449" t="str">
            <v>DDP</v>
          </cell>
          <cell r="P1449" t="str">
            <v>шартқа қол қойылған кезден бастап 30 күнтізбелік күн ішінде</v>
          </cell>
          <cell r="Q1449">
            <v>0</v>
          </cell>
          <cell r="R1449">
            <v>796</v>
          </cell>
          <cell r="S1449" t="str">
            <v>Дана</v>
          </cell>
        </row>
        <row r="1450">
          <cell r="A1450" t="str">
            <v>944-1 Т</v>
          </cell>
          <cell r="B1450" t="str">
            <v>"ШҚ АЭК" АҚ</v>
          </cell>
          <cell r="C1450" t="str">
            <v>20.41.32.770.000.01.0796.000000000000</v>
          </cell>
          <cell r="D1450">
            <v>528108119</v>
          </cell>
          <cell r="E1450" t="str">
            <v>Дәретхананы тазалау  гель құралы</v>
          </cell>
          <cell r="F1450" t="str">
            <v>Средство моющее</v>
          </cell>
          <cell r="G1450" t="str">
            <v>для туалетов, гель, СТ РК ГОСТ Р 51696-2003</v>
          </cell>
          <cell r="H1450" t="str">
            <v>Дәретхананы тазалау  гель құралы</v>
          </cell>
          <cell r="I1450" t="str">
            <v>БК</v>
          </cell>
          <cell r="J1450">
            <v>0</v>
          </cell>
          <cell r="K1450">
            <v>631010000</v>
          </cell>
          <cell r="L1450" t="str">
            <v>ҚР, ШҚО, Өскемен қ., Бажов көш., 10</v>
          </cell>
          <cell r="M1450" t="str">
            <v>Ақпан - Наурыз</v>
          </cell>
          <cell r="N1450" t="str">
            <v>Шығыс-Қазақстан облысы, Өскемен қ.</v>
          </cell>
          <cell r="O1450" t="str">
            <v>DDP</v>
          </cell>
          <cell r="P1450" t="str">
            <v>шартқа қол қойылған кезден бастап 30 күнтізбелік күн ішінде</v>
          </cell>
          <cell r="Q1450">
            <v>0</v>
          </cell>
          <cell r="R1450">
            <v>796</v>
          </cell>
          <cell r="S1450" t="str">
            <v>Дана</v>
          </cell>
        </row>
        <row r="1451">
          <cell r="A1451" t="str">
            <v>945 Т</v>
          </cell>
          <cell r="B1451" t="str">
            <v>"ШҚ АЭК" АҚ</v>
          </cell>
          <cell r="C1451" t="str">
            <v>20.41.31.530.000.01.0796.000000000000</v>
          </cell>
          <cell r="D1451">
            <v>528108128</v>
          </cell>
          <cell r="E1451" t="str">
            <v>Автомат жуғыш заты</v>
          </cell>
          <cell r="F1451" t="str">
            <v>Порошок</v>
          </cell>
          <cell r="G1451" t="str">
            <v>стиральный, для изделий из различных тканей, ГОСТ 25644-96</v>
          </cell>
          <cell r="H1451" t="str">
            <v>Автомат жуғыш заты</v>
          </cell>
          <cell r="I1451" t="str">
            <v>БК</v>
          </cell>
          <cell r="J1451">
            <v>0</v>
          </cell>
          <cell r="K1451">
            <v>631010000</v>
          </cell>
          <cell r="L1451" t="str">
            <v>ҚР, ШҚО, Өскемен қ., Бажов көш., 10</v>
          </cell>
          <cell r="M1451" t="str">
            <v>Желтоқсан-Қантар</v>
          </cell>
          <cell r="N1451" t="str">
            <v>Шығыс-Қазақстан облысы, Өскемен қ.</v>
          </cell>
          <cell r="O1451" t="str">
            <v>DDP</v>
          </cell>
          <cell r="P1451" t="str">
            <v>шартқа қол қойылған кезден бастап 30 күнтізбелік күн ішінде</v>
          </cell>
          <cell r="Q1451">
            <v>0</v>
          </cell>
          <cell r="R1451">
            <v>796</v>
          </cell>
          <cell r="S1451" t="str">
            <v>Дана</v>
          </cell>
        </row>
        <row r="1452">
          <cell r="A1452" t="str">
            <v>945-1 Т</v>
          </cell>
          <cell r="B1452" t="str">
            <v>"ШҚ АЭК" АҚ</v>
          </cell>
          <cell r="C1452" t="str">
            <v>20.41.31.530.000.01.0796.000000000000</v>
          </cell>
          <cell r="D1452">
            <v>528108128</v>
          </cell>
          <cell r="E1452" t="str">
            <v>Автомат жуғыш заты</v>
          </cell>
          <cell r="F1452" t="str">
            <v>Порошок</v>
          </cell>
          <cell r="G1452" t="str">
            <v>стиральный, для изделий из различных тканей, ГОСТ 25644-96</v>
          </cell>
          <cell r="H1452" t="str">
            <v>Автомат жуғыш заты</v>
          </cell>
          <cell r="I1452" t="str">
            <v>БК</v>
          </cell>
          <cell r="J1452">
            <v>0</v>
          </cell>
          <cell r="K1452">
            <v>631010000</v>
          </cell>
          <cell r="L1452" t="str">
            <v>ҚР, ШҚО, Өскемен қ., Бажов көш., 10</v>
          </cell>
          <cell r="M1452" t="str">
            <v>Ақпан - Наурыз</v>
          </cell>
          <cell r="N1452" t="str">
            <v>Шығыс-Қазақстан облысы, Өскемен қ.</v>
          </cell>
          <cell r="O1452" t="str">
            <v>DDP</v>
          </cell>
          <cell r="P1452" t="str">
            <v>шартқа қол қойылған кезден бастап 30 күнтізбелік күн ішінде</v>
          </cell>
          <cell r="Q1452">
            <v>0</v>
          </cell>
          <cell r="R1452">
            <v>796</v>
          </cell>
          <cell r="S1452" t="str">
            <v>Дана</v>
          </cell>
        </row>
        <row r="1453">
          <cell r="A1453" t="str">
            <v>946 Т</v>
          </cell>
          <cell r="B1453" t="str">
            <v>"ШҚ АЭК" АҚ</v>
          </cell>
          <cell r="C1453" t="str">
            <v>22.19.50.500.001.00.0796.000000000000</v>
          </cell>
          <cell r="D1453">
            <v>528109101</v>
          </cell>
          <cell r="E1453" t="str">
            <v xml:space="preserve"> Шыбыннан жабысқақ лента</v>
          </cell>
          <cell r="F1453" t="str">
            <v>Лента</v>
          </cell>
          <cell r="G1453" t="str">
            <v>липкая, для ловли мух</v>
          </cell>
          <cell r="H1453" t="str">
            <v xml:space="preserve"> Шыбыннан жабысқақ лента</v>
          </cell>
          <cell r="I1453" t="str">
            <v>БК</v>
          </cell>
          <cell r="J1453">
            <v>0</v>
          </cell>
          <cell r="K1453">
            <v>631010000</v>
          </cell>
          <cell r="L1453" t="str">
            <v>ҚР, ШҚО, Өскемен қ., Бажов көш., 10</v>
          </cell>
          <cell r="M1453" t="str">
            <v>Желтоқсан-Қантар</v>
          </cell>
          <cell r="N1453" t="str">
            <v>Шығыс-Қазақстан облысы, Өскемен қ.</v>
          </cell>
          <cell r="O1453" t="str">
            <v>DDP</v>
          </cell>
          <cell r="P1453" t="str">
            <v>шартқа қол қойылған кезден бастап 30 күнтізбелік күн ішінде</v>
          </cell>
          <cell r="Q1453">
            <v>0</v>
          </cell>
          <cell r="R1453">
            <v>796</v>
          </cell>
          <cell r="S1453" t="str">
            <v>Дана</v>
          </cell>
        </row>
        <row r="1454">
          <cell r="A1454" t="str">
            <v>946-1 Т</v>
          </cell>
          <cell r="B1454" t="str">
            <v>"ШҚ АЭК" АҚ</v>
          </cell>
          <cell r="C1454" t="str">
            <v>22.19.50.500.001.00.0796.000000000000</v>
          </cell>
          <cell r="D1454">
            <v>528109101</v>
          </cell>
          <cell r="E1454" t="str">
            <v xml:space="preserve"> Шыбыннан жабысқақ лента</v>
          </cell>
          <cell r="F1454" t="str">
            <v>Лента</v>
          </cell>
          <cell r="G1454" t="str">
            <v>липкая, для ловли мух</v>
          </cell>
          <cell r="H1454" t="str">
            <v xml:space="preserve"> Шыбыннан жабысқақ лента</v>
          </cell>
          <cell r="I1454" t="str">
            <v>БК</v>
          </cell>
          <cell r="J1454">
            <v>0</v>
          </cell>
          <cell r="K1454">
            <v>631010000</v>
          </cell>
          <cell r="L1454" t="str">
            <v>ҚР, ШҚО, Өскемен қ., Бажов көш., 10</v>
          </cell>
          <cell r="M1454" t="str">
            <v>Ақпан - Наурыз</v>
          </cell>
          <cell r="N1454" t="str">
            <v>Шығыс-Қазақстан облысы, Өскемен қ.</v>
          </cell>
          <cell r="O1454" t="str">
            <v>DDP</v>
          </cell>
          <cell r="P1454" t="str">
            <v>шартқа қол қойылған кезден бастап 30 күнтізбелік күн ішінде</v>
          </cell>
          <cell r="Q1454">
            <v>0</v>
          </cell>
          <cell r="R1454">
            <v>796</v>
          </cell>
          <cell r="S1454" t="str">
            <v>Дана</v>
          </cell>
        </row>
        <row r="1455">
          <cell r="A1455" t="str">
            <v>947 Т</v>
          </cell>
          <cell r="B1455" t="str">
            <v>"ШҚ АЭК" АҚ</v>
          </cell>
          <cell r="C1455" t="str">
            <v>20.20.19.100.000.00.0166.000000000000</v>
          </cell>
          <cell r="D1455">
            <v>528109102</v>
          </cell>
          <cell r="E1455" t="str">
            <v xml:space="preserve"> Егеуқұйрықтар мен тышқандарды жоюға  арналған жем - улы зат</v>
          </cell>
          <cell r="F1455" t="str">
            <v>Родентицид</v>
          </cell>
          <cell r="G1455" t="str">
            <v>порошок, для борьбы с грызунами</v>
          </cell>
          <cell r="H1455" t="str">
            <v xml:space="preserve"> Егеуқұйрықтар мен тышқандарды жоюға  арналған жем - улы зат</v>
          </cell>
          <cell r="I1455" t="str">
            <v>БК</v>
          </cell>
          <cell r="J1455">
            <v>0</v>
          </cell>
          <cell r="K1455">
            <v>631010000</v>
          </cell>
          <cell r="L1455" t="str">
            <v>ҚР, ШҚО, Өскемен қ., Бажов көш., 10</v>
          </cell>
          <cell r="M1455" t="str">
            <v>Желтоқсан-Қантар</v>
          </cell>
          <cell r="N1455" t="str">
            <v>Шығыс-Қазақстан облысы, Өскемен қ.</v>
          </cell>
          <cell r="O1455" t="str">
            <v>DDP</v>
          </cell>
          <cell r="P1455" t="str">
            <v>шартқа қол қойылған кезден бастап 30 күнтізбелік күн ішінде</v>
          </cell>
          <cell r="Q1455">
            <v>0</v>
          </cell>
          <cell r="R1455">
            <v>166</v>
          </cell>
          <cell r="S1455" t="str">
            <v>Килограмм</v>
          </cell>
        </row>
        <row r="1456">
          <cell r="A1456" t="str">
            <v>947-1 Т</v>
          </cell>
          <cell r="B1456" t="str">
            <v>"ШҚ АЭК" АҚ</v>
          </cell>
          <cell r="C1456" t="str">
            <v>20.20.19.100.000.00.0166.000000000000</v>
          </cell>
          <cell r="D1456">
            <v>528109102</v>
          </cell>
          <cell r="E1456" t="str">
            <v xml:space="preserve"> Егеуқұйрықтар мен тышқандарды жоюға  арналған жем - улы зат</v>
          </cell>
          <cell r="F1456" t="str">
            <v>Родентицид</v>
          </cell>
          <cell r="G1456" t="str">
            <v>порошок, для борьбы с грызунами</v>
          </cell>
          <cell r="H1456" t="str">
            <v xml:space="preserve"> Егеуқұйрықтар мен тышқандарды жоюға  арналған жем - улы зат</v>
          </cell>
          <cell r="I1456" t="str">
            <v>БК</v>
          </cell>
          <cell r="J1456">
            <v>0</v>
          </cell>
          <cell r="K1456">
            <v>631010000</v>
          </cell>
          <cell r="L1456" t="str">
            <v>ҚР, ШҚО, Өскемен қ., Бажов көш., 10</v>
          </cell>
          <cell r="M1456" t="str">
            <v>Ақпан - Наурыз</v>
          </cell>
          <cell r="N1456" t="str">
            <v>Шығыс-Қазақстан облысы, Өскемен қ.</v>
          </cell>
          <cell r="O1456" t="str">
            <v>DDP</v>
          </cell>
          <cell r="P1456" t="str">
            <v>шартқа қол қойылған кезден бастап 30 күнтізбелік күн ішінде</v>
          </cell>
          <cell r="Q1456">
            <v>0</v>
          </cell>
          <cell r="R1456">
            <v>166</v>
          </cell>
          <cell r="S1456" t="str">
            <v>Килограмм</v>
          </cell>
        </row>
        <row r="1457">
          <cell r="A1457" t="str">
            <v>948 Т</v>
          </cell>
          <cell r="B1457" t="str">
            <v>"ШҚ АЭК" АҚ</v>
          </cell>
          <cell r="C1457" t="str">
            <v>32.99.59.900.000.00.0796.000000000000</v>
          </cell>
          <cell r="D1457">
            <v>528109104</v>
          </cell>
          <cell r="E1457" t="str">
            <v xml:space="preserve">Тамақ сақтауға арналған тасымалды термос 12л.                                                       </v>
          </cell>
          <cell r="F1457" t="str">
            <v>Термос</v>
          </cell>
          <cell r="G1457" t="str">
            <v>металлический, объем 12 л</v>
          </cell>
          <cell r="H1457" t="str">
            <v xml:space="preserve">Тамақ сақтауға арналған тасымалды термос 12л.                                                       </v>
          </cell>
          <cell r="I1457" t="str">
            <v>БК</v>
          </cell>
          <cell r="J1457">
            <v>0</v>
          </cell>
          <cell r="K1457">
            <v>631010000</v>
          </cell>
          <cell r="L1457" t="str">
            <v>ҚР, ШҚО, Өскемен қ., Бажов көш., 10</v>
          </cell>
          <cell r="M1457" t="str">
            <v>Желтоқсан-Қантар</v>
          </cell>
          <cell r="N1457" t="str">
            <v>Шығыс-Қазақстан облысы, Өскемен қ.</v>
          </cell>
          <cell r="O1457" t="str">
            <v>DDP</v>
          </cell>
          <cell r="P1457" t="str">
            <v>шартқа қол қойылған кезден бастап 30 күнтізбелік күн ішінде</v>
          </cell>
          <cell r="Q1457">
            <v>0</v>
          </cell>
          <cell r="R1457">
            <v>796</v>
          </cell>
          <cell r="S1457" t="str">
            <v>Дана</v>
          </cell>
        </row>
        <row r="1458">
          <cell r="A1458" t="str">
            <v>948-1 Т</v>
          </cell>
          <cell r="B1458" t="str">
            <v>"ШҚ АЭК" АҚ</v>
          </cell>
          <cell r="C1458" t="str">
            <v>32.99.59.900.000.00.0796.000000000000</v>
          </cell>
          <cell r="D1458">
            <v>528109104</v>
          </cell>
          <cell r="E1458" t="str">
            <v xml:space="preserve">Тамақ сақтауға арналған тасымалды термос 12л.                                                       </v>
          </cell>
          <cell r="F1458" t="str">
            <v>Термос</v>
          </cell>
          <cell r="G1458" t="str">
            <v>металлический, объем 12 л</v>
          </cell>
          <cell r="H1458" t="str">
            <v xml:space="preserve">Тамақ сақтауға арналған тасымалды термос 12л.                                                       </v>
          </cell>
          <cell r="I1458" t="str">
            <v>БК</v>
          </cell>
          <cell r="J1458">
            <v>0</v>
          </cell>
          <cell r="K1458">
            <v>631010000</v>
          </cell>
          <cell r="L1458" t="str">
            <v>ҚР, ШҚО, Өскемен қ., Бажов көш., 10</v>
          </cell>
          <cell r="M1458" t="str">
            <v>Ақпан - Наурыз</v>
          </cell>
          <cell r="N1458" t="str">
            <v>Шығыс-Қазақстан облысы, Өскемен қ.</v>
          </cell>
          <cell r="O1458" t="str">
            <v>DDP</v>
          </cell>
          <cell r="P1458" t="str">
            <v>шартқа қол қойылған кезден бастап 30 күнтізбелік күн ішінде</v>
          </cell>
          <cell r="Q1458">
            <v>0</v>
          </cell>
          <cell r="R1458">
            <v>796</v>
          </cell>
          <cell r="S1458" t="str">
            <v>Дана</v>
          </cell>
        </row>
        <row r="1459">
          <cell r="A1459" t="str">
            <v>949 Т</v>
          </cell>
          <cell r="B1459" t="str">
            <v>"ШҚ АЭК" АҚ</v>
          </cell>
          <cell r="C1459" t="str">
            <v>14.12.11.210.001.07.0839.000000000000</v>
          </cell>
          <cell r="D1459">
            <v>528110107</v>
          </cell>
          <cell r="E1459" t="str">
            <v>Майға төзімді костюм</v>
          </cell>
          <cell r="F1459" t="str">
            <v>Костюм (комплект)</v>
          </cell>
          <cell r="G1459" t="str">
            <v>для защиты от производственных загрязнений нефтепродуктами, мужской, из хлопчатобумажной ткани, состоит из куртки и брюк, летний, ГОСТ 12.4.111-82</v>
          </cell>
          <cell r="H1459" t="str">
            <v>Майға төзімді костюм</v>
          </cell>
          <cell r="I1459" t="str">
            <v>БК</v>
          </cell>
          <cell r="J1459" t="str">
            <v>60</v>
          </cell>
          <cell r="K1459">
            <v>631010000</v>
          </cell>
          <cell r="L1459" t="str">
            <v>ҚР, ШҚО, Өскемен қ., Бажов көш., 10</v>
          </cell>
          <cell r="M1459" t="str">
            <v>Желтоқсан-Қантар</v>
          </cell>
          <cell r="N1459" t="str">
            <v>Шығыс-Қазақстан облысы, Өскемен қ.</v>
          </cell>
          <cell r="O1459" t="str">
            <v>DDP</v>
          </cell>
          <cell r="P1459" t="str">
            <v>Шартқа қол қойылған күннен бастап 50 күнтізбелік күн ішінде</v>
          </cell>
          <cell r="Q1459">
            <v>0</v>
          </cell>
          <cell r="R1459">
            <v>796</v>
          </cell>
          <cell r="S1459" t="str">
            <v>Дана</v>
          </cell>
        </row>
        <row r="1460">
          <cell r="A1460" t="str">
            <v>949-1 Т</v>
          </cell>
          <cell r="B1460" t="str">
            <v>"ШҚ АЭК" АҚ</v>
          </cell>
          <cell r="C1460" t="str">
            <v>14.12.11.210.001.07.0839.000000000000</v>
          </cell>
          <cell r="D1460">
            <v>528110107</v>
          </cell>
          <cell r="E1460" t="str">
            <v>Майға төзімді костюм</v>
          </cell>
          <cell r="F1460" t="str">
            <v>Костюм (комплект)</v>
          </cell>
          <cell r="G1460" t="str">
            <v>для защиты от производственных загрязнений нефтепродуктами, мужской, из хлопчатобумажной ткани, состоит из куртки и брюк, летний, ГОСТ 12.4.111-82</v>
          </cell>
          <cell r="H1460" t="str">
            <v>Майға төзімді костюм</v>
          </cell>
          <cell r="I1460" t="str">
            <v>БК</v>
          </cell>
          <cell r="J1460" t="str">
            <v>60</v>
          </cell>
          <cell r="K1460">
            <v>631010000</v>
          </cell>
          <cell r="L1460" t="str">
            <v>ҚР, ШҚО, Өскемен қ., Бажов көш., 10</v>
          </cell>
          <cell r="M1460" t="str">
            <v>Ақпан - Наурыз</v>
          </cell>
          <cell r="N1460" t="str">
            <v>Шығыс-Қазақстан облысы, Өскемен қ.</v>
          </cell>
          <cell r="O1460" t="str">
            <v>DDP</v>
          </cell>
          <cell r="P1460" t="str">
            <v>Шартқа қол қойылған күннен бастап 50 күнтізбелік күн ішінде</v>
          </cell>
          <cell r="Q1460">
            <v>0</v>
          </cell>
          <cell r="R1460">
            <v>796</v>
          </cell>
          <cell r="S1460" t="str">
            <v>Дана</v>
          </cell>
        </row>
        <row r="1461">
          <cell r="A1461" t="str">
            <v>950 Т</v>
          </cell>
          <cell r="B1461" t="str">
            <v>"ШҚ АЭК" АҚ</v>
          </cell>
          <cell r="C1461" t="str">
            <v>14.12.11.290.001.09.0839.000000000000</v>
          </cell>
          <cell r="D1461">
            <v>528110108</v>
          </cell>
          <cell r="E1461" t="str">
            <v>Дәнекерлеушінің костюмі</v>
          </cell>
          <cell r="F1461" t="str">
            <v>Костюм (комплект)</v>
          </cell>
          <cell r="G1461" t="str">
            <v>для защиты от повышенных температур, мужской, из тонкосуконных ткани, состоит из куртки и брюк тип Б, ГОСТ 12.4.045-87</v>
          </cell>
          <cell r="H1461" t="str">
            <v>Дәнекерлеушінің костюмі</v>
          </cell>
          <cell r="I1461" t="str">
            <v>БК</v>
          </cell>
          <cell r="J1461" t="str">
            <v>60</v>
          </cell>
          <cell r="K1461">
            <v>631010000</v>
          </cell>
          <cell r="L1461" t="str">
            <v>ҚР, ШҚО, Өскемен қ., Бажов көш., 10</v>
          </cell>
          <cell r="M1461" t="str">
            <v>Желтоқсан-Қантар</v>
          </cell>
          <cell r="N1461" t="str">
            <v>Шығыс-Қазақстан облысы, Өскемен қ.</v>
          </cell>
          <cell r="O1461" t="str">
            <v>DDP</v>
          </cell>
          <cell r="P1461" t="str">
            <v>Шартқа қол қойылған күннен бастап 50 күнтізбелік күн ішінде</v>
          </cell>
          <cell r="Q1461">
            <v>0</v>
          </cell>
          <cell r="R1461">
            <v>796</v>
          </cell>
          <cell r="S1461" t="str">
            <v>Дана</v>
          </cell>
        </row>
        <row r="1462">
          <cell r="A1462" t="str">
            <v>950-1 Т</v>
          </cell>
          <cell r="B1462" t="str">
            <v>"ШҚ АЭК" АҚ</v>
          </cell>
          <cell r="C1462" t="str">
            <v>14.12.11.290.001.09.0839.000000000000</v>
          </cell>
          <cell r="D1462">
            <v>528110108</v>
          </cell>
          <cell r="E1462" t="str">
            <v>Дәнекерлеушінің костюмі</v>
          </cell>
          <cell r="F1462" t="str">
            <v>Костюм (комплект)</v>
          </cell>
          <cell r="G1462" t="str">
            <v>для защиты от повышенных температур, мужской, из тонкосуконных ткани, состоит из куртки и брюк тип Б, ГОСТ 12.4.045-87</v>
          </cell>
          <cell r="H1462" t="str">
            <v>Дәнекерлеушінің костюмі</v>
          </cell>
          <cell r="I1462" t="str">
            <v>БК</v>
          </cell>
          <cell r="J1462">
            <v>0</v>
          </cell>
          <cell r="K1462">
            <v>631010000</v>
          </cell>
          <cell r="L1462" t="str">
            <v>ҚР, ШҚО, Өскемен қ., Бажов көш., 10</v>
          </cell>
          <cell r="M1462" t="str">
            <v>Наурыз - Сәуір</v>
          </cell>
          <cell r="N1462" t="str">
            <v>Шығыс-Қазақстан облысы, Өскемен қ.</v>
          </cell>
          <cell r="O1462" t="str">
            <v>DDP</v>
          </cell>
          <cell r="P1462" t="str">
            <v>Шартқа қол қойылған күннен бастап 50 күнтізбелік күн ішінде</v>
          </cell>
          <cell r="Q1462">
            <v>0</v>
          </cell>
          <cell r="R1462">
            <v>796</v>
          </cell>
          <cell r="S1462" t="str">
            <v>Дана</v>
          </cell>
        </row>
        <row r="1463">
          <cell r="A1463" t="str">
            <v>951 Т</v>
          </cell>
          <cell r="B1463" t="str">
            <v>"ШҚ АЭК" АҚ</v>
          </cell>
          <cell r="C1463" t="str">
            <v>14.12.11.390.000.00.0796.000000000003</v>
          </cell>
          <cell r="D1463">
            <v>528110111</v>
          </cell>
          <cell r="E1463" t="str">
            <v>Жылы куртка</v>
          </cell>
          <cell r="F1463" t="str">
            <v>Куртка</v>
          </cell>
          <cell r="G1463" t="str">
            <v>мужская, для защиты от пониженных температур, из смесовой ткани, ГОСТ 29335-92</v>
          </cell>
          <cell r="H1463" t="str">
            <v>Жылы куртка</v>
          </cell>
          <cell r="I1463" t="str">
            <v>ТСАТ</v>
          </cell>
          <cell r="J1463" t="str">
            <v>60</v>
          </cell>
          <cell r="K1463">
            <v>631010000</v>
          </cell>
          <cell r="L1463" t="str">
            <v>ҚР, ШҚО, Өскемен қ., Бажов көш., 10</v>
          </cell>
          <cell r="M1463" t="str">
            <v>Қантар-Ақпан</v>
          </cell>
          <cell r="N1463" t="str">
            <v>Шығыс-Қазақстан облысы, Өскемен қ.</v>
          </cell>
          <cell r="O1463" t="str">
            <v>DDP</v>
          </cell>
          <cell r="P1463" t="str">
            <v>Шартқа қол қойылған күннен бастап 50 күнтізбелік күн ішінде</v>
          </cell>
          <cell r="Q1463">
            <v>0</v>
          </cell>
          <cell r="R1463">
            <v>796</v>
          </cell>
          <cell r="S1463" t="str">
            <v>Дана</v>
          </cell>
        </row>
        <row r="1464">
          <cell r="A1464" t="str">
            <v>951-1 Т</v>
          </cell>
          <cell r="B1464" t="str">
            <v>"ШҚ АЭК" АҚ</v>
          </cell>
          <cell r="C1464" t="str">
            <v>14.12.11.390.000.00.0796.000000000003</v>
          </cell>
          <cell r="D1464">
            <v>528110111</v>
          </cell>
          <cell r="E1464" t="str">
            <v>Жылы куртка</v>
          </cell>
          <cell r="F1464" t="str">
            <v>Куртка</v>
          </cell>
          <cell r="G1464" t="str">
            <v>мужская, для защиты от пониженных температур, из смесовой ткани, ГОСТ 29335-92</v>
          </cell>
          <cell r="H1464" t="str">
            <v>Жылы куртка</v>
          </cell>
          <cell r="I1464" t="str">
            <v>ТСАТ</v>
          </cell>
          <cell r="J1464" t="str">
            <v>60</v>
          </cell>
          <cell r="K1464">
            <v>631010000</v>
          </cell>
          <cell r="L1464" t="str">
            <v>ҚР, ШҚО, Өскемен қ., Бажов көш., 10</v>
          </cell>
          <cell r="M1464" t="str">
            <v>Ақпан - Наурыз</v>
          </cell>
          <cell r="N1464" t="str">
            <v>Шығыс-Қазақстан облысы, Өскемен қ.</v>
          </cell>
          <cell r="O1464" t="str">
            <v>DDP</v>
          </cell>
          <cell r="P1464" t="str">
            <v>Шартқа қол қойылған күннен бастап 50 күнтізбелік күн ішінде</v>
          </cell>
          <cell r="Q1464">
            <v>0</v>
          </cell>
          <cell r="R1464">
            <v>796</v>
          </cell>
          <cell r="S1464" t="str">
            <v>Дана</v>
          </cell>
        </row>
        <row r="1465">
          <cell r="A1465" t="str">
            <v>951-2 Т</v>
          </cell>
          <cell r="B1465" t="str">
            <v>"ШҚ АЭК" АҚ</v>
          </cell>
          <cell r="C1465" t="str">
            <v>14.12.11.390.000.00.0796.000000000003</v>
          </cell>
          <cell r="D1465">
            <v>528110111</v>
          </cell>
          <cell r="E1465" t="str">
            <v>Жылы куртка</v>
          </cell>
          <cell r="F1465" t="str">
            <v>Куртка</v>
          </cell>
          <cell r="G1465" t="str">
            <v>мужская, для защиты от пониженных температур, из смесовой ткани, ГОСТ 29335-92</v>
          </cell>
          <cell r="H1465" t="str">
            <v>Жылы куртка</v>
          </cell>
          <cell r="I1465" t="str">
            <v>ТСАТ</v>
          </cell>
          <cell r="J1465" t="str">
            <v>60</v>
          </cell>
          <cell r="K1465">
            <v>631010000</v>
          </cell>
          <cell r="L1465" t="str">
            <v>ҚР, ШҚО, Өскемен қ., Бажов көш., 10</v>
          </cell>
          <cell r="M1465" t="str">
            <v>Ақпан - Наурыз</v>
          </cell>
          <cell r="N1465" t="str">
            <v>Шығыс-Қазақстан облысы, Өскемен қ.</v>
          </cell>
          <cell r="O1465" t="str">
            <v>DDP</v>
          </cell>
          <cell r="P1465" t="str">
            <v>Шартқа қол қойылған күннен бастап 50 күнтізбелік күн ішінде</v>
          </cell>
          <cell r="Q1465">
            <v>0</v>
          </cell>
          <cell r="R1465">
            <v>796</v>
          </cell>
          <cell r="S1465" t="str">
            <v>Дана</v>
          </cell>
        </row>
        <row r="1466">
          <cell r="A1466" t="str">
            <v>952 Т</v>
          </cell>
          <cell r="B1466" t="str">
            <v>"ШҚ АЭК" АҚ</v>
          </cell>
          <cell r="C1466" t="str">
            <v>14.12.30.190.001.00.0796.000000000001</v>
          </cell>
          <cell r="D1466">
            <v>528110113</v>
          </cell>
          <cell r="E1466" t="str">
            <v>Резенкеленген плащ</v>
          </cell>
          <cell r="F1466" t="str">
            <v>Плащ</v>
          </cell>
          <cell r="G1466" t="str">
            <v>мужской, спецодежда влагозащитная, из прорезиненной ткани, ГОСТ 12.4.134-83</v>
          </cell>
          <cell r="H1466" t="str">
            <v>Резенкеленген плащ</v>
          </cell>
          <cell r="I1466" t="str">
            <v>БК</v>
          </cell>
          <cell r="J1466">
            <v>0</v>
          </cell>
          <cell r="K1466">
            <v>631010000</v>
          </cell>
          <cell r="L1466" t="str">
            <v>ҚР, ШҚО, Өскемен қ., Бажов көш., 10</v>
          </cell>
          <cell r="M1466" t="str">
            <v>Желтоқсан-Қантар</v>
          </cell>
          <cell r="N1466" t="str">
            <v>Шығыс-Қазақстан облысы, Өскемен қ.</v>
          </cell>
          <cell r="O1466" t="str">
            <v>DDP</v>
          </cell>
          <cell r="P1466" t="str">
            <v>Шартқа қол қойылған күннен бастап 50 күнтізбелік күн ішінде</v>
          </cell>
          <cell r="Q1466">
            <v>0</v>
          </cell>
          <cell r="R1466">
            <v>796</v>
          </cell>
          <cell r="S1466" t="str">
            <v>Дана</v>
          </cell>
        </row>
        <row r="1467">
          <cell r="A1467" t="str">
            <v>953 Т</v>
          </cell>
          <cell r="B1467" t="str">
            <v>"ШҚ АЭК" АҚ</v>
          </cell>
          <cell r="C1467" t="str">
            <v>14.19.23.700.000.02.0715.000000000000</v>
          </cell>
          <cell r="D1467">
            <v>528110114</v>
          </cell>
          <cell r="E1467" t="str">
            <v>Брезент ұзын жеңді қолғап</v>
          </cell>
          <cell r="F1467" t="str">
            <v>Рукавицы</v>
          </cell>
          <cell r="G1467" t="str">
            <v>с кожаными наладонниками, брезентовые</v>
          </cell>
          <cell r="H1467" t="str">
            <v>Брезент ұзын жеңді қолғап</v>
          </cell>
          <cell r="I1467" t="str">
            <v>ТСАТ</v>
          </cell>
          <cell r="J1467" t="str">
            <v>60</v>
          </cell>
          <cell r="K1467">
            <v>631010000</v>
          </cell>
          <cell r="L1467" t="str">
            <v>ҚР, ШҚО, Өскемен қ., Бажов көш., 10</v>
          </cell>
          <cell r="M1467" t="str">
            <v>Қантар-Ақпан</v>
          </cell>
          <cell r="N1467" t="str">
            <v>Шығыс-Қазақстан облысы, Өскемен қ.</v>
          </cell>
          <cell r="O1467" t="str">
            <v>DDP</v>
          </cell>
          <cell r="P1467" t="str">
            <v>Шартқа қол қойылған күннен бастап 50 күнтізбелік күн ішінде</v>
          </cell>
          <cell r="Q1467">
            <v>0</v>
          </cell>
          <cell r="R1467">
            <v>715</v>
          </cell>
          <cell r="S1467" t="str">
            <v>жұп</v>
          </cell>
        </row>
        <row r="1468">
          <cell r="A1468" t="str">
            <v>953-1 Т</v>
          </cell>
          <cell r="B1468" t="str">
            <v>"ШҚ АЭК" АҚ</v>
          </cell>
          <cell r="C1468" t="str">
            <v>14.19.23.700.000.02.0715.000000000000</v>
          </cell>
          <cell r="D1468">
            <v>528110114</v>
          </cell>
          <cell r="E1468" t="str">
            <v>Брезент ұзын жеңді қолғап</v>
          </cell>
          <cell r="F1468" t="str">
            <v>Рукавицы</v>
          </cell>
          <cell r="G1468" t="str">
            <v>с кожаными наладонниками, брезентовые</v>
          </cell>
          <cell r="H1468" t="str">
            <v>Брезент ұзын жеңді қолғап</v>
          </cell>
          <cell r="I1468" t="str">
            <v>ТСАТ</v>
          </cell>
          <cell r="J1468" t="str">
            <v>60</v>
          </cell>
          <cell r="K1468">
            <v>631010000</v>
          </cell>
          <cell r="L1468" t="str">
            <v>ҚР, ШҚО, Өскемен қ., Бажов көш., 10</v>
          </cell>
          <cell r="M1468" t="str">
            <v>Ақпан - Наурыз</v>
          </cell>
          <cell r="N1468" t="str">
            <v>Шығыс-Қазақстан облысы, Өскемен қ.</v>
          </cell>
          <cell r="O1468" t="str">
            <v>DDP</v>
          </cell>
          <cell r="P1468" t="str">
            <v>Шартқа қол қойылған күннен бастап 50 күнтізбелік күн ішінде</v>
          </cell>
          <cell r="Q1468">
            <v>0</v>
          </cell>
          <cell r="R1468">
            <v>715</v>
          </cell>
          <cell r="S1468" t="str">
            <v>жұп</v>
          </cell>
        </row>
        <row r="1469">
          <cell r="A1469" t="str">
            <v>953-2 Т</v>
          </cell>
          <cell r="B1469" t="str">
            <v>"ШҚ АЭК" АҚ</v>
          </cell>
          <cell r="C1469" t="str">
            <v>14.19.23.700.000.02.0715.000000000000</v>
          </cell>
          <cell r="D1469">
            <v>528110114</v>
          </cell>
          <cell r="E1469" t="str">
            <v>Брезент ұзын жеңді қолғап</v>
          </cell>
          <cell r="F1469" t="str">
            <v>Рукавицы</v>
          </cell>
          <cell r="G1469" t="str">
            <v>с кожаными наладонниками, брезентовые</v>
          </cell>
          <cell r="H1469" t="str">
            <v>Брезент ұзын жеңді қолғап</v>
          </cell>
          <cell r="I1469" t="str">
            <v>ТСАТ</v>
          </cell>
          <cell r="J1469" t="str">
            <v>60</v>
          </cell>
          <cell r="K1469">
            <v>631010000</v>
          </cell>
          <cell r="L1469" t="str">
            <v>ҚР, ШҚО, Өскемен қ., Бажов көш., 10</v>
          </cell>
          <cell r="M1469" t="str">
            <v>Ақпан - Наурыз</v>
          </cell>
          <cell r="N1469" t="str">
            <v>Шығыс-Қазақстан облысы, Өскемен қ.</v>
          </cell>
          <cell r="O1469" t="str">
            <v>DDP</v>
          </cell>
          <cell r="P1469" t="str">
            <v>Шартқа қол қойылған күннен бастап 50 күнтізбелік күн ішінде</v>
          </cell>
          <cell r="Q1469">
            <v>0</v>
          </cell>
          <cell r="R1469">
            <v>715</v>
          </cell>
          <cell r="S1469" t="str">
            <v>жұп</v>
          </cell>
        </row>
        <row r="1470">
          <cell r="A1470" t="str">
            <v>954 Т</v>
          </cell>
          <cell r="B1470" t="str">
            <v>"ШҚ АЭК" АҚ</v>
          </cell>
          <cell r="C1470" t="str">
            <v>15.20.32.990.006.01.0715.000000000003</v>
          </cell>
          <cell r="D1470">
            <v>528110116</v>
          </cell>
          <cell r="E1470" t="str">
            <v>Кирза етік</v>
          </cell>
          <cell r="F1470" t="str">
            <v>Сапоги</v>
          </cell>
          <cell r="G1470" t="str">
            <v>общего назначения, мужские, из кирзы</v>
          </cell>
          <cell r="H1470" t="str">
            <v>Кирза етік</v>
          </cell>
          <cell r="I1470" t="str">
            <v>ТСАТ</v>
          </cell>
          <cell r="J1470" t="str">
            <v>60</v>
          </cell>
          <cell r="K1470">
            <v>631010000</v>
          </cell>
          <cell r="L1470" t="str">
            <v>ҚР, ШҚО, Өскемен қ., Бажов көш., 10</v>
          </cell>
          <cell r="M1470" t="str">
            <v>Қантар-Ақпан</v>
          </cell>
          <cell r="N1470" t="str">
            <v>Шығыс-Қазақстан облысы, Өскемен қ.</v>
          </cell>
          <cell r="O1470" t="str">
            <v>DDP</v>
          </cell>
          <cell r="P1470" t="str">
            <v>Шартқа қол қойылған күннен бастап 50 күнтізбелік күн ішінде</v>
          </cell>
          <cell r="Q1470">
            <v>0</v>
          </cell>
          <cell r="R1470">
            <v>715</v>
          </cell>
          <cell r="S1470" t="str">
            <v>жұп</v>
          </cell>
        </row>
        <row r="1471">
          <cell r="A1471" t="str">
            <v>954-1 Т</v>
          </cell>
          <cell r="B1471" t="str">
            <v>"ШҚ АЭК" АҚ</v>
          </cell>
          <cell r="C1471" t="str">
            <v>15.20.32.990.006.01.0715.000000000003</v>
          </cell>
          <cell r="D1471">
            <v>528110116</v>
          </cell>
          <cell r="E1471" t="str">
            <v>Кирза етік</v>
          </cell>
          <cell r="F1471" t="str">
            <v>Сапоги</v>
          </cell>
          <cell r="G1471" t="str">
            <v>общего назначения, мужские, из кирзы</v>
          </cell>
          <cell r="H1471" t="str">
            <v>Кирза етік</v>
          </cell>
          <cell r="I1471" t="str">
            <v>ТСАТ</v>
          </cell>
          <cell r="J1471" t="str">
            <v>60</v>
          </cell>
          <cell r="K1471">
            <v>631010000</v>
          </cell>
          <cell r="L1471" t="str">
            <v>ҚР, ШҚО, Өскемен қ., Бажов көш., 10</v>
          </cell>
          <cell r="M1471" t="str">
            <v>Ақпан - Наурыз</v>
          </cell>
          <cell r="N1471" t="str">
            <v>Шығыс-Қазақстан облысы, Өскемен қ.</v>
          </cell>
          <cell r="O1471" t="str">
            <v>DDP</v>
          </cell>
          <cell r="P1471" t="str">
            <v>Шартқа қол қойылған күннен бастап 50 күнтізбелік күн ішінде</v>
          </cell>
          <cell r="Q1471">
            <v>0</v>
          </cell>
          <cell r="R1471">
            <v>715</v>
          </cell>
          <cell r="S1471" t="str">
            <v>жұп</v>
          </cell>
        </row>
        <row r="1472">
          <cell r="A1472" t="str">
            <v>954-2 Т</v>
          </cell>
          <cell r="B1472" t="str">
            <v>"ШҚ АЭК" АҚ</v>
          </cell>
          <cell r="C1472" t="str">
            <v>15.20.32.990.006.01.0715.000000000003</v>
          </cell>
          <cell r="D1472">
            <v>528110116</v>
          </cell>
          <cell r="E1472" t="str">
            <v>Кирза етік</v>
          </cell>
          <cell r="F1472" t="str">
            <v>Сапоги</v>
          </cell>
          <cell r="G1472" t="str">
            <v>общего назначения, мужские, из кирзы</v>
          </cell>
          <cell r="H1472" t="str">
            <v>Кирза етік</v>
          </cell>
          <cell r="I1472" t="str">
            <v>БК</v>
          </cell>
          <cell r="J1472" t="str">
            <v>40</v>
          </cell>
          <cell r="K1472">
            <v>631010000</v>
          </cell>
          <cell r="L1472" t="str">
            <v>ҚР, ШҚО, Өскемен қ., Бажов көш., 10</v>
          </cell>
          <cell r="M1472" t="str">
            <v>Сәуір - Мамыр</v>
          </cell>
          <cell r="N1472" t="str">
            <v>Шығыс-Қазақстан облысы, Өскемен қ.</v>
          </cell>
          <cell r="O1472" t="str">
            <v>DDP</v>
          </cell>
          <cell r="P1472" t="str">
            <v>Шартқа қол қойылған күннен бастап 50 күнтізбелік күн ішінде</v>
          </cell>
          <cell r="Q1472">
            <v>0</v>
          </cell>
          <cell r="R1472">
            <v>715</v>
          </cell>
          <cell r="S1472" t="str">
            <v>жұп</v>
          </cell>
        </row>
        <row r="1473">
          <cell r="A1473" t="str">
            <v>955 Т</v>
          </cell>
          <cell r="B1473" t="str">
            <v>"ШҚ АЭК" АҚ</v>
          </cell>
          <cell r="C1473" t="str">
            <v>15.20.11.200.005.01.0715.000000000001</v>
          </cell>
          <cell r="D1473">
            <v>528110117</v>
          </cell>
          <cell r="E1473" t="str">
            <v>Әйелдердің резина етігі</v>
          </cell>
          <cell r="F1473" t="str">
            <v>Сапоги</v>
          </cell>
          <cell r="G1473" t="str">
            <v>общего назначения, женские, резиновые, ГОСТ 5375-79</v>
          </cell>
          <cell r="H1473" t="str">
            <v>Әйелдердің резина етігі</v>
          </cell>
          <cell r="I1473" t="str">
            <v>БК</v>
          </cell>
          <cell r="J1473" t="str">
            <v>60</v>
          </cell>
          <cell r="K1473">
            <v>631010000</v>
          </cell>
          <cell r="L1473" t="str">
            <v>ҚР, ШҚО, Өскемен қ., Бажов көш., 10</v>
          </cell>
          <cell r="M1473" t="str">
            <v>Желтоқсан-Қантар</v>
          </cell>
          <cell r="N1473" t="str">
            <v>Шығыс-Қазақстан облысы, Өскемен қ.</v>
          </cell>
          <cell r="O1473" t="str">
            <v>DDP</v>
          </cell>
          <cell r="P1473" t="str">
            <v>Шартқа қол қойылған күннен бастап 50 күнтізбелік күн ішінде</v>
          </cell>
          <cell r="Q1473">
            <v>0</v>
          </cell>
          <cell r="R1473">
            <v>715</v>
          </cell>
          <cell r="S1473" t="str">
            <v>жұп</v>
          </cell>
        </row>
        <row r="1474">
          <cell r="A1474" t="str">
            <v>955-1 Т</v>
          </cell>
          <cell r="B1474" t="str">
            <v>"ШҚ АЭК" АҚ</v>
          </cell>
          <cell r="C1474" t="str">
            <v>15.20.11.200.005.01.0715.000000000001</v>
          </cell>
          <cell r="D1474">
            <v>528110117</v>
          </cell>
          <cell r="E1474" t="str">
            <v>Әйелдердің резина етігі</v>
          </cell>
          <cell r="F1474" t="str">
            <v>Сапоги</v>
          </cell>
          <cell r="G1474" t="str">
            <v>общего назначения, женские, резиновые, ГОСТ 5375-79</v>
          </cell>
          <cell r="H1474" t="str">
            <v>Әйелдердің резина етігі</v>
          </cell>
          <cell r="I1474" t="str">
            <v>БК</v>
          </cell>
          <cell r="J1474">
            <v>0</v>
          </cell>
          <cell r="K1474">
            <v>631010000</v>
          </cell>
          <cell r="L1474" t="str">
            <v>ҚР, ШҚО, Өскемен қ., Бажов көш., 10</v>
          </cell>
          <cell r="M1474" t="str">
            <v>Наурыз - Сәуір</v>
          </cell>
          <cell r="N1474" t="str">
            <v>Шығыс-Қазақстан облысы, Өскемен қ.</v>
          </cell>
          <cell r="O1474" t="str">
            <v>DDP</v>
          </cell>
          <cell r="P1474" t="str">
            <v>Шартқа қол қойылған күннен бастап 50 күнтізбелік күн ішінде</v>
          </cell>
          <cell r="Q1474">
            <v>0</v>
          </cell>
          <cell r="R1474">
            <v>715</v>
          </cell>
          <cell r="S1474" t="str">
            <v>жұп</v>
          </cell>
        </row>
        <row r="1475">
          <cell r="A1475" t="str">
            <v>956 Т</v>
          </cell>
          <cell r="B1475" t="str">
            <v>"ШҚ АЭК" АҚ</v>
          </cell>
          <cell r="C1475" t="str">
            <v>15.20.11.200.005.01.0715.000000000000</v>
          </cell>
          <cell r="D1475">
            <v>528110118</v>
          </cell>
          <cell r="E1475" t="str">
            <v>Ерлердің резина етігі</v>
          </cell>
          <cell r="F1475" t="str">
            <v>Сапоги</v>
          </cell>
          <cell r="G1475" t="str">
            <v>общего назначения, мужские, резиновые, ГОСТ 5375-79</v>
          </cell>
          <cell r="H1475" t="str">
            <v>Ерлердің резина етігі</v>
          </cell>
          <cell r="I1475" t="str">
            <v>БК</v>
          </cell>
          <cell r="J1475" t="str">
            <v>60</v>
          </cell>
          <cell r="K1475">
            <v>631010000</v>
          </cell>
          <cell r="L1475" t="str">
            <v>ҚР, ШҚО, Өскемен қ., Бажов көш., 10</v>
          </cell>
          <cell r="M1475" t="str">
            <v>Желтоқсан-Қантар</v>
          </cell>
          <cell r="N1475" t="str">
            <v>Шығыс-Қазақстан облысы, Өскемен қ.</v>
          </cell>
          <cell r="O1475" t="str">
            <v>DDP</v>
          </cell>
          <cell r="P1475" t="str">
            <v>Шартқа қол қойылған күннен бастап 50 күнтізбелік күн ішінде</v>
          </cell>
          <cell r="Q1475">
            <v>0</v>
          </cell>
          <cell r="R1475">
            <v>715</v>
          </cell>
          <cell r="S1475" t="str">
            <v>жұп</v>
          </cell>
        </row>
        <row r="1476">
          <cell r="A1476" t="str">
            <v>956-1 Т</v>
          </cell>
          <cell r="B1476" t="str">
            <v>"ШҚ АЭК" АҚ</v>
          </cell>
          <cell r="C1476" t="str">
            <v>15.20.11.200.005.01.0715.000000000000</v>
          </cell>
          <cell r="D1476">
            <v>528110118</v>
          </cell>
          <cell r="E1476" t="str">
            <v>Ерлердің резина етігі</v>
          </cell>
          <cell r="F1476" t="str">
            <v>Сапоги</v>
          </cell>
          <cell r="G1476" t="str">
            <v>общего назначения, мужские, резиновые, ГОСТ 5375-79</v>
          </cell>
          <cell r="H1476" t="str">
            <v>Ерлердің резина етігі</v>
          </cell>
          <cell r="I1476" t="str">
            <v>БК</v>
          </cell>
          <cell r="J1476">
            <v>0</v>
          </cell>
          <cell r="K1476">
            <v>631010000</v>
          </cell>
          <cell r="L1476" t="str">
            <v>ҚР, ШҚО, Өскемен қ., Бажов көш., 10</v>
          </cell>
          <cell r="M1476" t="str">
            <v>Наурыз - Сәуір</v>
          </cell>
          <cell r="N1476" t="str">
            <v>Шығыс-Қазақстан облысы, Өскемен қ.</v>
          </cell>
          <cell r="O1476" t="str">
            <v>DDP</v>
          </cell>
          <cell r="P1476" t="str">
            <v>Шартқа қол қойылған күннен бастап 50 күнтізбелік күн ішінде</v>
          </cell>
          <cell r="Q1476">
            <v>0</v>
          </cell>
          <cell r="R1476">
            <v>715</v>
          </cell>
          <cell r="S1476" t="str">
            <v>жұп</v>
          </cell>
        </row>
        <row r="1477">
          <cell r="A1477" t="str">
            <v>957 Т</v>
          </cell>
          <cell r="B1477" t="str">
            <v>"ШҚ АЭК" АҚ</v>
          </cell>
          <cell r="C1477" t="str">
            <v>14.12.30.290.004.00.0796.000000000002</v>
          </cell>
          <cell r="D1477">
            <v>528110119</v>
          </cell>
          <cell r="E1477" t="str">
            <v>Қалат м/қ</v>
          </cell>
          <cell r="F1477" t="str">
            <v>Халат</v>
          </cell>
          <cell r="G1477" t="str">
            <v>женский, для защиты от производственных загрязнений, из смесовой ткани (хлопчатобумажная пряжа 50%, полиэфир 50 %), тип А, ГОСТ 12.4.131-83</v>
          </cell>
          <cell r="H1477" t="str">
            <v>Қалат м/қ</v>
          </cell>
          <cell r="I1477" t="str">
            <v>БК</v>
          </cell>
          <cell r="J1477" t="str">
            <v>60</v>
          </cell>
          <cell r="K1477">
            <v>631010000</v>
          </cell>
          <cell r="L1477" t="str">
            <v>ҚР, ШҚО, Өскемен қ., Бажов көш., 10</v>
          </cell>
          <cell r="M1477" t="str">
            <v>Желтоқсан-Қантар</v>
          </cell>
          <cell r="N1477" t="str">
            <v>Шығыс-Қазақстан облысы, Өскемен қ.</v>
          </cell>
          <cell r="O1477" t="str">
            <v>DDP</v>
          </cell>
          <cell r="P1477" t="str">
            <v>Шартқа қол қойылған күннен бастап 50 күнтізбелік күн ішінде</v>
          </cell>
          <cell r="Q1477">
            <v>0</v>
          </cell>
          <cell r="R1477">
            <v>796</v>
          </cell>
          <cell r="S1477" t="str">
            <v>Дана</v>
          </cell>
        </row>
        <row r="1478">
          <cell r="A1478" t="str">
            <v>957-1 Т</v>
          </cell>
          <cell r="B1478" t="str">
            <v>"ШҚ АЭК" АҚ</v>
          </cell>
          <cell r="C1478" t="str">
            <v>14.12.30.290.004.00.0796.000000000002</v>
          </cell>
          <cell r="D1478">
            <v>528110119</v>
          </cell>
          <cell r="E1478" t="str">
            <v>Қалат м/қ</v>
          </cell>
          <cell r="F1478" t="str">
            <v>Халат</v>
          </cell>
          <cell r="G1478" t="str">
            <v>женский, для защиты от производственных загрязнений, из смесовой ткани (хлопчатобумажная пряжа 50%, полиэфир 50 %), тип А, ГОСТ 12.4.131-83</v>
          </cell>
          <cell r="H1478" t="str">
            <v>Қалат м/қ</v>
          </cell>
          <cell r="I1478" t="str">
            <v>БК</v>
          </cell>
          <cell r="J1478" t="str">
            <v>60</v>
          </cell>
          <cell r="K1478">
            <v>631010000</v>
          </cell>
          <cell r="L1478" t="str">
            <v>ҚР, ШҚО, Өскемен қ., Бажов көш., 10</v>
          </cell>
          <cell r="M1478" t="str">
            <v>Ақпан - Наурыз</v>
          </cell>
          <cell r="N1478" t="str">
            <v>Шығыс-Қазақстан облысы, Өскемен қ.</v>
          </cell>
          <cell r="O1478" t="str">
            <v>DDP</v>
          </cell>
          <cell r="P1478" t="str">
            <v>Шартқа қол қойылған күннен бастап 50 күнтізбелік күн ішінде</v>
          </cell>
          <cell r="Q1478">
            <v>0</v>
          </cell>
          <cell r="R1478">
            <v>796</v>
          </cell>
          <cell r="S1478" t="str">
            <v>Дана</v>
          </cell>
        </row>
        <row r="1479">
          <cell r="A1479" t="str">
            <v>958 Т</v>
          </cell>
          <cell r="B1479" t="str">
            <v>"ШҚ АЭК" АҚ</v>
          </cell>
          <cell r="C1479" t="str">
            <v>14.12.30.100.000.00.0715.000000000009</v>
          </cell>
          <cell r="D1479">
            <v>528110123</v>
          </cell>
          <cell r="E1479" t="str">
            <v>Тілінбейтін қолғап</v>
          </cell>
          <cell r="F1479" t="str">
            <v>Перчатки</v>
          </cell>
          <cell r="G1479" t="str">
            <v>для защиты рук технические, спилковые</v>
          </cell>
          <cell r="H1479" t="str">
            <v>Тілінбейтін қолғап</v>
          </cell>
          <cell r="I1479" t="str">
            <v>ТСАТ</v>
          </cell>
          <cell r="J1479" t="str">
            <v>60</v>
          </cell>
          <cell r="K1479">
            <v>631010000</v>
          </cell>
          <cell r="L1479" t="str">
            <v>ҚР, ШҚО, Өскемен қ., Бажов көш., 10</v>
          </cell>
          <cell r="M1479" t="str">
            <v>Қантар-Ақпан</v>
          </cell>
          <cell r="N1479" t="str">
            <v>Шығыс-Қазақстан облысы, Өскемен қ.</v>
          </cell>
          <cell r="O1479" t="str">
            <v>DDP</v>
          </cell>
          <cell r="P1479" t="str">
            <v>Шартқа қол қойылған күннен бастап 50 күнтізбелік күн ішінде</v>
          </cell>
          <cell r="Q1479">
            <v>0</v>
          </cell>
          <cell r="R1479">
            <v>715</v>
          </cell>
          <cell r="S1479" t="str">
            <v>жұп</v>
          </cell>
        </row>
        <row r="1480">
          <cell r="A1480" t="str">
            <v>958-1 Т</v>
          </cell>
          <cell r="B1480" t="str">
            <v>"ШҚ АЭК" АҚ</v>
          </cell>
          <cell r="C1480" t="str">
            <v>14.12.30.100.000.00.0715.000000000009</v>
          </cell>
          <cell r="D1480">
            <v>528110123</v>
          </cell>
          <cell r="E1480" t="str">
            <v>Тілінбейтін қолғап</v>
          </cell>
          <cell r="F1480" t="str">
            <v>Перчатки</v>
          </cell>
          <cell r="G1480" t="str">
            <v>для защиты рук технические, спилковые</v>
          </cell>
          <cell r="H1480" t="str">
            <v>Тілінбейтін қолғап</v>
          </cell>
          <cell r="I1480" t="str">
            <v>ТСАТ</v>
          </cell>
          <cell r="J1480" t="str">
            <v>60</v>
          </cell>
          <cell r="K1480">
            <v>631010000</v>
          </cell>
          <cell r="L1480" t="str">
            <v>ҚР, ШҚО, Өскемен қ., Бажов көш., 10</v>
          </cell>
          <cell r="M1480" t="str">
            <v>Ақпан - Наурыз</v>
          </cell>
          <cell r="N1480" t="str">
            <v>Шығыс-Қазақстан облысы, Өскемен қ.</v>
          </cell>
          <cell r="O1480" t="str">
            <v>DDP</v>
          </cell>
          <cell r="P1480" t="str">
            <v>Шартқа қол қойылған күннен бастап 50 күнтізбелік күн ішінде</v>
          </cell>
          <cell r="Q1480">
            <v>0</v>
          </cell>
          <cell r="R1480">
            <v>715</v>
          </cell>
          <cell r="S1480" t="str">
            <v>жұп</v>
          </cell>
        </row>
        <row r="1481">
          <cell r="A1481" t="str">
            <v>958-2 Т</v>
          </cell>
          <cell r="B1481" t="str">
            <v>"ШҚ АЭК" АҚ</v>
          </cell>
          <cell r="C1481" t="str">
            <v>14.12.30.100.000.00.0715.000000000009</v>
          </cell>
          <cell r="D1481">
            <v>528110123</v>
          </cell>
          <cell r="E1481" t="str">
            <v>Тілінбейтін қолғап</v>
          </cell>
          <cell r="F1481" t="str">
            <v>Перчатки</v>
          </cell>
          <cell r="G1481" t="str">
            <v>для защиты рук технические, спилковые</v>
          </cell>
          <cell r="H1481" t="str">
            <v>Тілінбейтін қолғап</v>
          </cell>
          <cell r="I1481" t="str">
            <v>ТСАТ</v>
          </cell>
          <cell r="J1481" t="str">
            <v>60</v>
          </cell>
          <cell r="K1481">
            <v>631010000</v>
          </cell>
          <cell r="L1481" t="str">
            <v>ҚР, ШҚО, Өскемен қ., Бажов көш., 10</v>
          </cell>
          <cell r="M1481" t="str">
            <v>Ақпан - Наурыз</v>
          </cell>
          <cell r="N1481" t="str">
            <v>Шығыс-Қазақстан облысы, Өскемен қ.</v>
          </cell>
          <cell r="O1481" t="str">
            <v>DDP</v>
          </cell>
          <cell r="P1481" t="str">
            <v>Шартқа қол қойылған күннен бастап 50 күнтізбелік күн ішінде</v>
          </cell>
          <cell r="Q1481">
            <v>0</v>
          </cell>
          <cell r="R1481">
            <v>715</v>
          </cell>
          <cell r="S1481" t="str">
            <v>жұп</v>
          </cell>
        </row>
        <row r="1482">
          <cell r="A1482" t="str">
            <v>959 Т</v>
          </cell>
          <cell r="B1482" t="str">
            <v>"ШҚ АЭК" АҚ</v>
          </cell>
          <cell r="C1482" t="str">
            <v>14.12.30.100.000.00.0715.000000000024</v>
          </cell>
          <cell r="D1482">
            <v>528110129</v>
          </cell>
          <cell r="E1482" t="str">
            <v>Май бензинге төзімді резинка матадан қолғап</v>
          </cell>
          <cell r="F1482" t="str">
            <v>Перчатки</v>
          </cell>
          <cell r="G1482" t="str">
            <v>технические, из хлопка с нитрил бутадиеновым покрытием, маслобензостойкие</v>
          </cell>
          <cell r="H1482" t="str">
            <v>Май бензинге төзімді резинка матадан қолғап</v>
          </cell>
          <cell r="I1482" t="str">
            <v>БК</v>
          </cell>
          <cell r="J1482">
            <v>0</v>
          </cell>
          <cell r="K1482">
            <v>631010000</v>
          </cell>
          <cell r="L1482" t="str">
            <v>ҚР, ШҚО, Өскемен қ., Бажов көш., 10</v>
          </cell>
          <cell r="M1482" t="str">
            <v>Желтоқсан-Қантар</v>
          </cell>
          <cell r="N1482" t="str">
            <v>Шығыс-Қазақстан облысы, Өскемен қ.</v>
          </cell>
          <cell r="O1482" t="str">
            <v>DDP</v>
          </cell>
          <cell r="P1482" t="str">
            <v>Шартқа қол қойылған күннен бастап 50 күнтізбелік күн ішінде</v>
          </cell>
          <cell r="Q1482">
            <v>0</v>
          </cell>
          <cell r="R1482">
            <v>715</v>
          </cell>
          <cell r="S1482" t="str">
            <v>жұп</v>
          </cell>
        </row>
        <row r="1483">
          <cell r="A1483" t="str">
            <v>960 Т</v>
          </cell>
          <cell r="B1483" t="str">
            <v>"ШҚ АЭК" АҚ</v>
          </cell>
          <cell r="C1483" t="str">
            <v>14.12.11.290.001.05.0839.000000000001</v>
          </cell>
          <cell r="D1483">
            <v>528110139</v>
          </cell>
          <cell r="E1483" t="str">
            <v>Жылы костюм (қысқы)</v>
          </cell>
          <cell r="F1483" t="str">
            <v>Костюм (комплект)</v>
          </cell>
          <cell r="G1483"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483" t="str">
            <v>Жылы костюм (қысқы)</v>
          </cell>
          <cell r="I1483" t="str">
            <v>ТСАТ</v>
          </cell>
          <cell r="J1483" t="str">
            <v>60</v>
          </cell>
          <cell r="K1483">
            <v>631010000</v>
          </cell>
          <cell r="L1483" t="str">
            <v>ҚР, ШҚО, Өскемен қ., Бажов көш., 10</v>
          </cell>
          <cell r="M1483" t="str">
            <v>Қантар-Ақпан</v>
          </cell>
          <cell r="N1483" t="str">
            <v>Шығыс-Қазақстан облысы, Өскемен қ.</v>
          </cell>
          <cell r="O1483" t="str">
            <v>DDP</v>
          </cell>
          <cell r="P1483" t="str">
            <v>Шартқа қол қойылған күннен бастап 50 күнтізбелік күн ішінде</v>
          </cell>
          <cell r="Q1483">
            <v>0</v>
          </cell>
          <cell r="R1483">
            <v>796</v>
          </cell>
          <cell r="S1483" t="str">
            <v>Дана</v>
          </cell>
        </row>
        <row r="1484">
          <cell r="A1484" t="str">
            <v>960-1 Т</v>
          </cell>
          <cell r="B1484" t="str">
            <v>"ШҚ АЭК" АҚ</v>
          </cell>
          <cell r="C1484" t="str">
            <v>14.12.11.290.001.05.0839.000000000001</v>
          </cell>
          <cell r="D1484">
            <v>528110139</v>
          </cell>
          <cell r="E1484" t="str">
            <v>Жылы костюм (қысқы)</v>
          </cell>
          <cell r="F1484" t="str">
            <v>Костюм (комплект)</v>
          </cell>
          <cell r="G1484"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484" t="str">
            <v>Жылы костюм (қысқы)</v>
          </cell>
          <cell r="I1484" t="str">
            <v>ТСАТ</v>
          </cell>
          <cell r="J1484" t="str">
            <v>60</v>
          </cell>
          <cell r="K1484">
            <v>631010000</v>
          </cell>
          <cell r="L1484" t="str">
            <v>ҚР, ШҚО, Өскемен қ., Бажов көш., 10</v>
          </cell>
          <cell r="M1484" t="str">
            <v>Ақпан - Наурыз</v>
          </cell>
          <cell r="N1484" t="str">
            <v>Шығыс-Қазақстан облысы, Өскемен қ.</v>
          </cell>
          <cell r="O1484" t="str">
            <v>DDP</v>
          </cell>
          <cell r="P1484" t="str">
            <v>Шартқа қол қойылған күннен бастап 50 күнтізбелік күн ішінде</v>
          </cell>
          <cell r="Q1484">
            <v>0</v>
          </cell>
          <cell r="R1484">
            <v>796</v>
          </cell>
          <cell r="S1484" t="str">
            <v>Дана</v>
          </cell>
        </row>
        <row r="1485">
          <cell r="A1485" t="str">
            <v>960-2 Т</v>
          </cell>
          <cell r="B1485" t="str">
            <v>"ШҚ АЭК" АҚ</v>
          </cell>
          <cell r="C1485" t="str">
            <v>14.12.11.290.001.05.0839.000000000001</v>
          </cell>
          <cell r="D1485">
            <v>528110139</v>
          </cell>
          <cell r="E1485" t="str">
            <v>Жылы костюм (қысқы)</v>
          </cell>
          <cell r="F1485" t="str">
            <v>Костюм (комплект)</v>
          </cell>
          <cell r="G1485"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485" t="str">
            <v>Жылы костюм (қысқы)</v>
          </cell>
          <cell r="I1485" t="str">
            <v>ТСАТ</v>
          </cell>
          <cell r="J1485" t="str">
            <v>60</v>
          </cell>
          <cell r="K1485">
            <v>631010000</v>
          </cell>
          <cell r="L1485" t="str">
            <v>ҚР, ШҚО, Өскемен қ., Бажов көш., 10</v>
          </cell>
          <cell r="M1485" t="str">
            <v>Ақпан - Наурыз</v>
          </cell>
          <cell r="N1485" t="str">
            <v>Шығыс-Қазақстан облысы, Өскемен қ.</v>
          </cell>
          <cell r="O1485" t="str">
            <v>DDP</v>
          </cell>
          <cell r="P1485" t="str">
            <v>Шартқа қол қойылған күннен бастап 50 күнтізбелік күн ішінде</v>
          </cell>
          <cell r="Q1485">
            <v>0</v>
          </cell>
          <cell r="R1485">
            <v>796</v>
          </cell>
          <cell r="S1485" t="str">
            <v>Дана</v>
          </cell>
        </row>
        <row r="1486">
          <cell r="A1486" t="str">
            <v>961 Т</v>
          </cell>
          <cell r="B1486" t="str">
            <v>"ШҚ АЭК" АҚ</v>
          </cell>
          <cell r="C1486" t="str">
            <v>14.12.11.290.001.05.0839.000000000002</v>
          </cell>
          <cell r="D1486">
            <v>528110147</v>
          </cell>
          <cell r="E1486" t="str">
            <v xml:space="preserve">Жұмыс костюмі (аралас мата)                                                                         </v>
          </cell>
          <cell r="F1486" t="str">
            <v>Костюм (комплект)</v>
          </cell>
          <cell r="G1486" t="str">
            <v>для защиты от производственных загрязнений, мужской, из смесовой ткани, состоит из куртки и брюк, утепленный, ГОСТ 27575-87</v>
          </cell>
          <cell r="H1486" t="str">
            <v xml:space="preserve">Жұмыс костюмі (аралас мата)                                                                         </v>
          </cell>
          <cell r="I1486" t="str">
            <v>ТСАТ</v>
          </cell>
          <cell r="J1486" t="str">
            <v>60</v>
          </cell>
          <cell r="K1486">
            <v>631010000</v>
          </cell>
          <cell r="L1486" t="str">
            <v>ҚР, ШҚО, Өскемен қ., Бажов көш., 10</v>
          </cell>
          <cell r="M1486" t="str">
            <v>Қантар-Ақпан</v>
          </cell>
          <cell r="N1486" t="str">
            <v>Шығыс-Қазақстан облысы, Өскемен қ.</v>
          </cell>
          <cell r="O1486" t="str">
            <v>DDP</v>
          </cell>
          <cell r="P1486" t="str">
            <v>Шартқа қол қойылған күннен бастап 50 күнтізбелік күн ішінде</v>
          </cell>
          <cell r="Q1486">
            <v>0</v>
          </cell>
          <cell r="R1486">
            <v>796</v>
          </cell>
          <cell r="S1486" t="str">
            <v>Дана</v>
          </cell>
        </row>
        <row r="1487">
          <cell r="A1487" t="str">
            <v>961-1 Т</v>
          </cell>
          <cell r="B1487" t="str">
            <v>"ШҚ АЭК" АҚ</v>
          </cell>
          <cell r="C1487" t="str">
            <v>14.12.11.290.001.05.0839.000000000002</v>
          </cell>
          <cell r="D1487">
            <v>528110147</v>
          </cell>
          <cell r="E1487" t="str">
            <v xml:space="preserve">Жұмыс костюмі (аралас мата)                                                                         </v>
          </cell>
          <cell r="F1487" t="str">
            <v>Костюм (комплект)</v>
          </cell>
          <cell r="G1487" t="str">
            <v>для защиты от производственных загрязнений, мужской, из смесовой ткани, состоит из куртки и брюк, утепленный, ГОСТ 27575-87</v>
          </cell>
          <cell r="H1487" t="str">
            <v xml:space="preserve">Жұмыс костюмі (аралас мата)                                                                         </v>
          </cell>
          <cell r="I1487" t="str">
            <v>ТСАТ</v>
          </cell>
          <cell r="J1487" t="str">
            <v>60</v>
          </cell>
          <cell r="K1487">
            <v>631010000</v>
          </cell>
          <cell r="L1487" t="str">
            <v>ҚР, ШҚО, Өскемен қ., Бажов көш., 10</v>
          </cell>
          <cell r="M1487" t="str">
            <v>Ақпан - Наурыз</v>
          </cell>
          <cell r="N1487" t="str">
            <v>Шығыс-Қазақстан облысы, Өскемен қ.</v>
          </cell>
          <cell r="O1487" t="str">
            <v>DDP</v>
          </cell>
          <cell r="P1487" t="str">
            <v>Шартқа қол қойылған күннен бастап 50 күнтізбелік күн ішінде</v>
          </cell>
          <cell r="Q1487">
            <v>0</v>
          </cell>
          <cell r="R1487">
            <v>796</v>
          </cell>
          <cell r="S1487" t="str">
            <v>Дана</v>
          </cell>
        </row>
        <row r="1488">
          <cell r="A1488" t="str">
            <v>961-2 Т</v>
          </cell>
          <cell r="B1488" t="str">
            <v>"ШҚ АЭК" АҚ</v>
          </cell>
          <cell r="C1488" t="str">
            <v>14.12.11.290.001.05.0839.000000000002</v>
          </cell>
          <cell r="D1488">
            <v>528110147</v>
          </cell>
          <cell r="E1488" t="str">
            <v xml:space="preserve">Жұмыс костюмі (аралас мата)                                                                         </v>
          </cell>
          <cell r="F1488" t="str">
            <v>Костюм (комплект)</v>
          </cell>
          <cell r="G1488" t="str">
            <v>для защиты от производственных загрязнений, мужской, из смесовой ткани, состоит из куртки и брюк, утепленный, ГОСТ 27575-87</v>
          </cell>
          <cell r="H1488" t="str">
            <v xml:space="preserve">Жұмыс костюмі (аралас мата)                                                                         </v>
          </cell>
          <cell r="I1488" t="str">
            <v>ТСАТ</v>
          </cell>
          <cell r="J1488" t="str">
            <v>60</v>
          </cell>
          <cell r="K1488">
            <v>631010000</v>
          </cell>
          <cell r="L1488" t="str">
            <v>ҚР, ШҚО, Өскемен қ., Бажов көш., 10</v>
          </cell>
          <cell r="M1488" t="str">
            <v>Ақпан - Наурыз</v>
          </cell>
          <cell r="N1488" t="str">
            <v>Шығыс-Қазақстан облысы, Өскемен қ.</v>
          </cell>
          <cell r="O1488" t="str">
            <v>DDP</v>
          </cell>
          <cell r="P1488" t="str">
            <v>Шартқа қол қойылған күннен бастап 50 күнтізбелік күн ішінде</v>
          </cell>
          <cell r="Q1488">
            <v>0</v>
          </cell>
          <cell r="R1488">
            <v>796</v>
          </cell>
          <cell r="S1488" t="str">
            <v>Дана</v>
          </cell>
        </row>
        <row r="1489">
          <cell r="A1489" t="str">
            <v>962 Т</v>
          </cell>
          <cell r="B1489" t="str">
            <v>"ШҚ АЭК" АҚ</v>
          </cell>
          <cell r="C1489" t="str">
            <v>14.19.32.350.006.00.0796.000000000001</v>
          </cell>
          <cell r="D1489">
            <v>528110150</v>
          </cell>
          <cell r="E1489" t="str">
            <v xml:space="preserve">Бояу жұмыстары үшін бір жолғы комбинезон                                                            </v>
          </cell>
          <cell r="F1489" t="str">
            <v>Комбинезон</v>
          </cell>
          <cell r="G1489" t="str">
            <v>одноразовый, химостойкий, из микропористой пленки </v>
          </cell>
          <cell r="H1489" t="str">
            <v xml:space="preserve">Бояу жұмыстары үшін бір жолғы комбинезон                                                            </v>
          </cell>
          <cell r="I1489" t="str">
            <v>БК</v>
          </cell>
          <cell r="J1489" t="str">
            <v>40</v>
          </cell>
          <cell r="K1489">
            <v>631010000</v>
          </cell>
          <cell r="L1489" t="str">
            <v>ҚР, ШҚО, Өскемен қ., Бажов көш., 10</v>
          </cell>
          <cell r="M1489" t="str">
            <v>Желтоқсан-Қантар</v>
          </cell>
          <cell r="N1489" t="str">
            <v>Шығыс-Қазақстан облысы, Өскемен қ.</v>
          </cell>
          <cell r="O1489" t="str">
            <v>DDP</v>
          </cell>
          <cell r="P1489" t="str">
            <v>Шартқа қол қойылған күннен бастап 50 күнтізбелік күн ішінде</v>
          </cell>
          <cell r="Q1489">
            <v>0</v>
          </cell>
          <cell r="R1489">
            <v>796</v>
          </cell>
          <cell r="S1489" t="str">
            <v>Дана</v>
          </cell>
        </row>
        <row r="1490">
          <cell r="A1490" t="str">
            <v>962-1 Т</v>
          </cell>
          <cell r="B1490" t="str">
            <v>"ШҚ АЭК" АҚ</v>
          </cell>
          <cell r="C1490" t="str">
            <v>14.19.32.350.006.00.0796.000000000001</v>
          </cell>
          <cell r="D1490">
            <v>528110150</v>
          </cell>
          <cell r="E1490" t="str">
            <v xml:space="preserve">Бояу жұмыстары үшін бір жолғы комбинезон                                                            </v>
          </cell>
          <cell r="F1490" t="str">
            <v>Комбинезон</v>
          </cell>
          <cell r="G1490" t="str">
            <v>одноразовый, химостойкий, из микропористой пленки </v>
          </cell>
          <cell r="H1490" t="str">
            <v xml:space="preserve">Бояу жұмыстары үшін бір жолғы комбинезон                                                            </v>
          </cell>
          <cell r="I1490" t="str">
            <v>БК</v>
          </cell>
          <cell r="J1490">
            <v>0</v>
          </cell>
          <cell r="K1490">
            <v>631010000</v>
          </cell>
          <cell r="L1490" t="str">
            <v>ҚР, ШҚО, Өскемен қ., Бажов көш., 10</v>
          </cell>
          <cell r="M1490" t="str">
            <v>Наурыз - Сәуір</v>
          </cell>
          <cell r="N1490" t="str">
            <v>Шығыс-Қазақстан облысы, Өскемен қ.</v>
          </cell>
          <cell r="O1490" t="str">
            <v>DDP</v>
          </cell>
          <cell r="P1490" t="str">
            <v>Шартқа қол қойылған күннен бастап 50 күнтізбелік күн ішінде</v>
          </cell>
          <cell r="Q1490">
            <v>0</v>
          </cell>
          <cell r="R1490">
            <v>796</v>
          </cell>
          <cell r="S1490" t="str">
            <v>Дана</v>
          </cell>
        </row>
        <row r="1491">
          <cell r="A1491" t="str">
            <v>963 Т</v>
          </cell>
          <cell r="B1491" t="str">
            <v>"ШҚ АЭК" АҚ</v>
          </cell>
          <cell r="C1491" t="str">
            <v>14.12.12.590.000.00.0796.000000000012</v>
          </cell>
          <cell r="D1491">
            <v>528110151</v>
          </cell>
          <cell r="E1491" t="str">
            <v xml:space="preserve">Хим.қорғау үшін жұмыс комбинезоны                                                                   </v>
          </cell>
          <cell r="F1491" t="str">
            <v>Комбинезон</v>
          </cell>
          <cell r="G1491" t="str">
            <v>мужской, для защиты от производственных загрязнений, из воздухопроницаемого полиэстера, летний</v>
          </cell>
          <cell r="H1491" t="str">
            <v xml:space="preserve">Хим.қорғау үшін жұмыс комбинезоны                                                                   </v>
          </cell>
          <cell r="I1491" t="str">
            <v>БК</v>
          </cell>
          <cell r="J1491" t="str">
            <v>40</v>
          </cell>
          <cell r="K1491">
            <v>631010000</v>
          </cell>
          <cell r="L1491" t="str">
            <v>ҚР, ШҚО, Өскемен қ., Бажов көш., 10</v>
          </cell>
          <cell r="M1491" t="str">
            <v>Желтоқсан-Қантар</v>
          </cell>
          <cell r="N1491" t="str">
            <v>Шығыс-Қазақстан облысы, Өскемен қ.</v>
          </cell>
          <cell r="O1491" t="str">
            <v>DDP</v>
          </cell>
          <cell r="P1491" t="str">
            <v>Шартқа қол қойылған күннен бастап 50 күнтізбелік күн ішінде</v>
          </cell>
          <cell r="Q1491">
            <v>0</v>
          </cell>
          <cell r="R1491">
            <v>796</v>
          </cell>
          <cell r="S1491" t="str">
            <v>Дана</v>
          </cell>
        </row>
        <row r="1492">
          <cell r="A1492" t="str">
            <v>963-1 Т</v>
          </cell>
          <cell r="B1492" t="str">
            <v>"ШҚ АЭК" АҚ</v>
          </cell>
          <cell r="C1492" t="str">
            <v>14.12.12.590.000.00.0796.000000000012</v>
          </cell>
          <cell r="D1492">
            <v>528110151</v>
          </cell>
          <cell r="E1492" t="str">
            <v xml:space="preserve">Хим.қорғау үшін жұмыс комбинезоны                                                                   </v>
          </cell>
          <cell r="F1492" t="str">
            <v>Комбинезон</v>
          </cell>
          <cell r="G1492" t="str">
            <v>мужской, для защиты от производственных загрязнений, из воздухопроницаемого полиэстера, летний</v>
          </cell>
          <cell r="H1492" t="str">
            <v xml:space="preserve">Хим.қорғау үшін жұмыс комбинезоны                                                                   </v>
          </cell>
          <cell r="I1492" t="str">
            <v>БК</v>
          </cell>
          <cell r="J1492">
            <v>0</v>
          </cell>
          <cell r="K1492">
            <v>631010000</v>
          </cell>
          <cell r="L1492" t="str">
            <v>ҚР, ШҚО, Өскемен қ., Бажов көш., 10</v>
          </cell>
          <cell r="M1492" t="str">
            <v>Наурыз - Сәуір</v>
          </cell>
          <cell r="N1492" t="str">
            <v>Шығыс-Қазақстан облысы, Өскемен қ.</v>
          </cell>
          <cell r="O1492" t="str">
            <v>DDP</v>
          </cell>
          <cell r="P1492" t="str">
            <v>Шартқа қол қойылған күннен бастап 50 күнтізбелік күн ішінде</v>
          </cell>
          <cell r="Q1492">
            <v>0</v>
          </cell>
          <cell r="R1492">
            <v>796</v>
          </cell>
          <cell r="S1492" t="str">
            <v>Дана</v>
          </cell>
        </row>
        <row r="1493">
          <cell r="A1493" t="str">
            <v>964 Т</v>
          </cell>
          <cell r="B1493" t="str">
            <v>"ШҚ АЭК" АҚ</v>
          </cell>
          <cell r="C1493" t="str">
            <v>14.12.11.290.001.05.0839.000000000001</v>
          </cell>
          <cell r="D1493">
            <v>528110152</v>
          </cell>
          <cell r="E1493" t="str">
            <v xml:space="preserve">Полиэстер  талшықтан жылытқышпен еркек костюмі </v>
          </cell>
          <cell r="F1493" t="str">
            <v>Костюм (комплект)</v>
          </cell>
          <cell r="G1493"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493" t="str">
            <v xml:space="preserve">Полиэстер  талшықтан жылытқышпен еркек костюмі </v>
          </cell>
          <cell r="I1493" t="str">
            <v>БК</v>
          </cell>
          <cell r="J1493" t="str">
            <v>40</v>
          </cell>
          <cell r="K1493">
            <v>631010000</v>
          </cell>
          <cell r="L1493" t="str">
            <v>ҚР, ШҚО, Өскемен қ., Бажов көш., 10</v>
          </cell>
          <cell r="M1493" t="str">
            <v>Желтоқсан-Қантар</v>
          </cell>
          <cell r="N1493" t="str">
            <v>Шығыс-Қазақстан облысы, Өскемен қ.</v>
          </cell>
          <cell r="O1493" t="str">
            <v>DDP</v>
          </cell>
          <cell r="P1493" t="str">
            <v>Шартқа қол қойылған күннен бастап 50 күнтізбелік күн ішінде</v>
          </cell>
          <cell r="Q1493">
            <v>0</v>
          </cell>
          <cell r="R1493">
            <v>796</v>
          </cell>
          <cell r="S1493" t="str">
            <v>Дана</v>
          </cell>
        </row>
        <row r="1494">
          <cell r="A1494" t="str">
            <v>964-1 Т</v>
          </cell>
          <cell r="B1494" t="str">
            <v>"ШҚ АЭК" АҚ</v>
          </cell>
          <cell r="C1494" t="str">
            <v>14.12.11.290.001.05.0839.000000000001</v>
          </cell>
          <cell r="D1494">
            <v>528110152</v>
          </cell>
          <cell r="E1494" t="str">
            <v xml:space="preserve">Полиэстер  талшықтан жылытқышпен еркек костюмі </v>
          </cell>
          <cell r="F1494" t="str">
            <v>Костюм (комплект)</v>
          </cell>
          <cell r="G1494"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494" t="str">
            <v xml:space="preserve">Полиэстер  талшықтан жылытқышпен еркек костюмі </v>
          </cell>
          <cell r="I1494" t="str">
            <v>БК</v>
          </cell>
          <cell r="J1494" t="str">
            <v>40</v>
          </cell>
          <cell r="K1494">
            <v>631010000</v>
          </cell>
          <cell r="L1494" t="str">
            <v>ҚР, ШҚО, Өскемен қ., Бажов көш., 10</v>
          </cell>
          <cell r="M1494" t="str">
            <v>Ақпан - Наурыз</v>
          </cell>
          <cell r="N1494" t="str">
            <v>Шығыс-Қазақстан облысы, Өскемен қ.</v>
          </cell>
          <cell r="O1494" t="str">
            <v>DDP</v>
          </cell>
          <cell r="P1494" t="str">
            <v>Шартқа қол қойылған күннен бастап 50 күнтізбелік күн ішінде</v>
          </cell>
          <cell r="Q1494">
            <v>0</v>
          </cell>
          <cell r="R1494">
            <v>796</v>
          </cell>
          <cell r="S1494" t="str">
            <v>Дана</v>
          </cell>
        </row>
        <row r="1495">
          <cell r="A1495" t="str">
            <v>965 Т</v>
          </cell>
          <cell r="B1495" t="str">
            <v>"ШҚ АЭК" АҚ</v>
          </cell>
          <cell r="C1495" t="str">
            <v>28.29.22.100.000.01.0796.000000000003</v>
          </cell>
          <cell r="D1495">
            <v>528111105</v>
          </cell>
          <cell r="E1495" t="str">
            <v>Өрт сөндіргіш ОУ-5</v>
          </cell>
          <cell r="F1495" t="str">
            <v>Огнетушитель</v>
          </cell>
          <cell r="G1495" t="str">
            <v>углекислотный, марка ОУ-5</v>
          </cell>
          <cell r="H1495" t="str">
            <v>Өрт сөндіргіш ОУ-5</v>
          </cell>
          <cell r="I1495" t="str">
            <v>БК</v>
          </cell>
          <cell r="J1495" t="str">
            <v>40</v>
          </cell>
          <cell r="K1495">
            <v>631010000</v>
          </cell>
          <cell r="L1495" t="str">
            <v>ҚР, ШҚО, Өскемен қ., Бажов көш., 10</v>
          </cell>
          <cell r="M1495" t="str">
            <v>Желтоқсан-Қантар</v>
          </cell>
          <cell r="N1495" t="str">
            <v>Шығыс-Қазақстан облысы, Өскемен қ.</v>
          </cell>
          <cell r="O1495" t="str">
            <v>DDP</v>
          </cell>
          <cell r="P1495" t="str">
            <v>шартқа қол қойылған кезден бастап 30 күнтізбелік күн ішінде</v>
          </cell>
          <cell r="Q1495">
            <v>0</v>
          </cell>
          <cell r="R1495">
            <v>796</v>
          </cell>
          <cell r="S1495" t="str">
            <v>Дана</v>
          </cell>
        </row>
        <row r="1496">
          <cell r="A1496" t="str">
            <v>965-1 Т</v>
          </cell>
          <cell r="B1496" t="str">
            <v>"ШҚ АЭК" АҚ</v>
          </cell>
          <cell r="C1496" t="str">
            <v>28.29.22.100.000.01.0796.000000000003</v>
          </cell>
          <cell r="D1496">
            <v>528111105</v>
          </cell>
          <cell r="E1496" t="str">
            <v>Өрт сөндіргіш ОУ-5</v>
          </cell>
          <cell r="F1496" t="str">
            <v>Огнетушитель</v>
          </cell>
          <cell r="G1496" t="str">
            <v>углекислотный, марка ОУ-5</v>
          </cell>
          <cell r="H1496" t="str">
            <v>Өрт сөндіргіш ОУ-5</v>
          </cell>
          <cell r="I1496" t="str">
            <v>БК</v>
          </cell>
          <cell r="J1496">
            <v>0</v>
          </cell>
          <cell r="K1496">
            <v>631010000</v>
          </cell>
          <cell r="L1496" t="str">
            <v>ҚР, ШҚО, Өскемен қ., Бажов көш., 10</v>
          </cell>
          <cell r="M1496" t="str">
            <v>Ақпан - Наурыз</v>
          </cell>
          <cell r="N1496" t="str">
            <v>Шығыс-Қазақстан облысы, Өскемен қ.</v>
          </cell>
          <cell r="O1496" t="str">
            <v>DDP</v>
          </cell>
          <cell r="P1496" t="str">
            <v>шартқа қол қойылған кезден бастап 30 күнтізбелік күн ішінде</v>
          </cell>
          <cell r="Q1496">
            <v>0</v>
          </cell>
          <cell r="R1496">
            <v>796</v>
          </cell>
          <cell r="S1496" t="str">
            <v>Дана</v>
          </cell>
        </row>
        <row r="1497">
          <cell r="A1497" t="str">
            <v>966 Т</v>
          </cell>
          <cell r="B1497" t="str">
            <v>"ШҚ АЭК" АҚ</v>
          </cell>
          <cell r="C1497" t="str">
            <v>28.29.22.100.000.02.0796.000000000001</v>
          </cell>
          <cell r="D1497">
            <v>528111107</v>
          </cell>
          <cell r="E1497" t="str">
            <v>Өрт сөндіргіш ОП-2</v>
          </cell>
          <cell r="F1497" t="str">
            <v>Огнетушитель</v>
          </cell>
          <cell r="G1497" t="str">
            <v>порошковый, марка ОП-2 (з)  (А, В, С, Е)</v>
          </cell>
          <cell r="H1497" t="str">
            <v>Өрт сөндіргіш ОП-2</v>
          </cell>
          <cell r="I1497" t="str">
            <v>БК</v>
          </cell>
          <cell r="J1497" t="str">
            <v>40</v>
          </cell>
          <cell r="K1497">
            <v>631010000</v>
          </cell>
          <cell r="L1497" t="str">
            <v>ҚР, ШҚО, Өскемен қ., Бажов көш., 10</v>
          </cell>
          <cell r="M1497" t="str">
            <v>Желтоқсан-Қантар</v>
          </cell>
          <cell r="N1497" t="str">
            <v>Шығыс-Қазақстан облысы, Өскемен қ.</v>
          </cell>
          <cell r="O1497" t="str">
            <v>DDP</v>
          </cell>
          <cell r="P1497" t="str">
            <v>шартқа қол қойылған кезден бастап 30 күнтізбелік күн ішінде</v>
          </cell>
          <cell r="Q1497">
            <v>0</v>
          </cell>
          <cell r="R1497">
            <v>796</v>
          </cell>
          <cell r="S1497" t="str">
            <v>Дана</v>
          </cell>
        </row>
        <row r="1498">
          <cell r="A1498" t="str">
            <v>966-1 Т</v>
          </cell>
          <cell r="B1498" t="str">
            <v>"ШҚ АЭК" АҚ</v>
          </cell>
          <cell r="C1498" t="str">
            <v>28.29.22.100.000.02.0796.000000000001</v>
          </cell>
          <cell r="D1498">
            <v>528111107</v>
          </cell>
          <cell r="E1498" t="str">
            <v>Өрт сөндіргіш ОП-2</v>
          </cell>
          <cell r="F1498" t="str">
            <v>Огнетушитель</v>
          </cell>
          <cell r="G1498" t="str">
            <v>порошковый, марка ОП-2 (з)  (А, В, С, Е)</v>
          </cell>
          <cell r="H1498" t="str">
            <v>Өрт сөндіргіш ОП-2</v>
          </cell>
          <cell r="I1498" t="str">
            <v>БК</v>
          </cell>
          <cell r="J1498">
            <v>0</v>
          </cell>
          <cell r="K1498">
            <v>631010000</v>
          </cell>
          <cell r="L1498" t="str">
            <v>ҚР, ШҚО, Өскемен қ., Бажов көш., 10</v>
          </cell>
          <cell r="M1498" t="str">
            <v>Ақпан - Наурыз</v>
          </cell>
          <cell r="N1498" t="str">
            <v>Шығыс-Қазақстан облысы, Өскемен қ.</v>
          </cell>
          <cell r="O1498" t="str">
            <v>DDP</v>
          </cell>
          <cell r="P1498" t="str">
            <v>шартқа қол қойылған кезден бастап 30 күнтізбелік күн ішінде</v>
          </cell>
          <cell r="Q1498">
            <v>0</v>
          </cell>
          <cell r="R1498">
            <v>796</v>
          </cell>
          <cell r="S1498" t="str">
            <v>Дана</v>
          </cell>
        </row>
        <row r="1499">
          <cell r="A1499" t="str">
            <v>967 Т</v>
          </cell>
          <cell r="B1499" t="str">
            <v>"ШҚ АЭК" АҚ</v>
          </cell>
          <cell r="C1499" t="str">
            <v>28.29.22.100.000.02.0796.000000000003</v>
          </cell>
          <cell r="D1499">
            <v>528111108</v>
          </cell>
          <cell r="E1499" t="str">
            <v>Өрт сөндіргіш ОП-4</v>
          </cell>
          <cell r="F1499" t="str">
            <v>Огнетушитель</v>
          </cell>
          <cell r="G1499" t="str">
            <v>порошковый, марка ОП-4 (г)  (А, В, С, Е)</v>
          </cell>
          <cell r="H1499" t="str">
            <v>Өрт сөндіргіш ОП-4</v>
          </cell>
          <cell r="I1499" t="str">
            <v>БК</v>
          </cell>
          <cell r="J1499" t="str">
            <v>40</v>
          </cell>
          <cell r="K1499">
            <v>631010000</v>
          </cell>
          <cell r="L1499" t="str">
            <v>ҚР, ШҚО, Өскемен қ., Бажов көш., 10</v>
          </cell>
          <cell r="M1499" t="str">
            <v>Желтоқсан-Қантар</v>
          </cell>
          <cell r="N1499" t="str">
            <v>Шығыс-Қазақстан облысы, Өскемен қ.</v>
          </cell>
          <cell r="O1499" t="str">
            <v>DDP</v>
          </cell>
          <cell r="P1499" t="str">
            <v>шартқа қол қойылған кезден бастап 30 күнтізбелік күн ішінде</v>
          </cell>
          <cell r="Q1499">
            <v>0</v>
          </cell>
          <cell r="R1499">
            <v>796</v>
          </cell>
          <cell r="S1499" t="str">
            <v>Дана</v>
          </cell>
        </row>
        <row r="1500">
          <cell r="A1500" t="str">
            <v>967-1 Т</v>
          </cell>
          <cell r="B1500" t="str">
            <v>"ШҚ АЭК" АҚ</v>
          </cell>
          <cell r="C1500" t="str">
            <v>28.29.22.100.000.02.0796.000000000003</v>
          </cell>
          <cell r="D1500">
            <v>528111108</v>
          </cell>
          <cell r="E1500" t="str">
            <v>Өрт сөндіргіш ОП-4</v>
          </cell>
          <cell r="F1500" t="str">
            <v>Огнетушитель</v>
          </cell>
          <cell r="G1500" t="str">
            <v>порошковый, марка ОП-4 (г)  (А, В, С, Е)</v>
          </cell>
          <cell r="H1500" t="str">
            <v>Өрт сөндіргіш ОП-4</v>
          </cell>
          <cell r="I1500" t="str">
            <v>БК</v>
          </cell>
          <cell r="J1500">
            <v>0</v>
          </cell>
          <cell r="K1500">
            <v>631010000</v>
          </cell>
          <cell r="L1500" t="str">
            <v>ҚР, ШҚО, Өскемен қ., Бажов көш., 10</v>
          </cell>
          <cell r="M1500" t="str">
            <v>Ақпан - Наурыз</v>
          </cell>
          <cell r="N1500" t="str">
            <v>Шығыс-Қазақстан облысы, Өскемен қ.</v>
          </cell>
          <cell r="O1500" t="str">
            <v>DDP</v>
          </cell>
          <cell r="P1500" t="str">
            <v>шартқа қол қойылған кезден бастап 30 күнтізбелік күн ішінде</v>
          </cell>
          <cell r="Q1500">
            <v>0</v>
          </cell>
          <cell r="R1500">
            <v>796</v>
          </cell>
          <cell r="S1500" t="str">
            <v>Дана</v>
          </cell>
        </row>
        <row r="1501">
          <cell r="A1501" t="str">
            <v>968 Т</v>
          </cell>
          <cell r="B1501" t="str">
            <v>"ШҚ АЭК" АҚ</v>
          </cell>
          <cell r="C1501" t="str">
            <v>28.29.22.100.000.01.0796.000000000001</v>
          </cell>
          <cell r="D1501">
            <v>528111109</v>
          </cell>
          <cell r="E1501" t="str">
            <v>Өрт сөндіргіш ОУ-2</v>
          </cell>
          <cell r="F1501" t="str">
            <v>Огнетушитель</v>
          </cell>
          <cell r="G1501" t="str">
            <v>углекислотный, марка ОУ-2</v>
          </cell>
          <cell r="H1501" t="str">
            <v>Өрт сөндіргіш ОУ-2</v>
          </cell>
          <cell r="I1501" t="str">
            <v>БК</v>
          </cell>
          <cell r="J1501" t="str">
            <v>40</v>
          </cell>
          <cell r="K1501">
            <v>631010000</v>
          </cell>
          <cell r="L1501" t="str">
            <v>ҚР, ШҚО, Өскемен қ., Бажов көш., 10</v>
          </cell>
          <cell r="M1501" t="str">
            <v>Желтоқсан-Қантар</v>
          </cell>
          <cell r="N1501" t="str">
            <v>Шығыс-Қазақстан облысы, Өскемен қ.</v>
          </cell>
          <cell r="O1501" t="str">
            <v>DDP</v>
          </cell>
          <cell r="P1501" t="str">
            <v>шартқа қол қойылған кезден бастап 30 күнтізбелік күн ішінде</v>
          </cell>
          <cell r="Q1501">
            <v>0</v>
          </cell>
          <cell r="R1501">
            <v>796</v>
          </cell>
          <cell r="S1501" t="str">
            <v>Дана</v>
          </cell>
        </row>
        <row r="1502">
          <cell r="A1502" t="str">
            <v>968-1 Т</v>
          </cell>
          <cell r="B1502" t="str">
            <v>"ШҚ АЭК" АҚ</v>
          </cell>
          <cell r="C1502" t="str">
            <v>28.29.22.100.000.01.0796.000000000001</v>
          </cell>
          <cell r="D1502">
            <v>528111109</v>
          </cell>
          <cell r="E1502" t="str">
            <v>Өрт сөндіргіш ОУ-2</v>
          </cell>
          <cell r="F1502" t="str">
            <v>Огнетушитель</v>
          </cell>
          <cell r="G1502" t="str">
            <v>углекислотный, марка ОУ-2</v>
          </cell>
          <cell r="H1502" t="str">
            <v>Өрт сөндіргіш ОУ-2</v>
          </cell>
          <cell r="I1502" t="str">
            <v>БК</v>
          </cell>
          <cell r="J1502">
            <v>0</v>
          </cell>
          <cell r="K1502">
            <v>631010000</v>
          </cell>
          <cell r="L1502" t="str">
            <v>ҚР, ШҚО, Өскемен қ., Бажов көш., 10</v>
          </cell>
          <cell r="M1502" t="str">
            <v>Ақпан - Наурыз</v>
          </cell>
          <cell r="N1502" t="str">
            <v>Шығыс-Қазақстан облысы, Өскемен қ.</v>
          </cell>
          <cell r="O1502" t="str">
            <v>DDP</v>
          </cell>
          <cell r="P1502" t="str">
            <v>шартқа қол қойылған кезден бастап 30 күнтізбелік күн ішінде</v>
          </cell>
          <cell r="Q1502">
            <v>0</v>
          </cell>
          <cell r="R1502">
            <v>796</v>
          </cell>
          <cell r="S1502" t="str">
            <v>Дана</v>
          </cell>
        </row>
        <row r="1503">
          <cell r="A1503" t="str">
            <v>969 Т</v>
          </cell>
          <cell r="B1503" t="str">
            <v>"ШҚ АЭК" АҚ</v>
          </cell>
          <cell r="C1503" t="str">
            <v>28.29.22.100.000.01.0796.000000000002</v>
          </cell>
          <cell r="D1503">
            <v>528111110</v>
          </cell>
          <cell r="E1503" t="str">
            <v>Өрт сөндіргіш ОУ-3</v>
          </cell>
          <cell r="F1503" t="str">
            <v>Огнетушитель</v>
          </cell>
          <cell r="G1503" t="str">
            <v>углекислотный, марка ОУ-3</v>
          </cell>
          <cell r="H1503" t="str">
            <v>Өрт сөндіргіш ОУ-3</v>
          </cell>
          <cell r="I1503" t="str">
            <v>БК</v>
          </cell>
          <cell r="J1503" t="str">
            <v>40</v>
          </cell>
          <cell r="K1503">
            <v>631010000</v>
          </cell>
          <cell r="L1503" t="str">
            <v>ҚР, ШҚО, Өскемен қ., Бажов көш., 10</v>
          </cell>
          <cell r="M1503" t="str">
            <v>Желтоқсан-Қантар</v>
          </cell>
          <cell r="N1503" t="str">
            <v>Шығыс-Қазақстан облысы, Өскемен қ.</v>
          </cell>
          <cell r="O1503" t="str">
            <v>DDP</v>
          </cell>
          <cell r="P1503" t="str">
            <v>шартқа қол қойылған кезден бастап 30 күнтізбелік күн ішінде</v>
          </cell>
          <cell r="Q1503">
            <v>0</v>
          </cell>
          <cell r="R1503">
            <v>796</v>
          </cell>
          <cell r="S1503" t="str">
            <v>Дана</v>
          </cell>
        </row>
        <row r="1504">
          <cell r="A1504" t="str">
            <v>969-1 Т</v>
          </cell>
          <cell r="B1504" t="str">
            <v>"ШҚ АЭК" АҚ</v>
          </cell>
          <cell r="C1504" t="str">
            <v>28.29.22.100.000.01.0796.000000000002</v>
          </cell>
          <cell r="D1504">
            <v>528111110</v>
          </cell>
          <cell r="E1504" t="str">
            <v>Өрт сөндіргіш ОУ-3</v>
          </cell>
          <cell r="F1504" t="str">
            <v>Огнетушитель</v>
          </cell>
          <cell r="G1504" t="str">
            <v>углекислотный, марка ОУ-3</v>
          </cell>
          <cell r="H1504" t="str">
            <v>Өрт сөндіргіш ОУ-3</v>
          </cell>
          <cell r="I1504" t="str">
            <v>БК</v>
          </cell>
          <cell r="J1504">
            <v>0</v>
          </cell>
          <cell r="K1504">
            <v>631010000</v>
          </cell>
          <cell r="L1504" t="str">
            <v>ҚР, ШҚО, Өскемен қ., Бажов көш., 10</v>
          </cell>
          <cell r="M1504" t="str">
            <v>Ақпан - Наурыз</v>
          </cell>
          <cell r="N1504" t="str">
            <v>Шығыс-Қазақстан облысы, Өскемен қ.</v>
          </cell>
          <cell r="O1504" t="str">
            <v>DDP</v>
          </cell>
          <cell r="P1504" t="str">
            <v>шартқа қол қойылған кезден бастап 30 күнтізбелік күн ішінде</v>
          </cell>
          <cell r="Q1504">
            <v>0</v>
          </cell>
          <cell r="R1504">
            <v>796</v>
          </cell>
          <cell r="S1504" t="str">
            <v>Дана</v>
          </cell>
        </row>
        <row r="1505">
          <cell r="A1505" t="str">
            <v>970 Т</v>
          </cell>
          <cell r="B1505" t="str">
            <v>"ШҚ АЭК" АҚ</v>
          </cell>
          <cell r="C1505" t="str">
            <v>28.30.60.300.003.01.0796.000000000000</v>
          </cell>
          <cell r="D1505">
            <v>528111116</v>
          </cell>
          <cell r="E1505" t="str">
            <v>Өрт сөндіргішке раструб ОУ</v>
          </cell>
          <cell r="F1505" t="str">
            <v>Крепление</v>
          </cell>
          <cell r="G1505" t="str">
            <v>для установки огнетушителя, настенное, металлическое, с застежкой</v>
          </cell>
          <cell r="H1505" t="str">
            <v>Өрт сөндіргішке раструб ОУ</v>
          </cell>
          <cell r="I1505" t="str">
            <v>БК</v>
          </cell>
          <cell r="J1505" t="str">
            <v>40</v>
          </cell>
          <cell r="K1505">
            <v>631010000</v>
          </cell>
          <cell r="L1505" t="str">
            <v>ҚР, ШҚО, Өскемен қ., Бажов көш., 10</v>
          </cell>
          <cell r="M1505" t="str">
            <v>Желтоқсан-Қантар</v>
          </cell>
          <cell r="N1505" t="str">
            <v>Шығыс-Қазақстан облысы, Өскемен қ.</v>
          </cell>
          <cell r="O1505" t="str">
            <v>DDP</v>
          </cell>
          <cell r="P1505" t="str">
            <v>шартқа қол қойылған кезден бастап 30 күнтізбелік күн ішінде</v>
          </cell>
          <cell r="Q1505">
            <v>0</v>
          </cell>
          <cell r="R1505">
            <v>796</v>
          </cell>
          <cell r="S1505" t="str">
            <v>Дана</v>
          </cell>
        </row>
        <row r="1506">
          <cell r="A1506" t="str">
            <v>970-1 Т</v>
          </cell>
          <cell r="B1506" t="str">
            <v>"ШҚ АЭК" АҚ</v>
          </cell>
          <cell r="C1506" t="str">
            <v>28.30.60.300.003.01.0796.000000000000</v>
          </cell>
          <cell r="D1506">
            <v>528111116</v>
          </cell>
          <cell r="E1506" t="str">
            <v>Өрт сөндіргішке раструб ОУ</v>
          </cell>
          <cell r="F1506" t="str">
            <v>Крепление</v>
          </cell>
          <cell r="G1506" t="str">
            <v>для установки огнетушителя, настенное, металлическое, с застежкой</v>
          </cell>
          <cell r="H1506" t="str">
            <v>Өрт сөндіргішке раструб ОУ</v>
          </cell>
          <cell r="I1506" t="str">
            <v>БК</v>
          </cell>
          <cell r="J1506">
            <v>0</v>
          </cell>
          <cell r="K1506">
            <v>631010000</v>
          </cell>
          <cell r="L1506" t="str">
            <v>ҚР, ШҚО, Өскемен қ., Бажов көш., 10</v>
          </cell>
          <cell r="M1506" t="str">
            <v>Ақпан - Наурыз</v>
          </cell>
          <cell r="N1506" t="str">
            <v>Шығыс-Қазақстан облысы, Өскемен қ.</v>
          </cell>
          <cell r="O1506" t="str">
            <v>DDP</v>
          </cell>
          <cell r="P1506" t="str">
            <v>шартқа қол қойылған кезден бастап 30 күнтізбелік күн ішінде</v>
          </cell>
          <cell r="Q1506">
            <v>0</v>
          </cell>
          <cell r="R1506">
            <v>796</v>
          </cell>
          <cell r="S1506" t="str">
            <v>Дана</v>
          </cell>
        </row>
        <row r="1507">
          <cell r="A1507" t="str">
            <v>971 Т</v>
          </cell>
          <cell r="B1507" t="str">
            <v>"ШҚ АЭК" АҚ</v>
          </cell>
          <cell r="C1507" t="str">
            <v>28.30.60.300.003.01.0796.000000000000</v>
          </cell>
          <cell r="D1507">
            <v>528111117</v>
          </cell>
          <cell r="E1507" t="str">
            <v>Өрт сөндіргішке раструб ОП</v>
          </cell>
          <cell r="F1507" t="str">
            <v>Крепление</v>
          </cell>
          <cell r="G1507" t="str">
            <v>для установки огнетушителя, настенное, металлическое, с застежкой</v>
          </cell>
          <cell r="H1507" t="str">
            <v>Өрт сөндіргішке раструб ОП</v>
          </cell>
          <cell r="I1507" t="str">
            <v>БК</v>
          </cell>
          <cell r="J1507" t="str">
            <v>40</v>
          </cell>
          <cell r="K1507">
            <v>631010000</v>
          </cell>
          <cell r="L1507" t="str">
            <v>ҚР, ШҚО, Өскемен қ., Бажов көш., 10</v>
          </cell>
          <cell r="M1507" t="str">
            <v>Желтоқсан-Қантар</v>
          </cell>
          <cell r="N1507" t="str">
            <v>Шығыс-Қазақстан облысы, Өскемен қ.</v>
          </cell>
          <cell r="O1507" t="str">
            <v>DDP</v>
          </cell>
          <cell r="P1507" t="str">
            <v>шартқа қол қойылған кезден бастап 30 күнтізбелік күн ішінде</v>
          </cell>
          <cell r="Q1507">
            <v>0</v>
          </cell>
          <cell r="R1507">
            <v>796</v>
          </cell>
          <cell r="S1507" t="str">
            <v>Дана</v>
          </cell>
        </row>
        <row r="1508">
          <cell r="A1508" t="str">
            <v>971-1 Т</v>
          </cell>
          <cell r="B1508" t="str">
            <v>"ШҚ АЭК" АҚ</v>
          </cell>
          <cell r="C1508" t="str">
            <v>28.30.60.300.003.01.0796.000000000000</v>
          </cell>
          <cell r="D1508">
            <v>528111117</v>
          </cell>
          <cell r="E1508" t="str">
            <v>Өрт сөндіргішке раструб ОП</v>
          </cell>
          <cell r="F1508" t="str">
            <v>Крепление</v>
          </cell>
          <cell r="G1508" t="str">
            <v>для установки огнетушителя, настенное, металлическое, с застежкой</v>
          </cell>
          <cell r="H1508" t="str">
            <v>Өрт сөндіргішке раструб ОП</v>
          </cell>
          <cell r="I1508" t="str">
            <v>БК</v>
          </cell>
          <cell r="J1508">
            <v>0</v>
          </cell>
          <cell r="K1508">
            <v>631010000</v>
          </cell>
          <cell r="L1508" t="str">
            <v>ҚР, ШҚО, Өскемен қ., Бажов көш., 10</v>
          </cell>
          <cell r="M1508" t="str">
            <v>Ақпан - Наурыз</v>
          </cell>
          <cell r="N1508" t="str">
            <v>Шығыс-Қазақстан облысы, Өскемен қ.</v>
          </cell>
          <cell r="O1508" t="str">
            <v>DDP</v>
          </cell>
          <cell r="P1508" t="str">
            <v>шартқа қол қойылған кезден бастап 30 күнтізбелік күн ішінде</v>
          </cell>
          <cell r="Q1508">
            <v>0</v>
          </cell>
          <cell r="R1508">
            <v>796</v>
          </cell>
          <cell r="S1508" t="str">
            <v>Дана</v>
          </cell>
        </row>
        <row r="1509">
          <cell r="A1509" t="str">
            <v>972 Т</v>
          </cell>
          <cell r="B1509" t="str">
            <v>"ШҚ АЭК" АҚ</v>
          </cell>
          <cell r="C1509" t="str">
            <v>13.96.16.300.001.00.0796.000000000002</v>
          </cell>
          <cell r="D1509">
            <v>528111123</v>
          </cell>
          <cell r="E1509" t="str">
            <v>Өрт сөндіру рукавы d=51 В жиынтықта С 2 ГР-50 (резенкеленбеген)</v>
          </cell>
          <cell r="F1509" t="str">
            <v>Рукав</v>
          </cell>
          <cell r="G1509" t="str">
            <v>пожарный, внутренний диаметр 51   , ГОСТ 7877-75</v>
          </cell>
          <cell r="H1509" t="str">
            <v>Өрт сөндіру рукавы d=51 В жиынтықта С 2 ГР-50 (резенкеленбеген)</v>
          </cell>
          <cell r="I1509" t="str">
            <v>БК</v>
          </cell>
          <cell r="J1509">
            <v>0</v>
          </cell>
          <cell r="K1509">
            <v>631010000</v>
          </cell>
          <cell r="L1509" t="str">
            <v>ҚР, ШҚО, Өскемен қ., Бажов көш., 10</v>
          </cell>
          <cell r="M1509" t="str">
            <v>Желтоқсан-Қантар</v>
          </cell>
          <cell r="N1509" t="str">
            <v>Шығыс-Қазақстан облысы, Өскемен қ.</v>
          </cell>
          <cell r="O1509" t="str">
            <v>DDP</v>
          </cell>
          <cell r="P1509" t="str">
            <v>шартқа қол қойылған кезден бастап 30 күнтізбелік күн ішінде</v>
          </cell>
          <cell r="Q1509">
            <v>0</v>
          </cell>
          <cell r="R1509">
            <v>796</v>
          </cell>
          <cell r="S1509" t="str">
            <v>Дана</v>
          </cell>
        </row>
        <row r="1510">
          <cell r="A1510" t="str">
            <v>972-1 Т</v>
          </cell>
          <cell r="B1510" t="str">
            <v>"ШҚ АЭК" АҚ</v>
          </cell>
          <cell r="C1510" t="str">
            <v>13.96.16.300.001.00.0796.000000000002</v>
          </cell>
          <cell r="D1510">
            <v>528111123</v>
          </cell>
          <cell r="E1510" t="str">
            <v>Өрт сөндіру рукавы d=51 В жиынтықта С 2 ГР-50 (резенкеленбеген)</v>
          </cell>
          <cell r="F1510" t="str">
            <v>Рукав</v>
          </cell>
          <cell r="G1510" t="str">
            <v>пожарный, внутренний диаметр 51   , ГОСТ 7877-75</v>
          </cell>
          <cell r="H1510" t="str">
            <v>Өрт сөндіру рукавы d=51 В жиынтықта С 2 ГР-50 (резенкеленбеген)</v>
          </cell>
          <cell r="I1510" t="str">
            <v>БК</v>
          </cell>
          <cell r="J1510">
            <v>0</v>
          </cell>
          <cell r="K1510">
            <v>631010000</v>
          </cell>
          <cell r="L1510" t="str">
            <v>ҚР, ШҚО, Өскемен қ., Бажов көш., 10</v>
          </cell>
          <cell r="M1510" t="str">
            <v>Ақпан - Наурыз</v>
          </cell>
          <cell r="N1510" t="str">
            <v>Шығыс-Қазақстан облысы, Өскемен қ.</v>
          </cell>
          <cell r="O1510" t="str">
            <v>DDP</v>
          </cell>
          <cell r="P1510" t="str">
            <v>шартқа қол қойылған кезден бастап 30 күнтізбелік күн ішінде</v>
          </cell>
          <cell r="Q1510">
            <v>0</v>
          </cell>
          <cell r="R1510">
            <v>796</v>
          </cell>
          <cell r="S1510" t="str">
            <v>Дана</v>
          </cell>
        </row>
        <row r="1511">
          <cell r="A1511" t="str">
            <v>973 Т</v>
          </cell>
          <cell r="B1511" t="str">
            <v>"ШҚ АЭК" АҚ</v>
          </cell>
          <cell r="C1511" t="str">
            <v>20.59.59.670.000.00.0112.000000000000</v>
          </cell>
          <cell r="D1511">
            <v>528111130</v>
          </cell>
          <cell r="E1511" t="str">
            <v xml:space="preserve">Оттан қорғау құрамы                                                                                 </v>
          </cell>
          <cell r="F1511" t="str">
            <v>Раствор огнебиозащитный</v>
          </cell>
          <cell r="G1511" t="str">
            <v>для пропитки древесины и защиты от возгорания</v>
          </cell>
          <cell r="H1511" t="str">
            <v xml:space="preserve">Оттан қорғау құрамы                                                                                 </v>
          </cell>
          <cell r="I1511" t="str">
            <v>БК</v>
          </cell>
          <cell r="J1511">
            <v>0</v>
          </cell>
          <cell r="K1511">
            <v>631010000</v>
          </cell>
          <cell r="L1511" t="str">
            <v>ҚР, ШҚО, Өскемен қ., Бажов көш., 10</v>
          </cell>
          <cell r="M1511" t="str">
            <v>Желтоқсан-Қантар</v>
          </cell>
          <cell r="N1511" t="str">
            <v>Шығыс-Қазақстан облысы, Өскемен қ.</v>
          </cell>
          <cell r="O1511" t="str">
            <v>DDP</v>
          </cell>
          <cell r="P1511" t="str">
            <v>шартқа қол қойылған кезден бастап 30 күнтізбелік күн ішінде</v>
          </cell>
          <cell r="Q1511">
            <v>0</v>
          </cell>
          <cell r="R1511">
            <v>112</v>
          </cell>
          <cell r="S1511" t="str">
            <v>Литр (текше дм.)</v>
          </cell>
        </row>
        <row r="1512">
          <cell r="A1512" t="str">
            <v>973-1 Т</v>
          </cell>
          <cell r="B1512" t="str">
            <v>"ШҚ АЭК" АҚ</v>
          </cell>
          <cell r="C1512" t="str">
            <v>20.59.59.670.000.00.0112.000000000000</v>
          </cell>
          <cell r="D1512">
            <v>528111130</v>
          </cell>
          <cell r="E1512" t="str">
            <v xml:space="preserve">Оттан қорғау құрамы                                                                                 </v>
          </cell>
          <cell r="F1512" t="str">
            <v>Раствор огнебиозащитный</v>
          </cell>
          <cell r="G1512" t="str">
            <v>для пропитки древесины и защиты от возгорания</v>
          </cell>
          <cell r="H1512" t="str">
            <v xml:space="preserve">Оттан қорғау құрамы                                                                                 </v>
          </cell>
          <cell r="I1512" t="str">
            <v>БК</v>
          </cell>
          <cell r="J1512">
            <v>0</v>
          </cell>
          <cell r="K1512">
            <v>631010000</v>
          </cell>
          <cell r="L1512" t="str">
            <v>ҚР, ШҚО, Өскемен қ., Бажов көш., 10</v>
          </cell>
          <cell r="M1512" t="str">
            <v>Желтоқсан-Қантар</v>
          </cell>
          <cell r="N1512" t="str">
            <v>Шығыс-Қазақстан облысы, Өскемен қ.</v>
          </cell>
          <cell r="O1512" t="str">
            <v>DDP</v>
          </cell>
          <cell r="P1512" t="str">
            <v>шартқа қол қойылған кезден бастап 30 күнтізбелік күн ішінде</v>
          </cell>
          <cell r="Q1512">
            <v>0</v>
          </cell>
          <cell r="R1512">
            <v>112</v>
          </cell>
          <cell r="S1512" t="str">
            <v>Литр (текше дм.)</v>
          </cell>
        </row>
        <row r="1513">
          <cell r="A1513" t="str">
            <v>973-2 Т</v>
          </cell>
          <cell r="B1513" t="str">
            <v>"ШҚ АЭК" АҚ</v>
          </cell>
          <cell r="C1513" t="str">
            <v>20.59.59.670.000.00.0112.000000000000</v>
          </cell>
          <cell r="D1513">
            <v>528111130</v>
          </cell>
          <cell r="E1513" t="str">
            <v xml:space="preserve">Оттан қорғау құрамы                                                                                 </v>
          </cell>
          <cell r="F1513" t="str">
            <v>Раствор огнебиозащитный</v>
          </cell>
          <cell r="G1513" t="str">
            <v>для пропитки древесины и защиты от возгорания</v>
          </cell>
          <cell r="H1513" t="str">
            <v xml:space="preserve">Оттан қорғау құрамы                                                                                 </v>
          </cell>
          <cell r="I1513" t="str">
            <v>БК</v>
          </cell>
          <cell r="J1513">
            <v>0</v>
          </cell>
          <cell r="K1513">
            <v>631010000</v>
          </cell>
          <cell r="L1513" t="str">
            <v>ҚР, ШҚО, Өскемен қ., Бажов көш., 10</v>
          </cell>
          <cell r="M1513" t="str">
            <v>Ақпан - Наурыз</v>
          </cell>
          <cell r="N1513" t="str">
            <v>Шығыс-Қазақстан облысы, Өскемен қ.</v>
          </cell>
          <cell r="O1513" t="str">
            <v>DDP</v>
          </cell>
          <cell r="P1513" t="str">
            <v>шартқа қол қойылған кезден бастап 30 күнтізбелік күн ішінде</v>
          </cell>
          <cell r="Q1513">
            <v>0</v>
          </cell>
          <cell r="R1513">
            <v>112</v>
          </cell>
          <cell r="S1513" t="str">
            <v>Литр (текше дм.)</v>
          </cell>
        </row>
        <row r="1514">
          <cell r="A1514" t="str">
            <v>974 Т</v>
          </cell>
          <cell r="B1514" t="str">
            <v>"ШҚ АЭК" АҚ</v>
          </cell>
          <cell r="C1514" t="str">
            <v>25.73.10.400.000.00.0796.000000000002</v>
          </cell>
          <cell r="D1514">
            <v>528111132</v>
          </cell>
          <cell r="E1514" t="str">
            <v xml:space="preserve">Өрт сөндіру балтасы                                                                                 </v>
          </cell>
          <cell r="F1514" t="str">
            <v>Топор</v>
          </cell>
          <cell r="G1514" t="str">
            <v>пожарный</v>
          </cell>
          <cell r="H1514" t="str">
            <v xml:space="preserve">Өрт сөндіру балтасы                                                                                 </v>
          </cell>
          <cell r="I1514" t="str">
            <v>БК</v>
          </cell>
          <cell r="J1514">
            <v>0</v>
          </cell>
          <cell r="K1514">
            <v>631010000</v>
          </cell>
          <cell r="L1514" t="str">
            <v>ҚР, ШҚО, Өскемен қ., Бажов көш., 10</v>
          </cell>
          <cell r="M1514" t="str">
            <v>Желтоқсан-Қантар</v>
          </cell>
          <cell r="N1514" t="str">
            <v>Шығыс-Қазақстан облысы, Өскемен қ.</v>
          </cell>
          <cell r="O1514" t="str">
            <v>DDP</v>
          </cell>
          <cell r="P1514" t="str">
            <v>шартқа қол қойылған кезден бастап 30 күнтізбелік күн ішінде</v>
          </cell>
          <cell r="Q1514">
            <v>0</v>
          </cell>
          <cell r="R1514">
            <v>796</v>
          </cell>
          <cell r="S1514" t="str">
            <v>Дана</v>
          </cell>
        </row>
        <row r="1515">
          <cell r="A1515" t="str">
            <v>974-1 Т</v>
          </cell>
          <cell r="B1515" t="str">
            <v>"ШҚ АЭК" АҚ</v>
          </cell>
          <cell r="C1515" t="str">
            <v>25.73.10.400.000.00.0796.000000000002</v>
          </cell>
          <cell r="D1515">
            <v>528111132</v>
          </cell>
          <cell r="E1515" t="str">
            <v xml:space="preserve">Өрт сөндіру балтасы                                                                                 </v>
          </cell>
          <cell r="F1515" t="str">
            <v>Топор</v>
          </cell>
          <cell r="G1515" t="str">
            <v>пожарный</v>
          </cell>
          <cell r="H1515" t="str">
            <v xml:space="preserve">Өрт сөндіру балтасы                                                                                 </v>
          </cell>
          <cell r="I1515" t="str">
            <v>БК</v>
          </cell>
          <cell r="J1515">
            <v>0</v>
          </cell>
          <cell r="K1515">
            <v>631010000</v>
          </cell>
          <cell r="L1515" t="str">
            <v>ҚР, ШҚО, Өскемен қ., Бажов көш., 10</v>
          </cell>
          <cell r="M1515" t="str">
            <v>Ақпан - Наурыз</v>
          </cell>
          <cell r="N1515" t="str">
            <v>Шығыс-Қазақстан облысы, Өскемен қ.</v>
          </cell>
          <cell r="O1515" t="str">
            <v>DDP</v>
          </cell>
          <cell r="P1515" t="str">
            <v>шартқа қол қойылған кезден бастап 30 күнтізбелік күн ішінде</v>
          </cell>
          <cell r="Q1515">
            <v>0</v>
          </cell>
          <cell r="R1515">
            <v>796</v>
          </cell>
          <cell r="S1515" t="str">
            <v>Дана</v>
          </cell>
        </row>
        <row r="1516">
          <cell r="A1516" t="str">
            <v>975 Т</v>
          </cell>
          <cell r="B1516" t="str">
            <v>"ШҚ АЭК" АҚ</v>
          </cell>
          <cell r="C1516" t="str">
            <v>25.99.29.430.002.00.0796.000000000000</v>
          </cell>
          <cell r="D1516">
            <v>528111133</v>
          </cell>
          <cell r="E1516" t="str">
            <v xml:space="preserve">Өрт сөндіру конус шелегі                                                                            </v>
          </cell>
          <cell r="F1516" t="str">
            <v>Ведро</v>
          </cell>
          <cell r="G1516" t="str">
            <v>пожарное, конусообразное</v>
          </cell>
          <cell r="H1516" t="str">
            <v xml:space="preserve">Өрт сөндіру конус шелегі                                                                            </v>
          </cell>
          <cell r="I1516" t="str">
            <v>БК</v>
          </cell>
          <cell r="J1516">
            <v>0</v>
          </cell>
          <cell r="K1516">
            <v>631010000</v>
          </cell>
          <cell r="L1516" t="str">
            <v>ҚР, ШҚО, Өскемен қ., Бажов көш., 10</v>
          </cell>
          <cell r="M1516" t="str">
            <v>Желтоқсан-Қантар</v>
          </cell>
          <cell r="N1516" t="str">
            <v>Шығыс-Қазақстан облысы, Өскемен қ.</v>
          </cell>
          <cell r="O1516" t="str">
            <v>DDP</v>
          </cell>
          <cell r="P1516" t="str">
            <v>шартқа қол қойылған кезден бастап 30 күнтізбелік күн ішінде</v>
          </cell>
          <cell r="Q1516">
            <v>0</v>
          </cell>
          <cell r="R1516">
            <v>796</v>
          </cell>
          <cell r="S1516" t="str">
            <v>Дана</v>
          </cell>
        </row>
        <row r="1517">
          <cell r="A1517" t="str">
            <v>975-1 Т</v>
          </cell>
          <cell r="B1517" t="str">
            <v>"ШҚ АЭК" АҚ</v>
          </cell>
          <cell r="C1517" t="str">
            <v>25.99.29.430.002.00.0796.000000000000</v>
          </cell>
          <cell r="D1517">
            <v>528111133</v>
          </cell>
          <cell r="E1517" t="str">
            <v xml:space="preserve">Өрт сөндіру конус шелегі                                                                            </v>
          </cell>
          <cell r="F1517" t="str">
            <v>Ведро</v>
          </cell>
          <cell r="G1517" t="str">
            <v>пожарное, конусообразное</v>
          </cell>
          <cell r="H1517" t="str">
            <v xml:space="preserve">Өрт сөндіру конус шелегі                                                                            </v>
          </cell>
          <cell r="I1517" t="str">
            <v>БК</v>
          </cell>
          <cell r="J1517">
            <v>0</v>
          </cell>
          <cell r="K1517">
            <v>631010000</v>
          </cell>
          <cell r="L1517" t="str">
            <v>ҚР, ШҚО, Өскемен қ., Бажов көш., 10</v>
          </cell>
          <cell r="M1517" t="str">
            <v>Ақпан - Наурыз</v>
          </cell>
          <cell r="N1517" t="str">
            <v>Шығыс-Қазақстан облысы, Өскемен қ.</v>
          </cell>
          <cell r="O1517" t="str">
            <v>DDP</v>
          </cell>
          <cell r="P1517" t="str">
            <v>шартқа қол қойылған кезден бастап 30 күнтізбелік күн ішінде</v>
          </cell>
          <cell r="Q1517">
            <v>0</v>
          </cell>
          <cell r="R1517">
            <v>796</v>
          </cell>
          <cell r="S1517" t="str">
            <v>Дана</v>
          </cell>
        </row>
        <row r="1518">
          <cell r="A1518" t="str">
            <v>976 Т</v>
          </cell>
          <cell r="B1518" t="str">
            <v>"ШҚ АЭК" АҚ</v>
          </cell>
          <cell r="C1518" t="str">
            <v>26.51.45.200.029.00.0796.000000000000</v>
          </cell>
          <cell r="D1518">
            <v>528112100</v>
          </cell>
          <cell r="E1518" t="str">
            <v xml:space="preserve">Индикатор Тестер                                                                                    </v>
          </cell>
          <cell r="F1518" t="str">
            <v>Индикатор напряжения</v>
          </cell>
          <cell r="G1518" t="str">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ell>
          <cell r="H1518" t="str">
            <v xml:space="preserve">Индикатор Тестер                                                                                    </v>
          </cell>
          <cell r="I1518" t="str">
            <v>БК</v>
          </cell>
          <cell r="J1518">
            <v>0</v>
          </cell>
          <cell r="K1518">
            <v>631010000</v>
          </cell>
          <cell r="L1518" t="str">
            <v>ҚР, ШҚО, Өскемен қ., Бажов көш., 10</v>
          </cell>
          <cell r="M1518" t="str">
            <v>Желтоқсан-Қантар</v>
          </cell>
          <cell r="N1518" t="str">
            <v>Шығыс-Қазақстан облысы, Өскемен қ.</v>
          </cell>
          <cell r="O1518" t="str">
            <v>DDP</v>
          </cell>
          <cell r="P1518" t="str">
            <v>Шартқа қол қойылған күннен бастап 50 күнтізбелік күн ішінде</v>
          </cell>
          <cell r="Q1518">
            <v>0</v>
          </cell>
          <cell r="R1518">
            <v>796</v>
          </cell>
          <cell r="S1518" t="str">
            <v>Дана</v>
          </cell>
        </row>
        <row r="1519">
          <cell r="A1519" t="str">
            <v>977 Т</v>
          </cell>
          <cell r="B1519" t="str">
            <v>"ШҚ АЭК" АҚ</v>
          </cell>
          <cell r="C1519" t="str">
            <v>26.51.45.500.002.00.0796.000000000002</v>
          </cell>
          <cell r="D1519">
            <v>528112102</v>
          </cell>
          <cell r="E1519" t="str">
            <v>Көрсеткіш  В/Н 35-110КВ</v>
          </cell>
          <cell r="F1519" t="str">
            <v>Указатель</v>
          </cell>
          <cell r="G1519" t="str">
            <v>напряжения, однополюсный свыше 1000 В</v>
          </cell>
          <cell r="H1519" t="str">
            <v>Көрсеткіш  В/Н 35-110КВ</v>
          </cell>
          <cell r="I1519" t="str">
            <v>БК</v>
          </cell>
          <cell r="J1519">
            <v>0</v>
          </cell>
          <cell r="K1519">
            <v>631010000</v>
          </cell>
          <cell r="L1519" t="str">
            <v>ҚР, ШҚО, Өскемен қ., Бажов көш., 10</v>
          </cell>
          <cell r="M1519" t="str">
            <v>Қантар-Ақпан</v>
          </cell>
          <cell r="N1519" t="str">
            <v>Шығыс-Қазақстан облысы, Өскемен қ.</v>
          </cell>
          <cell r="O1519" t="str">
            <v>DDP</v>
          </cell>
          <cell r="P1519" t="str">
            <v>Шартқа қол қойылған күннен бастап 50 күнтізбелік күн ішінде</v>
          </cell>
          <cell r="Q1519">
            <v>0</v>
          </cell>
          <cell r="R1519">
            <v>796</v>
          </cell>
          <cell r="S1519" t="str">
            <v>Дана</v>
          </cell>
        </row>
        <row r="1520">
          <cell r="A1520" t="str">
            <v>978 Т</v>
          </cell>
          <cell r="B1520" t="str">
            <v>"ШҚ АЭК" АҚ</v>
          </cell>
          <cell r="C1520" t="str">
            <v>26.51.45.500.002.00.0796.000000000002</v>
          </cell>
          <cell r="D1520">
            <v>528112103</v>
          </cell>
          <cell r="E1520" t="str">
            <v>Көрсеткіш В/Н 6-10КВ</v>
          </cell>
          <cell r="F1520" t="str">
            <v>Указатель</v>
          </cell>
          <cell r="G1520" t="str">
            <v>напряжения, однополюсный свыше 1000 В</v>
          </cell>
          <cell r="H1520" t="str">
            <v>Көрсеткіш В/Н 6-10КВ</v>
          </cell>
          <cell r="I1520" t="str">
            <v>БК</v>
          </cell>
          <cell r="J1520">
            <v>0</v>
          </cell>
          <cell r="K1520">
            <v>631010000</v>
          </cell>
          <cell r="L1520" t="str">
            <v>ҚР, ШҚО, Өскемен қ., Бажов көш., 10</v>
          </cell>
          <cell r="M1520" t="str">
            <v>Қантар-Ақпан</v>
          </cell>
          <cell r="N1520" t="str">
            <v>Шығыс-Қазақстан облысы, Өскемен қ.</v>
          </cell>
          <cell r="O1520" t="str">
            <v>DDP</v>
          </cell>
          <cell r="P1520" t="str">
            <v>Шартқа қол қойылған күннен бастап 50 күнтізбелік күн ішінде</v>
          </cell>
          <cell r="Q1520">
            <v>0</v>
          </cell>
          <cell r="R1520">
            <v>796</v>
          </cell>
          <cell r="S1520" t="str">
            <v>Дана</v>
          </cell>
        </row>
        <row r="1521">
          <cell r="A1521" t="str">
            <v>979 Т</v>
          </cell>
          <cell r="B1521" t="str">
            <v>"ШҚ АЭК" АҚ</v>
          </cell>
          <cell r="C1521" t="str">
            <v>26.51.45.500.002.00.0796.000000000002</v>
          </cell>
          <cell r="D1521">
            <v>528112104</v>
          </cell>
          <cell r="E1521" t="str">
            <v>Көрсеткіш В/Н 6-10КВ</v>
          </cell>
          <cell r="F1521" t="str">
            <v>Указатель</v>
          </cell>
          <cell r="G1521" t="str">
            <v>напряжения, однополюсный свыше 1000 В</v>
          </cell>
          <cell r="H1521" t="str">
            <v>Көрсеткіш В/Н 6-10КВ</v>
          </cell>
          <cell r="I1521" t="str">
            <v>БК</v>
          </cell>
          <cell r="J1521">
            <v>0</v>
          </cell>
          <cell r="K1521">
            <v>631010000</v>
          </cell>
          <cell r="L1521" t="str">
            <v>ҚР, ШҚО, Өскемен қ., Бажов көш., 10</v>
          </cell>
          <cell r="M1521" t="str">
            <v>Қантар-Ақпан</v>
          </cell>
          <cell r="N1521" t="str">
            <v>Шығыс-Қазақстан облысы, Өскемен қ.</v>
          </cell>
          <cell r="O1521" t="str">
            <v>DDP</v>
          </cell>
          <cell r="P1521" t="str">
            <v>Шартқа қол қойылған күннен бастап 50 күнтізбелік күн ішінде</v>
          </cell>
          <cell r="Q1521">
            <v>0</v>
          </cell>
          <cell r="R1521">
            <v>796</v>
          </cell>
          <cell r="S1521" t="str">
            <v>Дана</v>
          </cell>
        </row>
        <row r="1522">
          <cell r="A1522" t="str">
            <v>980 Т</v>
          </cell>
          <cell r="B1522" t="str">
            <v>"ШҚ АЭК" АҚ</v>
          </cell>
          <cell r="C1522" t="str">
            <v>26.51.45.500.002.00.0796.000000000001</v>
          </cell>
          <cell r="D1522">
            <v>528112105</v>
          </cell>
          <cell r="E1522" t="str">
            <v>Көрсеткіш УНВЛ-0.4</v>
          </cell>
          <cell r="F1522" t="str">
            <v>Указатель</v>
          </cell>
          <cell r="G1522" t="str">
            <v>напряжения, двухполюсный, до 1000 В</v>
          </cell>
          <cell r="H1522" t="str">
            <v>Көрсеткіш УНВЛ-0.4</v>
          </cell>
          <cell r="I1522" t="str">
            <v>БК</v>
          </cell>
          <cell r="J1522">
            <v>0</v>
          </cell>
          <cell r="K1522">
            <v>631010000</v>
          </cell>
          <cell r="L1522" t="str">
            <v>ҚР, ШҚО, Өскемен қ., Бажов көш., 10</v>
          </cell>
          <cell r="M1522" t="str">
            <v>Желтоқсан-Қантар</v>
          </cell>
          <cell r="N1522" t="str">
            <v>Шығыс-Қазақстан облысы, Өскемен қ.</v>
          </cell>
          <cell r="O1522" t="str">
            <v>DDP</v>
          </cell>
          <cell r="P1522" t="str">
            <v>Шартқа қол қойылған күннен бастап 50 күнтізбелік күн ішінде</v>
          </cell>
          <cell r="Q1522">
            <v>0</v>
          </cell>
          <cell r="R1522">
            <v>796</v>
          </cell>
          <cell r="S1522" t="str">
            <v>Дана</v>
          </cell>
        </row>
        <row r="1523">
          <cell r="A1523" t="str">
            <v>981 Т</v>
          </cell>
          <cell r="B1523" t="str">
            <v>"ШҚ АЭК" АҚ</v>
          </cell>
          <cell r="C1523" t="str">
            <v>26.51.45.500.002.00.0796.000000000001</v>
          </cell>
          <cell r="D1523">
            <v>528112106</v>
          </cell>
          <cell r="E1523" t="str">
            <v xml:space="preserve">Көрсеткіш УННУ-40-1000 2-ПОЛ.                                                                       </v>
          </cell>
          <cell r="F1523" t="str">
            <v>Указатель</v>
          </cell>
          <cell r="G1523" t="str">
            <v>напряжения, двухполюсный, до 1000 В</v>
          </cell>
          <cell r="H1523" t="str">
            <v xml:space="preserve">Көрсеткіш УННУ-40-1000 2-ПОЛ.                                                                       </v>
          </cell>
          <cell r="I1523" t="str">
            <v>БК</v>
          </cell>
          <cell r="J1523">
            <v>0</v>
          </cell>
          <cell r="K1523">
            <v>631010000</v>
          </cell>
          <cell r="L1523" t="str">
            <v>ҚР, ШҚО, Өскемен қ., Бажов көш., 10</v>
          </cell>
          <cell r="M1523" t="str">
            <v>Желтоқсан-Қантар</v>
          </cell>
          <cell r="N1523" t="str">
            <v>Шығыс-Қазақстан облысы, Өскемен қ.</v>
          </cell>
          <cell r="O1523" t="str">
            <v>DDP</v>
          </cell>
          <cell r="P1523" t="str">
            <v>Шартқа қол қойылған күннен бастап 50 күнтізбелік күн ішінде</v>
          </cell>
          <cell r="Q1523">
            <v>0</v>
          </cell>
          <cell r="R1523">
            <v>796</v>
          </cell>
          <cell r="S1523" t="str">
            <v>Дана</v>
          </cell>
        </row>
        <row r="1524">
          <cell r="A1524" t="str">
            <v>982 Т</v>
          </cell>
          <cell r="B1524" t="str">
            <v>"ШҚ АЭК" АҚ</v>
          </cell>
          <cell r="C1524" t="str">
            <v>26.51.45.500.002.00.0796.000000000000</v>
          </cell>
          <cell r="D1524">
            <v>528112107</v>
          </cell>
          <cell r="E1524" t="str">
            <v>Көрсеткіш УНО 1-ПОЛ.</v>
          </cell>
          <cell r="F1524" t="str">
            <v>Указатель</v>
          </cell>
          <cell r="G1524" t="str">
            <v>напряжения, однополюсный, до 1000 В</v>
          </cell>
          <cell r="H1524" t="str">
            <v>Көрсеткіш УНО 1-ПОЛ.</v>
          </cell>
          <cell r="I1524" t="str">
            <v>БК</v>
          </cell>
          <cell r="J1524">
            <v>0</v>
          </cell>
          <cell r="K1524">
            <v>631010000</v>
          </cell>
          <cell r="L1524" t="str">
            <v>ҚР, ШҚО, Өскемен қ., Бажов көш., 10</v>
          </cell>
          <cell r="M1524" t="str">
            <v>Желтоқсан-Қантар</v>
          </cell>
          <cell r="N1524" t="str">
            <v>Шығыс-Қазақстан облысы, Өскемен қ.</v>
          </cell>
          <cell r="O1524" t="str">
            <v>DDP</v>
          </cell>
          <cell r="P1524" t="str">
            <v>Шартқа қол қойылған күннен бастап 50 күнтізбелік күн ішінде</v>
          </cell>
          <cell r="Q1524">
            <v>0</v>
          </cell>
          <cell r="R1524">
            <v>796</v>
          </cell>
          <cell r="S1524" t="str">
            <v>Дана</v>
          </cell>
        </row>
        <row r="1525">
          <cell r="A1525" t="str">
            <v>983 Т</v>
          </cell>
          <cell r="B1525" t="str">
            <v>"ШҚ АЭК" АҚ</v>
          </cell>
          <cell r="C1525" t="str">
            <v>26.51.45.200.018.00.0796.000000000000</v>
          </cell>
          <cell r="D1525">
            <v>528112114</v>
          </cell>
          <cell r="E1525" t="str">
            <v>Кернеу көрсеткіштерін тексеру құрылғысы 6-10КВ</v>
          </cell>
          <cell r="F1525" t="str">
            <v>Устройство проверки</v>
          </cell>
          <cell r="G1525" t="str">
            <v>указателей напряжения</v>
          </cell>
          <cell r="H1525" t="str">
            <v>Кернеу көрсеткіштерін тексеру құрылғысы 6-10КВ</v>
          </cell>
          <cell r="I1525" t="str">
            <v>БК</v>
          </cell>
          <cell r="J1525">
            <v>0</v>
          </cell>
          <cell r="K1525">
            <v>631010000</v>
          </cell>
          <cell r="L1525" t="str">
            <v>ҚР, ШҚО, Өскемен қ., Бажов көш., 10</v>
          </cell>
          <cell r="M1525" t="str">
            <v>Желтоқсан-Қантар</v>
          </cell>
          <cell r="N1525" t="str">
            <v>Шығыс-Қазақстан облысы, Өскемен қ.</v>
          </cell>
          <cell r="O1525" t="str">
            <v>DDP</v>
          </cell>
          <cell r="P1525" t="str">
            <v>Шартқа қол қойылған күннен бастап 50 күнтізбелік күн ішінде</v>
          </cell>
          <cell r="Q1525">
            <v>0</v>
          </cell>
          <cell r="R1525">
            <v>796</v>
          </cell>
          <cell r="S1525" t="str">
            <v>Дана</v>
          </cell>
        </row>
        <row r="1526">
          <cell r="A1526" t="str">
            <v>984 Т</v>
          </cell>
          <cell r="B1526" t="str">
            <v>"ШҚ АЭК" АҚ</v>
          </cell>
          <cell r="C1526" t="str">
            <v>26.51.45.200.029.00.0796.000000000000</v>
          </cell>
          <cell r="D1526">
            <v>528112119</v>
          </cell>
          <cell r="E1526" t="str">
            <v>Кернеу индикаторы индикаторлық лампышасымен екі полюстік 1000В дейін</v>
          </cell>
          <cell r="F1526" t="str">
            <v>Индикатор напряжения</v>
          </cell>
          <cell r="G1526" t="str">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ell>
          <cell r="H1526" t="str">
            <v>Кернеу индикаторы индикаторлық лампышасымен екі полюстік 1000В дейін</v>
          </cell>
          <cell r="I1526" t="str">
            <v>БК</v>
          </cell>
          <cell r="J1526">
            <v>0</v>
          </cell>
          <cell r="K1526">
            <v>631010000</v>
          </cell>
          <cell r="L1526" t="str">
            <v>ҚР, ШҚО, Өскемен қ., Бажов көш., 10</v>
          </cell>
          <cell r="M1526" t="str">
            <v>Желтоқсан-Қантар</v>
          </cell>
          <cell r="N1526" t="str">
            <v>Шығыс-Қазақстан облысы, Өскемен қ.</v>
          </cell>
          <cell r="O1526" t="str">
            <v>DDP</v>
          </cell>
          <cell r="P1526" t="str">
            <v>Шартқа қол қойылған күннен бастап 50 күнтізбелік күн ішінде</v>
          </cell>
          <cell r="Q1526">
            <v>0</v>
          </cell>
          <cell r="R1526">
            <v>796</v>
          </cell>
          <cell r="S1526" t="str">
            <v>Дана</v>
          </cell>
        </row>
        <row r="1527">
          <cell r="A1527" t="str">
            <v>985 Т</v>
          </cell>
          <cell r="B1527" t="str">
            <v>"ШҚ АЭК" АҚ</v>
          </cell>
          <cell r="C1527" t="str">
            <v>26.51.45.500.002.00.0796.000000000001</v>
          </cell>
          <cell r="D1527">
            <v>528112120</v>
          </cell>
          <cell r="E1527" t="str">
            <v>Төменгі кернеуді көрсеткіш УНН-1</v>
          </cell>
          <cell r="F1527" t="str">
            <v>Указатель</v>
          </cell>
          <cell r="G1527" t="str">
            <v>напряжения, двухполюсный, до 1000 В</v>
          </cell>
          <cell r="H1527" t="str">
            <v>Төменгі кернеуді көрсеткіш УНН-1</v>
          </cell>
          <cell r="I1527" t="str">
            <v>БК</v>
          </cell>
          <cell r="J1527">
            <v>0</v>
          </cell>
          <cell r="K1527">
            <v>631010000</v>
          </cell>
          <cell r="L1527" t="str">
            <v>ҚР, ШҚО, Өскемен қ., Бажов көш., 10</v>
          </cell>
          <cell r="M1527" t="str">
            <v>Желтоқсан-Қантар</v>
          </cell>
          <cell r="N1527" t="str">
            <v>Шығыс-Қазақстан облысы, Өскемен қ.</v>
          </cell>
          <cell r="O1527" t="str">
            <v>DDP</v>
          </cell>
          <cell r="P1527" t="str">
            <v>Шартқа қол қойылған күннен бастап 50 күнтізбелік күн ішінде</v>
          </cell>
          <cell r="Q1527">
            <v>0</v>
          </cell>
          <cell r="R1527">
            <v>796</v>
          </cell>
          <cell r="S1527" t="str">
            <v>Дана</v>
          </cell>
        </row>
        <row r="1528">
          <cell r="A1528" t="str">
            <v>986 Т</v>
          </cell>
          <cell r="B1528" t="str">
            <v>"ШҚ АЭК" АҚ</v>
          </cell>
          <cell r="C1528" t="str">
            <v>26.51.45.500.002.00.0796.000000000004</v>
          </cell>
          <cell r="D1528">
            <v>528112121</v>
          </cell>
          <cell r="E1528" t="str">
            <v>Жоғары кернеуді көрсеткіш 6-10 кВ</v>
          </cell>
          <cell r="F1528" t="str">
            <v>Указатель</v>
          </cell>
          <cell r="G1528" t="str">
            <v>напряжения, бесконтактный</v>
          </cell>
          <cell r="H1528" t="str">
            <v>Жоғары кернеуді көрсеткіш 6-10 кВ</v>
          </cell>
          <cell r="I1528" t="str">
            <v>БК</v>
          </cell>
          <cell r="J1528">
            <v>0</v>
          </cell>
          <cell r="K1528">
            <v>631010000</v>
          </cell>
          <cell r="L1528" t="str">
            <v>ҚР, ШҚО, Өскемен қ., Бажов көш., 10</v>
          </cell>
          <cell r="M1528" t="str">
            <v>Қантар-Ақпан</v>
          </cell>
          <cell r="N1528" t="str">
            <v>Шығыс-Қазақстан облысы, Өскемен қ.</v>
          </cell>
          <cell r="O1528" t="str">
            <v>DDP</v>
          </cell>
          <cell r="P1528" t="str">
            <v>Шартқа қол қойылған күннен бастап 50 күнтізбелік күн ішінде</v>
          </cell>
          <cell r="Q1528">
            <v>0</v>
          </cell>
          <cell r="R1528">
            <v>796</v>
          </cell>
          <cell r="S1528" t="str">
            <v>Дана</v>
          </cell>
        </row>
        <row r="1529">
          <cell r="A1529" t="str">
            <v>987 Т</v>
          </cell>
          <cell r="B1529" t="str">
            <v>"ШҚ АЭК" АҚ</v>
          </cell>
          <cell r="C1529" t="str">
            <v>25.99.29.490.007.03.0796.000000000001</v>
          </cell>
          <cell r="D1529">
            <v>528114100</v>
          </cell>
          <cell r="E1529" t="str">
            <v>Штанга ШО-10</v>
          </cell>
          <cell r="F1529" t="str">
            <v>Штанга</v>
          </cell>
          <cell r="G1529" t="str">
            <v>оперативная, на напряжение до 10 кВ</v>
          </cell>
          <cell r="H1529" t="str">
            <v>Штанга ШО-10</v>
          </cell>
          <cell r="I1529" t="str">
            <v>БК</v>
          </cell>
          <cell r="J1529">
            <v>0</v>
          </cell>
          <cell r="K1529">
            <v>631010000</v>
          </cell>
          <cell r="L1529" t="str">
            <v>ҚР, ШҚО, Өскемен қ., Бажов көш., 10</v>
          </cell>
          <cell r="M1529" t="str">
            <v>Желтоқсан-Қантар</v>
          </cell>
          <cell r="N1529" t="str">
            <v>Шығыс-Қазақстан облысы, Өскемен қ.</v>
          </cell>
          <cell r="O1529" t="str">
            <v>DDP</v>
          </cell>
          <cell r="P1529" t="str">
            <v>Шартқа қол қойылған күннен бастап 50 күнтізбелік күн ішінде</v>
          </cell>
          <cell r="Q1529">
            <v>0</v>
          </cell>
          <cell r="R1529">
            <v>796</v>
          </cell>
          <cell r="S1529" t="str">
            <v>Дана</v>
          </cell>
        </row>
        <row r="1530">
          <cell r="A1530" t="str">
            <v>988 Т</v>
          </cell>
          <cell r="B1530" t="str">
            <v>"ШҚ АЭК" АҚ</v>
          </cell>
          <cell r="C1530" t="str">
            <v>25.99.29.490.007.03.0796.000000000003</v>
          </cell>
          <cell r="D1530">
            <v>528114101</v>
          </cell>
          <cell r="E1530" t="str">
            <v>Штанга ШО-35кВ</v>
          </cell>
          <cell r="F1530" t="str">
            <v>Штанга</v>
          </cell>
          <cell r="G1530" t="str">
            <v>оперативная, на напряжение до 35 кВ</v>
          </cell>
          <cell r="H1530" t="str">
            <v>Штанга ШО-35кВ</v>
          </cell>
          <cell r="I1530" t="str">
            <v>БК</v>
          </cell>
          <cell r="J1530">
            <v>0</v>
          </cell>
          <cell r="K1530">
            <v>631010000</v>
          </cell>
          <cell r="L1530" t="str">
            <v>ҚР, ШҚО, Өскемен қ., Бажов көш., 10</v>
          </cell>
          <cell r="M1530" t="str">
            <v>Желтоқсан-Қантар</v>
          </cell>
          <cell r="N1530" t="str">
            <v>Шығыс-Қазақстан облысы, Өскемен қ.</v>
          </cell>
          <cell r="O1530" t="str">
            <v>DDP</v>
          </cell>
          <cell r="P1530" t="str">
            <v>Шартқа қол қойылған күннен бастап 50 күнтізбелік күн ішінде</v>
          </cell>
          <cell r="Q1530">
            <v>0</v>
          </cell>
          <cell r="R1530">
            <v>796</v>
          </cell>
          <cell r="S1530" t="str">
            <v>Дана</v>
          </cell>
        </row>
        <row r="1531">
          <cell r="A1531" t="str">
            <v>989 Т</v>
          </cell>
          <cell r="B1531" t="str">
            <v>"ШҚ АЭК" АҚ</v>
          </cell>
          <cell r="C1531" t="str">
            <v>25.99.29.490.007.03.0796.000000000004</v>
          </cell>
          <cell r="D1531">
            <v>528114102</v>
          </cell>
          <cell r="E1531" t="str">
            <v>Штанга ШО-110кВ</v>
          </cell>
          <cell r="F1531" t="str">
            <v>Штанга</v>
          </cell>
          <cell r="G1531" t="str">
            <v>оперативная, на напряжение до 110 кВ</v>
          </cell>
          <cell r="H1531" t="str">
            <v>Штанга ШО-110кВ</v>
          </cell>
          <cell r="I1531" t="str">
            <v>БК</v>
          </cell>
          <cell r="J1531">
            <v>0</v>
          </cell>
          <cell r="K1531">
            <v>631010000</v>
          </cell>
          <cell r="L1531" t="str">
            <v>ҚР, ШҚО, Өскемен қ., Бажов көш., 10</v>
          </cell>
          <cell r="M1531" t="str">
            <v>Желтоқсан-Қантар</v>
          </cell>
          <cell r="N1531" t="str">
            <v>Шығыс-Қазақстан облысы, Өскемен қ.</v>
          </cell>
          <cell r="O1531" t="str">
            <v>DDP</v>
          </cell>
          <cell r="P1531" t="str">
            <v>Шартқа қол қойылған күннен бастап 50 күнтізбелік күн ішінде</v>
          </cell>
          <cell r="Q1531">
            <v>0</v>
          </cell>
          <cell r="R1531">
            <v>796</v>
          </cell>
          <cell r="S1531" t="str">
            <v>Дана</v>
          </cell>
        </row>
        <row r="1532">
          <cell r="A1532" t="str">
            <v>990 Т</v>
          </cell>
          <cell r="B1532" t="str">
            <v>"ШҚ АЭК" АҚ</v>
          </cell>
          <cell r="C1532" t="str">
            <v>25.99.29.490.007.00.0796.000000000002</v>
          </cell>
          <cell r="D1532">
            <v>528114105</v>
          </cell>
          <cell r="E1532" t="str">
            <v xml:space="preserve">Штанга ШЗП-110                                                                                      </v>
          </cell>
          <cell r="F1532" t="str">
            <v>Штанга</v>
          </cell>
          <cell r="G1532" t="str">
            <v>заземляющая, напряжение 110 кВ</v>
          </cell>
          <cell r="H1532" t="str">
            <v xml:space="preserve">Штанга ШЗП-110                                                                                      </v>
          </cell>
          <cell r="I1532" t="str">
            <v>БК</v>
          </cell>
          <cell r="J1532">
            <v>0</v>
          </cell>
          <cell r="K1532">
            <v>631010000</v>
          </cell>
          <cell r="L1532" t="str">
            <v>ҚР, ШҚО, Өскемен қ., Бажов көш., 10</v>
          </cell>
          <cell r="M1532" t="str">
            <v>Желтоқсан-Қантар</v>
          </cell>
          <cell r="N1532" t="str">
            <v>Шығыс-Қазақстан облысы, Өскемен қ.</v>
          </cell>
          <cell r="O1532" t="str">
            <v>DDP</v>
          </cell>
          <cell r="P1532" t="str">
            <v>Шартқа қол қойылған күннен бастап 50 күнтізбелік күн ішінде</v>
          </cell>
          <cell r="Q1532">
            <v>0</v>
          </cell>
          <cell r="R1532">
            <v>796</v>
          </cell>
          <cell r="S1532" t="str">
            <v>Дана</v>
          </cell>
        </row>
        <row r="1533">
          <cell r="A1533" t="str">
            <v>991 Т</v>
          </cell>
          <cell r="B1533" t="str">
            <v>"ШҚ АЭК" АҚ</v>
          </cell>
          <cell r="C1533" t="str">
            <v>25.99.29.490.007.00.0796.000000000001</v>
          </cell>
          <cell r="D1533">
            <v>528114107</v>
          </cell>
          <cell r="E1533" t="str">
            <v xml:space="preserve">Штанга ШЗ-35                                                                                        </v>
          </cell>
          <cell r="F1533" t="str">
            <v>Штанга</v>
          </cell>
          <cell r="G1533" t="str">
            <v>заземляющая, напряжение 35 кВ</v>
          </cell>
          <cell r="H1533" t="str">
            <v xml:space="preserve">Штанга ШЗ-35                                                                                        </v>
          </cell>
          <cell r="I1533" t="str">
            <v>БК</v>
          </cell>
          <cell r="J1533">
            <v>0</v>
          </cell>
          <cell r="K1533">
            <v>631010000</v>
          </cell>
          <cell r="L1533" t="str">
            <v>ҚР, ШҚО, Өскемен қ., Бажов көш., 10</v>
          </cell>
          <cell r="M1533" t="str">
            <v>Желтоқсан-Қантар</v>
          </cell>
          <cell r="N1533" t="str">
            <v>Шығыс-Қазақстан облысы, Өскемен қ.</v>
          </cell>
          <cell r="O1533" t="str">
            <v>DDP</v>
          </cell>
          <cell r="P1533" t="str">
            <v>Шартқа қол қойылған күннен бастап 50 күнтізбелік күн ішінде</v>
          </cell>
          <cell r="Q1533">
            <v>0</v>
          </cell>
          <cell r="R1533">
            <v>796</v>
          </cell>
          <cell r="S1533" t="str">
            <v>Дана</v>
          </cell>
        </row>
        <row r="1534">
          <cell r="A1534" t="str">
            <v>992 Т</v>
          </cell>
          <cell r="B1534" t="str">
            <v>"ШҚ АЭК" АҚ</v>
          </cell>
          <cell r="C1534" t="str">
            <v>17.23.13.700.000.00.0796.000000000001</v>
          </cell>
          <cell r="D1534">
            <v>529100206</v>
          </cell>
          <cell r="E1534" t="str">
            <v xml:space="preserve">Бланк А4 ақ 2-бет жағы қ/а                                                                          </v>
          </cell>
          <cell r="F1534" t="str">
            <v>Бланк</v>
          </cell>
          <cell r="G1534" t="str">
            <v>конкретного вида документа</v>
          </cell>
          <cell r="H1534" t="str">
            <v xml:space="preserve">Бланк А4 ақ 2-бет жағы қ/а                                                                          </v>
          </cell>
          <cell r="I1534" t="str">
            <v>БК</v>
          </cell>
          <cell r="J1534" t="str">
            <v>60</v>
          </cell>
          <cell r="K1534">
            <v>631010000</v>
          </cell>
          <cell r="L1534" t="str">
            <v>ҚР, ШҚО, Өскемен қ., Бажов көш., 10</v>
          </cell>
          <cell r="M1534" t="str">
            <v>Желтоқсан-Қантар</v>
          </cell>
          <cell r="N1534" t="str">
            <v>Шығыс-Қазақстан облысы, Өскемен қ.</v>
          </cell>
          <cell r="O1534" t="str">
            <v>DDP</v>
          </cell>
          <cell r="P1534" t="str">
            <v>Өтініш берген күннен бастап 5 жұмыс күні ішінде</v>
          </cell>
          <cell r="Q1534">
            <v>0</v>
          </cell>
          <cell r="R1534">
            <v>796</v>
          </cell>
          <cell r="S1534" t="str">
            <v>Дана</v>
          </cell>
        </row>
        <row r="1535">
          <cell r="A1535" t="str">
            <v>992-1 Т</v>
          </cell>
          <cell r="B1535" t="str">
            <v>"ШҚ АЭК" АҚ</v>
          </cell>
          <cell r="C1535" t="str">
            <v>17.23.13.700.000.00.0796.000000000001</v>
          </cell>
          <cell r="D1535">
            <v>529100206</v>
          </cell>
          <cell r="E1535" t="str">
            <v xml:space="preserve">Бланк А4 ақ 2-бет жағы қ/а                                                                          </v>
          </cell>
          <cell r="F1535" t="str">
            <v>Бланк</v>
          </cell>
          <cell r="G1535" t="str">
            <v>конкретного вида документа</v>
          </cell>
          <cell r="H1535" t="str">
            <v xml:space="preserve">Бланк А4 ақ 2-бет жағы қ/а                                                                          </v>
          </cell>
          <cell r="I1535" t="str">
            <v>БК</v>
          </cell>
          <cell r="J1535" t="str">
            <v>60</v>
          </cell>
          <cell r="K1535">
            <v>631010000</v>
          </cell>
          <cell r="L1535" t="str">
            <v>ҚР, ШҚО, Өскемен қ., Бажов көш., 10</v>
          </cell>
          <cell r="M1535" t="str">
            <v>Сәуір - Мамыр</v>
          </cell>
          <cell r="N1535" t="str">
            <v>Шығыс-Қазақстан облысы, Өскемен қ.</v>
          </cell>
          <cell r="O1535" t="str">
            <v>DDP</v>
          </cell>
          <cell r="P1535" t="str">
            <v>Өтініш берген күннен бастап 5 жұмыс күні ішінде</v>
          </cell>
          <cell r="Q1535">
            <v>0</v>
          </cell>
          <cell r="R1535">
            <v>796</v>
          </cell>
          <cell r="S1535" t="str">
            <v>Дана</v>
          </cell>
        </row>
        <row r="1536">
          <cell r="A1536" t="str">
            <v>993 Т</v>
          </cell>
          <cell r="B1536" t="str">
            <v>"ШҚ АЭК" АҚ</v>
          </cell>
          <cell r="C1536" t="str">
            <v>17.23.13.700.000.00.0796.000000000001</v>
          </cell>
          <cell r="D1536">
            <v>529100219</v>
          </cell>
          <cell r="E1536" t="str">
            <v>Бланк А5 ақ 2 - бет жағы қ/а</v>
          </cell>
          <cell r="F1536" t="str">
            <v>Бланк</v>
          </cell>
          <cell r="G1536" t="str">
            <v>конкретного вида документа</v>
          </cell>
          <cell r="H1536" t="str">
            <v>Бланк А5 ақ 2 - бет жағы қ/а</v>
          </cell>
          <cell r="I1536" t="str">
            <v>БК</v>
          </cell>
          <cell r="J1536" t="str">
            <v>60</v>
          </cell>
          <cell r="K1536">
            <v>631010000</v>
          </cell>
          <cell r="L1536" t="str">
            <v>ҚР, ШҚО, Өскемен қ., Бажов көш., 10</v>
          </cell>
          <cell r="M1536" t="str">
            <v>Желтоқсан-Қантар</v>
          </cell>
          <cell r="N1536" t="str">
            <v>Шығыс-Қазақстан облысы, Өскемен қ.</v>
          </cell>
          <cell r="O1536" t="str">
            <v>DDP</v>
          </cell>
          <cell r="P1536" t="str">
            <v>Өтініш берген күннен бастап 5 жұмыс күні ішінде</v>
          </cell>
          <cell r="Q1536">
            <v>0</v>
          </cell>
          <cell r="R1536">
            <v>796</v>
          </cell>
          <cell r="S1536" t="str">
            <v>Дана</v>
          </cell>
        </row>
        <row r="1537">
          <cell r="A1537" t="str">
            <v>993-1 Т</v>
          </cell>
          <cell r="B1537" t="str">
            <v>"ШҚ АЭК" АҚ</v>
          </cell>
          <cell r="C1537" t="str">
            <v>17.23.13.700.000.00.0796.000000000001</v>
          </cell>
          <cell r="D1537">
            <v>529100219</v>
          </cell>
          <cell r="E1537" t="str">
            <v>Бланк А5 ақ 2 - бет жағы қ/а</v>
          </cell>
          <cell r="F1537" t="str">
            <v>Бланк</v>
          </cell>
          <cell r="G1537" t="str">
            <v>конкретного вида документа</v>
          </cell>
          <cell r="H1537" t="str">
            <v>Бланк А5 ақ 2 - бет жағы қ/а</v>
          </cell>
          <cell r="I1537" t="str">
            <v>БК</v>
          </cell>
          <cell r="J1537" t="str">
            <v>60</v>
          </cell>
          <cell r="K1537">
            <v>631010000</v>
          </cell>
          <cell r="L1537" t="str">
            <v>ҚР, ШҚО, Өскемен қ., Бажов көш., 10</v>
          </cell>
          <cell r="M1537" t="str">
            <v>Сәуір - Мамыр</v>
          </cell>
          <cell r="N1537" t="str">
            <v>Шығыс-Қазақстан облысы, Өскемен қ.</v>
          </cell>
          <cell r="O1537" t="str">
            <v>DDP</v>
          </cell>
          <cell r="P1537" t="str">
            <v>Өтініш берген күннен бастап 5 жұмыс күні ішінде</v>
          </cell>
          <cell r="Q1537">
            <v>0</v>
          </cell>
          <cell r="R1537">
            <v>796</v>
          </cell>
          <cell r="S1537" t="str">
            <v>Дана</v>
          </cell>
        </row>
        <row r="1538">
          <cell r="A1538" t="str">
            <v>994 Т</v>
          </cell>
          <cell r="B1538" t="str">
            <v>"ШҚ АЭК" АҚ</v>
          </cell>
          <cell r="C1538" t="str">
            <v>17.12.13.100.000.03.0736.000000000003</v>
          </cell>
          <cell r="D1538">
            <v>529101102</v>
          </cell>
          <cell r="E1538" t="str">
            <v>Плоттерге арналған қағаз А0(841ММ*175М) 80гр</v>
          </cell>
          <cell r="F1538" t="str">
            <v>Бумага</v>
          </cell>
          <cell r="G1538" t="str">
            <v>для плоттера, формат А0, плотность 80 г/м2</v>
          </cell>
          <cell r="H1538" t="str">
            <v>Плоттерге арналған қағаз А0(841ММ*175М) 80гр</v>
          </cell>
          <cell r="I1538" t="str">
            <v>БК</v>
          </cell>
          <cell r="J1538" t="str">
            <v>60</v>
          </cell>
          <cell r="K1538">
            <v>631010000</v>
          </cell>
          <cell r="L1538" t="str">
            <v>ҚР, ШҚО, Өскемен қ., Бажов көш., 10</v>
          </cell>
          <cell r="M1538" t="str">
            <v>Желтоқсан-Қантар</v>
          </cell>
          <cell r="N1538" t="str">
            <v>Шығыс-Қазақстан облысы, Өскемен қ.</v>
          </cell>
          <cell r="O1538" t="str">
            <v>DDP</v>
          </cell>
          <cell r="P1538" t="str">
            <v>шартқа қол қойылған кезден бастап 30 күнтізбелік күн ішінде</v>
          </cell>
          <cell r="Q1538">
            <v>0</v>
          </cell>
          <cell r="R1538">
            <v>796</v>
          </cell>
          <cell r="S1538" t="str">
            <v>Дана</v>
          </cell>
        </row>
        <row r="1539">
          <cell r="A1539" t="str">
            <v>994-1 Т</v>
          </cell>
          <cell r="B1539" t="str">
            <v>"ШҚ АЭК" АҚ</v>
          </cell>
          <cell r="C1539" t="str">
            <v>17.12.13.100.000.03.0736.000000000003</v>
          </cell>
          <cell r="D1539">
            <v>529101102</v>
          </cell>
          <cell r="E1539" t="str">
            <v>Плоттерге арналған қағаз А0(841ММ*175М) 80гр</v>
          </cell>
          <cell r="F1539" t="str">
            <v>Бумага</v>
          </cell>
          <cell r="G1539" t="str">
            <v>для плоттера, формат А0, плотность 80 г/м2</v>
          </cell>
          <cell r="H1539" t="str">
            <v>Плоттерге арналған қағаз А0(841ММ*175М) 80гр</v>
          </cell>
          <cell r="I1539" t="str">
            <v>БК</v>
          </cell>
          <cell r="J1539">
            <v>0</v>
          </cell>
          <cell r="K1539">
            <v>631010000</v>
          </cell>
          <cell r="L1539" t="str">
            <v>ҚР, ШҚО, Өскемен қ., Бажов көш., 10</v>
          </cell>
          <cell r="M1539" t="str">
            <v>Сәуір - Мамыр</v>
          </cell>
          <cell r="N1539" t="str">
            <v>Шығыс-Қазақстан облысы, Өскемен қ.</v>
          </cell>
          <cell r="O1539" t="str">
            <v>DDP</v>
          </cell>
          <cell r="P1539" t="str">
            <v>шартқа қол қойылған кезден бастап 30 күнтізбелік күн ішінде</v>
          </cell>
          <cell r="Q1539">
            <v>0</v>
          </cell>
          <cell r="R1539">
            <v>796</v>
          </cell>
          <cell r="S1539" t="str">
            <v>Дана</v>
          </cell>
        </row>
        <row r="1540">
          <cell r="A1540" t="str">
            <v>995 Т</v>
          </cell>
          <cell r="B1540" t="str">
            <v>"ШҚ АЭК" АҚ</v>
          </cell>
          <cell r="C1540" t="str">
            <v>17.12.72.900.000.00.0625.000000000000</v>
          </cell>
          <cell r="D1540">
            <v>529101103</v>
          </cell>
          <cell r="E1540" t="str">
            <v>Қағаз 210 түптеу беттері</v>
          </cell>
          <cell r="F1540" t="str">
            <v>Бумага</v>
          </cell>
          <cell r="G1540" t="str">
            <v>перфорированная, для печати, размер 210 мм*12, плотность 17 г/м2</v>
          </cell>
          <cell r="H1540" t="str">
            <v>Қағаз 210 түптеу беттері</v>
          </cell>
          <cell r="I1540" t="str">
            <v>БК</v>
          </cell>
          <cell r="J1540" t="str">
            <v>60</v>
          </cell>
          <cell r="K1540">
            <v>631010000</v>
          </cell>
          <cell r="L1540" t="str">
            <v>ҚР, ШҚО, Өскемен қ., Бажов көш., 10</v>
          </cell>
          <cell r="M1540" t="str">
            <v>Желтоқсан-Қантар</v>
          </cell>
          <cell r="N1540" t="str">
            <v>Шығыс-Қазақстан облысы, Өскемен қ.</v>
          </cell>
          <cell r="O1540" t="str">
            <v>DDP</v>
          </cell>
          <cell r="P1540" t="str">
            <v>шартқа қол қойылған кезден бастап 30 күнтізбелік күн ішінде</v>
          </cell>
          <cell r="Q1540">
            <v>0</v>
          </cell>
          <cell r="R1540">
            <v>796</v>
          </cell>
          <cell r="S1540" t="str">
            <v>Дана</v>
          </cell>
        </row>
        <row r="1541">
          <cell r="A1541" t="str">
            <v>995-1 Т</v>
          </cell>
          <cell r="B1541" t="str">
            <v>"ШҚ АЭК" АҚ</v>
          </cell>
          <cell r="C1541" t="str">
            <v>17.12.72.900.000.00.0625.000000000000</v>
          </cell>
          <cell r="D1541">
            <v>529101103</v>
          </cell>
          <cell r="E1541" t="str">
            <v>Қағаз 210 түптеу беттері</v>
          </cell>
          <cell r="F1541" t="str">
            <v>Бумага</v>
          </cell>
          <cell r="G1541" t="str">
            <v>перфорированная, для печати, размер 210 мм*12, плотность 17 г/м2</v>
          </cell>
          <cell r="H1541" t="str">
            <v>Қағаз 210 түптеу беттері</v>
          </cell>
          <cell r="I1541" t="str">
            <v>БК</v>
          </cell>
          <cell r="J1541">
            <v>0</v>
          </cell>
          <cell r="K1541">
            <v>631010000</v>
          </cell>
          <cell r="L1541" t="str">
            <v>ҚР, ШҚО, Өскемен қ., Бажов көш., 10</v>
          </cell>
          <cell r="M1541" t="str">
            <v>Сәуір - Мамыр</v>
          </cell>
          <cell r="N1541" t="str">
            <v>Шығыс-Қазақстан облысы, Өскемен қ.</v>
          </cell>
          <cell r="O1541" t="str">
            <v>DDP</v>
          </cell>
          <cell r="P1541" t="str">
            <v>шартқа қол қойылған кезден бастап 30 күнтізбелік күн ішінде</v>
          </cell>
          <cell r="Q1541">
            <v>0</v>
          </cell>
          <cell r="R1541">
            <v>796</v>
          </cell>
          <cell r="S1541" t="str">
            <v>Дана</v>
          </cell>
        </row>
        <row r="1542">
          <cell r="A1542" t="str">
            <v>996 Т</v>
          </cell>
          <cell r="B1542" t="str">
            <v>"ШҚ АЭК" АҚ</v>
          </cell>
          <cell r="C1542" t="str">
            <v>17.12.13.100.000.03.0736.000000000003</v>
          </cell>
          <cell r="D1542">
            <v>529101106</v>
          </cell>
          <cell r="E1542" t="str">
            <v>Плоттерге арналған қағаз 914ММ*45М 80 г</v>
          </cell>
          <cell r="F1542" t="str">
            <v>Бумага</v>
          </cell>
          <cell r="G1542" t="str">
            <v>для плоттера, формат А0, плотность 80 г/м2</v>
          </cell>
          <cell r="H1542" t="str">
            <v>Плоттерге арналған қағаз 914ММ*45М 80 г</v>
          </cell>
          <cell r="I1542" t="str">
            <v>БК</v>
          </cell>
          <cell r="J1542" t="str">
            <v>60</v>
          </cell>
          <cell r="K1542">
            <v>631010000</v>
          </cell>
          <cell r="L1542" t="str">
            <v>ҚР, ШҚО, Өскемен қ., Бажов көш., 10</v>
          </cell>
          <cell r="M1542" t="str">
            <v>Желтоқсан-Қантар</v>
          </cell>
          <cell r="N1542" t="str">
            <v>Шығыс-Қазақстан облысы, Өскемен қ.</v>
          </cell>
          <cell r="O1542" t="str">
            <v>DDP</v>
          </cell>
          <cell r="P1542" t="str">
            <v>шартқа қол қойылған кезден бастап 30 күнтізбелік күн ішінде</v>
          </cell>
          <cell r="Q1542">
            <v>0</v>
          </cell>
          <cell r="R1542">
            <v>796</v>
          </cell>
          <cell r="S1542" t="str">
            <v>Дана</v>
          </cell>
        </row>
        <row r="1543">
          <cell r="A1543" t="str">
            <v>996-1 Т</v>
          </cell>
          <cell r="B1543" t="str">
            <v>"ШҚ АЭК" АҚ</v>
          </cell>
          <cell r="C1543" t="str">
            <v>17.12.13.100.000.03.0736.000000000003</v>
          </cell>
          <cell r="D1543">
            <v>529101106</v>
          </cell>
          <cell r="E1543" t="str">
            <v>Плоттерге арналған қағаз 914ММ*45М 80 г</v>
          </cell>
          <cell r="F1543" t="str">
            <v>Бумага</v>
          </cell>
          <cell r="G1543" t="str">
            <v>для плоттера, формат А0, плотность 80 г/м2</v>
          </cell>
          <cell r="H1543" t="str">
            <v>Плоттерге арналған қағаз 914ММ*45М 80 г</v>
          </cell>
          <cell r="I1543" t="str">
            <v>БК</v>
          </cell>
          <cell r="J1543">
            <v>0</v>
          </cell>
          <cell r="K1543">
            <v>631010000</v>
          </cell>
          <cell r="L1543" t="str">
            <v>ҚР, ШҚО, Өскемен қ., Бажов көш., 10</v>
          </cell>
          <cell r="M1543" t="str">
            <v>Сәуір - Мамыр</v>
          </cell>
          <cell r="N1543" t="str">
            <v>Шығыс-Қазақстан облысы, Өскемен қ.</v>
          </cell>
          <cell r="O1543" t="str">
            <v>DDP</v>
          </cell>
          <cell r="P1543" t="str">
            <v>шартқа қол қойылған кезден бастап 30 күнтізбелік күн ішінде</v>
          </cell>
          <cell r="Q1543">
            <v>0</v>
          </cell>
          <cell r="R1543">
            <v>796</v>
          </cell>
          <cell r="S1543" t="str">
            <v>Дана</v>
          </cell>
        </row>
        <row r="1544">
          <cell r="A1544" t="str">
            <v>997 Т</v>
          </cell>
          <cell r="B1544" t="str">
            <v>"ШҚ АЭК" АҚ</v>
          </cell>
          <cell r="C1544" t="str">
            <v>17.12.13.100.000.00.0736.000000000001</v>
          </cell>
          <cell r="D1544">
            <v>529101111</v>
          </cell>
          <cell r="E1544" t="str">
            <v>Факске арналған қағаз</v>
          </cell>
          <cell r="F1544" t="str">
            <v>Бумага</v>
          </cell>
          <cell r="G1544" t="str">
            <v>для факса, масса 1 м2/80 г, ширина 210 мм, плотность 80 г/м2</v>
          </cell>
          <cell r="H1544" t="str">
            <v>Факске арналған қағаз</v>
          </cell>
          <cell r="I1544" t="str">
            <v>БК</v>
          </cell>
          <cell r="J1544" t="str">
            <v>60</v>
          </cell>
          <cell r="K1544">
            <v>631010000</v>
          </cell>
          <cell r="L1544" t="str">
            <v>ҚР, ШҚО, Өскемен қ., Бажов көш., 10</v>
          </cell>
          <cell r="M1544" t="str">
            <v>Желтоқсан-Қантар</v>
          </cell>
          <cell r="N1544" t="str">
            <v>Шығыс-Қазақстан облысы, Өскемен қ.</v>
          </cell>
          <cell r="O1544" t="str">
            <v>DDP</v>
          </cell>
          <cell r="P1544" t="str">
            <v>шартқа қол қойылған кезден бастап 30 күнтізбелік күн ішінде</v>
          </cell>
          <cell r="Q1544">
            <v>0</v>
          </cell>
          <cell r="R1544">
            <v>796</v>
          </cell>
          <cell r="S1544" t="str">
            <v>Дана</v>
          </cell>
        </row>
        <row r="1545">
          <cell r="A1545" t="str">
            <v>997-1 Т</v>
          </cell>
          <cell r="B1545" t="str">
            <v>"ШҚ АЭК" АҚ</v>
          </cell>
          <cell r="C1545" t="str">
            <v>17.12.13.100.000.00.0736.000000000001</v>
          </cell>
          <cell r="D1545">
            <v>529101111</v>
          </cell>
          <cell r="E1545" t="str">
            <v>Факске арналған қағаз</v>
          </cell>
          <cell r="F1545" t="str">
            <v>Бумага</v>
          </cell>
          <cell r="G1545" t="str">
            <v>для факса, масса 1 м2/80 г, ширина 210 мм, плотность 80 г/м2</v>
          </cell>
          <cell r="H1545" t="str">
            <v>Факске арналған қағаз</v>
          </cell>
          <cell r="I1545" t="str">
            <v>БК</v>
          </cell>
          <cell r="J1545">
            <v>0</v>
          </cell>
          <cell r="K1545">
            <v>631010000</v>
          </cell>
          <cell r="L1545" t="str">
            <v>ҚР, ШҚО, Өскемен қ., Бажов көш., 10</v>
          </cell>
          <cell r="M1545" t="str">
            <v>Сәуір - Мамыр</v>
          </cell>
          <cell r="N1545" t="str">
            <v>Шығыс-Қазақстан облысы, Өскемен қ.</v>
          </cell>
          <cell r="O1545" t="str">
            <v>DDP</v>
          </cell>
          <cell r="P1545" t="str">
            <v>шартқа қол қойылған кезден бастап 30 күнтізбелік күн ішінде</v>
          </cell>
          <cell r="Q1545">
            <v>0</v>
          </cell>
          <cell r="R1545">
            <v>796</v>
          </cell>
          <cell r="S1545" t="str">
            <v>Дана</v>
          </cell>
        </row>
        <row r="1546">
          <cell r="A1546" t="str">
            <v>998 Т</v>
          </cell>
          <cell r="B1546" t="str">
            <v>"ШҚ АЭК" АҚ</v>
          </cell>
          <cell r="C1546" t="str">
            <v>17.12.13.100.000.03.0736.000000000002</v>
          </cell>
          <cell r="D1546">
            <v>529101112</v>
          </cell>
          <cell r="E1546" t="str">
            <v>Қағаз А3 Ксерокс</v>
          </cell>
          <cell r="F1546" t="str">
            <v>Бумага</v>
          </cell>
          <cell r="G1546" t="str">
            <v>для плоттера, формат А3, плотность 80 г/м2</v>
          </cell>
          <cell r="H1546" t="str">
            <v>Қағаз А3 Ксерокс</v>
          </cell>
          <cell r="I1546" t="str">
            <v>БК</v>
          </cell>
          <cell r="J1546" t="str">
            <v>60</v>
          </cell>
          <cell r="K1546">
            <v>631010000</v>
          </cell>
          <cell r="L1546" t="str">
            <v>ҚР, ШҚО, Өскемен қ., Бажов көш., 10</v>
          </cell>
          <cell r="M1546" t="str">
            <v>Желтоқсан-Қантар</v>
          </cell>
          <cell r="N1546" t="str">
            <v>Шығыс-Қазақстан облысы, Өскемен қ.</v>
          </cell>
          <cell r="O1546" t="str">
            <v>DDP</v>
          </cell>
          <cell r="P1546" t="str">
            <v>шартқа қол қойылған кезден бастап 30 күнтізбелік күн ішінде</v>
          </cell>
          <cell r="Q1546">
            <v>0</v>
          </cell>
          <cell r="R1546">
            <v>796</v>
          </cell>
          <cell r="S1546" t="str">
            <v>Дана</v>
          </cell>
        </row>
        <row r="1547">
          <cell r="A1547" t="str">
            <v>998-1 Т</v>
          </cell>
          <cell r="B1547" t="str">
            <v>"ШҚ АЭК" АҚ</v>
          </cell>
          <cell r="C1547" t="str">
            <v>17.12.13.100.000.03.0736.000000000002</v>
          </cell>
          <cell r="D1547">
            <v>529101112</v>
          </cell>
          <cell r="E1547" t="str">
            <v>Қағаз А3 Ксерокс</v>
          </cell>
          <cell r="F1547" t="str">
            <v>Бумага</v>
          </cell>
          <cell r="G1547" t="str">
            <v>для плоттера, формат А3, плотность 80 г/м2</v>
          </cell>
          <cell r="H1547" t="str">
            <v>Қағаз А3 Ксерокс</v>
          </cell>
          <cell r="I1547" t="str">
            <v>БК</v>
          </cell>
          <cell r="J1547">
            <v>0</v>
          </cell>
          <cell r="K1547">
            <v>631010000</v>
          </cell>
          <cell r="L1547" t="str">
            <v>ҚР, ШҚО, Өскемен қ., Бажов көш., 10</v>
          </cell>
          <cell r="M1547" t="str">
            <v>Сәуір - Мамыр</v>
          </cell>
          <cell r="N1547" t="str">
            <v>Шығыс-Қазақстан облысы, Өскемен қ.</v>
          </cell>
          <cell r="O1547" t="str">
            <v>DDP</v>
          </cell>
          <cell r="P1547" t="str">
            <v>шартқа қол қойылған кезден бастап 30 күнтізбелік күн ішінде</v>
          </cell>
          <cell r="Q1547">
            <v>0</v>
          </cell>
          <cell r="R1547">
            <v>796</v>
          </cell>
          <cell r="S1547" t="str">
            <v>Дана</v>
          </cell>
        </row>
        <row r="1548">
          <cell r="A1548" t="str">
            <v>999 Т</v>
          </cell>
          <cell r="B1548" t="str">
            <v>"ШҚ АЭК" АҚ</v>
          </cell>
          <cell r="C1548" t="str">
            <v>17.23.14.500.000.00.5111.000000000066</v>
          </cell>
          <cell r="D1548">
            <v>529101113</v>
          </cell>
          <cell r="E1548" t="str">
            <v xml:space="preserve">Қағаз А4 Ксерокс                                                                                    </v>
          </cell>
          <cell r="F1548" t="str">
            <v>Бумага</v>
          </cell>
          <cell r="G1548" t="str">
            <v>для офисного оборудования, формат А4, плотность 80 г/м2, ГОСТ 6656-76</v>
          </cell>
          <cell r="H1548" t="str">
            <v xml:space="preserve">Қағаз А4 Ксерокс                                                                                    </v>
          </cell>
          <cell r="I1548" t="str">
            <v>ТСАТ</v>
          </cell>
          <cell r="J1548" t="str">
            <v>60</v>
          </cell>
          <cell r="K1548">
            <v>631010000</v>
          </cell>
          <cell r="L1548" t="str">
            <v>ҚР, ШҚО, Өскемен қ., Бажов көш., 10</v>
          </cell>
          <cell r="M1548" t="str">
            <v>Қантар-Ақпан</v>
          </cell>
          <cell r="N1548" t="str">
            <v>Шығыс-Қазақстан облысы, Өскемен қ.</v>
          </cell>
          <cell r="O1548" t="str">
            <v>DDP</v>
          </cell>
          <cell r="P1548" t="str">
            <v>шартқа қол қойылған кезден бастап 30 күнтізбелік күн ішінде</v>
          </cell>
          <cell r="Q1548">
            <v>0</v>
          </cell>
          <cell r="R1548">
            <v>796</v>
          </cell>
          <cell r="S1548" t="str">
            <v>Дана</v>
          </cell>
        </row>
        <row r="1549">
          <cell r="A1549" t="str">
            <v>999-1 Т</v>
          </cell>
          <cell r="B1549" t="str">
            <v>"ШҚ АЭК" АҚ</v>
          </cell>
          <cell r="C1549" t="str">
            <v>17.23.14.500.000.00.5111.000000000066</v>
          </cell>
          <cell r="D1549">
            <v>529101113</v>
          </cell>
          <cell r="E1549" t="str">
            <v xml:space="preserve">Қағаз А4 Ксерокс                                                                                    </v>
          </cell>
          <cell r="F1549" t="str">
            <v>Бумага</v>
          </cell>
          <cell r="G1549" t="str">
            <v>для офисного оборудования, формат А4, плотность 80 г/м2, ГОСТ 6656-76</v>
          </cell>
          <cell r="H1549" t="str">
            <v xml:space="preserve">Қағаз А4 Ксерокс                                                                                    </v>
          </cell>
          <cell r="I1549" t="str">
            <v>ТСАТ</v>
          </cell>
          <cell r="J1549" t="str">
            <v>60</v>
          </cell>
          <cell r="K1549">
            <v>631010000</v>
          </cell>
          <cell r="L1549" t="str">
            <v>ҚР, ШҚО, Өскемен қ., Бажов көш., 10</v>
          </cell>
          <cell r="M1549" t="str">
            <v>Ақпан - Наурыз</v>
          </cell>
          <cell r="N1549" t="str">
            <v>Шығыс-Қазақстан облысы, Өскемен қ.</v>
          </cell>
          <cell r="O1549" t="str">
            <v>DDP</v>
          </cell>
          <cell r="P1549" t="str">
            <v>шартқа қол қойылған кезден бастап 30 күнтізбелік күн ішінде</v>
          </cell>
          <cell r="Q1549">
            <v>0</v>
          </cell>
          <cell r="R1549">
            <v>796</v>
          </cell>
          <cell r="S1549" t="str">
            <v>Дана</v>
          </cell>
        </row>
        <row r="1550">
          <cell r="A1550" t="str">
            <v>999-2 Т</v>
          </cell>
          <cell r="B1550" t="str">
            <v>"ШҚ АЭК" АҚ</v>
          </cell>
          <cell r="C1550" t="str">
            <v>17.23.14.500.000.00.5111.000000000066</v>
          </cell>
          <cell r="D1550">
            <v>529101113</v>
          </cell>
          <cell r="E1550" t="str">
            <v xml:space="preserve">Қағаз А4 Ксерокс                                                                                    </v>
          </cell>
          <cell r="F1550" t="str">
            <v>Бумага</v>
          </cell>
          <cell r="G1550" t="str">
            <v>для офисного оборудования, формат А4, плотность 80 г/м2, ГОСТ 6656-76</v>
          </cell>
          <cell r="H1550" t="str">
            <v xml:space="preserve">Қағаз А4 Ксерокс                                                                                    </v>
          </cell>
          <cell r="I1550" t="str">
            <v>ТСАТ</v>
          </cell>
          <cell r="J1550">
            <v>0</v>
          </cell>
          <cell r="K1550">
            <v>631010000</v>
          </cell>
          <cell r="L1550" t="str">
            <v>ҚР, ШҚО, Өскемен қ., Бажов көш., 10</v>
          </cell>
          <cell r="M1550" t="str">
            <v>Ақпан - Наурыз</v>
          </cell>
          <cell r="N1550" t="str">
            <v>Шығыс-Қазақстан облысы, Өскемен қ.</v>
          </cell>
          <cell r="O1550" t="str">
            <v>DDP</v>
          </cell>
          <cell r="P1550" t="str">
            <v>шартқа қол қойылған кезден бастап 30 күнтізбелік күн ішінде</v>
          </cell>
          <cell r="Q1550">
            <v>0</v>
          </cell>
          <cell r="R1550">
            <v>796</v>
          </cell>
          <cell r="S1550" t="str">
            <v>Дана</v>
          </cell>
        </row>
        <row r="1551">
          <cell r="A1551" t="str">
            <v>1000 Т</v>
          </cell>
          <cell r="B1551" t="str">
            <v>"ШҚ АЭК" АҚ</v>
          </cell>
          <cell r="C1551" t="str">
            <v>17.23.14.500.000.00.5111.000000000070</v>
          </cell>
          <cell r="D1551">
            <v>529101115</v>
          </cell>
          <cell r="E1551" t="str">
            <v>Қағаз А4 ксерокс қалыңдығы 160Г/М2</v>
          </cell>
          <cell r="F1551" t="str">
            <v>Бумага</v>
          </cell>
          <cell r="G1551" t="str">
            <v>для офисного оборудования, формат А4, плотность 160 г/м2, ГОСТ 6656-76</v>
          </cell>
          <cell r="H1551" t="str">
            <v>Қағаз А4 ксерокс қалыңдығы 160Г/М2</v>
          </cell>
          <cell r="I1551" t="str">
            <v>БК</v>
          </cell>
          <cell r="J1551" t="str">
            <v>60</v>
          </cell>
          <cell r="K1551">
            <v>631010000</v>
          </cell>
          <cell r="L1551" t="str">
            <v>ҚР, ШҚО, Өскемен қ., Бажов көш., 10</v>
          </cell>
          <cell r="M1551" t="str">
            <v>Желтоқсан-Қантар</v>
          </cell>
          <cell r="N1551" t="str">
            <v>Шығыс-Қазақстан облысы, Өскемен қ.</v>
          </cell>
          <cell r="O1551" t="str">
            <v>DDP</v>
          </cell>
          <cell r="P1551" t="str">
            <v>шартқа қол қойылған кезден бастап 30 күнтізбелік күн ішінде</v>
          </cell>
          <cell r="Q1551">
            <v>0</v>
          </cell>
          <cell r="R1551">
            <v>796</v>
          </cell>
          <cell r="S1551" t="str">
            <v>Дана</v>
          </cell>
        </row>
        <row r="1552">
          <cell r="A1552" t="str">
            <v>1000-1 Т</v>
          </cell>
          <cell r="B1552" t="str">
            <v>"ШҚ АЭК" АҚ</v>
          </cell>
          <cell r="C1552" t="str">
            <v>17.23.14.500.000.00.5111.000000000070</v>
          </cell>
          <cell r="D1552">
            <v>529101115</v>
          </cell>
          <cell r="E1552" t="str">
            <v>Қағаз А4 ксерокс қалыңдығы 160Г/М2</v>
          </cell>
          <cell r="F1552" t="str">
            <v>Бумага</v>
          </cell>
          <cell r="G1552" t="str">
            <v>для офисного оборудования, формат А4, плотность 160 г/м2, ГОСТ 6656-76</v>
          </cell>
          <cell r="H1552" t="str">
            <v>Қағаз А4 ксерокс қалыңдығы 160Г/М2</v>
          </cell>
          <cell r="I1552" t="str">
            <v>БК</v>
          </cell>
          <cell r="J1552">
            <v>0</v>
          </cell>
          <cell r="K1552">
            <v>631010000</v>
          </cell>
          <cell r="L1552" t="str">
            <v>ҚР, ШҚО, Өскемен қ., Бажов көш., 10</v>
          </cell>
          <cell r="M1552" t="str">
            <v>Сәуір - Мамыр</v>
          </cell>
          <cell r="N1552" t="str">
            <v>Шығыс-Қазақстан облысы, Өскемен қ.</v>
          </cell>
          <cell r="O1552" t="str">
            <v>DDP</v>
          </cell>
          <cell r="P1552" t="str">
            <v>шартқа қол қойылған кезден бастап 30 күнтізбелік күн ішінде</v>
          </cell>
          <cell r="Q1552">
            <v>0</v>
          </cell>
          <cell r="R1552">
            <v>796</v>
          </cell>
          <cell r="S1552" t="str">
            <v>Дана</v>
          </cell>
        </row>
        <row r="1553">
          <cell r="A1553" t="str">
            <v>1001 Т</v>
          </cell>
          <cell r="B1553" t="str">
            <v>"ШҚ АЭК" АҚ</v>
          </cell>
          <cell r="C1553" t="str">
            <v>17.12.72.900.000.00.5111.000000000003</v>
          </cell>
          <cell r="D1553">
            <v>529101119</v>
          </cell>
          <cell r="E1553" t="str">
            <v>Көшірме қағазы</v>
          </cell>
          <cell r="F1553" t="str">
            <v>Бумага</v>
          </cell>
          <cell r="G1553" t="str">
            <v>перфорированная, самокопировальная, размер 210*297 мм, плотность 16 г/м2</v>
          </cell>
          <cell r="H1553" t="str">
            <v>Көшірме қағазы</v>
          </cell>
          <cell r="I1553" t="str">
            <v>БК</v>
          </cell>
          <cell r="J1553" t="str">
            <v>60</v>
          </cell>
          <cell r="K1553">
            <v>631010000</v>
          </cell>
          <cell r="L1553" t="str">
            <v>ҚР, ШҚО, Өскемен қ., Бажов көш., 10</v>
          </cell>
          <cell r="M1553" t="str">
            <v>Желтоқсан-Қантар</v>
          </cell>
          <cell r="N1553" t="str">
            <v>Шығыс-Қазақстан облысы, Өскемен қ.</v>
          </cell>
          <cell r="O1553" t="str">
            <v>DDP</v>
          </cell>
          <cell r="P1553" t="str">
            <v>шартқа қол қойылған кезден бастап 30 күнтізбелік күн ішінде</v>
          </cell>
          <cell r="Q1553">
            <v>0</v>
          </cell>
          <cell r="R1553">
            <v>796</v>
          </cell>
          <cell r="S1553" t="str">
            <v>Дана</v>
          </cell>
        </row>
        <row r="1554">
          <cell r="A1554" t="str">
            <v>1001-1 Т</v>
          </cell>
          <cell r="B1554" t="str">
            <v>"ШҚ АЭК" АҚ</v>
          </cell>
          <cell r="C1554" t="str">
            <v>17.12.72.900.000.00.5111.000000000003</v>
          </cell>
          <cell r="D1554">
            <v>529101119</v>
          </cell>
          <cell r="E1554" t="str">
            <v>Көшірме қағазы</v>
          </cell>
          <cell r="F1554" t="str">
            <v>Бумага</v>
          </cell>
          <cell r="G1554" t="str">
            <v>перфорированная, самокопировальная, размер 210*297 мм, плотность 16 г/м2</v>
          </cell>
          <cell r="H1554" t="str">
            <v>Көшірме қағазы</v>
          </cell>
          <cell r="I1554" t="str">
            <v>БК</v>
          </cell>
          <cell r="J1554">
            <v>0</v>
          </cell>
          <cell r="K1554">
            <v>631010000</v>
          </cell>
          <cell r="L1554" t="str">
            <v>ҚР, ШҚО, Өскемен қ., Бажов көш., 10</v>
          </cell>
          <cell r="M1554" t="str">
            <v>Сәуір - Мамыр</v>
          </cell>
          <cell r="N1554" t="str">
            <v>Шығыс-Қазақстан облысы, Өскемен қ.</v>
          </cell>
          <cell r="O1554" t="str">
            <v>DDP</v>
          </cell>
          <cell r="P1554" t="str">
            <v>шартқа қол қойылған кезден бастап 30 күнтізбелік күн ішінде</v>
          </cell>
          <cell r="Q1554">
            <v>0</v>
          </cell>
          <cell r="R1554">
            <v>796</v>
          </cell>
          <cell r="S1554" t="str">
            <v>Дана</v>
          </cell>
        </row>
        <row r="1555">
          <cell r="A1555" t="str">
            <v>1002 Т</v>
          </cell>
          <cell r="B1555" t="str">
            <v>"ШҚ АЭК" АҚ</v>
          </cell>
          <cell r="C1555" t="str">
            <v>17.12.13.100.000.03.0736.000000000001</v>
          </cell>
          <cell r="D1555">
            <v>529101121</v>
          </cell>
          <cell r="E1555" t="str">
            <v>Плоттерге арналған қағаз А1(620ММ*175М) 80 гр</v>
          </cell>
          <cell r="F1555" t="str">
            <v>Бумага</v>
          </cell>
          <cell r="G1555" t="str">
            <v>для плоттера, формат А1, плотность 80 г/м2</v>
          </cell>
          <cell r="H1555" t="str">
            <v>Плоттерге арналған қағаз А1(620ММ*175М) 80 гр</v>
          </cell>
          <cell r="I1555" t="str">
            <v>БК</v>
          </cell>
          <cell r="J1555" t="str">
            <v>60</v>
          </cell>
          <cell r="K1555">
            <v>631010000</v>
          </cell>
          <cell r="L1555" t="str">
            <v>ҚР, ШҚО, Өскемен қ., Бажов көш., 10</v>
          </cell>
          <cell r="M1555" t="str">
            <v>Желтоқсан-Қантар</v>
          </cell>
          <cell r="N1555" t="str">
            <v>Шығыс-Қазақстан облысы, Өскемен қ.</v>
          </cell>
          <cell r="O1555" t="str">
            <v>DDP</v>
          </cell>
          <cell r="P1555" t="str">
            <v>шартқа қол қойылған кезден бастап 30 күнтізбелік күн ішінде</v>
          </cell>
          <cell r="Q1555">
            <v>0</v>
          </cell>
          <cell r="R1555">
            <v>796</v>
          </cell>
          <cell r="S1555" t="str">
            <v>Дана</v>
          </cell>
        </row>
        <row r="1556">
          <cell r="A1556" t="str">
            <v>1002-1 Т</v>
          </cell>
          <cell r="B1556" t="str">
            <v>"ШҚ АЭК" АҚ</v>
          </cell>
          <cell r="C1556" t="str">
            <v>17.12.13.100.000.03.0736.000000000001</v>
          </cell>
          <cell r="D1556">
            <v>529101121</v>
          </cell>
          <cell r="E1556" t="str">
            <v>Плоттерге арналған қағаз А1(620ММ*175М) 80 гр</v>
          </cell>
          <cell r="F1556" t="str">
            <v>Бумага</v>
          </cell>
          <cell r="G1556" t="str">
            <v>для плоттера, формат А1, плотность 80 г/м2</v>
          </cell>
          <cell r="H1556" t="str">
            <v>Плоттерге арналған қағаз А1(620ММ*175М) 80 гр</v>
          </cell>
          <cell r="I1556" t="str">
            <v>БК</v>
          </cell>
          <cell r="J1556">
            <v>0</v>
          </cell>
          <cell r="K1556">
            <v>631010000</v>
          </cell>
          <cell r="L1556" t="str">
            <v>ҚР, ШҚО, Өскемен қ., Бажов көш., 10</v>
          </cell>
          <cell r="M1556" t="str">
            <v>Сәуір - Мамыр</v>
          </cell>
          <cell r="N1556" t="str">
            <v>Шығыс-Қазақстан облысы, Өскемен қ.</v>
          </cell>
          <cell r="O1556" t="str">
            <v>DDP</v>
          </cell>
          <cell r="P1556" t="str">
            <v>шартқа қол қойылған кезден бастап 30 күнтізбелік күн ішінде</v>
          </cell>
          <cell r="Q1556">
            <v>0</v>
          </cell>
          <cell r="R1556">
            <v>796</v>
          </cell>
          <cell r="S1556" t="str">
            <v>Дана</v>
          </cell>
        </row>
        <row r="1557">
          <cell r="A1557" t="str">
            <v>1003 Т</v>
          </cell>
          <cell r="B1557" t="str">
            <v>"ШҚ АЭК" АҚ</v>
          </cell>
          <cell r="C1557" t="str">
            <v>17.23.13.130.000.00.0796.000000000000</v>
          </cell>
          <cell r="D1557">
            <v>529102135</v>
          </cell>
          <cell r="E1557" t="str">
            <v>Журнал А4 газеттік 400 б.</v>
          </cell>
          <cell r="F1557" t="str">
            <v>Журнал</v>
          </cell>
          <cell r="G1557" t="str">
            <v>регистрации</v>
          </cell>
          <cell r="H1557" t="str">
            <v>Журнал А4 газеттік 400 б.</v>
          </cell>
          <cell r="I1557" t="str">
            <v>БК</v>
          </cell>
          <cell r="J1557" t="str">
            <v>60</v>
          </cell>
          <cell r="K1557">
            <v>631010000</v>
          </cell>
          <cell r="L1557" t="str">
            <v>ҚР, ШҚО, Өскемен қ., Бажов көш., 10</v>
          </cell>
          <cell r="M1557" t="str">
            <v>Желтоқсан-Қантар</v>
          </cell>
          <cell r="N1557" t="str">
            <v>Шығыс-Қазақстан облысы, Өскемен қ.</v>
          </cell>
          <cell r="O1557" t="str">
            <v>DDP</v>
          </cell>
          <cell r="P1557" t="str">
            <v>Өтініш берген күннен бастап 5 жұмыс күні ішінде</v>
          </cell>
          <cell r="Q1557">
            <v>0</v>
          </cell>
          <cell r="R1557">
            <v>796</v>
          </cell>
          <cell r="S1557" t="str">
            <v>Дана</v>
          </cell>
        </row>
        <row r="1558">
          <cell r="A1558" t="str">
            <v>1003-1 Т</v>
          </cell>
          <cell r="B1558" t="str">
            <v>"ШҚ АЭК" АҚ</v>
          </cell>
          <cell r="C1558" t="str">
            <v>17.23.13.130.000.00.0796.000000000000</v>
          </cell>
          <cell r="D1558">
            <v>529102135</v>
          </cell>
          <cell r="E1558" t="str">
            <v>Журнал А4 газеттік 400 б.</v>
          </cell>
          <cell r="F1558" t="str">
            <v>Журнал</v>
          </cell>
          <cell r="G1558" t="str">
            <v>регистрации</v>
          </cell>
          <cell r="H1558" t="str">
            <v>Журнал А4 газеттік 400 б.</v>
          </cell>
          <cell r="I1558" t="str">
            <v>БК</v>
          </cell>
          <cell r="J1558" t="str">
            <v>60</v>
          </cell>
          <cell r="K1558">
            <v>631010000</v>
          </cell>
          <cell r="L1558" t="str">
            <v>ҚР, ШҚО, Өскемен қ., Бажов көш., 10</v>
          </cell>
          <cell r="M1558" t="str">
            <v>Сәуір - Мамыр</v>
          </cell>
          <cell r="N1558" t="str">
            <v>Шығыс-Қазақстан облысы, Өскемен қ.</v>
          </cell>
          <cell r="O1558" t="str">
            <v>DDP</v>
          </cell>
          <cell r="P1558" t="str">
            <v>Өтініш берген күннен бастап 5 жұмыс күні ішінде</v>
          </cell>
          <cell r="Q1558">
            <v>0</v>
          </cell>
          <cell r="R1558">
            <v>796</v>
          </cell>
          <cell r="S1558" t="str">
            <v>Дана</v>
          </cell>
        </row>
        <row r="1559">
          <cell r="A1559" t="str">
            <v>1004 Т</v>
          </cell>
          <cell r="B1559" t="str">
            <v>"ШҚ АЭК" АҚ</v>
          </cell>
          <cell r="C1559" t="str">
            <v>58.11.12.000.000.00.0796.000000000008</v>
          </cell>
          <cell r="D1559">
            <v>529104154</v>
          </cell>
          <cell r="E1559" t="str">
            <v>ҚР Эн/пр үшін ӨҚҚ кітабы</v>
          </cell>
          <cell r="F1559" t="str">
            <v>Книга</v>
          </cell>
          <cell r="G1559" t="str">
            <v>печатная, с содержанием правил, инструкции, требований</v>
          </cell>
          <cell r="H1559" t="str">
            <v>ҚР Эн/пр үшін ӨҚҚ кітабы</v>
          </cell>
          <cell r="I1559" t="str">
            <v>БК</v>
          </cell>
          <cell r="J1559" t="str">
            <v>60</v>
          </cell>
          <cell r="K1559">
            <v>631010000</v>
          </cell>
          <cell r="L1559" t="str">
            <v>ҚР, ШҚО, Өскемен қ., Бажов көш., 10</v>
          </cell>
          <cell r="M1559" t="str">
            <v>Желтоқсан-Қантар</v>
          </cell>
          <cell r="N1559" t="str">
            <v>Шығыс-Қазақстан облысы, Өскемен қ.</v>
          </cell>
          <cell r="O1559" t="str">
            <v>DDP</v>
          </cell>
          <cell r="P1559" t="str">
            <v>шартқа қол қойылған кезден бастап 30 күнтізбелік күн ішінде</v>
          </cell>
          <cell r="Q1559">
            <v>0</v>
          </cell>
          <cell r="R1559">
            <v>796</v>
          </cell>
          <cell r="S1559" t="str">
            <v>Дана</v>
          </cell>
        </row>
        <row r="1560">
          <cell r="A1560" t="str">
            <v>1004-1 Т</v>
          </cell>
          <cell r="B1560" t="str">
            <v>"ШҚ АЭК" АҚ</v>
          </cell>
          <cell r="C1560" t="str">
            <v>58.11.12.000.000.00.0796.000000000008</v>
          </cell>
          <cell r="D1560">
            <v>529104154</v>
          </cell>
          <cell r="E1560" t="str">
            <v>ҚР Эн/пр үшін ӨҚҚ кітабы</v>
          </cell>
          <cell r="F1560" t="str">
            <v>Книга</v>
          </cell>
          <cell r="G1560" t="str">
            <v>печатная, с содержанием правил, инструкции, требований</v>
          </cell>
          <cell r="H1560" t="str">
            <v>ҚР Эн/пр үшін ӨҚҚ кітабы</v>
          </cell>
          <cell r="I1560" t="str">
            <v>БК</v>
          </cell>
          <cell r="J1560" t="str">
            <v>60</v>
          </cell>
          <cell r="K1560">
            <v>631010000</v>
          </cell>
          <cell r="L1560" t="str">
            <v>ҚР, ШҚО, Өскемен қ., Бажов көш., 10</v>
          </cell>
          <cell r="M1560" t="str">
            <v>Сәуір - Мамыр</v>
          </cell>
          <cell r="N1560" t="str">
            <v>Шығыс-Қазақстан облысы, Өскемен қ.</v>
          </cell>
          <cell r="O1560" t="str">
            <v>DDP</v>
          </cell>
          <cell r="P1560" t="str">
            <v>шартқа қол қойылған кезден бастап 30 күнтізбелік күн ішінде</v>
          </cell>
          <cell r="Q1560">
            <v>0</v>
          </cell>
          <cell r="R1560">
            <v>796</v>
          </cell>
          <cell r="S1560" t="str">
            <v>Дана</v>
          </cell>
        </row>
        <row r="1561">
          <cell r="A1561" t="str">
            <v>1005 Т</v>
          </cell>
          <cell r="B1561" t="str">
            <v>"ШҚ АЭК" АҚ</v>
          </cell>
          <cell r="C1561" t="str">
            <v>58.11.12.000.000.00.0796.000000000008</v>
          </cell>
          <cell r="D1561">
            <v>529104155</v>
          </cell>
          <cell r="E1561" t="str">
            <v>Эл/орнату пайдалану кезінде ТҚ ережесі кітабы</v>
          </cell>
          <cell r="F1561" t="str">
            <v>Книга</v>
          </cell>
          <cell r="G1561" t="str">
            <v>печатная, с содержанием правил, инструкции, требований</v>
          </cell>
          <cell r="H1561" t="str">
            <v>Эл/орнату пайдалану кезінде ТҚ ережесі кітабы</v>
          </cell>
          <cell r="I1561" t="str">
            <v>БК</v>
          </cell>
          <cell r="J1561" t="str">
            <v>60</v>
          </cell>
          <cell r="K1561">
            <v>631010000</v>
          </cell>
          <cell r="L1561" t="str">
            <v>ҚР, ШҚО, Өскемен қ., Бажов көш., 10</v>
          </cell>
          <cell r="M1561" t="str">
            <v>Желтоқсан-Қантар</v>
          </cell>
          <cell r="N1561" t="str">
            <v>Шығыс-Қазақстан облысы, Өскемен қ.</v>
          </cell>
          <cell r="O1561" t="str">
            <v>DDP</v>
          </cell>
          <cell r="P1561" t="str">
            <v>шартқа қол қойылған кезден бастап 30 күнтізбелік күн ішінде</v>
          </cell>
          <cell r="Q1561">
            <v>0</v>
          </cell>
          <cell r="R1561">
            <v>796</v>
          </cell>
          <cell r="S1561" t="str">
            <v>Дана</v>
          </cell>
        </row>
        <row r="1562">
          <cell r="A1562" t="str">
            <v>1005-1 Т</v>
          </cell>
          <cell r="B1562" t="str">
            <v>"ШҚ АЭК" АҚ</v>
          </cell>
          <cell r="C1562" t="str">
            <v>58.11.12.000.000.00.0796.000000000008</v>
          </cell>
          <cell r="D1562">
            <v>529104155</v>
          </cell>
          <cell r="E1562" t="str">
            <v>Эл/орнату пайдалану кезінде ТҚ ережесі кітабы</v>
          </cell>
          <cell r="F1562" t="str">
            <v>Книга</v>
          </cell>
          <cell r="G1562" t="str">
            <v>печатная, с содержанием правил, инструкции, требований</v>
          </cell>
          <cell r="H1562" t="str">
            <v>Эл/орнату пайдалану кезінде ТҚ ережесі кітабы</v>
          </cell>
          <cell r="I1562" t="str">
            <v>БК</v>
          </cell>
          <cell r="J1562" t="str">
            <v>60</v>
          </cell>
          <cell r="K1562">
            <v>631010000</v>
          </cell>
          <cell r="L1562" t="str">
            <v>ҚР, ШҚО, Өскемен қ., Бажов көш., 10</v>
          </cell>
          <cell r="M1562" t="str">
            <v>Сәуір - Мамыр</v>
          </cell>
          <cell r="N1562" t="str">
            <v>Шығыс-Қазақстан облысы, Өскемен қ.</v>
          </cell>
          <cell r="O1562" t="str">
            <v>DDP</v>
          </cell>
          <cell r="P1562" t="str">
            <v>шартқа қол қойылған кезден бастап 30 күнтізбелік күн ішінде</v>
          </cell>
          <cell r="Q1562">
            <v>0</v>
          </cell>
          <cell r="R1562">
            <v>796</v>
          </cell>
          <cell r="S1562" t="str">
            <v>Дана</v>
          </cell>
        </row>
        <row r="1563">
          <cell r="A1563" t="str">
            <v>1006 Т</v>
          </cell>
          <cell r="B1563" t="str">
            <v>"ШҚ АЭК" АҚ</v>
          </cell>
          <cell r="C1563" t="str">
            <v>58.11.12.000.000.00.0796.000000000008</v>
          </cell>
          <cell r="D1563">
            <v>529104156</v>
          </cell>
          <cell r="E1563" t="str">
            <v xml:space="preserve">Эл/қондырғы алдын алу ереже кітабы                                                                  </v>
          </cell>
          <cell r="F1563" t="str">
            <v>Книга</v>
          </cell>
          <cell r="G1563" t="str">
            <v>печатная, с содержанием правил, инструкции, требований</v>
          </cell>
          <cell r="H1563" t="str">
            <v xml:space="preserve">Эл/қондырғы алдын алу ереже кітабы                                                                  </v>
          </cell>
          <cell r="I1563" t="str">
            <v>БК</v>
          </cell>
          <cell r="J1563" t="str">
            <v>60</v>
          </cell>
          <cell r="K1563">
            <v>631010000</v>
          </cell>
          <cell r="L1563" t="str">
            <v>ҚР, ШҚО, Өскемен қ., Бажов көш., 10</v>
          </cell>
          <cell r="M1563" t="str">
            <v>Желтоқсан-Қантар</v>
          </cell>
          <cell r="N1563" t="str">
            <v>Шығыс-Қазақстан облысы, Өскемен қ.</v>
          </cell>
          <cell r="O1563" t="str">
            <v>DDP</v>
          </cell>
          <cell r="P1563" t="str">
            <v>шартқа қол қойылған кезден бастап 30 күнтізбелік күн ішінде</v>
          </cell>
          <cell r="Q1563">
            <v>0</v>
          </cell>
          <cell r="R1563">
            <v>796</v>
          </cell>
          <cell r="S1563" t="str">
            <v>Дана</v>
          </cell>
        </row>
        <row r="1564">
          <cell r="A1564" t="str">
            <v>1006-1 Т</v>
          </cell>
          <cell r="B1564" t="str">
            <v>"ШҚ АЭК" АҚ</v>
          </cell>
          <cell r="C1564" t="str">
            <v>58.11.12.000.000.00.0796.000000000008</v>
          </cell>
          <cell r="D1564">
            <v>529104156</v>
          </cell>
          <cell r="E1564" t="str">
            <v xml:space="preserve">Эл/қондырғы алдын алу ереже кітабы                                                                  </v>
          </cell>
          <cell r="F1564" t="str">
            <v>Книга</v>
          </cell>
          <cell r="G1564" t="str">
            <v>печатная, с содержанием правил, инструкции, требований</v>
          </cell>
          <cell r="H1564" t="str">
            <v xml:space="preserve">Эл/қондырғы алдын алу ереже кітабы                                                                  </v>
          </cell>
          <cell r="I1564" t="str">
            <v>БК</v>
          </cell>
          <cell r="J1564" t="str">
            <v>60</v>
          </cell>
          <cell r="K1564">
            <v>631010000</v>
          </cell>
          <cell r="L1564" t="str">
            <v>ҚР, ШҚО, Өскемен қ., Бажов көш., 10</v>
          </cell>
          <cell r="M1564" t="str">
            <v>Сәуір - Мамыр</v>
          </cell>
          <cell r="N1564" t="str">
            <v>Шығыс-Қазақстан облысы, Өскемен қ.</v>
          </cell>
          <cell r="O1564" t="str">
            <v>DDP</v>
          </cell>
          <cell r="P1564" t="str">
            <v>шартқа қол қойылған кезден бастап 30 күнтізбелік күн ішінде</v>
          </cell>
          <cell r="Q1564">
            <v>0</v>
          </cell>
          <cell r="R1564">
            <v>796</v>
          </cell>
          <cell r="S1564" t="str">
            <v>Дана</v>
          </cell>
        </row>
        <row r="1565">
          <cell r="A1565" t="str">
            <v>1007 Т</v>
          </cell>
          <cell r="B1565" t="str">
            <v>"ШҚ АЭК" АҚ</v>
          </cell>
          <cell r="C1565" t="str">
            <v>58.11.12.000.000.00.0796.000000000008</v>
          </cell>
          <cell r="D1565">
            <v>529104158</v>
          </cell>
          <cell r="E1565" t="str">
            <v>ПТЭ бойынша кітап</v>
          </cell>
          <cell r="F1565" t="str">
            <v>Книга</v>
          </cell>
          <cell r="G1565" t="str">
            <v>печатная, с содержанием правил, инструкции, требований</v>
          </cell>
          <cell r="H1565" t="str">
            <v>ПТЭ бойынша кітап</v>
          </cell>
          <cell r="I1565" t="str">
            <v>БК</v>
          </cell>
          <cell r="J1565" t="str">
            <v>60</v>
          </cell>
          <cell r="K1565">
            <v>631010000</v>
          </cell>
          <cell r="L1565" t="str">
            <v>ҚР, ШҚО, Өскемен қ., Бажов көш., 10</v>
          </cell>
          <cell r="M1565" t="str">
            <v>Желтоқсан-Қантар</v>
          </cell>
          <cell r="N1565" t="str">
            <v>Шығыс-Қазақстан облысы, Өскемен қ.</v>
          </cell>
          <cell r="O1565" t="str">
            <v>DDP</v>
          </cell>
          <cell r="P1565" t="str">
            <v>шартқа қол қойылған кезден бастап 30 күнтізбелік күн ішінде</v>
          </cell>
          <cell r="Q1565">
            <v>0</v>
          </cell>
          <cell r="R1565">
            <v>796</v>
          </cell>
          <cell r="S1565" t="str">
            <v>Дана</v>
          </cell>
        </row>
        <row r="1566">
          <cell r="A1566" t="str">
            <v>1007-1 Т</v>
          </cell>
          <cell r="B1566" t="str">
            <v>"ШҚ АЭК" АҚ</v>
          </cell>
          <cell r="C1566" t="str">
            <v>58.11.12.000.000.00.0796.000000000008</v>
          </cell>
          <cell r="D1566">
            <v>529104158</v>
          </cell>
          <cell r="E1566" t="str">
            <v>ПТЭ бойынша кітап</v>
          </cell>
          <cell r="F1566" t="str">
            <v>Книга</v>
          </cell>
          <cell r="G1566" t="str">
            <v>печатная, с содержанием правил, инструкции, требований</v>
          </cell>
          <cell r="H1566" t="str">
            <v>ПТЭ бойынша кітап</v>
          </cell>
          <cell r="I1566" t="str">
            <v>БК</v>
          </cell>
          <cell r="J1566" t="str">
            <v>60</v>
          </cell>
          <cell r="K1566">
            <v>631010000</v>
          </cell>
          <cell r="L1566" t="str">
            <v>ҚР, ШҚО, Өскемен қ., Бажов көш., 10</v>
          </cell>
          <cell r="M1566" t="str">
            <v>Сәуір - Мамыр</v>
          </cell>
          <cell r="N1566" t="str">
            <v>Шығыс-Қазақстан облысы, Өскемен қ.</v>
          </cell>
          <cell r="O1566" t="str">
            <v>DDP</v>
          </cell>
          <cell r="P1566" t="str">
            <v>шартқа қол қойылған кезден бастап 30 күнтізбелік күн ішінде</v>
          </cell>
          <cell r="Q1566">
            <v>0</v>
          </cell>
          <cell r="R1566">
            <v>796</v>
          </cell>
          <cell r="S1566" t="str">
            <v>Дана</v>
          </cell>
        </row>
        <row r="1567">
          <cell r="A1567" t="str">
            <v>1008 Т</v>
          </cell>
          <cell r="B1567" t="str">
            <v>"ШҚ АЭК" АҚ</v>
          </cell>
          <cell r="C1567" t="str">
            <v>28.23.23.900.003.00.0796.000000000000</v>
          </cell>
          <cell r="D1567">
            <v>530100100</v>
          </cell>
          <cell r="E1567" t="str">
            <v>Антистеплер</v>
          </cell>
          <cell r="F1567" t="str">
            <v>Антистеплер</v>
          </cell>
          <cell r="G1567" t="str">
            <v>для скоб</v>
          </cell>
          <cell r="H1567" t="str">
            <v>Антистеплер</v>
          </cell>
          <cell r="I1567" t="str">
            <v>БК</v>
          </cell>
          <cell r="J1567">
            <v>0</v>
          </cell>
          <cell r="K1567">
            <v>631010000</v>
          </cell>
          <cell r="L1567" t="str">
            <v>ҚР, ШҚО, Өскемен қ., Бажов көш., 10</v>
          </cell>
          <cell r="M1567" t="str">
            <v>Желтоқсан-Қантар</v>
          </cell>
          <cell r="N1567" t="str">
            <v>Шығыс-Қазақстан облысы, Өскемен қ.</v>
          </cell>
          <cell r="O1567" t="str">
            <v>DDP</v>
          </cell>
          <cell r="P1567" t="str">
            <v>шартқа қол қойылған кезден бастап 30 күнтізбелік күн ішінде</v>
          </cell>
          <cell r="Q1567">
            <v>0</v>
          </cell>
          <cell r="R1567">
            <v>796</v>
          </cell>
          <cell r="S1567" t="str">
            <v>Дана</v>
          </cell>
        </row>
        <row r="1568">
          <cell r="A1568" t="str">
            <v>1008-1 Т</v>
          </cell>
          <cell r="B1568" t="str">
            <v>"ШҚ АЭК" АҚ</v>
          </cell>
          <cell r="C1568" t="str">
            <v>28.23.23.900.003.00.0796.000000000000</v>
          </cell>
          <cell r="D1568">
            <v>530100100</v>
          </cell>
          <cell r="E1568" t="str">
            <v>Антистеплер</v>
          </cell>
          <cell r="F1568" t="str">
            <v>Антистеплер</v>
          </cell>
          <cell r="G1568" t="str">
            <v>для скоб</v>
          </cell>
          <cell r="H1568" t="str">
            <v>Антистеплер</v>
          </cell>
          <cell r="I1568" t="str">
            <v>БК</v>
          </cell>
          <cell r="J1568">
            <v>0</v>
          </cell>
          <cell r="K1568">
            <v>631010000</v>
          </cell>
          <cell r="L1568" t="str">
            <v>070002,  Қазақстан Республикасы, Шығыс Қазақстан облысы, Өскемен қ., Бажов к-сі,10</v>
          </cell>
          <cell r="M1568" t="str">
            <v>Ақпан - Наурыз</v>
          </cell>
          <cell r="N1568" t="str">
            <v>Шығыс-Қазақстан облысы, Өскемен қ.</v>
          </cell>
          <cell r="O1568" t="str">
            <v>DDP</v>
          </cell>
          <cell r="P1568" t="str">
            <v>шартқа қол қойылған кезден бастап 30 күнтізбелік күн ішінде</v>
          </cell>
          <cell r="Q1568">
            <v>0</v>
          </cell>
          <cell r="R1568">
            <v>796</v>
          </cell>
          <cell r="S1568" t="str">
            <v>Дана</v>
          </cell>
        </row>
        <row r="1569">
          <cell r="A1569" t="str">
            <v>1009 Т</v>
          </cell>
          <cell r="B1569" t="str">
            <v>"ШҚ АЭК" АҚ</v>
          </cell>
          <cell r="C1569" t="str">
            <v>17.23.12.700.012.00.5111.000000000000</v>
          </cell>
          <cell r="D1569">
            <v>530101100</v>
          </cell>
          <cell r="E1569" t="str">
            <v>Қысқа жазбаға арналған қағаз блогы</v>
          </cell>
          <cell r="F1569" t="str">
            <v>Бумага</v>
          </cell>
          <cell r="G1569" t="str">
            <v>для заметок, формат блока 9*9 см</v>
          </cell>
          <cell r="H1569" t="str">
            <v>Қысқа жазбаға арналған қағаз блогы</v>
          </cell>
          <cell r="I1569" t="str">
            <v>БК</v>
          </cell>
          <cell r="J1569">
            <v>0</v>
          </cell>
          <cell r="K1569">
            <v>631010000</v>
          </cell>
          <cell r="L1569" t="str">
            <v>ҚР, ШҚО, Өскемен қ., Бажов көш., 10</v>
          </cell>
          <cell r="M1569" t="str">
            <v>Желтоқсан-Қантар</v>
          </cell>
          <cell r="N1569" t="str">
            <v>Шығыс-Қазақстан облысы, Өскемен қ.</v>
          </cell>
          <cell r="O1569" t="str">
            <v>DDP</v>
          </cell>
          <cell r="P1569" t="str">
            <v>шартқа қол қойылған кезден бастап 30 күнтізбелік күн ішінде</v>
          </cell>
          <cell r="Q1569">
            <v>0</v>
          </cell>
          <cell r="R1569">
            <v>796</v>
          </cell>
          <cell r="S1569" t="str">
            <v>Дана</v>
          </cell>
        </row>
        <row r="1570">
          <cell r="A1570" t="str">
            <v>1009-1 Т</v>
          </cell>
          <cell r="B1570" t="str">
            <v>"ШҚ АЭК" АҚ</v>
          </cell>
          <cell r="C1570" t="str">
            <v>17.23.12.700.012.00.5111.000000000000</v>
          </cell>
          <cell r="D1570">
            <v>530101100</v>
          </cell>
          <cell r="E1570" t="str">
            <v>Қысқа жазбаға арналған қағаз блогы</v>
          </cell>
          <cell r="F1570" t="str">
            <v>Бумага</v>
          </cell>
          <cell r="G1570" t="str">
            <v>для заметок, формат блока 9*9 см</v>
          </cell>
          <cell r="H1570" t="str">
            <v>Қысқа жазбаға арналған қағаз блогы</v>
          </cell>
          <cell r="I1570" t="str">
            <v>БК</v>
          </cell>
          <cell r="J1570">
            <v>0</v>
          </cell>
          <cell r="K1570">
            <v>631010000</v>
          </cell>
          <cell r="L1570" t="str">
            <v>ҚР, ШҚО, Өскемен қ., Бажов көш., 10</v>
          </cell>
          <cell r="M1570" t="str">
            <v>Ақпан - Наурыз</v>
          </cell>
          <cell r="N1570" t="str">
            <v>Шығыс-Қазақстан облысы, Өскемен қ.</v>
          </cell>
          <cell r="O1570" t="str">
            <v>DDP</v>
          </cell>
          <cell r="P1570" t="str">
            <v>шартқа қол қойылған кезден бастап 30 күнтізбелік күн ішінде</v>
          </cell>
          <cell r="Q1570">
            <v>0</v>
          </cell>
          <cell r="R1570">
            <v>796</v>
          </cell>
          <cell r="S1570" t="str">
            <v>Дана</v>
          </cell>
        </row>
        <row r="1571">
          <cell r="A1571" t="str">
            <v>1010 Т</v>
          </cell>
          <cell r="B1571" t="str">
            <v>"ШҚ АЭК" АҚ</v>
          </cell>
          <cell r="C1571" t="str">
            <v>17.23.12.700.008.00.0796.000000000003</v>
          </cell>
          <cell r="D1571">
            <v>530102102</v>
          </cell>
          <cell r="E1571" t="str">
            <v>Блокнот А5 шиыршық</v>
          </cell>
          <cell r="F1571" t="str">
            <v>Блокнот для записей</v>
          </cell>
          <cell r="G1571" t="str">
            <v>формат А5</v>
          </cell>
          <cell r="H1571" t="str">
            <v>Блокнот А5 шиыршық</v>
          </cell>
          <cell r="I1571" t="str">
            <v>БК</v>
          </cell>
          <cell r="J1571">
            <v>0</v>
          </cell>
          <cell r="K1571">
            <v>631010000</v>
          </cell>
          <cell r="L1571" t="str">
            <v>ҚР, ШҚО, Өскемен қ., Бажов көш., 10</v>
          </cell>
          <cell r="M1571" t="str">
            <v>Желтоқсан-Қантар</v>
          </cell>
          <cell r="N1571" t="str">
            <v>Шығыс-Қазақстан облысы, Өскемен қ.</v>
          </cell>
          <cell r="O1571" t="str">
            <v>DDP</v>
          </cell>
          <cell r="P1571" t="str">
            <v>шартқа қол қойылған кезден бастап 30 күнтізбелік күн ішінде</v>
          </cell>
          <cell r="Q1571">
            <v>0</v>
          </cell>
          <cell r="R1571">
            <v>796</v>
          </cell>
          <cell r="S1571" t="str">
            <v>Дана</v>
          </cell>
        </row>
        <row r="1572">
          <cell r="A1572" t="str">
            <v>1010-1 Т</v>
          </cell>
          <cell r="B1572" t="str">
            <v>"ШҚ АЭК" АҚ</v>
          </cell>
          <cell r="C1572" t="str">
            <v>17.23.12.700.008.00.0796.000000000003</v>
          </cell>
          <cell r="D1572">
            <v>530102102</v>
          </cell>
          <cell r="E1572" t="str">
            <v>Блокнот А5 шиыршық</v>
          </cell>
          <cell r="F1572" t="str">
            <v>Блокнот для записей</v>
          </cell>
          <cell r="G1572" t="str">
            <v>формат А5</v>
          </cell>
          <cell r="H1572" t="str">
            <v>Блокнот А5 шиыршық</v>
          </cell>
          <cell r="I1572" t="str">
            <v>БК</v>
          </cell>
          <cell r="J1572">
            <v>0</v>
          </cell>
          <cell r="K1572">
            <v>631010000</v>
          </cell>
          <cell r="L1572" t="str">
            <v>ҚР, ШҚО, Өскемен қ., Бажов көш., 10</v>
          </cell>
          <cell r="M1572" t="str">
            <v>Ақпан - Наурыз</v>
          </cell>
          <cell r="N1572" t="str">
            <v>Шығыс-Қазақстан облысы, Өскемен қ.</v>
          </cell>
          <cell r="O1572" t="str">
            <v>DDP</v>
          </cell>
          <cell r="P1572" t="str">
            <v>шартқа қол қойылған кезден бастап 30 күнтізбелік күн ішінде</v>
          </cell>
          <cell r="Q1572">
            <v>0</v>
          </cell>
          <cell r="R1572">
            <v>796</v>
          </cell>
          <cell r="S1572" t="str">
            <v>Дана</v>
          </cell>
        </row>
        <row r="1573">
          <cell r="A1573" t="str">
            <v>1011 Т</v>
          </cell>
          <cell r="B1573" t="str">
            <v>"ШҚ АЭК" АҚ</v>
          </cell>
          <cell r="C1573" t="str">
            <v>32.99.59.900.059.00.0796.000000000000</v>
          </cell>
          <cell r="D1573">
            <v>530105100</v>
          </cell>
          <cell r="E1573" t="str">
            <v>Тақтаға арналған губка</v>
          </cell>
          <cell r="F1573" t="str">
            <v>Губка</v>
          </cell>
          <cell r="G1573" t="str">
            <v>для маркерной доски</v>
          </cell>
          <cell r="H1573" t="str">
            <v>Тақтаға арналған губка</v>
          </cell>
          <cell r="I1573" t="str">
            <v>БК</v>
          </cell>
          <cell r="J1573">
            <v>0</v>
          </cell>
          <cell r="K1573">
            <v>631010000</v>
          </cell>
          <cell r="L1573" t="str">
            <v>ҚР, ШҚО, Өскемен қ., Бажов көш., 10</v>
          </cell>
          <cell r="M1573" t="str">
            <v>Желтоқсан-Қантар</v>
          </cell>
          <cell r="N1573" t="str">
            <v>Шығыс-Қазақстан облысы, Өскемен қ.</v>
          </cell>
          <cell r="O1573" t="str">
            <v>DDP</v>
          </cell>
          <cell r="P1573" t="str">
            <v>шартқа қол қойылған кезден бастап 30 күнтізбелік күн ішінде</v>
          </cell>
          <cell r="Q1573">
            <v>0</v>
          </cell>
          <cell r="R1573">
            <v>796</v>
          </cell>
          <cell r="S1573" t="str">
            <v>Дана</v>
          </cell>
        </row>
        <row r="1574">
          <cell r="A1574" t="str">
            <v>1012 Т</v>
          </cell>
          <cell r="B1574" t="str">
            <v>"ШҚ АЭК" АҚ</v>
          </cell>
          <cell r="C1574" t="str">
            <v>28.23.23.900.004.00.0796.000000000000</v>
          </cell>
          <cell r="D1574">
            <v>530107100</v>
          </cell>
          <cell r="E1574" t="str">
            <v>Тескіш</v>
          </cell>
          <cell r="F1574" t="str">
            <v>Дырокол</v>
          </cell>
          <cell r="G1574" t="str">
            <v>канцелярский, механический</v>
          </cell>
          <cell r="H1574" t="str">
            <v>Тескіш</v>
          </cell>
          <cell r="I1574" t="str">
            <v>БК</v>
          </cell>
          <cell r="J1574">
            <v>0</v>
          </cell>
          <cell r="K1574">
            <v>631010000</v>
          </cell>
          <cell r="L1574" t="str">
            <v>ҚР, ШҚО, Өскемен қ., Бажов көш., 10</v>
          </cell>
          <cell r="M1574" t="str">
            <v>Желтоқсан-Қантар</v>
          </cell>
          <cell r="N1574" t="str">
            <v>Шығыс-Қазақстан облысы, Өскемен қ.</v>
          </cell>
          <cell r="O1574" t="str">
            <v>DDP</v>
          </cell>
          <cell r="P1574" t="str">
            <v>шартқа қол қойылған кезден бастап 30 күнтізбелік күн ішінде</v>
          </cell>
          <cell r="Q1574">
            <v>0</v>
          </cell>
          <cell r="R1574">
            <v>796</v>
          </cell>
          <cell r="S1574" t="str">
            <v>Дана</v>
          </cell>
        </row>
        <row r="1575">
          <cell r="A1575" t="str">
            <v>1012-1 Т</v>
          </cell>
          <cell r="B1575" t="str">
            <v>"ШҚ АЭК" АҚ</v>
          </cell>
          <cell r="C1575" t="str">
            <v>28.23.23.900.004.00.0796.000000000000</v>
          </cell>
          <cell r="D1575">
            <v>530107100</v>
          </cell>
          <cell r="E1575" t="str">
            <v>Тескіш</v>
          </cell>
          <cell r="F1575" t="str">
            <v>Дырокол</v>
          </cell>
          <cell r="G1575" t="str">
            <v>канцелярский, механический</v>
          </cell>
          <cell r="H1575" t="str">
            <v>Тескіш</v>
          </cell>
          <cell r="I1575" t="str">
            <v>БК</v>
          </cell>
          <cell r="J1575">
            <v>0</v>
          </cell>
          <cell r="K1575">
            <v>631010000</v>
          </cell>
          <cell r="L1575" t="str">
            <v>070002,  Қазақстан Республикасы, Шығыс Қазақстан облысы, Өскемен қ., Бажов к-сі,10</v>
          </cell>
          <cell r="M1575" t="str">
            <v>Ақпан - Наурыз</v>
          </cell>
          <cell r="N1575" t="str">
            <v>Шығыс-Қазақстан облысы, Өскемен қ.</v>
          </cell>
          <cell r="O1575" t="str">
            <v>DDP</v>
          </cell>
          <cell r="P1575" t="str">
            <v>шартқа қол қойылған кезден бастап 30 күнтізбелік күн ішінде</v>
          </cell>
          <cell r="Q1575">
            <v>0</v>
          </cell>
          <cell r="R1575">
            <v>796</v>
          </cell>
          <cell r="S1575" t="str">
            <v>Дана</v>
          </cell>
        </row>
        <row r="1576">
          <cell r="A1576" t="str">
            <v>1013 Т</v>
          </cell>
          <cell r="B1576" t="str">
            <v>"ШҚ АЭК" АҚ</v>
          </cell>
          <cell r="C1576" t="str">
            <v>17.23.12.700.005.00.0796.000000000000</v>
          </cell>
          <cell r="D1576">
            <v>530108100</v>
          </cell>
          <cell r="E1576" t="str">
            <v>Күнделік</v>
          </cell>
          <cell r="F1576" t="str">
            <v>ежедневник</v>
          </cell>
          <cell r="G1576" t="str">
            <v>формат А5, датированный</v>
          </cell>
          <cell r="H1576" t="str">
            <v>Күнделік</v>
          </cell>
          <cell r="I1576" t="str">
            <v>БК</v>
          </cell>
          <cell r="J1576">
            <v>0</v>
          </cell>
          <cell r="K1576">
            <v>631010000</v>
          </cell>
          <cell r="L1576" t="str">
            <v>ҚР, ШҚО, Өскемен қ., Бажов көш., 10</v>
          </cell>
          <cell r="M1576" t="str">
            <v>Желтоқсан-Қантар</v>
          </cell>
          <cell r="N1576" t="str">
            <v>Шығыс-Қазақстан облысы, Өскемен қ.</v>
          </cell>
          <cell r="O1576" t="str">
            <v>DDP</v>
          </cell>
          <cell r="P1576" t="str">
            <v>шартқа қол қойылған кезден бастап 30 күнтізбелік күн ішінде</v>
          </cell>
          <cell r="Q1576">
            <v>0</v>
          </cell>
          <cell r="R1576">
            <v>796</v>
          </cell>
          <cell r="S1576" t="str">
            <v>Дана</v>
          </cell>
        </row>
        <row r="1577">
          <cell r="A1577" t="str">
            <v>1013-1 Т</v>
          </cell>
          <cell r="B1577" t="str">
            <v>"ШҚ АЭК" АҚ</v>
          </cell>
          <cell r="C1577" t="str">
            <v>17.23.12.700.005.00.0796.000000000000</v>
          </cell>
          <cell r="D1577">
            <v>530108100</v>
          </cell>
          <cell r="E1577" t="str">
            <v>Күнделік</v>
          </cell>
          <cell r="F1577" t="str">
            <v>ежедневник</v>
          </cell>
          <cell r="G1577" t="str">
            <v>формат А5, датированный</v>
          </cell>
          <cell r="H1577" t="str">
            <v>Күнделік</v>
          </cell>
          <cell r="I1577" t="str">
            <v>БК</v>
          </cell>
          <cell r="J1577">
            <v>0</v>
          </cell>
          <cell r="K1577">
            <v>631010000</v>
          </cell>
          <cell r="L1577" t="str">
            <v>ҚР, ШҚО, Өскемен қ., Бажов көш., 10</v>
          </cell>
          <cell r="M1577" t="str">
            <v>Ақпан - Наурыз</v>
          </cell>
          <cell r="N1577" t="str">
            <v>Шығыс-Қазақстан облысы, Өскемен қ.</v>
          </cell>
          <cell r="O1577" t="str">
            <v>DDP</v>
          </cell>
          <cell r="P1577" t="str">
            <v>шартқа қол қойылған кезден бастап 30 күнтізбелік күн ішінде</v>
          </cell>
          <cell r="Q1577">
            <v>0</v>
          </cell>
          <cell r="R1577">
            <v>796</v>
          </cell>
          <cell r="S1577" t="str">
            <v>Дана</v>
          </cell>
        </row>
        <row r="1578">
          <cell r="A1578" t="str">
            <v>1014 Т</v>
          </cell>
          <cell r="B1578" t="str">
            <v>"ШҚ АЭК" АҚ</v>
          </cell>
          <cell r="C1578" t="str">
            <v>17.23.12.700.005.00.0796.000000000000</v>
          </cell>
          <cell r="D1578">
            <v>530108101</v>
          </cell>
          <cell r="E1578" t="str">
            <v>Басшыға арналған күнделік</v>
          </cell>
          <cell r="F1578" t="str">
            <v>ежедневник</v>
          </cell>
          <cell r="G1578" t="str">
            <v>формат А5, датированный</v>
          </cell>
          <cell r="H1578" t="str">
            <v>Басшыға арналған күнделік</v>
          </cell>
          <cell r="I1578" t="str">
            <v>БК</v>
          </cell>
          <cell r="J1578">
            <v>0</v>
          </cell>
          <cell r="K1578">
            <v>631010000</v>
          </cell>
          <cell r="L1578" t="str">
            <v>ҚР, ШҚО, Өскемен қ., Бажов көш., 10</v>
          </cell>
          <cell r="M1578" t="str">
            <v>Желтоқсан-Қантар</v>
          </cell>
          <cell r="N1578" t="str">
            <v>Шығыс-Қазақстан облысы, Өскемен қ.</v>
          </cell>
          <cell r="O1578" t="str">
            <v>DDP</v>
          </cell>
          <cell r="P1578" t="str">
            <v>шартқа қол қойылған кезден бастап 30 күнтізбелік күн ішінде</v>
          </cell>
          <cell r="Q1578">
            <v>0</v>
          </cell>
          <cell r="R1578">
            <v>796</v>
          </cell>
          <cell r="S1578" t="str">
            <v>Дана</v>
          </cell>
        </row>
        <row r="1579">
          <cell r="A1579" t="str">
            <v>1014-1 Т</v>
          </cell>
          <cell r="B1579" t="str">
            <v>"ШҚ АЭК" АҚ</v>
          </cell>
          <cell r="C1579" t="str">
            <v>17.23.12.700.005.00.0796.000000000000</v>
          </cell>
          <cell r="D1579">
            <v>530108101</v>
          </cell>
          <cell r="E1579" t="str">
            <v>Басшыға арналған күнделік</v>
          </cell>
          <cell r="F1579" t="str">
            <v>ежедневник</v>
          </cell>
          <cell r="G1579" t="str">
            <v>формат А5, датированный</v>
          </cell>
          <cell r="H1579" t="str">
            <v>Басшыға арналған күнделік</v>
          </cell>
          <cell r="I1579" t="str">
            <v>БК</v>
          </cell>
          <cell r="J1579">
            <v>0</v>
          </cell>
          <cell r="K1579">
            <v>631010000</v>
          </cell>
          <cell r="L1579" t="str">
            <v>ҚР, ШҚО, Өскемен қ., Бажов көш., 10</v>
          </cell>
          <cell r="M1579" t="str">
            <v>Ақпан - Наурыз</v>
          </cell>
          <cell r="N1579" t="str">
            <v>Шығыс-Қазақстан облысы, Өскемен қ.</v>
          </cell>
          <cell r="O1579" t="str">
            <v>DDP</v>
          </cell>
          <cell r="P1579" t="str">
            <v>шартқа қол қойылған кезден бастап 30 күнтізбелік күн ішінде</v>
          </cell>
          <cell r="Q1579">
            <v>0</v>
          </cell>
          <cell r="R1579">
            <v>796</v>
          </cell>
          <cell r="S1579" t="str">
            <v>Дана</v>
          </cell>
        </row>
        <row r="1580">
          <cell r="A1580" t="str">
            <v>1015 Т</v>
          </cell>
          <cell r="B1580" t="str">
            <v>"ШҚ АЭК" АҚ</v>
          </cell>
          <cell r="C1580" t="str">
            <v>25.99.23.300.000.00.0796.000000000001</v>
          </cell>
          <cell r="D1580">
            <v>530109100</v>
          </cell>
          <cell r="E1580" t="str">
            <v>Кеңсе қыспағы 19 мм</v>
          </cell>
          <cell r="F1580" t="str">
            <v>Зажим</v>
          </cell>
          <cell r="G1580" t="str">
            <v>размер 19 мм</v>
          </cell>
          <cell r="H1580" t="str">
            <v>Кеңсе қыспағы 19 мм</v>
          </cell>
          <cell r="I1580" t="str">
            <v>БК</v>
          </cell>
          <cell r="J1580">
            <v>0</v>
          </cell>
          <cell r="K1580">
            <v>631010000</v>
          </cell>
          <cell r="L1580" t="str">
            <v>ҚР, ШҚО, Өскемен қ., Бажов көш., 10</v>
          </cell>
          <cell r="M1580" t="str">
            <v>Желтоқсан-Қантар</v>
          </cell>
          <cell r="N1580" t="str">
            <v>Шығыс-Қазақстан облысы, Өскемен қ.</v>
          </cell>
          <cell r="O1580" t="str">
            <v>DDP</v>
          </cell>
          <cell r="P1580" t="str">
            <v>шартқа қол қойылған кезден бастап 30 күнтізбелік күн ішінде</v>
          </cell>
          <cell r="Q1580">
            <v>0</v>
          </cell>
          <cell r="R1580">
            <v>796</v>
          </cell>
          <cell r="S1580" t="str">
            <v>Дана</v>
          </cell>
        </row>
        <row r="1581">
          <cell r="A1581" t="str">
            <v>1016 Т</v>
          </cell>
          <cell r="B1581" t="str">
            <v>"ШҚ АЭК" АҚ</v>
          </cell>
          <cell r="C1581" t="str">
            <v>25.99.23.300.000.00.0796.000000000003</v>
          </cell>
          <cell r="D1581">
            <v>530109101</v>
          </cell>
          <cell r="E1581" t="str">
            <v>Кеңсе қыспағы 25 мм</v>
          </cell>
          <cell r="F1581" t="str">
            <v>Зажим</v>
          </cell>
          <cell r="G1581" t="str">
            <v>размер 25 мм</v>
          </cell>
          <cell r="H1581" t="str">
            <v>Кеңсе қыспағы 25 мм</v>
          </cell>
          <cell r="I1581" t="str">
            <v>БК</v>
          </cell>
          <cell r="J1581">
            <v>0</v>
          </cell>
          <cell r="K1581">
            <v>631010000</v>
          </cell>
          <cell r="L1581" t="str">
            <v>ҚР, ШҚО, Өскемен қ., Бажов көш., 10</v>
          </cell>
          <cell r="M1581" t="str">
            <v>Желтоқсан-Қантар</v>
          </cell>
          <cell r="N1581" t="str">
            <v>Шығыс-Қазақстан облысы, Өскемен қ.</v>
          </cell>
          <cell r="O1581" t="str">
            <v>DDP</v>
          </cell>
          <cell r="P1581" t="str">
            <v>шартқа қол қойылған кезден бастап 30 күнтізбелік күн ішінде</v>
          </cell>
          <cell r="Q1581">
            <v>0</v>
          </cell>
          <cell r="R1581">
            <v>796</v>
          </cell>
          <cell r="S1581" t="str">
            <v>Дана</v>
          </cell>
        </row>
        <row r="1582">
          <cell r="A1582" t="str">
            <v>1017 Т</v>
          </cell>
          <cell r="B1582" t="str">
            <v>"ШҚ АЭК" АҚ</v>
          </cell>
          <cell r="C1582" t="str">
            <v>25.99.23.300.000.00.0796.000000000004</v>
          </cell>
          <cell r="D1582">
            <v>530109102</v>
          </cell>
          <cell r="E1582" t="str">
            <v>Кеңсе қыспағы 32 мм</v>
          </cell>
          <cell r="F1582" t="str">
            <v>Зажим</v>
          </cell>
          <cell r="G1582" t="str">
            <v>размер 32 мм</v>
          </cell>
          <cell r="H1582" t="str">
            <v>Кеңсе қыспағы 32 мм</v>
          </cell>
          <cell r="I1582" t="str">
            <v>БК</v>
          </cell>
          <cell r="J1582">
            <v>0</v>
          </cell>
          <cell r="K1582">
            <v>631010000</v>
          </cell>
          <cell r="L1582" t="str">
            <v>ҚР, ШҚО, Өскемен қ., Бажов көш., 10</v>
          </cell>
          <cell r="M1582" t="str">
            <v>Желтоқсан-Қантар</v>
          </cell>
          <cell r="N1582" t="str">
            <v>Шығыс-Қазақстан облысы, Өскемен қ.</v>
          </cell>
          <cell r="O1582" t="str">
            <v>DDP</v>
          </cell>
          <cell r="P1582" t="str">
            <v>шартқа қол қойылған кезден бастап 30 күнтізбелік күн ішінде</v>
          </cell>
          <cell r="Q1582">
            <v>0</v>
          </cell>
          <cell r="R1582">
            <v>796</v>
          </cell>
          <cell r="S1582" t="str">
            <v>Дана</v>
          </cell>
        </row>
        <row r="1583">
          <cell r="A1583" t="str">
            <v>1018 Т</v>
          </cell>
          <cell r="B1583" t="str">
            <v>"ШҚ АЭК" АҚ</v>
          </cell>
          <cell r="C1583" t="str">
            <v>25.99.23.300.000.00.0796.000000000006</v>
          </cell>
          <cell r="D1583">
            <v>530109103</v>
          </cell>
          <cell r="E1583" t="str">
            <v>Кеңсе қыспағы 51 мм</v>
          </cell>
          <cell r="F1583" t="str">
            <v>Зажим</v>
          </cell>
          <cell r="G1583" t="str">
            <v>размер 51 мм</v>
          </cell>
          <cell r="H1583" t="str">
            <v>Кеңсе қыспағы 51 мм</v>
          </cell>
          <cell r="I1583" t="str">
            <v>БК</v>
          </cell>
          <cell r="J1583">
            <v>0</v>
          </cell>
          <cell r="K1583">
            <v>631010000</v>
          </cell>
          <cell r="L1583" t="str">
            <v>ҚР, ШҚО, Өскемен қ., Бажов көш., 10</v>
          </cell>
          <cell r="M1583" t="str">
            <v>Желтоқсан-Қантар</v>
          </cell>
          <cell r="N1583" t="str">
            <v>Шығыс-Қазақстан облысы, Өскемен қ.</v>
          </cell>
          <cell r="O1583" t="str">
            <v>DDP</v>
          </cell>
          <cell r="P1583" t="str">
            <v>шартқа қол қойылған кезден бастап 30 күнтізбелік күн ішінде</v>
          </cell>
          <cell r="Q1583">
            <v>0</v>
          </cell>
          <cell r="R1583">
            <v>796</v>
          </cell>
          <cell r="S1583" t="str">
            <v>Дана</v>
          </cell>
        </row>
        <row r="1584">
          <cell r="A1584" t="str">
            <v>1019 Т</v>
          </cell>
          <cell r="B1584" t="str">
            <v>"ШҚ АЭК" АҚ</v>
          </cell>
          <cell r="C1584" t="str">
            <v>25.99.23.300.000.00.0796.000000000000</v>
          </cell>
          <cell r="D1584">
            <v>530109104</v>
          </cell>
          <cell r="E1584" t="str">
            <v>Кеңсе қыспағы 15 мм</v>
          </cell>
          <cell r="F1584" t="str">
            <v>Зажим</v>
          </cell>
          <cell r="G1584" t="str">
            <v>размер 15 мм</v>
          </cell>
          <cell r="H1584" t="str">
            <v>Кеңсе қыспағы 15 мм</v>
          </cell>
          <cell r="I1584" t="str">
            <v>БК</v>
          </cell>
          <cell r="J1584">
            <v>0</v>
          </cell>
          <cell r="K1584">
            <v>631010000</v>
          </cell>
          <cell r="L1584" t="str">
            <v>ҚР, ШҚО, Өскемен қ., Бажов көш., 10</v>
          </cell>
          <cell r="M1584" t="str">
            <v>Желтоқсан-Қантар</v>
          </cell>
          <cell r="N1584" t="str">
            <v>Шығыс-Қазақстан облысы, Өскемен қ.</v>
          </cell>
          <cell r="O1584" t="str">
            <v>DDP</v>
          </cell>
          <cell r="P1584" t="str">
            <v>шартқа қол қойылған кезден бастап 30 күнтізбелік күн ішінде</v>
          </cell>
          <cell r="Q1584">
            <v>0</v>
          </cell>
          <cell r="R1584">
            <v>796</v>
          </cell>
          <cell r="S1584" t="str">
            <v>Дана</v>
          </cell>
        </row>
        <row r="1585">
          <cell r="A1585" t="str">
            <v>1020 Т</v>
          </cell>
          <cell r="B1585" t="str">
            <v>"ШҚ АЭК" АҚ</v>
          </cell>
          <cell r="C1585" t="str">
            <v>17.23.12.700.013.00.0796.000000000001</v>
          </cell>
          <cell r="D1585">
            <v>530110100</v>
          </cell>
          <cell r="E1585" t="str">
            <v>Жабысқыш қағаз белгі</v>
          </cell>
          <cell r="F1585" t="str">
            <v>Стикер</v>
          </cell>
          <cell r="G1585" t="str">
            <v>для наклеивания на бумагу (постики-флажки), самоклеющийся</v>
          </cell>
          <cell r="H1585" t="str">
            <v>Жабысқыш қағаз белгі</v>
          </cell>
          <cell r="I1585" t="str">
            <v>БК</v>
          </cell>
          <cell r="J1585">
            <v>0</v>
          </cell>
          <cell r="K1585">
            <v>631010000</v>
          </cell>
          <cell r="L1585" t="str">
            <v>ҚР, ШҚО, Өскемен қ., Бажов көш., 10</v>
          </cell>
          <cell r="M1585" t="str">
            <v>Желтоқсан-Қантар</v>
          </cell>
          <cell r="N1585" t="str">
            <v>Шығыс-Қазақстан облысы, Өскемен қ.</v>
          </cell>
          <cell r="O1585" t="str">
            <v>DDP</v>
          </cell>
          <cell r="P1585" t="str">
            <v>шартқа қол қойылған кезден бастап 30 күнтізбелік күн ішінде</v>
          </cell>
          <cell r="Q1585">
            <v>0</v>
          </cell>
          <cell r="R1585">
            <v>796</v>
          </cell>
          <cell r="S1585" t="str">
            <v>Дана</v>
          </cell>
        </row>
        <row r="1586">
          <cell r="A1586" t="str">
            <v>1020-1 Т</v>
          </cell>
          <cell r="B1586" t="str">
            <v>"ШҚ АЭК" АҚ</v>
          </cell>
          <cell r="C1586" t="str">
            <v>17.23.12.700.013.00.0796.000000000001</v>
          </cell>
          <cell r="D1586">
            <v>530110100</v>
          </cell>
          <cell r="E1586" t="str">
            <v>Жабысқыш қағаз белгі</v>
          </cell>
          <cell r="F1586" t="str">
            <v>Стикер</v>
          </cell>
          <cell r="G1586" t="str">
            <v>для наклеивания на бумагу (постики-флажки), самоклеющийся</v>
          </cell>
          <cell r="H1586" t="str">
            <v>Жабысқыш қағаз белгі</v>
          </cell>
          <cell r="I1586" t="str">
            <v>БК</v>
          </cell>
          <cell r="J1586">
            <v>0</v>
          </cell>
          <cell r="K1586">
            <v>631010000</v>
          </cell>
          <cell r="L1586" t="str">
            <v>ҚР, ШҚО, Өскемен қ., Бажов көш., 10</v>
          </cell>
          <cell r="M1586" t="str">
            <v>Ақпан - Наурыз</v>
          </cell>
          <cell r="N1586" t="str">
            <v>Шығыс-Қазақстан облысы, Өскемен қ.</v>
          </cell>
          <cell r="O1586" t="str">
            <v>DDP</v>
          </cell>
          <cell r="P1586" t="str">
            <v>шартқа қол қойылған кезден бастап 30 күнтізбелік күн ішінде</v>
          </cell>
          <cell r="Q1586">
            <v>0</v>
          </cell>
          <cell r="R1586">
            <v>796</v>
          </cell>
          <cell r="S1586" t="str">
            <v>Дана</v>
          </cell>
        </row>
        <row r="1587">
          <cell r="A1587" t="str">
            <v>1021 Т</v>
          </cell>
          <cell r="B1587" t="str">
            <v>"ШҚ АЭК" АҚ</v>
          </cell>
          <cell r="C1587" t="str">
            <v>28.23.12.100.000.00.0796.000000000043</v>
          </cell>
          <cell r="D1587">
            <v>530111100</v>
          </cell>
          <cell r="E1587" t="str">
            <v>Бухг. Калькулятор</v>
          </cell>
          <cell r="F1587" t="str">
            <v>Калькулятор</v>
          </cell>
          <cell r="G1587" t="str">
            <v>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v>
          </cell>
          <cell r="H1587" t="str">
            <v>Бухг. Калькулятор</v>
          </cell>
          <cell r="I1587" t="str">
            <v>БК</v>
          </cell>
          <cell r="J1587">
            <v>0</v>
          </cell>
          <cell r="K1587">
            <v>631010000</v>
          </cell>
          <cell r="L1587" t="str">
            <v>ҚР, ШҚО, Өскемен қ., Бажов көш., 10</v>
          </cell>
          <cell r="M1587" t="str">
            <v>Желтоқсан-Қантар</v>
          </cell>
          <cell r="N1587" t="str">
            <v>Шығыс-Қазақстан облысы, Өскемен қ.</v>
          </cell>
          <cell r="O1587" t="str">
            <v>DDP</v>
          </cell>
          <cell r="P1587" t="str">
            <v>шартқа қол қойылған кезден бастап 30 күнтізбелік күн ішінде</v>
          </cell>
          <cell r="Q1587">
            <v>0</v>
          </cell>
          <cell r="R1587">
            <v>796</v>
          </cell>
          <cell r="S1587" t="str">
            <v>Дана</v>
          </cell>
        </row>
        <row r="1588">
          <cell r="A1588" t="str">
            <v>1022 Т</v>
          </cell>
          <cell r="B1588" t="str">
            <v>"ШҚ АЭК" АҚ</v>
          </cell>
          <cell r="C1588" t="str">
            <v>22.29.25.500.003.00.0796.000000000004</v>
          </cell>
          <cell r="D1588">
            <v>530112100</v>
          </cell>
          <cell r="E1588" t="str">
            <v>Автоматты қарандаш 0,5 мм</v>
          </cell>
          <cell r="F1588" t="str">
            <v>Карандаш</v>
          </cell>
          <cell r="G1588" t="str">
            <v>толщина стержня 0,5 мм, автоматический</v>
          </cell>
          <cell r="H1588" t="str">
            <v>Автоматты қарандаш 0,5 мм</v>
          </cell>
          <cell r="I1588" t="str">
            <v>БК</v>
          </cell>
          <cell r="J1588">
            <v>0</v>
          </cell>
          <cell r="K1588">
            <v>631010000</v>
          </cell>
          <cell r="L1588" t="str">
            <v>ҚР, ШҚО, Өскемен қ., Бажов көш., 10</v>
          </cell>
          <cell r="M1588" t="str">
            <v>Желтоқсан-Қантар</v>
          </cell>
          <cell r="N1588" t="str">
            <v>Шығыс-Қазақстан облысы, Өскемен қ.</v>
          </cell>
          <cell r="O1588" t="str">
            <v>DDP</v>
          </cell>
          <cell r="P1588" t="str">
            <v>шартқа қол қойылған кезден бастап 30 күнтізбелік күн ішінде</v>
          </cell>
          <cell r="Q1588">
            <v>0</v>
          </cell>
          <cell r="R1588">
            <v>796</v>
          </cell>
          <cell r="S1588" t="str">
            <v>Дана</v>
          </cell>
        </row>
        <row r="1589">
          <cell r="A1589" t="str">
            <v>1023 Т</v>
          </cell>
          <cell r="B1589" t="str">
            <v>"ШҚ АЭК" АҚ</v>
          </cell>
          <cell r="C1589" t="str">
            <v>22.29.25.500.003.00.0796.000000000003</v>
          </cell>
          <cell r="D1589">
            <v>530112101</v>
          </cell>
          <cell r="E1589" t="str">
            <v>Автоматты қарандаш 0,7 мм</v>
          </cell>
          <cell r="F1589" t="str">
            <v>Карандаш</v>
          </cell>
          <cell r="G1589" t="str">
            <v>толщина стержня 0,7 мм, автоматический</v>
          </cell>
          <cell r="H1589" t="str">
            <v>Автоматты қарандаш 0,7 мм</v>
          </cell>
          <cell r="I1589" t="str">
            <v>БК</v>
          </cell>
          <cell r="J1589">
            <v>0</v>
          </cell>
          <cell r="K1589">
            <v>631010000</v>
          </cell>
          <cell r="L1589" t="str">
            <v>ҚР, ШҚО, Өскемен қ., Бажов көш., 10</v>
          </cell>
          <cell r="M1589" t="str">
            <v>Желтоқсан-Қантар</v>
          </cell>
          <cell r="N1589" t="str">
            <v>Шығыс-Қазақстан облысы, Өскемен қ.</v>
          </cell>
          <cell r="O1589" t="str">
            <v>DDP</v>
          </cell>
          <cell r="P1589" t="str">
            <v>шартқа қол қойылған кезден бастап 30 күнтізбелік күн ішінде</v>
          </cell>
          <cell r="Q1589">
            <v>0</v>
          </cell>
          <cell r="R1589">
            <v>796</v>
          </cell>
          <cell r="S1589" t="str">
            <v>Дана</v>
          </cell>
        </row>
        <row r="1590">
          <cell r="A1590" t="str">
            <v>1024 Т</v>
          </cell>
          <cell r="B1590" t="str">
            <v>"ШҚ АЭК" АҚ</v>
          </cell>
          <cell r="C1590" t="str">
            <v>32.99.15.100.000.00.0796.000000000003</v>
          </cell>
          <cell r="D1590">
            <v>530112105</v>
          </cell>
          <cell r="E1590" t="str">
            <v>Қарандаш ластикпен</v>
          </cell>
          <cell r="F1590" t="str">
            <v>Карандаш</v>
          </cell>
          <cell r="G1590" t="str">
            <v>простой, с ластиком</v>
          </cell>
          <cell r="H1590" t="str">
            <v>Қарандаш ластикпен</v>
          </cell>
          <cell r="I1590" t="str">
            <v>БК</v>
          </cell>
          <cell r="J1590">
            <v>0</v>
          </cell>
          <cell r="K1590">
            <v>631010000</v>
          </cell>
          <cell r="L1590" t="str">
            <v>ҚР, ШҚО, Өскемен қ., Бажов көш., 10</v>
          </cell>
          <cell r="M1590" t="str">
            <v>Желтоқсан-Қантар</v>
          </cell>
          <cell r="N1590" t="str">
            <v>Шығыс-Қазақстан облысы, Өскемен қ.</v>
          </cell>
          <cell r="O1590" t="str">
            <v>DDP</v>
          </cell>
          <cell r="P1590" t="str">
            <v>шартқа қол қойылған кезден бастап 30 күнтізбелік күн ішінде</v>
          </cell>
          <cell r="Q1590">
            <v>0</v>
          </cell>
          <cell r="R1590">
            <v>796</v>
          </cell>
          <cell r="S1590" t="str">
            <v>Дана</v>
          </cell>
        </row>
        <row r="1591">
          <cell r="A1591" t="str">
            <v>1025 Т</v>
          </cell>
          <cell r="B1591" t="str">
            <v>"ШҚ АЭК" АҚ</v>
          </cell>
          <cell r="C1591" t="str">
            <v>32.91.19.300.002.00.0796.000000000000</v>
          </cell>
          <cell r="D1591">
            <v>530113100</v>
          </cell>
          <cell r="E1591" t="str">
            <v>Қылды кеңселік кисть 10 мм</v>
          </cell>
          <cell r="F1591" t="str">
            <v>Кисть для клеения</v>
          </cell>
          <cell r="G1591" t="str">
            <v>деревянная</v>
          </cell>
          <cell r="H1591" t="str">
            <v>Қылды кеңселік кисть 10 мм</v>
          </cell>
          <cell r="I1591" t="str">
            <v>БК</v>
          </cell>
          <cell r="J1591">
            <v>0</v>
          </cell>
          <cell r="K1591">
            <v>631010000</v>
          </cell>
          <cell r="L1591" t="str">
            <v>ҚР, ШҚО, Өскемен қ., Бажов көш., 10</v>
          </cell>
          <cell r="M1591" t="str">
            <v>Желтоқсан-Қантар</v>
          </cell>
          <cell r="N1591" t="str">
            <v>Шығыс-Қазақстан облысы, Өскемен қ.</v>
          </cell>
          <cell r="O1591" t="str">
            <v>DDP</v>
          </cell>
          <cell r="P1591" t="str">
            <v>шартқа қол қойылған кезден бастап 30 күнтізбелік күн ішінде</v>
          </cell>
          <cell r="Q1591">
            <v>0</v>
          </cell>
          <cell r="R1591">
            <v>796</v>
          </cell>
          <cell r="S1591" t="str">
            <v>Дана</v>
          </cell>
        </row>
        <row r="1592">
          <cell r="A1592" t="str">
            <v>1026 Т</v>
          </cell>
          <cell r="B1592" t="str">
            <v>"ШҚ АЭК" АҚ</v>
          </cell>
          <cell r="C1592" t="str">
            <v>32.91.19.300.002.00.0796.000000000000</v>
          </cell>
          <cell r="D1592">
            <v>530113101</v>
          </cell>
          <cell r="E1592" t="str">
            <v>Қылды кеңселік кисть 16 мм</v>
          </cell>
          <cell r="F1592" t="str">
            <v>Кисть для клеения</v>
          </cell>
          <cell r="G1592" t="str">
            <v>деревянная</v>
          </cell>
          <cell r="H1592" t="str">
            <v>Қылды кеңселік кисть 16 мм</v>
          </cell>
          <cell r="I1592" t="str">
            <v>БК</v>
          </cell>
          <cell r="J1592">
            <v>0</v>
          </cell>
          <cell r="K1592">
            <v>631010000</v>
          </cell>
          <cell r="L1592" t="str">
            <v>ҚР, ШҚО, Өскемен қ., Бажов көш., 10</v>
          </cell>
          <cell r="M1592" t="str">
            <v>Желтоқсан-Қантар</v>
          </cell>
          <cell r="N1592" t="str">
            <v>Шығыс-Қазақстан облысы, Өскемен қ.</v>
          </cell>
          <cell r="O1592" t="str">
            <v>DDP</v>
          </cell>
          <cell r="P1592" t="str">
            <v>шартқа қол қойылған кезден бастап 30 күнтізбелік күн ішінде</v>
          </cell>
          <cell r="Q1592">
            <v>0</v>
          </cell>
          <cell r="R1592">
            <v>796</v>
          </cell>
          <cell r="S1592" t="str">
            <v>Дана</v>
          </cell>
        </row>
        <row r="1593">
          <cell r="A1593" t="str">
            <v>1027 Т</v>
          </cell>
          <cell r="B1593" t="str">
            <v>"ШҚ АЭК" АҚ</v>
          </cell>
          <cell r="C1593" t="str">
            <v>20.52.10.900.005.00.0796.000000000025</v>
          </cell>
          <cell r="D1593">
            <v>530114100</v>
          </cell>
          <cell r="E1593" t="str">
            <v>Қарандаш желім</v>
          </cell>
          <cell r="F1593" t="str">
            <v>Клей</v>
          </cell>
          <cell r="G1593" t="str">
            <v>канцелярский, карандаш</v>
          </cell>
          <cell r="H1593" t="str">
            <v>Қарандаш желім</v>
          </cell>
          <cell r="I1593" t="str">
            <v>БК</v>
          </cell>
          <cell r="J1593">
            <v>0</v>
          </cell>
          <cell r="K1593">
            <v>631010000</v>
          </cell>
          <cell r="L1593" t="str">
            <v>ҚР, ШҚО, Өскемен қ., Бажов көш., 10</v>
          </cell>
          <cell r="M1593" t="str">
            <v>Желтоқсан-Қантар</v>
          </cell>
          <cell r="N1593" t="str">
            <v>Шығыс-Қазақстан облысы, Өскемен қ.</v>
          </cell>
          <cell r="O1593" t="str">
            <v>DDP</v>
          </cell>
          <cell r="P1593" t="str">
            <v>шартқа қол қойылған кезден бастап 30 күнтізбелік күн ішінде</v>
          </cell>
          <cell r="Q1593">
            <v>0</v>
          </cell>
          <cell r="R1593">
            <v>796</v>
          </cell>
          <cell r="S1593" t="str">
            <v>Дана</v>
          </cell>
        </row>
        <row r="1594">
          <cell r="A1594" t="str">
            <v>1027-1 Т</v>
          </cell>
          <cell r="B1594" t="str">
            <v>"ШҚ АЭК" АҚ</v>
          </cell>
          <cell r="C1594" t="str">
            <v>20.52.10.900.005.00.0796.000000000025</v>
          </cell>
          <cell r="D1594">
            <v>530114100</v>
          </cell>
          <cell r="E1594" t="str">
            <v>Қарандаш желім</v>
          </cell>
          <cell r="F1594" t="str">
            <v>Клей</v>
          </cell>
          <cell r="G1594" t="str">
            <v>канцелярский, карандаш</v>
          </cell>
          <cell r="H1594" t="str">
            <v>Қарандаш желім</v>
          </cell>
          <cell r="I1594" t="str">
            <v>БК</v>
          </cell>
          <cell r="J1594">
            <v>0</v>
          </cell>
          <cell r="K1594">
            <v>631010000</v>
          </cell>
          <cell r="L1594" t="str">
            <v>070002,  Қазақстан Республикасы, Шығыс Қазақстан облысы, Өскемен қ., Бажов к-сі,10</v>
          </cell>
          <cell r="M1594" t="str">
            <v>Ақпан - Наурыз</v>
          </cell>
          <cell r="N1594" t="str">
            <v>Шығыс-Қазақстан облысы, Өскемен қ.</v>
          </cell>
          <cell r="O1594" t="str">
            <v>DDP</v>
          </cell>
          <cell r="P1594" t="str">
            <v>шартқа қол қойылған кезден бастап 30 күнтізбелік күн ішінде</v>
          </cell>
          <cell r="Q1594">
            <v>0</v>
          </cell>
          <cell r="R1594">
            <v>796</v>
          </cell>
          <cell r="S1594" t="str">
            <v>Дана</v>
          </cell>
        </row>
        <row r="1595">
          <cell r="A1595" t="str">
            <v>1028 Т</v>
          </cell>
          <cell r="B1595" t="str">
            <v>"ШҚ АЭК" АҚ</v>
          </cell>
          <cell r="C1595" t="str">
            <v>20.52.10.900.005.00.0796.000000000017</v>
          </cell>
          <cell r="D1595">
            <v>530114101</v>
          </cell>
          <cell r="E1595" t="str">
            <v>Кеңселік қағазға арналған желім</v>
          </cell>
          <cell r="F1595" t="str">
            <v>Клей</v>
          </cell>
          <cell r="G1595" t="str">
            <v>ПВА, марка Д 50Н, ГОСТ 18992-97</v>
          </cell>
          <cell r="H1595" t="str">
            <v>Кеңселік қағазға арналған желім</v>
          </cell>
          <cell r="I1595" t="str">
            <v>БК</v>
          </cell>
          <cell r="J1595">
            <v>0</v>
          </cell>
          <cell r="K1595">
            <v>631010000</v>
          </cell>
          <cell r="L1595" t="str">
            <v>ҚР, ШҚО, Өскемен қ., Бажов көш., 10</v>
          </cell>
          <cell r="M1595" t="str">
            <v>Желтоқсан-Қантар</v>
          </cell>
          <cell r="N1595" t="str">
            <v>Шығыс-Қазақстан облысы, Өскемен қ.</v>
          </cell>
          <cell r="O1595" t="str">
            <v>DDP</v>
          </cell>
          <cell r="P1595" t="str">
            <v>шартқа қол қойылған кезден бастап 30 күнтізбелік күн ішінде</v>
          </cell>
          <cell r="Q1595">
            <v>0</v>
          </cell>
          <cell r="R1595">
            <v>796</v>
          </cell>
          <cell r="S1595" t="str">
            <v>Дана</v>
          </cell>
        </row>
        <row r="1596">
          <cell r="A1596" t="str">
            <v>1028-1 Т</v>
          </cell>
          <cell r="B1596" t="str">
            <v>"ШҚ АЭК" АҚ</v>
          </cell>
          <cell r="C1596" t="str">
            <v>20.52.10.900.005.00.0796.000000000017</v>
          </cell>
          <cell r="D1596">
            <v>530114101</v>
          </cell>
          <cell r="E1596" t="str">
            <v>Кеңселік қағазға арналған желім</v>
          </cell>
          <cell r="F1596" t="str">
            <v>Клей</v>
          </cell>
          <cell r="G1596" t="str">
            <v>ПВА, марка Д 50Н, ГОСТ 18992-97</v>
          </cell>
          <cell r="H1596" t="str">
            <v>Кеңселік қағазға арналған желім</v>
          </cell>
          <cell r="I1596" t="str">
            <v>БК</v>
          </cell>
          <cell r="J1596">
            <v>0</v>
          </cell>
          <cell r="K1596">
            <v>631010000</v>
          </cell>
          <cell r="L1596" t="str">
            <v>070002,  Қазақстан Республикасы, Шығыс Қазақстан облысы, Өскемен қ., Бажов к-сі,10</v>
          </cell>
          <cell r="M1596" t="str">
            <v>Ақпан - Наурыз</v>
          </cell>
          <cell r="N1596" t="str">
            <v>Шығыс-Қазақстан облысы, Өскемен қ.</v>
          </cell>
          <cell r="O1596" t="str">
            <v>DDP</v>
          </cell>
          <cell r="P1596" t="str">
            <v>шартқа қол қойылған кезден бастап 30 күнтізбелік күн ішінде</v>
          </cell>
          <cell r="Q1596">
            <v>0</v>
          </cell>
          <cell r="R1596">
            <v>796</v>
          </cell>
          <cell r="S1596" t="str">
            <v>Дана</v>
          </cell>
        </row>
        <row r="1597">
          <cell r="A1597" t="str">
            <v>1029 Т</v>
          </cell>
          <cell r="B1597" t="str">
            <v>"ШҚ АЭК" АҚ</v>
          </cell>
          <cell r="C1597" t="str">
            <v>20.52.10.900.005.00.0796.000000000021</v>
          </cell>
          <cell r="D1597">
            <v>530114102</v>
          </cell>
          <cell r="E1597" t="str">
            <v>Селикат желімі</v>
          </cell>
          <cell r="F1597" t="str">
            <v>Клей</v>
          </cell>
          <cell r="G1597" t="str">
            <v>силикатный</v>
          </cell>
          <cell r="H1597" t="str">
            <v>Селикат желімі</v>
          </cell>
          <cell r="I1597" t="str">
            <v>БК</v>
          </cell>
          <cell r="J1597">
            <v>0</v>
          </cell>
          <cell r="K1597">
            <v>631010000</v>
          </cell>
          <cell r="L1597" t="str">
            <v>ҚР, ШҚО, Өскемен қ., Бажов көш., 10</v>
          </cell>
          <cell r="M1597" t="str">
            <v>Желтоқсан-Қантар</v>
          </cell>
          <cell r="N1597" t="str">
            <v>Шығыс-Қазақстан облысы, Өскемен қ.</v>
          </cell>
          <cell r="O1597" t="str">
            <v>DDP</v>
          </cell>
          <cell r="P1597" t="str">
            <v>шартқа қол қойылған кезден бастап 30 күнтізбелік күн ішінде</v>
          </cell>
          <cell r="Q1597">
            <v>0</v>
          </cell>
          <cell r="R1597">
            <v>796</v>
          </cell>
          <cell r="S1597" t="str">
            <v>Дана</v>
          </cell>
        </row>
        <row r="1598">
          <cell r="A1598" t="str">
            <v>1029-1 Т</v>
          </cell>
          <cell r="B1598" t="str">
            <v>"ШҚ АЭК" АҚ</v>
          </cell>
          <cell r="C1598" t="str">
            <v>20.52.10.900.005.00.0796.000000000021</v>
          </cell>
          <cell r="D1598">
            <v>530114102</v>
          </cell>
          <cell r="E1598" t="str">
            <v>Селикат желімі</v>
          </cell>
          <cell r="F1598" t="str">
            <v>Клей</v>
          </cell>
          <cell r="G1598" t="str">
            <v>силикатный</v>
          </cell>
          <cell r="H1598" t="str">
            <v>Селикат желімі</v>
          </cell>
          <cell r="I1598" t="str">
            <v>БК</v>
          </cell>
          <cell r="J1598">
            <v>0</v>
          </cell>
          <cell r="K1598">
            <v>631010000</v>
          </cell>
          <cell r="L1598" t="str">
            <v>070002,  Қазақстан Республикасы, Шығыс Қазақстан облысы, Өскемен қ., Бажов к-сі,10</v>
          </cell>
          <cell r="M1598" t="str">
            <v>Ақпан - Наурыз</v>
          </cell>
          <cell r="N1598" t="str">
            <v>Шығыс-Қазақстан облысы, Өскемен қ.</v>
          </cell>
          <cell r="O1598" t="str">
            <v>DDP</v>
          </cell>
          <cell r="P1598" t="str">
            <v>шартқа қол қойылған кезден бастап 30 күнтізбелік күн ішінде</v>
          </cell>
          <cell r="Q1598">
            <v>0</v>
          </cell>
          <cell r="R1598">
            <v>796</v>
          </cell>
          <cell r="S1598" t="str">
            <v>Дана</v>
          </cell>
        </row>
        <row r="1599">
          <cell r="A1599" t="str">
            <v>1030 Т</v>
          </cell>
          <cell r="B1599" t="str">
            <v>"ШҚ АЭК" АҚ</v>
          </cell>
          <cell r="C1599" t="str">
            <v>25.93.14.700.002.00.0778.000000000000</v>
          </cell>
          <cell r="D1599">
            <v>530116100</v>
          </cell>
          <cell r="E1599" t="str">
            <v>Кеңсе кнопкалары 12 мм</v>
          </cell>
          <cell r="F1599" t="str">
            <v>Кнопка канцелярская</v>
          </cell>
          <cell r="G1599" t="str">
            <v>из меди, со шляпкой</v>
          </cell>
          <cell r="H1599" t="str">
            <v>Кеңсе кнопкалары 12 мм</v>
          </cell>
          <cell r="I1599" t="str">
            <v>БК</v>
          </cell>
          <cell r="J1599">
            <v>0</v>
          </cell>
          <cell r="K1599">
            <v>631010000</v>
          </cell>
          <cell r="L1599" t="str">
            <v>ҚР, ШҚО, Өскемен қ., Бажов көш., 10</v>
          </cell>
          <cell r="M1599" t="str">
            <v>Желтоқсан-Қантар</v>
          </cell>
          <cell r="N1599" t="str">
            <v>Шығыс-Қазақстан облысы, Өскемен қ.</v>
          </cell>
          <cell r="O1599" t="str">
            <v>DDP</v>
          </cell>
          <cell r="P1599" t="str">
            <v>шартқа қол қойылған кезден бастап 30 күнтізбелік күн ішінде</v>
          </cell>
          <cell r="Q1599">
            <v>0</v>
          </cell>
          <cell r="R1599">
            <v>796</v>
          </cell>
          <cell r="S1599" t="str">
            <v>Дана</v>
          </cell>
        </row>
        <row r="1600">
          <cell r="A1600" t="str">
            <v>1031 Т</v>
          </cell>
          <cell r="B1600" t="str">
            <v>"ШҚ АЭК" АҚ</v>
          </cell>
          <cell r="C1600" t="str">
            <v>25.93.14.700.002.00.0778.000000000000</v>
          </cell>
          <cell r="D1600">
            <v>530116101</v>
          </cell>
          <cell r="E1600" t="str">
            <v>Кеңсе кнопкалары 14 мм</v>
          </cell>
          <cell r="F1600" t="str">
            <v>Кнопка канцелярская</v>
          </cell>
          <cell r="G1600" t="str">
            <v>из меди, со шляпкой</v>
          </cell>
          <cell r="H1600" t="str">
            <v>Кеңсе кнопкалары 14 мм</v>
          </cell>
          <cell r="I1600" t="str">
            <v>БК</v>
          </cell>
          <cell r="J1600">
            <v>0</v>
          </cell>
          <cell r="K1600">
            <v>631010000</v>
          </cell>
          <cell r="L1600" t="str">
            <v>ҚР, ШҚО, Өскемен қ., Бажов көш., 10</v>
          </cell>
          <cell r="M1600" t="str">
            <v>Желтоқсан-Қантар</v>
          </cell>
          <cell r="N1600" t="str">
            <v>Шығыс-Қазақстан облысы, Өскемен қ.</v>
          </cell>
          <cell r="O1600" t="str">
            <v>DDP</v>
          </cell>
          <cell r="P1600" t="str">
            <v>шартқа қол қойылған кезден бастап 30 күнтізбелік күн ішінде</v>
          </cell>
          <cell r="Q1600">
            <v>0</v>
          </cell>
          <cell r="R1600">
            <v>796</v>
          </cell>
          <cell r="S1600" t="str">
            <v>Дана</v>
          </cell>
        </row>
        <row r="1601">
          <cell r="A1601" t="str">
            <v>1032 Т</v>
          </cell>
          <cell r="B1601" t="str">
            <v>"ШҚ АЭК" АҚ</v>
          </cell>
          <cell r="C1601" t="str">
            <v>17.21.15.350.000.00.0796.000000000008</v>
          </cell>
          <cell r="D1601">
            <v>530117100</v>
          </cell>
          <cell r="E1601" t="str">
            <v>А4 конверті</v>
          </cell>
          <cell r="F1601" t="str">
            <v>Конверт</v>
          </cell>
          <cell r="G1601" t="str">
            <v>бумажный, формат А4</v>
          </cell>
          <cell r="H1601" t="str">
            <v>А4 конверті</v>
          </cell>
          <cell r="I1601" t="str">
            <v>БК</v>
          </cell>
          <cell r="J1601">
            <v>0</v>
          </cell>
          <cell r="K1601">
            <v>631010000</v>
          </cell>
          <cell r="L1601" t="str">
            <v>ҚР, ШҚО, Өскемен қ., Бажов көш., 10</v>
          </cell>
          <cell r="M1601" t="str">
            <v>Желтоқсан-Қантар</v>
          </cell>
          <cell r="N1601" t="str">
            <v>Шығыс-Қазақстан облысы, Өскемен қ.</v>
          </cell>
          <cell r="O1601" t="str">
            <v>DDP</v>
          </cell>
          <cell r="P1601" t="str">
            <v>шартқа қол қойылған кезден бастап 30 күнтізбелік күн ішінде</v>
          </cell>
          <cell r="Q1601">
            <v>0</v>
          </cell>
          <cell r="R1601">
            <v>796</v>
          </cell>
          <cell r="S1601" t="str">
            <v>Дана</v>
          </cell>
        </row>
        <row r="1602">
          <cell r="A1602" t="str">
            <v>1033 Т</v>
          </cell>
          <cell r="B1602" t="str">
            <v>"ШҚ АЭК" АҚ</v>
          </cell>
          <cell r="C1602" t="str">
            <v>17.21.15.350.000.00.0796.000000000007</v>
          </cell>
          <cell r="D1602">
            <v>530117101</v>
          </cell>
          <cell r="E1602" t="str">
            <v>А5 конверті</v>
          </cell>
          <cell r="F1602" t="str">
            <v>Конверт</v>
          </cell>
          <cell r="G1602" t="str">
            <v>бумажный, формат А5</v>
          </cell>
          <cell r="H1602" t="str">
            <v>А5 конверті</v>
          </cell>
          <cell r="I1602" t="str">
            <v>БК</v>
          </cell>
          <cell r="J1602">
            <v>0</v>
          </cell>
          <cell r="K1602">
            <v>631010000</v>
          </cell>
          <cell r="L1602" t="str">
            <v>ҚР, ШҚО, Өскемен қ., Бажов көш., 10</v>
          </cell>
          <cell r="M1602" t="str">
            <v>Желтоқсан-Қантар</v>
          </cell>
          <cell r="N1602" t="str">
            <v>Шығыс-Қазақстан облысы, Өскемен қ.</v>
          </cell>
          <cell r="O1602" t="str">
            <v>DDP</v>
          </cell>
          <cell r="P1602" t="str">
            <v>шартқа қол қойылған кезден бастап 30 күнтізбелік күн ішінде</v>
          </cell>
          <cell r="Q1602">
            <v>0</v>
          </cell>
          <cell r="R1602">
            <v>796</v>
          </cell>
          <cell r="S1602" t="str">
            <v>Дана</v>
          </cell>
        </row>
        <row r="1603">
          <cell r="A1603" t="str">
            <v>1033-1 Т</v>
          </cell>
          <cell r="B1603" t="str">
            <v>"ШҚ АЭК" АҚ</v>
          </cell>
          <cell r="C1603" t="str">
            <v>17.21.15.350.000.00.0796.000000000007</v>
          </cell>
          <cell r="D1603">
            <v>530117101</v>
          </cell>
          <cell r="E1603" t="str">
            <v>А5 конверті</v>
          </cell>
          <cell r="F1603" t="str">
            <v>Конверт</v>
          </cell>
          <cell r="G1603" t="str">
            <v>бумажный, формат А5</v>
          </cell>
          <cell r="H1603" t="str">
            <v>А5 конверті</v>
          </cell>
          <cell r="I1603" t="str">
            <v>БК</v>
          </cell>
          <cell r="J1603">
            <v>0</v>
          </cell>
          <cell r="K1603">
            <v>631010000</v>
          </cell>
          <cell r="L1603" t="str">
            <v>ҚР, ШҚО, Өскемен қ., Бажов көш., 10</v>
          </cell>
          <cell r="M1603" t="str">
            <v>Ақпан - Наурыз</v>
          </cell>
          <cell r="N1603" t="str">
            <v>Шығыс-Қазақстан облысы, Өскемен қ.</v>
          </cell>
          <cell r="O1603" t="str">
            <v>DDP</v>
          </cell>
          <cell r="P1603" t="str">
            <v>шартқа қол қойылған кезден бастап 30 күнтізбелік күн ішінде</v>
          </cell>
          <cell r="Q1603">
            <v>0</v>
          </cell>
          <cell r="R1603">
            <v>796</v>
          </cell>
          <cell r="S1603" t="str">
            <v>Дана</v>
          </cell>
        </row>
        <row r="1604">
          <cell r="A1604" t="str">
            <v>1034 Т</v>
          </cell>
          <cell r="B1604" t="str">
            <v>"ШҚ АЭК" АҚ</v>
          </cell>
          <cell r="C1604" t="str">
            <v>17.21.15.350.000.00.0796.000000000006</v>
          </cell>
          <cell r="D1604">
            <v>530117102</v>
          </cell>
          <cell r="E1604" t="str">
            <v xml:space="preserve">А6 конверті                                                                                         </v>
          </cell>
          <cell r="F1604" t="str">
            <v>Конверт</v>
          </cell>
          <cell r="G1604" t="str">
            <v>бумажный, формат А6</v>
          </cell>
          <cell r="H1604" t="str">
            <v xml:space="preserve">А6 конверті                                                                                         </v>
          </cell>
          <cell r="I1604" t="str">
            <v>БК</v>
          </cell>
          <cell r="J1604">
            <v>0</v>
          </cell>
          <cell r="K1604">
            <v>631010000</v>
          </cell>
          <cell r="L1604" t="str">
            <v>ҚР, ШҚО, Өскемен қ., Бажов көш., 10</v>
          </cell>
          <cell r="M1604" t="str">
            <v>Желтоқсан-Қантар</v>
          </cell>
          <cell r="N1604" t="str">
            <v>Шығыс-Қазақстан облысы, Өскемен қ.</v>
          </cell>
          <cell r="O1604" t="str">
            <v>DDP</v>
          </cell>
          <cell r="P1604" t="str">
            <v>шартқа қол қойылған кезден бастап 15 күнтізбелік күн ішінде</v>
          </cell>
          <cell r="Q1604">
            <v>0</v>
          </cell>
          <cell r="R1604">
            <v>796</v>
          </cell>
          <cell r="S1604" t="str">
            <v>Дана</v>
          </cell>
        </row>
        <row r="1605">
          <cell r="A1605" t="str">
            <v>1034-1 Т</v>
          </cell>
          <cell r="B1605" t="str">
            <v>"ШҚ АЭК" АҚ</v>
          </cell>
          <cell r="C1605" t="str">
            <v>17.21.15.350.000.00.0796.000000000006</v>
          </cell>
          <cell r="D1605">
            <v>530117102</v>
          </cell>
          <cell r="E1605" t="str">
            <v xml:space="preserve">А6 конверті                                                                                         </v>
          </cell>
          <cell r="F1605" t="str">
            <v>Конверт</v>
          </cell>
          <cell r="G1605" t="str">
            <v>бумажный, формат А6</v>
          </cell>
          <cell r="H1605" t="str">
            <v xml:space="preserve">А6 конверті                                                                                         </v>
          </cell>
          <cell r="I1605" t="str">
            <v>БК</v>
          </cell>
          <cell r="J1605">
            <v>0</v>
          </cell>
          <cell r="K1605">
            <v>631010000</v>
          </cell>
          <cell r="L1605" t="str">
            <v>ҚР, ШҚО, Өскемен қ., Бажов көш., 10</v>
          </cell>
          <cell r="M1605" t="str">
            <v>Ақпан - Наурыз</v>
          </cell>
          <cell r="N1605" t="str">
            <v>Шығыс-Қазақстан облысы, Өскемен қ.</v>
          </cell>
          <cell r="O1605" t="str">
            <v>DDP</v>
          </cell>
          <cell r="P1605" t="str">
            <v>шартқа қол қойылған кезден бастап 15 күнтізбелік күн ішінде</v>
          </cell>
          <cell r="Q1605">
            <v>0</v>
          </cell>
          <cell r="R1605">
            <v>796</v>
          </cell>
          <cell r="S1605" t="str">
            <v>Дана</v>
          </cell>
        </row>
        <row r="1606">
          <cell r="A1606" t="str">
            <v>1035 Т</v>
          </cell>
          <cell r="B1606" t="str">
            <v>"ШҚ АЭК" АҚ</v>
          </cell>
          <cell r="C1606" t="str">
            <v>32.99.59.900.082.00.0796.000000000000</v>
          </cell>
          <cell r="D1606">
            <v>530118100</v>
          </cell>
          <cell r="E1606" t="str">
            <v>Сулы корректор</v>
          </cell>
          <cell r="F1606" t="str">
            <v>Штрих-корректор</v>
          </cell>
          <cell r="G1606" t="str">
            <v>с кисточкой</v>
          </cell>
          <cell r="H1606" t="str">
            <v>Сулы корректор</v>
          </cell>
          <cell r="I1606" t="str">
            <v>БК</v>
          </cell>
          <cell r="J1606">
            <v>0</v>
          </cell>
          <cell r="K1606">
            <v>631010000</v>
          </cell>
          <cell r="L1606" t="str">
            <v>ҚР, ШҚО, Өскемен қ., Бажов көш., 10</v>
          </cell>
          <cell r="M1606" t="str">
            <v>Желтоқсан-Қантар</v>
          </cell>
          <cell r="N1606" t="str">
            <v>Шығыс-Қазақстан облысы, Өскемен қ.</v>
          </cell>
          <cell r="O1606" t="str">
            <v>DDP</v>
          </cell>
          <cell r="P1606" t="str">
            <v>шартқа қол қойылған кезден бастап 30 күнтізбелік күн ішінде</v>
          </cell>
          <cell r="Q1606">
            <v>0</v>
          </cell>
          <cell r="R1606">
            <v>796</v>
          </cell>
          <cell r="S1606" t="str">
            <v>Дана</v>
          </cell>
        </row>
        <row r="1607">
          <cell r="A1607" t="str">
            <v>1036 Т</v>
          </cell>
          <cell r="B1607" t="str">
            <v>"ШҚ АЭК" АҚ</v>
          </cell>
          <cell r="C1607" t="str">
            <v>17.23.12.700.012.00.5111.000000000000</v>
          </cell>
          <cell r="D1607">
            <v>530119100</v>
          </cell>
          <cell r="E1607" t="str">
            <v>П/М бокстегі кубарик</v>
          </cell>
          <cell r="F1607" t="str">
            <v>Бумага</v>
          </cell>
          <cell r="G1607" t="str">
            <v>для заметок, формат блока 9*9 см</v>
          </cell>
          <cell r="H1607" t="str">
            <v>П/М бокстегі кубарик</v>
          </cell>
          <cell r="I1607" t="str">
            <v>БК</v>
          </cell>
          <cell r="J1607">
            <v>0</v>
          </cell>
          <cell r="K1607">
            <v>631010000</v>
          </cell>
          <cell r="L1607" t="str">
            <v>ҚР, ШҚО, Өскемен қ., Бажов көш., 10</v>
          </cell>
          <cell r="M1607" t="str">
            <v>Желтоқсан-Қантар</v>
          </cell>
          <cell r="N1607" t="str">
            <v>Шығыс-Қазақстан облысы, Өскемен қ.</v>
          </cell>
          <cell r="O1607" t="str">
            <v>DDP</v>
          </cell>
          <cell r="P1607" t="str">
            <v>шартқа қол қойылған кезден бастап 30 күнтізбелік күн ішінде</v>
          </cell>
          <cell r="Q1607">
            <v>0</v>
          </cell>
          <cell r="R1607">
            <v>796</v>
          </cell>
          <cell r="S1607" t="str">
            <v>Дана</v>
          </cell>
        </row>
        <row r="1608">
          <cell r="A1608" t="str">
            <v>1036-1 Т</v>
          </cell>
          <cell r="B1608" t="str">
            <v>"ШҚ АЭК" АҚ</v>
          </cell>
          <cell r="C1608" t="str">
            <v>17.23.12.700.012.00.5111.000000000000</v>
          </cell>
          <cell r="D1608">
            <v>530119100</v>
          </cell>
          <cell r="E1608" t="str">
            <v>П/М бокстегі кубарик</v>
          </cell>
          <cell r="F1608" t="str">
            <v>Бумага</v>
          </cell>
          <cell r="G1608" t="str">
            <v>для заметок, формат блока 9*9 см</v>
          </cell>
          <cell r="H1608" t="str">
            <v>П/М бокстегі кубарик</v>
          </cell>
          <cell r="I1608" t="str">
            <v>БК</v>
          </cell>
          <cell r="J1608">
            <v>0</v>
          </cell>
          <cell r="K1608">
            <v>631010000</v>
          </cell>
          <cell r="L1608" t="str">
            <v>ҚР, ШҚО, Өскемен қ., Бажов көш., 10</v>
          </cell>
          <cell r="M1608" t="str">
            <v>Ақпан - Наурыз</v>
          </cell>
          <cell r="N1608" t="str">
            <v>Шығыс-Қазақстан облысы, Өскемен қ.</v>
          </cell>
          <cell r="O1608" t="str">
            <v>DDP</v>
          </cell>
          <cell r="P1608" t="str">
            <v>шартқа қол қойылған кезден бастап 30 күнтізбелік күн ішінде</v>
          </cell>
          <cell r="Q1608">
            <v>0</v>
          </cell>
          <cell r="R1608">
            <v>796</v>
          </cell>
          <cell r="S1608" t="str">
            <v>Дана</v>
          </cell>
        </row>
        <row r="1609">
          <cell r="A1609" t="str">
            <v>1037 Т</v>
          </cell>
          <cell r="B1609" t="str">
            <v>"ШҚ АЭК" АҚ</v>
          </cell>
          <cell r="C1609" t="str">
            <v>22.19.73.210.000.00.0796.000000000000</v>
          </cell>
          <cell r="D1609">
            <v>530120100</v>
          </cell>
          <cell r="E1609" t="str">
            <v>Ластик</v>
          </cell>
          <cell r="F1609" t="str">
            <v>Ластик</v>
          </cell>
          <cell r="G1609" t="str">
            <v>мягкий</v>
          </cell>
          <cell r="H1609" t="str">
            <v>Ластик</v>
          </cell>
          <cell r="I1609" t="str">
            <v>БК</v>
          </cell>
          <cell r="J1609">
            <v>0</v>
          </cell>
          <cell r="K1609">
            <v>631010000</v>
          </cell>
          <cell r="L1609" t="str">
            <v>ҚР, ШҚО, Өскемен қ., Бажов көш., 10</v>
          </cell>
          <cell r="M1609" t="str">
            <v>Желтоқсан-Қантар</v>
          </cell>
          <cell r="N1609" t="str">
            <v>Шығыс-Қазақстан облысы, Өскемен қ.</v>
          </cell>
          <cell r="O1609" t="str">
            <v>DDP</v>
          </cell>
          <cell r="P1609" t="str">
            <v>шартқа қол қойылған кезден бастап 30 күнтізбелік күн ішінде</v>
          </cell>
          <cell r="Q1609">
            <v>0</v>
          </cell>
          <cell r="R1609">
            <v>796</v>
          </cell>
          <cell r="S1609" t="str">
            <v>Дана</v>
          </cell>
        </row>
        <row r="1610">
          <cell r="A1610" t="str">
            <v>1037-1 Т</v>
          </cell>
          <cell r="B1610" t="str">
            <v>"ШҚ АЭК" АҚ</v>
          </cell>
          <cell r="C1610" t="str">
            <v>22.19.73.210.000.00.0796.000000000000</v>
          </cell>
          <cell r="D1610">
            <v>530120100</v>
          </cell>
          <cell r="E1610" t="str">
            <v>Ластик</v>
          </cell>
          <cell r="F1610" t="str">
            <v>Ластик</v>
          </cell>
          <cell r="G1610" t="str">
            <v>мягкий</v>
          </cell>
          <cell r="H1610" t="str">
            <v>Ластик</v>
          </cell>
          <cell r="I1610" t="str">
            <v>БК</v>
          </cell>
          <cell r="J1610">
            <v>0</v>
          </cell>
          <cell r="K1610">
            <v>631010000</v>
          </cell>
          <cell r="L1610" t="str">
            <v>070002,  Қазақстан Республикасы, Шығыс Қазақстан облысы, Өскемен қ., Бажов к-сі,10</v>
          </cell>
          <cell r="M1610" t="str">
            <v>Ақпан - Наурыз</v>
          </cell>
          <cell r="N1610" t="str">
            <v>Шығыс-Қазақстан облысы, Өскемен қ.</v>
          </cell>
          <cell r="O1610" t="str">
            <v>DDP</v>
          </cell>
          <cell r="P1610" t="str">
            <v>шартқа қол қойылған кезден бастап 30 күнтізбелік күн ішінде</v>
          </cell>
          <cell r="Q1610">
            <v>0</v>
          </cell>
          <cell r="R1610">
            <v>796</v>
          </cell>
          <cell r="S1610" t="str">
            <v>Дана</v>
          </cell>
        </row>
        <row r="1611">
          <cell r="A1611" t="str">
            <v>1038 Т</v>
          </cell>
          <cell r="B1611" t="str">
            <v>"ШҚ АЭК" АҚ</v>
          </cell>
          <cell r="C1611" t="str">
            <v>26.51.32.500.003.01.0796.000000000019</v>
          </cell>
          <cell r="D1611">
            <v>530121102</v>
          </cell>
          <cell r="E1611" t="str">
            <v>Металл сызғыш 30 см</v>
          </cell>
          <cell r="F1611" t="str">
            <v>Линейка</v>
          </cell>
          <cell r="G1611" t="str">
            <v>измерительная, металлическая, предел измерений 300 мм, ГОСТ 427-75</v>
          </cell>
          <cell r="H1611" t="str">
            <v>Металл сызғыш 30 см</v>
          </cell>
          <cell r="I1611" t="str">
            <v>БК</v>
          </cell>
          <cell r="J1611">
            <v>0</v>
          </cell>
          <cell r="K1611">
            <v>631010000</v>
          </cell>
          <cell r="L1611" t="str">
            <v>ҚР, ШҚО, Өскемен қ., Бажов көш., 10</v>
          </cell>
          <cell r="M1611" t="str">
            <v>Желтоқсан-Қантар</v>
          </cell>
          <cell r="N1611" t="str">
            <v>Шығыс-Қазақстан облысы, Өскемен қ.</v>
          </cell>
          <cell r="O1611" t="str">
            <v>DDP</v>
          </cell>
          <cell r="P1611" t="str">
            <v>шартқа қол қойылған кезден бастап 30 күнтізбелік күн ішінде</v>
          </cell>
          <cell r="Q1611">
            <v>0</v>
          </cell>
          <cell r="R1611">
            <v>796</v>
          </cell>
          <cell r="S1611" t="str">
            <v>Дана</v>
          </cell>
        </row>
        <row r="1612">
          <cell r="A1612" t="str">
            <v>1039 Т</v>
          </cell>
          <cell r="B1612" t="str">
            <v>"ШҚ АЭК" АҚ</v>
          </cell>
          <cell r="C1612" t="str">
            <v>26.51.32.500.003.01.0796.000000000020</v>
          </cell>
          <cell r="D1612">
            <v>530121103</v>
          </cell>
          <cell r="E1612" t="str">
            <v>Металл сызғыш 50 см</v>
          </cell>
          <cell r="F1612" t="str">
            <v>Линейка</v>
          </cell>
          <cell r="G1612" t="str">
            <v>измерительная, металлическая, предел измерений 500 мм, ГОСТ 427-75</v>
          </cell>
          <cell r="H1612" t="str">
            <v>Металл сызғыш 50 см</v>
          </cell>
          <cell r="I1612" t="str">
            <v>БК</v>
          </cell>
          <cell r="J1612">
            <v>0</v>
          </cell>
          <cell r="K1612">
            <v>631010000</v>
          </cell>
          <cell r="L1612" t="str">
            <v>ҚР, ШҚО, Өскемен қ., Бажов көш., 10</v>
          </cell>
          <cell r="M1612" t="str">
            <v>Желтоқсан-Қантар</v>
          </cell>
          <cell r="N1612" t="str">
            <v>Шығыс-Қазақстан облысы, Өскемен қ.</v>
          </cell>
          <cell r="O1612" t="str">
            <v>DDP</v>
          </cell>
          <cell r="P1612" t="str">
            <v>шартқа қол қойылған кезден бастап 30 күнтізбелік күн ішінде</v>
          </cell>
          <cell r="Q1612">
            <v>0</v>
          </cell>
          <cell r="R1612">
            <v>796</v>
          </cell>
          <cell r="S1612" t="str">
            <v>Дана</v>
          </cell>
        </row>
        <row r="1613">
          <cell r="A1613" t="str">
            <v>1040 Т</v>
          </cell>
          <cell r="B1613" t="str">
            <v>"ШҚ АЭК" АҚ</v>
          </cell>
          <cell r="C1613" t="str">
            <v>22.29.25.500.005.00.0796.000000000012</v>
          </cell>
          <cell r="D1613">
            <v>530121106</v>
          </cell>
          <cell r="E1613" t="str">
            <v>Пластик сызғыш 25 см</v>
          </cell>
          <cell r="F1613" t="str">
            <v>Линейка</v>
          </cell>
          <cell r="G1613" t="str">
            <v>пластмассовая, прозрачная, цветная, 25 см</v>
          </cell>
          <cell r="H1613" t="str">
            <v>Пластик сызғыш 25 см</v>
          </cell>
          <cell r="I1613" t="str">
            <v>БК</v>
          </cell>
          <cell r="J1613">
            <v>0</v>
          </cell>
          <cell r="K1613">
            <v>631010000</v>
          </cell>
          <cell r="L1613" t="str">
            <v>ҚР, ШҚО, Өскемен қ., Бажов көш., 10</v>
          </cell>
          <cell r="M1613" t="str">
            <v>Желтоқсан-Қантар</v>
          </cell>
          <cell r="N1613" t="str">
            <v>Шығыс-Қазақстан облысы, Өскемен қ.</v>
          </cell>
          <cell r="O1613" t="str">
            <v>DDP</v>
          </cell>
          <cell r="P1613" t="str">
            <v>шартқа қол қойылған кезден бастап 30 күнтізбелік күн ішінде</v>
          </cell>
          <cell r="Q1613">
            <v>0</v>
          </cell>
          <cell r="R1613">
            <v>796</v>
          </cell>
          <cell r="S1613" t="str">
            <v>Дана</v>
          </cell>
        </row>
        <row r="1614">
          <cell r="A1614" t="str">
            <v>1041 Т</v>
          </cell>
          <cell r="B1614" t="str">
            <v>"ШҚ АЭК" АҚ</v>
          </cell>
          <cell r="C1614" t="str">
            <v>22.29.25.500.005.00.0796.000000000022</v>
          </cell>
          <cell r="D1614">
            <v>530121108</v>
          </cell>
          <cell r="E1614" t="str">
            <v>Пластик сызғыш 40 см</v>
          </cell>
          <cell r="F1614" t="str">
            <v>Линейка</v>
          </cell>
          <cell r="G1614" t="str">
            <v>пластмассовая, прозрачная, цветная европодвес, 40 см</v>
          </cell>
          <cell r="H1614" t="str">
            <v>Пластик сызғыш 40 см</v>
          </cell>
          <cell r="I1614" t="str">
            <v>БК</v>
          </cell>
          <cell r="J1614">
            <v>0</v>
          </cell>
          <cell r="K1614">
            <v>631010000</v>
          </cell>
          <cell r="L1614" t="str">
            <v>ҚР, ШҚО, Өскемен қ., Бажов көш., 10</v>
          </cell>
          <cell r="M1614" t="str">
            <v>Желтоқсан-Қантар</v>
          </cell>
          <cell r="N1614" t="str">
            <v>Шығыс-Қазақстан облысы, Өскемен қ.</v>
          </cell>
          <cell r="O1614" t="str">
            <v>DDP</v>
          </cell>
          <cell r="P1614" t="str">
            <v>шартқа қол қойылған кезден бастап 30 күнтізбелік күн ішінде</v>
          </cell>
          <cell r="Q1614">
            <v>0</v>
          </cell>
          <cell r="R1614">
            <v>796</v>
          </cell>
          <cell r="S1614" t="str">
            <v>Дана</v>
          </cell>
        </row>
        <row r="1615">
          <cell r="A1615" t="str">
            <v>1042 Т</v>
          </cell>
          <cell r="B1615" t="str">
            <v>"ШҚ АЭК" АҚ</v>
          </cell>
          <cell r="C1615" t="str">
            <v>22.29.25.700.006.00.0796.000000000000</v>
          </cell>
          <cell r="D1615">
            <v>530122101</v>
          </cell>
          <cell r="E1615" t="str">
            <v>Тік лоток 5 - секциялық</v>
          </cell>
          <cell r="F1615" t="str">
            <v>Лоток</v>
          </cell>
          <cell r="G1615" t="str">
            <v>для бумаг, из пластмассы, вертикальный</v>
          </cell>
          <cell r="H1615" t="str">
            <v>Тік лоток 5 - секциялық</v>
          </cell>
          <cell r="I1615" t="str">
            <v>БК</v>
          </cell>
          <cell r="J1615">
            <v>0</v>
          </cell>
          <cell r="K1615">
            <v>631010000</v>
          </cell>
          <cell r="L1615" t="str">
            <v>ҚР, ШҚО, Өскемен қ., Бажов көш., 10</v>
          </cell>
          <cell r="M1615" t="str">
            <v>Желтоқсан-Қантар</v>
          </cell>
          <cell r="N1615" t="str">
            <v>Шығыс-Қазақстан облысы, Өскемен қ.</v>
          </cell>
          <cell r="O1615" t="str">
            <v>DDP</v>
          </cell>
          <cell r="P1615" t="str">
            <v>шартқа қол қойылған кезден бастап 30 күнтізбелік күн ішінде</v>
          </cell>
          <cell r="Q1615">
            <v>0</v>
          </cell>
          <cell r="R1615">
            <v>796</v>
          </cell>
          <cell r="S1615" t="str">
            <v>Дана</v>
          </cell>
        </row>
        <row r="1616">
          <cell r="A1616" t="str">
            <v>1043 Т</v>
          </cell>
          <cell r="B1616" t="str">
            <v>"ШҚ АЭК" АҚ</v>
          </cell>
          <cell r="C1616" t="str">
            <v>22.29.25.700.006.00.0796.000000000000</v>
          </cell>
          <cell r="D1616">
            <v>530122103</v>
          </cell>
          <cell r="E1616" t="str">
            <v>Тік лоток 7 - секциялық</v>
          </cell>
          <cell r="F1616" t="str">
            <v>Лоток</v>
          </cell>
          <cell r="G1616" t="str">
            <v>для бумаг, из пластмассы, вертикальный</v>
          </cell>
          <cell r="H1616" t="str">
            <v>Тік лоток 7 - секциялық</v>
          </cell>
          <cell r="I1616" t="str">
            <v>БК</v>
          </cell>
          <cell r="J1616">
            <v>0</v>
          </cell>
          <cell r="K1616">
            <v>631010000</v>
          </cell>
          <cell r="L1616" t="str">
            <v>ҚР, ШҚО, Өскемен қ., Бажов көш., 10</v>
          </cell>
          <cell r="M1616" t="str">
            <v>Желтоқсан-Қантар</v>
          </cell>
          <cell r="N1616" t="str">
            <v>Шығыс-Қазақстан облысы, Өскемен қ.</v>
          </cell>
          <cell r="O1616" t="str">
            <v>DDP</v>
          </cell>
          <cell r="P1616" t="str">
            <v>шартқа қол қойылған кезден бастап 30 күнтізбелік күн ішінде</v>
          </cell>
          <cell r="Q1616">
            <v>0</v>
          </cell>
          <cell r="R1616">
            <v>796</v>
          </cell>
          <cell r="S1616" t="str">
            <v>Дана</v>
          </cell>
        </row>
        <row r="1617">
          <cell r="A1617" t="str">
            <v>1044 Т</v>
          </cell>
          <cell r="B1617" t="str">
            <v>"ШҚ АЭК" АҚ</v>
          </cell>
          <cell r="C1617" t="str">
            <v>22.29.25.700.006.00.0796.000000000001</v>
          </cell>
          <cell r="D1617">
            <v>530123100</v>
          </cell>
          <cell r="E1617" t="str">
            <v>Көлденең лоток</v>
          </cell>
          <cell r="F1617" t="str">
            <v>Лоток</v>
          </cell>
          <cell r="G1617" t="str">
            <v>для бумаг, из пластмассы, горизонтальный</v>
          </cell>
          <cell r="H1617" t="str">
            <v>Көлденең лоток</v>
          </cell>
          <cell r="I1617" t="str">
            <v>БК</v>
          </cell>
          <cell r="J1617">
            <v>0</v>
          </cell>
          <cell r="K1617">
            <v>631010000</v>
          </cell>
          <cell r="L1617" t="str">
            <v>ҚР, ШҚО, Өскемен қ., Бажов көш., 10</v>
          </cell>
          <cell r="M1617" t="str">
            <v>Желтоқсан-Қантар</v>
          </cell>
          <cell r="N1617" t="str">
            <v>Шығыс-Қазақстан облысы, Өскемен қ.</v>
          </cell>
          <cell r="O1617" t="str">
            <v>DDP</v>
          </cell>
          <cell r="P1617" t="str">
            <v>шартқа қол қойылған кезден бастап 30 күнтізбелік күн ішінде</v>
          </cell>
          <cell r="Q1617">
            <v>0</v>
          </cell>
          <cell r="R1617">
            <v>796</v>
          </cell>
          <cell r="S1617" t="str">
            <v>Дана</v>
          </cell>
        </row>
        <row r="1618">
          <cell r="A1618" t="str">
            <v>1045 Т</v>
          </cell>
          <cell r="B1618" t="str">
            <v>"ШҚ АЭК" АҚ</v>
          </cell>
          <cell r="C1618" t="str">
            <v>32.99.59.900.077.00.0778.000000000000</v>
          </cell>
          <cell r="D1618">
            <v>530124100</v>
          </cell>
          <cell r="E1618" t="str">
            <v>Тақтаға арналған магнит жиынтығы 6 дана</v>
          </cell>
          <cell r="F1618" t="str">
            <v>Магниты</v>
          </cell>
          <cell r="G1618" t="str">
            <v>канцелярские, для досок</v>
          </cell>
          <cell r="H1618" t="str">
            <v>Тақтаға арналған магнит жиынтығы 6 дана</v>
          </cell>
          <cell r="I1618" t="str">
            <v>БК</v>
          </cell>
          <cell r="J1618">
            <v>0</v>
          </cell>
          <cell r="K1618">
            <v>631010000</v>
          </cell>
          <cell r="L1618" t="str">
            <v>ҚР, ШҚО, Өскемен қ., Бажов көш., 10</v>
          </cell>
          <cell r="M1618" t="str">
            <v>Желтоқсан-Қантар</v>
          </cell>
          <cell r="N1618" t="str">
            <v>Шығыс-Қазақстан облысы, Өскемен қ.</v>
          </cell>
          <cell r="O1618" t="str">
            <v>DDP</v>
          </cell>
          <cell r="P1618" t="str">
            <v>шартқа қол қойылған кезден бастап 30 күнтізбелік күн ішінде</v>
          </cell>
          <cell r="Q1618">
            <v>0</v>
          </cell>
          <cell r="R1618">
            <v>796</v>
          </cell>
          <cell r="S1618" t="str">
            <v>Дана</v>
          </cell>
        </row>
        <row r="1619">
          <cell r="A1619" t="str">
            <v>1046 Т</v>
          </cell>
          <cell r="B1619" t="str">
            <v>"ШҚ АЭК" АҚ</v>
          </cell>
          <cell r="C1619" t="str">
            <v>22.29.25.500.000.00.0704.000000000007</v>
          </cell>
          <cell r="D1619">
            <v>530125102</v>
          </cell>
          <cell r="E1619" t="str">
            <v>Тақтаға арналған маркер жиынтығы</v>
          </cell>
          <cell r="F1619" t="str">
            <v>Маркер</v>
          </cell>
          <cell r="G1619" t="str">
            <v>пластиковый, конусообразный, наконечник 1-3 мм, перманентный (сухостираемый)</v>
          </cell>
          <cell r="H1619" t="str">
            <v>Тақтаға арналған маркер жиынтығы</v>
          </cell>
          <cell r="I1619" t="str">
            <v>БК</v>
          </cell>
          <cell r="J1619">
            <v>0</v>
          </cell>
          <cell r="K1619">
            <v>631010000</v>
          </cell>
          <cell r="L1619" t="str">
            <v>ҚР, ШҚО, Өскемен қ., Бажов көш., 10</v>
          </cell>
          <cell r="M1619" t="str">
            <v>Желтоқсан-Қантар</v>
          </cell>
          <cell r="N1619" t="str">
            <v>Шығыс-Қазақстан облысы, Өскемен қ.</v>
          </cell>
          <cell r="O1619" t="str">
            <v>DDP</v>
          </cell>
          <cell r="P1619" t="str">
            <v>шартқа қол қойылған кезден бастап 30 күнтізбелік күн ішінде</v>
          </cell>
          <cell r="Q1619">
            <v>0</v>
          </cell>
          <cell r="R1619">
            <v>796</v>
          </cell>
          <cell r="S1619" t="str">
            <v>Дана</v>
          </cell>
        </row>
        <row r="1620">
          <cell r="A1620" t="str">
            <v>1047 Т</v>
          </cell>
          <cell r="B1620" t="str">
            <v>"ШҚ АЭК" АҚ</v>
          </cell>
          <cell r="C1620" t="str">
            <v>22.29.25.500.000.00.0796.000000000005</v>
          </cell>
          <cell r="D1620">
            <v>530126103</v>
          </cell>
          <cell r="E1620" t="str">
            <v>Қара перманенттік маркер</v>
          </cell>
          <cell r="F1620" t="str">
            <v>Маркер</v>
          </cell>
          <cell r="G1620" t="str">
            <v>пластиковый, круглый, наконечник 2,5 мм, перманентный (нестираемый)</v>
          </cell>
          <cell r="H1620" t="str">
            <v>Қара перманенттік маркер</v>
          </cell>
          <cell r="I1620" t="str">
            <v>БК</v>
          </cell>
          <cell r="J1620">
            <v>0</v>
          </cell>
          <cell r="K1620">
            <v>631010000</v>
          </cell>
          <cell r="L1620" t="str">
            <v>ҚР, ШҚО, Өскемен қ., Бажов көш., 10</v>
          </cell>
          <cell r="M1620" t="str">
            <v>Желтоқсан-Қантар</v>
          </cell>
          <cell r="N1620" t="str">
            <v>Шығыс-Қазақстан облысы, Өскемен қ.</v>
          </cell>
          <cell r="O1620" t="str">
            <v>DDP</v>
          </cell>
          <cell r="P1620" t="str">
            <v>шартқа қол қойылған кезден бастап 30 күнтізбелік күн ішінде</v>
          </cell>
          <cell r="Q1620">
            <v>0</v>
          </cell>
          <cell r="R1620">
            <v>796</v>
          </cell>
          <cell r="S1620" t="str">
            <v>Дана</v>
          </cell>
        </row>
        <row r="1621">
          <cell r="A1621" t="str">
            <v>1048 Т</v>
          </cell>
          <cell r="B1621" t="str">
            <v>"ШҚ АЭК" АҚ</v>
          </cell>
          <cell r="C1621" t="str">
            <v>22.29.25.500.000.00.0796.000000000008</v>
          </cell>
          <cell r="D1621">
            <v>530127100</v>
          </cell>
          <cell r="E1621" t="str">
            <v>Көкшіл мәтіндік маркер</v>
          </cell>
          <cell r="F1621" t="str">
            <v>Маркер</v>
          </cell>
          <cell r="G1621" t="str">
            <v>нестираемый, ширина линии 2 мм, пластиковый</v>
          </cell>
          <cell r="H1621" t="str">
            <v>Көкшіл мәтіндік маркер</v>
          </cell>
          <cell r="I1621" t="str">
            <v>БК</v>
          </cell>
          <cell r="J1621">
            <v>0</v>
          </cell>
          <cell r="K1621">
            <v>631010000</v>
          </cell>
          <cell r="L1621" t="str">
            <v>ҚР, ШҚО, Өскемен қ., Бажов көш., 10</v>
          </cell>
          <cell r="M1621" t="str">
            <v>Желтоқсан-Қантар</v>
          </cell>
          <cell r="N1621" t="str">
            <v>Шығыс-Қазақстан облысы, Өскемен қ.</v>
          </cell>
          <cell r="O1621" t="str">
            <v>DDP</v>
          </cell>
          <cell r="P1621" t="str">
            <v>шартқа қол қойылған кезден бастап 30 күнтізбелік күн ішінде</v>
          </cell>
          <cell r="Q1621">
            <v>0</v>
          </cell>
          <cell r="R1621">
            <v>796</v>
          </cell>
          <cell r="S1621" t="str">
            <v>Дана</v>
          </cell>
        </row>
        <row r="1622">
          <cell r="A1622" t="str">
            <v>1049 Т</v>
          </cell>
          <cell r="B1622" t="str">
            <v>"ШҚ АЭК" АҚ</v>
          </cell>
          <cell r="C1622" t="str">
            <v>22.29.25.500.000.00.0796.000000000008</v>
          </cell>
          <cell r="D1622">
            <v>530127101</v>
          </cell>
          <cell r="E1622" t="str">
            <v>Сара мәтіндік маркер</v>
          </cell>
          <cell r="F1622" t="str">
            <v>Маркер</v>
          </cell>
          <cell r="G1622" t="str">
            <v>нестираемый, ширина линии 2 мм, пластиковый</v>
          </cell>
          <cell r="H1622" t="str">
            <v>Сара мәтіндік маркер</v>
          </cell>
          <cell r="I1622" t="str">
            <v>БК</v>
          </cell>
          <cell r="J1622">
            <v>0</v>
          </cell>
          <cell r="K1622">
            <v>631010000</v>
          </cell>
          <cell r="L1622" t="str">
            <v>ҚР, ШҚО, Өскемен қ., Бажов көш., 10</v>
          </cell>
          <cell r="M1622" t="str">
            <v>Желтоқсан-Қантар</v>
          </cell>
          <cell r="N1622" t="str">
            <v>Шығыс-Қазақстан облысы, Өскемен қ.</v>
          </cell>
          <cell r="O1622" t="str">
            <v>DDP</v>
          </cell>
          <cell r="P1622" t="str">
            <v>шартқа қол қойылған кезден бастап 30 күнтізбелік күн ішінде</v>
          </cell>
          <cell r="Q1622">
            <v>0</v>
          </cell>
          <cell r="R1622">
            <v>796</v>
          </cell>
          <cell r="S1622" t="str">
            <v>Дана</v>
          </cell>
        </row>
        <row r="1623">
          <cell r="A1623" t="str">
            <v>1050 Т</v>
          </cell>
          <cell r="B1623" t="str">
            <v>"ШҚ АЭК" АҚ</v>
          </cell>
          <cell r="C1623" t="str">
            <v>22.29.25.500.000.00.0796.000000000008</v>
          </cell>
          <cell r="D1623">
            <v>530127102</v>
          </cell>
          <cell r="E1623" t="str">
            <v>Жасыл мәтіндік маркер</v>
          </cell>
          <cell r="F1623" t="str">
            <v>Маркер</v>
          </cell>
          <cell r="G1623" t="str">
            <v>нестираемый, ширина линии 2 мм, пластиковый</v>
          </cell>
          <cell r="H1623" t="str">
            <v>Жасыл мәтіндік маркер</v>
          </cell>
          <cell r="I1623" t="str">
            <v>БК</v>
          </cell>
          <cell r="J1623">
            <v>0</v>
          </cell>
          <cell r="K1623">
            <v>631010000</v>
          </cell>
          <cell r="L1623" t="str">
            <v>ҚР, ШҚО, Өскемен қ., Бажов көш., 10</v>
          </cell>
          <cell r="M1623" t="str">
            <v>Желтоқсан-Қантар</v>
          </cell>
          <cell r="N1623" t="str">
            <v>Шығыс-Қазақстан облысы, Өскемен қ.</v>
          </cell>
          <cell r="O1623" t="str">
            <v>DDP</v>
          </cell>
          <cell r="P1623" t="str">
            <v>шартқа қол қойылған кезден бастап 30 күнтізбелік күн ішінде</v>
          </cell>
          <cell r="Q1623">
            <v>0</v>
          </cell>
          <cell r="R1623">
            <v>796</v>
          </cell>
          <cell r="S1623" t="str">
            <v>Дана</v>
          </cell>
        </row>
        <row r="1624">
          <cell r="A1624" t="str">
            <v>1051 Т</v>
          </cell>
          <cell r="B1624" t="str">
            <v>"ШҚ АЭК" АҚ</v>
          </cell>
          <cell r="C1624" t="str">
            <v>22.29.25.500.000.00.0796.000000000008</v>
          </cell>
          <cell r="D1624">
            <v>530127105</v>
          </cell>
          <cell r="E1624" t="str">
            <v>Қызғылт мәтіндік маркер</v>
          </cell>
          <cell r="F1624" t="str">
            <v>Маркер</v>
          </cell>
          <cell r="G1624" t="str">
            <v>нестираемый, ширина линии 2 мм, пластиковый</v>
          </cell>
          <cell r="H1624" t="str">
            <v>Қызғылт мәтіндік маркер</v>
          </cell>
          <cell r="I1624" t="str">
            <v>БК</v>
          </cell>
          <cell r="J1624">
            <v>0</v>
          </cell>
          <cell r="K1624">
            <v>631010000</v>
          </cell>
          <cell r="L1624" t="str">
            <v>ҚР, ШҚО, Өскемен қ., Бажов көш., 10</v>
          </cell>
          <cell r="M1624" t="str">
            <v>Желтоқсан-Қантар</v>
          </cell>
          <cell r="N1624" t="str">
            <v>Шығыс-Қазақстан облысы, Өскемен қ.</v>
          </cell>
          <cell r="O1624" t="str">
            <v>DDP</v>
          </cell>
          <cell r="P1624" t="str">
            <v>шартқа қол қойылған кезден бастап 30 күнтізбелік күн ішінде</v>
          </cell>
          <cell r="Q1624">
            <v>0</v>
          </cell>
          <cell r="R1624">
            <v>796</v>
          </cell>
          <cell r="S1624" t="str">
            <v>Дана</v>
          </cell>
        </row>
        <row r="1625">
          <cell r="A1625" t="str">
            <v>1052 Т</v>
          </cell>
          <cell r="B1625" t="str">
            <v>"ШҚ АЭК" АҚ</v>
          </cell>
          <cell r="C1625" t="str">
            <v>22.29.25.500.000.00.0796.000000000008</v>
          </cell>
          <cell r="D1625">
            <v>530127107</v>
          </cell>
          <cell r="E1625" t="str">
            <v>Қызғылт сары мәтіндік маркер</v>
          </cell>
          <cell r="F1625" t="str">
            <v>Маркер</v>
          </cell>
          <cell r="G1625" t="str">
            <v>нестираемый, ширина линии 2 мм, пластиковый</v>
          </cell>
          <cell r="H1625" t="str">
            <v>Қызғылт сары мәтіндік маркер</v>
          </cell>
          <cell r="I1625" t="str">
            <v>БК</v>
          </cell>
          <cell r="J1625">
            <v>0</v>
          </cell>
          <cell r="K1625">
            <v>631010000</v>
          </cell>
          <cell r="L1625" t="str">
            <v>ҚР, ШҚО, Өскемен қ., Бажов көш., 10</v>
          </cell>
          <cell r="M1625" t="str">
            <v>Желтоқсан-Қантар</v>
          </cell>
          <cell r="N1625" t="str">
            <v>Шығыс-Қазақстан облысы, Өскемен қ.</v>
          </cell>
          <cell r="O1625" t="str">
            <v>DDP</v>
          </cell>
          <cell r="P1625" t="str">
            <v>шартқа қол қойылған кезден бастап 30 күнтізбелік күн ішінде</v>
          </cell>
          <cell r="Q1625">
            <v>0</v>
          </cell>
          <cell r="R1625">
            <v>796</v>
          </cell>
          <cell r="S1625" t="str">
            <v>Дана</v>
          </cell>
        </row>
        <row r="1626">
          <cell r="A1626" t="str">
            <v>1053 Т</v>
          </cell>
          <cell r="B1626" t="str">
            <v>"ШҚ АЭК" АҚ</v>
          </cell>
          <cell r="C1626" t="str">
            <v>32.99.16.300.006.00.0796.000000000000</v>
          </cell>
          <cell r="D1626">
            <v>530128100</v>
          </cell>
          <cell r="E1626" t="str">
            <v>Кеңселік мастика</v>
          </cell>
          <cell r="F1626" t="str">
            <v>Краска штемпельная</v>
          </cell>
          <cell r="G1626" t="str">
            <v>для печатей и штемпелей</v>
          </cell>
          <cell r="H1626" t="str">
            <v>Кеңселік мастика</v>
          </cell>
          <cell r="I1626" t="str">
            <v>БК</v>
          </cell>
          <cell r="J1626">
            <v>0</v>
          </cell>
          <cell r="K1626">
            <v>631010000</v>
          </cell>
          <cell r="L1626" t="str">
            <v>ҚР, ШҚО, Өскемен қ., Бажов көш., 10</v>
          </cell>
          <cell r="M1626" t="str">
            <v>Желтоқсан-Қантар</v>
          </cell>
          <cell r="N1626" t="str">
            <v>Шығыс-Қазақстан облысы, Өскемен қ.</v>
          </cell>
          <cell r="O1626" t="str">
            <v>DDP</v>
          </cell>
          <cell r="P1626" t="str">
            <v>шартқа қол қойылған кезден бастап 30 күнтізбелік күн ішінде</v>
          </cell>
          <cell r="Q1626">
            <v>0</v>
          </cell>
          <cell r="R1626">
            <v>796</v>
          </cell>
          <cell r="S1626" t="str">
            <v>Дана</v>
          </cell>
        </row>
        <row r="1627">
          <cell r="A1627" t="str">
            <v>1054 Т</v>
          </cell>
          <cell r="B1627" t="str">
            <v>"ШҚ АЭК" АҚ</v>
          </cell>
          <cell r="C1627" t="str">
            <v>32.99.16.300.006.00.0796.000000000000</v>
          </cell>
          <cell r="D1627">
            <v>530128101</v>
          </cell>
          <cell r="E1627" t="str">
            <v xml:space="preserve">Қызыл әмбебап мастика (199 РО)                                                                      </v>
          </cell>
          <cell r="F1627" t="str">
            <v>Краска штемпельная</v>
          </cell>
          <cell r="G1627" t="str">
            <v>для печатей и штемпелей</v>
          </cell>
          <cell r="H1627" t="str">
            <v xml:space="preserve">Қызыл әмбебап мастика (199 РО)                                                                      </v>
          </cell>
          <cell r="I1627" t="str">
            <v>БК</v>
          </cell>
          <cell r="J1627">
            <v>0</v>
          </cell>
          <cell r="K1627">
            <v>631010000</v>
          </cell>
          <cell r="L1627" t="str">
            <v>ҚР, ШҚО, Өскемен қ., Бажов көш., 10</v>
          </cell>
          <cell r="M1627" t="str">
            <v>Желтоқсан-Қантар</v>
          </cell>
          <cell r="N1627" t="str">
            <v>Шығыс-Қазақстан облысы, Өскемен қ.</v>
          </cell>
          <cell r="O1627" t="str">
            <v>DDP</v>
          </cell>
          <cell r="P1627" t="str">
            <v>шартқа қол қойылған кезден бастап 30 күнтізбелік күн ішінде</v>
          </cell>
          <cell r="Q1627">
            <v>0</v>
          </cell>
          <cell r="R1627">
            <v>796</v>
          </cell>
          <cell r="S1627" t="str">
            <v>Дана</v>
          </cell>
        </row>
        <row r="1628">
          <cell r="A1628" t="str">
            <v>1055 Т</v>
          </cell>
          <cell r="B1628" t="str">
            <v>"ШҚ АЭК" АҚ</v>
          </cell>
          <cell r="C1628" t="str">
            <v>22.29.29.900.017.00.0796.000000000006</v>
          </cell>
          <cell r="D1628">
            <v>530130100</v>
          </cell>
          <cell r="E1628" t="str">
            <v>Кеңселік үстелге қоятын жинақталым</v>
          </cell>
          <cell r="F1628" t="str">
            <v>Органайзер</v>
          </cell>
          <cell r="G1628" t="str">
            <v>пластиковый, не вращающейся основа</v>
          </cell>
          <cell r="H1628" t="str">
            <v>Кеңселік үстелге қоятын жинақталым</v>
          </cell>
          <cell r="I1628" t="str">
            <v>БК</v>
          </cell>
          <cell r="J1628">
            <v>0</v>
          </cell>
          <cell r="K1628">
            <v>631010000</v>
          </cell>
          <cell r="L1628" t="str">
            <v>ҚР, ШҚО, Өскемен қ., Бажов көш., 10</v>
          </cell>
          <cell r="M1628" t="str">
            <v>Желтоқсан-Қантар</v>
          </cell>
          <cell r="N1628" t="str">
            <v>Шығыс-Қазақстан облысы, Өскемен қ.</v>
          </cell>
          <cell r="O1628" t="str">
            <v>DDP</v>
          </cell>
          <cell r="P1628" t="str">
            <v>шартқа қол қойылған кезден бастап 30 күнтізбелік күн ішінде</v>
          </cell>
          <cell r="Q1628">
            <v>0</v>
          </cell>
          <cell r="R1628">
            <v>796</v>
          </cell>
          <cell r="S1628" t="str">
            <v>Дана</v>
          </cell>
        </row>
        <row r="1629">
          <cell r="A1629" t="str">
            <v>1056 Т</v>
          </cell>
          <cell r="B1629" t="str">
            <v>"ШҚ АЭК" АҚ</v>
          </cell>
          <cell r="C1629" t="str">
            <v>32.99.59.900.078.00.0796.000000000005</v>
          </cell>
          <cell r="D1629">
            <v>530130101</v>
          </cell>
          <cell r="E1629" t="str">
            <v xml:space="preserve">Бастыққа кеңселік үстелге қоятын жинақталым                                                         </v>
          </cell>
          <cell r="F1629" t="str">
            <v>Настольный набор</v>
          </cell>
          <cell r="G1629" t="str">
            <v>пластиковый, письменный, более 5 предметов</v>
          </cell>
          <cell r="H1629" t="str">
            <v xml:space="preserve">Бастыққа кеңселік үстелге қоятын жинақталым                                                         </v>
          </cell>
          <cell r="I1629" t="str">
            <v>БК</v>
          </cell>
          <cell r="J1629">
            <v>0</v>
          </cell>
          <cell r="K1629">
            <v>631010000</v>
          </cell>
          <cell r="L1629" t="str">
            <v>ҚР, ШҚО, Өскемен қ., Бажов көш., 10</v>
          </cell>
          <cell r="M1629" t="str">
            <v>Желтоқсан-Қантар</v>
          </cell>
          <cell r="N1629" t="str">
            <v>Шығыс-Қазақстан облысы, Өскемен қ.</v>
          </cell>
          <cell r="O1629" t="str">
            <v>DDP</v>
          </cell>
          <cell r="P1629" t="str">
            <v>шартқа қол қойылған кезден бастап 30 күнтізбелік күн ішінде</v>
          </cell>
          <cell r="Q1629">
            <v>0</v>
          </cell>
          <cell r="R1629">
            <v>796</v>
          </cell>
          <cell r="S1629" t="str">
            <v>Дана</v>
          </cell>
        </row>
        <row r="1630">
          <cell r="A1630" t="str">
            <v>1057 Т</v>
          </cell>
          <cell r="B1630" t="str">
            <v>"ШҚ АЭК" АҚ</v>
          </cell>
          <cell r="C1630" t="str">
            <v>25.71.11.390.000.00.0796.000000000006</v>
          </cell>
          <cell r="D1630">
            <v>530132100</v>
          </cell>
          <cell r="E1630" t="str">
            <v>Кеңселік пышақ</v>
          </cell>
          <cell r="F1630" t="str">
            <v>Нож</v>
          </cell>
          <cell r="G1630" t="str">
            <v>канцелярский</v>
          </cell>
          <cell r="H1630" t="str">
            <v>Кеңселік пышақ</v>
          </cell>
          <cell r="I1630" t="str">
            <v>БК</v>
          </cell>
          <cell r="J1630">
            <v>0</v>
          </cell>
          <cell r="K1630">
            <v>631010000</v>
          </cell>
          <cell r="L1630" t="str">
            <v>ҚР, ШҚО, Өскемен қ., Бажов көш., 10</v>
          </cell>
          <cell r="M1630" t="str">
            <v>Желтоқсан-Қантар</v>
          </cell>
          <cell r="N1630" t="str">
            <v>Шығыс-Қазақстан облысы, Өскемен қ.</v>
          </cell>
          <cell r="O1630" t="str">
            <v>DDP</v>
          </cell>
          <cell r="P1630" t="str">
            <v>шартқа қол қойылған кезден бастап 30 күнтізбелік күн ішінде</v>
          </cell>
          <cell r="Q1630">
            <v>0</v>
          </cell>
          <cell r="R1630">
            <v>796</v>
          </cell>
          <cell r="S1630" t="str">
            <v>Дана</v>
          </cell>
        </row>
        <row r="1631">
          <cell r="A1631" t="str">
            <v>1058 Т</v>
          </cell>
          <cell r="B1631" t="str">
            <v>"ШҚ АЭК" АҚ</v>
          </cell>
          <cell r="C1631" t="str">
            <v>25.71.11.910.000.00.0796.000000000001</v>
          </cell>
          <cell r="D1631">
            <v>530133100</v>
          </cell>
          <cell r="E1631" t="str">
            <v>Кеңселік қайшылар</v>
          </cell>
          <cell r="F1631" t="str">
            <v>Ножницы</v>
          </cell>
          <cell r="G1631" t="str">
            <v>канцелярские</v>
          </cell>
          <cell r="H1631" t="str">
            <v>Кеңселік қайшылар</v>
          </cell>
          <cell r="I1631" t="str">
            <v>БК</v>
          </cell>
          <cell r="J1631">
            <v>0</v>
          </cell>
          <cell r="K1631">
            <v>631010000</v>
          </cell>
          <cell r="L1631" t="str">
            <v>ҚР, ШҚО, Өскемен қ., Бажов көш., 10</v>
          </cell>
          <cell r="M1631" t="str">
            <v>Желтоқсан-Қантар</v>
          </cell>
          <cell r="N1631" t="str">
            <v>Шығыс-Қазақстан облысы, Өскемен қ.</v>
          </cell>
          <cell r="O1631" t="str">
            <v>DDP</v>
          </cell>
          <cell r="P1631" t="str">
            <v>шартқа қол қойылған кезден бастап 30 күнтізбелік күн ішінде</v>
          </cell>
          <cell r="Q1631">
            <v>0</v>
          </cell>
          <cell r="R1631">
            <v>796</v>
          </cell>
          <cell r="S1631" t="str">
            <v>Дана</v>
          </cell>
        </row>
        <row r="1632">
          <cell r="A1632" t="str">
            <v>1059 Т</v>
          </cell>
          <cell r="B1632" t="str">
            <v>"ШҚ АЭК" АҚ</v>
          </cell>
          <cell r="C1632" t="str">
            <v>20.41.44.000.004.00.0796.000000000000</v>
          </cell>
          <cell r="D1632">
            <v>530134100</v>
          </cell>
          <cell r="E1632" t="str">
            <v>Үстіңгі оптич. Тазалағыш</v>
          </cell>
          <cell r="F1632" t="str">
            <v>Очиститель</v>
          </cell>
          <cell r="G1632" t="str">
            <v>для оптических поверхностей, СТ РК ГОСТ Р 51696-2003</v>
          </cell>
          <cell r="H1632" t="str">
            <v>Үстіңгі оптич. Тазалағыш</v>
          </cell>
          <cell r="I1632" t="str">
            <v>БК</v>
          </cell>
          <cell r="J1632">
            <v>0</v>
          </cell>
          <cell r="K1632">
            <v>631010000</v>
          </cell>
          <cell r="L1632" t="str">
            <v>ҚР, ШҚО, Өскемен қ., Бажов көш., 10</v>
          </cell>
          <cell r="M1632" t="str">
            <v>Желтоқсан-Қантар</v>
          </cell>
          <cell r="N1632" t="str">
            <v>Шығыс-Қазақстан облысы, Өскемен қ.</v>
          </cell>
          <cell r="O1632" t="str">
            <v>DDP</v>
          </cell>
          <cell r="P1632" t="str">
            <v>шартқа қол қойылған кезден бастап 30 күнтізбелік күн ішінде</v>
          </cell>
          <cell r="Q1632">
            <v>0</v>
          </cell>
          <cell r="R1632">
            <v>796</v>
          </cell>
          <cell r="S1632" t="str">
            <v>Дана</v>
          </cell>
        </row>
        <row r="1633">
          <cell r="A1633" t="str">
            <v>1060 Т</v>
          </cell>
          <cell r="B1633" t="str">
            <v>"ШҚ АЭК" АҚ</v>
          </cell>
          <cell r="C1633" t="str">
            <v>32.99.59.900.070.00.0796.000000000000</v>
          </cell>
          <cell r="D1633">
            <v>530134101</v>
          </cell>
          <cell r="E1633" t="str">
            <v>Офистің жоғарғы қабатын тазалағыш</v>
          </cell>
          <cell r="F1633" t="str">
            <v>Спрей</v>
          </cell>
          <cell r="G1633" t="str">
            <v>для маркерной доски</v>
          </cell>
          <cell r="H1633" t="str">
            <v>Офистің жоғарғы қабатын тазалағыш</v>
          </cell>
          <cell r="I1633" t="str">
            <v>БК</v>
          </cell>
          <cell r="J1633">
            <v>0</v>
          </cell>
          <cell r="K1633">
            <v>631010000</v>
          </cell>
          <cell r="L1633" t="str">
            <v>ҚР, ШҚО, Өскемен қ., Бажов көш., 10</v>
          </cell>
          <cell r="M1633" t="str">
            <v>Желтоқсан-Қантар</v>
          </cell>
          <cell r="N1633" t="str">
            <v>Шығыс-Қазақстан облысы, Өскемен қ.</v>
          </cell>
          <cell r="O1633" t="str">
            <v>DDP</v>
          </cell>
          <cell r="P1633" t="str">
            <v>шартқа қол қойылған кезден бастап 30 күнтізбелік күн ішінде</v>
          </cell>
          <cell r="Q1633">
            <v>0</v>
          </cell>
          <cell r="R1633">
            <v>796</v>
          </cell>
          <cell r="S1633" t="str">
            <v>Дана</v>
          </cell>
        </row>
        <row r="1634">
          <cell r="A1634" t="str">
            <v>1061 Т</v>
          </cell>
          <cell r="B1634" t="str">
            <v>"ШҚ АЭК" АҚ</v>
          </cell>
          <cell r="C1634" t="str">
            <v>22.29.25.700.000.00.0796.000000000032</v>
          </cell>
          <cell r="D1634">
            <v>530135103</v>
          </cell>
          <cell r="E1634" t="str">
            <v>Сақиналы папка</v>
          </cell>
          <cell r="F1634" t="str">
            <v>Папка</v>
          </cell>
          <cell r="G1634" t="str">
            <v>на кольцах, пластиковая, формат А4, плотность 20</v>
          </cell>
          <cell r="H1634" t="str">
            <v>Сақиналы папка</v>
          </cell>
          <cell r="I1634" t="str">
            <v>БК</v>
          </cell>
          <cell r="J1634">
            <v>0</v>
          </cell>
          <cell r="K1634">
            <v>631010000</v>
          </cell>
          <cell r="L1634" t="str">
            <v>ҚР, ШҚО, Өскемен қ., Бажов көш., 10</v>
          </cell>
          <cell r="M1634" t="str">
            <v>Желтоқсан-Қантар</v>
          </cell>
          <cell r="N1634" t="str">
            <v>Шығыс-Қазақстан облысы, Өскемен қ.</v>
          </cell>
          <cell r="O1634" t="str">
            <v>DDP</v>
          </cell>
          <cell r="P1634" t="str">
            <v>шартқа қол қойылған кезден бастап 30 күнтізбелік күн ішінде</v>
          </cell>
          <cell r="Q1634">
            <v>0</v>
          </cell>
          <cell r="R1634">
            <v>796</v>
          </cell>
          <cell r="S1634" t="str">
            <v>Дана</v>
          </cell>
        </row>
        <row r="1635">
          <cell r="A1635" t="str">
            <v>1061-1 Т</v>
          </cell>
          <cell r="B1635" t="str">
            <v>"ШҚ АЭК" АҚ</v>
          </cell>
          <cell r="C1635" t="str">
            <v>22.29.25.700.000.00.0796.000000000032</v>
          </cell>
          <cell r="D1635">
            <v>530135103</v>
          </cell>
          <cell r="E1635" t="str">
            <v>Сақиналы папка</v>
          </cell>
          <cell r="F1635" t="str">
            <v>Папка</v>
          </cell>
          <cell r="G1635" t="str">
            <v>на кольцах, пластиковая, формат А4, плотность 20</v>
          </cell>
          <cell r="H1635" t="str">
            <v>Сақиналы папка</v>
          </cell>
          <cell r="I1635" t="str">
            <v>БК</v>
          </cell>
          <cell r="J1635">
            <v>0</v>
          </cell>
          <cell r="K1635">
            <v>631010000</v>
          </cell>
          <cell r="L1635" t="str">
            <v>ҚР, ШҚО, Өскемен қ., Бажов көш., 10</v>
          </cell>
          <cell r="M1635" t="str">
            <v>Ақпан - Наурыз</v>
          </cell>
          <cell r="N1635" t="str">
            <v>Шығыс-Қазақстан облысы, Өскемен қ.</v>
          </cell>
          <cell r="O1635" t="str">
            <v>DDP</v>
          </cell>
          <cell r="P1635" t="str">
            <v>шартқа қол қойылған кезден бастап 30 күнтізбелік күн ішінде</v>
          </cell>
          <cell r="Q1635">
            <v>0</v>
          </cell>
          <cell r="R1635">
            <v>796</v>
          </cell>
          <cell r="S1635" t="str">
            <v>Дана</v>
          </cell>
        </row>
        <row r="1636">
          <cell r="A1636" t="str">
            <v>1062 Т</v>
          </cell>
          <cell r="B1636" t="str">
            <v>"ШҚ АЭК" АҚ</v>
          </cell>
          <cell r="C1636" t="str">
            <v>22.29.25.700.000.00.0796.000000000007</v>
          </cell>
          <cell r="D1636">
            <v>530135105</v>
          </cell>
          <cell r="E1636" t="str">
            <v>Қыспақпен планшет папкасы</v>
          </cell>
          <cell r="F1636" t="str">
            <v>Папка</v>
          </cell>
          <cell r="G1636" t="str">
            <v>с зажимом, пластиковая, формат А4, 50 мм</v>
          </cell>
          <cell r="H1636" t="str">
            <v>Қыспақпен планшет папкасы</v>
          </cell>
          <cell r="I1636" t="str">
            <v>БК</v>
          </cell>
          <cell r="J1636">
            <v>0</v>
          </cell>
          <cell r="K1636">
            <v>631010000</v>
          </cell>
          <cell r="L1636" t="str">
            <v>ҚР, ШҚО, Өскемен қ., Бажов көш., 10</v>
          </cell>
          <cell r="M1636" t="str">
            <v>Желтоқсан-Қантар</v>
          </cell>
          <cell r="N1636" t="str">
            <v>Шығыс-Қазақстан облысы, Өскемен қ.</v>
          </cell>
          <cell r="O1636" t="str">
            <v>DDP</v>
          </cell>
          <cell r="P1636" t="str">
            <v>шартқа қол қойылған кезден бастап 30 күнтізбелік күн ішінде</v>
          </cell>
          <cell r="Q1636">
            <v>0</v>
          </cell>
          <cell r="R1636">
            <v>796</v>
          </cell>
          <cell r="S1636" t="str">
            <v>Дана</v>
          </cell>
        </row>
        <row r="1637">
          <cell r="A1637" t="str">
            <v>1062-1 Т</v>
          </cell>
          <cell r="B1637" t="str">
            <v>"ШҚ АЭК" АҚ</v>
          </cell>
          <cell r="C1637" t="str">
            <v>22.29.25.700.000.00.0796.000000000007</v>
          </cell>
          <cell r="D1637">
            <v>530135105</v>
          </cell>
          <cell r="E1637" t="str">
            <v>Қыспақпен планшет папкасы</v>
          </cell>
          <cell r="F1637" t="str">
            <v>Папка</v>
          </cell>
          <cell r="G1637" t="str">
            <v>с зажимом, пластиковая, формат А4, 50 мм</v>
          </cell>
          <cell r="H1637" t="str">
            <v>Қыспақпен планшет папкасы</v>
          </cell>
          <cell r="I1637" t="str">
            <v>БК</v>
          </cell>
          <cell r="J1637">
            <v>0</v>
          </cell>
          <cell r="K1637">
            <v>631010000</v>
          </cell>
          <cell r="L1637" t="str">
            <v>ҚР, ШҚО, Өскемен қ., Бажов көш., 10</v>
          </cell>
          <cell r="M1637" t="str">
            <v>Ақпан - Наурыз</v>
          </cell>
          <cell r="N1637" t="str">
            <v>Шығыс-Қазақстан облысы, Өскемен қ.</v>
          </cell>
          <cell r="O1637" t="str">
            <v>DDP</v>
          </cell>
          <cell r="P1637" t="str">
            <v>шартқа қол қойылған кезден бастап 30 күнтізбелік күн ішінде</v>
          </cell>
          <cell r="Q1637">
            <v>0</v>
          </cell>
          <cell r="R1637">
            <v>796</v>
          </cell>
          <cell r="S1637" t="str">
            <v>Дана</v>
          </cell>
        </row>
        <row r="1638">
          <cell r="A1638" t="str">
            <v>1063 Т</v>
          </cell>
          <cell r="B1638" t="str">
            <v>"ШҚ АЭК" АҚ</v>
          </cell>
          <cell r="C1638" t="str">
            <v>17.23.13.500.001.00.0796.000000000001</v>
          </cell>
          <cell r="D1638">
            <v>530135107</v>
          </cell>
          <cell r="E1638" t="str">
            <v>Файл тігілетін папка. Шкафтар</v>
          </cell>
          <cell r="F1638" t="str">
            <v>Папка</v>
          </cell>
          <cell r="G1638" t="str">
            <v>из мелованного картона, формат А4, плотность от 200 до 250 г/м2</v>
          </cell>
          <cell r="H1638" t="str">
            <v>Файл тігілетін папка. Шкафтар</v>
          </cell>
          <cell r="I1638" t="str">
            <v>БК</v>
          </cell>
          <cell r="J1638">
            <v>0</v>
          </cell>
          <cell r="K1638">
            <v>631010000</v>
          </cell>
          <cell r="L1638" t="str">
            <v>ҚР, ШҚО, Өскемен қ., Бажов көш., 10</v>
          </cell>
          <cell r="M1638" t="str">
            <v>Желтоқсан-Қантар</v>
          </cell>
          <cell r="N1638" t="str">
            <v>Шығыс-Қазақстан облысы, Өскемен қ.</v>
          </cell>
          <cell r="O1638" t="str">
            <v>DDP</v>
          </cell>
          <cell r="P1638" t="str">
            <v>шартқа қол қойылған кезден бастап 30 күнтізбелік күн ішінде</v>
          </cell>
          <cell r="Q1638">
            <v>0</v>
          </cell>
          <cell r="R1638">
            <v>796</v>
          </cell>
          <cell r="S1638" t="str">
            <v>Дана</v>
          </cell>
        </row>
        <row r="1639">
          <cell r="A1639" t="str">
            <v>1063-1 Т</v>
          </cell>
          <cell r="B1639" t="str">
            <v>"ШҚ АЭК" АҚ</v>
          </cell>
          <cell r="C1639" t="str">
            <v>17.23.13.500.001.00.0796.000000000001</v>
          </cell>
          <cell r="D1639">
            <v>530135107</v>
          </cell>
          <cell r="E1639" t="str">
            <v>Файл тігілетін папка. Шкафтар</v>
          </cell>
          <cell r="F1639" t="str">
            <v>Папка</v>
          </cell>
          <cell r="G1639" t="str">
            <v>из мелованного картона, формат А4, плотность от 200 до 250 г/м2</v>
          </cell>
          <cell r="H1639" t="str">
            <v>Файл тігілетін папка. Шкафтар</v>
          </cell>
          <cell r="I1639" t="str">
            <v>БК</v>
          </cell>
          <cell r="J1639">
            <v>0</v>
          </cell>
          <cell r="K1639">
            <v>631010000</v>
          </cell>
          <cell r="L1639" t="str">
            <v>ҚР, ШҚО, Өскемен қ., Бажов көш., 10</v>
          </cell>
          <cell r="M1639" t="str">
            <v>Ақпан - Наурыз</v>
          </cell>
          <cell r="N1639" t="str">
            <v>Шығыс-Қазақстан облысы, Өскемен қ.</v>
          </cell>
          <cell r="O1639" t="str">
            <v>DDP</v>
          </cell>
          <cell r="P1639" t="str">
            <v>шартқа қол қойылған кезден бастап 30 күнтізбелік күн ішінде</v>
          </cell>
          <cell r="Q1639">
            <v>0</v>
          </cell>
          <cell r="R1639">
            <v>796</v>
          </cell>
          <cell r="S1639" t="str">
            <v>Дана</v>
          </cell>
        </row>
        <row r="1640">
          <cell r="A1640" t="str">
            <v>1064 Т</v>
          </cell>
          <cell r="B1640" t="str">
            <v>"ШҚ АЭК" АҚ</v>
          </cell>
          <cell r="C1640" t="str">
            <v>17.23.13.500.001.00.0796.000000000001</v>
          </cell>
          <cell r="D1640">
            <v>530135109</v>
          </cell>
          <cell r="E1640" t="str">
            <v>Қағазға арналған байлауы бар папка</v>
          </cell>
          <cell r="F1640" t="str">
            <v>Папка</v>
          </cell>
          <cell r="G1640" t="str">
            <v>из мелованного картона, формат А4, плотность от 200 до 250 г/м2</v>
          </cell>
          <cell r="H1640" t="str">
            <v>Қағазға арналған байлауы бар папка</v>
          </cell>
          <cell r="I1640" t="str">
            <v>БК</v>
          </cell>
          <cell r="J1640">
            <v>0</v>
          </cell>
          <cell r="K1640">
            <v>631010000</v>
          </cell>
          <cell r="L1640" t="str">
            <v>ҚР, ШҚО, Өскемен қ., Бажов көш., 10</v>
          </cell>
          <cell r="M1640" t="str">
            <v>Желтоқсан-Қантар</v>
          </cell>
          <cell r="N1640" t="str">
            <v>Шығыс-Қазақстан облысы, Өскемен қ.</v>
          </cell>
          <cell r="O1640" t="str">
            <v>DDP</v>
          </cell>
          <cell r="P1640" t="str">
            <v>шартқа қол қойылған кезден бастап 30 күнтізбелік күн ішінде</v>
          </cell>
          <cell r="Q1640">
            <v>0</v>
          </cell>
          <cell r="R1640">
            <v>796</v>
          </cell>
          <cell r="S1640" t="str">
            <v>Дана</v>
          </cell>
        </row>
        <row r="1641">
          <cell r="A1641" t="str">
            <v>1064-1 Т</v>
          </cell>
          <cell r="B1641" t="str">
            <v>"ШҚ АЭК" АҚ</v>
          </cell>
          <cell r="C1641" t="str">
            <v>17.23.13.500.001.00.0796.000000000001</v>
          </cell>
          <cell r="D1641">
            <v>530135109</v>
          </cell>
          <cell r="E1641" t="str">
            <v>Қағазға арналған байлауы бар папка</v>
          </cell>
          <cell r="F1641" t="str">
            <v>Папка</v>
          </cell>
          <cell r="G1641" t="str">
            <v>из мелованного картона, формат А4, плотность от 200 до 250 г/м2</v>
          </cell>
          <cell r="H1641" t="str">
            <v>Қағазға арналған байлауы бар папка</v>
          </cell>
          <cell r="I1641" t="str">
            <v>БК</v>
          </cell>
          <cell r="J1641">
            <v>0</v>
          </cell>
          <cell r="K1641">
            <v>631010000</v>
          </cell>
          <cell r="L1641" t="str">
            <v>ҚР, ШҚО, Өскемен қ., Бажов көш., 10</v>
          </cell>
          <cell r="M1641" t="str">
            <v>Ақпан - Наурыз</v>
          </cell>
          <cell r="N1641" t="str">
            <v>Шығыс-Қазақстан облысы, Өскемен қ.</v>
          </cell>
          <cell r="O1641" t="str">
            <v>DDP</v>
          </cell>
          <cell r="P1641" t="str">
            <v>шартқа қол қойылған кезден бастап 30 күнтізбелік күн ішінде</v>
          </cell>
          <cell r="Q1641">
            <v>0</v>
          </cell>
          <cell r="R1641">
            <v>796</v>
          </cell>
          <cell r="S1641" t="str">
            <v>Дана</v>
          </cell>
        </row>
        <row r="1642">
          <cell r="A1642" t="str">
            <v>1065 Т</v>
          </cell>
          <cell r="B1642" t="str">
            <v>"ШҚ АЭК" АҚ</v>
          </cell>
          <cell r="C1642" t="str">
            <v>22.29.25.700.000.00.0796.000000000006</v>
          </cell>
          <cell r="D1642">
            <v>530135110</v>
          </cell>
          <cell r="E1642" t="str">
            <v>Қыспақпен папка</v>
          </cell>
          <cell r="F1642" t="str">
            <v>Папка</v>
          </cell>
          <cell r="G1642" t="str">
            <v>с зажимом и крышкой, пластиковая, формат А4, 50 мм</v>
          </cell>
          <cell r="H1642" t="str">
            <v>Қыспақпен папка</v>
          </cell>
          <cell r="I1642" t="str">
            <v>БК</v>
          </cell>
          <cell r="J1642">
            <v>0</v>
          </cell>
          <cell r="K1642">
            <v>631010000</v>
          </cell>
          <cell r="L1642" t="str">
            <v>ҚР, ШҚО, Өскемен қ., Бажов көш., 10</v>
          </cell>
          <cell r="M1642" t="str">
            <v>Желтоқсан-Қантар</v>
          </cell>
          <cell r="N1642" t="str">
            <v>Шығыс-Қазақстан облысы, Өскемен қ.</v>
          </cell>
          <cell r="O1642" t="str">
            <v>DDP</v>
          </cell>
          <cell r="P1642" t="str">
            <v>шартқа қол қойылған кезден бастап 30 күнтізбелік күн ішінде</v>
          </cell>
          <cell r="Q1642">
            <v>0</v>
          </cell>
          <cell r="R1642">
            <v>796</v>
          </cell>
          <cell r="S1642" t="str">
            <v>Дана</v>
          </cell>
        </row>
        <row r="1643">
          <cell r="A1643" t="str">
            <v>1065-1 Т</v>
          </cell>
          <cell r="B1643" t="str">
            <v>"ШҚ АЭК" АҚ</v>
          </cell>
          <cell r="C1643" t="str">
            <v>22.29.25.700.000.00.0796.000000000006</v>
          </cell>
          <cell r="D1643">
            <v>530135110</v>
          </cell>
          <cell r="E1643" t="str">
            <v>Қыспақпен папка</v>
          </cell>
          <cell r="F1643" t="str">
            <v>Папка</v>
          </cell>
          <cell r="G1643" t="str">
            <v>с зажимом и крышкой, пластиковая, формат А4, 50 мм</v>
          </cell>
          <cell r="H1643" t="str">
            <v>Қыспақпен папка</v>
          </cell>
          <cell r="I1643" t="str">
            <v>БК</v>
          </cell>
          <cell r="J1643">
            <v>0</v>
          </cell>
          <cell r="K1643">
            <v>631010000</v>
          </cell>
          <cell r="L1643" t="str">
            <v>ҚР, ШҚО, Өскемен қ., Бажов көш., 10</v>
          </cell>
          <cell r="M1643" t="str">
            <v>Ақпан - Наурыз</v>
          </cell>
          <cell r="N1643" t="str">
            <v>Шығыс-Қазақстан облысы, Өскемен қ.</v>
          </cell>
          <cell r="O1643" t="str">
            <v>DDP</v>
          </cell>
          <cell r="P1643" t="str">
            <v>шартқа қол қойылған кезден бастап 30 күнтізбелік күн ішінде</v>
          </cell>
          <cell r="Q1643">
            <v>0</v>
          </cell>
          <cell r="R1643">
            <v>796</v>
          </cell>
          <cell r="S1643" t="str">
            <v>Дана</v>
          </cell>
        </row>
        <row r="1644">
          <cell r="A1644" t="str">
            <v>1066 Т</v>
          </cell>
          <cell r="B1644" t="str">
            <v>"ШҚ АЭК" АҚ</v>
          </cell>
          <cell r="C1644" t="str">
            <v>22.29.25.700.000.00.0796.000000000020</v>
          </cell>
          <cell r="D1644">
            <v>530135111</v>
          </cell>
          <cell r="E1644" t="str">
            <v>Қалтамен және қыспақпен папка</v>
          </cell>
          <cell r="F1644" t="str">
            <v>Папка</v>
          </cell>
          <cell r="G1644" t="str">
            <v>с металлическим скоросшивателем, внутренним карманом, пластиковая, формат A4, 50 мм</v>
          </cell>
          <cell r="H1644" t="str">
            <v>Қалтамен және қыспақпен папка</v>
          </cell>
          <cell r="I1644" t="str">
            <v>БК</v>
          </cell>
          <cell r="J1644">
            <v>0</v>
          </cell>
          <cell r="K1644">
            <v>631010000</v>
          </cell>
          <cell r="L1644" t="str">
            <v>ҚР, ШҚО, Өскемен қ., Бажов көш., 10</v>
          </cell>
          <cell r="M1644" t="str">
            <v>Желтоқсан-Қантар</v>
          </cell>
          <cell r="N1644" t="str">
            <v>Шығыс-Қазақстан облысы, Өскемен қ.</v>
          </cell>
          <cell r="O1644" t="str">
            <v>DDP</v>
          </cell>
          <cell r="P1644" t="str">
            <v>шартқа қол қойылған кезден бастап 30 күнтізбелік күн ішінде</v>
          </cell>
          <cell r="Q1644">
            <v>0</v>
          </cell>
          <cell r="R1644">
            <v>796</v>
          </cell>
          <cell r="S1644" t="str">
            <v>Дана</v>
          </cell>
        </row>
        <row r="1645">
          <cell r="A1645" t="str">
            <v>1066-1 Т</v>
          </cell>
          <cell r="B1645" t="str">
            <v>"ШҚ АЭК" АҚ</v>
          </cell>
          <cell r="C1645" t="str">
            <v>22.29.25.700.000.00.0796.000000000020</v>
          </cell>
          <cell r="D1645">
            <v>530135111</v>
          </cell>
          <cell r="E1645" t="str">
            <v>Қалтамен және қыспақпен папка</v>
          </cell>
          <cell r="F1645" t="str">
            <v>Папка</v>
          </cell>
          <cell r="G1645" t="str">
            <v>с металлическим скоросшивателем, внутренним карманом, пластиковая, формат A4, 50 мм</v>
          </cell>
          <cell r="H1645" t="str">
            <v>Қалтамен және қыспақпен папка</v>
          </cell>
          <cell r="I1645" t="str">
            <v>БК</v>
          </cell>
          <cell r="J1645">
            <v>0</v>
          </cell>
          <cell r="K1645">
            <v>631010000</v>
          </cell>
          <cell r="L1645" t="str">
            <v>ҚР, ШҚО, Өскемен қ., Бажов көш., 10</v>
          </cell>
          <cell r="M1645" t="str">
            <v>Ақпан - Наурыз</v>
          </cell>
          <cell r="N1645" t="str">
            <v>Шығыс-Қазақстан облысы, Өскемен қ.</v>
          </cell>
          <cell r="O1645" t="str">
            <v>DDP</v>
          </cell>
          <cell r="P1645" t="str">
            <v>шартқа қол қойылған кезден бастап 30 күнтізбелік күн ішінде</v>
          </cell>
          <cell r="Q1645">
            <v>0</v>
          </cell>
          <cell r="R1645">
            <v>796</v>
          </cell>
          <cell r="S1645" t="str">
            <v>Дана</v>
          </cell>
        </row>
        <row r="1646">
          <cell r="A1646" t="str">
            <v>1067 Т</v>
          </cell>
          <cell r="B1646" t="str">
            <v>"ШҚ АЭК" АҚ</v>
          </cell>
          <cell r="C1646" t="str">
            <v>22.29.25.700.000.00.0796.000000000031</v>
          </cell>
          <cell r="D1646">
            <v>530135113</v>
          </cell>
          <cell r="E1646" t="str">
            <v>Кнопкамен папка</v>
          </cell>
          <cell r="F1646" t="str">
            <v>Папка</v>
          </cell>
          <cell r="G1646" t="str">
            <v>с кнопкой, пластиковая, формат А4, 50 мм</v>
          </cell>
          <cell r="H1646" t="str">
            <v>Кнопкамен папка</v>
          </cell>
          <cell r="I1646" t="str">
            <v>БК</v>
          </cell>
          <cell r="J1646">
            <v>0</v>
          </cell>
          <cell r="K1646">
            <v>631010000</v>
          </cell>
          <cell r="L1646" t="str">
            <v>ҚР, ШҚО, Өскемен қ., Бажов көш., 10</v>
          </cell>
          <cell r="M1646" t="str">
            <v>Желтоқсан-Қантар</v>
          </cell>
          <cell r="N1646" t="str">
            <v>Шығыс-Қазақстан облысы, Өскемен қ.</v>
          </cell>
          <cell r="O1646" t="str">
            <v>DDP</v>
          </cell>
          <cell r="P1646" t="str">
            <v>шартқа қол қойылған кезден бастап 30 күнтізбелік күн ішінде</v>
          </cell>
          <cell r="Q1646">
            <v>0</v>
          </cell>
          <cell r="R1646">
            <v>796</v>
          </cell>
          <cell r="S1646" t="str">
            <v>Дана</v>
          </cell>
        </row>
        <row r="1647">
          <cell r="A1647" t="str">
            <v>1067-1 Т</v>
          </cell>
          <cell r="B1647" t="str">
            <v>"ШҚ АЭК" АҚ</v>
          </cell>
          <cell r="C1647" t="str">
            <v>22.29.25.700.000.00.0796.000000000031</v>
          </cell>
          <cell r="D1647">
            <v>530135113</v>
          </cell>
          <cell r="E1647" t="str">
            <v>Кнопкамен папка</v>
          </cell>
          <cell r="F1647" t="str">
            <v>Папка</v>
          </cell>
          <cell r="G1647" t="str">
            <v>с кнопкой, пластиковая, формат А4, 50 мм</v>
          </cell>
          <cell r="H1647" t="str">
            <v>Кнопкамен папка</v>
          </cell>
          <cell r="I1647" t="str">
            <v>БК</v>
          </cell>
          <cell r="J1647">
            <v>0</v>
          </cell>
          <cell r="K1647">
            <v>631010000</v>
          </cell>
          <cell r="L1647" t="str">
            <v>ҚР, ШҚО, Өскемен қ., Бажов көш., 10</v>
          </cell>
          <cell r="M1647" t="str">
            <v>Ақпан - Наурыз</v>
          </cell>
          <cell r="N1647" t="str">
            <v>Шығыс-Қазақстан облысы, Өскемен қ.</v>
          </cell>
          <cell r="O1647" t="str">
            <v>DDP</v>
          </cell>
          <cell r="P1647" t="str">
            <v>шартқа қол қойылған кезден бастап 30 күнтізбелік күн ішінде</v>
          </cell>
          <cell r="Q1647">
            <v>0</v>
          </cell>
          <cell r="R1647">
            <v>796</v>
          </cell>
          <cell r="S1647" t="str">
            <v>Дана</v>
          </cell>
        </row>
        <row r="1648">
          <cell r="A1648" t="str">
            <v>1068 Т</v>
          </cell>
          <cell r="B1648" t="str">
            <v>"ШҚ АЭК" АҚ</v>
          </cell>
          <cell r="C1648" t="str">
            <v>22.29.25.700.000.00.0796.000000000023</v>
          </cell>
          <cell r="D1648">
            <v>530135114</v>
          </cell>
          <cell r="E1648" t="str">
            <v>Пружинамен папка</v>
          </cell>
          <cell r="F1648" t="str">
            <v>Папка</v>
          </cell>
          <cell r="G1648" t="str">
            <v>скоросшиватель, пластиковая, формат A4, 50 мм</v>
          </cell>
          <cell r="H1648" t="str">
            <v>Пружинамен папка</v>
          </cell>
          <cell r="I1648" t="str">
            <v>БК</v>
          </cell>
          <cell r="J1648">
            <v>0</v>
          </cell>
          <cell r="K1648">
            <v>631010000</v>
          </cell>
          <cell r="L1648" t="str">
            <v>ҚР, ШҚО, Өскемен қ., Бажов көш., 10</v>
          </cell>
          <cell r="M1648" t="str">
            <v>Желтоқсан-Қантар</v>
          </cell>
          <cell r="N1648" t="str">
            <v>Шығыс-Қазақстан облысы, Өскемен қ.</v>
          </cell>
          <cell r="O1648" t="str">
            <v>DDP</v>
          </cell>
          <cell r="P1648" t="str">
            <v>шартқа қол қойылған кезден бастап 30 күнтізбелік күн ішінде</v>
          </cell>
          <cell r="Q1648">
            <v>0</v>
          </cell>
          <cell r="R1648">
            <v>796</v>
          </cell>
          <cell r="S1648" t="str">
            <v>Дана</v>
          </cell>
        </row>
        <row r="1649">
          <cell r="A1649" t="str">
            <v>1068-1 Т</v>
          </cell>
          <cell r="B1649" t="str">
            <v>"ШҚ АЭК" АҚ</v>
          </cell>
          <cell r="C1649" t="str">
            <v>22.29.25.700.000.00.0796.000000000023</v>
          </cell>
          <cell r="D1649">
            <v>530135114</v>
          </cell>
          <cell r="E1649" t="str">
            <v>Пружинамен папка</v>
          </cell>
          <cell r="F1649" t="str">
            <v>Папка</v>
          </cell>
          <cell r="G1649" t="str">
            <v>скоросшиватель, пластиковая, формат A4, 50 мм</v>
          </cell>
          <cell r="H1649" t="str">
            <v>Пружинамен папка</v>
          </cell>
          <cell r="I1649" t="str">
            <v>БК</v>
          </cell>
          <cell r="J1649">
            <v>0</v>
          </cell>
          <cell r="K1649">
            <v>631010000</v>
          </cell>
          <cell r="L1649" t="str">
            <v>ҚР, ШҚО, Өскемен қ., Бажов көш., 10</v>
          </cell>
          <cell r="M1649" t="str">
            <v>Ақпан - Наурыз</v>
          </cell>
          <cell r="N1649" t="str">
            <v>Шығыс-Қазақстан облысы, Өскемен қ.</v>
          </cell>
          <cell r="O1649" t="str">
            <v>DDP</v>
          </cell>
          <cell r="P1649" t="str">
            <v>шартқа қол қойылған кезден бастап 30 күнтізбелік күн ішінде</v>
          </cell>
          <cell r="Q1649">
            <v>0</v>
          </cell>
          <cell r="R1649">
            <v>796</v>
          </cell>
          <cell r="S1649" t="str">
            <v>Дана</v>
          </cell>
        </row>
        <row r="1650">
          <cell r="A1650" t="str">
            <v>1069 Т</v>
          </cell>
          <cell r="B1650" t="str">
            <v>"ШҚ АЭК" АҚ</v>
          </cell>
          <cell r="C1650" t="str">
            <v>22.29.25.700.000.00.0796.000000000017</v>
          </cell>
          <cell r="D1650">
            <v>530135115</v>
          </cell>
          <cell r="E1650" t="str">
            <v>Резинкелі папка</v>
          </cell>
          <cell r="F1650" t="str">
            <v>Папка</v>
          </cell>
          <cell r="G1650" t="str">
            <v>с резинками, пластиковая, формат A4, 50 мм</v>
          </cell>
          <cell r="H1650" t="str">
            <v>Резинкелі папка</v>
          </cell>
          <cell r="I1650" t="str">
            <v>БК</v>
          </cell>
          <cell r="J1650">
            <v>0</v>
          </cell>
          <cell r="K1650">
            <v>631010000</v>
          </cell>
          <cell r="L1650" t="str">
            <v>ҚР, ШҚО, Өскемен қ., Бажов көш., 10</v>
          </cell>
          <cell r="M1650" t="str">
            <v>Желтоқсан-Қантар</v>
          </cell>
          <cell r="N1650" t="str">
            <v>Шығыс-Қазақстан облысы, Өскемен қ.</v>
          </cell>
          <cell r="O1650" t="str">
            <v>DDP</v>
          </cell>
          <cell r="P1650" t="str">
            <v>шартқа қол қойылған кезден бастап 30 күнтізбелік күн ішінде</v>
          </cell>
          <cell r="Q1650">
            <v>0</v>
          </cell>
          <cell r="R1650">
            <v>796</v>
          </cell>
          <cell r="S1650" t="str">
            <v>Дана</v>
          </cell>
        </row>
        <row r="1651">
          <cell r="A1651" t="str">
            <v>1069-1 Т</v>
          </cell>
          <cell r="B1651" t="str">
            <v>"ШҚ АЭК" АҚ</v>
          </cell>
          <cell r="C1651" t="str">
            <v>22.29.25.700.000.00.0796.000000000017</v>
          </cell>
          <cell r="D1651">
            <v>530135115</v>
          </cell>
          <cell r="E1651" t="str">
            <v>Резинкелі папка</v>
          </cell>
          <cell r="F1651" t="str">
            <v>Папка</v>
          </cell>
          <cell r="G1651" t="str">
            <v>с резинками, пластиковая, формат A4, 50 мм</v>
          </cell>
          <cell r="H1651" t="str">
            <v>Резинкелі папка</v>
          </cell>
          <cell r="I1651" t="str">
            <v>БК</v>
          </cell>
          <cell r="J1651">
            <v>0</v>
          </cell>
          <cell r="K1651">
            <v>631010000</v>
          </cell>
          <cell r="L1651" t="str">
            <v>ҚР, ШҚО, Өскемен қ., Бажов көш., 10</v>
          </cell>
          <cell r="M1651" t="str">
            <v>Ақпан - Наурыз</v>
          </cell>
          <cell r="N1651" t="str">
            <v>Шығыс-Қазақстан облысы, Өскемен қ.</v>
          </cell>
          <cell r="O1651" t="str">
            <v>DDP</v>
          </cell>
          <cell r="P1651" t="str">
            <v>шартқа қол қойылған кезден бастап 30 күнтізбелік күн ішінде</v>
          </cell>
          <cell r="Q1651">
            <v>0</v>
          </cell>
          <cell r="R1651">
            <v>796</v>
          </cell>
          <cell r="S1651" t="str">
            <v>Дана</v>
          </cell>
        </row>
        <row r="1652">
          <cell r="A1652" t="str">
            <v>1070 Т</v>
          </cell>
          <cell r="B1652" t="str">
            <v>"ШҚ АЭК" АҚ</v>
          </cell>
          <cell r="C1652" t="str">
            <v>22.29.25.700.000.00.0796.000000000009</v>
          </cell>
          <cell r="D1652">
            <v>530135116</v>
          </cell>
          <cell r="E1652" t="str">
            <v>Файлмен папка. 10 дана</v>
          </cell>
          <cell r="F1652" t="str">
            <v>Папка</v>
          </cell>
          <cell r="G1652" t="str">
            <v>10 вкладышей, пластиковая, формат A4, 50 мм</v>
          </cell>
          <cell r="H1652" t="str">
            <v>Файлмен папка. 10 дана</v>
          </cell>
          <cell r="I1652" t="str">
            <v>БК</v>
          </cell>
          <cell r="J1652">
            <v>0</v>
          </cell>
          <cell r="K1652">
            <v>631010000</v>
          </cell>
          <cell r="L1652" t="str">
            <v>ҚР, ШҚО, Өскемен қ., Бажов көш., 10</v>
          </cell>
          <cell r="M1652" t="str">
            <v>Желтоқсан-Қантар</v>
          </cell>
          <cell r="N1652" t="str">
            <v>Шығыс-Қазақстан облысы, Өскемен қ.</v>
          </cell>
          <cell r="O1652" t="str">
            <v>DDP</v>
          </cell>
          <cell r="P1652" t="str">
            <v>шартқа қол қойылған кезден бастап 30 күнтізбелік күн ішінде</v>
          </cell>
          <cell r="Q1652">
            <v>0</v>
          </cell>
          <cell r="R1652">
            <v>796</v>
          </cell>
          <cell r="S1652" t="str">
            <v>Дана</v>
          </cell>
        </row>
        <row r="1653">
          <cell r="A1653" t="str">
            <v>1070-1 Т</v>
          </cell>
          <cell r="B1653" t="str">
            <v>"ШҚ АЭК" АҚ</v>
          </cell>
          <cell r="C1653" t="str">
            <v>22.29.25.700.000.00.0796.000000000009</v>
          </cell>
          <cell r="D1653">
            <v>530135116</v>
          </cell>
          <cell r="E1653" t="str">
            <v>Файлмен папка. 10 дана</v>
          </cell>
          <cell r="F1653" t="str">
            <v>Папка</v>
          </cell>
          <cell r="G1653" t="str">
            <v>10 вкладышей, пластиковая, формат A4, 50 мм</v>
          </cell>
          <cell r="H1653" t="str">
            <v>Файлмен папка. 10 дана</v>
          </cell>
          <cell r="I1653" t="str">
            <v>БК</v>
          </cell>
          <cell r="J1653">
            <v>0</v>
          </cell>
          <cell r="K1653">
            <v>631010000</v>
          </cell>
          <cell r="L1653" t="str">
            <v>ҚР, ШҚО, Өскемен қ., Бажов көш., 10</v>
          </cell>
          <cell r="M1653" t="str">
            <v>Ақпан - Наурыз</v>
          </cell>
          <cell r="N1653" t="str">
            <v>Шығыс-Қазақстан облысы, Өскемен қ.</v>
          </cell>
          <cell r="O1653" t="str">
            <v>DDP</v>
          </cell>
          <cell r="P1653" t="str">
            <v>шартқа қол қойылған кезден бастап 30 күнтізбелік күн ішінде</v>
          </cell>
          <cell r="Q1653">
            <v>0</v>
          </cell>
          <cell r="R1653">
            <v>796</v>
          </cell>
          <cell r="S1653" t="str">
            <v>Дана</v>
          </cell>
        </row>
        <row r="1654">
          <cell r="A1654" t="str">
            <v>1071 Т</v>
          </cell>
          <cell r="B1654" t="str">
            <v>"ШҚ АЭК" АҚ</v>
          </cell>
          <cell r="C1654" t="str">
            <v>22.29.25.700.000.00.0796.000000000010</v>
          </cell>
          <cell r="D1654">
            <v>530135117</v>
          </cell>
          <cell r="E1654" t="str">
            <v>Файлмен папка. 20 дана</v>
          </cell>
          <cell r="F1654" t="str">
            <v>Папка</v>
          </cell>
          <cell r="G1654" t="str">
            <v>20 вкладышей, пластиковая, формат A4, 50 мм</v>
          </cell>
          <cell r="H1654" t="str">
            <v>Файлмен папка. 20 дана</v>
          </cell>
          <cell r="I1654" t="str">
            <v>БК</v>
          </cell>
          <cell r="J1654">
            <v>0</v>
          </cell>
          <cell r="K1654">
            <v>631010000</v>
          </cell>
          <cell r="L1654" t="str">
            <v>ҚР, ШҚО, Өскемен қ., Бажов көш., 10</v>
          </cell>
          <cell r="M1654" t="str">
            <v>Желтоқсан-Қантар</v>
          </cell>
          <cell r="N1654" t="str">
            <v>Шығыс-Қазақстан облысы, Өскемен қ.</v>
          </cell>
          <cell r="O1654" t="str">
            <v>DDP</v>
          </cell>
          <cell r="P1654" t="str">
            <v>шартқа қол қойылған кезден бастап 30 күнтізбелік күн ішінде</v>
          </cell>
          <cell r="Q1654">
            <v>0</v>
          </cell>
          <cell r="R1654">
            <v>796</v>
          </cell>
          <cell r="S1654" t="str">
            <v>Дана</v>
          </cell>
        </row>
        <row r="1655">
          <cell r="A1655" t="str">
            <v>1071-1 Т</v>
          </cell>
          <cell r="B1655" t="str">
            <v>"ШҚ АЭК" АҚ</v>
          </cell>
          <cell r="C1655" t="str">
            <v>22.29.25.700.000.00.0796.000000000010</v>
          </cell>
          <cell r="D1655">
            <v>530135117</v>
          </cell>
          <cell r="E1655" t="str">
            <v>Файлмен папка. 20 дана</v>
          </cell>
          <cell r="F1655" t="str">
            <v>Папка</v>
          </cell>
          <cell r="G1655" t="str">
            <v>20 вкладышей, пластиковая, формат A4, 50 мм</v>
          </cell>
          <cell r="H1655" t="str">
            <v>Файлмен папка. 20 дана</v>
          </cell>
          <cell r="I1655" t="str">
            <v>БК</v>
          </cell>
          <cell r="J1655">
            <v>0</v>
          </cell>
          <cell r="K1655">
            <v>631010000</v>
          </cell>
          <cell r="L1655" t="str">
            <v>070002,  Қазақстан Республикасы, Шығыс Қазақстан облысы, Өскемен қ., Бажов к-сі,10</v>
          </cell>
          <cell r="M1655" t="str">
            <v>Ақпан - Наурыз</v>
          </cell>
          <cell r="N1655" t="str">
            <v>Шығыс-Қазақстан облысы, Өскемен қ.</v>
          </cell>
          <cell r="O1655" t="str">
            <v>DDP</v>
          </cell>
          <cell r="P1655" t="str">
            <v>шартқа қол қойылған кезден бастап 30 күнтізбелік күн ішінде</v>
          </cell>
          <cell r="Q1655">
            <v>0</v>
          </cell>
          <cell r="R1655">
            <v>796</v>
          </cell>
          <cell r="S1655" t="str">
            <v>Дана</v>
          </cell>
        </row>
        <row r="1656">
          <cell r="A1656" t="str">
            <v>1072 Т</v>
          </cell>
          <cell r="B1656" t="str">
            <v>"ШҚ АЭК" АҚ</v>
          </cell>
          <cell r="C1656" t="str">
            <v>22.29.25.700.000.00.0796.000000000011</v>
          </cell>
          <cell r="D1656">
            <v>530135118</v>
          </cell>
          <cell r="E1656" t="str">
            <v>Файлмен папка. 30 дана</v>
          </cell>
          <cell r="F1656" t="str">
            <v>Папка</v>
          </cell>
          <cell r="G1656" t="str">
            <v>30 вкладышей, пластиковая, формат A4, 50 мм</v>
          </cell>
          <cell r="H1656" t="str">
            <v>Файлмен папка. 30 дана</v>
          </cell>
          <cell r="I1656" t="str">
            <v>БК</v>
          </cell>
          <cell r="J1656">
            <v>0</v>
          </cell>
          <cell r="K1656">
            <v>631010000</v>
          </cell>
          <cell r="L1656" t="str">
            <v>ҚР, ШҚО, Өскемен қ., Бажов көш., 10</v>
          </cell>
          <cell r="M1656" t="str">
            <v>Желтоқсан-Қантар</v>
          </cell>
          <cell r="N1656" t="str">
            <v>Шығыс-Қазақстан облысы, Өскемен қ.</v>
          </cell>
          <cell r="O1656" t="str">
            <v>DDP</v>
          </cell>
          <cell r="P1656" t="str">
            <v>шартқа қол қойылған кезден бастап 30 күнтізбелік күн ішінде</v>
          </cell>
          <cell r="Q1656">
            <v>0</v>
          </cell>
          <cell r="R1656">
            <v>796</v>
          </cell>
          <cell r="S1656" t="str">
            <v>Дана</v>
          </cell>
        </row>
        <row r="1657">
          <cell r="A1657" t="str">
            <v>1072-1 Т</v>
          </cell>
          <cell r="B1657" t="str">
            <v>"ШҚ АЭК" АҚ</v>
          </cell>
          <cell r="C1657" t="str">
            <v>22.29.25.700.000.00.0796.000000000011</v>
          </cell>
          <cell r="D1657">
            <v>530135118</v>
          </cell>
          <cell r="E1657" t="str">
            <v>Файлмен папка. 30 дана</v>
          </cell>
          <cell r="F1657" t="str">
            <v>Папка</v>
          </cell>
          <cell r="G1657" t="str">
            <v>30 вкладышей, пластиковая, формат A4, 50 мм</v>
          </cell>
          <cell r="H1657" t="str">
            <v>Файлмен папка. 30 дана</v>
          </cell>
          <cell r="I1657" t="str">
            <v>БК</v>
          </cell>
          <cell r="J1657">
            <v>0</v>
          </cell>
          <cell r="K1657">
            <v>631010000</v>
          </cell>
          <cell r="L1657" t="str">
            <v>070002,  Қазақстан Республикасы, Шығыс Қазақстан облысы, Өскемен қ., Бажов к-сі,10</v>
          </cell>
          <cell r="M1657" t="str">
            <v>Ақпан - Наурыз</v>
          </cell>
          <cell r="N1657" t="str">
            <v>Шығыс-Қазақстан облысы, Өскемен қ.</v>
          </cell>
          <cell r="O1657" t="str">
            <v>DDP</v>
          </cell>
          <cell r="P1657" t="str">
            <v>шартқа қол қойылған кезден бастап 30 күнтізбелік күн ішінде</v>
          </cell>
          <cell r="Q1657">
            <v>0</v>
          </cell>
          <cell r="R1657">
            <v>796</v>
          </cell>
          <cell r="S1657" t="str">
            <v>Дана</v>
          </cell>
        </row>
        <row r="1658">
          <cell r="A1658" t="str">
            <v>1073 Т</v>
          </cell>
          <cell r="B1658" t="str">
            <v>"ШҚ АЭК" АҚ</v>
          </cell>
          <cell r="C1658" t="str">
            <v>22.29.25.900.002.00.0796.000000000000</v>
          </cell>
          <cell r="D1658">
            <v>530135119</v>
          </cell>
          <cell r="E1658" t="str">
            <v>Файл</v>
          </cell>
          <cell r="F1658" t="str">
            <v>Файл - вкладыш</v>
          </cell>
          <cell r="G1658" t="str">
            <v>с перфорацией, для документов, размер 235*305 мм</v>
          </cell>
          <cell r="H1658" t="str">
            <v>Файл</v>
          </cell>
          <cell r="I1658" t="str">
            <v>БК</v>
          </cell>
          <cell r="J1658">
            <v>0</v>
          </cell>
          <cell r="K1658">
            <v>631010000</v>
          </cell>
          <cell r="L1658" t="str">
            <v>ҚР, ШҚО, Өскемен қ., Бажов көш., 10</v>
          </cell>
          <cell r="M1658" t="str">
            <v>Желтоқсан-Қантар</v>
          </cell>
          <cell r="N1658" t="str">
            <v>Шығыс-Қазақстан облысы, Өскемен қ.</v>
          </cell>
          <cell r="O1658" t="str">
            <v>DDP</v>
          </cell>
          <cell r="P1658" t="str">
            <v>шартқа қол қойылған кезден бастап 30 күнтізбелік күн ішінде</v>
          </cell>
          <cell r="Q1658">
            <v>0</v>
          </cell>
          <cell r="R1658">
            <v>796</v>
          </cell>
          <cell r="S1658" t="str">
            <v>Дана</v>
          </cell>
        </row>
        <row r="1659">
          <cell r="A1659" t="str">
            <v>1073-1 Т</v>
          </cell>
          <cell r="B1659" t="str">
            <v>"ШҚ АЭК" АҚ</v>
          </cell>
          <cell r="C1659" t="str">
            <v>22.29.25.900.002.00.0796.000000000000</v>
          </cell>
          <cell r="D1659">
            <v>530135119</v>
          </cell>
          <cell r="E1659" t="str">
            <v>Файл</v>
          </cell>
          <cell r="F1659" t="str">
            <v>Файл - вкладыш</v>
          </cell>
          <cell r="G1659" t="str">
            <v>с перфорацией, для документов, размер 235*305 мм</v>
          </cell>
          <cell r="H1659" t="str">
            <v>Файл</v>
          </cell>
          <cell r="I1659" t="str">
            <v>БК</v>
          </cell>
          <cell r="J1659">
            <v>0</v>
          </cell>
          <cell r="K1659">
            <v>631010000</v>
          </cell>
          <cell r="L1659" t="str">
            <v>070002,  Қазақстан Республикасы, Шығыс Қазақстан облысы, Өскемен қ., Бажов к-сі,10</v>
          </cell>
          <cell r="M1659" t="str">
            <v>Ақпан - Наурыз</v>
          </cell>
          <cell r="N1659" t="str">
            <v>Шығыс-Қазақстан облысы, Өскемен қ.</v>
          </cell>
          <cell r="O1659" t="str">
            <v>DDP</v>
          </cell>
          <cell r="P1659" t="str">
            <v>шартқа қол қойылған кезден бастап 30 күнтізбелік күн ішінде</v>
          </cell>
          <cell r="Q1659">
            <v>0</v>
          </cell>
          <cell r="R1659">
            <v>796</v>
          </cell>
          <cell r="S1659" t="str">
            <v>Дана</v>
          </cell>
        </row>
        <row r="1660">
          <cell r="A1660" t="str">
            <v>1074 Т</v>
          </cell>
          <cell r="B1660" t="str">
            <v>"ШҚ АЭК" АҚ</v>
          </cell>
          <cell r="C1660" t="str">
            <v>22.29.25.700.000.00.0796.000000000023</v>
          </cell>
          <cell r="D1660">
            <v>530135120</v>
          </cell>
          <cell r="E1660" t="str">
            <v>Скоросшиватель папка</v>
          </cell>
          <cell r="F1660" t="str">
            <v>Папка</v>
          </cell>
          <cell r="G1660" t="str">
            <v>скоросшиватель, пластиковая, формат A4, 50 мм</v>
          </cell>
          <cell r="H1660" t="str">
            <v>Скоросшиватель папка</v>
          </cell>
          <cell r="I1660" t="str">
            <v>БК</v>
          </cell>
          <cell r="J1660">
            <v>0</v>
          </cell>
          <cell r="K1660">
            <v>631010000</v>
          </cell>
          <cell r="L1660" t="str">
            <v>ҚР, ШҚО, Өскемен қ., Бажов көш., 10</v>
          </cell>
          <cell r="M1660" t="str">
            <v>Желтоқсан-Қантар</v>
          </cell>
          <cell r="N1660" t="str">
            <v>Шығыс-Қазақстан облысы, Өскемен қ.</v>
          </cell>
          <cell r="O1660" t="str">
            <v>DDP</v>
          </cell>
          <cell r="P1660" t="str">
            <v>шартқа қол қойылған кезден бастап 30 күнтізбелік күн ішінде</v>
          </cell>
          <cell r="Q1660">
            <v>0</v>
          </cell>
          <cell r="R1660">
            <v>796</v>
          </cell>
          <cell r="S1660" t="str">
            <v>Дана</v>
          </cell>
        </row>
        <row r="1661">
          <cell r="A1661" t="str">
            <v>1074-1 Т</v>
          </cell>
          <cell r="B1661" t="str">
            <v>"ШҚ АЭК" АҚ</v>
          </cell>
          <cell r="C1661" t="str">
            <v>22.29.25.700.000.00.0796.000000000023</v>
          </cell>
          <cell r="D1661">
            <v>530135120</v>
          </cell>
          <cell r="E1661" t="str">
            <v>Скоросшиватель папка</v>
          </cell>
          <cell r="F1661" t="str">
            <v>Папка</v>
          </cell>
          <cell r="G1661" t="str">
            <v>скоросшиватель, пластиковая, формат A4, 50 мм</v>
          </cell>
          <cell r="H1661" t="str">
            <v>Скоросшиватель папка</v>
          </cell>
          <cell r="I1661" t="str">
            <v>БК</v>
          </cell>
          <cell r="J1661">
            <v>0</v>
          </cell>
          <cell r="K1661">
            <v>631010000</v>
          </cell>
          <cell r="L1661" t="str">
            <v>ҚР, ШҚО, Өскемен қ., Бажов көш., 10</v>
          </cell>
          <cell r="M1661" t="str">
            <v>Ақпан - Наурыз</v>
          </cell>
          <cell r="N1661" t="str">
            <v>Шығыс-Қазақстан облысы, Өскемен қ.</v>
          </cell>
          <cell r="O1661" t="str">
            <v>DDP</v>
          </cell>
          <cell r="P1661" t="str">
            <v>шартқа қол қойылған кезден бастап 30 күнтізбелік күн ішінде</v>
          </cell>
          <cell r="Q1661">
            <v>0</v>
          </cell>
          <cell r="R1661">
            <v>796</v>
          </cell>
          <cell r="S1661" t="str">
            <v>Дана</v>
          </cell>
        </row>
        <row r="1662">
          <cell r="A1662" t="str">
            <v>1075 Т</v>
          </cell>
          <cell r="B1662" t="str">
            <v>"ШҚ АЭК" АҚ</v>
          </cell>
          <cell r="C1662" t="str">
            <v>22.29.25.700.000.00.0796.000000000023</v>
          </cell>
          <cell r="D1662">
            <v>530135121</v>
          </cell>
          <cell r="E1662" t="str">
            <v>Пластик скоросшиватель папка</v>
          </cell>
          <cell r="F1662" t="str">
            <v>Папка</v>
          </cell>
          <cell r="G1662" t="str">
            <v>скоросшиватель, пластиковая, формат A4, 50 мм</v>
          </cell>
          <cell r="H1662" t="str">
            <v>Пластик скоросшиватель папка</v>
          </cell>
          <cell r="I1662" t="str">
            <v>БК</v>
          </cell>
          <cell r="J1662">
            <v>0</v>
          </cell>
          <cell r="K1662">
            <v>631010000</v>
          </cell>
          <cell r="L1662" t="str">
            <v>ҚР, ШҚО, Өскемен қ., Бажов көш., 10</v>
          </cell>
          <cell r="M1662" t="str">
            <v>Желтоқсан-Қантар</v>
          </cell>
          <cell r="N1662" t="str">
            <v>Шығыс-Қазақстан облысы, Өскемен қ.</v>
          </cell>
          <cell r="O1662" t="str">
            <v>DDP</v>
          </cell>
          <cell r="P1662" t="str">
            <v>шартқа қол қойылған кезден бастап 30 күнтізбелік күн ішінде</v>
          </cell>
          <cell r="Q1662">
            <v>0</v>
          </cell>
          <cell r="R1662">
            <v>796</v>
          </cell>
          <cell r="S1662" t="str">
            <v>Дана</v>
          </cell>
        </row>
        <row r="1663">
          <cell r="A1663" t="str">
            <v>1075-1 Т</v>
          </cell>
          <cell r="B1663" t="str">
            <v>"ШҚ АЭК" АҚ</v>
          </cell>
          <cell r="C1663" t="str">
            <v>22.29.25.700.000.00.0796.000000000023</v>
          </cell>
          <cell r="D1663">
            <v>530135121</v>
          </cell>
          <cell r="E1663" t="str">
            <v>Пластик скоросшиватель папка</v>
          </cell>
          <cell r="F1663" t="str">
            <v>Папка</v>
          </cell>
          <cell r="G1663" t="str">
            <v>скоросшиватель, пластиковая, формат A4, 50 мм</v>
          </cell>
          <cell r="H1663" t="str">
            <v>Пластик скоросшиватель папка</v>
          </cell>
          <cell r="I1663" t="str">
            <v>БК</v>
          </cell>
          <cell r="J1663">
            <v>0</v>
          </cell>
          <cell r="K1663">
            <v>631010000</v>
          </cell>
          <cell r="L1663" t="str">
            <v>ҚР, ШҚО, Өскемен қ., Бажов көш., 10</v>
          </cell>
          <cell r="M1663" t="str">
            <v>Ақпан - Наурыз</v>
          </cell>
          <cell r="N1663" t="str">
            <v>Шығыс-Қазақстан облысы, Өскемен қ.</v>
          </cell>
          <cell r="O1663" t="str">
            <v>DDP</v>
          </cell>
          <cell r="P1663" t="str">
            <v>шартқа қол қойылған кезден бастап 30 күнтізбелік күн ішінде</v>
          </cell>
          <cell r="Q1663">
            <v>0</v>
          </cell>
          <cell r="R1663">
            <v>796</v>
          </cell>
          <cell r="S1663" t="str">
            <v>Дана</v>
          </cell>
        </row>
        <row r="1664">
          <cell r="A1664" t="str">
            <v>1076 Т</v>
          </cell>
          <cell r="B1664" t="str">
            <v>"ШҚ АЭК" АҚ</v>
          </cell>
          <cell r="C1664" t="str">
            <v>22.29.25.900.003.00.0796.000000000000</v>
          </cell>
          <cell r="D1664">
            <v>530135122</v>
          </cell>
          <cell r="E1664" t="str">
            <v>Бұрыштама папка</v>
          </cell>
          <cell r="F1664" t="str">
            <v>Файл-уголок</v>
          </cell>
          <cell r="G1664" t="str">
            <v>формат А4</v>
          </cell>
          <cell r="H1664" t="str">
            <v>Бұрыштама папка</v>
          </cell>
          <cell r="I1664" t="str">
            <v>БК</v>
          </cell>
          <cell r="J1664">
            <v>0</v>
          </cell>
          <cell r="K1664">
            <v>631010000</v>
          </cell>
          <cell r="L1664" t="str">
            <v>ҚР, ШҚО, Өскемен қ., Бажов көш., 10</v>
          </cell>
          <cell r="M1664" t="str">
            <v>Желтоқсан-Қантар</v>
          </cell>
          <cell r="N1664" t="str">
            <v>Шығыс-Қазақстан облысы, Өскемен қ.</v>
          </cell>
          <cell r="O1664" t="str">
            <v>DDP</v>
          </cell>
          <cell r="P1664" t="str">
            <v>шартқа қол қойылған кезден бастап 30 күнтізбелік күн ішінде</v>
          </cell>
          <cell r="Q1664">
            <v>0</v>
          </cell>
          <cell r="R1664">
            <v>796</v>
          </cell>
          <cell r="S1664" t="str">
            <v>Дана</v>
          </cell>
        </row>
        <row r="1665">
          <cell r="A1665" t="str">
            <v>1076-1 Т</v>
          </cell>
          <cell r="B1665" t="str">
            <v>"ШҚ АЭК" АҚ</v>
          </cell>
          <cell r="C1665" t="str">
            <v>22.29.25.900.003.00.0796.000000000000</v>
          </cell>
          <cell r="D1665">
            <v>530135122</v>
          </cell>
          <cell r="E1665" t="str">
            <v>Бұрыштама папка</v>
          </cell>
          <cell r="F1665" t="str">
            <v>Файл-уголок</v>
          </cell>
          <cell r="G1665" t="str">
            <v>формат А4</v>
          </cell>
          <cell r="H1665" t="str">
            <v>Бұрыштама папка</v>
          </cell>
          <cell r="I1665" t="str">
            <v>БК</v>
          </cell>
          <cell r="J1665">
            <v>0</v>
          </cell>
          <cell r="K1665">
            <v>631010000</v>
          </cell>
          <cell r="L1665" t="str">
            <v>ҚР, ШҚО, Өскемен қ., Бажов көш., 10</v>
          </cell>
          <cell r="M1665" t="str">
            <v>Ақпан - Наурыз</v>
          </cell>
          <cell r="N1665" t="str">
            <v>Шығыс-Қазақстан облысы, Өскемен қ.</v>
          </cell>
          <cell r="O1665" t="str">
            <v>DDP</v>
          </cell>
          <cell r="P1665" t="str">
            <v>шартқа қол қойылған кезден бастап 30 күнтізбелік күн ішінде</v>
          </cell>
          <cell r="Q1665">
            <v>0</v>
          </cell>
          <cell r="R1665">
            <v>796</v>
          </cell>
          <cell r="S1665" t="str">
            <v>Дана</v>
          </cell>
        </row>
        <row r="1666">
          <cell r="A1666" t="str">
            <v>1077 Т</v>
          </cell>
          <cell r="B1666" t="str">
            <v>"ШҚ АЭК" АҚ</v>
          </cell>
          <cell r="C1666" t="str">
            <v>17.23.13.500.001.00.0796.000000000001</v>
          </cell>
          <cell r="D1666">
            <v>530135123</v>
          </cell>
          <cell r="E1666" t="str">
            <v xml:space="preserve">Қол қою папкасы                                                                                     </v>
          </cell>
          <cell r="F1666" t="str">
            <v>Папка</v>
          </cell>
          <cell r="G1666" t="str">
            <v>из мелованного картона, формат А4, плотность от 200 до 250 г/м2</v>
          </cell>
          <cell r="H1666" t="str">
            <v xml:space="preserve">Қол қою папкасы                                                                                     </v>
          </cell>
          <cell r="I1666" t="str">
            <v>БК</v>
          </cell>
          <cell r="J1666">
            <v>0</v>
          </cell>
          <cell r="K1666">
            <v>631010000</v>
          </cell>
          <cell r="L1666" t="str">
            <v>ҚР, ШҚО, Өскемен қ., Бажов көш., 10</v>
          </cell>
          <cell r="M1666" t="str">
            <v>Желтоқсан-Қантар</v>
          </cell>
          <cell r="N1666" t="str">
            <v>Шығыс-Қазақстан облысы, Өскемен қ.</v>
          </cell>
          <cell r="O1666" t="str">
            <v>DDP</v>
          </cell>
          <cell r="P1666" t="str">
            <v>шартқа қол қойылған кезден бастап 30 күнтізбелік күн ішінде</v>
          </cell>
          <cell r="Q1666">
            <v>0</v>
          </cell>
          <cell r="R1666">
            <v>796</v>
          </cell>
          <cell r="S1666" t="str">
            <v>Дана</v>
          </cell>
        </row>
        <row r="1667">
          <cell r="A1667" t="str">
            <v>1077-1 Т</v>
          </cell>
          <cell r="B1667" t="str">
            <v>"ШҚ АЭК" АҚ</v>
          </cell>
          <cell r="C1667" t="str">
            <v>17.23.13.500.001.00.0796.000000000001</v>
          </cell>
          <cell r="D1667">
            <v>530135123</v>
          </cell>
          <cell r="E1667" t="str">
            <v xml:space="preserve">Қол қою папкасы                                                                                     </v>
          </cell>
          <cell r="F1667" t="str">
            <v>Папка</v>
          </cell>
          <cell r="G1667" t="str">
            <v>из мелованного картона, формат А4, плотность от 200 до 250 г/м2</v>
          </cell>
          <cell r="H1667" t="str">
            <v xml:space="preserve">Қол қою папкасы                                                                                     </v>
          </cell>
          <cell r="I1667" t="str">
            <v>БК</v>
          </cell>
          <cell r="J1667">
            <v>0</v>
          </cell>
          <cell r="K1667">
            <v>631010000</v>
          </cell>
          <cell r="L1667" t="str">
            <v>ҚР, ШҚО, Өскемен қ., Бажов көш., 10</v>
          </cell>
          <cell r="M1667" t="str">
            <v>Ақпан - Наурыз</v>
          </cell>
          <cell r="N1667" t="str">
            <v>Шығыс-Қазақстан облысы, Өскемен қ.</v>
          </cell>
          <cell r="O1667" t="str">
            <v>DDP</v>
          </cell>
          <cell r="P1667" t="str">
            <v>шартқа қол қойылған кезден бастап 30 күнтізбелік күн ішінде</v>
          </cell>
          <cell r="Q1667">
            <v>0</v>
          </cell>
          <cell r="R1667">
            <v>796</v>
          </cell>
          <cell r="S1667" t="str">
            <v>Дана</v>
          </cell>
        </row>
        <row r="1668">
          <cell r="A1668" t="str">
            <v>1078 Т</v>
          </cell>
          <cell r="B1668" t="str">
            <v>"ШҚ АЭК" АҚ</v>
          </cell>
          <cell r="C1668" t="str">
            <v>17.23.13.500.001.00.0796.000000000001</v>
          </cell>
          <cell r="D1668">
            <v>530135124</v>
          </cell>
          <cell r="E1668" t="str">
            <v>Қағазға арналған папка</v>
          </cell>
          <cell r="F1668" t="str">
            <v>Папка</v>
          </cell>
          <cell r="G1668" t="str">
            <v>из мелованного картона, формат А4, плотность от 200 до 250 г/м2</v>
          </cell>
          <cell r="H1668" t="str">
            <v>Қағазға арналған папка</v>
          </cell>
          <cell r="I1668" t="str">
            <v>БК</v>
          </cell>
          <cell r="J1668">
            <v>0</v>
          </cell>
          <cell r="K1668">
            <v>631010000</v>
          </cell>
          <cell r="L1668" t="str">
            <v>ҚР, ШҚО, Өскемен қ., Бажов көш., 10</v>
          </cell>
          <cell r="M1668" t="str">
            <v>Желтоқсан-Қантар</v>
          </cell>
          <cell r="N1668" t="str">
            <v>Шығыс-Қазақстан облысы, Өскемен қ.</v>
          </cell>
          <cell r="O1668" t="str">
            <v>DDP</v>
          </cell>
          <cell r="P1668" t="str">
            <v>шартқа қол қойылған кезден бастап 30 күнтізбелік күн ішінде</v>
          </cell>
          <cell r="Q1668">
            <v>0</v>
          </cell>
          <cell r="R1668">
            <v>796</v>
          </cell>
          <cell r="S1668" t="str">
            <v>Дана</v>
          </cell>
        </row>
        <row r="1669">
          <cell r="A1669" t="str">
            <v>1078-1 Т</v>
          </cell>
          <cell r="B1669" t="str">
            <v>"ШҚ АЭК" АҚ</v>
          </cell>
          <cell r="C1669" t="str">
            <v>17.23.13.500.001.00.0796.000000000001</v>
          </cell>
          <cell r="D1669">
            <v>530135124</v>
          </cell>
          <cell r="E1669" t="str">
            <v>Қағазға арналған папка</v>
          </cell>
          <cell r="F1669" t="str">
            <v>Папка</v>
          </cell>
          <cell r="G1669" t="str">
            <v>из мелованного картона, формат А4, плотность от 200 до 250 г/м2</v>
          </cell>
          <cell r="H1669" t="str">
            <v>Қағазға арналған папка</v>
          </cell>
          <cell r="I1669" t="str">
            <v>БК</v>
          </cell>
          <cell r="J1669">
            <v>0</v>
          </cell>
          <cell r="K1669">
            <v>631010000</v>
          </cell>
          <cell r="L1669" t="str">
            <v>ҚР, ШҚО, Өскемен қ., Бажов көш., 10</v>
          </cell>
          <cell r="M1669" t="str">
            <v>Ақпан - Наурыз</v>
          </cell>
          <cell r="N1669" t="str">
            <v>Шығыс-Қазақстан облысы, Өскемен қ.</v>
          </cell>
          <cell r="O1669" t="str">
            <v>DDP</v>
          </cell>
          <cell r="P1669" t="str">
            <v>шартқа қол қойылған кезден бастап 30 күнтізбелік күн ішінде</v>
          </cell>
          <cell r="Q1669">
            <v>0</v>
          </cell>
          <cell r="R1669">
            <v>796</v>
          </cell>
          <cell r="S1669" t="str">
            <v>Дана</v>
          </cell>
        </row>
        <row r="1670">
          <cell r="A1670" t="str">
            <v>1079 Т</v>
          </cell>
          <cell r="B1670" t="str">
            <v>"ШҚ АЭК" АҚ</v>
          </cell>
          <cell r="C1670" t="str">
            <v>15.12.12.900.010.00.0796.000000000001</v>
          </cell>
          <cell r="D1670">
            <v>530135125</v>
          </cell>
          <cell r="E1670" t="str">
            <v xml:space="preserve">Планшетка тіреумен                                                                                  </v>
          </cell>
          <cell r="F1670" t="str">
            <v>Планшет</v>
          </cell>
          <cell r="G1670" t="str">
            <v>из пластмассы</v>
          </cell>
          <cell r="H1670" t="str">
            <v xml:space="preserve">Планшетка тіреумен                                                                                  </v>
          </cell>
          <cell r="I1670" t="str">
            <v>БК</v>
          </cell>
          <cell r="J1670">
            <v>0</v>
          </cell>
          <cell r="K1670">
            <v>631010000</v>
          </cell>
          <cell r="L1670" t="str">
            <v>ҚР, ШҚО, Өскемен қ., Бажов көш., 10</v>
          </cell>
          <cell r="M1670" t="str">
            <v>Желтоқсан-Қантар</v>
          </cell>
          <cell r="N1670" t="str">
            <v>Шығыс-Қазақстан облысы, Өскемен қ.</v>
          </cell>
          <cell r="O1670" t="str">
            <v>DDP</v>
          </cell>
          <cell r="P1670" t="str">
            <v>шартқа қол қойылған кезден бастап 30 күнтізбелік күн ішінде</v>
          </cell>
          <cell r="Q1670">
            <v>0</v>
          </cell>
          <cell r="R1670">
            <v>796</v>
          </cell>
          <cell r="S1670" t="str">
            <v>Дана</v>
          </cell>
        </row>
        <row r="1671">
          <cell r="A1671" t="str">
            <v>1080 Т</v>
          </cell>
          <cell r="B1671" t="str">
            <v>"ШҚ АЭК" АҚ</v>
          </cell>
          <cell r="C1671" t="str">
            <v>22.29.25.700.000.00.0796.000000000012</v>
          </cell>
          <cell r="D1671">
            <v>530135127</v>
          </cell>
          <cell r="E1671" t="str">
            <v>Файлмен папка, 40 дана</v>
          </cell>
          <cell r="F1671" t="str">
            <v>Папка</v>
          </cell>
          <cell r="G1671" t="str">
            <v>40 вкладышей, пластиковая, формат A4, 50 мм</v>
          </cell>
          <cell r="H1671" t="str">
            <v>Файлмен папка, 40 дана</v>
          </cell>
          <cell r="I1671" t="str">
            <v>БК</v>
          </cell>
          <cell r="J1671">
            <v>0</v>
          </cell>
          <cell r="K1671">
            <v>631010000</v>
          </cell>
          <cell r="L1671" t="str">
            <v>ҚР, ШҚО, Өскемен қ., Бажов көш., 10</v>
          </cell>
          <cell r="M1671" t="str">
            <v>Желтоқсан-Қантар</v>
          </cell>
          <cell r="N1671" t="str">
            <v>Шығыс-Қазақстан облысы, Өскемен қ.</v>
          </cell>
          <cell r="O1671" t="str">
            <v>DDP</v>
          </cell>
          <cell r="P1671" t="str">
            <v>шартқа қол қойылған кезден бастап 30 күнтізбелік күн ішінде</v>
          </cell>
          <cell r="Q1671">
            <v>0</v>
          </cell>
          <cell r="R1671">
            <v>796</v>
          </cell>
          <cell r="S1671" t="str">
            <v>Дана</v>
          </cell>
        </row>
        <row r="1672">
          <cell r="A1672" t="str">
            <v>1080-1 Т</v>
          </cell>
          <cell r="B1672" t="str">
            <v>"ШҚ АЭК" АҚ</v>
          </cell>
          <cell r="C1672" t="str">
            <v>22.29.25.700.000.00.0796.000000000012</v>
          </cell>
          <cell r="D1672">
            <v>530135127</v>
          </cell>
          <cell r="E1672" t="str">
            <v>Файлмен папка, 40 дана</v>
          </cell>
          <cell r="F1672" t="str">
            <v>Папка</v>
          </cell>
          <cell r="G1672" t="str">
            <v>40 вкладышей, пластиковая, формат A4, 50 мм</v>
          </cell>
          <cell r="H1672" t="str">
            <v>Файлмен папка, 40 дана</v>
          </cell>
          <cell r="I1672" t="str">
            <v>БК</v>
          </cell>
          <cell r="J1672">
            <v>0</v>
          </cell>
          <cell r="K1672">
            <v>631010000</v>
          </cell>
          <cell r="L1672" t="str">
            <v>ҚР, ШҚО, Өскемен қ., Бажов көш., 10</v>
          </cell>
          <cell r="M1672" t="str">
            <v>Ақпан - Наурыз</v>
          </cell>
          <cell r="N1672" t="str">
            <v>Шығыс-Қазақстан облысы, Өскемен қ.</v>
          </cell>
          <cell r="O1672" t="str">
            <v>DDP</v>
          </cell>
          <cell r="P1672" t="str">
            <v>шартқа қол қойылған кезден бастап 30 күнтізбелік күн ішінде</v>
          </cell>
          <cell r="Q1672">
            <v>0</v>
          </cell>
          <cell r="R1672">
            <v>796</v>
          </cell>
          <cell r="S1672" t="str">
            <v>Дана</v>
          </cell>
        </row>
        <row r="1673">
          <cell r="A1673" t="str">
            <v>1081 Т</v>
          </cell>
          <cell r="B1673" t="str">
            <v>"ШҚ АЭК" АҚ</v>
          </cell>
          <cell r="C1673" t="str">
            <v>22.29.25.700.003.00.0796.000000000000</v>
          </cell>
          <cell r="D1673">
            <v>530136100</v>
          </cell>
          <cell r="E1673" t="str">
            <v>Түптеу үшін мұқаба</v>
          </cell>
          <cell r="F1673" t="str">
            <v>Обложка</v>
          </cell>
          <cell r="G1673" t="str">
            <v>для переплета, формат А4, прозрачная</v>
          </cell>
          <cell r="H1673" t="str">
            <v>Түптеу үшін мұқаба</v>
          </cell>
          <cell r="I1673" t="str">
            <v>БК</v>
          </cell>
          <cell r="J1673">
            <v>0</v>
          </cell>
          <cell r="K1673">
            <v>631010000</v>
          </cell>
          <cell r="L1673" t="str">
            <v>ҚР, ШҚО, Өскемен қ., Бажов көш., 10</v>
          </cell>
          <cell r="M1673" t="str">
            <v>Желтоқсан-Қантар</v>
          </cell>
          <cell r="N1673" t="str">
            <v>Шығыс-Қазақстан облысы, Өскемен қ.</v>
          </cell>
          <cell r="O1673" t="str">
            <v>DDP</v>
          </cell>
          <cell r="P1673" t="str">
            <v>шартқа қол қойылған кезден бастап 30 күнтізбелік күн ішінде</v>
          </cell>
          <cell r="Q1673">
            <v>0</v>
          </cell>
          <cell r="R1673">
            <v>796</v>
          </cell>
          <cell r="S1673" t="str">
            <v>Дана</v>
          </cell>
        </row>
        <row r="1674">
          <cell r="A1674" t="str">
            <v>1082 Т</v>
          </cell>
          <cell r="B1674" t="str">
            <v>"ШҚ АЭК" АҚ</v>
          </cell>
          <cell r="C1674" t="str">
            <v>22.29.25.700.007.00.0796.000000000006</v>
          </cell>
          <cell r="D1674">
            <v>530136102</v>
          </cell>
          <cell r="E1674" t="str">
            <v>Пружинка 12мм 95л Түптеу орыны</v>
          </cell>
          <cell r="F1674" t="str">
            <v>Пружина</v>
          </cell>
          <cell r="G1674" t="str">
            <v>для переплета, пластиковая, диаметр 12 мм</v>
          </cell>
          <cell r="H1674" t="str">
            <v>Пружинка 12мм 95л Түптеу орыны</v>
          </cell>
          <cell r="I1674" t="str">
            <v>БК</v>
          </cell>
          <cell r="J1674">
            <v>0</v>
          </cell>
          <cell r="K1674">
            <v>631010000</v>
          </cell>
          <cell r="L1674" t="str">
            <v>ҚР, ШҚО, Өскемен қ., Бажов көш., 10</v>
          </cell>
          <cell r="M1674" t="str">
            <v>Желтоқсан-Қантар</v>
          </cell>
          <cell r="N1674" t="str">
            <v>Шығыс-Қазақстан облысы, Өскемен қ.</v>
          </cell>
          <cell r="O1674" t="str">
            <v>DDP</v>
          </cell>
          <cell r="P1674" t="str">
            <v>шартқа қол қойылған кезден бастап 30 күнтізбелік күн ішінде</v>
          </cell>
          <cell r="Q1674">
            <v>0</v>
          </cell>
          <cell r="R1674">
            <v>796</v>
          </cell>
          <cell r="S1674" t="str">
            <v>Дана</v>
          </cell>
        </row>
        <row r="1675">
          <cell r="A1675" t="str">
            <v>1083 Т</v>
          </cell>
          <cell r="B1675" t="str">
            <v>"ШҚ АЭК" АҚ</v>
          </cell>
          <cell r="C1675" t="str">
            <v>22.29.25.700.007.00.0796.000000000007</v>
          </cell>
          <cell r="D1675">
            <v>530136103</v>
          </cell>
          <cell r="E1675" t="str">
            <v xml:space="preserve">Пружинка 14мм 125л Түптеу орыны                                                                     </v>
          </cell>
          <cell r="F1675" t="str">
            <v>Пружина</v>
          </cell>
          <cell r="G1675" t="str">
            <v>для переплета, пластиковая, диаметр 14 мм</v>
          </cell>
          <cell r="H1675" t="str">
            <v xml:space="preserve">Пружинка 14мм 125л Түптеу орыны                                                                     </v>
          </cell>
          <cell r="I1675" t="str">
            <v>БК</v>
          </cell>
          <cell r="J1675">
            <v>0</v>
          </cell>
          <cell r="K1675">
            <v>631010000</v>
          </cell>
          <cell r="L1675" t="str">
            <v>ҚР, ШҚО, Өскемен қ., Бажов көш., 10</v>
          </cell>
          <cell r="M1675" t="str">
            <v>Желтоқсан-Қантар</v>
          </cell>
          <cell r="N1675" t="str">
            <v>Шығыс-Қазақстан облысы, Өскемен қ.</v>
          </cell>
          <cell r="O1675" t="str">
            <v>DDP</v>
          </cell>
          <cell r="P1675" t="str">
            <v>шартқа қол қойылған кезден бастап 30 күнтізбелік күн ішінде</v>
          </cell>
          <cell r="Q1675">
            <v>0</v>
          </cell>
          <cell r="R1675">
            <v>796</v>
          </cell>
          <cell r="S1675" t="str">
            <v>Дана</v>
          </cell>
        </row>
        <row r="1676">
          <cell r="A1676" t="str">
            <v>1084 Т</v>
          </cell>
          <cell r="B1676" t="str">
            <v>"ШҚ АЭК" АҚ</v>
          </cell>
          <cell r="C1676" t="str">
            <v>22.29.25.700.007.00.0796.000000000019</v>
          </cell>
          <cell r="D1676">
            <v>530136104</v>
          </cell>
          <cell r="E1676" t="str">
            <v>Пружинка 16мм 145л Түптеу орыны</v>
          </cell>
          <cell r="F1676" t="str">
            <v>Пружина</v>
          </cell>
          <cell r="G1676" t="str">
            <v>для переплета, пластиковая, диаметр 16 мм</v>
          </cell>
          <cell r="H1676" t="str">
            <v>Пружинка 16мм 145л Түптеу орыны</v>
          </cell>
          <cell r="I1676" t="str">
            <v>БК</v>
          </cell>
          <cell r="J1676">
            <v>0</v>
          </cell>
          <cell r="K1676">
            <v>631010000</v>
          </cell>
          <cell r="L1676" t="str">
            <v>ҚР, ШҚО, Өскемен қ., Бажов көш., 10</v>
          </cell>
          <cell r="M1676" t="str">
            <v>Желтоқсан-Қантар</v>
          </cell>
          <cell r="N1676" t="str">
            <v>Шығыс-Қазақстан облысы, Өскемен қ.</v>
          </cell>
          <cell r="O1676" t="str">
            <v>DDP</v>
          </cell>
          <cell r="P1676" t="str">
            <v>шартқа қол қойылған кезден бастап 30 күнтізбелік күн ішінде</v>
          </cell>
          <cell r="Q1676">
            <v>0</v>
          </cell>
          <cell r="R1676">
            <v>796</v>
          </cell>
          <cell r="S1676" t="str">
            <v>Дана</v>
          </cell>
        </row>
        <row r="1677">
          <cell r="A1677" t="str">
            <v>1085 Т</v>
          </cell>
          <cell r="B1677" t="str">
            <v>"ШҚ АЭК" АҚ</v>
          </cell>
          <cell r="C1677" t="str">
            <v>32.99.16.500.000.00.0796.000000000000</v>
          </cell>
          <cell r="D1677">
            <v>530139100</v>
          </cell>
          <cell r="E1677" t="str">
            <v xml:space="preserve">Штемпель көпшігі                                                                                    </v>
          </cell>
          <cell r="F1677" t="str">
            <v>Подушка штемпельная</v>
          </cell>
          <cell r="G1677" t="str">
            <v>для печатей, штампов</v>
          </cell>
          <cell r="H1677" t="str">
            <v xml:space="preserve">Штемпель көпшігі                                                                                    </v>
          </cell>
          <cell r="I1677" t="str">
            <v>БК</v>
          </cell>
          <cell r="J1677">
            <v>0</v>
          </cell>
          <cell r="K1677">
            <v>631010000</v>
          </cell>
          <cell r="L1677" t="str">
            <v>ҚР, ШҚО, Өскемен қ., Бажов көш., 10</v>
          </cell>
          <cell r="M1677" t="str">
            <v>Желтоқсан-Қантар</v>
          </cell>
          <cell r="N1677" t="str">
            <v>Шығыс-Қазақстан облысы, Өскемен қ.</v>
          </cell>
          <cell r="O1677" t="str">
            <v>DDP</v>
          </cell>
          <cell r="P1677" t="str">
            <v>шартқа қол қойылған кезден бастап 30 күнтізбелік күн ішінде</v>
          </cell>
          <cell r="Q1677">
            <v>0</v>
          </cell>
          <cell r="R1677">
            <v>796</v>
          </cell>
          <cell r="S1677" t="str">
            <v>Дана</v>
          </cell>
        </row>
        <row r="1678">
          <cell r="A1678" t="str">
            <v>1086 Т</v>
          </cell>
          <cell r="B1678" t="str">
            <v>"ШҚ АЭК" АҚ</v>
          </cell>
          <cell r="C1678" t="str">
            <v>32.99.16.500.000.00.0796.000000000000</v>
          </cell>
          <cell r="D1678">
            <v>530139104</v>
          </cell>
          <cell r="E1678" t="str">
            <v xml:space="preserve">АВТОМАТТЫ ШТАМП ҮШІН 6/56 (ТҮССІЗ) ШТЕМПЕЛЬДІ ЖАСТЫҚША                                              </v>
          </cell>
          <cell r="F1678" t="str">
            <v>Подушка штемпельная</v>
          </cell>
          <cell r="G1678" t="str">
            <v>для печатей, штампов</v>
          </cell>
          <cell r="H1678" t="str">
            <v xml:space="preserve">АВТОМАТТЫ ШТАМП ҮШІН 6/56 (ТҮССІЗ) ШТЕМПЕЛЬДІ ЖАСТЫҚША                                              </v>
          </cell>
          <cell r="I1678" t="str">
            <v>БК</v>
          </cell>
          <cell r="J1678">
            <v>0</v>
          </cell>
          <cell r="K1678">
            <v>631010000</v>
          </cell>
          <cell r="L1678" t="str">
            <v>ҚР, ШҚО, Өскемен қ., Бажов көш., 10</v>
          </cell>
          <cell r="M1678" t="str">
            <v>Желтоқсан-Қантар</v>
          </cell>
          <cell r="N1678" t="str">
            <v>Шығыс-Қазақстан облысы, Өскемен қ.</v>
          </cell>
          <cell r="O1678" t="str">
            <v>DDP</v>
          </cell>
          <cell r="P1678" t="str">
            <v>шартқа қол қойылған кезден бастап 30 күнтізбелік күн ішінде</v>
          </cell>
          <cell r="Q1678">
            <v>0</v>
          </cell>
          <cell r="R1678">
            <v>796</v>
          </cell>
          <cell r="S1678" t="str">
            <v>Дана</v>
          </cell>
        </row>
        <row r="1679">
          <cell r="A1679" t="str">
            <v>1087 Т</v>
          </cell>
          <cell r="B1679" t="str">
            <v>"ШҚ АЭК" АҚ</v>
          </cell>
          <cell r="C1679" t="str">
            <v>32.99.16.500.000.00.0796.000000000000</v>
          </cell>
          <cell r="D1679">
            <v>530139106</v>
          </cell>
          <cell r="E1679" t="str">
            <v>ПОДУШКА ШТАВТОМАТТЫ 6/46040 (ТҮССІЗ) ШТАМПЫ ҮШІН ШТЕМПЕЛЬ ЖАСТЫҚШАСЫ</v>
          </cell>
          <cell r="F1679" t="str">
            <v>Подушка штемпельная</v>
          </cell>
          <cell r="G1679" t="str">
            <v>для печатей, штампов</v>
          </cell>
          <cell r="H1679" t="str">
            <v>ПОДУШКА ШТАВТОМАТТЫ 6/46040 (ТҮССІЗ) ШТАМПЫ ҮШІН ШТЕМПЕЛЬ ЖАСТЫҚШАСЫ</v>
          </cell>
          <cell r="I1679" t="str">
            <v>БК</v>
          </cell>
          <cell r="J1679">
            <v>0</v>
          </cell>
          <cell r="K1679">
            <v>631010000</v>
          </cell>
          <cell r="L1679" t="str">
            <v>ҚР, ШҚО, Өскемен қ., Бажов көш., 10</v>
          </cell>
          <cell r="M1679" t="str">
            <v>Желтоқсан-Қантар</v>
          </cell>
          <cell r="N1679" t="str">
            <v>Шығыс-Қазақстан облысы, Өскемен қ.</v>
          </cell>
          <cell r="O1679" t="str">
            <v>DDP</v>
          </cell>
          <cell r="P1679" t="str">
            <v>шартқа қол қойылған кезден бастап 30 күнтізбелік күн ішінде</v>
          </cell>
          <cell r="Q1679">
            <v>0</v>
          </cell>
          <cell r="R1679">
            <v>796</v>
          </cell>
          <cell r="S1679" t="str">
            <v>Дана</v>
          </cell>
        </row>
        <row r="1680">
          <cell r="A1680" t="str">
            <v>1088 Т</v>
          </cell>
          <cell r="B1680" t="str">
            <v>"ШҚ АЭК" АҚ</v>
          </cell>
          <cell r="C1680" t="str">
            <v>17.23.12.700.013.00.5111.000000000000</v>
          </cell>
          <cell r="D1680">
            <v>530140100</v>
          </cell>
          <cell r="E1680" t="str">
            <v>Постик</v>
          </cell>
          <cell r="F1680" t="str">
            <v>Стикер</v>
          </cell>
          <cell r="G1680" t="str">
            <v>для заметок, бумажный, самоклеющийся</v>
          </cell>
          <cell r="H1680" t="str">
            <v>Постик</v>
          </cell>
          <cell r="I1680" t="str">
            <v>БК</v>
          </cell>
          <cell r="J1680">
            <v>0</v>
          </cell>
          <cell r="K1680">
            <v>631010000</v>
          </cell>
          <cell r="L1680" t="str">
            <v>ҚР, ШҚО, Өскемен қ., Бажов көш., 10</v>
          </cell>
          <cell r="M1680" t="str">
            <v>Желтоқсан-Қантар</v>
          </cell>
          <cell r="N1680" t="str">
            <v>Шығыс-Қазақстан облысы, Өскемен қ.</v>
          </cell>
          <cell r="O1680" t="str">
            <v>DDP</v>
          </cell>
          <cell r="P1680" t="str">
            <v>шартқа қол қойылған кезден бастап 30 күнтізбелік күн ішінде</v>
          </cell>
          <cell r="Q1680">
            <v>0</v>
          </cell>
          <cell r="R1680">
            <v>796</v>
          </cell>
          <cell r="S1680" t="str">
            <v>Дана</v>
          </cell>
        </row>
        <row r="1681">
          <cell r="A1681" t="str">
            <v>1088-1 Т</v>
          </cell>
          <cell r="B1681" t="str">
            <v>"ШҚ АЭК" АҚ</v>
          </cell>
          <cell r="C1681" t="str">
            <v>17.23.12.700.013.00.5111.000000000000</v>
          </cell>
          <cell r="D1681">
            <v>530140100</v>
          </cell>
          <cell r="E1681" t="str">
            <v>Постик</v>
          </cell>
          <cell r="F1681" t="str">
            <v>Стикер</v>
          </cell>
          <cell r="G1681" t="str">
            <v>для заметок, бумажный, самоклеющийся</v>
          </cell>
          <cell r="H1681" t="str">
            <v>Постик</v>
          </cell>
          <cell r="I1681" t="str">
            <v>БК</v>
          </cell>
          <cell r="J1681">
            <v>0</v>
          </cell>
          <cell r="K1681">
            <v>631010000</v>
          </cell>
          <cell r="L1681" t="str">
            <v>ҚР, ШҚО, Өскемен қ., Бажов көш., 10</v>
          </cell>
          <cell r="M1681" t="str">
            <v>Ақпан - Наурыз</v>
          </cell>
          <cell r="N1681" t="str">
            <v>Шығыс-Қазақстан облысы, Өскемен қ.</v>
          </cell>
          <cell r="O1681" t="str">
            <v>DDP</v>
          </cell>
          <cell r="P1681" t="str">
            <v>шартқа қол қойылған кезден бастап 30 күнтізбелік күн ішінде</v>
          </cell>
          <cell r="Q1681">
            <v>0</v>
          </cell>
          <cell r="R1681">
            <v>796</v>
          </cell>
          <cell r="S1681" t="str">
            <v>Дана</v>
          </cell>
        </row>
        <row r="1682">
          <cell r="A1682" t="str">
            <v>1089 Т</v>
          </cell>
          <cell r="B1682" t="str">
            <v>"ШҚ АЭК" АҚ</v>
          </cell>
          <cell r="C1682" t="str">
            <v>22.29.25.900.001.01.0796.000000000001</v>
          </cell>
          <cell r="D1682">
            <v>530141100</v>
          </cell>
          <cell r="E1682" t="str">
            <v xml:space="preserve">Бөлектегіш                                                                                          </v>
          </cell>
          <cell r="F1682" t="str">
            <v>Разделитель</v>
          </cell>
          <cell r="G1682" t="str">
            <v>пластиковый, цифровой</v>
          </cell>
          <cell r="H1682" t="str">
            <v xml:space="preserve">Бөлектегіш                                                                                          </v>
          </cell>
          <cell r="I1682" t="str">
            <v>БК</v>
          </cell>
          <cell r="J1682">
            <v>0</v>
          </cell>
          <cell r="K1682">
            <v>631010000</v>
          </cell>
          <cell r="L1682" t="str">
            <v>ҚР, ШҚО, Өскемен қ., Бажов көш., 10</v>
          </cell>
          <cell r="M1682" t="str">
            <v>Желтоқсан-Қантар</v>
          </cell>
          <cell r="N1682" t="str">
            <v>Шығыс-Қазақстан облысы, Өскемен қ.</v>
          </cell>
          <cell r="O1682" t="str">
            <v>DDP</v>
          </cell>
          <cell r="P1682" t="str">
            <v>шартқа қол қойылған кезден бастап 30 күнтізбелік күн ішінде</v>
          </cell>
          <cell r="Q1682">
            <v>0</v>
          </cell>
          <cell r="R1682">
            <v>796</v>
          </cell>
          <cell r="S1682" t="str">
            <v>Дана</v>
          </cell>
        </row>
        <row r="1683">
          <cell r="A1683" t="str">
            <v>1090 Т</v>
          </cell>
          <cell r="B1683" t="str">
            <v>"ШҚ АЭК" АҚ</v>
          </cell>
          <cell r="C1683" t="str">
            <v>22.29.25.900.001.01.0796.000000000001</v>
          </cell>
          <cell r="D1683">
            <v>530141101</v>
          </cell>
          <cell r="E1683" t="str">
            <v>Бөлектегіш 31 цифрлық</v>
          </cell>
          <cell r="F1683" t="str">
            <v>Разделитель</v>
          </cell>
          <cell r="G1683" t="str">
            <v>пластиковый, цифровой</v>
          </cell>
          <cell r="H1683" t="str">
            <v>Бөлектегіш 31 цифрлық</v>
          </cell>
          <cell r="I1683" t="str">
            <v>БК</v>
          </cell>
          <cell r="J1683">
            <v>0</v>
          </cell>
          <cell r="K1683">
            <v>631010000</v>
          </cell>
          <cell r="L1683" t="str">
            <v>ҚР, ШҚО, Өскемен қ., Бажов көш., 10</v>
          </cell>
          <cell r="M1683" t="str">
            <v>Желтоқсан-Қантар</v>
          </cell>
          <cell r="N1683" t="str">
            <v>Шығыс-Қазақстан облысы, Өскемен қ.</v>
          </cell>
          <cell r="O1683" t="str">
            <v>DDP</v>
          </cell>
          <cell r="P1683" t="str">
            <v>шартқа қол қойылған кезден бастап 30 күнтізбелік күн ішінде</v>
          </cell>
          <cell r="Q1683">
            <v>0</v>
          </cell>
          <cell r="R1683">
            <v>796</v>
          </cell>
          <cell r="S1683" t="str">
            <v>Дана</v>
          </cell>
        </row>
        <row r="1684">
          <cell r="A1684" t="str">
            <v>1091 Т</v>
          </cell>
          <cell r="B1684" t="str">
            <v>"ШҚ АЭК" АҚ</v>
          </cell>
          <cell r="C1684" t="str">
            <v>22.29.25.700.000.00.0796.000000000000</v>
          </cell>
          <cell r="D1684">
            <v>530141102</v>
          </cell>
          <cell r="E1684" t="str">
            <v>Тіркеуші 50 мм</v>
          </cell>
          <cell r="F1684" t="str">
            <v>Папка</v>
          </cell>
          <cell r="G1684" t="str">
            <v>регистратор, пластиковая, формат А4, 50 мм</v>
          </cell>
          <cell r="H1684" t="str">
            <v>Тіркеуші 50 мм</v>
          </cell>
          <cell r="I1684" t="str">
            <v>БК</v>
          </cell>
          <cell r="J1684">
            <v>0</v>
          </cell>
          <cell r="K1684">
            <v>631010000</v>
          </cell>
          <cell r="L1684" t="str">
            <v>ҚР, ШҚО, Өскемен қ., Бажов көш., 10</v>
          </cell>
          <cell r="M1684" t="str">
            <v>Желтоқсан-Қантар</v>
          </cell>
          <cell r="N1684" t="str">
            <v>Шығыс-Қазақстан облысы, Өскемен қ.</v>
          </cell>
          <cell r="O1684" t="str">
            <v>DDP</v>
          </cell>
          <cell r="P1684" t="str">
            <v>шартқа қол қойылған кезден бастап 30 күнтізбелік күн ішінде</v>
          </cell>
          <cell r="Q1684">
            <v>0</v>
          </cell>
          <cell r="R1684">
            <v>796</v>
          </cell>
          <cell r="S1684" t="str">
            <v>Дана</v>
          </cell>
        </row>
        <row r="1685">
          <cell r="A1685" t="str">
            <v>1091-1 Т</v>
          </cell>
          <cell r="B1685" t="str">
            <v>"ШҚ АЭК" АҚ</v>
          </cell>
          <cell r="C1685" t="str">
            <v>22.29.25.700.000.00.0796.000000000000</v>
          </cell>
          <cell r="D1685">
            <v>530141102</v>
          </cell>
          <cell r="E1685" t="str">
            <v>Тіркеуші 50 мм</v>
          </cell>
          <cell r="F1685" t="str">
            <v>Папка</v>
          </cell>
          <cell r="G1685" t="str">
            <v>регистратор, пластиковая, формат А4, 50 мм</v>
          </cell>
          <cell r="H1685" t="str">
            <v>Тіркеуші 50 мм</v>
          </cell>
          <cell r="I1685" t="str">
            <v>БК</v>
          </cell>
          <cell r="J1685">
            <v>0</v>
          </cell>
          <cell r="K1685">
            <v>631010000</v>
          </cell>
          <cell r="L1685" t="str">
            <v>070002,  Қазақстан Республикасы, Шығыс Қазақстан облысы, Өскемен қ., Бажов к-сі,10</v>
          </cell>
          <cell r="M1685" t="str">
            <v>Ақпан - Наурыз</v>
          </cell>
          <cell r="N1685" t="str">
            <v>Шығыс-Қазақстан облысы, Өскемен қ.</v>
          </cell>
          <cell r="O1685" t="str">
            <v>DDP</v>
          </cell>
          <cell r="P1685" t="str">
            <v>шартқа қол қойылған кезден бастап 30 күнтізбелік күн ішінде</v>
          </cell>
          <cell r="Q1685">
            <v>0</v>
          </cell>
          <cell r="R1685">
            <v>796</v>
          </cell>
          <cell r="S1685" t="str">
            <v>Дана</v>
          </cell>
        </row>
        <row r="1686">
          <cell r="A1686" t="str">
            <v>1092 Т</v>
          </cell>
          <cell r="B1686" t="str">
            <v>"ШҚ АЭК" АҚ</v>
          </cell>
          <cell r="C1686" t="str">
            <v>22.29.25.700.000.00.0796.000000000001</v>
          </cell>
          <cell r="D1686">
            <v>530141103</v>
          </cell>
          <cell r="E1686" t="str">
            <v>Тіркеуші 70 мм</v>
          </cell>
          <cell r="F1686" t="str">
            <v>Папка</v>
          </cell>
          <cell r="G1686" t="str">
            <v>регистратор, пластиковая, формат А4, 70 мм</v>
          </cell>
          <cell r="H1686" t="str">
            <v>Тіркеуші 70 мм</v>
          </cell>
          <cell r="I1686" t="str">
            <v>БК</v>
          </cell>
          <cell r="J1686">
            <v>0</v>
          </cell>
          <cell r="K1686">
            <v>631010000</v>
          </cell>
          <cell r="L1686" t="str">
            <v>ҚР, ШҚО, Өскемен қ., Бажов көш., 10</v>
          </cell>
          <cell r="M1686" t="str">
            <v>Желтоқсан-Қантар</v>
          </cell>
          <cell r="N1686" t="str">
            <v>Шығыс-Қазақстан облысы, Өскемен қ.</v>
          </cell>
          <cell r="O1686" t="str">
            <v>DDP</v>
          </cell>
          <cell r="P1686" t="str">
            <v>шартқа қол қойылған кезден бастап 30 күнтізбелік күн ішінде</v>
          </cell>
          <cell r="Q1686">
            <v>0</v>
          </cell>
          <cell r="R1686">
            <v>796</v>
          </cell>
          <cell r="S1686" t="str">
            <v>Дана</v>
          </cell>
        </row>
        <row r="1687">
          <cell r="A1687" t="str">
            <v>1092-1 Т</v>
          </cell>
          <cell r="B1687" t="str">
            <v>"ШҚ АЭК" АҚ</v>
          </cell>
          <cell r="C1687" t="str">
            <v>22.29.25.700.000.00.0796.000000000001</v>
          </cell>
          <cell r="D1687">
            <v>530141103</v>
          </cell>
          <cell r="E1687" t="str">
            <v>Тіркеуші 70 мм</v>
          </cell>
          <cell r="F1687" t="str">
            <v>Папка</v>
          </cell>
          <cell r="G1687" t="str">
            <v>регистратор, пластиковая, формат А4, 70 мм</v>
          </cell>
          <cell r="H1687" t="str">
            <v>Тіркеуші 70 мм</v>
          </cell>
          <cell r="I1687" t="str">
            <v>БК</v>
          </cell>
          <cell r="J1687">
            <v>0</v>
          </cell>
          <cell r="K1687">
            <v>631010000</v>
          </cell>
          <cell r="L1687" t="str">
            <v>ҚР, ШҚО, Өскемен қ., Бажов көш., 10</v>
          </cell>
          <cell r="M1687" t="str">
            <v>Ақпан - Наурыз</v>
          </cell>
          <cell r="N1687" t="str">
            <v>Шығыс-Қазақстан облысы, Өскемен қ.</v>
          </cell>
          <cell r="O1687" t="str">
            <v>DDP</v>
          </cell>
          <cell r="P1687" t="str">
            <v>шартқа қол қойылған кезден бастап 30 күнтізбелік күн ішінде</v>
          </cell>
          <cell r="Q1687">
            <v>0</v>
          </cell>
          <cell r="R1687">
            <v>796</v>
          </cell>
          <cell r="S1687" t="str">
            <v>Дана</v>
          </cell>
        </row>
        <row r="1688">
          <cell r="A1688" t="str">
            <v>1093 Т</v>
          </cell>
          <cell r="B1688" t="str">
            <v>"ШҚ АЭК" АҚ</v>
          </cell>
          <cell r="C1688" t="str">
            <v>22.29.25.700.000.00.0796.000000000002</v>
          </cell>
          <cell r="D1688">
            <v>530141104</v>
          </cell>
          <cell r="E1688" t="str">
            <v>Тіркеуші 80 мм</v>
          </cell>
          <cell r="F1688" t="str">
            <v>Папка</v>
          </cell>
          <cell r="G1688" t="str">
            <v>регистратор, пластиковая, формат А4, 80 мм</v>
          </cell>
          <cell r="H1688" t="str">
            <v>Тіркеуші 80 мм</v>
          </cell>
          <cell r="I1688" t="str">
            <v>БК</v>
          </cell>
          <cell r="J1688">
            <v>0</v>
          </cell>
          <cell r="K1688">
            <v>631010000</v>
          </cell>
          <cell r="L1688" t="str">
            <v>ҚР, ШҚО, Өскемен қ., Бажов көш., 10</v>
          </cell>
          <cell r="M1688" t="str">
            <v>Желтоқсан-Қантар</v>
          </cell>
          <cell r="N1688" t="str">
            <v>Шығыс-Қазақстан облысы, Өскемен қ.</v>
          </cell>
          <cell r="O1688" t="str">
            <v>DDP</v>
          </cell>
          <cell r="P1688" t="str">
            <v>шартқа қол қойылған кезден бастап 30 күнтізбелік күн ішінде</v>
          </cell>
          <cell r="Q1688">
            <v>0</v>
          </cell>
          <cell r="R1688">
            <v>796</v>
          </cell>
          <cell r="S1688" t="str">
            <v>Дана</v>
          </cell>
        </row>
        <row r="1689">
          <cell r="A1689" t="str">
            <v>1093-1 Т</v>
          </cell>
          <cell r="B1689" t="str">
            <v>"ШҚ АЭК" АҚ</v>
          </cell>
          <cell r="C1689" t="str">
            <v>22.29.25.700.000.00.0796.000000000002</v>
          </cell>
          <cell r="D1689">
            <v>530141104</v>
          </cell>
          <cell r="E1689" t="str">
            <v>Тіркеуші 80 мм</v>
          </cell>
          <cell r="F1689" t="str">
            <v>Папка</v>
          </cell>
          <cell r="G1689" t="str">
            <v>регистратор, пластиковая, формат А4, 80 мм</v>
          </cell>
          <cell r="H1689" t="str">
            <v>Тіркеуші 80 мм</v>
          </cell>
          <cell r="I1689" t="str">
            <v>БК</v>
          </cell>
          <cell r="J1689">
            <v>0</v>
          </cell>
          <cell r="K1689">
            <v>631010000</v>
          </cell>
          <cell r="L1689" t="str">
            <v>070002,  Қазақстан Республикасы, Шығыс Қазақстан облысы, Өскемен қ., Бажов к-сі,10</v>
          </cell>
          <cell r="M1689" t="str">
            <v>Ақпан - Наурыз</v>
          </cell>
          <cell r="N1689" t="str">
            <v>Шығыс-Қазақстан облысы, Өскемен қ.</v>
          </cell>
          <cell r="O1689" t="str">
            <v>DDP</v>
          </cell>
          <cell r="P1689" t="str">
            <v>шартқа қол қойылған кезден бастап 30 күнтізбелік күн ішінде</v>
          </cell>
          <cell r="Q1689">
            <v>0</v>
          </cell>
          <cell r="R1689">
            <v>796</v>
          </cell>
          <cell r="S1689" t="str">
            <v>Дана</v>
          </cell>
        </row>
        <row r="1690">
          <cell r="A1690" t="str">
            <v>1094 Т</v>
          </cell>
          <cell r="B1690" t="str">
            <v>"ШҚ АЭК" АҚ</v>
          </cell>
          <cell r="C1690" t="str">
            <v>22.29.25.500.004.01.0796.000000000002</v>
          </cell>
          <cell r="D1690">
            <v>530143100</v>
          </cell>
          <cell r="E1690" t="str">
            <v>Қызыл түсті гельді қалам</v>
          </cell>
          <cell r="F1690" t="str">
            <v>Ручка</v>
          </cell>
          <cell r="G1690" t="str">
            <v>пластиковая, гелевая</v>
          </cell>
          <cell r="H1690" t="str">
            <v>Қызыл түсті гельді қалам</v>
          </cell>
          <cell r="I1690" t="str">
            <v>БК</v>
          </cell>
          <cell r="J1690">
            <v>0</v>
          </cell>
          <cell r="K1690">
            <v>631010000</v>
          </cell>
          <cell r="L1690" t="str">
            <v>ҚР, ШҚО, Өскемен қ., Бажов көш., 10</v>
          </cell>
          <cell r="M1690" t="str">
            <v>Желтоқсан-Қантар</v>
          </cell>
          <cell r="N1690" t="str">
            <v>Шығыс-Қазақстан облысы, Өскемен қ.</v>
          </cell>
          <cell r="O1690" t="str">
            <v>DDP</v>
          </cell>
          <cell r="P1690" t="str">
            <v>шартқа қол қойылған кезден бастап 30 күнтізбелік күн ішінде</v>
          </cell>
          <cell r="Q1690">
            <v>0</v>
          </cell>
          <cell r="R1690">
            <v>796</v>
          </cell>
          <cell r="S1690" t="str">
            <v>Дана</v>
          </cell>
        </row>
        <row r="1691">
          <cell r="A1691" t="str">
            <v>1095 Т</v>
          </cell>
          <cell r="B1691" t="str">
            <v>"ШҚ АЭК" АҚ</v>
          </cell>
          <cell r="C1691" t="str">
            <v>22.29.25.500.002.00.0796.000000000000</v>
          </cell>
          <cell r="D1691">
            <v>530143101</v>
          </cell>
          <cell r="E1691" t="str">
            <v>Гельді қаламдар жиынтығы</v>
          </cell>
          <cell r="F1691" t="str">
            <v>Набор цветных гелевых ручек</v>
          </cell>
          <cell r="G1691" t="str">
            <v>корпус пластиковый, стержень гелевый, толщина линии - 0,5 мм</v>
          </cell>
          <cell r="H1691" t="str">
            <v>Гельді қаламдар жиынтығы</v>
          </cell>
          <cell r="I1691" t="str">
            <v>БК</v>
          </cell>
          <cell r="J1691">
            <v>0</v>
          </cell>
          <cell r="K1691">
            <v>631010000</v>
          </cell>
          <cell r="L1691" t="str">
            <v>ҚР, ШҚО, Өскемен қ., Бажов көш., 10</v>
          </cell>
          <cell r="M1691" t="str">
            <v>Желтоқсан-Қантар</v>
          </cell>
          <cell r="N1691" t="str">
            <v>Шығыс-Қазақстан облысы, Өскемен қ.</v>
          </cell>
          <cell r="O1691" t="str">
            <v>DDP</v>
          </cell>
          <cell r="P1691" t="str">
            <v>шартқа қол қойылған кезден бастап 30 күнтізбелік күн ішінде</v>
          </cell>
          <cell r="Q1691">
            <v>0</v>
          </cell>
          <cell r="R1691">
            <v>796</v>
          </cell>
          <cell r="S1691" t="str">
            <v>Дана</v>
          </cell>
        </row>
        <row r="1692">
          <cell r="A1692" t="str">
            <v>1096 Т</v>
          </cell>
          <cell r="B1692" t="str">
            <v>"ШҚ АЭК" АҚ</v>
          </cell>
          <cell r="C1692" t="str">
            <v>22.29.25.500.004.01.0796.000000000002</v>
          </cell>
          <cell r="D1692">
            <v>530143102</v>
          </cell>
          <cell r="E1692" t="str">
            <v>Көк гельді қалам</v>
          </cell>
          <cell r="F1692" t="str">
            <v>Ручка</v>
          </cell>
          <cell r="G1692" t="str">
            <v>пластиковая, гелевая</v>
          </cell>
          <cell r="H1692" t="str">
            <v>Көк гельді қалам</v>
          </cell>
          <cell r="I1692" t="str">
            <v>БК</v>
          </cell>
          <cell r="J1692">
            <v>0</v>
          </cell>
          <cell r="K1692">
            <v>631010000</v>
          </cell>
          <cell r="L1692" t="str">
            <v>ҚР, ШҚО, Өскемен қ., Бажов көш., 10</v>
          </cell>
          <cell r="M1692" t="str">
            <v>Желтоқсан-Қантар</v>
          </cell>
          <cell r="N1692" t="str">
            <v>Шығыс-Қазақстан облысы, Өскемен қ.</v>
          </cell>
          <cell r="O1692" t="str">
            <v>DDP</v>
          </cell>
          <cell r="P1692" t="str">
            <v>шартқа қол қойылған кезден бастап 30 күнтізбелік күн ішінде</v>
          </cell>
          <cell r="Q1692">
            <v>0</v>
          </cell>
          <cell r="R1692">
            <v>796</v>
          </cell>
          <cell r="S1692" t="str">
            <v>Дана</v>
          </cell>
        </row>
        <row r="1693">
          <cell r="A1693" t="str">
            <v>1097 Т</v>
          </cell>
          <cell r="B1693" t="str">
            <v>"ШҚ АЭК" АҚ</v>
          </cell>
          <cell r="C1693" t="str">
            <v>22.29.25.500.004.01.0796.000000000002</v>
          </cell>
          <cell r="D1693">
            <v>530143103</v>
          </cell>
          <cell r="E1693" t="str">
            <v>Қара гельді қалам</v>
          </cell>
          <cell r="F1693" t="str">
            <v>Ручка</v>
          </cell>
          <cell r="G1693" t="str">
            <v>пластиковая, гелевая</v>
          </cell>
          <cell r="H1693" t="str">
            <v>Қара гельді қалам</v>
          </cell>
          <cell r="I1693" t="str">
            <v>БК</v>
          </cell>
          <cell r="J1693">
            <v>0</v>
          </cell>
          <cell r="K1693">
            <v>631010000</v>
          </cell>
          <cell r="L1693" t="str">
            <v>ҚР, ШҚО, Өскемен қ., Бажов көш., 10</v>
          </cell>
          <cell r="M1693" t="str">
            <v>Желтоқсан-Қантар</v>
          </cell>
          <cell r="N1693" t="str">
            <v>Шығыс-Қазақстан облысы, Өскемен қ.</v>
          </cell>
          <cell r="O1693" t="str">
            <v>DDP</v>
          </cell>
          <cell r="P1693" t="str">
            <v>шартқа қол қойылған кезден бастап 30 күнтізбелік күн ішінде</v>
          </cell>
          <cell r="Q1693">
            <v>0</v>
          </cell>
          <cell r="R1693">
            <v>796</v>
          </cell>
          <cell r="S1693" t="str">
            <v>Дана</v>
          </cell>
        </row>
        <row r="1694">
          <cell r="A1694" t="str">
            <v>1098 Т</v>
          </cell>
          <cell r="B1694" t="str">
            <v>"ШҚ АЭК" АҚ</v>
          </cell>
          <cell r="C1694" t="str">
            <v>22.29.25.500.004.01.0796.000000000005</v>
          </cell>
          <cell r="D1694">
            <v>530144100</v>
          </cell>
          <cell r="E1694" t="str">
            <v>Қызыл шарикті қалам</v>
          </cell>
          <cell r="F1694" t="str">
            <v>Ручка</v>
          </cell>
          <cell r="G1694" t="str">
            <v>пластиковая, шариковая</v>
          </cell>
          <cell r="H1694" t="str">
            <v>Қызыл шарикті қалам</v>
          </cell>
          <cell r="I1694" t="str">
            <v>БК</v>
          </cell>
          <cell r="J1694">
            <v>0</v>
          </cell>
          <cell r="K1694">
            <v>631010000</v>
          </cell>
          <cell r="L1694" t="str">
            <v>ҚР, ШҚО, Өскемен қ., Бажов көш., 10</v>
          </cell>
          <cell r="M1694" t="str">
            <v>Желтоқсан-Қантар</v>
          </cell>
          <cell r="N1694" t="str">
            <v>Шығыс-Қазақстан облысы, Өскемен қ.</v>
          </cell>
          <cell r="O1694" t="str">
            <v>DDP</v>
          </cell>
          <cell r="P1694" t="str">
            <v>шартқа қол қойылған кезден бастап 30 күнтізбелік күн ішінде</v>
          </cell>
          <cell r="Q1694">
            <v>0</v>
          </cell>
          <cell r="R1694">
            <v>796</v>
          </cell>
          <cell r="S1694" t="str">
            <v>Дана</v>
          </cell>
        </row>
        <row r="1695">
          <cell r="A1695" t="str">
            <v>1099 Т</v>
          </cell>
          <cell r="B1695" t="str">
            <v>"ШҚ АЭК" АҚ</v>
          </cell>
          <cell r="C1695" t="str">
            <v>32.99.14.100.000.00.0839.000000000003</v>
          </cell>
          <cell r="D1695">
            <v>530144101</v>
          </cell>
          <cell r="E1695" t="str">
            <v>Шарикті қалам (жиынтығы)</v>
          </cell>
          <cell r="F1695" t="str">
            <v>Набор ручек</v>
          </cell>
          <cell r="G1695" t="str">
            <v>шариковых</v>
          </cell>
          <cell r="H1695" t="str">
            <v>Шарикті қалам (жиынтығы)</v>
          </cell>
          <cell r="I1695" t="str">
            <v>БК</v>
          </cell>
          <cell r="J1695">
            <v>0</v>
          </cell>
          <cell r="K1695">
            <v>631010000</v>
          </cell>
          <cell r="L1695" t="str">
            <v>ҚР, ШҚО, Өскемен қ., Бажов көш., 10</v>
          </cell>
          <cell r="M1695" t="str">
            <v>Желтоқсан-Қантар</v>
          </cell>
          <cell r="N1695" t="str">
            <v>Шығыс-Қазақстан облысы, Өскемен қ.</v>
          </cell>
          <cell r="O1695" t="str">
            <v>DDP</v>
          </cell>
          <cell r="P1695" t="str">
            <v>шартқа қол қойылған кезден бастап 30 күнтізбелік күн ішінде</v>
          </cell>
          <cell r="Q1695">
            <v>0</v>
          </cell>
          <cell r="R1695">
            <v>796</v>
          </cell>
          <cell r="S1695" t="str">
            <v>Дана</v>
          </cell>
        </row>
        <row r="1696">
          <cell r="A1696" t="str">
            <v>1100 Т</v>
          </cell>
          <cell r="B1696" t="str">
            <v>"ШҚ АЭК" АҚ</v>
          </cell>
          <cell r="C1696" t="str">
            <v>22.29.25.500.004.01.0796.000000000005</v>
          </cell>
          <cell r="D1696">
            <v>530144103</v>
          </cell>
          <cell r="E1696" t="str">
            <v>Көк шарикті қалам</v>
          </cell>
          <cell r="F1696" t="str">
            <v>Ручка</v>
          </cell>
          <cell r="G1696" t="str">
            <v>пластиковая, шариковая</v>
          </cell>
          <cell r="H1696" t="str">
            <v>Көк шарикті қалам</v>
          </cell>
          <cell r="I1696" t="str">
            <v>БК</v>
          </cell>
          <cell r="J1696">
            <v>0</v>
          </cell>
          <cell r="K1696">
            <v>631010000</v>
          </cell>
          <cell r="L1696" t="str">
            <v>ҚР, ШҚО, Өскемен қ., Бажов көш., 10</v>
          </cell>
          <cell r="M1696" t="str">
            <v>Желтоқсан-Қантар</v>
          </cell>
          <cell r="N1696" t="str">
            <v>Шығыс-Қазақстан облысы, Өскемен қ.</v>
          </cell>
          <cell r="O1696" t="str">
            <v>DDP</v>
          </cell>
          <cell r="P1696" t="str">
            <v>шартқа қол қойылған кезден бастап 30 күнтізбелік күн ішінде</v>
          </cell>
          <cell r="Q1696">
            <v>0</v>
          </cell>
          <cell r="R1696">
            <v>796</v>
          </cell>
          <cell r="S1696" t="str">
            <v>Дана</v>
          </cell>
        </row>
        <row r="1697">
          <cell r="A1697" t="str">
            <v>1101 Т</v>
          </cell>
          <cell r="B1697" t="str">
            <v>"ШҚ АЭК" АҚ</v>
          </cell>
          <cell r="C1697" t="str">
            <v>22.29.25.500.004.01.0796.000000000005</v>
          </cell>
          <cell r="D1697">
            <v>530144104</v>
          </cell>
          <cell r="E1697" t="str">
            <v>Автоматты шарикті қалам</v>
          </cell>
          <cell r="F1697" t="str">
            <v>Ручка</v>
          </cell>
          <cell r="G1697" t="str">
            <v>пластиковая, шариковая</v>
          </cell>
          <cell r="H1697" t="str">
            <v>Автоматты шарикті қалам</v>
          </cell>
          <cell r="I1697" t="str">
            <v>БК</v>
          </cell>
          <cell r="J1697">
            <v>0</v>
          </cell>
          <cell r="K1697">
            <v>631010000</v>
          </cell>
          <cell r="L1697" t="str">
            <v>ҚР, ШҚО, Өскемен қ., Бажов көш., 10</v>
          </cell>
          <cell r="M1697" t="str">
            <v>Желтоқсан-Қантар</v>
          </cell>
          <cell r="N1697" t="str">
            <v>Шығыс-Қазақстан облысы, Өскемен қ.</v>
          </cell>
          <cell r="O1697" t="str">
            <v>DDP</v>
          </cell>
          <cell r="P1697" t="str">
            <v>шартқа қол қойылған кезден бастап 30 күнтізбелік күн ішінде</v>
          </cell>
          <cell r="Q1697">
            <v>0</v>
          </cell>
          <cell r="R1697">
            <v>796</v>
          </cell>
          <cell r="S1697" t="str">
            <v>Дана</v>
          </cell>
        </row>
        <row r="1698">
          <cell r="A1698" t="str">
            <v>1102 Т</v>
          </cell>
          <cell r="B1698" t="str">
            <v>"ШҚ АЭК" АҚ</v>
          </cell>
          <cell r="C1698" t="str">
            <v>22.29.25.500.004.01.0796.000000000005</v>
          </cell>
          <cell r="D1698">
            <v>530144105</v>
          </cell>
          <cell r="E1698" t="str">
            <v>Қара шарикті қалам</v>
          </cell>
          <cell r="F1698" t="str">
            <v>Ручка</v>
          </cell>
          <cell r="G1698" t="str">
            <v>пластиковая, шариковая</v>
          </cell>
          <cell r="H1698" t="str">
            <v>Қара шарикті қалам</v>
          </cell>
          <cell r="I1698" t="str">
            <v>БК</v>
          </cell>
          <cell r="J1698">
            <v>0</v>
          </cell>
          <cell r="K1698">
            <v>631010000</v>
          </cell>
          <cell r="L1698" t="str">
            <v>ҚР, ШҚО, Өскемен қ., Бажов көш., 10</v>
          </cell>
          <cell r="M1698" t="str">
            <v>Желтоқсан-Қантар</v>
          </cell>
          <cell r="N1698" t="str">
            <v>Шығыс-Қазақстан облысы, Өскемен қ.</v>
          </cell>
          <cell r="O1698" t="str">
            <v>DDP</v>
          </cell>
          <cell r="P1698" t="str">
            <v>шартқа қол қойылған кезден бастап 30 күнтізбелік күн ішінде</v>
          </cell>
          <cell r="Q1698">
            <v>0</v>
          </cell>
          <cell r="R1698">
            <v>796</v>
          </cell>
          <cell r="S1698" t="str">
            <v>Дана</v>
          </cell>
        </row>
        <row r="1699">
          <cell r="A1699" t="str">
            <v>1103 Т</v>
          </cell>
          <cell r="B1699" t="str">
            <v>"ШҚ АЭК" АҚ</v>
          </cell>
          <cell r="C1699" t="str">
            <v>25.99.23.500.001.00.0778.000000000000</v>
          </cell>
          <cell r="D1699">
            <v>530146100</v>
          </cell>
          <cell r="E1699" t="str">
            <v>№ 10 степлерге арналған қапсырма шеге</v>
          </cell>
          <cell r="F1699" t="str">
            <v>Скоба</v>
          </cell>
          <cell r="G1699" t="str">
            <v>для канцелярских целей, проволочная</v>
          </cell>
          <cell r="H1699" t="str">
            <v>№ 10 степлерге арналған қапсырма шеге</v>
          </cell>
          <cell r="I1699" t="str">
            <v>БК</v>
          </cell>
          <cell r="J1699">
            <v>0</v>
          </cell>
          <cell r="K1699">
            <v>631010000</v>
          </cell>
          <cell r="L1699" t="str">
            <v>ҚР, ШҚО, Өскемен қ., Бажов көш., 10</v>
          </cell>
          <cell r="M1699" t="str">
            <v>Желтоқсан-Қантар</v>
          </cell>
          <cell r="N1699" t="str">
            <v>Шығыс-Қазақстан облысы, Өскемен қ.</v>
          </cell>
          <cell r="O1699" t="str">
            <v>DDP</v>
          </cell>
          <cell r="P1699" t="str">
            <v>шартқа қол қойылған кезден бастап 30 күнтізбелік күн ішінде</v>
          </cell>
          <cell r="Q1699">
            <v>0</v>
          </cell>
          <cell r="R1699">
            <v>796</v>
          </cell>
          <cell r="S1699" t="str">
            <v>Дана</v>
          </cell>
        </row>
        <row r="1700">
          <cell r="A1700" t="str">
            <v>1104 Т</v>
          </cell>
          <cell r="B1700" t="str">
            <v>"ШҚ АЭК" АҚ</v>
          </cell>
          <cell r="C1700" t="str">
            <v>25.99.23.500.001.00.0778.000000000000</v>
          </cell>
          <cell r="D1700">
            <v>530146101</v>
          </cell>
          <cell r="E1700" t="str">
            <v>№ 24 степлерге арналған қапсырма шеге</v>
          </cell>
          <cell r="F1700" t="str">
            <v>Скоба</v>
          </cell>
          <cell r="G1700" t="str">
            <v>для канцелярских целей, проволочная</v>
          </cell>
          <cell r="H1700" t="str">
            <v>№ 24 степлерге арналған қапсырма шеге</v>
          </cell>
          <cell r="I1700" t="str">
            <v>БК</v>
          </cell>
          <cell r="J1700">
            <v>0</v>
          </cell>
          <cell r="K1700">
            <v>631010000</v>
          </cell>
          <cell r="L1700" t="str">
            <v>ҚР, ШҚО, Өскемен қ., Бажов көш., 10</v>
          </cell>
          <cell r="M1700" t="str">
            <v>Желтоқсан-Қантар</v>
          </cell>
          <cell r="N1700" t="str">
            <v>Шығыс-Қазақстан облысы, Өскемен қ.</v>
          </cell>
          <cell r="O1700" t="str">
            <v>DDP</v>
          </cell>
          <cell r="P1700" t="str">
            <v>шартқа қол қойылған кезден бастап 30 күнтізбелік күн ішінде</v>
          </cell>
          <cell r="Q1700">
            <v>0</v>
          </cell>
          <cell r="R1700">
            <v>796</v>
          </cell>
          <cell r="S1700" t="str">
            <v>Дана</v>
          </cell>
        </row>
        <row r="1701">
          <cell r="A1701" t="str">
            <v>1105 Т</v>
          </cell>
          <cell r="B1701" t="str">
            <v>"ШҚ АЭК" АҚ</v>
          </cell>
          <cell r="C1701" t="str">
            <v>25.99.23.500.001.00.0778.000000000000</v>
          </cell>
          <cell r="D1701">
            <v>530146102</v>
          </cell>
          <cell r="E1701" t="str">
            <v>№ 23/23 степлерге арналған қапсырма шеге</v>
          </cell>
          <cell r="F1701" t="str">
            <v>Скоба</v>
          </cell>
          <cell r="G1701" t="str">
            <v>для канцелярских целей, проволочная</v>
          </cell>
          <cell r="H1701" t="str">
            <v>№ 23/23 степлерге арналған қапсырма шеге</v>
          </cell>
          <cell r="I1701" t="str">
            <v>БК</v>
          </cell>
          <cell r="J1701">
            <v>0</v>
          </cell>
          <cell r="K1701">
            <v>631010000</v>
          </cell>
          <cell r="L1701" t="str">
            <v>ҚР, ШҚО, Өскемен қ., Бажов көш., 10</v>
          </cell>
          <cell r="M1701" t="str">
            <v>Желтоқсан-Қантар</v>
          </cell>
          <cell r="N1701" t="str">
            <v>Шығыс-Қазақстан облысы, Өскемен қ.</v>
          </cell>
          <cell r="O1701" t="str">
            <v>DDP</v>
          </cell>
          <cell r="P1701" t="str">
            <v>шартқа қол қойылған кезден бастап 30 күнтізбелік күн ішінде</v>
          </cell>
          <cell r="Q1701">
            <v>0</v>
          </cell>
          <cell r="R1701">
            <v>796</v>
          </cell>
          <cell r="S1701" t="str">
            <v>Дана</v>
          </cell>
        </row>
        <row r="1702">
          <cell r="A1702" t="str">
            <v>1106 Т</v>
          </cell>
          <cell r="B1702" t="str">
            <v>"ШҚ АЭК" АҚ</v>
          </cell>
          <cell r="C1702" t="str">
            <v>25.99.23.500.001.00.0778.000000000000</v>
          </cell>
          <cell r="D1702">
            <v>530146103</v>
          </cell>
          <cell r="E1702" t="str">
            <v>№ 23/15 степлерге арналған қапсырма шеге</v>
          </cell>
          <cell r="F1702" t="str">
            <v>Скоба</v>
          </cell>
          <cell r="G1702" t="str">
            <v>для канцелярских целей, проволочная</v>
          </cell>
          <cell r="H1702" t="str">
            <v>№ 23/15 степлерге арналған қапсырма шеге</v>
          </cell>
          <cell r="I1702" t="str">
            <v>БК</v>
          </cell>
          <cell r="J1702">
            <v>0</v>
          </cell>
          <cell r="K1702">
            <v>631010000</v>
          </cell>
          <cell r="L1702" t="str">
            <v>ҚР, ШҚО, Өскемен қ., Бажов көш., 10</v>
          </cell>
          <cell r="M1702" t="str">
            <v>Желтоқсан-Қантар</v>
          </cell>
          <cell r="N1702" t="str">
            <v>Шығыс-Қазақстан облысы, Өскемен қ.</v>
          </cell>
          <cell r="O1702" t="str">
            <v>DDP</v>
          </cell>
          <cell r="P1702" t="str">
            <v>шартқа қол қойылған кезден бастап 30 күнтізбелік күн ішінде</v>
          </cell>
          <cell r="Q1702">
            <v>0</v>
          </cell>
          <cell r="R1702">
            <v>796</v>
          </cell>
          <cell r="S1702" t="str">
            <v>Дана</v>
          </cell>
        </row>
        <row r="1703">
          <cell r="A1703" t="str">
            <v>1107 Т</v>
          </cell>
          <cell r="B1703" t="str">
            <v>"ШҚ АЭК" АҚ</v>
          </cell>
          <cell r="C1703" t="str">
            <v>32.99.59.900.084.00.0796.000000000011</v>
          </cell>
          <cell r="D1703">
            <v>530147101</v>
          </cell>
          <cell r="E1703" t="str">
            <v>Ашық түсті 15 мм скотч</v>
          </cell>
          <cell r="F1703" t="str">
            <v>Скотч</v>
          </cell>
          <cell r="G1703" t="str">
            <v>полиэтиленовый, ширина до 75 мм</v>
          </cell>
          <cell r="H1703" t="str">
            <v>Ашық түсті 15 мм скотч</v>
          </cell>
          <cell r="I1703" t="str">
            <v>БК</v>
          </cell>
          <cell r="J1703">
            <v>0</v>
          </cell>
          <cell r="K1703">
            <v>631010000</v>
          </cell>
          <cell r="L1703" t="str">
            <v>ҚР, ШҚО, Өскемен қ., Бажов көш., 10</v>
          </cell>
          <cell r="M1703" t="str">
            <v>Желтоқсан-Қантар</v>
          </cell>
          <cell r="N1703" t="str">
            <v>Шығыс-Қазақстан облысы, Өскемен қ.</v>
          </cell>
          <cell r="O1703" t="str">
            <v>DDP</v>
          </cell>
          <cell r="P1703" t="str">
            <v>шартқа қол қойылған кезден бастап 30 күнтізбелік күн ішінде</v>
          </cell>
          <cell r="Q1703">
            <v>0</v>
          </cell>
          <cell r="R1703">
            <v>796</v>
          </cell>
          <cell r="S1703" t="str">
            <v>Дана</v>
          </cell>
        </row>
        <row r="1704">
          <cell r="A1704" t="str">
            <v>1108 Т</v>
          </cell>
          <cell r="B1704" t="str">
            <v>"ШҚ АЭК" АҚ</v>
          </cell>
          <cell r="C1704" t="str">
            <v>32.99.59.900.084.00.0796.000000000011</v>
          </cell>
          <cell r="D1704">
            <v>530147102</v>
          </cell>
          <cell r="E1704" t="str">
            <v>Ашық түсті 19 мм скотч</v>
          </cell>
          <cell r="F1704" t="str">
            <v>Скотч</v>
          </cell>
          <cell r="G1704" t="str">
            <v>полиэтиленовый, ширина до 75 мм</v>
          </cell>
          <cell r="H1704" t="str">
            <v>Ашық түсті 19 мм скотч</v>
          </cell>
          <cell r="I1704" t="str">
            <v>БК</v>
          </cell>
          <cell r="J1704">
            <v>0</v>
          </cell>
          <cell r="K1704">
            <v>631010000</v>
          </cell>
          <cell r="L1704" t="str">
            <v>ҚР, ШҚО, Өскемен қ., Бажов көш., 10</v>
          </cell>
          <cell r="M1704" t="str">
            <v>Желтоқсан-Қантар</v>
          </cell>
          <cell r="N1704" t="str">
            <v>Шығыс-Қазақстан облысы, Өскемен қ.</v>
          </cell>
          <cell r="O1704" t="str">
            <v>DDP</v>
          </cell>
          <cell r="P1704" t="str">
            <v>шартқа қол қойылған кезден бастап 30 күнтізбелік күн ішінде</v>
          </cell>
          <cell r="Q1704">
            <v>0</v>
          </cell>
          <cell r="R1704">
            <v>796</v>
          </cell>
          <cell r="S1704" t="str">
            <v>Дана</v>
          </cell>
        </row>
        <row r="1705">
          <cell r="A1705" t="str">
            <v>1109 Т</v>
          </cell>
          <cell r="B1705" t="str">
            <v>"ШҚ АЭК" АҚ</v>
          </cell>
          <cell r="C1705" t="str">
            <v>32.99.59.900.084.00.0796.000000000011</v>
          </cell>
          <cell r="D1705">
            <v>530147104</v>
          </cell>
          <cell r="E1705" t="str">
            <v>Ашық түсті 50 мм скотч</v>
          </cell>
          <cell r="F1705" t="str">
            <v>Скотч</v>
          </cell>
          <cell r="G1705" t="str">
            <v>полиэтиленовый, ширина до 75 мм</v>
          </cell>
          <cell r="H1705" t="str">
            <v>Ашық түсті 50 мм скотч</v>
          </cell>
          <cell r="I1705" t="str">
            <v>БК</v>
          </cell>
          <cell r="J1705">
            <v>0</v>
          </cell>
          <cell r="K1705">
            <v>631010000</v>
          </cell>
          <cell r="L1705" t="str">
            <v>ҚР, ШҚО, Өскемен қ., Бажов көш., 10</v>
          </cell>
          <cell r="M1705" t="str">
            <v>Желтоқсан-Қантар</v>
          </cell>
          <cell r="N1705" t="str">
            <v>Шығыс-Қазақстан облысы, Өскемен қ.</v>
          </cell>
          <cell r="O1705" t="str">
            <v>DDP</v>
          </cell>
          <cell r="P1705" t="str">
            <v>шартқа қол қойылған кезден бастап 30 күнтізбелік күн ішінде</v>
          </cell>
          <cell r="Q1705">
            <v>0</v>
          </cell>
          <cell r="R1705">
            <v>796</v>
          </cell>
          <cell r="S1705" t="str">
            <v>Дана</v>
          </cell>
        </row>
        <row r="1706">
          <cell r="A1706" t="str">
            <v>1110 Т</v>
          </cell>
          <cell r="B1706" t="str">
            <v>"ШҚ АЭК" АҚ</v>
          </cell>
          <cell r="C1706" t="str">
            <v>25.99.23.500.000.01.0778.000000000000</v>
          </cell>
          <cell r="D1706">
            <v>530148100</v>
          </cell>
          <cell r="E1706" t="str">
            <v>Скрепкалар 22 мм</v>
          </cell>
          <cell r="F1706" t="str">
            <v>Скрепка</v>
          </cell>
          <cell r="G1706" t="str">
            <v>металлическая, размер 22 мм</v>
          </cell>
          <cell r="H1706" t="str">
            <v>Скрепкалар 22 мм</v>
          </cell>
          <cell r="I1706" t="str">
            <v>БК</v>
          </cell>
          <cell r="J1706">
            <v>0</v>
          </cell>
          <cell r="K1706">
            <v>631010000</v>
          </cell>
          <cell r="L1706" t="str">
            <v>ҚР, ШҚО, Өскемен қ., Бажов көш., 10</v>
          </cell>
          <cell r="M1706" t="str">
            <v>Желтоқсан-Қантар</v>
          </cell>
          <cell r="N1706" t="str">
            <v>Шығыс-Қазақстан облысы, Өскемен қ.</v>
          </cell>
          <cell r="O1706" t="str">
            <v>DDP</v>
          </cell>
          <cell r="P1706" t="str">
            <v>шартқа қол қойылған кезден бастап 30 күнтізбелік күн ішінде</v>
          </cell>
          <cell r="Q1706">
            <v>0</v>
          </cell>
          <cell r="R1706">
            <v>796</v>
          </cell>
          <cell r="S1706" t="str">
            <v>Дана</v>
          </cell>
        </row>
        <row r="1707">
          <cell r="A1707" t="str">
            <v>1111 Т</v>
          </cell>
          <cell r="B1707" t="str">
            <v>"ШҚ АЭК" АҚ</v>
          </cell>
          <cell r="C1707" t="str">
            <v>25.99.23.500.000.01.0778.000000000003</v>
          </cell>
          <cell r="D1707">
            <v>530148101</v>
          </cell>
          <cell r="E1707" t="str">
            <v>Скрепкалар 28 мм</v>
          </cell>
          <cell r="F1707" t="str">
            <v>Скрепка</v>
          </cell>
          <cell r="G1707" t="str">
            <v>металлическая, размер 28 мм</v>
          </cell>
          <cell r="H1707" t="str">
            <v>Скрепкалар 28 мм</v>
          </cell>
          <cell r="I1707" t="str">
            <v>БК</v>
          </cell>
          <cell r="J1707">
            <v>0</v>
          </cell>
          <cell r="K1707">
            <v>631010000</v>
          </cell>
          <cell r="L1707" t="str">
            <v>ҚР, ШҚО, Өскемен қ., Бажов көш., 10</v>
          </cell>
          <cell r="M1707" t="str">
            <v>Желтоқсан-Қантар</v>
          </cell>
          <cell r="N1707" t="str">
            <v>Шығыс-Қазақстан облысы, Өскемен қ.</v>
          </cell>
          <cell r="O1707" t="str">
            <v>DDP</v>
          </cell>
          <cell r="P1707" t="str">
            <v>шартқа қол қойылған кезден бастап 30 күнтізбелік күн ішінде</v>
          </cell>
          <cell r="Q1707">
            <v>0</v>
          </cell>
          <cell r="R1707">
            <v>796</v>
          </cell>
          <cell r="S1707" t="str">
            <v>Дана</v>
          </cell>
        </row>
        <row r="1708">
          <cell r="A1708" t="str">
            <v>1112 Т</v>
          </cell>
          <cell r="B1708" t="str">
            <v>"ШҚ АЭК" АҚ</v>
          </cell>
          <cell r="C1708" t="str">
            <v>25.99.23.500.000.01.0778.000000000006</v>
          </cell>
          <cell r="D1708">
            <v>530148103</v>
          </cell>
          <cell r="E1708" t="str">
            <v>Скрепкалар  50 мм</v>
          </cell>
          <cell r="F1708" t="str">
            <v>Скрепка</v>
          </cell>
          <cell r="G1708" t="str">
            <v>металлическая, размер 50 мм</v>
          </cell>
          <cell r="H1708" t="str">
            <v>Скрепкалар  50 мм</v>
          </cell>
          <cell r="I1708" t="str">
            <v>БК</v>
          </cell>
          <cell r="J1708">
            <v>0</v>
          </cell>
          <cell r="K1708">
            <v>631010000</v>
          </cell>
          <cell r="L1708" t="str">
            <v>ҚР, ШҚО, Өскемен қ., Бажов көш., 10</v>
          </cell>
          <cell r="M1708" t="str">
            <v>Желтоқсан-Қантар</v>
          </cell>
          <cell r="N1708" t="str">
            <v>Шығыс-Қазақстан облысы, Өскемен қ.</v>
          </cell>
          <cell r="O1708" t="str">
            <v>DDP</v>
          </cell>
          <cell r="P1708" t="str">
            <v>шартқа қол қойылған кезден бастап 30 күнтізбелік күн ішінде</v>
          </cell>
          <cell r="Q1708">
            <v>0</v>
          </cell>
          <cell r="R1708">
            <v>796</v>
          </cell>
          <cell r="S1708" t="str">
            <v>Дана</v>
          </cell>
        </row>
        <row r="1709">
          <cell r="A1709" t="str">
            <v>1113 Т</v>
          </cell>
          <cell r="B1709" t="str">
            <v>"ШҚ АЭК" АҚ</v>
          </cell>
          <cell r="C1709" t="str">
            <v>25.99.23.500.000.01.0778.000000000005</v>
          </cell>
          <cell r="D1709">
            <v>530148104</v>
          </cell>
          <cell r="E1709" t="str">
            <v>Скрепкалар 33 мм</v>
          </cell>
          <cell r="F1709" t="str">
            <v>Скрепка</v>
          </cell>
          <cell r="G1709" t="str">
            <v>металлическая, размер 33 мм</v>
          </cell>
          <cell r="H1709" t="str">
            <v>Скрепкалар 33 мм</v>
          </cell>
          <cell r="I1709" t="str">
            <v>БК</v>
          </cell>
          <cell r="J1709">
            <v>0</v>
          </cell>
          <cell r="K1709">
            <v>631010000</v>
          </cell>
          <cell r="L1709" t="str">
            <v>ҚР, ШҚО, Өскемен қ., Бажов көш., 10</v>
          </cell>
          <cell r="M1709" t="str">
            <v>Желтоқсан-Қантар</v>
          </cell>
          <cell r="N1709" t="str">
            <v>Шығыс-Қазақстан облысы, Өскемен қ.</v>
          </cell>
          <cell r="O1709" t="str">
            <v>DDP</v>
          </cell>
          <cell r="P1709" t="str">
            <v>шартқа қол қойылған кезден бастап 30 күнтізбелік күн ішінде</v>
          </cell>
          <cell r="Q1709">
            <v>0</v>
          </cell>
          <cell r="R1709">
            <v>796</v>
          </cell>
          <cell r="S1709" t="str">
            <v>Дана</v>
          </cell>
        </row>
        <row r="1710">
          <cell r="A1710" t="str">
            <v>1114 Т</v>
          </cell>
          <cell r="B1710" t="str">
            <v>"ШҚ АЭК" АҚ</v>
          </cell>
          <cell r="C1710" t="str">
            <v>28.23.23.900.005.00.0796.000000000000</v>
          </cell>
          <cell r="D1710">
            <v>530149100</v>
          </cell>
          <cell r="E1710" t="str">
            <v>Степлер №10</v>
          </cell>
          <cell r="F1710" t="str">
            <v>Степлер</v>
          </cell>
          <cell r="G1710" t="str">
            <v>канцелярский, механический</v>
          </cell>
          <cell r="H1710" t="str">
            <v>Степлер №10</v>
          </cell>
          <cell r="I1710" t="str">
            <v>БК</v>
          </cell>
          <cell r="J1710">
            <v>0</v>
          </cell>
          <cell r="K1710">
            <v>631010000</v>
          </cell>
          <cell r="L1710" t="str">
            <v>ҚР, ШҚО, Өскемен қ., Бажов көш., 10</v>
          </cell>
          <cell r="M1710" t="str">
            <v>Желтоқсан-Қантар</v>
          </cell>
          <cell r="N1710" t="str">
            <v>Шығыс-Қазақстан облысы, Өскемен қ.</v>
          </cell>
          <cell r="O1710" t="str">
            <v>DDP</v>
          </cell>
          <cell r="P1710" t="str">
            <v>шартқа қол қойылған кезден бастап 30 күнтізбелік күн ішінде</v>
          </cell>
          <cell r="Q1710">
            <v>0</v>
          </cell>
          <cell r="R1710">
            <v>796</v>
          </cell>
          <cell r="S1710" t="str">
            <v>Дана</v>
          </cell>
        </row>
        <row r="1711">
          <cell r="A1711" t="str">
            <v>1115 Т</v>
          </cell>
          <cell r="B1711" t="str">
            <v>"ШҚ АЭК" АҚ</v>
          </cell>
          <cell r="C1711" t="str">
            <v>28.23.23.900.005.00.0796.000000000000</v>
          </cell>
          <cell r="D1711">
            <v>530149101</v>
          </cell>
          <cell r="E1711" t="str">
            <v>Степлер №24</v>
          </cell>
          <cell r="F1711" t="str">
            <v>Степлер</v>
          </cell>
          <cell r="G1711" t="str">
            <v>канцелярский, механический</v>
          </cell>
          <cell r="H1711" t="str">
            <v>Степлер №24</v>
          </cell>
          <cell r="I1711" t="str">
            <v>БК</v>
          </cell>
          <cell r="J1711">
            <v>0</v>
          </cell>
          <cell r="K1711">
            <v>631010000</v>
          </cell>
          <cell r="L1711" t="str">
            <v>ҚР, ШҚО, Өскемен қ., Бажов көш., 10</v>
          </cell>
          <cell r="M1711" t="str">
            <v>Желтоқсан-Қантар</v>
          </cell>
          <cell r="N1711" t="str">
            <v>Шығыс-Қазақстан облысы, Өскемен қ.</v>
          </cell>
          <cell r="O1711" t="str">
            <v>DDP</v>
          </cell>
          <cell r="P1711" t="str">
            <v>шартқа қол қойылған кезден бастап 30 күнтізбелік күн ішінде</v>
          </cell>
          <cell r="Q1711">
            <v>0</v>
          </cell>
          <cell r="R1711">
            <v>796</v>
          </cell>
          <cell r="S1711" t="str">
            <v>Дана</v>
          </cell>
        </row>
        <row r="1712">
          <cell r="A1712" t="str">
            <v>1116 Т</v>
          </cell>
          <cell r="B1712" t="str">
            <v>"ШҚ АЭК" АҚ</v>
          </cell>
          <cell r="C1712" t="str">
            <v>28.23.23.900.005.00.0796.000000000000</v>
          </cell>
          <cell r="D1712">
            <v>530149102</v>
          </cell>
          <cell r="E1712" t="str">
            <v>Степлер №50</v>
          </cell>
          <cell r="F1712" t="str">
            <v>Степлер</v>
          </cell>
          <cell r="G1712" t="str">
            <v>канцелярский, механический</v>
          </cell>
          <cell r="H1712" t="str">
            <v>Степлер №50</v>
          </cell>
          <cell r="I1712" t="str">
            <v>БК</v>
          </cell>
          <cell r="J1712">
            <v>0</v>
          </cell>
          <cell r="K1712">
            <v>631010000</v>
          </cell>
          <cell r="L1712" t="str">
            <v>ҚР, ШҚО, Өскемен қ., Бажов көш., 10</v>
          </cell>
          <cell r="M1712" t="str">
            <v>Желтоқсан-Қантар</v>
          </cell>
          <cell r="N1712" t="str">
            <v>Шығыс-Қазақстан облысы, Өскемен қ.</v>
          </cell>
          <cell r="O1712" t="str">
            <v>DDP</v>
          </cell>
          <cell r="P1712" t="str">
            <v>шартқа қол қойылған кезден бастап 30 күнтізбелік күн ішінде</v>
          </cell>
          <cell r="Q1712">
            <v>0</v>
          </cell>
          <cell r="R1712">
            <v>796</v>
          </cell>
          <cell r="S1712" t="str">
            <v>Дана</v>
          </cell>
        </row>
        <row r="1713">
          <cell r="A1713" t="str">
            <v>1117 Т</v>
          </cell>
          <cell r="B1713" t="str">
            <v>"ШҚ АЭК" АҚ</v>
          </cell>
          <cell r="C1713" t="str">
            <v>32.99.14.390.000.01.0796.000000000002</v>
          </cell>
          <cell r="D1713">
            <v>530150100</v>
          </cell>
          <cell r="E1713" t="str">
            <v xml:space="preserve">Қызыл гельді сия                                                                                    </v>
          </cell>
          <cell r="F1713" t="str">
            <v>Стержень</v>
          </cell>
          <cell r="G1713" t="str">
            <v>для ручек, гелевый</v>
          </cell>
          <cell r="H1713" t="str">
            <v xml:space="preserve">Қызыл гельді сия                                                                                    </v>
          </cell>
          <cell r="I1713" t="str">
            <v>БК</v>
          </cell>
          <cell r="J1713">
            <v>0</v>
          </cell>
          <cell r="K1713">
            <v>631010000</v>
          </cell>
          <cell r="L1713" t="str">
            <v>ҚР, ШҚО, Өскемен қ., Бажов көш., 10</v>
          </cell>
          <cell r="M1713" t="str">
            <v>Желтоқсан-Қантар</v>
          </cell>
          <cell r="N1713" t="str">
            <v>Шығыс-Қазақстан облысы, Өскемен қ.</v>
          </cell>
          <cell r="O1713" t="str">
            <v>DDP</v>
          </cell>
          <cell r="P1713" t="str">
            <v>шартқа қол қойылған кезден бастап 30 күнтізбелік күн ішінде</v>
          </cell>
          <cell r="Q1713">
            <v>0</v>
          </cell>
          <cell r="R1713">
            <v>796</v>
          </cell>
          <cell r="S1713" t="str">
            <v>Дана</v>
          </cell>
        </row>
        <row r="1714">
          <cell r="A1714" t="str">
            <v>1118 Т</v>
          </cell>
          <cell r="B1714" t="str">
            <v>"ШҚ АЭК" АҚ</v>
          </cell>
          <cell r="C1714" t="str">
            <v>32.99.14.390.000.01.0796.000000000002</v>
          </cell>
          <cell r="D1714">
            <v>530150101</v>
          </cell>
          <cell r="E1714" t="str">
            <v>Көк гельді сия</v>
          </cell>
          <cell r="F1714" t="str">
            <v>Стержень</v>
          </cell>
          <cell r="G1714" t="str">
            <v>для ручек, гелевый</v>
          </cell>
          <cell r="H1714" t="str">
            <v>Көк гельді сия</v>
          </cell>
          <cell r="I1714" t="str">
            <v>БК</v>
          </cell>
          <cell r="J1714">
            <v>0</v>
          </cell>
          <cell r="K1714">
            <v>631010000</v>
          </cell>
          <cell r="L1714" t="str">
            <v>ҚР, ШҚО, Өскемен қ., Бажов көш., 10</v>
          </cell>
          <cell r="M1714" t="str">
            <v>Желтоқсан-Қантар</v>
          </cell>
          <cell r="N1714" t="str">
            <v>Шығыс-Қазақстан облысы, Өскемен қ.</v>
          </cell>
          <cell r="O1714" t="str">
            <v>DDP</v>
          </cell>
          <cell r="P1714" t="str">
            <v>шартқа қол қойылған кезден бастап 30 күнтізбелік күн ішінде</v>
          </cell>
          <cell r="Q1714">
            <v>0</v>
          </cell>
          <cell r="R1714">
            <v>796</v>
          </cell>
          <cell r="S1714" t="str">
            <v>Дана</v>
          </cell>
        </row>
        <row r="1715">
          <cell r="A1715" t="str">
            <v>1119 Т</v>
          </cell>
          <cell r="B1715" t="str">
            <v>"ШҚ АЭК" АҚ</v>
          </cell>
          <cell r="C1715" t="str">
            <v>32.99.14.390.000.01.0796.000000000002</v>
          </cell>
          <cell r="D1715">
            <v>530150102</v>
          </cell>
          <cell r="E1715" t="str">
            <v>Қара гельді сия</v>
          </cell>
          <cell r="F1715" t="str">
            <v>Стержень</v>
          </cell>
          <cell r="G1715" t="str">
            <v>для ручек, гелевый</v>
          </cell>
          <cell r="H1715" t="str">
            <v>Қара гельді сия</v>
          </cell>
          <cell r="I1715" t="str">
            <v>БК</v>
          </cell>
          <cell r="J1715">
            <v>0</v>
          </cell>
          <cell r="K1715">
            <v>631010000</v>
          </cell>
          <cell r="L1715" t="str">
            <v>ҚР, ШҚО, Өскемен қ., Бажов көш., 10</v>
          </cell>
          <cell r="M1715" t="str">
            <v>Желтоқсан-Қантар</v>
          </cell>
          <cell r="N1715" t="str">
            <v>Шығыс-Қазақстан облысы, Өскемен қ.</v>
          </cell>
          <cell r="O1715" t="str">
            <v>DDP</v>
          </cell>
          <cell r="P1715" t="str">
            <v>шартқа қол қойылған кезден бастап 30 күнтізбелік күн ішінде</v>
          </cell>
          <cell r="Q1715">
            <v>0</v>
          </cell>
          <cell r="R1715">
            <v>796</v>
          </cell>
          <cell r="S1715" t="str">
            <v>Дана</v>
          </cell>
        </row>
        <row r="1716">
          <cell r="A1716" t="str">
            <v>1120 Т</v>
          </cell>
          <cell r="B1716" t="str">
            <v>"ШҚ АЭК" АҚ</v>
          </cell>
          <cell r="C1716" t="str">
            <v>26.51.82.200.002.00.0796.000000000000</v>
          </cell>
          <cell r="D1716">
            <v>530151100</v>
          </cell>
          <cell r="E1716" t="str">
            <v>0,5 мм қарандашқа арналған сия</v>
          </cell>
          <cell r="F1716" t="str">
            <v>Стержень</v>
          </cell>
          <cell r="G1716" t="str">
            <v>грифельный</v>
          </cell>
          <cell r="H1716" t="str">
            <v>0,5 мм қарандашқа арналған сия</v>
          </cell>
          <cell r="I1716" t="str">
            <v>БК</v>
          </cell>
          <cell r="J1716">
            <v>0</v>
          </cell>
          <cell r="K1716">
            <v>631010000</v>
          </cell>
          <cell r="L1716" t="str">
            <v>ҚР, ШҚО, Өскемен қ., Бажов көш., 10</v>
          </cell>
          <cell r="M1716" t="str">
            <v>Желтоқсан-Қантар</v>
          </cell>
          <cell r="N1716" t="str">
            <v>Шығыс-Қазақстан облысы, Өскемен қ.</v>
          </cell>
          <cell r="O1716" t="str">
            <v>DDP</v>
          </cell>
          <cell r="P1716" t="str">
            <v>шартқа қол қойылған кезден бастап 30 күнтізбелік күн ішінде</v>
          </cell>
          <cell r="Q1716">
            <v>0</v>
          </cell>
          <cell r="R1716">
            <v>796</v>
          </cell>
          <cell r="S1716" t="str">
            <v>Дана</v>
          </cell>
        </row>
        <row r="1717">
          <cell r="A1717" t="str">
            <v>1121 Т</v>
          </cell>
          <cell r="B1717" t="str">
            <v>"ШҚ АЭК" АҚ</v>
          </cell>
          <cell r="C1717" t="str">
            <v>26.51.82.200.002.00.0796.000000000000</v>
          </cell>
          <cell r="D1717">
            <v>530151101</v>
          </cell>
          <cell r="E1717" t="str">
            <v>0,7 мм қарандашқа арналған сия</v>
          </cell>
          <cell r="F1717" t="str">
            <v>Стержень</v>
          </cell>
          <cell r="G1717" t="str">
            <v>грифельный</v>
          </cell>
          <cell r="H1717" t="str">
            <v>0,7 мм қарандашқа арналған сия</v>
          </cell>
          <cell r="I1717" t="str">
            <v>БК</v>
          </cell>
          <cell r="J1717">
            <v>0</v>
          </cell>
          <cell r="K1717">
            <v>631010000</v>
          </cell>
          <cell r="L1717" t="str">
            <v>ҚР, ШҚО, Өскемен қ., Бажов көш., 10</v>
          </cell>
          <cell r="M1717" t="str">
            <v>Желтоқсан-Қантар</v>
          </cell>
          <cell r="N1717" t="str">
            <v>Шығыс-Қазақстан облысы, Өскемен қ.</v>
          </cell>
          <cell r="O1717" t="str">
            <v>DDP</v>
          </cell>
          <cell r="P1717" t="str">
            <v>шартқа қол қойылған кезден бастап 30 күнтізбелік күн ішінде</v>
          </cell>
          <cell r="Q1717">
            <v>0</v>
          </cell>
          <cell r="R1717">
            <v>796</v>
          </cell>
          <cell r="S1717" t="str">
            <v>Дана</v>
          </cell>
        </row>
        <row r="1718">
          <cell r="A1718" t="str">
            <v>1122 Т</v>
          </cell>
          <cell r="B1718" t="str">
            <v>"ШҚ АЭК" АҚ</v>
          </cell>
          <cell r="C1718" t="str">
            <v>32.99.14.390.000.01.0796.000000000001</v>
          </cell>
          <cell r="D1718">
            <v>530152101</v>
          </cell>
          <cell r="E1718" t="str">
            <v>Шарикті сия</v>
          </cell>
          <cell r="F1718" t="str">
            <v>Стержень</v>
          </cell>
          <cell r="G1718" t="str">
            <v>для ручек, шариковый</v>
          </cell>
          <cell r="H1718" t="str">
            <v>Шарикті сия</v>
          </cell>
          <cell r="I1718" t="str">
            <v>БК</v>
          </cell>
          <cell r="J1718">
            <v>0</v>
          </cell>
          <cell r="K1718">
            <v>631010000</v>
          </cell>
          <cell r="L1718" t="str">
            <v>ҚР, ШҚО, Өскемен қ., Бажов көш., 10</v>
          </cell>
          <cell r="M1718" t="str">
            <v>Желтоқсан-Қантар</v>
          </cell>
          <cell r="N1718" t="str">
            <v>Шығыс-Қазақстан облысы, Өскемен қ.</v>
          </cell>
          <cell r="O1718" t="str">
            <v>DDP</v>
          </cell>
          <cell r="P1718" t="str">
            <v>шартқа қол қойылған кезден бастап 30 күнтізбелік күн ішінде</v>
          </cell>
          <cell r="Q1718">
            <v>0</v>
          </cell>
          <cell r="R1718">
            <v>796</v>
          </cell>
          <cell r="S1718" t="str">
            <v>Дана</v>
          </cell>
        </row>
        <row r="1719">
          <cell r="A1719" t="str">
            <v>1123 Т</v>
          </cell>
          <cell r="B1719" t="str">
            <v>"ШҚ АЭК" АҚ</v>
          </cell>
          <cell r="C1719" t="str">
            <v>17.23.13.320.000.00.0796.000000000002</v>
          </cell>
          <cell r="D1719">
            <v>530153100</v>
          </cell>
          <cell r="E1719" t="str">
            <v>12 б дәптер</v>
          </cell>
          <cell r="F1719" t="str">
            <v>Тетрадь</v>
          </cell>
          <cell r="G1719" t="str">
            <v>простая, 12 листа, ГОСТ 12063-89</v>
          </cell>
          <cell r="H1719" t="str">
            <v>12 б дәптер</v>
          </cell>
          <cell r="I1719" t="str">
            <v>БК</v>
          </cell>
          <cell r="J1719">
            <v>0</v>
          </cell>
          <cell r="K1719">
            <v>631010000</v>
          </cell>
          <cell r="L1719" t="str">
            <v>ҚР, ШҚО, Өскемен қ., Бажов көш., 10</v>
          </cell>
          <cell r="M1719" t="str">
            <v>Желтоқсан-Қантар</v>
          </cell>
          <cell r="N1719" t="str">
            <v>Шығыс-Қазақстан облысы, Өскемен қ.</v>
          </cell>
          <cell r="O1719" t="str">
            <v>DDP</v>
          </cell>
          <cell r="P1719" t="str">
            <v>шартқа қол қойылған кезден бастап 30 күнтізбелік күн ішінде</v>
          </cell>
          <cell r="Q1719">
            <v>0</v>
          </cell>
          <cell r="R1719">
            <v>796</v>
          </cell>
          <cell r="S1719" t="str">
            <v>Дана</v>
          </cell>
        </row>
        <row r="1720">
          <cell r="A1720" t="str">
            <v>1123-1 Т</v>
          </cell>
          <cell r="B1720" t="str">
            <v>"ШҚ АЭК" АҚ</v>
          </cell>
          <cell r="C1720" t="str">
            <v>17.23.13.320.000.00.0796.000000000002</v>
          </cell>
          <cell r="D1720">
            <v>530153100</v>
          </cell>
          <cell r="E1720" t="str">
            <v>12 б дәптер</v>
          </cell>
          <cell r="F1720" t="str">
            <v>Тетрадь</v>
          </cell>
          <cell r="G1720" t="str">
            <v>простая, 12 листа, ГОСТ 12063-89</v>
          </cell>
          <cell r="H1720" t="str">
            <v>12 б дәптер</v>
          </cell>
          <cell r="I1720" t="str">
            <v>БК</v>
          </cell>
          <cell r="J1720">
            <v>0</v>
          </cell>
          <cell r="K1720">
            <v>631010000</v>
          </cell>
          <cell r="L1720" t="str">
            <v>070002,  Қазақстан Республикасы, Шығыс Қазақстан облысы, Өскемен қ., Бажов к-сі,10</v>
          </cell>
          <cell r="M1720" t="str">
            <v>Ақпан - Наурыз</v>
          </cell>
          <cell r="N1720" t="str">
            <v>Шығыс-Қазақстан облысы, Өскемен қ.</v>
          </cell>
          <cell r="O1720" t="str">
            <v>DDP</v>
          </cell>
          <cell r="P1720" t="str">
            <v>шартқа қол қойылған кезден бастап 30 күнтізбелік күн ішінде</v>
          </cell>
          <cell r="Q1720">
            <v>0</v>
          </cell>
          <cell r="R1720">
            <v>796</v>
          </cell>
          <cell r="S1720" t="str">
            <v>Дана</v>
          </cell>
        </row>
        <row r="1721">
          <cell r="A1721" t="str">
            <v>1124 Т</v>
          </cell>
          <cell r="B1721" t="str">
            <v>"ШҚ АЭК" АҚ</v>
          </cell>
          <cell r="C1721" t="str">
            <v>17.23.13.310.000.00.0796.000000000002</v>
          </cell>
          <cell r="D1721">
            <v>530153101</v>
          </cell>
          <cell r="E1721" t="str">
            <v>48 б дәптер А5</v>
          </cell>
          <cell r="F1721" t="str">
            <v>Тетрадь</v>
          </cell>
          <cell r="G1721" t="str">
            <v>общая, 48 листов, ГОСТ 13309-90</v>
          </cell>
          <cell r="H1721" t="str">
            <v>48 б дәптер А5</v>
          </cell>
          <cell r="I1721" t="str">
            <v>БК</v>
          </cell>
          <cell r="J1721">
            <v>0</v>
          </cell>
          <cell r="K1721">
            <v>631010000</v>
          </cell>
          <cell r="L1721" t="str">
            <v>ҚР, ШҚО, Өскемен қ., Бажов көш., 10</v>
          </cell>
          <cell r="M1721" t="str">
            <v>Желтоқсан-Қантар</v>
          </cell>
          <cell r="N1721" t="str">
            <v>Шығыс-Қазақстан облысы, Өскемен қ.</v>
          </cell>
          <cell r="O1721" t="str">
            <v>DDP</v>
          </cell>
          <cell r="P1721" t="str">
            <v>шартқа қол қойылған кезден бастап 30 күнтізбелік күн ішінде</v>
          </cell>
          <cell r="Q1721">
            <v>0</v>
          </cell>
          <cell r="R1721">
            <v>796</v>
          </cell>
          <cell r="S1721" t="str">
            <v>Дана</v>
          </cell>
        </row>
        <row r="1722">
          <cell r="A1722" t="str">
            <v>1124-1 Т</v>
          </cell>
          <cell r="B1722" t="str">
            <v>"ШҚ АЭК" АҚ</v>
          </cell>
          <cell r="C1722" t="str">
            <v>17.23.13.310.000.00.0796.000000000002</v>
          </cell>
          <cell r="D1722">
            <v>530153101</v>
          </cell>
          <cell r="E1722" t="str">
            <v>48 б дәптер А5</v>
          </cell>
          <cell r="F1722" t="str">
            <v>Тетрадь</v>
          </cell>
          <cell r="G1722" t="str">
            <v>общая, 48 листов, ГОСТ 13309-90</v>
          </cell>
          <cell r="H1722" t="str">
            <v>48 б дәптер А5</v>
          </cell>
          <cell r="I1722" t="str">
            <v>БК</v>
          </cell>
          <cell r="J1722">
            <v>0</v>
          </cell>
          <cell r="K1722">
            <v>631010000</v>
          </cell>
          <cell r="L1722" t="str">
            <v>070002,  Қазақстан Республикасы, Шығыс Қазақстан облысы, Өскемен қ., Бажов к-сі,10</v>
          </cell>
          <cell r="M1722" t="str">
            <v>Ақпан - Наурыз</v>
          </cell>
          <cell r="N1722" t="str">
            <v>Шығыс-Қазақстан облысы, Өскемен қ.</v>
          </cell>
          <cell r="O1722" t="str">
            <v>DDP</v>
          </cell>
          <cell r="P1722" t="str">
            <v>шартқа қол қойылған кезден бастап 30 күнтізбелік күн ішінде</v>
          </cell>
          <cell r="Q1722">
            <v>0</v>
          </cell>
          <cell r="R1722">
            <v>796</v>
          </cell>
          <cell r="S1722" t="str">
            <v>Дана</v>
          </cell>
        </row>
        <row r="1723">
          <cell r="A1723" t="str">
            <v>1125 Т</v>
          </cell>
          <cell r="B1723" t="str">
            <v>"ШҚ АЭК" АҚ</v>
          </cell>
          <cell r="C1723" t="str">
            <v>17.23.13.310.000.00.0796.000000000002</v>
          </cell>
          <cell r="D1723">
            <v>530153102</v>
          </cell>
          <cell r="E1723" t="str">
            <v>48 б дәптер А5 шиыршықты</v>
          </cell>
          <cell r="F1723" t="str">
            <v>Тетрадь</v>
          </cell>
          <cell r="G1723" t="str">
            <v>общая, 48 листов, ГОСТ 13309-90</v>
          </cell>
          <cell r="H1723" t="str">
            <v>48 б дәптер А5 шиыршықты</v>
          </cell>
          <cell r="I1723" t="str">
            <v>БК</v>
          </cell>
          <cell r="J1723">
            <v>0</v>
          </cell>
          <cell r="K1723">
            <v>631010000</v>
          </cell>
          <cell r="L1723" t="str">
            <v>ҚР, ШҚО, Өскемен қ., Бажов көш., 10</v>
          </cell>
          <cell r="M1723" t="str">
            <v>Желтоқсан-Қантар</v>
          </cell>
          <cell r="N1723" t="str">
            <v>Шығыс-Қазақстан облысы, Өскемен қ.</v>
          </cell>
          <cell r="O1723" t="str">
            <v>DDP</v>
          </cell>
          <cell r="P1723" t="str">
            <v>шартқа қол қойылған кезден бастап 30 күнтізбелік күн ішінде</v>
          </cell>
          <cell r="Q1723">
            <v>0</v>
          </cell>
          <cell r="R1723">
            <v>796</v>
          </cell>
          <cell r="S1723" t="str">
            <v>Дана</v>
          </cell>
        </row>
        <row r="1724">
          <cell r="A1724" t="str">
            <v>1125-1 Т</v>
          </cell>
          <cell r="B1724" t="str">
            <v>"ШҚ АЭК" АҚ</v>
          </cell>
          <cell r="C1724" t="str">
            <v>17.23.13.310.000.00.0796.000000000002</v>
          </cell>
          <cell r="D1724">
            <v>530153102</v>
          </cell>
          <cell r="E1724" t="str">
            <v>48 б дәптер А5 шиыршықты</v>
          </cell>
          <cell r="F1724" t="str">
            <v>Тетрадь</v>
          </cell>
          <cell r="G1724" t="str">
            <v>общая, 48 листов, ГОСТ 13309-90</v>
          </cell>
          <cell r="H1724" t="str">
            <v>48 б дәптер А5 шиыршықты</v>
          </cell>
          <cell r="I1724" t="str">
            <v>БК</v>
          </cell>
          <cell r="J1724">
            <v>0</v>
          </cell>
          <cell r="K1724">
            <v>631010000</v>
          </cell>
          <cell r="L1724" t="str">
            <v>ҚР, ШҚО, Өскемен қ., Бажов көш., 10</v>
          </cell>
          <cell r="M1724" t="str">
            <v>Ақпан - Наурыз</v>
          </cell>
          <cell r="N1724" t="str">
            <v>Шығыс-Қазақстан облысы, Өскемен қ.</v>
          </cell>
          <cell r="O1724" t="str">
            <v>DDP</v>
          </cell>
          <cell r="P1724" t="str">
            <v>шартқа қол қойылған кезден бастап 30 күнтізбелік күн ішінде</v>
          </cell>
          <cell r="Q1724">
            <v>0</v>
          </cell>
          <cell r="R1724">
            <v>796</v>
          </cell>
          <cell r="S1724" t="str">
            <v>Дана</v>
          </cell>
        </row>
        <row r="1725">
          <cell r="A1725" t="str">
            <v>1126 Т</v>
          </cell>
          <cell r="B1725" t="str">
            <v>"ШҚ АЭК" АҚ</v>
          </cell>
          <cell r="C1725" t="str">
            <v>17.23.13.310.000.00.0796.000000000004</v>
          </cell>
          <cell r="D1725">
            <v>530153105</v>
          </cell>
          <cell r="E1725" t="str">
            <v>80 б дәптер А4 қалың дәптер шиыршық</v>
          </cell>
          <cell r="F1725" t="str">
            <v>Тетрадь</v>
          </cell>
          <cell r="G1725" t="str">
            <v>общая, 80 листов, ГОСТ 13309-90</v>
          </cell>
          <cell r="H1725" t="str">
            <v>80 б дәптер А4 қалың дәптер шиыршық</v>
          </cell>
          <cell r="I1725" t="str">
            <v>БК</v>
          </cell>
          <cell r="J1725">
            <v>0</v>
          </cell>
          <cell r="K1725">
            <v>631010000</v>
          </cell>
          <cell r="L1725" t="str">
            <v>ҚР, ШҚО, Өскемен қ., Бажов көш., 10</v>
          </cell>
          <cell r="M1725" t="str">
            <v>Желтоқсан-Қантар</v>
          </cell>
          <cell r="N1725" t="str">
            <v>Шығыс-Қазақстан облысы, Өскемен қ.</v>
          </cell>
          <cell r="O1725" t="str">
            <v>DDP</v>
          </cell>
          <cell r="P1725" t="str">
            <v>шартқа қол қойылған кезден бастап 30 күнтізбелік күн ішінде</v>
          </cell>
          <cell r="Q1725">
            <v>0</v>
          </cell>
          <cell r="R1725">
            <v>796</v>
          </cell>
          <cell r="S1725" t="str">
            <v>Дана</v>
          </cell>
        </row>
        <row r="1726">
          <cell r="A1726" t="str">
            <v>1126-1 Т</v>
          </cell>
          <cell r="B1726" t="str">
            <v>"ШҚ АЭК" АҚ</v>
          </cell>
          <cell r="C1726" t="str">
            <v>17.23.13.310.000.00.0796.000000000004</v>
          </cell>
          <cell r="D1726">
            <v>530153105</v>
          </cell>
          <cell r="E1726" t="str">
            <v>80 б дәптер А4 қалың дәптер шиыршық</v>
          </cell>
          <cell r="F1726" t="str">
            <v>Тетрадь</v>
          </cell>
          <cell r="G1726" t="str">
            <v>общая, 80 листов, ГОСТ 13309-90</v>
          </cell>
          <cell r="H1726" t="str">
            <v>80 б дәптер А4 қалың дәптер шиыршық</v>
          </cell>
          <cell r="I1726" t="str">
            <v>БК</v>
          </cell>
          <cell r="J1726">
            <v>0</v>
          </cell>
          <cell r="K1726">
            <v>631010000</v>
          </cell>
          <cell r="L1726" t="str">
            <v>ҚР, ШҚО, Өскемен қ., Бажов көш., 10</v>
          </cell>
          <cell r="M1726" t="str">
            <v>Ақпан - Наурыз</v>
          </cell>
          <cell r="N1726" t="str">
            <v>Шығыс-Қазақстан облысы, Өскемен қ.</v>
          </cell>
          <cell r="O1726" t="str">
            <v>DDP</v>
          </cell>
          <cell r="P1726" t="str">
            <v>шартқа қол қойылған кезден бастап 30 күнтізбелік күн ішінде</v>
          </cell>
          <cell r="Q1726">
            <v>0</v>
          </cell>
          <cell r="R1726">
            <v>796</v>
          </cell>
          <cell r="S1726" t="str">
            <v>Дана</v>
          </cell>
        </row>
        <row r="1727">
          <cell r="A1727" t="str">
            <v>1127 Т</v>
          </cell>
          <cell r="B1727" t="str">
            <v>"ШҚ АЭК" АҚ</v>
          </cell>
          <cell r="C1727" t="str">
            <v>17.23.13.310.000.00.0796.000000000005</v>
          </cell>
          <cell r="D1727">
            <v>530153107</v>
          </cell>
          <cell r="E1727" t="str">
            <v>96 б  дәптер А4</v>
          </cell>
          <cell r="F1727" t="str">
            <v>Тетрадь</v>
          </cell>
          <cell r="G1727" t="str">
            <v>общая, 96 листов, ГОСТ 13309-90</v>
          </cell>
          <cell r="H1727" t="str">
            <v>96 б  дәптер А4</v>
          </cell>
          <cell r="I1727" t="str">
            <v>БК</v>
          </cell>
          <cell r="J1727">
            <v>0</v>
          </cell>
          <cell r="K1727">
            <v>631010000</v>
          </cell>
          <cell r="L1727" t="str">
            <v>ҚР, ШҚО, Өскемен қ., Бажов көш., 10</v>
          </cell>
          <cell r="M1727" t="str">
            <v>Желтоқсан-Қантар</v>
          </cell>
          <cell r="N1727" t="str">
            <v>Шығыс-Қазақстан облысы, Өскемен қ.</v>
          </cell>
          <cell r="O1727" t="str">
            <v>DDP</v>
          </cell>
          <cell r="P1727" t="str">
            <v>шартқа қол қойылған кезден бастап 30 күнтізбелік күн ішінде</v>
          </cell>
          <cell r="Q1727">
            <v>0</v>
          </cell>
          <cell r="R1727">
            <v>796</v>
          </cell>
          <cell r="S1727" t="str">
            <v>Дана</v>
          </cell>
        </row>
        <row r="1728">
          <cell r="A1728" t="str">
            <v>1127-1 Т</v>
          </cell>
          <cell r="B1728" t="str">
            <v>"ШҚ АЭК" АҚ</v>
          </cell>
          <cell r="C1728" t="str">
            <v>17.23.13.310.000.00.0796.000000000005</v>
          </cell>
          <cell r="D1728">
            <v>530153107</v>
          </cell>
          <cell r="E1728" t="str">
            <v>96 б  дәптер А4</v>
          </cell>
          <cell r="F1728" t="str">
            <v>Тетрадь</v>
          </cell>
          <cell r="G1728" t="str">
            <v>общая, 96 листов, ГОСТ 13309-90</v>
          </cell>
          <cell r="H1728" t="str">
            <v>96 б  дәптер А4</v>
          </cell>
          <cell r="I1728" t="str">
            <v>БК</v>
          </cell>
          <cell r="J1728">
            <v>0</v>
          </cell>
          <cell r="K1728">
            <v>631010000</v>
          </cell>
          <cell r="L1728" t="str">
            <v>ҚР, ШҚО, Өскемен қ., Бажов көш., 10</v>
          </cell>
          <cell r="M1728" t="str">
            <v>Ақпан - Наурыз</v>
          </cell>
          <cell r="N1728" t="str">
            <v>Шығыс-Қазақстан облысы, Өскемен қ.</v>
          </cell>
          <cell r="O1728" t="str">
            <v>DDP</v>
          </cell>
          <cell r="P1728" t="str">
            <v>шартқа қол қойылған кезден бастап 30 күнтізбелік күн ішінде</v>
          </cell>
          <cell r="Q1728">
            <v>0</v>
          </cell>
          <cell r="R1728">
            <v>796</v>
          </cell>
          <cell r="S1728" t="str">
            <v>Дана</v>
          </cell>
        </row>
        <row r="1729">
          <cell r="A1729" t="str">
            <v>1128 Т</v>
          </cell>
          <cell r="B1729" t="str">
            <v>"ШҚ АЭК" АҚ</v>
          </cell>
          <cell r="C1729" t="str">
            <v>17.23.13.310.000.00.0796.000000000005</v>
          </cell>
          <cell r="D1729">
            <v>530153108</v>
          </cell>
          <cell r="E1729" t="str">
            <v>96 б  дәптер А4 шиыршық</v>
          </cell>
          <cell r="F1729" t="str">
            <v>Тетрадь</v>
          </cell>
          <cell r="G1729" t="str">
            <v>общая, 96 листов, ГОСТ 13309-90</v>
          </cell>
          <cell r="H1729" t="str">
            <v>96 б  дәптер А4 шиыршық</v>
          </cell>
          <cell r="I1729" t="str">
            <v>БК</v>
          </cell>
          <cell r="J1729">
            <v>0</v>
          </cell>
          <cell r="K1729">
            <v>631010000</v>
          </cell>
          <cell r="L1729" t="str">
            <v>ҚР, ШҚО, Өскемен қ., Бажов көш., 10</v>
          </cell>
          <cell r="M1729" t="str">
            <v>Желтоқсан-Қантар</v>
          </cell>
          <cell r="N1729" t="str">
            <v>Шығыс-Қазақстан облысы, Өскемен қ.</v>
          </cell>
          <cell r="O1729" t="str">
            <v>DDP</v>
          </cell>
          <cell r="P1729" t="str">
            <v>шартқа қол қойылған кезден бастап 30 күнтізбелік күн ішінде</v>
          </cell>
          <cell r="Q1729">
            <v>0</v>
          </cell>
          <cell r="R1729">
            <v>796</v>
          </cell>
          <cell r="S1729" t="str">
            <v>Дана</v>
          </cell>
        </row>
        <row r="1730">
          <cell r="A1730" t="str">
            <v>1128-1 Т</v>
          </cell>
          <cell r="B1730" t="str">
            <v>"ШҚ АЭК" АҚ</v>
          </cell>
          <cell r="C1730" t="str">
            <v>17.23.13.310.000.00.0796.000000000005</v>
          </cell>
          <cell r="D1730">
            <v>530153108</v>
          </cell>
          <cell r="E1730" t="str">
            <v>96 б  дәптер А4 шиыршық</v>
          </cell>
          <cell r="F1730" t="str">
            <v>Тетрадь</v>
          </cell>
          <cell r="G1730" t="str">
            <v>общая, 96 листов, ГОСТ 13309-90</v>
          </cell>
          <cell r="H1730" t="str">
            <v>96 б  дәптер А4 шиыршық</v>
          </cell>
          <cell r="I1730" t="str">
            <v>БК</v>
          </cell>
          <cell r="J1730">
            <v>0</v>
          </cell>
          <cell r="K1730">
            <v>631010000</v>
          </cell>
          <cell r="L1730" t="str">
            <v>ҚР, ШҚО, Өскемен қ., Бажов көш., 10</v>
          </cell>
          <cell r="M1730" t="str">
            <v>Ақпан - Наурыз</v>
          </cell>
          <cell r="N1730" t="str">
            <v>Шығыс-Қазақстан облысы, Өскемен қ.</v>
          </cell>
          <cell r="O1730" t="str">
            <v>DDP</v>
          </cell>
          <cell r="P1730" t="str">
            <v>шартқа қол қойылған кезден бастап 30 күнтізбелік күн ішінде</v>
          </cell>
          <cell r="Q1730">
            <v>0</v>
          </cell>
          <cell r="R1730">
            <v>796</v>
          </cell>
          <cell r="S1730" t="str">
            <v>Дана</v>
          </cell>
        </row>
        <row r="1731">
          <cell r="A1731" t="str">
            <v>1129 Т</v>
          </cell>
          <cell r="B1731" t="str">
            <v>"ШҚ АЭК" АҚ</v>
          </cell>
          <cell r="C1731" t="str">
            <v>17.23.13.310.000.00.0796.000000000005</v>
          </cell>
          <cell r="D1731">
            <v>530153109</v>
          </cell>
          <cell r="E1731" t="str">
            <v>96 б дәптер А5</v>
          </cell>
          <cell r="F1731" t="str">
            <v>Тетрадь</v>
          </cell>
          <cell r="G1731" t="str">
            <v>общая, 96 листов, ГОСТ 13309-90</v>
          </cell>
          <cell r="H1731" t="str">
            <v>96 б дәптер А5</v>
          </cell>
          <cell r="I1731" t="str">
            <v>БК</v>
          </cell>
          <cell r="J1731">
            <v>0</v>
          </cell>
          <cell r="K1731">
            <v>631010000</v>
          </cell>
          <cell r="L1731" t="str">
            <v>ҚР, ШҚО, Өскемен қ., Бажов көш., 10</v>
          </cell>
          <cell r="M1731" t="str">
            <v>Желтоқсан-Қантар</v>
          </cell>
          <cell r="N1731" t="str">
            <v>Шығыс-Қазақстан облысы, Өскемен қ.</v>
          </cell>
          <cell r="O1731" t="str">
            <v>DDP</v>
          </cell>
          <cell r="P1731" t="str">
            <v>шартқа қол қойылған кезден бастап 30 күнтізбелік күн ішінде</v>
          </cell>
          <cell r="Q1731">
            <v>0</v>
          </cell>
          <cell r="R1731">
            <v>796</v>
          </cell>
          <cell r="S1731" t="str">
            <v>Дана</v>
          </cell>
        </row>
        <row r="1732">
          <cell r="A1732" t="str">
            <v>1129-1 Т</v>
          </cell>
          <cell r="B1732" t="str">
            <v>"ШҚ АЭК" АҚ</v>
          </cell>
          <cell r="C1732" t="str">
            <v>17.23.13.310.000.00.0796.000000000005</v>
          </cell>
          <cell r="D1732">
            <v>530153109</v>
          </cell>
          <cell r="E1732" t="str">
            <v>96 б дәптер А5</v>
          </cell>
          <cell r="F1732" t="str">
            <v>Тетрадь</v>
          </cell>
          <cell r="G1732" t="str">
            <v>общая, 96 листов, ГОСТ 13309-90</v>
          </cell>
          <cell r="H1732" t="str">
            <v>96 б дәптер А5</v>
          </cell>
          <cell r="I1732" t="str">
            <v>БК</v>
          </cell>
          <cell r="J1732">
            <v>0</v>
          </cell>
          <cell r="K1732">
            <v>631010000</v>
          </cell>
          <cell r="L1732" t="str">
            <v>ҚР, ШҚО, Өскемен қ., Бажов көш., 10</v>
          </cell>
          <cell r="M1732" t="str">
            <v>Ақпан - Наурыз</v>
          </cell>
          <cell r="N1732" t="str">
            <v>Шығыс-Қазақстан облысы, Өскемен қ.</v>
          </cell>
          <cell r="O1732" t="str">
            <v>DDP</v>
          </cell>
          <cell r="P1732" t="str">
            <v>шартқа қол қойылған кезден бастап 30 күнтізбелік күн ішінде</v>
          </cell>
          <cell r="Q1732">
            <v>0</v>
          </cell>
          <cell r="R1732">
            <v>796</v>
          </cell>
          <cell r="S1732" t="str">
            <v>Дана</v>
          </cell>
        </row>
        <row r="1733">
          <cell r="A1733" t="str">
            <v>1130 Т</v>
          </cell>
          <cell r="B1733" t="str">
            <v>"ШҚ АЭК" АҚ</v>
          </cell>
          <cell r="C1733" t="str">
            <v>17.23.13.310.000.00.0796.000000000005</v>
          </cell>
          <cell r="D1733">
            <v>530153110</v>
          </cell>
          <cell r="E1733" t="str">
            <v>96 б дәптер А5 шиыршық</v>
          </cell>
          <cell r="F1733" t="str">
            <v>Тетрадь</v>
          </cell>
          <cell r="G1733" t="str">
            <v>общая, 96 листов, ГОСТ 13309-90</v>
          </cell>
          <cell r="H1733" t="str">
            <v>96 б дәптер А5 шиыршық</v>
          </cell>
          <cell r="I1733" t="str">
            <v>БК</v>
          </cell>
          <cell r="J1733">
            <v>0</v>
          </cell>
          <cell r="K1733">
            <v>631010000</v>
          </cell>
          <cell r="L1733" t="str">
            <v>ҚР, ШҚО, Өскемен қ., Бажов көш., 10</v>
          </cell>
          <cell r="M1733" t="str">
            <v>Желтоқсан-Қантар</v>
          </cell>
          <cell r="N1733" t="str">
            <v>Шығыс-Қазақстан облысы, Өскемен қ.</v>
          </cell>
          <cell r="O1733" t="str">
            <v>DDP</v>
          </cell>
          <cell r="P1733" t="str">
            <v>шартқа қол қойылған кезден бастап 30 күнтізбелік күн ішінде</v>
          </cell>
          <cell r="Q1733">
            <v>0</v>
          </cell>
          <cell r="R1733">
            <v>796</v>
          </cell>
          <cell r="S1733" t="str">
            <v>Дана</v>
          </cell>
        </row>
        <row r="1734">
          <cell r="A1734" t="str">
            <v>1130-1 Т</v>
          </cell>
          <cell r="B1734" t="str">
            <v>"ШҚ АЭК" АҚ</v>
          </cell>
          <cell r="C1734" t="str">
            <v>17.23.13.310.000.00.0796.000000000005</v>
          </cell>
          <cell r="D1734">
            <v>530153110</v>
          </cell>
          <cell r="E1734" t="str">
            <v>96 б дәптер А5 шиыршық</v>
          </cell>
          <cell r="F1734" t="str">
            <v>Тетрадь</v>
          </cell>
          <cell r="G1734" t="str">
            <v>общая, 96 листов, ГОСТ 13309-90</v>
          </cell>
          <cell r="H1734" t="str">
            <v>96 б дәптер А5 шиыршық</v>
          </cell>
          <cell r="I1734" t="str">
            <v>БК</v>
          </cell>
          <cell r="J1734">
            <v>0</v>
          </cell>
          <cell r="K1734">
            <v>631010000</v>
          </cell>
          <cell r="L1734" t="str">
            <v>ҚР, ШҚО, Өскемен қ., Бажов көш., 10</v>
          </cell>
          <cell r="M1734" t="str">
            <v>Ақпан - Наурыз</v>
          </cell>
          <cell r="N1734" t="str">
            <v>Шығыс-Қазақстан облысы, Өскемен қ.</v>
          </cell>
          <cell r="O1734" t="str">
            <v>DDP</v>
          </cell>
          <cell r="P1734" t="str">
            <v>шартқа қол қойылған кезден бастап 30 күнтізбелік күн ішінде</v>
          </cell>
          <cell r="Q1734">
            <v>0</v>
          </cell>
          <cell r="R1734">
            <v>796</v>
          </cell>
          <cell r="S1734" t="str">
            <v>Дана</v>
          </cell>
        </row>
        <row r="1735">
          <cell r="A1735" t="str">
            <v>1131 Т</v>
          </cell>
          <cell r="B1735" t="str">
            <v>"ШҚ АЭК" АҚ</v>
          </cell>
          <cell r="C1735" t="str">
            <v>32.99.59.990.012.00.0796.000000000000</v>
          </cell>
          <cell r="D1735">
            <v>530154100</v>
          </cell>
          <cell r="E1735" t="str">
            <v>Дымқылдаушы макалка</v>
          </cell>
          <cell r="F1735" t="str">
            <v>Увлажнитель</v>
          </cell>
          <cell r="G1735" t="str">
            <v>для пальцев</v>
          </cell>
          <cell r="H1735" t="str">
            <v>Дымқылдаушы макалка</v>
          </cell>
          <cell r="I1735" t="str">
            <v>БК</v>
          </cell>
          <cell r="J1735">
            <v>0</v>
          </cell>
          <cell r="K1735">
            <v>631010000</v>
          </cell>
          <cell r="L1735" t="str">
            <v>ҚР, ШҚО, Өскемен қ., Бажов көш., 10</v>
          </cell>
          <cell r="M1735" t="str">
            <v>Желтоқсан-Қантар</v>
          </cell>
          <cell r="N1735" t="str">
            <v>Шығыс-Қазақстан облысы, Өскемен қ.</v>
          </cell>
          <cell r="O1735" t="str">
            <v>DDP</v>
          </cell>
          <cell r="P1735" t="str">
            <v>шартқа қол қойылған кезден бастап 30 күнтізбелік күн ішінде</v>
          </cell>
          <cell r="Q1735">
            <v>0</v>
          </cell>
          <cell r="R1735">
            <v>796</v>
          </cell>
          <cell r="S1735" t="str">
            <v>Дана</v>
          </cell>
        </row>
        <row r="1736">
          <cell r="A1736" t="str">
            <v>1132 Т</v>
          </cell>
          <cell r="B1736" t="str">
            <v>"ШҚ АЭК" АҚ</v>
          </cell>
          <cell r="C1736" t="str">
            <v>25.93.18.900.001.00.0796.000000000000</v>
          </cell>
          <cell r="D1736">
            <v>530157100</v>
          </cell>
          <cell r="E1736" t="str">
            <v>Кеңселік шило</v>
          </cell>
          <cell r="F1736" t="str">
            <v>Шило</v>
          </cell>
          <cell r="G1736" t="str">
            <v>с деревянной рукояткой</v>
          </cell>
          <cell r="H1736" t="str">
            <v>Кеңселік шило</v>
          </cell>
          <cell r="I1736" t="str">
            <v>БК</v>
          </cell>
          <cell r="J1736">
            <v>0</v>
          </cell>
          <cell r="K1736">
            <v>631010000</v>
          </cell>
          <cell r="L1736" t="str">
            <v>ҚР, ШҚО, Өскемен қ., Бажов көш., 10</v>
          </cell>
          <cell r="M1736" t="str">
            <v>Желтоқсан-Қантар</v>
          </cell>
          <cell r="N1736" t="str">
            <v>Шығыс-Қазақстан облысы, Өскемен қ.</v>
          </cell>
          <cell r="O1736" t="str">
            <v>DDP</v>
          </cell>
          <cell r="P1736" t="str">
            <v>шартқа қол қойылған кезден бастап 30 күнтізбелік күн ішінде</v>
          </cell>
          <cell r="Q1736">
            <v>0</v>
          </cell>
          <cell r="R1736">
            <v>796</v>
          </cell>
          <cell r="S1736" t="str">
            <v>Дана</v>
          </cell>
        </row>
        <row r="1737">
          <cell r="A1737" t="str">
            <v>1133 Т</v>
          </cell>
          <cell r="B1737" t="str">
            <v>"ШҚ АЭК" АҚ</v>
          </cell>
          <cell r="C1737" t="str">
            <v>22.29.25.900.007.00.0796.000000000000</v>
          </cell>
          <cell r="D1737">
            <v>530158100</v>
          </cell>
          <cell r="E1737" t="str">
            <v>Қағазға арналған корзина</v>
          </cell>
          <cell r="F1737" t="str">
            <v>Корзина</v>
          </cell>
          <cell r="G1737" t="str">
            <v>для бумаг, объем 10 л</v>
          </cell>
          <cell r="H1737" t="str">
            <v>Қағазға арналған корзина</v>
          </cell>
          <cell r="I1737" t="str">
            <v>БК</v>
          </cell>
          <cell r="J1737">
            <v>0</v>
          </cell>
          <cell r="K1737">
            <v>631010000</v>
          </cell>
          <cell r="L1737" t="str">
            <v>ҚР, ШҚО, Өскемен қ., Бажов көш., 10</v>
          </cell>
          <cell r="M1737" t="str">
            <v>Желтоқсан-Қантар</v>
          </cell>
          <cell r="N1737" t="str">
            <v>Шығыс-Қазақстан облысы, Өскемен қ.</v>
          </cell>
          <cell r="O1737" t="str">
            <v>DDP</v>
          </cell>
          <cell r="P1737" t="str">
            <v>шартқа қол қойылған кезден бастап 30 күнтізбелік күн ішінде</v>
          </cell>
          <cell r="Q1737">
            <v>0</v>
          </cell>
          <cell r="R1737">
            <v>796</v>
          </cell>
          <cell r="S1737" t="str">
            <v>Дана</v>
          </cell>
        </row>
        <row r="1738">
          <cell r="A1738" t="str">
            <v>1133-1 Т</v>
          </cell>
          <cell r="B1738" t="str">
            <v>"ШҚ АЭК" АҚ</v>
          </cell>
          <cell r="C1738" t="str">
            <v>22.29.25.900.007.00.0796.000000000000</v>
          </cell>
          <cell r="D1738">
            <v>530158100</v>
          </cell>
          <cell r="E1738" t="str">
            <v>Қағазға арналған корзина</v>
          </cell>
          <cell r="F1738" t="str">
            <v>Корзина</v>
          </cell>
          <cell r="G1738" t="str">
            <v>для бумаг, объем 10 л</v>
          </cell>
          <cell r="H1738" t="str">
            <v>Қағазға арналған корзина</v>
          </cell>
          <cell r="I1738" t="str">
            <v>БК</v>
          </cell>
          <cell r="J1738">
            <v>0</v>
          </cell>
          <cell r="K1738">
            <v>631010000</v>
          </cell>
          <cell r="L1738" t="str">
            <v>070002,  Қазақстан Республикасы, Шығыс Қазақстан облысы, Өскемен қ., Бажов к-сі,10</v>
          </cell>
          <cell r="M1738" t="str">
            <v>Ақпан - Наурыз</v>
          </cell>
          <cell r="N1738" t="str">
            <v>Шығыс-Қазақстан облысы, Өскемен қ.</v>
          </cell>
          <cell r="O1738" t="str">
            <v>DDP</v>
          </cell>
          <cell r="P1738" t="str">
            <v>шартқа қол қойылған кезден бастап 30 күнтізбелік күн ішінде</v>
          </cell>
          <cell r="Q1738">
            <v>0</v>
          </cell>
          <cell r="R1738">
            <v>796</v>
          </cell>
          <cell r="S1738" t="str">
            <v>Дана</v>
          </cell>
        </row>
        <row r="1739">
          <cell r="A1739" t="str">
            <v>1134 Т</v>
          </cell>
          <cell r="B1739" t="str">
            <v>"ШҚ АЭК" АҚ</v>
          </cell>
          <cell r="C1739" t="str">
            <v>17.23.12.700.010.00.0796.000000000001</v>
          </cell>
          <cell r="D1739">
            <v>530159101</v>
          </cell>
          <cell r="E1739" t="str">
            <v>Қабырғалық күнтізбе</v>
          </cell>
          <cell r="F1739" t="str">
            <v>Календарь</v>
          </cell>
          <cell r="G1739" t="str">
            <v>настенный</v>
          </cell>
          <cell r="H1739" t="str">
            <v>Қабырғалық күнтізбе</v>
          </cell>
          <cell r="I1739" t="str">
            <v>БК</v>
          </cell>
          <cell r="J1739">
            <v>0</v>
          </cell>
          <cell r="K1739">
            <v>631010000</v>
          </cell>
          <cell r="L1739" t="str">
            <v>ҚР, ШҚО, Өскемен қ., Бажов көш., 10</v>
          </cell>
          <cell r="M1739" t="str">
            <v>Желтоқсан-Қантар</v>
          </cell>
          <cell r="N1739" t="str">
            <v>Шығыс-Қазақстан облысы, Өскемен қ.</v>
          </cell>
          <cell r="O1739" t="str">
            <v>DDP</v>
          </cell>
          <cell r="P1739" t="str">
            <v>шартқа қол қойылған кезден бастап 30 күнтізбелік күн ішінде</v>
          </cell>
          <cell r="Q1739">
            <v>0</v>
          </cell>
          <cell r="R1739">
            <v>796</v>
          </cell>
          <cell r="S1739" t="str">
            <v>Дана</v>
          </cell>
        </row>
        <row r="1740">
          <cell r="A1740" t="str">
            <v>1134-1 Т</v>
          </cell>
          <cell r="B1740" t="str">
            <v>"ШҚ АЭК" АҚ</v>
          </cell>
          <cell r="C1740" t="str">
            <v>17.23.12.700.010.00.0796.000000000001</v>
          </cell>
          <cell r="D1740">
            <v>530159101</v>
          </cell>
          <cell r="E1740" t="str">
            <v>Қабырғалық күнтізбе</v>
          </cell>
          <cell r="F1740" t="str">
            <v>Календарь</v>
          </cell>
          <cell r="G1740" t="str">
            <v>настенный</v>
          </cell>
          <cell r="H1740" t="str">
            <v>Қабырғалық күнтізбе</v>
          </cell>
          <cell r="I1740" t="str">
            <v>БК</v>
          </cell>
          <cell r="J1740">
            <v>0</v>
          </cell>
          <cell r="K1740">
            <v>631010000</v>
          </cell>
          <cell r="L1740" t="str">
            <v>ҚР, ШҚО, Өскемен қ., Бажов көш., 10</v>
          </cell>
          <cell r="M1740" t="str">
            <v>Ақпан - Наурыз</v>
          </cell>
          <cell r="N1740" t="str">
            <v>Шығыс-Қазақстан облысы, Өскемен қ.</v>
          </cell>
          <cell r="O1740" t="str">
            <v>DDP</v>
          </cell>
          <cell r="P1740" t="str">
            <v>шартқа қол қойылған кезден бастап 30 күнтізбелік күн ішінде</v>
          </cell>
          <cell r="Q1740">
            <v>0</v>
          </cell>
          <cell r="R1740">
            <v>796</v>
          </cell>
          <cell r="S1740" t="str">
            <v>Дана</v>
          </cell>
        </row>
        <row r="1741">
          <cell r="A1741" t="str">
            <v>1135 Т</v>
          </cell>
          <cell r="B1741" t="str">
            <v>"ШҚ АЭК" АҚ</v>
          </cell>
          <cell r="C1741" t="str">
            <v>17.23.12.700.010.00.0796.000000000000</v>
          </cell>
          <cell r="D1741">
            <v>530159102</v>
          </cell>
          <cell r="E1741" t="str">
            <v>Үстелдік күнтізбе</v>
          </cell>
          <cell r="F1741" t="str">
            <v>Календарь</v>
          </cell>
          <cell r="G1741" t="str">
            <v>настольный</v>
          </cell>
          <cell r="H1741" t="str">
            <v>Үстелдік күнтізбе</v>
          </cell>
          <cell r="I1741" t="str">
            <v>БК</v>
          </cell>
          <cell r="J1741">
            <v>0</v>
          </cell>
          <cell r="K1741">
            <v>631010000</v>
          </cell>
          <cell r="L1741" t="str">
            <v>ҚР, ШҚО, Өскемен қ., Бажов көш., 10</v>
          </cell>
          <cell r="M1741" t="str">
            <v>Желтоқсан-Қантар</v>
          </cell>
          <cell r="N1741" t="str">
            <v>Шығыс-Қазақстан облысы, Өскемен қ.</v>
          </cell>
          <cell r="O1741" t="str">
            <v>DDP</v>
          </cell>
          <cell r="P1741" t="str">
            <v>шартқа қол қойылған кезден бастап 30 күнтізбелік күн ішінде</v>
          </cell>
          <cell r="Q1741">
            <v>0</v>
          </cell>
          <cell r="R1741">
            <v>796</v>
          </cell>
          <cell r="S1741" t="str">
            <v>Дана</v>
          </cell>
        </row>
        <row r="1742">
          <cell r="A1742" t="str">
            <v>1135-1 Т</v>
          </cell>
          <cell r="B1742" t="str">
            <v>"ШҚ АЭК" АҚ</v>
          </cell>
          <cell r="C1742" t="str">
            <v>17.23.12.700.010.00.0796.000000000000</v>
          </cell>
          <cell r="D1742">
            <v>530159102</v>
          </cell>
          <cell r="E1742" t="str">
            <v>Үстелдік күнтізбе</v>
          </cell>
          <cell r="F1742" t="str">
            <v>Календарь</v>
          </cell>
          <cell r="G1742" t="str">
            <v>настольный</v>
          </cell>
          <cell r="H1742" t="str">
            <v>Үстелдік күнтізбе</v>
          </cell>
          <cell r="I1742" t="str">
            <v>БК</v>
          </cell>
          <cell r="J1742">
            <v>0</v>
          </cell>
          <cell r="K1742">
            <v>631010000</v>
          </cell>
          <cell r="L1742" t="str">
            <v>ҚР, ШҚО, Өскемен қ., Бажов көш., 10</v>
          </cell>
          <cell r="M1742" t="str">
            <v>Ақпан - Наурыз</v>
          </cell>
          <cell r="N1742" t="str">
            <v>Шығыс-Қазақстан облысы, Өскемен қ.</v>
          </cell>
          <cell r="O1742" t="str">
            <v>DDP</v>
          </cell>
          <cell r="P1742" t="str">
            <v>шартқа қол қойылған кезден бастап 30 күнтізбелік күн ішінде</v>
          </cell>
          <cell r="Q1742">
            <v>0</v>
          </cell>
          <cell r="R1742">
            <v>796</v>
          </cell>
          <cell r="S1742" t="str">
            <v>Дана</v>
          </cell>
        </row>
        <row r="1743">
          <cell r="A1743" t="str">
            <v>1136 Т</v>
          </cell>
          <cell r="B1743" t="str">
            <v>"ШҚ АЭК" АҚ</v>
          </cell>
          <cell r="C1743" t="str">
            <v>32.99.59.900.006.00.0796.000000000000</v>
          </cell>
          <cell r="D1743">
            <v>530160100</v>
          </cell>
          <cell r="E1743" t="str">
            <v xml:space="preserve">Бейдж                                                                                               </v>
          </cell>
          <cell r="F1743" t="str">
            <v>Бейдж</v>
          </cell>
          <cell r="G1743" t="str">
            <v>нагрудной, визитная карточка</v>
          </cell>
          <cell r="H1743" t="str">
            <v xml:space="preserve">Бейдж                                                                                               </v>
          </cell>
          <cell r="I1743" t="str">
            <v>БК</v>
          </cell>
          <cell r="J1743">
            <v>0</v>
          </cell>
          <cell r="K1743">
            <v>631010000</v>
          </cell>
          <cell r="L1743" t="str">
            <v>ҚР, ШҚО, Өскемен қ., Бажов көш., 10</v>
          </cell>
          <cell r="M1743" t="str">
            <v>Желтоқсан-Қантар</v>
          </cell>
          <cell r="N1743" t="str">
            <v>Шығыс-Қазақстан облысы, Өскемен қ.</v>
          </cell>
          <cell r="O1743" t="str">
            <v>DDP</v>
          </cell>
          <cell r="P1743" t="str">
            <v>шартқа қол қойылған кезден бастап 30 күнтізбелік күн ішінде</v>
          </cell>
          <cell r="Q1743">
            <v>0</v>
          </cell>
          <cell r="R1743">
            <v>796</v>
          </cell>
          <cell r="S1743" t="str">
            <v>Дана</v>
          </cell>
        </row>
        <row r="1744">
          <cell r="A1744" t="str">
            <v>1136-1 Т</v>
          </cell>
          <cell r="B1744" t="str">
            <v>"ШҚ АЭК" АҚ</v>
          </cell>
          <cell r="C1744" t="str">
            <v>32.99.59.900.006.00.0796.000000000000</v>
          </cell>
          <cell r="D1744">
            <v>530160100</v>
          </cell>
          <cell r="E1744" t="str">
            <v xml:space="preserve">Бейдж                                                                                               </v>
          </cell>
          <cell r="F1744" t="str">
            <v>Бейдж</v>
          </cell>
          <cell r="G1744" t="str">
            <v>нагрудной, визитная карточка</v>
          </cell>
          <cell r="H1744" t="str">
            <v xml:space="preserve">Бейдж                                                                                               </v>
          </cell>
          <cell r="I1744" t="str">
            <v>БК</v>
          </cell>
          <cell r="J1744">
            <v>0</v>
          </cell>
          <cell r="K1744">
            <v>631010000</v>
          </cell>
          <cell r="L1744" t="str">
            <v>ҚР, ШҚО, Өскемен қ., Бажов көш., 10</v>
          </cell>
          <cell r="M1744" t="str">
            <v>Ақпан - Наурыз</v>
          </cell>
          <cell r="N1744" t="str">
            <v>Шығыс-Қазақстан облысы, Өскемен қ.</v>
          </cell>
          <cell r="O1744" t="str">
            <v>DDP</v>
          </cell>
          <cell r="P1744" t="str">
            <v>шартқа қол қойылған кезден бастап 30 күнтізбелік күн ішінде</v>
          </cell>
          <cell r="Q1744">
            <v>0</v>
          </cell>
          <cell r="R1744">
            <v>796</v>
          </cell>
          <cell r="S1744" t="str">
            <v>Дана</v>
          </cell>
        </row>
        <row r="1745">
          <cell r="A1745" t="str">
            <v>1137 Т</v>
          </cell>
          <cell r="B1745" t="str">
            <v>"ШҚ АЭК" АҚ</v>
          </cell>
          <cell r="C1745" t="str">
            <v>32.13.10.400.000.00.0796.000000000000</v>
          </cell>
          <cell r="D1745">
            <v>530160102</v>
          </cell>
          <cell r="E1745" t="str">
            <v>Бейдж үшін бау</v>
          </cell>
          <cell r="F1745" t="str">
            <v>Брелок</v>
          </cell>
          <cell r="G1745" t="str">
            <v>для ключей, из пластика и металла</v>
          </cell>
          <cell r="H1745" t="str">
            <v>Бейдж үшін бау</v>
          </cell>
          <cell r="I1745" t="str">
            <v>БК</v>
          </cell>
          <cell r="J1745">
            <v>0</v>
          </cell>
          <cell r="K1745">
            <v>631010000</v>
          </cell>
          <cell r="L1745" t="str">
            <v>ҚР, ШҚО, Өскемен қ., Бажов көш., 10</v>
          </cell>
          <cell r="M1745" t="str">
            <v>Желтоқсан-Қантар</v>
          </cell>
          <cell r="N1745" t="str">
            <v>Шығыс-Қазақстан облысы, Өскемен қ.</v>
          </cell>
          <cell r="O1745" t="str">
            <v>DDP</v>
          </cell>
          <cell r="P1745" t="str">
            <v>шартқа қол қойылған кезден бастап 30 күнтізбелік күн ішінде</v>
          </cell>
          <cell r="Q1745">
            <v>0</v>
          </cell>
          <cell r="R1745">
            <v>796</v>
          </cell>
          <cell r="S1745" t="str">
            <v>Дана</v>
          </cell>
        </row>
        <row r="1746">
          <cell r="A1746" t="str">
            <v>1138 Т</v>
          </cell>
          <cell r="B1746" t="str">
            <v>"ШҚ АЭК" АҚ</v>
          </cell>
          <cell r="C1746" t="str">
            <v>20.59.30.000.000.00.0796.000000000000</v>
          </cell>
          <cell r="D1746">
            <v>530162100</v>
          </cell>
          <cell r="E1746" t="str">
            <v xml:space="preserve">Parker қаламына аранлған көк сия                                                                    </v>
          </cell>
          <cell r="F1746" t="str">
            <v>Чернила</v>
          </cell>
          <cell r="G1746" t="str">
            <v>для шариковых ручек</v>
          </cell>
          <cell r="H1746" t="str">
            <v xml:space="preserve">Parker қаламына аранлған көк сия                                                                    </v>
          </cell>
          <cell r="I1746" t="str">
            <v>БК</v>
          </cell>
          <cell r="J1746">
            <v>0</v>
          </cell>
          <cell r="K1746">
            <v>631010000</v>
          </cell>
          <cell r="L1746" t="str">
            <v>ҚР, ШҚО, Өскемен қ., Бажов көш., 10</v>
          </cell>
          <cell r="M1746" t="str">
            <v>Желтоқсан-Қантар</v>
          </cell>
          <cell r="N1746" t="str">
            <v>Шығыс-Қазақстан облысы, Өскемен қ.</v>
          </cell>
          <cell r="O1746" t="str">
            <v>DDP</v>
          </cell>
          <cell r="P1746" t="str">
            <v>шартқа қол қойылған кезден бастап 30 күнтізбелік күн ішінде</v>
          </cell>
          <cell r="Q1746">
            <v>0</v>
          </cell>
          <cell r="R1746">
            <v>796</v>
          </cell>
          <cell r="S1746" t="str">
            <v>Дана</v>
          </cell>
        </row>
        <row r="1747">
          <cell r="A1747" t="str">
            <v>1139 Т</v>
          </cell>
          <cell r="B1747" t="str">
            <v>"ШҚ АЭК" АҚ</v>
          </cell>
          <cell r="C1747" t="str">
            <v>20.59.30.000.000.00.0796.000000000000</v>
          </cell>
          <cell r="D1747">
            <v>530162101</v>
          </cell>
          <cell r="E1747" t="str">
            <v xml:space="preserve">Parker қаламына арналған қара сия                                                                   </v>
          </cell>
          <cell r="F1747" t="str">
            <v>Чернила</v>
          </cell>
          <cell r="G1747" t="str">
            <v>для шариковых ручек</v>
          </cell>
          <cell r="H1747" t="str">
            <v xml:space="preserve">Parker қаламына арналған қара сия                                                                   </v>
          </cell>
          <cell r="I1747" t="str">
            <v>БК</v>
          </cell>
          <cell r="J1747">
            <v>0</v>
          </cell>
          <cell r="K1747">
            <v>631010000</v>
          </cell>
          <cell r="L1747" t="str">
            <v>ҚР, ШҚО, Өскемен қ., Бажов көш., 10</v>
          </cell>
          <cell r="M1747" t="str">
            <v>Желтоқсан-Қантар</v>
          </cell>
          <cell r="N1747" t="str">
            <v>Шығыс-Қазақстан облысы, Өскемен қ.</v>
          </cell>
          <cell r="O1747" t="str">
            <v>DDP</v>
          </cell>
          <cell r="P1747" t="str">
            <v>шартқа қол қойылған кезден бастап 30 күнтізбелік күн ішінде</v>
          </cell>
          <cell r="Q1747">
            <v>0</v>
          </cell>
          <cell r="R1747">
            <v>796</v>
          </cell>
          <cell r="S1747" t="str">
            <v>Дана</v>
          </cell>
        </row>
        <row r="1748">
          <cell r="A1748" t="str">
            <v>1140 Т</v>
          </cell>
          <cell r="B1748" t="str">
            <v>"ШҚ АЭК" АҚ</v>
          </cell>
          <cell r="C1748" t="str">
            <v>25.71.13.350.000.00.0796.000000000000</v>
          </cell>
          <cell r="D1748">
            <v>530164100</v>
          </cell>
          <cell r="E1748" t="str">
            <v>Ұштағыш</v>
          </cell>
          <cell r="F1748" t="str">
            <v>Точилка</v>
          </cell>
          <cell r="G1748" t="str">
            <v>пластиковая</v>
          </cell>
          <cell r="H1748" t="str">
            <v>Ұштағыш</v>
          </cell>
          <cell r="I1748" t="str">
            <v>БК</v>
          </cell>
          <cell r="J1748">
            <v>0</v>
          </cell>
          <cell r="K1748">
            <v>631010000</v>
          </cell>
          <cell r="L1748" t="str">
            <v>ҚР, ШҚО, Өскемен қ., Бажов көш., 10</v>
          </cell>
          <cell r="M1748" t="str">
            <v>Желтоқсан-Қантар</v>
          </cell>
          <cell r="N1748" t="str">
            <v>Шығыс-Қазақстан облысы, Өскемен қ.</v>
          </cell>
          <cell r="O1748" t="str">
            <v>DDP</v>
          </cell>
          <cell r="P1748" t="str">
            <v>шартқа қол қойылған кезден бастап 30 күнтізбелік күн ішінде</v>
          </cell>
          <cell r="Q1748">
            <v>0</v>
          </cell>
          <cell r="R1748">
            <v>796</v>
          </cell>
          <cell r="S1748" t="str">
            <v>Дана</v>
          </cell>
        </row>
        <row r="1749">
          <cell r="A1749" t="str">
            <v>1140-1 Т</v>
          </cell>
          <cell r="B1749" t="str">
            <v>"ШҚ АЭК" АҚ</v>
          </cell>
          <cell r="C1749" t="str">
            <v>25.71.13.350.000.00.0796.000000000000</v>
          </cell>
          <cell r="D1749">
            <v>530164100</v>
          </cell>
          <cell r="E1749" t="str">
            <v>Ұштағыш</v>
          </cell>
          <cell r="F1749" t="str">
            <v>Точилка</v>
          </cell>
          <cell r="G1749" t="str">
            <v>пластиковая</v>
          </cell>
          <cell r="H1749" t="str">
            <v>Ұштағыш</v>
          </cell>
          <cell r="I1749" t="str">
            <v>БК</v>
          </cell>
          <cell r="J1749">
            <v>0</v>
          </cell>
          <cell r="K1749">
            <v>631010000</v>
          </cell>
          <cell r="L1749" t="str">
            <v>070002,  Қазақстан Республикасы, Шығыс Қазақстан облысы, Өскемен қ., Бажов к-сі,10</v>
          </cell>
          <cell r="M1749" t="str">
            <v>Ақпан - Наурыз</v>
          </cell>
          <cell r="N1749" t="str">
            <v>Шығыс-Қазақстан облысы, Өскемен қ.</v>
          </cell>
          <cell r="O1749" t="str">
            <v>DDP</v>
          </cell>
          <cell r="P1749" t="str">
            <v>шартқа қол қойылған кезден бастап 30 күнтізбелік күн ішінде</v>
          </cell>
          <cell r="Q1749">
            <v>0</v>
          </cell>
          <cell r="R1749">
            <v>796</v>
          </cell>
          <cell r="S1749" t="str">
            <v>Дана</v>
          </cell>
        </row>
        <row r="1750">
          <cell r="A1750" t="str">
            <v>1141 Т</v>
          </cell>
          <cell r="B1750" t="str">
            <v>"ШҚ АЭК" АҚ</v>
          </cell>
          <cell r="C1750" t="str">
            <v>32.99.16.300.001.00.0796.000000000000</v>
          </cell>
          <cell r="D1750">
            <v>530165103</v>
          </cell>
          <cell r="E1750" t="str">
            <v>Автоматтық негізбен мөртабан</v>
          </cell>
          <cell r="F1750" t="str">
            <v>Штамп</v>
          </cell>
          <cell r="G1750" t="str">
            <v>для нанесения оттиска, содержащего текст определенной профессиональной деятельности</v>
          </cell>
          <cell r="H1750" t="str">
            <v>Автоматтық негізбен мөртабан</v>
          </cell>
          <cell r="I1750" t="str">
            <v>БК</v>
          </cell>
          <cell r="J1750">
            <v>0</v>
          </cell>
          <cell r="K1750">
            <v>631010000</v>
          </cell>
          <cell r="L1750" t="str">
            <v>ҚР, ШҚО, Өскемен қ., Бажов көш., 10</v>
          </cell>
          <cell r="M1750" t="str">
            <v>Желтоқсан-Қантар</v>
          </cell>
          <cell r="N1750" t="str">
            <v>Шығыс-Қазақстан облысы, Өскемен қ.</v>
          </cell>
          <cell r="O1750" t="str">
            <v>DDP</v>
          </cell>
          <cell r="P1750" t="str">
            <v>шартқа қол қойылған кезден бастап 30 күнтізбелік күн ішінде</v>
          </cell>
          <cell r="Q1750">
            <v>0</v>
          </cell>
          <cell r="R1750">
            <v>796</v>
          </cell>
          <cell r="S1750" t="str">
            <v>Дана</v>
          </cell>
        </row>
        <row r="1751">
          <cell r="A1751" t="str">
            <v>1142 Т</v>
          </cell>
          <cell r="B1751" t="str">
            <v>"ШҚ АЭК" АҚ</v>
          </cell>
          <cell r="C1751" t="str">
            <v>22.29.25.500.004.01.0796.000000000004</v>
          </cell>
          <cell r="D1751">
            <v>530166100</v>
          </cell>
          <cell r="E1751" t="str">
            <v>Қаламұшты қаламсап</v>
          </cell>
          <cell r="F1751" t="str">
            <v>Ручка</v>
          </cell>
          <cell r="G1751" t="str">
            <v>пластиковая, перьевая</v>
          </cell>
          <cell r="H1751" t="str">
            <v>Қаламұшты қаламсап</v>
          </cell>
          <cell r="I1751" t="str">
            <v>БК</v>
          </cell>
          <cell r="J1751">
            <v>0</v>
          </cell>
          <cell r="K1751">
            <v>631010000</v>
          </cell>
          <cell r="L1751" t="str">
            <v>ҚР, ШҚО, Өскемен қ., Бажов көш., 10</v>
          </cell>
          <cell r="M1751" t="str">
            <v>Желтоқсан-Қантар</v>
          </cell>
          <cell r="N1751" t="str">
            <v>Шығыс-Қазақстан облысы, Өскемен қ.</v>
          </cell>
          <cell r="O1751" t="str">
            <v>DDP</v>
          </cell>
          <cell r="P1751" t="str">
            <v>шартқа қол қойылған кезден бастап 30 күнтізбелік күн ішінде</v>
          </cell>
          <cell r="Q1751">
            <v>0</v>
          </cell>
          <cell r="R1751">
            <v>796</v>
          </cell>
          <cell r="S1751" t="str">
            <v>Дана</v>
          </cell>
        </row>
        <row r="1752">
          <cell r="A1752" t="str">
            <v>1143 Т</v>
          </cell>
          <cell r="B1752" t="str">
            <v>"ШҚ АЭК" АҚ</v>
          </cell>
          <cell r="C1752" t="str">
            <v>28.30.52.350.000.00.0796.000000000000</v>
          </cell>
          <cell r="D1752">
            <v>531100101</v>
          </cell>
          <cell r="E1752" t="str">
            <v>Бұралмалы тырнауыш 12 Зубьев</v>
          </cell>
          <cell r="F1752" t="str">
            <v>Грабли</v>
          </cell>
          <cell r="G1752" t="str">
            <v>садовые</v>
          </cell>
          <cell r="H1752" t="str">
            <v>Бұралмалы тырнауыш 12 Зубьев</v>
          </cell>
          <cell r="I1752" t="str">
            <v>БК</v>
          </cell>
          <cell r="J1752" t="str">
            <v>40</v>
          </cell>
          <cell r="K1752">
            <v>631010000</v>
          </cell>
          <cell r="L1752" t="str">
            <v>ҚР, ШҚО, Өскемен қ., Бажов көш., 10</v>
          </cell>
          <cell r="M1752" t="str">
            <v>Желтоқсан-Қантар</v>
          </cell>
          <cell r="N1752" t="str">
            <v>Шығыс-Қазақстан облысы, Өскемен қ.</v>
          </cell>
          <cell r="O1752" t="str">
            <v>DDP</v>
          </cell>
          <cell r="P1752" t="str">
            <v>шартқа қол қойылған кезден бастап 30 күнтізбелік күн ішінде</v>
          </cell>
          <cell r="Q1752">
            <v>0</v>
          </cell>
          <cell r="R1752">
            <v>796</v>
          </cell>
          <cell r="S1752" t="str">
            <v>Дана</v>
          </cell>
        </row>
        <row r="1753">
          <cell r="A1753" t="str">
            <v>1143-1 Т</v>
          </cell>
          <cell r="B1753" t="str">
            <v>"ШҚ АЭК" АҚ</v>
          </cell>
          <cell r="C1753" t="str">
            <v>28.30.52.350.000.00.0796.000000000000</v>
          </cell>
          <cell r="D1753">
            <v>531100101</v>
          </cell>
          <cell r="E1753" t="str">
            <v>Бұралмалы тырнауыш 12 Зубьев</v>
          </cell>
          <cell r="F1753" t="str">
            <v>Грабли</v>
          </cell>
          <cell r="G1753" t="str">
            <v>садовые</v>
          </cell>
          <cell r="H1753" t="str">
            <v>Бұралмалы тырнауыш 12 Зубьев</v>
          </cell>
          <cell r="I1753" t="str">
            <v>БК</v>
          </cell>
          <cell r="J1753">
            <v>0</v>
          </cell>
          <cell r="K1753">
            <v>631010000</v>
          </cell>
          <cell r="L1753" t="str">
            <v>070002,  Қазақстан Республикасы, Шығыс Қазақстан облысы, Өскемен қ., Бажов к-сі,10</v>
          </cell>
          <cell r="M1753" t="str">
            <v>Ақпан - Наурыз</v>
          </cell>
          <cell r="N1753" t="str">
            <v>Шығыс-Қазақстан облысы, Өскемен қ.</v>
          </cell>
          <cell r="O1753" t="str">
            <v>DDP</v>
          </cell>
          <cell r="P1753" t="str">
            <v>шартқа қол қойылған кезден бастап 30 күнтізбелік күн ішінде</v>
          </cell>
          <cell r="Q1753">
            <v>0</v>
          </cell>
          <cell r="R1753">
            <v>796</v>
          </cell>
          <cell r="S1753" t="str">
            <v>Дана</v>
          </cell>
        </row>
        <row r="1754">
          <cell r="A1754" t="str">
            <v>1144 Т</v>
          </cell>
          <cell r="B1754" t="str">
            <v>"ШҚ АЭК" АҚ</v>
          </cell>
          <cell r="C1754" t="str">
            <v>32.91.11.900.005.00.0796.000000000001</v>
          </cell>
          <cell r="D1754">
            <v>531100105</v>
          </cell>
          <cell r="E1754" t="str">
            <v>Сыпырғыш</v>
          </cell>
          <cell r="F1754" t="str">
            <v>Веник</v>
          </cell>
          <cell r="G1754" t="str">
            <v>из материалов растительного происхождения</v>
          </cell>
          <cell r="H1754" t="str">
            <v>Сыпырғыш</v>
          </cell>
          <cell r="I1754" t="str">
            <v>БК</v>
          </cell>
          <cell r="J1754" t="str">
            <v>40</v>
          </cell>
          <cell r="K1754">
            <v>631010000</v>
          </cell>
          <cell r="L1754" t="str">
            <v>ҚР, ШҚО, Өскемен қ., Бажов көш., 10</v>
          </cell>
          <cell r="M1754" t="str">
            <v>Желтоқсан-Қантар</v>
          </cell>
          <cell r="N1754" t="str">
            <v>Шығыс-Қазақстан облысы, Өскемен қ.</v>
          </cell>
          <cell r="O1754" t="str">
            <v>DDP</v>
          </cell>
          <cell r="P1754" t="str">
            <v>шартқа қол қойылған кезден бастап 30 күнтізбелік күн ішінде</v>
          </cell>
          <cell r="Q1754">
            <v>0</v>
          </cell>
          <cell r="R1754">
            <v>796</v>
          </cell>
          <cell r="S1754" t="str">
            <v>Дана</v>
          </cell>
        </row>
        <row r="1755">
          <cell r="A1755" t="str">
            <v>1144-1 Т</v>
          </cell>
          <cell r="B1755" t="str">
            <v>"ШҚ АЭК" АҚ</v>
          </cell>
          <cell r="C1755" t="str">
            <v>32.91.11.900.005.00.0796.000000000001</v>
          </cell>
          <cell r="D1755">
            <v>531100105</v>
          </cell>
          <cell r="E1755" t="str">
            <v>Сыпырғыш</v>
          </cell>
          <cell r="F1755" t="str">
            <v>Веник</v>
          </cell>
          <cell r="G1755" t="str">
            <v>из материалов растительного происхождения</v>
          </cell>
          <cell r="H1755" t="str">
            <v>Сыпырғыш. Әртүрлі шаруашылық-тұрмыстық қажеттіліктерге арналған.Материал:сорго, буда бұрыштары тығылған,сабындағы шыбықтары кесілген және тегістелген</v>
          </cell>
          <cell r="I1755" t="str">
            <v>БК</v>
          </cell>
          <cell r="J1755">
            <v>0</v>
          </cell>
          <cell r="K1755">
            <v>631010000</v>
          </cell>
          <cell r="L1755" t="str">
            <v>070002,  Қазақстан Республикасы, Шығыс Қазақстан облысы, Өскемен қ., Бажов к-сі,10</v>
          </cell>
          <cell r="M1755" t="str">
            <v>Ақпан - Наурыз</v>
          </cell>
          <cell r="N1755" t="str">
            <v>Шығыс-Қазақстан облысы, Өскемен қ.</v>
          </cell>
          <cell r="O1755" t="str">
            <v>DDP</v>
          </cell>
          <cell r="P1755" t="str">
            <v>шартқа қол қойылған кезден бастап 30 күнтізбелік күн ішінде</v>
          </cell>
          <cell r="Q1755">
            <v>0</v>
          </cell>
          <cell r="R1755">
            <v>796</v>
          </cell>
          <cell r="S1755" t="str">
            <v>Дана</v>
          </cell>
        </row>
        <row r="1756">
          <cell r="A1756" t="str">
            <v>1145 Т</v>
          </cell>
          <cell r="B1756" t="str">
            <v>"ШҚ АЭК" АҚ</v>
          </cell>
          <cell r="C1756" t="str">
            <v>25.73.10.700.001.00.0796.000000000000</v>
          </cell>
          <cell r="D1756">
            <v>531101102</v>
          </cell>
          <cell r="E1756" t="str">
            <v>Шалғы  № 5</v>
          </cell>
          <cell r="F1756" t="str">
            <v>Коса</v>
          </cell>
          <cell r="G1756" t="str">
            <v>сельскохозяйственная, изогнутое лезвие, стальное, деревянный черенок</v>
          </cell>
          <cell r="H1756" t="str">
            <v>Шалғы  № 5</v>
          </cell>
          <cell r="I1756" t="str">
            <v>БК</v>
          </cell>
          <cell r="J1756">
            <v>0</v>
          </cell>
          <cell r="K1756">
            <v>631010000</v>
          </cell>
          <cell r="L1756" t="str">
            <v>ҚР, ШҚО, Өскемен қ., Бажов көш., 10</v>
          </cell>
          <cell r="M1756" t="str">
            <v>Желтоқсан-Қантар</v>
          </cell>
          <cell r="N1756" t="str">
            <v>Шығыс-Қазақстан облысы, Өскемен қ.</v>
          </cell>
          <cell r="O1756" t="str">
            <v>DDP</v>
          </cell>
          <cell r="P1756" t="str">
            <v>шартқа қол қойылған кезден бастап 30 күнтізбелік күн ішінде</v>
          </cell>
          <cell r="Q1756">
            <v>0</v>
          </cell>
          <cell r="R1756">
            <v>796</v>
          </cell>
          <cell r="S1756" t="str">
            <v>Дана</v>
          </cell>
        </row>
        <row r="1757">
          <cell r="A1757" t="str">
            <v>1146 Т</v>
          </cell>
          <cell r="B1757" t="str">
            <v>"ШҚ АЭК" АҚ</v>
          </cell>
          <cell r="C1757" t="str">
            <v>25.73.10.700.001.00.0796.000000000000</v>
          </cell>
          <cell r="D1757">
            <v>531101103</v>
          </cell>
          <cell r="E1757" t="str">
            <v xml:space="preserve">Шалғы  №3                                                                                           </v>
          </cell>
          <cell r="F1757" t="str">
            <v>Коса</v>
          </cell>
          <cell r="G1757" t="str">
            <v>сельскохозяйственная, изогнутое лезвие, стальное, деревянный черенок</v>
          </cell>
          <cell r="H1757" t="str">
            <v xml:space="preserve">Шалғы  №3                                                                                           </v>
          </cell>
          <cell r="I1757" t="str">
            <v>БК</v>
          </cell>
          <cell r="J1757">
            <v>0</v>
          </cell>
          <cell r="K1757">
            <v>631010000</v>
          </cell>
          <cell r="L1757" t="str">
            <v>ҚР, ШҚО, Өскемен қ., Бажов көш., 10</v>
          </cell>
          <cell r="M1757" t="str">
            <v>Желтоқсан-Қантар</v>
          </cell>
          <cell r="N1757" t="str">
            <v>Шығыс-Қазақстан облысы, Өскемен қ.</v>
          </cell>
          <cell r="O1757" t="str">
            <v>DDP</v>
          </cell>
          <cell r="P1757" t="str">
            <v>шартқа қол қойылған кезден бастап 30 күнтізбелік күн ішінде</v>
          </cell>
          <cell r="Q1757">
            <v>0</v>
          </cell>
          <cell r="R1757">
            <v>796</v>
          </cell>
          <cell r="S1757" t="str">
            <v>Дана</v>
          </cell>
        </row>
        <row r="1758">
          <cell r="A1758" t="str">
            <v>1147 Т</v>
          </cell>
          <cell r="B1758" t="str">
            <v>"ШҚ АЭК" АҚ</v>
          </cell>
          <cell r="C1758" t="str">
            <v>25.73.10.100.000.00.0796.000000000008</v>
          </cell>
          <cell r="D1758">
            <v>531102102</v>
          </cell>
          <cell r="E1758" t="str">
            <v>Қарға арналған ағаш күрек</v>
          </cell>
          <cell r="F1758" t="str">
            <v>Лопата</v>
          </cell>
          <cell r="G1758" t="str">
            <v>снегоуборочная</v>
          </cell>
          <cell r="H1758" t="str">
            <v>Қарға арналған ағаш күрек</v>
          </cell>
          <cell r="I1758" t="str">
            <v>БК</v>
          </cell>
          <cell r="J1758" t="str">
            <v>40</v>
          </cell>
          <cell r="K1758">
            <v>631010000</v>
          </cell>
          <cell r="L1758" t="str">
            <v>ҚР, ШҚО, Өскемен қ., Бажов көш., 10</v>
          </cell>
          <cell r="M1758" t="str">
            <v>Желтоқсан-Қантар</v>
          </cell>
          <cell r="N1758" t="str">
            <v>Шығыс-Қазақстан облысы, Өскемен қ.</v>
          </cell>
          <cell r="O1758" t="str">
            <v>DDP</v>
          </cell>
          <cell r="P1758" t="str">
            <v>шартқа қол қойылған кезден бастап 30 күнтізбелік күн ішінде</v>
          </cell>
          <cell r="Q1758">
            <v>0</v>
          </cell>
          <cell r="R1758">
            <v>796</v>
          </cell>
          <cell r="S1758" t="str">
            <v>Дана</v>
          </cell>
        </row>
        <row r="1759">
          <cell r="A1759" t="str">
            <v>1147-1 Т</v>
          </cell>
          <cell r="B1759" t="str">
            <v>"ШҚ АЭК" АҚ</v>
          </cell>
          <cell r="C1759" t="str">
            <v>25.73.10.100.000.00.0796.000000000008</v>
          </cell>
          <cell r="D1759">
            <v>531102102</v>
          </cell>
          <cell r="E1759" t="str">
            <v>Қарға арналған ағаш күрек</v>
          </cell>
          <cell r="F1759" t="str">
            <v>Лопата</v>
          </cell>
          <cell r="G1759" t="str">
            <v>снегоуборочная</v>
          </cell>
          <cell r="H1759" t="str">
            <v>Қарға арналған ағаш күрек</v>
          </cell>
          <cell r="I1759" t="str">
            <v>БК</v>
          </cell>
          <cell r="J1759">
            <v>0</v>
          </cell>
          <cell r="K1759">
            <v>631010000</v>
          </cell>
          <cell r="L1759" t="str">
            <v>070002,  Қазақстан Республикасы, Шығыс Қазақстан облысы, Өскемен қ., Бажов к-сі,10</v>
          </cell>
          <cell r="M1759" t="str">
            <v>Ақпан - Наурыз</v>
          </cell>
          <cell r="N1759" t="str">
            <v>Шығыс-Қазақстан облысы, Өскемен қ.</v>
          </cell>
          <cell r="O1759" t="str">
            <v>DDP</v>
          </cell>
          <cell r="P1759" t="str">
            <v>шартқа қол қойылған кезден бастап 30 күнтізбелік күн ішінде</v>
          </cell>
          <cell r="Q1759">
            <v>0</v>
          </cell>
          <cell r="R1759">
            <v>796</v>
          </cell>
          <cell r="S1759" t="str">
            <v>Дана</v>
          </cell>
        </row>
        <row r="1760">
          <cell r="A1760" t="str">
            <v>1148 Т</v>
          </cell>
          <cell r="B1760" t="str">
            <v>"ШҚ АЭК" АҚ</v>
          </cell>
          <cell r="C1760" t="str">
            <v>25.73.10.100.000.00.0796.000000000008</v>
          </cell>
          <cell r="D1760">
            <v>531102103</v>
          </cell>
          <cell r="E1760" t="str">
            <v>Металл қарға арналған ағаш сапты күрек</v>
          </cell>
          <cell r="F1760" t="str">
            <v>Лопата</v>
          </cell>
          <cell r="G1760" t="str">
            <v>снегоуборочная</v>
          </cell>
          <cell r="H1760" t="str">
            <v>Металл қарға арналған ағаш сапты күрек</v>
          </cell>
          <cell r="I1760" t="str">
            <v>БК</v>
          </cell>
          <cell r="J1760" t="str">
            <v>40</v>
          </cell>
          <cell r="K1760">
            <v>631010000</v>
          </cell>
          <cell r="L1760" t="str">
            <v>ҚР, ШҚО, Өскемен қ., Бажов көш., 10</v>
          </cell>
          <cell r="M1760" t="str">
            <v>Желтоқсан-Қантар</v>
          </cell>
          <cell r="N1760" t="str">
            <v>Шығыс-Қазақстан облысы, Өскемен қ.</v>
          </cell>
          <cell r="O1760" t="str">
            <v>DDP</v>
          </cell>
          <cell r="P1760" t="str">
            <v>шартқа қол қойылған кезден бастап 30 күнтізбелік күн ішінде</v>
          </cell>
          <cell r="Q1760">
            <v>0</v>
          </cell>
          <cell r="R1760">
            <v>796</v>
          </cell>
          <cell r="S1760" t="str">
            <v>Дана</v>
          </cell>
        </row>
        <row r="1761">
          <cell r="A1761" t="str">
            <v>1148-1 Т</v>
          </cell>
          <cell r="B1761" t="str">
            <v>"ШҚ АЭК" АҚ</v>
          </cell>
          <cell r="C1761" t="str">
            <v>25.73.10.100.000.00.0796.000000000008</v>
          </cell>
          <cell r="D1761">
            <v>531102103</v>
          </cell>
          <cell r="E1761" t="str">
            <v>Металл қарға арналған ағаш сапты күрек</v>
          </cell>
          <cell r="F1761" t="str">
            <v>Лопата</v>
          </cell>
          <cell r="G1761" t="str">
            <v>снегоуборочная</v>
          </cell>
          <cell r="H1761" t="str">
            <v>Металл қарға арналған ағаш сапты күрек</v>
          </cell>
          <cell r="I1761" t="str">
            <v>БК</v>
          </cell>
          <cell r="J1761">
            <v>0</v>
          </cell>
          <cell r="K1761">
            <v>631010000</v>
          </cell>
          <cell r="L1761" t="str">
            <v>070002,  Қазақстан Республикасы, Шығыс Қазақстан облысы, Өскемен қ., Бажов к-сі,10</v>
          </cell>
          <cell r="M1761" t="str">
            <v>Ақпан - Наурыз</v>
          </cell>
          <cell r="N1761" t="str">
            <v>Шығыс-Қазақстан облысы, Өскемен қ.</v>
          </cell>
          <cell r="O1761" t="str">
            <v>DDP</v>
          </cell>
          <cell r="P1761" t="str">
            <v>шартқа қол қойылған кезден бастап 30 күнтізбелік күн ішінде</v>
          </cell>
          <cell r="Q1761">
            <v>0</v>
          </cell>
          <cell r="R1761">
            <v>796</v>
          </cell>
          <cell r="S1761" t="str">
            <v>Дана</v>
          </cell>
        </row>
        <row r="1762">
          <cell r="A1762" t="str">
            <v>1149 Т</v>
          </cell>
          <cell r="B1762" t="str">
            <v>"ШҚ АЭК" АҚ</v>
          </cell>
          <cell r="C1762" t="str">
            <v>25.73.10.100.000.00.0796.000000000003</v>
          </cell>
          <cell r="D1762">
            <v>531102104</v>
          </cell>
          <cell r="E1762" t="str">
            <v xml:space="preserve">Кесіп алатын күрек                                                                                  </v>
          </cell>
          <cell r="F1762" t="str">
            <v>Лопата</v>
          </cell>
          <cell r="G1762" t="str">
            <v>совковая</v>
          </cell>
          <cell r="H1762" t="str">
            <v xml:space="preserve">Кесіп алатын күрек                                                                                  </v>
          </cell>
          <cell r="I1762" t="str">
            <v>БК</v>
          </cell>
          <cell r="J1762" t="str">
            <v>40</v>
          </cell>
          <cell r="K1762">
            <v>631010000</v>
          </cell>
          <cell r="L1762" t="str">
            <v>ҚР, ШҚО, Өскемен қ., Бажов көш., 10</v>
          </cell>
          <cell r="M1762" t="str">
            <v>Желтоқсан-Қантар</v>
          </cell>
          <cell r="N1762" t="str">
            <v>Шығыс-Қазақстан облысы, Өскемен қ.</v>
          </cell>
          <cell r="O1762" t="str">
            <v>DDP</v>
          </cell>
          <cell r="P1762" t="str">
            <v>шартқа қол қойылған кезден бастап 30 күнтізбелік күн ішінде</v>
          </cell>
          <cell r="Q1762">
            <v>0</v>
          </cell>
          <cell r="R1762">
            <v>796</v>
          </cell>
          <cell r="S1762" t="str">
            <v>Дана</v>
          </cell>
        </row>
        <row r="1763">
          <cell r="A1763" t="str">
            <v>1149-1 Т</v>
          </cell>
          <cell r="B1763" t="str">
            <v>"ШҚ АЭК" АҚ</v>
          </cell>
          <cell r="C1763" t="str">
            <v>25.73.10.100.000.00.0796.000000000003</v>
          </cell>
          <cell r="D1763">
            <v>531102104</v>
          </cell>
          <cell r="E1763" t="str">
            <v xml:space="preserve">Кесіп алатын күрек                                                                                  </v>
          </cell>
          <cell r="F1763" t="str">
            <v>Лопата</v>
          </cell>
          <cell r="G1763" t="str">
            <v>совковая</v>
          </cell>
          <cell r="H1763" t="str">
            <v>Кесіп алатын күрек</v>
          </cell>
          <cell r="I1763" t="str">
            <v>БК</v>
          </cell>
          <cell r="J1763">
            <v>0</v>
          </cell>
          <cell r="K1763">
            <v>631010000</v>
          </cell>
          <cell r="L1763" t="str">
            <v>070002,  Қазақстан Республикасы, Шығыс Қазақстан облысы, Өскемен қ., Бажов к-сі,10</v>
          </cell>
          <cell r="M1763" t="str">
            <v>Ақпан - Наурыз</v>
          </cell>
          <cell r="N1763" t="str">
            <v>Шығыс-Қазақстан облысы, Өскемен қ.</v>
          </cell>
          <cell r="O1763" t="str">
            <v>DDP</v>
          </cell>
          <cell r="P1763" t="str">
            <v>шартқа қол қойылған кезден бастап 30 күнтізбелік күн ішінде</v>
          </cell>
          <cell r="Q1763">
            <v>0</v>
          </cell>
          <cell r="R1763">
            <v>796</v>
          </cell>
          <cell r="S1763" t="str">
            <v>Дана</v>
          </cell>
        </row>
        <row r="1764">
          <cell r="A1764" t="str">
            <v>1150 Т</v>
          </cell>
          <cell r="B1764" t="str">
            <v>"ШҚ АЭК" АҚ</v>
          </cell>
          <cell r="C1764" t="str">
            <v>25.73.10.100.000.00.0796.000000000003</v>
          </cell>
          <cell r="D1764">
            <v>531102107</v>
          </cell>
          <cell r="E1764" t="str">
            <v>Кесіп алатын күрек</v>
          </cell>
          <cell r="F1764" t="str">
            <v>Лопата</v>
          </cell>
          <cell r="G1764" t="str">
            <v>совковая</v>
          </cell>
          <cell r="H1764" t="str">
            <v>Кесіп алатын күрек</v>
          </cell>
          <cell r="I1764" t="str">
            <v>БК</v>
          </cell>
          <cell r="J1764">
            <v>0</v>
          </cell>
          <cell r="K1764">
            <v>631010000</v>
          </cell>
          <cell r="L1764" t="str">
            <v>ҚР, ШҚО, Өскемен қ., Бажов көш., 10</v>
          </cell>
          <cell r="M1764" t="str">
            <v>Желтоқсан-Қантар</v>
          </cell>
          <cell r="N1764" t="str">
            <v>Шығыс-Қазақстан облысы, Өскемен қ.</v>
          </cell>
          <cell r="O1764" t="str">
            <v>DDP</v>
          </cell>
          <cell r="P1764" t="str">
            <v>шартқа қол қойылған кезден бастап 30 күнтізбелік күн ішінде</v>
          </cell>
          <cell r="Q1764">
            <v>0</v>
          </cell>
          <cell r="R1764">
            <v>796</v>
          </cell>
          <cell r="S1764" t="str">
            <v>Дана</v>
          </cell>
        </row>
        <row r="1765">
          <cell r="A1765" t="str">
            <v>1151 Т</v>
          </cell>
          <cell r="B1765" t="str">
            <v>"ШҚ АЭК" АҚ</v>
          </cell>
          <cell r="C1765" t="str">
            <v>25.73.10.100.000.00.0796.000000000000</v>
          </cell>
          <cell r="D1765">
            <v>531102111</v>
          </cell>
          <cell r="E1765" t="str">
            <v>Шошақ төбелі сүйір күрек</v>
          </cell>
          <cell r="F1765" t="str">
            <v>Лопата</v>
          </cell>
          <cell r="G1765" t="str">
            <v>копальная, остроконечная</v>
          </cell>
          <cell r="H1765" t="str">
            <v>Шошақ төбелі сүйір күрек</v>
          </cell>
          <cell r="I1765" t="str">
            <v>БК</v>
          </cell>
          <cell r="J1765" t="str">
            <v>40</v>
          </cell>
          <cell r="K1765">
            <v>631010000</v>
          </cell>
          <cell r="L1765" t="str">
            <v>ҚР, ШҚО, Өскемен қ., Бажов көш., 10</v>
          </cell>
          <cell r="M1765" t="str">
            <v>Желтоқсан-Қантар</v>
          </cell>
          <cell r="N1765" t="str">
            <v>Шығыс-Қазақстан облысы, Өскемен қ.</v>
          </cell>
          <cell r="O1765" t="str">
            <v>DDP</v>
          </cell>
          <cell r="P1765" t="str">
            <v>шартқа қол қойылған кезден бастап 30 күнтізбелік күн ішінде</v>
          </cell>
          <cell r="Q1765">
            <v>0</v>
          </cell>
          <cell r="R1765">
            <v>796</v>
          </cell>
          <cell r="S1765" t="str">
            <v>Дана</v>
          </cell>
        </row>
        <row r="1766">
          <cell r="A1766" t="str">
            <v>1151-1 Т</v>
          </cell>
          <cell r="B1766" t="str">
            <v>"ШҚ АЭК" АҚ</v>
          </cell>
          <cell r="C1766" t="str">
            <v>25.73.10.100.000.00.0796.000000000000</v>
          </cell>
          <cell r="D1766">
            <v>531102111</v>
          </cell>
          <cell r="E1766" t="str">
            <v>Шошақ төбелі сүйір күрек</v>
          </cell>
          <cell r="F1766" t="str">
            <v>Лопата</v>
          </cell>
          <cell r="G1766" t="str">
            <v>копальная, остроконечная</v>
          </cell>
          <cell r="H1766" t="str">
            <v>Шошақ төбелі сүйір күрек</v>
          </cell>
          <cell r="I1766" t="str">
            <v>БК</v>
          </cell>
          <cell r="J1766">
            <v>0</v>
          </cell>
          <cell r="K1766">
            <v>631010000</v>
          </cell>
          <cell r="L1766" t="str">
            <v>070002,  Қазақстан Республикасы, Шығыс Қазақстан облысы, Өскемен қ., Бажов к-сі,10</v>
          </cell>
          <cell r="M1766" t="str">
            <v>Ақпан - Наурыз</v>
          </cell>
          <cell r="N1766" t="str">
            <v>Шығыс-Қазақстан облысы, Өскемен қ.</v>
          </cell>
          <cell r="O1766" t="str">
            <v>DDP</v>
          </cell>
          <cell r="P1766" t="str">
            <v>шартқа қол қойылған кезден бастап 30 күнтізбелік күн ішінде</v>
          </cell>
          <cell r="Q1766">
            <v>0</v>
          </cell>
          <cell r="R1766">
            <v>796</v>
          </cell>
          <cell r="S1766" t="str">
            <v>Дана</v>
          </cell>
        </row>
        <row r="1767">
          <cell r="A1767" t="str">
            <v>1152 Т</v>
          </cell>
          <cell r="B1767" t="str">
            <v>"ШҚ АЭК" АҚ</v>
          </cell>
          <cell r="C1767" t="str">
            <v>25.73.10.100.000.00.0796.000000000001</v>
          </cell>
          <cell r="D1767">
            <v>531102114</v>
          </cell>
          <cell r="E1767" t="str">
            <v>Басы түзу шошақ төбелі күрек</v>
          </cell>
          <cell r="F1767" t="str">
            <v>Лопата</v>
          </cell>
          <cell r="G1767" t="str">
            <v>копальная, прямоугольная</v>
          </cell>
          <cell r="H1767" t="str">
            <v>Басы түзу шошақ төбелі күрек</v>
          </cell>
          <cell r="I1767" t="str">
            <v>БК</v>
          </cell>
          <cell r="J1767" t="str">
            <v>40</v>
          </cell>
          <cell r="K1767">
            <v>631010000</v>
          </cell>
          <cell r="L1767" t="str">
            <v>ҚР, ШҚО, Өскемен қ., Бажов көш., 10</v>
          </cell>
          <cell r="M1767" t="str">
            <v>Желтоқсан-Қантар</v>
          </cell>
          <cell r="N1767" t="str">
            <v>Шығыс-Қазақстан облысы, Өскемен қ.</v>
          </cell>
          <cell r="O1767" t="str">
            <v>DDP</v>
          </cell>
          <cell r="P1767" t="str">
            <v>шартқа қол қойылған кезден бастап 30 күнтізбелік күн ішінде</v>
          </cell>
          <cell r="Q1767">
            <v>0</v>
          </cell>
          <cell r="R1767">
            <v>796</v>
          </cell>
          <cell r="S1767" t="str">
            <v>Дана</v>
          </cell>
        </row>
        <row r="1768">
          <cell r="A1768" t="str">
            <v>1152-1 Т</v>
          </cell>
          <cell r="B1768" t="str">
            <v>"ШҚ АЭК" АҚ</v>
          </cell>
          <cell r="C1768" t="str">
            <v>25.73.10.100.000.00.0796.000000000001</v>
          </cell>
          <cell r="D1768">
            <v>531102114</v>
          </cell>
          <cell r="E1768" t="str">
            <v>Басы түзу шошақ төбелі күрек</v>
          </cell>
          <cell r="F1768" t="str">
            <v>Лопата</v>
          </cell>
          <cell r="G1768" t="str">
            <v>копальная, прямоугольная</v>
          </cell>
          <cell r="H1768" t="str">
            <v>Басы түзу шошақ төбелі күрек</v>
          </cell>
          <cell r="I1768" t="str">
            <v>БК</v>
          </cell>
          <cell r="J1768">
            <v>0</v>
          </cell>
          <cell r="K1768">
            <v>631010000</v>
          </cell>
          <cell r="L1768" t="str">
            <v>070002,  Қазақстан Республикасы, Шығыс Қазақстан облысы, Өскемен қ., Бажов к-сі,10</v>
          </cell>
          <cell r="M1768" t="str">
            <v>Ақпан - Наурыз</v>
          </cell>
          <cell r="N1768" t="str">
            <v>Шығыс-Қазақстан облысы, Өскемен қ.</v>
          </cell>
          <cell r="O1768" t="str">
            <v>DDP</v>
          </cell>
          <cell r="P1768" t="str">
            <v>шартқа қол қойылған кезден бастап 30 күнтізбелік күн ішінде</v>
          </cell>
          <cell r="Q1768">
            <v>0</v>
          </cell>
          <cell r="R1768">
            <v>796</v>
          </cell>
          <cell r="S1768" t="str">
            <v>Дана</v>
          </cell>
        </row>
        <row r="1769">
          <cell r="A1769" t="str">
            <v>1153 Т</v>
          </cell>
          <cell r="B1769" t="str">
            <v>"ШҚ АЭК" АҚ</v>
          </cell>
          <cell r="C1769" t="str">
            <v>16.29.11.100.005.00.0796.000000000000</v>
          </cell>
          <cell r="D1769">
            <v>531102115</v>
          </cell>
          <cell r="E1769" t="str">
            <v>Күрекке арналған сап</v>
          </cell>
          <cell r="F1769" t="str">
            <v>Черенок</v>
          </cell>
          <cell r="G1769" t="str">
            <v>для лопаты, деревянный</v>
          </cell>
          <cell r="H1769" t="str">
            <v>Күрекке арналған сап</v>
          </cell>
          <cell r="I1769" t="str">
            <v>БК</v>
          </cell>
          <cell r="J1769" t="str">
            <v>40</v>
          </cell>
          <cell r="K1769">
            <v>631010000</v>
          </cell>
          <cell r="L1769" t="str">
            <v>ҚР, ШҚО, Өскемен қ., Бажов көш., 10</v>
          </cell>
          <cell r="M1769" t="str">
            <v>Желтоқсан-Қантар</v>
          </cell>
          <cell r="N1769" t="str">
            <v>Шығыс-Қазақстан облысы, Өскемен қ.</v>
          </cell>
          <cell r="O1769" t="str">
            <v>DDP</v>
          </cell>
          <cell r="P1769" t="str">
            <v>шартқа қол қойылған кезден бастап 30 күнтізбелік күн ішінде</v>
          </cell>
          <cell r="Q1769">
            <v>0</v>
          </cell>
          <cell r="R1769">
            <v>796</v>
          </cell>
          <cell r="S1769" t="str">
            <v>Дана</v>
          </cell>
        </row>
        <row r="1770">
          <cell r="A1770" t="str">
            <v>1153-1 Т</v>
          </cell>
          <cell r="B1770" t="str">
            <v>"ШҚ АЭК" АҚ</v>
          </cell>
          <cell r="C1770" t="str">
            <v>16.29.11.100.005.00.0796.000000000000</v>
          </cell>
          <cell r="D1770">
            <v>531102115</v>
          </cell>
          <cell r="E1770" t="str">
            <v>Күрекке арналған сап</v>
          </cell>
          <cell r="F1770" t="str">
            <v>Черенок</v>
          </cell>
          <cell r="G1770" t="str">
            <v>для лопаты, деревянный</v>
          </cell>
          <cell r="H1770" t="str">
            <v>Күрекке арналған сап</v>
          </cell>
          <cell r="I1770" t="str">
            <v>БК</v>
          </cell>
          <cell r="J1770">
            <v>0</v>
          </cell>
          <cell r="K1770">
            <v>631010000</v>
          </cell>
          <cell r="L1770" t="str">
            <v>070002,  Қазақстан Республикасы, Шығыс Қазақстан облысы, Өскемен қ., Бажов к-сі,10</v>
          </cell>
          <cell r="M1770" t="str">
            <v>Ақпан - Наурыз</v>
          </cell>
          <cell r="N1770" t="str">
            <v>Шығыс-Қазақстан облысы, Өскемен қ.</v>
          </cell>
          <cell r="O1770" t="str">
            <v>DDP</v>
          </cell>
          <cell r="P1770" t="str">
            <v>шартқа қол қойылған кезден бастап 30 күнтізбелік күн ішінде</v>
          </cell>
          <cell r="Q1770">
            <v>0</v>
          </cell>
          <cell r="R1770">
            <v>796</v>
          </cell>
          <cell r="S1770" t="str">
            <v>Дана</v>
          </cell>
        </row>
        <row r="1771">
          <cell r="A1771" t="str">
            <v>1154 Т</v>
          </cell>
          <cell r="B1771" t="str">
            <v>"ШҚ АЭК" АҚ</v>
          </cell>
          <cell r="C1771" t="str">
            <v>22.23.12.900.007.00.0796.000000000000</v>
          </cell>
          <cell r="D1771">
            <v>531103132</v>
          </cell>
          <cell r="E1771" t="str">
            <v xml:space="preserve">Шыны пластик басқыш диэлектр 3 м                                                                    </v>
          </cell>
          <cell r="F1771" t="str">
            <v>Лестница</v>
          </cell>
          <cell r="G1771" t="str">
            <v>стеклопластиковая, диэлектрическая, приставная (ЛСП)</v>
          </cell>
          <cell r="H1771" t="str">
            <v xml:space="preserve">Шыны пластик басқыш диэлектр 3 м                                                                    </v>
          </cell>
          <cell r="I1771" t="str">
            <v>БК</v>
          </cell>
          <cell r="J1771">
            <v>0</v>
          </cell>
          <cell r="K1771">
            <v>631010000</v>
          </cell>
          <cell r="L1771" t="str">
            <v>ҚР, ШҚО, Өскемен қ., Бажов көш., 10</v>
          </cell>
          <cell r="M1771" t="str">
            <v>Желтоқсан-Қантар</v>
          </cell>
          <cell r="N1771" t="str">
            <v>Шығыс-Қазақстан облысы, Өскемен қ.</v>
          </cell>
          <cell r="O1771" t="str">
            <v>DDP</v>
          </cell>
          <cell r="P1771" t="str">
            <v>шартқа қол қойылған кезден бастап 30 күнтізбелік күн ішінде</v>
          </cell>
          <cell r="Q1771">
            <v>0</v>
          </cell>
          <cell r="R1771">
            <v>796</v>
          </cell>
          <cell r="S1771" t="str">
            <v>Дана</v>
          </cell>
        </row>
        <row r="1772">
          <cell r="A1772" t="str">
            <v>1155 Т</v>
          </cell>
          <cell r="B1772" t="str">
            <v>"ШҚ АЭК" АҚ</v>
          </cell>
          <cell r="C1772" t="str">
            <v>13.92.12.530.002.00.0839.000000000003</v>
          </cell>
          <cell r="D1772">
            <v>531104100</v>
          </cell>
          <cell r="E1772" t="str">
            <v>Төсек-орын жиынтығы</v>
          </cell>
          <cell r="F1772" t="str">
            <v>Комплект постельного белья</v>
          </cell>
          <cell r="G1772" t="str">
            <v>из хлопка, полуторный, состоит из одного пододеяльника, одной простыни,двух наволочек , плотность плетения высокая (85-120 нитей/см2), ГОСТ 31307-2005</v>
          </cell>
          <cell r="H1772" t="str">
            <v>Төсек-орын жиынтығы</v>
          </cell>
          <cell r="I1772" t="str">
            <v>БК</v>
          </cell>
          <cell r="J1772" t="str">
            <v>60</v>
          </cell>
          <cell r="K1772">
            <v>631010000</v>
          </cell>
          <cell r="L1772" t="str">
            <v>ҚР, ШҚО, Өскемен қ., Бажов көш., 10</v>
          </cell>
          <cell r="M1772" t="str">
            <v>Желтоқсан-Қантар</v>
          </cell>
          <cell r="N1772" t="str">
            <v>Шығыс-Қазақстан облысы, Өскемен қ.</v>
          </cell>
          <cell r="O1772" t="str">
            <v>DDP</v>
          </cell>
          <cell r="P1772" t="str">
            <v>шартқа қол қойылған кезден бастап 30 күнтізбелік күн ішінде</v>
          </cell>
          <cell r="Q1772">
            <v>0</v>
          </cell>
          <cell r="R1772">
            <v>839</v>
          </cell>
          <cell r="S1772" t="str">
            <v>Комплект</v>
          </cell>
        </row>
        <row r="1773">
          <cell r="A1773" t="str">
            <v>1155-1 Т</v>
          </cell>
          <cell r="B1773" t="str">
            <v>"ШҚ АЭК" АҚ</v>
          </cell>
          <cell r="C1773" t="str">
            <v>13.92.12.530.002.00.0839.000000000003</v>
          </cell>
          <cell r="D1773">
            <v>531104100</v>
          </cell>
          <cell r="E1773" t="str">
            <v>Төсек-орын жиынтығы</v>
          </cell>
          <cell r="F1773" t="str">
            <v>Комплект постельного белья</v>
          </cell>
          <cell r="G1773" t="str">
            <v>из хлопка, полуторный, состоит из одного пододеяльника, одной простыни,двух наволочек , плотность плетения высокая (85-120 нитей/см2), ГОСТ 31307-2005</v>
          </cell>
          <cell r="H1773" t="str">
            <v>Төсек-орын жиынтығы</v>
          </cell>
          <cell r="I1773" t="str">
            <v>БК</v>
          </cell>
          <cell r="J1773">
            <v>0</v>
          </cell>
          <cell r="K1773">
            <v>631010000</v>
          </cell>
          <cell r="L1773" t="str">
            <v>070002,  Қазақстан Республикасы, Шығыс Қазақстан облысы, Өскемен қ., Бажов к-сі,10</v>
          </cell>
          <cell r="M1773" t="str">
            <v>Ақпан - Наурыз</v>
          </cell>
          <cell r="N1773" t="str">
            <v>Шығыс-Қазақстан облысы, Өскемен қ.</v>
          </cell>
          <cell r="O1773" t="str">
            <v>DDP</v>
          </cell>
          <cell r="P1773" t="str">
            <v>шартқа қол қойылған кезден бастап 30 күнтізбелік күн ішінде</v>
          </cell>
          <cell r="Q1773">
            <v>0</v>
          </cell>
          <cell r="R1773">
            <v>839</v>
          </cell>
          <cell r="S1773" t="str">
            <v>Комплект</v>
          </cell>
        </row>
        <row r="1774">
          <cell r="A1774" t="str">
            <v>1156 Т</v>
          </cell>
          <cell r="B1774" t="str">
            <v>"ШҚ АЭК" АҚ</v>
          </cell>
          <cell r="C1774" t="str">
            <v>31.03.12.900.000.00.0796.000000000006</v>
          </cell>
          <cell r="D1774">
            <v>531104101</v>
          </cell>
          <cell r="E1774" t="str">
            <v>Бірлік төсек-орын матрасы</v>
          </cell>
          <cell r="F1774" t="str">
            <v>Матрац</v>
          </cell>
          <cell r="G1774" t="str">
            <v>ватный, в тике</v>
          </cell>
          <cell r="H1774" t="str">
            <v>Бірлік төсек-орын матрасы</v>
          </cell>
          <cell r="I1774" t="str">
            <v>БК</v>
          </cell>
          <cell r="J1774" t="str">
            <v>60</v>
          </cell>
          <cell r="K1774">
            <v>631010000</v>
          </cell>
          <cell r="L1774" t="str">
            <v>ҚР, ШҚО, Өскемен қ., Бажов көш., 10</v>
          </cell>
          <cell r="M1774" t="str">
            <v>Желтоқсан-Қантар</v>
          </cell>
          <cell r="N1774" t="str">
            <v>Шығыс-Қазақстан облысы, Өскемен қ.</v>
          </cell>
          <cell r="O1774" t="str">
            <v>DDP</v>
          </cell>
          <cell r="P1774" t="str">
            <v>шартқа қол қойылған кезден бастап 30 күнтізбелік күн ішінде</v>
          </cell>
          <cell r="Q1774">
            <v>0</v>
          </cell>
          <cell r="R1774">
            <v>796</v>
          </cell>
          <cell r="S1774" t="str">
            <v>Дана</v>
          </cell>
        </row>
        <row r="1775">
          <cell r="A1775" t="str">
            <v>1156-1 Т</v>
          </cell>
          <cell r="B1775" t="str">
            <v>"ШҚ АЭК" АҚ</v>
          </cell>
          <cell r="C1775" t="str">
            <v>31.03.12.900.000.00.0796.000000000006</v>
          </cell>
          <cell r="D1775">
            <v>531104101</v>
          </cell>
          <cell r="E1775" t="str">
            <v>Бірлік төсек-орын матрасы</v>
          </cell>
          <cell r="F1775" t="str">
            <v>Матрац</v>
          </cell>
          <cell r="G1775" t="str">
            <v>ватный, в тике</v>
          </cell>
          <cell r="H1775" t="str">
            <v>Бірлік төсек-орын матрасы</v>
          </cell>
          <cell r="I1775" t="str">
            <v>БК</v>
          </cell>
          <cell r="J1775">
            <v>0</v>
          </cell>
          <cell r="K1775">
            <v>631010000</v>
          </cell>
          <cell r="L1775" t="str">
            <v>070002,  Қазақстан Республикасы, Шығыс Қазақстан облысы, Өскемен қ., Бажов к-сі,10</v>
          </cell>
          <cell r="M1775" t="str">
            <v>Ақпан - Наурыз</v>
          </cell>
          <cell r="N1775" t="str">
            <v>Шығыс-Қазақстан облысы, Өскемен қ.</v>
          </cell>
          <cell r="O1775" t="str">
            <v>DDP</v>
          </cell>
          <cell r="P1775" t="str">
            <v>шартқа қол қойылған кезден бастап 30 күнтізбелік күн ішінде</v>
          </cell>
          <cell r="Q1775">
            <v>0</v>
          </cell>
          <cell r="R1775">
            <v>796</v>
          </cell>
          <cell r="S1775" t="str">
            <v>Дана</v>
          </cell>
        </row>
        <row r="1776">
          <cell r="A1776" t="str">
            <v>1157 Т</v>
          </cell>
          <cell r="B1776" t="str">
            <v>"ШҚ АЭК" АҚ</v>
          </cell>
          <cell r="C1776" t="str">
            <v>13.92.11.300.000.00.0796.000000000015</v>
          </cell>
          <cell r="D1776">
            <v>531104105</v>
          </cell>
          <cell r="E1776" t="str">
            <v>Жүннен жасалған көрпе</v>
          </cell>
          <cell r="F1776" t="str">
            <v>Одеяло</v>
          </cell>
          <cell r="G1776" t="str">
            <v>шерстяное, размер 150*205 см, полуторное, ГОСТ 9382-78</v>
          </cell>
          <cell r="H1776" t="str">
            <v>Жүннен жасалған көрпе</v>
          </cell>
          <cell r="I1776" t="str">
            <v>БК</v>
          </cell>
          <cell r="J1776" t="str">
            <v>60</v>
          </cell>
          <cell r="K1776">
            <v>631010000</v>
          </cell>
          <cell r="L1776" t="str">
            <v>ҚР, ШҚО, Өскемен қ., Бажов көш., 10</v>
          </cell>
          <cell r="M1776" t="str">
            <v>Желтоқсан-Қантар</v>
          </cell>
          <cell r="N1776" t="str">
            <v>Шығыс-Қазақстан облысы, Өскемен қ.</v>
          </cell>
          <cell r="O1776" t="str">
            <v>DDP</v>
          </cell>
          <cell r="P1776" t="str">
            <v>шартқа қол қойылған кезден бастап 30 күнтізбелік күн ішінде</v>
          </cell>
          <cell r="Q1776">
            <v>0</v>
          </cell>
          <cell r="R1776">
            <v>796</v>
          </cell>
          <cell r="S1776" t="str">
            <v>Дана</v>
          </cell>
        </row>
        <row r="1777">
          <cell r="A1777" t="str">
            <v>1157-1 Т</v>
          </cell>
          <cell r="B1777" t="str">
            <v>"ШҚ АЭК" АҚ</v>
          </cell>
          <cell r="C1777" t="str">
            <v>13.92.11.300.000.00.0796.000000000015</v>
          </cell>
          <cell r="D1777">
            <v>531104105</v>
          </cell>
          <cell r="E1777" t="str">
            <v>Жүннен жасалған көрпе</v>
          </cell>
          <cell r="F1777" t="str">
            <v>Одеяло</v>
          </cell>
          <cell r="G1777" t="str">
            <v>шерстяное, размер 150*205 см, полуторное, ГОСТ 9382-78</v>
          </cell>
          <cell r="H1777" t="str">
            <v>Жүннен жасалған көрпе</v>
          </cell>
          <cell r="I1777" t="str">
            <v>БК</v>
          </cell>
          <cell r="J1777">
            <v>0</v>
          </cell>
          <cell r="K1777">
            <v>631010000</v>
          </cell>
          <cell r="L1777" t="str">
            <v>070002,  Қазақстан Республикасы, Шығыс Қазақстан облысы, Өскемен қ., Бажов к-сі,10</v>
          </cell>
          <cell r="M1777" t="str">
            <v>Ақпан - Наурыз</v>
          </cell>
          <cell r="N1777" t="str">
            <v>Шығыс-Қазақстан облысы, Өскемен қ.</v>
          </cell>
          <cell r="O1777" t="str">
            <v>DDP</v>
          </cell>
          <cell r="P1777" t="str">
            <v>шартқа қол қойылған кезден бастап 30 күнтізбелік күн ішінде</v>
          </cell>
          <cell r="Q1777">
            <v>0</v>
          </cell>
          <cell r="R1777">
            <v>796</v>
          </cell>
          <cell r="S1777" t="str">
            <v>Дана</v>
          </cell>
        </row>
        <row r="1778">
          <cell r="A1778" t="str">
            <v>1158 Т</v>
          </cell>
          <cell r="B1778" t="str">
            <v>"ШҚ АЭК" АҚ</v>
          </cell>
          <cell r="C1778" t="str">
            <v>31.03.12.900.002.00.0796.000000000000</v>
          </cell>
          <cell r="D1778">
            <v>531104110</v>
          </cell>
          <cell r="E1778" t="str">
            <v>Спальный қабы</v>
          </cell>
          <cell r="F1778" t="str">
            <v>Мешок спальный</v>
          </cell>
          <cell r="G1778" t="str">
            <v>брезентово-нейлоновый</v>
          </cell>
          <cell r="H1778" t="str">
            <v>Спальный қабы</v>
          </cell>
          <cell r="I1778" t="str">
            <v>БК</v>
          </cell>
          <cell r="J1778" t="str">
            <v>60</v>
          </cell>
          <cell r="K1778">
            <v>631010000</v>
          </cell>
          <cell r="L1778" t="str">
            <v>ҚР, ШҚО, Өскемен қ., Бажов көш., 10</v>
          </cell>
          <cell r="M1778" t="str">
            <v>Желтоқсан-Қантар</v>
          </cell>
          <cell r="N1778" t="str">
            <v>Шығыс-Қазақстан облысы, Өскемен қ.</v>
          </cell>
          <cell r="O1778" t="str">
            <v>DDP</v>
          </cell>
          <cell r="P1778" t="str">
            <v>шартқа қол қойылған кезден бастап 30 күнтізбелік күн ішінде</v>
          </cell>
          <cell r="Q1778">
            <v>0</v>
          </cell>
          <cell r="R1778">
            <v>796</v>
          </cell>
          <cell r="S1778" t="str">
            <v>Дана</v>
          </cell>
        </row>
        <row r="1779">
          <cell r="A1779" t="str">
            <v>1158-1 Т</v>
          </cell>
          <cell r="B1779" t="str">
            <v>"ШҚ АЭК" АҚ</v>
          </cell>
          <cell r="C1779" t="str">
            <v>31.03.12.900.002.00.0796.000000000000</v>
          </cell>
          <cell r="D1779">
            <v>531104110</v>
          </cell>
          <cell r="E1779" t="str">
            <v>Спальный қабы</v>
          </cell>
          <cell r="F1779" t="str">
            <v>Мешок спальный</v>
          </cell>
          <cell r="G1779" t="str">
            <v>брезентово-нейлоновый</v>
          </cell>
          <cell r="H1779" t="str">
            <v>Ұйқы қап</v>
          </cell>
          <cell r="I1779" t="str">
            <v>БК</v>
          </cell>
          <cell r="J1779">
            <v>0</v>
          </cell>
          <cell r="K1779">
            <v>631010000</v>
          </cell>
          <cell r="L1779" t="str">
            <v>070002,  Қазақстан Республикасы, Шығыс Қазақстан облысы, Өскемен қ., Бажов к-сі,10</v>
          </cell>
          <cell r="M1779" t="str">
            <v>Ақпан - Наурыз</v>
          </cell>
          <cell r="N1779" t="str">
            <v>Шығыс-Қазақстан облысы, Өскемен қ.</v>
          </cell>
          <cell r="O1779" t="str">
            <v>DDP</v>
          </cell>
          <cell r="P1779" t="str">
            <v>шартқа қол қойылған кезден бастап 30 күнтізбелік күн ішінде</v>
          </cell>
          <cell r="Q1779">
            <v>0</v>
          </cell>
          <cell r="R1779">
            <v>796</v>
          </cell>
          <cell r="S1779" t="str">
            <v>Дана</v>
          </cell>
        </row>
        <row r="1780">
          <cell r="A1780" t="str">
            <v>1159 Т</v>
          </cell>
          <cell r="B1780" t="str">
            <v>"ШҚ АЭК" АҚ</v>
          </cell>
          <cell r="C1780" t="str">
            <v>13.92.24.932.000.01.0796.000000000000</v>
          </cell>
          <cell r="D1780">
            <v>531104112</v>
          </cell>
          <cell r="E1780" t="str">
            <v>Көпшік</v>
          </cell>
          <cell r="F1780" t="str">
            <v>Подушка</v>
          </cell>
          <cell r="G1780" t="str">
            <v>спальная, с верхом из хлопчатобумажных тканей, пухо-перьевой наполнитель, размер 70*70 см, ГОСТ 30332-95</v>
          </cell>
          <cell r="H1780" t="str">
            <v>Көпшік</v>
          </cell>
          <cell r="I1780" t="str">
            <v>БК</v>
          </cell>
          <cell r="J1780" t="str">
            <v>60</v>
          </cell>
          <cell r="K1780">
            <v>631010000</v>
          </cell>
          <cell r="L1780" t="str">
            <v>ҚР, ШҚО, Өскемен қ., Бажов көш., 10</v>
          </cell>
          <cell r="M1780" t="str">
            <v>Желтоқсан-Қантар</v>
          </cell>
          <cell r="N1780" t="str">
            <v>Шығыс-Қазақстан облысы, Өскемен қ.</v>
          </cell>
          <cell r="O1780" t="str">
            <v>DDP</v>
          </cell>
          <cell r="P1780" t="str">
            <v>шартқа қол қойылған кезден бастап 30 күнтізбелік күн ішінде</v>
          </cell>
          <cell r="Q1780">
            <v>0</v>
          </cell>
          <cell r="R1780">
            <v>796</v>
          </cell>
          <cell r="S1780" t="str">
            <v>Дана</v>
          </cell>
        </row>
        <row r="1781">
          <cell r="A1781" t="str">
            <v>1159-1 Т</v>
          </cell>
          <cell r="B1781" t="str">
            <v>"ШҚ АЭК" АҚ</v>
          </cell>
          <cell r="C1781" t="str">
            <v>13.92.24.932.000.01.0796.000000000000</v>
          </cell>
          <cell r="D1781">
            <v>531104112</v>
          </cell>
          <cell r="E1781" t="str">
            <v>Көпшік</v>
          </cell>
          <cell r="F1781" t="str">
            <v>Подушка</v>
          </cell>
          <cell r="G1781" t="str">
            <v>спальная, с верхом из хлопчатобумажных тканей, пухо-перьевой наполнитель, размер 70*70 см, ГОСТ 30332-95</v>
          </cell>
          <cell r="H1781" t="str">
            <v>Көпшік</v>
          </cell>
          <cell r="I1781" t="str">
            <v>БК</v>
          </cell>
          <cell r="J1781">
            <v>0</v>
          </cell>
          <cell r="K1781">
            <v>631010000</v>
          </cell>
          <cell r="L1781" t="str">
            <v>070002,  Қазақстан Республикасы, Шығыс Қазақстан облысы, Өскемен қ., Бажов к-сі,10</v>
          </cell>
          <cell r="M1781" t="str">
            <v>Ақпан - Наурыз</v>
          </cell>
          <cell r="N1781" t="str">
            <v>Шығыс-Қазақстан облысы, Өскемен қ.</v>
          </cell>
          <cell r="O1781" t="str">
            <v>DDP</v>
          </cell>
          <cell r="P1781" t="str">
            <v>шартқа қол қойылған кезден бастап 30 күнтізбелік күн ішінде</v>
          </cell>
          <cell r="Q1781">
            <v>0</v>
          </cell>
          <cell r="R1781">
            <v>796</v>
          </cell>
          <cell r="S1781" t="str">
            <v>Дана</v>
          </cell>
        </row>
        <row r="1782">
          <cell r="A1782" t="str">
            <v>1160 Т</v>
          </cell>
          <cell r="B1782" t="str">
            <v>"ШҚ АЭК" АҚ</v>
          </cell>
          <cell r="C1782" t="str">
            <v>13.92.14.300.006.01.0796.000000000008</v>
          </cell>
          <cell r="D1782">
            <v>531104129</v>
          </cell>
          <cell r="E1782" t="str">
            <v>Орамал  түкті</v>
          </cell>
          <cell r="F1782" t="str">
            <v>Полотенце</v>
          </cell>
          <cell r="G1782" t="str">
            <v>туалетное, из махровой ткани, размер 50*100 см, ГОСТ 11027-80</v>
          </cell>
          <cell r="H1782" t="str">
            <v>Орамал  түкті</v>
          </cell>
          <cell r="I1782" t="str">
            <v>БК</v>
          </cell>
          <cell r="J1782" t="str">
            <v>60</v>
          </cell>
          <cell r="K1782">
            <v>631010000</v>
          </cell>
          <cell r="L1782" t="str">
            <v>ҚР, ШҚО, Өскемен қ., Бажов көш., 10</v>
          </cell>
          <cell r="M1782" t="str">
            <v>Желтоқсан-Қантар</v>
          </cell>
          <cell r="N1782" t="str">
            <v>Шығыс-Қазақстан облысы, Өскемен қ.</v>
          </cell>
          <cell r="O1782" t="str">
            <v>DDP</v>
          </cell>
          <cell r="P1782" t="str">
            <v>шартқа қол қойылған кезден бастап 30 күнтізбелік күн ішінде</v>
          </cell>
          <cell r="Q1782">
            <v>0</v>
          </cell>
          <cell r="R1782">
            <v>796</v>
          </cell>
          <cell r="S1782" t="str">
            <v>Дана</v>
          </cell>
        </row>
        <row r="1783">
          <cell r="A1783" t="str">
            <v>1160-1 Т</v>
          </cell>
          <cell r="B1783" t="str">
            <v>"ШҚ АЭК" АҚ</v>
          </cell>
          <cell r="C1783" t="str">
            <v>13.92.14.300.006.01.0796.000000000008</v>
          </cell>
          <cell r="D1783">
            <v>531104129</v>
          </cell>
          <cell r="E1783" t="str">
            <v>Орамал  түкті</v>
          </cell>
          <cell r="F1783" t="str">
            <v>Полотенце</v>
          </cell>
          <cell r="G1783" t="str">
            <v>туалетное, из махровой ткани, размер 50*100 см, ГОСТ 11027-80</v>
          </cell>
          <cell r="H1783" t="str">
            <v>Орамал түкті</v>
          </cell>
          <cell r="I1783" t="str">
            <v>БК</v>
          </cell>
          <cell r="J1783">
            <v>0</v>
          </cell>
          <cell r="K1783">
            <v>631010000</v>
          </cell>
          <cell r="L1783" t="str">
            <v>070002,  Қазақстан Республикасы, Шығыс Қазақстан облысы, Өскемен қ., Бажов к-сі,10</v>
          </cell>
          <cell r="M1783" t="str">
            <v>Ақпан - Наурыз</v>
          </cell>
          <cell r="N1783" t="str">
            <v>Шығыс-Қазақстан облысы, Өскемен қ.</v>
          </cell>
          <cell r="O1783" t="str">
            <v>DDP</v>
          </cell>
          <cell r="P1783" t="str">
            <v>шартқа қол қойылған кезден бастап 30 күнтізбелік күн ішінде</v>
          </cell>
          <cell r="Q1783">
            <v>0</v>
          </cell>
          <cell r="R1783">
            <v>796</v>
          </cell>
          <cell r="S1783" t="str">
            <v>Дана</v>
          </cell>
        </row>
        <row r="1784">
          <cell r="A1784" t="str">
            <v>1161 Т</v>
          </cell>
          <cell r="B1784" t="str">
            <v>"ШҚ АЭК" АҚ</v>
          </cell>
          <cell r="C1784" t="str">
            <v>25.99.12.400.003.00.0796.000000000006</v>
          </cell>
          <cell r="D1784">
            <v>531105100</v>
          </cell>
          <cell r="E1784" t="str">
            <v>Мырышпен қапталған 12 л шелек</v>
          </cell>
          <cell r="F1784" t="str">
            <v>Ведро</v>
          </cell>
          <cell r="G1784" t="str">
            <v>оцинкованное, эмалированное, объем 12 л, ГОСТ 20558-82</v>
          </cell>
          <cell r="H1784" t="str">
            <v>Мырышпен қапталған 12 л шелек</v>
          </cell>
          <cell r="I1784" t="str">
            <v>БК</v>
          </cell>
          <cell r="J1784">
            <v>0</v>
          </cell>
          <cell r="K1784">
            <v>631010000</v>
          </cell>
          <cell r="L1784" t="str">
            <v>ҚР, ШҚО, Өскемен қ., Бажов көш., 10</v>
          </cell>
          <cell r="M1784" t="str">
            <v>Желтоқсан-Қантар</v>
          </cell>
          <cell r="N1784" t="str">
            <v>Шығыс-Қазақстан облысы, Өскемен қ.</v>
          </cell>
          <cell r="O1784" t="str">
            <v>DDP</v>
          </cell>
          <cell r="P1784" t="str">
            <v>шартқа қол қойылған кезден бастап 30 күнтізбелік күн ішінде</v>
          </cell>
          <cell r="Q1784">
            <v>0</v>
          </cell>
          <cell r="R1784">
            <v>796</v>
          </cell>
          <cell r="S1784" t="str">
            <v>Дана</v>
          </cell>
        </row>
        <row r="1785">
          <cell r="A1785" t="str">
            <v>1162 Т</v>
          </cell>
          <cell r="B1785" t="str">
            <v>"ШҚ АЭК" АҚ</v>
          </cell>
          <cell r="C1785" t="str">
            <v>25.91.12.000.009.00.0796.000000000016</v>
          </cell>
          <cell r="D1785">
            <v>531105141</v>
          </cell>
          <cell r="E1785" t="str">
            <v>Мырыштан қапталған шылапшын</v>
          </cell>
          <cell r="F1785" t="str">
            <v>Таз</v>
          </cell>
          <cell r="G1785" t="str">
            <v>оцинкованный, круглый, вместимость 14-20 л</v>
          </cell>
          <cell r="H1785" t="str">
            <v>Мырыштан қапталған шылапшын</v>
          </cell>
          <cell r="I1785" t="str">
            <v>БК</v>
          </cell>
          <cell r="J1785">
            <v>0</v>
          </cell>
          <cell r="K1785">
            <v>631010000</v>
          </cell>
          <cell r="L1785" t="str">
            <v>ҚР, ШҚО, Өскемен қ., Бажов көш., 10</v>
          </cell>
          <cell r="M1785" t="str">
            <v>Желтоқсан-Қантар</v>
          </cell>
          <cell r="N1785" t="str">
            <v>Шығыс-Қазақстан облысы, Өскемен қ.</v>
          </cell>
          <cell r="O1785" t="str">
            <v>DDP</v>
          </cell>
          <cell r="P1785" t="str">
            <v>шартқа қол қойылған кезден бастап 30 күнтізбелік күн ішінде</v>
          </cell>
          <cell r="Q1785">
            <v>0</v>
          </cell>
          <cell r="R1785">
            <v>796</v>
          </cell>
          <cell r="S1785" t="str">
            <v>Дана</v>
          </cell>
        </row>
        <row r="1786">
          <cell r="A1786" t="str">
            <v>1163 Т</v>
          </cell>
          <cell r="B1786" t="str">
            <v>"ШҚ АЭК" АҚ</v>
          </cell>
          <cell r="C1786" t="str">
            <v>22.29.23.700.001.00.0796.000000000012</v>
          </cell>
          <cell r="D1786">
            <v>531105178</v>
          </cell>
          <cell r="E1786" t="str">
            <v>Қақпақсыз пластик шелек 5Л</v>
          </cell>
          <cell r="F1786" t="str">
            <v>Ведро</v>
          </cell>
          <cell r="G1786" t="str">
            <v>пластиковое, круглое, объем 5 л, с контрольной пломбой</v>
          </cell>
          <cell r="H1786" t="str">
            <v>Қақпақсыз пластик шелек 5Л</v>
          </cell>
          <cell r="I1786" t="str">
            <v>БК</v>
          </cell>
          <cell r="J1786">
            <v>0</v>
          </cell>
          <cell r="K1786">
            <v>631010000</v>
          </cell>
          <cell r="L1786" t="str">
            <v>ҚР, ШҚО, Өскемен қ., Бажов көш., 10</v>
          </cell>
          <cell r="M1786" t="str">
            <v>Желтоқсан-Қантар</v>
          </cell>
          <cell r="N1786" t="str">
            <v>Шығыс-Қазақстан облысы, Өскемен қ.</v>
          </cell>
          <cell r="O1786" t="str">
            <v>DDP</v>
          </cell>
          <cell r="P1786" t="str">
            <v>шартқа қол қойылған кезден бастап 30 күнтізбелік күн ішінде</v>
          </cell>
          <cell r="Q1786">
            <v>0</v>
          </cell>
          <cell r="R1786">
            <v>796</v>
          </cell>
          <cell r="S1786" t="str">
            <v>Дана</v>
          </cell>
        </row>
        <row r="1787">
          <cell r="A1787" t="str">
            <v>1164 Т</v>
          </cell>
          <cell r="B1787" t="str">
            <v>"ШҚ АЭК" АҚ</v>
          </cell>
          <cell r="C1787" t="str">
            <v>22.29.23.700.001.00.0796.000000000025</v>
          </cell>
          <cell r="D1787">
            <v>531105179</v>
          </cell>
          <cell r="E1787" t="str">
            <v>Қақпақсыз пластик шелек 10Л</v>
          </cell>
          <cell r="F1787" t="str">
            <v>Ведро</v>
          </cell>
          <cell r="G1787" t="str">
            <v>пластиковое, круглое, объем 10 л</v>
          </cell>
          <cell r="H1787" t="str">
            <v>Қақпақсыз пластик шелек 10Л</v>
          </cell>
          <cell r="I1787" t="str">
            <v>БК</v>
          </cell>
          <cell r="J1787">
            <v>0</v>
          </cell>
          <cell r="K1787">
            <v>631010000</v>
          </cell>
          <cell r="L1787" t="str">
            <v>ҚР, ШҚО, Өскемен қ., Бажов көш., 10</v>
          </cell>
          <cell r="M1787" t="str">
            <v>Желтоқсан-Қантар</v>
          </cell>
          <cell r="N1787" t="str">
            <v>Шығыс-Қазақстан облысы, Өскемен қ.</v>
          </cell>
          <cell r="O1787" t="str">
            <v>DDP</v>
          </cell>
          <cell r="P1787" t="str">
            <v>шартқа қол қойылған кезден бастап 30 күнтізбелік күн ішінде</v>
          </cell>
          <cell r="Q1787">
            <v>0</v>
          </cell>
          <cell r="R1787">
            <v>796</v>
          </cell>
          <cell r="S1787" t="str">
            <v>Дана</v>
          </cell>
        </row>
        <row r="1788">
          <cell r="A1788" t="str">
            <v>1164-1 Т</v>
          </cell>
          <cell r="B1788" t="str">
            <v>"ШҚ АЭК" АҚ</v>
          </cell>
          <cell r="C1788" t="str">
            <v>22.29.23.700.001.00.0796.000000000025</v>
          </cell>
          <cell r="D1788">
            <v>531105179</v>
          </cell>
          <cell r="E1788" t="str">
            <v>Қақпақсыз пластик шелек 10Л</v>
          </cell>
          <cell r="F1788" t="str">
            <v>Ведро</v>
          </cell>
          <cell r="G1788" t="str">
            <v>пластиковое, круглое, объем 10 л</v>
          </cell>
          <cell r="H1788" t="str">
            <v>Қақпақсыз пластик шелек 10Л. дөңгелекті пошым, МемСТ Р 50962-96</v>
          </cell>
          <cell r="I1788" t="str">
            <v>БК</v>
          </cell>
          <cell r="J1788">
            <v>0</v>
          </cell>
          <cell r="K1788">
            <v>631010000</v>
          </cell>
          <cell r="L1788" t="str">
            <v>070002,  Қазақстан Республикасы, Шығыс Қазақстан облысы, Өскемен қ., Бажов к-сі,10</v>
          </cell>
          <cell r="M1788" t="str">
            <v>Ақпан - Наурыз</v>
          </cell>
          <cell r="N1788" t="str">
            <v>Шығыс-Қазақстан облысы, Өскемен қ.</v>
          </cell>
          <cell r="O1788" t="str">
            <v>DDP</v>
          </cell>
          <cell r="P1788" t="str">
            <v>шартқа қол қойылған кезден бастап 30 күнтізбелік күн ішінде</v>
          </cell>
          <cell r="Q1788">
            <v>0</v>
          </cell>
          <cell r="R1788">
            <v>796</v>
          </cell>
          <cell r="S1788" t="str">
            <v>Дана</v>
          </cell>
        </row>
        <row r="1789">
          <cell r="A1789" t="str">
            <v>1165 Т</v>
          </cell>
          <cell r="B1789" t="str">
            <v>"ШҚ АЭК" АҚ</v>
          </cell>
          <cell r="C1789" t="str">
            <v>13.92.15.500.003.00.0055.000000000001</v>
          </cell>
          <cell r="D1789">
            <v>531106100</v>
          </cell>
          <cell r="E1789" t="str">
            <v>Жалюзи</v>
          </cell>
          <cell r="F1789" t="str">
            <v>Жалюзи</v>
          </cell>
          <cell r="G1789" t="str">
            <v>из хлопка, вертикальные</v>
          </cell>
          <cell r="H1789" t="str">
            <v>Жалюзи</v>
          </cell>
          <cell r="I1789" t="str">
            <v>БК</v>
          </cell>
          <cell r="J1789">
            <v>0</v>
          </cell>
          <cell r="K1789">
            <v>631010000</v>
          </cell>
          <cell r="L1789" t="str">
            <v>ҚР, ШҚО, Өскемен қ., Бажов көш., 10</v>
          </cell>
          <cell r="M1789" t="str">
            <v>Желтоқсан-Қантар</v>
          </cell>
          <cell r="N1789" t="str">
            <v>Шығыс-Қазақстан облысы, Өскемен қ.</v>
          </cell>
          <cell r="O1789" t="str">
            <v>DDP</v>
          </cell>
          <cell r="P1789" t="str">
            <v>Өтініш берген күннен бастап 5 жұмыс күні ішінде</v>
          </cell>
          <cell r="Q1789">
            <v>0</v>
          </cell>
          <cell r="R1789" t="str">
            <v>055</v>
          </cell>
          <cell r="S1789" t="str">
            <v>шаршы метр</v>
          </cell>
        </row>
        <row r="1790">
          <cell r="A1790" t="str">
            <v>1166 Т</v>
          </cell>
          <cell r="B1790" t="str">
            <v>"ШҚ АЭК" АҚ</v>
          </cell>
          <cell r="C1790" t="str">
            <v>32.91.11.530.000.00.0796.000000000001</v>
          </cell>
          <cell r="D1790">
            <v>531107100</v>
          </cell>
          <cell r="E1790" t="str">
            <v>Бұтақты сыпырғыш</v>
          </cell>
          <cell r="F1790" t="str">
            <v>Метла</v>
          </cell>
          <cell r="G1790" t="str">
            <v>из материалов растительного происхождения</v>
          </cell>
          <cell r="H1790" t="str">
            <v>Бұтақты сыпырғыш</v>
          </cell>
          <cell r="I1790" t="str">
            <v>БК</v>
          </cell>
          <cell r="J1790">
            <v>0</v>
          </cell>
          <cell r="K1790">
            <v>631010000</v>
          </cell>
          <cell r="L1790" t="str">
            <v>ҚР, ШҚО, Өскемен қ., Бажов көш., 10</v>
          </cell>
          <cell r="M1790" t="str">
            <v>Желтоқсан-Қантар</v>
          </cell>
          <cell r="N1790" t="str">
            <v>Шығыс-Қазақстан облысы, Өскемен қ.</v>
          </cell>
          <cell r="O1790" t="str">
            <v>DDP</v>
          </cell>
          <cell r="P1790" t="str">
            <v>шартқа қол қойылған кезден бастап 30 күнтізбелік күн ішінде</v>
          </cell>
          <cell r="Q1790">
            <v>0</v>
          </cell>
          <cell r="R1790">
            <v>796</v>
          </cell>
          <cell r="S1790" t="str">
            <v>Дана</v>
          </cell>
        </row>
        <row r="1791">
          <cell r="A1791" t="str">
            <v>1167 Т</v>
          </cell>
          <cell r="B1791" t="str">
            <v>"ШҚ АЭК" АҚ</v>
          </cell>
          <cell r="C1791" t="str">
            <v>16.29.11.100.004.00.0796.000000000000</v>
          </cell>
          <cell r="D1791">
            <v>531107101</v>
          </cell>
          <cell r="E1791" t="str">
            <v>Швабра</v>
          </cell>
          <cell r="F1791" t="str">
            <v>Швабра</v>
          </cell>
          <cell r="G1791" t="str">
            <v>деревянная</v>
          </cell>
          <cell r="H1791" t="str">
            <v>Швабра</v>
          </cell>
          <cell r="I1791" t="str">
            <v>БК</v>
          </cell>
          <cell r="J1791">
            <v>0</v>
          </cell>
          <cell r="K1791">
            <v>631010000</v>
          </cell>
          <cell r="L1791" t="str">
            <v>ҚР, ШҚО, Өскемен қ., Бажов көш., 10</v>
          </cell>
          <cell r="M1791" t="str">
            <v>Желтоқсан-Қантар</v>
          </cell>
          <cell r="N1791" t="str">
            <v>Шығыс-Қазақстан облысы, Өскемен қ.</v>
          </cell>
          <cell r="O1791" t="str">
            <v>DDP</v>
          </cell>
          <cell r="P1791" t="str">
            <v>шартқа қол қойылған кезден бастап 30 күнтізбелік күн ішінде</v>
          </cell>
          <cell r="Q1791">
            <v>0</v>
          </cell>
          <cell r="R1791">
            <v>796</v>
          </cell>
          <cell r="S1791" t="str">
            <v>Дана</v>
          </cell>
        </row>
        <row r="1792">
          <cell r="A1792" t="str">
            <v>1167-1 Т</v>
          </cell>
          <cell r="B1792" t="str">
            <v>"ШҚ АЭК" АҚ</v>
          </cell>
          <cell r="C1792" t="str">
            <v>16.29.11.100.004.00.0796.000000000000</v>
          </cell>
          <cell r="D1792">
            <v>531107101</v>
          </cell>
          <cell r="E1792" t="str">
            <v>Швабра</v>
          </cell>
          <cell r="F1792" t="str">
            <v>Швабра</v>
          </cell>
          <cell r="G1792" t="str">
            <v>деревянная</v>
          </cell>
          <cell r="H1792" t="str">
            <v>Швабра</v>
          </cell>
          <cell r="I1792" t="str">
            <v>БК</v>
          </cell>
          <cell r="J1792">
            <v>0</v>
          </cell>
          <cell r="K1792">
            <v>631010000</v>
          </cell>
          <cell r="L1792" t="str">
            <v>070002,  Қазақстан Республикасы, Шығыс Қазақстан облысы, Өскемен қ., Бажов к-сі,10</v>
          </cell>
          <cell r="M1792" t="str">
            <v>Ақпан - Наурыз</v>
          </cell>
          <cell r="N1792" t="str">
            <v>Шығыс-Қазақстан облысы, Өскемен қ.</v>
          </cell>
          <cell r="O1792" t="str">
            <v>DDP</v>
          </cell>
          <cell r="P1792" t="str">
            <v>шартқа қол қойылған кезден бастап 30 күнтізбелік күн ішінде</v>
          </cell>
          <cell r="Q1792">
            <v>0</v>
          </cell>
          <cell r="R1792">
            <v>796</v>
          </cell>
          <cell r="S1792" t="str">
            <v>Дана</v>
          </cell>
        </row>
        <row r="1793">
          <cell r="A1793" t="str">
            <v>1168 Т</v>
          </cell>
          <cell r="B1793" t="str">
            <v>"ШҚ АЭК" АҚ</v>
          </cell>
          <cell r="C1793" t="str">
            <v>32.91.11.590.000.00.0796.000000000000</v>
          </cell>
          <cell r="D1793">
            <v>531107103</v>
          </cell>
          <cell r="E1793" t="str">
            <v>Тұтқамен еденге арналған щетка</v>
          </cell>
          <cell r="F1793" t="str">
            <v>Щетка</v>
          </cell>
          <cell r="G1793" t="str">
            <v>хозяйственная</v>
          </cell>
          <cell r="H1793" t="str">
            <v>Тұтқамен еденге арналған щетка</v>
          </cell>
          <cell r="I1793" t="str">
            <v>БК</v>
          </cell>
          <cell r="J1793">
            <v>0</v>
          </cell>
          <cell r="K1793">
            <v>631010000</v>
          </cell>
          <cell r="L1793" t="str">
            <v>ҚР, ШҚО, Өскемен қ., Бажов көш., 10</v>
          </cell>
          <cell r="M1793" t="str">
            <v>Желтоқсан-Қантар</v>
          </cell>
          <cell r="N1793" t="str">
            <v>Шығыс-Қазақстан облысы, Өскемен қ.</v>
          </cell>
          <cell r="O1793" t="str">
            <v>DDP</v>
          </cell>
          <cell r="P1793" t="str">
            <v>шартқа қол қойылған кезден бастап 30 күнтізбелік күн ішінде</v>
          </cell>
          <cell r="Q1793">
            <v>0</v>
          </cell>
          <cell r="R1793">
            <v>796</v>
          </cell>
          <cell r="S1793" t="str">
            <v>Дана</v>
          </cell>
        </row>
        <row r="1794">
          <cell r="A1794" t="str">
            <v>1169 Т</v>
          </cell>
          <cell r="B1794" t="str">
            <v>"ШҚ АЭК" АҚ</v>
          </cell>
          <cell r="C1794" t="str">
            <v>32.91.11.590.000.00.0796.000000000000</v>
          </cell>
          <cell r="D1794">
            <v>531107109</v>
          </cell>
          <cell r="E1794" t="str">
            <v>Сыпыру щеткасы</v>
          </cell>
          <cell r="F1794" t="str">
            <v>Щетка</v>
          </cell>
          <cell r="G1794" t="str">
            <v>хозяйственная</v>
          </cell>
          <cell r="H1794" t="str">
            <v>Сыпыру щеткасы</v>
          </cell>
          <cell r="I1794" t="str">
            <v>БК</v>
          </cell>
          <cell r="J1794">
            <v>0</v>
          </cell>
          <cell r="K1794">
            <v>631010000</v>
          </cell>
          <cell r="L1794" t="str">
            <v>ҚР, ШҚО, Өскемен қ., Бажов көш., 10</v>
          </cell>
          <cell r="M1794" t="str">
            <v>Желтоқсан-Қантар</v>
          </cell>
          <cell r="N1794" t="str">
            <v>Шығыс-Қазақстан облысы, Өскемен қ.</v>
          </cell>
          <cell r="O1794" t="str">
            <v>DDP</v>
          </cell>
          <cell r="P1794" t="str">
            <v>шартқа қол қойылған кезден бастап 30 күнтізбелік күн ішінде</v>
          </cell>
          <cell r="Q1794">
            <v>0</v>
          </cell>
          <cell r="R1794">
            <v>796</v>
          </cell>
          <cell r="S1794" t="str">
            <v>Дана</v>
          </cell>
        </row>
        <row r="1795">
          <cell r="A1795" t="str">
            <v>1170 Т</v>
          </cell>
          <cell r="B1795" t="str">
            <v>"ШҚ АЭК" АҚ</v>
          </cell>
          <cell r="C1795" t="str">
            <v>25.73.30.930.003.00.0796.000000000000</v>
          </cell>
          <cell r="D1795">
            <v>531107112</v>
          </cell>
          <cell r="E1795" t="str">
            <v>Сапты металл щетка</v>
          </cell>
          <cell r="F1795" t="str">
            <v>Щетка</v>
          </cell>
          <cell r="G1795" t="str">
            <v>металлическая</v>
          </cell>
          <cell r="H1795" t="str">
            <v>Сапты металл щетка</v>
          </cell>
          <cell r="I1795" t="str">
            <v>БК</v>
          </cell>
          <cell r="J1795">
            <v>0</v>
          </cell>
          <cell r="K1795">
            <v>631010000</v>
          </cell>
          <cell r="L1795" t="str">
            <v>ҚР, ШҚО, Өскемен қ., Бажов көш., 10</v>
          </cell>
          <cell r="M1795" t="str">
            <v>Желтоқсан-Қантар</v>
          </cell>
          <cell r="N1795" t="str">
            <v>Шығыс-Қазақстан облысы, Өскемен қ.</v>
          </cell>
          <cell r="O1795" t="str">
            <v>DDP</v>
          </cell>
          <cell r="P1795" t="str">
            <v>шартқа қол қойылған кезден бастап 30 күнтізбелік күн ішінде</v>
          </cell>
          <cell r="Q1795">
            <v>0</v>
          </cell>
          <cell r="R1795">
            <v>796</v>
          </cell>
          <cell r="S1795" t="str">
            <v>Дана</v>
          </cell>
        </row>
        <row r="1796">
          <cell r="A1796" t="str">
            <v>1171 Т</v>
          </cell>
          <cell r="B1796" t="str">
            <v>"ШҚ АЭК" АҚ</v>
          </cell>
          <cell r="C1796" t="str">
            <v>32.91.11.500.002.00.0796.000000000000</v>
          </cell>
          <cell r="D1796">
            <v>531107129</v>
          </cell>
          <cell r="E1796" t="str">
            <v xml:space="preserve">Унитаз үшін щетка                                                                                   </v>
          </cell>
          <cell r="F1796" t="str">
            <v>Ерш</v>
          </cell>
          <cell r="G1796" t="str">
            <v>унитазный</v>
          </cell>
          <cell r="H1796" t="str">
            <v xml:space="preserve">Унитаз үшін щетка                                                                                   </v>
          </cell>
          <cell r="I1796" t="str">
            <v>БК</v>
          </cell>
          <cell r="J1796">
            <v>0</v>
          </cell>
          <cell r="K1796">
            <v>631010000</v>
          </cell>
          <cell r="L1796" t="str">
            <v>ҚР, ШҚО, Өскемен қ., Бажов көш., 10</v>
          </cell>
          <cell r="M1796" t="str">
            <v>Желтоқсан-Қантар</v>
          </cell>
          <cell r="N1796" t="str">
            <v>Шығыс-Қазақстан облысы, Өскемен қ.</v>
          </cell>
          <cell r="O1796" t="str">
            <v>DDP</v>
          </cell>
          <cell r="P1796" t="str">
            <v>шартқа қол қойылған кезден бастап 30 күнтізбелік күн ішінде</v>
          </cell>
          <cell r="Q1796">
            <v>0</v>
          </cell>
          <cell r="R1796">
            <v>796</v>
          </cell>
          <cell r="S1796" t="str">
            <v>Дана</v>
          </cell>
        </row>
        <row r="1797">
          <cell r="A1797" t="str">
            <v>1172 Т</v>
          </cell>
          <cell r="B1797" t="str">
            <v>"ШҚ АЭК" АҚ</v>
          </cell>
          <cell r="C1797" t="str">
            <v>29.31.30.530.002.00.0796.000000000002</v>
          </cell>
          <cell r="D1797">
            <v>531107144</v>
          </cell>
          <cell r="E1797" t="str">
            <v>Шыны тазалағыш қырғыш</v>
          </cell>
          <cell r="F1797" t="str">
            <v>Щетка</v>
          </cell>
          <cell r="G1797" t="str">
            <v>стеклоочистителя, для специального и специализированного автомобиля</v>
          </cell>
          <cell r="H1797" t="str">
            <v>Шыны тазалағыш қырғыш</v>
          </cell>
          <cell r="I1797" t="str">
            <v>БК</v>
          </cell>
          <cell r="J1797">
            <v>0</v>
          </cell>
          <cell r="K1797">
            <v>631010000</v>
          </cell>
          <cell r="L1797" t="str">
            <v>ҚР, ШҚО, Өскемен қ., Бажов көш., 10</v>
          </cell>
          <cell r="M1797" t="str">
            <v>Желтоқсан-Қантар</v>
          </cell>
          <cell r="N1797" t="str">
            <v>Шығыс-Қазақстан облысы, Өскемен қ.</v>
          </cell>
          <cell r="O1797" t="str">
            <v>DDP</v>
          </cell>
          <cell r="P1797" t="str">
            <v>шартқа қол қойылған кезден бастап 30 күнтізбелік күн ішінде</v>
          </cell>
          <cell r="Q1797">
            <v>0</v>
          </cell>
          <cell r="R1797">
            <v>796</v>
          </cell>
          <cell r="S1797" t="str">
            <v>Дана</v>
          </cell>
        </row>
        <row r="1798">
          <cell r="A1798" t="str">
            <v>1173 Т</v>
          </cell>
          <cell r="B1798" t="str">
            <v>"ШҚ АЭК" АҚ</v>
          </cell>
          <cell r="C1798" t="str">
            <v>13.92.21.700.000.00.0796.000000000000</v>
          </cell>
          <cell r="D1798">
            <v>531107171</v>
          </cell>
          <cell r="E1798" t="str">
            <v>Қоқысқа арналған қап 60 л</v>
          </cell>
          <cell r="F1798" t="str">
            <v>Мешок</v>
          </cell>
          <cell r="G1798" t="str">
            <v>упаковочный, для мусора, из полиэтилена, обычной прочности, с ручками</v>
          </cell>
          <cell r="H1798" t="str">
            <v>Қоқысқа арналған қап 60 л</v>
          </cell>
          <cell r="I1798" t="str">
            <v>БК</v>
          </cell>
          <cell r="J1798">
            <v>0</v>
          </cell>
          <cell r="K1798">
            <v>631010000</v>
          </cell>
          <cell r="L1798" t="str">
            <v>ҚР, ШҚО, Өскемен қ., Бажов көш., 10</v>
          </cell>
          <cell r="M1798" t="str">
            <v>Желтоқсан-Қантар</v>
          </cell>
          <cell r="N1798" t="str">
            <v>Шығыс-Қазақстан облысы, Өскемен қ.</v>
          </cell>
          <cell r="O1798" t="str">
            <v>DDP</v>
          </cell>
          <cell r="P1798" t="str">
            <v>шартқа қол қойылған кезден бастап 30 күнтізбелік күн ішінде</v>
          </cell>
          <cell r="Q1798">
            <v>0</v>
          </cell>
          <cell r="R1798">
            <v>796</v>
          </cell>
          <cell r="S1798" t="str">
            <v>Дана</v>
          </cell>
        </row>
        <row r="1799">
          <cell r="A1799" t="str">
            <v>1174 Т</v>
          </cell>
          <cell r="B1799" t="str">
            <v>"ШҚ АЭК" АҚ</v>
          </cell>
          <cell r="C1799" t="str">
            <v>32.91.11.590.000.00.0796.000000000001</v>
          </cell>
          <cell r="D1799">
            <v>531107176</v>
          </cell>
          <cell r="E1799" t="str">
            <v>Тазалау үшін щетка</v>
          </cell>
          <cell r="F1799" t="str">
            <v>Щетка</v>
          </cell>
          <cell r="G1799" t="str">
            <v>санитарно-бытовая</v>
          </cell>
          <cell r="H1799" t="str">
            <v>Тазалау үшін щетка</v>
          </cell>
          <cell r="I1799" t="str">
            <v>БК</v>
          </cell>
          <cell r="J1799">
            <v>0</v>
          </cell>
          <cell r="K1799">
            <v>631010000</v>
          </cell>
          <cell r="L1799" t="str">
            <v>ҚР, ШҚО, Өскемен қ., Бажов көш., 10</v>
          </cell>
          <cell r="M1799" t="str">
            <v>Желтоқсан-Қантар</v>
          </cell>
          <cell r="N1799" t="str">
            <v>Шығыс-Қазақстан облысы, Өскемен қ.</v>
          </cell>
          <cell r="O1799" t="str">
            <v>DDP</v>
          </cell>
          <cell r="P1799" t="str">
            <v>шартқа қол қойылған кезден бастап 30 күнтізбелік күн ішінде</v>
          </cell>
          <cell r="Q1799">
            <v>0</v>
          </cell>
          <cell r="R1799">
            <v>796</v>
          </cell>
          <cell r="S1799" t="str">
            <v>Дана</v>
          </cell>
        </row>
        <row r="1800">
          <cell r="A1800" t="str">
            <v>1175 Т</v>
          </cell>
          <cell r="B1800" t="str">
            <v>"ШҚ АЭК" АҚ</v>
          </cell>
          <cell r="C1800" t="str">
            <v>25.73.30.970.003.00.0796.000000000000</v>
          </cell>
          <cell r="D1800">
            <v>531107191</v>
          </cell>
          <cell r="E1800" t="str">
            <v>Күрекше</v>
          </cell>
          <cell r="F1800" t="str">
            <v>Совок</v>
          </cell>
          <cell r="G1800" t="str">
            <v>металлический</v>
          </cell>
          <cell r="H1800" t="str">
            <v>Күрекше</v>
          </cell>
          <cell r="I1800" t="str">
            <v>БК</v>
          </cell>
          <cell r="J1800">
            <v>0</v>
          </cell>
          <cell r="K1800">
            <v>631010000</v>
          </cell>
          <cell r="L1800" t="str">
            <v>ҚР, ШҚО, Өскемен қ., Бажов көш., 10</v>
          </cell>
          <cell r="M1800" t="str">
            <v>Желтоқсан-Қантар</v>
          </cell>
          <cell r="N1800" t="str">
            <v>Шығыс-Қазақстан облысы, Өскемен қ.</v>
          </cell>
          <cell r="O1800" t="str">
            <v>DDP</v>
          </cell>
          <cell r="P1800" t="str">
            <v>шартқа қол қойылған кезден бастап 30 күнтізбелік күн ішінде</v>
          </cell>
          <cell r="Q1800">
            <v>0</v>
          </cell>
          <cell r="R1800">
            <v>796</v>
          </cell>
          <cell r="S1800" t="str">
            <v>Дана</v>
          </cell>
        </row>
        <row r="1801">
          <cell r="A1801" t="str">
            <v>1176 Т</v>
          </cell>
          <cell r="B1801" t="str">
            <v>"ШҚ АЭК" АҚ</v>
          </cell>
          <cell r="C1801" t="str">
            <v>31.09.11.000.006.00.0796.000000000000</v>
          </cell>
          <cell r="D1801">
            <v>531107203</v>
          </cell>
          <cell r="E1801" t="str">
            <v>Жиналмалы кереует</v>
          </cell>
          <cell r="F1801" t="str">
            <v>Кровать</v>
          </cell>
          <cell r="G1801" t="str">
            <v>полевая, раскладная, складывающаяся металлическая рама с откидными металлическими ножками</v>
          </cell>
          <cell r="H1801" t="str">
            <v>Жиналмалы кереует</v>
          </cell>
          <cell r="I1801" t="str">
            <v>БК</v>
          </cell>
          <cell r="J1801">
            <v>0</v>
          </cell>
          <cell r="K1801">
            <v>631010000</v>
          </cell>
          <cell r="L1801" t="str">
            <v>ҚР, ШҚО, Өскемен қ., Бажов көш., 10</v>
          </cell>
          <cell r="M1801" t="str">
            <v>Желтоқсан-Қантар</v>
          </cell>
          <cell r="N1801" t="str">
            <v>Шығыс-Қазақстан облысы, Өскемен қ.</v>
          </cell>
          <cell r="O1801" t="str">
            <v>DDP</v>
          </cell>
          <cell r="P1801" t="str">
            <v>шартқа қол қойылған кезден бастап 30 күнтізбелік күн ішінде</v>
          </cell>
          <cell r="Q1801">
            <v>0</v>
          </cell>
          <cell r="R1801">
            <v>796</v>
          </cell>
          <cell r="S1801" t="str">
            <v>Дана</v>
          </cell>
        </row>
        <row r="1802">
          <cell r="A1802" t="str">
            <v>1177 Т</v>
          </cell>
          <cell r="B1802" t="str">
            <v>"ШҚ АЭК" АҚ</v>
          </cell>
          <cell r="C1802" t="str">
            <v>13.95.10.700.001.01.0796.000000000000</v>
          </cell>
          <cell r="D1802">
            <v>531107221</v>
          </cell>
          <cell r="E1802" t="str">
            <v>Микрофибраның шынылары үшiн майлық</v>
          </cell>
          <cell r="F1802" t="str">
            <v>Салфетка</v>
          </cell>
          <cell r="G1802" t="str">
            <v>техническая, из микрофибры, сухая</v>
          </cell>
          <cell r="H1802" t="str">
            <v>Микрофибраның шынылары үшiн майлық</v>
          </cell>
          <cell r="I1802" t="str">
            <v>БК</v>
          </cell>
          <cell r="J1802">
            <v>0</v>
          </cell>
          <cell r="K1802">
            <v>631010000</v>
          </cell>
          <cell r="L1802" t="str">
            <v>ҚР, ШҚО, Өскемен қ., Бажов көш., 10</v>
          </cell>
          <cell r="M1802" t="str">
            <v>Желтоқсан-Қантар</v>
          </cell>
          <cell r="N1802" t="str">
            <v>Шығыс-Қазақстан облысы, Өскемен қ.</v>
          </cell>
          <cell r="O1802" t="str">
            <v>DDP</v>
          </cell>
          <cell r="P1802" t="str">
            <v>шартқа қол қойылған кезден бастап 30 күнтізбелік күн ішінде</v>
          </cell>
          <cell r="Q1802">
            <v>0</v>
          </cell>
          <cell r="R1802">
            <v>736</v>
          </cell>
          <cell r="S1802" t="str">
            <v>Орам</v>
          </cell>
        </row>
        <row r="1803">
          <cell r="A1803" t="str">
            <v>1178 Т</v>
          </cell>
          <cell r="B1803" t="str">
            <v>"ШҚ АЭК" АҚ</v>
          </cell>
          <cell r="C1803" t="str">
            <v>27.40.21.000.001.00.0796.000000000001</v>
          </cell>
          <cell r="D1803">
            <v>531108100</v>
          </cell>
          <cell r="E1803" t="str">
            <v>Аккумуляторлы фонарь АР-1500S</v>
          </cell>
          <cell r="F1803" t="str">
            <v>Фонарь</v>
          </cell>
          <cell r="G1803" t="str">
            <v>светодиодный, переносной</v>
          </cell>
          <cell r="H1803" t="str">
            <v>Аккумуляторлы фонарь АР-1500S</v>
          </cell>
          <cell r="I1803" t="str">
            <v>БК</v>
          </cell>
          <cell r="J1803">
            <v>0</v>
          </cell>
          <cell r="K1803">
            <v>631010000</v>
          </cell>
          <cell r="L1803" t="str">
            <v>ҚР, ШҚО, Өскемен қ., Бажов көш., 10</v>
          </cell>
          <cell r="M1803" t="str">
            <v>Желтоқсан-Қантар</v>
          </cell>
          <cell r="N1803" t="str">
            <v>Шығыс-Қазақстан облысы, Өскемен қ.</v>
          </cell>
          <cell r="O1803" t="str">
            <v>DDP</v>
          </cell>
          <cell r="P1803" t="str">
            <v>шартқа қол қойылған кезден бастап 45 күнтізбелік күн ішінде</v>
          </cell>
          <cell r="Q1803">
            <v>0</v>
          </cell>
          <cell r="R1803">
            <v>796</v>
          </cell>
          <cell r="S1803" t="str">
            <v>Дана</v>
          </cell>
        </row>
        <row r="1804">
          <cell r="A1804" t="str">
            <v>1179 Т</v>
          </cell>
          <cell r="B1804" t="str">
            <v>"ШҚ АЭК" АҚ</v>
          </cell>
          <cell r="C1804" t="str">
            <v>27.40.21.000.001.00.0796.000000000001</v>
          </cell>
          <cell r="D1804">
            <v>531108101</v>
          </cell>
          <cell r="E1804" t="str">
            <v>Аккумуляторлы светодиодтық фонарь</v>
          </cell>
          <cell r="F1804" t="str">
            <v>Фонарь</v>
          </cell>
          <cell r="G1804" t="str">
            <v>светодиодный, переносной</v>
          </cell>
          <cell r="H1804" t="str">
            <v>Аккумуляторлы светодиодтық фонарь</v>
          </cell>
          <cell r="I1804" t="str">
            <v>БК</v>
          </cell>
          <cell r="J1804">
            <v>0</v>
          </cell>
          <cell r="K1804">
            <v>631010000</v>
          </cell>
          <cell r="L1804" t="str">
            <v>ҚР, ШҚО, Өскемен қ., Бажов көш., 10</v>
          </cell>
          <cell r="M1804" t="str">
            <v>Желтоқсан-Қантар</v>
          </cell>
          <cell r="N1804" t="str">
            <v>Шығыс-Қазақстан облысы, Өскемен қ.</v>
          </cell>
          <cell r="O1804" t="str">
            <v>DDP</v>
          </cell>
          <cell r="P1804" t="str">
            <v>шартқа қол қойылған кезден бастап 45 күнтізбелік күн ішінде</v>
          </cell>
          <cell r="Q1804">
            <v>0</v>
          </cell>
          <cell r="R1804">
            <v>796</v>
          </cell>
          <cell r="S1804" t="str">
            <v>Дана</v>
          </cell>
        </row>
        <row r="1805">
          <cell r="A1805" t="str">
            <v>1180 Т</v>
          </cell>
          <cell r="B1805" t="str">
            <v>"ШҚ АЭК" АҚ</v>
          </cell>
          <cell r="C1805" t="str">
            <v>27.40.21.000.001.00.0796.000000000004</v>
          </cell>
          <cell r="D1805">
            <v>531108102</v>
          </cell>
          <cell r="E1805" t="str">
            <v>Шахтерлық фонарь ЗШНКП-10H-05</v>
          </cell>
          <cell r="F1805" t="str">
            <v>Фонарь</v>
          </cell>
          <cell r="G1805" t="str">
            <v>сигнально-осветительный</v>
          </cell>
          <cell r="H1805" t="str">
            <v>Шахтерлық фонарь ЗШНКП-10H-05</v>
          </cell>
          <cell r="I1805" t="str">
            <v>БК</v>
          </cell>
          <cell r="J1805">
            <v>0</v>
          </cell>
          <cell r="K1805">
            <v>631010000</v>
          </cell>
          <cell r="L1805" t="str">
            <v>ҚР, ШҚО, Өскемен қ., Бажов көш., 10</v>
          </cell>
          <cell r="M1805" t="str">
            <v>Желтоқсан-Қантар</v>
          </cell>
          <cell r="N1805" t="str">
            <v>Шығыс-Қазақстан облысы, Өскемен қ.</v>
          </cell>
          <cell r="O1805" t="str">
            <v>DDP</v>
          </cell>
          <cell r="P1805" t="str">
            <v>шартқа қол қойылған кезден бастап 45 күнтізбелік күн ішінде</v>
          </cell>
          <cell r="Q1805">
            <v>0</v>
          </cell>
          <cell r="R1805">
            <v>796</v>
          </cell>
          <cell r="S1805" t="str">
            <v>Дана</v>
          </cell>
        </row>
        <row r="1806">
          <cell r="A1806" t="str">
            <v>1181 Т</v>
          </cell>
          <cell r="B1806" t="str">
            <v>"ШҚ АЭК" АҚ</v>
          </cell>
          <cell r="C1806" t="str">
            <v>27.40.21.000.001.00.0796.000000000004</v>
          </cell>
          <cell r="D1806">
            <v>531108108</v>
          </cell>
          <cell r="E1806" t="str">
            <v>Қол фонарь 842171402 2XC 2.4V 0.5A</v>
          </cell>
          <cell r="F1806" t="str">
            <v>Фонарь</v>
          </cell>
          <cell r="G1806" t="str">
            <v>сигнально-осветительный</v>
          </cell>
          <cell r="H1806" t="str">
            <v>Қол фонарь 842171402 2XC 2.4V 0.5A</v>
          </cell>
          <cell r="I1806" t="str">
            <v>БК</v>
          </cell>
          <cell r="J1806">
            <v>0</v>
          </cell>
          <cell r="K1806">
            <v>631010000</v>
          </cell>
          <cell r="L1806" t="str">
            <v>ҚР, ШҚО, Өскемен қ., Бажов көш., 10</v>
          </cell>
          <cell r="M1806" t="str">
            <v>Желтоқсан-Қантар</v>
          </cell>
          <cell r="N1806" t="str">
            <v>Шығыс-Қазақстан облысы, Өскемен қ.</v>
          </cell>
          <cell r="O1806" t="str">
            <v>DDP</v>
          </cell>
          <cell r="P1806" t="str">
            <v>шартқа қол қойылған кезден бастап 45 күнтізбелік күн ішінде</v>
          </cell>
          <cell r="Q1806">
            <v>0</v>
          </cell>
          <cell r="R1806">
            <v>796</v>
          </cell>
          <cell r="S1806" t="str">
            <v>Дана</v>
          </cell>
        </row>
        <row r="1807">
          <cell r="A1807" t="str">
            <v>1182 Т</v>
          </cell>
          <cell r="B1807" t="str">
            <v>"ШҚ АЭК" АҚ</v>
          </cell>
          <cell r="C1807" t="str">
            <v>27.40.21.000.001.00.0796.000000000004</v>
          </cell>
          <cell r="D1807">
            <v>531108110</v>
          </cell>
          <cell r="E1807" t="str">
            <v>Аккумляторлы кішкене фонарь</v>
          </cell>
          <cell r="F1807" t="str">
            <v>Фонарь</v>
          </cell>
          <cell r="G1807" t="str">
            <v>сигнально-осветительный</v>
          </cell>
          <cell r="H1807" t="str">
            <v>Аккумляторлы кішкене фонарь</v>
          </cell>
          <cell r="I1807" t="str">
            <v>БК</v>
          </cell>
          <cell r="J1807">
            <v>0</v>
          </cell>
          <cell r="K1807">
            <v>631010000</v>
          </cell>
          <cell r="L1807" t="str">
            <v>ҚР, ШҚО, Өскемен қ., Бажов көш., 10</v>
          </cell>
          <cell r="M1807" t="str">
            <v>Желтоқсан-Қантар</v>
          </cell>
          <cell r="N1807" t="str">
            <v>Шығыс-Қазақстан облысы, Өскемен қ.</v>
          </cell>
          <cell r="O1807" t="str">
            <v>DDP</v>
          </cell>
          <cell r="P1807" t="str">
            <v>шартқа қол қойылған кезден бастап 45 күнтізбелік күн ішінде</v>
          </cell>
          <cell r="Q1807">
            <v>0</v>
          </cell>
          <cell r="R1807">
            <v>796</v>
          </cell>
          <cell r="S1807" t="str">
            <v>Дана</v>
          </cell>
        </row>
        <row r="1808">
          <cell r="A1808" t="str">
            <v>1183 Т</v>
          </cell>
          <cell r="B1808" t="str">
            <v>"ШҚ АЭК" АҚ</v>
          </cell>
          <cell r="C1808" t="str">
            <v>27.51.28.390.004.00.0796.000000000014</v>
          </cell>
          <cell r="D1808">
            <v>531109121</v>
          </cell>
          <cell r="E1808" t="str">
            <v>Электрлік плита 2-конф. Мечта</v>
          </cell>
          <cell r="F1808" t="str">
            <v>Плита электрическая</v>
          </cell>
          <cell r="G1808" t="str">
            <v>тип варочной панели традиционный, количество конфорок 2, отдельностоящая</v>
          </cell>
          <cell r="H1808" t="str">
            <v>Электрлік плита 2-конф. Мечта</v>
          </cell>
          <cell r="I1808" t="str">
            <v>БК</v>
          </cell>
          <cell r="J1808">
            <v>0</v>
          </cell>
          <cell r="K1808">
            <v>631010000</v>
          </cell>
          <cell r="L1808" t="str">
            <v>ҚР, ШҚО, Өскемен қ., Бажов көш., 10</v>
          </cell>
          <cell r="M1808" t="str">
            <v>Желтоқсан-Қантар</v>
          </cell>
          <cell r="N1808" t="str">
            <v>Шығыс-Қазақстан облысы, Өскемен қ.</v>
          </cell>
          <cell r="O1808" t="str">
            <v>DDP</v>
          </cell>
          <cell r="P1808" t="str">
            <v>шартқа қол қойылған кезден бастап 45 күнтізбелік күн ішінде</v>
          </cell>
          <cell r="Q1808">
            <v>0</v>
          </cell>
          <cell r="R1808">
            <v>796</v>
          </cell>
          <cell r="S1808" t="str">
            <v>Дана</v>
          </cell>
        </row>
        <row r="1809">
          <cell r="A1809" t="str">
            <v>1184 Т</v>
          </cell>
          <cell r="B1809" t="str">
            <v>"ШҚ АЭК" АҚ</v>
          </cell>
          <cell r="C1809" t="str">
            <v>32.99.59.900.087.00.0796.000000000005</v>
          </cell>
          <cell r="D1809">
            <v>531109126</v>
          </cell>
          <cell r="E1809" t="str">
            <v>Жерлендіргішсіз ұзартқыш 25м</v>
          </cell>
          <cell r="F1809" t="str">
            <v>Фильтр</v>
          </cell>
          <cell r="G1809" t="str">
            <v>сетевой, количество входных разъемов (розеток) свыше 5, длина шнура свыше 5 м</v>
          </cell>
          <cell r="H1809" t="str">
            <v>Жерлендіргішсіз ұзартқыш 25м</v>
          </cell>
          <cell r="I1809" t="str">
            <v>БК</v>
          </cell>
          <cell r="J1809">
            <v>0</v>
          </cell>
          <cell r="K1809">
            <v>631010000</v>
          </cell>
          <cell r="L1809" t="str">
            <v>ҚР, ШҚО, Өскемен қ., Бажов көш., 10</v>
          </cell>
          <cell r="M1809" t="str">
            <v>Желтоқсан-Қантар</v>
          </cell>
          <cell r="N1809" t="str">
            <v>Шығыс-Қазақстан облысы, Өскемен қ.</v>
          </cell>
          <cell r="O1809" t="str">
            <v>DDP</v>
          </cell>
          <cell r="P1809" t="str">
            <v>шартқа қол қойылған кезден бастап 45 күнтізбелік күн ішінде</v>
          </cell>
          <cell r="Q1809">
            <v>0</v>
          </cell>
          <cell r="R1809">
            <v>796</v>
          </cell>
          <cell r="S1809" t="str">
            <v>Дана</v>
          </cell>
        </row>
        <row r="1810">
          <cell r="A1810" t="str">
            <v>1185 Т</v>
          </cell>
          <cell r="B1810" t="str">
            <v>"ШҚ АЭК" АҚ</v>
          </cell>
          <cell r="C1810" t="str">
            <v>32.99.59.900.087.00.0796.000000000005</v>
          </cell>
          <cell r="D1810">
            <v>531109129</v>
          </cell>
          <cell r="E1810" t="str">
            <v>Орауыштағы жерлендіргішсіз ұзартқыш  4Х50м</v>
          </cell>
          <cell r="F1810" t="str">
            <v>Фильтр</v>
          </cell>
          <cell r="G1810" t="str">
            <v>сетевой, количество входных разъемов (розеток) свыше 5, длина шнура свыше 5 м</v>
          </cell>
          <cell r="H1810" t="str">
            <v>Орауыштағы жерлендіргішсіз ұзартқыш  4Х50м</v>
          </cell>
          <cell r="I1810" t="str">
            <v>БК</v>
          </cell>
          <cell r="J1810">
            <v>0</v>
          </cell>
          <cell r="K1810">
            <v>631010000</v>
          </cell>
          <cell r="L1810" t="str">
            <v>ҚР, ШҚО, Өскемен қ., Бажов көш., 10</v>
          </cell>
          <cell r="M1810" t="str">
            <v>Желтоқсан-Қантар</v>
          </cell>
          <cell r="N1810" t="str">
            <v>Шығыс-Қазақстан облысы, Өскемен қ.</v>
          </cell>
          <cell r="O1810" t="str">
            <v>DDP</v>
          </cell>
          <cell r="P1810" t="str">
            <v>шартқа қол қойылған кезден бастап 45 күнтізбелік күн ішінде</v>
          </cell>
          <cell r="Q1810">
            <v>0</v>
          </cell>
          <cell r="R1810">
            <v>796</v>
          </cell>
          <cell r="S1810" t="str">
            <v>Дана</v>
          </cell>
        </row>
        <row r="1811">
          <cell r="A1811" t="str">
            <v>1186 Т</v>
          </cell>
          <cell r="B1811" t="str">
            <v>"ШҚ АЭК" АҚ</v>
          </cell>
          <cell r="C1811" t="str">
            <v>27.33.13.900.006.00.0796.000000000000</v>
          </cell>
          <cell r="D1811">
            <v>531109167</v>
          </cell>
          <cell r="E1811" t="str">
            <v xml:space="preserve"> Пластикалы катушкадағы ұзартқыш 16А 3,5 кВт 4 розетка 30м(ПВС 3х2,5)</v>
          </cell>
          <cell r="F1811" t="str">
            <v>Удлинитель</v>
          </cell>
          <cell r="G1811" t="str">
            <v>электрический, на катушке</v>
          </cell>
          <cell r="H1811" t="str">
            <v xml:space="preserve"> Пластикалы катушкадағы ұзартқыш 16А 3,5 кВт 4 розетка 30м(ПВС 3х2,5)</v>
          </cell>
          <cell r="I1811" t="str">
            <v>БК</v>
          </cell>
          <cell r="J1811">
            <v>0</v>
          </cell>
          <cell r="K1811">
            <v>631010000</v>
          </cell>
          <cell r="L1811" t="str">
            <v>ҚР, ШҚО, Өскемен қ., Бажов көш., 10</v>
          </cell>
          <cell r="M1811" t="str">
            <v>Желтоқсан-Қантар</v>
          </cell>
          <cell r="N1811" t="str">
            <v>Шығыс-Қазақстан облысы, Өскемен қ.</v>
          </cell>
          <cell r="O1811" t="str">
            <v>DDP</v>
          </cell>
          <cell r="P1811" t="str">
            <v>шартқа қол қойылған кезден бастап 45 күнтізбелік күн ішінде</v>
          </cell>
          <cell r="Q1811">
            <v>0</v>
          </cell>
          <cell r="R1811">
            <v>796</v>
          </cell>
          <cell r="S1811" t="str">
            <v>Дана</v>
          </cell>
        </row>
        <row r="1812">
          <cell r="A1812" t="str">
            <v>1187 Т</v>
          </cell>
          <cell r="B1812" t="str">
            <v>"ШҚ АЭК" АҚ</v>
          </cell>
          <cell r="C1812" t="str">
            <v>28.25.20.900.000.01.0839.000000000004</v>
          </cell>
          <cell r="D1812">
            <v>531109170</v>
          </cell>
          <cell r="E1812" t="str">
            <v xml:space="preserve"> 2800 АЙН/МИН 0,18КВТ ВК-250БИ  КАНАЛЬДЫ ЖЕЛДЕТКІШ                                                  </v>
          </cell>
          <cell r="F1812" t="str">
            <v>Вентилятор</v>
          </cell>
          <cell r="G1812" t="str">
            <v>канальный, для круглого воздуховода, общего назначения, марка стали ВК-250Б, мощность 0,18 кВт, производительность 1000 м3/час</v>
          </cell>
          <cell r="H1812" t="str">
            <v xml:space="preserve"> 2800 АЙН/МИН 0,18КВТ ВК-250БИ  КАНАЛЬДЫ ЖЕЛДЕТКІШ                                                  </v>
          </cell>
          <cell r="I1812" t="str">
            <v>БК</v>
          </cell>
          <cell r="J1812">
            <v>0</v>
          </cell>
          <cell r="K1812">
            <v>631010000</v>
          </cell>
          <cell r="L1812" t="str">
            <v>ҚР, ШҚО, Өскемен қ., Бажов көш., 10</v>
          </cell>
          <cell r="M1812" t="str">
            <v>Желтоқсан-Қантар</v>
          </cell>
          <cell r="N1812" t="str">
            <v>Шығыс-Қазақстан облысы, Өскемен қ.</v>
          </cell>
          <cell r="O1812" t="str">
            <v>DDP</v>
          </cell>
          <cell r="P1812" t="str">
            <v>шартқа қол қойылған кезден бастап 45 күнтізбелік күн ішінде</v>
          </cell>
          <cell r="Q1812">
            <v>0</v>
          </cell>
          <cell r="R1812">
            <v>796</v>
          </cell>
          <cell r="S1812" t="str">
            <v>Дана</v>
          </cell>
        </row>
        <row r="1813">
          <cell r="A1813" t="str">
            <v>1188 Т</v>
          </cell>
          <cell r="B1813" t="str">
            <v>"ШҚ АЭК" АҚ</v>
          </cell>
          <cell r="C1813" t="str">
            <v>27.33.13.900.006.00.0796.000000000000</v>
          </cell>
          <cell r="D1813">
            <v>531109175</v>
          </cell>
          <cell r="E1813" t="str">
            <v>Пластик катушкадағы ұзартқыш   16А 3,5кВт 4 розетка 50м (ПВС 3х2,5)</v>
          </cell>
          <cell r="F1813" t="str">
            <v>Удлинитель</v>
          </cell>
          <cell r="G1813" t="str">
            <v>электрический, на катушке</v>
          </cell>
          <cell r="H1813" t="str">
            <v>Пластик катушкадағы ұзартқыш   16А 3,5кВт 4 розетка 50м (ПВС 3х2,5)</v>
          </cell>
          <cell r="I1813" t="str">
            <v>БК</v>
          </cell>
          <cell r="J1813">
            <v>0</v>
          </cell>
          <cell r="K1813">
            <v>631010000</v>
          </cell>
          <cell r="L1813" t="str">
            <v>ҚР, ШҚО, Өскемен қ., Бажов көш., 10</v>
          </cell>
          <cell r="M1813" t="str">
            <v>Желтоқсан-Қантар</v>
          </cell>
          <cell r="N1813" t="str">
            <v>Шығыс-Қазақстан облысы, Өскемен қ.</v>
          </cell>
          <cell r="O1813" t="str">
            <v>DDP</v>
          </cell>
          <cell r="P1813" t="str">
            <v>шартқа қол қойылған кезден бастап 45 күнтізбелік күн ішінде</v>
          </cell>
          <cell r="Q1813">
            <v>0</v>
          </cell>
          <cell r="R1813">
            <v>796</v>
          </cell>
          <cell r="S1813" t="str">
            <v>Дана</v>
          </cell>
        </row>
        <row r="1814">
          <cell r="A1814" t="str">
            <v>1189 Т</v>
          </cell>
          <cell r="B1814" t="str">
            <v>"ШҚ АЭК" АҚ</v>
          </cell>
          <cell r="C1814" t="str">
            <v>25.73.10.200.000.00.0796.000000000001</v>
          </cell>
          <cell r="D1814">
            <v>531110100</v>
          </cell>
          <cell r="E1814" t="str">
            <v>Шөп айыр</v>
          </cell>
          <cell r="F1814" t="str">
            <v>Вилы</v>
          </cell>
          <cell r="G1814" t="str">
            <v>хозяйственные, металлические, четырехрогие, деревянный черенок</v>
          </cell>
          <cell r="H1814" t="str">
            <v>Шөп айыр</v>
          </cell>
          <cell r="I1814" t="str">
            <v>БК</v>
          </cell>
          <cell r="J1814" t="str">
            <v>40</v>
          </cell>
          <cell r="K1814">
            <v>631010000</v>
          </cell>
          <cell r="L1814" t="str">
            <v>ҚР, ШҚО, Өскемен қ., Бажов көш., 10</v>
          </cell>
          <cell r="M1814" t="str">
            <v>Желтоқсан-Қантар</v>
          </cell>
          <cell r="N1814" t="str">
            <v>Шығыс-Қазақстан облысы, Өскемен қ.</v>
          </cell>
          <cell r="O1814" t="str">
            <v>DDP</v>
          </cell>
          <cell r="P1814" t="str">
            <v>шартқа қол қойылған кезден бастап 30 күнтізбелік күн ішінде</v>
          </cell>
          <cell r="Q1814">
            <v>0</v>
          </cell>
          <cell r="R1814">
            <v>796</v>
          </cell>
          <cell r="S1814" t="str">
            <v>Дана</v>
          </cell>
        </row>
        <row r="1815">
          <cell r="A1815" t="str">
            <v>1189-1 Т</v>
          </cell>
          <cell r="B1815" t="str">
            <v>"ШҚ АЭК" АҚ</v>
          </cell>
          <cell r="C1815" t="str">
            <v>25.73.10.200.000.00.0796.000000000001</v>
          </cell>
          <cell r="D1815">
            <v>531110100</v>
          </cell>
          <cell r="E1815" t="str">
            <v>Шөп айыр</v>
          </cell>
          <cell r="F1815" t="str">
            <v>Вилы</v>
          </cell>
          <cell r="G1815" t="str">
            <v>хозяйственные, металлические, четырехрогие, деревянный черенок</v>
          </cell>
          <cell r="H1815" t="str">
            <v>Шөп айыр</v>
          </cell>
          <cell r="I1815" t="str">
            <v>БК</v>
          </cell>
          <cell r="J1815">
            <v>0</v>
          </cell>
          <cell r="K1815">
            <v>631010000</v>
          </cell>
          <cell r="L1815" t="str">
            <v>070002,  Қазақстан Республикасы, Шығыс Қазақстан облысы, Өскемен қ., Бажов к-сі,10</v>
          </cell>
          <cell r="M1815" t="str">
            <v>Ақпан - Наурыз</v>
          </cell>
          <cell r="N1815" t="str">
            <v>Шығыс-Қазақстан облысы, Өскемен қ.</v>
          </cell>
          <cell r="O1815" t="str">
            <v>DDP</v>
          </cell>
          <cell r="P1815" t="str">
            <v>шартқа қол қойылған кезден бастап 30 күнтізбелік күн ішінде</v>
          </cell>
          <cell r="Q1815">
            <v>0</v>
          </cell>
          <cell r="R1815">
            <v>796</v>
          </cell>
          <cell r="S1815" t="str">
            <v>Дана</v>
          </cell>
        </row>
        <row r="1816">
          <cell r="A1816" t="str">
            <v>1190 Т</v>
          </cell>
          <cell r="B1816" t="str">
            <v>"ШҚ АЭК" АҚ</v>
          </cell>
          <cell r="C1816" t="str">
            <v>31.00.13.500.001.00.0796.000000000046</v>
          </cell>
          <cell r="D1816">
            <v>531111107</v>
          </cell>
          <cell r="E1816" t="str">
            <v xml:space="preserve">Кеңселік кресло (м)                                                                                 </v>
          </cell>
          <cell r="F1816" t="str">
            <v>Кресло</v>
          </cell>
          <cell r="G1816" t="str">
            <v>пластик, обивка тканевая, с поворотно подъемным механизмом, подлокотники пластиковые</v>
          </cell>
          <cell r="H1816" t="str">
            <v xml:space="preserve">Кеңселік кресло (м)                                                                                 </v>
          </cell>
          <cell r="I1816" t="str">
            <v>БК</v>
          </cell>
          <cell r="J1816">
            <v>0</v>
          </cell>
          <cell r="K1816">
            <v>631010000</v>
          </cell>
          <cell r="L1816" t="str">
            <v>ҚР, ШҚО, Өскемен қ., Бажов көш., 10</v>
          </cell>
          <cell r="M1816" t="str">
            <v>Желтоқсан-Қантар</v>
          </cell>
          <cell r="N1816" t="str">
            <v>Шығыс-Қазақстан облысы, Өскемен қ.</v>
          </cell>
          <cell r="O1816" t="str">
            <v>DDP</v>
          </cell>
          <cell r="P1816" t="str">
            <v>шартқа қол қойылған кезден бастап 30 күнтізбелік күн ішінде</v>
          </cell>
          <cell r="Q1816">
            <v>0</v>
          </cell>
          <cell r="R1816">
            <v>796</v>
          </cell>
          <cell r="S1816" t="str">
            <v>Дана</v>
          </cell>
        </row>
        <row r="1817">
          <cell r="A1817" t="str">
            <v>1191 Т</v>
          </cell>
          <cell r="B1817" t="str">
            <v>"ШҚ АЭК" АҚ</v>
          </cell>
          <cell r="C1817" t="str">
            <v>28.25.20.900.000.01.0839.000000000003</v>
          </cell>
          <cell r="D1817">
            <v>531112105</v>
          </cell>
          <cell r="E1817" t="str">
            <v xml:space="preserve">ВК-200  КАНАЛЬДЫ ЖЕЛДЕТКІШ                                                                          </v>
          </cell>
          <cell r="F1817" t="str">
            <v>Вентилятор</v>
          </cell>
          <cell r="G1817" t="str">
            <v>канальный, для круглого воздуховода, общего назначения, марка стали ВК-200Б, мощность 0,18 кВт, производительность 930 м3/час</v>
          </cell>
          <cell r="H1817" t="str">
            <v xml:space="preserve">ВК-200  КАНАЛЬДЫ ЖЕЛДЕТКІШ                                                                          </v>
          </cell>
          <cell r="I1817" t="str">
            <v>БК</v>
          </cell>
          <cell r="J1817">
            <v>0</v>
          </cell>
          <cell r="K1817">
            <v>631010000</v>
          </cell>
          <cell r="L1817" t="str">
            <v>ҚР, ШҚО, Өскемен қ., Бажов көш., 10</v>
          </cell>
          <cell r="M1817" t="str">
            <v>Желтоқсан-Қантар</v>
          </cell>
          <cell r="N1817" t="str">
            <v>Шығыс-Қазақстан облысы, Өскемен қ.</v>
          </cell>
          <cell r="O1817" t="str">
            <v>DDP</v>
          </cell>
          <cell r="P1817" t="str">
            <v>шартқа қол қойылған кезден бастап 45 күнтізбелік күн ішінде</v>
          </cell>
          <cell r="Q1817">
            <v>0</v>
          </cell>
          <cell r="R1817">
            <v>796</v>
          </cell>
          <cell r="S1817" t="str">
            <v>Дана</v>
          </cell>
        </row>
        <row r="1818">
          <cell r="A1818" t="str">
            <v>1192 Т</v>
          </cell>
          <cell r="B1818" t="str">
            <v>"ШҚ АЭК" АҚ</v>
          </cell>
          <cell r="C1818" t="str">
            <v>25.11.23.900.004.00.0055.000000000000</v>
          </cell>
          <cell r="D1818">
            <v>531112106</v>
          </cell>
          <cell r="E1818" t="str">
            <v xml:space="preserve">Икемді ауа өткізгіш ұз. 200м                                                                        </v>
          </cell>
          <cell r="F1818" t="str">
            <v>Воздуховод</v>
          </cell>
          <cell r="G1818" t="str">
            <v>из алюминиевой фольги</v>
          </cell>
          <cell r="H1818" t="str">
            <v xml:space="preserve">Икемді ауа өткізгіш ұз. 200м                                                                        </v>
          </cell>
          <cell r="I1818" t="str">
            <v>БК</v>
          </cell>
          <cell r="J1818">
            <v>0</v>
          </cell>
          <cell r="K1818">
            <v>631010000</v>
          </cell>
          <cell r="L1818" t="str">
            <v>ҚР, ШҚО, Өскемен қ., Бажов көш., 10</v>
          </cell>
          <cell r="M1818" t="str">
            <v>Желтоқсан-Қантар</v>
          </cell>
          <cell r="N1818" t="str">
            <v>Шығыс-Қазақстан облысы, Өскемен қ.</v>
          </cell>
          <cell r="O1818" t="str">
            <v>DDP</v>
          </cell>
          <cell r="P1818" t="str">
            <v>шартқа қол қойылған кезден бастап 45 күнтізбелік күн ішінде</v>
          </cell>
          <cell r="Q1818">
            <v>0</v>
          </cell>
          <cell r="R1818">
            <v>18</v>
          </cell>
          <cell r="S1818" t="str">
            <v>метр бойы</v>
          </cell>
        </row>
        <row r="1819">
          <cell r="A1819" t="str">
            <v>1193 Т</v>
          </cell>
          <cell r="B1819" t="str">
            <v>"ШҚ АЭК" АҚ</v>
          </cell>
          <cell r="C1819" t="str">
            <v>27.51.15.500.000.00.0796.000000000000</v>
          </cell>
          <cell r="D1819">
            <v>531112107</v>
          </cell>
          <cell r="E1819" t="str">
            <v xml:space="preserve">Қабырғалық сорғы шатыр                                                                              </v>
          </cell>
          <cell r="F1819" t="str">
            <v>Зонт</v>
          </cell>
          <cell r="G1819" t="str">
            <v>вытяжной, с маслофильтром, островной, из нержавеющей стали</v>
          </cell>
          <cell r="H1819" t="str">
            <v xml:space="preserve">Қабырғалық сорғы шатыр                                                                              </v>
          </cell>
          <cell r="I1819" t="str">
            <v>БК</v>
          </cell>
          <cell r="J1819">
            <v>0</v>
          </cell>
          <cell r="K1819">
            <v>631010000</v>
          </cell>
          <cell r="L1819" t="str">
            <v>ҚР, ШҚО, Өскемен қ., Бажов көш., 10</v>
          </cell>
          <cell r="M1819" t="str">
            <v>Желтоқсан-Қантар</v>
          </cell>
          <cell r="N1819" t="str">
            <v>Шығыс-Қазақстан облысы, Өскемен қ.</v>
          </cell>
          <cell r="O1819" t="str">
            <v>DDP</v>
          </cell>
          <cell r="P1819" t="str">
            <v>шартқа қол қойылған кезден бастап 45 күнтізбелік күн ішінде</v>
          </cell>
          <cell r="Q1819">
            <v>0</v>
          </cell>
          <cell r="R1819">
            <v>796</v>
          </cell>
          <cell r="S1819" t="str">
            <v>Дана</v>
          </cell>
        </row>
        <row r="1820">
          <cell r="A1820" t="str">
            <v>1194 Т</v>
          </cell>
          <cell r="B1820" t="str">
            <v>"ШҚ АЭК" АҚ</v>
          </cell>
          <cell r="C1820" t="str">
            <v>25.11.23.600.023.00.0055.000000000000</v>
          </cell>
          <cell r="D1820">
            <v>531112108</v>
          </cell>
          <cell r="E1820" t="str">
            <v xml:space="preserve">Дөңгелек ауа өткізгіш ұз. 200 м                                                                     </v>
          </cell>
          <cell r="F1820" t="str">
            <v>Воздуховод</v>
          </cell>
          <cell r="G1820" t="str">
            <v>из оцинкованной стали</v>
          </cell>
          <cell r="H1820" t="str">
            <v xml:space="preserve">Дөңгелек ауа өткізгіш ұз. 200 м                                                                     </v>
          </cell>
          <cell r="I1820" t="str">
            <v>БК</v>
          </cell>
          <cell r="J1820">
            <v>0</v>
          </cell>
          <cell r="K1820">
            <v>631010000</v>
          </cell>
          <cell r="L1820" t="str">
            <v>ҚР, ШҚО, Өскемен қ., Бажов көш., 10</v>
          </cell>
          <cell r="M1820" t="str">
            <v>Желтоқсан-Қантар</v>
          </cell>
          <cell r="N1820" t="str">
            <v>Шығыс-Қазақстан облысы, Өскемен қ.</v>
          </cell>
          <cell r="O1820" t="str">
            <v>DDP</v>
          </cell>
          <cell r="P1820" t="str">
            <v>шартқа қол қойылған кезден бастап 45 күнтізбелік күн ішінде</v>
          </cell>
          <cell r="Q1820">
            <v>0</v>
          </cell>
          <cell r="R1820">
            <v>18</v>
          </cell>
          <cell r="S1820" t="str">
            <v>метр бойы</v>
          </cell>
        </row>
        <row r="1821">
          <cell r="A1821" t="str">
            <v>1195 Т</v>
          </cell>
          <cell r="B1821" t="str">
            <v>"ШҚ АЭК" АҚ</v>
          </cell>
          <cell r="C1821" t="str">
            <v>28.14.13.330.000.00.0796.000000000104</v>
          </cell>
          <cell r="D1821">
            <v>531112109</v>
          </cell>
          <cell r="E1821" t="str">
            <v xml:space="preserve">Сұқпажапқыш ұз. 200 м                                                                               </v>
          </cell>
          <cell r="F1821" t="str">
            <v>Задвижка</v>
          </cell>
          <cell r="G1821" t="str">
            <v>чугунная, ножевая (шиберная), с маховиком, номинальное давление 16 Мпа, номинальный диаметр 200 мм</v>
          </cell>
          <cell r="H1821" t="str">
            <v xml:space="preserve">Сұқпажапқыш ұз. 200 м                                                                               </v>
          </cell>
          <cell r="I1821" t="str">
            <v>БК</v>
          </cell>
          <cell r="J1821">
            <v>0</v>
          </cell>
          <cell r="K1821">
            <v>631010000</v>
          </cell>
          <cell r="L1821" t="str">
            <v>ҚР, ШҚО, Өскемен қ., Бажов көш., 10</v>
          </cell>
          <cell r="M1821" t="str">
            <v>Желтоқсан-Қантар</v>
          </cell>
          <cell r="N1821" t="str">
            <v>Шығыс-Қазақстан облысы, Өскемен қ.</v>
          </cell>
          <cell r="O1821" t="str">
            <v>DDP</v>
          </cell>
          <cell r="P1821" t="str">
            <v>шартқа қол қойылған кезден бастап 45 күнтізбелік күн ішінде</v>
          </cell>
          <cell r="Q1821">
            <v>0</v>
          </cell>
          <cell r="R1821">
            <v>796</v>
          </cell>
          <cell r="S1821" t="str">
            <v>Дана</v>
          </cell>
        </row>
        <row r="1822">
          <cell r="A1822" t="str">
            <v>1196 Т</v>
          </cell>
          <cell r="B1822" t="str">
            <v>"ШҚ АЭК" АҚ</v>
          </cell>
          <cell r="C1822" t="str">
            <v>25.73.30.930.040.00.0796.000000000000</v>
          </cell>
          <cell r="D1822">
            <v>532102100</v>
          </cell>
          <cell r="E1822" t="str">
            <v>Шығыр М3-М8</v>
          </cell>
          <cell r="F1822" t="str">
            <v>Вороток</v>
          </cell>
          <cell r="G1822" t="str">
            <v>для вращения режущих инструментов</v>
          </cell>
          <cell r="H1822" t="str">
            <v>Шығыр М3-М8</v>
          </cell>
          <cell r="I1822" t="str">
            <v>БК</v>
          </cell>
          <cell r="J1822">
            <v>0</v>
          </cell>
          <cell r="K1822">
            <v>631010000</v>
          </cell>
          <cell r="L1822" t="str">
            <v>ҚР, ШҚО, Өскемен қ., Бажов көш., 10</v>
          </cell>
          <cell r="M1822" t="str">
            <v>Желтоқсан-Қантар</v>
          </cell>
          <cell r="N1822" t="str">
            <v>Шығыс-Қазақстан облысы, Өскемен қ.</v>
          </cell>
          <cell r="O1822" t="str">
            <v>DDP</v>
          </cell>
          <cell r="P1822" t="str">
            <v>шартқа қол қойылған кезден бастап 45 күнтізбелік күн ішінде</v>
          </cell>
          <cell r="Q1822">
            <v>0</v>
          </cell>
          <cell r="R1822">
            <v>796</v>
          </cell>
          <cell r="S1822" t="str">
            <v>Дана</v>
          </cell>
        </row>
        <row r="1823">
          <cell r="A1823" t="str">
            <v>1196-1 Т</v>
          </cell>
          <cell r="B1823" t="str">
            <v>"ШҚ АЭК" АҚ</v>
          </cell>
          <cell r="C1823" t="str">
            <v>25.73.30.930.040.00.0796.000000000000</v>
          </cell>
          <cell r="D1823">
            <v>532102100</v>
          </cell>
          <cell r="E1823" t="str">
            <v>Шығыр М3-М8</v>
          </cell>
          <cell r="F1823" t="str">
            <v>Вороток</v>
          </cell>
          <cell r="G1823" t="str">
            <v>для вращения режущих инструментов</v>
          </cell>
          <cell r="H1823" t="str">
            <v>Шығыр М3-М8</v>
          </cell>
          <cell r="I1823" t="str">
            <v>БК</v>
          </cell>
          <cell r="J1823">
            <v>0</v>
          </cell>
          <cell r="K1823">
            <v>631010000</v>
          </cell>
          <cell r="L1823" t="str">
            <v>ҚР, ШҚО, Өскемен қ., Бажов көш., 10</v>
          </cell>
          <cell r="M1823" t="str">
            <v>Наурыз - Сәуір</v>
          </cell>
          <cell r="N1823" t="str">
            <v>Шығыс-Қазақстан облысы, Өскемен қ.</v>
          </cell>
          <cell r="O1823" t="str">
            <v>DDP</v>
          </cell>
          <cell r="P1823" t="str">
            <v>шартқа қол қойылған кезден бастап 45 күнтізбелік күн ішінде</v>
          </cell>
          <cell r="Q1823">
            <v>0</v>
          </cell>
          <cell r="R1823">
            <v>796</v>
          </cell>
          <cell r="S1823" t="str">
            <v>Дана</v>
          </cell>
        </row>
        <row r="1824">
          <cell r="A1824" t="str">
            <v>1197 Т</v>
          </cell>
          <cell r="B1824" t="str">
            <v>"ШҚ АЭК" АҚ</v>
          </cell>
          <cell r="C1824" t="str">
            <v>25.73.30.930.040.00.0796.000000000000</v>
          </cell>
          <cell r="D1824">
            <v>532102102</v>
          </cell>
          <cell r="E1824" t="str">
            <v>Бөрене басы үшін шығыр 1/2</v>
          </cell>
          <cell r="F1824" t="str">
            <v>Вороток</v>
          </cell>
          <cell r="G1824" t="str">
            <v>для вращения режущих инструментов</v>
          </cell>
          <cell r="H1824" t="str">
            <v>Бөрене басы үшін шығыр 1/2</v>
          </cell>
          <cell r="I1824" t="str">
            <v>БК</v>
          </cell>
          <cell r="J1824">
            <v>0</v>
          </cell>
          <cell r="K1824">
            <v>631010000</v>
          </cell>
          <cell r="L1824" t="str">
            <v>ҚР, ШҚО, Өскемен қ., Бажов көш., 10</v>
          </cell>
          <cell r="M1824" t="str">
            <v>Желтоқсан-Қантар</v>
          </cell>
          <cell r="N1824" t="str">
            <v>Шығыс-Қазақстан облысы, Өскемен қ.</v>
          </cell>
          <cell r="O1824" t="str">
            <v>DDP</v>
          </cell>
          <cell r="P1824" t="str">
            <v>шартқа қол қойылған кезден бастап 45 күнтізбелік күн ішінде</v>
          </cell>
          <cell r="Q1824">
            <v>0</v>
          </cell>
          <cell r="R1824">
            <v>796</v>
          </cell>
          <cell r="S1824" t="str">
            <v>Дана</v>
          </cell>
        </row>
        <row r="1825">
          <cell r="A1825" t="str">
            <v>1197-1 Т</v>
          </cell>
          <cell r="B1825" t="str">
            <v>"ШҚ АЭК" АҚ</v>
          </cell>
          <cell r="C1825" t="str">
            <v>25.73.30.930.040.00.0796.000000000000</v>
          </cell>
          <cell r="D1825">
            <v>532102102</v>
          </cell>
          <cell r="E1825" t="str">
            <v>Бөрене басы үшін шығыр 1/2</v>
          </cell>
          <cell r="F1825" t="str">
            <v>Вороток</v>
          </cell>
          <cell r="G1825" t="str">
            <v>для вращения режущих инструментов</v>
          </cell>
          <cell r="H1825" t="str">
            <v>Бөрене басы үшін шығыр 1/2</v>
          </cell>
          <cell r="I1825" t="str">
            <v>БК</v>
          </cell>
          <cell r="J1825">
            <v>0</v>
          </cell>
          <cell r="K1825">
            <v>631010000</v>
          </cell>
          <cell r="L1825" t="str">
            <v>ҚР, ШҚО, Өскемен қ., Бажов көш., 10</v>
          </cell>
          <cell r="M1825" t="str">
            <v>Наурыз - Сәуір</v>
          </cell>
          <cell r="N1825" t="str">
            <v>Шығыс-Қазақстан облысы, Өскемен қ.</v>
          </cell>
          <cell r="O1825" t="str">
            <v>DDP</v>
          </cell>
          <cell r="P1825" t="str">
            <v>шартқа қол қойылған кезден бастап 45 күнтізбелік күн ішінде</v>
          </cell>
          <cell r="Q1825">
            <v>0</v>
          </cell>
          <cell r="R1825">
            <v>796</v>
          </cell>
          <cell r="S1825" t="str">
            <v>Дана</v>
          </cell>
        </row>
        <row r="1826">
          <cell r="A1826" t="str">
            <v>1198 Т</v>
          </cell>
          <cell r="B1826" t="str">
            <v>"ШҚ АЭК" АҚ</v>
          </cell>
          <cell r="C1826" t="str">
            <v>25.73.30.900.003.00.0796.000000000000</v>
          </cell>
          <cell r="D1826">
            <v>532103101</v>
          </cell>
          <cell r="E1826" t="str">
            <v>Шеге суырғыш 600мм D-20мм</v>
          </cell>
          <cell r="F1826" t="str">
            <v>Гвоздодер</v>
          </cell>
          <cell r="G1826" t="str">
            <v>ручной, рычажно-клиновой</v>
          </cell>
          <cell r="H1826" t="str">
            <v>Шеге суырғыш 600мм D-20мм</v>
          </cell>
          <cell r="I1826" t="str">
            <v>БК</v>
          </cell>
          <cell r="J1826">
            <v>0</v>
          </cell>
          <cell r="K1826">
            <v>631010000</v>
          </cell>
          <cell r="L1826" t="str">
            <v>ҚР, ШҚО, Өскемен қ., Бажов көш., 10</v>
          </cell>
          <cell r="M1826" t="str">
            <v>Желтоқсан-Қантар</v>
          </cell>
          <cell r="N1826" t="str">
            <v>Шығыс-Қазақстан облысы, Өскемен қ.</v>
          </cell>
          <cell r="O1826" t="str">
            <v>DDP</v>
          </cell>
          <cell r="P1826" t="str">
            <v>шартқа қол қойылған кезден бастап 45 күнтізбелік күн ішінде</v>
          </cell>
          <cell r="Q1826">
            <v>0</v>
          </cell>
          <cell r="R1826">
            <v>796</v>
          </cell>
          <cell r="S1826" t="str">
            <v>Дана</v>
          </cell>
        </row>
        <row r="1827">
          <cell r="A1827" t="str">
            <v>1198-1 Т</v>
          </cell>
          <cell r="B1827" t="str">
            <v>"ШҚ АЭК" АҚ</v>
          </cell>
          <cell r="C1827" t="str">
            <v>25.73.30.900.003.00.0796.000000000000</v>
          </cell>
          <cell r="D1827">
            <v>532103101</v>
          </cell>
          <cell r="E1827" t="str">
            <v>Шеге суырғыш 600мм D-20мм</v>
          </cell>
          <cell r="F1827" t="str">
            <v>Гвоздодер</v>
          </cell>
          <cell r="G1827" t="str">
            <v>ручной, рычажно-клиновой</v>
          </cell>
          <cell r="H1827" t="str">
            <v>Шеге суырғыш 600мм D-20мм</v>
          </cell>
          <cell r="I1827" t="str">
            <v>БК</v>
          </cell>
          <cell r="J1827">
            <v>0</v>
          </cell>
          <cell r="K1827">
            <v>631010000</v>
          </cell>
          <cell r="L1827" t="str">
            <v>ҚР, ШҚО, Өскемен қ., Бажов көш., 10</v>
          </cell>
          <cell r="M1827" t="str">
            <v>Наурыз - Сәуір</v>
          </cell>
          <cell r="N1827" t="str">
            <v>Шығыс-Қазақстан облысы, Өскемен қ.</v>
          </cell>
          <cell r="O1827" t="str">
            <v>DDP</v>
          </cell>
          <cell r="P1827" t="str">
            <v>шартқа қол қойылған кезден бастап 45 күнтізбелік күн ішінде</v>
          </cell>
          <cell r="Q1827">
            <v>0</v>
          </cell>
          <cell r="R1827">
            <v>796</v>
          </cell>
          <cell r="S1827" t="str">
            <v>Дана</v>
          </cell>
        </row>
        <row r="1828">
          <cell r="A1828" t="str">
            <v>1199 Т</v>
          </cell>
          <cell r="B1828" t="str">
            <v>"ШҚ АЭК" АҚ</v>
          </cell>
          <cell r="C1828" t="str">
            <v>25.73.30.900.003.00.0796.000000000000</v>
          </cell>
          <cell r="D1828">
            <v>532103102</v>
          </cell>
          <cell r="E1828" t="str">
            <v>Шеге суырғыш 400мм</v>
          </cell>
          <cell r="F1828" t="str">
            <v>Гвоздодер</v>
          </cell>
          <cell r="G1828" t="str">
            <v>ручной, рычажно-клиновой</v>
          </cell>
          <cell r="H1828" t="str">
            <v>Шеге суырғыш 400мм</v>
          </cell>
          <cell r="I1828" t="str">
            <v>БК</v>
          </cell>
          <cell r="J1828">
            <v>0</v>
          </cell>
          <cell r="K1828">
            <v>631010000</v>
          </cell>
          <cell r="L1828" t="str">
            <v>ҚР, ШҚО, Өскемен қ., Бажов көш., 10</v>
          </cell>
          <cell r="M1828" t="str">
            <v>Желтоқсан-Қантар</v>
          </cell>
          <cell r="N1828" t="str">
            <v>Шығыс-Қазақстан облысы, Өскемен қ.</v>
          </cell>
          <cell r="O1828" t="str">
            <v>DDP</v>
          </cell>
          <cell r="P1828" t="str">
            <v>шартқа қол қойылған кезден бастап 45 күнтізбелік күн ішінде</v>
          </cell>
          <cell r="Q1828">
            <v>0</v>
          </cell>
          <cell r="R1828">
            <v>796</v>
          </cell>
          <cell r="S1828" t="str">
            <v>Дана</v>
          </cell>
        </row>
        <row r="1829">
          <cell r="A1829" t="str">
            <v>1200 Т</v>
          </cell>
          <cell r="B1829" t="str">
            <v>"ШҚ АЭК" АҚ</v>
          </cell>
          <cell r="C1829" t="str">
            <v>25.73.30.370.006.00.0796.000000000000</v>
          </cell>
          <cell r="D1829">
            <v>532105104</v>
          </cell>
          <cell r="E1829" t="str">
            <v>Бөрене басы 13 мм КВ бастап 12,5 мм-ге (1/2") 12 гр.</v>
          </cell>
          <cell r="F1829" t="str">
            <v>Головка</v>
          </cell>
          <cell r="G1829" t="str">
            <v>сменная, с внутренним шестигранным зевом, размер зева 3,2-80 мм, ГОСТ 25604-83</v>
          </cell>
          <cell r="H1829" t="str">
            <v>Бөрене басы 13 мм КВ бастап 12,5 мм-ге (1/2") 12 гр.</v>
          </cell>
          <cell r="I1829" t="str">
            <v>БК</v>
          </cell>
          <cell r="J1829">
            <v>0</v>
          </cell>
          <cell r="K1829">
            <v>631010000</v>
          </cell>
          <cell r="L1829" t="str">
            <v>ҚР, ШҚО, Өскемен қ., Бажов көш., 10</v>
          </cell>
          <cell r="M1829" t="str">
            <v>Желтоқсан-Қантар</v>
          </cell>
          <cell r="N1829" t="str">
            <v>Шығыс-Қазақстан облысы, Өскемен қ.</v>
          </cell>
          <cell r="O1829" t="str">
            <v>DDP</v>
          </cell>
          <cell r="P1829" t="str">
            <v>шартқа қол қойылған кезден бастап 45 күнтізбелік күн ішінде</v>
          </cell>
          <cell r="Q1829">
            <v>0</v>
          </cell>
          <cell r="R1829">
            <v>796</v>
          </cell>
          <cell r="S1829" t="str">
            <v>Дана</v>
          </cell>
        </row>
        <row r="1830">
          <cell r="A1830" t="str">
            <v>1200-1 Т</v>
          </cell>
          <cell r="B1830" t="str">
            <v>"ШҚ АЭК" АҚ</v>
          </cell>
          <cell r="C1830" t="str">
            <v>25.73.30.370.006.00.0796.000000000000</v>
          </cell>
          <cell r="D1830">
            <v>532105104</v>
          </cell>
          <cell r="E1830" t="str">
            <v>Бөрене басы 13 мм КВ бастап 12,5 мм-ге (1/2") 12 гр.</v>
          </cell>
          <cell r="F1830" t="str">
            <v>Головка</v>
          </cell>
          <cell r="G1830" t="str">
            <v>сменная, с внутренним шестигранным зевом, размер зева 3,2-80 мм, ГОСТ 25604-83</v>
          </cell>
          <cell r="H1830" t="str">
            <v>Бөрене басы 13 мм КВ бастап 12,5 мм-ге (1/2") 12 гр.</v>
          </cell>
          <cell r="I1830" t="str">
            <v>БК</v>
          </cell>
          <cell r="J1830">
            <v>0</v>
          </cell>
          <cell r="K1830">
            <v>631010000</v>
          </cell>
          <cell r="L1830" t="str">
            <v>ҚР, ШҚО, Өскемен қ., Бажов көш., 10</v>
          </cell>
          <cell r="M1830" t="str">
            <v>Наурыз - Сәуір</v>
          </cell>
          <cell r="N1830" t="str">
            <v>Шығыс-Қазақстан облысы, Өскемен қ.</v>
          </cell>
          <cell r="O1830" t="str">
            <v>DDP</v>
          </cell>
          <cell r="P1830" t="str">
            <v>шартқа қол қойылған кезден бастап 45 күнтізбелік күн ішінде</v>
          </cell>
          <cell r="Q1830">
            <v>0</v>
          </cell>
          <cell r="R1830">
            <v>796</v>
          </cell>
          <cell r="S1830" t="str">
            <v>Дана</v>
          </cell>
        </row>
        <row r="1831">
          <cell r="A1831" t="str">
            <v>1201 Т</v>
          </cell>
          <cell r="B1831" t="str">
            <v>"ШҚ АЭК" АҚ</v>
          </cell>
          <cell r="C1831" t="str">
            <v>25.73.30.370.006.00.0796.000000000000</v>
          </cell>
          <cell r="D1831">
            <v>532105105</v>
          </cell>
          <cell r="E1831" t="str">
            <v>Бөрене басы 13 мм КВ бастап 12,5 мм-ге (1/2") 6 гр.</v>
          </cell>
          <cell r="F1831" t="str">
            <v>Головка</v>
          </cell>
          <cell r="G1831" t="str">
            <v>сменная, с внутренним шестигранным зевом, размер зева 3,2-80 мм, ГОСТ 25604-83</v>
          </cell>
          <cell r="H1831" t="str">
            <v>Бөрене басы 13 мм КВ бастап 12,5 мм-ге (1/2") 6 гр.</v>
          </cell>
          <cell r="I1831" t="str">
            <v>БК</v>
          </cell>
          <cell r="J1831">
            <v>0</v>
          </cell>
          <cell r="K1831">
            <v>631010000</v>
          </cell>
          <cell r="L1831" t="str">
            <v>ҚР, ШҚО, Өскемен қ., Бажов көш., 10</v>
          </cell>
          <cell r="M1831" t="str">
            <v>Желтоқсан-Қантар</v>
          </cell>
          <cell r="N1831" t="str">
            <v>Шығыс-Қазақстан облысы, Өскемен қ.</v>
          </cell>
          <cell r="O1831" t="str">
            <v>DDP</v>
          </cell>
          <cell r="P1831" t="str">
            <v>шартқа қол қойылған кезден бастап 45 күнтізбелік күн ішінде</v>
          </cell>
          <cell r="Q1831">
            <v>0</v>
          </cell>
          <cell r="R1831">
            <v>796</v>
          </cell>
          <cell r="S1831" t="str">
            <v>Дана</v>
          </cell>
        </row>
        <row r="1832">
          <cell r="A1832" t="str">
            <v>1201-1 Т</v>
          </cell>
          <cell r="B1832" t="str">
            <v>"ШҚ АЭК" АҚ</v>
          </cell>
          <cell r="C1832" t="str">
            <v>25.73.30.370.006.00.0796.000000000000</v>
          </cell>
          <cell r="D1832">
            <v>532105105</v>
          </cell>
          <cell r="E1832" t="str">
            <v>Бөрене басы 13 мм КВ бастап 12,5 мм-ге (1/2") 6 гр.</v>
          </cell>
          <cell r="F1832" t="str">
            <v>Головка</v>
          </cell>
          <cell r="G1832" t="str">
            <v>сменная, с внутренним шестигранным зевом, размер зева 3,2-80 мм, ГОСТ 25604-83</v>
          </cell>
          <cell r="H1832" t="str">
            <v>Бөрене басы 13 мм КВ бастап 12,5 мм-ге (1/2") 6 гр.</v>
          </cell>
          <cell r="I1832" t="str">
            <v>БК</v>
          </cell>
          <cell r="J1832">
            <v>0</v>
          </cell>
          <cell r="K1832">
            <v>631010000</v>
          </cell>
          <cell r="L1832" t="str">
            <v>ҚР, ШҚО, Өскемен қ., Бажов көш., 10</v>
          </cell>
          <cell r="M1832" t="str">
            <v>Наурыз - Сәуір</v>
          </cell>
          <cell r="N1832" t="str">
            <v>Шығыс-Қазақстан облысы, Өскемен қ.</v>
          </cell>
          <cell r="O1832" t="str">
            <v>DDP</v>
          </cell>
          <cell r="P1832" t="str">
            <v>шартқа қол қойылған кезден бастап 45 күнтізбелік күн ішінде</v>
          </cell>
          <cell r="Q1832">
            <v>0</v>
          </cell>
          <cell r="R1832">
            <v>796</v>
          </cell>
          <cell r="S1832" t="str">
            <v>Дана</v>
          </cell>
        </row>
        <row r="1833">
          <cell r="A1833" t="str">
            <v>1202 Т</v>
          </cell>
          <cell r="B1833" t="str">
            <v>"ШҚ АЭК" АҚ</v>
          </cell>
          <cell r="C1833" t="str">
            <v>25.73.30.370.006.00.0796.000000000000</v>
          </cell>
          <cell r="D1833">
            <v>532105106</v>
          </cell>
          <cell r="E1833" t="str">
            <v>Бөрене басы 14 мм КВ бастап 12,5 мм-ге (1/2") 6 гр.</v>
          </cell>
          <cell r="F1833" t="str">
            <v>Головка</v>
          </cell>
          <cell r="G1833" t="str">
            <v>сменная, с внутренним шестигранным зевом, размер зева 3,2-80 мм, ГОСТ 25604-83</v>
          </cell>
          <cell r="H1833" t="str">
            <v>Бөрене басы 14 мм КВ бастап 12,5 мм-ге (1/2") 6 гр.</v>
          </cell>
          <cell r="I1833" t="str">
            <v>БК</v>
          </cell>
          <cell r="J1833">
            <v>0</v>
          </cell>
          <cell r="K1833">
            <v>631010000</v>
          </cell>
          <cell r="L1833" t="str">
            <v>ҚР, ШҚО, Өскемен қ., Бажов көш., 10</v>
          </cell>
          <cell r="M1833" t="str">
            <v>Желтоқсан-Қантар</v>
          </cell>
          <cell r="N1833" t="str">
            <v>Шығыс-Қазақстан облысы, Өскемен қ.</v>
          </cell>
          <cell r="O1833" t="str">
            <v>DDP</v>
          </cell>
          <cell r="P1833" t="str">
            <v>шартқа қол қойылған кезден бастап 45 күнтізбелік күн ішінде</v>
          </cell>
          <cell r="Q1833">
            <v>0</v>
          </cell>
          <cell r="R1833">
            <v>796</v>
          </cell>
          <cell r="S1833" t="str">
            <v>Дана</v>
          </cell>
        </row>
        <row r="1834">
          <cell r="A1834" t="str">
            <v>1202-1 Т</v>
          </cell>
          <cell r="B1834" t="str">
            <v>"ШҚ АЭК" АҚ</v>
          </cell>
          <cell r="C1834" t="str">
            <v>25.73.30.370.006.00.0796.000000000000</v>
          </cell>
          <cell r="D1834">
            <v>532105106</v>
          </cell>
          <cell r="E1834" t="str">
            <v>Бөрене басы 14 мм КВ бастап 12,5 мм-ге (1/2") 6 гр.</v>
          </cell>
          <cell r="F1834" t="str">
            <v>Головка</v>
          </cell>
          <cell r="G1834" t="str">
            <v>сменная, с внутренним шестигранным зевом, размер зева 3,2-80 мм, ГОСТ 25604-83</v>
          </cell>
          <cell r="H1834" t="str">
            <v>Бөрене басы 14 мм КВ бастап 12,5 мм-ге (1/2") 6 гр.</v>
          </cell>
          <cell r="I1834" t="str">
            <v>БК</v>
          </cell>
          <cell r="J1834">
            <v>0</v>
          </cell>
          <cell r="K1834">
            <v>631010000</v>
          </cell>
          <cell r="L1834" t="str">
            <v>ҚР, ШҚО, Өскемен қ., Бажов көш., 10</v>
          </cell>
          <cell r="M1834" t="str">
            <v>Наурыз - Сәуір</v>
          </cell>
          <cell r="N1834" t="str">
            <v>Шығыс-Қазақстан облысы, Өскемен қ.</v>
          </cell>
          <cell r="O1834" t="str">
            <v>DDP</v>
          </cell>
          <cell r="P1834" t="str">
            <v>шартқа қол қойылған кезден бастап 45 күнтізбелік күн ішінде</v>
          </cell>
          <cell r="Q1834">
            <v>0</v>
          </cell>
          <cell r="R1834">
            <v>796</v>
          </cell>
          <cell r="S1834" t="str">
            <v>Дана</v>
          </cell>
        </row>
        <row r="1835">
          <cell r="A1835" t="str">
            <v>1203 Т</v>
          </cell>
          <cell r="B1835" t="str">
            <v>"ШҚ АЭК" АҚ</v>
          </cell>
          <cell r="C1835" t="str">
            <v>25.73.30.370.006.00.0796.000000000000</v>
          </cell>
          <cell r="D1835">
            <v>532105107</v>
          </cell>
          <cell r="E1835" t="str">
            <v>Бөрене басы 15ММ С КВ НА 12,5ММ (1/2") 6ГР.</v>
          </cell>
          <cell r="F1835" t="str">
            <v>Головка</v>
          </cell>
          <cell r="G1835" t="str">
            <v>сменная, с внутренним шестигранным зевом, размер зева 3,2-80 мм, ГОСТ 25604-83</v>
          </cell>
          <cell r="H1835" t="str">
            <v>Бөрене басы 15ММ С КВ НА 12,5ММ (1/2") 6ГР.</v>
          </cell>
          <cell r="I1835" t="str">
            <v>БК</v>
          </cell>
          <cell r="J1835">
            <v>0</v>
          </cell>
          <cell r="K1835">
            <v>631010000</v>
          </cell>
          <cell r="L1835" t="str">
            <v>ҚР, ШҚО, Өскемен қ., Бажов көш., 10</v>
          </cell>
          <cell r="M1835" t="str">
            <v>Желтоқсан-Қантар</v>
          </cell>
          <cell r="N1835" t="str">
            <v>Шығыс-Қазақстан облысы, Өскемен қ.</v>
          </cell>
          <cell r="O1835" t="str">
            <v>DDP</v>
          </cell>
          <cell r="P1835" t="str">
            <v>шартқа қол қойылған кезден бастап 45 күнтізбелік күн ішінде</v>
          </cell>
          <cell r="Q1835">
            <v>0</v>
          </cell>
          <cell r="R1835">
            <v>796</v>
          </cell>
          <cell r="S1835" t="str">
            <v>Дана</v>
          </cell>
        </row>
        <row r="1836">
          <cell r="A1836" t="str">
            <v>1203-1 Т</v>
          </cell>
          <cell r="B1836" t="str">
            <v>"ШҚ АЭК" АҚ</v>
          </cell>
          <cell r="C1836" t="str">
            <v>25.73.30.370.006.00.0796.000000000000</v>
          </cell>
          <cell r="D1836">
            <v>532105107</v>
          </cell>
          <cell r="E1836" t="str">
            <v>Бөрене басы 15ММ С КВ НА 12,5ММ (1/2") 6ГР.</v>
          </cell>
          <cell r="F1836" t="str">
            <v>Головка</v>
          </cell>
          <cell r="G1836" t="str">
            <v>сменная, с внутренним шестигранным зевом, размер зева 3,2-80 мм, ГОСТ 25604-83</v>
          </cell>
          <cell r="H1836" t="str">
            <v>Бөрене басы 15ММ С КВ НА 12,5ММ (1/2") 6ГР.</v>
          </cell>
          <cell r="I1836" t="str">
            <v>БК</v>
          </cell>
          <cell r="J1836">
            <v>0</v>
          </cell>
          <cell r="K1836">
            <v>631010000</v>
          </cell>
          <cell r="L1836" t="str">
            <v>ҚР, ШҚО, Өскемен қ., Бажов көш., 10</v>
          </cell>
          <cell r="M1836" t="str">
            <v>Наурыз - Сәуір</v>
          </cell>
          <cell r="N1836" t="str">
            <v>Шығыс-Қазақстан облысы, Өскемен қ.</v>
          </cell>
          <cell r="O1836" t="str">
            <v>DDP</v>
          </cell>
          <cell r="P1836" t="str">
            <v>шартқа қол қойылған кезден бастап 45 күнтізбелік күн ішінде</v>
          </cell>
          <cell r="Q1836">
            <v>0</v>
          </cell>
          <cell r="R1836">
            <v>796</v>
          </cell>
          <cell r="S1836" t="str">
            <v>Дана</v>
          </cell>
        </row>
        <row r="1837">
          <cell r="A1837" t="str">
            <v>1204 Т</v>
          </cell>
          <cell r="B1837" t="str">
            <v>"ШҚ АЭК" АҚ</v>
          </cell>
          <cell r="C1837" t="str">
            <v>25.73.30.370.006.00.0796.000000000000</v>
          </cell>
          <cell r="D1837">
            <v>532105108</v>
          </cell>
          <cell r="E1837" t="str">
            <v>Бөрене басы 17ММ С КВ НА 12,5ММ (1/2") 6ГР.</v>
          </cell>
          <cell r="F1837" t="str">
            <v>Головка</v>
          </cell>
          <cell r="G1837" t="str">
            <v>сменная, с внутренним шестигранным зевом, размер зева 3,2-80 мм, ГОСТ 25604-83</v>
          </cell>
          <cell r="H1837" t="str">
            <v>Бөрене басы 17ММ С КВ НА 12,5ММ (1/2") 6ГР.</v>
          </cell>
          <cell r="I1837" t="str">
            <v>БК</v>
          </cell>
          <cell r="J1837">
            <v>0</v>
          </cell>
          <cell r="K1837">
            <v>631010000</v>
          </cell>
          <cell r="L1837" t="str">
            <v>ҚР, ШҚО, Өскемен қ., Бажов көш., 10</v>
          </cell>
          <cell r="M1837" t="str">
            <v>Желтоқсан-Қантар</v>
          </cell>
          <cell r="N1837" t="str">
            <v>Шығыс-Қазақстан облысы, Өскемен қ.</v>
          </cell>
          <cell r="O1837" t="str">
            <v>DDP</v>
          </cell>
          <cell r="P1837" t="str">
            <v>шартқа қол қойылған кезден бастап 45 күнтізбелік күн ішінде</v>
          </cell>
          <cell r="Q1837">
            <v>0</v>
          </cell>
          <cell r="R1837">
            <v>796</v>
          </cell>
          <cell r="S1837" t="str">
            <v>Дана</v>
          </cell>
        </row>
        <row r="1838">
          <cell r="A1838" t="str">
            <v>1204-1 Т</v>
          </cell>
          <cell r="B1838" t="str">
            <v>"ШҚ АЭК" АҚ</v>
          </cell>
          <cell r="C1838" t="str">
            <v>25.73.30.370.006.00.0796.000000000000</v>
          </cell>
          <cell r="D1838">
            <v>532105108</v>
          </cell>
          <cell r="E1838" t="str">
            <v>Бөрене басы 17ММ С КВ НА 12,5ММ (1/2") 6ГР.</v>
          </cell>
          <cell r="F1838" t="str">
            <v>Головка</v>
          </cell>
          <cell r="G1838" t="str">
            <v>сменная, с внутренним шестигранным зевом, размер зева 3,2-80 мм, ГОСТ 25604-83</v>
          </cell>
          <cell r="H1838" t="str">
            <v>Бөрене басы 17ММ С КВ НА 12,5ММ (1/2") 6ГР.</v>
          </cell>
          <cell r="I1838" t="str">
            <v>БК</v>
          </cell>
          <cell r="J1838">
            <v>0</v>
          </cell>
          <cell r="K1838">
            <v>631010000</v>
          </cell>
          <cell r="L1838" t="str">
            <v>ҚР, ШҚО, Өскемен қ., Бажов көш., 10</v>
          </cell>
          <cell r="M1838" t="str">
            <v>Наурыз - Сәуір</v>
          </cell>
          <cell r="N1838" t="str">
            <v>Шығыс-Қазақстан облысы, Өскемен қ.</v>
          </cell>
          <cell r="O1838" t="str">
            <v>DDP</v>
          </cell>
          <cell r="P1838" t="str">
            <v>шартқа қол қойылған кезден бастап 45 күнтізбелік күн ішінде</v>
          </cell>
          <cell r="Q1838">
            <v>0</v>
          </cell>
          <cell r="R1838">
            <v>796</v>
          </cell>
          <cell r="S1838" t="str">
            <v>Дана</v>
          </cell>
        </row>
        <row r="1839">
          <cell r="A1839" t="str">
            <v>1205 Т</v>
          </cell>
          <cell r="B1839" t="str">
            <v>"ШҚ АЭК" АҚ</v>
          </cell>
          <cell r="C1839" t="str">
            <v>25.73.30.370.006.00.0796.000000000000</v>
          </cell>
          <cell r="D1839">
            <v>532105109</v>
          </cell>
          <cell r="E1839" t="str">
            <v>Бөрене басы 19 мм КВ бастап 12,5 мм-ге (1/2") 6 гр.</v>
          </cell>
          <cell r="F1839" t="str">
            <v>Головка</v>
          </cell>
          <cell r="G1839" t="str">
            <v>сменная, с внутренним шестигранным зевом, размер зева 3,2-80 мм, ГОСТ 25604-83</v>
          </cell>
          <cell r="H1839" t="str">
            <v>Бөрене басы 19 мм КВ бастап 12,5 мм-ге (1/2") 6 гр.</v>
          </cell>
          <cell r="I1839" t="str">
            <v>БК</v>
          </cell>
          <cell r="J1839">
            <v>0</v>
          </cell>
          <cell r="K1839">
            <v>631010000</v>
          </cell>
          <cell r="L1839" t="str">
            <v>ҚР, ШҚО, Өскемен қ., Бажов көш., 10</v>
          </cell>
          <cell r="M1839" t="str">
            <v>Желтоқсан-Қантар</v>
          </cell>
          <cell r="N1839" t="str">
            <v>Шығыс-Қазақстан облысы, Өскемен қ.</v>
          </cell>
          <cell r="O1839" t="str">
            <v>DDP</v>
          </cell>
          <cell r="P1839" t="str">
            <v>шартқа қол қойылған кезден бастап 45 күнтізбелік күн ішінде</v>
          </cell>
          <cell r="Q1839">
            <v>0</v>
          </cell>
          <cell r="R1839">
            <v>796</v>
          </cell>
          <cell r="S1839" t="str">
            <v>Дана</v>
          </cell>
        </row>
        <row r="1840">
          <cell r="A1840" t="str">
            <v>1205-1 Т</v>
          </cell>
          <cell r="B1840" t="str">
            <v>"ШҚ АЭК" АҚ</v>
          </cell>
          <cell r="C1840" t="str">
            <v>25.73.30.370.006.00.0796.000000000000</v>
          </cell>
          <cell r="D1840">
            <v>532105109</v>
          </cell>
          <cell r="E1840" t="str">
            <v>Бөрене басы 19 мм КВ бастап 12,5 мм-ге (1/2") 6 гр.</v>
          </cell>
          <cell r="F1840" t="str">
            <v>Головка</v>
          </cell>
          <cell r="G1840" t="str">
            <v>сменная, с внутренним шестигранным зевом, размер зева 3,2-80 мм, ГОСТ 25604-83</v>
          </cell>
          <cell r="H1840" t="str">
            <v>Бөрене басы 19 мм КВ бастап 12,5 мм-ге (1/2") 6 гр.</v>
          </cell>
          <cell r="I1840" t="str">
            <v>БК</v>
          </cell>
          <cell r="J1840">
            <v>0</v>
          </cell>
          <cell r="K1840">
            <v>631010000</v>
          </cell>
          <cell r="L1840" t="str">
            <v>ҚР, ШҚО, Өскемен қ., Бажов көш., 10</v>
          </cell>
          <cell r="M1840" t="str">
            <v>Наурыз - Сәуір</v>
          </cell>
          <cell r="N1840" t="str">
            <v>Шығыс-Қазақстан облысы, Өскемен қ.</v>
          </cell>
          <cell r="O1840" t="str">
            <v>DDP</v>
          </cell>
          <cell r="P1840" t="str">
            <v>шартқа қол қойылған кезден бастап 45 күнтізбелік күн ішінде</v>
          </cell>
          <cell r="Q1840">
            <v>0</v>
          </cell>
          <cell r="R1840">
            <v>796</v>
          </cell>
          <cell r="S1840" t="str">
            <v>Дана</v>
          </cell>
        </row>
        <row r="1841">
          <cell r="A1841" t="str">
            <v>1206 Т</v>
          </cell>
          <cell r="B1841" t="str">
            <v>"ШҚ АЭК" АҚ</v>
          </cell>
          <cell r="C1841" t="str">
            <v>25.73.30.370.006.00.0796.000000000000</v>
          </cell>
          <cell r="D1841">
            <v>532105110</v>
          </cell>
          <cell r="E1841" t="str">
            <v>Бөрене басы 22 мм КВ бастап 12,5 мм-ге (1/2") 6 гр.</v>
          </cell>
          <cell r="F1841" t="str">
            <v>Головка</v>
          </cell>
          <cell r="G1841" t="str">
            <v>сменная, с внутренним шестигранным зевом, размер зева 3,2-80 мм, ГОСТ 25604-83</v>
          </cell>
          <cell r="H1841" t="str">
            <v>Бөрене басы 22 мм КВ бастап 12,5 мм-ге (1/2") 6 гр.</v>
          </cell>
          <cell r="I1841" t="str">
            <v>БК</v>
          </cell>
          <cell r="J1841">
            <v>0</v>
          </cell>
          <cell r="K1841">
            <v>631010000</v>
          </cell>
          <cell r="L1841" t="str">
            <v>ҚР, ШҚО, Өскемен қ., Бажов көш., 10</v>
          </cell>
          <cell r="M1841" t="str">
            <v>Желтоқсан-Қантар</v>
          </cell>
          <cell r="N1841" t="str">
            <v>Шығыс-Қазақстан облысы, Өскемен қ.</v>
          </cell>
          <cell r="O1841" t="str">
            <v>DDP</v>
          </cell>
          <cell r="P1841" t="str">
            <v>шартқа қол қойылған кезден бастап 45 күнтізбелік күн ішінде</v>
          </cell>
          <cell r="Q1841">
            <v>0</v>
          </cell>
          <cell r="R1841">
            <v>796</v>
          </cell>
          <cell r="S1841" t="str">
            <v>Дана</v>
          </cell>
        </row>
        <row r="1842">
          <cell r="A1842" t="str">
            <v>1206-1 Т</v>
          </cell>
          <cell r="B1842" t="str">
            <v>"ШҚ АЭК" АҚ</v>
          </cell>
          <cell r="C1842" t="str">
            <v>25.73.30.370.006.00.0796.000000000000</v>
          </cell>
          <cell r="D1842">
            <v>532105110</v>
          </cell>
          <cell r="E1842" t="str">
            <v>Бөрене басы 22 мм КВ бастап 12,5 мм-ге (1/2") 6 гр.</v>
          </cell>
          <cell r="F1842" t="str">
            <v>Головка</v>
          </cell>
          <cell r="G1842" t="str">
            <v>сменная, с внутренним шестигранным зевом, размер зева 3,2-80 мм, ГОСТ 25604-83</v>
          </cell>
          <cell r="H1842" t="str">
            <v>Бөрене басы 22 мм КВ бастап 12,5 мм-ге (1/2") 6 гр.</v>
          </cell>
          <cell r="I1842" t="str">
            <v>БК</v>
          </cell>
          <cell r="J1842">
            <v>0</v>
          </cell>
          <cell r="K1842">
            <v>631010000</v>
          </cell>
          <cell r="L1842" t="str">
            <v>ҚР, ШҚО, Өскемен қ., Бажов көш., 10</v>
          </cell>
          <cell r="M1842" t="str">
            <v>Наурыз - Сәуір</v>
          </cell>
          <cell r="N1842" t="str">
            <v>Шығыс-Қазақстан облысы, Өскемен қ.</v>
          </cell>
          <cell r="O1842" t="str">
            <v>DDP</v>
          </cell>
          <cell r="P1842" t="str">
            <v>шартқа қол қойылған кезден бастап 45 күнтізбелік күн ішінде</v>
          </cell>
          <cell r="Q1842">
            <v>0</v>
          </cell>
          <cell r="R1842">
            <v>796</v>
          </cell>
          <cell r="S1842" t="str">
            <v>Дана</v>
          </cell>
        </row>
        <row r="1843">
          <cell r="A1843" t="str">
            <v>1207 Т</v>
          </cell>
          <cell r="B1843" t="str">
            <v>"ШҚ АЭК" АҚ</v>
          </cell>
          <cell r="C1843" t="str">
            <v>25.73.30.370.006.00.0796.000000000000</v>
          </cell>
          <cell r="D1843">
            <v>532105111</v>
          </cell>
          <cell r="E1843" t="str">
            <v>Бөрене басы 24 мм КВ бастап 12,5 мм-ге (1/2") 6 гр.</v>
          </cell>
          <cell r="F1843" t="str">
            <v>Головка</v>
          </cell>
          <cell r="G1843" t="str">
            <v>сменная, с внутренним шестигранным зевом, размер зева 3,2-80 мм, ГОСТ 25604-83</v>
          </cell>
          <cell r="H1843" t="str">
            <v>Бөрене басы 24 мм КВ бастап 12,5 мм-ге (1/2") 6 гр.</v>
          </cell>
          <cell r="I1843" t="str">
            <v>БК</v>
          </cell>
          <cell r="J1843">
            <v>0</v>
          </cell>
          <cell r="K1843">
            <v>631010000</v>
          </cell>
          <cell r="L1843" t="str">
            <v>ҚР, ШҚО, Өскемен қ., Бажов көш., 10</v>
          </cell>
          <cell r="M1843" t="str">
            <v>Желтоқсан-Қантар</v>
          </cell>
          <cell r="N1843" t="str">
            <v>Шығыс-Қазақстан облысы, Өскемен қ.</v>
          </cell>
          <cell r="O1843" t="str">
            <v>DDP</v>
          </cell>
          <cell r="P1843" t="str">
            <v>шартқа қол қойылған кезден бастап 45 күнтізбелік күн ішінде</v>
          </cell>
          <cell r="Q1843">
            <v>0</v>
          </cell>
          <cell r="R1843">
            <v>796</v>
          </cell>
          <cell r="S1843" t="str">
            <v>Дана</v>
          </cell>
        </row>
        <row r="1844">
          <cell r="A1844" t="str">
            <v>1207-1 Т</v>
          </cell>
          <cell r="B1844" t="str">
            <v>"ШҚ АЭК" АҚ</v>
          </cell>
          <cell r="C1844" t="str">
            <v>25.73.30.370.006.00.0796.000000000000</v>
          </cell>
          <cell r="D1844">
            <v>532105111</v>
          </cell>
          <cell r="E1844" t="str">
            <v>Бөрене басы 24 мм КВ бастап 12,5 мм-ге (1/2") 6 гр.</v>
          </cell>
          <cell r="F1844" t="str">
            <v>Головка</v>
          </cell>
          <cell r="G1844" t="str">
            <v>сменная, с внутренним шестигранным зевом, размер зева 3,2-80 мм, ГОСТ 25604-83</v>
          </cell>
          <cell r="H1844" t="str">
            <v>Бөрене басы 24 мм КВ бастап 12,5 мм-ге (1/2") 6 гр.</v>
          </cell>
          <cell r="I1844" t="str">
            <v>БК</v>
          </cell>
          <cell r="J1844">
            <v>0</v>
          </cell>
          <cell r="K1844">
            <v>631010000</v>
          </cell>
          <cell r="L1844" t="str">
            <v>ҚР, ШҚО, Өскемен қ., Бажов көш., 10</v>
          </cell>
          <cell r="M1844" t="str">
            <v>Наурыз - Сәуір</v>
          </cell>
          <cell r="N1844" t="str">
            <v>Шығыс-Қазақстан облысы, Өскемен қ.</v>
          </cell>
          <cell r="O1844" t="str">
            <v>DDP</v>
          </cell>
          <cell r="P1844" t="str">
            <v>шартқа қол қойылған кезден бастап 45 күнтізбелік күн ішінде</v>
          </cell>
          <cell r="Q1844">
            <v>0</v>
          </cell>
          <cell r="R1844">
            <v>796</v>
          </cell>
          <cell r="S1844" t="str">
            <v>Дана</v>
          </cell>
        </row>
        <row r="1845">
          <cell r="A1845" t="str">
            <v>1208 Т</v>
          </cell>
          <cell r="B1845" t="str">
            <v>"ШҚ АЭК" АҚ</v>
          </cell>
          <cell r="C1845" t="str">
            <v>25.73.30.370.006.00.0796.000000000000</v>
          </cell>
          <cell r="D1845">
            <v>532105112</v>
          </cell>
          <cell r="E1845" t="str">
            <v>Бөрене басы 27 мм КВ бастап 12,5 мм-ге (1/2") 6 гр.</v>
          </cell>
          <cell r="F1845" t="str">
            <v>Головка</v>
          </cell>
          <cell r="G1845" t="str">
            <v>сменная, с внутренним шестигранным зевом, размер зева 3,2-80 мм, ГОСТ 25604-83</v>
          </cell>
          <cell r="H1845" t="str">
            <v>Бөрене басы 27 мм КВ бастап 12,5 мм-ге (1/2") 6 гр.</v>
          </cell>
          <cell r="I1845" t="str">
            <v>БК</v>
          </cell>
          <cell r="J1845">
            <v>0</v>
          </cell>
          <cell r="K1845">
            <v>631010000</v>
          </cell>
          <cell r="L1845" t="str">
            <v>ҚР, ШҚО, Өскемен қ., Бажов көш., 10</v>
          </cell>
          <cell r="M1845" t="str">
            <v>Желтоқсан-Қантар</v>
          </cell>
          <cell r="N1845" t="str">
            <v>Шығыс-Қазақстан облысы, Өскемен қ.</v>
          </cell>
          <cell r="O1845" t="str">
            <v>DDP</v>
          </cell>
          <cell r="P1845" t="str">
            <v>шартқа қол қойылған кезден бастап 45 күнтізбелік күн ішінде</v>
          </cell>
          <cell r="Q1845">
            <v>0</v>
          </cell>
          <cell r="R1845">
            <v>796</v>
          </cell>
          <cell r="S1845" t="str">
            <v>Дана</v>
          </cell>
        </row>
        <row r="1846">
          <cell r="A1846" t="str">
            <v>1208-1 Т</v>
          </cell>
          <cell r="B1846" t="str">
            <v>"ШҚ АЭК" АҚ</v>
          </cell>
          <cell r="C1846" t="str">
            <v>25.73.30.370.006.00.0796.000000000000</v>
          </cell>
          <cell r="D1846">
            <v>532105112</v>
          </cell>
          <cell r="E1846" t="str">
            <v>Бөрене басы 27 мм КВ бастап 12,5 мм-ге (1/2") 6 гр.</v>
          </cell>
          <cell r="F1846" t="str">
            <v>Головка</v>
          </cell>
          <cell r="G1846" t="str">
            <v>сменная, с внутренним шестигранным зевом, размер зева 3,2-80 мм, ГОСТ 25604-83</v>
          </cell>
          <cell r="H1846" t="str">
            <v>Бөрене басы 27 мм КВ бастап 12,5 мм-ге (1/2") 6 гр.</v>
          </cell>
          <cell r="I1846" t="str">
            <v>БК</v>
          </cell>
          <cell r="J1846">
            <v>0</v>
          </cell>
          <cell r="K1846">
            <v>631010000</v>
          </cell>
          <cell r="L1846" t="str">
            <v>ҚР, ШҚО, Өскемен қ., Бажов көш., 10</v>
          </cell>
          <cell r="M1846" t="str">
            <v>Наурыз - Сәуір</v>
          </cell>
          <cell r="N1846" t="str">
            <v>Шығыс-Қазақстан облысы, Өскемен қ.</v>
          </cell>
          <cell r="O1846" t="str">
            <v>DDP</v>
          </cell>
          <cell r="P1846" t="str">
            <v>шартқа қол қойылған кезден бастап 45 күнтізбелік күн ішінде</v>
          </cell>
          <cell r="Q1846">
            <v>0</v>
          </cell>
          <cell r="R1846">
            <v>796</v>
          </cell>
          <cell r="S1846" t="str">
            <v>Дана</v>
          </cell>
        </row>
        <row r="1847">
          <cell r="A1847" t="str">
            <v>1209 Т</v>
          </cell>
          <cell r="B1847" t="str">
            <v>"ШҚ АЭК" АҚ</v>
          </cell>
          <cell r="C1847" t="str">
            <v>25.73.30.370.006.00.0796.000000000000</v>
          </cell>
          <cell r="D1847">
            <v>532105113</v>
          </cell>
          <cell r="E1847" t="str">
            <v>Бөрене басы 30 мм КВ бастап 12,5 мм-ге (1/2") 6 гр.</v>
          </cell>
          <cell r="F1847" t="str">
            <v>Головка</v>
          </cell>
          <cell r="G1847" t="str">
            <v>сменная, с внутренним шестигранным зевом, размер зева 3,2-80 мм, ГОСТ 25604-83</v>
          </cell>
          <cell r="H1847" t="str">
            <v>Бөрене басы 30 мм КВ бастап 12,5 мм-ге (1/2") 6 гр.</v>
          </cell>
          <cell r="I1847" t="str">
            <v>БК</v>
          </cell>
          <cell r="J1847">
            <v>0</v>
          </cell>
          <cell r="K1847">
            <v>631010000</v>
          </cell>
          <cell r="L1847" t="str">
            <v>ҚР, ШҚО, Өскемен қ., Бажов көш., 10</v>
          </cell>
          <cell r="M1847" t="str">
            <v>Желтоқсан-Қантар</v>
          </cell>
          <cell r="N1847" t="str">
            <v>Шығыс-Қазақстан облысы, Өскемен қ.</v>
          </cell>
          <cell r="O1847" t="str">
            <v>DDP</v>
          </cell>
          <cell r="P1847" t="str">
            <v>шартқа қол қойылған кезден бастап 45 күнтізбелік күн ішінде</v>
          </cell>
          <cell r="Q1847">
            <v>0</v>
          </cell>
          <cell r="R1847">
            <v>796</v>
          </cell>
          <cell r="S1847" t="str">
            <v>Дана</v>
          </cell>
        </row>
        <row r="1848">
          <cell r="A1848" t="str">
            <v>1209-1 Т</v>
          </cell>
          <cell r="B1848" t="str">
            <v>"ШҚ АЭК" АҚ</v>
          </cell>
          <cell r="C1848" t="str">
            <v>25.73.30.370.006.00.0796.000000000000</v>
          </cell>
          <cell r="D1848">
            <v>532105113</v>
          </cell>
          <cell r="E1848" t="str">
            <v>Бөрене басы 30 мм КВ бастап 12,5 мм-ге (1/2") 6 гр.</v>
          </cell>
          <cell r="F1848" t="str">
            <v>Головка</v>
          </cell>
          <cell r="G1848" t="str">
            <v>сменная, с внутренним шестигранным зевом, размер зева 3,2-80 мм, ГОСТ 25604-83</v>
          </cell>
          <cell r="H1848" t="str">
            <v>Бөрене басы 30 мм КВ бастап 12,5 мм-ге (1/2") 6 гр.</v>
          </cell>
          <cell r="I1848" t="str">
            <v>БК</v>
          </cell>
          <cell r="J1848">
            <v>0</v>
          </cell>
          <cell r="K1848">
            <v>631010000</v>
          </cell>
          <cell r="L1848" t="str">
            <v>ҚР, ШҚО, Өскемен қ., Бажов көш., 10</v>
          </cell>
          <cell r="M1848" t="str">
            <v>Наурыз - Сәуір</v>
          </cell>
          <cell r="N1848" t="str">
            <v>Шығыс-Қазақстан облысы, Өскемен қ.</v>
          </cell>
          <cell r="O1848" t="str">
            <v>DDP</v>
          </cell>
          <cell r="P1848" t="str">
            <v>шартқа қол қойылған кезден бастап 45 күнтізбелік күн ішінде</v>
          </cell>
          <cell r="Q1848">
            <v>0</v>
          </cell>
          <cell r="R1848">
            <v>796</v>
          </cell>
          <cell r="S1848" t="str">
            <v>Дана</v>
          </cell>
        </row>
        <row r="1849">
          <cell r="A1849" t="str">
            <v>1210 Т</v>
          </cell>
          <cell r="B1849" t="str">
            <v>"ШҚ АЭК" АҚ</v>
          </cell>
          <cell r="C1849" t="str">
            <v>28.22.13.500.000.00.0796.000000000021</v>
          </cell>
          <cell r="D1849">
            <v>532107100</v>
          </cell>
          <cell r="E1849" t="str">
            <v>Домкрат 10т</v>
          </cell>
          <cell r="F1849" t="str">
            <v>Домкрат</v>
          </cell>
          <cell r="G1849" t="str">
            <v>гидравлический, для поднятия транспортных средств, грузоподъемность 100 кН, с двумя плунжерами</v>
          </cell>
          <cell r="H1849" t="str">
            <v>Домкрат 10т</v>
          </cell>
          <cell r="I1849" t="str">
            <v>БК</v>
          </cell>
          <cell r="J1849">
            <v>0</v>
          </cell>
          <cell r="K1849">
            <v>631010000</v>
          </cell>
          <cell r="L1849" t="str">
            <v>ҚР, ШҚО, Өскемен қ., Бажов көш., 10</v>
          </cell>
          <cell r="M1849" t="str">
            <v>Желтоқсан-Қантар</v>
          </cell>
          <cell r="N1849" t="str">
            <v>Шығыс-Қазақстан облысы, Өскемен қ.</v>
          </cell>
          <cell r="O1849" t="str">
            <v>DDP</v>
          </cell>
          <cell r="P1849" t="str">
            <v>шартқа қол қойылған кезден бастап 45 күнтізбелік күн ішінде</v>
          </cell>
          <cell r="Q1849">
            <v>0</v>
          </cell>
          <cell r="R1849">
            <v>796</v>
          </cell>
          <cell r="S1849" t="str">
            <v>Дана</v>
          </cell>
        </row>
        <row r="1850">
          <cell r="A1850" t="str">
            <v>1211 Т</v>
          </cell>
          <cell r="B1850" t="str">
            <v>"ШҚ АЭК" АҚ</v>
          </cell>
          <cell r="C1850" t="str">
            <v>28.22.13.500.000.00.0796.000000000013</v>
          </cell>
          <cell r="D1850">
            <v>532107101</v>
          </cell>
          <cell r="E1850" t="str">
            <v>Домкрат 5т</v>
          </cell>
          <cell r="F1850" t="str">
            <v>Домкрат</v>
          </cell>
          <cell r="G1850" t="str">
            <v>гидравлический, для поднятия транспортных средств, грузоподъемность 50 кН, с двумя плунжерами</v>
          </cell>
          <cell r="H1850" t="str">
            <v>Домкрат 5т</v>
          </cell>
          <cell r="I1850" t="str">
            <v>БК</v>
          </cell>
          <cell r="J1850">
            <v>0</v>
          </cell>
          <cell r="K1850">
            <v>631010000</v>
          </cell>
          <cell r="L1850" t="str">
            <v>ҚР, ШҚО, Өскемен қ., Бажов көш., 10</v>
          </cell>
          <cell r="M1850" t="str">
            <v>Желтоқсан-Қантар</v>
          </cell>
          <cell r="N1850" t="str">
            <v>Шығыс-Қазақстан облысы, Өскемен қ.</v>
          </cell>
          <cell r="O1850" t="str">
            <v>DDP</v>
          </cell>
          <cell r="P1850" t="str">
            <v>шартқа қол қойылған кезден бастап 45 күнтізбелік күн ішінде</v>
          </cell>
          <cell r="Q1850">
            <v>0</v>
          </cell>
          <cell r="R1850">
            <v>796</v>
          </cell>
          <cell r="S1850" t="str">
            <v>Дана</v>
          </cell>
        </row>
        <row r="1851">
          <cell r="A1851" t="str">
            <v>1212 Т</v>
          </cell>
          <cell r="B1851" t="str">
            <v>"ШҚ АЭК" АҚ</v>
          </cell>
          <cell r="C1851" t="str">
            <v>28.22.13.500.000.00.0796.000000000019</v>
          </cell>
          <cell r="D1851">
            <v>532107104</v>
          </cell>
          <cell r="E1851" t="str">
            <v xml:space="preserve">Домкрат 30т                                                                                         </v>
          </cell>
          <cell r="F1851" t="str">
            <v>Домкрат</v>
          </cell>
          <cell r="G1851" t="str">
            <v>гидравлический, для поднятия транспортных средств, грузоподъемность 320 кН, с двумя плунжерами</v>
          </cell>
          <cell r="H1851" t="str">
            <v xml:space="preserve">Домкрат 30т                                                                                         </v>
          </cell>
          <cell r="I1851" t="str">
            <v>БК</v>
          </cell>
          <cell r="J1851">
            <v>0</v>
          </cell>
          <cell r="K1851">
            <v>631010000</v>
          </cell>
          <cell r="L1851" t="str">
            <v>ҚР, ШҚО, Өскемен қ., Бажов көш., 10</v>
          </cell>
          <cell r="M1851" t="str">
            <v>Желтоқсан-Қантар</v>
          </cell>
          <cell r="N1851" t="str">
            <v>Шығыс-Қазақстан облысы, Өскемен қ.</v>
          </cell>
          <cell r="O1851" t="str">
            <v>DDP</v>
          </cell>
          <cell r="P1851" t="str">
            <v>шартқа қол қойылған кезден бастап 45 күнтізбелік күн ішінде</v>
          </cell>
          <cell r="Q1851">
            <v>0</v>
          </cell>
          <cell r="R1851">
            <v>796</v>
          </cell>
          <cell r="S1851" t="str">
            <v>Дана</v>
          </cell>
        </row>
        <row r="1852">
          <cell r="A1852" t="str">
            <v>1213 Т</v>
          </cell>
          <cell r="B1852" t="str">
            <v>"ШҚ АЭК" АҚ</v>
          </cell>
          <cell r="C1852" t="str">
            <v>28.22.13.900.003.00.0796.000000000026</v>
          </cell>
          <cell r="D1852">
            <v>532107105</v>
          </cell>
          <cell r="E1852" t="str">
            <v xml:space="preserve">Гидравликалық домкрат 50т                                                                           </v>
          </cell>
          <cell r="F1852" t="str">
            <v>Домкрат</v>
          </cell>
          <cell r="G1852" t="str">
            <v>пневматический, для поднятия транспортных средств, грузоподъемность 52 т, высокого давления</v>
          </cell>
          <cell r="H1852" t="str">
            <v xml:space="preserve">Гидравликалық домкрат 50т                                                                           </v>
          </cell>
          <cell r="I1852" t="str">
            <v>БК</v>
          </cell>
          <cell r="J1852">
            <v>0</v>
          </cell>
          <cell r="K1852">
            <v>631010000</v>
          </cell>
          <cell r="L1852" t="str">
            <v>ҚР, ШҚО, Өскемен қ., Бажов көш., 10</v>
          </cell>
          <cell r="M1852" t="str">
            <v>Желтоқсан-Қантар</v>
          </cell>
          <cell r="N1852" t="str">
            <v>Шығыс-Қазақстан облысы, Өскемен қ.</v>
          </cell>
          <cell r="O1852" t="str">
            <v>DDP</v>
          </cell>
          <cell r="P1852" t="str">
            <v>шартқа қол қойылған кезден бастап 45 күнтізбелік күн ішінде</v>
          </cell>
          <cell r="Q1852">
            <v>0</v>
          </cell>
          <cell r="R1852">
            <v>796</v>
          </cell>
          <cell r="S1852" t="str">
            <v>Дана</v>
          </cell>
        </row>
        <row r="1853">
          <cell r="A1853" t="str">
            <v>1214 Т</v>
          </cell>
          <cell r="B1853" t="str">
            <v>"ШҚ АЭК" АҚ</v>
          </cell>
          <cell r="C1853" t="str">
            <v>25.73.60.100.002.00.0796.000000000007</v>
          </cell>
          <cell r="D1853">
            <v>532108107</v>
          </cell>
          <cell r="E1853" t="str">
            <v xml:space="preserve">25 мм ағаш бойынша қолмен бұрғылау                                                                  </v>
          </cell>
          <cell r="F1853" t="str">
            <v>Бур</v>
          </cell>
          <cell r="G1853" t="str">
            <v>БД2, диаметр 25 мм, длина 250 мм, ГОСТ 17016-71</v>
          </cell>
          <cell r="H1853" t="str">
            <v xml:space="preserve">25 мм ағаш бойынша қолмен бұрғылау                                                                  </v>
          </cell>
          <cell r="I1853" t="str">
            <v>БК</v>
          </cell>
          <cell r="J1853">
            <v>0</v>
          </cell>
          <cell r="K1853">
            <v>631010000</v>
          </cell>
          <cell r="L1853" t="str">
            <v>ҚР, ШҚО, Өскемен қ., Бажов көш., 10</v>
          </cell>
          <cell r="M1853" t="str">
            <v>Желтоқсан-Қантар</v>
          </cell>
          <cell r="N1853" t="str">
            <v>Шығыс-Қазақстан облысы, Өскемен қ.</v>
          </cell>
          <cell r="O1853" t="str">
            <v>DDP</v>
          </cell>
          <cell r="P1853" t="str">
            <v>шартқа қол қойылған кезден бастап 45 күнтізбелік күн ішінде</v>
          </cell>
          <cell r="Q1853">
            <v>0</v>
          </cell>
          <cell r="R1853">
            <v>796</v>
          </cell>
          <cell r="S1853" t="str">
            <v>Дана</v>
          </cell>
        </row>
        <row r="1854">
          <cell r="A1854" t="str">
            <v>1214-1 Т</v>
          </cell>
          <cell r="B1854" t="str">
            <v>"ШҚ АЭК" АҚ</v>
          </cell>
          <cell r="C1854" t="str">
            <v>25.73.60.100.002.00.0796.000000000007</v>
          </cell>
          <cell r="D1854">
            <v>532108107</v>
          </cell>
          <cell r="E1854" t="str">
            <v xml:space="preserve">25 мм ағаш бойынша қолмен бұрғылау                                                                  </v>
          </cell>
          <cell r="F1854" t="str">
            <v>Бур</v>
          </cell>
          <cell r="G1854" t="str">
            <v>БД2, диаметр 25 мм, длина 250 мм, ГОСТ 17016-71</v>
          </cell>
          <cell r="H1854" t="str">
            <v xml:space="preserve">25 мм ағаш бойынша қолмен бұрғылау                                                                  </v>
          </cell>
          <cell r="I1854" t="str">
            <v>БК</v>
          </cell>
          <cell r="J1854">
            <v>0</v>
          </cell>
          <cell r="K1854">
            <v>631010000</v>
          </cell>
          <cell r="L1854" t="str">
            <v>ҚР, ШҚО, Өскемен қ., Бажов көш., 10</v>
          </cell>
          <cell r="M1854" t="str">
            <v>Наурыз - Сәуір</v>
          </cell>
          <cell r="N1854" t="str">
            <v>Шығыс-Қазақстан облысы, Өскемен қ.</v>
          </cell>
          <cell r="O1854" t="str">
            <v>DDP</v>
          </cell>
          <cell r="P1854" t="str">
            <v>шартқа қол қойылған кезден бастап 45 күнтізбелік күн ішінде</v>
          </cell>
          <cell r="Q1854">
            <v>0</v>
          </cell>
          <cell r="R1854">
            <v>796</v>
          </cell>
          <cell r="S1854" t="str">
            <v>Дана</v>
          </cell>
        </row>
        <row r="1855">
          <cell r="A1855" t="str">
            <v>1215 Т</v>
          </cell>
          <cell r="B1855" t="str">
            <v>"ШҚ АЭК" АҚ</v>
          </cell>
          <cell r="C1855" t="str">
            <v>25.73.30.650.001.01.0796.000000000000</v>
          </cell>
          <cell r="D1855">
            <v>532108111</v>
          </cell>
          <cell r="E1855" t="str">
            <v xml:space="preserve">Шуруп орнату бұрғысы 12В                                                                            </v>
          </cell>
          <cell r="F1855" t="str">
            <v>Шуруповерт</v>
          </cell>
          <cell r="G1855" t="str">
            <v>электрический, ручной, аккумуляторный</v>
          </cell>
          <cell r="H1855" t="str">
            <v xml:space="preserve">Шуруп орнату бұрғысы 12В                                                                            </v>
          </cell>
          <cell r="I1855" t="str">
            <v>БК</v>
          </cell>
          <cell r="J1855">
            <v>0</v>
          </cell>
          <cell r="K1855">
            <v>631010000</v>
          </cell>
          <cell r="L1855" t="str">
            <v>ҚР, ШҚО, Өскемен қ., Бажов көш., 10</v>
          </cell>
          <cell r="M1855" t="str">
            <v>Желтоқсан-Қантар</v>
          </cell>
          <cell r="N1855" t="str">
            <v>Шығыс-Қазақстан облысы, Өскемен қ.</v>
          </cell>
          <cell r="O1855" t="str">
            <v>DDP</v>
          </cell>
          <cell r="P1855" t="str">
            <v>шартқа қол қойылған кезден бастап 45 күнтізбелік күн ішінде</v>
          </cell>
          <cell r="Q1855">
            <v>0</v>
          </cell>
          <cell r="R1855">
            <v>796</v>
          </cell>
          <cell r="S1855" t="str">
            <v>Дана</v>
          </cell>
        </row>
        <row r="1856">
          <cell r="A1856" t="str">
            <v>1216 Т</v>
          </cell>
          <cell r="B1856" t="str">
            <v>"ШҚ АЭК" АҚ</v>
          </cell>
          <cell r="C1856" t="str">
            <v>25.73.30.650.001.01.0796.000000000000</v>
          </cell>
          <cell r="D1856">
            <v>532108113</v>
          </cell>
          <cell r="E1856" t="str">
            <v>Шуруп орнату бұрғысы 18В</v>
          </cell>
          <cell r="F1856" t="str">
            <v>Шуруповерт</v>
          </cell>
          <cell r="G1856" t="str">
            <v>электрический, ручной, аккумуляторный</v>
          </cell>
          <cell r="H1856" t="str">
            <v>Шуруп орнату бұрғысы 18В</v>
          </cell>
          <cell r="I1856" t="str">
            <v>БК</v>
          </cell>
          <cell r="J1856">
            <v>0</v>
          </cell>
          <cell r="K1856">
            <v>631010000</v>
          </cell>
          <cell r="L1856" t="str">
            <v>ҚР, ШҚО, Өскемен қ., Бажов көш., 10</v>
          </cell>
          <cell r="M1856" t="str">
            <v>Желтоқсан-Қантар</v>
          </cell>
          <cell r="N1856" t="str">
            <v>Шығыс-Қазақстан облысы, Өскемен қ.</v>
          </cell>
          <cell r="O1856" t="str">
            <v>DDP</v>
          </cell>
          <cell r="P1856" t="str">
            <v>шартқа қол қойылған кезден бастап 45 күнтізбелік күн ішінде</v>
          </cell>
          <cell r="Q1856">
            <v>0</v>
          </cell>
          <cell r="R1856">
            <v>796</v>
          </cell>
          <cell r="S1856" t="str">
            <v>Дана</v>
          </cell>
        </row>
        <row r="1857">
          <cell r="A1857" t="str">
            <v>1217 Т</v>
          </cell>
          <cell r="B1857" t="str">
            <v>"ШҚ АЭК" АҚ</v>
          </cell>
          <cell r="C1857" t="str">
            <v>25.73.30.500.003.00.0796.000000000000</v>
          </cell>
          <cell r="D1857">
            <v>532109100</v>
          </cell>
          <cell r="E1857" t="str">
            <v>Дәнекерлеуші кескіші 16Х160</v>
          </cell>
          <cell r="F1857" t="str">
            <v>Зубило</v>
          </cell>
          <cell r="G1857" t="str">
            <v>тип 1, плоскоовального сечения, ГОСТ 7211-86</v>
          </cell>
          <cell r="H1857" t="str">
            <v>Дәнекерлеуші кескіші 16Х160</v>
          </cell>
          <cell r="I1857" t="str">
            <v>БК</v>
          </cell>
          <cell r="J1857">
            <v>0</v>
          </cell>
          <cell r="K1857">
            <v>631010000</v>
          </cell>
          <cell r="L1857" t="str">
            <v>ҚР, ШҚО, Өскемен қ., Бажов көш., 10</v>
          </cell>
          <cell r="M1857" t="str">
            <v>Желтоқсан-Қантар</v>
          </cell>
          <cell r="N1857" t="str">
            <v>Шығыс-Қазақстан облысы, Өскемен қ.</v>
          </cell>
          <cell r="O1857" t="str">
            <v>DDP</v>
          </cell>
          <cell r="P1857" t="str">
            <v>шартқа қол қойылған кезден бастап 45 күнтізбелік күн ішінде</v>
          </cell>
          <cell r="Q1857">
            <v>0</v>
          </cell>
          <cell r="R1857">
            <v>796</v>
          </cell>
          <cell r="S1857" t="str">
            <v>Дана</v>
          </cell>
        </row>
        <row r="1858">
          <cell r="A1858" t="str">
            <v>1217-1 Т</v>
          </cell>
          <cell r="B1858" t="str">
            <v>"ШҚ АЭК" АҚ</v>
          </cell>
          <cell r="C1858" t="str">
            <v>25.73.30.500.003.00.0796.000000000000</v>
          </cell>
          <cell r="D1858">
            <v>532109100</v>
          </cell>
          <cell r="E1858" t="str">
            <v>Дәнекерлеуші кескіші 16Х160</v>
          </cell>
          <cell r="F1858" t="str">
            <v>Зубило</v>
          </cell>
          <cell r="G1858" t="str">
            <v>тип 1, плоскоовального сечения, ГОСТ 7211-86</v>
          </cell>
          <cell r="H1858" t="str">
            <v>Дәнекерлеуші кескіші 16Х160</v>
          </cell>
          <cell r="I1858" t="str">
            <v>БК</v>
          </cell>
          <cell r="J1858">
            <v>0</v>
          </cell>
          <cell r="K1858">
            <v>631010000</v>
          </cell>
          <cell r="L1858" t="str">
            <v>ҚР, ШҚО, Өскемен қ., Бажов көш., 10</v>
          </cell>
          <cell r="M1858" t="str">
            <v>Наурыз - Сәуір</v>
          </cell>
          <cell r="N1858" t="str">
            <v>Шығыс-Қазақстан облысы, Өскемен қ.</v>
          </cell>
          <cell r="O1858" t="str">
            <v>DDP</v>
          </cell>
          <cell r="P1858" t="str">
            <v>шартқа қол қойылған кезден бастап 45 күнтізбелік күн ішінде</v>
          </cell>
          <cell r="Q1858">
            <v>0</v>
          </cell>
          <cell r="R1858">
            <v>796</v>
          </cell>
          <cell r="S1858" t="str">
            <v>Дана</v>
          </cell>
        </row>
        <row r="1859">
          <cell r="A1859" t="str">
            <v>1218 Т</v>
          </cell>
          <cell r="B1859" t="str">
            <v>"ШҚ АЭК" АҚ</v>
          </cell>
          <cell r="C1859" t="str">
            <v>25.73.30.500.003.00.0796.000000000000</v>
          </cell>
          <cell r="D1859">
            <v>532109102</v>
          </cell>
          <cell r="E1859" t="str">
            <v>Кескіш 200Х20мм</v>
          </cell>
          <cell r="F1859" t="str">
            <v>Зубило</v>
          </cell>
          <cell r="G1859" t="str">
            <v>тип 1, плоскоовального сечения, ГОСТ 7211-86</v>
          </cell>
          <cell r="H1859" t="str">
            <v>Кескіш 200Х20мм</v>
          </cell>
          <cell r="I1859" t="str">
            <v>БК</v>
          </cell>
          <cell r="J1859">
            <v>0</v>
          </cell>
          <cell r="K1859">
            <v>631010000</v>
          </cell>
          <cell r="L1859" t="str">
            <v>ҚР, ШҚО, Өскемен қ., Бажов көш., 10</v>
          </cell>
          <cell r="M1859" t="str">
            <v>Желтоқсан-Қантар</v>
          </cell>
          <cell r="N1859" t="str">
            <v>Шығыс-Қазақстан облысы, Өскемен қ.</v>
          </cell>
          <cell r="O1859" t="str">
            <v>DDP</v>
          </cell>
          <cell r="P1859" t="str">
            <v>шартқа қол қойылған кезден бастап 45 күнтізбелік күн ішінде</v>
          </cell>
          <cell r="Q1859">
            <v>0</v>
          </cell>
          <cell r="R1859">
            <v>796</v>
          </cell>
          <cell r="S1859" t="str">
            <v>Дана</v>
          </cell>
        </row>
        <row r="1860">
          <cell r="A1860" t="str">
            <v>1218-1 Т</v>
          </cell>
          <cell r="B1860" t="str">
            <v>"ШҚ АЭК" АҚ</v>
          </cell>
          <cell r="C1860" t="str">
            <v>25.73.30.500.003.00.0796.000000000000</v>
          </cell>
          <cell r="D1860">
            <v>532109102</v>
          </cell>
          <cell r="E1860" t="str">
            <v>Кескіш 200Х20мм</v>
          </cell>
          <cell r="F1860" t="str">
            <v>Зубило</v>
          </cell>
          <cell r="G1860" t="str">
            <v>тип 1, плоскоовального сечения, ГОСТ 7211-86</v>
          </cell>
          <cell r="H1860" t="str">
            <v>Кескіш 200Х20мм</v>
          </cell>
          <cell r="I1860" t="str">
            <v>БК</v>
          </cell>
          <cell r="J1860">
            <v>0</v>
          </cell>
          <cell r="K1860">
            <v>631010000</v>
          </cell>
          <cell r="L1860" t="str">
            <v>ҚР, ШҚО, Өскемен қ., Бажов көш., 10</v>
          </cell>
          <cell r="M1860" t="str">
            <v>Наурыз - Сәуір</v>
          </cell>
          <cell r="N1860" t="str">
            <v>Шығыс-Қазақстан облысы, Өскемен қ.</v>
          </cell>
          <cell r="O1860" t="str">
            <v>DDP</v>
          </cell>
          <cell r="P1860" t="str">
            <v>шартқа қол қойылған кезден бастап 45 күнтізбелік күн ішінде</v>
          </cell>
          <cell r="Q1860">
            <v>0</v>
          </cell>
          <cell r="R1860">
            <v>796</v>
          </cell>
          <cell r="S1860" t="str">
            <v>Дана</v>
          </cell>
        </row>
        <row r="1861">
          <cell r="A1861" t="str">
            <v>1219 Т</v>
          </cell>
          <cell r="B1861" t="str">
            <v>"ШҚ АЭК" АҚ</v>
          </cell>
          <cell r="C1861" t="str">
            <v>25.73.30.500.003.00.0796.000000000000</v>
          </cell>
          <cell r="D1861">
            <v>532109104</v>
          </cell>
          <cell r="E1861" t="str">
            <v>Кескіш 250Х25мм</v>
          </cell>
          <cell r="F1861" t="str">
            <v>Зубило</v>
          </cell>
          <cell r="G1861" t="str">
            <v>тип 1, плоскоовального сечения, ГОСТ 7211-86</v>
          </cell>
          <cell r="H1861" t="str">
            <v>Кескіш 250Х25мм</v>
          </cell>
          <cell r="I1861" t="str">
            <v>БК</v>
          </cell>
          <cell r="J1861">
            <v>0</v>
          </cell>
          <cell r="K1861">
            <v>631010000</v>
          </cell>
          <cell r="L1861" t="str">
            <v>ҚР, ШҚО, Өскемен қ., Бажов көш., 10</v>
          </cell>
          <cell r="M1861" t="str">
            <v>Желтоқсан-Қантар</v>
          </cell>
          <cell r="N1861" t="str">
            <v>Шығыс-Қазақстан облысы, Өскемен қ.</v>
          </cell>
          <cell r="O1861" t="str">
            <v>DDP</v>
          </cell>
          <cell r="P1861" t="str">
            <v>шартқа қол қойылған кезден бастап 45 күнтізбелік күн ішінде</v>
          </cell>
          <cell r="Q1861">
            <v>0</v>
          </cell>
          <cell r="R1861">
            <v>796</v>
          </cell>
          <cell r="S1861" t="str">
            <v>Дана</v>
          </cell>
        </row>
        <row r="1862">
          <cell r="A1862" t="str">
            <v>1219-1 Т</v>
          </cell>
          <cell r="B1862" t="str">
            <v>"ШҚ АЭК" АҚ</v>
          </cell>
          <cell r="C1862" t="str">
            <v>25.73.30.500.003.00.0796.000000000000</v>
          </cell>
          <cell r="D1862">
            <v>532109104</v>
          </cell>
          <cell r="E1862" t="str">
            <v>Кескіш 250Х25мм</v>
          </cell>
          <cell r="F1862" t="str">
            <v>Зубило</v>
          </cell>
          <cell r="G1862" t="str">
            <v>тип 1, плоскоовального сечения, ГОСТ 7211-86</v>
          </cell>
          <cell r="H1862" t="str">
            <v>Кескіш 250Х25мм</v>
          </cell>
          <cell r="I1862" t="str">
            <v>БК</v>
          </cell>
          <cell r="J1862">
            <v>0</v>
          </cell>
          <cell r="K1862">
            <v>631010000</v>
          </cell>
          <cell r="L1862" t="str">
            <v>ҚР, ШҚО, Өскемен қ., Бажов көш., 10</v>
          </cell>
          <cell r="M1862" t="str">
            <v>Наурыз - Сәуір</v>
          </cell>
          <cell r="N1862" t="str">
            <v>Шығыс-Қазақстан облысы, Өскемен қ.</v>
          </cell>
          <cell r="O1862" t="str">
            <v>DDP</v>
          </cell>
          <cell r="P1862" t="str">
            <v>шартқа қол қойылған кезден бастап 45 күнтізбелік күн ішінде</v>
          </cell>
          <cell r="Q1862">
            <v>0</v>
          </cell>
          <cell r="R1862">
            <v>796</v>
          </cell>
          <cell r="S1862" t="str">
            <v>Дана</v>
          </cell>
        </row>
        <row r="1863">
          <cell r="A1863" t="str">
            <v>1220 Т</v>
          </cell>
          <cell r="B1863" t="str">
            <v>"ШҚ АЭК" АҚ</v>
          </cell>
          <cell r="C1863" t="str">
            <v>25.73.30.500.003.00.0796.000000000000</v>
          </cell>
          <cell r="D1863">
            <v>532109105</v>
          </cell>
          <cell r="E1863" t="str">
            <v>Кескіш 300Х26мм</v>
          </cell>
          <cell r="F1863" t="str">
            <v>Зубило</v>
          </cell>
          <cell r="G1863" t="str">
            <v>тип 1, плоскоовального сечения, ГОСТ 7211-86</v>
          </cell>
          <cell r="H1863" t="str">
            <v>Кескіш 300Х26мм</v>
          </cell>
          <cell r="I1863" t="str">
            <v>БК</v>
          </cell>
          <cell r="J1863">
            <v>0</v>
          </cell>
          <cell r="K1863">
            <v>631010000</v>
          </cell>
          <cell r="L1863" t="str">
            <v>ҚР, ШҚО, Өскемен қ., Бажов көш., 10</v>
          </cell>
          <cell r="M1863" t="str">
            <v>Желтоқсан-Қантар</v>
          </cell>
          <cell r="N1863" t="str">
            <v>Шығыс-Қазақстан облысы, Өскемен қ.</v>
          </cell>
          <cell r="O1863" t="str">
            <v>DDP</v>
          </cell>
          <cell r="P1863" t="str">
            <v>шартқа қол қойылған кезден бастап 45 күнтізбелік күн ішінде</v>
          </cell>
          <cell r="Q1863">
            <v>0</v>
          </cell>
          <cell r="R1863">
            <v>796</v>
          </cell>
          <cell r="S1863" t="str">
            <v>Дана</v>
          </cell>
        </row>
        <row r="1864">
          <cell r="A1864" t="str">
            <v>1220-1 Т</v>
          </cell>
          <cell r="B1864" t="str">
            <v>"ШҚ АЭК" АҚ</v>
          </cell>
          <cell r="C1864" t="str">
            <v>25.73.30.500.003.00.0796.000000000000</v>
          </cell>
          <cell r="D1864">
            <v>532109105</v>
          </cell>
          <cell r="E1864" t="str">
            <v>Кескіш 300Х26мм</v>
          </cell>
          <cell r="F1864" t="str">
            <v>Зубило</v>
          </cell>
          <cell r="G1864" t="str">
            <v>тип 1, плоскоовального сечения, ГОСТ 7211-86</v>
          </cell>
          <cell r="H1864" t="str">
            <v>Кескіш 300Х26мм</v>
          </cell>
          <cell r="I1864" t="str">
            <v>БК</v>
          </cell>
          <cell r="J1864">
            <v>0</v>
          </cell>
          <cell r="K1864">
            <v>631010000</v>
          </cell>
          <cell r="L1864" t="str">
            <v>ҚР, ШҚО, Өскемен қ., Бажов көш., 10</v>
          </cell>
          <cell r="M1864" t="str">
            <v>Наурыз - Сәуір</v>
          </cell>
          <cell r="N1864" t="str">
            <v>Шығыс-Қазақстан облысы, Өскемен қ.</v>
          </cell>
          <cell r="O1864" t="str">
            <v>DDP</v>
          </cell>
          <cell r="P1864" t="str">
            <v>шартқа қол қойылған кезден бастап 45 күнтізбелік күн ішінде</v>
          </cell>
          <cell r="Q1864">
            <v>0</v>
          </cell>
          <cell r="R1864">
            <v>796</v>
          </cell>
          <cell r="S1864" t="str">
            <v>Дана</v>
          </cell>
        </row>
        <row r="1865">
          <cell r="A1865" t="str">
            <v>1221 Т</v>
          </cell>
          <cell r="B1865" t="str">
            <v>"ШҚ АЭК" АҚ</v>
          </cell>
          <cell r="C1865" t="str">
            <v>32.91.19.500.002.00.0796.000000000000</v>
          </cell>
          <cell r="D1865">
            <v>532110101</v>
          </cell>
          <cell r="E1865" t="str">
            <v>Тұтқамен полиакрилді білікше 48Х180мм</v>
          </cell>
          <cell r="F1865" t="str">
            <v>Валик</v>
          </cell>
          <cell r="G1865" t="str">
            <v>для лакокрасочных работ, малярный, тип ВМП, ГОСТ 10831-87</v>
          </cell>
          <cell r="H1865" t="str">
            <v>Тұтқамен полиакрилді білікше 48Х180мм</v>
          </cell>
          <cell r="I1865" t="str">
            <v>БК</v>
          </cell>
          <cell r="J1865">
            <v>0</v>
          </cell>
          <cell r="K1865">
            <v>631010000</v>
          </cell>
          <cell r="L1865" t="str">
            <v>ҚР, ШҚО, Өскемен қ., Бажов көш., 10</v>
          </cell>
          <cell r="M1865" t="str">
            <v>Желтоқсан-Қантар</v>
          </cell>
          <cell r="N1865" t="str">
            <v>Шығыс-Қазақстан облысы, Өскемен қ.</v>
          </cell>
          <cell r="O1865" t="str">
            <v>DDP</v>
          </cell>
          <cell r="P1865" t="str">
            <v>шартқа қол қойылған кезден бастап 45 күнтізбелік күн ішінде</v>
          </cell>
          <cell r="Q1865">
            <v>0</v>
          </cell>
          <cell r="R1865">
            <v>796</v>
          </cell>
          <cell r="S1865" t="str">
            <v>Дана</v>
          </cell>
        </row>
        <row r="1866">
          <cell r="A1866" t="str">
            <v>1222 Т</v>
          </cell>
          <cell r="B1866" t="str">
            <v>"ШҚ АЭК" АҚ</v>
          </cell>
          <cell r="C1866" t="str">
            <v>32.91.19.500.002.00.0796.000000000003</v>
          </cell>
          <cell r="D1866">
            <v>532110108</v>
          </cell>
          <cell r="E1866" t="str">
            <v>Білікше М250</v>
          </cell>
          <cell r="F1866" t="str">
            <v>Валик</v>
          </cell>
          <cell r="G1866" t="str">
            <v>для окраски поверхностей  водно-клеевым составом, малярный, тип ВП, ГОСТ 10831-87</v>
          </cell>
          <cell r="H1866" t="str">
            <v>Білікше М250</v>
          </cell>
          <cell r="I1866" t="str">
            <v>БК</v>
          </cell>
          <cell r="J1866">
            <v>0</v>
          </cell>
          <cell r="K1866">
            <v>631010000</v>
          </cell>
          <cell r="L1866" t="str">
            <v>ҚР, ШҚО, Өскемен қ., Бажов көш., 10</v>
          </cell>
          <cell r="M1866" t="str">
            <v>Желтоқсан-Қантар</v>
          </cell>
          <cell r="N1866" t="str">
            <v>Шығыс-Қазақстан облысы, Өскемен қ.</v>
          </cell>
          <cell r="O1866" t="str">
            <v>DDP</v>
          </cell>
          <cell r="P1866" t="str">
            <v>шартқа қол қойылған кезден бастап 45 күнтізбелік күн ішінде</v>
          </cell>
          <cell r="Q1866">
            <v>0</v>
          </cell>
          <cell r="R1866">
            <v>796</v>
          </cell>
          <cell r="S1866" t="str">
            <v>Дана</v>
          </cell>
        </row>
        <row r="1867">
          <cell r="A1867" t="str">
            <v>1222-1 Т</v>
          </cell>
          <cell r="B1867" t="str">
            <v>"ШҚ АЭК" АҚ</v>
          </cell>
          <cell r="C1867" t="str">
            <v>32.91.19.500.002.00.0796.000000000003</v>
          </cell>
          <cell r="D1867">
            <v>532110108</v>
          </cell>
          <cell r="E1867" t="str">
            <v>Білікше М250</v>
          </cell>
          <cell r="F1867" t="str">
            <v>Валик</v>
          </cell>
          <cell r="G1867" t="str">
            <v>для окраски поверхностей  водно-клеевым составом, малярный, тип ВП, ГОСТ 10831-87</v>
          </cell>
          <cell r="H1867" t="str">
            <v>Білікше М250</v>
          </cell>
          <cell r="I1867" t="str">
            <v>БК</v>
          </cell>
          <cell r="J1867">
            <v>0</v>
          </cell>
          <cell r="K1867">
            <v>631010000</v>
          </cell>
          <cell r="L1867" t="str">
            <v>ҚР, ШҚО, Өскемен қ., Бажов көш., 10</v>
          </cell>
          <cell r="M1867" t="str">
            <v>Желтоқсан-Қантар</v>
          </cell>
          <cell r="N1867" t="str">
            <v>Шығыс-Қазақстан облысы, Өскемен қ.</v>
          </cell>
          <cell r="O1867" t="str">
            <v>DDP</v>
          </cell>
          <cell r="P1867" t="str">
            <v>шартқа қол қойылған кезден бастап 45 күнтізбелік күн ішінде</v>
          </cell>
          <cell r="Q1867">
            <v>0</v>
          </cell>
          <cell r="R1867">
            <v>796</v>
          </cell>
          <cell r="S1867" t="str">
            <v>Дана</v>
          </cell>
        </row>
        <row r="1868">
          <cell r="A1868" t="str">
            <v>1222-2 Т</v>
          </cell>
          <cell r="B1868" t="str">
            <v>"ШҚ АЭК" АҚ</v>
          </cell>
          <cell r="C1868" t="str">
            <v>32.91.19.500.002.00.0796.000000000003</v>
          </cell>
          <cell r="D1868">
            <v>532110108</v>
          </cell>
          <cell r="E1868" t="str">
            <v>Білікше М250</v>
          </cell>
          <cell r="F1868" t="str">
            <v>Валик</v>
          </cell>
          <cell r="G1868" t="str">
            <v>для окраски поверхностей  водно-клеевым составом, малярный, тип ВП, ГОСТ 10831-87</v>
          </cell>
          <cell r="H1868" t="str">
            <v>Білікше М250</v>
          </cell>
          <cell r="I1868" t="str">
            <v>БК</v>
          </cell>
          <cell r="J1868">
            <v>0</v>
          </cell>
          <cell r="K1868">
            <v>631010000</v>
          </cell>
          <cell r="L1868" t="str">
            <v>ҚР, ШҚО, Өскемен қ., Бажов көш., 10</v>
          </cell>
          <cell r="M1868" t="str">
            <v>Наурыз - Сәуір</v>
          </cell>
          <cell r="N1868" t="str">
            <v>Шығыс-Қазақстан облысы, Өскемен қ.</v>
          </cell>
          <cell r="O1868" t="str">
            <v>DDP</v>
          </cell>
          <cell r="P1868" t="str">
            <v>шартқа қол қойылған кезден бастап 45 күнтізбелік күн ішінде</v>
          </cell>
          <cell r="Q1868">
            <v>0</v>
          </cell>
          <cell r="R1868">
            <v>796</v>
          </cell>
          <cell r="S1868" t="str">
            <v>Дана</v>
          </cell>
        </row>
        <row r="1869">
          <cell r="A1869" t="str">
            <v>1223 Т</v>
          </cell>
          <cell r="B1869" t="str">
            <v>"ШҚ АЭК" АҚ</v>
          </cell>
          <cell r="C1869" t="str">
            <v>32.91.19.500.002.00.0796.000000000003</v>
          </cell>
          <cell r="D1869">
            <v>532110111</v>
          </cell>
          <cell r="E1869" t="str">
            <v xml:space="preserve">Білікше М150                                                                                        </v>
          </cell>
          <cell r="F1869" t="str">
            <v>Валик</v>
          </cell>
          <cell r="G1869" t="str">
            <v>для окраски поверхностей  водно-клеевым составом, малярный, тип ВП, ГОСТ 10831-87</v>
          </cell>
          <cell r="H1869" t="str">
            <v xml:space="preserve">Білікше М150                                                                                        </v>
          </cell>
          <cell r="I1869" t="str">
            <v>БК</v>
          </cell>
          <cell r="J1869">
            <v>0</v>
          </cell>
          <cell r="K1869">
            <v>631010000</v>
          </cell>
          <cell r="L1869" t="str">
            <v>ҚР, ШҚО, Өскемен қ., Бажов көш., 10</v>
          </cell>
          <cell r="M1869" t="str">
            <v>Желтоқсан-Қантар</v>
          </cell>
          <cell r="N1869" t="str">
            <v>Шығыс-Қазақстан облысы, Өскемен қ.</v>
          </cell>
          <cell r="O1869" t="str">
            <v>DDP</v>
          </cell>
          <cell r="P1869" t="str">
            <v>шартқа қол қойылған кезден бастап 45 күнтізбелік күн ішінде</v>
          </cell>
          <cell r="Q1869">
            <v>0</v>
          </cell>
          <cell r="R1869">
            <v>796</v>
          </cell>
          <cell r="S1869" t="str">
            <v>Дана</v>
          </cell>
        </row>
        <row r="1870">
          <cell r="A1870" t="str">
            <v>1223-1 Т</v>
          </cell>
          <cell r="B1870" t="str">
            <v>"ШҚ АЭК" АҚ</v>
          </cell>
          <cell r="C1870" t="str">
            <v>32.91.19.500.002.00.0796.000000000003</v>
          </cell>
          <cell r="D1870">
            <v>532110111</v>
          </cell>
          <cell r="E1870" t="str">
            <v xml:space="preserve">Білікше М150                                                                                        </v>
          </cell>
          <cell r="F1870" t="str">
            <v>Валик</v>
          </cell>
          <cell r="G1870" t="str">
            <v>для окраски поверхностей  водно-клеевым составом, малярный, тип ВП, ГОСТ 10831-87</v>
          </cell>
          <cell r="H1870" t="str">
            <v xml:space="preserve">Білікше М150                                                                                        </v>
          </cell>
          <cell r="I1870" t="str">
            <v>БК</v>
          </cell>
          <cell r="J1870">
            <v>0</v>
          </cell>
          <cell r="K1870">
            <v>631010000</v>
          </cell>
          <cell r="L1870" t="str">
            <v>ҚР, ШҚО, Өскемен қ., Бажов көш., 10</v>
          </cell>
          <cell r="M1870" t="str">
            <v>Наурыз - Сәуір</v>
          </cell>
          <cell r="N1870" t="str">
            <v>Шығыс-Қазақстан облысы, Өскемен қ.</v>
          </cell>
          <cell r="O1870" t="str">
            <v>DDP</v>
          </cell>
          <cell r="P1870" t="str">
            <v>шартқа қол қойылған кезден бастап 45 күнтізбелік күн ішінде</v>
          </cell>
          <cell r="Q1870">
            <v>0</v>
          </cell>
          <cell r="R1870">
            <v>796</v>
          </cell>
          <cell r="S1870" t="str">
            <v>Дана</v>
          </cell>
        </row>
        <row r="1871">
          <cell r="A1871" t="str">
            <v>1224 Т</v>
          </cell>
          <cell r="B1871" t="str">
            <v>"ШҚ АЭК" АҚ</v>
          </cell>
          <cell r="C1871" t="str">
            <v>32.91.19.300.000.00.0796.000000000001</v>
          </cell>
          <cell r="D1871">
            <v>532110115</v>
          </cell>
          <cell r="E1871" t="str">
            <v>Жалпақ жаққыш 63 мм</v>
          </cell>
          <cell r="F1871" t="str">
            <v>Кисть малярная</v>
          </cell>
          <cell r="G1871" t="str">
            <v>плоская</v>
          </cell>
          <cell r="H1871" t="str">
            <v>Жалпақ жаққыш 63 мм</v>
          </cell>
          <cell r="I1871" t="str">
            <v>БК</v>
          </cell>
          <cell r="J1871">
            <v>0</v>
          </cell>
          <cell r="K1871">
            <v>631010000</v>
          </cell>
          <cell r="L1871" t="str">
            <v>ҚР, ШҚО, Өскемен қ., Бажов көш., 10</v>
          </cell>
          <cell r="M1871" t="str">
            <v>Желтоқсан-Қантар</v>
          </cell>
          <cell r="N1871" t="str">
            <v>Шығыс-Қазақстан облысы, Өскемен қ.</v>
          </cell>
          <cell r="O1871" t="str">
            <v>DDP</v>
          </cell>
          <cell r="P1871" t="str">
            <v>шартқа қол қойылған кезден бастап 45 күнтізбелік күн ішінде</v>
          </cell>
          <cell r="Q1871">
            <v>0</v>
          </cell>
          <cell r="R1871">
            <v>796</v>
          </cell>
          <cell r="S1871" t="str">
            <v>Дана</v>
          </cell>
        </row>
        <row r="1872">
          <cell r="A1872" t="str">
            <v>1225 Т</v>
          </cell>
          <cell r="B1872" t="str">
            <v>"ШҚ АЭК" АҚ</v>
          </cell>
          <cell r="C1872" t="str">
            <v>32.91.19.300.000.00.0796.000000000001</v>
          </cell>
          <cell r="D1872">
            <v>532110116</v>
          </cell>
          <cell r="E1872" t="str">
            <v>Жалпақ жаққыш 100 мм</v>
          </cell>
          <cell r="F1872" t="str">
            <v>Кисть малярная</v>
          </cell>
          <cell r="G1872" t="str">
            <v>плоская</v>
          </cell>
          <cell r="H1872" t="str">
            <v>Жалпақ жаққыш 100 мм</v>
          </cell>
          <cell r="I1872" t="str">
            <v>БК</v>
          </cell>
          <cell r="J1872">
            <v>0</v>
          </cell>
          <cell r="K1872">
            <v>631010000</v>
          </cell>
          <cell r="L1872" t="str">
            <v>ҚР, ШҚО, Өскемен қ., Бажов көш., 10</v>
          </cell>
          <cell r="M1872" t="str">
            <v>Желтоқсан-Қантар</v>
          </cell>
          <cell r="N1872" t="str">
            <v>Шығыс-Қазақстан облысы, Өскемен қ.</v>
          </cell>
          <cell r="O1872" t="str">
            <v>DDP</v>
          </cell>
          <cell r="P1872" t="str">
            <v>шартқа қол қойылған кезден бастап 45 күнтізбелік күн ішінде</v>
          </cell>
          <cell r="Q1872">
            <v>0</v>
          </cell>
          <cell r="R1872">
            <v>796</v>
          </cell>
          <cell r="S1872" t="str">
            <v>Дана</v>
          </cell>
        </row>
        <row r="1873">
          <cell r="A1873" t="str">
            <v>1225-1 Т</v>
          </cell>
          <cell r="B1873" t="str">
            <v>"ШҚ АЭК" АҚ</v>
          </cell>
          <cell r="C1873" t="str">
            <v>32.91.19.300.000.00.0796.000000000001</v>
          </cell>
          <cell r="D1873">
            <v>532110116</v>
          </cell>
          <cell r="E1873" t="str">
            <v>Жалпақ жаққыш 100 мм</v>
          </cell>
          <cell r="F1873" t="str">
            <v>Кисть малярная</v>
          </cell>
          <cell r="G1873" t="str">
            <v>плоская</v>
          </cell>
          <cell r="H1873" t="str">
            <v>Жалпақ жаққыш 100 мм</v>
          </cell>
          <cell r="I1873" t="str">
            <v>БК</v>
          </cell>
          <cell r="J1873">
            <v>0</v>
          </cell>
          <cell r="K1873">
            <v>631010000</v>
          </cell>
          <cell r="L1873" t="str">
            <v>ҚР, ШҚО, Өскемен қ., Бажов көш., 10</v>
          </cell>
          <cell r="M1873" t="str">
            <v>Желтоқсан-Қантар</v>
          </cell>
          <cell r="N1873" t="str">
            <v>Шығыс-Қазақстан облысы, Өскемен қ.</v>
          </cell>
          <cell r="O1873" t="str">
            <v>DDP</v>
          </cell>
          <cell r="P1873" t="str">
            <v>шартқа қол қойылған кезден бастап 45 күнтізбелік күн ішінде</v>
          </cell>
          <cell r="Q1873">
            <v>0</v>
          </cell>
          <cell r="R1873">
            <v>796</v>
          </cell>
          <cell r="S1873" t="str">
            <v>Дана</v>
          </cell>
        </row>
        <row r="1874">
          <cell r="A1874" t="str">
            <v>1226 Т</v>
          </cell>
          <cell r="B1874" t="str">
            <v>"ШҚ АЭК" АҚ</v>
          </cell>
          <cell r="C1874" t="str">
            <v>32.91.19.300.000.00.0796.000000000001</v>
          </cell>
          <cell r="D1874">
            <v>532110117</v>
          </cell>
          <cell r="E1874" t="str">
            <v>Жалпақ жаққыш 50 мм</v>
          </cell>
          <cell r="F1874" t="str">
            <v>Кисть малярная</v>
          </cell>
          <cell r="G1874" t="str">
            <v>плоская</v>
          </cell>
          <cell r="H1874" t="str">
            <v>Жалпақ жаққыш 50 мм</v>
          </cell>
          <cell r="I1874" t="str">
            <v>БК</v>
          </cell>
          <cell r="J1874">
            <v>0</v>
          </cell>
          <cell r="K1874">
            <v>631010000</v>
          </cell>
          <cell r="L1874" t="str">
            <v>ҚР, ШҚО, Өскемен қ., Бажов көш., 10</v>
          </cell>
          <cell r="M1874" t="str">
            <v>Желтоқсан-Қантар</v>
          </cell>
          <cell r="N1874" t="str">
            <v>Шығыс-Қазақстан облысы, Өскемен қ.</v>
          </cell>
          <cell r="O1874" t="str">
            <v>DDP</v>
          </cell>
          <cell r="P1874" t="str">
            <v>шартқа қол қойылған кезден бастап 45 күнтізбелік күн ішінде</v>
          </cell>
          <cell r="Q1874">
            <v>0</v>
          </cell>
          <cell r="R1874">
            <v>796</v>
          </cell>
          <cell r="S1874" t="str">
            <v>Дана</v>
          </cell>
        </row>
        <row r="1875">
          <cell r="A1875" t="str">
            <v>1227 Т</v>
          </cell>
          <cell r="B1875" t="str">
            <v>"ШҚ АЭК" АҚ</v>
          </cell>
          <cell r="C1875" t="str">
            <v>32.91.19.300.000.00.0796.000000000000</v>
          </cell>
          <cell r="D1875">
            <v>532110122</v>
          </cell>
          <cell r="E1875" t="str">
            <v xml:space="preserve">Дөңгелек жаққыш 25 мм                                                                               </v>
          </cell>
          <cell r="F1875" t="str">
            <v>Кисть малярная</v>
          </cell>
          <cell r="G1875" t="str">
            <v>ручник</v>
          </cell>
          <cell r="H1875" t="str">
            <v xml:space="preserve">Дөңгелек жаққыш 25 мм                                                                               </v>
          </cell>
          <cell r="I1875" t="str">
            <v>БК</v>
          </cell>
          <cell r="J1875">
            <v>0</v>
          </cell>
          <cell r="K1875">
            <v>631010000</v>
          </cell>
          <cell r="L1875" t="str">
            <v>ҚР, ШҚО, Өскемен қ., Бажов көш., 10</v>
          </cell>
          <cell r="M1875" t="str">
            <v>Желтоқсан-Қантар</v>
          </cell>
          <cell r="N1875" t="str">
            <v>Шығыс-Қазақстан облысы, Өскемен қ.</v>
          </cell>
          <cell r="O1875" t="str">
            <v>DDP</v>
          </cell>
          <cell r="P1875" t="str">
            <v>шартқа қол қойылған кезден бастап 45 күнтізбелік күн ішінде</v>
          </cell>
          <cell r="Q1875">
            <v>0</v>
          </cell>
          <cell r="R1875">
            <v>796</v>
          </cell>
          <cell r="S1875" t="str">
            <v>Дана</v>
          </cell>
        </row>
        <row r="1876">
          <cell r="A1876" t="str">
            <v>1227-1 Т</v>
          </cell>
          <cell r="B1876" t="str">
            <v>"ШҚ АЭК" АҚ</v>
          </cell>
          <cell r="C1876" t="str">
            <v>32.91.19.300.000.00.0796.000000000000</v>
          </cell>
          <cell r="D1876">
            <v>532110122</v>
          </cell>
          <cell r="E1876" t="str">
            <v xml:space="preserve">Дөңгелек жаққыш 25 мм                                                                               </v>
          </cell>
          <cell r="F1876" t="str">
            <v>Кисть малярная</v>
          </cell>
          <cell r="G1876" t="str">
            <v>ручник</v>
          </cell>
          <cell r="H1876" t="str">
            <v xml:space="preserve">Дөңгелек жаққыш 25 мм                                                                               </v>
          </cell>
          <cell r="I1876" t="str">
            <v>БК</v>
          </cell>
          <cell r="J1876">
            <v>0</v>
          </cell>
          <cell r="K1876">
            <v>631010000</v>
          </cell>
          <cell r="L1876" t="str">
            <v>ҚР, ШҚО, Өскемен қ., Бажов көш., 10</v>
          </cell>
          <cell r="M1876" t="str">
            <v>Наурыз - Сәуір</v>
          </cell>
          <cell r="N1876" t="str">
            <v>Шығыс-Қазақстан облысы, Өскемен қ.</v>
          </cell>
          <cell r="O1876" t="str">
            <v>DDP</v>
          </cell>
          <cell r="P1876" t="str">
            <v>шартқа қол қойылған кезден бастап 45 күнтізбелік күн ішінде</v>
          </cell>
          <cell r="Q1876">
            <v>0</v>
          </cell>
          <cell r="R1876">
            <v>796</v>
          </cell>
          <cell r="S1876" t="str">
            <v>Дана</v>
          </cell>
        </row>
        <row r="1877">
          <cell r="A1877" t="str">
            <v>1228 Т</v>
          </cell>
          <cell r="B1877" t="str">
            <v>"ШҚ АЭК" АҚ</v>
          </cell>
          <cell r="C1877" t="str">
            <v>32.91.19.300.000.00.0796.000000000000</v>
          </cell>
          <cell r="D1877">
            <v>532110123</v>
          </cell>
          <cell r="E1877" t="str">
            <v xml:space="preserve">Дөңгелек жаққыш 30 мм                                                                               </v>
          </cell>
          <cell r="F1877" t="str">
            <v>Кисть малярная</v>
          </cell>
          <cell r="G1877" t="str">
            <v>ручник</v>
          </cell>
          <cell r="H1877" t="str">
            <v xml:space="preserve">Дөңгелек жаққыш 30 мм                                                                               </v>
          </cell>
          <cell r="I1877" t="str">
            <v>БК</v>
          </cell>
          <cell r="J1877">
            <v>0</v>
          </cell>
          <cell r="K1877">
            <v>631010000</v>
          </cell>
          <cell r="L1877" t="str">
            <v>ҚР, ШҚО, Өскемен қ., Бажов көш., 10</v>
          </cell>
          <cell r="M1877" t="str">
            <v>Желтоқсан-Қантар</v>
          </cell>
          <cell r="N1877" t="str">
            <v>Шығыс-Қазақстан облысы, Өскемен қ.</v>
          </cell>
          <cell r="O1877" t="str">
            <v>DDP</v>
          </cell>
          <cell r="P1877" t="str">
            <v>шартқа қол қойылған кезден бастап 45 күнтізбелік күн ішінде</v>
          </cell>
          <cell r="Q1877">
            <v>0</v>
          </cell>
          <cell r="R1877">
            <v>796</v>
          </cell>
          <cell r="S1877" t="str">
            <v>Дана</v>
          </cell>
        </row>
        <row r="1878">
          <cell r="A1878" t="str">
            <v>1228-1 Т</v>
          </cell>
          <cell r="B1878" t="str">
            <v>"ШҚ АЭК" АҚ</v>
          </cell>
          <cell r="C1878" t="str">
            <v>32.91.19.300.000.00.0796.000000000000</v>
          </cell>
          <cell r="D1878">
            <v>532110123</v>
          </cell>
          <cell r="E1878" t="str">
            <v xml:space="preserve">Дөңгелек жаққыш 30 мм                                                                               </v>
          </cell>
          <cell r="F1878" t="str">
            <v>Кисть малярная</v>
          </cell>
          <cell r="G1878" t="str">
            <v>ручник</v>
          </cell>
          <cell r="H1878" t="str">
            <v xml:space="preserve">Дөңгелек жаққыш 30 мм                                                                               </v>
          </cell>
          <cell r="I1878" t="str">
            <v>БК</v>
          </cell>
          <cell r="J1878">
            <v>0</v>
          </cell>
          <cell r="K1878">
            <v>631010000</v>
          </cell>
          <cell r="L1878" t="str">
            <v>ҚР, ШҚО, Өскемен қ., Бажов көш., 10</v>
          </cell>
          <cell r="M1878" t="str">
            <v>Наурыз - Сәуір</v>
          </cell>
          <cell r="N1878" t="str">
            <v>Шығыс-Қазақстан облысы, Өскемен қ.</v>
          </cell>
          <cell r="O1878" t="str">
            <v>DDP</v>
          </cell>
          <cell r="P1878" t="str">
            <v>шартқа қол қойылған кезден бастап 45 күнтізбелік күн ішінде</v>
          </cell>
          <cell r="Q1878">
            <v>0</v>
          </cell>
          <cell r="R1878">
            <v>796</v>
          </cell>
          <cell r="S1878" t="str">
            <v>Дана</v>
          </cell>
        </row>
        <row r="1879">
          <cell r="A1879" t="str">
            <v>1229 Т</v>
          </cell>
          <cell r="B1879" t="str">
            <v>"ШҚ АЭК" АҚ</v>
          </cell>
          <cell r="C1879" t="str">
            <v>32.91.19.300.000.00.0796.000000000000</v>
          </cell>
          <cell r="D1879">
            <v>532110125</v>
          </cell>
          <cell r="E1879" t="str">
            <v>Дөңгелек жаққыш 40 мм</v>
          </cell>
          <cell r="F1879" t="str">
            <v>Кисть малярная</v>
          </cell>
          <cell r="G1879" t="str">
            <v>ручник</v>
          </cell>
          <cell r="H1879" t="str">
            <v>Дөңгелек жаққыш 40 мм</v>
          </cell>
          <cell r="I1879" t="str">
            <v>БК</v>
          </cell>
          <cell r="J1879">
            <v>0</v>
          </cell>
          <cell r="K1879">
            <v>631010000</v>
          </cell>
          <cell r="L1879" t="str">
            <v>ҚР, ШҚО, Өскемен қ., Бажов көш., 10</v>
          </cell>
          <cell r="M1879" t="str">
            <v>Желтоқсан-Қантар</v>
          </cell>
          <cell r="N1879" t="str">
            <v>Шығыс-Қазақстан облысы, Өскемен қ.</v>
          </cell>
          <cell r="O1879" t="str">
            <v>DDP</v>
          </cell>
          <cell r="P1879" t="str">
            <v>шартқа қол қойылған кезден бастап 45 күнтізбелік күн ішінде</v>
          </cell>
          <cell r="Q1879">
            <v>0</v>
          </cell>
          <cell r="R1879">
            <v>796</v>
          </cell>
          <cell r="S1879" t="str">
            <v>Дана</v>
          </cell>
        </row>
        <row r="1880">
          <cell r="A1880" t="str">
            <v>1229-1 Т</v>
          </cell>
          <cell r="B1880" t="str">
            <v>"ШҚ АЭК" АҚ</v>
          </cell>
          <cell r="C1880" t="str">
            <v>32.91.19.300.000.00.0796.000000000000</v>
          </cell>
          <cell r="D1880">
            <v>532110125</v>
          </cell>
          <cell r="E1880" t="str">
            <v>Дөңгелек жаққыш 40 мм</v>
          </cell>
          <cell r="F1880" t="str">
            <v>Кисть малярная</v>
          </cell>
          <cell r="G1880" t="str">
            <v>ручник</v>
          </cell>
          <cell r="H1880" t="str">
            <v>Дөңгелек жаққыш 40 мм</v>
          </cell>
          <cell r="I1880" t="str">
            <v>БК</v>
          </cell>
          <cell r="J1880">
            <v>0</v>
          </cell>
          <cell r="K1880">
            <v>631010000</v>
          </cell>
          <cell r="L1880" t="str">
            <v>ҚР, ШҚО, Өскемен қ., Бажов көш., 10</v>
          </cell>
          <cell r="M1880" t="str">
            <v>Наурыз - Сәуір</v>
          </cell>
          <cell r="N1880" t="str">
            <v>Шығыс-Қазақстан облысы, Өскемен қ.</v>
          </cell>
          <cell r="O1880" t="str">
            <v>DDP</v>
          </cell>
          <cell r="P1880" t="str">
            <v>шартқа қол қойылған кезден бастап 45 күнтізбелік күн ішінде</v>
          </cell>
          <cell r="Q1880">
            <v>0</v>
          </cell>
          <cell r="R1880">
            <v>796</v>
          </cell>
          <cell r="S1880" t="str">
            <v>Дана</v>
          </cell>
        </row>
        <row r="1881">
          <cell r="A1881" t="str">
            <v>1230 Т</v>
          </cell>
          <cell r="B1881" t="str">
            <v>"ШҚ АЭК" АҚ</v>
          </cell>
          <cell r="C1881" t="str">
            <v>32.91.19.300.000.00.0796.000000000000</v>
          </cell>
          <cell r="D1881">
            <v>532110126</v>
          </cell>
          <cell r="E1881" t="str">
            <v>Дөңгелек жаққыш 45 мм</v>
          </cell>
          <cell r="F1881" t="str">
            <v>Кисть малярная</v>
          </cell>
          <cell r="G1881" t="str">
            <v>ручник</v>
          </cell>
          <cell r="H1881" t="str">
            <v>Дөңгелек жаққыш 45 мм</v>
          </cell>
          <cell r="I1881" t="str">
            <v>БК</v>
          </cell>
          <cell r="J1881">
            <v>0</v>
          </cell>
          <cell r="K1881">
            <v>631010000</v>
          </cell>
          <cell r="L1881" t="str">
            <v>ҚР, ШҚО, Өскемен қ., Бажов көш., 10</v>
          </cell>
          <cell r="M1881" t="str">
            <v>Желтоқсан-Қантар</v>
          </cell>
          <cell r="N1881" t="str">
            <v>Шығыс-Қазақстан облысы, Өскемен қ.</v>
          </cell>
          <cell r="O1881" t="str">
            <v>DDP</v>
          </cell>
          <cell r="P1881" t="str">
            <v>шартқа қол қойылған кезден бастап 45 күнтізбелік күн ішінде</v>
          </cell>
          <cell r="Q1881">
            <v>0</v>
          </cell>
          <cell r="R1881">
            <v>796</v>
          </cell>
          <cell r="S1881" t="str">
            <v>Дана</v>
          </cell>
        </row>
        <row r="1882">
          <cell r="A1882" t="str">
            <v>1230-1 Т</v>
          </cell>
          <cell r="B1882" t="str">
            <v>"ШҚ АЭК" АҚ</v>
          </cell>
          <cell r="C1882" t="str">
            <v>32.91.19.300.000.00.0796.000000000000</v>
          </cell>
          <cell r="D1882">
            <v>532110126</v>
          </cell>
          <cell r="E1882" t="str">
            <v>Дөңгелек жаққыш 45 мм</v>
          </cell>
          <cell r="F1882" t="str">
            <v>Кисть малярная</v>
          </cell>
          <cell r="G1882" t="str">
            <v>ручник</v>
          </cell>
          <cell r="H1882" t="str">
            <v>Дөңгелек жаққыш 45 мм</v>
          </cell>
          <cell r="I1882" t="str">
            <v>БК</v>
          </cell>
          <cell r="J1882">
            <v>0</v>
          </cell>
          <cell r="K1882">
            <v>631010000</v>
          </cell>
          <cell r="L1882" t="str">
            <v>ҚР, ШҚО, Өскемен қ., Бажов көш., 10</v>
          </cell>
          <cell r="M1882" t="str">
            <v>Наурыз - Сәуір</v>
          </cell>
          <cell r="N1882" t="str">
            <v>Шығыс-Қазақстан облысы, Өскемен қ.</v>
          </cell>
          <cell r="O1882" t="str">
            <v>DDP</v>
          </cell>
          <cell r="P1882" t="str">
            <v>шартқа қол қойылған кезден бастап 45 күнтізбелік күн ішінде</v>
          </cell>
          <cell r="Q1882">
            <v>0</v>
          </cell>
          <cell r="R1882">
            <v>796</v>
          </cell>
          <cell r="S1882" t="str">
            <v>Дана</v>
          </cell>
        </row>
        <row r="1883">
          <cell r="A1883" t="str">
            <v>1231 Т</v>
          </cell>
          <cell r="B1883" t="str">
            <v>"ШҚ АЭК" АҚ</v>
          </cell>
          <cell r="C1883" t="str">
            <v>32.91.19.300.000.00.0796.000000000004</v>
          </cell>
          <cell r="D1883">
            <v>532110135</v>
          </cell>
          <cell r="E1883" t="str">
            <v>Флейцевті жаққыш КФ 100</v>
          </cell>
          <cell r="F1883" t="str">
            <v>Кисть малярная</v>
          </cell>
          <cell r="G1883" t="str">
            <v>флейцевая</v>
          </cell>
          <cell r="H1883" t="str">
            <v>Флейцевті жаққыш КФ 100</v>
          </cell>
          <cell r="I1883" t="str">
            <v>БК</v>
          </cell>
          <cell r="J1883">
            <v>0</v>
          </cell>
          <cell r="K1883">
            <v>631010000</v>
          </cell>
          <cell r="L1883" t="str">
            <v>ҚР, ШҚО, Өскемен қ., Бажов көш., 10</v>
          </cell>
          <cell r="M1883" t="str">
            <v>Желтоқсан-Қантар</v>
          </cell>
          <cell r="N1883" t="str">
            <v>Шығыс-Қазақстан облысы, Өскемен қ.</v>
          </cell>
          <cell r="O1883" t="str">
            <v>DDP</v>
          </cell>
          <cell r="P1883" t="str">
            <v>шартқа қол қойылған кезден бастап 45 күнтізбелік күн ішінде</v>
          </cell>
          <cell r="Q1883">
            <v>0</v>
          </cell>
          <cell r="R1883">
            <v>796</v>
          </cell>
          <cell r="S1883" t="str">
            <v>Дана</v>
          </cell>
        </row>
        <row r="1884">
          <cell r="A1884" t="str">
            <v>1231-1 Т</v>
          </cell>
          <cell r="B1884" t="str">
            <v>"ШҚ АЭК" АҚ</v>
          </cell>
          <cell r="C1884" t="str">
            <v>32.91.19.300.000.00.0796.000000000004</v>
          </cell>
          <cell r="D1884">
            <v>532110135</v>
          </cell>
          <cell r="E1884" t="str">
            <v>Флейцевті жаққыш КФ 100</v>
          </cell>
          <cell r="F1884" t="str">
            <v>Кисть малярная</v>
          </cell>
          <cell r="G1884" t="str">
            <v>флейцевая</v>
          </cell>
          <cell r="H1884" t="str">
            <v>Флейцевті жаққыш КФ 100</v>
          </cell>
          <cell r="I1884" t="str">
            <v>БК</v>
          </cell>
          <cell r="J1884">
            <v>0</v>
          </cell>
          <cell r="K1884">
            <v>631010000</v>
          </cell>
          <cell r="L1884" t="str">
            <v>ҚР, ШҚО, Өскемен қ., Бажов көш., 10</v>
          </cell>
          <cell r="M1884" t="str">
            <v>Наурыз - Сәуір</v>
          </cell>
          <cell r="N1884" t="str">
            <v>Шығыс-Қазақстан облысы, Өскемен қ.</v>
          </cell>
          <cell r="O1884" t="str">
            <v>DDP</v>
          </cell>
          <cell r="P1884" t="str">
            <v>шартқа қол қойылған кезден бастап 45 күнтізбелік күн ішінде</v>
          </cell>
          <cell r="Q1884">
            <v>0</v>
          </cell>
          <cell r="R1884">
            <v>796</v>
          </cell>
          <cell r="S1884" t="str">
            <v>Дана</v>
          </cell>
        </row>
        <row r="1885">
          <cell r="A1885" t="str">
            <v>1232 Т</v>
          </cell>
          <cell r="B1885" t="str">
            <v>"ШҚ АЭК" АҚ</v>
          </cell>
          <cell r="C1885" t="str">
            <v>32.91.19.300.000.00.0796.000000000004</v>
          </cell>
          <cell r="D1885">
            <v>532110136</v>
          </cell>
          <cell r="E1885" t="str">
            <v xml:space="preserve">Флейцевті жаққыш КФ 20                                                                              </v>
          </cell>
          <cell r="F1885" t="str">
            <v>Кисть малярная</v>
          </cell>
          <cell r="G1885" t="str">
            <v>флейцевая</v>
          </cell>
          <cell r="H1885" t="str">
            <v xml:space="preserve">Флейцевті жаққыш КФ 20                                                                              </v>
          </cell>
          <cell r="I1885" t="str">
            <v>БК</v>
          </cell>
          <cell r="J1885">
            <v>0</v>
          </cell>
          <cell r="K1885">
            <v>631010000</v>
          </cell>
          <cell r="L1885" t="str">
            <v>ҚР, ШҚО, Өскемен қ., Бажов көш., 10</v>
          </cell>
          <cell r="M1885" t="str">
            <v>Желтоқсан-Қантар</v>
          </cell>
          <cell r="N1885" t="str">
            <v>Шығыс-Қазақстан облысы, Өскемен қ.</v>
          </cell>
          <cell r="O1885" t="str">
            <v>DDP</v>
          </cell>
          <cell r="P1885" t="str">
            <v>шартқа қол қойылған кезден бастап 45 күнтізбелік күн ішінде</v>
          </cell>
          <cell r="Q1885">
            <v>0</v>
          </cell>
          <cell r="R1885">
            <v>796</v>
          </cell>
          <cell r="S1885" t="str">
            <v>Дана</v>
          </cell>
        </row>
        <row r="1886">
          <cell r="A1886" t="str">
            <v>1232-1 Т</v>
          </cell>
          <cell r="B1886" t="str">
            <v>"ШҚ АЭК" АҚ</v>
          </cell>
          <cell r="C1886" t="str">
            <v>32.91.19.300.000.00.0796.000000000004</v>
          </cell>
          <cell r="D1886">
            <v>532110136</v>
          </cell>
          <cell r="E1886" t="str">
            <v xml:space="preserve">Флейцевті жаққыш КФ 20                                                                              </v>
          </cell>
          <cell r="F1886" t="str">
            <v>Кисть малярная</v>
          </cell>
          <cell r="G1886" t="str">
            <v>флейцевая</v>
          </cell>
          <cell r="H1886" t="str">
            <v xml:space="preserve">Флейцевті жаққыш КФ 20                                                                              </v>
          </cell>
          <cell r="I1886" t="str">
            <v>БК</v>
          </cell>
          <cell r="J1886">
            <v>0</v>
          </cell>
          <cell r="K1886">
            <v>631010000</v>
          </cell>
          <cell r="L1886" t="str">
            <v>ҚР, ШҚО, Өскемен қ., Бажов көш., 10</v>
          </cell>
          <cell r="M1886" t="str">
            <v>Наурыз - Сәуір</v>
          </cell>
          <cell r="N1886" t="str">
            <v>Шығыс-Қазақстан облысы, Өскемен қ.</v>
          </cell>
          <cell r="O1886" t="str">
            <v>DDP</v>
          </cell>
          <cell r="P1886" t="str">
            <v>шартқа қол қойылған кезден бастап 45 күнтізбелік күн ішінде</v>
          </cell>
          <cell r="Q1886">
            <v>0</v>
          </cell>
          <cell r="R1886">
            <v>796</v>
          </cell>
          <cell r="S1886" t="str">
            <v>Дана</v>
          </cell>
        </row>
        <row r="1887">
          <cell r="A1887" t="str">
            <v>1233 Т</v>
          </cell>
          <cell r="B1887" t="str">
            <v>"ШҚ АЭК" АҚ</v>
          </cell>
          <cell r="C1887" t="str">
            <v>32.91.19.300.000.00.0796.000000000004</v>
          </cell>
          <cell r="D1887">
            <v>532110140</v>
          </cell>
          <cell r="E1887" t="str">
            <v>Флейцевті жаққыш  КФ 50</v>
          </cell>
          <cell r="F1887" t="str">
            <v>Кисть малярная</v>
          </cell>
          <cell r="G1887" t="str">
            <v>флейцевая</v>
          </cell>
          <cell r="H1887" t="str">
            <v>Флейцевті жаққыш  КФ 50</v>
          </cell>
          <cell r="I1887" t="str">
            <v>БК</v>
          </cell>
          <cell r="J1887">
            <v>0</v>
          </cell>
          <cell r="K1887">
            <v>631010000</v>
          </cell>
          <cell r="L1887" t="str">
            <v>ҚР, ШҚО, Өскемен қ., Бажов көш., 10</v>
          </cell>
          <cell r="M1887" t="str">
            <v>Желтоқсан-Қантар</v>
          </cell>
          <cell r="N1887" t="str">
            <v>Шығыс-Қазақстан облысы, Өскемен қ.</v>
          </cell>
          <cell r="O1887" t="str">
            <v>DDP</v>
          </cell>
          <cell r="P1887" t="str">
            <v>шартқа қол қойылған кезден бастап 45 күнтізбелік күн ішінде</v>
          </cell>
          <cell r="Q1887">
            <v>0</v>
          </cell>
          <cell r="R1887">
            <v>796</v>
          </cell>
          <cell r="S1887" t="str">
            <v>Дана</v>
          </cell>
        </row>
        <row r="1888">
          <cell r="A1888" t="str">
            <v>1233-1 Т</v>
          </cell>
          <cell r="B1888" t="str">
            <v>"ШҚ АЭК" АҚ</v>
          </cell>
          <cell r="C1888" t="str">
            <v>32.91.19.300.000.00.0796.000000000004</v>
          </cell>
          <cell r="D1888">
            <v>532110140</v>
          </cell>
          <cell r="E1888" t="str">
            <v>Флейцевті жаққыш  КФ 50</v>
          </cell>
          <cell r="F1888" t="str">
            <v>Кисть малярная</v>
          </cell>
          <cell r="G1888" t="str">
            <v>флейцевая</v>
          </cell>
          <cell r="H1888" t="str">
            <v>Флейцевті жаққыш  КФ 50</v>
          </cell>
          <cell r="I1888" t="str">
            <v>БК</v>
          </cell>
          <cell r="J1888">
            <v>0</v>
          </cell>
          <cell r="K1888">
            <v>631010000</v>
          </cell>
          <cell r="L1888" t="str">
            <v>ҚР, ШҚО, Өскемен қ., Бажов көш., 10</v>
          </cell>
          <cell r="M1888" t="str">
            <v>Наурыз - Сәуір</v>
          </cell>
          <cell r="N1888" t="str">
            <v>Шығыс-Қазақстан облысы, Өскемен қ.</v>
          </cell>
          <cell r="O1888" t="str">
            <v>DDP</v>
          </cell>
          <cell r="P1888" t="str">
            <v>шартқа қол қойылған кезден бастап 45 күнтізбелік күн ішінде</v>
          </cell>
          <cell r="Q1888">
            <v>0</v>
          </cell>
          <cell r="R1888">
            <v>796</v>
          </cell>
          <cell r="S1888" t="str">
            <v>Дана</v>
          </cell>
        </row>
        <row r="1889">
          <cell r="A1889" t="str">
            <v>1234 Т</v>
          </cell>
          <cell r="B1889" t="str">
            <v>"ШҚ АЭК" АҚ</v>
          </cell>
          <cell r="C1889" t="str">
            <v>25.73.30.930.007.00.0796.000000000020</v>
          </cell>
          <cell r="D1889">
            <v>532110161</v>
          </cell>
          <cell r="E1889" t="str">
            <v xml:space="preserve">Металл қалақша 120 мм                                                                               </v>
          </cell>
          <cell r="F1889" t="str">
            <v>Шпатель</v>
          </cell>
          <cell r="G1889" t="str">
            <v>металлический, ширина 120 мм</v>
          </cell>
          <cell r="H1889" t="str">
            <v xml:space="preserve">Металл қалақша 120 мм                                                                               </v>
          </cell>
          <cell r="I1889" t="str">
            <v>БК</v>
          </cell>
          <cell r="J1889">
            <v>0</v>
          </cell>
          <cell r="K1889">
            <v>631010000</v>
          </cell>
          <cell r="L1889" t="str">
            <v>ҚР, ШҚО, Өскемен қ., Бажов көш., 10</v>
          </cell>
          <cell r="M1889" t="str">
            <v>Желтоқсан-Қантар</v>
          </cell>
          <cell r="N1889" t="str">
            <v>Шығыс-Қазақстан облысы, Өскемен қ.</v>
          </cell>
          <cell r="O1889" t="str">
            <v>DDP</v>
          </cell>
          <cell r="P1889" t="str">
            <v>шартқа қол қойылған кезден бастап 45 күнтізбелік күн ішінде</v>
          </cell>
          <cell r="Q1889">
            <v>0</v>
          </cell>
          <cell r="R1889">
            <v>796</v>
          </cell>
          <cell r="S1889" t="str">
            <v>Дана</v>
          </cell>
        </row>
        <row r="1890">
          <cell r="A1890" t="str">
            <v>1234-1 Т</v>
          </cell>
          <cell r="B1890" t="str">
            <v>"ШҚ АЭК" АҚ</v>
          </cell>
          <cell r="C1890" t="str">
            <v>25.73.30.930.007.00.0796.000000000020</v>
          </cell>
          <cell r="D1890">
            <v>532110161</v>
          </cell>
          <cell r="E1890" t="str">
            <v xml:space="preserve">Металл қалақша 120 мм                                                                               </v>
          </cell>
          <cell r="F1890" t="str">
            <v>Шпатель</v>
          </cell>
          <cell r="G1890" t="str">
            <v>металлический, ширина 120 мм</v>
          </cell>
          <cell r="H1890" t="str">
            <v xml:space="preserve">Металл қалақша 120 мм                                                                               </v>
          </cell>
          <cell r="I1890" t="str">
            <v>БК</v>
          </cell>
          <cell r="J1890">
            <v>0</v>
          </cell>
          <cell r="K1890">
            <v>631010000</v>
          </cell>
          <cell r="L1890" t="str">
            <v>ҚР, ШҚО, Өскемен қ., Бажов көш., 10</v>
          </cell>
          <cell r="M1890" t="str">
            <v>Наурыз - Сәуір</v>
          </cell>
          <cell r="N1890" t="str">
            <v>Шығыс-Қазақстан облысы, Өскемен қ.</v>
          </cell>
          <cell r="O1890" t="str">
            <v>DDP</v>
          </cell>
          <cell r="P1890" t="str">
            <v>шартқа қол қойылған кезден бастап 45 күнтізбелік күн ішінде</v>
          </cell>
          <cell r="Q1890">
            <v>0</v>
          </cell>
          <cell r="R1890">
            <v>796</v>
          </cell>
          <cell r="S1890" t="str">
            <v>Дана</v>
          </cell>
        </row>
        <row r="1891">
          <cell r="A1891" t="str">
            <v>1235 Т</v>
          </cell>
          <cell r="B1891" t="str">
            <v>"ШҚ АЭК" АҚ</v>
          </cell>
          <cell r="C1891" t="str">
            <v>25.73.30.930.007.00.0796.000000000013</v>
          </cell>
          <cell r="D1891">
            <v>532110168</v>
          </cell>
          <cell r="E1891" t="str">
            <v xml:space="preserve">Металл қалақша 350 мм                                                                               </v>
          </cell>
          <cell r="F1891" t="str">
            <v>Шпатель</v>
          </cell>
          <cell r="G1891" t="str">
            <v xml:space="preserve">  металлический, ширина 350 мм</v>
          </cell>
          <cell r="H1891" t="str">
            <v xml:space="preserve">Металл қалақша 350 мм                                                                               </v>
          </cell>
          <cell r="I1891" t="str">
            <v>БК</v>
          </cell>
          <cell r="J1891">
            <v>0</v>
          </cell>
          <cell r="K1891">
            <v>631010000</v>
          </cell>
          <cell r="L1891" t="str">
            <v>ҚР, ШҚО, Өскемен қ., Бажов көш., 10</v>
          </cell>
          <cell r="M1891" t="str">
            <v>Желтоқсан-Қантар</v>
          </cell>
          <cell r="N1891" t="str">
            <v>Шығыс-Қазақстан облысы, Өскемен қ.</v>
          </cell>
          <cell r="O1891" t="str">
            <v>DDP</v>
          </cell>
          <cell r="P1891" t="str">
            <v>шартқа қол қойылған кезден бастап 45 күнтізбелік күн ішінде</v>
          </cell>
          <cell r="Q1891">
            <v>0</v>
          </cell>
          <cell r="R1891">
            <v>796</v>
          </cell>
          <cell r="S1891" t="str">
            <v>Дана</v>
          </cell>
        </row>
        <row r="1892">
          <cell r="A1892" t="str">
            <v>1235-1 Т</v>
          </cell>
          <cell r="B1892" t="str">
            <v>"ШҚ АЭК" АҚ</v>
          </cell>
          <cell r="C1892" t="str">
            <v>25.73.30.930.007.00.0796.000000000013</v>
          </cell>
          <cell r="D1892">
            <v>532110168</v>
          </cell>
          <cell r="E1892" t="str">
            <v xml:space="preserve">Металл қалақша 350 мм                                                                               </v>
          </cell>
          <cell r="F1892" t="str">
            <v>Шпатель</v>
          </cell>
          <cell r="G1892" t="str">
            <v xml:space="preserve">  металлический, ширина 350 мм</v>
          </cell>
          <cell r="H1892" t="str">
            <v xml:space="preserve">Металл қалақша 350 мм                                                                               </v>
          </cell>
          <cell r="I1892" t="str">
            <v>БК</v>
          </cell>
          <cell r="J1892">
            <v>0</v>
          </cell>
          <cell r="K1892">
            <v>631010000</v>
          </cell>
          <cell r="L1892" t="str">
            <v>ҚР, ШҚО, Өскемен қ., Бажов көш., 10</v>
          </cell>
          <cell r="M1892" t="str">
            <v>Наурыз - Сәуір</v>
          </cell>
          <cell r="N1892" t="str">
            <v>Шығыс-Қазақстан облысы, Өскемен қ.</v>
          </cell>
          <cell r="O1892" t="str">
            <v>DDP</v>
          </cell>
          <cell r="P1892" t="str">
            <v>шартқа қол қойылған кезден бастап 45 күнтізбелік күн ішінде</v>
          </cell>
          <cell r="Q1892">
            <v>0</v>
          </cell>
          <cell r="R1892">
            <v>796</v>
          </cell>
          <cell r="S1892" t="str">
            <v>Дана</v>
          </cell>
        </row>
        <row r="1893">
          <cell r="A1893" t="str">
            <v>1236 Т</v>
          </cell>
          <cell r="B1893" t="str">
            <v>"ШҚ АЭК" АҚ</v>
          </cell>
          <cell r="C1893" t="str">
            <v>25.73.30.930.007.00.0796.000000000004</v>
          </cell>
          <cell r="D1893">
            <v>532110174</v>
          </cell>
          <cell r="E1893" t="str">
            <v xml:space="preserve">Металл қалақша 60 мм                                                                                </v>
          </cell>
          <cell r="F1893" t="str">
            <v>Шпатель</v>
          </cell>
          <cell r="G1893" t="str">
            <v xml:space="preserve">  металлический, ширина 60 мм</v>
          </cell>
          <cell r="H1893" t="str">
            <v xml:space="preserve">Металл қалақша 60 мм                                                                                </v>
          </cell>
          <cell r="I1893" t="str">
            <v>БК</v>
          </cell>
          <cell r="J1893">
            <v>0</v>
          </cell>
          <cell r="K1893">
            <v>631010000</v>
          </cell>
          <cell r="L1893" t="str">
            <v>ҚР, ШҚО, Өскемен қ., Бажов көш., 10</v>
          </cell>
          <cell r="M1893" t="str">
            <v>Желтоқсан-Қантар</v>
          </cell>
          <cell r="N1893" t="str">
            <v>Шығыс-Қазақстан облысы, Өскемен қ.</v>
          </cell>
          <cell r="O1893" t="str">
            <v>DDP</v>
          </cell>
          <cell r="P1893" t="str">
            <v>шартқа қол қойылған кезден бастап 45 күнтізбелік күн ішінде</v>
          </cell>
          <cell r="Q1893">
            <v>0</v>
          </cell>
          <cell r="R1893">
            <v>796</v>
          </cell>
          <cell r="S1893" t="str">
            <v>Дана</v>
          </cell>
        </row>
        <row r="1894">
          <cell r="A1894" t="str">
            <v>1236-1 Т</v>
          </cell>
          <cell r="B1894" t="str">
            <v>"ШҚ АЭК" АҚ</v>
          </cell>
          <cell r="C1894" t="str">
            <v>25.73.30.930.007.00.0796.000000000004</v>
          </cell>
          <cell r="D1894">
            <v>532110174</v>
          </cell>
          <cell r="E1894" t="str">
            <v xml:space="preserve">Металл қалақша 60 мм                                                                                </v>
          </cell>
          <cell r="F1894" t="str">
            <v>Шпатель</v>
          </cell>
          <cell r="G1894" t="str">
            <v xml:space="preserve">  металлический, ширина 60 мм</v>
          </cell>
          <cell r="H1894" t="str">
            <v xml:space="preserve">Металл қалақша 60 мм                                                                                </v>
          </cell>
          <cell r="I1894" t="str">
            <v>БК</v>
          </cell>
          <cell r="J1894">
            <v>0</v>
          </cell>
          <cell r="K1894">
            <v>631010000</v>
          </cell>
          <cell r="L1894" t="str">
            <v>ҚР, ШҚО, Өскемен қ., Бажов көш., 10</v>
          </cell>
          <cell r="M1894" t="str">
            <v>Наурыз - Сәуір</v>
          </cell>
          <cell r="N1894" t="str">
            <v>Шығыс-Қазақстан облысы, Өскемен қ.</v>
          </cell>
          <cell r="O1894" t="str">
            <v>DDP</v>
          </cell>
          <cell r="P1894" t="str">
            <v>шартқа қол қойылған кезден бастап 45 күнтізбелік күн ішінде</v>
          </cell>
          <cell r="Q1894">
            <v>0</v>
          </cell>
          <cell r="R1894">
            <v>796</v>
          </cell>
          <cell r="S1894" t="str">
            <v>Дана</v>
          </cell>
        </row>
        <row r="1895">
          <cell r="A1895" t="str">
            <v>1237 Т</v>
          </cell>
          <cell r="B1895" t="str">
            <v>"ШҚ АЭК" АҚ</v>
          </cell>
          <cell r="C1895" t="str">
            <v>32.91.19.300.000.00.0796.000000000003</v>
          </cell>
          <cell r="D1895">
            <v>532110196</v>
          </cell>
          <cell r="E1895" t="str">
            <v xml:space="preserve">Макловица жаққыш  30*100мм                                                                          </v>
          </cell>
          <cell r="F1895" t="str">
            <v>Кисть малярная</v>
          </cell>
          <cell r="G1895" t="str">
            <v>макловица</v>
          </cell>
          <cell r="H1895" t="str">
            <v xml:space="preserve">Макловица жаққыш  30*100мм                                                                          </v>
          </cell>
          <cell r="I1895" t="str">
            <v>БК</v>
          </cell>
          <cell r="J1895">
            <v>0</v>
          </cell>
          <cell r="K1895">
            <v>631010000</v>
          </cell>
          <cell r="L1895" t="str">
            <v>ҚР, ШҚО, Өскемен қ., Бажов көш., 10</v>
          </cell>
          <cell r="M1895" t="str">
            <v>Желтоқсан-Қантар</v>
          </cell>
          <cell r="N1895" t="str">
            <v>Шығыс-Қазақстан облысы, Өскемен қ.</v>
          </cell>
          <cell r="O1895" t="str">
            <v>DDP</v>
          </cell>
          <cell r="P1895" t="str">
            <v>шартқа қол қойылған кезден бастап 45 күнтізбелік күн ішінде</v>
          </cell>
          <cell r="Q1895">
            <v>0</v>
          </cell>
          <cell r="R1895">
            <v>796</v>
          </cell>
          <cell r="S1895" t="str">
            <v>Дана</v>
          </cell>
        </row>
        <row r="1896">
          <cell r="A1896" t="str">
            <v>1237-1 Т</v>
          </cell>
          <cell r="B1896" t="str">
            <v>"ШҚ АЭК" АҚ</v>
          </cell>
          <cell r="C1896" t="str">
            <v>32.91.19.300.000.00.0796.000000000003</v>
          </cell>
          <cell r="D1896">
            <v>532110196</v>
          </cell>
          <cell r="E1896" t="str">
            <v xml:space="preserve">Макловица жаққыш  30*100мм                                                                          </v>
          </cell>
          <cell r="F1896" t="str">
            <v>Кисть малярная</v>
          </cell>
          <cell r="G1896" t="str">
            <v>макловица</v>
          </cell>
          <cell r="H1896" t="str">
            <v xml:space="preserve">Макловица жаққыш  30*100мм                                                                          </v>
          </cell>
          <cell r="I1896" t="str">
            <v>БК</v>
          </cell>
          <cell r="J1896">
            <v>0</v>
          </cell>
          <cell r="K1896">
            <v>631010000</v>
          </cell>
          <cell r="L1896" t="str">
            <v>ҚР, ШҚО, Өскемен қ., Бажов көш., 10</v>
          </cell>
          <cell r="M1896" t="str">
            <v>Наурыз - Сәуір</v>
          </cell>
          <cell r="N1896" t="str">
            <v>Шығыс-Қазақстан облысы, Өскемен қ.</v>
          </cell>
          <cell r="O1896" t="str">
            <v>DDP</v>
          </cell>
          <cell r="P1896" t="str">
            <v>шартқа қол қойылған кезден бастап 45 күнтізбелік күн ішінде</v>
          </cell>
          <cell r="Q1896">
            <v>0</v>
          </cell>
          <cell r="R1896">
            <v>796</v>
          </cell>
          <cell r="S1896" t="str">
            <v>Дана</v>
          </cell>
        </row>
        <row r="1897">
          <cell r="A1897" t="str">
            <v>1238 Т</v>
          </cell>
          <cell r="B1897" t="str">
            <v>"ШҚ АЭК" АҚ</v>
          </cell>
          <cell r="C1897" t="str">
            <v>32.91.19.500.003.00.0796.000000000002</v>
          </cell>
          <cell r="D1897">
            <v>532110205</v>
          </cell>
          <cell r="E1897" t="str">
            <v xml:space="preserve">Кішкене білік үшін тондық П240                                                                      </v>
          </cell>
          <cell r="F1897" t="str">
            <v>Шубка малярная</v>
          </cell>
          <cell r="G1897" t="str">
            <v>для валика</v>
          </cell>
          <cell r="H1897" t="str">
            <v xml:space="preserve">Кішкене білік үшін тондық П240                                                                      </v>
          </cell>
          <cell r="I1897" t="str">
            <v>БК</v>
          </cell>
          <cell r="J1897">
            <v>0</v>
          </cell>
          <cell r="K1897">
            <v>631010000</v>
          </cell>
          <cell r="L1897" t="str">
            <v>ҚР, ШҚО, Өскемен қ., Бажов көш., 10</v>
          </cell>
          <cell r="M1897" t="str">
            <v>Желтоқсан-Қантар</v>
          </cell>
          <cell r="N1897" t="str">
            <v>Шығыс-Қазақстан облысы, Өскемен қ.</v>
          </cell>
          <cell r="O1897" t="str">
            <v>DDP</v>
          </cell>
          <cell r="P1897" t="str">
            <v>шартқа қол қойылған кезден бастап 45 күнтізбелік күн ішінде</v>
          </cell>
          <cell r="Q1897">
            <v>0</v>
          </cell>
          <cell r="R1897">
            <v>796</v>
          </cell>
          <cell r="S1897" t="str">
            <v>Дана</v>
          </cell>
        </row>
        <row r="1898">
          <cell r="A1898" t="str">
            <v>1238-1 Т</v>
          </cell>
          <cell r="B1898" t="str">
            <v>"ШҚ АЭК" АҚ</v>
          </cell>
          <cell r="C1898" t="str">
            <v>32.91.19.500.003.00.0796.000000000002</v>
          </cell>
          <cell r="D1898">
            <v>532110205</v>
          </cell>
          <cell r="E1898" t="str">
            <v xml:space="preserve">Кішкене білік үшін тондық П240                                                                      </v>
          </cell>
          <cell r="F1898" t="str">
            <v>Шубка малярная</v>
          </cell>
          <cell r="G1898" t="str">
            <v>для валика</v>
          </cell>
          <cell r="H1898" t="str">
            <v xml:space="preserve">Кішкене білік үшін тондық П240                                                                      </v>
          </cell>
          <cell r="I1898" t="str">
            <v>БК</v>
          </cell>
          <cell r="J1898">
            <v>0</v>
          </cell>
          <cell r="K1898">
            <v>631010000</v>
          </cell>
          <cell r="L1898" t="str">
            <v>ҚР, ШҚО, Өскемен қ., Бажов көш., 10</v>
          </cell>
          <cell r="M1898" t="str">
            <v>Наурыз - Сәуір</v>
          </cell>
          <cell r="N1898" t="str">
            <v>Шығыс-Қазақстан облысы, Өскемен қ.</v>
          </cell>
          <cell r="O1898" t="str">
            <v>DDP</v>
          </cell>
          <cell r="P1898" t="str">
            <v>шартқа қол қойылған кезден бастап 45 күнтізбелік күн ішінде</v>
          </cell>
          <cell r="Q1898">
            <v>0</v>
          </cell>
          <cell r="R1898">
            <v>796</v>
          </cell>
          <cell r="S1898" t="str">
            <v>Дана</v>
          </cell>
        </row>
        <row r="1899">
          <cell r="A1899" t="str">
            <v>1239 Т</v>
          </cell>
          <cell r="B1899" t="str">
            <v>"ШҚ АЭК" АҚ</v>
          </cell>
          <cell r="C1899" t="str">
            <v>32.91.19.500.002.00.0796.000000000003</v>
          </cell>
          <cell r="D1899">
            <v>532110206</v>
          </cell>
          <cell r="E1899" t="str">
            <v>Білікше М180</v>
          </cell>
          <cell r="F1899" t="str">
            <v>Валик</v>
          </cell>
          <cell r="G1899" t="str">
            <v>для окраски поверхностей  водно-клеевым составом, малярный, тип ВП, ГОСТ 10831-87</v>
          </cell>
          <cell r="H1899" t="str">
            <v>Білікше М180</v>
          </cell>
          <cell r="I1899" t="str">
            <v>БК</v>
          </cell>
          <cell r="J1899">
            <v>0</v>
          </cell>
          <cell r="K1899">
            <v>631010000</v>
          </cell>
          <cell r="L1899" t="str">
            <v>ҚР, ШҚО, Өскемен қ., Бажов көш., 10</v>
          </cell>
          <cell r="M1899" t="str">
            <v>Желтоқсан-Қантар</v>
          </cell>
          <cell r="N1899" t="str">
            <v>Шығыс-Қазақстан облысы, Өскемен қ.</v>
          </cell>
          <cell r="O1899" t="str">
            <v>DDP</v>
          </cell>
          <cell r="P1899" t="str">
            <v>шартқа қол қойылған кезден бастап 45 күнтізбелік күн ішінде</v>
          </cell>
          <cell r="Q1899">
            <v>0</v>
          </cell>
          <cell r="R1899">
            <v>796</v>
          </cell>
          <cell r="S1899" t="str">
            <v>Дана</v>
          </cell>
        </row>
        <row r="1900">
          <cell r="A1900" t="str">
            <v>1239-1 Т</v>
          </cell>
          <cell r="B1900" t="str">
            <v>"ШҚ АЭК" АҚ</v>
          </cell>
          <cell r="C1900" t="str">
            <v>32.91.19.500.002.00.0796.000000000003</v>
          </cell>
          <cell r="D1900">
            <v>532110206</v>
          </cell>
          <cell r="E1900" t="str">
            <v>Білікше М180</v>
          </cell>
          <cell r="F1900" t="str">
            <v>Валик</v>
          </cell>
          <cell r="G1900" t="str">
            <v>для окраски поверхностей  водно-клеевым составом, малярный, тип ВП, ГОСТ 10831-87</v>
          </cell>
          <cell r="H1900" t="str">
            <v>Білікше М180</v>
          </cell>
          <cell r="I1900" t="str">
            <v>БК</v>
          </cell>
          <cell r="J1900">
            <v>0</v>
          </cell>
          <cell r="K1900">
            <v>631010000</v>
          </cell>
          <cell r="L1900" t="str">
            <v>ҚР, ШҚО, Өскемен қ., Бажов көш., 10</v>
          </cell>
          <cell r="M1900" t="str">
            <v>Наурыз - Сәуір</v>
          </cell>
          <cell r="N1900" t="str">
            <v>Шығыс-Қазақстан облысы, Өскемен қ.</v>
          </cell>
          <cell r="O1900" t="str">
            <v>DDP</v>
          </cell>
          <cell r="P1900" t="str">
            <v>шартқа қол қойылған кезден бастап 45 күнтізбелік күн ішінде</v>
          </cell>
          <cell r="Q1900">
            <v>0</v>
          </cell>
          <cell r="R1900">
            <v>796</v>
          </cell>
          <cell r="S1900" t="str">
            <v>Дана</v>
          </cell>
        </row>
        <row r="1901">
          <cell r="A1901" t="str">
            <v>1240 Т</v>
          </cell>
          <cell r="B1901" t="str">
            <v>"ШҚ АЭК" АҚ</v>
          </cell>
          <cell r="C1901" t="str">
            <v>32.91.19.300.000.00.0796.000000000003</v>
          </cell>
          <cell r="D1901">
            <v>532110208</v>
          </cell>
          <cell r="E1901" t="str">
            <v>Жаққыш Макловица 40*140мм</v>
          </cell>
          <cell r="F1901" t="str">
            <v>Кисть малярная</v>
          </cell>
          <cell r="G1901" t="str">
            <v>макловица</v>
          </cell>
          <cell r="H1901" t="str">
            <v>Жаққыш Макловица 40*140мм</v>
          </cell>
          <cell r="I1901" t="str">
            <v>БК</v>
          </cell>
          <cell r="J1901">
            <v>0</v>
          </cell>
          <cell r="K1901">
            <v>631010000</v>
          </cell>
          <cell r="L1901" t="str">
            <v>ҚР, ШҚО, Өскемен қ., Бажов көш., 10</v>
          </cell>
          <cell r="M1901" t="str">
            <v>Желтоқсан-Қантар</v>
          </cell>
          <cell r="N1901" t="str">
            <v>Шығыс-Қазақстан облысы, Өскемен қ.</v>
          </cell>
          <cell r="O1901" t="str">
            <v>DDP</v>
          </cell>
          <cell r="P1901" t="str">
            <v>шартқа қол қойылған кезден бастап 45 күнтізбелік күн ішінде</v>
          </cell>
          <cell r="Q1901">
            <v>0</v>
          </cell>
          <cell r="R1901">
            <v>796</v>
          </cell>
          <cell r="S1901" t="str">
            <v>Дана</v>
          </cell>
        </row>
        <row r="1902">
          <cell r="A1902" t="str">
            <v>1240-1 Т</v>
          </cell>
          <cell r="B1902" t="str">
            <v>"ШҚ АЭК" АҚ</v>
          </cell>
          <cell r="C1902" t="str">
            <v>32.91.19.300.000.00.0796.000000000003</v>
          </cell>
          <cell r="D1902">
            <v>532110208</v>
          </cell>
          <cell r="E1902" t="str">
            <v>Жаққыш Макловица 40*140мм</v>
          </cell>
          <cell r="F1902" t="str">
            <v>Кисть малярная</v>
          </cell>
          <cell r="G1902" t="str">
            <v>макловица</v>
          </cell>
          <cell r="H1902" t="str">
            <v>Жаққыш Макловица 40*140мм</v>
          </cell>
          <cell r="I1902" t="str">
            <v>БК</v>
          </cell>
          <cell r="J1902">
            <v>0</v>
          </cell>
          <cell r="K1902">
            <v>631010000</v>
          </cell>
          <cell r="L1902" t="str">
            <v>ҚР, ШҚО, Өскемен қ., Бажов көш., 10</v>
          </cell>
          <cell r="M1902" t="str">
            <v>Наурыз - Сәуір</v>
          </cell>
          <cell r="N1902" t="str">
            <v>Шығыс-Қазақстан облысы, Өскемен қ.</v>
          </cell>
          <cell r="O1902" t="str">
            <v>DDP</v>
          </cell>
          <cell r="P1902" t="str">
            <v>шартқа қол қойылған кезден бастап 45 күнтізбелік күн ішінде</v>
          </cell>
          <cell r="Q1902">
            <v>0</v>
          </cell>
          <cell r="R1902">
            <v>796</v>
          </cell>
          <cell r="S1902" t="str">
            <v>Дана</v>
          </cell>
        </row>
        <row r="1903">
          <cell r="A1903" t="str">
            <v>1241 Т</v>
          </cell>
          <cell r="B1903" t="str">
            <v>"ШҚ АЭК" АҚ</v>
          </cell>
          <cell r="C1903" t="str">
            <v>32.91.19.300.000.00.0796.000000000001</v>
          </cell>
          <cell r="D1903">
            <v>532110217</v>
          </cell>
          <cell r="E1903" t="str">
            <v>Жалпақ жаққыш 75 мм</v>
          </cell>
          <cell r="F1903" t="str">
            <v>Кисть малярная</v>
          </cell>
          <cell r="G1903" t="str">
            <v>плоская</v>
          </cell>
          <cell r="H1903" t="str">
            <v>Жалпақ жаққыш 75 мм</v>
          </cell>
          <cell r="I1903" t="str">
            <v>БК</v>
          </cell>
          <cell r="J1903">
            <v>0</v>
          </cell>
          <cell r="K1903">
            <v>631010000</v>
          </cell>
          <cell r="L1903" t="str">
            <v>ҚР, ШҚО, Өскемен қ., Бажов көш., 10</v>
          </cell>
          <cell r="M1903" t="str">
            <v>Желтоқсан-Қантар</v>
          </cell>
          <cell r="N1903" t="str">
            <v>Шығыс-Қазақстан облысы, Өскемен қ.</v>
          </cell>
          <cell r="O1903" t="str">
            <v>DDP</v>
          </cell>
          <cell r="P1903" t="str">
            <v>шартқа қол қойылған кезден бастап 45 күнтізбелік күн ішінде</v>
          </cell>
          <cell r="Q1903">
            <v>0</v>
          </cell>
          <cell r="R1903">
            <v>796</v>
          </cell>
          <cell r="S1903" t="str">
            <v>Дана</v>
          </cell>
        </row>
        <row r="1904">
          <cell r="A1904" t="str">
            <v>1242 Т</v>
          </cell>
          <cell r="B1904" t="str">
            <v>"ШҚ АЭК" АҚ</v>
          </cell>
          <cell r="C1904" t="str">
            <v>32.91.19.300.000.00.0796.000000000004</v>
          </cell>
          <cell r="D1904">
            <v>532110221</v>
          </cell>
          <cell r="E1904" t="str">
            <v xml:space="preserve">Флейцевті жаққыш 75мм                                                                               </v>
          </cell>
          <cell r="F1904" t="str">
            <v>Кисть малярная</v>
          </cell>
          <cell r="G1904" t="str">
            <v>флейцевая</v>
          </cell>
          <cell r="H1904" t="str">
            <v xml:space="preserve">Флейцевті жаққыш 75мм                                                                               </v>
          </cell>
          <cell r="I1904" t="str">
            <v>БК</v>
          </cell>
          <cell r="J1904">
            <v>0</v>
          </cell>
          <cell r="K1904">
            <v>631010000</v>
          </cell>
          <cell r="L1904" t="str">
            <v>ҚР, ШҚО, Өскемен қ., Бажов көш., 10</v>
          </cell>
          <cell r="M1904" t="str">
            <v>Желтоқсан-Қантар</v>
          </cell>
          <cell r="N1904" t="str">
            <v>Шығыс-Қазақстан облысы, Өскемен қ.</v>
          </cell>
          <cell r="O1904" t="str">
            <v>DDP</v>
          </cell>
          <cell r="P1904" t="str">
            <v>шартқа қол қойылған кезден бастап 45 күнтізбелік күн ішінде</v>
          </cell>
          <cell r="Q1904">
            <v>0</v>
          </cell>
          <cell r="R1904">
            <v>796</v>
          </cell>
          <cell r="S1904" t="str">
            <v>Дана</v>
          </cell>
        </row>
        <row r="1905">
          <cell r="A1905" t="str">
            <v>1242-1 Т</v>
          </cell>
          <cell r="B1905" t="str">
            <v>"ШҚ АЭК" АҚ</v>
          </cell>
          <cell r="C1905" t="str">
            <v>32.91.19.300.000.00.0796.000000000004</v>
          </cell>
          <cell r="D1905">
            <v>532110221</v>
          </cell>
          <cell r="E1905" t="str">
            <v xml:space="preserve">Флейцевті жаққыш 75мм                                                                               </v>
          </cell>
          <cell r="F1905" t="str">
            <v>Кисть малярная</v>
          </cell>
          <cell r="G1905" t="str">
            <v>флейцевая</v>
          </cell>
          <cell r="H1905" t="str">
            <v xml:space="preserve">Флейцевті жаққыш 75мм                                                                               </v>
          </cell>
          <cell r="I1905" t="str">
            <v>БК</v>
          </cell>
          <cell r="J1905">
            <v>0</v>
          </cell>
          <cell r="K1905">
            <v>631010000</v>
          </cell>
          <cell r="L1905" t="str">
            <v>ҚР, ШҚО, Өскемен қ., Бажов көш., 10</v>
          </cell>
          <cell r="M1905" t="str">
            <v>Наурыз - Сәуір</v>
          </cell>
          <cell r="N1905" t="str">
            <v>Шығыс-Қазақстан облысы, Өскемен қ.</v>
          </cell>
          <cell r="O1905" t="str">
            <v>DDP</v>
          </cell>
          <cell r="P1905" t="str">
            <v>шартқа қол қойылған кезден бастап 45 күнтізбелік күн ішінде</v>
          </cell>
          <cell r="Q1905">
            <v>0</v>
          </cell>
          <cell r="R1905">
            <v>796</v>
          </cell>
          <cell r="S1905" t="str">
            <v>Дана</v>
          </cell>
        </row>
        <row r="1906">
          <cell r="A1906" t="str">
            <v>1243 Т</v>
          </cell>
          <cell r="B1906" t="str">
            <v>"ШҚ АЭК" АҚ</v>
          </cell>
          <cell r="C1906" t="str">
            <v>28.21.11.500.002.00.0796.000000000004</v>
          </cell>
          <cell r="D1906">
            <v>532111100</v>
          </cell>
          <cell r="E1906" t="str">
            <v xml:space="preserve">Газды жанарғы                                                                                       </v>
          </cell>
          <cell r="F1906" t="str">
            <v>Горелка</v>
          </cell>
          <cell r="G1906" t="str">
            <v>газовая, одноступенчатая, мощность 110 - 160 кВт</v>
          </cell>
          <cell r="H1906" t="str">
            <v xml:space="preserve">Газды жанарғы                                                                                       </v>
          </cell>
          <cell r="I1906" t="str">
            <v>БК</v>
          </cell>
          <cell r="J1906">
            <v>0</v>
          </cell>
          <cell r="K1906">
            <v>631010000</v>
          </cell>
          <cell r="L1906" t="str">
            <v>ҚР, ШҚО, Өскемен қ., Бажов көш., 10</v>
          </cell>
          <cell r="M1906" t="str">
            <v>Желтоқсан-Қантар</v>
          </cell>
          <cell r="N1906" t="str">
            <v>Шығыс-Қазақстан облысы, Өскемен қ.</v>
          </cell>
          <cell r="O1906" t="str">
            <v>DDP</v>
          </cell>
          <cell r="P1906" t="str">
            <v>шартқа қол қойылған кезден бастап 45 күнтізбелік күн ішінде</v>
          </cell>
          <cell r="Q1906">
            <v>0</v>
          </cell>
          <cell r="R1906">
            <v>796</v>
          </cell>
          <cell r="S1906" t="str">
            <v>Дана</v>
          </cell>
        </row>
        <row r="1907">
          <cell r="A1907" t="str">
            <v>1243-1 Т</v>
          </cell>
          <cell r="B1907" t="str">
            <v>"ШҚ АЭК" АҚ</v>
          </cell>
          <cell r="C1907" t="str">
            <v>28.21.11.500.002.00.0796.000000000004</v>
          </cell>
          <cell r="D1907">
            <v>532111100</v>
          </cell>
          <cell r="E1907" t="str">
            <v xml:space="preserve">Газды жанарғы                                                                                       </v>
          </cell>
          <cell r="F1907" t="str">
            <v>Горелка</v>
          </cell>
          <cell r="G1907" t="str">
            <v>газовая, одноступенчатая, мощность 110 - 160 кВт</v>
          </cell>
          <cell r="H1907" t="str">
            <v xml:space="preserve">Газды жанарғы                                                                                       </v>
          </cell>
          <cell r="I1907" t="str">
            <v>БК</v>
          </cell>
          <cell r="J1907">
            <v>0</v>
          </cell>
          <cell r="K1907">
            <v>631010000</v>
          </cell>
          <cell r="L1907" t="str">
            <v>ҚР, ШҚО, Өскемен қ., Бажов көш., 10</v>
          </cell>
          <cell r="M1907" t="str">
            <v>Наурыз - Сәуір</v>
          </cell>
          <cell r="N1907" t="str">
            <v>Шығыс-Қазақстан облысы, Өскемен қ.</v>
          </cell>
          <cell r="O1907" t="str">
            <v>DDP</v>
          </cell>
          <cell r="P1907" t="str">
            <v>шартқа қол қойылған кезден бастап 45 күнтізбелік күн ішінде</v>
          </cell>
          <cell r="Q1907">
            <v>0</v>
          </cell>
          <cell r="R1907">
            <v>796</v>
          </cell>
          <cell r="S1907" t="str">
            <v>Дана</v>
          </cell>
        </row>
        <row r="1908">
          <cell r="A1908" t="str">
            <v>1244 Т</v>
          </cell>
          <cell r="B1908" t="str">
            <v>"ШҚ АЭК" АҚ</v>
          </cell>
          <cell r="C1908" t="str">
            <v>27.90.32.000.044.00.0796.000000000004</v>
          </cell>
          <cell r="D1908">
            <v>532111102</v>
          </cell>
          <cell r="E1908" t="str">
            <v xml:space="preserve">Электродтарды ұстағыш 500А                                                                          </v>
          </cell>
          <cell r="F1908" t="str">
            <v>Электрододержатель</v>
          </cell>
          <cell r="G1908" t="str">
            <v>ЭД-50</v>
          </cell>
          <cell r="H1908" t="str">
            <v xml:space="preserve">Электродтарды ұстағыш 500А                                                                          </v>
          </cell>
          <cell r="I1908" t="str">
            <v>БК</v>
          </cell>
          <cell r="J1908">
            <v>0</v>
          </cell>
          <cell r="K1908">
            <v>631010000</v>
          </cell>
          <cell r="L1908" t="str">
            <v>ҚР, ШҚО, Өскемен қ., Бажов көш., 10</v>
          </cell>
          <cell r="M1908" t="str">
            <v>Желтоқсан-Қантар</v>
          </cell>
          <cell r="N1908" t="str">
            <v>Шығыс-Қазақстан облысы, Өскемен қ.</v>
          </cell>
          <cell r="O1908" t="str">
            <v>DDP</v>
          </cell>
          <cell r="P1908" t="str">
            <v>шартқа қол қойылған кезден бастап 45 күнтізбелік күн ішінде</v>
          </cell>
          <cell r="Q1908">
            <v>0</v>
          </cell>
          <cell r="R1908">
            <v>796</v>
          </cell>
          <cell r="S1908" t="str">
            <v>Дана</v>
          </cell>
        </row>
        <row r="1909">
          <cell r="A1909" t="str">
            <v>1245 Т</v>
          </cell>
          <cell r="B1909" t="str">
            <v>"ШҚ АЭК" АҚ</v>
          </cell>
          <cell r="C1909" t="str">
            <v>28.29.70.100.002.00.0796.000000000000</v>
          </cell>
          <cell r="D1909">
            <v>532111107</v>
          </cell>
          <cell r="E1909" t="str">
            <v>Газды жанарғы</v>
          </cell>
          <cell r="F1909" t="str">
            <v>Горелка</v>
          </cell>
          <cell r="G1909" t="str">
            <v>газовая, ручная, с дутьем</v>
          </cell>
          <cell r="H1909" t="str">
            <v>Газды жанарғы</v>
          </cell>
          <cell r="I1909" t="str">
            <v>БК</v>
          </cell>
          <cell r="J1909">
            <v>0</v>
          </cell>
          <cell r="K1909">
            <v>631010000</v>
          </cell>
          <cell r="L1909" t="str">
            <v>ҚР, ШҚО, Өскемен қ., Бажов көш., 10</v>
          </cell>
          <cell r="M1909" t="str">
            <v>Желтоқсан-Қантар</v>
          </cell>
          <cell r="N1909" t="str">
            <v>Шығыс-Қазақстан облысы, Өскемен қ.</v>
          </cell>
          <cell r="O1909" t="str">
            <v>DDP</v>
          </cell>
          <cell r="P1909" t="str">
            <v>шартқа қол қойылған кезден бастап 45 күнтізбелік күн ішінде</v>
          </cell>
          <cell r="Q1909">
            <v>0</v>
          </cell>
          <cell r="R1909">
            <v>796</v>
          </cell>
          <cell r="S1909" t="str">
            <v>Дана</v>
          </cell>
        </row>
        <row r="1910">
          <cell r="A1910" t="str">
            <v>1245-1 Т</v>
          </cell>
          <cell r="B1910" t="str">
            <v>"ШҚ АЭК" АҚ</v>
          </cell>
          <cell r="C1910" t="str">
            <v>28.29.70.100.002.00.0796.000000000000</v>
          </cell>
          <cell r="D1910">
            <v>532111107</v>
          </cell>
          <cell r="E1910" t="str">
            <v>Газды жанарғы</v>
          </cell>
          <cell r="F1910" t="str">
            <v>Горелка</v>
          </cell>
          <cell r="G1910" t="str">
            <v>газовая, ручная, с дутьем</v>
          </cell>
          <cell r="H1910" t="str">
            <v>Газды жанарғы</v>
          </cell>
          <cell r="I1910" t="str">
            <v>БК</v>
          </cell>
          <cell r="J1910">
            <v>0</v>
          </cell>
          <cell r="K1910">
            <v>631010000</v>
          </cell>
          <cell r="L1910" t="str">
            <v>ҚР, ШҚО, Өскемен қ., Бажов көш., 10</v>
          </cell>
          <cell r="M1910" t="str">
            <v>Наурыз - Сәуір</v>
          </cell>
          <cell r="N1910" t="str">
            <v>Шығыс-Қазақстан облысы, Өскемен қ.</v>
          </cell>
          <cell r="O1910" t="str">
            <v>DDP</v>
          </cell>
          <cell r="P1910" t="str">
            <v>шартқа қол қойылған кезден бастап 45 күнтізбелік күн ішінде</v>
          </cell>
          <cell r="Q1910">
            <v>0</v>
          </cell>
          <cell r="R1910">
            <v>796</v>
          </cell>
          <cell r="S1910" t="str">
            <v>Дана</v>
          </cell>
        </row>
        <row r="1911">
          <cell r="A1911" t="str">
            <v>1246 Т</v>
          </cell>
          <cell r="B1911" t="str">
            <v>"ШҚ АЭК" АҚ</v>
          </cell>
          <cell r="C1911" t="str">
            <v>25.99.29.190.013.00.0796.000000000000</v>
          </cell>
          <cell r="D1911">
            <v>532112105</v>
          </cell>
          <cell r="E1911" t="str">
            <v xml:space="preserve">СТ-42 БАНДАЖДЫ ТАРТУҒА ҚҰРАЛ                                                                        </v>
          </cell>
          <cell r="F1911" t="str">
            <v>Крюк</v>
          </cell>
          <cell r="G1911" t="str">
            <v>бандажный, металлический</v>
          </cell>
          <cell r="H1911" t="str">
            <v xml:space="preserve">СТ-42 БАНДАЖДЫ ТАРТУҒА ҚҰРАЛ                                                                        </v>
          </cell>
          <cell r="I1911" t="str">
            <v>БК</v>
          </cell>
          <cell r="J1911">
            <v>0</v>
          </cell>
          <cell r="K1911">
            <v>631010000</v>
          </cell>
          <cell r="L1911" t="str">
            <v>ҚР, ШҚО, Өскемен қ., Бажов көш., 10</v>
          </cell>
          <cell r="M1911" t="str">
            <v>Желтоқсан-Қантар</v>
          </cell>
          <cell r="N1911" t="str">
            <v>Шығыс-Қазақстан облысы, Өскемен қ.</v>
          </cell>
          <cell r="O1911" t="str">
            <v>DDP</v>
          </cell>
          <cell r="P1911" t="str">
            <v>шартқа қол қойылған кезден бастап 45 күнтізбелік күн ішінде</v>
          </cell>
          <cell r="Q1911">
            <v>0</v>
          </cell>
          <cell r="R1911">
            <v>796</v>
          </cell>
          <cell r="S1911" t="str">
            <v>Дана</v>
          </cell>
        </row>
        <row r="1912">
          <cell r="A1912" t="str">
            <v>1247 Т</v>
          </cell>
          <cell r="B1912" t="str">
            <v>"ШҚ АЭК" АҚ</v>
          </cell>
          <cell r="C1912" t="str">
            <v>30.20.40.300.966.00.0796.000000000000</v>
          </cell>
          <cell r="D1912">
            <v>532116120</v>
          </cell>
          <cell r="E1912" t="str">
            <v>Металл таңба</v>
          </cell>
          <cell r="F1912" t="str">
            <v>Клеймо</v>
          </cell>
          <cell r="G1912" t="str">
            <v>металлическое, ГОСТ 25726-83</v>
          </cell>
          <cell r="H1912" t="str">
            <v>Металл таңба</v>
          </cell>
          <cell r="I1912" t="str">
            <v>БК</v>
          </cell>
          <cell r="J1912">
            <v>0</v>
          </cell>
          <cell r="K1912">
            <v>631010000</v>
          </cell>
          <cell r="L1912" t="str">
            <v>ҚР, ШҚО, Өскемен қ., Бажов көш., 10</v>
          </cell>
          <cell r="M1912" t="str">
            <v>Желтоқсан-Қантар</v>
          </cell>
          <cell r="N1912" t="str">
            <v>Шығыс-Қазақстан облысы, Өскемен қ.</v>
          </cell>
          <cell r="O1912" t="str">
            <v>DDP</v>
          </cell>
          <cell r="P1912" t="str">
            <v>шартқа қол қойылған кезден бастап 180 күнтізбелік күн ішінде</v>
          </cell>
          <cell r="Q1912">
            <v>0</v>
          </cell>
          <cell r="R1912">
            <v>796</v>
          </cell>
          <cell r="S1912" t="str">
            <v>Дана</v>
          </cell>
        </row>
        <row r="1913">
          <cell r="A1913" t="str">
            <v>1247-1 Т</v>
          </cell>
          <cell r="B1913" t="str">
            <v>"ШҚ АЭК" АҚ</v>
          </cell>
          <cell r="C1913" t="str">
            <v>30.20.40.300.966.00.0796.000000000000</v>
          </cell>
          <cell r="D1913">
            <v>532116120</v>
          </cell>
          <cell r="E1913" t="str">
            <v>Металл таңба</v>
          </cell>
          <cell r="F1913" t="str">
            <v>Клеймо</v>
          </cell>
          <cell r="G1913" t="str">
            <v>металлическое, ГОСТ 25726-83</v>
          </cell>
          <cell r="H1913" t="str">
            <v>Металл таңба</v>
          </cell>
          <cell r="I1913" t="str">
            <v>БК</v>
          </cell>
          <cell r="J1913">
            <v>0</v>
          </cell>
          <cell r="K1913">
            <v>631010000</v>
          </cell>
          <cell r="L1913" t="str">
            <v>ҚР, ШҚО, Өскемен қ., Бажов көш., 10</v>
          </cell>
          <cell r="M1913" t="str">
            <v>Наурыз - Сәуір</v>
          </cell>
          <cell r="N1913" t="str">
            <v>Шығыс-Қазақстан облысы, Өскемен қ.</v>
          </cell>
          <cell r="O1913" t="str">
            <v>DDP</v>
          </cell>
          <cell r="P1913" t="str">
            <v>шартқа қол қойылған кезден бастап 180 күнтізбелік күн ішінде</v>
          </cell>
          <cell r="Q1913">
            <v>0</v>
          </cell>
          <cell r="R1913">
            <v>796</v>
          </cell>
          <cell r="S1913" t="str">
            <v>Дана</v>
          </cell>
        </row>
        <row r="1914">
          <cell r="A1914" t="str">
            <v>1248 Т</v>
          </cell>
          <cell r="B1914" t="str">
            <v>"ШҚ АЭК" АҚ</v>
          </cell>
          <cell r="C1914" t="str">
            <v>25.73.30.300.004.00.0796.000000000000</v>
          </cell>
          <cell r="D1914">
            <v>532117102</v>
          </cell>
          <cell r="E1914" t="str">
            <v>Балон кілті</v>
          </cell>
          <cell r="F1914" t="str">
            <v>Ключ баллонный</v>
          </cell>
          <cell r="G1914" t="str">
            <v>для легкового авомобиля</v>
          </cell>
          <cell r="H1914" t="str">
            <v>Балон кілті</v>
          </cell>
          <cell r="I1914" t="str">
            <v>БК</v>
          </cell>
          <cell r="J1914">
            <v>0</v>
          </cell>
          <cell r="K1914">
            <v>631010000</v>
          </cell>
          <cell r="L1914" t="str">
            <v>ҚР, ШҚО, Өскемен қ., Бажов көш., 10</v>
          </cell>
          <cell r="M1914" t="str">
            <v>Желтоқсан-Қантар</v>
          </cell>
          <cell r="N1914" t="str">
            <v>Шығыс-Қазақстан облысы, Өскемен қ.</v>
          </cell>
          <cell r="O1914" t="str">
            <v>DDP</v>
          </cell>
          <cell r="P1914" t="str">
            <v>шартқа қол қойылған кезден бастап 45 күнтізбелік күн ішінде</v>
          </cell>
          <cell r="Q1914">
            <v>0</v>
          </cell>
          <cell r="R1914">
            <v>796</v>
          </cell>
          <cell r="S1914" t="str">
            <v>Дана</v>
          </cell>
        </row>
        <row r="1915">
          <cell r="A1915" t="str">
            <v>1248-1 Т</v>
          </cell>
          <cell r="B1915" t="str">
            <v>"ШҚ АЭК" АҚ</v>
          </cell>
          <cell r="C1915" t="str">
            <v>25.73.30.300.004.00.0796.000000000000</v>
          </cell>
          <cell r="D1915">
            <v>532117102</v>
          </cell>
          <cell r="E1915" t="str">
            <v>Балон кілті</v>
          </cell>
          <cell r="F1915" t="str">
            <v>Ключ баллонный</v>
          </cell>
          <cell r="G1915" t="str">
            <v>для легкового авомобиля</v>
          </cell>
          <cell r="H1915" t="str">
            <v>Балон кілті</v>
          </cell>
          <cell r="I1915" t="str">
            <v>БК</v>
          </cell>
          <cell r="J1915">
            <v>0</v>
          </cell>
          <cell r="K1915">
            <v>631010000</v>
          </cell>
          <cell r="L1915" t="str">
            <v>ҚР, ШҚО, Өскемен қ., Бажов көш., 10</v>
          </cell>
          <cell r="M1915" t="str">
            <v>Наурыз - Сәуір</v>
          </cell>
          <cell r="N1915" t="str">
            <v>Шығыс-Қазақстан облысы, Өскемен қ.</v>
          </cell>
          <cell r="O1915" t="str">
            <v>DDP</v>
          </cell>
          <cell r="P1915" t="str">
            <v>шартқа қол қойылған кезден бастап 45 күнтізбелік күн ішінде</v>
          </cell>
          <cell r="Q1915">
            <v>0</v>
          </cell>
          <cell r="R1915">
            <v>796</v>
          </cell>
          <cell r="S1915" t="str">
            <v>Дана</v>
          </cell>
        </row>
        <row r="1916">
          <cell r="A1916" t="str">
            <v>1249 Т</v>
          </cell>
          <cell r="B1916" t="str">
            <v>"ШҚ АЭК" АҚ</v>
          </cell>
          <cell r="C1916" t="str">
            <v>25.73.30.300.000.03.0796.000000000012</v>
          </cell>
          <cell r="D1916">
            <v>532118100</v>
          </cell>
          <cell r="E1916" t="str">
            <v>Біріктірілген тетікті бұрайтын кілт КГК 10Х10</v>
          </cell>
          <cell r="F1916" t="str">
            <v>Ключ</v>
          </cell>
          <cell r="G1916" t="str">
            <v>гаечный, комбинированный, размер зева 10,0 мм</v>
          </cell>
          <cell r="H1916" t="str">
            <v>Біріктірілген тетікті бұрайтын кілт КГК 10Х10</v>
          </cell>
          <cell r="I1916" t="str">
            <v>БК</v>
          </cell>
          <cell r="J1916">
            <v>0</v>
          </cell>
          <cell r="K1916">
            <v>631010000</v>
          </cell>
          <cell r="L1916" t="str">
            <v>ҚР, ШҚО, Өскемен қ., Бажов көш., 10</v>
          </cell>
          <cell r="M1916" t="str">
            <v>Желтоқсан-Қантар</v>
          </cell>
          <cell r="N1916" t="str">
            <v>Шығыс-Қазақстан облысы, Өскемен қ.</v>
          </cell>
          <cell r="O1916" t="str">
            <v>DDP</v>
          </cell>
          <cell r="P1916" t="str">
            <v>шартқа қол қойылған кезден бастап 45 күнтізбелік күн ішінде</v>
          </cell>
          <cell r="Q1916">
            <v>0</v>
          </cell>
          <cell r="R1916">
            <v>796</v>
          </cell>
          <cell r="S1916" t="str">
            <v>Дана</v>
          </cell>
        </row>
        <row r="1917">
          <cell r="A1917" t="str">
            <v>1249-1 Т</v>
          </cell>
          <cell r="B1917" t="str">
            <v>"ШҚ АЭК" АҚ</v>
          </cell>
          <cell r="C1917" t="str">
            <v>25.73.30.300.000.03.0796.000000000012</v>
          </cell>
          <cell r="D1917">
            <v>532118100</v>
          </cell>
          <cell r="E1917" t="str">
            <v>Біріктірілген тетікті бұрайтын кілт КГК 10Х10</v>
          </cell>
          <cell r="F1917" t="str">
            <v>Ключ</v>
          </cell>
          <cell r="G1917" t="str">
            <v>гаечный, комбинированный, размер зева 10,0 мм</v>
          </cell>
          <cell r="H1917" t="str">
            <v>Біріктірілген тетікті бұрайтын кілт КГК 10Х10</v>
          </cell>
          <cell r="I1917" t="str">
            <v>БК</v>
          </cell>
          <cell r="J1917">
            <v>0</v>
          </cell>
          <cell r="K1917">
            <v>631010000</v>
          </cell>
          <cell r="L1917" t="str">
            <v>ҚР, ШҚО, Өскемен қ., Бажов көш., 10</v>
          </cell>
          <cell r="M1917" t="str">
            <v>Наурыз - Сәуір</v>
          </cell>
          <cell r="N1917" t="str">
            <v>Шығыс-Қазақстан облысы, Өскемен қ.</v>
          </cell>
          <cell r="O1917" t="str">
            <v>DDP</v>
          </cell>
          <cell r="P1917" t="str">
            <v>шартқа қол қойылған кезден бастап 45 күнтізбелік күн ішінде</v>
          </cell>
          <cell r="Q1917">
            <v>0</v>
          </cell>
          <cell r="R1917">
            <v>796</v>
          </cell>
          <cell r="S1917" t="str">
            <v>Дана</v>
          </cell>
        </row>
        <row r="1918">
          <cell r="A1918" t="str">
            <v>1250 Т</v>
          </cell>
          <cell r="B1918" t="str">
            <v>"ШҚ АЭК" АҚ</v>
          </cell>
          <cell r="C1918" t="str">
            <v>25.73.30.300.000.03.0796.000000000013</v>
          </cell>
          <cell r="D1918">
            <v>532118101</v>
          </cell>
          <cell r="E1918" t="str">
            <v>Біріктірілген тетікті бұрайтын кілт КГК 11Х11</v>
          </cell>
          <cell r="F1918" t="str">
            <v>Ключ</v>
          </cell>
          <cell r="G1918" t="str">
            <v>гаечный, комбинированный, размер зева 11,0 мм</v>
          </cell>
          <cell r="H1918" t="str">
            <v>Біріктірілген тетікті бұрайтын кілт КГК 11Х11</v>
          </cell>
          <cell r="I1918" t="str">
            <v>БК</v>
          </cell>
          <cell r="J1918">
            <v>0</v>
          </cell>
          <cell r="K1918">
            <v>631010000</v>
          </cell>
          <cell r="L1918" t="str">
            <v>ҚР, ШҚО, Өскемен қ., Бажов көш., 10</v>
          </cell>
          <cell r="M1918" t="str">
            <v>Желтоқсан-Қантар</v>
          </cell>
          <cell r="N1918" t="str">
            <v>Шығыс-Қазақстан облысы, Өскемен қ.</v>
          </cell>
          <cell r="O1918" t="str">
            <v>DDP</v>
          </cell>
          <cell r="P1918" t="str">
            <v>шартқа қол қойылған кезден бастап 45 күнтізбелік күн ішінде</v>
          </cell>
          <cell r="Q1918">
            <v>0</v>
          </cell>
          <cell r="R1918">
            <v>796</v>
          </cell>
          <cell r="S1918" t="str">
            <v>Дана</v>
          </cell>
        </row>
        <row r="1919">
          <cell r="A1919" t="str">
            <v>1250-1 Т</v>
          </cell>
          <cell r="B1919" t="str">
            <v>"ШҚ АЭК" АҚ</v>
          </cell>
          <cell r="C1919" t="str">
            <v>25.73.30.300.000.03.0796.000000000013</v>
          </cell>
          <cell r="D1919">
            <v>532118101</v>
          </cell>
          <cell r="E1919" t="str">
            <v>Біріктірілген тетікті бұрайтын кілт КГК 11Х11</v>
          </cell>
          <cell r="F1919" t="str">
            <v>Ключ</v>
          </cell>
          <cell r="G1919" t="str">
            <v>гаечный, комбинированный, размер зева 11,0 мм</v>
          </cell>
          <cell r="H1919" t="str">
            <v>Біріктірілген тетікті бұрайтын кілт КГК 11Х11</v>
          </cell>
          <cell r="I1919" t="str">
            <v>БК</v>
          </cell>
          <cell r="J1919">
            <v>0</v>
          </cell>
          <cell r="K1919">
            <v>631010000</v>
          </cell>
          <cell r="L1919" t="str">
            <v>ҚР, ШҚО, Өскемен қ., Бажов көш., 10</v>
          </cell>
          <cell r="M1919" t="str">
            <v>Наурыз - Сәуір</v>
          </cell>
          <cell r="N1919" t="str">
            <v>Шығыс-Қазақстан облысы, Өскемен қ.</v>
          </cell>
          <cell r="O1919" t="str">
            <v>DDP</v>
          </cell>
          <cell r="P1919" t="str">
            <v>шартқа қол қойылған кезден бастап 45 күнтізбелік күн ішінде</v>
          </cell>
          <cell r="Q1919">
            <v>0</v>
          </cell>
          <cell r="R1919">
            <v>796</v>
          </cell>
          <cell r="S1919" t="str">
            <v>Дана</v>
          </cell>
        </row>
        <row r="1920">
          <cell r="A1920" t="str">
            <v>1251 Т</v>
          </cell>
          <cell r="B1920" t="str">
            <v>"ШҚ АЭК" АҚ</v>
          </cell>
          <cell r="C1920" t="str">
            <v>25.73.30.300.000.03.0796.000000000014</v>
          </cell>
          <cell r="D1920">
            <v>532118102</v>
          </cell>
          <cell r="E1920" t="str">
            <v>Біріктірілген тетікті бұрайтын кілт КГК 12Х12</v>
          </cell>
          <cell r="F1920" t="str">
            <v>Ключ</v>
          </cell>
          <cell r="G1920" t="str">
            <v>гаечный, комбинированный, размер зева 12,0 мм</v>
          </cell>
          <cell r="H1920" t="str">
            <v>Біріктірілген тетікті бұрайтын кілт КГК 12Х12</v>
          </cell>
          <cell r="I1920" t="str">
            <v>БК</v>
          </cell>
          <cell r="J1920">
            <v>0</v>
          </cell>
          <cell r="K1920">
            <v>631010000</v>
          </cell>
          <cell r="L1920" t="str">
            <v>ҚР, ШҚО, Өскемен қ., Бажов көш., 10</v>
          </cell>
          <cell r="M1920" t="str">
            <v>Желтоқсан-Қантар</v>
          </cell>
          <cell r="N1920" t="str">
            <v>Шығыс-Қазақстан облысы, Өскемен қ.</v>
          </cell>
          <cell r="O1920" t="str">
            <v>DDP</v>
          </cell>
          <cell r="P1920" t="str">
            <v>шартқа қол қойылған кезден бастап 45 күнтізбелік күн ішінде</v>
          </cell>
          <cell r="Q1920">
            <v>0</v>
          </cell>
          <cell r="R1920">
            <v>796</v>
          </cell>
          <cell r="S1920" t="str">
            <v>Дана</v>
          </cell>
        </row>
        <row r="1921">
          <cell r="A1921" t="str">
            <v>1251-1 Т</v>
          </cell>
          <cell r="B1921" t="str">
            <v>"ШҚ АЭК" АҚ</v>
          </cell>
          <cell r="C1921" t="str">
            <v>25.73.30.300.000.03.0796.000000000014</v>
          </cell>
          <cell r="D1921">
            <v>532118102</v>
          </cell>
          <cell r="E1921" t="str">
            <v>Біріктірілген тетікті бұрайтын кілт КГК 12Х12</v>
          </cell>
          <cell r="F1921" t="str">
            <v>Ключ</v>
          </cell>
          <cell r="G1921" t="str">
            <v>гаечный, комбинированный, размер зева 12,0 мм</v>
          </cell>
          <cell r="H1921" t="str">
            <v>Біріктірілген тетікті бұрайтын кілт КГК 12Х12</v>
          </cell>
          <cell r="I1921" t="str">
            <v>БК</v>
          </cell>
          <cell r="J1921">
            <v>0</v>
          </cell>
          <cell r="K1921">
            <v>631010000</v>
          </cell>
          <cell r="L1921" t="str">
            <v>ҚР, ШҚО, Өскемен қ., Бажов көш., 10</v>
          </cell>
          <cell r="M1921" t="str">
            <v>Наурыз - Сәуір</v>
          </cell>
          <cell r="N1921" t="str">
            <v>Шығыс-Қазақстан облысы, Өскемен қ.</v>
          </cell>
          <cell r="O1921" t="str">
            <v>DDP</v>
          </cell>
          <cell r="P1921" t="str">
            <v>шартқа қол қойылған кезден бастап 45 күнтізбелік күн ішінде</v>
          </cell>
          <cell r="Q1921">
            <v>0</v>
          </cell>
          <cell r="R1921">
            <v>796</v>
          </cell>
          <cell r="S1921" t="str">
            <v>Дана</v>
          </cell>
        </row>
        <row r="1922">
          <cell r="A1922" t="str">
            <v>1252 Т</v>
          </cell>
          <cell r="B1922" t="str">
            <v>"ШҚ АЭК" АҚ</v>
          </cell>
          <cell r="C1922" t="str">
            <v>25.73.30.300.000.03.0796.000000000015</v>
          </cell>
          <cell r="D1922">
            <v>532118103</v>
          </cell>
          <cell r="E1922" t="str">
            <v>Біріктірілген тетікті бұрайтын кілт КГК 13Х13</v>
          </cell>
          <cell r="F1922" t="str">
            <v>Ключ</v>
          </cell>
          <cell r="G1922" t="str">
            <v>гаечный, комбинированный, размер зева 13,0 мм</v>
          </cell>
          <cell r="H1922" t="str">
            <v>Біріктірілген тетікті бұрайтын кілт КГК 13Х13</v>
          </cell>
          <cell r="I1922" t="str">
            <v>БК</v>
          </cell>
          <cell r="J1922">
            <v>0</v>
          </cell>
          <cell r="K1922">
            <v>631010000</v>
          </cell>
          <cell r="L1922" t="str">
            <v>ҚР, ШҚО, Өскемен қ., Бажов көш., 10</v>
          </cell>
          <cell r="M1922" t="str">
            <v>Желтоқсан-Қантар</v>
          </cell>
          <cell r="N1922" t="str">
            <v>Шығыс-Қазақстан облысы, Өскемен қ.</v>
          </cell>
          <cell r="O1922" t="str">
            <v>DDP</v>
          </cell>
          <cell r="P1922" t="str">
            <v>шартқа қол қойылған кезден бастап 45 күнтізбелік күн ішінде</v>
          </cell>
          <cell r="Q1922">
            <v>0</v>
          </cell>
          <cell r="R1922">
            <v>796</v>
          </cell>
          <cell r="S1922" t="str">
            <v>Дана</v>
          </cell>
        </row>
        <row r="1923">
          <cell r="A1923" t="str">
            <v>1252-1 Т</v>
          </cell>
          <cell r="B1923" t="str">
            <v>"ШҚ АЭК" АҚ</v>
          </cell>
          <cell r="C1923" t="str">
            <v>25.73.30.300.000.03.0796.000000000015</v>
          </cell>
          <cell r="D1923">
            <v>532118103</v>
          </cell>
          <cell r="E1923" t="str">
            <v>Біріктірілген тетікті бұрайтын кілт КГК 13Х13</v>
          </cell>
          <cell r="F1923" t="str">
            <v>Ключ</v>
          </cell>
          <cell r="G1923" t="str">
            <v>гаечный, комбинированный, размер зева 13,0 мм</v>
          </cell>
          <cell r="H1923" t="str">
            <v>Біріктірілген тетікті бұрайтын кілт КГК 13Х13</v>
          </cell>
          <cell r="I1923" t="str">
            <v>БК</v>
          </cell>
          <cell r="J1923">
            <v>0</v>
          </cell>
          <cell r="K1923">
            <v>631010000</v>
          </cell>
          <cell r="L1923" t="str">
            <v>ҚР, ШҚО, Өскемен қ., Бажов көш., 10</v>
          </cell>
          <cell r="M1923" t="str">
            <v>Наурыз - Сәуір</v>
          </cell>
          <cell r="N1923" t="str">
            <v>Шығыс-Қазақстан облысы, Өскемен қ.</v>
          </cell>
          <cell r="O1923" t="str">
            <v>DDP</v>
          </cell>
          <cell r="P1923" t="str">
            <v>шартқа қол қойылған кезден бастап 45 күнтізбелік күн ішінде</v>
          </cell>
          <cell r="Q1923">
            <v>0</v>
          </cell>
          <cell r="R1923">
            <v>796</v>
          </cell>
          <cell r="S1923" t="str">
            <v>Дана</v>
          </cell>
        </row>
        <row r="1924">
          <cell r="A1924" t="str">
            <v>1253 Т</v>
          </cell>
          <cell r="B1924" t="str">
            <v>"ШҚ АЭК" АҚ</v>
          </cell>
          <cell r="C1924" t="str">
            <v>25.73.30.300.000.03.0796.000000000016</v>
          </cell>
          <cell r="D1924">
            <v>532118104</v>
          </cell>
          <cell r="E1924" t="str">
            <v>Біріктірілген тетікті бұрайтын кілт КГК 14Х14 Ц15ХР</v>
          </cell>
          <cell r="F1924" t="str">
            <v>Ключ</v>
          </cell>
          <cell r="G1924" t="str">
            <v>гаечный, комбинированный, размер зева 14,0 мм</v>
          </cell>
          <cell r="H1924" t="str">
            <v>Біріктірілген тетікті бұрайтын кілт КГК 14Х14 Ц15ХР</v>
          </cell>
          <cell r="I1924" t="str">
            <v>БК</v>
          </cell>
          <cell r="J1924">
            <v>0</v>
          </cell>
          <cell r="K1924">
            <v>631010000</v>
          </cell>
          <cell r="L1924" t="str">
            <v>ҚР, ШҚО, Өскемен қ., Бажов көш., 10</v>
          </cell>
          <cell r="M1924" t="str">
            <v>Желтоқсан-Қантар</v>
          </cell>
          <cell r="N1924" t="str">
            <v>Шығыс-Қазақстан облысы, Өскемен қ.</v>
          </cell>
          <cell r="O1924" t="str">
            <v>DDP</v>
          </cell>
          <cell r="P1924" t="str">
            <v>шартқа қол қойылған кезден бастап 45 күнтізбелік күн ішінде</v>
          </cell>
          <cell r="Q1924">
            <v>0</v>
          </cell>
          <cell r="R1924">
            <v>796</v>
          </cell>
          <cell r="S1924" t="str">
            <v>Дана</v>
          </cell>
        </row>
        <row r="1925">
          <cell r="A1925" t="str">
            <v>1253-1 Т</v>
          </cell>
          <cell r="B1925" t="str">
            <v>"ШҚ АЭК" АҚ</v>
          </cell>
          <cell r="C1925" t="str">
            <v>25.73.30.300.000.03.0796.000000000016</v>
          </cell>
          <cell r="D1925">
            <v>532118104</v>
          </cell>
          <cell r="E1925" t="str">
            <v>Біріктірілген тетікті бұрайтын кілт КГК 14Х14 Ц15ХР</v>
          </cell>
          <cell r="F1925" t="str">
            <v>Ключ</v>
          </cell>
          <cell r="G1925" t="str">
            <v>гаечный, комбинированный, размер зева 14,0 мм</v>
          </cell>
          <cell r="H1925" t="str">
            <v>Біріктірілген тетікті бұрайтын кілт КГК 14Х14 Ц15ХР</v>
          </cell>
          <cell r="I1925" t="str">
            <v>БК</v>
          </cell>
          <cell r="J1925">
            <v>0</v>
          </cell>
          <cell r="K1925">
            <v>631010000</v>
          </cell>
          <cell r="L1925" t="str">
            <v>ҚР, ШҚО, Өскемен қ., Бажов көш., 10</v>
          </cell>
          <cell r="M1925" t="str">
            <v>Наурыз - Сәуір</v>
          </cell>
          <cell r="N1925" t="str">
            <v>Шығыс-Қазақстан облысы, Өскемен қ.</v>
          </cell>
          <cell r="O1925" t="str">
            <v>DDP</v>
          </cell>
          <cell r="P1925" t="str">
            <v>шартқа қол қойылған кезден бастап 45 күнтізбелік күн ішінде</v>
          </cell>
          <cell r="Q1925">
            <v>0</v>
          </cell>
          <cell r="R1925">
            <v>796</v>
          </cell>
          <cell r="S1925" t="str">
            <v>Дана</v>
          </cell>
        </row>
        <row r="1926">
          <cell r="A1926" t="str">
            <v>1254 Т</v>
          </cell>
          <cell r="B1926" t="str">
            <v>"ШҚ АЭК" АҚ</v>
          </cell>
          <cell r="C1926" t="str">
            <v>25.73.30.300.000.03.0796.000000000019</v>
          </cell>
          <cell r="D1926">
            <v>532118105</v>
          </cell>
          <cell r="E1926" t="str">
            <v>Біріктірілген тетікті бұрайтын кілт КГК 17Х17</v>
          </cell>
          <cell r="F1926" t="str">
            <v>Ключ</v>
          </cell>
          <cell r="G1926" t="str">
            <v>гаечный, комбинированный, размер зева 17,0 мм</v>
          </cell>
          <cell r="H1926" t="str">
            <v>Біріктірілген тетікті бұрайтын кілт КГК 17Х17</v>
          </cell>
          <cell r="I1926" t="str">
            <v>БК</v>
          </cell>
          <cell r="J1926">
            <v>0</v>
          </cell>
          <cell r="K1926">
            <v>631010000</v>
          </cell>
          <cell r="L1926" t="str">
            <v>ҚР, ШҚО, Өскемен қ., Бажов көш., 10</v>
          </cell>
          <cell r="M1926" t="str">
            <v>Желтоқсан-Қантар</v>
          </cell>
          <cell r="N1926" t="str">
            <v>Шығыс-Қазақстан облысы, Өскемен қ.</v>
          </cell>
          <cell r="O1926" t="str">
            <v>DDP</v>
          </cell>
          <cell r="P1926" t="str">
            <v>шартқа қол қойылған кезден бастап 45 күнтізбелік күн ішінде</v>
          </cell>
          <cell r="Q1926">
            <v>0</v>
          </cell>
          <cell r="R1926">
            <v>796</v>
          </cell>
          <cell r="S1926" t="str">
            <v>Дана</v>
          </cell>
        </row>
        <row r="1927">
          <cell r="A1927" t="str">
            <v>1254-1 Т</v>
          </cell>
          <cell r="B1927" t="str">
            <v>"ШҚ АЭК" АҚ</v>
          </cell>
          <cell r="C1927" t="str">
            <v>25.73.30.300.000.03.0796.000000000019</v>
          </cell>
          <cell r="D1927">
            <v>532118105</v>
          </cell>
          <cell r="E1927" t="str">
            <v>Біріктірілген тетікті бұрайтын кілт КГК 17Х17</v>
          </cell>
          <cell r="F1927" t="str">
            <v>Ключ</v>
          </cell>
          <cell r="G1927" t="str">
            <v>гаечный, комбинированный, размер зева 17,0 мм</v>
          </cell>
          <cell r="H1927" t="str">
            <v>Біріктірілген тетікті бұрайтын кілт КГК 17Х17</v>
          </cell>
          <cell r="I1927" t="str">
            <v>БК</v>
          </cell>
          <cell r="J1927">
            <v>0</v>
          </cell>
          <cell r="K1927">
            <v>631010000</v>
          </cell>
          <cell r="L1927" t="str">
            <v>ҚР, ШҚО, Өскемен қ., Бажов көш., 10</v>
          </cell>
          <cell r="M1927" t="str">
            <v>Наурыз - Сәуір</v>
          </cell>
          <cell r="N1927" t="str">
            <v>Шығыс-Қазақстан облысы, Өскемен қ.</v>
          </cell>
          <cell r="O1927" t="str">
            <v>DDP</v>
          </cell>
          <cell r="P1927" t="str">
            <v>шартқа қол қойылған кезден бастап 45 күнтізбелік күн ішінде</v>
          </cell>
          <cell r="Q1927">
            <v>0</v>
          </cell>
          <cell r="R1927">
            <v>796</v>
          </cell>
          <cell r="S1927" t="str">
            <v>Дана</v>
          </cell>
        </row>
        <row r="1928">
          <cell r="A1928" t="str">
            <v>1255 Т</v>
          </cell>
          <cell r="B1928" t="str">
            <v>"ШҚ АЭК" АҚ</v>
          </cell>
          <cell r="C1928" t="str">
            <v>25.73.30.300.000.03.0796.000000000021</v>
          </cell>
          <cell r="D1928">
            <v>532118106</v>
          </cell>
          <cell r="E1928" t="str">
            <v>Біріктірілген тетікті бұрайтын кілт КГК 19Х19</v>
          </cell>
          <cell r="F1928" t="str">
            <v>Ключ</v>
          </cell>
          <cell r="G1928" t="str">
            <v>гаечный, комбинированный, размер зева 19,0 мм</v>
          </cell>
          <cell r="H1928" t="str">
            <v>Біріктірілген тетікті бұрайтын кілт КГК 19Х19</v>
          </cell>
          <cell r="I1928" t="str">
            <v>БК</v>
          </cell>
          <cell r="J1928">
            <v>0</v>
          </cell>
          <cell r="K1928">
            <v>631010000</v>
          </cell>
          <cell r="L1928" t="str">
            <v>ҚР, ШҚО, Өскемен қ., Бажов көш., 10</v>
          </cell>
          <cell r="M1928" t="str">
            <v>Желтоқсан-Қантар</v>
          </cell>
          <cell r="N1928" t="str">
            <v>Шығыс-Қазақстан облысы, Өскемен қ.</v>
          </cell>
          <cell r="O1928" t="str">
            <v>DDP</v>
          </cell>
          <cell r="P1928" t="str">
            <v>шартқа қол қойылған кезден бастап 45 күнтізбелік күн ішінде</v>
          </cell>
          <cell r="Q1928">
            <v>0</v>
          </cell>
          <cell r="R1928">
            <v>796</v>
          </cell>
          <cell r="S1928" t="str">
            <v>Дана</v>
          </cell>
        </row>
        <row r="1929">
          <cell r="A1929" t="str">
            <v>1255-1 Т</v>
          </cell>
          <cell r="B1929" t="str">
            <v>"ШҚ АЭК" АҚ</v>
          </cell>
          <cell r="C1929" t="str">
            <v>25.73.30.300.000.03.0796.000000000021</v>
          </cell>
          <cell r="D1929">
            <v>532118106</v>
          </cell>
          <cell r="E1929" t="str">
            <v>Біріктірілген тетікті бұрайтын кілт КГК 19Х19</v>
          </cell>
          <cell r="F1929" t="str">
            <v>Ключ</v>
          </cell>
          <cell r="G1929" t="str">
            <v>гаечный, комбинированный, размер зева 19,0 мм</v>
          </cell>
          <cell r="H1929" t="str">
            <v>Біріктірілген тетікті бұрайтын кілт КГК 19Х19</v>
          </cell>
          <cell r="I1929" t="str">
            <v>БК</v>
          </cell>
          <cell r="J1929">
            <v>0</v>
          </cell>
          <cell r="K1929">
            <v>631010000</v>
          </cell>
          <cell r="L1929" t="str">
            <v>ҚР, ШҚО, Өскемен қ., Бажов көш., 10</v>
          </cell>
          <cell r="M1929" t="str">
            <v>Наурыз - Сәуір</v>
          </cell>
          <cell r="N1929" t="str">
            <v>Шығыс-Қазақстан облысы, Өскемен қ.</v>
          </cell>
          <cell r="O1929" t="str">
            <v>DDP</v>
          </cell>
          <cell r="P1929" t="str">
            <v>шартқа қол қойылған кезден бастап 45 күнтізбелік күн ішінде</v>
          </cell>
          <cell r="Q1929">
            <v>0</v>
          </cell>
          <cell r="R1929">
            <v>796</v>
          </cell>
          <cell r="S1929" t="str">
            <v>Дана</v>
          </cell>
        </row>
        <row r="1930">
          <cell r="A1930" t="str">
            <v>1256 Т</v>
          </cell>
          <cell r="B1930" t="str">
            <v>"ШҚ АЭК" АҚ</v>
          </cell>
          <cell r="C1930" t="str">
            <v>25.73.30.300.000.03.0796.000000000023</v>
          </cell>
          <cell r="D1930">
            <v>532118107</v>
          </cell>
          <cell r="E1930" t="str">
            <v>Біріктірілген кілт 22Х22</v>
          </cell>
          <cell r="F1930" t="str">
            <v>Ключ</v>
          </cell>
          <cell r="G1930" t="str">
            <v>гаечный, комбинированный, размер зева 22,0 мм</v>
          </cell>
          <cell r="H1930" t="str">
            <v>Біріктірілген кілт 22Х22</v>
          </cell>
          <cell r="I1930" t="str">
            <v>БК</v>
          </cell>
          <cell r="J1930">
            <v>0</v>
          </cell>
          <cell r="K1930">
            <v>631010000</v>
          </cell>
          <cell r="L1930" t="str">
            <v>ҚР, ШҚО, Өскемен қ., Бажов көш., 10</v>
          </cell>
          <cell r="M1930" t="str">
            <v>Желтоқсан-Қантар</v>
          </cell>
          <cell r="N1930" t="str">
            <v>Шығыс-Қазақстан облысы, Өскемен қ.</v>
          </cell>
          <cell r="O1930" t="str">
            <v>DDP</v>
          </cell>
          <cell r="P1930" t="str">
            <v>шартқа қол қойылған кезден бастап 45 күнтізбелік күн ішінде</v>
          </cell>
          <cell r="Q1930">
            <v>0</v>
          </cell>
          <cell r="R1930">
            <v>796</v>
          </cell>
          <cell r="S1930" t="str">
            <v>Дана</v>
          </cell>
        </row>
        <row r="1931">
          <cell r="A1931" t="str">
            <v>1256-1 Т</v>
          </cell>
          <cell r="B1931" t="str">
            <v>"ШҚ АЭК" АҚ</v>
          </cell>
          <cell r="C1931" t="str">
            <v>25.73.30.300.000.03.0796.000000000023</v>
          </cell>
          <cell r="D1931">
            <v>532118107</v>
          </cell>
          <cell r="E1931" t="str">
            <v>Біріктірілген кілт 22Х22</v>
          </cell>
          <cell r="F1931" t="str">
            <v>Ключ</v>
          </cell>
          <cell r="G1931" t="str">
            <v>гаечный, комбинированный, размер зева 22,0 мм</v>
          </cell>
          <cell r="H1931" t="str">
            <v>Біріктірілген кілт 22Х22</v>
          </cell>
          <cell r="I1931" t="str">
            <v>БК</v>
          </cell>
          <cell r="J1931">
            <v>0</v>
          </cell>
          <cell r="K1931">
            <v>631010000</v>
          </cell>
          <cell r="L1931" t="str">
            <v>ҚР, ШҚО, Өскемен қ., Бажов көш., 10</v>
          </cell>
          <cell r="M1931" t="str">
            <v>Наурыз - Сәуір</v>
          </cell>
          <cell r="N1931" t="str">
            <v>Шығыс-Қазақстан облысы, Өскемен қ.</v>
          </cell>
          <cell r="O1931" t="str">
            <v>DDP</v>
          </cell>
          <cell r="P1931" t="str">
            <v>шартқа қол қойылған кезден бастап 45 күнтізбелік күн ішінде</v>
          </cell>
          <cell r="Q1931">
            <v>0</v>
          </cell>
          <cell r="R1931">
            <v>796</v>
          </cell>
          <cell r="S1931" t="str">
            <v>Дана</v>
          </cell>
        </row>
        <row r="1932">
          <cell r="A1932" t="str">
            <v>1257 Т</v>
          </cell>
          <cell r="B1932" t="str">
            <v>"ШҚ АЭК" АҚ</v>
          </cell>
          <cell r="C1932" t="str">
            <v>25.73.30.300.000.03.0796.000000000024</v>
          </cell>
          <cell r="D1932">
            <v>532118108</v>
          </cell>
          <cell r="E1932" t="str">
            <v>Біріктірілген тетікті бұрайтын кілт КГК 24Х24</v>
          </cell>
          <cell r="F1932" t="str">
            <v>Ключ</v>
          </cell>
          <cell r="G1932" t="str">
            <v>гаечный, комбинированный, размер зева 24,0 мм</v>
          </cell>
          <cell r="H1932" t="str">
            <v>Біріктірілген тетікті бұрайтын кілт КГК 24Х24</v>
          </cell>
          <cell r="I1932" t="str">
            <v>БК</v>
          </cell>
          <cell r="J1932">
            <v>0</v>
          </cell>
          <cell r="K1932">
            <v>631010000</v>
          </cell>
          <cell r="L1932" t="str">
            <v>ҚР, ШҚО, Өскемен қ., Бажов көш., 10</v>
          </cell>
          <cell r="M1932" t="str">
            <v>Желтоқсан-Қантар</v>
          </cell>
          <cell r="N1932" t="str">
            <v>Шығыс-Қазақстан облысы, Өскемен қ.</v>
          </cell>
          <cell r="O1932" t="str">
            <v>DDP</v>
          </cell>
          <cell r="P1932" t="str">
            <v>шартқа қол қойылған кезден бастап 45 күнтізбелік күн ішінде</v>
          </cell>
          <cell r="Q1932">
            <v>0</v>
          </cell>
          <cell r="R1932">
            <v>796</v>
          </cell>
          <cell r="S1932" t="str">
            <v>Дана</v>
          </cell>
        </row>
        <row r="1933">
          <cell r="A1933" t="str">
            <v>1257-1 Т</v>
          </cell>
          <cell r="B1933" t="str">
            <v>"ШҚ АЭК" АҚ</v>
          </cell>
          <cell r="C1933" t="str">
            <v>25.73.30.300.000.03.0796.000000000024</v>
          </cell>
          <cell r="D1933">
            <v>532118108</v>
          </cell>
          <cell r="E1933" t="str">
            <v>Біріктірілген тетікті бұрайтын кілт КГК 24Х24</v>
          </cell>
          <cell r="F1933" t="str">
            <v>Ключ</v>
          </cell>
          <cell r="G1933" t="str">
            <v>гаечный, комбинированный, размер зева 24,0 мм</v>
          </cell>
          <cell r="H1933" t="str">
            <v>Біріктірілген тетікті бұрайтын кілт КГК 24Х24</v>
          </cell>
          <cell r="I1933" t="str">
            <v>БК</v>
          </cell>
          <cell r="J1933">
            <v>0</v>
          </cell>
          <cell r="K1933">
            <v>631010000</v>
          </cell>
          <cell r="L1933" t="str">
            <v>ҚР, ШҚО, Өскемен қ., Бажов көш., 10</v>
          </cell>
          <cell r="M1933" t="str">
            <v>Наурыз - Сәуір</v>
          </cell>
          <cell r="N1933" t="str">
            <v>Шығыс-Қазақстан облысы, Өскемен қ.</v>
          </cell>
          <cell r="O1933" t="str">
            <v>DDP</v>
          </cell>
          <cell r="P1933" t="str">
            <v>шартқа қол қойылған кезден бастап 45 күнтізбелік күн ішінде</v>
          </cell>
          <cell r="Q1933">
            <v>0</v>
          </cell>
          <cell r="R1933">
            <v>796</v>
          </cell>
          <cell r="S1933" t="str">
            <v>Дана</v>
          </cell>
        </row>
        <row r="1934">
          <cell r="A1934" t="str">
            <v>1258 Т</v>
          </cell>
          <cell r="B1934" t="str">
            <v>"ШҚ АЭК" АҚ</v>
          </cell>
          <cell r="C1934" t="str">
            <v>25.73.30.300.000.03.0796.000000000025</v>
          </cell>
          <cell r="D1934">
            <v>532118109</v>
          </cell>
          <cell r="E1934" t="str">
            <v>Біріктірілген кілт 27Х27</v>
          </cell>
          <cell r="F1934" t="str">
            <v>Ключ</v>
          </cell>
          <cell r="G1934" t="str">
            <v>гаечный, комбинированный, размер зева 27,0 мм</v>
          </cell>
          <cell r="H1934" t="str">
            <v>Біріктірілген кілт 27Х27</v>
          </cell>
          <cell r="I1934" t="str">
            <v>БК</v>
          </cell>
          <cell r="J1934">
            <v>0</v>
          </cell>
          <cell r="K1934">
            <v>631010000</v>
          </cell>
          <cell r="L1934" t="str">
            <v>ҚР, ШҚО, Өскемен қ., Бажов көш., 10</v>
          </cell>
          <cell r="M1934" t="str">
            <v>Желтоқсан-Қантар</v>
          </cell>
          <cell r="N1934" t="str">
            <v>Шығыс-Қазақстан облысы, Өскемен қ.</v>
          </cell>
          <cell r="O1934" t="str">
            <v>DDP</v>
          </cell>
          <cell r="P1934" t="str">
            <v>шартқа қол қойылған кезден бастап 45 күнтізбелік күн ішінде</v>
          </cell>
          <cell r="Q1934">
            <v>0</v>
          </cell>
          <cell r="R1934">
            <v>796</v>
          </cell>
          <cell r="S1934" t="str">
            <v>Дана</v>
          </cell>
        </row>
        <row r="1935">
          <cell r="A1935" t="str">
            <v>1258-1 Т</v>
          </cell>
          <cell r="B1935" t="str">
            <v>"ШҚ АЭК" АҚ</v>
          </cell>
          <cell r="C1935" t="str">
            <v>25.73.30.300.000.03.0796.000000000025</v>
          </cell>
          <cell r="D1935">
            <v>532118109</v>
          </cell>
          <cell r="E1935" t="str">
            <v>Біріктірілген кілт 27Х27</v>
          </cell>
          <cell r="F1935" t="str">
            <v>Ключ</v>
          </cell>
          <cell r="G1935" t="str">
            <v>гаечный, комбинированный, размер зева 27,0 мм</v>
          </cell>
          <cell r="H1935" t="str">
            <v>Біріктірілген кілт 27Х27</v>
          </cell>
          <cell r="I1935" t="str">
            <v>БК</v>
          </cell>
          <cell r="J1935">
            <v>0</v>
          </cell>
          <cell r="K1935">
            <v>631010000</v>
          </cell>
          <cell r="L1935" t="str">
            <v>ҚР, ШҚО, Өскемен қ., Бажов көш., 10</v>
          </cell>
          <cell r="M1935" t="str">
            <v>Наурыз - Сәуір</v>
          </cell>
          <cell r="N1935" t="str">
            <v>Шығыс-Қазақстан облысы, Өскемен қ.</v>
          </cell>
          <cell r="O1935" t="str">
            <v>DDP</v>
          </cell>
          <cell r="P1935" t="str">
            <v>шартқа қол қойылған кезден бастап 45 күнтізбелік күн ішінде</v>
          </cell>
          <cell r="Q1935">
            <v>0</v>
          </cell>
          <cell r="R1935">
            <v>796</v>
          </cell>
          <cell r="S1935" t="str">
            <v>Дана</v>
          </cell>
        </row>
        <row r="1936">
          <cell r="A1936" t="str">
            <v>1259 Т</v>
          </cell>
          <cell r="B1936" t="str">
            <v>"ШҚ АЭК" АҚ</v>
          </cell>
          <cell r="C1936" t="str">
            <v>25.73.30.300.000.03.0796.000000000026</v>
          </cell>
          <cell r="D1936">
            <v>532118110</v>
          </cell>
          <cell r="E1936" t="str">
            <v>Біріктірілген кілт 30Х30</v>
          </cell>
          <cell r="F1936" t="str">
            <v>Ключ</v>
          </cell>
          <cell r="G1936" t="str">
            <v>гаечный, комбинированный, размер зева 30,0 мм</v>
          </cell>
          <cell r="H1936" t="str">
            <v>Біріктірілген кілт 30Х30</v>
          </cell>
          <cell r="I1936" t="str">
            <v>БК</v>
          </cell>
          <cell r="J1936">
            <v>0</v>
          </cell>
          <cell r="K1936">
            <v>631010000</v>
          </cell>
          <cell r="L1936" t="str">
            <v>ҚР, ШҚО, Өскемен қ., Бажов көш., 10</v>
          </cell>
          <cell r="M1936" t="str">
            <v>Желтоқсан-Қантар</v>
          </cell>
          <cell r="N1936" t="str">
            <v>Шығыс-Қазақстан облысы, Өскемен қ.</v>
          </cell>
          <cell r="O1936" t="str">
            <v>DDP</v>
          </cell>
          <cell r="P1936" t="str">
            <v>шартқа қол қойылған кезден бастап 45 күнтізбелік күн ішінде</v>
          </cell>
          <cell r="Q1936">
            <v>0</v>
          </cell>
          <cell r="R1936">
            <v>796</v>
          </cell>
          <cell r="S1936" t="str">
            <v>Дана</v>
          </cell>
        </row>
        <row r="1937">
          <cell r="A1937" t="str">
            <v>1259-1 Т</v>
          </cell>
          <cell r="B1937" t="str">
            <v>"ШҚ АЭК" АҚ</v>
          </cell>
          <cell r="C1937" t="str">
            <v>25.73.30.300.000.03.0796.000000000026</v>
          </cell>
          <cell r="D1937">
            <v>532118110</v>
          </cell>
          <cell r="E1937" t="str">
            <v>Біріктірілген кілт 30Х30</v>
          </cell>
          <cell r="F1937" t="str">
            <v>Ключ</v>
          </cell>
          <cell r="G1937" t="str">
            <v>гаечный, комбинированный, размер зева 30,0 мм</v>
          </cell>
          <cell r="H1937" t="str">
            <v>Біріктірілген кілт 30Х30</v>
          </cell>
          <cell r="I1937" t="str">
            <v>БК</v>
          </cell>
          <cell r="J1937">
            <v>0</v>
          </cell>
          <cell r="K1937">
            <v>631010000</v>
          </cell>
          <cell r="L1937" t="str">
            <v>ҚР, ШҚО, Өскемен қ., Бажов көш., 10</v>
          </cell>
          <cell r="M1937" t="str">
            <v>Наурыз - Сәуір</v>
          </cell>
          <cell r="N1937" t="str">
            <v>Шығыс-Қазақстан облысы, Өскемен қ.</v>
          </cell>
          <cell r="O1937" t="str">
            <v>DDP</v>
          </cell>
          <cell r="P1937" t="str">
            <v>шартқа қол қойылған кезден бастап 45 күнтізбелік күн ішінде</v>
          </cell>
          <cell r="Q1937">
            <v>0</v>
          </cell>
          <cell r="R1937">
            <v>796</v>
          </cell>
          <cell r="S1937" t="str">
            <v>Дана</v>
          </cell>
        </row>
        <row r="1938">
          <cell r="A1938" t="str">
            <v>1260 Т</v>
          </cell>
          <cell r="B1938" t="str">
            <v>"ШҚ АЭК" АҚ</v>
          </cell>
          <cell r="C1938" t="str">
            <v>25.73.30.300.000.03.0796.000000000010</v>
          </cell>
          <cell r="D1938">
            <v>532118112</v>
          </cell>
          <cell r="E1938" t="str">
            <v>Біріктірілген кілт 8Х8</v>
          </cell>
          <cell r="F1938" t="str">
            <v>Ключ</v>
          </cell>
          <cell r="G1938" t="str">
            <v>гаечный, комбинированный, размер зева 8,0 мм</v>
          </cell>
          <cell r="H1938" t="str">
            <v>Біріктірілген кілт 8Х8</v>
          </cell>
          <cell r="I1938" t="str">
            <v>БК</v>
          </cell>
          <cell r="J1938">
            <v>0</v>
          </cell>
          <cell r="K1938">
            <v>631010000</v>
          </cell>
          <cell r="L1938" t="str">
            <v>ҚР, ШҚО, Өскемен қ., Бажов көш., 10</v>
          </cell>
          <cell r="M1938" t="str">
            <v>Желтоқсан-Қантар</v>
          </cell>
          <cell r="N1938" t="str">
            <v>Шығыс-Қазақстан облысы, Өскемен қ.</v>
          </cell>
          <cell r="O1938" t="str">
            <v>DDP</v>
          </cell>
          <cell r="P1938" t="str">
            <v>шартқа қол қойылған кезден бастап 45 күнтізбелік күн ішінде</v>
          </cell>
          <cell r="Q1938">
            <v>0</v>
          </cell>
          <cell r="R1938">
            <v>796</v>
          </cell>
          <cell r="S1938" t="str">
            <v>Дана</v>
          </cell>
        </row>
        <row r="1939">
          <cell r="A1939" t="str">
            <v>1260-1 Т</v>
          </cell>
          <cell r="B1939" t="str">
            <v>"ШҚ АЭК" АҚ</v>
          </cell>
          <cell r="C1939" t="str">
            <v>25.73.30.300.000.03.0796.000000000010</v>
          </cell>
          <cell r="D1939">
            <v>532118112</v>
          </cell>
          <cell r="E1939" t="str">
            <v>Біріктірілген кілт 8Х8</v>
          </cell>
          <cell r="F1939" t="str">
            <v>Ключ</v>
          </cell>
          <cell r="G1939" t="str">
            <v>гаечный, комбинированный, размер зева 8,0 мм</v>
          </cell>
          <cell r="H1939" t="str">
            <v>Біріктірілген кілт 8Х8</v>
          </cell>
          <cell r="I1939" t="str">
            <v>БК</v>
          </cell>
          <cell r="J1939">
            <v>0</v>
          </cell>
          <cell r="K1939">
            <v>631010000</v>
          </cell>
          <cell r="L1939" t="str">
            <v>ҚР, ШҚО, Өскемен қ., Бажов көш., 10</v>
          </cell>
          <cell r="M1939" t="str">
            <v>Наурыз - Сәуір</v>
          </cell>
          <cell r="N1939" t="str">
            <v>Шығыс-Қазақстан облысы, Өскемен қ.</v>
          </cell>
          <cell r="O1939" t="str">
            <v>DDP</v>
          </cell>
          <cell r="P1939" t="str">
            <v>шартқа қол қойылған кезден бастап 45 күнтізбелік күн ішінде</v>
          </cell>
          <cell r="Q1939">
            <v>0</v>
          </cell>
          <cell r="R1939">
            <v>796</v>
          </cell>
          <cell r="S1939" t="str">
            <v>Дана</v>
          </cell>
        </row>
        <row r="1940">
          <cell r="A1940" t="str">
            <v>1261 Т</v>
          </cell>
          <cell r="B1940" t="str">
            <v>"ШҚ АЭК" АҚ</v>
          </cell>
          <cell r="C1940" t="str">
            <v>25.73.30.300.000.03.0796.000000000043</v>
          </cell>
          <cell r="D1940">
            <v>532118121</v>
          </cell>
          <cell r="E1940" t="str">
            <v>Тетікті бұрайтын жабу кілті КГН 10Х12</v>
          </cell>
          <cell r="F1940" t="str">
            <v>Ключ</v>
          </cell>
          <cell r="G1940" t="str">
            <v>гаечный, накидной, двусторонний, размер зева 10*12 мм</v>
          </cell>
          <cell r="H1940" t="str">
            <v>Тетікті бұрайтын жабу кілті КГН 10Х12</v>
          </cell>
          <cell r="I1940" t="str">
            <v>БК</v>
          </cell>
          <cell r="J1940">
            <v>0</v>
          </cell>
          <cell r="K1940">
            <v>631010000</v>
          </cell>
          <cell r="L1940" t="str">
            <v>ҚР, ШҚО, Өскемен қ., Бажов көш., 10</v>
          </cell>
          <cell r="M1940" t="str">
            <v>Желтоқсан-Қантар</v>
          </cell>
          <cell r="N1940" t="str">
            <v>Шығыс-Қазақстан облысы, Өскемен қ.</v>
          </cell>
          <cell r="O1940" t="str">
            <v>DDP</v>
          </cell>
          <cell r="P1940" t="str">
            <v>шартқа қол қойылған кезден бастап 45 күнтізбелік күн ішінде</v>
          </cell>
          <cell r="Q1940">
            <v>0</v>
          </cell>
          <cell r="R1940">
            <v>796</v>
          </cell>
          <cell r="S1940" t="str">
            <v>Дана</v>
          </cell>
        </row>
        <row r="1941">
          <cell r="A1941" t="str">
            <v>1261-1 Т</v>
          </cell>
          <cell r="B1941" t="str">
            <v>"ШҚ АЭК" АҚ</v>
          </cell>
          <cell r="C1941" t="str">
            <v>25.73.30.300.000.03.0796.000000000043</v>
          </cell>
          <cell r="D1941">
            <v>532118121</v>
          </cell>
          <cell r="E1941" t="str">
            <v>Тетікті бұрайтын жабу кілті КГН 10Х12</v>
          </cell>
          <cell r="F1941" t="str">
            <v>Ключ</v>
          </cell>
          <cell r="G1941" t="str">
            <v>гаечный, накидной, двусторонний, размер зева 10*12 мм</v>
          </cell>
          <cell r="H1941" t="str">
            <v>Тетікті бұрайтын жабу кілті КГН 10Х12</v>
          </cell>
          <cell r="I1941" t="str">
            <v>БК</v>
          </cell>
          <cell r="J1941">
            <v>0</v>
          </cell>
          <cell r="K1941">
            <v>631010000</v>
          </cell>
          <cell r="L1941" t="str">
            <v>ҚР, ШҚО, Өскемен қ., Бажов көш., 10</v>
          </cell>
          <cell r="M1941" t="str">
            <v>Наурыз - Сәуір</v>
          </cell>
          <cell r="N1941" t="str">
            <v>Шығыс-Қазақстан облысы, Өскемен қ.</v>
          </cell>
          <cell r="O1941" t="str">
            <v>DDP</v>
          </cell>
          <cell r="P1941" t="str">
            <v>шартқа қол қойылған кезден бастап 45 күнтізбелік күн ішінде</v>
          </cell>
          <cell r="Q1941">
            <v>0</v>
          </cell>
          <cell r="R1941">
            <v>796</v>
          </cell>
          <cell r="S1941" t="str">
            <v>Дана</v>
          </cell>
        </row>
        <row r="1942">
          <cell r="A1942" t="str">
            <v>1262 Т</v>
          </cell>
          <cell r="B1942" t="str">
            <v>"ШҚ АЭК" АҚ</v>
          </cell>
          <cell r="C1942" t="str">
            <v>25.73.30.300.000.03.0796.000000000047</v>
          </cell>
          <cell r="D1942">
            <v>532118122</v>
          </cell>
          <cell r="E1942" t="str">
            <v>Тетікті бұрайтын жабу кілті  КГН 12Х13</v>
          </cell>
          <cell r="F1942" t="str">
            <v>Ключ</v>
          </cell>
          <cell r="G1942" t="str">
            <v>гаечный, накидной, двусторонний, размер зева 12*13 мм</v>
          </cell>
          <cell r="H1942" t="str">
            <v>Тетікті бұрайтын жабу кілті  КГН 12Х13</v>
          </cell>
          <cell r="I1942" t="str">
            <v>БК</v>
          </cell>
          <cell r="J1942">
            <v>0</v>
          </cell>
          <cell r="K1942">
            <v>631010000</v>
          </cell>
          <cell r="L1942" t="str">
            <v>ҚР, ШҚО, Өскемен қ., Бажов көш., 10</v>
          </cell>
          <cell r="M1942" t="str">
            <v>Желтоқсан-Қантар</v>
          </cell>
          <cell r="N1942" t="str">
            <v>Шығыс-Қазақстан облысы, Өскемен қ.</v>
          </cell>
          <cell r="O1942" t="str">
            <v>DDP</v>
          </cell>
          <cell r="P1942" t="str">
            <v>шартқа қол қойылған кезден бастап 45 күнтізбелік күн ішінде</v>
          </cell>
          <cell r="Q1942">
            <v>0</v>
          </cell>
          <cell r="R1942">
            <v>796</v>
          </cell>
          <cell r="S1942" t="str">
            <v>Дана</v>
          </cell>
        </row>
        <row r="1943">
          <cell r="A1943" t="str">
            <v>1262-1 Т</v>
          </cell>
          <cell r="B1943" t="str">
            <v>"ШҚ АЭК" АҚ</v>
          </cell>
          <cell r="C1943" t="str">
            <v>25.73.30.300.000.03.0796.000000000047</v>
          </cell>
          <cell r="D1943">
            <v>532118122</v>
          </cell>
          <cell r="E1943" t="str">
            <v>Тетікті бұрайтын жабу кілті  КГН 12Х13</v>
          </cell>
          <cell r="F1943" t="str">
            <v>Ключ</v>
          </cell>
          <cell r="G1943" t="str">
            <v>гаечный, накидной, двусторонний, размер зева 12*13 мм</v>
          </cell>
          <cell r="H1943" t="str">
            <v>Тетікті бұрайтын жабу кілті  КГН 12Х13</v>
          </cell>
          <cell r="I1943" t="str">
            <v>БК</v>
          </cell>
          <cell r="J1943">
            <v>0</v>
          </cell>
          <cell r="K1943">
            <v>631010000</v>
          </cell>
          <cell r="L1943" t="str">
            <v>ҚР, ШҚО, Өскемен қ., Бажов көш., 10</v>
          </cell>
          <cell r="M1943" t="str">
            <v>Наурыз - Сәуір</v>
          </cell>
          <cell r="N1943" t="str">
            <v>Шығыс-Қазақстан облысы, Өскемен қ.</v>
          </cell>
          <cell r="O1943" t="str">
            <v>DDP</v>
          </cell>
          <cell r="P1943" t="str">
            <v>шартқа қол қойылған кезден бастап 45 күнтізбелік күн ішінде</v>
          </cell>
          <cell r="Q1943">
            <v>0</v>
          </cell>
          <cell r="R1943">
            <v>796</v>
          </cell>
          <cell r="S1943" t="str">
            <v>Дана</v>
          </cell>
        </row>
        <row r="1944">
          <cell r="A1944" t="str">
            <v>1263 Т</v>
          </cell>
          <cell r="B1944" t="str">
            <v>"ШҚ АЭК" АҚ</v>
          </cell>
          <cell r="C1944" t="str">
            <v>25.73.30.300.000.03.0796.000000000048</v>
          </cell>
          <cell r="D1944">
            <v>532118123</v>
          </cell>
          <cell r="E1944" t="str">
            <v>Тетікті бұрайтын жабу кілті КГН 12Х14</v>
          </cell>
          <cell r="F1944" t="str">
            <v>Ключ</v>
          </cell>
          <cell r="G1944" t="str">
            <v>гаечный, накидной, двусторонний, размер зева 12*14 мм</v>
          </cell>
          <cell r="H1944" t="str">
            <v>Тетікті бұрайтын жабу кілті КГН 12Х14</v>
          </cell>
          <cell r="I1944" t="str">
            <v>БК</v>
          </cell>
          <cell r="J1944">
            <v>0</v>
          </cell>
          <cell r="K1944">
            <v>631010000</v>
          </cell>
          <cell r="L1944" t="str">
            <v>ҚР, ШҚО, Өскемен қ., Бажов көш., 10</v>
          </cell>
          <cell r="M1944" t="str">
            <v>Желтоқсан-Қантар</v>
          </cell>
          <cell r="N1944" t="str">
            <v>Шығыс-Қазақстан облысы, Өскемен қ.</v>
          </cell>
          <cell r="O1944" t="str">
            <v>DDP</v>
          </cell>
          <cell r="P1944" t="str">
            <v>шартқа қол қойылған кезден бастап 45 күнтізбелік күн ішінде</v>
          </cell>
          <cell r="Q1944">
            <v>0</v>
          </cell>
          <cell r="R1944">
            <v>796</v>
          </cell>
          <cell r="S1944" t="str">
            <v>Дана</v>
          </cell>
        </row>
        <row r="1945">
          <cell r="A1945" t="str">
            <v>1263-1 Т</v>
          </cell>
          <cell r="B1945" t="str">
            <v>"ШҚ АЭК" АҚ</v>
          </cell>
          <cell r="C1945" t="str">
            <v>25.73.30.300.000.03.0796.000000000048</v>
          </cell>
          <cell r="D1945">
            <v>532118123</v>
          </cell>
          <cell r="E1945" t="str">
            <v>Тетікті бұрайтын жабу кілті КГН 12Х14</v>
          </cell>
          <cell r="F1945" t="str">
            <v>Ключ</v>
          </cell>
          <cell r="G1945" t="str">
            <v>гаечный, накидной, двусторонний, размер зева 12*14 мм</v>
          </cell>
          <cell r="H1945" t="str">
            <v>Тетікті бұрайтын жабу кілті КГН 12Х14</v>
          </cell>
          <cell r="I1945" t="str">
            <v>БК</v>
          </cell>
          <cell r="J1945">
            <v>0</v>
          </cell>
          <cell r="K1945">
            <v>631010000</v>
          </cell>
          <cell r="L1945" t="str">
            <v>ҚР, ШҚО, Өскемен қ., Бажов көш., 10</v>
          </cell>
          <cell r="M1945" t="str">
            <v>Наурыз - Сәуір</v>
          </cell>
          <cell r="N1945" t="str">
            <v>Шығыс-Қазақстан облысы, Өскемен қ.</v>
          </cell>
          <cell r="O1945" t="str">
            <v>DDP</v>
          </cell>
          <cell r="P1945" t="str">
            <v>шартқа қол қойылған кезден бастап 45 күнтізбелік күн ішінде</v>
          </cell>
          <cell r="Q1945">
            <v>0</v>
          </cell>
          <cell r="R1945">
            <v>796</v>
          </cell>
          <cell r="S1945" t="str">
            <v>Дана</v>
          </cell>
        </row>
        <row r="1946">
          <cell r="A1946" t="str">
            <v>1264 Т</v>
          </cell>
          <cell r="B1946" t="str">
            <v>"ШҚ АЭК" АҚ</v>
          </cell>
          <cell r="C1946" t="str">
            <v>25.73.30.300.000.03.0796.000000000049</v>
          </cell>
          <cell r="D1946">
            <v>532118124</v>
          </cell>
          <cell r="E1946" t="str">
            <v>Тетікті бұрайтын жабу кілті КГН 13Х14</v>
          </cell>
          <cell r="F1946" t="str">
            <v>Ключ</v>
          </cell>
          <cell r="G1946" t="str">
            <v>гаечный, накидной, двусторонний, размер зева 13*14 мм</v>
          </cell>
          <cell r="H1946" t="str">
            <v>Тетікті бұрайтын жабу кілті КГН 13Х14</v>
          </cell>
          <cell r="I1946" t="str">
            <v>БК</v>
          </cell>
          <cell r="J1946">
            <v>0</v>
          </cell>
          <cell r="K1946">
            <v>631010000</v>
          </cell>
          <cell r="L1946" t="str">
            <v>ҚР, ШҚО, Өскемен қ., Бажов көш., 10</v>
          </cell>
          <cell r="M1946" t="str">
            <v>Желтоқсан-Қантар</v>
          </cell>
          <cell r="N1946" t="str">
            <v>Шығыс-Қазақстан облысы, Өскемен қ.</v>
          </cell>
          <cell r="O1946" t="str">
            <v>DDP</v>
          </cell>
          <cell r="P1946" t="str">
            <v>шартқа қол қойылған кезден бастап 45 күнтізбелік күн ішінде</v>
          </cell>
          <cell r="Q1946">
            <v>0</v>
          </cell>
          <cell r="R1946">
            <v>796</v>
          </cell>
          <cell r="S1946" t="str">
            <v>Дана</v>
          </cell>
        </row>
        <row r="1947">
          <cell r="A1947" t="str">
            <v>1264-1 Т</v>
          </cell>
          <cell r="B1947" t="str">
            <v>"ШҚ АЭК" АҚ</v>
          </cell>
          <cell r="C1947" t="str">
            <v>25.73.30.300.000.03.0796.000000000049</v>
          </cell>
          <cell r="D1947">
            <v>532118124</v>
          </cell>
          <cell r="E1947" t="str">
            <v>Тетікті бұрайтын жабу кілті КГН 13Х14</v>
          </cell>
          <cell r="F1947" t="str">
            <v>Ключ</v>
          </cell>
          <cell r="G1947" t="str">
            <v>гаечный, накидной, двусторонний, размер зева 13*14 мм</v>
          </cell>
          <cell r="H1947" t="str">
            <v>Тетікті бұрайтын жабу кілті КГН 13Х14</v>
          </cell>
          <cell r="I1947" t="str">
            <v>БК</v>
          </cell>
          <cell r="J1947">
            <v>0</v>
          </cell>
          <cell r="K1947">
            <v>631010000</v>
          </cell>
          <cell r="L1947" t="str">
            <v>ҚР, ШҚО, Өскемен қ., Бажов көш., 10</v>
          </cell>
          <cell r="M1947" t="str">
            <v>Наурыз - Сәуір</v>
          </cell>
          <cell r="N1947" t="str">
            <v>Шығыс-Қазақстан облысы, Өскемен қ.</v>
          </cell>
          <cell r="O1947" t="str">
            <v>DDP</v>
          </cell>
          <cell r="P1947" t="str">
            <v>шартқа қол қойылған кезден бастап 45 күнтізбелік күн ішінде</v>
          </cell>
          <cell r="Q1947">
            <v>0</v>
          </cell>
          <cell r="R1947">
            <v>796</v>
          </cell>
          <cell r="S1947" t="str">
            <v>Дана</v>
          </cell>
        </row>
        <row r="1948">
          <cell r="A1948" t="str">
            <v>1265 Т</v>
          </cell>
          <cell r="B1948" t="str">
            <v>"ШҚ АЭК" АҚ</v>
          </cell>
          <cell r="C1948" t="str">
            <v>25.73.30.300.000.03.0796.000000000052</v>
          </cell>
          <cell r="D1948">
            <v>532118126</v>
          </cell>
          <cell r="E1948" t="str">
            <v>Тетікті бұрайтын жабу кілті КГН 14Х17</v>
          </cell>
          <cell r="F1948" t="str">
            <v>Ключ</v>
          </cell>
          <cell r="G1948" t="str">
            <v>гаечный, накидной, двусторонний, размер зева 14*17 мм</v>
          </cell>
          <cell r="H1948" t="str">
            <v>Тетікті бұрайтын жабу кілті КГН 14Х17</v>
          </cell>
          <cell r="I1948" t="str">
            <v>БК</v>
          </cell>
          <cell r="J1948">
            <v>0</v>
          </cell>
          <cell r="K1948">
            <v>631010000</v>
          </cell>
          <cell r="L1948" t="str">
            <v>ҚР, ШҚО, Өскемен қ., Бажов көш., 10</v>
          </cell>
          <cell r="M1948" t="str">
            <v>Желтоқсан-Қантар</v>
          </cell>
          <cell r="N1948" t="str">
            <v>Шығыс-Қазақстан облысы, Өскемен қ.</v>
          </cell>
          <cell r="O1948" t="str">
            <v>DDP</v>
          </cell>
          <cell r="P1948" t="str">
            <v>шартқа қол қойылған кезден бастап 45 күнтізбелік күн ішінде</v>
          </cell>
          <cell r="Q1948">
            <v>0</v>
          </cell>
          <cell r="R1948">
            <v>796</v>
          </cell>
          <cell r="S1948" t="str">
            <v>Дана</v>
          </cell>
        </row>
        <row r="1949">
          <cell r="A1949" t="str">
            <v>1265-1 Т</v>
          </cell>
          <cell r="B1949" t="str">
            <v>"ШҚ АЭК" АҚ</v>
          </cell>
          <cell r="C1949" t="str">
            <v>25.73.30.300.000.03.0796.000000000052</v>
          </cell>
          <cell r="D1949">
            <v>532118126</v>
          </cell>
          <cell r="E1949" t="str">
            <v>Тетікті бұрайтын жабу кілті КГН 14Х17</v>
          </cell>
          <cell r="F1949" t="str">
            <v>Ключ</v>
          </cell>
          <cell r="G1949" t="str">
            <v>гаечный, накидной, двусторонний, размер зева 14*17 мм</v>
          </cell>
          <cell r="H1949" t="str">
            <v>Тетікті бұрайтын жабу кілті КГН 14Х17</v>
          </cell>
          <cell r="I1949" t="str">
            <v>БК</v>
          </cell>
          <cell r="J1949">
            <v>0</v>
          </cell>
          <cell r="K1949">
            <v>631010000</v>
          </cell>
          <cell r="L1949" t="str">
            <v>ҚР, ШҚО, Өскемен қ., Бажов көш., 10</v>
          </cell>
          <cell r="M1949" t="str">
            <v>Наурыз - Сәуір</v>
          </cell>
          <cell r="N1949" t="str">
            <v>Шығыс-Қазақстан облысы, Өскемен қ.</v>
          </cell>
          <cell r="O1949" t="str">
            <v>DDP</v>
          </cell>
          <cell r="P1949" t="str">
            <v>шартқа қол қойылған кезден бастап 45 күнтізбелік күн ішінде</v>
          </cell>
          <cell r="Q1949">
            <v>0</v>
          </cell>
          <cell r="R1949">
            <v>796</v>
          </cell>
          <cell r="S1949" t="str">
            <v>Дана</v>
          </cell>
        </row>
        <row r="1950">
          <cell r="A1950" t="str">
            <v>1266 Т</v>
          </cell>
          <cell r="B1950" t="str">
            <v>"ШҚ АЭК" АҚ</v>
          </cell>
          <cell r="C1950" t="str">
            <v>25.73.30.300.000.03.0796.000000000055</v>
          </cell>
          <cell r="D1950">
            <v>532118127</v>
          </cell>
          <cell r="E1950" t="str">
            <v>Тетікті бұрайтын жабу кілті КГН 17Х19 Ц15ХР</v>
          </cell>
          <cell r="F1950" t="str">
            <v>Ключ</v>
          </cell>
          <cell r="G1950" t="str">
            <v>гаечный, накидной, двусторонний, размер зева 17*19 мм</v>
          </cell>
          <cell r="H1950" t="str">
            <v>Тетікті бұрайтын жабу кілті КГН 17Х19 Ц15ХР</v>
          </cell>
          <cell r="I1950" t="str">
            <v>БК</v>
          </cell>
          <cell r="J1950">
            <v>0</v>
          </cell>
          <cell r="K1950">
            <v>631010000</v>
          </cell>
          <cell r="L1950" t="str">
            <v>ҚР, ШҚО, Өскемен қ., Бажов көш., 10</v>
          </cell>
          <cell r="M1950" t="str">
            <v>Желтоқсан-Қантар</v>
          </cell>
          <cell r="N1950" t="str">
            <v>Шығыс-Қазақстан облысы, Өскемен қ.</v>
          </cell>
          <cell r="O1950" t="str">
            <v>DDP</v>
          </cell>
          <cell r="P1950" t="str">
            <v>шартқа қол қойылған кезден бастап 45 күнтізбелік күн ішінде</v>
          </cell>
          <cell r="Q1950">
            <v>0</v>
          </cell>
          <cell r="R1950">
            <v>796</v>
          </cell>
          <cell r="S1950" t="str">
            <v>Дана</v>
          </cell>
        </row>
        <row r="1951">
          <cell r="A1951" t="str">
            <v>1266-1 Т</v>
          </cell>
          <cell r="B1951" t="str">
            <v>"ШҚ АЭК" АҚ</v>
          </cell>
          <cell r="C1951" t="str">
            <v>25.73.30.300.000.03.0796.000000000055</v>
          </cell>
          <cell r="D1951">
            <v>532118127</v>
          </cell>
          <cell r="E1951" t="str">
            <v>Тетікті бұрайтын жабу кілті КГН 17Х19 Ц15ХР</v>
          </cell>
          <cell r="F1951" t="str">
            <v>Ключ</v>
          </cell>
          <cell r="G1951" t="str">
            <v>гаечный, накидной, двусторонний, размер зева 17*19 мм</v>
          </cell>
          <cell r="H1951" t="str">
            <v>Тетікті бұрайтын жабу кілті КГН 17Х19 Ц15ХР</v>
          </cell>
          <cell r="I1951" t="str">
            <v>БК</v>
          </cell>
          <cell r="J1951">
            <v>0</v>
          </cell>
          <cell r="K1951">
            <v>631010000</v>
          </cell>
          <cell r="L1951" t="str">
            <v>ҚР, ШҚО, Өскемен қ., Бажов көш., 10</v>
          </cell>
          <cell r="M1951" t="str">
            <v>Наурыз - Сәуір</v>
          </cell>
          <cell r="N1951" t="str">
            <v>Шығыс-Қазақстан облысы, Өскемен қ.</v>
          </cell>
          <cell r="O1951" t="str">
            <v>DDP</v>
          </cell>
          <cell r="P1951" t="str">
            <v>шартқа қол қойылған кезден бастап 45 күнтізбелік күн ішінде</v>
          </cell>
          <cell r="Q1951">
            <v>0</v>
          </cell>
          <cell r="R1951">
            <v>796</v>
          </cell>
          <cell r="S1951" t="str">
            <v>Дана</v>
          </cell>
        </row>
        <row r="1952">
          <cell r="A1952" t="str">
            <v>1267 Т</v>
          </cell>
          <cell r="B1952" t="str">
            <v>"ШҚ АЭК" АҚ</v>
          </cell>
          <cell r="C1952" t="str">
            <v>25.73.30.300.000.03.0796.000000000059</v>
          </cell>
          <cell r="D1952">
            <v>532118129</v>
          </cell>
          <cell r="E1952" t="str">
            <v>Тетікті бұрайтын 2 жақты жабу кілті 19Х22</v>
          </cell>
          <cell r="F1952" t="str">
            <v>Ключ</v>
          </cell>
          <cell r="G1952" t="str">
            <v>гаечный, накидной, двусторонний, размер зева 19*22 мм</v>
          </cell>
          <cell r="H1952" t="str">
            <v>Тетікті бұрайтын 2 жақты жабу кілті 19Х22</v>
          </cell>
          <cell r="I1952" t="str">
            <v>БК</v>
          </cell>
          <cell r="J1952">
            <v>0</v>
          </cell>
          <cell r="K1952">
            <v>631010000</v>
          </cell>
          <cell r="L1952" t="str">
            <v>ҚР, ШҚО, Өскемен қ., Бажов көш., 10</v>
          </cell>
          <cell r="M1952" t="str">
            <v>Желтоқсан-Қантар</v>
          </cell>
          <cell r="N1952" t="str">
            <v>Шығыс-Қазақстан облысы, Өскемен қ.</v>
          </cell>
          <cell r="O1952" t="str">
            <v>DDP</v>
          </cell>
          <cell r="P1952" t="str">
            <v>шартқа қол қойылған кезден бастап 45 күнтізбелік күн ішінде</v>
          </cell>
          <cell r="Q1952">
            <v>0</v>
          </cell>
          <cell r="R1952">
            <v>796</v>
          </cell>
          <cell r="S1952" t="str">
            <v>Дана</v>
          </cell>
        </row>
        <row r="1953">
          <cell r="A1953" t="str">
            <v>1267-1 Т</v>
          </cell>
          <cell r="B1953" t="str">
            <v>"ШҚ АЭК" АҚ</v>
          </cell>
          <cell r="C1953" t="str">
            <v>25.73.30.300.000.03.0796.000000000059</v>
          </cell>
          <cell r="D1953">
            <v>532118129</v>
          </cell>
          <cell r="E1953" t="str">
            <v>Тетікті бұрайтын 2 жақты жабу кілті 19Х22</v>
          </cell>
          <cell r="F1953" t="str">
            <v>Ключ</v>
          </cell>
          <cell r="G1953" t="str">
            <v>гаечный, накидной, двусторонний, размер зева 19*22 мм</v>
          </cell>
          <cell r="H1953" t="str">
            <v>Тетікті бұрайтын 2 жақты жабу кілті 19Х22</v>
          </cell>
          <cell r="I1953" t="str">
            <v>БК</v>
          </cell>
          <cell r="J1953">
            <v>0</v>
          </cell>
          <cell r="K1953">
            <v>631010000</v>
          </cell>
          <cell r="L1953" t="str">
            <v>ҚР, ШҚО, Өскемен қ., Бажов көш., 10</v>
          </cell>
          <cell r="M1953" t="str">
            <v>Наурыз - Сәуір</v>
          </cell>
          <cell r="N1953" t="str">
            <v>Шығыс-Қазақстан облысы, Өскемен қ.</v>
          </cell>
          <cell r="O1953" t="str">
            <v>DDP</v>
          </cell>
          <cell r="P1953" t="str">
            <v>шартқа қол қойылған кезден бастап 45 күнтізбелік күн ішінде</v>
          </cell>
          <cell r="Q1953">
            <v>0</v>
          </cell>
          <cell r="R1953">
            <v>796</v>
          </cell>
          <cell r="S1953" t="str">
            <v>Дана</v>
          </cell>
        </row>
        <row r="1954">
          <cell r="A1954" t="str">
            <v>1268 Т</v>
          </cell>
          <cell r="B1954" t="str">
            <v>"ШҚ АЭК" АҚ</v>
          </cell>
          <cell r="C1954" t="str">
            <v>25.73.30.300.000.03.0796.000000000063</v>
          </cell>
          <cell r="D1954">
            <v>532118130</v>
          </cell>
          <cell r="E1954" t="str">
            <v>Тетікті бұрайтын 2 жақты жабу кілті 22Х24</v>
          </cell>
          <cell r="F1954" t="str">
            <v>Ключ</v>
          </cell>
          <cell r="G1954" t="str">
            <v>гаечный, накидной, двусторонний, размер зева 22*24 мм</v>
          </cell>
          <cell r="H1954" t="str">
            <v>Тетікті бұрайтын 2 жақты жабу кілті 22Х24</v>
          </cell>
          <cell r="I1954" t="str">
            <v>БК</v>
          </cell>
          <cell r="J1954">
            <v>0</v>
          </cell>
          <cell r="K1954">
            <v>631010000</v>
          </cell>
          <cell r="L1954" t="str">
            <v>ҚР, ШҚО, Өскемен қ., Бажов көш., 10</v>
          </cell>
          <cell r="M1954" t="str">
            <v>Желтоқсан-Қантар</v>
          </cell>
          <cell r="N1954" t="str">
            <v>Шығыс-Қазақстан облысы, Өскемен қ.</v>
          </cell>
          <cell r="O1954" t="str">
            <v>DDP</v>
          </cell>
          <cell r="P1954" t="str">
            <v>шартқа қол қойылған кезден бастап 45 күнтізбелік күн ішінде</v>
          </cell>
          <cell r="Q1954">
            <v>0</v>
          </cell>
          <cell r="R1954">
            <v>796</v>
          </cell>
          <cell r="S1954" t="str">
            <v>Дана</v>
          </cell>
        </row>
        <row r="1955">
          <cell r="A1955" t="str">
            <v>1268-1 Т</v>
          </cell>
          <cell r="B1955" t="str">
            <v>"ШҚ АЭК" АҚ</v>
          </cell>
          <cell r="C1955" t="str">
            <v>25.73.30.300.000.03.0796.000000000063</v>
          </cell>
          <cell r="D1955">
            <v>532118130</v>
          </cell>
          <cell r="E1955" t="str">
            <v>Тетікті бұрайтын 2 жақты жабу кілті 22Х24</v>
          </cell>
          <cell r="F1955" t="str">
            <v>Ключ</v>
          </cell>
          <cell r="G1955" t="str">
            <v>гаечный, накидной, двусторонний, размер зева 22*24 мм</v>
          </cell>
          <cell r="H1955" t="str">
            <v>Тетікті бұрайтын 2 жақты жабу кілті 22Х24</v>
          </cell>
          <cell r="I1955" t="str">
            <v>БК</v>
          </cell>
          <cell r="J1955">
            <v>0</v>
          </cell>
          <cell r="K1955">
            <v>631010000</v>
          </cell>
          <cell r="L1955" t="str">
            <v>ҚР, ШҚО, Өскемен қ., Бажов көш., 10</v>
          </cell>
          <cell r="M1955" t="str">
            <v>Наурыз - Сәуір</v>
          </cell>
          <cell r="N1955" t="str">
            <v>Шығыс-Қазақстан облысы, Өскемен қ.</v>
          </cell>
          <cell r="O1955" t="str">
            <v>DDP</v>
          </cell>
          <cell r="P1955" t="str">
            <v>шартқа қол қойылған кезден бастап 45 күнтізбелік күн ішінде</v>
          </cell>
          <cell r="Q1955">
            <v>0</v>
          </cell>
          <cell r="R1955">
            <v>796</v>
          </cell>
          <cell r="S1955" t="str">
            <v>Дана</v>
          </cell>
        </row>
        <row r="1956">
          <cell r="A1956" t="str">
            <v>1269 Т</v>
          </cell>
          <cell r="B1956" t="str">
            <v>"ШҚ АЭК" АҚ</v>
          </cell>
          <cell r="C1956" t="str">
            <v>25.73.30.300.000.03.0796.000000000064</v>
          </cell>
          <cell r="D1956">
            <v>532118131</v>
          </cell>
          <cell r="E1956" t="str">
            <v>Тетікті бұрайтын жабу кілті КГН 24Х27</v>
          </cell>
          <cell r="F1956" t="str">
            <v>Ключ</v>
          </cell>
          <cell r="G1956" t="str">
            <v>гаечный, накидной, двусторонний, размер зева 24*27 мм</v>
          </cell>
          <cell r="H1956" t="str">
            <v>Тетікті бұрайтын жабу кілті КГН 24Х27</v>
          </cell>
          <cell r="I1956" t="str">
            <v>БК</v>
          </cell>
          <cell r="J1956">
            <v>0</v>
          </cell>
          <cell r="K1956">
            <v>631010000</v>
          </cell>
          <cell r="L1956" t="str">
            <v>ҚР, ШҚО, Өскемен қ., Бажов көш., 10</v>
          </cell>
          <cell r="M1956" t="str">
            <v>Желтоқсан-Қантар</v>
          </cell>
          <cell r="N1956" t="str">
            <v>Шығыс-Қазақстан облысы, Өскемен қ.</v>
          </cell>
          <cell r="O1956" t="str">
            <v>DDP</v>
          </cell>
          <cell r="P1956" t="str">
            <v>шартқа қол қойылған кезден бастап 45 күнтізбелік күн ішінде</v>
          </cell>
          <cell r="Q1956">
            <v>0</v>
          </cell>
          <cell r="R1956">
            <v>796</v>
          </cell>
          <cell r="S1956" t="str">
            <v>Дана</v>
          </cell>
        </row>
        <row r="1957">
          <cell r="A1957" t="str">
            <v>1269-1 Т</v>
          </cell>
          <cell r="B1957" t="str">
            <v>"ШҚ АЭК" АҚ</v>
          </cell>
          <cell r="C1957" t="str">
            <v>25.73.30.300.000.03.0796.000000000064</v>
          </cell>
          <cell r="D1957">
            <v>532118131</v>
          </cell>
          <cell r="E1957" t="str">
            <v>Тетікті бұрайтын жабу кілті КГН 24Х27</v>
          </cell>
          <cell r="F1957" t="str">
            <v>Ключ</v>
          </cell>
          <cell r="G1957" t="str">
            <v>гаечный, накидной, двусторонний, размер зева 24*27 мм</v>
          </cell>
          <cell r="H1957" t="str">
            <v>Тетікті бұрайтын жабу кілті КГН 24Х27</v>
          </cell>
          <cell r="I1957" t="str">
            <v>БК</v>
          </cell>
          <cell r="J1957">
            <v>0</v>
          </cell>
          <cell r="K1957">
            <v>631010000</v>
          </cell>
          <cell r="L1957" t="str">
            <v>ҚР, ШҚО, Өскемен қ., Бажов көш., 10</v>
          </cell>
          <cell r="M1957" t="str">
            <v>Наурыз - Сәуір</v>
          </cell>
          <cell r="N1957" t="str">
            <v>Шығыс-Қазақстан облысы, Өскемен қ.</v>
          </cell>
          <cell r="O1957" t="str">
            <v>DDP</v>
          </cell>
          <cell r="P1957" t="str">
            <v>шартқа қол қойылған кезден бастап 45 күнтізбелік күн ішінде</v>
          </cell>
          <cell r="Q1957">
            <v>0</v>
          </cell>
          <cell r="R1957">
            <v>796</v>
          </cell>
          <cell r="S1957" t="str">
            <v>Дана</v>
          </cell>
        </row>
        <row r="1958">
          <cell r="A1958" t="str">
            <v>1270 Т</v>
          </cell>
          <cell r="B1958" t="str">
            <v>"ШҚ АЭК" АҚ</v>
          </cell>
          <cell r="C1958" t="str">
            <v>25.73.30.300.000.03.0796.000000000066</v>
          </cell>
          <cell r="D1958">
            <v>532118133</v>
          </cell>
          <cell r="E1958" t="str">
            <v>Тетікті бұрайтын жабу кілті КГН 27Х30</v>
          </cell>
          <cell r="F1958" t="str">
            <v>Ключ</v>
          </cell>
          <cell r="G1958" t="str">
            <v>гаечный, накидной, двусторонний, размер зева 27*30 мм</v>
          </cell>
          <cell r="H1958" t="str">
            <v>Тетікті бұрайтын жабу кілті КГН 27Х30</v>
          </cell>
          <cell r="I1958" t="str">
            <v>БК</v>
          </cell>
          <cell r="J1958">
            <v>0</v>
          </cell>
          <cell r="K1958">
            <v>631010000</v>
          </cell>
          <cell r="L1958" t="str">
            <v>ҚР, ШҚО, Өскемен қ., Бажов көш., 10</v>
          </cell>
          <cell r="M1958" t="str">
            <v>Желтоқсан-Қантар</v>
          </cell>
          <cell r="N1958" t="str">
            <v>Шығыс-Қазақстан облысы, Өскемен қ.</v>
          </cell>
          <cell r="O1958" t="str">
            <v>DDP</v>
          </cell>
          <cell r="P1958" t="str">
            <v>шартқа қол қойылған кезден бастап 45 күнтізбелік күн ішінде</v>
          </cell>
          <cell r="Q1958">
            <v>0</v>
          </cell>
          <cell r="R1958">
            <v>796</v>
          </cell>
          <cell r="S1958" t="str">
            <v>Дана</v>
          </cell>
        </row>
        <row r="1959">
          <cell r="A1959" t="str">
            <v>1271 Т</v>
          </cell>
          <cell r="B1959" t="str">
            <v>"ШҚ АЭК" АҚ</v>
          </cell>
          <cell r="C1959" t="str">
            <v>25.73.30.300.000.03.0796.000000000068</v>
          </cell>
          <cell r="D1959">
            <v>532118134</v>
          </cell>
          <cell r="E1959" t="str">
            <v>Тетікті бұрайтын 2 жақты жабу кілті 30Х32*</v>
          </cell>
          <cell r="F1959" t="str">
            <v>Ключ</v>
          </cell>
          <cell r="G1959" t="str">
            <v>гаечный, накидной, двусторонний, размер зева 30*32 мм</v>
          </cell>
          <cell r="H1959" t="str">
            <v>Тетікті бұрайтын 2 жақты жабу кілті 30Х32*</v>
          </cell>
          <cell r="I1959" t="str">
            <v>БК</v>
          </cell>
          <cell r="J1959">
            <v>0</v>
          </cell>
          <cell r="K1959">
            <v>631010000</v>
          </cell>
          <cell r="L1959" t="str">
            <v>ҚР, ШҚО, Өскемен қ., Бажов көш., 10</v>
          </cell>
          <cell r="M1959" t="str">
            <v>Желтоқсан-Қантар</v>
          </cell>
          <cell r="N1959" t="str">
            <v>Шығыс-Қазақстан облысы, Өскемен қ.</v>
          </cell>
          <cell r="O1959" t="str">
            <v>DDP</v>
          </cell>
          <cell r="P1959" t="str">
            <v>шартқа қол қойылған кезден бастап 45 күнтізбелік күн ішінде</v>
          </cell>
          <cell r="Q1959">
            <v>0</v>
          </cell>
          <cell r="R1959">
            <v>796</v>
          </cell>
          <cell r="S1959" t="str">
            <v>Дана</v>
          </cell>
        </row>
        <row r="1960">
          <cell r="A1960" t="str">
            <v>1271-1 Т</v>
          </cell>
          <cell r="B1960" t="str">
            <v>"ШҚ АЭК" АҚ</v>
          </cell>
          <cell r="C1960" t="str">
            <v>25.73.30.300.000.03.0796.000000000068</v>
          </cell>
          <cell r="D1960">
            <v>532118134</v>
          </cell>
          <cell r="E1960" t="str">
            <v>Тетікті бұрайтын 2 жақты жабу кілті 30Х32*</v>
          </cell>
          <cell r="F1960" t="str">
            <v>Ключ</v>
          </cell>
          <cell r="G1960" t="str">
            <v>гаечный, накидной, двусторонний, размер зева 30*32 мм</v>
          </cell>
          <cell r="H1960" t="str">
            <v>Тетікті бұрайтын 2 жақты жабу кілті 30Х32*</v>
          </cell>
          <cell r="I1960" t="str">
            <v>БК</v>
          </cell>
          <cell r="J1960">
            <v>0</v>
          </cell>
          <cell r="K1960">
            <v>631010000</v>
          </cell>
          <cell r="L1960" t="str">
            <v>ҚР, ШҚО, Өскемен қ., Бажов көш., 10</v>
          </cell>
          <cell r="M1960" t="str">
            <v>Наурыз - Сәуір</v>
          </cell>
          <cell r="N1960" t="str">
            <v>Шығыс-Қазақстан облысы, Өскемен қ.</v>
          </cell>
          <cell r="O1960" t="str">
            <v>DDP</v>
          </cell>
          <cell r="P1960" t="str">
            <v>шартқа қол қойылған кезден бастап 45 күнтізбелік күн ішінде</v>
          </cell>
          <cell r="Q1960">
            <v>0</v>
          </cell>
          <cell r="R1960">
            <v>796</v>
          </cell>
          <cell r="S1960" t="str">
            <v>Дана</v>
          </cell>
        </row>
        <row r="1961">
          <cell r="A1961" t="str">
            <v>1272 Т</v>
          </cell>
          <cell r="B1961" t="str">
            <v>"ШҚ АЭК" АҚ</v>
          </cell>
          <cell r="C1961" t="str">
            <v>25.73.30.300.000.03.0796.000000000040</v>
          </cell>
          <cell r="D1961">
            <v>532118136</v>
          </cell>
          <cell r="E1961" t="str">
            <v>Тетікті бұрайтын жабу кілті КГН 8Х10</v>
          </cell>
          <cell r="F1961" t="str">
            <v>Ключ</v>
          </cell>
          <cell r="G1961" t="str">
            <v>гаечный, накидной, двусторонний, размер зева 8*10 мм</v>
          </cell>
          <cell r="H1961" t="str">
            <v>Тетікті бұрайтын жабу кілті КГН 8Х10</v>
          </cell>
          <cell r="I1961" t="str">
            <v>БК</v>
          </cell>
          <cell r="J1961">
            <v>0</v>
          </cell>
          <cell r="K1961">
            <v>631010000</v>
          </cell>
          <cell r="L1961" t="str">
            <v>ҚР, ШҚО, Өскемен қ., Бажов көш., 10</v>
          </cell>
          <cell r="M1961" t="str">
            <v>Желтоқсан-Қантар</v>
          </cell>
          <cell r="N1961" t="str">
            <v>Шығыс-Қазақстан облысы, Өскемен қ.</v>
          </cell>
          <cell r="O1961" t="str">
            <v>DDP</v>
          </cell>
          <cell r="P1961" t="str">
            <v>шартқа қол қойылған кезден бастап 45 күнтізбелік күн ішінде</v>
          </cell>
          <cell r="Q1961">
            <v>0</v>
          </cell>
          <cell r="R1961">
            <v>796</v>
          </cell>
          <cell r="S1961" t="str">
            <v>Дана</v>
          </cell>
        </row>
        <row r="1962">
          <cell r="A1962" t="str">
            <v>1272-1 Т</v>
          </cell>
          <cell r="B1962" t="str">
            <v>"ШҚ АЭК" АҚ</v>
          </cell>
          <cell r="C1962" t="str">
            <v>25.73.30.300.000.03.0796.000000000040</v>
          </cell>
          <cell r="D1962">
            <v>532118136</v>
          </cell>
          <cell r="E1962" t="str">
            <v>Тетікті бұрайтын жабу кілті КГН 8Х10</v>
          </cell>
          <cell r="F1962" t="str">
            <v>Ключ</v>
          </cell>
          <cell r="G1962" t="str">
            <v>гаечный, накидной, двусторонний, размер зева 8*10 мм</v>
          </cell>
          <cell r="H1962" t="str">
            <v>Тетікті бұрайтын жабу кілті КГН 8Х10</v>
          </cell>
          <cell r="I1962" t="str">
            <v>БК</v>
          </cell>
          <cell r="J1962">
            <v>0</v>
          </cell>
          <cell r="K1962">
            <v>631010000</v>
          </cell>
          <cell r="L1962" t="str">
            <v>ҚР, ШҚО, Өскемен қ., Бажов көш., 10</v>
          </cell>
          <cell r="M1962" t="str">
            <v>Наурыз - Сәуір</v>
          </cell>
          <cell r="N1962" t="str">
            <v>Шығыс-Қазақстан облысы, Өскемен қ.</v>
          </cell>
          <cell r="O1962" t="str">
            <v>DDP</v>
          </cell>
          <cell r="P1962" t="str">
            <v>шартқа қол қойылған кезден бастап 45 күнтізбелік күн ішінде</v>
          </cell>
          <cell r="Q1962">
            <v>0</v>
          </cell>
          <cell r="R1962">
            <v>796</v>
          </cell>
          <cell r="S1962" t="str">
            <v>Дана</v>
          </cell>
        </row>
        <row r="1963">
          <cell r="A1963" t="str">
            <v>1273 Т</v>
          </cell>
          <cell r="B1963" t="str">
            <v>"ШҚ АЭК" АҚ</v>
          </cell>
          <cell r="C1963" t="str">
            <v>25.73.30.300.000.03.0796.000000000147</v>
          </cell>
          <cell r="D1963">
            <v>532118165</v>
          </cell>
          <cell r="E1963" t="str">
            <v>Мүйізшелі тетікті бұрайтын кілт КГД 10Х12</v>
          </cell>
          <cell r="F1963" t="str">
            <v>Ключ</v>
          </cell>
          <cell r="G1963" t="str">
            <v>гаечный, рожковый, двусторонний, размер зева 10*12 мм, ГОСТ 2839-80</v>
          </cell>
          <cell r="H1963" t="str">
            <v>Мүйізшелі тетікті бұрайтын кілт КГД 10Х12</v>
          </cell>
          <cell r="I1963" t="str">
            <v>БК</v>
          </cell>
          <cell r="J1963">
            <v>0</v>
          </cell>
          <cell r="K1963">
            <v>631010000</v>
          </cell>
          <cell r="L1963" t="str">
            <v>ҚР, ШҚО, Өскемен қ., Бажов көш., 10</v>
          </cell>
          <cell r="M1963" t="str">
            <v>Желтоқсан-Қантар</v>
          </cell>
          <cell r="N1963" t="str">
            <v>Шығыс-Қазақстан облысы, Өскемен қ.</v>
          </cell>
          <cell r="O1963" t="str">
            <v>DDP</v>
          </cell>
          <cell r="P1963" t="str">
            <v>шартқа қол қойылған кезден бастап 45 күнтізбелік күн ішінде</v>
          </cell>
          <cell r="Q1963">
            <v>0</v>
          </cell>
          <cell r="R1963">
            <v>796</v>
          </cell>
          <cell r="S1963" t="str">
            <v>Дана</v>
          </cell>
        </row>
        <row r="1964">
          <cell r="A1964" t="str">
            <v>1273-1 Т</v>
          </cell>
          <cell r="B1964" t="str">
            <v>"ШҚ АЭК" АҚ</v>
          </cell>
          <cell r="C1964" t="str">
            <v>25.73.30.300.000.03.0796.000000000147</v>
          </cell>
          <cell r="D1964">
            <v>532118165</v>
          </cell>
          <cell r="E1964" t="str">
            <v>Мүйізшелі тетікті бұрайтын кілт КГД 10Х12</v>
          </cell>
          <cell r="F1964" t="str">
            <v>Ключ</v>
          </cell>
          <cell r="G1964" t="str">
            <v>гаечный, рожковый, двусторонний, размер зева 10*12 мм, ГОСТ 2839-80</v>
          </cell>
          <cell r="H1964" t="str">
            <v>Мүйізшелі тетікті бұрайтын кілт КГД 10Х12</v>
          </cell>
          <cell r="I1964" t="str">
            <v>БК</v>
          </cell>
          <cell r="J1964">
            <v>0</v>
          </cell>
          <cell r="K1964">
            <v>631010000</v>
          </cell>
          <cell r="L1964" t="str">
            <v>ҚР, ШҚО, Өскемен қ., Бажов көш., 10</v>
          </cell>
          <cell r="M1964" t="str">
            <v>Наурыз - Сәуір</v>
          </cell>
          <cell r="N1964" t="str">
            <v>Шығыс-Қазақстан облысы, Өскемен қ.</v>
          </cell>
          <cell r="O1964" t="str">
            <v>DDP</v>
          </cell>
          <cell r="P1964" t="str">
            <v>шартқа қол қойылған кезден бастап 45 күнтізбелік күн ішінде</v>
          </cell>
          <cell r="Q1964">
            <v>0</v>
          </cell>
          <cell r="R1964">
            <v>796</v>
          </cell>
          <cell r="S1964" t="str">
            <v>Дана</v>
          </cell>
        </row>
        <row r="1965">
          <cell r="A1965" t="str">
            <v>1274 Т</v>
          </cell>
          <cell r="B1965" t="str">
            <v>"ШҚ АЭК" АҚ</v>
          </cell>
          <cell r="C1965" t="str">
            <v>25.73.30.300.000.03.0796.000000000152</v>
          </cell>
          <cell r="D1965">
            <v>532118167</v>
          </cell>
          <cell r="E1965" t="str">
            <v>Мүйізшелі тетікті бұрайтын кілт КГД 12Х13</v>
          </cell>
          <cell r="F1965" t="str">
            <v>Ключ</v>
          </cell>
          <cell r="G1965" t="str">
            <v>гаечный, рожковый, двусторонний, размер зева 12*13 мм, ГОСТ 2839-80</v>
          </cell>
          <cell r="H1965" t="str">
            <v>Мүйізшелі тетікті бұрайтын кілт КГД 12Х13</v>
          </cell>
          <cell r="I1965" t="str">
            <v>БК</v>
          </cell>
          <cell r="J1965">
            <v>0</v>
          </cell>
          <cell r="K1965">
            <v>631010000</v>
          </cell>
          <cell r="L1965" t="str">
            <v>ҚР, ШҚО, Өскемен қ., Бажов көш., 10</v>
          </cell>
          <cell r="M1965" t="str">
            <v>Желтоқсан-Қантар</v>
          </cell>
          <cell r="N1965" t="str">
            <v>Шығыс-Қазақстан облысы, Өскемен қ.</v>
          </cell>
          <cell r="O1965" t="str">
            <v>DDP</v>
          </cell>
          <cell r="P1965" t="str">
            <v>шартқа қол қойылған кезден бастап 45 күнтізбелік күн ішінде</v>
          </cell>
          <cell r="Q1965">
            <v>0</v>
          </cell>
          <cell r="R1965">
            <v>796</v>
          </cell>
          <cell r="S1965" t="str">
            <v>Дана</v>
          </cell>
        </row>
        <row r="1966">
          <cell r="A1966" t="str">
            <v>1274-1 Т</v>
          </cell>
          <cell r="B1966" t="str">
            <v>"ШҚ АЭК" АҚ</v>
          </cell>
          <cell r="C1966" t="str">
            <v>25.73.30.300.000.03.0796.000000000152</v>
          </cell>
          <cell r="D1966">
            <v>532118167</v>
          </cell>
          <cell r="E1966" t="str">
            <v>Мүйізшелі тетікті бұрайтын кілт КГД 12Х13</v>
          </cell>
          <cell r="F1966" t="str">
            <v>Ключ</v>
          </cell>
          <cell r="G1966" t="str">
            <v>гаечный, рожковый, двусторонний, размер зева 12*13 мм, ГОСТ 2839-80</v>
          </cell>
          <cell r="H1966" t="str">
            <v>Мүйізшелі тетікті бұрайтын кілт КГД 12Х13</v>
          </cell>
          <cell r="I1966" t="str">
            <v>БК</v>
          </cell>
          <cell r="J1966">
            <v>0</v>
          </cell>
          <cell r="K1966">
            <v>631010000</v>
          </cell>
          <cell r="L1966" t="str">
            <v>ҚР, ШҚО, Өскемен қ., Бажов көш., 10</v>
          </cell>
          <cell r="M1966" t="str">
            <v>Наурыз - Сәуір</v>
          </cell>
          <cell r="N1966" t="str">
            <v>Шығыс-Қазақстан облысы, Өскемен қ.</v>
          </cell>
          <cell r="O1966" t="str">
            <v>DDP</v>
          </cell>
          <cell r="P1966" t="str">
            <v>шартқа қол қойылған кезден бастап 45 күнтізбелік күн ішінде</v>
          </cell>
          <cell r="Q1966">
            <v>0</v>
          </cell>
          <cell r="R1966">
            <v>796</v>
          </cell>
          <cell r="S1966" t="str">
            <v>Дана</v>
          </cell>
        </row>
        <row r="1967">
          <cell r="A1967" t="str">
            <v>1275 Т</v>
          </cell>
          <cell r="B1967" t="str">
            <v>"ШҚ АЭК" АҚ</v>
          </cell>
          <cell r="C1967" t="str">
            <v>25.73.30.300.000.03.0796.000000000153</v>
          </cell>
          <cell r="D1967">
            <v>532118168</v>
          </cell>
          <cell r="E1967" t="str">
            <v>Мүйізшелі тетікті бұрайтын кілт КГД 12Х14</v>
          </cell>
          <cell r="F1967" t="str">
            <v>Ключ</v>
          </cell>
          <cell r="G1967" t="str">
            <v>гаечный, рожковый, двусторонний, размер зева 12*14 мм, ГОСТ 2839-80</v>
          </cell>
          <cell r="H1967" t="str">
            <v>Мүйізшелі тетікті бұрайтын кілт КГД 12Х14</v>
          </cell>
          <cell r="I1967" t="str">
            <v>БК</v>
          </cell>
          <cell r="J1967">
            <v>0</v>
          </cell>
          <cell r="K1967">
            <v>631010000</v>
          </cell>
          <cell r="L1967" t="str">
            <v>ҚР, ШҚО, Өскемен қ., Бажов көш., 10</v>
          </cell>
          <cell r="M1967" t="str">
            <v>Желтоқсан-Қантар</v>
          </cell>
          <cell r="N1967" t="str">
            <v>Шығыс-Қазақстан облысы, Өскемен қ.</v>
          </cell>
          <cell r="O1967" t="str">
            <v>DDP</v>
          </cell>
          <cell r="P1967" t="str">
            <v>шартқа қол қойылған кезден бастап 45 күнтізбелік күн ішінде</v>
          </cell>
          <cell r="Q1967">
            <v>0</v>
          </cell>
          <cell r="R1967">
            <v>796</v>
          </cell>
          <cell r="S1967" t="str">
            <v>Дана</v>
          </cell>
        </row>
        <row r="1968">
          <cell r="A1968" t="str">
            <v>1275-1 Т</v>
          </cell>
          <cell r="B1968" t="str">
            <v>"ШҚ АЭК" АҚ</v>
          </cell>
          <cell r="C1968" t="str">
            <v>25.73.30.300.000.03.0796.000000000153</v>
          </cell>
          <cell r="D1968">
            <v>532118168</v>
          </cell>
          <cell r="E1968" t="str">
            <v>Мүйізшелі тетікті бұрайтын кілт КГД 12Х14</v>
          </cell>
          <cell r="F1968" t="str">
            <v>Ключ</v>
          </cell>
          <cell r="G1968" t="str">
            <v>гаечный, рожковый, двусторонний, размер зева 12*14 мм, ГОСТ 2839-80</v>
          </cell>
          <cell r="H1968" t="str">
            <v>Мүйізшелі тетікті бұрайтын кілт КГД 12Х14</v>
          </cell>
          <cell r="I1968" t="str">
            <v>БК</v>
          </cell>
          <cell r="J1968">
            <v>0</v>
          </cell>
          <cell r="K1968">
            <v>631010000</v>
          </cell>
          <cell r="L1968" t="str">
            <v>ҚР, ШҚО, Өскемен қ., Бажов көш., 10</v>
          </cell>
          <cell r="M1968" t="str">
            <v>Наурыз - Сәуір</v>
          </cell>
          <cell r="N1968" t="str">
            <v>Шығыс-Қазақстан облысы, Өскемен қ.</v>
          </cell>
          <cell r="O1968" t="str">
            <v>DDP</v>
          </cell>
          <cell r="P1968" t="str">
            <v>шартқа қол қойылған кезден бастап 45 күнтізбелік күн ішінде</v>
          </cell>
          <cell r="Q1968">
            <v>0</v>
          </cell>
          <cell r="R1968">
            <v>796</v>
          </cell>
          <cell r="S1968" t="str">
            <v>Дана</v>
          </cell>
        </row>
        <row r="1969">
          <cell r="A1969" t="str">
            <v>1276 Т</v>
          </cell>
          <cell r="B1969" t="str">
            <v>"ШҚ АЭК" АҚ</v>
          </cell>
          <cell r="C1969" t="str">
            <v>25.73.30.300.000.03.0796.000000000154</v>
          </cell>
          <cell r="D1969">
            <v>532118169</v>
          </cell>
          <cell r="E1969" t="str">
            <v>Мүйізшелі тетікті бұрайтын кілт КГД 13Х14</v>
          </cell>
          <cell r="F1969" t="str">
            <v>Ключ</v>
          </cell>
          <cell r="G1969" t="str">
            <v>гаечный, рожковый, двусторонний, размер зева 13*14 мм, ГОСТ 2839-80</v>
          </cell>
          <cell r="H1969" t="str">
            <v>Мүйізшелі тетікті бұрайтын кілт КГД 13Х14</v>
          </cell>
          <cell r="I1969" t="str">
            <v>БК</v>
          </cell>
          <cell r="J1969">
            <v>0</v>
          </cell>
          <cell r="K1969">
            <v>631010000</v>
          </cell>
          <cell r="L1969" t="str">
            <v>ҚР, ШҚО, Өскемен қ., Бажов көш., 10</v>
          </cell>
          <cell r="M1969" t="str">
            <v>Желтоқсан-Қантар</v>
          </cell>
          <cell r="N1969" t="str">
            <v>Шығыс-Қазақстан облысы, Өскемен қ.</v>
          </cell>
          <cell r="O1969" t="str">
            <v>DDP</v>
          </cell>
          <cell r="P1969" t="str">
            <v>шартқа қол қойылған кезден бастап 45 күнтізбелік күн ішінде</v>
          </cell>
          <cell r="Q1969">
            <v>0</v>
          </cell>
          <cell r="R1969">
            <v>796</v>
          </cell>
          <cell r="S1969" t="str">
            <v>Дана</v>
          </cell>
        </row>
        <row r="1970">
          <cell r="A1970" t="str">
            <v>1276-1 Т</v>
          </cell>
          <cell r="B1970" t="str">
            <v>"ШҚ АЭК" АҚ</v>
          </cell>
          <cell r="C1970" t="str">
            <v>25.73.30.300.000.03.0796.000000000154</v>
          </cell>
          <cell r="D1970">
            <v>532118169</v>
          </cell>
          <cell r="E1970" t="str">
            <v>Мүйізшелі тетікті бұрайтын кілт КГД 13Х14</v>
          </cell>
          <cell r="F1970" t="str">
            <v>Ключ</v>
          </cell>
          <cell r="G1970" t="str">
            <v>гаечный, рожковый, двусторонний, размер зева 13*14 мм, ГОСТ 2839-80</v>
          </cell>
          <cell r="H1970" t="str">
            <v>Мүйізшелі тетікті бұрайтын кілт КГД 13Х14</v>
          </cell>
          <cell r="I1970" t="str">
            <v>БК</v>
          </cell>
          <cell r="J1970">
            <v>0</v>
          </cell>
          <cell r="K1970">
            <v>631010000</v>
          </cell>
          <cell r="L1970" t="str">
            <v>ҚР, ШҚО, Өскемен қ., Бажов көш., 10</v>
          </cell>
          <cell r="M1970" t="str">
            <v>Наурыз - Сәуір</v>
          </cell>
          <cell r="N1970" t="str">
            <v>Шығыс-Қазақстан облысы, Өскемен қ.</v>
          </cell>
          <cell r="O1970" t="str">
            <v>DDP</v>
          </cell>
          <cell r="P1970" t="str">
            <v>шартқа қол қойылған кезден бастап 45 күнтізбелік күн ішінде</v>
          </cell>
          <cell r="Q1970">
            <v>0</v>
          </cell>
          <cell r="R1970">
            <v>796</v>
          </cell>
          <cell r="S1970" t="str">
            <v>Дана</v>
          </cell>
        </row>
        <row r="1971">
          <cell r="A1971" t="str">
            <v>1277 Т</v>
          </cell>
          <cell r="B1971" t="str">
            <v>"ШҚ АЭК" АҚ</v>
          </cell>
          <cell r="C1971" t="str">
            <v>25.73.30.300.000.03.0796.000000000015</v>
          </cell>
          <cell r="D1971">
            <v>532118170</v>
          </cell>
          <cell r="E1971" t="str">
            <v xml:space="preserve">Мүйізшелі тетікті бұрайтын кілт КГД 13Х15                                                           </v>
          </cell>
          <cell r="F1971" t="str">
            <v>Ключ</v>
          </cell>
          <cell r="G1971" t="str">
            <v>гаечный, комбинированный, размер зева 13,0 мм</v>
          </cell>
          <cell r="H1971" t="str">
            <v xml:space="preserve">Мүйізшелі тетікті бұрайтын кілт КГД 13Х15                                                           </v>
          </cell>
          <cell r="I1971" t="str">
            <v>БК</v>
          </cell>
          <cell r="J1971">
            <v>0</v>
          </cell>
          <cell r="K1971">
            <v>631010000</v>
          </cell>
          <cell r="L1971" t="str">
            <v>ҚР, ШҚО, Өскемен қ., Бажов көш., 10</v>
          </cell>
          <cell r="M1971" t="str">
            <v>Желтоқсан-Қантар</v>
          </cell>
          <cell r="N1971" t="str">
            <v>Шығыс-Қазақстан облысы, Өскемен қ.</v>
          </cell>
          <cell r="O1971" t="str">
            <v>DDP</v>
          </cell>
          <cell r="P1971" t="str">
            <v>шартқа қол қойылған кезден бастап 45 күнтізбелік күн ішінде</v>
          </cell>
          <cell r="Q1971">
            <v>0</v>
          </cell>
          <cell r="R1971">
            <v>796</v>
          </cell>
          <cell r="S1971" t="str">
            <v>Дана</v>
          </cell>
        </row>
        <row r="1972">
          <cell r="A1972" t="str">
            <v>1277-1 Т</v>
          </cell>
          <cell r="B1972" t="str">
            <v>"ШҚ АЭК" АҚ</v>
          </cell>
          <cell r="C1972" t="str">
            <v>25.73.30.300.000.03.0796.000000000015</v>
          </cell>
          <cell r="D1972">
            <v>532118170</v>
          </cell>
          <cell r="E1972" t="str">
            <v xml:space="preserve">Мүйізшелі тетікті бұрайтын кілт КГД 13Х15                                                           </v>
          </cell>
          <cell r="F1972" t="str">
            <v>Ключ</v>
          </cell>
          <cell r="G1972" t="str">
            <v>гаечный, комбинированный, размер зева 13,0 мм</v>
          </cell>
          <cell r="H1972" t="str">
            <v xml:space="preserve">Мүйізшелі тетікті бұрайтын кілт КГД 13Х15                                                           </v>
          </cell>
          <cell r="I1972" t="str">
            <v>БК</v>
          </cell>
          <cell r="J1972">
            <v>0</v>
          </cell>
          <cell r="K1972">
            <v>631010000</v>
          </cell>
          <cell r="L1972" t="str">
            <v>ҚР, ШҚО, Өскемен қ., Бажов көш., 10</v>
          </cell>
          <cell r="M1972" t="str">
            <v>Наурыз - Сәуір</v>
          </cell>
          <cell r="N1972" t="str">
            <v>Шығыс-Қазақстан облысы, Өскемен қ.</v>
          </cell>
          <cell r="O1972" t="str">
            <v>DDP</v>
          </cell>
          <cell r="P1972" t="str">
            <v>шартқа қол қойылған кезден бастап 45 күнтізбелік күн ішінде</v>
          </cell>
          <cell r="Q1972">
            <v>0</v>
          </cell>
          <cell r="R1972">
            <v>796</v>
          </cell>
          <cell r="S1972" t="str">
            <v>Дана</v>
          </cell>
        </row>
        <row r="1973">
          <cell r="A1973" t="str">
            <v>1278 Т</v>
          </cell>
          <cell r="B1973" t="str">
            <v>"ШҚ АЭК" АҚ</v>
          </cell>
          <cell r="C1973" t="str">
            <v>25.73.30.300.000.03.0796.000000000158</v>
          </cell>
          <cell r="D1973">
            <v>532118171</v>
          </cell>
          <cell r="E1973" t="str">
            <v>Мүйізшелі тетікті бұрайтын кілт КГД 13Х17</v>
          </cell>
          <cell r="F1973" t="str">
            <v>Ключ</v>
          </cell>
          <cell r="G1973" t="str">
            <v>гаечный, рожковый, двусторонний, размер зева 13*17 мм, ГОСТ 2839-80</v>
          </cell>
          <cell r="H1973" t="str">
            <v>Мүйізшелі тетікті бұрайтын кілт КГД 13Х17</v>
          </cell>
          <cell r="I1973" t="str">
            <v>БК</v>
          </cell>
          <cell r="J1973">
            <v>0</v>
          </cell>
          <cell r="K1973">
            <v>631010000</v>
          </cell>
          <cell r="L1973" t="str">
            <v>ҚР, ШҚО, Өскемен қ., Бажов көш., 10</v>
          </cell>
          <cell r="M1973" t="str">
            <v>Желтоқсан-Қантар</v>
          </cell>
          <cell r="N1973" t="str">
            <v>Шығыс-Қазақстан облысы, Өскемен қ.</v>
          </cell>
          <cell r="O1973" t="str">
            <v>DDP</v>
          </cell>
          <cell r="P1973" t="str">
            <v>шартқа қол қойылған кезден бастап 45 күнтізбелік күн ішінде</v>
          </cell>
          <cell r="Q1973">
            <v>0</v>
          </cell>
          <cell r="R1973">
            <v>796</v>
          </cell>
          <cell r="S1973" t="str">
            <v>Дана</v>
          </cell>
        </row>
        <row r="1974">
          <cell r="A1974" t="str">
            <v>1278-1 Т</v>
          </cell>
          <cell r="B1974" t="str">
            <v>"ШҚ АЭК" АҚ</v>
          </cell>
          <cell r="C1974" t="str">
            <v>25.73.30.300.000.03.0796.000000000158</v>
          </cell>
          <cell r="D1974">
            <v>532118171</v>
          </cell>
          <cell r="E1974" t="str">
            <v>Мүйізшелі тетікті бұрайтын кілт КГД 13Х17</v>
          </cell>
          <cell r="F1974" t="str">
            <v>Ключ</v>
          </cell>
          <cell r="G1974" t="str">
            <v>гаечный, рожковый, двусторонний, размер зева 13*17 мм, ГОСТ 2839-80</v>
          </cell>
          <cell r="H1974" t="str">
            <v>Мүйізшелі тетікті бұрайтын кілт КГД 13Х17</v>
          </cell>
          <cell r="I1974" t="str">
            <v>БК</v>
          </cell>
          <cell r="J1974">
            <v>0</v>
          </cell>
          <cell r="K1974">
            <v>631010000</v>
          </cell>
          <cell r="L1974" t="str">
            <v>ҚР, ШҚО, Өскемен қ., Бажов көш., 10</v>
          </cell>
          <cell r="M1974" t="str">
            <v>Наурыз - Сәуір</v>
          </cell>
          <cell r="N1974" t="str">
            <v>Шығыс-Қазақстан облысы, Өскемен қ.</v>
          </cell>
          <cell r="O1974" t="str">
            <v>DDP</v>
          </cell>
          <cell r="P1974" t="str">
            <v>шартқа қол қойылған кезден бастап 45 күнтізбелік күн ішінде</v>
          </cell>
          <cell r="Q1974">
            <v>0</v>
          </cell>
          <cell r="R1974">
            <v>796</v>
          </cell>
          <cell r="S1974" t="str">
            <v>Дана</v>
          </cell>
        </row>
        <row r="1975">
          <cell r="A1975" t="str">
            <v>1279 Т</v>
          </cell>
          <cell r="B1975" t="str">
            <v>"ШҚ АЭК" АҚ</v>
          </cell>
          <cell r="C1975" t="str">
            <v>25.73.30.300.000.03.0796.000000000156</v>
          </cell>
          <cell r="D1975">
            <v>532118172</v>
          </cell>
          <cell r="E1975" t="str">
            <v>Мүйізшелі тетікті бұрайтын кілт КГД 14Х15</v>
          </cell>
          <cell r="F1975" t="str">
            <v>Ключ</v>
          </cell>
          <cell r="G1975" t="str">
            <v>гаечный, рожковый, двусторонний, размер зева 14*15 мм, ГОСТ 2839-80</v>
          </cell>
          <cell r="H1975" t="str">
            <v>Мүйізшелі тетікті бұрайтын кілт КГД 14Х15</v>
          </cell>
          <cell r="I1975" t="str">
            <v>БК</v>
          </cell>
          <cell r="J1975">
            <v>0</v>
          </cell>
          <cell r="K1975">
            <v>631010000</v>
          </cell>
          <cell r="L1975" t="str">
            <v>ҚР, ШҚО, Өскемен қ., Бажов көш., 10</v>
          </cell>
          <cell r="M1975" t="str">
            <v>Желтоқсан-Қантар</v>
          </cell>
          <cell r="N1975" t="str">
            <v>Шығыс-Қазақстан облысы, Өскемен қ.</v>
          </cell>
          <cell r="O1975" t="str">
            <v>DDP</v>
          </cell>
          <cell r="P1975" t="str">
            <v>шартқа қол қойылған кезден бастап 45 күнтізбелік күн ішінде</v>
          </cell>
          <cell r="Q1975">
            <v>0</v>
          </cell>
          <cell r="R1975">
            <v>796</v>
          </cell>
          <cell r="S1975" t="str">
            <v>Дана</v>
          </cell>
        </row>
        <row r="1976">
          <cell r="A1976" t="str">
            <v>1279-1 Т</v>
          </cell>
          <cell r="B1976" t="str">
            <v>"ШҚ АЭК" АҚ</v>
          </cell>
          <cell r="C1976" t="str">
            <v>25.73.30.300.000.03.0796.000000000156</v>
          </cell>
          <cell r="D1976">
            <v>532118172</v>
          </cell>
          <cell r="E1976" t="str">
            <v>Мүйізшелі тетікті бұрайтын кілт КГД 14Х15</v>
          </cell>
          <cell r="F1976" t="str">
            <v>Ключ</v>
          </cell>
          <cell r="G1976" t="str">
            <v>гаечный, рожковый, двусторонний, размер зева 14*15 мм, ГОСТ 2839-80</v>
          </cell>
          <cell r="H1976" t="str">
            <v>Мүйізшелі тетікті бұрайтын кілт КГД 14Х15</v>
          </cell>
          <cell r="I1976" t="str">
            <v>БК</v>
          </cell>
          <cell r="J1976">
            <v>0</v>
          </cell>
          <cell r="K1976">
            <v>631010000</v>
          </cell>
          <cell r="L1976" t="str">
            <v>ҚР, ШҚО, Өскемен қ., Бажов көш., 10</v>
          </cell>
          <cell r="M1976" t="str">
            <v>Наурыз - Сәуір</v>
          </cell>
          <cell r="N1976" t="str">
            <v>Шығыс-Қазақстан облысы, Өскемен қ.</v>
          </cell>
          <cell r="O1976" t="str">
            <v>DDP</v>
          </cell>
          <cell r="P1976" t="str">
            <v>шартқа қол қойылған кезден бастап 45 күнтізбелік күн ішінде</v>
          </cell>
          <cell r="Q1976">
            <v>0</v>
          </cell>
          <cell r="R1976">
            <v>796</v>
          </cell>
          <cell r="S1976" t="str">
            <v>Дана</v>
          </cell>
        </row>
        <row r="1977">
          <cell r="A1977" t="str">
            <v>1280 Т</v>
          </cell>
          <cell r="B1977" t="str">
            <v>"ШҚ АЭК" АҚ</v>
          </cell>
          <cell r="C1977" t="str">
            <v>25.73.30.300.000.03.0796.000000000159</v>
          </cell>
          <cell r="D1977">
            <v>532118173</v>
          </cell>
          <cell r="E1977" t="str">
            <v>Мүйізшелі тетікті бұрайтын кілт КГД 14Х17</v>
          </cell>
          <cell r="F1977" t="str">
            <v>Ключ</v>
          </cell>
          <cell r="G1977" t="str">
            <v>гаечный, рожковый, двусторонний, размер зева 14*17 мм, ГОСТ 2839-80</v>
          </cell>
          <cell r="H1977" t="str">
            <v>Мүйізшелі тетікті бұрайтын кілт КГД 14Х17</v>
          </cell>
          <cell r="I1977" t="str">
            <v>БК</v>
          </cell>
          <cell r="J1977">
            <v>0</v>
          </cell>
          <cell r="K1977">
            <v>631010000</v>
          </cell>
          <cell r="L1977" t="str">
            <v>ҚР, ШҚО, Өскемен қ., Бажов көш., 10</v>
          </cell>
          <cell r="M1977" t="str">
            <v>Желтоқсан-Қантар</v>
          </cell>
          <cell r="N1977" t="str">
            <v>Шығыс-Қазақстан облысы, Өскемен қ.</v>
          </cell>
          <cell r="O1977" t="str">
            <v>DDP</v>
          </cell>
          <cell r="P1977" t="str">
            <v>шартқа қол қойылған кезден бастап 45 күнтізбелік күн ішінде</v>
          </cell>
          <cell r="Q1977">
            <v>0</v>
          </cell>
          <cell r="R1977">
            <v>796</v>
          </cell>
          <cell r="S1977" t="str">
            <v>Дана</v>
          </cell>
        </row>
        <row r="1978">
          <cell r="A1978" t="str">
            <v>1280-1 Т</v>
          </cell>
          <cell r="B1978" t="str">
            <v>"ШҚ АЭК" АҚ</v>
          </cell>
          <cell r="C1978" t="str">
            <v>25.73.30.300.000.03.0796.000000000159</v>
          </cell>
          <cell r="D1978">
            <v>532118173</v>
          </cell>
          <cell r="E1978" t="str">
            <v>Мүйізшелі тетікті бұрайтын кілт КГД 14Х17</v>
          </cell>
          <cell r="F1978" t="str">
            <v>Ключ</v>
          </cell>
          <cell r="G1978" t="str">
            <v>гаечный, рожковый, двусторонний, размер зева 14*17 мм, ГОСТ 2839-80</v>
          </cell>
          <cell r="H1978" t="str">
            <v>Мүйізшелі тетікті бұрайтын кілт КГД 14Х17</v>
          </cell>
          <cell r="I1978" t="str">
            <v>БК</v>
          </cell>
          <cell r="J1978">
            <v>0</v>
          </cell>
          <cell r="K1978">
            <v>631010000</v>
          </cell>
          <cell r="L1978" t="str">
            <v>ҚР, ШҚО, Өскемен қ., Бажов көш., 10</v>
          </cell>
          <cell r="M1978" t="str">
            <v>Наурыз - Сәуір</v>
          </cell>
          <cell r="N1978" t="str">
            <v>Шығыс-Қазақстан облысы, Өскемен қ.</v>
          </cell>
          <cell r="O1978" t="str">
            <v>DDP</v>
          </cell>
          <cell r="P1978" t="str">
            <v>шартқа қол қойылған кезден бастап 45 күнтізбелік күн ішінде</v>
          </cell>
          <cell r="Q1978">
            <v>0</v>
          </cell>
          <cell r="R1978">
            <v>796</v>
          </cell>
          <cell r="S1978" t="str">
            <v>Дана</v>
          </cell>
        </row>
        <row r="1979">
          <cell r="A1979" t="str">
            <v>1281 Т</v>
          </cell>
          <cell r="B1979" t="str">
            <v>"ШҚ АЭК" АҚ</v>
          </cell>
          <cell r="C1979" t="str">
            <v>25.73.30.300.000.03.0796.000000000161</v>
          </cell>
          <cell r="D1979">
            <v>532118176</v>
          </cell>
          <cell r="E1979" t="str">
            <v>Мүйізшелі тетікті бұрайтын кілт КГД 17Х19</v>
          </cell>
          <cell r="F1979" t="str">
            <v>Ключ</v>
          </cell>
          <cell r="G1979" t="str">
            <v>гаечный, рожковый, двусторонний, размер зева 17*19 мм, ГОСТ 2839-80</v>
          </cell>
          <cell r="H1979" t="str">
            <v>Мүйізшелі тетікті бұрайтын кілт КГД 17Х19</v>
          </cell>
          <cell r="I1979" t="str">
            <v>БК</v>
          </cell>
          <cell r="J1979">
            <v>0</v>
          </cell>
          <cell r="K1979">
            <v>631010000</v>
          </cell>
          <cell r="L1979" t="str">
            <v>ҚР, ШҚО, Өскемен қ., Бажов көш., 10</v>
          </cell>
          <cell r="M1979" t="str">
            <v>Желтоқсан-Қантар</v>
          </cell>
          <cell r="N1979" t="str">
            <v>Шығыс-Қазақстан облысы, Өскемен қ.</v>
          </cell>
          <cell r="O1979" t="str">
            <v>DDP</v>
          </cell>
          <cell r="P1979" t="str">
            <v>шартқа қол қойылған кезден бастап 45 күнтізбелік күн ішінде</v>
          </cell>
          <cell r="Q1979">
            <v>0</v>
          </cell>
          <cell r="R1979">
            <v>796</v>
          </cell>
          <cell r="S1979" t="str">
            <v>Дана</v>
          </cell>
        </row>
        <row r="1980">
          <cell r="A1980" t="str">
            <v>1281-1 Т</v>
          </cell>
          <cell r="B1980" t="str">
            <v>"ШҚ АЭК" АҚ</v>
          </cell>
          <cell r="C1980" t="str">
            <v>25.73.30.300.000.03.0796.000000000161</v>
          </cell>
          <cell r="D1980">
            <v>532118176</v>
          </cell>
          <cell r="E1980" t="str">
            <v>Мүйізшелі тетікті бұрайтын кілт КГД 17Х19</v>
          </cell>
          <cell r="F1980" t="str">
            <v>Ключ</v>
          </cell>
          <cell r="G1980" t="str">
            <v>гаечный, рожковый, двусторонний, размер зева 17*19 мм, ГОСТ 2839-80</v>
          </cell>
          <cell r="H1980" t="str">
            <v>Мүйізшелі тетікті бұрайтын кілт КГД 17Х19</v>
          </cell>
          <cell r="I1980" t="str">
            <v>БК</v>
          </cell>
          <cell r="J1980">
            <v>0</v>
          </cell>
          <cell r="K1980">
            <v>631010000</v>
          </cell>
          <cell r="L1980" t="str">
            <v>ҚР, ШҚО, Өскемен қ., Бажов көш., 10</v>
          </cell>
          <cell r="M1980" t="str">
            <v>Наурыз - Сәуір</v>
          </cell>
          <cell r="N1980" t="str">
            <v>Шығыс-Қазақстан облысы, Өскемен қ.</v>
          </cell>
          <cell r="O1980" t="str">
            <v>DDP</v>
          </cell>
          <cell r="P1980" t="str">
            <v>шартқа қол қойылған кезден бастап 45 күнтізбелік күн ішінде</v>
          </cell>
          <cell r="Q1980">
            <v>0</v>
          </cell>
          <cell r="R1980">
            <v>796</v>
          </cell>
          <cell r="S1980" t="str">
            <v>Дана</v>
          </cell>
        </row>
        <row r="1981">
          <cell r="A1981" t="str">
            <v>1282 Т</v>
          </cell>
          <cell r="B1981" t="str">
            <v>"ШҚ АЭК" АҚ</v>
          </cell>
          <cell r="C1981" t="str">
            <v>25.73.30.300.000.03.0796.000000000165</v>
          </cell>
          <cell r="D1981">
            <v>532118178</v>
          </cell>
          <cell r="E1981" t="str">
            <v>Мүйізшелі тетікті бұрайтын кілт КГД 19Х22</v>
          </cell>
          <cell r="F1981" t="str">
            <v>Ключ</v>
          </cell>
          <cell r="G1981" t="str">
            <v>гаечный, рожковый, двусторонний, размер зева 19*22 мм, ГОСТ 2839-80</v>
          </cell>
          <cell r="H1981" t="str">
            <v>Мүйізшелі тетікті бұрайтын кілт КГД 19Х22</v>
          </cell>
          <cell r="I1981" t="str">
            <v>БК</v>
          </cell>
          <cell r="J1981">
            <v>0</v>
          </cell>
          <cell r="K1981">
            <v>631010000</v>
          </cell>
          <cell r="L1981" t="str">
            <v>ҚР, ШҚО, Өскемен қ., Бажов көш., 10</v>
          </cell>
          <cell r="M1981" t="str">
            <v>Желтоқсан-Қантар</v>
          </cell>
          <cell r="N1981" t="str">
            <v>Шығыс-Қазақстан облысы, Өскемен қ.</v>
          </cell>
          <cell r="O1981" t="str">
            <v>DDP</v>
          </cell>
          <cell r="P1981" t="str">
            <v>шартқа қол қойылған кезден бастап 45 күнтізбелік күн ішінде</v>
          </cell>
          <cell r="Q1981">
            <v>0</v>
          </cell>
          <cell r="R1981">
            <v>796</v>
          </cell>
          <cell r="S1981" t="str">
            <v>Дана</v>
          </cell>
        </row>
        <row r="1982">
          <cell r="A1982" t="str">
            <v>1283 Т</v>
          </cell>
          <cell r="B1982" t="str">
            <v>"ШҚ АЭК" АҚ</v>
          </cell>
          <cell r="C1982" t="str">
            <v>25.73.30.300.000.03.0796.000000000169</v>
          </cell>
          <cell r="D1982">
            <v>532118179</v>
          </cell>
          <cell r="E1982" t="str">
            <v>Мүйізшелі тетікті бұрайтын кілт КГД 22Х24</v>
          </cell>
          <cell r="F1982" t="str">
            <v>Ключ</v>
          </cell>
          <cell r="G1982" t="str">
            <v>гаечный, рожковый, двусторонний, размер зева 22*24 мм, ГОСТ 2839-80</v>
          </cell>
          <cell r="H1982" t="str">
            <v>Мүйізшелі тетікті бұрайтын кілт КГД 22Х24</v>
          </cell>
          <cell r="I1982" t="str">
            <v>БК</v>
          </cell>
          <cell r="J1982">
            <v>0</v>
          </cell>
          <cell r="K1982">
            <v>631010000</v>
          </cell>
          <cell r="L1982" t="str">
            <v>ҚР, ШҚО, Өскемен қ., Бажов көш., 10</v>
          </cell>
          <cell r="M1982" t="str">
            <v>Желтоқсан-Қантар</v>
          </cell>
          <cell r="N1982" t="str">
            <v>Шығыс-Қазақстан облысы, Өскемен қ.</v>
          </cell>
          <cell r="O1982" t="str">
            <v>DDP</v>
          </cell>
          <cell r="P1982" t="str">
            <v>шартқа қол қойылған кезден бастап 45 күнтізбелік күн ішінде</v>
          </cell>
          <cell r="Q1982">
            <v>0</v>
          </cell>
          <cell r="R1982">
            <v>796</v>
          </cell>
          <cell r="S1982" t="str">
            <v>Дана</v>
          </cell>
        </row>
        <row r="1983">
          <cell r="A1983" t="str">
            <v>1284 Т</v>
          </cell>
          <cell r="B1983" t="str">
            <v>"ШҚ АЭК" АҚ</v>
          </cell>
          <cell r="C1983" t="str">
            <v>25.73.30.300.000.03.0796.000000000171</v>
          </cell>
          <cell r="D1983">
            <v>532118180</v>
          </cell>
          <cell r="E1983" t="str">
            <v>Мүйізшелі тетікті бұрайтын кілт КГД 24Х27</v>
          </cell>
          <cell r="F1983" t="str">
            <v>Ключ</v>
          </cell>
          <cell r="G1983" t="str">
            <v>гаечный, рожковый, двусторонний, размер зева 24*27 мм, ГОСТ 2839-80</v>
          </cell>
          <cell r="H1983" t="str">
            <v>Мүйізшелі тетікті бұрайтын кілт КГД 24Х27</v>
          </cell>
          <cell r="I1983" t="str">
            <v>БК</v>
          </cell>
          <cell r="J1983">
            <v>0</v>
          </cell>
          <cell r="K1983">
            <v>631010000</v>
          </cell>
          <cell r="L1983" t="str">
            <v>ҚР, ШҚО, Өскемен қ., Бажов көш., 10</v>
          </cell>
          <cell r="M1983" t="str">
            <v>Желтоқсан-Қантар</v>
          </cell>
          <cell r="N1983" t="str">
            <v>Шығыс-Қазақстан облысы, Өскемен қ.</v>
          </cell>
          <cell r="O1983" t="str">
            <v>DDP</v>
          </cell>
          <cell r="P1983" t="str">
            <v>шартқа қол қойылған кезден бастап 45 күнтізбелік күн ішінде</v>
          </cell>
          <cell r="Q1983">
            <v>0</v>
          </cell>
          <cell r="R1983">
            <v>796</v>
          </cell>
          <cell r="S1983" t="str">
            <v>Дана</v>
          </cell>
        </row>
        <row r="1984">
          <cell r="A1984" t="str">
            <v>1284-1 Т</v>
          </cell>
          <cell r="B1984" t="str">
            <v>"ШҚ АЭК" АҚ</v>
          </cell>
          <cell r="C1984" t="str">
            <v>25.73.30.300.000.03.0796.000000000171</v>
          </cell>
          <cell r="D1984">
            <v>532118180</v>
          </cell>
          <cell r="E1984" t="str">
            <v>Мүйізшелі тетікті бұрайтын кілт КГД 24Х27</v>
          </cell>
          <cell r="F1984" t="str">
            <v>Ключ</v>
          </cell>
          <cell r="G1984" t="str">
            <v>гаечный, рожковый, двусторонний, размер зева 24*27 мм, ГОСТ 2839-80</v>
          </cell>
          <cell r="H1984" t="str">
            <v>Мүйізшелі тетікті бұрайтын кілт КГД 24Х27</v>
          </cell>
          <cell r="I1984" t="str">
            <v>БК</v>
          </cell>
          <cell r="J1984">
            <v>0</v>
          </cell>
          <cell r="K1984">
            <v>631010000</v>
          </cell>
          <cell r="L1984" t="str">
            <v>ҚР, ШҚО, Өскемен қ., Бажов көш., 10</v>
          </cell>
          <cell r="M1984" t="str">
            <v>Наурыз - Сәуір</v>
          </cell>
          <cell r="N1984" t="str">
            <v>Шығыс-Қазақстан облысы, Өскемен қ.</v>
          </cell>
          <cell r="O1984" t="str">
            <v>DDP</v>
          </cell>
          <cell r="P1984" t="str">
            <v>шартқа қол қойылған кезден бастап 45 күнтізбелік күн ішінде</v>
          </cell>
          <cell r="Q1984">
            <v>0</v>
          </cell>
          <cell r="R1984">
            <v>796</v>
          </cell>
          <cell r="S1984" t="str">
            <v>Дана</v>
          </cell>
        </row>
        <row r="1985">
          <cell r="A1985" t="str">
            <v>1285 Т</v>
          </cell>
          <cell r="B1985" t="str">
            <v>"ШҚ АЭК" АҚ</v>
          </cell>
          <cell r="C1985" t="str">
            <v>25.73.30.300.000.03.0796.000000000173</v>
          </cell>
          <cell r="D1985">
            <v>532118181</v>
          </cell>
          <cell r="E1985" t="str">
            <v>Мүйізшелі тетікті бұрайтын кілт КГД 27Х30</v>
          </cell>
          <cell r="F1985" t="str">
            <v>Ключ</v>
          </cell>
          <cell r="G1985" t="str">
            <v>гаечный, рожковый, двусторонний, размер зева 27*30 мм, ГОСТ 2839-80</v>
          </cell>
          <cell r="H1985" t="str">
            <v>Мүйізшелі тетікті бұрайтын кілт КГД 27Х30</v>
          </cell>
          <cell r="I1985" t="str">
            <v>БК</v>
          </cell>
          <cell r="J1985">
            <v>0</v>
          </cell>
          <cell r="K1985">
            <v>631010000</v>
          </cell>
          <cell r="L1985" t="str">
            <v>ҚР, ШҚО, Өскемен қ., Бажов көш., 10</v>
          </cell>
          <cell r="M1985" t="str">
            <v>Желтоқсан-Қантар</v>
          </cell>
          <cell r="N1985" t="str">
            <v>Шығыс-Қазақстан облысы, Өскемен қ.</v>
          </cell>
          <cell r="O1985" t="str">
            <v>DDP</v>
          </cell>
          <cell r="P1985" t="str">
            <v>шартқа қол қойылған кезден бастап 45 күнтізбелік күн ішінде</v>
          </cell>
          <cell r="Q1985">
            <v>0</v>
          </cell>
          <cell r="R1985">
            <v>796</v>
          </cell>
          <cell r="S1985" t="str">
            <v>Дана</v>
          </cell>
        </row>
        <row r="1986">
          <cell r="A1986" t="str">
            <v>1286 Т</v>
          </cell>
          <cell r="B1986" t="str">
            <v>"ШҚ АЭК" АҚ</v>
          </cell>
          <cell r="C1986" t="str">
            <v>25.73.30.300.000.03.0796.000000000175</v>
          </cell>
          <cell r="D1986">
            <v>532118184</v>
          </cell>
          <cell r="E1986" t="str">
            <v>Мүйізшелі тетікті бұрайтын кілт КГД 30Х32</v>
          </cell>
          <cell r="F1986" t="str">
            <v>Ключ</v>
          </cell>
          <cell r="G1986" t="str">
            <v>гаечный, рожковый, двусторонний, размер зева 30*32 мм, ГОСТ 2839-80</v>
          </cell>
          <cell r="H1986" t="str">
            <v>Мүйізшелі тетікті бұрайтын кілт КГД 30Х32</v>
          </cell>
          <cell r="I1986" t="str">
            <v>БК</v>
          </cell>
          <cell r="J1986">
            <v>0</v>
          </cell>
          <cell r="K1986">
            <v>631010000</v>
          </cell>
          <cell r="L1986" t="str">
            <v>ҚР, ШҚО, Өскемен қ., Бажов көш., 10</v>
          </cell>
          <cell r="M1986" t="str">
            <v>Желтоқсан-Қантар</v>
          </cell>
          <cell r="N1986" t="str">
            <v>Шығыс-Қазақстан облысы, Өскемен қ.</v>
          </cell>
          <cell r="O1986" t="str">
            <v>DDP</v>
          </cell>
          <cell r="P1986" t="str">
            <v>шартқа қол қойылған кезден бастап 45 күнтізбелік күн ішінде</v>
          </cell>
          <cell r="Q1986">
            <v>0</v>
          </cell>
          <cell r="R1986">
            <v>796</v>
          </cell>
          <cell r="S1986" t="str">
            <v>Дана</v>
          </cell>
        </row>
        <row r="1987">
          <cell r="A1987" t="str">
            <v>1287 Т</v>
          </cell>
          <cell r="B1987" t="str">
            <v>"ШҚ АЭК" АҚ</v>
          </cell>
          <cell r="C1987" t="str">
            <v>25.73.30.300.000.03.0796.000000000179</v>
          </cell>
          <cell r="D1987">
            <v>532118185</v>
          </cell>
          <cell r="E1987" t="str">
            <v>Мүйізшелі тетікті бұрайтын кілт КГД 32Х36</v>
          </cell>
          <cell r="F1987" t="str">
            <v>Ключ</v>
          </cell>
          <cell r="G1987" t="str">
            <v>гаечный, рожковый, двусторонний, размер зева 32*36 мм, ГОСТ 2839-80</v>
          </cell>
          <cell r="H1987" t="str">
            <v>Мүйізшелі тетікті бұрайтын кілт КГД 32Х36</v>
          </cell>
          <cell r="I1987" t="str">
            <v>БК</v>
          </cell>
          <cell r="J1987">
            <v>0</v>
          </cell>
          <cell r="K1987">
            <v>631010000</v>
          </cell>
          <cell r="L1987" t="str">
            <v>ҚР, ШҚО, Өскемен қ., Бажов көш., 10</v>
          </cell>
          <cell r="M1987" t="str">
            <v>Желтоқсан-Қантар</v>
          </cell>
          <cell r="N1987" t="str">
            <v>Шығыс-Қазақстан облысы, Өскемен қ.</v>
          </cell>
          <cell r="O1987" t="str">
            <v>DDP</v>
          </cell>
          <cell r="P1987" t="str">
            <v>шартқа қол қойылған кезден бастап 45 күнтізбелік күн ішінде</v>
          </cell>
          <cell r="Q1987">
            <v>0</v>
          </cell>
          <cell r="R1987">
            <v>796</v>
          </cell>
          <cell r="S1987" t="str">
            <v>Дана</v>
          </cell>
        </row>
        <row r="1988">
          <cell r="A1988" t="str">
            <v>1288 Т</v>
          </cell>
          <cell r="B1988" t="str">
            <v>"ШҚ АЭК" АҚ</v>
          </cell>
          <cell r="C1988" t="str">
            <v>25.73.30.300.000.03.0796.000000000181</v>
          </cell>
          <cell r="D1988">
            <v>532118186</v>
          </cell>
          <cell r="E1988" t="str">
            <v xml:space="preserve">Мүйізшелі тетікті бұрайтын кілт КГД 36Х41                                                           </v>
          </cell>
          <cell r="F1988" t="str">
            <v>Ключ</v>
          </cell>
          <cell r="G1988" t="str">
            <v>гаечный, рожковый, двусторонний, размер зева 36*41 мм, ГОСТ 2839-80</v>
          </cell>
          <cell r="H1988" t="str">
            <v xml:space="preserve">Мүйізшелі тетікті бұрайтын кілт КГД 36Х41                                                           </v>
          </cell>
          <cell r="I1988" t="str">
            <v>БК</v>
          </cell>
          <cell r="J1988">
            <v>0</v>
          </cell>
          <cell r="K1988">
            <v>631010000</v>
          </cell>
          <cell r="L1988" t="str">
            <v>ҚР, ШҚО, Өскемен қ., Бажов көш., 10</v>
          </cell>
          <cell r="M1988" t="str">
            <v>Желтоқсан-Қантар</v>
          </cell>
          <cell r="N1988" t="str">
            <v>Шығыс-Қазақстан облысы, Өскемен қ.</v>
          </cell>
          <cell r="O1988" t="str">
            <v>DDP</v>
          </cell>
          <cell r="P1988" t="str">
            <v>шартқа қол қойылған кезден бастап 45 күнтізбелік күн ішінде</v>
          </cell>
          <cell r="Q1988">
            <v>0</v>
          </cell>
          <cell r="R1988">
            <v>796</v>
          </cell>
          <cell r="S1988" t="str">
            <v>Дана</v>
          </cell>
        </row>
        <row r="1989">
          <cell r="A1989" t="str">
            <v>1289 Т</v>
          </cell>
          <cell r="B1989" t="str">
            <v>"ШҚ АЭК" АҚ</v>
          </cell>
          <cell r="C1989" t="str">
            <v>25.73.30.300.000.03.0796.000000000182</v>
          </cell>
          <cell r="D1989">
            <v>532118187</v>
          </cell>
          <cell r="E1989" t="str">
            <v xml:space="preserve">Мүйізшелі тетікті бұрайтын кілт КГД 41Х46                                                           </v>
          </cell>
          <cell r="F1989" t="str">
            <v>Ключ</v>
          </cell>
          <cell r="G1989" t="str">
            <v>гаечный, рожковый, двусторонний, размер зева 41*46 мм, ГОСТ 2839-80</v>
          </cell>
          <cell r="H1989" t="str">
            <v xml:space="preserve">Мүйізшелі тетікті бұрайтын кілт КГД 41Х46                                                           </v>
          </cell>
          <cell r="I1989" t="str">
            <v>БК</v>
          </cell>
          <cell r="J1989">
            <v>0</v>
          </cell>
          <cell r="K1989">
            <v>631010000</v>
          </cell>
          <cell r="L1989" t="str">
            <v>ҚР, ШҚО, Өскемен қ., Бажов көш., 10</v>
          </cell>
          <cell r="M1989" t="str">
            <v>Желтоқсан-Қантар</v>
          </cell>
          <cell r="N1989" t="str">
            <v>Шығыс-Қазақстан облысы, Өскемен қ.</v>
          </cell>
          <cell r="O1989" t="str">
            <v>DDP</v>
          </cell>
          <cell r="P1989" t="str">
            <v>шартқа қол қойылған кезден бастап 45 күнтізбелік күн ішінде</v>
          </cell>
          <cell r="Q1989">
            <v>0</v>
          </cell>
          <cell r="R1989">
            <v>796</v>
          </cell>
          <cell r="S1989" t="str">
            <v>Дана</v>
          </cell>
        </row>
        <row r="1990">
          <cell r="A1990" t="str">
            <v>1290 Т</v>
          </cell>
          <cell r="B1990" t="str">
            <v>"ШҚ АЭК" АҚ</v>
          </cell>
          <cell r="C1990" t="str">
            <v>25.73.30.300.000.03.0796.000000000183</v>
          </cell>
          <cell r="D1990">
            <v>532118188</v>
          </cell>
          <cell r="E1990" t="str">
            <v xml:space="preserve">Мүйізшелі тетікті бұрайтын кілт КГД 46Х50                                                           </v>
          </cell>
          <cell r="F1990" t="str">
            <v>Ключ</v>
          </cell>
          <cell r="G1990" t="str">
            <v>гаечный, рожковый, двусторонний, размер зева 46*50 мм, ГОСТ 2839-80</v>
          </cell>
          <cell r="H1990" t="str">
            <v xml:space="preserve">Мүйізшелі тетікті бұрайтын кілт КГД 46Х50                                                           </v>
          </cell>
          <cell r="I1990" t="str">
            <v>БК</v>
          </cell>
          <cell r="J1990">
            <v>0</v>
          </cell>
          <cell r="K1990">
            <v>631010000</v>
          </cell>
          <cell r="L1990" t="str">
            <v>ҚР, ШҚО, Өскемен қ., Бажов көш., 10</v>
          </cell>
          <cell r="M1990" t="str">
            <v>Желтоқсан-Қантар</v>
          </cell>
          <cell r="N1990" t="str">
            <v>Шығыс-Қазақстан облысы, Өскемен қ.</v>
          </cell>
          <cell r="O1990" t="str">
            <v>DDP</v>
          </cell>
          <cell r="P1990" t="str">
            <v>шартқа қол қойылған кезден бастап 45 күнтізбелік күн ішінде</v>
          </cell>
          <cell r="Q1990">
            <v>0</v>
          </cell>
          <cell r="R1990">
            <v>796</v>
          </cell>
          <cell r="S1990" t="str">
            <v>Дана</v>
          </cell>
        </row>
        <row r="1991">
          <cell r="A1991" t="str">
            <v>1291 Т</v>
          </cell>
          <cell r="B1991" t="str">
            <v>"ШҚ АЭК" АҚ</v>
          </cell>
          <cell r="C1991" t="str">
            <v>25.73.30.300.000.03.0796.000000000255</v>
          </cell>
          <cell r="D1991">
            <v>532120100</v>
          </cell>
          <cell r="E1991" t="str">
            <v>Ажыратылмалы кілт 250 мм</v>
          </cell>
          <cell r="F1991" t="str">
            <v>Ключ</v>
          </cell>
          <cell r="G1991" t="str">
            <v>гаечный, разводной, ГОСТ 7275-75</v>
          </cell>
          <cell r="H1991" t="str">
            <v>Ажыратылмалы кілт 250 мм</v>
          </cell>
          <cell r="I1991" t="str">
            <v>БК</v>
          </cell>
          <cell r="J1991">
            <v>0</v>
          </cell>
          <cell r="K1991">
            <v>631010000</v>
          </cell>
          <cell r="L1991" t="str">
            <v>ҚР, ШҚО, Өскемен қ., Бажов көш., 10</v>
          </cell>
          <cell r="M1991" t="str">
            <v>Желтоқсан-Қантар</v>
          </cell>
          <cell r="N1991" t="str">
            <v>Шығыс-Қазақстан облысы, Өскемен қ.</v>
          </cell>
          <cell r="O1991" t="str">
            <v>DDP</v>
          </cell>
          <cell r="P1991" t="str">
            <v>шартқа қол қойылған кезден бастап 45 күнтізбелік күн ішінде</v>
          </cell>
          <cell r="Q1991">
            <v>0</v>
          </cell>
          <cell r="R1991">
            <v>796</v>
          </cell>
          <cell r="S1991" t="str">
            <v>Дана</v>
          </cell>
        </row>
        <row r="1992">
          <cell r="A1992" t="str">
            <v>1291-1 Т</v>
          </cell>
          <cell r="B1992" t="str">
            <v>"ШҚ АЭК" АҚ</v>
          </cell>
          <cell r="C1992" t="str">
            <v>25.73.30.300.000.03.0796.000000000255</v>
          </cell>
          <cell r="D1992">
            <v>532120100</v>
          </cell>
          <cell r="E1992" t="str">
            <v>Ажыратылмалы кілт 250 мм</v>
          </cell>
          <cell r="F1992" t="str">
            <v>Ключ</v>
          </cell>
          <cell r="G1992" t="str">
            <v>гаечный, разводной, ГОСТ 7275-75</v>
          </cell>
          <cell r="H1992" t="str">
            <v>Ажыратылмалы кілт 250 мм</v>
          </cell>
          <cell r="I1992" t="str">
            <v>БК</v>
          </cell>
          <cell r="J1992">
            <v>0</v>
          </cell>
          <cell r="K1992">
            <v>631010000</v>
          </cell>
          <cell r="L1992" t="str">
            <v>ҚР, ШҚО, Өскемен қ., Бажов көш., 10</v>
          </cell>
          <cell r="M1992" t="str">
            <v>Наурыз - Сәуір</v>
          </cell>
          <cell r="N1992" t="str">
            <v>Шығыс-Қазақстан облысы, Өскемен қ.</v>
          </cell>
          <cell r="O1992" t="str">
            <v>DDP</v>
          </cell>
          <cell r="P1992" t="str">
            <v>шартқа қол қойылған кезден бастап 45 күнтізбелік күн ішінде</v>
          </cell>
          <cell r="Q1992">
            <v>0</v>
          </cell>
          <cell r="R1992">
            <v>796</v>
          </cell>
          <cell r="S1992" t="str">
            <v>Дана</v>
          </cell>
        </row>
        <row r="1993">
          <cell r="A1993" t="str">
            <v>1292 Т</v>
          </cell>
          <cell r="B1993" t="str">
            <v>"ШҚ АЭК" АҚ</v>
          </cell>
          <cell r="C1993" t="str">
            <v>25.73.30.300.000.03.0796.000000000255</v>
          </cell>
          <cell r="D1993">
            <v>532120103</v>
          </cell>
          <cell r="E1993" t="str">
            <v>Ажыратылмалы кілт КР-36</v>
          </cell>
          <cell r="F1993" t="str">
            <v>Ключ</v>
          </cell>
          <cell r="G1993" t="str">
            <v>гаечный, разводной, ГОСТ 7275-75</v>
          </cell>
          <cell r="H1993" t="str">
            <v>Ажыратылмалы кілт КР-36</v>
          </cell>
          <cell r="I1993" t="str">
            <v>БК</v>
          </cell>
          <cell r="J1993">
            <v>0</v>
          </cell>
          <cell r="K1993">
            <v>631010000</v>
          </cell>
          <cell r="L1993" t="str">
            <v>ҚР, ШҚО, Өскемен қ., Бажов көш., 10</v>
          </cell>
          <cell r="M1993" t="str">
            <v>Желтоқсан-Қантар</v>
          </cell>
          <cell r="N1993" t="str">
            <v>Шығыс-Қазақстан облысы, Өскемен қ.</v>
          </cell>
          <cell r="O1993" t="str">
            <v>DDP</v>
          </cell>
          <cell r="P1993" t="str">
            <v>шартқа қол қойылған кезден бастап 45 күнтізбелік күн ішінде</v>
          </cell>
          <cell r="Q1993">
            <v>0</v>
          </cell>
          <cell r="R1993">
            <v>796</v>
          </cell>
          <cell r="S1993" t="str">
            <v>Дана</v>
          </cell>
        </row>
        <row r="1994">
          <cell r="A1994" t="str">
            <v>1292-1 Т</v>
          </cell>
          <cell r="B1994" t="str">
            <v>"ШҚ АЭК" АҚ</v>
          </cell>
          <cell r="C1994" t="str">
            <v>25.73.30.300.000.03.0796.000000000255</v>
          </cell>
          <cell r="D1994">
            <v>532120103</v>
          </cell>
          <cell r="E1994" t="str">
            <v>Ажыратылмалы кілт КР-36</v>
          </cell>
          <cell r="F1994" t="str">
            <v>Ключ</v>
          </cell>
          <cell r="G1994" t="str">
            <v>гаечный, разводной, ГОСТ 7275-75</v>
          </cell>
          <cell r="H1994" t="str">
            <v>Ажыратылмалы кілт КР-36</v>
          </cell>
          <cell r="I1994" t="str">
            <v>БК</v>
          </cell>
          <cell r="J1994">
            <v>0</v>
          </cell>
          <cell r="K1994">
            <v>631010000</v>
          </cell>
          <cell r="L1994" t="str">
            <v>ҚР, ШҚО, Өскемен қ., Бажов көш., 10</v>
          </cell>
          <cell r="M1994" t="str">
            <v>Наурыз - Сәуір</v>
          </cell>
          <cell r="N1994" t="str">
            <v>Шығыс-Қазақстан облысы, Өскемен қ.</v>
          </cell>
          <cell r="O1994" t="str">
            <v>DDP</v>
          </cell>
          <cell r="P1994" t="str">
            <v>шартқа қол қойылған кезден бастап 45 күнтізбелік күн ішінде</v>
          </cell>
          <cell r="Q1994">
            <v>0</v>
          </cell>
          <cell r="R1994">
            <v>796</v>
          </cell>
          <cell r="S1994" t="str">
            <v>Дана</v>
          </cell>
        </row>
        <row r="1995">
          <cell r="A1995" t="str">
            <v>1293 Т</v>
          </cell>
          <cell r="B1995" t="str">
            <v>"ШҚ АЭК" АҚ</v>
          </cell>
          <cell r="C1995" t="str">
            <v>25.73.30.300.000.03.0796.000000000255</v>
          </cell>
          <cell r="D1995">
            <v>532120104</v>
          </cell>
          <cell r="E1995" t="str">
            <v>Ажыратылмалы кілт КР-46</v>
          </cell>
          <cell r="F1995" t="str">
            <v>Ключ</v>
          </cell>
          <cell r="G1995" t="str">
            <v>гаечный, разводной, ГОСТ 7275-75</v>
          </cell>
          <cell r="H1995" t="str">
            <v>Ажыратылмалы кілт КР-46</v>
          </cell>
          <cell r="I1995" t="str">
            <v>БК</v>
          </cell>
          <cell r="J1995">
            <v>0</v>
          </cell>
          <cell r="K1995">
            <v>631010000</v>
          </cell>
          <cell r="L1995" t="str">
            <v>ҚР, ШҚО, Өскемен қ., Бажов көш., 10</v>
          </cell>
          <cell r="M1995" t="str">
            <v>Желтоқсан-Қантар</v>
          </cell>
          <cell r="N1995" t="str">
            <v>Шығыс-Қазақстан облысы, Өскемен қ.</v>
          </cell>
          <cell r="O1995" t="str">
            <v>DDP</v>
          </cell>
          <cell r="P1995" t="str">
            <v>шартқа қол қойылған кезден бастап 45 күнтізбелік күн ішінде</v>
          </cell>
          <cell r="Q1995">
            <v>0</v>
          </cell>
          <cell r="R1995">
            <v>796</v>
          </cell>
          <cell r="S1995" t="str">
            <v>Дана</v>
          </cell>
        </row>
        <row r="1996">
          <cell r="A1996" t="str">
            <v>1293-1 Т</v>
          </cell>
          <cell r="B1996" t="str">
            <v>"ШҚ АЭК" АҚ</v>
          </cell>
          <cell r="C1996" t="str">
            <v>25.73.30.300.000.03.0796.000000000255</v>
          </cell>
          <cell r="D1996">
            <v>532120104</v>
          </cell>
          <cell r="E1996" t="str">
            <v>Ажыратылмалы кілт КР-46</v>
          </cell>
          <cell r="F1996" t="str">
            <v>Ключ</v>
          </cell>
          <cell r="G1996" t="str">
            <v>гаечный, разводной, ГОСТ 7275-75</v>
          </cell>
          <cell r="H1996" t="str">
            <v>Ажыратылмалы кілт КР-46</v>
          </cell>
          <cell r="I1996" t="str">
            <v>БК</v>
          </cell>
          <cell r="J1996">
            <v>0</v>
          </cell>
          <cell r="K1996">
            <v>631010000</v>
          </cell>
          <cell r="L1996" t="str">
            <v>ҚР, ШҚО, Өскемен қ., Бажов көш., 10</v>
          </cell>
          <cell r="M1996" t="str">
            <v>Наурыз - Сәуір</v>
          </cell>
          <cell r="N1996" t="str">
            <v>Шығыс-Қазақстан облысы, Өскемен қ.</v>
          </cell>
          <cell r="O1996" t="str">
            <v>DDP</v>
          </cell>
          <cell r="P1996" t="str">
            <v>шартқа қол қойылған кезден бастап 45 күнтізбелік күн ішінде</v>
          </cell>
          <cell r="Q1996">
            <v>0</v>
          </cell>
          <cell r="R1996">
            <v>796</v>
          </cell>
          <cell r="S1996" t="str">
            <v>Дана</v>
          </cell>
        </row>
        <row r="1997">
          <cell r="A1997" t="str">
            <v>1294 Т</v>
          </cell>
          <cell r="B1997" t="str">
            <v>"ШҚ АЭК" АҚ</v>
          </cell>
          <cell r="C1997" t="str">
            <v>25.73.30.300.000.06.0796.000000000000</v>
          </cell>
          <cell r="D1997">
            <v>532122102</v>
          </cell>
          <cell r="E1997" t="str">
            <v>Рычаг түтік кілті КТЮЧ №2</v>
          </cell>
          <cell r="F1997" t="str">
            <v>Ключ</v>
          </cell>
          <cell r="G1997" t="str">
            <v>трубный, рычажный, ГОСТ 18981-73</v>
          </cell>
          <cell r="H1997" t="str">
            <v>Рычаг түтік кілті КТЮЧ №2</v>
          </cell>
          <cell r="I1997" t="str">
            <v>БК</v>
          </cell>
          <cell r="J1997">
            <v>0</v>
          </cell>
          <cell r="K1997">
            <v>631010000</v>
          </cell>
          <cell r="L1997" t="str">
            <v>ҚР, ШҚО, Өскемен қ., Бажов көш., 10</v>
          </cell>
          <cell r="M1997" t="str">
            <v>Желтоқсан-Қантар</v>
          </cell>
          <cell r="N1997" t="str">
            <v>Шығыс-Қазақстан облысы, Өскемен қ.</v>
          </cell>
          <cell r="O1997" t="str">
            <v>DDP</v>
          </cell>
          <cell r="P1997" t="str">
            <v>шартқа қол қойылған кезден бастап 45 күнтізбелік күн ішінде</v>
          </cell>
          <cell r="Q1997">
            <v>0</v>
          </cell>
          <cell r="R1997">
            <v>796</v>
          </cell>
          <cell r="S1997" t="str">
            <v>Дана</v>
          </cell>
        </row>
        <row r="1998">
          <cell r="A1998" t="str">
            <v>1294-1 Т</v>
          </cell>
          <cell r="B1998" t="str">
            <v>"ШҚ АЭК" АҚ</v>
          </cell>
          <cell r="C1998" t="str">
            <v>25.73.30.300.000.06.0796.000000000000</v>
          </cell>
          <cell r="D1998">
            <v>532122102</v>
          </cell>
          <cell r="E1998" t="str">
            <v>Рычаг түтік кілті КТЮЧ №2</v>
          </cell>
          <cell r="F1998" t="str">
            <v>Ключ</v>
          </cell>
          <cell r="G1998" t="str">
            <v>трубный, рычажный, ГОСТ 18981-73</v>
          </cell>
          <cell r="H1998" t="str">
            <v>Рычаг түтік кілті КТЮЧ №2</v>
          </cell>
          <cell r="I1998" t="str">
            <v>БК</v>
          </cell>
          <cell r="J1998">
            <v>0</v>
          </cell>
          <cell r="K1998">
            <v>631010000</v>
          </cell>
          <cell r="L1998" t="str">
            <v>ҚР, ШҚО, Өскемен қ., Бажов көш., 10</v>
          </cell>
          <cell r="M1998" t="str">
            <v>Наурыз - Сәуір</v>
          </cell>
          <cell r="N1998" t="str">
            <v>Шығыс-Қазақстан облысы, Өскемен қ.</v>
          </cell>
          <cell r="O1998" t="str">
            <v>DDP</v>
          </cell>
          <cell r="P1998" t="str">
            <v>шартқа қол қойылған кезден бастап 45 күнтізбелік күн ішінде</v>
          </cell>
          <cell r="Q1998">
            <v>0</v>
          </cell>
          <cell r="R1998">
            <v>796</v>
          </cell>
          <cell r="S1998" t="str">
            <v>Дана</v>
          </cell>
        </row>
        <row r="1999">
          <cell r="A1999" t="str">
            <v>1295 Т</v>
          </cell>
          <cell r="B1999" t="str">
            <v>"ШҚ АЭК" АҚ</v>
          </cell>
          <cell r="C1999" t="str">
            <v>28.29.22.230.000.00.0796.000000000000</v>
          </cell>
          <cell r="D1999">
            <v>532125103</v>
          </cell>
          <cell r="E1999" t="str">
            <v xml:space="preserve">Қол пневматикалық бояубүріккіш сопло 1,1-1,8 мм                                                     </v>
          </cell>
          <cell r="F1999" t="str">
            <v>Распылитель</v>
          </cell>
          <cell r="G1999" t="str">
            <v>эмалей, красок, извести</v>
          </cell>
          <cell r="H1999" t="str">
            <v xml:space="preserve">Қол пневматикалық бояубүріккіш сопло 1,1-1,8 мм                                                     </v>
          </cell>
          <cell r="I1999" t="str">
            <v>БК</v>
          </cell>
          <cell r="J1999">
            <v>0</v>
          </cell>
          <cell r="K1999">
            <v>631010000</v>
          </cell>
          <cell r="L1999" t="str">
            <v>ҚР, ШҚО, Өскемен қ., Бажов көш., 10</v>
          </cell>
          <cell r="M1999" t="str">
            <v>Желтоқсан-Қантар</v>
          </cell>
          <cell r="N1999" t="str">
            <v>Шығыс-Қазақстан облысы, Өскемен қ.</v>
          </cell>
          <cell r="O1999" t="str">
            <v>DDP</v>
          </cell>
          <cell r="P1999" t="str">
            <v>шартқа қол қойылған кезден бастап 45 күнтізбелік күн ішінде</v>
          </cell>
          <cell r="Q1999">
            <v>0</v>
          </cell>
          <cell r="R1999">
            <v>796</v>
          </cell>
          <cell r="S1999" t="str">
            <v>Дана</v>
          </cell>
        </row>
        <row r="2000">
          <cell r="A2000" t="str">
            <v>1296 Т</v>
          </cell>
          <cell r="B2000" t="str">
            <v>"ШҚ АЭК" АҚ</v>
          </cell>
          <cell r="C2000" t="str">
            <v>23.91.11.600.007.00.0796.000000000007</v>
          </cell>
          <cell r="D2000">
            <v>532126101</v>
          </cell>
          <cell r="E2000" t="str">
            <v xml:space="preserve">Кесілген дөңгелек д 14А 115Х2,5Х22                                                                  </v>
          </cell>
          <cell r="F2000" t="str">
            <v>Круг</v>
          </cell>
          <cell r="G2000" t="str">
            <v>шлифовальный, отрезной</v>
          </cell>
          <cell r="H2000" t="str">
            <v xml:space="preserve">Кесілген дөңгелек д 14А 115Х2,5Х22                                                                  </v>
          </cell>
          <cell r="I2000" t="str">
            <v>БК</v>
          </cell>
          <cell r="J2000">
            <v>0</v>
          </cell>
          <cell r="K2000">
            <v>631010000</v>
          </cell>
          <cell r="L2000" t="str">
            <v>ҚР, ШҚО, Өскемен қ., Бажов көш., 10</v>
          </cell>
          <cell r="M2000" t="str">
            <v>Желтоқсан-Қантар</v>
          </cell>
          <cell r="N2000" t="str">
            <v>Шығыс-Қазақстан облысы, Өскемен қ.</v>
          </cell>
          <cell r="O2000" t="str">
            <v>DDP</v>
          </cell>
          <cell r="P2000" t="str">
            <v>шартқа қол қойылған кезден бастап 45 күнтізбелік күн ішінде</v>
          </cell>
          <cell r="Q2000">
            <v>0</v>
          </cell>
          <cell r="R2000">
            <v>796</v>
          </cell>
          <cell r="S2000" t="str">
            <v>Дана</v>
          </cell>
        </row>
        <row r="2001">
          <cell r="A2001" t="str">
            <v>1296-1 Т</v>
          </cell>
          <cell r="B2001" t="str">
            <v>"ШҚ АЭК" АҚ</v>
          </cell>
          <cell r="C2001" t="str">
            <v>23.91.11.600.007.00.0796.000000000007</v>
          </cell>
          <cell r="D2001">
            <v>532126101</v>
          </cell>
          <cell r="E2001" t="str">
            <v xml:space="preserve">Кесілген дөңгелек д 14А 115Х2,5Х22                                                                  </v>
          </cell>
          <cell r="F2001" t="str">
            <v>Круг</v>
          </cell>
          <cell r="G2001" t="str">
            <v>шлифовальный, отрезной</v>
          </cell>
          <cell r="H2001" t="str">
            <v xml:space="preserve">Кесілген дөңгелек д 14А 115Х2,5Х22                                                                  </v>
          </cell>
          <cell r="I2001" t="str">
            <v>БК</v>
          </cell>
          <cell r="J2001">
            <v>0</v>
          </cell>
          <cell r="K2001">
            <v>631010000</v>
          </cell>
          <cell r="L2001" t="str">
            <v>ҚР, ШҚО, Өскемен қ., Бажов көш., 10</v>
          </cell>
          <cell r="M2001" t="str">
            <v>Наурыз - Сәуір</v>
          </cell>
          <cell r="N2001" t="str">
            <v>Шығыс-Қазақстан облысы, Өскемен қ.</v>
          </cell>
          <cell r="O2001" t="str">
            <v>DDP</v>
          </cell>
          <cell r="P2001" t="str">
            <v>шартқа қол қойылған кезден бастап 45 күнтізбелік күн ішінде</v>
          </cell>
          <cell r="Q2001">
            <v>0</v>
          </cell>
          <cell r="R2001">
            <v>796</v>
          </cell>
          <cell r="S2001" t="str">
            <v>Дана</v>
          </cell>
        </row>
        <row r="2002">
          <cell r="A2002" t="str">
            <v>1297 Т</v>
          </cell>
          <cell r="B2002" t="str">
            <v>"ШҚ АЭК" АҚ</v>
          </cell>
          <cell r="C2002" t="str">
            <v>23.91.11.600.007.00.0796.000000000007</v>
          </cell>
          <cell r="D2002">
            <v>532126102</v>
          </cell>
          <cell r="E2002" t="str">
            <v>Кесілген дөңгелек д.14А 125Х2,5Х22</v>
          </cell>
          <cell r="F2002" t="str">
            <v>Круг</v>
          </cell>
          <cell r="G2002" t="str">
            <v>шлифовальный, отрезной</v>
          </cell>
          <cell r="H2002" t="str">
            <v>Кесілген дөңгелек д.14А 125Х2,5Х22</v>
          </cell>
          <cell r="I2002" t="str">
            <v>БК</v>
          </cell>
          <cell r="J2002">
            <v>0</v>
          </cell>
          <cell r="K2002">
            <v>631010000</v>
          </cell>
          <cell r="L2002" t="str">
            <v>ҚР, ШҚО, Өскемен қ., Бажов көш., 10</v>
          </cell>
          <cell r="M2002" t="str">
            <v>Желтоқсан-Қантар</v>
          </cell>
          <cell r="N2002" t="str">
            <v>Шығыс-Қазақстан облысы, Өскемен қ.</v>
          </cell>
          <cell r="O2002" t="str">
            <v>DDP</v>
          </cell>
          <cell r="P2002" t="str">
            <v>шартқа қол қойылған кезден бастап 45 күнтізбелік күн ішінде</v>
          </cell>
          <cell r="Q2002">
            <v>0</v>
          </cell>
          <cell r="R2002">
            <v>796</v>
          </cell>
          <cell r="S2002" t="str">
            <v>Дана</v>
          </cell>
        </row>
        <row r="2003">
          <cell r="A2003" t="str">
            <v>1297-1 Т</v>
          </cell>
          <cell r="B2003" t="str">
            <v>"ШҚ АЭК" АҚ</v>
          </cell>
          <cell r="C2003" t="str">
            <v>23.91.11.600.007.00.0796.000000000007</v>
          </cell>
          <cell r="D2003">
            <v>532126102</v>
          </cell>
          <cell r="E2003" t="str">
            <v>Кесілген дөңгелек д.14А 125Х2,5Х22</v>
          </cell>
          <cell r="F2003" t="str">
            <v>Круг</v>
          </cell>
          <cell r="G2003" t="str">
            <v>шлифовальный, отрезной</v>
          </cell>
          <cell r="H2003" t="str">
            <v>Кесілген дөңгелек д.14А 125Х2,5Х22</v>
          </cell>
          <cell r="I2003" t="str">
            <v>БК</v>
          </cell>
          <cell r="J2003">
            <v>0</v>
          </cell>
          <cell r="K2003">
            <v>631010000</v>
          </cell>
          <cell r="L2003" t="str">
            <v>ҚР, ШҚО, Өскемен қ., Бажов көш., 10</v>
          </cell>
          <cell r="M2003" t="str">
            <v>Наурыз - Сәуір</v>
          </cell>
          <cell r="N2003" t="str">
            <v>Шығыс-Қазақстан облысы, Өскемен қ.</v>
          </cell>
          <cell r="O2003" t="str">
            <v>DDP</v>
          </cell>
          <cell r="P2003" t="str">
            <v>шартқа қол қойылған кезден бастап 45 күнтізбелік күн ішінде</v>
          </cell>
          <cell r="Q2003">
            <v>0</v>
          </cell>
          <cell r="R2003">
            <v>796</v>
          </cell>
          <cell r="S2003" t="str">
            <v>Дана</v>
          </cell>
        </row>
        <row r="2004">
          <cell r="A2004" t="str">
            <v>1298 Т</v>
          </cell>
          <cell r="B2004" t="str">
            <v>"ШҚ АЭК" АҚ</v>
          </cell>
          <cell r="C2004" t="str">
            <v>23.91.11.600.007.00.0796.000000000007</v>
          </cell>
          <cell r="D2004">
            <v>532126108</v>
          </cell>
          <cell r="E2004" t="str">
            <v>Кесілген дөңгелек д.14 А 150Х2,5Х22</v>
          </cell>
          <cell r="F2004" t="str">
            <v>Круг</v>
          </cell>
          <cell r="G2004" t="str">
            <v>шлифовальный, отрезной</v>
          </cell>
          <cell r="H2004" t="str">
            <v>Кесілген дөңгелек д.14 А 150Х2,5Х22</v>
          </cell>
          <cell r="I2004" t="str">
            <v>БК</v>
          </cell>
          <cell r="J2004">
            <v>0</v>
          </cell>
          <cell r="K2004">
            <v>631010000</v>
          </cell>
          <cell r="L2004" t="str">
            <v>ҚР, ШҚО, Өскемен қ., Бажов көш., 10</v>
          </cell>
          <cell r="M2004" t="str">
            <v>Желтоқсан-Қантар</v>
          </cell>
          <cell r="N2004" t="str">
            <v>Шығыс-Қазақстан облысы, Өскемен қ.</v>
          </cell>
          <cell r="O2004" t="str">
            <v>DDP</v>
          </cell>
          <cell r="P2004" t="str">
            <v>шартқа қол қойылған кезден бастап 45 күнтізбелік күн ішінде</v>
          </cell>
          <cell r="Q2004">
            <v>0</v>
          </cell>
          <cell r="R2004">
            <v>796</v>
          </cell>
          <cell r="S2004" t="str">
            <v>Дана</v>
          </cell>
        </row>
        <row r="2005">
          <cell r="A2005" t="str">
            <v>1298-1 Т</v>
          </cell>
          <cell r="B2005" t="str">
            <v>"ШҚ АЭК" АҚ</v>
          </cell>
          <cell r="C2005" t="str">
            <v>23.91.11.600.007.00.0796.000000000007</v>
          </cell>
          <cell r="D2005">
            <v>532126108</v>
          </cell>
          <cell r="E2005" t="str">
            <v>Кесілген дөңгелек д.14 А 150Х2,5Х22</v>
          </cell>
          <cell r="F2005" t="str">
            <v>Круг</v>
          </cell>
          <cell r="G2005" t="str">
            <v>шлифовальный, отрезной</v>
          </cell>
          <cell r="H2005" t="str">
            <v>Кесілген дөңгелек д.14 А 150Х2,5Х22</v>
          </cell>
          <cell r="I2005" t="str">
            <v>БК</v>
          </cell>
          <cell r="J2005">
            <v>0</v>
          </cell>
          <cell r="K2005">
            <v>631010000</v>
          </cell>
          <cell r="L2005" t="str">
            <v>ҚР, ШҚО, Өскемен қ., Бажов көш., 10</v>
          </cell>
          <cell r="M2005" t="str">
            <v>Наурыз - Сәуір</v>
          </cell>
          <cell r="N2005" t="str">
            <v>Шығыс-Қазақстан облысы, Өскемен қ.</v>
          </cell>
          <cell r="O2005" t="str">
            <v>DDP</v>
          </cell>
          <cell r="P2005" t="str">
            <v>шартқа қол қойылған кезден бастап 45 күнтізбелік күн ішінде</v>
          </cell>
          <cell r="Q2005">
            <v>0</v>
          </cell>
          <cell r="R2005">
            <v>796</v>
          </cell>
          <cell r="S2005" t="str">
            <v>Дана</v>
          </cell>
        </row>
        <row r="2006">
          <cell r="A2006" t="str">
            <v>1299 Т</v>
          </cell>
          <cell r="B2006" t="str">
            <v>"ШҚ АЭК" АҚ</v>
          </cell>
          <cell r="C2006" t="str">
            <v>23.91.11.600.007.00.0796.000000000007</v>
          </cell>
          <cell r="D2006">
            <v>532126109</v>
          </cell>
          <cell r="E2006" t="str">
            <v>Кесілген дөңгелек д.14А 180Х2,5Х22</v>
          </cell>
          <cell r="F2006" t="str">
            <v>Круг</v>
          </cell>
          <cell r="G2006" t="str">
            <v>шлифовальный, отрезной</v>
          </cell>
          <cell r="H2006" t="str">
            <v>Кесілген дөңгелек д.14А 180Х2,5Х22</v>
          </cell>
          <cell r="I2006" t="str">
            <v>БК</v>
          </cell>
          <cell r="J2006">
            <v>0</v>
          </cell>
          <cell r="K2006">
            <v>631010000</v>
          </cell>
          <cell r="L2006" t="str">
            <v>ҚР, ШҚО, Өскемен қ., Бажов көш., 10</v>
          </cell>
          <cell r="M2006" t="str">
            <v>Желтоқсан-Қантар</v>
          </cell>
          <cell r="N2006" t="str">
            <v>Шығыс-Қазақстан облысы, Өскемен қ.</v>
          </cell>
          <cell r="O2006" t="str">
            <v>DDP</v>
          </cell>
          <cell r="P2006" t="str">
            <v>шартқа қол қойылған кезден бастап 45 күнтізбелік күн ішінде</v>
          </cell>
          <cell r="Q2006">
            <v>0</v>
          </cell>
          <cell r="R2006">
            <v>796</v>
          </cell>
          <cell r="S2006" t="str">
            <v>Дана</v>
          </cell>
        </row>
        <row r="2007">
          <cell r="A2007" t="str">
            <v>1300 Т</v>
          </cell>
          <cell r="B2007" t="str">
            <v>"ШҚ АЭК" АҚ</v>
          </cell>
          <cell r="C2007" t="str">
            <v>23.91.11.600.007.00.0796.000000000007</v>
          </cell>
          <cell r="D2007">
            <v>532126110</v>
          </cell>
          <cell r="E2007" t="str">
            <v>Кесілген дөңгелек д.14А 150Х2Х22</v>
          </cell>
          <cell r="F2007" t="str">
            <v>Круг</v>
          </cell>
          <cell r="G2007" t="str">
            <v>шлифовальный, отрезной</v>
          </cell>
          <cell r="H2007" t="str">
            <v>Кесілген дөңгелек д.14А 150Х2Х22</v>
          </cell>
          <cell r="I2007" t="str">
            <v>БК</v>
          </cell>
          <cell r="J2007">
            <v>0</v>
          </cell>
          <cell r="K2007">
            <v>631010000</v>
          </cell>
          <cell r="L2007" t="str">
            <v>ҚР, ШҚО, Өскемен қ., Бажов көш., 10</v>
          </cell>
          <cell r="M2007" t="str">
            <v>Желтоқсан-Қантар</v>
          </cell>
          <cell r="N2007" t="str">
            <v>Шығыс-Қазақстан облысы, Өскемен қ.</v>
          </cell>
          <cell r="O2007" t="str">
            <v>DDP</v>
          </cell>
          <cell r="P2007" t="str">
            <v>шартқа қол қойылған кезден бастап 45 күнтізбелік күн ішінде</v>
          </cell>
          <cell r="Q2007">
            <v>0</v>
          </cell>
          <cell r="R2007">
            <v>796</v>
          </cell>
          <cell r="S2007" t="str">
            <v>Дана</v>
          </cell>
        </row>
        <row r="2008">
          <cell r="A2008" t="str">
            <v>1300-1 Т</v>
          </cell>
          <cell r="B2008" t="str">
            <v>"ШҚ АЭК" АҚ</v>
          </cell>
          <cell r="C2008" t="str">
            <v>23.91.11.600.007.00.0796.000000000007</v>
          </cell>
          <cell r="D2008">
            <v>532126110</v>
          </cell>
          <cell r="E2008" t="str">
            <v>Кесілген дөңгелек д.14А 150Х2Х22</v>
          </cell>
          <cell r="F2008" t="str">
            <v>Круг</v>
          </cell>
          <cell r="G2008" t="str">
            <v>шлифовальный, отрезной</v>
          </cell>
          <cell r="H2008" t="str">
            <v>Кесілген дөңгелек д.14А 150Х2Х22</v>
          </cell>
          <cell r="I2008" t="str">
            <v>БК</v>
          </cell>
          <cell r="J2008">
            <v>0</v>
          </cell>
          <cell r="K2008">
            <v>631010000</v>
          </cell>
          <cell r="L2008" t="str">
            <v>ҚР, ШҚО, Өскемен қ., Бажов көш., 10</v>
          </cell>
          <cell r="M2008" t="str">
            <v>Наурыз - Сәуір</v>
          </cell>
          <cell r="N2008" t="str">
            <v>Шығыс-Қазақстан облысы, Өскемен қ.</v>
          </cell>
          <cell r="O2008" t="str">
            <v>DDP</v>
          </cell>
          <cell r="P2008" t="str">
            <v>шартқа қол қойылған кезден бастап 45 күнтізбелік күн ішінде</v>
          </cell>
          <cell r="Q2008">
            <v>0</v>
          </cell>
          <cell r="R2008">
            <v>796</v>
          </cell>
          <cell r="S2008" t="str">
            <v>Дана</v>
          </cell>
        </row>
        <row r="2009">
          <cell r="A2009" t="str">
            <v>1301 Т</v>
          </cell>
          <cell r="B2009" t="str">
            <v>"ШҚ АЭК" АҚ</v>
          </cell>
          <cell r="C2009" t="str">
            <v>23.91.11.600.007.00.0796.000000000007</v>
          </cell>
          <cell r="D2009">
            <v>532126113</v>
          </cell>
          <cell r="E2009" t="str">
            <v xml:space="preserve">Кесілген дөңгелек д.14А 150Х3Х22                                                                    </v>
          </cell>
          <cell r="F2009" t="str">
            <v>Круг</v>
          </cell>
          <cell r="G2009" t="str">
            <v>шлифовальный, отрезной</v>
          </cell>
          <cell r="H2009" t="str">
            <v xml:space="preserve">Кесілген дөңгелек д.14А 150Х3Х22                                                                    </v>
          </cell>
          <cell r="I2009" t="str">
            <v>БК</v>
          </cell>
          <cell r="J2009">
            <v>0</v>
          </cell>
          <cell r="K2009">
            <v>631010000</v>
          </cell>
          <cell r="L2009" t="str">
            <v>ҚР, ШҚО, Өскемен қ., Бажов көш., 10</v>
          </cell>
          <cell r="M2009" t="str">
            <v>Желтоқсан-Қантар</v>
          </cell>
          <cell r="N2009" t="str">
            <v>Шығыс-Қазақстан облысы, Өскемен қ.</v>
          </cell>
          <cell r="O2009" t="str">
            <v>DDP</v>
          </cell>
          <cell r="P2009" t="str">
            <v>шартқа қол қойылған кезден бастап 45 күнтізбелік күн ішінде</v>
          </cell>
          <cell r="Q2009">
            <v>0</v>
          </cell>
          <cell r="R2009">
            <v>796</v>
          </cell>
          <cell r="S2009" t="str">
            <v>Дана</v>
          </cell>
        </row>
        <row r="2010">
          <cell r="A2010" t="str">
            <v>1301-1 Т</v>
          </cell>
          <cell r="B2010" t="str">
            <v>"ШҚ АЭК" АҚ</v>
          </cell>
          <cell r="C2010" t="str">
            <v>23.91.11.600.007.00.0796.000000000007</v>
          </cell>
          <cell r="D2010">
            <v>532126113</v>
          </cell>
          <cell r="E2010" t="str">
            <v xml:space="preserve">Кесілген дөңгелек д.14А 150Х3Х22                                                                    </v>
          </cell>
          <cell r="F2010" t="str">
            <v>Круг</v>
          </cell>
          <cell r="G2010" t="str">
            <v>шлифовальный, отрезной</v>
          </cell>
          <cell r="H2010" t="str">
            <v xml:space="preserve">Кесілген дөңгелек д.14А 150Х3Х22                                                                    </v>
          </cell>
          <cell r="I2010" t="str">
            <v>БК</v>
          </cell>
          <cell r="J2010">
            <v>0</v>
          </cell>
          <cell r="K2010">
            <v>631010000</v>
          </cell>
          <cell r="L2010" t="str">
            <v>ҚР, ШҚО, Өскемен қ., Бажов көш., 10</v>
          </cell>
          <cell r="M2010" t="str">
            <v>Наурыз - Сәуір</v>
          </cell>
          <cell r="N2010" t="str">
            <v>Шығыс-Қазақстан облысы, Өскемен қ.</v>
          </cell>
          <cell r="O2010" t="str">
            <v>DDP</v>
          </cell>
          <cell r="P2010" t="str">
            <v>шартқа қол қойылған кезден бастап 45 күнтізбелік күн ішінде</v>
          </cell>
          <cell r="Q2010">
            <v>0</v>
          </cell>
          <cell r="R2010">
            <v>796</v>
          </cell>
          <cell r="S2010" t="str">
            <v>Дана</v>
          </cell>
        </row>
        <row r="2011">
          <cell r="A2011" t="str">
            <v>1302 Т</v>
          </cell>
          <cell r="B2011" t="str">
            <v>"ШҚ АЭК" АҚ</v>
          </cell>
          <cell r="C2011" t="str">
            <v>23.91.11.600.007.00.0796.000000000007</v>
          </cell>
          <cell r="D2011">
            <v>532126131</v>
          </cell>
          <cell r="E2011" t="str">
            <v>Кесілген дөңгелек д.14А 230Х2,5Х22</v>
          </cell>
          <cell r="F2011" t="str">
            <v>Круг</v>
          </cell>
          <cell r="G2011" t="str">
            <v>шлифовальный, отрезной</v>
          </cell>
          <cell r="H2011" t="str">
            <v>Кесілген дөңгелек д.14А 230Х2,5Х22</v>
          </cell>
          <cell r="I2011" t="str">
            <v>БК</v>
          </cell>
          <cell r="J2011">
            <v>0</v>
          </cell>
          <cell r="K2011">
            <v>631010000</v>
          </cell>
          <cell r="L2011" t="str">
            <v>ҚР, ШҚО, Өскемен қ., Бажов көш., 10</v>
          </cell>
          <cell r="M2011" t="str">
            <v>Желтоқсан-Қантар</v>
          </cell>
          <cell r="N2011" t="str">
            <v>Шығыс-Қазақстан облысы, Өскемен қ.</v>
          </cell>
          <cell r="O2011" t="str">
            <v>DDP</v>
          </cell>
          <cell r="P2011" t="str">
            <v>шартқа қол қойылған кезден бастап 45 күнтізбелік күн ішінде</v>
          </cell>
          <cell r="Q2011">
            <v>0</v>
          </cell>
          <cell r="R2011">
            <v>796</v>
          </cell>
          <cell r="S2011" t="str">
            <v>Дана</v>
          </cell>
        </row>
        <row r="2012">
          <cell r="A2012" t="str">
            <v>1302-1 Т</v>
          </cell>
          <cell r="B2012" t="str">
            <v>"ШҚ АЭК" АҚ</v>
          </cell>
          <cell r="C2012" t="str">
            <v>23.91.11.600.007.00.0796.000000000007</v>
          </cell>
          <cell r="D2012">
            <v>532126131</v>
          </cell>
          <cell r="E2012" t="str">
            <v>Кесілген дөңгелек д.14А 230Х2,5Х22</v>
          </cell>
          <cell r="F2012" t="str">
            <v>Круг</v>
          </cell>
          <cell r="G2012" t="str">
            <v>шлифовальный, отрезной</v>
          </cell>
          <cell r="H2012" t="str">
            <v>Кесілген дөңгелек д.14А 230Х2,5Х22</v>
          </cell>
          <cell r="I2012" t="str">
            <v>БК</v>
          </cell>
          <cell r="J2012">
            <v>0</v>
          </cell>
          <cell r="K2012">
            <v>631010000</v>
          </cell>
          <cell r="L2012" t="str">
            <v>ҚР, ШҚО, Өскемен қ., Бажов көш., 10</v>
          </cell>
          <cell r="M2012" t="str">
            <v>Наурыз - Сәуір</v>
          </cell>
          <cell r="N2012" t="str">
            <v>Шығыс-Қазақстан облысы, Өскемен қ.</v>
          </cell>
          <cell r="O2012" t="str">
            <v>DDP</v>
          </cell>
          <cell r="P2012" t="str">
            <v>шартқа қол қойылған кезден бастап 45 күнтізбелік күн ішінде</v>
          </cell>
          <cell r="Q2012">
            <v>0</v>
          </cell>
          <cell r="R2012">
            <v>796</v>
          </cell>
          <cell r="S2012" t="str">
            <v>Дана</v>
          </cell>
        </row>
        <row r="2013">
          <cell r="A2013" t="str">
            <v>1303 Т</v>
          </cell>
          <cell r="B2013" t="str">
            <v>"ШҚ АЭК" АҚ</v>
          </cell>
          <cell r="C2013" t="str">
            <v>23.91.11.600.007.00.0796.000000000007</v>
          </cell>
          <cell r="D2013">
            <v>532126137</v>
          </cell>
          <cell r="E2013" t="str">
            <v>Кесілген дөңгелек д 14А 230Х3Х22</v>
          </cell>
          <cell r="F2013" t="str">
            <v>Круг</v>
          </cell>
          <cell r="G2013" t="str">
            <v>шлифовальный, отрезной</v>
          </cell>
          <cell r="H2013" t="str">
            <v>Кесілген дөңгелек д 14А 230Х3Х22</v>
          </cell>
          <cell r="I2013" t="str">
            <v>БК</v>
          </cell>
          <cell r="J2013">
            <v>0</v>
          </cell>
          <cell r="K2013">
            <v>631010000</v>
          </cell>
          <cell r="L2013" t="str">
            <v>ҚР, ШҚО, Өскемен қ., Бажов көш., 10</v>
          </cell>
          <cell r="M2013" t="str">
            <v>Желтоқсан-Қантар</v>
          </cell>
          <cell r="N2013" t="str">
            <v>Шығыс-Қазақстан облысы, Өскемен қ.</v>
          </cell>
          <cell r="O2013" t="str">
            <v>DDP</v>
          </cell>
          <cell r="P2013" t="str">
            <v>шартқа қол қойылған кезден бастап 45 күнтізбелік күн ішінде</v>
          </cell>
          <cell r="Q2013">
            <v>0</v>
          </cell>
          <cell r="R2013">
            <v>796</v>
          </cell>
          <cell r="S2013" t="str">
            <v>Дана</v>
          </cell>
        </row>
        <row r="2014">
          <cell r="A2014" t="str">
            <v>1303-1 Т</v>
          </cell>
          <cell r="B2014" t="str">
            <v>"ШҚ АЭК" АҚ</v>
          </cell>
          <cell r="C2014" t="str">
            <v>23.91.11.600.007.00.0796.000000000007</v>
          </cell>
          <cell r="D2014">
            <v>532126137</v>
          </cell>
          <cell r="E2014" t="str">
            <v>Кесілген дөңгелек д 14А 230Х3Х22</v>
          </cell>
          <cell r="F2014" t="str">
            <v>Круг</v>
          </cell>
          <cell r="G2014" t="str">
            <v>шлифовальный, отрезной</v>
          </cell>
          <cell r="H2014" t="str">
            <v>Кесілген дөңгелек д 14А 230Х3Х22</v>
          </cell>
          <cell r="I2014" t="str">
            <v>БК</v>
          </cell>
          <cell r="J2014">
            <v>0</v>
          </cell>
          <cell r="K2014">
            <v>631010000</v>
          </cell>
          <cell r="L2014" t="str">
            <v>ҚР, ШҚО, Өскемен қ., Бажов көш., 10</v>
          </cell>
          <cell r="M2014" t="str">
            <v>Наурыз - Сәуір</v>
          </cell>
          <cell r="N2014" t="str">
            <v>Шығыс-Қазақстан облысы, Өскемен қ.</v>
          </cell>
          <cell r="O2014" t="str">
            <v>DDP</v>
          </cell>
          <cell r="P2014" t="str">
            <v>шартқа қол қойылған кезден бастап 45 күнтізбелік күн ішінде</v>
          </cell>
          <cell r="Q2014">
            <v>0</v>
          </cell>
          <cell r="R2014">
            <v>796</v>
          </cell>
          <cell r="S2014" t="str">
            <v>Дана</v>
          </cell>
        </row>
        <row r="2015">
          <cell r="A2015" t="str">
            <v>1304 Т</v>
          </cell>
          <cell r="B2015" t="str">
            <v>"ШҚ АЭК" АҚ</v>
          </cell>
          <cell r="C2015" t="str">
            <v>23.91.11.600.007.00.0796.000000000007</v>
          </cell>
          <cell r="D2015">
            <v>532126146</v>
          </cell>
          <cell r="E2015" t="str">
            <v>Кесілген дөңгелек д. 14А 300Х3Х32</v>
          </cell>
          <cell r="F2015" t="str">
            <v>Круг</v>
          </cell>
          <cell r="G2015" t="str">
            <v>шлифовальный, отрезной</v>
          </cell>
          <cell r="H2015" t="str">
            <v>Кесілген дөңгелек д. 14А 300Х3Х32</v>
          </cell>
          <cell r="I2015" t="str">
            <v>БК</v>
          </cell>
          <cell r="J2015">
            <v>0</v>
          </cell>
          <cell r="K2015">
            <v>631010000</v>
          </cell>
          <cell r="L2015" t="str">
            <v>ҚР, ШҚО, Өскемен қ., Бажов көш., 10</v>
          </cell>
          <cell r="M2015" t="str">
            <v>Желтоқсан-Қантар</v>
          </cell>
          <cell r="N2015" t="str">
            <v>Шығыс-Қазақстан облысы, Өскемен қ.</v>
          </cell>
          <cell r="O2015" t="str">
            <v>DDP</v>
          </cell>
          <cell r="P2015" t="str">
            <v>шартқа қол қойылған кезден бастап 45 күнтізбелік күн ішінде</v>
          </cell>
          <cell r="Q2015">
            <v>0</v>
          </cell>
          <cell r="R2015">
            <v>796</v>
          </cell>
          <cell r="S2015" t="str">
            <v>Дана</v>
          </cell>
        </row>
        <row r="2016">
          <cell r="A2016" t="str">
            <v>1304-1 Т</v>
          </cell>
          <cell r="B2016" t="str">
            <v>"ШҚ АЭК" АҚ</v>
          </cell>
          <cell r="C2016" t="str">
            <v>23.91.11.600.007.00.0796.000000000007</v>
          </cell>
          <cell r="D2016">
            <v>532126146</v>
          </cell>
          <cell r="E2016" t="str">
            <v>Кесілген дөңгелек д. 14А 300Х3Х32</v>
          </cell>
          <cell r="F2016" t="str">
            <v>Круг</v>
          </cell>
          <cell r="G2016" t="str">
            <v>шлифовальный, отрезной</v>
          </cell>
          <cell r="H2016" t="str">
            <v>Кесілген дөңгелек д. 14А 300Х3Х32</v>
          </cell>
          <cell r="I2016" t="str">
            <v>БК</v>
          </cell>
          <cell r="J2016">
            <v>0</v>
          </cell>
          <cell r="K2016">
            <v>631010000</v>
          </cell>
          <cell r="L2016" t="str">
            <v>ҚР, ШҚО, Өскемен қ., Бажов көш., 10</v>
          </cell>
          <cell r="M2016" t="str">
            <v>Наурыз - Сәуір</v>
          </cell>
          <cell r="N2016" t="str">
            <v>Шығыс-Қазақстан облысы, Өскемен қ.</v>
          </cell>
          <cell r="O2016" t="str">
            <v>DDP</v>
          </cell>
          <cell r="P2016" t="str">
            <v>шартқа қол қойылған кезден бастап 45 күнтізбелік күн ішінде</v>
          </cell>
          <cell r="Q2016">
            <v>0</v>
          </cell>
          <cell r="R2016">
            <v>796</v>
          </cell>
          <cell r="S2016" t="str">
            <v>Дана</v>
          </cell>
        </row>
        <row r="2017">
          <cell r="A2017" t="str">
            <v>1305 Т</v>
          </cell>
          <cell r="B2017" t="str">
            <v>"ШҚ АЭК" АҚ</v>
          </cell>
          <cell r="C2017" t="str">
            <v>23.91.11.600.007.00.0796.000000000007</v>
          </cell>
          <cell r="D2017">
            <v>532126158</v>
          </cell>
          <cell r="E2017" t="str">
            <v>Құрғақ кезу үшін алмазды кесілген дөңгелек 150 мм</v>
          </cell>
          <cell r="F2017" t="str">
            <v>Круг</v>
          </cell>
          <cell r="G2017" t="str">
            <v>шлифовальный, отрезной</v>
          </cell>
          <cell r="H2017" t="str">
            <v>Құрғақ кезу үшін алмазды кесілген дөңгелек 150 мм</v>
          </cell>
          <cell r="I2017" t="str">
            <v>БК</v>
          </cell>
          <cell r="J2017">
            <v>0</v>
          </cell>
          <cell r="K2017">
            <v>631010000</v>
          </cell>
          <cell r="L2017" t="str">
            <v>ҚР, ШҚО, Өскемен қ., Бажов көш., 10</v>
          </cell>
          <cell r="M2017" t="str">
            <v>Желтоқсан-Қантар</v>
          </cell>
          <cell r="N2017" t="str">
            <v>Шығыс-Қазақстан облысы, Өскемен қ.</v>
          </cell>
          <cell r="O2017" t="str">
            <v>DDP</v>
          </cell>
          <cell r="P2017" t="str">
            <v>шартқа қол қойылған кезден бастап 45 күнтізбелік күн ішінде</v>
          </cell>
          <cell r="Q2017">
            <v>0</v>
          </cell>
          <cell r="R2017">
            <v>796</v>
          </cell>
          <cell r="S2017" t="str">
            <v>Дана</v>
          </cell>
        </row>
        <row r="2018">
          <cell r="A2018" t="str">
            <v>1306 Т</v>
          </cell>
          <cell r="B2018" t="str">
            <v>"ШҚ АЭК" АҚ</v>
          </cell>
          <cell r="C2018" t="str">
            <v>23.91.11.600.007.00.0796.000000000007</v>
          </cell>
          <cell r="D2018">
            <v>532126161</v>
          </cell>
          <cell r="E2018" t="str">
            <v>Кесілген дөңгелек 115Х22Х1,6</v>
          </cell>
          <cell r="F2018" t="str">
            <v>Круг</v>
          </cell>
          <cell r="G2018" t="str">
            <v>шлифовальный, отрезной</v>
          </cell>
          <cell r="H2018" t="str">
            <v>Кесілген дөңгелек 115Х22Х1,6</v>
          </cell>
          <cell r="I2018" t="str">
            <v>БК</v>
          </cell>
          <cell r="J2018">
            <v>0</v>
          </cell>
          <cell r="K2018">
            <v>631010000</v>
          </cell>
          <cell r="L2018" t="str">
            <v>ҚР, ШҚО, Өскемен қ., Бажов көш., 10</v>
          </cell>
          <cell r="M2018" t="str">
            <v>Желтоқсан-Қантар</v>
          </cell>
          <cell r="N2018" t="str">
            <v>Шығыс-Қазақстан облысы, Өскемен қ.</v>
          </cell>
          <cell r="O2018" t="str">
            <v>DDP</v>
          </cell>
          <cell r="P2018" t="str">
            <v>шартқа қол қойылған кезден бастап 45 күнтізбелік күн ішінде</v>
          </cell>
          <cell r="Q2018">
            <v>0</v>
          </cell>
          <cell r="R2018">
            <v>796</v>
          </cell>
          <cell r="S2018" t="str">
            <v>Дана</v>
          </cell>
        </row>
        <row r="2019">
          <cell r="A2019" t="str">
            <v>1306-1 Т</v>
          </cell>
          <cell r="B2019" t="str">
            <v>"ШҚ АЭК" АҚ</v>
          </cell>
          <cell r="C2019" t="str">
            <v>23.91.11.600.007.00.0796.000000000007</v>
          </cell>
          <cell r="D2019">
            <v>532126161</v>
          </cell>
          <cell r="E2019" t="str">
            <v>Кесілген дөңгелек 115Х22Х1,6</v>
          </cell>
          <cell r="F2019" t="str">
            <v>Круг</v>
          </cell>
          <cell r="G2019" t="str">
            <v>шлифовальный, отрезной</v>
          </cell>
          <cell r="H2019" t="str">
            <v>Кесілген дөңгелек 115Х22Х1,6</v>
          </cell>
          <cell r="I2019" t="str">
            <v>БК</v>
          </cell>
          <cell r="J2019">
            <v>0</v>
          </cell>
          <cell r="K2019">
            <v>631010000</v>
          </cell>
          <cell r="L2019" t="str">
            <v>ҚР, ШҚО, Өскемен қ., Бажов көш., 10</v>
          </cell>
          <cell r="M2019" t="str">
            <v>Наурыз - Сәуір</v>
          </cell>
          <cell r="N2019" t="str">
            <v>Шығыс-Қазақстан облысы, Өскемен қ.</v>
          </cell>
          <cell r="O2019" t="str">
            <v>DDP</v>
          </cell>
          <cell r="P2019" t="str">
            <v>шартқа қол қойылған кезден бастап 45 күнтізбелік күн ішінде</v>
          </cell>
          <cell r="Q2019">
            <v>0</v>
          </cell>
          <cell r="R2019">
            <v>796</v>
          </cell>
          <cell r="S2019" t="str">
            <v>Дана</v>
          </cell>
        </row>
        <row r="2020">
          <cell r="A2020" t="str">
            <v>1307 Т</v>
          </cell>
          <cell r="B2020" t="str">
            <v>"ШҚ АЭК" АҚ</v>
          </cell>
          <cell r="C2020" t="str">
            <v>23.91.11.700.000.00.0796.000000000019</v>
          </cell>
          <cell r="D2020">
            <v>532126164</v>
          </cell>
          <cell r="E2020" t="str">
            <v>Кесілген дөңгелек 230Х1,9Х22,2</v>
          </cell>
          <cell r="F2020" t="str">
            <v>Круг</v>
          </cell>
          <cell r="G2020" t="str">
            <v>отрезной, на бакелитовой связке, шлифматериал карбид кремния, диаметр 230 мм</v>
          </cell>
          <cell r="H2020" t="str">
            <v>Кесілген дөңгелек 230Х1,9Х22,2</v>
          </cell>
          <cell r="I2020" t="str">
            <v>БК</v>
          </cell>
          <cell r="J2020">
            <v>0</v>
          </cell>
          <cell r="K2020">
            <v>631010000</v>
          </cell>
          <cell r="L2020" t="str">
            <v>ҚР, ШҚО, Өскемен қ., Бажов көш., 10</v>
          </cell>
          <cell r="M2020" t="str">
            <v>Желтоқсан-Қантар</v>
          </cell>
          <cell r="N2020" t="str">
            <v>Шығыс-Қазақстан облысы, Өскемен қ.</v>
          </cell>
          <cell r="O2020" t="str">
            <v>DDP</v>
          </cell>
          <cell r="P2020" t="str">
            <v>шартқа қол қойылған кезден бастап 45 күнтізбелік күн ішінде</v>
          </cell>
          <cell r="Q2020">
            <v>0</v>
          </cell>
          <cell r="R2020">
            <v>796</v>
          </cell>
          <cell r="S2020" t="str">
            <v>Дана</v>
          </cell>
        </row>
        <row r="2021">
          <cell r="A2021" t="str">
            <v>1307-1 Т</v>
          </cell>
          <cell r="B2021" t="str">
            <v>"ШҚ АЭК" АҚ</v>
          </cell>
          <cell r="C2021" t="str">
            <v>23.91.11.700.000.00.0796.000000000019</v>
          </cell>
          <cell r="D2021">
            <v>532126164</v>
          </cell>
          <cell r="E2021" t="str">
            <v>Кесілген дөңгелек 230Х1,9Х22,2</v>
          </cell>
          <cell r="F2021" t="str">
            <v>Круг</v>
          </cell>
          <cell r="G2021" t="str">
            <v>отрезной, на бакелитовой связке, шлифматериал карбид кремния, диаметр 230 мм</v>
          </cell>
          <cell r="H2021" t="str">
            <v>Кесілген дөңгелек 230Х1,9Х22,2</v>
          </cell>
          <cell r="I2021" t="str">
            <v>БК</v>
          </cell>
          <cell r="J2021">
            <v>0</v>
          </cell>
          <cell r="K2021">
            <v>631010000</v>
          </cell>
          <cell r="L2021" t="str">
            <v>ҚР, ШҚО, Өскемен қ., Бажов көш., 10</v>
          </cell>
          <cell r="M2021" t="str">
            <v>Наурыз - Сәуір</v>
          </cell>
          <cell r="N2021" t="str">
            <v>Шығыс-Қазақстан облысы, Өскемен қ.</v>
          </cell>
          <cell r="O2021" t="str">
            <v>DDP</v>
          </cell>
          <cell r="P2021" t="str">
            <v>шартқа қол қойылған кезден бастап 45 күнтізбелік күн ішінде</v>
          </cell>
          <cell r="Q2021">
            <v>0</v>
          </cell>
          <cell r="R2021">
            <v>796</v>
          </cell>
          <cell r="S2021" t="str">
            <v>Дана</v>
          </cell>
        </row>
        <row r="2022">
          <cell r="A2022" t="str">
            <v>1308 Т</v>
          </cell>
          <cell r="B2022" t="str">
            <v>"ШҚ АЭК" АҚ</v>
          </cell>
          <cell r="C2022" t="str">
            <v>28.30.86.300.001.00.0796.000000000000</v>
          </cell>
          <cell r="D2022">
            <v>532126180</v>
          </cell>
          <cell r="E2022" t="str">
            <v>Шөпке арналған кесетін диск 230-2 мотокос Stihl үшін  (230 мм, 2 кескіш жиегімен)</v>
          </cell>
          <cell r="F2022" t="str">
            <v>Диск</v>
          </cell>
          <cell r="G2022" t="str">
            <v>для газонокосилки, режущий</v>
          </cell>
          <cell r="H2022" t="str">
            <v>Шөпке арналған кесетін диск 230-2 мотокос Stihl үшін  (230 мм, 2 кескіш жиегімен)</v>
          </cell>
          <cell r="I2022" t="str">
            <v>БК</v>
          </cell>
          <cell r="J2022">
            <v>0</v>
          </cell>
          <cell r="K2022">
            <v>631010000</v>
          </cell>
          <cell r="L2022" t="str">
            <v>ҚР, ШҚО, Өскемен қ., Бажов көш., 10</v>
          </cell>
          <cell r="M2022" t="str">
            <v>Желтоқсан-Қантар</v>
          </cell>
          <cell r="N2022" t="str">
            <v>Шығыс-Қазақстан облысы, Өскемен қ.</v>
          </cell>
          <cell r="O2022" t="str">
            <v>DDP</v>
          </cell>
          <cell r="P2022" t="str">
            <v>шартқа қол қойылған кезден бастап 45 күнтізбелік күн ішінде</v>
          </cell>
          <cell r="Q2022">
            <v>0</v>
          </cell>
          <cell r="R2022">
            <v>796</v>
          </cell>
          <cell r="S2022" t="str">
            <v>Дана</v>
          </cell>
        </row>
        <row r="2023">
          <cell r="A2023" t="str">
            <v>1308-1 Т</v>
          </cell>
          <cell r="B2023" t="str">
            <v>"ШҚ АЭК" АҚ</v>
          </cell>
          <cell r="C2023" t="str">
            <v>28.30.86.300.001.00.0796.000000000000</v>
          </cell>
          <cell r="D2023">
            <v>532126180</v>
          </cell>
          <cell r="E2023" t="str">
            <v>Шөпке арналған кесетін диск 230-2 мотокос Stihl үшін  (230 мм, 2 кескіш жиегімен)</v>
          </cell>
          <cell r="F2023" t="str">
            <v>Диск</v>
          </cell>
          <cell r="G2023" t="str">
            <v>для газонокосилки, режущий</v>
          </cell>
          <cell r="H2023" t="str">
            <v>Шөпке арналған кесетін диск 230-2 мотокос Stihl үшін  (230 мм, 2 кескіш жиегімен)</v>
          </cell>
          <cell r="I2023" t="str">
            <v>БК</v>
          </cell>
          <cell r="J2023">
            <v>0</v>
          </cell>
          <cell r="K2023">
            <v>631010000</v>
          </cell>
          <cell r="L2023" t="str">
            <v>ҚР, ШҚО, Өскемен қ., Бажов көш., 10</v>
          </cell>
          <cell r="M2023" t="str">
            <v>Наурыз - Сәуір</v>
          </cell>
          <cell r="N2023" t="str">
            <v>Шығыс-Қазақстан облысы, Өскемен қ.</v>
          </cell>
          <cell r="O2023" t="str">
            <v>DDP</v>
          </cell>
          <cell r="P2023" t="str">
            <v>шартқа қол қойылған кезден бастап 45 күнтізбелік күн ішінде</v>
          </cell>
          <cell r="Q2023">
            <v>0</v>
          </cell>
          <cell r="R2023">
            <v>796</v>
          </cell>
          <cell r="S2023" t="str">
            <v>Дана</v>
          </cell>
        </row>
        <row r="2024">
          <cell r="A2024" t="str">
            <v>1309 Т</v>
          </cell>
          <cell r="B2024" t="str">
            <v>"ШҚ АЭК" АҚ</v>
          </cell>
          <cell r="C2024" t="str">
            <v>28.30.86.300.001.00.0796.000000000000</v>
          </cell>
          <cell r="D2024">
            <v>532126181</v>
          </cell>
          <cell r="E2024" t="str">
            <v>Шөпке арналған кескіш табақша 230-4 мотошапкыш үшін Stihl (230 мм, 4  шетін кескіш)</v>
          </cell>
          <cell r="F2024" t="str">
            <v>Диск</v>
          </cell>
          <cell r="G2024" t="str">
            <v>для газонокосилки, режущий</v>
          </cell>
          <cell r="H2024" t="str">
            <v>Шөпке арналған кескіш табақша 230-4 мотошапкыш үшін Stihl (230 мм, 4  шетін кескіш)</v>
          </cell>
          <cell r="I2024" t="str">
            <v>БК</v>
          </cell>
          <cell r="J2024">
            <v>0</v>
          </cell>
          <cell r="K2024">
            <v>631010000</v>
          </cell>
          <cell r="L2024" t="str">
            <v>ҚР, ШҚО, Өскемен қ., Бажов көш., 10</v>
          </cell>
          <cell r="M2024" t="str">
            <v>Желтоқсан-Қантар</v>
          </cell>
          <cell r="N2024" t="str">
            <v>Шығыс-Қазақстан облысы, Өскемен қ.</v>
          </cell>
          <cell r="O2024" t="str">
            <v>DDP</v>
          </cell>
          <cell r="P2024" t="str">
            <v>шартқа қол қойылған кезден бастап 45 күнтізбелік күн ішінде</v>
          </cell>
          <cell r="Q2024">
            <v>0</v>
          </cell>
          <cell r="R2024">
            <v>796</v>
          </cell>
          <cell r="S2024" t="str">
            <v>Дана</v>
          </cell>
        </row>
        <row r="2025">
          <cell r="A2025" t="str">
            <v>1309-1 Т</v>
          </cell>
          <cell r="B2025" t="str">
            <v>"ШҚ АЭК" АҚ</v>
          </cell>
          <cell r="C2025" t="str">
            <v>28.30.86.300.001.00.0796.000000000000</v>
          </cell>
          <cell r="D2025">
            <v>532126181</v>
          </cell>
          <cell r="E2025" t="str">
            <v>Шөпке арналған кескіш табақша 230-4 мотошапкыш үшін Stihl (230 мм, 4  шетін кескіш)</v>
          </cell>
          <cell r="F2025" t="str">
            <v>Диск</v>
          </cell>
          <cell r="G2025" t="str">
            <v>для газонокосилки, режущий</v>
          </cell>
          <cell r="H2025" t="str">
            <v>Шөпке арналған кескіш табақша 230-4 мотошапкыш үшін Stihl (230 мм, 4  шетін кескіш)</v>
          </cell>
          <cell r="I2025" t="str">
            <v>БК</v>
          </cell>
          <cell r="J2025">
            <v>0</v>
          </cell>
          <cell r="K2025">
            <v>631010000</v>
          </cell>
          <cell r="L2025" t="str">
            <v>ҚР, ШҚО, Өскемен қ., Бажов көш., 10</v>
          </cell>
          <cell r="M2025" t="str">
            <v>Наурыз - Сәуір</v>
          </cell>
          <cell r="N2025" t="str">
            <v>Шығыс-Қазақстан облысы, Өскемен қ.</v>
          </cell>
          <cell r="O2025" t="str">
            <v>DDP</v>
          </cell>
          <cell r="P2025" t="str">
            <v>шартқа қол қойылған кезден бастап 45 күнтізбелік күн ішінде</v>
          </cell>
          <cell r="Q2025">
            <v>0</v>
          </cell>
          <cell r="R2025">
            <v>796</v>
          </cell>
          <cell r="S2025" t="str">
            <v>Дана</v>
          </cell>
        </row>
        <row r="2026">
          <cell r="A2026" t="str">
            <v>1310 Т</v>
          </cell>
          <cell r="B2026" t="str">
            <v>"ШҚ АЭК" АҚ</v>
          </cell>
          <cell r="C2026" t="str">
            <v>23.91.11.600.007.01.0796.000000000005</v>
          </cell>
          <cell r="D2026">
            <v>532127125</v>
          </cell>
          <cell r="E2026" t="str">
            <v xml:space="preserve">Өңдеуіш дөңгелек ПП 14А 150Х20Х32 25см                                                              </v>
          </cell>
          <cell r="F2026" t="str">
            <v>Круг</v>
          </cell>
          <cell r="G2026" t="str">
            <v>шлифовальный, на вулканитовой связке, шлифматериал карбид кремния</v>
          </cell>
          <cell r="H2026" t="str">
            <v xml:space="preserve">Өңдеуіш дөңгелек ПП 14А 150Х20Х32 25см                                                              </v>
          </cell>
          <cell r="I2026" t="str">
            <v>БК</v>
          </cell>
          <cell r="J2026">
            <v>0</v>
          </cell>
          <cell r="K2026">
            <v>631010000</v>
          </cell>
          <cell r="L2026" t="str">
            <v>ҚР, ШҚО, Өскемен қ., Бажов көш., 10</v>
          </cell>
          <cell r="M2026" t="str">
            <v>Желтоқсан-Қантар</v>
          </cell>
          <cell r="N2026" t="str">
            <v>Шығыс-Қазақстан облысы, Өскемен қ.</v>
          </cell>
          <cell r="O2026" t="str">
            <v>DDP</v>
          </cell>
          <cell r="P2026" t="str">
            <v>шартқа қол қойылған кезден бастап 45 күнтізбелік күн ішінде</v>
          </cell>
          <cell r="Q2026">
            <v>0</v>
          </cell>
          <cell r="R2026">
            <v>796</v>
          </cell>
          <cell r="S2026" t="str">
            <v>Дана</v>
          </cell>
        </row>
        <row r="2027">
          <cell r="A2027" t="str">
            <v>1311 Т</v>
          </cell>
          <cell r="B2027" t="str">
            <v>"ШҚ АЭК" АҚ</v>
          </cell>
          <cell r="C2027" t="str">
            <v>25.73.30.930.033.00.0796.000000000000</v>
          </cell>
          <cell r="D2027">
            <v>532128100</v>
          </cell>
          <cell r="E2027" t="str">
            <v>Дөңгелек кеуек 125 мм</v>
          </cell>
          <cell r="F2027" t="str">
            <v>Круглогубцы</v>
          </cell>
          <cell r="G2027" t="str">
            <v>с насечками</v>
          </cell>
          <cell r="H2027" t="str">
            <v>Дөңгелек кеуек 125 мм</v>
          </cell>
          <cell r="I2027" t="str">
            <v>БК</v>
          </cell>
          <cell r="J2027">
            <v>0</v>
          </cell>
          <cell r="K2027">
            <v>631010000</v>
          </cell>
          <cell r="L2027" t="str">
            <v>ҚР, ШҚО, Өскемен қ., Бажов көш., 10</v>
          </cell>
          <cell r="M2027" t="str">
            <v>Желтоқсан-Қантар</v>
          </cell>
          <cell r="N2027" t="str">
            <v>Шығыс-Қазақстан облысы, Өскемен қ.</v>
          </cell>
          <cell r="O2027" t="str">
            <v>DDP</v>
          </cell>
          <cell r="P2027" t="str">
            <v>шартқа қол қойылған кезден бастап 45 күнтізбелік күн ішінде</v>
          </cell>
          <cell r="Q2027">
            <v>0</v>
          </cell>
          <cell r="R2027">
            <v>796</v>
          </cell>
          <cell r="S2027" t="str">
            <v>Дана</v>
          </cell>
        </row>
        <row r="2028">
          <cell r="A2028" t="str">
            <v>1311-1 Т</v>
          </cell>
          <cell r="B2028" t="str">
            <v>"ШҚ АЭК" АҚ</v>
          </cell>
          <cell r="C2028" t="str">
            <v>25.73.30.930.033.00.0796.000000000000</v>
          </cell>
          <cell r="D2028">
            <v>532128100</v>
          </cell>
          <cell r="E2028" t="str">
            <v>Дөңгелек кеуек 125 мм</v>
          </cell>
          <cell r="F2028" t="str">
            <v>Круглогубцы</v>
          </cell>
          <cell r="G2028" t="str">
            <v>с насечками</v>
          </cell>
          <cell r="H2028" t="str">
            <v>Дөңгелек кеуек 125 мм</v>
          </cell>
          <cell r="I2028" t="str">
            <v>БК</v>
          </cell>
          <cell r="J2028">
            <v>0</v>
          </cell>
          <cell r="K2028">
            <v>631010000</v>
          </cell>
          <cell r="L2028" t="str">
            <v>ҚР, ШҚО, Өскемен қ., Бажов көш., 10</v>
          </cell>
          <cell r="M2028" t="str">
            <v>Наурыз - Сәуір</v>
          </cell>
          <cell r="N2028" t="str">
            <v>Шығыс-Қазақстан облысы, Өскемен қ.</v>
          </cell>
          <cell r="O2028" t="str">
            <v>DDP</v>
          </cell>
          <cell r="P2028" t="str">
            <v>шартқа қол қойылған кезден бастап 45 күнтізбелік күн ішінде</v>
          </cell>
          <cell r="Q2028">
            <v>0</v>
          </cell>
          <cell r="R2028">
            <v>796</v>
          </cell>
          <cell r="S2028" t="str">
            <v>Дана</v>
          </cell>
        </row>
        <row r="2029">
          <cell r="A2029" t="str">
            <v>1312 Т</v>
          </cell>
          <cell r="B2029" t="str">
            <v>"ШҚ АЭК" АҚ</v>
          </cell>
          <cell r="C2029" t="str">
            <v>25.73.30.930.033.00.0796.000000000000</v>
          </cell>
          <cell r="D2029">
            <v>532128103</v>
          </cell>
          <cell r="E2029" t="str">
            <v>Дөңгелек кеуек 160 мм</v>
          </cell>
          <cell r="F2029" t="str">
            <v>Круглогубцы</v>
          </cell>
          <cell r="G2029" t="str">
            <v>с насечками</v>
          </cell>
          <cell r="H2029" t="str">
            <v>Дөңгелек кеуек 160 мм</v>
          </cell>
          <cell r="I2029" t="str">
            <v>БК</v>
          </cell>
          <cell r="J2029">
            <v>0</v>
          </cell>
          <cell r="K2029">
            <v>631010000</v>
          </cell>
          <cell r="L2029" t="str">
            <v>ҚР, ШҚО, Өскемен қ., Бажов көш., 10</v>
          </cell>
          <cell r="M2029" t="str">
            <v>Желтоқсан-Қантар</v>
          </cell>
          <cell r="N2029" t="str">
            <v>Шығыс-Қазақстан облысы, Өскемен қ.</v>
          </cell>
          <cell r="O2029" t="str">
            <v>DDP</v>
          </cell>
          <cell r="P2029" t="str">
            <v>шартқа қол қойылған кезден бастап 45 күнтізбелік күн ішінде</v>
          </cell>
          <cell r="Q2029">
            <v>0</v>
          </cell>
          <cell r="R2029">
            <v>796</v>
          </cell>
          <cell r="S2029" t="str">
            <v>Дана</v>
          </cell>
        </row>
        <row r="2030">
          <cell r="A2030" t="str">
            <v>1312-1 Т</v>
          </cell>
          <cell r="B2030" t="str">
            <v>"ШҚ АЭК" АҚ</v>
          </cell>
          <cell r="C2030" t="str">
            <v>25.73.30.930.033.00.0796.000000000000</v>
          </cell>
          <cell r="D2030">
            <v>532128103</v>
          </cell>
          <cell r="E2030" t="str">
            <v>Дөңгелек кеуек 160 мм</v>
          </cell>
          <cell r="F2030" t="str">
            <v>Круглогубцы</v>
          </cell>
          <cell r="G2030" t="str">
            <v>с насечками</v>
          </cell>
          <cell r="H2030" t="str">
            <v>Дөңгелек кеуек 160 мм</v>
          </cell>
          <cell r="I2030" t="str">
            <v>БК</v>
          </cell>
          <cell r="J2030">
            <v>0</v>
          </cell>
          <cell r="K2030">
            <v>631010000</v>
          </cell>
          <cell r="L2030" t="str">
            <v>ҚР, ШҚО, Өскемен қ., Бажов көш., 10</v>
          </cell>
          <cell r="M2030" t="str">
            <v>Наурыз - Сәуір</v>
          </cell>
          <cell r="N2030" t="str">
            <v>Шығыс-Қазақстан облысы, Өскемен қ.</v>
          </cell>
          <cell r="O2030" t="str">
            <v>DDP</v>
          </cell>
          <cell r="P2030" t="str">
            <v>шартқа қол қойылған кезден бастап 45 күнтізбелік күн ішінде</v>
          </cell>
          <cell r="Q2030">
            <v>0</v>
          </cell>
          <cell r="R2030">
            <v>796</v>
          </cell>
          <cell r="S2030" t="str">
            <v>Дана</v>
          </cell>
        </row>
        <row r="2031">
          <cell r="A2031" t="str">
            <v>1313 Т</v>
          </cell>
          <cell r="B2031" t="str">
            <v>"ШҚ АЭК" АҚ</v>
          </cell>
          <cell r="C2031" t="str">
            <v>25.73.30.930.033.00.0796.000000000000</v>
          </cell>
          <cell r="D2031">
            <v>532128104</v>
          </cell>
          <cell r="E2031" t="str">
            <v>Оқшаулатқыш саппен дөңгелек кеуек 160 мм</v>
          </cell>
          <cell r="F2031" t="str">
            <v>Круглогубцы</v>
          </cell>
          <cell r="G2031" t="str">
            <v>с насечками</v>
          </cell>
          <cell r="H2031" t="str">
            <v>Оқшаулатқыш саппен дөңгелек кеуек 160 мм</v>
          </cell>
          <cell r="I2031" t="str">
            <v>БК</v>
          </cell>
          <cell r="J2031">
            <v>0</v>
          </cell>
          <cell r="K2031">
            <v>631010000</v>
          </cell>
          <cell r="L2031" t="str">
            <v>ҚР, ШҚО, Өскемен қ., Бажов көш., 10</v>
          </cell>
          <cell r="M2031" t="str">
            <v>Желтоқсан-Қантар</v>
          </cell>
          <cell r="N2031" t="str">
            <v>Шығыс-Қазақстан облысы, Өскемен қ.</v>
          </cell>
          <cell r="O2031" t="str">
            <v>DDP</v>
          </cell>
          <cell r="P2031" t="str">
            <v>шартқа қол қойылған кезден бастап 45 күнтізбелік күн ішінде</v>
          </cell>
          <cell r="Q2031">
            <v>0</v>
          </cell>
          <cell r="R2031">
            <v>796</v>
          </cell>
          <cell r="S2031" t="str">
            <v>Дана</v>
          </cell>
        </row>
        <row r="2032">
          <cell r="A2032" t="str">
            <v>1314 Т</v>
          </cell>
          <cell r="B2032" t="str">
            <v>"ШҚ АЭК" АҚ</v>
          </cell>
          <cell r="C2032" t="str">
            <v>25.73.30.550.001.00.0796.000000000005</v>
          </cell>
          <cell r="D2032">
            <v>532129101</v>
          </cell>
          <cell r="E2032" t="str">
            <v>Сапты балға 2 кг</v>
          </cell>
          <cell r="F2032" t="str">
            <v>Кувалда</v>
          </cell>
          <cell r="G2032" t="str">
            <v>кузнечная, тупоносая, деревянная рукоятка, ГОСТ 11401-75</v>
          </cell>
          <cell r="H2032" t="str">
            <v>Сапты балға 2 кг</v>
          </cell>
          <cell r="I2032" t="str">
            <v>БК</v>
          </cell>
          <cell r="J2032">
            <v>0</v>
          </cell>
          <cell r="K2032">
            <v>631010000</v>
          </cell>
          <cell r="L2032" t="str">
            <v>ҚР, ШҚО, Өскемен қ., Бажов көш., 10</v>
          </cell>
          <cell r="M2032" t="str">
            <v>Желтоқсан-Қантар</v>
          </cell>
          <cell r="N2032" t="str">
            <v>Шығыс-Қазақстан облысы, Өскемен қ.</v>
          </cell>
          <cell r="O2032" t="str">
            <v>DDP</v>
          </cell>
          <cell r="P2032" t="str">
            <v>шартқа қол қойылған кезден бастап 45 күнтізбелік күн ішінде</v>
          </cell>
          <cell r="Q2032">
            <v>0</v>
          </cell>
          <cell r="R2032">
            <v>796</v>
          </cell>
          <cell r="S2032" t="str">
            <v>Дана</v>
          </cell>
        </row>
        <row r="2033">
          <cell r="A2033" t="str">
            <v>1315 Т</v>
          </cell>
          <cell r="B2033" t="str">
            <v>"ШҚ АЭК" АҚ</v>
          </cell>
          <cell r="C2033" t="str">
            <v>25.73.30.550.001.00.0796.000000000005</v>
          </cell>
          <cell r="D2033">
            <v>532129102</v>
          </cell>
          <cell r="E2033" t="str">
            <v>Сапты балға 3 кг</v>
          </cell>
          <cell r="F2033" t="str">
            <v>Кувалда</v>
          </cell>
          <cell r="G2033" t="str">
            <v>кузнечная, тупоносая, деревянная рукоятка, ГОСТ 11401-75</v>
          </cell>
          <cell r="H2033" t="str">
            <v>Сапты балға 3 кг</v>
          </cell>
          <cell r="I2033" t="str">
            <v>БК</v>
          </cell>
          <cell r="J2033">
            <v>0</v>
          </cell>
          <cell r="K2033">
            <v>631010000</v>
          </cell>
          <cell r="L2033" t="str">
            <v>ҚР, ШҚО, Өскемен қ., Бажов көш., 10</v>
          </cell>
          <cell r="M2033" t="str">
            <v>Желтоқсан-Қантар</v>
          </cell>
          <cell r="N2033" t="str">
            <v>Шығыс-Қазақстан облысы, Өскемен қ.</v>
          </cell>
          <cell r="O2033" t="str">
            <v>DDP</v>
          </cell>
          <cell r="P2033" t="str">
            <v>шартқа қол қойылған кезден бастап 45 күнтізбелік күн ішінде</v>
          </cell>
          <cell r="Q2033">
            <v>0</v>
          </cell>
          <cell r="R2033">
            <v>796</v>
          </cell>
          <cell r="S2033" t="str">
            <v>Дана</v>
          </cell>
        </row>
        <row r="2034">
          <cell r="A2034" t="str">
            <v>1316 Т</v>
          </cell>
          <cell r="B2034" t="str">
            <v>"ШҚ АЭК" АҚ</v>
          </cell>
          <cell r="C2034" t="str">
            <v>25.73.30.550.001.00.0796.000000000005</v>
          </cell>
          <cell r="D2034">
            <v>532129103</v>
          </cell>
          <cell r="E2034" t="str">
            <v>Сапты балға 4 кг</v>
          </cell>
          <cell r="F2034" t="str">
            <v>Кувалда</v>
          </cell>
          <cell r="G2034" t="str">
            <v>кузнечная, тупоносая, деревянная рукоятка, ГОСТ 11401-75</v>
          </cell>
          <cell r="H2034" t="str">
            <v>Сапты балға 4 кг</v>
          </cell>
          <cell r="I2034" t="str">
            <v>БК</v>
          </cell>
          <cell r="J2034">
            <v>0</v>
          </cell>
          <cell r="K2034">
            <v>631010000</v>
          </cell>
          <cell r="L2034" t="str">
            <v>ҚР, ШҚО, Өскемен қ., Бажов көш., 10</v>
          </cell>
          <cell r="M2034" t="str">
            <v>Желтоқсан-Қантар</v>
          </cell>
          <cell r="N2034" t="str">
            <v>Шығыс-Қазақстан облысы, Өскемен қ.</v>
          </cell>
          <cell r="O2034" t="str">
            <v>DDP</v>
          </cell>
          <cell r="P2034" t="str">
            <v>шартқа қол қойылған кезден бастап 45 күнтізбелік күн ішінде</v>
          </cell>
          <cell r="Q2034">
            <v>0</v>
          </cell>
          <cell r="R2034">
            <v>796</v>
          </cell>
          <cell r="S2034" t="str">
            <v>Дана</v>
          </cell>
        </row>
        <row r="2035">
          <cell r="A2035" t="str">
            <v>1317 Т</v>
          </cell>
          <cell r="B2035" t="str">
            <v>"ШҚ АЭК" АҚ</v>
          </cell>
          <cell r="C2035" t="str">
            <v>25.73.30.550.001.00.0796.000000000005</v>
          </cell>
          <cell r="D2035">
            <v>532129104</v>
          </cell>
          <cell r="E2035" t="str">
            <v>Сапты балға 5 кг</v>
          </cell>
          <cell r="F2035" t="str">
            <v>Кувалда</v>
          </cell>
          <cell r="G2035" t="str">
            <v>кузнечная, тупоносая, деревянная рукоятка, ГОСТ 11401-75</v>
          </cell>
          <cell r="H2035" t="str">
            <v>Сапты балға 5 кг</v>
          </cell>
          <cell r="I2035" t="str">
            <v>БК</v>
          </cell>
          <cell r="J2035">
            <v>0</v>
          </cell>
          <cell r="K2035">
            <v>631010000</v>
          </cell>
          <cell r="L2035" t="str">
            <v>ҚР, ШҚО, Өскемен қ., Бажов көш., 10</v>
          </cell>
          <cell r="M2035" t="str">
            <v>Желтоқсан-Қантар</v>
          </cell>
          <cell r="N2035" t="str">
            <v>Шығыс-Қазақстан облысы, Өскемен қ.</v>
          </cell>
          <cell r="O2035" t="str">
            <v>DDP</v>
          </cell>
          <cell r="P2035" t="str">
            <v>шартқа қол қойылған кезден бастап 45 күнтізбелік күн ішінде</v>
          </cell>
          <cell r="Q2035">
            <v>0</v>
          </cell>
          <cell r="R2035">
            <v>796</v>
          </cell>
          <cell r="S2035" t="str">
            <v>Дана</v>
          </cell>
        </row>
        <row r="2036">
          <cell r="A2036" t="str">
            <v>1318 Т</v>
          </cell>
          <cell r="B2036" t="str">
            <v>"ШҚ АЭК" АҚ</v>
          </cell>
          <cell r="C2036" t="str">
            <v>25.73.30.550.001.00.0796.000000000005</v>
          </cell>
          <cell r="D2036">
            <v>532129108</v>
          </cell>
          <cell r="E2036" t="str">
            <v>Сапты балға 8 кг</v>
          </cell>
          <cell r="F2036" t="str">
            <v>Кувалда</v>
          </cell>
          <cell r="G2036" t="str">
            <v>кузнечная, тупоносая, деревянная рукоятка, ГОСТ 11401-75</v>
          </cell>
          <cell r="H2036" t="str">
            <v>Сапты балға 8 кг</v>
          </cell>
          <cell r="I2036" t="str">
            <v>БК</v>
          </cell>
          <cell r="J2036">
            <v>0</v>
          </cell>
          <cell r="K2036">
            <v>631010000</v>
          </cell>
          <cell r="L2036" t="str">
            <v>ҚР, ШҚО, Өскемен қ., Бажов көш., 10</v>
          </cell>
          <cell r="M2036" t="str">
            <v>Желтоқсан-Қантар</v>
          </cell>
          <cell r="N2036" t="str">
            <v>Шығыс-Қазақстан облысы, Өскемен қ.</v>
          </cell>
          <cell r="O2036" t="str">
            <v>DDP</v>
          </cell>
          <cell r="P2036" t="str">
            <v>шартқа қол қойылған кезден бастап 45 күнтізбелік күн ішінде</v>
          </cell>
          <cell r="Q2036">
            <v>0</v>
          </cell>
          <cell r="R2036">
            <v>796</v>
          </cell>
          <cell r="S2036" t="str">
            <v>Дана</v>
          </cell>
        </row>
        <row r="2037">
          <cell r="A2037" t="str">
            <v>1319 Т</v>
          </cell>
          <cell r="B2037" t="str">
            <v>"ШҚ АЭК" АҚ</v>
          </cell>
          <cell r="C2037" t="str">
            <v>25.73.30.230.000.00.0796.000000000000</v>
          </cell>
          <cell r="D2037">
            <v>532130103</v>
          </cell>
          <cell r="E2037" t="str">
            <v>Қырынан тістеуік 160 мм декор.саппен</v>
          </cell>
          <cell r="F2037" t="str">
            <v>Кусачки</v>
          </cell>
          <cell r="G2037" t="str">
            <v>тип боковые, с изолирующей рукояткой</v>
          </cell>
          <cell r="H2037" t="str">
            <v>Қырынан тістеуік 160 мм декор.саппен</v>
          </cell>
          <cell r="I2037" t="str">
            <v>БК</v>
          </cell>
          <cell r="J2037">
            <v>0</v>
          </cell>
          <cell r="K2037">
            <v>631010000</v>
          </cell>
          <cell r="L2037" t="str">
            <v>ҚР, ШҚО, Өскемен қ., Бажов көш., 10</v>
          </cell>
          <cell r="M2037" t="str">
            <v>Желтоқсан-Қантар</v>
          </cell>
          <cell r="N2037" t="str">
            <v>Шығыс-Қазақстан облысы, Өскемен қ.</v>
          </cell>
          <cell r="O2037" t="str">
            <v>DDP</v>
          </cell>
          <cell r="P2037" t="str">
            <v>шартқа қол қойылған кезден бастап 45 күнтізбелік күн ішінде</v>
          </cell>
          <cell r="Q2037">
            <v>0</v>
          </cell>
          <cell r="R2037">
            <v>796</v>
          </cell>
          <cell r="S2037" t="str">
            <v>Дана</v>
          </cell>
        </row>
        <row r="2038">
          <cell r="A2038" t="str">
            <v>1319-1 Т</v>
          </cell>
          <cell r="B2038" t="str">
            <v>"ШҚ АЭК" АҚ</v>
          </cell>
          <cell r="C2038" t="str">
            <v>25.73.30.230.000.00.0796.000000000000</v>
          </cell>
          <cell r="D2038">
            <v>532130103</v>
          </cell>
          <cell r="E2038" t="str">
            <v>Қырынан тістеуік 160 мм декор.саппен</v>
          </cell>
          <cell r="F2038" t="str">
            <v>Кусачки</v>
          </cell>
          <cell r="G2038" t="str">
            <v>тип боковые, с изолирующей рукояткой</v>
          </cell>
          <cell r="H2038" t="str">
            <v>Қырынан тістеуік 160 мм декор.саппен</v>
          </cell>
          <cell r="I2038" t="str">
            <v>БК</v>
          </cell>
          <cell r="J2038">
            <v>0</v>
          </cell>
          <cell r="K2038">
            <v>631010000</v>
          </cell>
          <cell r="L2038" t="str">
            <v>ҚР, ШҚО, Өскемен қ., Бажов көш., 10</v>
          </cell>
          <cell r="M2038" t="str">
            <v>Наурыз - Сәуір</v>
          </cell>
          <cell r="N2038" t="str">
            <v>Шығыс-Қазақстан облысы, Өскемен қ.</v>
          </cell>
          <cell r="O2038" t="str">
            <v>DDP</v>
          </cell>
          <cell r="P2038" t="str">
            <v>шартқа қол қойылған кезден бастап 45 күнтізбелік күн ішінде</v>
          </cell>
          <cell r="Q2038">
            <v>0</v>
          </cell>
          <cell r="R2038">
            <v>796</v>
          </cell>
          <cell r="S2038" t="str">
            <v>Дана</v>
          </cell>
        </row>
        <row r="2039">
          <cell r="A2039" t="str">
            <v>1320 Т</v>
          </cell>
          <cell r="B2039" t="str">
            <v>"ШҚ АЭК" АҚ</v>
          </cell>
          <cell r="C2039" t="str">
            <v>25.73.30.230.000.00.0796.000000000000</v>
          </cell>
          <cell r="D2039">
            <v>532130104</v>
          </cell>
          <cell r="E2039" t="str">
            <v xml:space="preserve">Қырынан тістеуік 170 мм оқшау.саппен                                                                </v>
          </cell>
          <cell r="F2039" t="str">
            <v>Кусачки</v>
          </cell>
          <cell r="G2039" t="str">
            <v>тип боковые, с изолирующей рукояткой</v>
          </cell>
          <cell r="H2039" t="str">
            <v xml:space="preserve">Қырынан тістеуік 170 мм оқшау.саппен                                                                </v>
          </cell>
          <cell r="I2039" t="str">
            <v>БК</v>
          </cell>
          <cell r="J2039">
            <v>0</v>
          </cell>
          <cell r="K2039">
            <v>631010000</v>
          </cell>
          <cell r="L2039" t="str">
            <v>ҚР, ШҚО, Өскемен қ., Бажов көш., 10</v>
          </cell>
          <cell r="M2039" t="str">
            <v>Желтоқсан-Қантар</v>
          </cell>
          <cell r="N2039" t="str">
            <v>Шығыс-Қазақстан облысы, Өскемен қ.</v>
          </cell>
          <cell r="O2039" t="str">
            <v>DDP</v>
          </cell>
          <cell r="P2039" t="str">
            <v>шартқа қол қойылған кезден бастап 45 күнтізбелік күн ішінде</v>
          </cell>
          <cell r="Q2039">
            <v>0</v>
          </cell>
          <cell r="R2039">
            <v>796</v>
          </cell>
          <cell r="S2039" t="str">
            <v>Дана</v>
          </cell>
        </row>
        <row r="2040">
          <cell r="A2040" t="str">
            <v>1321 Т</v>
          </cell>
          <cell r="B2040" t="str">
            <v>"ШҚ АЭК" АҚ</v>
          </cell>
          <cell r="C2040" t="str">
            <v>25.73.30.230.000.00.0796.000000000000</v>
          </cell>
          <cell r="D2040">
            <v>532130106</v>
          </cell>
          <cell r="E2040" t="str">
            <v>Қырынан тістеуік 200 мм оқшау.саппен</v>
          </cell>
          <cell r="F2040" t="str">
            <v>Кусачки</v>
          </cell>
          <cell r="G2040" t="str">
            <v>тип боковые, с изолирующей рукояткой</v>
          </cell>
          <cell r="H2040" t="str">
            <v>Қырынан тістеуік 200 мм оқшау.саппен</v>
          </cell>
          <cell r="I2040" t="str">
            <v>БК</v>
          </cell>
          <cell r="J2040">
            <v>0</v>
          </cell>
          <cell r="K2040">
            <v>631010000</v>
          </cell>
          <cell r="L2040" t="str">
            <v>ҚР, ШҚО, Өскемен қ., Бажов көш., 10</v>
          </cell>
          <cell r="M2040" t="str">
            <v>Желтоқсан-Қантар</v>
          </cell>
          <cell r="N2040" t="str">
            <v>Шығыс-Қазақстан облысы, Өскемен қ.</v>
          </cell>
          <cell r="O2040" t="str">
            <v>DDP</v>
          </cell>
          <cell r="P2040" t="str">
            <v>шартқа қол қойылған кезден бастап 45 күнтізбелік күн ішінде</v>
          </cell>
          <cell r="Q2040">
            <v>0</v>
          </cell>
          <cell r="R2040">
            <v>796</v>
          </cell>
          <cell r="S2040" t="str">
            <v>Дана</v>
          </cell>
        </row>
        <row r="2041">
          <cell r="A2041" t="str">
            <v>1322 Т</v>
          </cell>
          <cell r="B2041" t="str">
            <v>"ШҚ АЭК" АҚ</v>
          </cell>
          <cell r="C2041" t="str">
            <v>25.73.30.230.000.00.0796.000000000000</v>
          </cell>
          <cell r="D2041">
            <v>532130108</v>
          </cell>
          <cell r="E2041" t="str">
            <v>Оқшаулатқышты жою үшін тістеуік</v>
          </cell>
          <cell r="F2041" t="str">
            <v>Кусачки</v>
          </cell>
          <cell r="G2041" t="str">
            <v>тип боковые, с изолирующей рукояткой</v>
          </cell>
          <cell r="H2041" t="str">
            <v>Оқшаулатқышты жою үшін тістеуік</v>
          </cell>
          <cell r="I2041" t="str">
            <v>БК</v>
          </cell>
          <cell r="J2041">
            <v>0</v>
          </cell>
          <cell r="K2041">
            <v>631010000</v>
          </cell>
          <cell r="L2041" t="str">
            <v>ҚР, ШҚО, Өскемен қ., Бажов көш., 10</v>
          </cell>
          <cell r="M2041" t="str">
            <v>Желтоқсан-Қантар</v>
          </cell>
          <cell r="N2041" t="str">
            <v>Шығыс-Қазақстан облысы, Өскемен қ.</v>
          </cell>
          <cell r="O2041" t="str">
            <v>DDP</v>
          </cell>
          <cell r="P2041" t="str">
            <v>шартқа қол қойылған кезден бастап 45 күнтізбелік күн ішінде</v>
          </cell>
          <cell r="Q2041">
            <v>0</v>
          </cell>
          <cell r="R2041">
            <v>796</v>
          </cell>
          <cell r="S2041" t="str">
            <v>Дана</v>
          </cell>
        </row>
        <row r="2042">
          <cell r="A2042" t="str">
            <v>1322-1 Т</v>
          </cell>
          <cell r="B2042" t="str">
            <v>"ШҚ АЭК" АҚ</v>
          </cell>
          <cell r="C2042" t="str">
            <v>25.73.30.230.000.00.0796.000000000000</v>
          </cell>
          <cell r="D2042">
            <v>532130108</v>
          </cell>
          <cell r="E2042" t="str">
            <v>Оқшаулатқышты жою үшін тістеуік</v>
          </cell>
          <cell r="F2042" t="str">
            <v>Кусачки</v>
          </cell>
          <cell r="G2042" t="str">
            <v>тип боковые, с изолирующей рукояткой</v>
          </cell>
          <cell r="H2042" t="str">
            <v>Оқшаулатқышты жою үшін тістеуік</v>
          </cell>
          <cell r="I2042" t="str">
            <v>БК</v>
          </cell>
          <cell r="J2042">
            <v>0</v>
          </cell>
          <cell r="K2042">
            <v>631010000</v>
          </cell>
          <cell r="L2042" t="str">
            <v>ҚР, ШҚО, Өскемен қ., Бажов көш., 10</v>
          </cell>
          <cell r="M2042" t="str">
            <v>Наурыз - Сәуір</v>
          </cell>
          <cell r="N2042" t="str">
            <v>Шығыс-Қазақстан облысы, Өскемен қ.</v>
          </cell>
          <cell r="O2042" t="str">
            <v>DDP</v>
          </cell>
          <cell r="P2042" t="str">
            <v>шартқа қол қойылған кезден бастап 45 күнтізбелік күн ішінде</v>
          </cell>
          <cell r="Q2042">
            <v>0</v>
          </cell>
          <cell r="R2042">
            <v>796</v>
          </cell>
          <cell r="S2042" t="str">
            <v>Дана</v>
          </cell>
        </row>
        <row r="2043">
          <cell r="A2043" t="str">
            <v>1323 Т</v>
          </cell>
          <cell r="B2043" t="str">
            <v>"ШҚ АЭК" АҚ</v>
          </cell>
          <cell r="C2043" t="str">
            <v>25.73.30.650.010.00.0796.000000000001</v>
          </cell>
          <cell r="D2043">
            <v>532134100</v>
          </cell>
          <cell r="E2043" t="str">
            <v>Сүймен D=25, L-1300</v>
          </cell>
          <cell r="F2043" t="str">
            <v>Лом</v>
          </cell>
          <cell r="G2043" t="str">
            <v>монтажный</v>
          </cell>
          <cell r="H2043" t="str">
            <v>Сүймен D=25, L-1300</v>
          </cell>
          <cell r="I2043" t="str">
            <v>БК</v>
          </cell>
          <cell r="J2043">
            <v>0</v>
          </cell>
          <cell r="K2043">
            <v>631010000</v>
          </cell>
          <cell r="L2043" t="str">
            <v>ҚР, ШҚО, Өскемен қ., Бажов көш., 10</v>
          </cell>
          <cell r="M2043" t="str">
            <v>Желтоқсан-Қантар</v>
          </cell>
          <cell r="N2043" t="str">
            <v>Шығыс-Қазақстан облысы, Өскемен қ.</v>
          </cell>
          <cell r="O2043" t="str">
            <v>DDP</v>
          </cell>
          <cell r="P2043" t="str">
            <v>шартқа қол қойылған кезден бастап 45 күнтізбелік күн ішінде</v>
          </cell>
          <cell r="Q2043">
            <v>0</v>
          </cell>
          <cell r="R2043">
            <v>796</v>
          </cell>
          <cell r="S2043" t="str">
            <v>Дана</v>
          </cell>
        </row>
        <row r="2044">
          <cell r="A2044" t="str">
            <v>1324 Т</v>
          </cell>
          <cell r="B2044" t="str">
            <v>"ШҚ АЭК" АҚ</v>
          </cell>
          <cell r="C2044" t="str">
            <v>25.73.30.650.010.00.0796.000000000001</v>
          </cell>
          <cell r="D2044">
            <v>532134102</v>
          </cell>
          <cell r="E2044" t="str">
            <v xml:space="preserve">Сүймен D=16, L-600                                                                                  </v>
          </cell>
          <cell r="F2044" t="str">
            <v>Лом</v>
          </cell>
          <cell r="G2044" t="str">
            <v>монтажный</v>
          </cell>
          <cell r="H2044" t="str">
            <v xml:space="preserve">Сүймен D=16, L-600                                                                                  </v>
          </cell>
          <cell r="I2044" t="str">
            <v>БК</v>
          </cell>
          <cell r="J2044">
            <v>0</v>
          </cell>
          <cell r="K2044">
            <v>631010000</v>
          </cell>
          <cell r="L2044" t="str">
            <v>ҚР, ШҚО, Өскемен қ., Бажов көш., 10</v>
          </cell>
          <cell r="M2044" t="str">
            <v>Желтоқсан-Қантар</v>
          </cell>
          <cell r="N2044" t="str">
            <v>Шығыс-Қазақстан облысы, Өскемен қ.</v>
          </cell>
          <cell r="O2044" t="str">
            <v>DDP</v>
          </cell>
          <cell r="P2044" t="str">
            <v>шартқа қол қойылған кезден бастап 45 күнтізбелік күн ішінде</v>
          </cell>
          <cell r="Q2044">
            <v>0</v>
          </cell>
          <cell r="R2044">
            <v>796</v>
          </cell>
          <cell r="S2044" t="str">
            <v>Дана</v>
          </cell>
        </row>
        <row r="2045">
          <cell r="A2045" t="str">
            <v>1324-1 Т</v>
          </cell>
          <cell r="B2045" t="str">
            <v>"ШҚ АЭК" АҚ</v>
          </cell>
          <cell r="C2045" t="str">
            <v>25.73.30.650.010.00.0796.000000000001</v>
          </cell>
          <cell r="D2045">
            <v>532134102</v>
          </cell>
          <cell r="E2045" t="str">
            <v xml:space="preserve">Сүймен D=16, L-600                                                                                  </v>
          </cell>
          <cell r="F2045" t="str">
            <v>Лом</v>
          </cell>
          <cell r="G2045" t="str">
            <v>монтажный</v>
          </cell>
          <cell r="H2045" t="str">
            <v xml:space="preserve">Сүймен D=16, L-600                                                                                  </v>
          </cell>
          <cell r="I2045" t="str">
            <v>БК</v>
          </cell>
          <cell r="J2045">
            <v>0</v>
          </cell>
          <cell r="K2045">
            <v>631010000</v>
          </cell>
          <cell r="L2045" t="str">
            <v>ҚР, ШҚО, Өскемен қ., Бажов көш., 10</v>
          </cell>
          <cell r="M2045" t="str">
            <v>Наурыз - Сәуір</v>
          </cell>
          <cell r="N2045" t="str">
            <v>Шығыс-Қазақстан облысы, Өскемен қ.</v>
          </cell>
          <cell r="O2045" t="str">
            <v>DDP</v>
          </cell>
          <cell r="P2045" t="str">
            <v>шартқа қол қойылған кезден бастап 45 күнтізбелік күн ішінде</v>
          </cell>
          <cell r="Q2045">
            <v>0</v>
          </cell>
          <cell r="R2045">
            <v>796</v>
          </cell>
          <cell r="S2045" t="str">
            <v>Дана</v>
          </cell>
        </row>
        <row r="2046">
          <cell r="A2046" t="str">
            <v>1325 Т</v>
          </cell>
          <cell r="B2046" t="str">
            <v>"ШҚ АЭК" АҚ</v>
          </cell>
          <cell r="C2046" t="str">
            <v>25.73.30.650.010.00.0796.000000000001</v>
          </cell>
          <cell r="D2046">
            <v>532134107</v>
          </cell>
          <cell r="E2046" t="str">
            <v>МОНТАЖДЫҚ Сүймен D=24, L-1180</v>
          </cell>
          <cell r="F2046" t="str">
            <v>Лом</v>
          </cell>
          <cell r="G2046" t="str">
            <v>монтажный</v>
          </cell>
          <cell r="H2046" t="str">
            <v>МОНТАЖДЫҚ Сүймен D=24, L-1180</v>
          </cell>
          <cell r="I2046" t="str">
            <v>БК</v>
          </cell>
          <cell r="J2046">
            <v>0</v>
          </cell>
          <cell r="K2046">
            <v>631010000</v>
          </cell>
          <cell r="L2046" t="str">
            <v>ҚР, ШҚО, Өскемен қ., Бажов көш., 10</v>
          </cell>
          <cell r="M2046" t="str">
            <v>Желтоқсан-Қантар</v>
          </cell>
          <cell r="N2046" t="str">
            <v>Шығыс-Қазақстан облысы, Өскемен қ.</v>
          </cell>
          <cell r="O2046" t="str">
            <v>DDP</v>
          </cell>
          <cell r="P2046" t="str">
            <v>шартқа қол қойылған кезден бастап 45 күнтізбелік күн ішінде</v>
          </cell>
          <cell r="Q2046">
            <v>0</v>
          </cell>
          <cell r="R2046">
            <v>796</v>
          </cell>
          <cell r="S2046" t="str">
            <v>Дана</v>
          </cell>
        </row>
        <row r="2047">
          <cell r="A2047" t="str">
            <v>1325-1 Т</v>
          </cell>
          <cell r="B2047" t="str">
            <v>"ШҚ АЭК" АҚ</v>
          </cell>
          <cell r="C2047" t="str">
            <v>25.73.30.650.010.00.0796.000000000001</v>
          </cell>
          <cell r="D2047">
            <v>532134107</v>
          </cell>
          <cell r="E2047" t="str">
            <v>МОНТАЖДЫҚ Сүймен D=24, L-1180</v>
          </cell>
          <cell r="F2047" t="str">
            <v>Лом</v>
          </cell>
          <cell r="G2047" t="str">
            <v>монтажный</v>
          </cell>
          <cell r="H2047" t="str">
            <v>МОНТАЖДЫҚ Сүймен D=24, L-1180</v>
          </cell>
          <cell r="I2047" t="str">
            <v>БК</v>
          </cell>
          <cell r="J2047">
            <v>0</v>
          </cell>
          <cell r="K2047">
            <v>631010000</v>
          </cell>
          <cell r="L2047" t="str">
            <v>ҚР, ШҚО, Өскемен қ., Бажов көш., 10</v>
          </cell>
          <cell r="M2047" t="str">
            <v>Наурыз - Сәуір</v>
          </cell>
          <cell r="N2047" t="str">
            <v>Шығыс-Қазақстан облысы, Өскемен қ.</v>
          </cell>
          <cell r="O2047" t="str">
            <v>DDP</v>
          </cell>
          <cell r="P2047" t="str">
            <v>шартқа қол қойылған кезден бастап 45 күнтізбелік күн ішінде</v>
          </cell>
          <cell r="Q2047">
            <v>0</v>
          </cell>
          <cell r="R2047">
            <v>796</v>
          </cell>
          <cell r="S2047" t="str">
            <v>Дана</v>
          </cell>
        </row>
        <row r="2048">
          <cell r="A2048" t="str">
            <v>1326 Т</v>
          </cell>
          <cell r="B2048" t="str">
            <v>"ШҚ АЭК" АҚ</v>
          </cell>
          <cell r="C2048" t="str">
            <v>25.73.40.100.000.00.0796.000000000006</v>
          </cell>
          <cell r="D2048">
            <v>532137100</v>
          </cell>
          <cell r="E2048" t="str">
            <v>Гайкалық метчик М10Х1,0</v>
          </cell>
          <cell r="F2048" t="str">
            <v>Метчик</v>
          </cell>
          <cell r="G2048" t="str">
            <v>гаечный, номинальный диаметр 8-10 мм</v>
          </cell>
          <cell r="H2048" t="str">
            <v>Гайкалық метчик М10Х1,0</v>
          </cell>
          <cell r="I2048" t="str">
            <v>БК</v>
          </cell>
          <cell r="J2048">
            <v>0</v>
          </cell>
          <cell r="K2048">
            <v>631010000</v>
          </cell>
          <cell r="L2048" t="str">
            <v>ҚР, ШҚО, Өскемен қ., Бажов көш., 10</v>
          </cell>
          <cell r="M2048" t="str">
            <v>Желтоқсан-Қантар</v>
          </cell>
          <cell r="N2048" t="str">
            <v>Шығыс-Қазақстан облысы, Өскемен қ.</v>
          </cell>
          <cell r="O2048" t="str">
            <v>DDP</v>
          </cell>
          <cell r="P2048" t="str">
            <v>шартқа қол қойылған кезден бастап 45 күнтізбелік күн ішінде</v>
          </cell>
          <cell r="Q2048">
            <v>0</v>
          </cell>
          <cell r="R2048">
            <v>839</v>
          </cell>
          <cell r="S2048" t="str">
            <v>Комплект</v>
          </cell>
        </row>
        <row r="2049">
          <cell r="A2049" t="str">
            <v>1326-1 Т</v>
          </cell>
          <cell r="B2049" t="str">
            <v>"ШҚ АЭК" АҚ</v>
          </cell>
          <cell r="C2049" t="str">
            <v>25.73.40.100.000.00.0796.000000000006</v>
          </cell>
          <cell r="D2049">
            <v>532137100</v>
          </cell>
          <cell r="E2049" t="str">
            <v>Гайкалық метчик М10Х1,0</v>
          </cell>
          <cell r="F2049" t="str">
            <v>Метчик</v>
          </cell>
          <cell r="G2049" t="str">
            <v>гаечный, номинальный диаметр 8-10 мм</v>
          </cell>
          <cell r="H2049" t="str">
            <v>Гайкалық метчик М10Х1,0</v>
          </cell>
          <cell r="I2049" t="str">
            <v>БК</v>
          </cell>
          <cell r="J2049">
            <v>0</v>
          </cell>
          <cell r="K2049">
            <v>631010000</v>
          </cell>
          <cell r="L2049" t="str">
            <v>ҚР, ШҚО, Өскемен қ., Бажов көш., 10</v>
          </cell>
          <cell r="M2049" t="str">
            <v>Наурыз - Сәуір</v>
          </cell>
          <cell r="N2049" t="str">
            <v>Шығыс-Қазақстан облысы, Өскемен қ.</v>
          </cell>
          <cell r="O2049" t="str">
            <v>DDP</v>
          </cell>
          <cell r="P2049" t="str">
            <v>шартқа қол қойылған кезден бастап 45 күнтізбелік күн ішінде</v>
          </cell>
          <cell r="Q2049">
            <v>0</v>
          </cell>
          <cell r="R2049">
            <v>839</v>
          </cell>
          <cell r="S2049" t="str">
            <v>Комплект</v>
          </cell>
        </row>
        <row r="2050">
          <cell r="A2050" t="str">
            <v>1327 Т</v>
          </cell>
          <cell r="B2050" t="str">
            <v>"ШҚ АЭК" АҚ</v>
          </cell>
          <cell r="C2050" t="str">
            <v>25.73.40.100.000.00.0796.000000000006</v>
          </cell>
          <cell r="D2050">
            <v>532137101</v>
          </cell>
          <cell r="E2050" t="str">
            <v>Гайкалық метчик М10Х1,25</v>
          </cell>
          <cell r="F2050" t="str">
            <v>Метчик</v>
          </cell>
          <cell r="G2050" t="str">
            <v>гаечный, номинальный диаметр 8-10 мм</v>
          </cell>
          <cell r="H2050" t="str">
            <v>Гайкалық метчик М10Х1,25</v>
          </cell>
          <cell r="I2050" t="str">
            <v>БК</v>
          </cell>
          <cell r="J2050">
            <v>0</v>
          </cell>
          <cell r="K2050">
            <v>631010000</v>
          </cell>
          <cell r="L2050" t="str">
            <v>ҚР, ШҚО, Өскемен қ., Бажов көш., 10</v>
          </cell>
          <cell r="M2050" t="str">
            <v>Желтоқсан-Қантар</v>
          </cell>
          <cell r="N2050" t="str">
            <v>Шығыс-Қазақстан облысы, Өскемен қ.</v>
          </cell>
          <cell r="O2050" t="str">
            <v>DDP</v>
          </cell>
          <cell r="P2050" t="str">
            <v>шартқа қол қойылған кезден бастап 45 күнтізбелік күн ішінде</v>
          </cell>
          <cell r="Q2050">
            <v>0</v>
          </cell>
          <cell r="R2050">
            <v>796</v>
          </cell>
          <cell r="S2050" t="str">
            <v>Дана</v>
          </cell>
        </row>
        <row r="2051">
          <cell r="A2051" t="str">
            <v>1327-1 Т</v>
          </cell>
          <cell r="B2051" t="str">
            <v>"ШҚ АЭК" АҚ</v>
          </cell>
          <cell r="C2051" t="str">
            <v>25.73.40.100.000.00.0796.000000000006</v>
          </cell>
          <cell r="D2051">
            <v>532137101</v>
          </cell>
          <cell r="E2051" t="str">
            <v>Гайкалық метчик М10Х1,25</v>
          </cell>
          <cell r="F2051" t="str">
            <v>Метчик</v>
          </cell>
          <cell r="G2051" t="str">
            <v>гаечный, номинальный диаметр 8-10 мм</v>
          </cell>
          <cell r="H2051" t="str">
            <v>Гайкалық метчик М10Х1,25</v>
          </cell>
          <cell r="I2051" t="str">
            <v>БК</v>
          </cell>
          <cell r="J2051">
            <v>0</v>
          </cell>
          <cell r="K2051">
            <v>631010000</v>
          </cell>
          <cell r="L2051" t="str">
            <v>ҚР, ШҚО, Өскемен қ., Бажов көш., 10</v>
          </cell>
          <cell r="M2051" t="str">
            <v>Наурыз - Сәуір</v>
          </cell>
          <cell r="N2051" t="str">
            <v>Шығыс-Қазақстан облысы, Өскемен қ.</v>
          </cell>
          <cell r="O2051" t="str">
            <v>DDP</v>
          </cell>
          <cell r="P2051" t="str">
            <v>шартқа қол қойылған кезден бастап 45 күнтізбелік күн ішінде</v>
          </cell>
          <cell r="Q2051">
            <v>0</v>
          </cell>
          <cell r="R2051">
            <v>796</v>
          </cell>
          <cell r="S2051" t="str">
            <v>Дана</v>
          </cell>
        </row>
        <row r="2052">
          <cell r="A2052" t="str">
            <v>1328 Т</v>
          </cell>
          <cell r="B2052" t="str">
            <v>"ШҚ АЭК" АҚ</v>
          </cell>
          <cell r="C2052" t="str">
            <v>25.73.40.100.000.00.0796.000000000006</v>
          </cell>
          <cell r="D2052">
            <v>532137102</v>
          </cell>
          <cell r="E2052" t="str">
            <v>Гайкалық метчик М10Х1,5</v>
          </cell>
          <cell r="F2052" t="str">
            <v>Метчик</v>
          </cell>
          <cell r="G2052" t="str">
            <v>гаечный, номинальный диаметр 8-10 мм</v>
          </cell>
          <cell r="H2052" t="str">
            <v>Гайкалық метчик М10Х1,5</v>
          </cell>
          <cell r="I2052" t="str">
            <v>БК</v>
          </cell>
          <cell r="J2052">
            <v>0</v>
          </cell>
          <cell r="K2052">
            <v>631010000</v>
          </cell>
          <cell r="L2052" t="str">
            <v>ҚР, ШҚО, Өскемен қ., Бажов көш., 10</v>
          </cell>
          <cell r="M2052" t="str">
            <v>Желтоқсан-Қантар</v>
          </cell>
          <cell r="N2052" t="str">
            <v>Шығыс-Қазақстан облысы, Өскемен қ.</v>
          </cell>
          <cell r="O2052" t="str">
            <v>DDP</v>
          </cell>
          <cell r="P2052" t="str">
            <v>шартқа қол қойылған кезден бастап 45 күнтізбелік күн ішінде</v>
          </cell>
          <cell r="Q2052">
            <v>0</v>
          </cell>
          <cell r="R2052">
            <v>796</v>
          </cell>
          <cell r="S2052" t="str">
            <v>Дана</v>
          </cell>
        </row>
        <row r="2053">
          <cell r="A2053" t="str">
            <v>1329 Т</v>
          </cell>
          <cell r="B2053" t="str">
            <v>"ШҚ АЭК" АҚ</v>
          </cell>
          <cell r="C2053" t="str">
            <v>25.73.40.100.000.00.0796.000000000007</v>
          </cell>
          <cell r="D2053">
            <v>532137103</v>
          </cell>
          <cell r="E2053" t="str">
            <v>Гайкалық метчик М12Х1,5</v>
          </cell>
          <cell r="F2053" t="str">
            <v>Метчик</v>
          </cell>
          <cell r="G2053" t="str">
            <v>гаечный, номинальный диаметр 11-16 мм</v>
          </cell>
          <cell r="H2053" t="str">
            <v>Гайкалық метчик М12Х1,5</v>
          </cell>
          <cell r="I2053" t="str">
            <v>БК</v>
          </cell>
          <cell r="J2053">
            <v>0</v>
          </cell>
          <cell r="K2053">
            <v>631010000</v>
          </cell>
          <cell r="L2053" t="str">
            <v>ҚР, ШҚО, Өскемен қ., Бажов көш., 10</v>
          </cell>
          <cell r="M2053" t="str">
            <v>Желтоқсан-Қантар</v>
          </cell>
          <cell r="N2053" t="str">
            <v>Шығыс-Қазақстан облысы, Өскемен қ.</v>
          </cell>
          <cell r="O2053" t="str">
            <v>DDP</v>
          </cell>
          <cell r="P2053" t="str">
            <v>шартқа қол қойылған кезден бастап 45 күнтізбелік күн ішінде</v>
          </cell>
          <cell r="Q2053">
            <v>0</v>
          </cell>
          <cell r="R2053">
            <v>796</v>
          </cell>
          <cell r="S2053" t="str">
            <v>Дана</v>
          </cell>
        </row>
        <row r="2054">
          <cell r="A2054" t="str">
            <v>1329-1 Т</v>
          </cell>
          <cell r="B2054" t="str">
            <v>"ШҚ АЭК" АҚ</v>
          </cell>
          <cell r="C2054" t="str">
            <v>25.73.40.100.000.00.0796.000000000007</v>
          </cell>
          <cell r="D2054">
            <v>532137103</v>
          </cell>
          <cell r="E2054" t="str">
            <v>Гайкалық метчик М12Х1,5</v>
          </cell>
          <cell r="F2054" t="str">
            <v>Метчик</v>
          </cell>
          <cell r="G2054" t="str">
            <v>гаечный, номинальный диаметр 11-16 мм</v>
          </cell>
          <cell r="H2054" t="str">
            <v>Гайкалық метчик М12Х1,5</v>
          </cell>
          <cell r="I2054" t="str">
            <v>БК</v>
          </cell>
          <cell r="J2054">
            <v>0</v>
          </cell>
          <cell r="K2054">
            <v>631010000</v>
          </cell>
          <cell r="L2054" t="str">
            <v>ҚР, ШҚО, Өскемен қ., Бажов көш., 10</v>
          </cell>
          <cell r="M2054" t="str">
            <v>Наурыз - Сәуір</v>
          </cell>
          <cell r="N2054" t="str">
            <v>Шығыс-Қазақстан облысы, Өскемен қ.</v>
          </cell>
          <cell r="O2054" t="str">
            <v>DDP</v>
          </cell>
          <cell r="P2054" t="str">
            <v>шартқа қол қойылған кезден бастап 45 күнтізбелік күн ішінде</v>
          </cell>
          <cell r="Q2054">
            <v>0</v>
          </cell>
          <cell r="R2054">
            <v>796</v>
          </cell>
          <cell r="S2054" t="str">
            <v>Дана</v>
          </cell>
        </row>
        <row r="2055">
          <cell r="A2055" t="str">
            <v>1330 Т</v>
          </cell>
          <cell r="B2055" t="str">
            <v>"ШҚ АЭК" АҚ</v>
          </cell>
          <cell r="C2055" t="str">
            <v>25.73.40.100.000.00.0796.000000000007</v>
          </cell>
          <cell r="D2055">
            <v>532137104</v>
          </cell>
          <cell r="E2055" t="str">
            <v>Гайкалық метчик М12Х1,75</v>
          </cell>
          <cell r="F2055" t="str">
            <v>Метчик</v>
          </cell>
          <cell r="G2055" t="str">
            <v>гаечный, номинальный диаметр 11-16 мм</v>
          </cell>
          <cell r="H2055" t="str">
            <v>Гайкалық метчик М12Х1,75</v>
          </cell>
          <cell r="I2055" t="str">
            <v>БК</v>
          </cell>
          <cell r="J2055">
            <v>0</v>
          </cell>
          <cell r="K2055">
            <v>631010000</v>
          </cell>
          <cell r="L2055" t="str">
            <v>ҚР, ШҚО, Өскемен қ., Бажов көш., 10</v>
          </cell>
          <cell r="M2055" t="str">
            <v>Желтоқсан-Қантар</v>
          </cell>
          <cell r="N2055" t="str">
            <v>Шығыс-Қазақстан облысы, Өскемен қ.</v>
          </cell>
          <cell r="O2055" t="str">
            <v>DDP</v>
          </cell>
          <cell r="P2055" t="str">
            <v>шартқа қол қойылған кезден бастап 45 күнтізбелік күн ішінде</v>
          </cell>
          <cell r="Q2055">
            <v>0</v>
          </cell>
          <cell r="R2055">
            <v>796</v>
          </cell>
          <cell r="S2055" t="str">
            <v>Дана</v>
          </cell>
        </row>
        <row r="2056">
          <cell r="A2056" t="str">
            <v>1331 Т</v>
          </cell>
          <cell r="B2056" t="str">
            <v>"ШҚ АЭК" АҚ</v>
          </cell>
          <cell r="C2056" t="str">
            <v>25.73.40.100.000.00.0796.000000000007</v>
          </cell>
          <cell r="D2056">
            <v>532137105</v>
          </cell>
          <cell r="E2056" t="str">
            <v>Гайкалық метчик М14Х1,00</v>
          </cell>
          <cell r="F2056" t="str">
            <v>Метчик</v>
          </cell>
          <cell r="G2056" t="str">
            <v>гаечный, номинальный диаметр 11-16 мм</v>
          </cell>
          <cell r="H2056" t="str">
            <v>Гайкалық метчик М14Х1,00</v>
          </cell>
          <cell r="I2056" t="str">
            <v>БК</v>
          </cell>
          <cell r="J2056">
            <v>0</v>
          </cell>
          <cell r="K2056">
            <v>631010000</v>
          </cell>
          <cell r="L2056" t="str">
            <v>ҚР, ШҚО, Өскемен қ., Бажов көш., 10</v>
          </cell>
          <cell r="M2056" t="str">
            <v>Желтоқсан-Қантар</v>
          </cell>
          <cell r="N2056" t="str">
            <v>Шығыс-Қазақстан облысы, Өскемен қ.</v>
          </cell>
          <cell r="O2056" t="str">
            <v>DDP</v>
          </cell>
          <cell r="P2056" t="str">
            <v>шартқа қол қойылған кезден бастап 45 күнтізбелік күн ішінде</v>
          </cell>
          <cell r="Q2056">
            <v>0</v>
          </cell>
          <cell r="R2056">
            <v>796</v>
          </cell>
          <cell r="S2056" t="str">
            <v>Дана</v>
          </cell>
        </row>
        <row r="2057">
          <cell r="A2057" t="str">
            <v>1331-1 Т</v>
          </cell>
          <cell r="B2057" t="str">
            <v>"ШҚ АЭК" АҚ</v>
          </cell>
          <cell r="C2057" t="str">
            <v>25.73.40.100.000.00.0796.000000000007</v>
          </cell>
          <cell r="D2057">
            <v>532137105</v>
          </cell>
          <cell r="E2057" t="str">
            <v>Гайкалық метчик М14Х1,00</v>
          </cell>
          <cell r="F2057" t="str">
            <v>Метчик</v>
          </cell>
          <cell r="G2057" t="str">
            <v>гаечный, номинальный диаметр 11-16 мм</v>
          </cell>
          <cell r="H2057" t="str">
            <v>Гайкалық метчик М14Х1,00</v>
          </cell>
          <cell r="I2057" t="str">
            <v>БК</v>
          </cell>
          <cell r="J2057">
            <v>0</v>
          </cell>
          <cell r="K2057">
            <v>631010000</v>
          </cell>
          <cell r="L2057" t="str">
            <v>ҚР, ШҚО, Өскемен қ., Бажов көш., 10</v>
          </cell>
          <cell r="M2057" t="str">
            <v>Наурыз - Сәуір</v>
          </cell>
          <cell r="N2057" t="str">
            <v>Шығыс-Қазақстан облысы, Өскемен қ.</v>
          </cell>
          <cell r="O2057" t="str">
            <v>DDP</v>
          </cell>
          <cell r="P2057" t="str">
            <v>шартқа қол қойылған кезден бастап 45 күнтізбелік күн ішінде</v>
          </cell>
          <cell r="Q2057">
            <v>0</v>
          </cell>
          <cell r="R2057">
            <v>796</v>
          </cell>
          <cell r="S2057" t="str">
            <v>Дана</v>
          </cell>
        </row>
        <row r="2058">
          <cell r="A2058" t="str">
            <v>1332 Т</v>
          </cell>
          <cell r="B2058" t="str">
            <v>"ШҚ АЭК" АҚ</v>
          </cell>
          <cell r="C2058" t="str">
            <v>25.73.40.100.000.00.0796.000000000007</v>
          </cell>
          <cell r="D2058">
            <v>532137106</v>
          </cell>
          <cell r="E2058" t="str">
            <v>Гайкалық метчик М14Х1,50</v>
          </cell>
          <cell r="F2058" t="str">
            <v>Метчик</v>
          </cell>
          <cell r="G2058" t="str">
            <v>гаечный, номинальный диаметр 11-16 мм</v>
          </cell>
          <cell r="H2058" t="str">
            <v>Гайкалық метчик М14Х1,50</v>
          </cell>
          <cell r="I2058" t="str">
            <v>БК</v>
          </cell>
          <cell r="J2058">
            <v>0</v>
          </cell>
          <cell r="K2058">
            <v>631010000</v>
          </cell>
          <cell r="L2058" t="str">
            <v>ҚР, ШҚО, Өскемен қ., Бажов көш., 10</v>
          </cell>
          <cell r="M2058" t="str">
            <v>Желтоқсан-Қантар</v>
          </cell>
          <cell r="N2058" t="str">
            <v>Шығыс-Қазақстан облысы, Өскемен қ.</v>
          </cell>
          <cell r="O2058" t="str">
            <v>DDP</v>
          </cell>
          <cell r="P2058" t="str">
            <v>шартқа қол қойылған кезден бастап 45 күнтізбелік күн ішінде</v>
          </cell>
          <cell r="Q2058">
            <v>0</v>
          </cell>
          <cell r="R2058">
            <v>796</v>
          </cell>
          <cell r="S2058" t="str">
            <v>Дана</v>
          </cell>
        </row>
        <row r="2059">
          <cell r="A2059" t="str">
            <v>1332-1 Т</v>
          </cell>
          <cell r="B2059" t="str">
            <v>"ШҚ АЭК" АҚ</v>
          </cell>
          <cell r="C2059" t="str">
            <v>25.73.40.100.000.00.0796.000000000007</v>
          </cell>
          <cell r="D2059">
            <v>532137106</v>
          </cell>
          <cell r="E2059" t="str">
            <v>Гайкалық метчик М14Х1,50</v>
          </cell>
          <cell r="F2059" t="str">
            <v>Метчик</v>
          </cell>
          <cell r="G2059" t="str">
            <v>гаечный, номинальный диаметр 11-16 мм</v>
          </cell>
          <cell r="H2059" t="str">
            <v>Гайкалық метчик М14Х1,50</v>
          </cell>
          <cell r="I2059" t="str">
            <v>БК</v>
          </cell>
          <cell r="J2059">
            <v>0</v>
          </cell>
          <cell r="K2059">
            <v>631010000</v>
          </cell>
          <cell r="L2059" t="str">
            <v>ҚР, ШҚО, Өскемен қ., Бажов көш., 10</v>
          </cell>
          <cell r="M2059" t="str">
            <v>Наурыз - Сәуір</v>
          </cell>
          <cell r="N2059" t="str">
            <v>Шығыс-Қазақстан облысы, Өскемен қ.</v>
          </cell>
          <cell r="O2059" t="str">
            <v>DDP</v>
          </cell>
          <cell r="P2059" t="str">
            <v>шартқа қол қойылған кезден бастап 45 күнтізбелік күн ішінде</v>
          </cell>
          <cell r="Q2059">
            <v>0</v>
          </cell>
          <cell r="R2059">
            <v>796</v>
          </cell>
          <cell r="S2059" t="str">
            <v>Дана</v>
          </cell>
        </row>
        <row r="2060">
          <cell r="A2060" t="str">
            <v>1333 Т</v>
          </cell>
          <cell r="B2060" t="str">
            <v>"ШҚ АЭК" АҚ</v>
          </cell>
          <cell r="C2060" t="str">
            <v>25.73.40.100.000.00.0796.000000000007</v>
          </cell>
          <cell r="D2060">
            <v>532137107</v>
          </cell>
          <cell r="E2060" t="str">
            <v>Метчик М14Х2</v>
          </cell>
          <cell r="F2060" t="str">
            <v>Метчик</v>
          </cell>
          <cell r="G2060" t="str">
            <v>гаечный, номинальный диаметр 11-16 мм</v>
          </cell>
          <cell r="H2060" t="str">
            <v>Метчик М14Х2</v>
          </cell>
          <cell r="I2060" t="str">
            <v>БК</v>
          </cell>
          <cell r="J2060">
            <v>0</v>
          </cell>
          <cell r="K2060">
            <v>631010000</v>
          </cell>
          <cell r="L2060" t="str">
            <v>ҚР, ШҚО, Өскемен қ., Бажов көш., 10</v>
          </cell>
          <cell r="M2060" t="str">
            <v>Желтоқсан-Қантар</v>
          </cell>
          <cell r="N2060" t="str">
            <v>Шығыс-Қазақстан облысы, Өскемен қ.</v>
          </cell>
          <cell r="O2060" t="str">
            <v>DDP</v>
          </cell>
          <cell r="P2060" t="str">
            <v>шартқа қол қойылған кезден бастап 45 күнтізбелік күн ішінде</v>
          </cell>
          <cell r="Q2060">
            <v>0</v>
          </cell>
          <cell r="R2060">
            <v>796</v>
          </cell>
          <cell r="S2060" t="str">
            <v>Дана</v>
          </cell>
        </row>
        <row r="2061">
          <cell r="A2061" t="str">
            <v>1333-1 Т</v>
          </cell>
          <cell r="B2061" t="str">
            <v>"ШҚ АЭК" АҚ</v>
          </cell>
          <cell r="C2061" t="str">
            <v>25.73.40.100.000.00.0796.000000000007</v>
          </cell>
          <cell r="D2061">
            <v>532137107</v>
          </cell>
          <cell r="E2061" t="str">
            <v>Метчик М14Х2</v>
          </cell>
          <cell r="F2061" t="str">
            <v>Метчик</v>
          </cell>
          <cell r="G2061" t="str">
            <v>гаечный, номинальный диаметр 11-16 мм</v>
          </cell>
          <cell r="H2061" t="str">
            <v>Метчик М14Х2</v>
          </cell>
          <cell r="I2061" t="str">
            <v>БК</v>
          </cell>
          <cell r="J2061">
            <v>0</v>
          </cell>
          <cell r="K2061">
            <v>631010000</v>
          </cell>
          <cell r="L2061" t="str">
            <v>ҚР, ШҚО, Өскемен қ., Бажов көш., 10</v>
          </cell>
          <cell r="M2061" t="str">
            <v>Наурыз - Сәуір</v>
          </cell>
          <cell r="N2061" t="str">
            <v>Шығыс-Қазақстан облысы, Өскемен қ.</v>
          </cell>
          <cell r="O2061" t="str">
            <v>DDP</v>
          </cell>
          <cell r="P2061" t="str">
            <v>шартқа қол қойылған кезден бастап 45 күнтізбелік күн ішінде</v>
          </cell>
          <cell r="Q2061">
            <v>0</v>
          </cell>
          <cell r="R2061">
            <v>796</v>
          </cell>
          <cell r="S2061" t="str">
            <v>Дана</v>
          </cell>
        </row>
        <row r="2062">
          <cell r="A2062" t="str">
            <v>1334 Т</v>
          </cell>
          <cell r="B2062" t="str">
            <v>"ШҚ АЭК" АҚ</v>
          </cell>
          <cell r="C2062" t="str">
            <v>25.73.40.100.000.00.0796.000000000007</v>
          </cell>
          <cell r="D2062">
            <v>532137108</v>
          </cell>
          <cell r="E2062" t="str">
            <v>Гайкалық метчик М16Х1,50</v>
          </cell>
          <cell r="F2062" t="str">
            <v>Метчик</v>
          </cell>
          <cell r="G2062" t="str">
            <v>гаечный, номинальный диаметр 11-16 мм</v>
          </cell>
          <cell r="H2062" t="str">
            <v>Гайкалық метчик М16Х1,50</v>
          </cell>
          <cell r="I2062" t="str">
            <v>БК</v>
          </cell>
          <cell r="J2062">
            <v>0</v>
          </cell>
          <cell r="K2062">
            <v>631010000</v>
          </cell>
          <cell r="L2062" t="str">
            <v>ҚР, ШҚО, Өскемен қ., Бажов көш., 10</v>
          </cell>
          <cell r="M2062" t="str">
            <v>Желтоқсан-Қантар</v>
          </cell>
          <cell r="N2062" t="str">
            <v>Шығыс-Қазақстан облысы, Өскемен қ.</v>
          </cell>
          <cell r="O2062" t="str">
            <v>DDP</v>
          </cell>
          <cell r="P2062" t="str">
            <v>шартқа қол қойылған кезден бастап 45 күнтізбелік күн ішінде</v>
          </cell>
          <cell r="Q2062">
            <v>0</v>
          </cell>
          <cell r="R2062">
            <v>796</v>
          </cell>
          <cell r="S2062" t="str">
            <v>Дана</v>
          </cell>
        </row>
        <row r="2063">
          <cell r="A2063" t="str">
            <v>1335 Т</v>
          </cell>
          <cell r="B2063" t="str">
            <v>"ШҚ АЭК" АҚ</v>
          </cell>
          <cell r="C2063" t="str">
            <v>25.73.40.100.000.00.0796.000000000007</v>
          </cell>
          <cell r="D2063">
            <v>532137109</v>
          </cell>
          <cell r="E2063" t="str">
            <v>Гайкалық метчик М16Х2,00</v>
          </cell>
          <cell r="F2063" t="str">
            <v>Метчик</v>
          </cell>
          <cell r="G2063" t="str">
            <v>гаечный, номинальный диаметр 11-16 мм</v>
          </cell>
          <cell r="H2063" t="str">
            <v>Гайкалық метчик М16Х2,00</v>
          </cell>
          <cell r="I2063" t="str">
            <v>БК</v>
          </cell>
          <cell r="J2063">
            <v>0</v>
          </cell>
          <cell r="K2063">
            <v>631010000</v>
          </cell>
          <cell r="L2063" t="str">
            <v>ҚР, ШҚО, Өскемен қ., Бажов көш., 10</v>
          </cell>
          <cell r="M2063" t="str">
            <v>Желтоқсан-Қантар</v>
          </cell>
          <cell r="N2063" t="str">
            <v>Шығыс-Қазақстан облысы, Өскемен қ.</v>
          </cell>
          <cell r="O2063" t="str">
            <v>DDP</v>
          </cell>
          <cell r="P2063" t="str">
            <v>шартқа қол қойылған кезден бастап 45 күнтізбелік күн ішінде</v>
          </cell>
          <cell r="Q2063">
            <v>0</v>
          </cell>
          <cell r="R2063">
            <v>796</v>
          </cell>
          <cell r="S2063" t="str">
            <v>Дана</v>
          </cell>
        </row>
        <row r="2064">
          <cell r="A2064" t="str">
            <v>1335-1 Т</v>
          </cell>
          <cell r="B2064" t="str">
            <v>"ШҚ АЭК" АҚ</v>
          </cell>
          <cell r="C2064" t="str">
            <v>25.73.40.100.000.00.0796.000000000007</v>
          </cell>
          <cell r="D2064">
            <v>532137109</v>
          </cell>
          <cell r="E2064" t="str">
            <v>Гайкалық метчик М16Х2,00</v>
          </cell>
          <cell r="F2064" t="str">
            <v>Метчик</v>
          </cell>
          <cell r="G2064" t="str">
            <v>гаечный, номинальный диаметр 11-16 мм</v>
          </cell>
          <cell r="H2064" t="str">
            <v>Гайкалық метчик М16Х2,00</v>
          </cell>
          <cell r="I2064" t="str">
            <v>БК</v>
          </cell>
          <cell r="J2064">
            <v>0</v>
          </cell>
          <cell r="K2064">
            <v>631010000</v>
          </cell>
          <cell r="L2064" t="str">
            <v>ҚР, ШҚО, Өскемен қ., Бажов көш., 10</v>
          </cell>
          <cell r="M2064" t="str">
            <v>Наурыз - Сәуір</v>
          </cell>
          <cell r="N2064" t="str">
            <v>Шығыс-Қазақстан облысы, Өскемен қ.</v>
          </cell>
          <cell r="O2064" t="str">
            <v>DDP</v>
          </cell>
          <cell r="P2064" t="str">
            <v>шартқа қол қойылған кезден бастап 45 күнтізбелік күн ішінде</v>
          </cell>
          <cell r="Q2064">
            <v>0</v>
          </cell>
          <cell r="R2064">
            <v>796</v>
          </cell>
          <cell r="S2064" t="str">
            <v>Дана</v>
          </cell>
        </row>
        <row r="2065">
          <cell r="A2065" t="str">
            <v>1336 Т</v>
          </cell>
          <cell r="B2065" t="str">
            <v>"ШҚ АЭК" АҚ</v>
          </cell>
          <cell r="C2065" t="str">
            <v>25.73.40.100.000.00.0796.000000000008</v>
          </cell>
          <cell r="D2065">
            <v>532137111</v>
          </cell>
          <cell r="E2065" t="str">
            <v>Гайкалық метчик М18Х2,5</v>
          </cell>
          <cell r="F2065" t="str">
            <v>Метчик</v>
          </cell>
          <cell r="G2065" t="str">
            <v>гаечный, номинальный диаметр 17-40 мм</v>
          </cell>
          <cell r="H2065" t="str">
            <v>Гайкалық метчик М18Х2,5</v>
          </cell>
          <cell r="I2065" t="str">
            <v>БК</v>
          </cell>
          <cell r="J2065">
            <v>0</v>
          </cell>
          <cell r="K2065">
            <v>631010000</v>
          </cell>
          <cell r="L2065" t="str">
            <v>ҚР, ШҚО, Өскемен қ., Бажов көш., 10</v>
          </cell>
          <cell r="M2065" t="str">
            <v>Желтоқсан-Қантар</v>
          </cell>
          <cell r="N2065" t="str">
            <v>Шығыс-Қазақстан облысы, Өскемен қ.</v>
          </cell>
          <cell r="O2065" t="str">
            <v>DDP</v>
          </cell>
          <cell r="P2065" t="str">
            <v>шартқа қол қойылған кезден бастап 45 күнтізбелік күн ішінде</v>
          </cell>
          <cell r="Q2065">
            <v>0</v>
          </cell>
          <cell r="R2065">
            <v>796</v>
          </cell>
          <cell r="S2065" t="str">
            <v>Дана</v>
          </cell>
        </row>
        <row r="2066">
          <cell r="A2066" t="str">
            <v>1336-1 Т</v>
          </cell>
          <cell r="B2066" t="str">
            <v>"ШҚ АЭК" АҚ</v>
          </cell>
          <cell r="C2066" t="str">
            <v>25.73.40.100.000.00.0796.000000000008</v>
          </cell>
          <cell r="D2066">
            <v>532137111</v>
          </cell>
          <cell r="E2066" t="str">
            <v>Гайкалық метчик М18Х2,5</v>
          </cell>
          <cell r="F2066" t="str">
            <v>Метчик</v>
          </cell>
          <cell r="G2066" t="str">
            <v>гаечный, номинальный диаметр 17-40 мм</v>
          </cell>
          <cell r="H2066" t="str">
            <v>Гайкалық метчик М18Х2,5</v>
          </cell>
          <cell r="I2066" t="str">
            <v>БК</v>
          </cell>
          <cell r="J2066">
            <v>0</v>
          </cell>
          <cell r="K2066">
            <v>631010000</v>
          </cell>
          <cell r="L2066" t="str">
            <v>ҚР, ШҚО, Өскемен қ., Бажов көш., 10</v>
          </cell>
          <cell r="M2066" t="str">
            <v>Наурыз - Сәуір</v>
          </cell>
          <cell r="N2066" t="str">
            <v>Шығыс-Қазақстан облысы, Өскемен қ.</v>
          </cell>
          <cell r="O2066" t="str">
            <v>DDP</v>
          </cell>
          <cell r="P2066" t="str">
            <v>шартқа қол қойылған кезден бастап 45 күнтізбелік күн ішінде</v>
          </cell>
          <cell r="Q2066">
            <v>0</v>
          </cell>
          <cell r="R2066">
            <v>796</v>
          </cell>
          <cell r="S2066" t="str">
            <v>Дана</v>
          </cell>
        </row>
        <row r="2067">
          <cell r="A2067" t="str">
            <v>1337 Т</v>
          </cell>
          <cell r="B2067" t="str">
            <v>"ШҚ АЭК" АҚ</v>
          </cell>
          <cell r="C2067" t="str">
            <v>25.73.40.100.000.00.0796.000000000008</v>
          </cell>
          <cell r="D2067">
            <v>532137114</v>
          </cell>
          <cell r="E2067" t="str">
            <v>Гайкалық метчик М20Х2,5</v>
          </cell>
          <cell r="F2067" t="str">
            <v>Метчик</v>
          </cell>
          <cell r="G2067" t="str">
            <v>гаечный, номинальный диаметр 17-40 мм</v>
          </cell>
          <cell r="H2067" t="str">
            <v>Гайкалық метчик М20Х2,5</v>
          </cell>
          <cell r="I2067" t="str">
            <v>БК</v>
          </cell>
          <cell r="J2067">
            <v>0</v>
          </cell>
          <cell r="K2067">
            <v>631010000</v>
          </cell>
          <cell r="L2067" t="str">
            <v>ҚР, ШҚО, Өскемен қ., Бажов көш., 10</v>
          </cell>
          <cell r="M2067" t="str">
            <v>Желтоқсан-Қантар</v>
          </cell>
          <cell r="N2067" t="str">
            <v>Шығыс-Қазақстан облысы, Өскемен қ.</v>
          </cell>
          <cell r="O2067" t="str">
            <v>DDP</v>
          </cell>
          <cell r="P2067" t="str">
            <v>шартқа қол қойылған кезден бастап 45 күнтізбелік күн ішінде</v>
          </cell>
          <cell r="Q2067">
            <v>0</v>
          </cell>
          <cell r="R2067">
            <v>796</v>
          </cell>
          <cell r="S2067" t="str">
            <v>Дана</v>
          </cell>
        </row>
        <row r="2068">
          <cell r="A2068" t="str">
            <v>1338 Т</v>
          </cell>
          <cell r="B2068" t="str">
            <v>"ШҚ АЭК" АҚ</v>
          </cell>
          <cell r="C2068" t="str">
            <v>25.73.40.100.000.00.0796.000000000008</v>
          </cell>
          <cell r="D2068">
            <v>532137115</v>
          </cell>
          <cell r="E2068" t="str">
            <v>Гайкалық метчик М22Х1,5</v>
          </cell>
          <cell r="F2068" t="str">
            <v>Метчик</v>
          </cell>
          <cell r="G2068" t="str">
            <v>гаечный, номинальный диаметр 17-40 мм</v>
          </cell>
          <cell r="H2068" t="str">
            <v>Гайкалық метчик М22Х1,5</v>
          </cell>
          <cell r="I2068" t="str">
            <v>БК</v>
          </cell>
          <cell r="J2068">
            <v>0</v>
          </cell>
          <cell r="K2068">
            <v>631010000</v>
          </cell>
          <cell r="L2068" t="str">
            <v>ҚР, ШҚО, Өскемен қ., Бажов көш., 10</v>
          </cell>
          <cell r="M2068" t="str">
            <v>Желтоқсан-Қантар</v>
          </cell>
          <cell r="N2068" t="str">
            <v>Шығыс-Қазақстан облысы, Өскемен қ.</v>
          </cell>
          <cell r="O2068" t="str">
            <v>DDP</v>
          </cell>
          <cell r="P2068" t="str">
            <v>шартқа қол қойылған кезден бастап 45 күнтізбелік күн ішінде</v>
          </cell>
          <cell r="Q2068">
            <v>0</v>
          </cell>
          <cell r="R2068">
            <v>796</v>
          </cell>
          <cell r="S2068" t="str">
            <v>Дана</v>
          </cell>
        </row>
        <row r="2069">
          <cell r="A2069" t="str">
            <v>1339 Т</v>
          </cell>
          <cell r="B2069" t="str">
            <v>"ШҚ АЭК" АҚ</v>
          </cell>
          <cell r="C2069" t="str">
            <v>25.73.40.100.000.00.0796.000000000008</v>
          </cell>
          <cell r="D2069">
            <v>532137118</v>
          </cell>
          <cell r="E2069" t="str">
            <v>Гайкалық метчик М27Х3,0</v>
          </cell>
          <cell r="F2069" t="str">
            <v>Метчик</v>
          </cell>
          <cell r="G2069" t="str">
            <v>гаечный, номинальный диаметр 17-40 мм</v>
          </cell>
          <cell r="H2069" t="str">
            <v>Гайкалық метчик М27Х3,0</v>
          </cell>
          <cell r="I2069" t="str">
            <v>БК</v>
          </cell>
          <cell r="J2069">
            <v>0</v>
          </cell>
          <cell r="K2069">
            <v>631010000</v>
          </cell>
          <cell r="L2069" t="str">
            <v>ҚР, ШҚО, Өскемен қ., Бажов көш., 10</v>
          </cell>
          <cell r="M2069" t="str">
            <v>Желтоқсан-Қантар</v>
          </cell>
          <cell r="N2069" t="str">
            <v>Шығыс-Қазақстан облысы, Өскемен қ.</v>
          </cell>
          <cell r="O2069" t="str">
            <v>DDP</v>
          </cell>
          <cell r="P2069" t="str">
            <v>шартқа қол қойылған кезден бастап 45 күнтізбелік күн ішінде</v>
          </cell>
          <cell r="Q2069">
            <v>0</v>
          </cell>
          <cell r="R2069">
            <v>796</v>
          </cell>
          <cell r="S2069" t="str">
            <v>Дана</v>
          </cell>
        </row>
        <row r="2070">
          <cell r="A2070" t="str">
            <v>1339-1 Т</v>
          </cell>
          <cell r="B2070" t="str">
            <v>"ШҚ АЭК" АҚ</v>
          </cell>
          <cell r="C2070" t="str">
            <v>25.73.40.100.000.00.0796.000000000008</v>
          </cell>
          <cell r="D2070">
            <v>532137118</v>
          </cell>
          <cell r="E2070" t="str">
            <v>Гайкалық метчик М27Х3,0</v>
          </cell>
          <cell r="F2070" t="str">
            <v>Метчик</v>
          </cell>
          <cell r="G2070" t="str">
            <v>гаечный, номинальный диаметр 17-40 мм</v>
          </cell>
          <cell r="H2070" t="str">
            <v>Гайкалық метчик М27Х3,0</v>
          </cell>
          <cell r="I2070" t="str">
            <v>БК</v>
          </cell>
          <cell r="J2070">
            <v>0</v>
          </cell>
          <cell r="K2070">
            <v>631010000</v>
          </cell>
          <cell r="L2070" t="str">
            <v>ҚР, ШҚО, Өскемен қ., Бажов көш., 10</v>
          </cell>
          <cell r="M2070" t="str">
            <v>Наурыз - Сәуір</v>
          </cell>
          <cell r="N2070" t="str">
            <v>Шығыс-Қазақстан облысы, Өскемен қ.</v>
          </cell>
          <cell r="O2070" t="str">
            <v>DDP</v>
          </cell>
          <cell r="P2070" t="str">
            <v>шартқа қол қойылған кезден бастап 45 күнтізбелік күн ішінде</v>
          </cell>
          <cell r="Q2070">
            <v>0</v>
          </cell>
          <cell r="R2070">
            <v>796</v>
          </cell>
          <cell r="S2070" t="str">
            <v>Дана</v>
          </cell>
        </row>
        <row r="2071">
          <cell r="A2071" t="str">
            <v>1340 Т</v>
          </cell>
          <cell r="B2071" t="str">
            <v>"ШҚ АЭК" АҚ</v>
          </cell>
          <cell r="C2071" t="str">
            <v>25.73.40.100.000.00.0796.000000000005</v>
          </cell>
          <cell r="D2071">
            <v>532137122</v>
          </cell>
          <cell r="E2071" t="str">
            <v>Гайкалық метчик М5Х0,8</v>
          </cell>
          <cell r="F2071" t="str">
            <v>Метчик</v>
          </cell>
          <cell r="G2071" t="str">
            <v>гаечный, номинальный диаметр менее 8 мм</v>
          </cell>
          <cell r="H2071" t="str">
            <v>Гайкалық метчик М5Х0,8</v>
          </cell>
          <cell r="I2071" t="str">
            <v>БК</v>
          </cell>
          <cell r="J2071">
            <v>0</v>
          </cell>
          <cell r="K2071">
            <v>631010000</v>
          </cell>
          <cell r="L2071" t="str">
            <v>ҚР, ШҚО, Өскемен қ., Бажов көш., 10</v>
          </cell>
          <cell r="M2071" t="str">
            <v>Желтоқсан-Қантар</v>
          </cell>
          <cell r="N2071" t="str">
            <v>Шығыс-Қазақстан облысы, Өскемен қ.</v>
          </cell>
          <cell r="O2071" t="str">
            <v>DDP</v>
          </cell>
          <cell r="P2071" t="str">
            <v>шартқа қол қойылған кезден бастап 45 күнтізбелік күн ішінде</v>
          </cell>
          <cell r="Q2071">
            <v>0</v>
          </cell>
          <cell r="R2071">
            <v>839</v>
          </cell>
          <cell r="S2071" t="str">
            <v>Комплект</v>
          </cell>
        </row>
        <row r="2072">
          <cell r="A2072" t="str">
            <v>1340-1 Т</v>
          </cell>
          <cell r="B2072" t="str">
            <v>"ШҚ АЭК" АҚ</v>
          </cell>
          <cell r="C2072" t="str">
            <v>25.73.40.100.000.00.0796.000000000005</v>
          </cell>
          <cell r="D2072">
            <v>532137122</v>
          </cell>
          <cell r="E2072" t="str">
            <v>Гайкалық метчик М5Х0,8</v>
          </cell>
          <cell r="F2072" t="str">
            <v>Метчик</v>
          </cell>
          <cell r="G2072" t="str">
            <v>гаечный, номинальный диаметр менее 8 мм</v>
          </cell>
          <cell r="H2072" t="str">
            <v>Гайкалық метчик М5Х0,8</v>
          </cell>
          <cell r="I2072" t="str">
            <v>БК</v>
          </cell>
          <cell r="J2072">
            <v>0</v>
          </cell>
          <cell r="K2072">
            <v>631010000</v>
          </cell>
          <cell r="L2072" t="str">
            <v>ҚР, ШҚО, Өскемен қ., Бажов көш., 10</v>
          </cell>
          <cell r="M2072" t="str">
            <v>Наурыз - Сәуір</v>
          </cell>
          <cell r="N2072" t="str">
            <v>Шығыс-Қазақстан облысы, Өскемен қ.</v>
          </cell>
          <cell r="O2072" t="str">
            <v>DDP</v>
          </cell>
          <cell r="P2072" t="str">
            <v>шартқа қол қойылған кезден бастап 45 күнтізбелік күн ішінде</v>
          </cell>
          <cell r="Q2072">
            <v>0</v>
          </cell>
          <cell r="R2072">
            <v>839</v>
          </cell>
          <cell r="S2072" t="str">
            <v>Комплект</v>
          </cell>
        </row>
        <row r="2073">
          <cell r="A2073" t="str">
            <v>1341 Т</v>
          </cell>
          <cell r="B2073" t="str">
            <v>"ШҚ АЭК" АҚ</v>
          </cell>
          <cell r="C2073" t="str">
            <v>25.73.40.100.000.00.0796.000000000005</v>
          </cell>
          <cell r="D2073">
            <v>532137124</v>
          </cell>
          <cell r="E2073" t="str">
            <v>Гайкалық метчик М6Х1,0</v>
          </cell>
          <cell r="F2073" t="str">
            <v>Метчик</v>
          </cell>
          <cell r="G2073" t="str">
            <v>гаечный, номинальный диаметр менее 8 мм</v>
          </cell>
          <cell r="H2073" t="str">
            <v>Гайкалық метчик М6Х1,0</v>
          </cell>
          <cell r="I2073" t="str">
            <v>БК</v>
          </cell>
          <cell r="J2073">
            <v>0</v>
          </cell>
          <cell r="K2073">
            <v>631010000</v>
          </cell>
          <cell r="L2073" t="str">
            <v>ҚР, ШҚО, Өскемен қ., Бажов көш., 10</v>
          </cell>
          <cell r="M2073" t="str">
            <v>Желтоқсан-Қантар</v>
          </cell>
          <cell r="N2073" t="str">
            <v>Шығыс-Қазақстан облысы, Өскемен қ.</v>
          </cell>
          <cell r="O2073" t="str">
            <v>DDP</v>
          </cell>
          <cell r="P2073" t="str">
            <v>шартқа қол қойылған кезден бастап 45 күнтізбелік күн ішінде</v>
          </cell>
          <cell r="Q2073">
            <v>0</v>
          </cell>
          <cell r="R2073">
            <v>796</v>
          </cell>
          <cell r="S2073" t="str">
            <v>Дана</v>
          </cell>
        </row>
        <row r="2074">
          <cell r="A2074" t="str">
            <v>1341-1 Т</v>
          </cell>
          <cell r="B2074" t="str">
            <v>"ШҚ АЭК" АҚ</v>
          </cell>
          <cell r="C2074" t="str">
            <v>25.73.40.100.000.00.0796.000000000005</v>
          </cell>
          <cell r="D2074">
            <v>532137124</v>
          </cell>
          <cell r="E2074" t="str">
            <v>Гайкалық метчик М6Х1,0</v>
          </cell>
          <cell r="F2074" t="str">
            <v>Метчик</v>
          </cell>
          <cell r="G2074" t="str">
            <v>гаечный, номинальный диаметр менее 8 мм</v>
          </cell>
          <cell r="H2074" t="str">
            <v>Гайкалық метчик М6Х1,0</v>
          </cell>
          <cell r="I2074" t="str">
            <v>БК</v>
          </cell>
          <cell r="J2074">
            <v>0</v>
          </cell>
          <cell r="K2074">
            <v>631010000</v>
          </cell>
          <cell r="L2074" t="str">
            <v>ҚР, ШҚО, Өскемен қ., Бажов көш., 10</v>
          </cell>
          <cell r="M2074" t="str">
            <v>Наурыз - Сәуір</v>
          </cell>
          <cell r="N2074" t="str">
            <v>Шығыс-Қазақстан облысы, Өскемен қ.</v>
          </cell>
          <cell r="O2074" t="str">
            <v>DDP</v>
          </cell>
          <cell r="P2074" t="str">
            <v>шартқа қол қойылған кезден бастап 45 күнтізбелік күн ішінде</v>
          </cell>
          <cell r="Q2074">
            <v>0</v>
          </cell>
          <cell r="R2074">
            <v>796</v>
          </cell>
          <cell r="S2074" t="str">
            <v>Дана</v>
          </cell>
        </row>
        <row r="2075">
          <cell r="A2075" t="str">
            <v>1342 Т</v>
          </cell>
          <cell r="B2075" t="str">
            <v>"ШҚ АЭК" АҚ</v>
          </cell>
          <cell r="C2075" t="str">
            <v>25.73.40.100.000.00.0796.000000000008</v>
          </cell>
          <cell r="D2075">
            <v>532137125</v>
          </cell>
          <cell r="E2075" t="str">
            <v>Гайкалық метчик М30Х2,0</v>
          </cell>
          <cell r="F2075" t="str">
            <v>Метчик</v>
          </cell>
          <cell r="G2075" t="str">
            <v>гаечный, номинальный диаметр 17-40 мм</v>
          </cell>
          <cell r="H2075" t="str">
            <v>Гайкалық метчик М30Х2,0</v>
          </cell>
          <cell r="I2075" t="str">
            <v>БК</v>
          </cell>
          <cell r="J2075">
            <v>0</v>
          </cell>
          <cell r="K2075">
            <v>631010000</v>
          </cell>
          <cell r="L2075" t="str">
            <v>ҚР, ШҚО, Өскемен қ., Бажов көш., 10</v>
          </cell>
          <cell r="M2075" t="str">
            <v>Желтоқсан-Қантар</v>
          </cell>
          <cell r="N2075" t="str">
            <v>Шығыс-Қазақстан облысы, Өскемен қ.</v>
          </cell>
          <cell r="O2075" t="str">
            <v>DDP</v>
          </cell>
          <cell r="P2075" t="str">
            <v>шартқа қол қойылған кезден бастап 45 күнтізбелік күн ішінде</v>
          </cell>
          <cell r="Q2075">
            <v>0</v>
          </cell>
          <cell r="R2075">
            <v>796</v>
          </cell>
          <cell r="S2075" t="str">
            <v>Дана</v>
          </cell>
        </row>
        <row r="2076">
          <cell r="A2076" t="str">
            <v>1342-1 Т</v>
          </cell>
          <cell r="B2076" t="str">
            <v>"ШҚ АЭК" АҚ</v>
          </cell>
          <cell r="C2076" t="str">
            <v>25.73.40.100.000.00.0796.000000000008</v>
          </cell>
          <cell r="D2076">
            <v>532137125</v>
          </cell>
          <cell r="E2076" t="str">
            <v>Гайкалық метчик М30Х2,0</v>
          </cell>
          <cell r="F2076" t="str">
            <v>Метчик</v>
          </cell>
          <cell r="G2076" t="str">
            <v>гаечный, номинальный диаметр 17-40 мм</v>
          </cell>
          <cell r="H2076" t="str">
            <v>Гайкалық метчик М30Х2,0</v>
          </cell>
          <cell r="I2076" t="str">
            <v>БК</v>
          </cell>
          <cell r="J2076">
            <v>0</v>
          </cell>
          <cell r="K2076">
            <v>631010000</v>
          </cell>
          <cell r="L2076" t="str">
            <v>ҚР, ШҚО, Өскемен қ., Бажов көш., 10</v>
          </cell>
          <cell r="M2076" t="str">
            <v>Наурыз - Сәуір</v>
          </cell>
          <cell r="N2076" t="str">
            <v>Шығыс-Қазақстан облысы, Өскемен қ.</v>
          </cell>
          <cell r="O2076" t="str">
            <v>DDP</v>
          </cell>
          <cell r="P2076" t="str">
            <v>шартқа қол қойылған кезден бастап 45 күнтізбелік күн ішінде</v>
          </cell>
          <cell r="Q2076">
            <v>0</v>
          </cell>
          <cell r="R2076">
            <v>796</v>
          </cell>
          <cell r="S2076" t="str">
            <v>Дана</v>
          </cell>
        </row>
        <row r="2077">
          <cell r="A2077" t="str">
            <v>1343 Т</v>
          </cell>
          <cell r="B2077" t="str">
            <v>"ШҚ АЭК" АҚ</v>
          </cell>
          <cell r="C2077" t="str">
            <v>25.73.40.100.002.00.0839.000000000000</v>
          </cell>
          <cell r="D2077">
            <v>532137138</v>
          </cell>
          <cell r="E2077" t="str">
            <v>Метчик М10Х1</v>
          </cell>
          <cell r="F2077" t="str">
            <v>Комплект метчиков</v>
          </cell>
          <cell r="G2077" t="str">
            <v>для сверления, комплектность до 25 метчиков</v>
          </cell>
          <cell r="H2077" t="str">
            <v>Метчик М10Х1</v>
          </cell>
          <cell r="I2077" t="str">
            <v>БК</v>
          </cell>
          <cell r="J2077">
            <v>0</v>
          </cell>
          <cell r="K2077">
            <v>631010000</v>
          </cell>
          <cell r="L2077" t="str">
            <v>ҚР, ШҚО, Өскемен қ., Бажов көш., 10</v>
          </cell>
          <cell r="M2077" t="str">
            <v>Желтоқсан-Қантар</v>
          </cell>
          <cell r="N2077" t="str">
            <v>Шығыс-Қазақстан облысы, Өскемен қ.</v>
          </cell>
          <cell r="O2077" t="str">
            <v>DDP</v>
          </cell>
          <cell r="P2077" t="str">
            <v>шартқа қол қойылған кезден бастап 45 күнтізбелік күн ішінде</v>
          </cell>
          <cell r="Q2077">
            <v>0</v>
          </cell>
          <cell r="R2077">
            <v>839</v>
          </cell>
          <cell r="S2077" t="str">
            <v>Комплект</v>
          </cell>
        </row>
        <row r="2078">
          <cell r="A2078" t="str">
            <v>1343-1 Т</v>
          </cell>
          <cell r="B2078" t="str">
            <v>"ШҚ АЭК" АҚ</v>
          </cell>
          <cell r="C2078" t="str">
            <v>25.73.40.100.002.00.0839.000000000000</v>
          </cell>
          <cell r="D2078">
            <v>532137138</v>
          </cell>
          <cell r="E2078" t="str">
            <v>Метчик М10Х1</v>
          </cell>
          <cell r="F2078" t="str">
            <v>Комплект метчиков</v>
          </cell>
          <cell r="G2078" t="str">
            <v>для сверления, комплектность до 25 метчиков</v>
          </cell>
          <cell r="H2078" t="str">
            <v>Метчик М10Х1</v>
          </cell>
          <cell r="I2078" t="str">
            <v>БК</v>
          </cell>
          <cell r="J2078">
            <v>0</v>
          </cell>
          <cell r="K2078">
            <v>631010000</v>
          </cell>
          <cell r="L2078" t="str">
            <v>ҚР, ШҚО, Өскемен қ., Бажов көш., 10</v>
          </cell>
          <cell r="M2078" t="str">
            <v>Наурыз - Сәуір</v>
          </cell>
          <cell r="N2078" t="str">
            <v>Шығыс-Қазақстан облысы, Өскемен қ.</v>
          </cell>
          <cell r="O2078" t="str">
            <v>DDP</v>
          </cell>
          <cell r="P2078" t="str">
            <v>шартқа қол қойылған кезден бастап 45 күнтізбелік күн ішінде</v>
          </cell>
          <cell r="Q2078">
            <v>0</v>
          </cell>
          <cell r="R2078">
            <v>839</v>
          </cell>
          <cell r="S2078" t="str">
            <v>Комплект</v>
          </cell>
        </row>
        <row r="2079">
          <cell r="A2079" t="str">
            <v>1344 Т</v>
          </cell>
          <cell r="B2079" t="str">
            <v>"ШҚ АЭК" АҚ</v>
          </cell>
          <cell r="C2079" t="str">
            <v>25.73.40.100.002.00.0839.000000000000</v>
          </cell>
          <cell r="D2079">
            <v>532137173</v>
          </cell>
          <cell r="E2079" t="str">
            <v>Метчик М14Х2</v>
          </cell>
          <cell r="F2079" t="str">
            <v>Комплект метчиков</v>
          </cell>
          <cell r="G2079" t="str">
            <v>для сверления, комплектность до 25 метчиков</v>
          </cell>
          <cell r="H2079" t="str">
            <v>Метчик М14Х2</v>
          </cell>
          <cell r="I2079" t="str">
            <v>БК</v>
          </cell>
          <cell r="J2079">
            <v>0</v>
          </cell>
          <cell r="K2079">
            <v>631010000</v>
          </cell>
          <cell r="L2079" t="str">
            <v>ҚР, ШҚО, Өскемен қ., Бажов көш., 10</v>
          </cell>
          <cell r="M2079" t="str">
            <v>Желтоқсан-Қантар</v>
          </cell>
          <cell r="N2079" t="str">
            <v>Шығыс-Қазақстан облысы, Өскемен қ.</v>
          </cell>
          <cell r="O2079" t="str">
            <v>DDP</v>
          </cell>
          <cell r="P2079" t="str">
            <v>шартқа қол қойылған кезден бастап 45 күнтізбелік күн ішінде</v>
          </cell>
          <cell r="Q2079">
            <v>0</v>
          </cell>
          <cell r="R2079">
            <v>839</v>
          </cell>
          <cell r="S2079" t="str">
            <v>Комплект</v>
          </cell>
        </row>
        <row r="2080">
          <cell r="A2080" t="str">
            <v>1344-1 Т</v>
          </cell>
          <cell r="B2080" t="str">
            <v>"ШҚ АЭК" АҚ</v>
          </cell>
          <cell r="C2080" t="str">
            <v>25.73.40.100.002.00.0839.000000000000</v>
          </cell>
          <cell r="D2080">
            <v>532137173</v>
          </cell>
          <cell r="E2080" t="str">
            <v>Метчик М14Х2</v>
          </cell>
          <cell r="F2080" t="str">
            <v>Комплект метчиков</v>
          </cell>
          <cell r="G2080" t="str">
            <v>для сверления, комплектность до 25 метчиков</v>
          </cell>
          <cell r="H2080" t="str">
            <v>Метчик М14Х2</v>
          </cell>
          <cell r="I2080" t="str">
            <v>БК</v>
          </cell>
          <cell r="J2080">
            <v>0</v>
          </cell>
          <cell r="K2080">
            <v>631010000</v>
          </cell>
          <cell r="L2080" t="str">
            <v>ҚР, ШҚО, Өскемен қ., Бажов көш., 10</v>
          </cell>
          <cell r="M2080" t="str">
            <v>Наурыз - Сәуір</v>
          </cell>
          <cell r="N2080" t="str">
            <v>Шығыс-Қазақстан облысы, Өскемен қ.</v>
          </cell>
          <cell r="O2080" t="str">
            <v>DDP</v>
          </cell>
          <cell r="P2080" t="str">
            <v>шартқа қол қойылған кезден бастап 45 күнтізбелік күн ішінде</v>
          </cell>
          <cell r="Q2080">
            <v>0</v>
          </cell>
          <cell r="R2080">
            <v>839</v>
          </cell>
          <cell r="S2080" t="str">
            <v>Комплект</v>
          </cell>
        </row>
        <row r="2081">
          <cell r="A2081" t="str">
            <v>1345 Т</v>
          </cell>
          <cell r="B2081" t="str">
            <v>"ШҚ АЭК" АҚ</v>
          </cell>
          <cell r="C2081" t="str">
            <v>25.73.40.100.002.00.0839.000000000000</v>
          </cell>
          <cell r="D2081">
            <v>532137183</v>
          </cell>
          <cell r="E2081" t="str">
            <v>Метчик М16Х2</v>
          </cell>
          <cell r="F2081" t="str">
            <v>Комплект метчиков</v>
          </cell>
          <cell r="G2081" t="str">
            <v>для сверления, комплектность до 25 метчиков</v>
          </cell>
          <cell r="H2081" t="str">
            <v>Метчик М16Х2</v>
          </cell>
          <cell r="I2081" t="str">
            <v>БК</v>
          </cell>
          <cell r="J2081">
            <v>0</v>
          </cell>
          <cell r="K2081">
            <v>631010000</v>
          </cell>
          <cell r="L2081" t="str">
            <v>ҚР, ШҚО, Өскемен қ., Бажов көш., 10</v>
          </cell>
          <cell r="M2081" t="str">
            <v>Желтоқсан-Қантар</v>
          </cell>
          <cell r="N2081" t="str">
            <v>Шығыс-Қазақстан облысы, Өскемен қ.</v>
          </cell>
          <cell r="O2081" t="str">
            <v>DDP</v>
          </cell>
          <cell r="P2081" t="str">
            <v>шартқа қол қойылған кезден бастап 45 күнтізбелік күн ішінде</v>
          </cell>
          <cell r="Q2081">
            <v>0</v>
          </cell>
          <cell r="R2081">
            <v>715</v>
          </cell>
          <cell r="S2081" t="str">
            <v>жұп</v>
          </cell>
        </row>
        <row r="2082">
          <cell r="A2082" t="str">
            <v>1345-1 Т</v>
          </cell>
          <cell r="B2082" t="str">
            <v>"ШҚ АЭК" АҚ</v>
          </cell>
          <cell r="C2082" t="str">
            <v>25.73.40.100.002.00.0839.000000000000</v>
          </cell>
          <cell r="D2082">
            <v>532137183</v>
          </cell>
          <cell r="E2082" t="str">
            <v>Метчик М16Х2</v>
          </cell>
          <cell r="F2082" t="str">
            <v>Комплект метчиков</v>
          </cell>
          <cell r="G2082" t="str">
            <v>для сверления, комплектность до 25 метчиков</v>
          </cell>
          <cell r="H2082" t="str">
            <v>Метчик М16Х2</v>
          </cell>
          <cell r="I2082" t="str">
            <v>БК</v>
          </cell>
          <cell r="J2082">
            <v>0</v>
          </cell>
          <cell r="K2082">
            <v>631010000</v>
          </cell>
          <cell r="L2082" t="str">
            <v>ҚР, ШҚО, Өскемен қ., Бажов көш., 10</v>
          </cell>
          <cell r="M2082" t="str">
            <v>Наурыз - Сәуір</v>
          </cell>
          <cell r="N2082" t="str">
            <v>Шығыс-Қазақстан облысы, Өскемен қ.</v>
          </cell>
          <cell r="O2082" t="str">
            <v>DDP</v>
          </cell>
          <cell r="P2082" t="str">
            <v>шартқа қол қойылған кезден бастап 45 күнтізбелік күн ішінде</v>
          </cell>
          <cell r="Q2082">
            <v>0</v>
          </cell>
          <cell r="R2082">
            <v>715</v>
          </cell>
          <cell r="S2082" t="str">
            <v>жұп</v>
          </cell>
        </row>
        <row r="2083">
          <cell r="A2083" t="str">
            <v>1346 Т</v>
          </cell>
          <cell r="B2083" t="str">
            <v>"ШҚ АЭК" АҚ</v>
          </cell>
          <cell r="C2083" t="str">
            <v>25.73.40.100.002.00.0839.000000000000</v>
          </cell>
          <cell r="D2083">
            <v>532137195</v>
          </cell>
          <cell r="E2083" t="str">
            <v>Метчик М18Х2.5</v>
          </cell>
          <cell r="F2083" t="str">
            <v>Комплект метчиков</v>
          </cell>
          <cell r="G2083" t="str">
            <v>для сверления, комплектность до 25 метчиков</v>
          </cell>
          <cell r="H2083" t="str">
            <v>Метчик М18Х2.5</v>
          </cell>
          <cell r="I2083" t="str">
            <v>БК</v>
          </cell>
          <cell r="J2083">
            <v>0</v>
          </cell>
          <cell r="K2083">
            <v>631010000</v>
          </cell>
          <cell r="L2083" t="str">
            <v>ҚР, ШҚО, Өскемен қ., Бажов көш., 10</v>
          </cell>
          <cell r="M2083" t="str">
            <v>Желтоқсан-Қантар</v>
          </cell>
          <cell r="N2083" t="str">
            <v>Шығыс-Қазақстан облысы, Өскемен қ.</v>
          </cell>
          <cell r="O2083" t="str">
            <v>DDP</v>
          </cell>
          <cell r="P2083" t="str">
            <v>шартқа қол қойылған кезден бастап 45 күнтізбелік күн ішінде</v>
          </cell>
          <cell r="Q2083">
            <v>0</v>
          </cell>
          <cell r="R2083">
            <v>715</v>
          </cell>
          <cell r="S2083" t="str">
            <v>жұп</v>
          </cell>
        </row>
        <row r="2084">
          <cell r="A2084" t="str">
            <v>1347 Т</v>
          </cell>
          <cell r="B2084" t="str">
            <v>"ШҚ АЭК" АҚ</v>
          </cell>
          <cell r="C2084" t="str">
            <v>25.73.40.100.002.00.0839.000000000000</v>
          </cell>
          <cell r="D2084">
            <v>532137208</v>
          </cell>
          <cell r="E2084" t="str">
            <v>Метчик М20Х2.5</v>
          </cell>
          <cell r="F2084" t="str">
            <v>Комплект метчиков</v>
          </cell>
          <cell r="G2084" t="str">
            <v>для сверления, комплектность до 25 метчиков</v>
          </cell>
          <cell r="H2084" t="str">
            <v>Метчик М20Х2.5</v>
          </cell>
          <cell r="I2084" t="str">
            <v>БК</v>
          </cell>
          <cell r="J2084">
            <v>0</v>
          </cell>
          <cell r="K2084">
            <v>631010000</v>
          </cell>
          <cell r="L2084" t="str">
            <v>ҚР, ШҚО, Өскемен қ., Бажов көш., 10</v>
          </cell>
          <cell r="M2084" t="str">
            <v>Желтоқсан-Қантар</v>
          </cell>
          <cell r="N2084" t="str">
            <v>Шығыс-Қазақстан облысы, Өскемен қ.</v>
          </cell>
          <cell r="O2084" t="str">
            <v>DDP</v>
          </cell>
          <cell r="P2084" t="str">
            <v>шартқа қол қойылған кезден бастап 45 күнтізбелік күн ішінде</v>
          </cell>
          <cell r="Q2084">
            <v>0</v>
          </cell>
          <cell r="R2084">
            <v>715</v>
          </cell>
          <cell r="S2084" t="str">
            <v>жұп</v>
          </cell>
        </row>
        <row r="2085">
          <cell r="A2085" t="str">
            <v>1348 Т</v>
          </cell>
          <cell r="B2085" t="str">
            <v>"ШҚ АЭК" АҚ</v>
          </cell>
          <cell r="C2085" t="str">
            <v>25.73.40.100.002.00.0839.000000000000</v>
          </cell>
          <cell r="D2085">
            <v>532137220</v>
          </cell>
          <cell r="E2085" t="str">
            <v>Метчик М22Х2.5</v>
          </cell>
          <cell r="F2085" t="str">
            <v>Комплект метчиков</v>
          </cell>
          <cell r="G2085" t="str">
            <v>для сверления, комплектность до 25 метчиков</v>
          </cell>
          <cell r="H2085" t="str">
            <v>Метчик М22Х2.5</v>
          </cell>
          <cell r="I2085" t="str">
            <v>БК</v>
          </cell>
          <cell r="J2085">
            <v>0</v>
          </cell>
          <cell r="K2085">
            <v>631010000</v>
          </cell>
          <cell r="L2085" t="str">
            <v>ҚР, ШҚО, Өскемен қ., Бажов көш., 10</v>
          </cell>
          <cell r="M2085" t="str">
            <v>Желтоқсан-Қантар</v>
          </cell>
          <cell r="N2085" t="str">
            <v>Шығыс-Қазақстан облысы, Өскемен қ.</v>
          </cell>
          <cell r="O2085" t="str">
            <v>DDP</v>
          </cell>
          <cell r="P2085" t="str">
            <v>шартқа қол қойылған кезден бастап 45 күнтізбелік күн ішінде</v>
          </cell>
          <cell r="Q2085">
            <v>0</v>
          </cell>
          <cell r="R2085">
            <v>839</v>
          </cell>
          <cell r="S2085" t="str">
            <v>Комплект</v>
          </cell>
        </row>
        <row r="2086">
          <cell r="A2086" t="str">
            <v>1349 Т</v>
          </cell>
          <cell r="B2086" t="str">
            <v>"ШҚ АЭК" АҚ</v>
          </cell>
          <cell r="C2086" t="str">
            <v>25.73.40.100.000.00.0796.000000000002</v>
          </cell>
          <cell r="D2086">
            <v>532137228</v>
          </cell>
          <cell r="E2086" t="str">
            <v>Метчик М24Х2</v>
          </cell>
          <cell r="F2086" t="str">
            <v>Метчик</v>
          </cell>
          <cell r="G2086" t="str">
            <v>машинный, номинальный диаметр 16-24 мм</v>
          </cell>
          <cell r="H2086" t="str">
            <v>Метчик М24Х2</v>
          </cell>
          <cell r="I2086" t="str">
            <v>БК</v>
          </cell>
          <cell r="J2086">
            <v>0</v>
          </cell>
          <cell r="K2086">
            <v>631010000</v>
          </cell>
          <cell r="L2086" t="str">
            <v>ҚР, ШҚО, Өскемен қ., Бажов көш., 10</v>
          </cell>
          <cell r="M2086" t="str">
            <v>Желтоқсан-Қантар</v>
          </cell>
          <cell r="N2086" t="str">
            <v>Шығыс-Қазақстан облысы, Өскемен қ.</v>
          </cell>
          <cell r="O2086" t="str">
            <v>DDP</v>
          </cell>
          <cell r="P2086" t="str">
            <v>шартқа қол қойылған кезден бастап 45 күнтізбелік күн ішінде</v>
          </cell>
          <cell r="Q2086">
            <v>0</v>
          </cell>
          <cell r="R2086">
            <v>796</v>
          </cell>
          <cell r="S2086" t="str">
            <v>Дана</v>
          </cell>
        </row>
        <row r="2087">
          <cell r="A2087" t="str">
            <v>1350 Т</v>
          </cell>
          <cell r="B2087" t="str">
            <v>"ШҚ АЭК" АҚ</v>
          </cell>
          <cell r="C2087" t="str">
            <v>25.73.40.100.002.00.0839.000000000000</v>
          </cell>
          <cell r="D2087">
            <v>532137232</v>
          </cell>
          <cell r="E2087" t="str">
            <v>Метчик М24Х3</v>
          </cell>
          <cell r="F2087" t="str">
            <v>Комплект метчиков</v>
          </cell>
          <cell r="G2087" t="str">
            <v>для сверления, комплектность до 25 метчиков</v>
          </cell>
          <cell r="H2087" t="str">
            <v>Метчик М24Х3</v>
          </cell>
          <cell r="I2087" t="str">
            <v>БК</v>
          </cell>
          <cell r="J2087">
            <v>0</v>
          </cell>
          <cell r="K2087">
            <v>631010000</v>
          </cell>
          <cell r="L2087" t="str">
            <v>ҚР, ШҚО, Өскемен қ., Бажов көш., 10</v>
          </cell>
          <cell r="M2087" t="str">
            <v>Желтоқсан-Қантар</v>
          </cell>
          <cell r="N2087" t="str">
            <v>Шығыс-Қазақстан облысы, Өскемен қ.</v>
          </cell>
          <cell r="O2087" t="str">
            <v>DDP</v>
          </cell>
          <cell r="P2087" t="str">
            <v>шартқа қол қойылған кезден бастап 45 күнтізбелік күн ішінде</v>
          </cell>
          <cell r="Q2087">
            <v>0</v>
          </cell>
          <cell r="R2087">
            <v>715</v>
          </cell>
          <cell r="S2087" t="str">
            <v>жұп</v>
          </cell>
        </row>
        <row r="2088">
          <cell r="A2088" t="str">
            <v>1351 Т</v>
          </cell>
          <cell r="B2088" t="str">
            <v>"ШҚ АЭК" АҚ</v>
          </cell>
          <cell r="C2088" t="str">
            <v>25.73.40.100.002.00.0839.000000000000</v>
          </cell>
          <cell r="D2088">
            <v>532137299</v>
          </cell>
          <cell r="E2088" t="str">
            <v>Метчик М3Х0.5</v>
          </cell>
          <cell r="F2088" t="str">
            <v>Комплект метчиков</v>
          </cell>
          <cell r="G2088" t="str">
            <v>для сверления, комплектность до 25 метчиков</v>
          </cell>
          <cell r="H2088" t="str">
            <v>Метчик М3Х0.5</v>
          </cell>
          <cell r="I2088" t="str">
            <v>БК</v>
          </cell>
          <cell r="J2088">
            <v>0</v>
          </cell>
          <cell r="K2088">
            <v>631010000</v>
          </cell>
          <cell r="L2088" t="str">
            <v>ҚР, ШҚО, Өскемен қ., Бажов көш., 10</v>
          </cell>
          <cell r="M2088" t="str">
            <v>Желтоқсан-Қантар</v>
          </cell>
          <cell r="N2088" t="str">
            <v>Шығыс-Қазақстан облысы, Өскемен қ.</v>
          </cell>
          <cell r="O2088" t="str">
            <v>DDP</v>
          </cell>
          <cell r="P2088" t="str">
            <v>шартқа қол қойылған кезден бастап 45 күнтізбелік күн ішінде</v>
          </cell>
          <cell r="Q2088">
            <v>0</v>
          </cell>
          <cell r="R2088">
            <v>715</v>
          </cell>
          <cell r="S2088" t="str">
            <v>жұп</v>
          </cell>
        </row>
        <row r="2089">
          <cell r="A2089" t="str">
            <v>1351-1 Т</v>
          </cell>
          <cell r="B2089" t="str">
            <v>"ШҚ АЭК" АҚ</v>
          </cell>
          <cell r="C2089" t="str">
            <v>25.73.40.100.002.00.0839.000000000000</v>
          </cell>
          <cell r="D2089">
            <v>532137299</v>
          </cell>
          <cell r="E2089" t="str">
            <v>Метчик М3Х0.5</v>
          </cell>
          <cell r="F2089" t="str">
            <v>Комплект метчиков</v>
          </cell>
          <cell r="G2089" t="str">
            <v>для сверления, комплектность до 25 метчиков</v>
          </cell>
          <cell r="H2089" t="str">
            <v>Метчик М3Х0.5</v>
          </cell>
          <cell r="I2089" t="str">
            <v>БК</v>
          </cell>
          <cell r="J2089">
            <v>0</v>
          </cell>
          <cell r="K2089">
            <v>631010000</v>
          </cell>
          <cell r="L2089" t="str">
            <v>ҚР, ШҚО, Өскемен қ., Бажов көш., 10</v>
          </cell>
          <cell r="M2089" t="str">
            <v>Наурыз - Сәуір</v>
          </cell>
          <cell r="N2089" t="str">
            <v>Шығыс-Қазақстан облысы, Өскемен қ.</v>
          </cell>
          <cell r="O2089" t="str">
            <v>DDP</v>
          </cell>
          <cell r="P2089" t="str">
            <v>шартқа қол қойылған кезден бастап 45 күнтізбелік күн ішінде</v>
          </cell>
          <cell r="Q2089">
            <v>0</v>
          </cell>
          <cell r="R2089">
            <v>715</v>
          </cell>
          <cell r="S2089" t="str">
            <v>жұп</v>
          </cell>
        </row>
        <row r="2090">
          <cell r="A2090" t="str">
            <v>1352 Т</v>
          </cell>
          <cell r="B2090" t="str">
            <v>"ШҚ АЭК" АҚ</v>
          </cell>
          <cell r="C2090" t="str">
            <v>25.73.40.100.002.00.0839.000000000000</v>
          </cell>
          <cell r="D2090">
            <v>532137368</v>
          </cell>
          <cell r="E2090" t="str">
            <v>Метчик М8Х1</v>
          </cell>
          <cell r="F2090" t="str">
            <v>Комплект метчиков</v>
          </cell>
          <cell r="G2090" t="str">
            <v>для сверления, комплектность до 25 метчиков</v>
          </cell>
          <cell r="H2090" t="str">
            <v>Метчик М8Х1</v>
          </cell>
          <cell r="I2090" t="str">
            <v>БК</v>
          </cell>
          <cell r="J2090">
            <v>0</v>
          </cell>
          <cell r="K2090">
            <v>631010000</v>
          </cell>
          <cell r="L2090" t="str">
            <v>ҚР, ШҚО, Өскемен қ., Бажов көш., 10</v>
          </cell>
          <cell r="M2090" t="str">
            <v>Желтоқсан-Қантар</v>
          </cell>
          <cell r="N2090" t="str">
            <v>Шығыс-Қазақстан облысы, Өскемен қ.</v>
          </cell>
          <cell r="O2090" t="str">
            <v>DDP</v>
          </cell>
          <cell r="P2090" t="str">
            <v>шартқа қол қойылған кезден бастап 45 күнтізбелік күн ішінде</v>
          </cell>
          <cell r="Q2090">
            <v>0</v>
          </cell>
          <cell r="R2090">
            <v>839</v>
          </cell>
          <cell r="S2090" t="str">
            <v>Комплект</v>
          </cell>
        </row>
        <row r="2091">
          <cell r="A2091" t="str">
            <v>1352-1 Т</v>
          </cell>
          <cell r="B2091" t="str">
            <v>"ШҚ АЭК" АҚ</v>
          </cell>
          <cell r="C2091" t="str">
            <v>25.73.40.100.002.00.0839.000000000000</v>
          </cell>
          <cell r="D2091">
            <v>532137368</v>
          </cell>
          <cell r="E2091" t="str">
            <v>Метчик М8Х1</v>
          </cell>
          <cell r="F2091" t="str">
            <v>Комплект метчиков</v>
          </cell>
          <cell r="G2091" t="str">
            <v>для сверления, комплектность до 25 метчиков</v>
          </cell>
          <cell r="H2091" t="str">
            <v>Метчик М8Х1</v>
          </cell>
          <cell r="I2091" t="str">
            <v>БК</v>
          </cell>
          <cell r="J2091">
            <v>0</v>
          </cell>
          <cell r="K2091">
            <v>631010000</v>
          </cell>
          <cell r="L2091" t="str">
            <v>ҚР, ШҚО, Өскемен қ., Бажов көш., 10</v>
          </cell>
          <cell r="M2091" t="str">
            <v>Наурыз - Сәуір</v>
          </cell>
          <cell r="N2091" t="str">
            <v>Шығыс-Қазақстан облысы, Өскемен қ.</v>
          </cell>
          <cell r="O2091" t="str">
            <v>DDP</v>
          </cell>
          <cell r="P2091" t="str">
            <v>шартқа қол қойылған кезден бастап 45 күнтізбелік күн ішінде</v>
          </cell>
          <cell r="Q2091">
            <v>0</v>
          </cell>
          <cell r="R2091">
            <v>839</v>
          </cell>
          <cell r="S2091" t="str">
            <v>Комплект</v>
          </cell>
        </row>
        <row r="2092">
          <cell r="A2092" t="str">
            <v>1353 Т</v>
          </cell>
          <cell r="B2092" t="str">
            <v>"ШҚ АЭК" АҚ</v>
          </cell>
          <cell r="C2092" t="str">
            <v>25.73.40.100.002.00.0839.000000000000</v>
          </cell>
          <cell r="D2092">
            <v>532137409</v>
          </cell>
          <cell r="E2092" t="str">
            <v>Қол метчигі құбырлық цил. G1/2"</v>
          </cell>
          <cell r="F2092" t="str">
            <v>Комплект метчиков</v>
          </cell>
          <cell r="G2092" t="str">
            <v>для сверления, комплектность до 25 метчиков</v>
          </cell>
          <cell r="H2092" t="str">
            <v>Қол метчигі құбырлық цил. G1/2"</v>
          </cell>
          <cell r="I2092" t="str">
            <v>БК</v>
          </cell>
          <cell r="J2092">
            <v>0</v>
          </cell>
          <cell r="K2092">
            <v>631010000</v>
          </cell>
          <cell r="L2092" t="str">
            <v>ҚР, ШҚО, Өскемен қ., Бажов көш., 10</v>
          </cell>
          <cell r="M2092" t="str">
            <v>Желтоқсан-Қантар</v>
          </cell>
          <cell r="N2092" t="str">
            <v>Шығыс-Қазақстан облысы, Өскемен қ.</v>
          </cell>
          <cell r="O2092" t="str">
            <v>DDP</v>
          </cell>
          <cell r="P2092" t="str">
            <v>шартқа қол қойылған кезден бастап 45 күнтізбелік күн ішінде</v>
          </cell>
          <cell r="Q2092">
            <v>0</v>
          </cell>
          <cell r="R2092">
            <v>839</v>
          </cell>
          <cell r="S2092" t="str">
            <v>Комплект</v>
          </cell>
        </row>
        <row r="2093">
          <cell r="A2093" t="str">
            <v>1353-1 Т</v>
          </cell>
          <cell r="B2093" t="str">
            <v>"ШҚ АЭК" АҚ</v>
          </cell>
          <cell r="C2093" t="str">
            <v>25.73.40.100.002.00.0839.000000000000</v>
          </cell>
          <cell r="D2093">
            <v>532137409</v>
          </cell>
          <cell r="E2093" t="str">
            <v>Қол метчигі құбырлық цил. G1/2"</v>
          </cell>
          <cell r="F2093" t="str">
            <v>Комплект метчиков</v>
          </cell>
          <cell r="G2093" t="str">
            <v>для сверления, комплектность до 25 метчиков</v>
          </cell>
          <cell r="H2093" t="str">
            <v>Қол метчигі құбырлық цил. G1/2"</v>
          </cell>
          <cell r="I2093" t="str">
            <v>БК</v>
          </cell>
          <cell r="J2093">
            <v>0</v>
          </cell>
          <cell r="K2093">
            <v>631010000</v>
          </cell>
          <cell r="L2093" t="str">
            <v>ҚР, ШҚО, Өскемен қ., Бажов көш., 10</v>
          </cell>
          <cell r="M2093" t="str">
            <v>Наурыз - Сәуір</v>
          </cell>
          <cell r="N2093" t="str">
            <v>Шығыс-Қазақстан облысы, Өскемен қ.</v>
          </cell>
          <cell r="O2093" t="str">
            <v>DDP</v>
          </cell>
          <cell r="P2093" t="str">
            <v>шартқа қол қойылған кезден бастап 45 күнтізбелік күн ішінде</v>
          </cell>
          <cell r="Q2093">
            <v>0</v>
          </cell>
          <cell r="R2093">
            <v>839</v>
          </cell>
          <cell r="S2093" t="str">
            <v>Комплект</v>
          </cell>
        </row>
        <row r="2094">
          <cell r="A2094" t="str">
            <v>1354 Т</v>
          </cell>
          <cell r="B2094" t="str">
            <v>"ШҚ АЭК" АҚ</v>
          </cell>
          <cell r="C2094" t="str">
            <v>25.73.40.100.002.00.0839.000000000000</v>
          </cell>
          <cell r="D2094">
            <v>532137411</v>
          </cell>
          <cell r="E2094" t="str">
            <v>Қол метчигі құбырлық цил. G1/4"</v>
          </cell>
          <cell r="F2094" t="str">
            <v>Комплект метчиков</v>
          </cell>
          <cell r="G2094" t="str">
            <v>для сверления, комплектность до 25 метчиков</v>
          </cell>
          <cell r="H2094" t="str">
            <v>Қол метчигі құбырлық цил. G1/4"</v>
          </cell>
          <cell r="I2094" t="str">
            <v>БК</v>
          </cell>
          <cell r="J2094">
            <v>0</v>
          </cell>
          <cell r="K2094">
            <v>631010000</v>
          </cell>
          <cell r="L2094" t="str">
            <v>ҚР, ШҚО, Өскемен қ., Бажов көш., 10</v>
          </cell>
          <cell r="M2094" t="str">
            <v>Желтоқсан-Қантар</v>
          </cell>
          <cell r="N2094" t="str">
            <v>Шығыс-Қазақстан облысы, Өскемен қ.</v>
          </cell>
          <cell r="O2094" t="str">
            <v>DDP</v>
          </cell>
          <cell r="P2094" t="str">
            <v>шартқа қол қойылған кезден бастап 45 күнтізбелік күн ішінде</v>
          </cell>
          <cell r="Q2094">
            <v>0</v>
          </cell>
          <cell r="R2094">
            <v>839</v>
          </cell>
          <cell r="S2094" t="str">
            <v>Комплект</v>
          </cell>
        </row>
        <row r="2095">
          <cell r="A2095" t="str">
            <v>1354-1 Т</v>
          </cell>
          <cell r="B2095" t="str">
            <v>"ШҚ АЭК" АҚ</v>
          </cell>
          <cell r="C2095" t="str">
            <v>25.73.40.100.002.00.0839.000000000000</v>
          </cell>
          <cell r="D2095">
            <v>532137411</v>
          </cell>
          <cell r="E2095" t="str">
            <v>Қол метчигі құбырлық цил. G1/4"</v>
          </cell>
          <cell r="F2095" t="str">
            <v>Комплект метчиков</v>
          </cell>
          <cell r="G2095" t="str">
            <v>для сверления, комплектность до 25 метчиков</v>
          </cell>
          <cell r="H2095" t="str">
            <v>Қол метчигі құбырлық цил. G1/4"</v>
          </cell>
          <cell r="I2095" t="str">
            <v>БК</v>
          </cell>
          <cell r="J2095">
            <v>0</v>
          </cell>
          <cell r="K2095">
            <v>631010000</v>
          </cell>
          <cell r="L2095" t="str">
            <v>ҚР, ШҚО, Өскемен қ., Бажов көш., 10</v>
          </cell>
          <cell r="M2095" t="str">
            <v>Наурыз - Сәуір</v>
          </cell>
          <cell r="N2095" t="str">
            <v>Шығыс-Қазақстан облысы, Өскемен қ.</v>
          </cell>
          <cell r="O2095" t="str">
            <v>DDP</v>
          </cell>
          <cell r="P2095" t="str">
            <v>шартқа қол қойылған кезден бастап 45 күнтізбелік күн ішінде</v>
          </cell>
          <cell r="Q2095">
            <v>0</v>
          </cell>
          <cell r="R2095">
            <v>839</v>
          </cell>
          <cell r="S2095" t="str">
            <v>Комплект</v>
          </cell>
        </row>
        <row r="2096">
          <cell r="A2096" t="str">
            <v>1355 Т</v>
          </cell>
          <cell r="B2096" t="str">
            <v>"ШҚ АЭК" АҚ</v>
          </cell>
          <cell r="C2096" t="str">
            <v>25.73.40.100.002.00.0839.000000000000</v>
          </cell>
          <cell r="D2096">
            <v>532137415</v>
          </cell>
          <cell r="E2096" t="str">
            <v>Қол метчигі құбырлық цил. G1 3/8"</v>
          </cell>
          <cell r="F2096" t="str">
            <v>Комплект метчиков</v>
          </cell>
          <cell r="G2096" t="str">
            <v>для сверления, комплектность до 25 метчиков</v>
          </cell>
          <cell r="H2096" t="str">
            <v>Қол метчигі құбырлық цил. G1 3/8"</v>
          </cell>
          <cell r="I2096" t="str">
            <v>БК</v>
          </cell>
          <cell r="J2096">
            <v>0</v>
          </cell>
          <cell r="K2096">
            <v>631010000</v>
          </cell>
          <cell r="L2096" t="str">
            <v>ҚР, ШҚО, Өскемен қ., Бажов көш., 10</v>
          </cell>
          <cell r="M2096" t="str">
            <v>Желтоқсан-Қантар</v>
          </cell>
          <cell r="N2096" t="str">
            <v>Шығыс-Қазақстан облысы, Өскемен қ.</v>
          </cell>
          <cell r="O2096" t="str">
            <v>DDP</v>
          </cell>
          <cell r="P2096" t="str">
            <v>шартқа қол қойылған кезден бастап 45 күнтізбелік күн ішінде</v>
          </cell>
          <cell r="Q2096">
            <v>0</v>
          </cell>
          <cell r="R2096">
            <v>839</v>
          </cell>
          <cell r="S2096" t="str">
            <v>Комплект</v>
          </cell>
        </row>
        <row r="2097">
          <cell r="A2097" t="str">
            <v>1355-1 Т</v>
          </cell>
          <cell r="B2097" t="str">
            <v>"ШҚ АЭК" АҚ</v>
          </cell>
          <cell r="C2097" t="str">
            <v>25.73.40.100.002.00.0839.000000000000</v>
          </cell>
          <cell r="D2097">
            <v>532137415</v>
          </cell>
          <cell r="E2097" t="str">
            <v>Қол метчигі құбырлық цил. G1 3/8"</v>
          </cell>
          <cell r="F2097" t="str">
            <v>Комплект метчиков</v>
          </cell>
          <cell r="G2097" t="str">
            <v>для сверления, комплектность до 25 метчиков</v>
          </cell>
          <cell r="H2097" t="str">
            <v>Қол метчигі құбырлық цил. G1 3/8"</v>
          </cell>
          <cell r="I2097" t="str">
            <v>БК</v>
          </cell>
          <cell r="J2097">
            <v>0</v>
          </cell>
          <cell r="K2097">
            <v>631010000</v>
          </cell>
          <cell r="L2097" t="str">
            <v>ҚР, ШҚО, Өскемен қ., Бажов көш., 10</v>
          </cell>
          <cell r="M2097" t="str">
            <v>Наурыз - Сәуір</v>
          </cell>
          <cell r="N2097" t="str">
            <v>Шығыс-Қазақстан облысы, Өскемен қ.</v>
          </cell>
          <cell r="O2097" t="str">
            <v>DDP</v>
          </cell>
          <cell r="P2097" t="str">
            <v>шартқа қол қойылған кезден бастап 45 күнтізбелік күн ішінде</v>
          </cell>
          <cell r="Q2097">
            <v>0</v>
          </cell>
          <cell r="R2097">
            <v>839</v>
          </cell>
          <cell r="S2097" t="str">
            <v>Комплект</v>
          </cell>
        </row>
        <row r="2098">
          <cell r="A2098" t="str">
            <v>1356 Т</v>
          </cell>
          <cell r="B2098" t="str">
            <v>"ШҚ АЭК" АҚ</v>
          </cell>
          <cell r="C2098" t="str">
            <v>25.73.40.100.002.00.0839.000000000000</v>
          </cell>
          <cell r="D2098">
            <v>532137433</v>
          </cell>
          <cell r="E2098" t="str">
            <v>Гайкалық метчик М4Х0.7</v>
          </cell>
          <cell r="F2098" t="str">
            <v>Комплект метчиков</v>
          </cell>
          <cell r="G2098" t="str">
            <v>для сверления, комплектность до 25 метчиков</v>
          </cell>
          <cell r="H2098" t="str">
            <v>Гайкалық метчик М4Х0.7</v>
          </cell>
          <cell r="I2098" t="str">
            <v>БК</v>
          </cell>
          <cell r="J2098">
            <v>0</v>
          </cell>
          <cell r="K2098">
            <v>631010000</v>
          </cell>
          <cell r="L2098" t="str">
            <v>ҚР, ШҚО, Өскемен қ., Бажов көш., 10</v>
          </cell>
          <cell r="M2098" t="str">
            <v>Желтоқсан-Қантар</v>
          </cell>
          <cell r="N2098" t="str">
            <v>Шығыс-Қазақстан облысы, Өскемен қ.</v>
          </cell>
          <cell r="O2098" t="str">
            <v>DDP</v>
          </cell>
          <cell r="P2098" t="str">
            <v>шартқа қол қойылған кезден бастап 45 күнтізбелік күн ішінде</v>
          </cell>
          <cell r="Q2098">
            <v>0</v>
          </cell>
          <cell r="R2098">
            <v>839</v>
          </cell>
          <cell r="S2098" t="str">
            <v>Комплект</v>
          </cell>
        </row>
        <row r="2099">
          <cell r="A2099" t="str">
            <v>1356-1 Т</v>
          </cell>
          <cell r="B2099" t="str">
            <v>"ШҚ АЭК" АҚ</v>
          </cell>
          <cell r="C2099" t="str">
            <v>25.73.40.100.002.00.0839.000000000000</v>
          </cell>
          <cell r="D2099">
            <v>532137433</v>
          </cell>
          <cell r="E2099" t="str">
            <v>Гайкалық метчик М4Х0.7</v>
          </cell>
          <cell r="F2099" t="str">
            <v>Комплект метчиков</v>
          </cell>
          <cell r="G2099" t="str">
            <v>для сверления, комплектность до 25 метчиков</v>
          </cell>
          <cell r="H2099" t="str">
            <v>Гайкалық метчик М4Х0.7</v>
          </cell>
          <cell r="I2099" t="str">
            <v>БК</v>
          </cell>
          <cell r="J2099">
            <v>0</v>
          </cell>
          <cell r="K2099">
            <v>631010000</v>
          </cell>
          <cell r="L2099" t="str">
            <v>ҚР, ШҚО, Өскемен қ., Бажов көш., 10</v>
          </cell>
          <cell r="M2099" t="str">
            <v>Наурыз - Сәуір</v>
          </cell>
          <cell r="N2099" t="str">
            <v>Шығыс-Қазақстан облысы, Өскемен қ.</v>
          </cell>
          <cell r="O2099" t="str">
            <v>DDP</v>
          </cell>
          <cell r="P2099" t="str">
            <v>шартқа қол қойылған кезден бастап 45 күнтізбелік күн ішінде</v>
          </cell>
          <cell r="Q2099">
            <v>0</v>
          </cell>
          <cell r="R2099">
            <v>839</v>
          </cell>
          <cell r="S2099" t="str">
            <v>Комплект</v>
          </cell>
        </row>
        <row r="2100">
          <cell r="A2100" t="str">
            <v>1357 Т</v>
          </cell>
          <cell r="B2100" t="str">
            <v>"ШҚ АЭК" АҚ</v>
          </cell>
          <cell r="C2100" t="str">
            <v>25.73.30.550.000.00.0796.000000000000</v>
          </cell>
          <cell r="D2100">
            <v>532139100</v>
          </cell>
          <cell r="E2100" t="str">
            <v>Балға 0,2 кг шаршылық тоқпақпен сапты</v>
          </cell>
          <cell r="F2100" t="str">
            <v>Молоток</v>
          </cell>
          <cell r="G2100" t="str">
            <v>слесарный</v>
          </cell>
          <cell r="H2100" t="str">
            <v>Балға 0,2 кг шаршылық тоқпақпен сапты</v>
          </cell>
          <cell r="I2100" t="str">
            <v>БК</v>
          </cell>
          <cell r="J2100">
            <v>0</v>
          </cell>
          <cell r="K2100">
            <v>631010000</v>
          </cell>
          <cell r="L2100" t="str">
            <v>ҚР, ШҚО, Өскемен қ., Бажов көш., 10</v>
          </cell>
          <cell r="M2100" t="str">
            <v>Желтоқсан-Қантар</v>
          </cell>
          <cell r="N2100" t="str">
            <v>Шығыс-Қазақстан облысы, Өскемен қ.</v>
          </cell>
          <cell r="O2100" t="str">
            <v>DDP</v>
          </cell>
          <cell r="P2100" t="str">
            <v>шартқа қол қойылған кезден бастап 45 күнтізбелік күн ішінде</v>
          </cell>
          <cell r="Q2100">
            <v>0</v>
          </cell>
          <cell r="R2100">
            <v>796</v>
          </cell>
          <cell r="S2100" t="str">
            <v>Дана</v>
          </cell>
        </row>
        <row r="2101">
          <cell r="A2101" t="str">
            <v>1357-1 Т</v>
          </cell>
          <cell r="B2101" t="str">
            <v>"ШҚ АЭК" АҚ</v>
          </cell>
          <cell r="C2101" t="str">
            <v>25.73.30.550.000.00.0796.000000000000</v>
          </cell>
          <cell r="D2101">
            <v>532139100</v>
          </cell>
          <cell r="E2101" t="str">
            <v>Балға 0,2 кг шаршылық тоқпақпен сапты</v>
          </cell>
          <cell r="F2101" t="str">
            <v>Молоток</v>
          </cell>
          <cell r="G2101" t="str">
            <v>слесарный</v>
          </cell>
          <cell r="H2101" t="str">
            <v>Балға 0,2 кг шаршылық тоқпақпен сапты</v>
          </cell>
          <cell r="I2101" t="str">
            <v>БК</v>
          </cell>
          <cell r="J2101">
            <v>0</v>
          </cell>
          <cell r="K2101">
            <v>631010000</v>
          </cell>
          <cell r="L2101" t="str">
            <v>ҚР, ШҚО, Өскемен қ., Бажов көш., 10</v>
          </cell>
          <cell r="M2101" t="str">
            <v>Наурыз - Сәуір</v>
          </cell>
          <cell r="N2101" t="str">
            <v>Шығыс-Қазақстан облысы, Өскемен қ.</v>
          </cell>
          <cell r="O2101" t="str">
            <v>DDP</v>
          </cell>
          <cell r="P2101" t="str">
            <v>шартқа қол қойылған кезден бастап 45 күнтізбелік күн ішінде</v>
          </cell>
          <cell r="Q2101">
            <v>0</v>
          </cell>
          <cell r="R2101">
            <v>796</v>
          </cell>
          <cell r="S2101" t="str">
            <v>Дана</v>
          </cell>
        </row>
        <row r="2102">
          <cell r="A2102" t="str">
            <v>1358 Т</v>
          </cell>
          <cell r="B2102" t="str">
            <v>"ШҚ АЭК" АҚ</v>
          </cell>
          <cell r="C2102" t="str">
            <v>25.73.30.550.000.00.0796.000000000000</v>
          </cell>
          <cell r="D2102">
            <v>532139102</v>
          </cell>
          <cell r="E2102" t="str">
            <v>Балға 0,4 кг шаршылық тоқпақпен сапты</v>
          </cell>
          <cell r="F2102" t="str">
            <v>Молоток</v>
          </cell>
          <cell r="G2102" t="str">
            <v>слесарный</v>
          </cell>
          <cell r="H2102" t="str">
            <v>Балға 0,4 кг шаршылық тоқпақпен сапты</v>
          </cell>
          <cell r="I2102" t="str">
            <v>БК</v>
          </cell>
          <cell r="J2102">
            <v>0</v>
          </cell>
          <cell r="K2102">
            <v>631010000</v>
          </cell>
          <cell r="L2102" t="str">
            <v>ҚР, ШҚО, Өскемен қ., Бажов көш., 10</v>
          </cell>
          <cell r="M2102" t="str">
            <v>Желтоқсан-Қантар</v>
          </cell>
          <cell r="N2102" t="str">
            <v>Шығыс-Қазақстан облысы, Өскемен қ.</v>
          </cell>
          <cell r="O2102" t="str">
            <v>DDP</v>
          </cell>
          <cell r="P2102" t="str">
            <v>шартқа қол қойылған кезден бастап 45 күнтізбелік күн ішінде</v>
          </cell>
          <cell r="Q2102">
            <v>0</v>
          </cell>
          <cell r="R2102">
            <v>796</v>
          </cell>
          <cell r="S2102" t="str">
            <v>Дана</v>
          </cell>
        </row>
        <row r="2103">
          <cell r="A2103" t="str">
            <v>1359 Т</v>
          </cell>
          <cell r="B2103" t="str">
            <v>"ШҚ АЭК" АҚ</v>
          </cell>
          <cell r="C2103" t="str">
            <v>25.73.30.550.000.00.0796.000000000000</v>
          </cell>
          <cell r="D2103">
            <v>532139104</v>
          </cell>
          <cell r="E2103" t="str">
            <v>Балға 0,5 кг шаршылық тоқпақпен сапты</v>
          </cell>
          <cell r="F2103" t="str">
            <v>Молоток</v>
          </cell>
          <cell r="G2103" t="str">
            <v>слесарный</v>
          </cell>
          <cell r="H2103" t="str">
            <v>Балға 0,5 кг шаршылық тоқпақпен сапты</v>
          </cell>
          <cell r="I2103" t="str">
            <v>БК</v>
          </cell>
          <cell r="J2103">
            <v>0</v>
          </cell>
          <cell r="K2103">
            <v>631010000</v>
          </cell>
          <cell r="L2103" t="str">
            <v>ҚР, ШҚО, Өскемен қ., Бажов көш., 10</v>
          </cell>
          <cell r="M2103" t="str">
            <v>Желтоқсан-Қантар</v>
          </cell>
          <cell r="N2103" t="str">
            <v>Шығыс-Қазақстан облысы, Өскемен қ.</v>
          </cell>
          <cell r="O2103" t="str">
            <v>DDP</v>
          </cell>
          <cell r="P2103" t="str">
            <v>шартқа қол қойылған кезден бастап 45 күнтізбелік күн ішінде</v>
          </cell>
          <cell r="Q2103">
            <v>0</v>
          </cell>
          <cell r="R2103">
            <v>796</v>
          </cell>
          <cell r="S2103" t="str">
            <v>Дана</v>
          </cell>
        </row>
        <row r="2104">
          <cell r="A2104" t="str">
            <v>1360 Т</v>
          </cell>
          <cell r="B2104" t="str">
            <v>"ШҚ АЭК" АҚ</v>
          </cell>
          <cell r="C2104" t="str">
            <v>25.73.30.550.000.00.0796.000000000000</v>
          </cell>
          <cell r="D2104">
            <v>532139105</v>
          </cell>
          <cell r="E2104" t="str">
            <v>Балға 0,5 кг дөңгелек тоқпақпен сапты</v>
          </cell>
          <cell r="F2104" t="str">
            <v>Молоток</v>
          </cell>
          <cell r="G2104" t="str">
            <v>слесарный</v>
          </cell>
          <cell r="H2104" t="str">
            <v>Балға 0,5 кг дөңгелек тоқпақпен сапты</v>
          </cell>
          <cell r="I2104" t="str">
            <v>БК</v>
          </cell>
          <cell r="J2104">
            <v>0</v>
          </cell>
          <cell r="K2104">
            <v>631010000</v>
          </cell>
          <cell r="L2104" t="str">
            <v>ҚР, ШҚО, Өскемен қ., Бажов көш., 10</v>
          </cell>
          <cell r="M2104" t="str">
            <v>Желтоқсан-Қантар</v>
          </cell>
          <cell r="N2104" t="str">
            <v>Шығыс-Қазақстан облысы, Өскемен қ.</v>
          </cell>
          <cell r="O2104" t="str">
            <v>DDP</v>
          </cell>
          <cell r="P2104" t="str">
            <v>шартқа қол қойылған кезден бастап 45 күнтізбелік күн ішінде</v>
          </cell>
          <cell r="Q2104">
            <v>0</v>
          </cell>
          <cell r="R2104">
            <v>796</v>
          </cell>
          <cell r="S2104" t="str">
            <v>Дана</v>
          </cell>
        </row>
        <row r="2105">
          <cell r="A2105" t="str">
            <v>1360-1 Т</v>
          </cell>
          <cell r="B2105" t="str">
            <v>"ШҚ АЭК" АҚ</v>
          </cell>
          <cell r="C2105" t="str">
            <v>25.73.30.550.000.00.0796.000000000000</v>
          </cell>
          <cell r="D2105">
            <v>532139105</v>
          </cell>
          <cell r="E2105" t="str">
            <v>Балға 0,5 кг дөңгелек тоқпақпен сапты</v>
          </cell>
          <cell r="F2105" t="str">
            <v>Молоток</v>
          </cell>
          <cell r="G2105" t="str">
            <v>слесарный</v>
          </cell>
          <cell r="H2105" t="str">
            <v>Балға 0,5 кг дөңгелек тоқпақпен сапты</v>
          </cell>
          <cell r="I2105" t="str">
            <v>БК</v>
          </cell>
          <cell r="J2105">
            <v>0</v>
          </cell>
          <cell r="K2105">
            <v>631010000</v>
          </cell>
          <cell r="L2105" t="str">
            <v>ҚР, ШҚО, Өскемен қ., Бажов көш., 10</v>
          </cell>
          <cell r="M2105" t="str">
            <v>Наурыз - Сәуір</v>
          </cell>
          <cell r="N2105" t="str">
            <v>Шығыс-Қазақстан облысы, Өскемен қ.</v>
          </cell>
          <cell r="O2105" t="str">
            <v>DDP</v>
          </cell>
          <cell r="P2105" t="str">
            <v>шартқа қол қойылған кезден бастап 45 күнтізбелік күн ішінде</v>
          </cell>
          <cell r="Q2105">
            <v>0</v>
          </cell>
          <cell r="R2105">
            <v>796</v>
          </cell>
          <cell r="S2105" t="str">
            <v>Дана</v>
          </cell>
        </row>
        <row r="2106">
          <cell r="A2106" t="str">
            <v>1361 Т</v>
          </cell>
          <cell r="B2106" t="str">
            <v>"ШҚ АЭК" АҚ</v>
          </cell>
          <cell r="C2106" t="str">
            <v>25.73.30.550.000.00.0796.000000000000</v>
          </cell>
          <cell r="D2106">
            <v>532139106</v>
          </cell>
          <cell r="E2106" t="str">
            <v>Балға 0,6 кг шаршылық тоқпақпен сапты</v>
          </cell>
          <cell r="F2106" t="str">
            <v>Молоток</v>
          </cell>
          <cell r="G2106" t="str">
            <v>слесарный</v>
          </cell>
          <cell r="H2106" t="str">
            <v>Балға 0,6 кг шаршылық тоқпақпен сапты</v>
          </cell>
          <cell r="I2106" t="str">
            <v>БК</v>
          </cell>
          <cell r="J2106">
            <v>0</v>
          </cell>
          <cell r="K2106">
            <v>631010000</v>
          </cell>
          <cell r="L2106" t="str">
            <v>ҚР, ШҚО, Өскемен қ., Бажов көш., 10</v>
          </cell>
          <cell r="M2106" t="str">
            <v>Желтоқсан-Қантар</v>
          </cell>
          <cell r="N2106" t="str">
            <v>Шығыс-Қазақстан облысы, Өскемен қ.</v>
          </cell>
          <cell r="O2106" t="str">
            <v>DDP</v>
          </cell>
          <cell r="P2106" t="str">
            <v>шартқа қол қойылған кезден бастап 45 күнтізбелік күн ішінде</v>
          </cell>
          <cell r="Q2106">
            <v>0</v>
          </cell>
          <cell r="R2106">
            <v>796</v>
          </cell>
          <cell r="S2106" t="str">
            <v>Дана</v>
          </cell>
        </row>
        <row r="2107">
          <cell r="A2107" t="str">
            <v>1361-1 Т</v>
          </cell>
          <cell r="B2107" t="str">
            <v>"ШҚ АЭК" АҚ</v>
          </cell>
          <cell r="C2107" t="str">
            <v>25.73.30.550.000.00.0796.000000000000</v>
          </cell>
          <cell r="D2107">
            <v>532139106</v>
          </cell>
          <cell r="E2107" t="str">
            <v>Балға 0,6 кг шаршылық тоқпақпен сапты</v>
          </cell>
          <cell r="F2107" t="str">
            <v>Молоток</v>
          </cell>
          <cell r="G2107" t="str">
            <v>слесарный</v>
          </cell>
          <cell r="H2107" t="str">
            <v>Балға 0,6 кг шаршылық тоқпақпен сапты</v>
          </cell>
          <cell r="I2107" t="str">
            <v>БК</v>
          </cell>
          <cell r="J2107">
            <v>0</v>
          </cell>
          <cell r="K2107">
            <v>631010000</v>
          </cell>
          <cell r="L2107" t="str">
            <v>ҚР, ШҚО, Өскемен қ., Бажов көш., 10</v>
          </cell>
          <cell r="M2107" t="str">
            <v>Наурыз - Сәуір</v>
          </cell>
          <cell r="N2107" t="str">
            <v>Шығыс-Қазақстан облысы, Өскемен қ.</v>
          </cell>
          <cell r="O2107" t="str">
            <v>DDP</v>
          </cell>
          <cell r="P2107" t="str">
            <v>шартқа қол қойылған кезден бастап 45 күнтізбелік күн ішінде</v>
          </cell>
          <cell r="Q2107">
            <v>0</v>
          </cell>
          <cell r="R2107">
            <v>796</v>
          </cell>
          <cell r="S2107" t="str">
            <v>Дана</v>
          </cell>
        </row>
        <row r="2108">
          <cell r="A2108" t="str">
            <v>1362 Т</v>
          </cell>
          <cell r="B2108" t="str">
            <v>"ШҚ АЭК" АҚ</v>
          </cell>
          <cell r="C2108" t="str">
            <v>25.73.30.550.000.00.0796.000000000000</v>
          </cell>
          <cell r="D2108">
            <v>532139116</v>
          </cell>
          <cell r="E2108" t="str">
            <v>Балға 1,5 кг</v>
          </cell>
          <cell r="F2108" t="str">
            <v>Молоток</v>
          </cell>
          <cell r="G2108" t="str">
            <v>слесарный</v>
          </cell>
          <cell r="H2108" t="str">
            <v>Балға 1,5 кг</v>
          </cell>
          <cell r="I2108" t="str">
            <v>БК</v>
          </cell>
          <cell r="J2108">
            <v>0</v>
          </cell>
          <cell r="K2108">
            <v>631010000</v>
          </cell>
          <cell r="L2108" t="str">
            <v>ҚР, ШҚО, Өскемен қ., Бажов көш., 10</v>
          </cell>
          <cell r="M2108" t="str">
            <v>Желтоқсан-Қантар</v>
          </cell>
          <cell r="N2108" t="str">
            <v>Шығыс-Қазақстан облысы, Өскемен қ.</v>
          </cell>
          <cell r="O2108" t="str">
            <v>DDP</v>
          </cell>
          <cell r="P2108" t="str">
            <v>шартқа қол қойылған кезден бастап 45 күнтізбелік күн ішінде</v>
          </cell>
          <cell r="Q2108">
            <v>0</v>
          </cell>
          <cell r="R2108">
            <v>796</v>
          </cell>
          <cell r="S2108" t="str">
            <v>Дана</v>
          </cell>
        </row>
        <row r="2109">
          <cell r="A2109" t="str">
            <v>1363 Т</v>
          </cell>
          <cell r="B2109" t="str">
            <v>"ШҚ АЭК" АҚ</v>
          </cell>
          <cell r="C2109" t="str">
            <v>16.29.11.100.003.00.0796.000000000001</v>
          </cell>
          <cell r="D2109">
            <v>532139117</v>
          </cell>
          <cell r="E2109" t="str">
            <v>Резинка киянка 0,45 кг</v>
          </cell>
          <cell r="F2109" t="str">
            <v>Киянка</v>
          </cell>
          <cell r="G2109" t="str">
            <v>деревянная рукоятка, резиновая головка, ГОСТ 19645-74</v>
          </cell>
          <cell r="H2109" t="str">
            <v>Резинка киянка 0,45 кг</v>
          </cell>
          <cell r="I2109" t="str">
            <v>БК</v>
          </cell>
          <cell r="J2109">
            <v>0</v>
          </cell>
          <cell r="K2109">
            <v>631010000</v>
          </cell>
          <cell r="L2109" t="str">
            <v>ҚР, ШҚО, Өскемен қ., Бажов көш., 10</v>
          </cell>
          <cell r="M2109" t="str">
            <v>Желтоқсан-Қантар</v>
          </cell>
          <cell r="N2109" t="str">
            <v>Шығыс-Қазақстан облысы, Өскемен қ.</v>
          </cell>
          <cell r="O2109" t="str">
            <v>DDP</v>
          </cell>
          <cell r="P2109" t="str">
            <v>шартқа қол қойылған кезден бастап 45 күнтізбелік күн ішінде</v>
          </cell>
          <cell r="Q2109">
            <v>0</v>
          </cell>
          <cell r="R2109">
            <v>796</v>
          </cell>
          <cell r="S2109" t="str">
            <v>Дана</v>
          </cell>
        </row>
        <row r="2110">
          <cell r="A2110" t="str">
            <v>1363-1 Т</v>
          </cell>
          <cell r="B2110" t="str">
            <v>"ШҚ АЭК" АҚ</v>
          </cell>
          <cell r="C2110" t="str">
            <v>16.29.11.100.003.00.0796.000000000001</v>
          </cell>
          <cell r="D2110">
            <v>532139117</v>
          </cell>
          <cell r="E2110" t="str">
            <v>Резинка киянка 0,45 кг</v>
          </cell>
          <cell r="F2110" t="str">
            <v>Киянка</v>
          </cell>
          <cell r="G2110" t="str">
            <v>деревянная рукоятка, резиновая головка, ГОСТ 19645-74</v>
          </cell>
          <cell r="H2110" t="str">
            <v>Резинка киянка 0,45 кг</v>
          </cell>
          <cell r="I2110" t="str">
            <v>БК</v>
          </cell>
          <cell r="J2110">
            <v>0</v>
          </cell>
          <cell r="K2110">
            <v>631010000</v>
          </cell>
          <cell r="L2110" t="str">
            <v>ҚР, ШҚО, Өскемен қ., Бажов көш., 10</v>
          </cell>
          <cell r="M2110" t="str">
            <v>Наурыз - Сәуір</v>
          </cell>
          <cell r="N2110" t="str">
            <v>Шығыс-Қазақстан облысы, Өскемен қ.</v>
          </cell>
          <cell r="O2110" t="str">
            <v>DDP</v>
          </cell>
          <cell r="P2110" t="str">
            <v>шартқа қол қойылған кезден бастап 45 күнтізбелік күн ішінде</v>
          </cell>
          <cell r="Q2110">
            <v>0</v>
          </cell>
          <cell r="R2110">
            <v>796</v>
          </cell>
          <cell r="S2110" t="str">
            <v>Дана</v>
          </cell>
        </row>
        <row r="2111">
          <cell r="A2111" t="str">
            <v>1364 Т</v>
          </cell>
          <cell r="B2111" t="str">
            <v>"ШҚ АЭК" АҚ</v>
          </cell>
          <cell r="C2111" t="str">
            <v>25.73.30.930.027.00.0796.000000000000</v>
          </cell>
          <cell r="D2111">
            <v>532140102</v>
          </cell>
          <cell r="E2111" t="str">
            <v xml:space="preserve">Үшкір басты шой балғаға найза                                                                       </v>
          </cell>
          <cell r="F2111" t="str">
            <v>Пика</v>
          </cell>
          <cell r="G2111" t="str">
            <v>для отбойного молотока</v>
          </cell>
          <cell r="H2111" t="str">
            <v xml:space="preserve">Үшкір басты шой балғаға найза                                                                       </v>
          </cell>
          <cell r="I2111" t="str">
            <v>БК</v>
          </cell>
          <cell r="J2111">
            <v>0</v>
          </cell>
          <cell r="K2111">
            <v>631010000</v>
          </cell>
          <cell r="L2111" t="str">
            <v>ҚР, ШҚО, Өскемен қ., Бажов көш., 10</v>
          </cell>
          <cell r="M2111" t="str">
            <v>Желтоқсан-Қантар</v>
          </cell>
          <cell r="N2111" t="str">
            <v>Шығыс-Қазақстан облысы, Өскемен қ.</v>
          </cell>
          <cell r="O2111" t="str">
            <v>DDP</v>
          </cell>
          <cell r="P2111" t="str">
            <v>шартқа қол қойылған кезден бастап 45 күнтізбелік күн ішінде</v>
          </cell>
          <cell r="Q2111">
            <v>0</v>
          </cell>
          <cell r="R2111">
            <v>796</v>
          </cell>
          <cell r="S2111" t="str">
            <v>Дана</v>
          </cell>
        </row>
        <row r="2112">
          <cell r="A2112" t="str">
            <v>1364-1 Т</v>
          </cell>
          <cell r="B2112" t="str">
            <v>"ШҚ АЭК" АҚ</v>
          </cell>
          <cell r="C2112" t="str">
            <v>25.73.30.930.027.00.0796.000000000000</v>
          </cell>
          <cell r="D2112">
            <v>532140102</v>
          </cell>
          <cell r="E2112" t="str">
            <v xml:space="preserve">Үшкір басты шой балғаға найза                                                                       </v>
          </cell>
          <cell r="F2112" t="str">
            <v>Пика</v>
          </cell>
          <cell r="G2112" t="str">
            <v>для отбойного молотока</v>
          </cell>
          <cell r="H2112" t="str">
            <v xml:space="preserve">Үшкір басты шой балғаға найза                                                                       </v>
          </cell>
          <cell r="I2112" t="str">
            <v>БК</v>
          </cell>
          <cell r="J2112">
            <v>0</v>
          </cell>
          <cell r="K2112">
            <v>631010000</v>
          </cell>
          <cell r="L2112" t="str">
            <v>ҚР, ШҚО, Өскемен қ., Бажов көш., 10</v>
          </cell>
          <cell r="M2112" t="str">
            <v>Наурыз - Сәуір</v>
          </cell>
          <cell r="N2112" t="str">
            <v>Шығыс-Қазақстан облысы, Өскемен қ.</v>
          </cell>
          <cell r="O2112" t="str">
            <v>DDP</v>
          </cell>
          <cell r="P2112" t="str">
            <v>шартқа қол қойылған кезден бастап 45 күнтізбелік күн ішінде</v>
          </cell>
          <cell r="Q2112">
            <v>0</v>
          </cell>
          <cell r="R2112">
            <v>796</v>
          </cell>
          <cell r="S2112" t="str">
            <v>Дана</v>
          </cell>
        </row>
        <row r="2113">
          <cell r="A2113" t="str">
            <v>1365 Т</v>
          </cell>
          <cell r="B2113" t="str">
            <v>"ШҚ АЭК" АҚ</v>
          </cell>
          <cell r="C2113" t="str">
            <v>25.94.13.900.001.00.0704.000000000021</v>
          </cell>
          <cell r="D2113">
            <v>532141101</v>
          </cell>
          <cell r="E2113" t="str">
            <v xml:space="preserve"> №2 жүргізуші құралы жиынтығы ,16 зат, 2 орынд. пластмассалық кейсте</v>
          </cell>
          <cell r="F2113" t="str">
            <v>Набор инструментов</v>
          </cell>
          <cell r="G2113" t="str">
            <v>для автомобиля, в наборе 16 предметов</v>
          </cell>
          <cell r="H2113" t="str">
            <v xml:space="preserve"> №2 жүргізуші құралы жиынтығы ,16 зат, 2 орынд. пластмассалық кейсте</v>
          </cell>
          <cell r="I2113" t="str">
            <v>БК</v>
          </cell>
          <cell r="J2113">
            <v>0</v>
          </cell>
          <cell r="K2113">
            <v>631010000</v>
          </cell>
          <cell r="L2113" t="str">
            <v>ҚР, ШҚО, Өскемен қ., Бажов көш., 10</v>
          </cell>
          <cell r="M2113" t="str">
            <v>Желтоқсан-Қантар</v>
          </cell>
          <cell r="N2113" t="str">
            <v>Шығыс-Қазақстан облысы, Өскемен қ.</v>
          </cell>
          <cell r="O2113" t="str">
            <v>DDP</v>
          </cell>
          <cell r="P2113" t="str">
            <v>шартқа қол қойылған кезден бастап 45 күнтізбелік күн ішінде</v>
          </cell>
          <cell r="Q2113">
            <v>0</v>
          </cell>
          <cell r="R2113">
            <v>704</v>
          </cell>
          <cell r="S2113" t="str">
            <v>жиынтық</v>
          </cell>
        </row>
        <row r="2114">
          <cell r="A2114" t="str">
            <v>1365-1 Т</v>
          </cell>
          <cell r="B2114" t="str">
            <v>"ШҚ АЭК" АҚ</v>
          </cell>
          <cell r="C2114" t="str">
            <v>25.94.13.900.001.00.0704.000000000021</v>
          </cell>
          <cell r="D2114">
            <v>532141101</v>
          </cell>
          <cell r="E2114" t="str">
            <v xml:space="preserve"> №2 жүргізуші құралы жиынтығы ,16 зат, 2 орынд. пластмассалық кейсте</v>
          </cell>
          <cell r="F2114" t="str">
            <v>Набор инструментов</v>
          </cell>
          <cell r="G2114" t="str">
            <v>для автомобиля, в наборе 16 предметов</v>
          </cell>
          <cell r="H2114" t="str">
            <v xml:space="preserve"> №2 жүргізуші құралы жиынтығы ,16 зат, 2 орынд. пластмассалық кейсте</v>
          </cell>
          <cell r="I2114" t="str">
            <v>БК</v>
          </cell>
          <cell r="J2114">
            <v>0</v>
          </cell>
          <cell r="K2114">
            <v>631010000</v>
          </cell>
          <cell r="L2114" t="str">
            <v>ҚР, ШҚО, Өскемен қ., Бажов көш., 10</v>
          </cell>
          <cell r="M2114" t="str">
            <v>Ақпан - Наурыз</v>
          </cell>
          <cell r="N2114" t="str">
            <v>Шығыс-Қазақстан облысы, Өскемен қ.</v>
          </cell>
          <cell r="O2114" t="str">
            <v>DDP</v>
          </cell>
          <cell r="P2114" t="str">
            <v>шартқа қол қойылған кезден бастап 45 күнтізбелік күн ішінде</v>
          </cell>
          <cell r="Q2114">
            <v>0</v>
          </cell>
          <cell r="R2114">
            <v>704</v>
          </cell>
          <cell r="S2114" t="str">
            <v>жиынтық</v>
          </cell>
        </row>
        <row r="2115">
          <cell r="A2115" t="str">
            <v>1366 Т</v>
          </cell>
          <cell r="B2115" t="str">
            <v>"ШҚ АЭК" АҚ</v>
          </cell>
          <cell r="C2115" t="str">
            <v>25.94.13.900.001.00.0704.000000000007</v>
          </cell>
          <cell r="D2115">
            <v>532141117</v>
          </cell>
          <cell r="E2115" t="str">
            <v>ДИЭЛЕКТРЛІК ҚҰРАЛДЫҢ ЖИЫНТЫҒЫ (11 ДАНА) ІЛГЕКТІ СӨМКЕДЕ</v>
          </cell>
          <cell r="F2115" t="str">
            <v>Набор инструментов</v>
          </cell>
          <cell r="G2115" t="str">
            <v>для различных электромонтажных работ, в наборе не более 25 предметов</v>
          </cell>
          <cell r="H2115" t="str">
            <v>ДИЭЛЕКТРЛІК ҚҰРАЛДЫҢ ЖИЫНТЫҒЫ (11 ДАНА) ІЛГЕКТІ СӨМКЕДЕ</v>
          </cell>
          <cell r="I2115" t="str">
            <v>БК</v>
          </cell>
          <cell r="J2115">
            <v>0</v>
          </cell>
          <cell r="K2115">
            <v>631010000</v>
          </cell>
          <cell r="L2115" t="str">
            <v>ҚР, ШҚО, Өскемен қ., Бажов көш., 10</v>
          </cell>
          <cell r="M2115" t="str">
            <v>Желтоқсан-Қантар</v>
          </cell>
          <cell r="N2115" t="str">
            <v>Шығыс-Қазақстан облысы, Өскемен қ.</v>
          </cell>
          <cell r="O2115" t="str">
            <v>DDP</v>
          </cell>
          <cell r="P2115" t="str">
            <v>шартқа қол қойылған кезден бастап 45 күнтізбелік күн ішінде</v>
          </cell>
          <cell r="Q2115">
            <v>0</v>
          </cell>
          <cell r="R2115">
            <v>704</v>
          </cell>
          <cell r="S2115" t="str">
            <v>жиынтық</v>
          </cell>
        </row>
        <row r="2116">
          <cell r="A2116" t="str">
            <v>1366-1 Т</v>
          </cell>
          <cell r="B2116" t="str">
            <v>"ШҚ АЭК" АҚ</v>
          </cell>
          <cell r="C2116" t="str">
            <v>25.94.13.900.001.00.0704.000000000007</v>
          </cell>
          <cell r="D2116">
            <v>532141117</v>
          </cell>
          <cell r="E2116" t="str">
            <v>ДИЭЛЕКТРЛІК ҚҰРАЛДЫҢ ЖИЫНТЫҒЫ (11 ДАНА) ІЛГЕКТІ СӨМКЕДЕ</v>
          </cell>
          <cell r="F2116" t="str">
            <v>Набор инструментов</v>
          </cell>
          <cell r="G2116" t="str">
            <v>для различных электромонтажных работ, в наборе не более 25 предметов</v>
          </cell>
          <cell r="H2116" t="str">
            <v>ДИЭЛЕКТРЛІК ҚҰРАЛДЫҢ ЖИЫНТЫҒЫ (11 ДАНА) ІЛГЕКТІ СӨМКЕДЕ</v>
          </cell>
          <cell r="I2116" t="str">
            <v>БК</v>
          </cell>
          <cell r="J2116">
            <v>0</v>
          </cell>
          <cell r="K2116">
            <v>631010000</v>
          </cell>
          <cell r="L2116" t="str">
            <v>ҚР, ШҚО, Өскемен қ., Бажов көш., 10</v>
          </cell>
          <cell r="M2116" t="str">
            <v>Ақпан - Наурыз</v>
          </cell>
          <cell r="N2116" t="str">
            <v>Шығыс-Қазақстан облысы, Өскемен қ.</v>
          </cell>
          <cell r="O2116" t="str">
            <v>DDP</v>
          </cell>
          <cell r="P2116" t="str">
            <v>шартқа қол қойылған кезден бастап 45 күнтізбелік күн ішінде</v>
          </cell>
          <cell r="Q2116">
            <v>0</v>
          </cell>
          <cell r="R2116">
            <v>704</v>
          </cell>
          <cell r="S2116" t="str">
            <v>жиынтық</v>
          </cell>
        </row>
        <row r="2117">
          <cell r="A2117" t="str">
            <v>1367 Т</v>
          </cell>
          <cell r="B2117" t="str">
            <v>"ШҚ АЭК" АҚ</v>
          </cell>
          <cell r="C2117" t="str">
            <v>25.73.30.600.000.00.0704.000000000005</v>
          </cell>
          <cell r="D2117">
            <v>532141119</v>
          </cell>
          <cell r="E2117" t="str">
            <v xml:space="preserve">Жоғары вольтты жұмыстар үшін құралдар жиынтығы (1000В дейінгі) сөмкеде  (26 қүрал)                  </v>
          </cell>
          <cell r="F2117" t="str">
            <v>Набор инструментов</v>
          </cell>
          <cell r="G2117" t="str">
            <v>для различных электромонтажных работ, в наборе 26-30 предметов</v>
          </cell>
          <cell r="H2117" t="str">
            <v xml:space="preserve">Жоғары вольтты жұмыстар үшін құралдар жиынтығы (1000В дейінгі) сөмкеде  (26 қүрал)                  </v>
          </cell>
          <cell r="I2117" t="str">
            <v>БК</v>
          </cell>
          <cell r="J2117">
            <v>0</v>
          </cell>
          <cell r="K2117">
            <v>631010000</v>
          </cell>
          <cell r="L2117" t="str">
            <v>ҚР, ШҚО, Өскемен қ., Бажов көш., 10</v>
          </cell>
          <cell r="M2117" t="str">
            <v>Желтоқсан-Қантар</v>
          </cell>
          <cell r="N2117" t="str">
            <v>Шығыс-Қазақстан облысы, Өскемен қ.</v>
          </cell>
          <cell r="O2117" t="str">
            <v>DDP</v>
          </cell>
          <cell r="P2117" t="str">
            <v>шартқа қол қойылған кезден бастап 45 күнтізбелік күн ішінде</v>
          </cell>
          <cell r="Q2117">
            <v>0</v>
          </cell>
          <cell r="R2117">
            <v>704</v>
          </cell>
          <cell r="S2117" t="str">
            <v>жиынтық</v>
          </cell>
        </row>
        <row r="2118">
          <cell r="A2118" t="str">
            <v>1367-1 Т</v>
          </cell>
          <cell r="B2118" t="str">
            <v>"ШҚ АЭК" АҚ</v>
          </cell>
          <cell r="C2118" t="str">
            <v>25.73.30.600.000.00.0704.000000000005</v>
          </cell>
          <cell r="D2118">
            <v>532141119</v>
          </cell>
          <cell r="E2118" t="str">
            <v xml:space="preserve">Жоғары вольтты жұмыстар үшін құралдар жиынтығы (1000В дейінгі) сөмкеде  (26 қүрал)                  </v>
          </cell>
          <cell r="F2118" t="str">
            <v>Набор инструментов</v>
          </cell>
          <cell r="G2118" t="str">
            <v>для различных электромонтажных работ, в наборе 26-30 предметов</v>
          </cell>
          <cell r="H2118" t="str">
            <v xml:space="preserve">Жоғары вольтты жұмыстар үшін құралдар жиынтығы (1000В дейінгі) сөмкеде  (26 қүрал)                  </v>
          </cell>
          <cell r="I2118" t="str">
            <v>БК</v>
          </cell>
          <cell r="J2118">
            <v>0</v>
          </cell>
          <cell r="K2118">
            <v>631010000</v>
          </cell>
          <cell r="L2118" t="str">
            <v>ҚР, ШҚО, Өскемен қ., Бажов көш., 10</v>
          </cell>
          <cell r="M2118" t="str">
            <v>Ақпан - Наурыз</v>
          </cell>
          <cell r="N2118" t="str">
            <v>Шығыс-Қазақстан облысы, Өскемен қ.</v>
          </cell>
          <cell r="O2118" t="str">
            <v>DDP</v>
          </cell>
          <cell r="P2118" t="str">
            <v>шартқа қол қойылған кезден бастап 45 күнтізбелік күн ішінде</v>
          </cell>
          <cell r="Q2118">
            <v>0</v>
          </cell>
          <cell r="R2118">
            <v>704</v>
          </cell>
          <cell r="S2118" t="str">
            <v>жиынтық</v>
          </cell>
        </row>
        <row r="2119">
          <cell r="A2119" t="str">
            <v>1368 Т</v>
          </cell>
          <cell r="B2119" t="str">
            <v>"ШҚ АЭК" АҚ</v>
          </cell>
          <cell r="C2119" t="str">
            <v>25.73.30.300.002.00.0704.000000000024</v>
          </cell>
          <cell r="D2119">
            <v>532141121</v>
          </cell>
          <cell r="E2119" t="str">
            <v>Қиыстырылған тетікті бұрайтын кілттер жиынтығы №6-32</v>
          </cell>
          <cell r="F2119" t="str">
            <v>Набор ключей</v>
          </cell>
          <cell r="G2119" t="str">
            <v>гаечные, комбинированные, в наборе 12 предметов 6-32 мм</v>
          </cell>
          <cell r="H2119" t="str">
            <v>Қиыстырылған тетікті бұрайтын кілттер жиынтығы №6-32</v>
          </cell>
          <cell r="I2119" t="str">
            <v>БК</v>
          </cell>
          <cell r="J2119">
            <v>0</v>
          </cell>
          <cell r="K2119">
            <v>631010000</v>
          </cell>
          <cell r="L2119" t="str">
            <v>ҚР, ШҚО, Өскемен қ., Бажов көш., 10</v>
          </cell>
          <cell r="M2119" t="str">
            <v>Желтоқсан-Қантар</v>
          </cell>
          <cell r="N2119" t="str">
            <v>Шығыс-Қазақстан облысы, Өскемен қ.</v>
          </cell>
          <cell r="O2119" t="str">
            <v>DDP</v>
          </cell>
          <cell r="P2119" t="str">
            <v>шартқа қол қойылған кезден бастап 45 күнтізбелік күн ішінде</v>
          </cell>
          <cell r="Q2119">
            <v>0</v>
          </cell>
          <cell r="R2119">
            <v>839</v>
          </cell>
          <cell r="S2119" t="str">
            <v>Комплект</v>
          </cell>
        </row>
        <row r="2120">
          <cell r="A2120" t="str">
            <v>1369 Т</v>
          </cell>
          <cell r="B2120" t="str">
            <v>"ШҚ АЭК" АҚ</v>
          </cell>
          <cell r="C2120" t="str">
            <v>25.73.30.300.002.00.0704.000000000023</v>
          </cell>
          <cell r="D2120">
            <v>532141147</v>
          </cell>
          <cell r="E2120" t="str">
            <v>Қиыстырылған тетікті бұрайтын кілттер жиынтығы №8-24</v>
          </cell>
          <cell r="F2120" t="str">
            <v>Набор ключей</v>
          </cell>
          <cell r="G2120" t="str">
            <v>гаечные, комбинированные, в наборе 14 предметов, 8-24 мм</v>
          </cell>
          <cell r="H2120" t="str">
            <v>Қиыстырылған тетікті бұрайтын кілттер жиынтығы №8-24</v>
          </cell>
          <cell r="I2120" t="str">
            <v>БК</v>
          </cell>
          <cell r="J2120">
            <v>0</v>
          </cell>
          <cell r="K2120">
            <v>631010000</v>
          </cell>
          <cell r="L2120" t="str">
            <v>ҚР, ШҚО, Өскемен қ., Бажов көш., 10</v>
          </cell>
          <cell r="M2120" t="str">
            <v>Желтоқсан-Қантар</v>
          </cell>
          <cell r="N2120" t="str">
            <v>Шығыс-Қазақстан облысы, Өскемен қ.</v>
          </cell>
          <cell r="O2120" t="str">
            <v>DDP</v>
          </cell>
          <cell r="P2120" t="str">
            <v>шартқа қол қойылған кезден бастап 45 күнтізбелік күн ішінде</v>
          </cell>
          <cell r="Q2120">
            <v>0</v>
          </cell>
          <cell r="R2120">
            <v>839</v>
          </cell>
          <cell r="S2120" t="str">
            <v>Комплект</v>
          </cell>
        </row>
        <row r="2121">
          <cell r="A2121" t="str">
            <v>1370 Т</v>
          </cell>
          <cell r="B2121" t="str">
            <v>"ШҚ АЭК" АҚ</v>
          </cell>
          <cell r="C2121" t="str">
            <v>25.73.30.100.011.00.0796.000000000005</v>
          </cell>
          <cell r="D2121">
            <v>532142106</v>
          </cell>
          <cell r="E2121" t="str">
            <v>Дөңгелек надфиль 80мм №2</v>
          </cell>
          <cell r="F2121" t="str">
            <v>Надфиль</v>
          </cell>
          <cell r="G2121" t="str">
            <v>круглый</v>
          </cell>
          <cell r="H2121" t="str">
            <v>Дөңгелек надфиль 80мм №2</v>
          </cell>
          <cell r="I2121" t="str">
            <v>БК</v>
          </cell>
          <cell r="J2121">
            <v>0</v>
          </cell>
          <cell r="K2121">
            <v>631010000</v>
          </cell>
          <cell r="L2121" t="str">
            <v>ҚР, ШҚО, Өскемен қ., Бажов көш., 10</v>
          </cell>
          <cell r="M2121" t="str">
            <v>Желтоқсан-Қантар</v>
          </cell>
          <cell r="N2121" t="str">
            <v>Шығыс-Қазақстан облысы, Өскемен қ.</v>
          </cell>
          <cell r="O2121" t="str">
            <v>DDP</v>
          </cell>
          <cell r="P2121" t="str">
            <v>шартқа қол қойылған кезден бастап 45 күнтізбелік күн ішінде</v>
          </cell>
          <cell r="Q2121">
            <v>0</v>
          </cell>
          <cell r="R2121">
            <v>796</v>
          </cell>
          <cell r="S2121" t="str">
            <v>Дана</v>
          </cell>
        </row>
        <row r="2122">
          <cell r="A2122" t="str">
            <v>1370-1 Т</v>
          </cell>
          <cell r="B2122" t="str">
            <v>"ШҚ АЭК" АҚ</v>
          </cell>
          <cell r="C2122" t="str">
            <v>25.73.30.100.011.00.0796.000000000005</v>
          </cell>
          <cell r="D2122">
            <v>532142106</v>
          </cell>
          <cell r="E2122" t="str">
            <v>Дөңгелек надфиль 80мм №2</v>
          </cell>
          <cell r="F2122" t="str">
            <v>Надфиль</v>
          </cell>
          <cell r="G2122" t="str">
            <v>круглый</v>
          </cell>
          <cell r="H2122" t="str">
            <v>Дөңгелек надфиль 80мм №2</v>
          </cell>
          <cell r="I2122" t="str">
            <v>БК</v>
          </cell>
          <cell r="J2122">
            <v>0</v>
          </cell>
          <cell r="K2122">
            <v>631010000</v>
          </cell>
          <cell r="L2122" t="str">
            <v>ҚР, ШҚО, Өскемен қ., Бажов көш., 10</v>
          </cell>
          <cell r="M2122" t="str">
            <v>Наурыз - Сәуір</v>
          </cell>
          <cell r="N2122" t="str">
            <v>Шығыс-Қазақстан облысы, Өскемен қ.</v>
          </cell>
          <cell r="O2122" t="str">
            <v>DDP</v>
          </cell>
          <cell r="P2122" t="str">
            <v>шартқа қол қойылған кезден бастап 45 күнтізбелік күн ішінде</v>
          </cell>
          <cell r="Q2122">
            <v>0</v>
          </cell>
          <cell r="R2122">
            <v>796</v>
          </cell>
          <cell r="S2122" t="str">
            <v>Дана</v>
          </cell>
        </row>
        <row r="2123">
          <cell r="A2123" t="str">
            <v>1371 Т</v>
          </cell>
          <cell r="B2123" t="str">
            <v>"ШҚ АЭК" АҚ</v>
          </cell>
          <cell r="C2123" t="str">
            <v>25.73.30.100.011.00.0796.000000000000</v>
          </cell>
          <cell r="D2123">
            <v>532142111</v>
          </cell>
          <cell r="E2123" t="str">
            <v>Үшкір тұмсық жазық надпиль 80мм №2</v>
          </cell>
          <cell r="F2123" t="str">
            <v>Надфиль</v>
          </cell>
          <cell r="G2123" t="str">
            <v>плоский</v>
          </cell>
          <cell r="H2123" t="str">
            <v>Үшкір тұмсық жазық надпиль 80мм №2</v>
          </cell>
          <cell r="I2123" t="str">
            <v>БК</v>
          </cell>
          <cell r="J2123">
            <v>0</v>
          </cell>
          <cell r="K2123">
            <v>631010000</v>
          </cell>
          <cell r="L2123" t="str">
            <v>ҚР, ШҚО, Өскемен қ., Бажов көш., 10</v>
          </cell>
          <cell r="M2123" t="str">
            <v>Желтоқсан-Қантар</v>
          </cell>
          <cell r="N2123" t="str">
            <v>Шығыс-Қазақстан облысы, Өскемен қ.</v>
          </cell>
          <cell r="O2123" t="str">
            <v>DDP</v>
          </cell>
          <cell r="P2123" t="str">
            <v>шартқа қол қойылған кезден бастап 45 күнтізбелік күн ішінде</v>
          </cell>
          <cell r="Q2123">
            <v>0</v>
          </cell>
          <cell r="R2123">
            <v>796</v>
          </cell>
          <cell r="S2123" t="str">
            <v>Дана</v>
          </cell>
        </row>
        <row r="2124">
          <cell r="A2124" t="str">
            <v>1371-1 Т</v>
          </cell>
          <cell r="B2124" t="str">
            <v>"ШҚ АЭК" АҚ</v>
          </cell>
          <cell r="C2124" t="str">
            <v>25.73.30.100.011.00.0796.000000000000</v>
          </cell>
          <cell r="D2124">
            <v>532142111</v>
          </cell>
          <cell r="E2124" t="str">
            <v>Үшкір тұмсық жазық надпиль 80мм №2</v>
          </cell>
          <cell r="F2124" t="str">
            <v>Надфиль</v>
          </cell>
          <cell r="G2124" t="str">
            <v>плоский</v>
          </cell>
          <cell r="H2124" t="str">
            <v>Үшкір тұмсық жазық надпиль 80мм №2</v>
          </cell>
          <cell r="I2124" t="str">
            <v>БК</v>
          </cell>
          <cell r="J2124">
            <v>0</v>
          </cell>
          <cell r="K2124">
            <v>631010000</v>
          </cell>
          <cell r="L2124" t="str">
            <v>ҚР, ШҚО, Өскемен қ., Бажов көш., 10</v>
          </cell>
          <cell r="M2124" t="str">
            <v>Наурыз - Сәуір</v>
          </cell>
          <cell r="N2124" t="str">
            <v>Шығыс-Қазақстан облысы, Өскемен қ.</v>
          </cell>
          <cell r="O2124" t="str">
            <v>DDP</v>
          </cell>
          <cell r="P2124" t="str">
            <v>шартқа қол қойылған кезден бастап 45 күнтізбелік күн ішінде</v>
          </cell>
          <cell r="Q2124">
            <v>0</v>
          </cell>
          <cell r="R2124">
            <v>796</v>
          </cell>
          <cell r="S2124" t="str">
            <v>Дана</v>
          </cell>
        </row>
        <row r="2125">
          <cell r="A2125" t="str">
            <v>1372 Т</v>
          </cell>
          <cell r="B2125" t="str">
            <v>"ШҚ АЭК" АҚ</v>
          </cell>
          <cell r="C2125" t="str">
            <v>25.73.30.100.011.00.0796.000000000006</v>
          </cell>
          <cell r="D2125">
            <v>532142115</v>
          </cell>
          <cell r="E2125" t="str">
            <v>Жарты шеңберлі надфиль 80мм №0</v>
          </cell>
          <cell r="F2125" t="str">
            <v>Надфиль</v>
          </cell>
          <cell r="G2125" t="str">
            <v>полукруглый</v>
          </cell>
          <cell r="H2125" t="str">
            <v>Жарты шеңберлі надфиль 80мм №0</v>
          </cell>
          <cell r="I2125" t="str">
            <v>БК</v>
          </cell>
          <cell r="J2125">
            <v>0</v>
          </cell>
          <cell r="K2125">
            <v>631010000</v>
          </cell>
          <cell r="L2125" t="str">
            <v>ҚР, ШҚО, Өскемен қ., Бажов көш., 10</v>
          </cell>
          <cell r="M2125" t="str">
            <v>Желтоқсан-Қантар</v>
          </cell>
          <cell r="N2125" t="str">
            <v>Шығыс-Қазақстан облысы, Өскемен қ.</v>
          </cell>
          <cell r="O2125" t="str">
            <v>DDP</v>
          </cell>
          <cell r="P2125" t="str">
            <v>шартқа қол қойылған кезден бастап 45 күнтізбелік күн ішінде</v>
          </cell>
          <cell r="Q2125">
            <v>0</v>
          </cell>
          <cell r="R2125">
            <v>796</v>
          </cell>
          <cell r="S2125" t="str">
            <v>Дана</v>
          </cell>
        </row>
        <row r="2126">
          <cell r="A2126" t="str">
            <v>1372-1 Т</v>
          </cell>
          <cell r="B2126" t="str">
            <v>"ШҚ АЭК" АҚ</v>
          </cell>
          <cell r="C2126" t="str">
            <v>25.73.30.100.011.00.0796.000000000006</v>
          </cell>
          <cell r="D2126">
            <v>532142115</v>
          </cell>
          <cell r="E2126" t="str">
            <v>Жарты шеңберлі надфиль 80мм №0</v>
          </cell>
          <cell r="F2126" t="str">
            <v>Надфиль</v>
          </cell>
          <cell r="G2126" t="str">
            <v>полукруглый</v>
          </cell>
          <cell r="H2126" t="str">
            <v>Жарты шеңберлі надфиль 80мм №0</v>
          </cell>
          <cell r="I2126" t="str">
            <v>БК</v>
          </cell>
          <cell r="J2126">
            <v>0</v>
          </cell>
          <cell r="K2126">
            <v>631010000</v>
          </cell>
          <cell r="L2126" t="str">
            <v>ҚР, ШҚО, Өскемен қ., Бажов көш., 10</v>
          </cell>
          <cell r="M2126" t="str">
            <v>Наурыз - Сәуір</v>
          </cell>
          <cell r="N2126" t="str">
            <v>Шығыс-Қазақстан облысы, Өскемен қ.</v>
          </cell>
          <cell r="O2126" t="str">
            <v>DDP</v>
          </cell>
          <cell r="P2126" t="str">
            <v>шартқа қол қойылған кезден бастап 45 күнтізбелік күн ішінде</v>
          </cell>
          <cell r="Q2126">
            <v>0</v>
          </cell>
          <cell r="R2126">
            <v>796</v>
          </cell>
          <cell r="S2126" t="str">
            <v>Дана</v>
          </cell>
        </row>
        <row r="2127">
          <cell r="A2127" t="str">
            <v>1373 Т</v>
          </cell>
          <cell r="B2127" t="str">
            <v>"ШҚ АЭК" АҚ</v>
          </cell>
          <cell r="C2127" t="str">
            <v>25.73.30.100.011.00.0796.000000000002</v>
          </cell>
          <cell r="D2127">
            <v>532142121</v>
          </cell>
          <cell r="E2127" t="str">
            <v>Үшжақты надфиль 80мм №2</v>
          </cell>
          <cell r="F2127" t="str">
            <v>Надфиль</v>
          </cell>
          <cell r="G2127" t="str">
            <v>трехгранный</v>
          </cell>
          <cell r="H2127" t="str">
            <v>Үшжақты надфиль 80мм №2</v>
          </cell>
          <cell r="I2127" t="str">
            <v>БК</v>
          </cell>
          <cell r="J2127">
            <v>0</v>
          </cell>
          <cell r="K2127">
            <v>631010000</v>
          </cell>
          <cell r="L2127" t="str">
            <v>ҚР, ШҚО, Өскемен қ., Бажов көш., 10</v>
          </cell>
          <cell r="M2127" t="str">
            <v>Желтоқсан-Қантар</v>
          </cell>
          <cell r="N2127" t="str">
            <v>Шығыс-Қазақстан облысы, Өскемен қ.</v>
          </cell>
          <cell r="O2127" t="str">
            <v>DDP</v>
          </cell>
          <cell r="P2127" t="str">
            <v>шартқа қол қойылған кезден бастап 45 күнтізбелік күн ішінде</v>
          </cell>
          <cell r="Q2127">
            <v>0</v>
          </cell>
          <cell r="R2127">
            <v>796</v>
          </cell>
          <cell r="S2127" t="str">
            <v>Дана</v>
          </cell>
        </row>
        <row r="2128">
          <cell r="A2128" t="str">
            <v>1373-1 Т</v>
          </cell>
          <cell r="B2128" t="str">
            <v>"ШҚ АЭК" АҚ</v>
          </cell>
          <cell r="C2128" t="str">
            <v>25.73.30.100.011.00.0796.000000000002</v>
          </cell>
          <cell r="D2128">
            <v>532142121</v>
          </cell>
          <cell r="E2128" t="str">
            <v>Үшжақты надфиль 80мм №2</v>
          </cell>
          <cell r="F2128" t="str">
            <v>Надфиль</v>
          </cell>
          <cell r="G2128" t="str">
            <v>трехгранный</v>
          </cell>
          <cell r="H2128" t="str">
            <v>Үшжақты надфиль 80мм №2</v>
          </cell>
          <cell r="I2128" t="str">
            <v>БК</v>
          </cell>
          <cell r="J2128">
            <v>0</v>
          </cell>
          <cell r="K2128">
            <v>631010000</v>
          </cell>
          <cell r="L2128" t="str">
            <v>ҚР, ШҚО, Өскемен қ., Бажов көш., 10</v>
          </cell>
          <cell r="M2128" t="str">
            <v>Наурыз - Сәуір</v>
          </cell>
          <cell r="N2128" t="str">
            <v>Шығыс-Қазақстан облысы, Өскемен қ.</v>
          </cell>
          <cell r="O2128" t="str">
            <v>DDP</v>
          </cell>
          <cell r="P2128" t="str">
            <v>шартқа қол қойылған кезден бастап 45 күнтізбелік күн ішінде</v>
          </cell>
          <cell r="Q2128">
            <v>0</v>
          </cell>
          <cell r="R2128">
            <v>796</v>
          </cell>
          <cell r="S2128" t="str">
            <v>Дана</v>
          </cell>
        </row>
        <row r="2129">
          <cell r="A2129" t="str">
            <v>1374 Т</v>
          </cell>
          <cell r="B2129" t="str">
            <v>"ШҚ АЭК" АҚ</v>
          </cell>
          <cell r="C2129" t="str">
            <v>25.73.30.100.010.00.0796.000000000004</v>
          </cell>
          <cell r="D2129">
            <v>532143100</v>
          </cell>
          <cell r="E2129" t="str">
            <v xml:space="preserve">Шаршы егеу 150мм №2                                                                                 </v>
          </cell>
          <cell r="F2129" t="str">
            <v>Напильник</v>
          </cell>
          <cell r="G2129" t="str">
            <v>02-62 HRC, квадратный, ГОСТ 1465-80</v>
          </cell>
          <cell r="H2129" t="str">
            <v xml:space="preserve">Шаршы егеу 150мм №2                                                                                 </v>
          </cell>
          <cell r="I2129" t="str">
            <v>БК</v>
          </cell>
          <cell r="J2129">
            <v>0</v>
          </cell>
          <cell r="K2129">
            <v>631010000</v>
          </cell>
          <cell r="L2129" t="str">
            <v>ҚР, ШҚО, Өскемен қ., Бажов көш., 10</v>
          </cell>
          <cell r="M2129" t="str">
            <v>Желтоқсан-Қантар</v>
          </cell>
          <cell r="N2129" t="str">
            <v>Шығыс-Қазақстан облысы, Өскемен қ.</v>
          </cell>
          <cell r="O2129" t="str">
            <v>DDP</v>
          </cell>
          <cell r="P2129" t="str">
            <v>шартқа қол қойылған кезден бастап 45 күнтізбелік күн ішінде</v>
          </cell>
          <cell r="Q2129">
            <v>0</v>
          </cell>
          <cell r="R2129">
            <v>796</v>
          </cell>
          <cell r="S2129" t="str">
            <v>Дана</v>
          </cell>
        </row>
        <row r="2130">
          <cell r="A2130" t="str">
            <v>1374-1 Т</v>
          </cell>
          <cell r="B2130" t="str">
            <v>"ШҚ АЭК" АҚ</v>
          </cell>
          <cell r="C2130" t="str">
            <v>25.73.30.100.010.00.0796.000000000004</v>
          </cell>
          <cell r="D2130">
            <v>532143100</v>
          </cell>
          <cell r="E2130" t="str">
            <v xml:space="preserve">Шаршы егеу 150мм №2                                                                                 </v>
          </cell>
          <cell r="F2130" t="str">
            <v>Напильник</v>
          </cell>
          <cell r="G2130" t="str">
            <v>02-62 HRC, квадратный, ГОСТ 1465-80</v>
          </cell>
          <cell r="H2130" t="str">
            <v xml:space="preserve">Шаршы егеу 150мм №2                                                                                 </v>
          </cell>
          <cell r="I2130" t="str">
            <v>БК</v>
          </cell>
          <cell r="J2130">
            <v>0</v>
          </cell>
          <cell r="K2130">
            <v>631010000</v>
          </cell>
          <cell r="L2130" t="str">
            <v>ҚР, ШҚО, Өскемен қ., Бажов көш., 10</v>
          </cell>
          <cell r="M2130" t="str">
            <v>Наурыз - Сәуір</v>
          </cell>
          <cell r="N2130" t="str">
            <v>Шығыс-Қазақстан облысы, Өскемен қ.</v>
          </cell>
          <cell r="O2130" t="str">
            <v>DDP</v>
          </cell>
          <cell r="P2130" t="str">
            <v>шартқа қол қойылған кезден бастап 45 күнтізбелік күн ішінде</v>
          </cell>
          <cell r="Q2130">
            <v>0</v>
          </cell>
          <cell r="R2130">
            <v>796</v>
          </cell>
          <cell r="S2130" t="str">
            <v>Дана</v>
          </cell>
        </row>
        <row r="2131">
          <cell r="A2131" t="str">
            <v>1375 Т</v>
          </cell>
          <cell r="B2131" t="str">
            <v>"ШҚ АЭК" АҚ</v>
          </cell>
          <cell r="C2131" t="str">
            <v>25.73.30.100.010.00.0796.000000000003</v>
          </cell>
          <cell r="D2131">
            <v>532143101</v>
          </cell>
          <cell r="E2131" t="str">
            <v xml:space="preserve">Шаршы егеу 150мм №1                                                                                 </v>
          </cell>
          <cell r="F2131" t="str">
            <v>Напильник</v>
          </cell>
          <cell r="G2131" t="str">
            <v>01-60 HRC, квадратный, ГОСТ 1465-80</v>
          </cell>
          <cell r="H2131" t="str">
            <v xml:space="preserve">Шаршы егеу 150мм №1                                                                                 </v>
          </cell>
          <cell r="I2131" t="str">
            <v>БК</v>
          </cell>
          <cell r="J2131">
            <v>0</v>
          </cell>
          <cell r="K2131">
            <v>631010000</v>
          </cell>
          <cell r="L2131" t="str">
            <v>ҚР, ШҚО, Өскемен қ., Бажов көш., 10</v>
          </cell>
          <cell r="M2131" t="str">
            <v>Желтоқсан-Қантар</v>
          </cell>
          <cell r="N2131" t="str">
            <v>Шығыс-Қазақстан облысы, Өскемен қ.</v>
          </cell>
          <cell r="O2131" t="str">
            <v>DDP</v>
          </cell>
          <cell r="P2131" t="str">
            <v>шартқа қол қойылған кезден бастап 45 күнтізбелік күн ішінде</v>
          </cell>
          <cell r="Q2131">
            <v>0</v>
          </cell>
          <cell r="R2131">
            <v>796</v>
          </cell>
          <cell r="S2131" t="str">
            <v>Дана</v>
          </cell>
        </row>
        <row r="2132">
          <cell r="A2132" t="str">
            <v>1375-1 Т</v>
          </cell>
          <cell r="B2132" t="str">
            <v>"ШҚ АЭК" АҚ</v>
          </cell>
          <cell r="C2132" t="str">
            <v>25.73.30.100.010.00.0796.000000000003</v>
          </cell>
          <cell r="D2132">
            <v>532143101</v>
          </cell>
          <cell r="E2132" t="str">
            <v xml:space="preserve">Шаршы егеу 150мм №1                                                                                 </v>
          </cell>
          <cell r="F2132" t="str">
            <v>Напильник</v>
          </cell>
          <cell r="G2132" t="str">
            <v>01-60 HRC, квадратный, ГОСТ 1465-80</v>
          </cell>
          <cell r="H2132" t="str">
            <v xml:space="preserve">Шаршы егеу 150мм №1                                                                                 </v>
          </cell>
          <cell r="I2132" t="str">
            <v>БК</v>
          </cell>
          <cell r="J2132">
            <v>0</v>
          </cell>
          <cell r="K2132">
            <v>631010000</v>
          </cell>
          <cell r="L2132" t="str">
            <v>ҚР, ШҚО, Өскемен қ., Бажов көш., 10</v>
          </cell>
          <cell r="M2132" t="str">
            <v>Наурыз - Сәуір</v>
          </cell>
          <cell r="N2132" t="str">
            <v>Шығыс-Қазақстан облысы, Өскемен қ.</v>
          </cell>
          <cell r="O2132" t="str">
            <v>DDP</v>
          </cell>
          <cell r="P2132" t="str">
            <v>шартқа қол қойылған кезден бастап 45 күнтізбелік күн ішінде</v>
          </cell>
          <cell r="Q2132">
            <v>0</v>
          </cell>
          <cell r="R2132">
            <v>796</v>
          </cell>
          <cell r="S2132" t="str">
            <v>Дана</v>
          </cell>
        </row>
        <row r="2133">
          <cell r="A2133" t="str">
            <v>1376 Т</v>
          </cell>
          <cell r="B2133" t="str">
            <v>"ШҚ АЭК" АҚ</v>
          </cell>
          <cell r="C2133" t="str">
            <v>25.73.30.100.010.00.0796.000000000003</v>
          </cell>
          <cell r="D2133">
            <v>532143104</v>
          </cell>
          <cell r="E2133" t="str">
            <v xml:space="preserve">Шаршы егеу 200мм № 1                                                                                </v>
          </cell>
          <cell r="F2133" t="str">
            <v>Напильник</v>
          </cell>
          <cell r="G2133" t="str">
            <v>01-60 HRC, квадратный, ГОСТ 1465-80</v>
          </cell>
          <cell r="H2133" t="str">
            <v xml:space="preserve">Шаршы егеу 200мм № 1                                                                                </v>
          </cell>
          <cell r="I2133" t="str">
            <v>БК</v>
          </cell>
          <cell r="J2133">
            <v>0</v>
          </cell>
          <cell r="K2133">
            <v>631010000</v>
          </cell>
          <cell r="L2133" t="str">
            <v>ҚР, ШҚО, Өскемен қ., Бажов көш., 10</v>
          </cell>
          <cell r="M2133" t="str">
            <v>Желтоқсан-Қантар</v>
          </cell>
          <cell r="N2133" t="str">
            <v>Шығыс-Қазақстан облысы, Өскемен қ.</v>
          </cell>
          <cell r="O2133" t="str">
            <v>DDP</v>
          </cell>
          <cell r="P2133" t="str">
            <v>шартқа қол қойылған кезден бастап 45 күнтізбелік күн ішінде</v>
          </cell>
          <cell r="Q2133">
            <v>0</v>
          </cell>
          <cell r="R2133">
            <v>796</v>
          </cell>
          <cell r="S2133" t="str">
            <v>Дана</v>
          </cell>
        </row>
        <row r="2134">
          <cell r="A2134" t="str">
            <v>1376-1 Т</v>
          </cell>
          <cell r="B2134" t="str">
            <v>"ШҚ АЭК" АҚ</v>
          </cell>
          <cell r="C2134" t="str">
            <v>25.73.30.100.010.00.0796.000000000003</v>
          </cell>
          <cell r="D2134">
            <v>532143104</v>
          </cell>
          <cell r="E2134" t="str">
            <v xml:space="preserve">Шаршы егеу 200мм № 1                                                                                </v>
          </cell>
          <cell r="F2134" t="str">
            <v>Напильник</v>
          </cell>
          <cell r="G2134" t="str">
            <v>01-60 HRC, квадратный, ГОСТ 1465-80</v>
          </cell>
          <cell r="H2134" t="str">
            <v xml:space="preserve">Шаршы егеу 200мм № 1                                                                                </v>
          </cell>
          <cell r="I2134" t="str">
            <v>БК</v>
          </cell>
          <cell r="J2134">
            <v>0</v>
          </cell>
          <cell r="K2134">
            <v>631010000</v>
          </cell>
          <cell r="L2134" t="str">
            <v>ҚР, ШҚО, Өскемен қ., Бажов көш., 10</v>
          </cell>
          <cell r="M2134" t="str">
            <v>Наурыз - Сәуір</v>
          </cell>
          <cell r="N2134" t="str">
            <v>Шығыс-Қазақстан облысы, Өскемен қ.</v>
          </cell>
          <cell r="O2134" t="str">
            <v>DDP</v>
          </cell>
          <cell r="P2134" t="str">
            <v>шартқа қол қойылған кезден бастап 45 күнтізбелік күн ішінде</v>
          </cell>
          <cell r="Q2134">
            <v>0</v>
          </cell>
          <cell r="R2134">
            <v>796</v>
          </cell>
          <cell r="S2134" t="str">
            <v>Дана</v>
          </cell>
        </row>
        <row r="2135">
          <cell r="A2135" t="str">
            <v>1377 Т</v>
          </cell>
          <cell r="B2135" t="str">
            <v>"ШҚ АЭК" АҚ</v>
          </cell>
          <cell r="C2135" t="str">
            <v>25.73.30.100.010.00.0796.000000000004</v>
          </cell>
          <cell r="D2135">
            <v>532143105</v>
          </cell>
          <cell r="E2135" t="str">
            <v xml:space="preserve">Шаршы егеу 200мм № 2                                                                                </v>
          </cell>
          <cell r="F2135" t="str">
            <v>Напильник</v>
          </cell>
          <cell r="G2135" t="str">
            <v>02-62 HRC, квадратный, ГОСТ 1465-80</v>
          </cell>
          <cell r="H2135" t="str">
            <v xml:space="preserve">Шаршы егеу 200мм № 2                                                                                </v>
          </cell>
          <cell r="I2135" t="str">
            <v>БК</v>
          </cell>
          <cell r="J2135">
            <v>0</v>
          </cell>
          <cell r="K2135">
            <v>631010000</v>
          </cell>
          <cell r="L2135" t="str">
            <v>ҚР, ШҚО, Өскемен қ., Бажов көш., 10</v>
          </cell>
          <cell r="M2135" t="str">
            <v>Желтоқсан-Қантар</v>
          </cell>
          <cell r="N2135" t="str">
            <v>Шығыс-Қазақстан облысы, Өскемен қ.</v>
          </cell>
          <cell r="O2135" t="str">
            <v>DDP</v>
          </cell>
          <cell r="P2135" t="str">
            <v>шартқа қол қойылған кезден бастап 45 күнтізбелік күн ішінде</v>
          </cell>
          <cell r="Q2135">
            <v>0</v>
          </cell>
          <cell r="R2135">
            <v>796</v>
          </cell>
          <cell r="S2135" t="str">
            <v>Дана</v>
          </cell>
        </row>
        <row r="2136">
          <cell r="A2136" t="str">
            <v>1377-1 Т</v>
          </cell>
          <cell r="B2136" t="str">
            <v>"ШҚ АЭК" АҚ</v>
          </cell>
          <cell r="C2136" t="str">
            <v>25.73.30.100.010.00.0796.000000000004</v>
          </cell>
          <cell r="D2136">
            <v>532143105</v>
          </cell>
          <cell r="E2136" t="str">
            <v xml:space="preserve">Шаршы егеу 200мм № 2                                                                                </v>
          </cell>
          <cell r="F2136" t="str">
            <v>Напильник</v>
          </cell>
          <cell r="G2136" t="str">
            <v>02-62 HRC, квадратный, ГОСТ 1465-80</v>
          </cell>
          <cell r="H2136" t="str">
            <v xml:space="preserve">Шаршы егеу 200мм № 2                                                                                </v>
          </cell>
          <cell r="I2136" t="str">
            <v>БК</v>
          </cell>
          <cell r="J2136">
            <v>0</v>
          </cell>
          <cell r="K2136">
            <v>631010000</v>
          </cell>
          <cell r="L2136" t="str">
            <v>ҚР, ШҚО, Өскемен қ., Бажов көш., 10</v>
          </cell>
          <cell r="M2136" t="str">
            <v>Наурыз - Сәуір</v>
          </cell>
          <cell r="N2136" t="str">
            <v>Шығыс-Қазақстан облысы, Өскемен қ.</v>
          </cell>
          <cell r="O2136" t="str">
            <v>DDP</v>
          </cell>
          <cell r="P2136" t="str">
            <v>шартқа қол қойылған кезден бастап 45 күнтізбелік күн ішінде</v>
          </cell>
          <cell r="Q2136">
            <v>0</v>
          </cell>
          <cell r="R2136">
            <v>796</v>
          </cell>
          <cell r="S2136" t="str">
            <v>Дана</v>
          </cell>
        </row>
        <row r="2137">
          <cell r="A2137" t="str">
            <v>1378 Т</v>
          </cell>
          <cell r="B2137" t="str">
            <v>"ШҚ АЭК" АҚ</v>
          </cell>
          <cell r="C2137" t="str">
            <v>25.73.30.100.010.00.0796.000000000003</v>
          </cell>
          <cell r="D2137">
            <v>532143108</v>
          </cell>
          <cell r="E2137" t="str">
            <v>Шаршы егеу 250мм №1</v>
          </cell>
          <cell r="F2137" t="str">
            <v>Напильник</v>
          </cell>
          <cell r="G2137" t="str">
            <v>01-60 HRC, квадратный, ГОСТ 1465-80</v>
          </cell>
          <cell r="H2137" t="str">
            <v>Шаршы егеу 250мм №1</v>
          </cell>
          <cell r="I2137" t="str">
            <v>БК</v>
          </cell>
          <cell r="J2137">
            <v>0</v>
          </cell>
          <cell r="K2137">
            <v>631010000</v>
          </cell>
          <cell r="L2137" t="str">
            <v>ҚР, ШҚО, Өскемен қ., Бажов көш., 10</v>
          </cell>
          <cell r="M2137" t="str">
            <v>Желтоқсан-Қантар</v>
          </cell>
          <cell r="N2137" t="str">
            <v>Шығыс-Қазақстан облысы, Өскемен қ.</v>
          </cell>
          <cell r="O2137" t="str">
            <v>DDP</v>
          </cell>
          <cell r="P2137" t="str">
            <v>шартқа қол қойылған кезден бастап 45 күнтізбелік күн ішінде</v>
          </cell>
          <cell r="Q2137">
            <v>0</v>
          </cell>
          <cell r="R2137">
            <v>796</v>
          </cell>
          <cell r="S2137" t="str">
            <v>Дана</v>
          </cell>
        </row>
        <row r="2138">
          <cell r="A2138" t="str">
            <v>1378-1 Т</v>
          </cell>
          <cell r="B2138" t="str">
            <v>"ШҚ АЭК" АҚ</v>
          </cell>
          <cell r="C2138" t="str">
            <v>25.73.30.100.010.00.0796.000000000003</v>
          </cell>
          <cell r="D2138">
            <v>532143108</v>
          </cell>
          <cell r="E2138" t="str">
            <v>Шаршы егеу 250мм №1</v>
          </cell>
          <cell r="F2138" t="str">
            <v>Напильник</v>
          </cell>
          <cell r="G2138" t="str">
            <v>01-60 HRC, квадратный, ГОСТ 1465-80</v>
          </cell>
          <cell r="H2138" t="str">
            <v>Шаршы егеу 250мм №1</v>
          </cell>
          <cell r="I2138" t="str">
            <v>БК</v>
          </cell>
          <cell r="J2138">
            <v>0</v>
          </cell>
          <cell r="K2138">
            <v>631010000</v>
          </cell>
          <cell r="L2138" t="str">
            <v>ҚР, ШҚО, Өскемен қ., Бажов көш., 10</v>
          </cell>
          <cell r="M2138" t="str">
            <v>Наурыз - Сәуір</v>
          </cell>
          <cell r="N2138" t="str">
            <v>Шығыс-Қазақстан облысы, Өскемен қ.</v>
          </cell>
          <cell r="O2138" t="str">
            <v>DDP</v>
          </cell>
          <cell r="P2138" t="str">
            <v>шартқа қол қойылған кезден бастап 45 күнтізбелік күн ішінде</v>
          </cell>
          <cell r="Q2138">
            <v>0</v>
          </cell>
          <cell r="R2138">
            <v>796</v>
          </cell>
          <cell r="S2138" t="str">
            <v>Дана</v>
          </cell>
        </row>
        <row r="2139">
          <cell r="A2139" t="str">
            <v>1379 Т</v>
          </cell>
          <cell r="B2139" t="str">
            <v>"ШҚ АЭК" АҚ</v>
          </cell>
          <cell r="C2139" t="str">
            <v>25.73.30.100.010.00.0796.000000000004</v>
          </cell>
          <cell r="D2139">
            <v>532143109</v>
          </cell>
          <cell r="E2139" t="str">
            <v>Шаршы егеу 250мм №2</v>
          </cell>
          <cell r="F2139" t="str">
            <v>Напильник</v>
          </cell>
          <cell r="G2139" t="str">
            <v>02-62 HRC, квадратный, ГОСТ 1465-80</v>
          </cell>
          <cell r="H2139" t="str">
            <v>Шаршы егеу 250мм №2</v>
          </cell>
          <cell r="I2139" t="str">
            <v>БК</v>
          </cell>
          <cell r="J2139">
            <v>0</v>
          </cell>
          <cell r="K2139">
            <v>631010000</v>
          </cell>
          <cell r="L2139" t="str">
            <v>ҚР, ШҚО, Өскемен қ., Бажов көш., 10</v>
          </cell>
          <cell r="M2139" t="str">
            <v>Желтоқсан-Қантар</v>
          </cell>
          <cell r="N2139" t="str">
            <v>Шығыс-Қазақстан облысы, Өскемен қ.</v>
          </cell>
          <cell r="O2139" t="str">
            <v>DDP</v>
          </cell>
          <cell r="P2139" t="str">
            <v>шартқа қол қойылған кезден бастап 45 күнтізбелік күн ішінде</v>
          </cell>
          <cell r="Q2139">
            <v>0</v>
          </cell>
          <cell r="R2139">
            <v>796</v>
          </cell>
          <cell r="S2139" t="str">
            <v>Дана</v>
          </cell>
        </row>
        <row r="2140">
          <cell r="A2140" t="str">
            <v>1379-1 Т</v>
          </cell>
          <cell r="B2140" t="str">
            <v>"ШҚ АЭК" АҚ</v>
          </cell>
          <cell r="C2140" t="str">
            <v>25.73.30.100.010.00.0796.000000000004</v>
          </cell>
          <cell r="D2140">
            <v>532143109</v>
          </cell>
          <cell r="E2140" t="str">
            <v>Шаршы егеу 250мм №2</v>
          </cell>
          <cell r="F2140" t="str">
            <v>Напильник</v>
          </cell>
          <cell r="G2140" t="str">
            <v>02-62 HRC, квадратный, ГОСТ 1465-80</v>
          </cell>
          <cell r="H2140" t="str">
            <v>Шаршы егеу 250мм №2</v>
          </cell>
          <cell r="I2140" t="str">
            <v>БК</v>
          </cell>
          <cell r="J2140">
            <v>0</v>
          </cell>
          <cell r="K2140">
            <v>631010000</v>
          </cell>
          <cell r="L2140" t="str">
            <v>ҚР, ШҚО, Өскемен қ., Бажов көш., 10</v>
          </cell>
          <cell r="M2140" t="str">
            <v>Наурыз - Сәуір</v>
          </cell>
          <cell r="N2140" t="str">
            <v>Шығыс-Қазақстан облысы, Өскемен қ.</v>
          </cell>
          <cell r="O2140" t="str">
            <v>DDP</v>
          </cell>
          <cell r="P2140" t="str">
            <v>шартқа қол қойылған кезден бастап 45 күнтізбелік күн ішінде</v>
          </cell>
          <cell r="Q2140">
            <v>0</v>
          </cell>
          <cell r="R2140">
            <v>796</v>
          </cell>
          <cell r="S2140" t="str">
            <v>Дана</v>
          </cell>
        </row>
        <row r="2141">
          <cell r="A2141" t="str">
            <v>1380 Т</v>
          </cell>
          <cell r="B2141" t="str">
            <v>"ШҚ АЭК" АҚ</v>
          </cell>
          <cell r="C2141" t="str">
            <v>25.73.30.100.010.00.0796.000000000003</v>
          </cell>
          <cell r="D2141">
            <v>532143116</v>
          </cell>
          <cell r="E2141" t="str">
            <v xml:space="preserve">Шаршы егеу 350мм №1                                                                                 </v>
          </cell>
          <cell r="F2141" t="str">
            <v>Напильник</v>
          </cell>
          <cell r="G2141" t="str">
            <v>01-60 HRC, квадратный, ГОСТ 1465-80</v>
          </cell>
          <cell r="H2141" t="str">
            <v xml:space="preserve">Шаршы егеу 350мм №1                                                                                 </v>
          </cell>
          <cell r="I2141" t="str">
            <v>БК</v>
          </cell>
          <cell r="J2141">
            <v>0</v>
          </cell>
          <cell r="K2141">
            <v>631010000</v>
          </cell>
          <cell r="L2141" t="str">
            <v>ҚР, ШҚО, Өскемен қ., Бажов көш., 10</v>
          </cell>
          <cell r="M2141" t="str">
            <v>Желтоқсан-Қантар</v>
          </cell>
          <cell r="N2141" t="str">
            <v>Шығыс-Қазақстан облысы, Өскемен қ.</v>
          </cell>
          <cell r="O2141" t="str">
            <v>DDP</v>
          </cell>
          <cell r="P2141" t="str">
            <v>шартқа қол қойылған кезден бастап 45 күнтізбелік күн ішінде</v>
          </cell>
          <cell r="Q2141">
            <v>0</v>
          </cell>
          <cell r="R2141">
            <v>796</v>
          </cell>
          <cell r="S2141" t="str">
            <v>Дана</v>
          </cell>
        </row>
        <row r="2142">
          <cell r="A2142" t="str">
            <v>1380-1 Т</v>
          </cell>
          <cell r="B2142" t="str">
            <v>"ШҚ АЭК" АҚ</v>
          </cell>
          <cell r="C2142" t="str">
            <v>25.73.30.100.010.00.0796.000000000003</v>
          </cell>
          <cell r="D2142">
            <v>532143116</v>
          </cell>
          <cell r="E2142" t="str">
            <v xml:space="preserve">Шаршы егеу 350мм №1                                                                                 </v>
          </cell>
          <cell r="F2142" t="str">
            <v>Напильник</v>
          </cell>
          <cell r="G2142" t="str">
            <v>01-60 HRC, квадратный, ГОСТ 1465-80</v>
          </cell>
          <cell r="H2142" t="str">
            <v xml:space="preserve">Шаршы егеу 350мм №1                                                                                 </v>
          </cell>
          <cell r="I2142" t="str">
            <v>БК</v>
          </cell>
          <cell r="J2142">
            <v>0</v>
          </cell>
          <cell r="K2142">
            <v>631010000</v>
          </cell>
          <cell r="L2142" t="str">
            <v>ҚР, ШҚО, Өскемен қ., Бажов көш., 10</v>
          </cell>
          <cell r="M2142" t="str">
            <v>Наурыз - Сәуір</v>
          </cell>
          <cell r="N2142" t="str">
            <v>Шығыс-Қазақстан облысы, Өскемен қ.</v>
          </cell>
          <cell r="O2142" t="str">
            <v>DDP</v>
          </cell>
          <cell r="P2142" t="str">
            <v>шартқа қол қойылған кезден бастап 45 күнтізбелік күн ішінде</v>
          </cell>
          <cell r="Q2142">
            <v>0</v>
          </cell>
          <cell r="R2142">
            <v>796</v>
          </cell>
          <cell r="S2142" t="str">
            <v>Дана</v>
          </cell>
        </row>
        <row r="2143">
          <cell r="A2143" t="str">
            <v>1381 Т</v>
          </cell>
          <cell r="B2143" t="str">
            <v>"ШҚ АЭК" АҚ</v>
          </cell>
          <cell r="C2143" t="str">
            <v>25.73.30.100.010.00.0796.000000000015</v>
          </cell>
          <cell r="D2143">
            <v>532143126</v>
          </cell>
          <cell r="E2143" t="str">
            <v>Дөңгелек егеу  200мм №1</v>
          </cell>
          <cell r="F2143" t="str">
            <v>Напильник</v>
          </cell>
          <cell r="G2143" t="str">
            <v>01-60 HRC, круглый, ГОСТ 1465-80</v>
          </cell>
          <cell r="H2143" t="str">
            <v>Дөңгелек егеу  200мм №1</v>
          </cell>
          <cell r="I2143" t="str">
            <v>БК</v>
          </cell>
          <cell r="J2143">
            <v>0</v>
          </cell>
          <cell r="K2143">
            <v>631010000</v>
          </cell>
          <cell r="L2143" t="str">
            <v>ҚР, ШҚО, Өскемен қ., Бажов көш., 10</v>
          </cell>
          <cell r="M2143" t="str">
            <v>Желтоқсан-Қантар</v>
          </cell>
          <cell r="N2143" t="str">
            <v>Шығыс-Қазақстан облысы, Өскемен қ.</v>
          </cell>
          <cell r="O2143" t="str">
            <v>DDP</v>
          </cell>
          <cell r="P2143" t="str">
            <v>шартқа қол қойылған кезден бастап 45 күнтізбелік күн ішінде</v>
          </cell>
          <cell r="Q2143">
            <v>0</v>
          </cell>
          <cell r="R2143">
            <v>796</v>
          </cell>
          <cell r="S2143" t="str">
            <v>Дана</v>
          </cell>
        </row>
        <row r="2144">
          <cell r="A2144" t="str">
            <v>1381-1 Т</v>
          </cell>
          <cell r="B2144" t="str">
            <v>"ШҚ АЭК" АҚ</v>
          </cell>
          <cell r="C2144" t="str">
            <v>25.73.30.100.010.00.0796.000000000015</v>
          </cell>
          <cell r="D2144">
            <v>532143126</v>
          </cell>
          <cell r="E2144" t="str">
            <v>Дөңгелек егеу  200мм №1</v>
          </cell>
          <cell r="F2144" t="str">
            <v>Напильник</v>
          </cell>
          <cell r="G2144" t="str">
            <v>01-60 HRC, круглый, ГОСТ 1465-80</v>
          </cell>
          <cell r="H2144" t="str">
            <v>Дөңгелек егеу  200мм №1</v>
          </cell>
          <cell r="I2144" t="str">
            <v>БК</v>
          </cell>
          <cell r="J2144">
            <v>0</v>
          </cell>
          <cell r="K2144">
            <v>631010000</v>
          </cell>
          <cell r="L2144" t="str">
            <v>ҚР, ШҚО, Өскемен қ., Бажов көш., 10</v>
          </cell>
          <cell r="M2144" t="str">
            <v>Наурыз - Сәуір</v>
          </cell>
          <cell r="N2144" t="str">
            <v>Шығыс-Қазақстан облысы, Өскемен қ.</v>
          </cell>
          <cell r="O2144" t="str">
            <v>DDP</v>
          </cell>
          <cell r="P2144" t="str">
            <v>шартқа қол қойылған кезден бастап 45 күнтізбелік күн ішінде</v>
          </cell>
          <cell r="Q2144">
            <v>0</v>
          </cell>
          <cell r="R2144">
            <v>796</v>
          </cell>
          <cell r="S2144" t="str">
            <v>Дана</v>
          </cell>
        </row>
        <row r="2145">
          <cell r="A2145" t="str">
            <v>1382 Т</v>
          </cell>
          <cell r="B2145" t="str">
            <v>"ШҚ АЭК" АҚ</v>
          </cell>
          <cell r="C2145" t="str">
            <v>25.73.30.100.010.00.0796.000000000015</v>
          </cell>
          <cell r="D2145">
            <v>532143130</v>
          </cell>
          <cell r="E2145" t="str">
            <v xml:space="preserve">Дөңгелек егеу 250мм №1                                                                              </v>
          </cell>
          <cell r="F2145" t="str">
            <v>Напильник</v>
          </cell>
          <cell r="G2145" t="str">
            <v>01-60 HRC, круглый, ГОСТ 1465-80</v>
          </cell>
          <cell r="H2145" t="str">
            <v xml:space="preserve">Дөңгелек егеу 250мм №1                                                                              </v>
          </cell>
          <cell r="I2145" t="str">
            <v>БК</v>
          </cell>
          <cell r="J2145">
            <v>0</v>
          </cell>
          <cell r="K2145">
            <v>631010000</v>
          </cell>
          <cell r="L2145" t="str">
            <v>ҚР, ШҚО, Өскемен қ., Бажов көш., 10</v>
          </cell>
          <cell r="M2145" t="str">
            <v>Желтоқсан-Қантар</v>
          </cell>
          <cell r="N2145" t="str">
            <v>Шығыс-Қазақстан облысы, Өскемен қ.</v>
          </cell>
          <cell r="O2145" t="str">
            <v>DDP</v>
          </cell>
          <cell r="P2145" t="str">
            <v>шартқа қол қойылған кезден бастап 45 күнтізбелік күн ішінде</v>
          </cell>
          <cell r="Q2145">
            <v>0</v>
          </cell>
          <cell r="R2145">
            <v>796</v>
          </cell>
          <cell r="S2145" t="str">
            <v>Дана</v>
          </cell>
        </row>
        <row r="2146">
          <cell r="A2146" t="str">
            <v>1382-1 Т</v>
          </cell>
          <cell r="B2146" t="str">
            <v>"ШҚ АЭК" АҚ</v>
          </cell>
          <cell r="C2146" t="str">
            <v>25.73.30.100.010.00.0796.000000000015</v>
          </cell>
          <cell r="D2146">
            <v>532143130</v>
          </cell>
          <cell r="E2146" t="str">
            <v xml:space="preserve">Дөңгелек егеу 250мм №1                                                                              </v>
          </cell>
          <cell r="F2146" t="str">
            <v>Напильник</v>
          </cell>
          <cell r="G2146" t="str">
            <v>01-60 HRC, круглый, ГОСТ 1465-80</v>
          </cell>
          <cell r="H2146" t="str">
            <v xml:space="preserve">Дөңгелек егеу 250мм №1                                                                              </v>
          </cell>
          <cell r="I2146" t="str">
            <v>БК</v>
          </cell>
          <cell r="J2146">
            <v>0</v>
          </cell>
          <cell r="K2146">
            <v>631010000</v>
          </cell>
          <cell r="L2146" t="str">
            <v>ҚР, ШҚО, Өскемен қ., Бажов көш., 10</v>
          </cell>
          <cell r="M2146" t="str">
            <v>Наурыз - Сәуір</v>
          </cell>
          <cell r="N2146" t="str">
            <v>Шығыс-Қазақстан облысы, Өскемен қ.</v>
          </cell>
          <cell r="O2146" t="str">
            <v>DDP</v>
          </cell>
          <cell r="P2146" t="str">
            <v>шартқа қол қойылған кезден бастап 45 күнтізбелік күн ішінде</v>
          </cell>
          <cell r="Q2146">
            <v>0</v>
          </cell>
          <cell r="R2146">
            <v>796</v>
          </cell>
          <cell r="S2146" t="str">
            <v>Дана</v>
          </cell>
        </row>
        <row r="2147">
          <cell r="A2147" t="str">
            <v>1383 Т</v>
          </cell>
          <cell r="B2147" t="str">
            <v>"ШҚ АЭК" АҚ</v>
          </cell>
          <cell r="C2147" t="str">
            <v>25.73.30.100.010.00.0796.000000000017</v>
          </cell>
          <cell r="D2147">
            <v>532143132</v>
          </cell>
          <cell r="E2147" t="str">
            <v>Дөңгелек егеу 250мм №3</v>
          </cell>
          <cell r="F2147" t="str">
            <v>Напильник</v>
          </cell>
          <cell r="G2147" t="str">
            <v>03-58 HRC, круглый, ГОСТ 1465-80</v>
          </cell>
          <cell r="H2147" t="str">
            <v>Дөңгелек егеу 250мм №3</v>
          </cell>
          <cell r="I2147" t="str">
            <v>БК</v>
          </cell>
          <cell r="J2147">
            <v>0</v>
          </cell>
          <cell r="K2147">
            <v>631010000</v>
          </cell>
          <cell r="L2147" t="str">
            <v>ҚР, ШҚО, Өскемен қ., Бажов көш., 10</v>
          </cell>
          <cell r="M2147" t="str">
            <v>Желтоқсан-Қантар</v>
          </cell>
          <cell r="N2147" t="str">
            <v>Шығыс-Қазақстан облысы, Өскемен қ.</v>
          </cell>
          <cell r="O2147" t="str">
            <v>DDP</v>
          </cell>
          <cell r="P2147" t="str">
            <v>шартқа қол қойылған кезден бастап 45 күнтізбелік күн ішінде</v>
          </cell>
          <cell r="Q2147">
            <v>0</v>
          </cell>
          <cell r="R2147">
            <v>796</v>
          </cell>
          <cell r="S2147" t="str">
            <v>Дана</v>
          </cell>
        </row>
        <row r="2148">
          <cell r="A2148" t="str">
            <v>1383-1 Т</v>
          </cell>
          <cell r="B2148" t="str">
            <v>"ШҚ АЭК" АҚ</v>
          </cell>
          <cell r="C2148" t="str">
            <v>25.73.30.100.010.00.0796.000000000017</v>
          </cell>
          <cell r="D2148">
            <v>532143132</v>
          </cell>
          <cell r="E2148" t="str">
            <v>Дөңгелек егеу 250мм №3</v>
          </cell>
          <cell r="F2148" t="str">
            <v>Напильник</v>
          </cell>
          <cell r="G2148" t="str">
            <v>03-58 HRC, круглый, ГОСТ 1465-80</v>
          </cell>
          <cell r="H2148" t="str">
            <v>Дөңгелек егеу 250мм №3</v>
          </cell>
          <cell r="I2148" t="str">
            <v>БК</v>
          </cell>
          <cell r="J2148">
            <v>0</v>
          </cell>
          <cell r="K2148">
            <v>631010000</v>
          </cell>
          <cell r="L2148" t="str">
            <v>ҚР, ШҚО, Өскемен қ., Бажов көш., 10</v>
          </cell>
          <cell r="M2148" t="str">
            <v>Наурыз - Сәуір</v>
          </cell>
          <cell r="N2148" t="str">
            <v>Шығыс-Қазақстан облысы, Өскемен қ.</v>
          </cell>
          <cell r="O2148" t="str">
            <v>DDP</v>
          </cell>
          <cell r="P2148" t="str">
            <v>шартқа қол қойылған кезден бастап 45 күнтізбелік күн ішінде</v>
          </cell>
          <cell r="Q2148">
            <v>0</v>
          </cell>
          <cell r="R2148">
            <v>796</v>
          </cell>
          <cell r="S2148" t="str">
            <v>Дана</v>
          </cell>
        </row>
        <row r="2149">
          <cell r="A2149" t="str">
            <v>1384 Т</v>
          </cell>
          <cell r="B2149" t="str">
            <v>"ШҚ АЭК" АҚ</v>
          </cell>
          <cell r="C2149" t="str">
            <v>25.73.30.100.010.00.0796.000000000015</v>
          </cell>
          <cell r="D2149">
            <v>532143134</v>
          </cell>
          <cell r="E2149" t="str">
            <v>Дөңгелек егеу 300 мм №1</v>
          </cell>
          <cell r="F2149" t="str">
            <v>Напильник</v>
          </cell>
          <cell r="G2149" t="str">
            <v>01-60 HRC, круглый, ГОСТ 1465-80</v>
          </cell>
          <cell r="H2149" t="str">
            <v>Дөңгелек егеу 300 мм №1</v>
          </cell>
          <cell r="I2149" t="str">
            <v>БК</v>
          </cell>
          <cell r="J2149">
            <v>0</v>
          </cell>
          <cell r="K2149">
            <v>631010000</v>
          </cell>
          <cell r="L2149" t="str">
            <v>ҚР, ШҚО, Өскемен қ., Бажов көш., 10</v>
          </cell>
          <cell r="M2149" t="str">
            <v>Желтоқсан-Қантар</v>
          </cell>
          <cell r="N2149" t="str">
            <v>Шығыс-Қазақстан облысы, Өскемен қ.</v>
          </cell>
          <cell r="O2149" t="str">
            <v>DDP</v>
          </cell>
          <cell r="P2149" t="str">
            <v>шартқа қол қойылған кезден бастап 45 күнтізбелік күн ішінде</v>
          </cell>
          <cell r="Q2149">
            <v>0</v>
          </cell>
          <cell r="R2149">
            <v>796</v>
          </cell>
          <cell r="S2149" t="str">
            <v>Дана</v>
          </cell>
        </row>
        <row r="2150">
          <cell r="A2150" t="str">
            <v>1384-1 Т</v>
          </cell>
          <cell r="B2150" t="str">
            <v>"ШҚ АЭК" АҚ</v>
          </cell>
          <cell r="C2150" t="str">
            <v>25.73.30.100.010.00.0796.000000000015</v>
          </cell>
          <cell r="D2150">
            <v>532143134</v>
          </cell>
          <cell r="E2150" t="str">
            <v>Дөңгелек егеу 300 мм №1</v>
          </cell>
          <cell r="F2150" t="str">
            <v>Напильник</v>
          </cell>
          <cell r="G2150" t="str">
            <v>01-60 HRC, круглый, ГОСТ 1465-80</v>
          </cell>
          <cell r="H2150" t="str">
            <v>Дөңгелек егеу 300 мм №1</v>
          </cell>
          <cell r="I2150" t="str">
            <v>БК</v>
          </cell>
          <cell r="J2150">
            <v>0</v>
          </cell>
          <cell r="K2150">
            <v>631010000</v>
          </cell>
          <cell r="L2150" t="str">
            <v>ҚР, ШҚО, Өскемен қ., Бажов көш., 10</v>
          </cell>
          <cell r="M2150" t="str">
            <v>Наурыз - Сәуір</v>
          </cell>
          <cell r="N2150" t="str">
            <v>Шығыс-Қазақстан облысы, Өскемен қ.</v>
          </cell>
          <cell r="O2150" t="str">
            <v>DDP</v>
          </cell>
          <cell r="P2150" t="str">
            <v>шартқа қол қойылған кезден бастап 45 күнтізбелік күн ішінде</v>
          </cell>
          <cell r="Q2150">
            <v>0</v>
          </cell>
          <cell r="R2150">
            <v>796</v>
          </cell>
          <cell r="S2150" t="str">
            <v>Дана</v>
          </cell>
        </row>
        <row r="2151">
          <cell r="A2151" t="str">
            <v>1385 Т</v>
          </cell>
          <cell r="B2151" t="str">
            <v>"ШҚ АЭК" АҚ</v>
          </cell>
          <cell r="C2151" t="str">
            <v>25.73.30.100.010.00.0796.000000000015</v>
          </cell>
          <cell r="D2151">
            <v>532143138</v>
          </cell>
          <cell r="E2151" t="str">
            <v>Дөңгелек егеу 350мм №1</v>
          </cell>
          <cell r="F2151" t="str">
            <v>Напильник</v>
          </cell>
          <cell r="G2151" t="str">
            <v>01-60 HRC, круглый, ГОСТ 1465-80</v>
          </cell>
          <cell r="H2151" t="str">
            <v>Дөңгелек егеу 350мм №1</v>
          </cell>
          <cell r="I2151" t="str">
            <v>БК</v>
          </cell>
          <cell r="J2151">
            <v>0</v>
          </cell>
          <cell r="K2151">
            <v>631010000</v>
          </cell>
          <cell r="L2151" t="str">
            <v>ҚР, ШҚО, Өскемен қ., Бажов көш., 10</v>
          </cell>
          <cell r="M2151" t="str">
            <v>Желтоқсан-Қантар</v>
          </cell>
          <cell r="N2151" t="str">
            <v>Шығыс-Қазақстан облысы, Өскемен қ.</v>
          </cell>
          <cell r="O2151" t="str">
            <v>DDP</v>
          </cell>
          <cell r="P2151" t="str">
            <v>шартқа қол қойылған кезден бастап 45 күнтізбелік күн ішінде</v>
          </cell>
          <cell r="Q2151">
            <v>0</v>
          </cell>
          <cell r="R2151">
            <v>796</v>
          </cell>
          <cell r="S2151" t="str">
            <v>Дана</v>
          </cell>
        </row>
        <row r="2152">
          <cell r="A2152" t="str">
            <v>1385-1 Т</v>
          </cell>
          <cell r="B2152" t="str">
            <v>"ШҚ АЭК" АҚ</v>
          </cell>
          <cell r="C2152" t="str">
            <v>25.73.30.100.010.00.0796.000000000015</v>
          </cell>
          <cell r="D2152">
            <v>532143138</v>
          </cell>
          <cell r="E2152" t="str">
            <v>Дөңгелек егеу 350мм №1</v>
          </cell>
          <cell r="F2152" t="str">
            <v>Напильник</v>
          </cell>
          <cell r="G2152" t="str">
            <v>01-60 HRC, круглый, ГОСТ 1465-80</v>
          </cell>
          <cell r="H2152" t="str">
            <v>Дөңгелек егеу 350мм №1</v>
          </cell>
          <cell r="I2152" t="str">
            <v>БК</v>
          </cell>
          <cell r="J2152">
            <v>0</v>
          </cell>
          <cell r="K2152">
            <v>631010000</v>
          </cell>
          <cell r="L2152" t="str">
            <v>ҚР, ШҚО, Өскемен қ., Бажов көш., 10</v>
          </cell>
          <cell r="M2152" t="str">
            <v>Наурыз - Сәуір</v>
          </cell>
          <cell r="N2152" t="str">
            <v>Шығыс-Қазақстан облысы, Өскемен қ.</v>
          </cell>
          <cell r="O2152" t="str">
            <v>DDP</v>
          </cell>
          <cell r="P2152" t="str">
            <v>шартқа қол қойылған кезден бастап 45 күнтізбелік күн ішінде</v>
          </cell>
          <cell r="Q2152">
            <v>0</v>
          </cell>
          <cell r="R2152">
            <v>796</v>
          </cell>
          <cell r="S2152" t="str">
            <v>Дана</v>
          </cell>
        </row>
        <row r="2153">
          <cell r="A2153" t="str">
            <v>1386 Т</v>
          </cell>
          <cell r="B2153" t="str">
            <v>"ШҚ АЭК" АҚ</v>
          </cell>
          <cell r="C2153" t="str">
            <v>25.73.30.100.010.00.0796.000000000015</v>
          </cell>
          <cell r="D2153">
            <v>532143140</v>
          </cell>
          <cell r="E2153" t="str">
            <v>Дөңгелек егеу 400мм №1</v>
          </cell>
          <cell r="F2153" t="str">
            <v>Напильник</v>
          </cell>
          <cell r="G2153" t="str">
            <v>01-60 HRC, круглый, ГОСТ 1465-80</v>
          </cell>
          <cell r="H2153" t="str">
            <v>Дөңгелек егеу 400мм №1</v>
          </cell>
          <cell r="I2153" t="str">
            <v>БК</v>
          </cell>
          <cell r="J2153">
            <v>0</v>
          </cell>
          <cell r="K2153">
            <v>631010000</v>
          </cell>
          <cell r="L2153" t="str">
            <v>ҚР, ШҚО, Өскемен қ., Бажов көш., 10</v>
          </cell>
          <cell r="M2153" t="str">
            <v>Желтоқсан-Қантар</v>
          </cell>
          <cell r="N2153" t="str">
            <v>Шығыс-Қазақстан облысы, Өскемен қ.</v>
          </cell>
          <cell r="O2153" t="str">
            <v>DDP</v>
          </cell>
          <cell r="P2153" t="str">
            <v>шартқа қол қойылған кезден бастап 45 күнтізбелік күн ішінде</v>
          </cell>
          <cell r="Q2153">
            <v>0</v>
          </cell>
          <cell r="R2153">
            <v>796</v>
          </cell>
          <cell r="S2153" t="str">
            <v>Дана</v>
          </cell>
        </row>
        <row r="2154">
          <cell r="A2154" t="str">
            <v>1386-1 Т</v>
          </cell>
          <cell r="B2154" t="str">
            <v>"ШҚ АЭК" АҚ</v>
          </cell>
          <cell r="C2154" t="str">
            <v>25.73.30.100.010.00.0796.000000000015</v>
          </cell>
          <cell r="D2154">
            <v>532143140</v>
          </cell>
          <cell r="E2154" t="str">
            <v>Дөңгелек егеу 400мм №1</v>
          </cell>
          <cell r="F2154" t="str">
            <v>Напильник</v>
          </cell>
          <cell r="G2154" t="str">
            <v>01-60 HRC, круглый, ГОСТ 1465-80</v>
          </cell>
          <cell r="H2154" t="str">
            <v>Дөңгелек егеу 400мм №1</v>
          </cell>
          <cell r="I2154" t="str">
            <v>БК</v>
          </cell>
          <cell r="J2154">
            <v>0</v>
          </cell>
          <cell r="K2154">
            <v>631010000</v>
          </cell>
          <cell r="L2154" t="str">
            <v>ҚР, ШҚО, Өскемен қ., Бажов көш., 10</v>
          </cell>
          <cell r="M2154" t="str">
            <v>Наурыз - Сәуір</v>
          </cell>
          <cell r="N2154" t="str">
            <v>Шығыс-Қазақстан облысы, Өскемен қ.</v>
          </cell>
          <cell r="O2154" t="str">
            <v>DDP</v>
          </cell>
          <cell r="P2154" t="str">
            <v>шартқа қол қойылған кезден бастап 45 күнтізбелік күн ішінде</v>
          </cell>
          <cell r="Q2154">
            <v>0</v>
          </cell>
          <cell r="R2154">
            <v>796</v>
          </cell>
          <cell r="S2154" t="str">
            <v>Дана</v>
          </cell>
        </row>
        <row r="2155">
          <cell r="A2155" t="str">
            <v>1387 Т</v>
          </cell>
          <cell r="B2155" t="str">
            <v>"ШҚ АЭК" АҚ</v>
          </cell>
          <cell r="C2155" t="str">
            <v>25.73.30.100.010.00.0796.000000000000</v>
          </cell>
          <cell r="D2155">
            <v>532143143</v>
          </cell>
          <cell r="E2155" t="str">
            <v xml:space="preserve">Жалпақ егеу 150мм №1                                                                                </v>
          </cell>
          <cell r="F2155" t="str">
            <v>Напильник</v>
          </cell>
          <cell r="G2155" t="str">
            <v>01-60 HRC, плоский, ГОСТ 1465-80</v>
          </cell>
          <cell r="H2155" t="str">
            <v xml:space="preserve">Жалпақ егеу 150мм №1                                                                                </v>
          </cell>
          <cell r="I2155" t="str">
            <v>БК</v>
          </cell>
          <cell r="J2155">
            <v>0</v>
          </cell>
          <cell r="K2155">
            <v>631010000</v>
          </cell>
          <cell r="L2155" t="str">
            <v>ҚР, ШҚО, Өскемен қ., Бажов көш., 10</v>
          </cell>
          <cell r="M2155" t="str">
            <v>Желтоқсан-Қантар</v>
          </cell>
          <cell r="N2155" t="str">
            <v>Шығыс-Қазақстан облысы, Өскемен қ.</v>
          </cell>
          <cell r="O2155" t="str">
            <v>DDP</v>
          </cell>
          <cell r="P2155" t="str">
            <v>шартқа қол қойылған кезден бастап 45 күнтізбелік күн ішінде</v>
          </cell>
          <cell r="Q2155">
            <v>0</v>
          </cell>
          <cell r="R2155">
            <v>796</v>
          </cell>
          <cell r="S2155" t="str">
            <v>Дана</v>
          </cell>
        </row>
        <row r="2156">
          <cell r="A2156" t="str">
            <v>1387-1 Т</v>
          </cell>
          <cell r="B2156" t="str">
            <v>"ШҚ АЭК" АҚ</v>
          </cell>
          <cell r="C2156" t="str">
            <v>25.73.30.100.010.00.0796.000000000000</v>
          </cell>
          <cell r="D2156">
            <v>532143143</v>
          </cell>
          <cell r="E2156" t="str">
            <v xml:space="preserve">Жалпақ егеу 150мм №1                                                                                </v>
          </cell>
          <cell r="F2156" t="str">
            <v>Напильник</v>
          </cell>
          <cell r="G2156" t="str">
            <v>01-60 HRC, плоский, ГОСТ 1465-80</v>
          </cell>
          <cell r="H2156" t="str">
            <v xml:space="preserve">Жалпақ егеу 150мм №1                                                                                </v>
          </cell>
          <cell r="I2156" t="str">
            <v>БК</v>
          </cell>
          <cell r="J2156">
            <v>0</v>
          </cell>
          <cell r="K2156">
            <v>631010000</v>
          </cell>
          <cell r="L2156" t="str">
            <v>ҚР, ШҚО, Өскемен қ., Бажов көш., 10</v>
          </cell>
          <cell r="M2156" t="str">
            <v>Наурыз - Сәуір</v>
          </cell>
          <cell r="N2156" t="str">
            <v>Шығыс-Қазақстан облысы, Өскемен қ.</v>
          </cell>
          <cell r="O2156" t="str">
            <v>DDP</v>
          </cell>
          <cell r="P2156" t="str">
            <v>шартқа қол қойылған кезден бастап 45 күнтізбелік күн ішінде</v>
          </cell>
          <cell r="Q2156">
            <v>0</v>
          </cell>
          <cell r="R2156">
            <v>796</v>
          </cell>
          <cell r="S2156" t="str">
            <v>Дана</v>
          </cell>
        </row>
        <row r="2157">
          <cell r="A2157" t="str">
            <v>1388 Т</v>
          </cell>
          <cell r="B2157" t="str">
            <v>"ШҚ АЭК" АҚ</v>
          </cell>
          <cell r="C2157" t="str">
            <v>25.73.30.100.010.00.0796.000000000000</v>
          </cell>
          <cell r="D2157">
            <v>532143147</v>
          </cell>
          <cell r="E2157" t="str">
            <v>Жалпақ егеу  200мм №1</v>
          </cell>
          <cell r="F2157" t="str">
            <v>Напильник</v>
          </cell>
          <cell r="G2157" t="str">
            <v>01-60 HRC, плоский, ГОСТ 1465-80</v>
          </cell>
          <cell r="H2157" t="str">
            <v>Жалпақ егеу  200мм №1</v>
          </cell>
          <cell r="I2157" t="str">
            <v>БК</v>
          </cell>
          <cell r="J2157">
            <v>0</v>
          </cell>
          <cell r="K2157">
            <v>631010000</v>
          </cell>
          <cell r="L2157" t="str">
            <v>ҚР, ШҚО, Өскемен қ., Бажов көш., 10</v>
          </cell>
          <cell r="M2157" t="str">
            <v>Желтоқсан-Қантар</v>
          </cell>
          <cell r="N2157" t="str">
            <v>Шығыс-Қазақстан облысы, Өскемен қ.</v>
          </cell>
          <cell r="O2157" t="str">
            <v>DDP</v>
          </cell>
          <cell r="P2157" t="str">
            <v>шартқа қол қойылған кезден бастап 45 күнтізбелік күн ішінде</v>
          </cell>
          <cell r="Q2157">
            <v>0</v>
          </cell>
          <cell r="R2157">
            <v>796</v>
          </cell>
          <cell r="S2157" t="str">
            <v>Дана</v>
          </cell>
        </row>
        <row r="2158">
          <cell r="A2158" t="str">
            <v>1388-1 Т</v>
          </cell>
          <cell r="B2158" t="str">
            <v>"ШҚ АЭК" АҚ</v>
          </cell>
          <cell r="C2158" t="str">
            <v>25.73.30.100.010.00.0796.000000000000</v>
          </cell>
          <cell r="D2158">
            <v>532143147</v>
          </cell>
          <cell r="E2158" t="str">
            <v>Жалпақ егеу  200мм №1</v>
          </cell>
          <cell r="F2158" t="str">
            <v>Напильник</v>
          </cell>
          <cell r="G2158" t="str">
            <v>01-60 HRC, плоский, ГОСТ 1465-80</v>
          </cell>
          <cell r="H2158" t="str">
            <v>Жалпақ егеу  200мм №1</v>
          </cell>
          <cell r="I2158" t="str">
            <v>БК</v>
          </cell>
          <cell r="J2158">
            <v>0</v>
          </cell>
          <cell r="K2158">
            <v>631010000</v>
          </cell>
          <cell r="L2158" t="str">
            <v>ҚР, ШҚО, Өскемен қ., Бажов көш., 10</v>
          </cell>
          <cell r="M2158" t="str">
            <v>Наурыз - Сәуір</v>
          </cell>
          <cell r="N2158" t="str">
            <v>Шығыс-Қазақстан облысы, Өскемен қ.</v>
          </cell>
          <cell r="O2158" t="str">
            <v>DDP</v>
          </cell>
          <cell r="P2158" t="str">
            <v>шартқа қол қойылған кезден бастап 45 күнтізбелік күн ішінде</v>
          </cell>
          <cell r="Q2158">
            <v>0</v>
          </cell>
          <cell r="R2158">
            <v>796</v>
          </cell>
          <cell r="S2158" t="str">
            <v>Дана</v>
          </cell>
        </row>
        <row r="2159">
          <cell r="A2159" t="str">
            <v>1389 Т</v>
          </cell>
          <cell r="B2159" t="str">
            <v>"ШҚ АЭК" АҚ</v>
          </cell>
          <cell r="C2159" t="str">
            <v>25.73.30.100.010.00.0796.000000000001</v>
          </cell>
          <cell r="D2159">
            <v>532143148</v>
          </cell>
          <cell r="E2159" t="str">
            <v>Жалпақ егеу  200мм №2</v>
          </cell>
          <cell r="F2159" t="str">
            <v>Напильник</v>
          </cell>
          <cell r="G2159" t="str">
            <v>02-62 HRC, плоский, ГОСТ 1465-80</v>
          </cell>
          <cell r="H2159" t="str">
            <v>Жалпақ егеу  200мм №2</v>
          </cell>
          <cell r="I2159" t="str">
            <v>БК</v>
          </cell>
          <cell r="J2159">
            <v>0</v>
          </cell>
          <cell r="K2159">
            <v>631010000</v>
          </cell>
          <cell r="L2159" t="str">
            <v>ҚР, ШҚО, Өскемен қ., Бажов көш., 10</v>
          </cell>
          <cell r="M2159" t="str">
            <v>Желтоқсан-Қантар</v>
          </cell>
          <cell r="N2159" t="str">
            <v>Шығыс-Қазақстан облысы, Өскемен қ.</v>
          </cell>
          <cell r="O2159" t="str">
            <v>DDP</v>
          </cell>
          <cell r="P2159" t="str">
            <v>шартқа қол қойылған кезден бастап 45 күнтізбелік күн ішінде</v>
          </cell>
          <cell r="Q2159">
            <v>0</v>
          </cell>
          <cell r="R2159">
            <v>796</v>
          </cell>
          <cell r="S2159" t="str">
            <v>Дана</v>
          </cell>
        </row>
        <row r="2160">
          <cell r="A2160" t="str">
            <v>1389-1 Т</v>
          </cell>
          <cell r="B2160" t="str">
            <v>"ШҚ АЭК" АҚ</v>
          </cell>
          <cell r="C2160" t="str">
            <v>25.73.30.100.010.00.0796.000000000001</v>
          </cell>
          <cell r="D2160">
            <v>532143148</v>
          </cell>
          <cell r="E2160" t="str">
            <v>Жалпақ егеу  200мм №2</v>
          </cell>
          <cell r="F2160" t="str">
            <v>Напильник</v>
          </cell>
          <cell r="G2160" t="str">
            <v>02-62 HRC, плоский, ГОСТ 1465-80</v>
          </cell>
          <cell r="H2160" t="str">
            <v>Жалпақ егеу  200мм №2</v>
          </cell>
          <cell r="I2160" t="str">
            <v>БК</v>
          </cell>
          <cell r="J2160">
            <v>0</v>
          </cell>
          <cell r="K2160">
            <v>631010000</v>
          </cell>
          <cell r="L2160" t="str">
            <v>ҚР, ШҚО, Өскемен қ., Бажов көш., 10</v>
          </cell>
          <cell r="M2160" t="str">
            <v>Наурыз - Сәуір</v>
          </cell>
          <cell r="N2160" t="str">
            <v>Шығыс-Қазақстан облысы, Өскемен қ.</v>
          </cell>
          <cell r="O2160" t="str">
            <v>DDP</v>
          </cell>
          <cell r="P2160" t="str">
            <v>шартқа қол қойылған кезден бастап 45 күнтізбелік күн ішінде</v>
          </cell>
          <cell r="Q2160">
            <v>0</v>
          </cell>
          <cell r="R2160">
            <v>796</v>
          </cell>
          <cell r="S2160" t="str">
            <v>Дана</v>
          </cell>
        </row>
        <row r="2161">
          <cell r="A2161" t="str">
            <v>1390 Т</v>
          </cell>
          <cell r="B2161" t="str">
            <v>"ШҚ АЭК" АҚ</v>
          </cell>
          <cell r="C2161" t="str">
            <v>25.73.30.100.010.00.0796.000000000000</v>
          </cell>
          <cell r="D2161">
            <v>532143151</v>
          </cell>
          <cell r="E2161" t="str">
            <v xml:space="preserve">Жалпақ егеу  250мм №1                                                                               </v>
          </cell>
          <cell r="F2161" t="str">
            <v>Напильник</v>
          </cell>
          <cell r="G2161" t="str">
            <v>01-60 HRC, плоский, ГОСТ 1465-80</v>
          </cell>
          <cell r="H2161" t="str">
            <v xml:space="preserve">Жалпақ егеу  250мм №1                                                                               </v>
          </cell>
          <cell r="I2161" t="str">
            <v>БК</v>
          </cell>
          <cell r="J2161">
            <v>0</v>
          </cell>
          <cell r="K2161">
            <v>631010000</v>
          </cell>
          <cell r="L2161" t="str">
            <v>ҚР, ШҚО, Өскемен қ., Бажов көш., 10</v>
          </cell>
          <cell r="M2161" t="str">
            <v>Желтоқсан-Қантар</v>
          </cell>
          <cell r="N2161" t="str">
            <v>Шығыс-Қазақстан облысы, Өскемен қ.</v>
          </cell>
          <cell r="O2161" t="str">
            <v>DDP</v>
          </cell>
          <cell r="P2161" t="str">
            <v>шартқа қол қойылған кезден бастап 45 күнтізбелік күн ішінде</v>
          </cell>
          <cell r="Q2161">
            <v>0</v>
          </cell>
          <cell r="R2161">
            <v>796</v>
          </cell>
          <cell r="S2161" t="str">
            <v>Дана</v>
          </cell>
        </row>
        <row r="2162">
          <cell r="A2162" t="str">
            <v>1390-1 Т</v>
          </cell>
          <cell r="B2162" t="str">
            <v>"ШҚ АЭК" АҚ</v>
          </cell>
          <cell r="C2162" t="str">
            <v>25.73.30.100.010.00.0796.000000000000</v>
          </cell>
          <cell r="D2162">
            <v>532143151</v>
          </cell>
          <cell r="E2162" t="str">
            <v xml:space="preserve">Жалпақ егеу  250мм №1                                                                               </v>
          </cell>
          <cell r="F2162" t="str">
            <v>Напильник</v>
          </cell>
          <cell r="G2162" t="str">
            <v>01-60 HRC, плоский, ГОСТ 1465-80</v>
          </cell>
          <cell r="H2162" t="str">
            <v xml:space="preserve">Жалпақ егеу  250мм №1                                                                               </v>
          </cell>
          <cell r="I2162" t="str">
            <v>БК</v>
          </cell>
          <cell r="J2162">
            <v>0</v>
          </cell>
          <cell r="K2162">
            <v>631010000</v>
          </cell>
          <cell r="L2162" t="str">
            <v>ҚР, ШҚО, Өскемен қ., Бажов көш., 10</v>
          </cell>
          <cell r="M2162" t="str">
            <v>Наурыз - Сәуір</v>
          </cell>
          <cell r="N2162" t="str">
            <v>Шығыс-Қазақстан облысы, Өскемен қ.</v>
          </cell>
          <cell r="O2162" t="str">
            <v>DDP</v>
          </cell>
          <cell r="P2162" t="str">
            <v>шартқа қол қойылған кезден бастап 45 күнтізбелік күн ішінде</v>
          </cell>
          <cell r="Q2162">
            <v>0</v>
          </cell>
          <cell r="R2162">
            <v>796</v>
          </cell>
          <cell r="S2162" t="str">
            <v>Дана</v>
          </cell>
        </row>
        <row r="2163">
          <cell r="A2163" t="str">
            <v>1391 Т</v>
          </cell>
          <cell r="B2163" t="str">
            <v>"ШҚ АЭК" АҚ</v>
          </cell>
          <cell r="C2163" t="str">
            <v>25.73.30.100.010.00.0796.000000000001</v>
          </cell>
          <cell r="D2163">
            <v>532143152</v>
          </cell>
          <cell r="E2163" t="str">
            <v xml:space="preserve">Жалпақ егеу  250мм №2                                                                               </v>
          </cell>
          <cell r="F2163" t="str">
            <v>Напильник</v>
          </cell>
          <cell r="G2163" t="str">
            <v>02-62 HRC, плоский, ГОСТ 1465-80</v>
          </cell>
          <cell r="H2163" t="str">
            <v xml:space="preserve">Жалпақ егеу  250мм №2                                                                               </v>
          </cell>
          <cell r="I2163" t="str">
            <v>БК</v>
          </cell>
          <cell r="J2163">
            <v>0</v>
          </cell>
          <cell r="K2163">
            <v>631010000</v>
          </cell>
          <cell r="L2163" t="str">
            <v>ҚР, ШҚО, Өскемен қ., Бажов көш., 10</v>
          </cell>
          <cell r="M2163" t="str">
            <v>Желтоқсан-Қантар</v>
          </cell>
          <cell r="N2163" t="str">
            <v>Шығыс-Қазақстан облысы, Өскемен қ.</v>
          </cell>
          <cell r="O2163" t="str">
            <v>DDP</v>
          </cell>
          <cell r="P2163" t="str">
            <v>шартқа қол қойылған кезден бастап 45 күнтізбелік күн ішінде</v>
          </cell>
          <cell r="Q2163">
            <v>0</v>
          </cell>
          <cell r="R2163">
            <v>796</v>
          </cell>
          <cell r="S2163" t="str">
            <v>Дана</v>
          </cell>
        </row>
        <row r="2164">
          <cell r="A2164" t="str">
            <v>1391-1 Т</v>
          </cell>
          <cell r="B2164" t="str">
            <v>"ШҚ АЭК" АҚ</v>
          </cell>
          <cell r="C2164" t="str">
            <v>25.73.30.100.010.00.0796.000000000001</v>
          </cell>
          <cell r="D2164">
            <v>532143152</v>
          </cell>
          <cell r="E2164" t="str">
            <v xml:space="preserve">Жалпақ егеу  250мм №2                                                                               </v>
          </cell>
          <cell r="F2164" t="str">
            <v>Напильник</v>
          </cell>
          <cell r="G2164" t="str">
            <v>02-62 HRC, плоский, ГОСТ 1465-80</v>
          </cell>
          <cell r="H2164" t="str">
            <v xml:space="preserve">Жалпақ егеу  250мм №2                                                                               </v>
          </cell>
          <cell r="I2164" t="str">
            <v>БК</v>
          </cell>
          <cell r="J2164">
            <v>0</v>
          </cell>
          <cell r="K2164">
            <v>631010000</v>
          </cell>
          <cell r="L2164" t="str">
            <v>ҚР, ШҚО, Өскемен қ., Бажов көш., 10</v>
          </cell>
          <cell r="M2164" t="str">
            <v>Наурыз - Сәуір</v>
          </cell>
          <cell r="N2164" t="str">
            <v>Шығыс-Қазақстан облысы, Өскемен қ.</v>
          </cell>
          <cell r="O2164" t="str">
            <v>DDP</v>
          </cell>
          <cell r="P2164" t="str">
            <v>шартқа қол қойылған кезден бастап 45 күнтізбелік күн ішінде</v>
          </cell>
          <cell r="Q2164">
            <v>0</v>
          </cell>
          <cell r="R2164">
            <v>796</v>
          </cell>
          <cell r="S2164" t="str">
            <v>Дана</v>
          </cell>
        </row>
        <row r="2165">
          <cell r="A2165" t="str">
            <v>1392 Т</v>
          </cell>
          <cell r="B2165" t="str">
            <v>"ШҚ АЭК" АҚ</v>
          </cell>
          <cell r="C2165" t="str">
            <v>25.73.30.100.010.00.0796.000000000000</v>
          </cell>
          <cell r="D2165">
            <v>532143155</v>
          </cell>
          <cell r="E2165" t="str">
            <v xml:space="preserve">Жалпақ егеу  300мм №1                                                                               </v>
          </cell>
          <cell r="F2165" t="str">
            <v>Напильник</v>
          </cell>
          <cell r="G2165" t="str">
            <v>01-60 HRC, плоский, ГОСТ 1465-80</v>
          </cell>
          <cell r="H2165" t="str">
            <v xml:space="preserve">Жалпақ егеу  300мм №1                                                                               </v>
          </cell>
          <cell r="I2165" t="str">
            <v>БК</v>
          </cell>
          <cell r="J2165">
            <v>0</v>
          </cell>
          <cell r="K2165">
            <v>631010000</v>
          </cell>
          <cell r="L2165" t="str">
            <v>ҚР, ШҚО, Өскемен қ., Бажов көш., 10</v>
          </cell>
          <cell r="M2165" t="str">
            <v>Желтоқсан-Қантар</v>
          </cell>
          <cell r="N2165" t="str">
            <v>Шығыс-Қазақстан облысы, Өскемен қ.</v>
          </cell>
          <cell r="O2165" t="str">
            <v>DDP</v>
          </cell>
          <cell r="P2165" t="str">
            <v>шартқа қол қойылған кезден бастап 45 күнтізбелік күн ішінде</v>
          </cell>
          <cell r="Q2165">
            <v>0</v>
          </cell>
          <cell r="R2165">
            <v>796</v>
          </cell>
          <cell r="S2165" t="str">
            <v>Дана</v>
          </cell>
        </row>
        <row r="2166">
          <cell r="A2166" t="str">
            <v>1392-1 Т</v>
          </cell>
          <cell r="B2166" t="str">
            <v>"ШҚ АЭК" АҚ</v>
          </cell>
          <cell r="C2166" t="str">
            <v>25.73.30.100.010.00.0796.000000000000</v>
          </cell>
          <cell r="D2166">
            <v>532143155</v>
          </cell>
          <cell r="E2166" t="str">
            <v xml:space="preserve">Жалпақ егеу  300мм №1                                                                               </v>
          </cell>
          <cell r="F2166" t="str">
            <v>Напильник</v>
          </cell>
          <cell r="G2166" t="str">
            <v>01-60 HRC, плоский, ГОСТ 1465-80</v>
          </cell>
          <cell r="H2166" t="str">
            <v xml:space="preserve">Жалпақ егеу  300мм №1                                                                               </v>
          </cell>
          <cell r="I2166" t="str">
            <v>БК</v>
          </cell>
          <cell r="J2166">
            <v>0</v>
          </cell>
          <cell r="K2166">
            <v>631010000</v>
          </cell>
          <cell r="L2166" t="str">
            <v>ҚР, ШҚО, Өскемен қ., Бажов көш., 10</v>
          </cell>
          <cell r="M2166" t="str">
            <v>Наурыз - Сәуір</v>
          </cell>
          <cell r="N2166" t="str">
            <v>Шығыс-Қазақстан облысы, Өскемен қ.</v>
          </cell>
          <cell r="O2166" t="str">
            <v>DDP</v>
          </cell>
          <cell r="P2166" t="str">
            <v>шартқа қол қойылған кезден бастап 45 күнтізбелік күн ішінде</v>
          </cell>
          <cell r="Q2166">
            <v>0</v>
          </cell>
          <cell r="R2166">
            <v>796</v>
          </cell>
          <cell r="S2166" t="str">
            <v>Дана</v>
          </cell>
        </row>
        <row r="2167">
          <cell r="A2167" t="str">
            <v>1393 Т</v>
          </cell>
          <cell r="B2167" t="str">
            <v>"ШҚ АЭК" АҚ</v>
          </cell>
          <cell r="C2167" t="str">
            <v>25.73.30.100.010.00.0796.000000000000</v>
          </cell>
          <cell r="D2167">
            <v>532143161</v>
          </cell>
          <cell r="E2167" t="str">
            <v>Жалпақ егеу  400мм №1</v>
          </cell>
          <cell r="F2167" t="str">
            <v>Напильник</v>
          </cell>
          <cell r="G2167" t="str">
            <v>01-60 HRC, плоский, ГОСТ 1465-80</v>
          </cell>
          <cell r="H2167" t="str">
            <v>Жалпақ егеу  400мм №1</v>
          </cell>
          <cell r="I2167" t="str">
            <v>БК</v>
          </cell>
          <cell r="J2167">
            <v>0</v>
          </cell>
          <cell r="K2167">
            <v>631010000</v>
          </cell>
          <cell r="L2167" t="str">
            <v>ҚР, ШҚО, Өскемен қ., Бажов көш., 10</v>
          </cell>
          <cell r="M2167" t="str">
            <v>Желтоқсан-Қантар</v>
          </cell>
          <cell r="N2167" t="str">
            <v>Шығыс-Қазақстан облысы, Өскемен қ.</v>
          </cell>
          <cell r="O2167" t="str">
            <v>DDP</v>
          </cell>
          <cell r="P2167" t="str">
            <v>шартқа қол қойылған кезден бастап 45 күнтізбелік күн ішінде</v>
          </cell>
          <cell r="Q2167">
            <v>0</v>
          </cell>
          <cell r="R2167">
            <v>796</v>
          </cell>
          <cell r="S2167" t="str">
            <v>Дана</v>
          </cell>
        </row>
        <row r="2168">
          <cell r="A2168" t="str">
            <v>1393-1 Т</v>
          </cell>
          <cell r="B2168" t="str">
            <v>"ШҚ АЭК" АҚ</v>
          </cell>
          <cell r="C2168" t="str">
            <v>25.73.30.100.010.00.0796.000000000000</v>
          </cell>
          <cell r="D2168">
            <v>532143161</v>
          </cell>
          <cell r="E2168" t="str">
            <v>Жалпақ егеу  400мм №1</v>
          </cell>
          <cell r="F2168" t="str">
            <v>Напильник</v>
          </cell>
          <cell r="G2168" t="str">
            <v>01-60 HRC, плоский, ГОСТ 1465-80</v>
          </cell>
          <cell r="H2168" t="str">
            <v>Жалпақ егеу  400мм №1</v>
          </cell>
          <cell r="I2168" t="str">
            <v>БК</v>
          </cell>
          <cell r="J2168">
            <v>0</v>
          </cell>
          <cell r="K2168">
            <v>631010000</v>
          </cell>
          <cell r="L2168" t="str">
            <v>ҚР, ШҚО, Өскемен қ., Бажов көш., 10</v>
          </cell>
          <cell r="M2168" t="str">
            <v>Наурыз - Сәуір</v>
          </cell>
          <cell r="N2168" t="str">
            <v>Шығыс-Қазақстан облысы, Өскемен қ.</v>
          </cell>
          <cell r="O2168" t="str">
            <v>DDP</v>
          </cell>
          <cell r="P2168" t="str">
            <v>шартқа қол қойылған кезден бастап 45 күнтізбелік күн ішінде</v>
          </cell>
          <cell r="Q2168">
            <v>0</v>
          </cell>
          <cell r="R2168">
            <v>796</v>
          </cell>
          <cell r="S2168" t="str">
            <v>Дана</v>
          </cell>
        </row>
        <row r="2169">
          <cell r="A2169" t="str">
            <v>1394 Т</v>
          </cell>
          <cell r="B2169" t="str">
            <v>"ШҚ АЭК" АҚ</v>
          </cell>
          <cell r="C2169" t="str">
            <v>25.73.30.100.010.00.0796.000000000001</v>
          </cell>
          <cell r="D2169">
            <v>532143162</v>
          </cell>
          <cell r="E2169" t="str">
            <v>Жалпақ егеу  400мм №2</v>
          </cell>
          <cell r="F2169" t="str">
            <v>Напильник</v>
          </cell>
          <cell r="G2169" t="str">
            <v>02-62 HRC, плоский, ГОСТ 1465-80</v>
          </cell>
          <cell r="H2169" t="str">
            <v>Жалпақ егеу  400мм №2</v>
          </cell>
          <cell r="I2169" t="str">
            <v>БК</v>
          </cell>
          <cell r="J2169">
            <v>0</v>
          </cell>
          <cell r="K2169">
            <v>631010000</v>
          </cell>
          <cell r="L2169" t="str">
            <v>ҚР, ШҚО, Өскемен қ., Бажов көш., 10</v>
          </cell>
          <cell r="M2169" t="str">
            <v>Желтоқсан-Қантар</v>
          </cell>
          <cell r="N2169" t="str">
            <v>Шығыс-Қазақстан облысы, Өскемен қ.</v>
          </cell>
          <cell r="O2169" t="str">
            <v>DDP</v>
          </cell>
          <cell r="P2169" t="str">
            <v>шартқа қол қойылған кезден бастап 45 күнтізбелік күн ішінде</v>
          </cell>
          <cell r="Q2169">
            <v>0</v>
          </cell>
          <cell r="R2169">
            <v>796</v>
          </cell>
          <cell r="S2169" t="str">
            <v>Дана</v>
          </cell>
        </row>
        <row r="2170">
          <cell r="A2170" t="str">
            <v>1394-1 Т</v>
          </cell>
          <cell r="B2170" t="str">
            <v>"ШҚ АЭК" АҚ</v>
          </cell>
          <cell r="C2170" t="str">
            <v>25.73.30.100.010.00.0796.000000000001</v>
          </cell>
          <cell r="D2170">
            <v>532143162</v>
          </cell>
          <cell r="E2170" t="str">
            <v>Жалпақ егеу  400мм №2</v>
          </cell>
          <cell r="F2170" t="str">
            <v>Напильник</v>
          </cell>
          <cell r="G2170" t="str">
            <v>02-62 HRC, плоский, ГОСТ 1465-80</v>
          </cell>
          <cell r="H2170" t="str">
            <v>Жалпақ егеу  400мм №2</v>
          </cell>
          <cell r="I2170" t="str">
            <v>БК</v>
          </cell>
          <cell r="J2170">
            <v>0</v>
          </cell>
          <cell r="K2170">
            <v>631010000</v>
          </cell>
          <cell r="L2170" t="str">
            <v>ҚР, ШҚО, Өскемен қ., Бажов көш., 10</v>
          </cell>
          <cell r="M2170" t="str">
            <v>Наурыз - Сәуір</v>
          </cell>
          <cell r="N2170" t="str">
            <v>Шығыс-Қазақстан облысы, Өскемен қ.</v>
          </cell>
          <cell r="O2170" t="str">
            <v>DDP</v>
          </cell>
          <cell r="P2170" t="str">
            <v>шартқа қол қойылған кезден бастап 45 күнтізбелік күн ішінде</v>
          </cell>
          <cell r="Q2170">
            <v>0</v>
          </cell>
          <cell r="R2170">
            <v>796</v>
          </cell>
          <cell r="S2170" t="str">
            <v>Дана</v>
          </cell>
        </row>
        <row r="2171">
          <cell r="A2171" t="str">
            <v>1395 Т</v>
          </cell>
          <cell r="B2171" t="str">
            <v>"ШҚ АЭК" АҚ</v>
          </cell>
          <cell r="C2171" t="str">
            <v>25.73.30.100.010.00.0796.000000000002</v>
          </cell>
          <cell r="D2171">
            <v>532143163</v>
          </cell>
          <cell r="E2171" t="str">
            <v>Жалпақ егеу 400мм №3</v>
          </cell>
          <cell r="F2171" t="str">
            <v>Напильник</v>
          </cell>
          <cell r="G2171" t="str">
            <v>03-58 HRC, плоский, ГОСТ 1465-80</v>
          </cell>
          <cell r="H2171" t="str">
            <v>Жалпақ егеу 400мм №3</v>
          </cell>
          <cell r="I2171" t="str">
            <v>БК</v>
          </cell>
          <cell r="J2171">
            <v>0</v>
          </cell>
          <cell r="K2171">
            <v>631010000</v>
          </cell>
          <cell r="L2171" t="str">
            <v>ҚР, ШҚО, Өскемен қ., Бажов көш., 10</v>
          </cell>
          <cell r="M2171" t="str">
            <v>Желтоқсан-Қантар</v>
          </cell>
          <cell r="N2171" t="str">
            <v>Шығыс-Қазақстан облысы, Өскемен қ.</v>
          </cell>
          <cell r="O2171" t="str">
            <v>DDP</v>
          </cell>
          <cell r="P2171" t="str">
            <v>шартқа қол қойылған кезден бастап 45 күнтізбелік күн ішінде</v>
          </cell>
          <cell r="Q2171">
            <v>0</v>
          </cell>
          <cell r="R2171">
            <v>796</v>
          </cell>
          <cell r="S2171" t="str">
            <v>Дана</v>
          </cell>
        </row>
        <row r="2172">
          <cell r="A2172" t="str">
            <v>1395-1 Т</v>
          </cell>
          <cell r="B2172" t="str">
            <v>"ШҚ АЭК" АҚ</v>
          </cell>
          <cell r="C2172" t="str">
            <v>25.73.30.100.010.00.0796.000000000002</v>
          </cell>
          <cell r="D2172">
            <v>532143163</v>
          </cell>
          <cell r="E2172" t="str">
            <v>Жалпақ егеу 400мм №3</v>
          </cell>
          <cell r="F2172" t="str">
            <v>Напильник</v>
          </cell>
          <cell r="G2172" t="str">
            <v>03-58 HRC, плоский, ГОСТ 1465-80</v>
          </cell>
          <cell r="H2172" t="str">
            <v>Жалпақ егеу 400мм №3</v>
          </cell>
          <cell r="I2172" t="str">
            <v>БК</v>
          </cell>
          <cell r="J2172">
            <v>0</v>
          </cell>
          <cell r="K2172">
            <v>631010000</v>
          </cell>
          <cell r="L2172" t="str">
            <v>ҚР, ШҚО, Өскемен қ., Бажов көш., 10</v>
          </cell>
          <cell r="M2172" t="str">
            <v>Наурыз - Сәуір</v>
          </cell>
          <cell r="N2172" t="str">
            <v>Шығыс-Қазақстан облысы, Өскемен қ.</v>
          </cell>
          <cell r="O2172" t="str">
            <v>DDP</v>
          </cell>
          <cell r="P2172" t="str">
            <v>шартқа қол қойылған кезден бастап 45 күнтізбелік күн ішінде</v>
          </cell>
          <cell r="Q2172">
            <v>0</v>
          </cell>
          <cell r="R2172">
            <v>796</v>
          </cell>
          <cell r="S2172" t="str">
            <v>Дана</v>
          </cell>
        </row>
        <row r="2173">
          <cell r="A2173" t="str">
            <v>1396 Т</v>
          </cell>
          <cell r="B2173" t="str">
            <v>"ШҚ АЭК" АҚ</v>
          </cell>
          <cell r="C2173" t="str">
            <v>25.73.30.100.010.00.0796.000000000012</v>
          </cell>
          <cell r="D2173">
            <v>532143166</v>
          </cell>
          <cell r="E2173" t="str">
            <v xml:space="preserve">Жарты шеңберлі егеу 150мм №1                                                                        </v>
          </cell>
          <cell r="F2173" t="str">
            <v>Напильник</v>
          </cell>
          <cell r="G2173" t="str">
            <v>01-60 HRC, полукруглый, ГОСТ 1465-80</v>
          </cell>
          <cell r="H2173" t="str">
            <v xml:space="preserve">Жарты шеңберлі егеу 150мм №1                                                                        </v>
          </cell>
          <cell r="I2173" t="str">
            <v>БК</v>
          </cell>
          <cell r="J2173">
            <v>0</v>
          </cell>
          <cell r="K2173">
            <v>631010000</v>
          </cell>
          <cell r="L2173" t="str">
            <v>ҚР, ШҚО, Өскемен қ., Бажов көш., 10</v>
          </cell>
          <cell r="M2173" t="str">
            <v>Желтоқсан-Қантар</v>
          </cell>
          <cell r="N2173" t="str">
            <v>Шығыс-Қазақстан облысы, Өскемен қ.</v>
          </cell>
          <cell r="O2173" t="str">
            <v>DDP</v>
          </cell>
          <cell r="P2173" t="str">
            <v>шартқа қол қойылған кезден бастап 45 күнтізбелік күн ішінде</v>
          </cell>
          <cell r="Q2173">
            <v>0</v>
          </cell>
          <cell r="R2173">
            <v>796</v>
          </cell>
          <cell r="S2173" t="str">
            <v>Дана</v>
          </cell>
        </row>
        <row r="2174">
          <cell r="A2174" t="str">
            <v>1396-1 Т</v>
          </cell>
          <cell r="B2174" t="str">
            <v>"ШҚ АЭК" АҚ</v>
          </cell>
          <cell r="C2174" t="str">
            <v>25.73.30.100.010.00.0796.000000000012</v>
          </cell>
          <cell r="D2174">
            <v>532143166</v>
          </cell>
          <cell r="E2174" t="str">
            <v xml:space="preserve">Жарты шеңберлі егеу 150мм №1                                                                        </v>
          </cell>
          <cell r="F2174" t="str">
            <v>Напильник</v>
          </cell>
          <cell r="G2174" t="str">
            <v>01-60 HRC, полукруглый, ГОСТ 1465-80</v>
          </cell>
          <cell r="H2174" t="str">
            <v xml:space="preserve">Жарты шеңберлі егеу 150мм №1                                                                        </v>
          </cell>
          <cell r="I2174" t="str">
            <v>БК</v>
          </cell>
          <cell r="J2174">
            <v>0</v>
          </cell>
          <cell r="K2174">
            <v>631010000</v>
          </cell>
          <cell r="L2174" t="str">
            <v>ҚР, ШҚО, Өскемен қ., Бажов көш., 10</v>
          </cell>
          <cell r="M2174" t="str">
            <v>Наурыз - Сәуір</v>
          </cell>
          <cell r="N2174" t="str">
            <v>Шығыс-Қазақстан облысы, Өскемен қ.</v>
          </cell>
          <cell r="O2174" t="str">
            <v>DDP</v>
          </cell>
          <cell r="P2174" t="str">
            <v>шартқа қол қойылған кезден бастап 45 күнтізбелік күн ішінде</v>
          </cell>
          <cell r="Q2174">
            <v>0</v>
          </cell>
          <cell r="R2174">
            <v>796</v>
          </cell>
          <cell r="S2174" t="str">
            <v>Дана</v>
          </cell>
        </row>
        <row r="2175">
          <cell r="A2175" t="str">
            <v>1397 Т</v>
          </cell>
          <cell r="B2175" t="str">
            <v>"ШҚ АЭК" АҚ</v>
          </cell>
          <cell r="C2175" t="str">
            <v>25.73.30.100.010.00.0796.000000000012</v>
          </cell>
          <cell r="D2175">
            <v>532143169</v>
          </cell>
          <cell r="E2175" t="str">
            <v xml:space="preserve">Жарты шеңберлі егеу 200мм №1                                                                        </v>
          </cell>
          <cell r="F2175" t="str">
            <v>Напильник</v>
          </cell>
          <cell r="G2175" t="str">
            <v>01-60 HRC, полукруглый, ГОСТ 1465-80</v>
          </cell>
          <cell r="H2175" t="str">
            <v xml:space="preserve">Жарты шеңберлі егеу 200мм №1                                                                        </v>
          </cell>
          <cell r="I2175" t="str">
            <v>БК</v>
          </cell>
          <cell r="J2175">
            <v>0</v>
          </cell>
          <cell r="K2175">
            <v>631010000</v>
          </cell>
          <cell r="L2175" t="str">
            <v>ҚР, ШҚО, Өскемен қ., Бажов көш., 10</v>
          </cell>
          <cell r="M2175" t="str">
            <v>Желтоқсан-Қантар</v>
          </cell>
          <cell r="N2175" t="str">
            <v>Шығыс-Қазақстан облысы, Өскемен қ.</v>
          </cell>
          <cell r="O2175" t="str">
            <v>DDP</v>
          </cell>
          <cell r="P2175" t="str">
            <v>шартқа қол қойылған кезден бастап 45 күнтізбелік күн ішінде</v>
          </cell>
          <cell r="Q2175">
            <v>0</v>
          </cell>
          <cell r="R2175">
            <v>796</v>
          </cell>
          <cell r="S2175" t="str">
            <v>Дана</v>
          </cell>
        </row>
        <row r="2176">
          <cell r="A2176" t="str">
            <v>1397-1 Т</v>
          </cell>
          <cell r="B2176" t="str">
            <v>"ШҚ АЭК" АҚ</v>
          </cell>
          <cell r="C2176" t="str">
            <v>25.73.30.100.010.00.0796.000000000012</v>
          </cell>
          <cell r="D2176">
            <v>532143169</v>
          </cell>
          <cell r="E2176" t="str">
            <v xml:space="preserve">Жарты шеңберлі егеу 200мм №1                                                                        </v>
          </cell>
          <cell r="F2176" t="str">
            <v>Напильник</v>
          </cell>
          <cell r="G2176" t="str">
            <v>01-60 HRC, полукруглый, ГОСТ 1465-80</v>
          </cell>
          <cell r="H2176" t="str">
            <v xml:space="preserve">Жарты шеңберлі егеу 200мм №1                                                                        </v>
          </cell>
          <cell r="I2176" t="str">
            <v>БК</v>
          </cell>
          <cell r="J2176">
            <v>0</v>
          </cell>
          <cell r="K2176">
            <v>631010000</v>
          </cell>
          <cell r="L2176" t="str">
            <v>ҚР, ШҚО, Өскемен қ., Бажов көш., 10</v>
          </cell>
          <cell r="M2176" t="str">
            <v>Наурыз - Сәуір</v>
          </cell>
          <cell r="N2176" t="str">
            <v>Шығыс-Қазақстан облысы, Өскемен қ.</v>
          </cell>
          <cell r="O2176" t="str">
            <v>DDP</v>
          </cell>
          <cell r="P2176" t="str">
            <v>шартқа қол қойылған кезден бастап 45 күнтізбелік күн ішінде</v>
          </cell>
          <cell r="Q2176">
            <v>0</v>
          </cell>
          <cell r="R2176">
            <v>796</v>
          </cell>
          <cell r="S2176" t="str">
            <v>Дана</v>
          </cell>
        </row>
        <row r="2177">
          <cell r="A2177" t="str">
            <v>1398 Т</v>
          </cell>
          <cell r="B2177" t="str">
            <v>"ШҚ АЭК" АҚ</v>
          </cell>
          <cell r="C2177" t="str">
            <v>25.73.30.100.010.00.0796.000000000013</v>
          </cell>
          <cell r="D2177">
            <v>532143170</v>
          </cell>
          <cell r="E2177" t="str">
            <v xml:space="preserve">Жарты шеңберлі егеу 200мм №2                                                                        </v>
          </cell>
          <cell r="F2177" t="str">
            <v>Напильник</v>
          </cell>
          <cell r="G2177" t="str">
            <v>02-62 HRC, полукруглый, ГОСТ 1465-80</v>
          </cell>
          <cell r="H2177" t="str">
            <v xml:space="preserve">Жарты шеңберлі егеу 200мм №2                                                                        </v>
          </cell>
          <cell r="I2177" t="str">
            <v>БК</v>
          </cell>
          <cell r="J2177">
            <v>0</v>
          </cell>
          <cell r="K2177">
            <v>631010000</v>
          </cell>
          <cell r="L2177" t="str">
            <v>ҚР, ШҚО, Өскемен қ., Бажов көш., 10</v>
          </cell>
          <cell r="M2177" t="str">
            <v>Желтоқсан-Қантар</v>
          </cell>
          <cell r="N2177" t="str">
            <v>Шығыс-Қазақстан облысы, Өскемен қ.</v>
          </cell>
          <cell r="O2177" t="str">
            <v>DDP</v>
          </cell>
          <cell r="P2177" t="str">
            <v>шартқа қол қойылған кезден бастап 45 күнтізбелік күн ішінде</v>
          </cell>
          <cell r="Q2177">
            <v>0</v>
          </cell>
          <cell r="R2177">
            <v>796</v>
          </cell>
          <cell r="S2177" t="str">
            <v>Дана</v>
          </cell>
        </row>
        <row r="2178">
          <cell r="A2178" t="str">
            <v>1398-1 Т</v>
          </cell>
          <cell r="B2178" t="str">
            <v>"ШҚ АЭК" АҚ</v>
          </cell>
          <cell r="C2178" t="str">
            <v>25.73.30.100.010.00.0796.000000000013</v>
          </cell>
          <cell r="D2178">
            <v>532143170</v>
          </cell>
          <cell r="E2178" t="str">
            <v xml:space="preserve">Жарты шеңберлі егеу 200мм №2                                                                        </v>
          </cell>
          <cell r="F2178" t="str">
            <v>Напильник</v>
          </cell>
          <cell r="G2178" t="str">
            <v>02-62 HRC, полукруглый, ГОСТ 1465-80</v>
          </cell>
          <cell r="H2178" t="str">
            <v xml:space="preserve">Жарты шеңберлі егеу 200мм №2                                                                        </v>
          </cell>
          <cell r="I2178" t="str">
            <v>БК</v>
          </cell>
          <cell r="J2178">
            <v>0</v>
          </cell>
          <cell r="K2178">
            <v>631010000</v>
          </cell>
          <cell r="L2178" t="str">
            <v>ҚР, ШҚО, Өскемен қ., Бажов көш., 10</v>
          </cell>
          <cell r="M2178" t="str">
            <v>Наурыз - Сәуір</v>
          </cell>
          <cell r="N2178" t="str">
            <v>Шығыс-Қазақстан облысы, Өскемен қ.</v>
          </cell>
          <cell r="O2178" t="str">
            <v>DDP</v>
          </cell>
          <cell r="P2178" t="str">
            <v>шартқа қол қойылған кезден бастап 45 күнтізбелік күн ішінде</v>
          </cell>
          <cell r="Q2178">
            <v>0</v>
          </cell>
          <cell r="R2178">
            <v>796</v>
          </cell>
          <cell r="S2178" t="str">
            <v>Дана</v>
          </cell>
        </row>
        <row r="2179">
          <cell r="A2179" t="str">
            <v>1399 Т</v>
          </cell>
          <cell r="B2179" t="str">
            <v>"ШҚ АЭК" АҚ</v>
          </cell>
          <cell r="C2179" t="str">
            <v>25.73.30.100.010.00.0796.000000000012</v>
          </cell>
          <cell r="D2179">
            <v>532143172</v>
          </cell>
          <cell r="E2179" t="str">
            <v xml:space="preserve">Жарты шеңберлі егеу 250мм №1                                                                        </v>
          </cell>
          <cell r="F2179" t="str">
            <v>Напильник</v>
          </cell>
          <cell r="G2179" t="str">
            <v xml:space="preserve">  01-60 HRC, полукруглый, ГОСТ 1465-80</v>
          </cell>
          <cell r="H2179" t="str">
            <v xml:space="preserve">Жарты шеңберлі егеу 250мм №1                                                                        </v>
          </cell>
          <cell r="I2179" t="str">
            <v>БК</v>
          </cell>
          <cell r="J2179">
            <v>0</v>
          </cell>
          <cell r="K2179">
            <v>631010000</v>
          </cell>
          <cell r="L2179" t="str">
            <v>ҚР, ШҚО, Өскемен қ., Бажов көш., 10</v>
          </cell>
          <cell r="M2179" t="str">
            <v>Желтоқсан-Қантар</v>
          </cell>
          <cell r="N2179" t="str">
            <v>Шығыс-Қазақстан облысы, Өскемен қ.</v>
          </cell>
          <cell r="O2179" t="str">
            <v>DDP</v>
          </cell>
          <cell r="P2179" t="str">
            <v>шартқа қол қойылған кезден бастап 45 күнтізбелік күн ішінде</v>
          </cell>
          <cell r="Q2179">
            <v>0</v>
          </cell>
          <cell r="R2179">
            <v>796</v>
          </cell>
          <cell r="S2179" t="str">
            <v>Дана</v>
          </cell>
        </row>
        <row r="2180">
          <cell r="A2180" t="str">
            <v>1399-1 Т</v>
          </cell>
          <cell r="B2180" t="str">
            <v>"ШҚ АЭК" АҚ</v>
          </cell>
          <cell r="C2180" t="str">
            <v>25.73.30.100.010.00.0796.000000000012</v>
          </cell>
          <cell r="D2180">
            <v>532143172</v>
          </cell>
          <cell r="E2180" t="str">
            <v xml:space="preserve">Жарты шеңберлі егеу 250мм №1                                                                        </v>
          </cell>
          <cell r="F2180" t="str">
            <v>Напильник</v>
          </cell>
          <cell r="G2180" t="str">
            <v xml:space="preserve">  01-60 HRC, полукруглый, ГОСТ 1465-80</v>
          </cell>
          <cell r="H2180" t="str">
            <v xml:space="preserve">Жарты шеңберлі егеу 250мм №1                                                                        </v>
          </cell>
          <cell r="I2180" t="str">
            <v>БК</v>
          </cell>
          <cell r="J2180">
            <v>0</v>
          </cell>
          <cell r="K2180">
            <v>631010000</v>
          </cell>
          <cell r="L2180" t="str">
            <v>ҚР, ШҚО, Өскемен қ., Бажов көш., 10</v>
          </cell>
          <cell r="M2180" t="str">
            <v>Наурыз - Сәуір</v>
          </cell>
          <cell r="N2180" t="str">
            <v>Шығыс-Қазақстан облысы, Өскемен қ.</v>
          </cell>
          <cell r="O2180" t="str">
            <v>DDP</v>
          </cell>
          <cell r="P2180" t="str">
            <v>шартқа қол қойылған кезден бастап 45 күнтізбелік күн ішінде</v>
          </cell>
          <cell r="Q2180">
            <v>0</v>
          </cell>
          <cell r="R2180">
            <v>796</v>
          </cell>
          <cell r="S2180" t="str">
            <v>Дана</v>
          </cell>
        </row>
        <row r="2181">
          <cell r="A2181" t="str">
            <v>1400 Т</v>
          </cell>
          <cell r="B2181" t="str">
            <v>"ШҚ АЭК" АҚ</v>
          </cell>
          <cell r="C2181" t="str">
            <v>25.73.30.100.010.00.0796.000000000012</v>
          </cell>
          <cell r="D2181">
            <v>532143175</v>
          </cell>
          <cell r="E2181" t="str">
            <v xml:space="preserve">Жарты шеңберлі егеу 300мм №1                                                                        </v>
          </cell>
          <cell r="F2181" t="str">
            <v>Напильник</v>
          </cell>
          <cell r="G2181" t="str">
            <v>01-60 HRC, полукруглый, ГОСТ 1465-80</v>
          </cell>
          <cell r="H2181" t="str">
            <v xml:space="preserve">Жарты шеңберлі егеу 300мм №1                                                                        </v>
          </cell>
          <cell r="I2181" t="str">
            <v>БК</v>
          </cell>
          <cell r="J2181">
            <v>0</v>
          </cell>
          <cell r="K2181">
            <v>631010000</v>
          </cell>
          <cell r="L2181" t="str">
            <v>ҚР, ШҚО, Өскемен қ., Бажов көш., 10</v>
          </cell>
          <cell r="M2181" t="str">
            <v>Желтоқсан-Қантар</v>
          </cell>
          <cell r="N2181" t="str">
            <v>Шығыс-Қазақстан облысы, Өскемен қ.</v>
          </cell>
          <cell r="O2181" t="str">
            <v>DDP</v>
          </cell>
          <cell r="P2181" t="str">
            <v>шартқа қол қойылған кезден бастап 45 күнтізбелік күн ішінде</v>
          </cell>
          <cell r="Q2181">
            <v>0</v>
          </cell>
          <cell r="R2181">
            <v>796</v>
          </cell>
          <cell r="S2181" t="str">
            <v>Дана</v>
          </cell>
        </row>
        <row r="2182">
          <cell r="A2182" t="str">
            <v>1400-1 Т</v>
          </cell>
          <cell r="B2182" t="str">
            <v>"ШҚ АЭК" АҚ</v>
          </cell>
          <cell r="C2182" t="str">
            <v>25.73.30.100.010.00.0796.000000000012</v>
          </cell>
          <cell r="D2182">
            <v>532143175</v>
          </cell>
          <cell r="E2182" t="str">
            <v xml:space="preserve">Жарты шеңберлі егеу 300мм №1                                                                        </v>
          </cell>
          <cell r="F2182" t="str">
            <v>Напильник</v>
          </cell>
          <cell r="G2182" t="str">
            <v>01-60 HRC, полукруглый, ГОСТ 1465-80</v>
          </cell>
          <cell r="H2182" t="str">
            <v xml:space="preserve">Жарты шеңберлі егеу 300мм №1                                                                        </v>
          </cell>
          <cell r="I2182" t="str">
            <v>БК</v>
          </cell>
          <cell r="J2182">
            <v>0</v>
          </cell>
          <cell r="K2182">
            <v>631010000</v>
          </cell>
          <cell r="L2182" t="str">
            <v>ҚР, ШҚО, Өскемен қ., Бажов көш., 10</v>
          </cell>
          <cell r="M2182" t="str">
            <v>Наурыз - Сәуір</v>
          </cell>
          <cell r="N2182" t="str">
            <v>Шығыс-Қазақстан облысы, Өскемен қ.</v>
          </cell>
          <cell r="O2182" t="str">
            <v>DDP</v>
          </cell>
          <cell r="P2182" t="str">
            <v>шартқа қол қойылған кезден бастап 45 күнтізбелік күн ішінде</v>
          </cell>
          <cell r="Q2182">
            <v>0</v>
          </cell>
          <cell r="R2182">
            <v>796</v>
          </cell>
          <cell r="S2182" t="str">
            <v>Дана</v>
          </cell>
        </row>
        <row r="2183">
          <cell r="A2183" t="str">
            <v>1401 Т</v>
          </cell>
          <cell r="B2183" t="str">
            <v>"ШҚ АЭК" АҚ</v>
          </cell>
          <cell r="C2183" t="str">
            <v>25.73.30.100.010.00.0796.000000000009</v>
          </cell>
          <cell r="D2183">
            <v>532143183</v>
          </cell>
          <cell r="E2183" t="str">
            <v>Ромб егеу 150 №1</v>
          </cell>
          <cell r="F2183" t="str">
            <v>Напильник</v>
          </cell>
          <cell r="G2183" t="str">
            <v>01-60 HRC, ромбический, ГОСТ 1465-80</v>
          </cell>
          <cell r="H2183" t="str">
            <v>Ромб егеу 150 №1</v>
          </cell>
          <cell r="I2183" t="str">
            <v>БК</v>
          </cell>
          <cell r="J2183">
            <v>0</v>
          </cell>
          <cell r="K2183">
            <v>631010000</v>
          </cell>
          <cell r="L2183" t="str">
            <v>ҚР, ШҚО, Өскемен қ., Бажов көш., 10</v>
          </cell>
          <cell r="M2183" t="str">
            <v>Желтоқсан-Қантар</v>
          </cell>
          <cell r="N2183" t="str">
            <v>Шығыс-Қазақстан облысы, Өскемен қ.</v>
          </cell>
          <cell r="O2183" t="str">
            <v>DDP</v>
          </cell>
          <cell r="P2183" t="str">
            <v>шартқа қол қойылған кезден бастап 45 күнтізбелік күн ішінде</v>
          </cell>
          <cell r="Q2183">
            <v>0</v>
          </cell>
          <cell r="R2183">
            <v>796</v>
          </cell>
          <cell r="S2183" t="str">
            <v>Дана</v>
          </cell>
        </row>
        <row r="2184">
          <cell r="A2184" t="str">
            <v>1401-1 Т</v>
          </cell>
          <cell r="B2184" t="str">
            <v>"ШҚ АЭК" АҚ</v>
          </cell>
          <cell r="C2184" t="str">
            <v>25.73.30.100.010.00.0796.000000000009</v>
          </cell>
          <cell r="D2184">
            <v>532143183</v>
          </cell>
          <cell r="E2184" t="str">
            <v>Ромб егеу 150 №1</v>
          </cell>
          <cell r="F2184" t="str">
            <v>Напильник</v>
          </cell>
          <cell r="G2184" t="str">
            <v>01-60 HRC, ромбический, ГОСТ 1465-80</v>
          </cell>
          <cell r="H2184" t="str">
            <v>Ромб егеу 150 №1</v>
          </cell>
          <cell r="I2184" t="str">
            <v>БК</v>
          </cell>
          <cell r="J2184">
            <v>0</v>
          </cell>
          <cell r="K2184">
            <v>631010000</v>
          </cell>
          <cell r="L2184" t="str">
            <v>ҚР, ШҚО, Өскемен қ., Бажов көш., 10</v>
          </cell>
          <cell r="M2184" t="str">
            <v>Наурыз - Сәуір</v>
          </cell>
          <cell r="N2184" t="str">
            <v>Шығыс-Қазақстан облысы, Өскемен қ.</v>
          </cell>
          <cell r="O2184" t="str">
            <v>DDP</v>
          </cell>
          <cell r="P2184" t="str">
            <v>шартқа қол қойылған кезден бастап 45 күнтізбелік күн ішінде</v>
          </cell>
          <cell r="Q2184">
            <v>0</v>
          </cell>
          <cell r="R2184">
            <v>796</v>
          </cell>
          <cell r="S2184" t="str">
            <v>Дана</v>
          </cell>
        </row>
        <row r="2185">
          <cell r="A2185" t="str">
            <v>1402 Т</v>
          </cell>
          <cell r="B2185" t="str">
            <v>"ШҚ АЭК" АҚ</v>
          </cell>
          <cell r="C2185" t="str">
            <v>25.73.30.100.010.00.0796.000000000006</v>
          </cell>
          <cell r="D2185">
            <v>532143187</v>
          </cell>
          <cell r="E2185" t="str">
            <v xml:space="preserve">Үшжақты егеу 150мм №1                                                                               </v>
          </cell>
          <cell r="F2185" t="str">
            <v>Напильник</v>
          </cell>
          <cell r="G2185" t="str">
            <v>01-60 HRC, трехгранный, ГОСТ 1465-80</v>
          </cell>
          <cell r="H2185" t="str">
            <v xml:space="preserve">Үшжақты егеу 150мм №1                                                                               </v>
          </cell>
          <cell r="I2185" t="str">
            <v>БК</v>
          </cell>
          <cell r="J2185">
            <v>0</v>
          </cell>
          <cell r="K2185">
            <v>631010000</v>
          </cell>
          <cell r="L2185" t="str">
            <v>ҚР, ШҚО, Өскемен қ., Бажов көш., 10</v>
          </cell>
          <cell r="M2185" t="str">
            <v>Желтоқсан-Қантар</v>
          </cell>
          <cell r="N2185" t="str">
            <v>Шығыс-Қазақстан облысы, Өскемен қ.</v>
          </cell>
          <cell r="O2185" t="str">
            <v>DDP</v>
          </cell>
          <cell r="P2185" t="str">
            <v>шартқа қол қойылған кезден бастап 45 күнтізбелік күн ішінде</v>
          </cell>
          <cell r="Q2185">
            <v>0</v>
          </cell>
          <cell r="R2185">
            <v>796</v>
          </cell>
          <cell r="S2185" t="str">
            <v>Дана</v>
          </cell>
        </row>
        <row r="2186">
          <cell r="A2186" t="str">
            <v>1402-1 Т</v>
          </cell>
          <cell r="B2186" t="str">
            <v>"ШҚ АЭК" АҚ</v>
          </cell>
          <cell r="C2186" t="str">
            <v>25.73.30.100.010.00.0796.000000000006</v>
          </cell>
          <cell r="D2186">
            <v>532143187</v>
          </cell>
          <cell r="E2186" t="str">
            <v xml:space="preserve">Үшжақты егеу 150мм №1                                                                               </v>
          </cell>
          <cell r="F2186" t="str">
            <v>Напильник</v>
          </cell>
          <cell r="G2186" t="str">
            <v>01-60 HRC, трехгранный, ГОСТ 1465-80</v>
          </cell>
          <cell r="H2186" t="str">
            <v xml:space="preserve">Үшжақты егеу 150мм №1                                                                               </v>
          </cell>
          <cell r="I2186" t="str">
            <v>БК</v>
          </cell>
          <cell r="J2186">
            <v>0</v>
          </cell>
          <cell r="K2186">
            <v>631010000</v>
          </cell>
          <cell r="L2186" t="str">
            <v>ҚР, ШҚО, Өскемен қ., Бажов көш., 10</v>
          </cell>
          <cell r="M2186" t="str">
            <v>Наурыз - Сәуір</v>
          </cell>
          <cell r="N2186" t="str">
            <v>Шығыс-Қазақстан облысы, Өскемен қ.</v>
          </cell>
          <cell r="O2186" t="str">
            <v>DDP</v>
          </cell>
          <cell r="P2186" t="str">
            <v>шартқа қол қойылған кезден бастап 45 күнтізбелік күн ішінде</v>
          </cell>
          <cell r="Q2186">
            <v>0</v>
          </cell>
          <cell r="R2186">
            <v>796</v>
          </cell>
          <cell r="S2186" t="str">
            <v>Дана</v>
          </cell>
        </row>
        <row r="2187">
          <cell r="A2187" t="str">
            <v>1403 Т</v>
          </cell>
          <cell r="B2187" t="str">
            <v>"ШҚ АЭК" АҚ</v>
          </cell>
          <cell r="C2187" t="str">
            <v>25.73.30.100.010.00.0796.000000000007</v>
          </cell>
          <cell r="D2187">
            <v>532143188</v>
          </cell>
          <cell r="E2187" t="str">
            <v xml:space="preserve">Үшжақты егеу 150мм №2                                                                               </v>
          </cell>
          <cell r="F2187" t="str">
            <v>Напильник</v>
          </cell>
          <cell r="G2187" t="str">
            <v>02-62 HRC, трехгранный, ГОСТ 1465-80</v>
          </cell>
          <cell r="H2187" t="str">
            <v xml:space="preserve">Үшжақты егеу 150мм №2                                                                               </v>
          </cell>
          <cell r="I2187" t="str">
            <v>БК</v>
          </cell>
          <cell r="J2187">
            <v>0</v>
          </cell>
          <cell r="K2187">
            <v>631010000</v>
          </cell>
          <cell r="L2187" t="str">
            <v>ҚР, ШҚО, Өскемен қ., Бажов көш., 10</v>
          </cell>
          <cell r="M2187" t="str">
            <v>Желтоқсан-Қантар</v>
          </cell>
          <cell r="N2187" t="str">
            <v>Шығыс-Қазақстан облысы, Өскемен қ.</v>
          </cell>
          <cell r="O2187" t="str">
            <v>DDP</v>
          </cell>
          <cell r="P2187" t="str">
            <v>шартқа қол қойылған кезден бастап 45 күнтізбелік күн ішінде</v>
          </cell>
          <cell r="Q2187">
            <v>0</v>
          </cell>
          <cell r="R2187">
            <v>796</v>
          </cell>
          <cell r="S2187" t="str">
            <v>Дана</v>
          </cell>
        </row>
        <row r="2188">
          <cell r="A2188" t="str">
            <v>1403-1 Т</v>
          </cell>
          <cell r="B2188" t="str">
            <v>"ШҚ АЭК" АҚ</v>
          </cell>
          <cell r="C2188" t="str">
            <v>25.73.30.100.010.00.0796.000000000007</v>
          </cell>
          <cell r="D2188">
            <v>532143188</v>
          </cell>
          <cell r="E2188" t="str">
            <v xml:space="preserve">Үшжақты егеу 150мм №2                                                                               </v>
          </cell>
          <cell r="F2188" t="str">
            <v>Напильник</v>
          </cell>
          <cell r="G2188" t="str">
            <v>02-62 HRC, трехгранный, ГОСТ 1465-80</v>
          </cell>
          <cell r="H2188" t="str">
            <v xml:space="preserve">Үшжақты егеу 150мм №2                                                                               </v>
          </cell>
          <cell r="I2188" t="str">
            <v>БК</v>
          </cell>
          <cell r="J2188">
            <v>0</v>
          </cell>
          <cell r="K2188">
            <v>631010000</v>
          </cell>
          <cell r="L2188" t="str">
            <v>ҚР, ШҚО, Өскемен қ., Бажов көш., 10</v>
          </cell>
          <cell r="M2188" t="str">
            <v>Наурыз - Сәуір</v>
          </cell>
          <cell r="N2188" t="str">
            <v>Шығыс-Қазақстан облысы, Өскемен қ.</v>
          </cell>
          <cell r="O2188" t="str">
            <v>DDP</v>
          </cell>
          <cell r="P2188" t="str">
            <v>шартқа қол қойылған кезден бастап 45 күнтізбелік күн ішінде</v>
          </cell>
          <cell r="Q2188">
            <v>0</v>
          </cell>
          <cell r="R2188">
            <v>796</v>
          </cell>
          <cell r="S2188" t="str">
            <v>Дана</v>
          </cell>
        </row>
        <row r="2189">
          <cell r="A2189" t="str">
            <v>1404 Т</v>
          </cell>
          <cell r="B2189" t="str">
            <v>"ШҚ АЭК" АҚ</v>
          </cell>
          <cell r="C2189" t="str">
            <v>25.73.30.100.010.00.0796.000000000008</v>
          </cell>
          <cell r="D2189">
            <v>532143189</v>
          </cell>
          <cell r="E2189" t="str">
            <v xml:space="preserve">Үшжақты егеу 150мм №3                                                                               </v>
          </cell>
          <cell r="F2189" t="str">
            <v>Напильник</v>
          </cell>
          <cell r="G2189" t="str">
            <v xml:space="preserve">  03-58 HRC, трехгранный, ГОСТ 1465-80</v>
          </cell>
          <cell r="H2189" t="str">
            <v xml:space="preserve">Үшжақты егеу 150мм №3                                                                               </v>
          </cell>
          <cell r="I2189" t="str">
            <v>БК</v>
          </cell>
          <cell r="J2189">
            <v>0</v>
          </cell>
          <cell r="K2189">
            <v>631010000</v>
          </cell>
          <cell r="L2189" t="str">
            <v>ҚР, ШҚО, Өскемен қ., Бажов көш., 10</v>
          </cell>
          <cell r="M2189" t="str">
            <v>Желтоқсан-Қантар</v>
          </cell>
          <cell r="N2189" t="str">
            <v>Шығыс-Қазақстан облысы, Өскемен қ.</v>
          </cell>
          <cell r="O2189" t="str">
            <v>DDP</v>
          </cell>
          <cell r="P2189" t="str">
            <v>шартқа қол қойылған кезден бастап 45 күнтізбелік күн ішінде</v>
          </cell>
          <cell r="Q2189">
            <v>0</v>
          </cell>
          <cell r="R2189">
            <v>796</v>
          </cell>
          <cell r="S2189" t="str">
            <v>Дана</v>
          </cell>
        </row>
        <row r="2190">
          <cell r="A2190" t="str">
            <v>1404-1 Т</v>
          </cell>
          <cell r="B2190" t="str">
            <v>"ШҚ АЭК" АҚ</v>
          </cell>
          <cell r="C2190" t="str">
            <v>25.73.30.100.010.00.0796.000000000008</v>
          </cell>
          <cell r="D2190">
            <v>532143189</v>
          </cell>
          <cell r="E2190" t="str">
            <v xml:space="preserve">Үшжақты егеу 150мм №3                                                                               </v>
          </cell>
          <cell r="F2190" t="str">
            <v>Напильник</v>
          </cell>
          <cell r="G2190" t="str">
            <v xml:space="preserve">  03-58 HRC, трехгранный, ГОСТ 1465-80</v>
          </cell>
          <cell r="H2190" t="str">
            <v xml:space="preserve">Үшжақты егеу 150мм №3                                                                               </v>
          </cell>
          <cell r="I2190" t="str">
            <v>БК</v>
          </cell>
          <cell r="J2190">
            <v>0</v>
          </cell>
          <cell r="K2190">
            <v>631010000</v>
          </cell>
          <cell r="L2190" t="str">
            <v>ҚР, ШҚО, Өскемен қ., Бажов көш., 10</v>
          </cell>
          <cell r="M2190" t="str">
            <v>Наурыз - Сәуір</v>
          </cell>
          <cell r="N2190" t="str">
            <v>Шығыс-Қазақстан облысы, Өскемен қ.</v>
          </cell>
          <cell r="O2190" t="str">
            <v>DDP</v>
          </cell>
          <cell r="P2190" t="str">
            <v>шартқа қол қойылған кезден бастап 45 күнтізбелік күн ішінде</v>
          </cell>
          <cell r="Q2190">
            <v>0</v>
          </cell>
          <cell r="R2190">
            <v>796</v>
          </cell>
          <cell r="S2190" t="str">
            <v>Дана</v>
          </cell>
        </row>
        <row r="2191">
          <cell r="A2191" t="str">
            <v>1405 Т</v>
          </cell>
          <cell r="B2191" t="str">
            <v>"ШҚ АЭК" АҚ</v>
          </cell>
          <cell r="C2191" t="str">
            <v>25.73.30.100.010.00.0796.000000000006</v>
          </cell>
          <cell r="D2191">
            <v>532143191</v>
          </cell>
          <cell r="E2191" t="str">
            <v>Үшжақты егеу 200мм №1</v>
          </cell>
          <cell r="F2191" t="str">
            <v>Напильник</v>
          </cell>
          <cell r="G2191" t="str">
            <v>01-60 HRC, трехгранный, ГОСТ 1465-80</v>
          </cell>
          <cell r="H2191" t="str">
            <v>Үшжақты егеу 200мм №1</v>
          </cell>
          <cell r="I2191" t="str">
            <v>БК</v>
          </cell>
          <cell r="J2191">
            <v>0</v>
          </cell>
          <cell r="K2191">
            <v>631010000</v>
          </cell>
          <cell r="L2191" t="str">
            <v>ҚР, ШҚО, Өскемен қ., Бажов көш., 10</v>
          </cell>
          <cell r="M2191" t="str">
            <v>Желтоқсан-Қантар</v>
          </cell>
          <cell r="N2191" t="str">
            <v>Шығыс-Қазақстан облысы, Өскемен қ.</v>
          </cell>
          <cell r="O2191" t="str">
            <v>DDP</v>
          </cell>
          <cell r="P2191" t="str">
            <v>шартқа қол қойылған кезден бастап 45 күнтізбелік күн ішінде</v>
          </cell>
          <cell r="Q2191">
            <v>0</v>
          </cell>
          <cell r="R2191">
            <v>796</v>
          </cell>
          <cell r="S2191" t="str">
            <v>Дана</v>
          </cell>
        </row>
        <row r="2192">
          <cell r="A2192" t="str">
            <v>1405-1 Т</v>
          </cell>
          <cell r="B2192" t="str">
            <v>"ШҚ АЭК" АҚ</v>
          </cell>
          <cell r="C2192" t="str">
            <v>25.73.30.100.010.00.0796.000000000006</v>
          </cell>
          <cell r="D2192">
            <v>532143191</v>
          </cell>
          <cell r="E2192" t="str">
            <v>Үшжақты егеу 200мм №1</v>
          </cell>
          <cell r="F2192" t="str">
            <v>Напильник</v>
          </cell>
          <cell r="G2192" t="str">
            <v>01-60 HRC, трехгранный, ГОСТ 1465-80</v>
          </cell>
          <cell r="H2192" t="str">
            <v>Үшжақты егеу 200мм №1</v>
          </cell>
          <cell r="I2192" t="str">
            <v>БК</v>
          </cell>
          <cell r="J2192">
            <v>0</v>
          </cell>
          <cell r="K2192">
            <v>631010000</v>
          </cell>
          <cell r="L2192" t="str">
            <v>ҚР, ШҚО, Өскемен қ., Бажов көш., 10</v>
          </cell>
          <cell r="M2192" t="str">
            <v>Наурыз - Сәуір</v>
          </cell>
          <cell r="N2192" t="str">
            <v>Шығыс-Қазақстан облысы, Өскемен қ.</v>
          </cell>
          <cell r="O2192" t="str">
            <v>DDP</v>
          </cell>
          <cell r="P2192" t="str">
            <v>шартқа қол қойылған кезден бастап 45 күнтізбелік күн ішінде</v>
          </cell>
          <cell r="Q2192">
            <v>0</v>
          </cell>
          <cell r="R2192">
            <v>796</v>
          </cell>
          <cell r="S2192" t="str">
            <v>Дана</v>
          </cell>
        </row>
        <row r="2193">
          <cell r="A2193" t="str">
            <v>1406 Т</v>
          </cell>
          <cell r="B2193" t="str">
            <v>"ШҚ АЭК" АҚ</v>
          </cell>
          <cell r="C2193" t="str">
            <v>25.73.30.100.010.00.0796.000000000007</v>
          </cell>
          <cell r="D2193">
            <v>532143192</v>
          </cell>
          <cell r="E2193" t="str">
            <v>Үшжақты егеу 200мм №2</v>
          </cell>
          <cell r="F2193" t="str">
            <v>Напильник</v>
          </cell>
          <cell r="G2193" t="str">
            <v>02-62 HRC, трехгранный, ГОСТ 1465-80</v>
          </cell>
          <cell r="H2193" t="str">
            <v>Үшжақты егеу 200мм №2</v>
          </cell>
          <cell r="I2193" t="str">
            <v>БК</v>
          </cell>
          <cell r="J2193">
            <v>0</v>
          </cell>
          <cell r="K2193">
            <v>631010000</v>
          </cell>
          <cell r="L2193" t="str">
            <v>ҚР, ШҚО, Өскемен қ., Бажов көш., 10</v>
          </cell>
          <cell r="M2193" t="str">
            <v>Желтоқсан-Қантар</v>
          </cell>
          <cell r="N2193" t="str">
            <v>Шығыс-Қазақстан облысы, Өскемен қ.</v>
          </cell>
          <cell r="O2193" t="str">
            <v>DDP</v>
          </cell>
          <cell r="P2193" t="str">
            <v>шартқа қол қойылған кезден бастап 45 күнтізбелік күн ішінде</v>
          </cell>
          <cell r="Q2193">
            <v>0</v>
          </cell>
          <cell r="R2193">
            <v>796</v>
          </cell>
          <cell r="S2193" t="str">
            <v>Дана</v>
          </cell>
        </row>
        <row r="2194">
          <cell r="A2194" t="str">
            <v>1406-1 Т</v>
          </cell>
          <cell r="B2194" t="str">
            <v>"ШҚ АЭК" АҚ</v>
          </cell>
          <cell r="C2194" t="str">
            <v>25.73.30.100.010.00.0796.000000000007</v>
          </cell>
          <cell r="D2194">
            <v>532143192</v>
          </cell>
          <cell r="E2194" t="str">
            <v>Үшжақты егеу 200мм №2</v>
          </cell>
          <cell r="F2194" t="str">
            <v>Напильник</v>
          </cell>
          <cell r="G2194" t="str">
            <v>02-62 HRC, трехгранный, ГОСТ 1465-80</v>
          </cell>
          <cell r="H2194" t="str">
            <v>Үшжақты егеу 200мм №2</v>
          </cell>
          <cell r="I2194" t="str">
            <v>БК</v>
          </cell>
          <cell r="J2194">
            <v>0</v>
          </cell>
          <cell r="K2194">
            <v>631010000</v>
          </cell>
          <cell r="L2194" t="str">
            <v>ҚР, ШҚО, Өскемен қ., Бажов көш., 10</v>
          </cell>
          <cell r="M2194" t="str">
            <v>Наурыз - Сәуір</v>
          </cell>
          <cell r="N2194" t="str">
            <v>Шығыс-Қазақстан облысы, Өскемен қ.</v>
          </cell>
          <cell r="O2194" t="str">
            <v>DDP</v>
          </cell>
          <cell r="P2194" t="str">
            <v>шартқа қол қойылған кезден бастап 45 күнтізбелік күн ішінде</v>
          </cell>
          <cell r="Q2194">
            <v>0</v>
          </cell>
          <cell r="R2194">
            <v>796</v>
          </cell>
          <cell r="S2194" t="str">
            <v>Дана</v>
          </cell>
        </row>
        <row r="2195">
          <cell r="A2195" t="str">
            <v>1407 Т</v>
          </cell>
          <cell r="B2195" t="str">
            <v>"ШҚ АЭК" АҚ</v>
          </cell>
          <cell r="C2195" t="str">
            <v>25.73.30.100.010.00.0839.000000000008</v>
          </cell>
          <cell r="D2195">
            <v>532143199</v>
          </cell>
          <cell r="E2195" t="str">
            <v xml:space="preserve">Үшжақты егеу 300мм №3                                                                               </v>
          </cell>
          <cell r="F2195" t="str">
            <v>Напильник</v>
          </cell>
          <cell r="G2195" t="str">
            <v xml:space="preserve">  03-58 HRC, трехгранный, ГОСТ 1465-80</v>
          </cell>
          <cell r="H2195" t="str">
            <v xml:space="preserve">Үшжақты егеу 300мм №3                                                                               </v>
          </cell>
          <cell r="I2195" t="str">
            <v>БК</v>
          </cell>
          <cell r="J2195">
            <v>0</v>
          </cell>
          <cell r="K2195">
            <v>631010000</v>
          </cell>
          <cell r="L2195" t="str">
            <v>ҚР, ШҚО, Өскемен қ., Бажов көш., 10</v>
          </cell>
          <cell r="M2195" t="str">
            <v>Желтоқсан-Қантар</v>
          </cell>
          <cell r="N2195" t="str">
            <v>Шығыс-Қазақстан облысы, Өскемен қ.</v>
          </cell>
          <cell r="O2195" t="str">
            <v>DDP</v>
          </cell>
          <cell r="P2195" t="str">
            <v>шартқа қол қойылған кезден бастап 45 күнтізбелік күн ішінде</v>
          </cell>
          <cell r="Q2195">
            <v>0</v>
          </cell>
          <cell r="R2195">
            <v>839</v>
          </cell>
          <cell r="S2195" t="str">
            <v>Комплект</v>
          </cell>
        </row>
        <row r="2196">
          <cell r="A2196" t="str">
            <v>1407-1 Т</v>
          </cell>
          <cell r="B2196" t="str">
            <v>"ШҚ АЭК" АҚ</v>
          </cell>
          <cell r="C2196" t="str">
            <v>25.73.30.100.010.00.0839.000000000008</v>
          </cell>
          <cell r="D2196">
            <v>532143199</v>
          </cell>
          <cell r="E2196" t="str">
            <v xml:space="preserve">Үшжақты егеу 300мм №3                                                                               </v>
          </cell>
          <cell r="F2196" t="str">
            <v>Напильник</v>
          </cell>
          <cell r="G2196" t="str">
            <v xml:space="preserve">  03-58 HRC, трехгранный, ГОСТ 1465-80</v>
          </cell>
          <cell r="H2196" t="str">
            <v xml:space="preserve">Үшжақты егеу 300мм №3                                                                               </v>
          </cell>
          <cell r="I2196" t="str">
            <v>БК</v>
          </cell>
          <cell r="J2196">
            <v>0</v>
          </cell>
          <cell r="K2196">
            <v>631010000</v>
          </cell>
          <cell r="L2196" t="str">
            <v>ҚР, ШҚО, Өскемен қ., Бажов көш., 10</v>
          </cell>
          <cell r="M2196" t="str">
            <v>Наурыз - Сәуір</v>
          </cell>
          <cell r="N2196" t="str">
            <v>Шығыс-Қазақстан облысы, Өскемен қ.</v>
          </cell>
          <cell r="O2196" t="str">
            <v>DDP</v>
          </cell>
          <cell r="P2196" t="str">
            <v>шартқа қол қойылған кезден бастап 45 күнтізбелік күн ішінде</v>
          </cell>
          <cell r="Q2196">
            <v>0</v>
          </cell>
          <cell r="R2196">
            <v>839</v>
          </cell>
          <cell r="S2196" t="str">
            <v>Комплект</v>
          </cell>
        </row>
        <row r="2197">
          <cell r="A2197" t="str">
            <v>1408 Т</v>
          </cell>
          <cell r="B2197" t="str">
            <v>"ШҚ АЭК" АҚ</v>
          </cell>
          <cell r="C2197" t="str">
            <v>25.71.11.390.000.00.0796.000000000012</v>
          </cell>
          <cell r="D2197">
            <v>532145105</v>
          </cell>
          <cell r="E2197" t="str">
            <v>Монтаждау пышағы</v>
          </cell>
          <cell r="F2197" t="str">
            <v>Нож</v>
          </cell>
          <cell r="G2197" t="str">
            <v>монтажный</v>
          </cell>
          <cell r="H2197" t="str">
            <v>Монтаждау пышағы</v>
          </cell>
          <cell r="I2197" t="str">
            <v>БК</v>
          </cell>
          <cell r="J2197">
            <v>0</v>
          </cell>
          <cell r="K2197">
            <v>631010000</v>
          </cell>
          <cell r="L2197" t="str">
            <v>ҚР, ШҚО, Өскемен қ., Бажов көш., 10</v>
          </cell>
          <cell r="M2197" t="str">
            <v>Желтоқсан-Қантар</v>
          </cell>
          <cell r="N2197" t="str">
            <v>Шығыс-Қазақстан облысы, Өскемен қ.</v>
          </cell>
          <cell r="O2197" t="str">
            <v>DDP</v>
          </cell>
          <cell r="P2197" t="str">
            <v>шартқа қол қойылған кезден бастап 45 күнтізбелік күн ішінде</v>
          </cell>
          <cell r="Q2197">
            <v>0</v>
          </cell>
          <cell r="R2197">
            <v>796</v>
          </cell>
          <cell r="S2197" t="str">
            <v>Дана</v>
          </cell>
        </row>
        <row r="2198">
          <cell r="A2198" t="str">
            <v>1408-1 Т</v>
          </cell>
          <cell r="B2198" t="str">
            <v>"ШҚ АЭК" АҚ</v>
          </cell>
          <cell r="C2198" t="str">
            <v>25.71.11.390.000.00.0796.000000000012</v>
          </cell>
          <cell r="D2198">
            <v>532145105</v>
          </cell>
          <cell r="E2198" t="str">
            <v>Монтаждау пышағы</v>
          </cell>
          <cell r="F2198" t="str">
            <v>Нож</v>
          </cell>
          <cell r="G2198" t="str">
            <v>монтажный</v>
          </cell>
          <cell r="H2198" t="str">
            <v>Монтаждау пышағы</v>
          </cell>
          <cell r="I2198" t="str">
            <v>БК</v>
          </cell>
          <cell r="J2198">
            <v>0</v>
          </cell>
          <cell r="K2198">
            <v>631010000</v>
          </cell>
          <cell r="L2198" t="str">
            <v>ҚР, ШҚО, Өскемен қ., Бажов көш., 10</v>
          </cell>
          <cell r="M2198" t="str">
            <v>Наурыз - Сәуір</v>
          </cell>
          <cell r="N2198" t="str">
            <v>Шығыс-Қазақстан облысы, Өскемен қ.</v>
          </cell>
          <cell r="O2198" t="str">
            <v>DDP</v>
          </cell>
          <cell r="P2198" t="str">
            <v>шартқа қол қойылған кезден бастап 45 күнтізбелік күн ішінде</v>
          </cell>
          <cell r="Q2198">
            <v>0</v>
          </cell>
          <cell r="R2198">
            <v>796</v>
          </cell>
          <cell r="S2198" t="str">
            <v>Дана</v>
          </cell>
        </row>
        <row r="2199">
          <cell r="A2199" t="str">
            <v>1409 Т</v>
          </cell>
          <cell r="B2199" t="str">
            <v>"ШҚ АЭК" АҚ</v>
          </cell>
          <cell r="C2199" t="str">
            <v>25.71.11.920.001.00.0796.000000000006</v>
          </cell>
          <cell r="D2199">
            <v>532146101</v>
          </cell>
          <cell r="E2199" t="str">
            <v xml:space="preserve">Металл бойынша қайшы 250мм                                                                          </v>
          </cell>
          <cell r="F2199" t="str">
            <v>Ножницы</v>
          </cell>
          <cell r="G2199" t="str">
            <v>для резки металла</v>
          </cell>
          <cell r="H2199" t="str">
            <v xml:space="preserve">Металл бойынша қайшы 250мм                                                                          </v>
          </cell>
          <cell r="I2199" t="str">
            <v>БК</v>
          </cell>
          <cell r="J2199">
            <v>0</v>
          </cell>
          <cell r="K2199">
            <v>631010000</v>
          </cell>
          <cell r="L2199" t="str">
            <v>ҚР, ШҚО, Өскемен қ., Бажов көш., 10</v>
          </cell>
          <cell r="M2199" t="str">
            <v>Желтоқсан-Қантар</v>
          </cell>
          <cell r="N2199" t="str">
            <v>Шығыс-Қазақстан облысы, Өскемен қ.</v>
          </cell>
          <cell r="O2199" t="str">
            <v>DDP</v>
          </cell>
          <cell r="P2199" t="str">
            <v>шартқа қол қойылған кезден бастап 45 күнтізбелік күн ішінде</v>
          </cell>
          <cell r="Q2199">
            <v>0</v>
          </cell>
          <cell r="R2199">
            <v>796</v>
          </cell>
          <cell r="S2199" t="str">
            <v>Дана</v>
          </cell>
        </row>
        <row r="2200">
          <cell r="A2200" t="str">
            <v>1409-1 Т</v>
          </cell>
          <cell r="B2200" t="str">
            <v>"ШҚ АЭК" АҚ</v>
          </cell>
          <cell r="C2200" t="str">
            <v>25.71.11.920.001.00.0796.000000000006</v>
          </cell>
          <cell r="D2200">
            <v>532146101</v>
          </cell>
          <cell r="E2200" t="str">
            <v xml:space="preserve">Металл бойынша қайшы 250мм                                                                          </v>
          </cell>
          <cell r="F2200" t="str">
            <v>Ножницы</v>
          </cell>
          <cell r="G2200" t="str">
            <v>для резки металла</v>
          </cell>
          <cell r="H2200" t="str">
            <v xml:space="preserve">Металл бойынша қайшы 250мм                                                                          </v>
          </cell>
          <cell r="I2200" t="str">
            <v>БК</v>
          </cell>
          <cell r="J2200">
            <v>0</v>
          </cell>
          <cell r="K2200">
            <v>631010000</v>
          </cell>
          <cell r="L2200" t="str">
            <v>ҚР, ШҚО, Өскемен қ., Бажов көш., 10</v>
          </cell>
          <cell r="M2200" t="str">
            <v>Наурыз - Сәуір</v>
          </cell>
          <cell r="N2200" t="str">
            <v>Шығыс-Қазақстан облысы, Өскемен қ.</v>
          </cell>
          <cell r="O2200" t="str">
            <v>DDP</v>
          </cell>
          <cell r="P2200" t="str">
            <v>шартқа қол қойылған кезден бастап 45 күнтізбелік күн ішінде</v>
          </cell>
          <cell r="Q2200">
            <v>0</v>
          </cell>
          <cell r="R2200">
            <v>796</v>
          </cell>
          <cell r="S2200" t="str">
            <v>Дана</v>
          </cell>
        </row>
        <row r="2201">
          <cell r="A2201" t="str">
            <v>1410 Т</v>
          </cell>
          <cell r="B2201" t="str">
            <v>"ШҚ АЭК" АҚ</v>
          </cell>
          <cell r="C2201" t="str">
            <v>25.71.11.920.001.00.0796.000000000006</v>
          </cell>
          <cell r="D2201">
            <v>532146102</v>
          </cell>
          <cell r="E2201" t="str">
            <v xml:space="preserve">Металл бойынша қайшы 290мм                                                                          </v>
          </cell>
          <cell r="F2201" t="str">
            <v>Ножницы</v>
          </cell>
          <cell r="G2201" t="str">
            <v>для резки металла</v>
          </cell>
          <cell r="H2201" t="str">
            <v xml:space="preserve">Металл бойынша қайшы 290мм                                                                          </v>
          </cell>
          <cell r="I2201" t="str">
            <v>БК</v>
          </cell>
          <cell r="J2201">
            <v>0</v>
          </cell>
          <cell r="K2201">
            <v>631010000</v>
          </cell>
          <cell r="L2201" t="str">
            <v>ҚР, ШҚО, Өскемен қ., Бажов көш., 10</v>
          </cell>
          <cell r="M2201" t="str">
            <v>Желтоқсан-Қантар</v>
          </cell>
          <cell r="N2201" t="str">
            <v>Шығыс-Қазақстан облысы, Өскемен қ.</v>
          </cell>
          <cell r="O2201" t="str">
            <v>DDP</v>
          </cell>
          <cell r="P2201" t="str">
            <v>шартқа қол қойылған кезден бастап 45 күнтізбелік күн ішінде</v>
          </cell>
          <cell r="Q2201">
            <v>0</v>
          </cell>
          <cell r="R2201">
            <v>796</v>
          </cell>
          <cell r="S2201" t="str">
            <v>Дана</v>
          </cell>
        </row>
        <row r="2202">
          <cell r="A2202" t="str">
            <v>1410-1 Т</v>
          </cell>
          <cell r="B2202" t="str">
            <v>"ШҚ АЭК" АҚ</v>
          </cell>
          <cell r="C2202" t="str">
            <v>25.71.11.920.001.00.0796.000000000006</v>
          </cell>
          <cell r="D2202">
            <v>532146102</v>
          </cell>
          <cell r="E2202" t="str">
            <v xml:space="preserve">Металл бойынша қайшы 290мм                                                                          </v>
          </cell>
          <cell r="F2202" t="str">
            <v>Ножницы</v>
          </cell>
          <cell r="G2202" t="str">
            <v>для резки металла</v>
          </cell>
          <cell r="H2202" t="str">
            <v xml:space="preserve">Металл бойынша қайшы 290мм                                                                          </v>
          </cell>
          <cell r="I2202" t="str">
            <v>БК</v>
          </cell>
          <cell r="J2202">
            <v>0</v>
          </cell>
          <cell r="K2202">
            <v>631010000</v>
          </cell>
          <cell r="L2202" t="str">
            <v>ҚР, ШҚО, Өскемен қ., Бажов көш., 10</v>
          </cell>
          <cell r="M2202" t="str">
            <v>Наурыз - Сәуір</v>
          </cell>
          <cell r="N2202" t="str">
            <v>Шығыс-Қазақстан облысы, Өскемен қ.</v>
          </cell>
          <cell r="O2202" t="str">
            <v>DDP</v>
          </cell>
          <cell r="P2202" t="str">
            <v>шартқа қол қойылған кезден бастап 45 күнтізбелік күн ішінде</v>
          </cell>
          <cell r="Q2202">
            <v>0</v>
          </cell>
          <cell r="R2202">
            <v>796</v>
          </cell>
          <cell r="S2202" t="str">
            <v>Дана</v>
          </cell>
        </row>
        <row r="2203">
          <cell r="A2203" t="str">
            <v>1411 Т</v>
          </cell>
          <cell r="B2203" t="str">
            <v>"ШҚ АЭК" АҚ</v>
          </cell>
          <cell r="C2203" t="str">
            <v>25.71.11.920.001.00.0796.000000000006</v>
          </cell>
          <cell r="D2203">
            <v>532146103</v>
          </cell>
          <cell r="E2203" t="str">
            <v>Металл бойынша қайшы 320мм</v>
          </cell>
          <cell r="F2203" t="str">
            <v>Ножницы</v>
          </cell>
          <cell r="G2203" t="str">
            <v>для резки металла</v>
          </cell>
          <cell r="H2203" t="str">
            <v>Металл бойынша қайшы 320мм</v>
          </cell>
          <cell r="I2203" t="str">
            <v>БК</v>
          </cell>
          <cell r="J2203">
            <v>0</v>
          </cell>
          <cell r="K2203">
            <v>631010000</v>
          </cell>
          <cell r="L2203" t="str">
            <v>ҚР, ШҚО, Өскемен қ., Бажов көш., 10</v>
          </cell>
          <cell r="M2203" t="str">
            <v>Желтоқсан-Қантар</v>
          </cell>
          <cell r="N2203" t="str">
            <v>Шығыс-Қазақстан облысы, Өскемен қ.</v>
          </cell>
          <cell r="O2203" t="str">
            <v>DDP</v>
          </cell>
          <cell r="P2203" t="str">
            <v>шартқа қол қойылған кезден бастап 45 күнтізбелік күн ішінде</v>
          </cell>
          <cell r="Q2203">
            <v>0</v>
          </cell>
          <cell r="R2203">
            <v>796</v>
          </cell>
          <cell r="S2203" t="str">
            <v>Дана</v>
          </cell>
        </row>
        <row r="2204">
          <cell r="A2204" t="str">
            <v>1411-1 Т</v>
          </cell>
          <cell r="B2204" t="str">
            <v>"ШҚ АЭК" АҚ</v>
          </cell>
          <cell r="C2204" t="str">
            <v>25.71.11.920.001.00.0796.000000000006</v>
          </cell>
          <cell r="D2204">
            <v>532146103</v>
          </cell>
          <cell r="E2204" t="str">
            <v>Металл бойынша қайшы 320мм</v>
          </cell>
          <cell r="F2204" t="str">
            <v>Ножницы</v>
          </cell>
          <cell r="G2204" t="str">
            <v>для резки металла</v>
          </cell>
          <cell r="H2204" t="str">
            <v>Металл бойынша қайшы 320мм</v>
          </cell>
          <cell r="I2204" t="str">
            <v>БК</v>
          </cell>
          <cell r="J2204">
            <v>0</v>
          </cell>
          <cell r="K2204">
            <v>631010000</v>
          </cell>
          <cell r="L2204" t="str">
            <v>ҚР, ШҚО, Өскемен қ., Бажов көш., 10</v>
          </cell>
          <cell r="M2204" t="str">
            <v>Наурыз - Сәуір</v>
          </cell>
          <cell r="N2204" t="str">
            <v>Шығыс-Қазақстан облысы, Өскемен қ.</v>
          </cell>
          <cell r="O2204" t="str">
            <v>DDP</v>
          </cell>
          <cell r="P2204" t="str">
            <v>шартқа қол қойылған кезден бастап 45 күнтізбелік күн ішінде</v>
          </cell>
          <cell r="Q2204">
            <v>0</v>
          </cell>
          <cell r="R2204">
            <v>796</v>
          </cell>
          <cell r="S2204" t="str">
            <v>Дана</v>
          </cell>
        </row>
        <row r="2205">
          <cell r="A2205" t="str">
            <v>1412 Т</v>
          </cell>
          <cell r="B2205" t="str">
            <v>"ШҚ АЭК" АҚ</v>
          </cell>
          <cell r="C2205" t="str">
            <v>25.71.11.920.001.00.0796.000000000006</v>
          </cell>
          <cell r="D2205">
            <v>532146109</v>
          </cell>
          <cell r="E2205" t="str">
            <v>Арматура қайшысы 300мм</v>
          </cell>
          <cell r="F2205" t="str">
            <v>Ножницы</v>
          </cell>
          <cell r="G2205" t="str">
            <v>для резки металла</v>
          </cell>
          <cell r="H2205" t="str">
            <v>Арматура қайшысы 300мм</v>
          </cell>
          <cell r="I2205" t="str">
            <v>БК</v>
          </cell>
          <cell r="J2205">
            <v>0</v>
          </cell>
          <cell r="K2205">
            <v>631010000</v>
          </cell>
          <cell r="L2205" t="str">
            <v>ҚР, ШҚО, Өскемен қ., Бажов көш., 10</v>
          </cell>
          <cell r="M2205" t="str">
            <v>Желтоқсан-Қантар</v>
          </cell>
          <cell r="N2205" t="str">
            <v>Шығыс-Қазақстан облысы, Өскемен қ.</v>
          </cell>
          <cell r="O2205" t="str">
            <v>DDP</v>
          </cell>
          <cell r="P2205" t="str">
            <v>шартқа қол қойылған кезден бастап 45 күнтізбелік күн ішінде</v>
          </cell>
          <cell r="Q2205">
            <v>0</v>
          </cell>
          <cell r="R2205">
            <v>796</v>
          </cell>
          <cell r="S2205" t="str">
            <v>Дана</v>
          </cell>
        </row>
        <row r="2206">
          <cell r="A2206" t="str">
            <v>1413 Т</v>
          </cell>
          <cell r="B2206" t="str">
            <v>"ШҚ АЭК" АҚ</v>
          </cell>
          <cell r="C2206" t="str">
            <v>25.71.11.920.001.00.0796.000000000006</v>
          </cell>
          <cell r="D2206">
            <v>532146111</v>
          </cell>
          <cell r="E2206" t="str">
            <v>Арматура қайшысы 600мм</v>
          </cell>
          <cell r="F2206" t="str">
            <v>Ножницы</v>
          </cell>
          <cell r="G2206" t="str">
            <v>для резки металла</v>
          </cell>
          <cell r="H2206" t="str">
            <v>Арматура қайшысы 600мм</v>
          </cell>
          <cell r="I2206" t="str">
            <v>БК</v>
          </cell>
          <cell r="J2206">
            <v>0</v>
          </cell>
          <cell r="K2206">
            <v>631010000</v>
          </cell>
          <cell r="L2206" t="str">
            <v>ҚР, ШҚО, Өскемен қ., Бажов көш., 10</v>
          </cell>
          <cell r="M2206" t="str">
            <v>Желтоқсан-Қантар</v>
          </cell>
          <cell r="N2206" t="str">
            <v>Шығыс-Қазақстан облысы, Өскемен қ.</v>
          </cell>
          <cell r="O2206" t="str">
            <v>DDP</v>
          </cell>
          <cell r="P2206" t="str">
            <v>шартқа қол қойылған кезден бастап 45 күнтізбелік күн ішінде</v>
          </cell>
          <cell r="Q2206">
            <v>0</v>
          </cell>
          <cell r="R2206">
            <v>796</v>
          </cell>
          <cell r="S2206" t="str">
            <v>Дана</v>
          </cell>
        </row>
        <row r="2207">
          <cell r="A2207" t="str">
            <v>1414 Т</v>
          </cell>
          <cell r="B2207" t="str">
            <v>"ШҚ АЭК" АҚ</v>
          </cell>
          <cell r="C2207" t="str">
            <v>25.73.30.200.001.00.0796.000000000000</v>
          </cell>
          <cell r="D2207">
            <v>532146112</v>
          </cell>
          <cell r="E2207" t="str">
            <v xml:space="preserve">Арматура қайшысы 750мм/30                                                                           </v>
          </cell>
          <cell r="F2207" t="str">
            <v>Ножницы</v>
          </cell>
          <cell r="G2207" t="str">
            <v>болторезные</v>
          </cell>
          <cell r="H2207" t="str">
            <v xml:space="preserve">Арматура қайшысы 750мм/30                                                                           </v>
          </cell>
          <cell r="I2207" t="str">
            <v>БК</v>
          </cell>
          <cell r="J2207">
            <v>0</v>
          </cell>
          <cell r="K2207">
            <v>631010000</v>
          </cell>
          <cell r="L2207" t="str">
            <v>ҚР, ШҚО, Өскемен қ., Бажов көш., 10</v>
          </cell>
          <cell r="M2207" t="str">
            <v>Желтоқсан-Қантар</v>
          </cell>
          <cell r="N2207" t="str">
            <v>Шығыс-Қазақстан облысы, Өскемен қ.</v>
          </cell>
          <cell r="O2207" t="str">
            <v>DDP</v>
          </cell>
          <cell r="P2207" t="str">
            <v>шартқа қол қойылған кезден бастап 45 күнтізбелік күн ішінде</v>
          </cell>
          <cell r="Q2207">
            <v>0</v>
          </cell>
          <cell r="R2207">
            <v>796</v>
          </cell>
          <cell r="S2207" t="str">
            <v>Дана</v>
          </cell>
        </row>
        <row r="2208">
          <cell r="A2208" t="str">
            <v>1414-1 Т</v>
          </cell>
          <cell r="B2208" t="str">
            <v>"ШҚ АЭК" АҚ</v>
          </cell>
          <cell r="C2208" t="str">
            <v>25.73.30.200.001.00.0796.000000000000</v>
          </cell>
          <cell r="D2208">
            <v>532146112</v>
          </cell>
          <cell r="E2208" t="str">
            <v xml:space="preserve">Арматура қайшысы 750мм/30                                                                           </v>
          </cell>
          <cell r="F2208" t="str">
            <v>Ножницы</v>
          </cell>
          <cell r="G2208" t="str">
            <v>болторезные</v>
          </cell>
          <cell r="H2208" t="str">
            <v xml:space="preserve">Арматура қайшысы 750мм/30                                                                           </v>
          </cell>
          <cell r="I2208" t="str">
            <v>БК</v>
          </cell>
          <cell r="J2208">
            <v>0</v>
          </cell>
          <cell r="K2208">
            <v>631010000</v>
          </cell>
          <cell r="L2208" t="str">
            <v>ҚР, ШҚО, Өскемен қ., Бажов көш., 10</v>
          </cell>
          <cell r="M2208" t="str">
            <v>Наурыз - Сәуір</v>
          </cell>
          <cell r="N2208" t="str">
            <v>Шығыс-Қазақстан облысы, Өскемен қ.</v>
          </cell>
          <cell r="O2208" t="str">
            <v>DDP</v>
          </cell>
          <cell r="P2208" t="str">
            <v>шартқа қол қойылған кезден бастап 45 күнтізбелік күн ішінде</v>
          </cell>
          <cell r="Q2208">
            <v>0</v>
          </cell>
          <cell r="R2208">
            <v>796</v>
          </cell>
          <cell r="S2208" t="str">
            <v>Дана</v>
          </cell>
        </row>
        <row r="2209">
          <cell r="A2209" t="str">
            <v>1415 Т</v>
          </cell>
          <cell r="B2209" t="str">
            <v>"ШҚ АЭК" АҚ</v>
          </cell>
          <cell r="C2209" t="str">
            <v>25.73.20.100.001.00.0796.000000000003</v>
          </cell>
          <cell r="D2209">
            <v>532147100</v>
          </cell>
          <cell r="E2209" t="str">
            <v>Ағаш бойынша қол ара 400мм</v>
          </cell>
          <cell r="F2209" t="str">
            <v>Ножовка</v>
          </cell>
          <cell r="G2209" t="str">
            <v>по дереву, двуручная, полукруглая, деревянные ручки</v>
          </cell>
          <cell r="H2209" t="str">
            <v>Ағаш бойынша қол ара 400мм</v>
          </cell>
          <cell r="I2209" t="str">
            <v>БК</v>
          </cell>
          <cell r="J2209">
            <v>0</v>
          </cell>
          <cell r="K2209">
            <v>631010000</v>
          </cell>
          <cell r="L2209" t="str">
            <v>ҚР, ШҚО, Өскемен қ., Бажов көш., 10</v>
          </cell>
          <cell r="M2209" t="str">
            <v>Желтоқсан-Қантар</v>
          </cell>
          <cell r="N2209" t="str">
            <v>Шығыс-Қазақстан облысы, Өскемен қ.</v>
          </cell>
          <cell r="O2209" t="str">
            <v>DDP</v>
          </cell>
          <cell r="P2209" t="str">
            <v>шартқа қол қойылған кезден бастап 45 күнтізбелік күн ішінде</v>
          </cell>
          <cell r="Q2209">
            <v>0</v>
          </cell>
          <cell r="R2209">
            <v>796</v>
          </cell>
          <cell r="S2209" t="str">
            <v>Дана</v>
          </cell>
        </row>
        <row r="2210">
          <cell r="A2210" t="str">
            <v>1416 Т</v>
          </cell>
          <cell r="B2210" t="str">
            <v>"ШҚ АЭК" АҚ</v>
          </cell>
          <cell r="C2210" t="str">
            <v>25.73.20.100.001.00.0796.000000000003</v>
          </cell>
          <cell r="D2210">
            <v>532147101</v>
          </cell>
          <cell r="E2210" t="str">
            <v>Ағаш бойынша қол ара 500мм</v>
          </cell>
          <cell r="F2210" t="str">
            <v>Ножовка</v>
          </cell>
          <cell r="G2210" t="str">
            <v>по дереву, двуручная, полукруглая, деревянные ручки</v>
          </cell>
          <cell r="H2210" t="str">
            <v>Ағаш бойынша қол ара 500мм</v>
          </cell>
          <cell r="I2210" t="str">
            <v>БК</v>
          </cell>
          <cell r="J2210">
            <v>0</v>
          </cell>
          <cell r="K2210">
            <v>631010000</v>
          </cell>
          <cell r="L2210" t="str">
            <v>ҚР, ШҚО, Өскемен қ., Бажов көш., 10</v>
          </cell>
          <cell r="M2210" t="str">
            <v>Желтоқсан-Қантар</v>
          </cell>
          <cell r="N2210" t="str">
            <v>Шығыс-Қазақстан облысы, Өскемен қ.</v>
          </cell>
          <cell r="O2210" t="str">
            <v>DDP</v>
          </cell>
          <cell r="P2210" t="str">
            <v>шартқа қол қойылған кезден бастап 45 күнтізбелік күн ішінде</v>
          </cell>
          <cell r="Q2210">
            <v>0</v>
          </cell>
          <cell r="R2210">
            <v>796</v>
          </cell>
          <cell r="S2210" t="str">
            <v>Дана</v>
          </cell>
        </row>
        <row r="2211">
          <cell r="A2211" t="str">
            <v>1417 Т</v>
          </cell>
          <cell r="B2211" t="str">
            <v>"ШҚ АЭК" АҚ</v>
          </cell>
          <cell r="C2211" t="str">
            <v>25.73.20.100.001.00.0796.000000000000</v>
          </cell>
          <cell r="D2211">
            <v>532147103</v>
          </cell>
          <cell r="E2211" t="str">
            <v>Металл бойынша қол ара 300мм</v>
          </cell>
          <cell r="F2211" t="str">
            <v>Ножовка</v>
          </cell>
          <cell r="G2211" t="str">
            <v>по металлу, ручная, пластиковая рукоятка</v>
          </cell>
          <cell r="H2211" t="str">
            <v>Металл бойынша қол ара 300мм</v>
          </cell>
          <cell r="I2211" t="str">
            <v>БК</v>
          </cell>
          <cell r="J2211">
            <v>0</v>
          </cell>
          <cell r="K2211">
            <v>631010000</v>
          </cell>
          <cell r="L2211" t="str">
            <v>ҚР, ШҚО, Өскемен қ., Бажов көш., 10</v>
          </cell>
          <cell r="M2211" t="str">
            <v>Желтоқсан-Қантар</v>
          </cell>
          <cell r="N2211" t="str">
            <v>Шығыс-Қазақстан облысы, Өскемен қ.</v>
          </cell>
          <cell r="O2211" t="str">
            <v>DDP</v>
          </cell>
          <cell r="P2211" t="str">
            <v>шартқа қол қойылған кезден бастап 45 күнтізбелік күн ішінде</v>
          </cell>
          <cell r="Q2211">
            <v>0</v>
          </cell>
          <cell r="R2211">
            <v>796</v>
          </cell>
          <cell r="S2211" t="str">
            <v>Дана</v>
          </cell>
        </row>
        <row r="2212">
          <cell r="A2212" t="str">
            <v>1418 Т</v>
          </cell>
          <cell r="B2212" t="str">
            <v>"ШҚ АЭК" АҚ</v>
          </cell>
          <cell r="C2212" t="str">
            <v>25.73.20.100.001.00.0796.000000000003</v>
          </cell>
          <cell r="D2212">
            <v>532147104</v>
          </cell>
          <cell r="E2212" t="str">
            <v>Ағаш бойынша қол ара 450мм</v>
          </cell>
          <cell r="F2212" t="str">
            <v>Ножовка</v>
          </cell>
          <cell r="G2212" t="str">
            <v>по дереву, двуручная, полукруглая, деревянные ручки</v>
          </cell>
          <cell r="H2212" t="str">
            <v>Ағаш бойынша қол ара 450мм</v>
          </cell>
          <cell r="I2212" t="str">
            <v>БК</v>
          </cell>
          <cell r="J2212">
            <v>0</v>
          </cell>
          <cell r="K2212">
            <v>631010000</v>
          </cell>
          <cell r="L2212" t="str">
            <v>ҚР, ШҚО, Өскемен қ., Бажов көш., 10</v>
          </cell>
          <cell r="M2212" t="str">
            <v>Желтоқсан-Қантар</v>
          </cell>
          <cell r="N2212" t="str">
            <v>Шығыс-Қазақстан облысы, Өскемен қ.</v>
          </cell>
          <cell r="O2212" t="str">
            <v>DDP</v>
          </cell>
          <cell r="P2212" t="str">
            <v>шартқа қол қойылған кезден бастап 45 күнтізбелік күн ішінде</v>
          </cell>
          <cell r="Q2212">
            <v>0</v>
          </cell>
          <cell r="R2212">
            <v>796</v>
          </cell>
          <cell r="S2212" t="str">
            <v>Дана</v>
          </cell>
        </row>
        <row r="2213">
          <cell r="A2213" t="str">
            <v>1418-1 Т</v>
          </cell>
          <cell r="B2213" t="str">
            <v>"ШҚ АЭК" АҚ</v>
          </cell>
          <cell r="C2213" t="str">
            <v>25.73.20.100.001.00.0796.000000000003</v>
          </cell>
          <cell r="D2213">
            <v>532147104</v>
          </cell>
          <cell r="E2213" t="str">
            <v>Ағаш бойынша қол ара 450мм</v>
          </cell>
          <cell r="F2213" t="str">
            <v>Ножовка</v>
          </cell>
          <cell r="G2213" t="str">
            <v>по дереву, двуручная, полукруглая, деревянные ручки</v>
          </cell>
          <cell r="H2213" t="str">
            <v>Ағаш бойынша қол ара 450мм</v>
          </cell>
          <cell r="I2213" t="str">
            <v>БК</v>
          </cell>
          <cell r="J2213">
            <v>0</v>
          </cell>
          <cell r="K2213">
            <v>631010000</v>
          </cell>
          <cell r="L2213" t="str">
            <v>ҚР, ШҚО, Өскемен қ., Бажов көш., 10</v>
          </cell>
          <cell r="M2213" t="str">
            <v>Наурыз - Сәуір</v>
          </cell>
          <cell r="N2213" t="str">
            <v>Шығыс-Қазақстан облысы, Өскемен қ.</v>
          </cell>
          <cell r="O2213" t="str">
            <v>DDP</v>
          </cell>
          <cell r="P2213" t="str">
            <v>шартқа қол қойылған кезден бастап 45 күнтізбелік күн ішінде</v>
          </cell>
          <cell r="Q2213">
            <v>0</v>
          </cell>
          <cell r="R2213">
            <v>796</v>
          </cell>
          <cell r="S2213" t="str">
            <v>Дана</v>
          </cell>
        </row>
        <row r="2214">
          <cell r="A2214" t="str">
            <v>1419 Т</v>
          </cell>
          <cell r="B2214" t="str">
            <v>"ШҚ АЭК" АҚ</v>
          </cell>
          <cell r="C2214" t="str">
            <v>25.73.30.630.000.00.0796.000000000012</v>
          </cell>
          <cell r="D2214">
            <v>532149102</v>
          </cell>
          <cell r="E2214" t="str">
            <v>Крест түріндегі бұрауыш 125мм №2 эл/өткізбейтін саппен</v>
          </cell>
          <cell r="F2214" t="str">
            <v>Отвертка</v>
          </cell>
          <cell r="G2214" t="str">
            <v>крестообразная, номер 2, ГОСТ 21010-75</v>
          </cell>
          <cell r="H2214" t="str">
            <v>Крест түріндегі бұрауыш 125мм №2 эл/өткізбейтін саппен</v>
          </cell>
          <cell r="I2214" t="str">
            <v>БК</v>
          </cell>
          <cell r="J2214">
            <v>0</v>
          </cell>
          <cell r="K2214">
            <v>631010000</v>
          </cell>
          <cell r="L2214" t="str">
            <v>ҚР, ШҚО, Өскемен қ., Бажов көш., 10</v>
          </cell>
          <cell r="M2214" t="str">
            <v>Желтоқсан-Қантар</v>
          </cell>
          <cell r="N2214" t="str">
            <v>Шығыс-Қазақстан облысы, Өскемен қ.</v>
          </cell>
          <cell r="O2214" t="str">
            <v>DDP</v>
          </cell>
          <cell r="P2214" t="str">
            <v>шартқа қол қойылған кезден бастап 45 күнтізбелік күн ішінде</v>
          </cell>
          <cell r="Q2214">
            <v>0</v>
          </cell>
          <cell r="R2214">
            <v>796</v>
          </cell>
          <cell r="S2214" t="str">
            <v>Дана</v>
          </cell>
        </row>
        <row r="2215">
          <cell r="A2215" t="str">
            <v>1419-1 Т</v>
          </cell>
          <cell r="B2215" t="str">
            <v>"ШҚ АЭК" АҚ</v>
          </cell>
          <cell r="C2215" t="str">
            <v>25.73.30.630.000.00.0796.000000000012</v>
          </cell>
          <cell r="D2215">
            <v>532149102</v>
          </cell>
          <cell r="E2215" t="str">
            <v>Крест түріндегі бұрауыш 125мм №2 эл/өткізбейтін саппен</v>
          </cell>
          <cell r="F2215" t="str">
            <v>Отвертка</v>
          </cell>
          <cell r="G2215" t="str">
            <v>крестообразная, номер 2, ГОСТ 21010-75</v>
          </cell>
          <cell r="H2215" t="str">
            <v>Крест түріндегі бұрауыш 125мм №2 эл/өткізбейтін саппен</v>
          </cell>
          <cell r="I2215" t="str">
            <v>БК</v>
          </cell>
          <cell r="J2215">
            <v>0</v>
          </cell>
          <cell r="K2215">
            <v>631010000</v>
          </cell>
          <cell r="L2215" t="str">
            <v>ҚР, ШҚО, Өскемен қ., Бажов көш., 10</v>
          </cell>
          <cell r="M2215" t="str">
            <v>Наурыз - Сәуір</v>
          </cell>
          <cell r="N2215" t="str">
            <v>Шығыс-Қазақстан облысы, Өскемен қ.</v>
          </cell>
          <cell r="O2215" t="str">
            <v>DDP</v>
          </cell>
          <cell r="P2215" t="str">
            <v>шартқа қол қойылған кезден бастап 45 күнтізбелік күн ішінде</v>
          </cell>
          <cell r="Q2215">
            <v>0</v>
          </cell>
          <cell r="R2215">
            <v>796</v>
          </cell>
          <cell r="S2215" t="str">
            <v>Дана</v>
          </cell>
        </row>
        <row r="2216">
          <cell r="A2216" t="str">
            <v>1420 Т</v>
          </cell>
          <cell r="B2216" t="str">
            <v>"ШҚ АЭК" АҚ</v>
          </cell>
          <cell r="C2216" t="str">
            <v>25.73.30.630.000.00.0796.000000000011</v>
          </cell>
          <cell r="D2216">
            <v>532149107</v>
          </cell>
          <cell r="E2216" t="str">
            <v>Крест түріндегі бұрауыш 100 мм №1д/э саппен</v>
          </cell>
          <cell r="F2216" t="str">
            <v>Отвертка</v>
          </cell>
          <cell r="G2216" t="str">
            <v>крестообразная, номер 1, ГОСТ 21010-75</v>
          </cell>
          <cell r="H2216" t="str">
            <v>Крест түріндегі бұрауыш 100 мм №1д/э саппен</v>
          </cell>
          <cell r="I2216" t="str">
            <v>БК</v>
          </cell>
          <cell r="J2216">
            <v>0</v>
          </cell>
          <cell r="K2216">
            <v>631010000</v>
          </cell>
          <cell r="L2216" t="str">
            <v>ҚР, ШҚО, Өскемен қ., Бажов көш., 10</v>
          </cell>
          <cell r="M2216" t="str">
            <v>Желтоқсан-Қантар</v>
          </cell>
          <cell r="N2216" t="str">
            <v>Шығыс-Қазақстан облысы, Өскемен қ.</v>
          </cell>
          <cell r="O2216" t="str">
            <v>DDP</v>
          </cell>
          <cell r="P2216" t="str">
            <v>шартқа қол қойылған кезден бастап 45 күнтізбелік күн ішінде</v>
          </cell>
          <cell r="Q2216">
            <v>0</v>
          </cell>
          <cell r="R2216">
            <v>796</v>
          </cell>
          <cell r="S2216" t="str">
            <v>Дана</v>
          </cell>
        </row>
        <row r="2217">
          <cell r="A2217" t="str">
            <v>1421 Т</v>
          </cell>
          <cell r="B2217" t="str">
            <v>"ШҚ АЭК" АҚ</v>
          </cell>
          <cell r="C2217" t="str">
            <v>25.73.30.630.000.00.0796.000000000012</v>
          </cell>
          <cell r="D2217">
            <v>532149112</v>
          </cell>
          <cell r="E2217" t="str">
            <v>Крест түріндегі бұрауыш 150мм №2 эл/өткізбейтін саппен</v>
          </cell>
          <cell r="F2217" t="str">
            <v>Отвертка</v>
          </cell>
          <cell r="G2217" t="str">
            <v>крестообразная, номер 2, ГОСТ 21010-75</v>
          </cell>
          <cell r="H2217" t="str">
            <v>Крест түріндегі бұрауыш 150мм №2 эл/өткізбейтін саппен</v>
          </cell>
          <cell r="I2217" t="str">
            <v>БК</v>
          </cell>
          <cell r="J2217">
            <v>0</v>
          </cell>
          <cell r="K2217">
            <v>631010000</v>
          </cell>
          <cell r="L2217" t="str">
            <v>ҚР, ШҚО, Өскемен қ., Бажов көш., 10</v>
          </cell>
          <cell r="M2217" t="str">
            <v>Желтоқсан-Қантар</v>
          </cell>
          <cell r="N2217" t="str">
            <v>Шығыс-Қазақстан облысы, Өскемен қ.</v>
          </cell>
          <cell r="O2217" t="str">
            <v>DDP</v>
          </cell>
          <cell r="P2217" t="str">
            <v>шартқа қол қойылған кезден бастап 45 күнтізбелік күн ішінде</v>
          </cell>
          <cell r="Q2217">
            <v>0</v>
          </cell>
          <cell r="R2217">
            <v>796</v>
          </cell>
          <cell r="S2217" t="str">
            <v>Дана</v>
          </cell>
        </row>
        <row r="2218">
          <cell r="A2218" t="str">
            <v>1421-1 Т</v>
          </cell>
          <cell r="B2218" t="str">
            <v>"ШҚ АЭК" АҚ</v>
          </cell>
          <cell r="C2218" t="str">
            <v>25.73.30.630.000.00.0796.000000000012</v>
          </cell>
          <cell r="D2218">
            <v>532149112</v>
          </cell>
          <cell r="E2218" t="str">
            <v>Крест түріндегі бұрауыш 150мм №2 эл/өткізбейтін саппен</v>
          </cell>
          <cell r="F2218" t="str">
            <v>Отвертка</v>
          </cell>
          <cell r="G2218" t="str">
            <v>крестообразная, номер 2, ГОСТ 21010-75</v>
          </cell>
          <cell r="H2218" t="str">
            <v>Крест түріндегі бұрауыш 150мм №2 эл/өткізбейтін саппен</v>
          </cell>
          <cell r="I2218" t="str">
            <v>БК</v>
          </cell>
          <cell r="J2218">
            <v>0</v>
          </cell>
          <cell r="K2218">
            <v>631010000</v>
          </cell>
          <cell r="L2218" t="str">
            <v>ҚР, ШҚО, Өскемен қ., Бажов көш., 10</v>
          </cell>
          <cell r="M2218" t="str">
            <v>Наурыз - Сәуір</v>
          </cell>
          <cell r="N2218" t="str">
            <v>Шығыс-Қазақстан облысы, Өскемен қ.</v>
          </cell>
          <cell r="O2218" t="str">
            <v>DDP</v>
          </cell>
          <cell r="P2218" t="str">
            <v>шартқа қол қойылған кезден бастап 45 күнтізбелік күн ішінде</v>
          </cell>
          <cell r="Q2218">
            <v>0</v>
          </cell>
          <cell r="R2218">
            <v>796</v>
          </cell>
          <cell r="S2218" t="str">
            <v>Дана</v>
          </cell>
        </row>
        <row r="2219">
          <cell r="A2219" t="str">
            <v>1422 Т</v>
          </cell>
          <cell r="B2219" t="str">
            <v>"ШҚ АЭК" АҚ</v>
          </cell>
          <cell r="C2219" t="str">
            <v>25.73.30.630.000.00.0796.000000000019</v>
          </cell>
          <cell r="D2219">
            <v>532149122</v>
          </cell>
          <cell r="E2219" t="str">
            <v>Шлиц бұрауыш 100Х4 эл/өткізбейтін саппен</v>
          </cell>
          <cell r="F2219" t="str">
            <v>Отвертка</v>
          </cell>
          <cell r="G2219" t="str">
            <v>слесарно-монтажная, с изолирующей ручкой, длина 100 мм, ГОСТ 17199-88</v>
          </cell>
          <cell r="H2219" t="str">
            <v>Шлиц бұрауыш 100Х4 эл/өткізбейтін саппен</v>
          </cell>
          <cell r="I2219" t="str">
            <v>БК</v>
          </cell>
          <cell r="J2219">
            <v>0</v>
          </cell>
          <cell r="K2219">
            <v>631010000</v>
          </cell>
          <cell r="L2219" t="str">
            <v>ҚР, ШҚО, Өскемен қ., Бажов көш., 10</v>
          </cell>
          <cell r="M2219" t="str">
            <v>Желтоқсан-Қантар</v>
          </cell>
          <cell r="N2219" t="str">
            <v>Шығыс-Қазақстан облысы, Өскемен қ.</v>
          </cell>
          <cell r="O2219" t="str">
            <v>DDP</v>
          </cell>
          <cell r="P2219" t="str">
            <v>шартқа қол қойылған кезден бастап 45 күнтізбелік күн ішінде</v>
          </cell>
          <cell r="Q2219">
            <v>0</v>
          </cell>
          <cell r="R2219">
            <v>796</v>
          </cell>
          <cell r="S2219" t="str">
            <v>Дана</v>
          </cell>
        </row>
        <row r="2220">
          <cell r="A2220" t="str">
            <v>1422-1 Т</v>
          </cell>
          <cell r="B2220" t="str">
            <v>"ШҚ АЭК" АҚ</v>
          </cell>
          <cell r="C2220" t="str">
            <v>25.73.30.630.000.00.0796.000000000019</v>
          </cell>
          <cell r="D2220">
            <v>532149122</v>
          </cell>
          <cell r="E2220" t="str">
            <v>Шлиц бұрауыш 100Х4 эл/өткізбейтін саппен</v>
          </cell>
          <cell r="F2220" t="str">
            <v>Отвертка</v>
          </cell>
          <cell r="G2220" t="str">
            <v>слесарно-монтажная, с изолирующей ручкой, длина 100 мм, ГОСТ 17199-88</v>
          </cell>
          <cell r="H2220" t="str">
            <v>Шлиц бұрауыш 100Х4 эл/өткізбейтін саппен</v>
          </cell>
          <cell r="I2220" t="str">
            <v>БК</v>
          </cell>
          <cell r="J2220">
            <v>0</v>
          </cell>
          <cell r="K2220">
            <v>631010000</v>
          </cell>
          <cell r="L2220" t="str">
            <v>ҚР, ШҚО, Өскемен қ., Бажов көш., 10</v>
          </cell>
          <cell r="M2220" t="str">
            <v>Наурыз - Сәуір</v>
          </cell>
          <cell r="N2220" t="str">
            <v>Шығыс-Қазақстан облысы, Өскемен қ.</v>
          </cell>
          <cell r="O2220" t="str">
            <v>DDP</v>
          </cell>
          <cell r="P2220" t="str">
            <v>шартқа қол қойылған кезден бастап 45 күнтізбелік күн ішінде</v>
          </cell>
          <cell r="Q2220">
            <v>0</v>
          </cell>
          <cell r="R2220">
            <v>796</v>
          </cell>
          <cell r="S2220" t="str">
            <v>Дана</v>
          </cell>
        </row>
        <row r="2221">
          <cell r="A2221" t="str">
            <v>1423 Т</v>
          </cell>
          <cell r="B2221" t="str">
            <v>"ШҚ АЭК" АҚ</v>
          </cell>
          <cell r="C2221" t="str">
            <v>25.73.30.630.000.00.0796.000000000022</v>
          </cell>
          <cell r="D2221">
            <v>532149126</v>
          </cell>
          <cell r="E2221" t="str">
            <v>Шлиц бұрауыш 150Х6</v>
          </cell>
          <cell r="F2221" t="str">
            <v>Отвертка</v>
          </cell>
          <cell r="G2221" t="str">
            <v>слесарно-монтажная, без изолируещей ручки, длина 150 мм, ГОСТ 17199-88</v>
          </cell>
          <cell r="H2221" t="str">
            <v>Шлиц бұрауыш 150Х6</v>
          </cell>
          <cell r="I2221" t="str">
            <v>БК</v>
          </cell>
          <cell r="J2221">
            <v>0</v>
          </cell>
          <cell r="K2221">
            <v>631010000</v>
          </cell>
          <cell r="L2221" t="str">
            <v>ҚР, ШҚО, Өскемен қ., Бажов көш., 10</v>
          </cell>
          <cell r="M2221" t="str">
            <v>Желтоқсан-Қантар</v>
          </cell>
          <cell r="N2221" t="str">
            <v>Шығыс-Қазақстан облысы, Өскемен қ.</v>
          </cell>
          <cell r="O2221" t="str">
            <v>DDP</v>
          </cell>
          <cell r="P2221" t="str">
            <v>шартқа қол қойылған кезден бастап 45 күнтізбелік күн ішінде</v>
          </cell>
          <cell r="Q2221">
            <v>0</v>
          </cell>
          <cell r="R2221">
            <v>796</v>
          </cell>
          <cell r="S2221" t="str">
            <v>Дана</v>
          </cell>
        </row>
        <row r="2222">
          <cell r="A2222" t="str">
            <v>1423-1 Т</v>
          </cell>
          <cell r="B2222" t="str">
            <v>"ШҚ АЭК" АҚ</v>
          </cell>
          <cell r="C2222" t="str">
            <v>25.73.30.630.000.00.0796.000000000022</v>
          </cell>
          <cell r="D2222">
            <v>532149126</v>
          </cell>
          <cell r="E2222" t="str">
            <v>Шлиц бұрауыш 150Х6</v>
          </cell>
          <cell r="F2222" t="str">
            <v>Отвертка</v>
          </cell>
          <cell r="G2222" t="str">
            <v>слесарно-монтажная, без изолируещей ручки, длина 150 мм, ГОСТ 17199-88</v>
          </cell>
          <cell r="H2222" t="str">
            <v>Шлиц бұрауыш 150Х6</v>
          </cell>
          <cell r="I2222" t="str">
            <v>БК</v>
          </cell>
          <cell r="J2222">
            <v>0</v>
          </cell>
          <cell r="K2222">
            <v>631010000</v>
          </cell>
          <cell r="L2222" t="str">
            <v>ҚР, ШҚО, Өскемен қ., Бажов көш., 10</v>
          </cell>
          <cell r="M2222" t="str">
            <v>Наурыз - Сәуір</v>
          </cell>
          <cell r="N2222" t="str">
            <v>Шығыс-Қазақстан облысы, Өскемен қ.</v>
          </cell>
          <cell r="O2222" t="str">
            <v>DDP</v>
          </cell>
          <cell r="P2222" t="str">
            <v>шартқа қол қойылған кезден бастап 45 күнтізбелік күн ішінде</v>
          </cell>
          <cell r="Q2222">
            <v>0</v>
          </cell>
          <cell r="R2222">
            <v>796</v>
          </cell>
          <cell r="S2222" t="str">
            <v>Дана</v>
          </cell>
        </row>
        <row r="2223">
          <cell r="A2223" t="str">
            <v>1424 Т</v>
          </cell>
          <cell r="B2223" t="str">
            <v>"ШҚ АЭК" АҚ</v>
          </cell>
          <cell r="C2223" t="str">
            <v>25.73.30.630.000.00.0796.000000000021</v>
          </cell>
          <cell r="D2223">
            <v>532149128</v>
          </cell>
          <cell r="E2223" t="str">
            <v>Шлиц бұрауыш 150Х7 эл/өткізбейтін саппен</v>
          </cell>
          <cell r="F2223" t="str">
            <v>Отвертка</v>
          </cell>
          <cell r="G2223" t="str">
            <v>слесарно-монтажная, с изолирующей ручкой, длина 150 мм, ГОСТ 17199-88</v>
          </cell>
          <cell r="H2223" t="str">
            <v>Шлиц бұрауыш 150Х7 эл/өткізбейтін саппен</v>
          </cell>
          <cell r="I2223" t="str">
            <v>БК</v>
          </cell>
          <cell r="J2223">
            <v>0</v>
          </cell>
          <cell r="K2223">
            <v>631010000</v>
          </cell>
          <cell r="L2223" t="str">
            <v>ҚР, ШҚО, Өскемен қ., Бажов көш., 10</v>
          </cell>
          <cell r="M2223" t="str">
            <v>Желтоқсан-Қантар</v>
          </cell>
          <cell r="N2223" t="str">
            <v>Шығыс-Қазақстан облысы, Өскемен қ.</v>
          </cell>
          <cell r="O2223" t="str">
            <v>DDP</v>
          </cell>
          <cell r="P2223" t="str">
            <v>шартқа қол қойылған кезден бастап 45 күнтізбелік күн ішінде</v>
          </cell>
          <cell r="Q2223">
            <v>0</v>
          </cell>
          <cell r="R2223">
            <v>796</v>
          </cell>
          <cell r="S2223" t="str">
            <v>Дана</v>
          </cell>
        </row>
        <row r="2224">
          <cell r="A2224" t="str">
            <v>1425 Т</v>
          </cell>
          <cell r="B2224" t="str">
            <v>"ШҚ АЭК" АҚ</v>
          </cell>
          <cell r="C2224" t="str">
            <v>25.73.30.630.000.00.0796.000000000012</v>
          </cell>
          <cell r="D2224">
            <v>532149161</v>
          </cell>
          <cell r="E2224" t="str">
            <v>Крест түріндегі бұрауыш 100мм №2 эл/өткізбейтін саппен</v>
          </cell>
          <cell r="F2224" t="str">
            <v>Отвертка</v>
          </cell>
          <cell r="G2224" t="str">
            <v>крестообразная, номер 2, ГОСТ 21010-75</v>
          </cell>
          <cell r="H2224" t="str">
            <v>Крест түріндегі бұрауыш 100мм №2 эл/өткізбейтін саппен</v>
          </cell>
          <cell r="I2224" t="str">
            <v>БК</v>
          </cell>
          <cell r="J2224">
            <v>0</v>
          </cell>
          <cell r="K2224">
            <v>631010000</v>
          </cell>
          <cell r="L2224" t="str">
            <v>ҚР, ШҚО, Өскемен қ., Бажов көш., 10</v>
          </cell>
          <cell r="M2224" t="str">
            <v>Желтоқсан-Қантар</v>
          </cell>
          <cell r="N2224" t="str">
            <v>Шығыс-Қазақстан облысы, Өскемен қ.</v>
          </cell>
          <cell r="O2224" t="str">
            <v>DDP</v>
          </cell>
          <cell r="P2224" t="str">
            <v>шартқа қол қойылған кезден бастап 45 күнтізбелік күн ішінде</v>
          </cell>
          <cell r="Q2224">
            <v>0</v>
          </cell>
          <cell r="R2224">
            <v>796</v>
          </cell>
          <cell r="S2224" t="str">
            <v>Дана</v>
          </cell>
        </row>
        <row r="2225">
          <cell r="A2225" t="str">
            <v>1426 Т</v>
          </cell>
          <cell r="B2225" t="str">
            <v>"ШҚ АЭК" АҚ</v>
          </cell>
          <cell r="C2225" t="str">
            <v>25.73.30.630.000.00.0796.000000000013</v>
          </cell>
          <cell r="D2225">
            <v>532149162</v>
          </cell>
          <cell r="E2225" t="str">
            <v>Крест түріндегі бұрауыш 150мм №3 эл/өткізбейтін саппен</v>
          </cell>
          <cell r="F2225" t="str">
            <v>Отвертка</v>
          </cell>
          <cell r="G2225" t="str">
            <v>крестообразная, номер 3, ГОСТ 21010-75</v>
          </cell>
          <cell r="H2225" t="str">
            <v>Крест түріндегі бұрауыш 150мм №3 эл/өткізбейтін саппен</v>
          </cell>
          <cell r="I2225" t="str">
            <v>БК</v>
          </cell>
          <cell r="J2225">
            <v>0</v>
          </cell>
          <cell r="K2225">
            <v>631010000</v>
          </cell>
          <cell r="L2225" t="str">
            <v>ҚР, ШҚО, Өскемен қ., Бажов көш., 10</v>
          </cell>
          <cell r="M2225" t="str">
            <v>Желтоқсан-Қантар</v>
          </cell>
          <cell r="N2225" t="str">
            <v>Шығыс-Қазақстан облысы, Өскемен қ.</v>
          </cell>
          <cell r="O2225" t="str">
            <v>DDP</v>
          </cell>
          <cell r="P2225" t="str">
            <v>шартқа қол қойылған кезден бастап 45 күнтізбелік күн ішінде</v>
          </cell>
          <cell r="Q2225">
            <v>0</v>
          </cell>
          <cell r="R2225">
            <v>796</v>
          </cell>
          <cell r="S2225" t="str">
            <v>Дана</v>
          </cell>
        </row>
        <row r="2226">
          <cell r="A2226" t="str">
            <v>1426-1 Т</v>
          </cell>
          <cell r="B2226" t="str">
            <v>"ШҚ АЭК" АҚ</v>
          </cell>
          <cell r="C2226" t="str">
            <v>25.73.30.630.000.00.0796.000000000013</v>
          </cell>
          <cell r="D2226">
            <v>532149162</v>
          </cell>
          <cell r="E2226" t="str">
            <v>Крест түріндегі бұрауыш 150мм №3 эл/өткізбейтін саппен</v>
          </cell>
          <cell r="F2226" t="str">
            <v>Отвертка</v>
          </cell>
          <cell r="G2226" t="str">
            <v>крестообразная, номер 3, ГОСТ 21010-75</v>
          </cell>
          <cell r="H2226" t="str">
            <v>Крест түріндегі бұрауыш 150мм №3 эл/өткізбейтін саппен</v>
          </cell>
          <cell r="I2226" t="str">
            <v>БК</v>
          </cell>
          <cell r="J2226">
            <v>0</v>
          </cell>
          <cell r="K2226">
            <v>631010000</v>
          </cell>
          <cell r="L2226" t="str">
            <v>ҚР, ШҚО, Өскемен қ., Бажов көш., 10</v>
          </cell>
          <cell r="M2226" t="str">
            <v>Наурыз - Сәуір</v>
          </cell>
          <cell r="N2226" t="str">
            <v>Шығыс-Қазақстан облысы, Өскемен қ.</v>
          </cell>
          <cell r="O2226" t="str">
            <v>DDP</v>
          </cell>
          <cell r="P2226" t="str">
            <v>шартқа қол қойылған кезден бастап 45 күнтізбелік күн ішінде</v>
          </cell>
          <cell r="Q2226">
            <v>0</v>
          </cell>
          <cell r="R2226">
            <v>796</v>
          </cell>
          <cell r="S2226" t="str">
            <v>Дана</v>
          </cell>
        </row>
        <row r="2227">
          <cell r="A2227" t="str">
            <v>1427 Т</v>
          </cell>
          <cell r="B2227" t="str">
            <v>"ШҚ АЭК" АҚ</v>
          </cell>
          <cell r="C2227" t="str">
            <v>25.73.30.630.000.00.0796.000000000022</v>
          </cell>
          <cell r="D2227">
            <v>532149164</v>
          </cell>
          <cell r="E2227" t="str">
            <v>Шлиц бұрауыш 150Х8</v>
          </cell>
          <cell r="F2227" t="str">
            <v>Отвертка</v>
          </cell>
          <cell r="G2227" t="str">
            <v>слесарно-монтажная, без изолируещей ручки, длина 150 мм, ГОСТ 17199-88</v>
          </cell>
          <cell r="H2227" t="str">
            <v>Шлиц бұрауыш 150Х8</v>
          </cell>
          <cell r="I2227" t="str">
            <v>БК</v>
          </cell>
          <cell r="J2227">
            <v>0</v>
          </cell>
          <cell r="K2227">
            <v>631010000</v>
          </cell>
          <cell r="L2227" t="str">
            <v>ҚР, ШҚО, Өскемен қ., Бажов көш., 10</v>
          </cell>
          <cell r="M2227" t="str">
            <v>Желтоқсан-Қантар</v>
          </cell>
          <cell r="N2227" t="str">
            <v>Шығыс-Қазақстан облысы, Өскемен қ.</v>
          </cell>
          <cell r="O2227" t="str">
            <v>DDP</v>
          </cell>
          <cell r="P2227" t="str">
            <v>шартқа қол қойылған кезден бастап 45 күнтізбелік күн ішінде</v>
          </cell>
          <cell r="Q2227">
            <v>0</v>
          </cell>
          <cell r="R2227">
            <v>796</v>
          </cell>
          <cell r="S2227" t="str">
            <v>Дана</v>
          </cell>
        </row>
        <row r="2228">
          <cell r="A2228" t="str">
            <v>1427-1 Т</v>
          </cell>
          <cell r="B2228" t="str">
            <v>"ШҚ АЭК" АҚ</v>
          </cell>
          <cell r="C2228" t="str">
            <v>25.73.30.630.000.00.0796.000000000022</v>
          </cell>
          <cell r="D2228">
            <v>532149164</v>
          </cell>
          <cell r="E2228" t="str">
            <v>Шлиц бұрауыш 150Х8</v>
          </cell>
          <cell r="F2228" t="str">
            <v>Отвертка</v>
          </cell>
          <cell r="G2228" t="str">
            <v>слесарно-монтажная, без изолируещей ручки, длина 150 мм, ГОСТ 17199-88</v>
          </cell>
          <cell r="H2228" t="str">
            <v>Шлиц бұрауыш 150Х8</v>
          </cell>
          <cell r="I2228" t="str">
            <v>БК</v>
          </cell>
          <cell r="J2228">
            <v>0</v>
          </cell>
          <cell r="K2228">
            <v>631010000</v>
          </cell>
          <cell r="L2228" t="str">
            <v>ҚР, ШҚО, Өскемен қ., Бажов көш., 10</v>
          </cell>
          <cell r="M2228" t="str">
            <v>Наурыз - Сәуір</v>
          </cell>
          <cell r="N2228" t="str">
            <v>Шығыс-Қазақстан облысы, Өскемен қ.</v>
          </cell>
          <cell r="O2228" t="str">
            <v>DDP</v>
          </cell>
          <cell r="P2228" t="str">
            <v>шартқа қол қойылған кезден бастап 45 күнтізбелік күн ішінде</v>
          </cell>
          <cell r="Q2228">
            <v>0</v>
          </cell>
          <cell r="R2228">
            <v>796</v>
          </cell>
          <cell r="S2228" t="str">
            <v>Дана</v>
          </cell>
        </row>
        <row r="2229">
          <cell r="A2229" t="str">
            <v>1428 Т</v>
          </cell>
          <cell r="B2229" t="str">
            <v>"ШҚ АЭК" АҚ</v>
          </cell>
          <cell r="C2229" t="str">
            <v>25.73.30.630.000.00.0796.000000000011</v>
          </cell>
          <cell r="D2229">
            <v>532149166</v>
          </cell>
          <cell r="E2229" t="str">
            <v>Крест түріндегі бұрауыш 100мм №1</v>
          </cell>
          <cell r="F2229" t="str">
            <v>Отвертка</v>
          </cell>
          <cell r="G2229" t="str">
            <v>крестообразная, номер 1, ГОСТ 21010-75</v>
          </cell>
          <cell r="H2229" t="str">
            <v>Крест түріндегі бұрауыш 100мм №1</v>
          </cell>
          <cell r="I2229" t="str">
            <v>БК</v>
          </cell>
          <cell r="J2229">
            <v>0</v>
          </cell>
          <cell r="K2229">
            <v>631010000</v>
          </cell>
          <cell r="L2229" t="str">
            <v>ҚР, ШҚО, Өскемен қ., Бажов көш., 10</v>
          </cell>
          <cell r="M2229" t="str">
            <v>Желтоқсан-Қантар</v>
          </cell>
          <cell r="N2229" t="str">
            <v>Шығыс-Қазақстан облысы, Өскемен қ.</v>
          </cell>
          <cell r="O2229" t="str">
            <v>DDP</v>
          </cell>
          <cell r="P2229" t="str">
            <v>шартқа қол қойылған кезден бастап 45 күнтізбелік күн ішінде</v>
          </cell>
          <cell r="Q2229">
            <v>0</v>
          </cell>
          <cell r="R2229">
            <v>796</v>
          </cell>
          <cell r="S2229" t="str">
            <v>Дана</v>
          </cell>
        </row>
        <row r="2230">
          <cell r="A2230" t="str">
            <v>1428-1 Т</v>
          </cell>
          <cell r="B2230" t="str">
            <v>"ШҚ АЭК" АҚ</v>
          </cell>
          <cell r="C2230" t="str">
            <v>25.73.30.630.000.00.0796.000000000011</v>
          </cell>
          <cell r="D2230">
            <v>532149166</v>
          </cell>
          <cell r="E2230" t="str">
            <v>Крест түріндегі бұрауыш 100мм №1</v>
          </cell>
          <cell r="F2230" t="str">
            <v>Отвертка</v>
          </cell>
          <cell r="G2230" t="str">
            <v>крестообразная, номер 1, ГОСТ 21010-75</v>
          </cell>
          <cell r="H2230" t="str">
            <v>Крест түріндегі бұрауыш 100мм №1</v>
          </cell>
          <cell r="I2230" t="str">
            <v>БК</v>
          </cell>
          <cell r="J2230">
            <v>0</v>
          </cell>
          <cell r="K2230">
            <v>631010000</v>
          </cell>
          <cell r="L2230" t="str">
            <v>ҚР, ШҚО, Өскемен қ., Бажов көш., 10</v>
          </cell>
          <cell r="M2230" t="str">
            <v>Наурыз - Сәуір</v>
          </cell>
          <cell r="N2230" t="str">
            <v>Шығыс-Қазақстан облысы, Өскемен қ.</v>
          </cell>
          <cell r="O2230" t="str">
            <v>DDP</v>
          </cell>
          <cell r="P2230" t="str">
            <v>шартқа қол қойылған кезден бастап 45 күнтізбелік күн ішінде</v>
          </cell>
          <cell r="Q2230">
            <v>0</v>
          </cell>
          <cell r="R2230">
            <v>796</v>
          </cell>
          <cell r="S2230" t="str">
            <v>Дана</v>
          </cell>
        </row>
        <row r="2231">
          <cell r="A2231" t="str">
            <v>1429 Т</v>
          </cell>
          <cell r="B2231" t="str">
            <v>"ШҚ АЭК" АҚ</v>
          </cell>
          <cell r="C2231" t="str">
            <v>25.73.30.630.000.00.0796.000000000020</v>
          </cell>
          <cell r="D2231">
            <v>532149183</v>
          </cell>
          <cell r="E2231" t="str">
            <v>Түзу, шлиц бұрауыш 100Х5,0</v>
          </cell>
          <cell r="F2231" t="str">
            <v>Отвертка</v>
          </cell>
          <cell r="G2231" t="str">
            <v>слесарно-монтажная, без изолируещей ручки, длина 100 мм, ГОСТ 17199-88</v>
          </cell>
          <cell r="H2231" t="str">
            <v>Түзу, шлиц бұрауыш 100Х5,0</v>
          </cell>
          <cell r="I2231" t="str">
            <v>БК</v>
          </cell>
          <cell r="J2231">
            <v>0</v>
          </cell>
          <cell r="K2231">
            <v>631010000</v>
          </cell>
          <cell r="L2231" t="str">
            <v>ҚР, ШҚО, Өскемен қ., Бажов көш., 10</v>
          </cell>
          <cell r="M2231" t="str">
            <v>Желтоқсан-Қантар</v>
          </cell>
          <cell r="N2231" t="str">
            <v>Шығыс-Қазақстан облысы, Өскемен қ.</v>
          </cell>
          <cell r="O2231" t="str">
            <v>DDP</v>
          </cell>
          <cell r="P2231" t="str">
            <v>шартқа қол қойылған кезден бастап 45 күнтізбелік күн ішінде</v>
          </cell>
          <cell r="Q2231">
            <v>0</v>
          </cell>
          <cell r="R2231">
            <v>796</v>
          </cell>
          <cell r="S2231" t="str">
            <v>Дана</v>
          </cell>
        </row>
        <row r="2232">
          <cell r="A2232" t="str">
            <v>1429-1 Т</v>
          </cell>
          <cell r="B2232" t="str">
            <v>"ШҚ АЭК" АҚ</v>
          </cell>
          <cell r="C2232" t="str">
            <v>25.73.30.630.000.00.0796.000000000020</v>
          </cell>
          <cell r="D2232">
            <v>532149183</v>
          </cell>
          <cell r="E2232" t="str">
            <v>Түзу, шлиц бұрауыш 100Х5,0</v>
          </cell>
          <cell r="F2232" t="str">
            <v>Отвертка</v>
          </cell>
          <cell r="G2232" t="str">
            <v>слесарно-монтажная, без изолируещей ручки, длина 100 мм, ГОСТ 17199-88</v>
          </cell>
          <cell r="H2232" t="str">
            <v>Түзу, шлиц бұрауыш 100Х5,0</v>
          </cell>
          <cell r="I2232" t="str">
            <v>БК</v>
          </cell>
          <cell r="J2232">
            <v>0</v>
          </cell>
          <cell r="K2232">
            <v>631010000</v>
          </cell>
          <cell r="L2232" t="str">
            <v>ҚР, ШҚО, Өскемен қ., Бажов көш., 10</v>
          </cell>
          <cell r="M2232" t="str">
            <v>Наурыз - Сәуір</v>
          </cell>
          <cell r="N2232" t="str">
            <v>Шығыс-Қазақстан облысы, Өскемен қ.</v>
          </cell>
          <cell r="O2232" t="str">
            <v>DDP</v>
          </cell>
          <cell r="P2232" t="str">
            <v>шартқа қол қойылған кезден бастап 45 күнтізбелік күн ішінде</v>
          </cell>
          <cell r="Q2232">
            <v>0</v>
          </cell>
          <cell r="R2232">
            <v>796</v>
          </cell>
          <cell r="S2232" t="str">
            <v>Дана</v>
          </cell>
        </row>
        <row r="2233">
          <cell r="A2233" t="str">
            <v>1430 Т</v>
          </cell>
          <cell r="B2233" t="str">
            <v>"ШҚ АЭК" АҚ</v>
          </cell>
          <cell r="C2233" t="str">
            <v>28.49.22.500.000.00.0796.000000000035</v>
          </cell>
          <cell r="D2233">
            <v>532152115</v>
          </cell>
          <cell r="E2233" t="str">
            <v xml:space="preserve">Жез өзіортал. үшжұдырықшаның Д.250ММ токарлық                                                       </v>
          </cell>
          <cell r="F2233" t="str">
            <v>Патрон токарный</v>
          </cell>
          <cell r="G2233" t="str">
            <v>трехкулачковый, рычажно-клиновый, диаметр 250 мм</v>
          </cell>
          <cell r="H2233" t="str">
            <v xml:space="preserve">Жез өзіортал. үшжұдырықшаның Д.250ММ токарлық                                                       </v>
          </cell>
          <cell r="I2233" t="str">
            <v>БК</v>
          </cell>
          <cell r="J2233">
            <v>0</v>
          </cell>
          <cell r="K2233">
            <v>631010000</v>
          </cell>
          <cell r="L2233" t="str">
            <v>ҚР, ШҚО, Өскемен қ., Бажов көш., 10</v>
          </cell>
          <cell r="M2233" t="str">
            <v>Желтоқсан-Қантар</v>
          </cell>
          <cell r="N2233" t="str">
            <v>Шығыс-Қазақстан облысы, Өскемен қ.</v>
          </cell>
          <cell r="O2233" t="str">
            <v>DDP</v>
          </cell>
          <cell r="P2233" t="str">
            <v>шартқа қол қойылған кезден бастап 45 күнтізбелік күн ішінде</v>
          </cell>
          <cell r="Q2233">
            <v>0</v>
          </cell>
          <cell r="R2233">
            <v>796</v>
          </cell>
          <cell r="S2233" t="str">
            <v>Дана</v>
          </cell>
        </row>
        <row r="2234">
          <cell r="A2234" t="str">
            <v>1430-1 Т</v>
          </cell>
          <cell r="B2234" t="str">
            <v>"ШҚ АЭК" АҚ</v>
          </cell>
          <cell r="C2234" t="str">
            <v>28.49.22.500.000.00.0796.000000000035</v>
          </cell>
          <cell r="D2234">
            <v>532152115</v>
          </cell>
          <cell r="E2234" t="str">
            <v xml:space="preserve">Жез өзіортал. үшжұдырықшаның Д.250ММ токарлық                                                       </v>
          </cell>
          <cell r="F2234" t="str">
            <v>Патрон токарный</v>
          </cell>
          <cell r="G2234" t="str">
            <v>трехкулачковый, рычажно-клиновый, диаметр 250 мм</v>
          </cell>
          <cell r="H2234" t="str">
            <v xml:space="preserve">Жез өзіортал. үшжұдырықшаның Д.250ММ токарлық                                                       </v>
          </cell>
          <cell r="I2234" t="str">
            <v>БК</v>
          </cell>
          <cell r="J2234">
            <v>0</v>
          </cell>
          <cell r="K2234">
            <v>631010000</v>
          </cell>
          <cell r="L2234" t="str">
            <v>ҚР, ШҚО, Өскемен қ., Бажов көш., 10</v>
          </cell>
          <cell r="M2234" t="str">
            <v>Наурыз - Сәуір</v>
          </cell>
          <cell r="N2234" t="str">
            <v>Шығыс-Қазақстан облысы, Өскемен қ.</v>
          </cell>
          <cell r="O2234" t="str">
            <v>DDP</v>
          </cell>
          <cell r="P2234" t="str">
            <v>шартқа қол қойылған кезден бастап 45 күнтізбелік күн ішінде</v>
          </cell>
          <cell r="Q2234">
            <v>0</v>
          </cell>
          <cell r="R2234">
            <v>796</v>
          </cell>
          <cell r="S2234" t="str">
            <v>Дана</v>
          </cell>
        </row>
        <row r="2235">
          <cell r="A2235" t="str">
            <v>1431 Т</v>
          </cell>
          <cell r="B2235" t="str">
            <v>"ШҚ АЭК" АҚ</v>
          </cell>
          <cell r="C2235" t="str">
            <v>28.29.70.300.007.00.0796.000000000000</v>
          </cell>
          <cell r="D2235">
            <v>532153100</v>
          </cell>
          <cell r="E2235" t="str">
            <v>Электрлік дәнекерлегіш 100 ВТ</v>
          </cell>
          <cell r="F2235" t="str">
            <v>Паяльник</v>
          </cell>
          <cell r="G2235" t="str">
            <v>электрический, для низкотемпературной пайки</v>
          </cell>
          <cell r="H2235" t="str">
            <v>Электрлік дәнекерлегіш 100 ВТ</v>
          </cell>
          <cell r="I2235" t="str">
            <v>БК</v>
          </cell>
          <cell r="J2235">
            <v>0</v>
          </cell>
          <cell r="K2235">
            <v>631010000</v>
          </cell>
          <cell r="L2235" t="str">
            <v>ҚР, ШҚО, Өскемен қ., Бажов көш., 10</v>
          </cell>
          <cell r="M2235" t="str">
            <v>Желтоқсан-Қантар</v>
          </cell>
          <cell r="N2235" t="str">
            <v>Шығыс-Қазақстан облысы, Өскемен қ.</v>
          </cell>
          <cell r="O2235" t="str">
            <v>DDP</v>
          </cell>
          <cell r="P2235" t="str">
            <v>шартқа қол қойылған кезден бастап 45 күнтізбелік күн ішінде</v>
          </cell>
          <cell r="Q2235">
            <v>0</v>
          </cell>
          <cell r="R2235">
            <v>796</v>
          </cell>
          <cell r="S2235" t="str">
            <v>Дана</v>
          </cell>
        </row>
        <row r="2236">
          <cell r="A2236" t="str">
            <v>1431-1 Т</v>
          </cell>
          <cell r="B2236" t="str">
            <v>"ШҚ АЭК" АҚ</v>
          </cell>
          <cell r="C2236" t="str">
            <v>28.29.70.300.007.00.0796.000000000000</v>
          </cell>
          <cell r="D2236">
            <v>532153100</v>
          </cell>
          <cell r="E2236" t="str">
            <v>Электрлік дәнекерлегіш 100 ВТ</v>
          </cell>
          <cell r="F2236" t="str">
            <v>Паяльник</v>
          </cell>
          <cell r="G2236" t="str">
            <v>электрический, для низкотемпературной пайки</v>
          </cell>
          <cell r="H2236" t="str">
            <v>Электрлік дәнекерлегіш 100 ВТ</v>
          </cell>
          <cell r="I2236" t="str">
            <v>БК</v>
          </cell>
          <cell r="J2236">
            <v>0</v>
          </cell>
          <cell r="K2236">
            <v>631010000</v>
          </cell>
          <cell r="L2236" t="str">
            <v>ҚР, ШҚО, Өскемен қ., Бажов көш., 10</v>
          </cell>
          <cell r="M2236" t="str">
            <v>Наурыз - Сәуір</v>
          </cell>
          <cell r="N2236" t="str">
            <v>Шығыс-Қазақстан облысы, Өскемен қ.</v>
          </cell>
          <cell r="O2236" t="str">
            <v>DDP</v>
          </cell>
          <cell r="P2236" t="str">
            <v>шартқа қол қойылған кезден бастап 45 күнтізбелік күн ішінде</v>
          </cell>
          <cell r="Q2236">
            <v>0</v>
          </cell>
          <cell r="R2236">
            <v>796</v>
          </cell>
          <cell r="S2236" t="str">
            <v>Дана</v>
          </cell>
        </row>
        <row r="2237">
          <cell r="A2237" t="str">
            <v>1432 Т</v>
          </cell>
          <cell r="B2237" t="str">
            <v>"ШҚ АЭК" АҚ</v>
          </cell>
          <cell r="C2237" t="str">
            <v>28.29.70.300.007.00.0796.000000000000</v>
          </cell>
          <cell r="D2237">
            <v>532153101</v>
          </cell>
          <cell r="E2237" t="str">
            <v>Электрлік дәнекерлегіш 25 ВТ</v>
          </cell>
          <cell r="F2237" t="str">
            <v>Паяльник</v>
          </cell>
          <cell r="G2237" t="str">
            <v>электрический, для низкотемпературной пайки</v>
          </cell>
          <cell r="H2237" t="str">
            <v>Электрлік дәнекерлегіш 25 ВТ</v>
          </cell>
          <cell r="I2237" t="str">
            <v>БК</v>
          </cell>
          <cell r="J2237">
            <v>0</v>
          </cell>
          <cell r="K2237">
            <v>631010000</v>
          </cell>
          <cell r="L2237" t="str">
            <v>ҚР, ШҚО, Өскемен қ., Бажов көш., 10</v>
          </cell>
          <cell r="M2237" t="str">
            <v>Желтоқсан-Қантар</v>
          </cell>
          <cell r="N2237" t="str">
            <v>Шығыс-Қазақстан облысы, Өскемен қ.</v>
          </cell>
          <cell r="O2237" t="str">
            <v>DDP</v>
          </cell>
          <cell r="P2237" t="str">
            <v>шартқа қол қойылған кезден бастап 45 күнтізбелік күн ішінде</v>
          </cell>
          <cell r="Q2237">
            <v>0</v>
          </cell>
          <cell r="R2237">
            <v>796</v>
          </cell>
          <cell r="S2237" t="str">
            <v>Дана</v>
          </cell>
        </row>
        <row r="2238">
          <cell r="A2238" t="str">
            <v>1432-1 Т</v>
          </cell>
          <cell r="B2238" t="str">
            <v>"ШҚ АЭК" АҚ</v>
          </cell>
          <cell r="C2238" t="str">
            <v>28.29.70.300.007.00.0796.000000000000</v>
          </cell>
          <cell r="D2238">
            <v>532153101</v>
          </cell>
          <cell r="E2238" t="str">
            <v>Электрлік дәнекерлегіш 25 ВТ</v>
          </cell>
          <cell r="F2238" t="str">
            <v>Паяльник</v>
          </cell>
          <cell r="G2238" t="str">
            <v>электрический, для низкотемпературной пайки</v>
          </cell>
          <cell r="H2238" t="str">
            <v>Электрлік дәнекерлегіш 25 ВТ</v>
          </cell>
          <cell r="I2238" t="str">
            <v>БК</v>
          </cell>
          <cell r="J2238">
            <v>0</v>
          </cell>
          <cell r="K2238">
            <v>631010000</v>
          </cell>
          <cell r="L2238" t="str">
            <v>ҚР, ШҚО, Өскемен қ., Бажов көш., 10</v>
          </cell>
          <cell r="M2238" t="str">
            <v>Наурыз - Сәуір</v>
          </cell>
          <cell r="N2238" t="str">
            <v>Шығыс-Қазақстан облысы, Өскемен қ.</v>
          </cell>
          <cell r="O2238" t="str">
            <v>DDP</v>
          </cell>
          <cell r="P2238" t="str">
            <v>шартқа қол қойылған кезден бастап 45 күнтізбелік күн ішінде</v>
          </cell>
          <cell r="Q2238">
            <v>0</v>
          </cell>
          <cell r="R2238">
            <v>796</v>
          </cell>
          <cell r="S2238" t="str">
            <v>Дана</v>
          </cell>
        </row>
        <row r="2239">
          <cell r="A2239" t="str">
            <v>1433 Т</v>
          </cell>
          <cell r="B2239" t="str">
            <v>"ШҚ АЭК" АҚ</v>
          </cell>
          <cell r="C2239" t="str">
            <v>28.29.70.300.007.00.0796.000000000000</v>
          </cell>
          <cell r="D2239">
            <v>532153102</v>
          </cell>
          <cell r="E2239" t="str">
            <v>Электрлік дәнекерлегіш 40 ВТ</v>
          </cell>
          <cell r="F2239" t="str">
            <v>Паяльник</v>
          </cell>
          <cell r="G2239" t="str">
            <v>электрический, для низкотемпературной пайки</v>
          </cell>
          <cell r="H2239" t="str">
            <v>Электрлік дәнекерлегіш 40 ВТ</v>
          </cell>
          <cell r="I2239" t="str">
            <v>БК</v>
          </cell>
          <cell r="J2239">
            <v>0</v>
          </cell>
          <cell r="K2239">
            <v>631010000</v>
          </cell>
          <cell r="L2239" t="str">
            <v>ҚР, ШҚО, Өскемен қ., Бажов көш., 10</v>
          </cell>
          <cell r="M2239" t="str">
            <v>Желтоқсан-Қантар</v>
          </cell>
          <cell r="N2239" t="str">
            <v>Шығыс-Қазақстан облысы, Өскемен қ.</v>
          </cell>
          <cell r="O2239" t="str">
            <v>DDP</v>
          </cell>
          <cell r="P2239" t="str">
            <v>шартқа қол қойылған кезден бастап 45 күнтізбелік күн ішінде</v>
          </cell>
          <cell r="Q2239">
            <v>0</v>
          </cell>
          <cell r="R2239">
            <v>796</v>
          </cell>
          <cell r="S2239" t="str">
            <v>Дана</v>
          </cell>
        </row>
        <row r="2240">
          <cell r="A2240" t="str">
            <v>1433-1 Т</v>
          </cell>
          <cell r="B2240" t="str">
            <v>"ШҚ АЭК" АҚ</v>
          </cell>
          <cell r="C2240" t="str">
            <v>28.29.70.300.007.00.0796.000000000000</v>
          </cell>
          <cell r="D2240">
            <v>532153102</v>
          </cell>
          <cell r="E2240" t="str">
            <v>Электрлік дәнекерлегіш 40 ВТ</v>
          </cell>
          <cell r="F2240" t="str">
            <v>Паяльник</v>
          </cell>
          <cell r="G2240" t="str">
            <v>электрический, для низкотемпературной пайки</v>
          </cell>
          <cell r="H2240" t="str">
            <v>Электрлік дәнекерлегіш 40 ВТ</v>
          </cell>
          <cell r="I2240" t="str">
            <v>БК</v>
          </cell>
          <cell r="J2240">
            <v>0</v>
          </cell>
          <cell r="K2240">
            <v>631010000</v>
          </cell>
          <cell r="L2240" t="str">
            <v>ҚР, ШҚО, Өскемен қ., Бажов көш., 10</v>
          </cell>
          <cell r="M2240" t="str">
            <v>Наурыз - Сәуір</v>
          </cell>
          <cell r="N2240" t="str">
            <v>Шығыс-Қазақстан облысы, Өскемен қ.</v>
          </cell>
          <cell r="O2240" t="str">
            <v>DDP</v>
          </cell>
          <cell r="P2240" t="str">
            <v>шартқа қол қойылған кезден бастап 45 күнтізбелік күн ішінде</v>
          </cell>
          <cell r="Q2240">
            <v>0</v>
          </cell>
          <cell r="R2240">
            <v>796</v>
          </cell>
          <cell r="S2240" t="str">
            <v>Дана</v>
          </cell>
        </row>
        <row r="2241">
          <cell r="A2241" t="str">
            <v>1434 Т</v>
          </cell>
          <cell r="B2241" t="str">
            <v>"ШҚ АЭК" АҚ</v>
          </cell>
          <cell r="C2241" t="str">
            <v>28.29.70.300.007.00.0796.000000000000</v>
          </cell>
          <cell r="D2241">
            <v>532153107</v>
          </cell>
          <cell r="E2241" t="str">
            <v xml:space="preserve">Электрлік дәнекерлегіш 65 ВТ                                                                        </v>
          </cell>
          <cell r="F2241" t="str">
            <v>Паяльник</v>
          </cell>
          <cell r="G2241" t="str">
            <v>электрический, для низкотемпературной пайки</v>
          </cell>
          <cell r="H2241" t="str">
            <v xml:space="preserve">Электрлік дәнекерлегіш 65 ВТ                                                                        </v>
          </cell>
          <cell r="I2241" t="str">
            <v>БК</v>
          </cell>
          <cell r="J2241">
            <v>0</v>
          </cell>
          <cell r="K2241">
            <v>631010000</v>
          </cell>
          <cell r="L2241" t="str">
            <v>ҚР, ШҚО, Өскемен қ., Бажов көш., 10</v>
          </cell>
          <cell r="M2241" t="str">
            <v>Желтоқсан-Қантар</v>
          </cell>
          <cell r="N2241" t="str">
            <v>Шығыс-Қазақстан облысы, Өскемен қ.</v>
          </cell>
          <cell r="O2241" t="str">
            <v>DDP</v>
          </cell>
          <cell r="P2241" t="str">
            <v>шартқа қол қойылған кезден бастап 45 күнтізбелік күн ішінде</v>
          </cell>
          <cell r="Q2241">
            <v>0</v>
          </cell>
          <cell r="R2241">
            <v>796</v>
          </cell>
          <cell r="S2241" t="str">
            <v>Дана</v>
          </cell>
        </row>
        <row r="2242">
          <cell r="A2242" t="str">
            <v>1434-1 Т</v>
          </cell>
          <cell r="B2242" t="str">
            <v>"ШҚ АЭК" АҚ</v>
          </cell>
          <cell r="C2242" t="str">
            <v>28.29.70.300.007.00.0796.000000000000</v>
          </cell>
          <cell r="D2242">
            <v>532153107</v>
          </cell>
          <cell r="E2242" t="str">
            <v xml:space="preserve">Электрлік дәнекерлегіш 65 ВТ                                                                        </v>
          </cell>
          <cell r="F2242" t="str">
            <v>Паяльник</v>
          </cell>
          <cell r="G2242" t="str">
            <v>электрический, для низкотемпературной пайки</v>
          </cell>
          <cell r="H2242" t="str">
            <v xml:space="preserve">Электрлік дәнекерлегіш 65 ВТ                                                                        </v>
          </cell>
          <cell r="I2242" t="str">
            <v>БК</v>
          </cell>
          <cell r="J2242">
            <v>0</v>
          </cell>
          <cell r="K2242">
            <v>631010000</v>
          </cell>
          <cell r="L2242" t="str">
            <v>ҚР, ШҚО, Өскемен қ., Бажов көш., 10</v>
          </cell>
          <cell r="M2242" t="str">
            <v>Наурыз - Сәуір</v>
          </cell>
          <cell r="N2242" t="str">
            <v>Шығыс-Қазақстан облысы, Өскемен қ.</v>
          </cell>
          <cell r="O2242" t="str">
            <v>DDP</v>
          </cell>
          <cell r="P2242" t="str">
            <v>шартқа қол қойылған кезден бастап 45 күнтізбелік күн ішінде</v>
          </cell>
          <cell r="Q2242">
            <v>0</v>
          </cell>
          <cell r="R2242">
            <v>796</v>
          </cell>
          <cell r="S2242" t="str">
            <v>Дана</v>
          </cell>
        </row>
        <row r="2243">
          <cell r="A2243" t="str">
            <v>1435 Т</v>
          </cell>
          <cell r="B2243" t="str">
            <v>"ШҚ АЭК" АҚ</v>
          </cell>
          <cell r="C2243" t="str">
            <v>28.29.70.300.007.00.0796.000000000000</v>
          </cell>
          <cell r="D2243">
            <v>532153108</v>
          </cell>
          <cell r="E2243" t="str">
            <v>Электрлік дәнекерлегіш 300 ВТ</v>
          </cell>
          <cell r="F2243" t="str">
            <v>Паяльник</v>
          </cell>
          <cell r="G2243" t="str">
            <v>электрический, для низкотемпературной пайки</v>
          </cell>
          <cell r="H2243" t="str">
            <v>Электрлік дәнекерлегіш 300 ВТ</v>
          </cell>
          <cell r="I2243" t="str">
            <v>БК</v>
          </cell>
          <cell r="J2243">
            <v>0</v>
          </cell>
          <cell r="K2243">
            <v>631010000</v>
          </cell>
          <cell r="L2243" t="str">
            <v>ҚР, ШҚО, Өскемен қ., Бажов көш., 10</v>
          </cell>
          <cell r="M2243" t="str">
            <v>Желтоқсан-Қантар</v>
          </cell>
          <cell r="N2243" t="str">
            <v>Шығыс-Қазақстан облысы, Өскемен қ.</v>
          </cell>
          <cell r="O2243" t="str">
            <v>DDP</v>
          </cell>
          <cell r="P2243" t="str">
            <v>шартқа қол қойылған кезден бастап 45 күнтізбелік күн ішінде</v>
          </cell>
          <cell r="Q2243">
            <v>0</v>
          </cell>
          <cell r="R2243">
            <v>796</v>
          </cell>
          <cell r="S2243" t="str">
            <v>Дана</v>
          </cell>
        </row>
        <row r="2244">
          <cell r="A2244" t="str">
            <v>1435-1 Т</v>
          </cell>
          <cell r="B2244" t="str">
            <v>"ШҚ АЭК" АҚ</v>
          </cell>
          <cell r="C2244" t="str">
            <v>28.29.70.300.007.00.0796.000000000000</v>
          </cell>
          <cell r="D2244">
            <v>532153108</v>
          </cell>
          <cell r="E2244" t="str">
            <v>Электрлік дәнекерлегіш 300 ВТ</v>
          </cell>
          <cell r="F2244" t="str">
            <v>Паяльник</v>
          </cell>
          <cell r="G2244" t="str">
            <v>электрический, для низкотемпературной пайки</v>
          </cell>
          <cell r="H2244" t="str">
            <v>Электрлік дәнекерлегіш 300 ВТ</v>
          </cell>
          <cell r="I2244" t="str">
            <v>БК</v>
          </cell>
          <cell r="J2244">
            <v>0</v>
          </cell>
          <cell r="K2244">
            <v>631010000</v>
          </cell>
          <cell r="L2244" t="str">
            <v>ҚР, ШҚО, Өскемен қ., Бажов көш., 10</v>
          </cell>
          <cell r="M2244" t="str">
            <v>Наурыз - Сәуір</v>
          </cell>
          <cell r="N2244" t="str">
            <v>Шығыс-Қазақстан облысы, Өскемен қ.</v>
          </cell>
          <cell r="O2244" t="str">
            <v>DDP</v>
          </cell>
          <cell r="P2244" t="str">
            <v>шартқа қол қойылған кезден бастап 45 күнтізбелік күн ішінде</v>
          </cell>
          <cell r="Q2244">
            <v>0</v>
          </cell>
          <cell r="R2244">
            <v>796</v>
          </cell>
          <cell r="S2244" t="str">
            <v>Дана</v>
          </cell>
        </row>
        <row r="2245">
          <cell r="A2245" t="str">
            <v>1436 Т</v>
          </cell>
          <cell r="B2245" t="str">
            <v>"ШҚ АЭК" АҚ</v>
          </cell>
          <cell r="C2245" t="str">
            <v>28.29.70.300.007.00.0796.000000000000</v>
          </cell>
          <cell r="D2245">
            <v>532153109</v>
          </cell>
          <cell r="E2245" t="str">
            <v>Электрлік дәнекерлегіш 150 ВТ</v>
          </cell>
          <cell r="F2245" t="str">
            <v>Паяльник</v>
          </cell>
          <cell r="G2245" t="str">
            <v>электрический, для низкотемпературной пайки</v>
          </cell>
          <cell r="H2245" t="str">
            <v>Электрлік дәнекерлегіш 150 ВТ</v>
          </cell>
          <cell r="I2245" t="str">
            <v>БК</v>
          </cell>
          <cell r="J2245">
            <v>0</v>
          </cell>
          <cell r="K2245">
            <v>631010000</v>
          </cell>
          <cell r="L2245" t="str">
            <v>ҚР, ШҚО, Өскемен қ., Бажов көш., 10</v>
          </cell>
          <cell r="M2245" t="str">
            <v>Желтоқсан-Қантар</v>
          </cell>
          <cell r="N2245" t="str">
            <v>Шығыс-Қазақстан облысы, Өскемен қ.</v>
          </cell>
          <cell r="O2245" t="str">
            <v>DDP</v>
          </cell>
          <cell r="P2245" t="str">
            <v>шартқа қол қойылған кезден бастап 45 күнтізбелік күн ішінде</v>
          </cell>
          <cell r="Q2245">
            <v>0</v>
          </cell>
          <cell r="R2245">
            <v>796</v>
          </cell>
          <cell r="S2245" t="str">
            <v>Дана</v>
          </cell>
        </row>
        <row r="2246">
          <cell r="A2246" t="str">
            <v>1436-1 Т</v>
          </cell>
          <cell r="B2246" t="str">
            <v>"ШҚ АЭК" АҚ</v>
          </cell>
          <cell r="C2246" t="str">
            <v>28.29.70.300.007.00.0796.000000000000</v>
          </cell>
          <cell r="D2246">
            <v>532153109</v>
          </cell>
          <cell r="E2246" t="str">
            <v>Электрлік дәнекерлегіш 150 ВТ</v>
          </cell>
          <cell r="F2246" t="str">
            <v>Паяльник</v>
          </cell>
          <cell r="G2246" t="str">
            <v>электрический, для низкотемпературной пайки</v>
          </cell>
          <cell r="H2246" t="str">
            <v>Электрлік дәнекерлегіш 150 ВТ</v>
          </cell>
          <cell r="I2246" t="str">
            <v>БК</v>
          </cell>
          <cell r="J2246">
            <v>0</v>
          </cell>
          <cell r="K2246">
            <v>631010000</v>
          </cell>
          <cell r="L2246" t="str">
            <v>ҚР, ШҚО, Өскемен қ., Бажов көш., 10</v>
          </cell>
          <cell r="M2246" t="str">
            <v>Наурыз - Сәуір</v>
          </cell>
          <cell r="N2246" t="str">
            <v>Шығыс-Қазақстан облысы, Өскемен қ.</v>
          </cell>
          <cell r="O2246" t="str">
            <v>DDP</v>
          </cell>
          <cell r="P2246" t="str">
            <v>шартқа қол қойылған кезден бастап 45 күнтізбелік күн ішінде</v>
          </cell>
          <cell r="Q2246">
            <v>0</v>
          </cell>
          <cell r="R2246">
            <v>796</v>
          </cell>
          <cell r="S2246" t="str">
            <v>Дана</v>
          </cell>
        </row>
        <row r="2247">
          <cell r="A2247" t="str">
            <v>1437 Т</v>
          </cell>
          <cell r="B2247" t="str">
            <v>"ШҚ АЭК" АҚ</v>
          </cell>
          <cell r="C2247" t="str">
            <v>28.24.11.900.001.00.0796.000000000000</v>
          </cell>
          <cell r="D2247">
            <v>532153111</v>
          </cell>
          <cell r="E2247" t="str">
            <v xml:space="preserve">Дәнекерлеу фені  110/220В 320 Вт 100-480°С                                                          </v>
          </cell>
          <cell r="F2247" t="str">
            <v>Фен</v>
          </cell>
          <cell r="G2247" t="str">
            <v>для отогревания трубопроводов, нагревания деталей, промышленный, электрический</v>
          </cell>
          <cell r="H2247" t="str">
            <v xml:space="preserve">Дәнекерлеу фені  110/220В 320 Вт 100-480°С                                                          </v>
          </cell>
          <cell r="I2247" t="str">
            <v>БК</v>
          </cell>
          <cell r="J2247">
            <v>0</v>
          </cell>
          <cell r="K2247">
            <v>631010000</v>
          </cell>
          <cell r="L2247" t="str">
            <v>ҚР, ШҚО, Өскемен қ., Бажов көш., 10</v>
          </cell>
          <cell r="M2247" t="str">
            <v>Желтоқсан-Қантар</v>
          </cell>
          <cell r="N2247" t="str">
            <v>Шығыс-Қазақстан облысы, Өскемен қ.</v>
          </cell>
          <cell r="O2247" t="str">
            <v>DDP</v>
          </cell>
          <cell r="P2247" t="str">
            <v>шартқа қол қойылған кезден бастап 45 күнтізбелік күн ішінде</v>
          </cell>
          <cell r="Q2247">
            <v>0</v>
          </cell>
          <cell r="R2247">
            <v>796</v>
          </cell>
          <cell r="S2247" t="str">
            <v>Дана</v>
          </cell>
        </row>
        <row r="2248">
          <cell r="A2248" t="str">
            <v>1437-1 Т</v>
          </cell>
          <cell r="B2248" t="str">
            <v>"ШҚ АЭК" АҚ</v>
          </cell>
          <cell r="C2248" t="str">
            <v>28.24.11.900.001.00.0796.000000000000</v>
          </cell>
          <cell r="D2248">
            <v>532153111</v>
          </cell>
          <cell r="E2248" t="str">
            <v xml:space="preserve">Дәнекерлеу фені  110/220В 320 Вт 100-480°С                                                          </v>
          </cell>
          <cell r="F2248" t="str">
            <v>Фен</v>
          </cell>
          <cell r="G2248" t="str">
            <v>для отогревания трубопроводов, нагревания деталей, промышленный, электрический</v>
          </cell>
          <cell r="H2248" t="str">
            <v xml:space="preserve">Дәнекерлеу фені  110/220В 320 Вт 100-480°С                                                          </v>
          </cell>
          <cell r="I2248" t="str">
            <v>БК</v>
          </cell>
          <cell r="J2248">
            <v>0</v>
          </cell>
          <cell r="K2248">
            <v>631010000</v>
          </cell>
          <cell r="L2248" t="str">
            <v>ҚР, ШҚО, Өскемен қ., Бажов көш., 10</v>
          </cell>
          <cell r="M2248" t="str">
            <v>Наурыз - Сәуір</v>
          </cell>
          <cell r="N2248" t="str">
            <v>Шығыс-Қазақстан облысы, Өскемен қ.</v>
          </cell>
          <cell r="O2248" t="str">
            <v>DDP</v>
          </cell>
          <cell r="P2248" t="str">
            <v>шартқа қол қойылған кезден бастап 45 күнтізбелік күн ішінде</v>
          </cell>
          <cell r="Q2248">
            <v>0</v>
          </cell>
          <cell r="R2248">
            <v>796</v>
          </cell>
          <cell r="S2248" t="str">
            <v>Дана</v>
          </cell>
        </row>
        <row r="2249">
          <cell r="A2249" t="str">
            <v>1438 Т</v>
          </cell>
          <cell r="B2249" t="str">
            <v>"ШҚ АЭК" АҚ</v>
          </cell>
          <cell r="C2249" t="str">
            <v>28.49.12.390.000.00.0796.000000000000</v>
          </cell>
          <cell r="D2249">
            <v>532154100</v>
          </cell>
          <cell r="E2249" t="str">
            <v xml:space="preserve">Екі сапты ара                                                                                       </v>
          </cell>
          <cell r="F2249" t="str">
            <v>Пила</v>
          </cell>
          <cell r="G2249" t="str">
            <v>для резки штапика</v>
          </cell>
          <cell r="H2249" t="str">
            <v xml:space="preserve">Екі сапты ара                                                                                       </v>
          </cell>
          <cell r="I2249" t="str">
            <v>БК</v>
          </cell>
          <cell r="J2249">
            <v>0</v>
          </cell>
          <cell r="K2249">
            <v>631010000</v>
          </cell>
          <cell r="L2249" t="str">
            <v>ҚР, ШҚО, Өскемен қ., Бажов көш., 10</v>
          </cell>
          <cell r="M2249" t="str">
            <v>Желтоқсан-Қантар</v>
          </cell>
          <cell r="N2249" t="str">
            <v>Шығыс-Қазақстан облысы, Өскемен қ.</v>
          </cell>
          <cell r="O2249" t="str">
            <v>DDP</v>
          </cell>
          <cell r="P2249" t="str">
            <v>шартқа қол қойылған кезден бастап 45 күнтізбелік күн ішінде</v>
          </cell>
          <cell r="Q2249">
            <v>0</v>
          </cell>
          <cell r="R2249">
            <v>796</v>
          </cell>
          <cell r="S2249" t="str">
            <v>Дана</v>
          </cell>
        </row>
        <row r="2250">
          <cell r="A2250" t="str">
            <v>1438-1 Т</v>
          </cell>
          <cell r="B2250" t="str">
            <v>"ШҚ АЭК" АҚ</v>
          </cell>
          <cell r="C2250" t="str">
            <v>28.49.12.390.000.00.0796.000000000000</v>
          </cell>
          <cell r="D2250">
            <v>532154100</v>
          </cell>
          <cell r="E2250" t="str">
            <v xml:space="preserve">Екі сапты ара                                                                                       </v>
          </cell>
          <cell r="F2250" t="str">
            <v>Пила</v>
          </cell>
          <cell r="G2250" t="str">
            <v>для резки штапика</v>
          </cell>
          <cell r="H2250" t="str">
            <v xml:space="preserve">Екі сапты ара                                                                                       </v>
          </cell>
          <cell r="I2250" t="str">
            <v>БК</v>
          </cell>
          <cell r="J2250">
            <v>0</v>
          </cell>
          <cell r="K2250">
            <v>631010000</v>
          </cell>
          <cell r="L2250" t="str">
            <v>ҚР, ШҚО, Өскемен қ., Бажов көш., 10</v>
          </cell>
          <cell r="M2250" t="str">
            <v>Наурыз - Сәуір</v>
          </cell>
          <cell r="N2250" t="str">
            <v>Шығыс-Қазақстан облысы, Өскемен қ.</v>
          </cell>
          <cell r="O2250" t="str">
            <v>DDP</v>
          </cell>
          <cell r="P2250" t="str">
            <v>шартқа қол қойылған кезден бастап 45 күнтізбелік күн ішінде</v>
          </cell>
          <cell r="Q2250">
            <v>0</v>
          </cell>
          <cell r="R2250">
            <v>796</v>
          </cell>
          <cell r="S2250" t="str">
            <v>Дана</v>
          </cell>
        </row>
        <row r="2251">
          <cell r="A2251" t="str">
            <v>1439 Т</v>
          </cell>
          <cell r="B2251" t="str">
            <v>"ШҚ АЭК" АҚ</v>
          </cell>
          <cell r="C2251" t="str">
            <v>25.73.40.160.000.00.0796.000000000019</v>
          </cell>
          <cell r="D2251">
            <v>532155110</v>
          </cell>
          <cell r="E2251" t="str">
            <v>Плашка М10Х1,00</v>
          </cell>
          <cell r="F2251" t="str">
            <v>Плашка</v>
          </cell>
          <cell r="G2251" t="str">
            <v>круглая, диаметр М10, шаг резьбы 1 мм, вид резьбы-правая, ГОСТ 9740 - 71</v>
          </cell>
          <cell r="H2251" t="str">
            <v>Плашка М10Х1,00</v>
          </cell>
          <cell r="I2251" t="str">
            <v>БК</v>
          </cell>
          <cell r="J2251">
            <v>0</v>
          </cell>
          <cell r="K2251">
            <v>631010000</v>
          </cell>
          <cell r="L2251" t="str">
            <v>ҚР, ШҚО, Өскемен қ., Бажов көш., 10</v>
          </cell>
          <cell r="M2251" t="str">
            <v>Желтоқсан-Қантар</v>
          </cell>
          <cell r="N2251" t="str">
            <v>Шығыс-Қазақстан облысы, Өскемен қ.</v>
          </cell>
          <cell r="O2251" t="str">
            <v>DDP</v>
          </cell>
          <cell r="P2251" t="str">
            <v>шартқа қол қойылған кезден бастап 45 күнтізбелік күн ішінде</v>
          </cell>
          <cell r="Q2251">
            <v>0</v>
          </cell>
          <cell r="R2251">
            <v>796</v>
          </cell>
          <cell r="S2251" t="str">
            <v>Дана</v>
          </cell>
        </row>
        <row r="2252">
          <cell r="A2252" t="str">
            <v>1439-1 Т</v>
          </cell>
          <cell r="B2252" t="str">
            <v>"ШҚ АЭК" АҚ</v>
          </cell>
          <cell r="C2252" t="str">
            <v>25.73.40.160.000.00.0796.000000000019</v>
          </cell>
          <cell r="D2252">
            <v>532155110</v>
          </cell>
          <cell r="E2252" t="str">
            <v>Плашка М10Х1,00</v>
          </cell>
          <cell r="F2252" t="str">
            <v>Плашка</v>
          </cell>
          <cell r="G2252" t="str">
            <v>круглая, диаметр М10, шаг резьбы 1 мм, вид резьбы-правая, ГОСТ 9740 - 71</v>
          </cell>
          <cell r="H2252" t="str">
            <v>Плашка М10Х1,00</v>
          </cell>
          <cell r="I2252" t="str">
            <v>БК</v>
          </cell>
          <cell r="J2252">
            <v>0</v>
          </cell>
          <cell r="K2252">
            <v>631010000</v>
          </cell>
          <cell r="L2252" t="str">
            <v>ҚР, ШҚО, Өскемен қ., Бажов көш., 10</v>
          </cell>
          <cell r="M2252" t="str">
            <v>Наурыз - Сәуір</v>
          </cell>
          <cell r="N2252" t="str">
            <v>Шығыс-Қазақстан облысы, Өскемен қ.</v>
          </cell>
          <cell r="O2252" t="str">
            <v>DDP</v>
          </cell>
          <cell r="P2252" t="str">
            <v>шартқа қол қойылған кезден бастап 45 күнтізбелік күн ішінде</v>
          </cell>
          <cell r="Q2252">
            <v>0</v>
          </cell>
          <cell r="R2252">
            <v>796</v>
          </cell>
          <cell r="S2252" t="str">
            <v>Дана</v>
          </cell>
        </row>
        <row r="2253">
          <cell r="A2253" t="str">
            <v>1440 Т</v>
          </cell>
          <cell r="B2253" t="str">
            <v>"ШҚ АЭК" АҚ</v>
          </cell>
          <cell r="C2253" t="str">
            <v>25.73.40.160.000.00.0796.000000000020</v>
          </cell>
          <cell r="D2253">
            <v>532155111</v>
          </cell>
          <cell r="E2253" t="str">
            <v>Плашка М10Х1,25 ХВСГ, 9 ХС</v>
          </cell>
          <cell r="F2253" t="str">
            <v>Плашка</v>
          </cell>
          <cell r="G2253" t="str">
            <v>круглая, диаметр М10, шаг резьбы 1,25 мм, вид резьбы-правая, ГОСТ 9740 - 71</v>
          </cell>
          <cell r="H2253" t="str">
            <v>Плашка М10Х1,25 ХВСГ, 9 ХС</v>
          </cell>
          <cell r="I2253" t="str">
            <v>БК</v>
          </cell>
          <cell r="J2253">
            <v>0</v>
          </cell>
          <cell r="K2253">
            <v>631010000</v>
          </cell>
          <cell r="L2253" t="str">
            <v>ҚР, ШҚО, Өскемен қ., Бажов көш., 10</v>
          </cell>
          <cell r="M2253" t="str">
            <v>Желтоқсан-Қантар</v>
          </cell>
          <cell r="N2253" t="str">
            <v>Шығыс-Қазақстан облысы, Өскемен қ.</v>
          </cell>
          <cell r="O2253" t="str">
            <v>DDP</v>
          </cell>
          <cell r="P2253" t="str">
            <v>шартқа қол қойылған кезден бастап 45 күнтізбелік күн ішінде</v>
          </cell>
          <cell r="Q2253">
            <v>0</v>
          </cell>
          <cell r="R2253">
            <v>796</v>
          </cell>
          <cell r="S2253" t="str">
            <v>Дана</v>
          </cell>
        </row>
        <row r="2254">
          <cell r="A2254" t="str">
            <v>1440-1 Т</v>
          </cell>
          <cell r="B2254" t="str">
            <v>"ШҚ АЭК" АҚ</v>
          </cell>
          <cell r="C2254" t="str">
            <v>25.73.40.160.000.00.0796.000000000020</v>
          </cell>
          <cell r="D2254">
            <v>532155111</v>
          </cell>
          <cell r="E2254" t="str">
            <v>Плашка М10Х1,25 ХВСГ, 9 ХС</v>
          </cell>
          <cell r="F2254" t="str">
            <v>Плашка</v>
          </cell>
          <cell r="G2254" t="str">
            <v>круглая, диаметр М10, шаг резьбы 1,25 мм, вид резьбы-правая, ГОСТ 9740 - 71</v>
          </cell>
          <cell r="H2254" t="str">
            <v>Плашка М10Х1,25 ХВСГ, 9 ХС</v>
          </cell>
          <cell r="I2254" t="str">
            <v>БК</v>
          </cell>
          <cell r="J2254">
            <v>0</v>
          </cell>
          <cell r="K2254">
            <v>631010000</v>
          </cell>
          <cell r="L2254" t="str">
            <v>ҚР, ШҚО, Өскемен қ., Бажов көш., 10</v>
          </cell>
          <cell r="M2254" t="str">
            <v>Наурыз - Сәуір</v>
          </cell>
          <cell r="N2254" t="str">
            <v>Шығыс-Қазақстан облысы, Өскемен қ.</v>
          </cell>
          <cell r="O2254" t="str">
            <v>DDP</v>
          </cell>
          <cell r="P2254" t="str">
            <v>шартқа қол қойылған кезден бастап 45 күнтізбелік күн ішінде</v>
          </cell>
          <cell r="Q2254">
            <v>0</v>
          </cell>
          <cell r="R2254">
            <v>796</v>
          </cell>
          <cell r="S2254" t="str">
            <v>Дана</v>
          </cell>
        </row>
        <row r="2255">
          <cell r="A2255" t="str">
            <v>1441 Т</v>
          </cell>
          <cell r="B2255" t="str">
            <v>"ШҚ АЭК" АҚ</v>
          </cell>
          <cell r="C2255" t="str">
            <v>25.73.40.160.000.00.0796.000000000018</v>
          </cell>
          <cell r="D2255">
            <v>532155112</v>
          </cell>
          <cell r="E2255" t="str">
            <v>Плашка М10Х1,5 ХВСГ, 9 ХС</v>
          </cell>
          <cell r="F2255" t="str">
            <v>Плашка</v>
          </cell>
          <cell r="G2255" t="str">
            <v>круглая, диаметр резьбы М10 мм, шаг резьбы 1,5 мм, резьба правая</v>
          </cell>
          <cell r="H2255" t="str">
            <v>Плашка М10Х1,5 ХВСГ, 9 ХС</v>
          </cell>
          <cell r="I2255" t="str">
            <v>БК</v>
          </cell>
          <cell r="J2255">
            <v>0</v>
          </cell>
          <cell r="K2255">
            <v>631010000</v>
          </cell>
          <cell r="L2255" t="str">
            <v>ҚР, ШҚО, Өскемен қ., Бажов көш., 10</v>
          </cell>
          <cell r="M2255" t="str">
            <v>Желтоқсан-Қантар</v>
          </cell>
          <cell r="N2255" t="str">
            <v>Шығыс-Қазақстан облысы, Өскемен қ.</v>
          </cell>
          <cell r="O2255" t="str">
            <v>DDP</v>
          </cell>
          <cell r="P2255" t="str">
            <v>шартқа қол қойылған кезден бастап 45 күнтізбелік күн ішінде</v>
          </cell>
          <cell r="Q2255">
            <v>0</v>
          </cell>
          <cell r="R2255">
            <v>796</v>
          </cell>
          <cell r="S2255" t="str">
            <v>Дана</v>
          </cell>
        </row>
        <row r="2256">
          <cell r="A2256" t="str">
            <v>1441-1 Т</v>
          </cell>
          <cell r="B2256" t="str">
            <v>"ШҚ АЭК" АҚ</v>
          </cell>
          <cell r="C2256" t="str">
            <v>25.73.40.160.000.00.0796.000000000018</v>
          </cell>
          <cell r="D2256">
            <v>532155112</v>
          </cell>
          <cell r="E2256" t="str">
            <v>Плашка М10Х1,5 ХВСГ, 9 ХС</v>
          </cell>
          <cell r="F2256" t="str">
            <v>Плашка</v>
          </cell>
          <cell r="G2256" t="str">
            <v>круглая, диаметр резьбы М10 мм, шаг резьбы 1,5 мм, резьба правая</v>
          </cell>
          <cell r="H2256" t="str">
            <v>Плашка М10Х1,5 ХВСГ, 9 ХС</v>
          </cell>
          <cell r="I2256" t="str">
            <v>БК</v>
          </cell>
          <cell r="J2256">
            <v>0</v>
          </cell>
          <cell r="K2256">
            <v>631010000</v>
          </cell>
          <cell r="L2256" t="str">
            <v>ҚР, ШҚО, Өскемен қ., Бажов көш., 10</v>
          </cell>
          <cell r="M2256" t="str">
            <v>Наурыз - Сәуір</v>
          </cell>
          <cell r="N2256" t="str">
            <v>Шығыс-Қазақстан облысы, Өскемен қ.</v>
          </cell>
          <cell r="O2256" t="str">
            <v>DDP</v>
          </cell>
          <cell r="P2256" t="str">
            <v>шартқа қол қойылған кезден бастап 45 күнтізбелік күн ішінде</v>
          </cell>
          <cell r="Q2256">
            <v>0</v>
          </cell>
          <cell r="R2256">
            <v>796</v>
          </cell>
          <cell r="S2256" t="str">
            <v>Дана</v>
          </cell>
        </row>
        <row r="2257">
          <cell r="A2257" t="str">
            <v>1442 Т</v>
          </cell>
          <cell r="B2257" t="str">
            <v>"ШҚ АЭК" АҚ</v>
          </cell>
          <cell r="C2257" t="str">
            <v>25.73.40.160.000.00.0796.000000000035</v>
          </cell>
          <cell r="D2257">
            <v>532155114</v>
          </cell>
          <cell r="E2257" t="str">
            <v>Плашка М12Х1,00</v>
          </cell>
          <cell r="F2257" t="str">
            <v>Плашка</v>
          </cell>
          <cell r="G2257" t="str">
            <v>круглая, диаметр резьбы М12, шаг резьбы 1 мм, резьба правая, ГОСТ 17587-72</v>
          </cell>
          <cell r="H2257" t="str">
            <v>Плашка М12Х1,00</v>
          </cell>
          <cell r="I2257" t="str">
            <v>БК</v>
          </cell>
          <cell r="J2257">
            <v>0</v>
          </cell>
          <cell r="K2257">
            <v>631010000</v>
          </cell>
          <cell r="L2257" t="str">
            <v>ҚР, ШҚО, Өскемен қ., Бажов көш., 10</v>
          </cell>
          <cell r="M2257" t="str">
            <v>Желтоқсан-Қантар</v>
          </cell>
          <cell r="N2257" t="str">
            <v>Шығыс-Қазақстан облысы, Өскемен қ.</v>
          </cell>
          <cell r="O2257" t="str">
            <v>DDP</v>
          </cell>
          <cell r="P2257" t="str">
            <v>шартқа қол қойылған кезден бастап 45 күнтізбелік күн ішінде</v>
          </cell>
          <cell r="Q2257">
            <v>0</v>
          </cell>
          <cell r="R2257">
            <v>796</v>
          </cell>
          <cell r="S2257" t="str">
            <v>Дана</v>
          </cell>
        </row>
        <row r="2258">
          <cell r="A2258" t="str">
            <v>1442-1 Т</v>
          </cell>
          <cell r="B2258" t="str">
            <v>"ШҚ АЭК" АҚ</v>
          </cell>
          <cell r="C2258" t="str">
            <v>25.73.40.160.000.00.0796.000000000035</v>
          </cell>
          <cell r="D2258">
            <v>532155114</v>
          </cell>
          <cell r="E2258" t="str">
            <v>Плашка М12Х1,00</v>
          </cell>
          <cell r="F2258" t="str">
            <v>Плашка</v>
          </cell>
          <cell r="G2258" t="str">
            <v>круглая, диаметр резьбы М12, шаг резьбы 1 мм, резьба правая, ГОСТ 17587-72</v>
          </cell>
          <cell r="H2258" t="str">
            <v>Плашка М12Х1,00</v>
          </cell>
          <cell r="I2258" t="str">
            <v>БК</v>
          </cell>
          <cell r="J2258">
            <v>0</v>
          </cell>
          <cell r="K2258">
            <v>631010000</v>
          </cell>
          <cell r="L2258" t="str">
            <v>ҚР, ШҚО, Өскемен қ., Бажов көш., 10</v>
          </cell>
          <cell r="M2258" t="str">
            <v>Наурыз - Сәуір</v>
          </cell>
          <cell r="N2258" t="str">
            <v>Шығыс-Қазақстан облысы, Өскемен қ.</v>
          </cell>
          <cell r="O2258" t="str">
            <v>DDP</v>
          </cell>
          <cell r="P2258" t="str">
            <v>шартқа қол қойылған кезден бастап 45 күнтізбелік күн ішінде</v>
          </cell>
          <cell r="Q2258">
            <v>0</v>
          </cell>
          <cell r="R2258">
            <v>796</v>
          </cell>
          <cell r="S2258" t="str">
            <v>Дана</v>
          </cell>
        </row>
        <row r="2259">
          <cell r="A2259" t="str">
            <v>1443 Т</v>
          </cell>
          <cell r="B2259" t="str">
            <v>"ШҚ АЭК" АҚ</v>
          </cell>
          <cell r="C2259" t="str">
            <v>25.73.40.160.000.00.0796.000000000037</v>
          </cell>
          <cell r="D2259">
            <v>532155117</v>
          </cell>
          <cell r="E2259" t="str">
            <v>Плашка М12Х1,5 ХВСГ, 9 ХС</v>
          </cell>
          <cell r="F2259" t="str">
            <v>Плашка</v>
          </cell>
          <cell r="G2259" t="str">
            <v>круглая, диаметр резьбы М12, шаг резьбы 1,5 мм, резьба правая, ГОСТ 17587-72</v>
          </cell>
          <cell r="H2259" t="str">
            <v>Плашка М12Х1,5 ХВСГ, 9 ХС</v>
          </cell>
          <cell r="I2259" t="str">
            <v>БК</v>
          </cell>
          <cell r="J2259">
            <v>0</v>
          </cell>
          <cell r="K2259">
            <v>631010000</v>
          </cell>
          <cell r="L2259" t="str">
            <v>ҚР, ШҚО, Өскемен қ., Бажов көш., 10</v>
          </cell>
          <cell r="M2259" t="str">
            <v>Желтоқсан-Қантар</v>
          </cell>
          <cell r="N2259" t="str">
            <v>Шығыс-Қазақстан облысы, Өскемен қ.</v>
          </cell>
          <cell r="O2259" t="str">
            <v>DDP</v>
          </cell>
          <cell r="P2259" t="str">
            <v>шартқа қол қойылған кезден бастап 45 күнтізбелік күн ішінде</v>
          </cell>
          <cell r="Q2259">
            <v>0</v>
          </cell>
          <cell r="R2259">
            <v>796</v>
          </cell>
          <cell r="S2259" t="str">
            <v>Дана</v>
          </cell>
        </row>
        <row r="2260">
          <cell r="A2260" t="str">
            <v>1443-1 Т</v>
          </cell>
          <cell r="B2260" t="str">
            <v>"ШҚ АЭК" АҚ</v>
          </cell>
          <cell r="C2260" t="str">
            <v>25.73.40.160.000.00.0796.000000000037</v>
          </cell>
          <cell r="D2260">
            <v>532155117</v>
          </cell>
          <cell r="E2260" t="str">
            <v>Плашка М12Х1,5 ХВСГ, 9 ХС</v>
          </cell>
          <cell r="F2260" t="str">
            <v>Плашка</v>
          </cell>
          <cell r="G2260" t="str">
            <v>круглая, диаметр резьбы М12, шаг резьбы 1,5 мм, резьба правая, ГОСТ 17587-72</v>
          </cell>
          <cell r="H2260" t="str">
            <v>Плашка М12Х1,5 ХВСГ, 9 ХС</v>
          </cell>
          <cell r="I2260" t="str">
            <v>БК</v>
          </cell>
          <cell r="J2260">
            <v>0</v>
          </cell>
          <cell r="K2260">
            <v>631010000</v>
          </cell>
          <cell r="L2260" t="str">
            <v>ҚР, ШҚО, Өскемен қ., Бажов көш., 10</v>
          </cell>
          <cell r="M2260" t="str">
            <v>Наурыз - Сәуір</v>
          </cell>
          <cell r="N2260" t="str">
            <v>Шығыс-Қазақстан облысы, Өскемен қ.</v>
          </cell>
          <cell r="O2260" t="str">
            <v>DDP</v>
          </cell>
          <cell r="P2260" t="str">
            <v>шартқа қол қойылған кезден бастап 45 күнтізбелік күн ішінде</v>
          </cell>
          <cell r="Q2260">
            <v>0</v>
          </cell>
          <cell r="R2260">
            <v>796</v>
          </cell>
          <cell r="S2260" t="str">
            <v>Дана</v>
          </cell>
        </row>
        <row r="2261">
          <cell r="A2261" t="str">
            <v>1444 Т</v>
          </cell>
          <cell r="B2261" t="str">
            <v>"ШҚ АЭК" АҚ</v>
          </cell>
          <cell r="C2261" t="str">
            <v>25.73.40.160.000.00.0796.000000000038</v>
          </cell>
          <cell r="D2261">
            <v>532155118</v>
          </cell>
          <cell r="E2261" t="str">
            <v>Плашка М12Х1,75</v>
          </cell>
          <cell r="F2261" t="str">
            <v>Плашка</v>
          </cell>
          <cell r="G2261" t="str">
            <v>круглая, диаметр резьбы М12, шаг резьбы 1,75 мм, резьба правая, ГОСТ 17587-72</v>
          </cell>
          <cell r="H2261" t="str">
            <v>Плашка М12Х1,75</v>
          </cell>
          <cell r="I2261" t="str">
            <v>БК</v>
          </cell>
          <cell r="J2261">
            <v>0</v>
          </cell>
          <cell r="K2261">
            <v>631010000</v>
          </cell>
          <cell r="L2261" t="str">
            <v>ҚР, ШҚО, Өскемен қ., Бажов көш., 10</v>
          </cell>
          <cell r="M2261" t="str">
            <v>Желтоқсан-Қантар</v>
          </cell>
          <cell r="N2261" t="str">
            <v>Шығыс-Қазақстан облысы, Өскемен қ.</v>
          </cell>
          <cell r="O2261" t="str">
            <v>DDP</v>
          </cell>
          <cell r="P2261" t="str">
            <v>шартқа қол қойылған кезден бастап 45 күнтізбелік күн ішінде</v>
          </cell>
          <cell r="Q2261">
            <v>0</v>
          </cell>
          <cell r="R2261">
            <v>796</v>
          </cell>
          <cell r="S2261" t="str">
            <v>Дана</v>
          </cell>
        </row>
        <row r="2262">
          <cell r="A2262" t="str">
            <v>1444-1 Т</v>
          </cell>
          <cell r="B2262" t="str">
            <v>"ШҚ АЭК" АҚ</v>
          </cell>
          <cell r="C2262" t="str">
            <v>25.73.40.160.000.00.0796.000000000038</v>
          </cell>
          <cell r="D2262">
            <v>532155118</v>
          </cell>
          <cell r="E2262" t="str">
            <v>Плашка М12Х1,75</v>
          </cell>
          <cell r="F2262" t="str">
            <v>Плашка</v>
          </cell>
          <cell r="G2262" t="str">
            <v>круглая, диаметр резьбы М12, шаг резьбы 1,75 мм, резьба правая, ГОСТ 17587-72</v>
          </cell>
          <cell r="H2262" t="str">
            <v>Плашка М12Х1,75</v>
          </cell>
          <cell r="I2262" t="str">
            <v>БК</v>
          </cell>
          <cell r="J2262">
            <v>0</v>
          </cell>
          <cell r="K2262">
            <v>631010000</v>
          </cell>
          <cell r="L2262" t="str">
            <v>ҚР, ШҚО, Өскемен қ., Бажов көш., 10</v>
          </cell>
          <cell r="M2262" t="str">
            <v>Наурыз - Сәуір</v>
          </cell>
          <cell r="N2262" t="str">
            <v>Шығыс-Қазақстан облысы, Өскемен қ.</v>
          </cell>
          <cell r="O2262" t="str">
            <v>DDP</v>
          </cell>
          <cell r="P2262" t="str">
            <v>шартқа қол қойылған кезден бастап 45 күнтізбелік күн ішінде</v>
          </cell>
          <cell r="Q2262">
            <v>0</v>
          </cell>
          <cell r="R2262">
            <v>796</v>
          </cell>
          <cell r="S2262" t="str">
            <v>Дана</v>
          </cell>
        </row>
        <row r="2263">
          <cell r="A2263" t="str">
            <v>1445 Т</v>
          </cell>
          <cell r="B2263" t="str">
            <v>"ШҚ АЭК" АҚ</v>
          </cell>
          <cell r="C2263" t="str">
            <v>25.73.40.160.000.00.0796.000000000022</v>
          </cell>
          <cell r="D2263">
            <v>532155123</v>
          </cell>
          <cell r="E2263" t="str">
            <v>Плашка М14Х1,5 ХВСГ, 9 ХС</v>
          </cell>
          <cell r="F2263" t="str">
            <v>Плашка</v>
          </cell>
          <cell r="G2263" t="str">
            <v>круглая, диаметр М14, шаг резьбы 1,5 мм, вид резьбы-правая, ГОСТ 9740 - 71</v>
          </cell>
          <cell r="H2263" t="str">
            <v>Плашка М14Х1,5 ХВСГ, 9 ХС</v>
          </cell>
          <cell r="I2263" t="str">
            <v>БК</v>
          </cell>
          <cell r="J2263">
            <v>0</v>
          </cell>
          <cell r="K2263">
            <v>631010000</v>
          </cell>
          <cell r="L2263" t="str">
            <v>ҚР, ШҚО, Өскемен қ., Бажов көш., 10</v>
          </cell>
          <cell r="M2263" t="str">
            <v>Желтоқсан-Қантар</v>
          </cell>
          <cell r="N2263" t="str">
            <v>Шығыс-Қазақстан облысы, Өскемен қ.</v>
          </cell>
          <cell r="O2263" t="str">
            <v>DDP</v>
          </cell>
          <cell r="P2263" t="str">
            <v>шартқа қол қойылған кезден бастап 45 күнтізбелік күн ішінде</v>
          </cell>
          <cell r="Q2263">
            <v>0</v>
          </cell>
          <cell r="R2263">
            <v>796</v>
          </cell>
          <cell r="S2263" t="str">
            <v>Дана</v>
          </cell>
        </row>
        <row r="2264">
          <cell r="A2264" t="str">
            <v>1445-1 Т</v>
          </cell>
          <cell r="B2264" t="str">
            <v>"ШҚ АЭК" АҚ</v>
          </cell>
          <cell r="C2264" t="str">
            <v>25.73.40.160.000.00.0796.000000000022</v>
          </cell>
          <cell r="D2264">
            <v>532155123</v>
          </cell>
          <cell r="E2264" t="str">
            <v>Плашка М14Х1,5 ХВСГ, 9 ХС</v>
          </cell>
          <cell r="F2264" t="str">
            <v>Плашка</v>
          </cell>
          <cell r="G2264" t="str">
            <v>круглая, диаметр М14, шаг резьбы 1,5 мм, вид резьбы-правая, ГОСТ 9740 - 71</v>
          </cell>
          <cell r="H2264" t="str">
            <v>Плашка М14Х1,5 ХВСГ, 9 ХС</v>
          </cell>
          <cell r="I2264" t="str">
            <v>БК</v>
          </cell>
          <cell r="J2264">
            <v>0</v>
          </cell>
          <cell r="K2264">
            <v>631010000</v>
          </cell>
          <cell r="L2264" t="str">
            <v>ҚР, ШҚО, Өскемен қ., Бажов көш., 10</v>
          </cell>
          <cell r="M2264" t="str">
            <v>Наурыз - Сәуір</v>
          </cell>
          <cell r="N2264" t="str">
            <v>Шығыс-Қазақстан облысы, Өскемен қ.</v>
          </cell>
          <cell r="O2264" t="str">
            <v>DDP</v>
          </cell>
          <cell r="P2264" t="str">
            <v>шартқа қол қойылған кезден бастап 45 күнтізбелік күн ішінде</v>
          </cell>
          <cell r="Q2264">
            <v>0</v>
          </cell>
          <cell r="R2264">
            <v>796</v>
          </cell>
          <cell r="S2264" t="str">
            <v>Дана</v>
          </cell>
        </row>
        <row r="2265">
          <cell r="A2265" t="str">
            <v>1446 Т</v>
          </cell>
          <cell r="B2265" t="str">
            <v>"ШҚ АЭК" АҚ</v>
          </cell>
          <cell r="C2265" t="str">
            <v>25.73.40.160.000.00.0796.000000000040</v>
          </cell>
          <cell r="D2265">
            <v>532155124</v>
          </cell>
          <cell r="E2265" t="str">
            <v>Плашка М14Х2,0 ХВСГ, 9 ХС</v>
          </cell>
          <cell r="F2265" t="str">
            <v>Плашка</v>
          </cell>
          <cell r="G2265" t="str">
            <v>круглая, диаметр резьбы М14, шаг резьбы 2,0 мм, резьба правая, ГОСТ 17587-72</v>
          </cell>
          <cell r="H2265" t="str">
            <v>Плашка М14Х2,0 ХВСГ, 9 ХС</v>
          </cell>
          <cell r="I2265" t="str">
            <v>БК</v>
          </cell>
          <cell r="J2265">
            <v>0</v>
          </cell>
          <cell r="K2265">
            <v>631010000</v>
          </cell>
          <cell r="L2265" t="str">
            <v>ҚР, ШҚО, Өскемен қ., Бажов көш., 10</v>
          </cell>
          <cell r="M2265" t="str">
            <v>Желтоқсан-Қантар</v>
          </cell>
          <cell r="N2265" t="str">
            <v>Шығыс-Қазақстан облысы, Өскемен қ.</v>
          </cell>
          <cell r="O2265" t="str">
            <v>DDP</v>
          </cell>
          <cell r="P2265" t="str">
            <v>шартқа қол қойылған кезден бастап 45 күнтізбелік күн ішінде</v>
          </cell>
          <cell r="Q2265">
            <v>0</v>
          </cell>
          <cell r="R2265">
            <v>796</v>
          </cell>
          <cell r="S2265" t="str">
            <v>Дана</v>
          </cell>
        </row>
        <row r="2266">
          <cell r="A2266" t="str">
            <v>1446-1 Т</v>
          </cell>
          <cell r="B2266" t="str">
            <v>"ШҚ АЭК" АҚ</v>
          </cell>
          <cell r="C2266" t="str">
            <v>25.73.40.160.000.00.0796.000000000040</v>
          </cell>
          <cell r="D2266">
            <v>532155124</v>
          </cell>
          <cell r="E2266" t="str">
            <v>Плашка М14Х2,0 ХВСГ, 9 ХС</v>
          </cell>
          <cell r="F2266" t="str">
            <v>Плашка</v>
          </cell>
          <cell r="G2266" t="str">
            <v>круглая, диаметр резьбы М14, шаг резьбы 2,0 мм, резьба правая, ГОСТ 17587-72</v>
          </cell>
          <cell r="H2266" t="str">
            <v>Плашка М14Х2,0 ХВСГ, 9 ХС</v>
          </cell>
          <cell r="I2266" t="str">
            <v>БК</v>
          </cell>
          <cell r="J2266">
            <v>0</v>
          </cell>
          <cell r="K2266">
            <v>631010000</v>
          </cell>
          <cell r="L2266" t="str">
            <v>ҚР, ШҚО, Өскемен қ., Бажов көш., 10</v>
          </cell>
          <cell r="M2266" t="str">
            <v>Наурыз - Сәуір</v>
          </cell>
          <cell r="N2266" t="str">
            <v>Шығыс-Қазақстан облысы, Өскемен қ.</v>
          </cell>
          <cell r="O2266" t="str">
            <v>DDP</v>
          </cell>
          <cell r="P2266" t="str">
            <v>шартқа қол қойылған кезден бастап 45 күнтізбелік күн ішінде</v>
          </cell>
          <cell r="Q2266">
            <v>0</v>
          </cell>
          <cell r="R2266">
            <v>796</v>
          </cell>
          <cell r="S2266" t="str">
            <v>Дана</v>
          </cell>
        </row>
        <row r="2267">
          <cell r="A2267" t="str">
            <v>1447 Т</v>
          </cell>
          <cell r="B2267" t="str">
            <v>"ШҚ АЭК" АҚ</v>
          </cell>
          <cell r="C2267" t="str">
            <v>25.73.40.160.000.00.0796.000000000041</v>
          </cell>
          <cell r="D2267">
            <v>532155130</v>
          </cell>
          <cell r="E2267" t="str">
            <v>Плашка М16Х2,0 ХВСГ, 9 ХС</v>
          </cell>
          <cell r="F2267" t="str">
            <v>Плашка</v>
          </cell>
          <cell r="G2267" t="str">
            <v>круглая, диаметр резьбы М16, шаг резьбы 2,0 мм, резьба правая, ГОСТ 17587-72</v>
          </cell>
          <cell r="H2267" t="str">
            <v>Плашка М16Х2,0 ХВСГ, 9 ХС</v>
          </cell>
          <cell r="I2267" t="str">
            <v>БК</v>
          </cell>
          <cell r="J2267">
            <v>0</v>
          </cell>
          <cell r="K2267">
            <v>631010000</v>
          </cell>
          <cell r="L2267" t="str">
            <v>ҚР, ШҚО, Өскемен қ., Бажов көш., 10</v>
          </cell>
          <cell r="M2267" t="str">
            <v>Желтоқсан-Қантар</v>
          </cell>
          <cell r="N2267" t="str">
            <v>Шығыс-Қазақстан облысы, Өскемен қ.</v>
          </cell>
          <cell r="O2267" t="str">
            <v>DDP</v>
          </cell>
          <cell r="P2267" t="str">
            <v>шартқа қол қойылған кезден бастап 45 күнтізбелік күн ішінде</v>
          </cell>
          <cell r="Q2267">
            <v>0</v>
          </cell>
          <cell r="R2267">
            <v>796</v>
          </cell>
          <cell r="S2267" t="str">
            <v>Дана</v>
          </cell>
        </row>
        <row r="2268">
          <cell r="A2268" t="str">
            <v>1448 Т</v>
          </cell>
          <cell r="B2268" t="str">
            <v>"ШҚ АЭК" АҚ</v>
          </cell>
          <cell r="C2268" t="str">
            <v>25.73.20.900.000.00.0796.000000000001</v>
          </cell>
          <cell r="D2268">
            <v>532155132</v>
          </cell>
          <cell r="E2268" t="str">
            <v>Плашка М18Х1,5 ХВСГ, 9 ХС</v>
          </cell>
          <cell r="F2268" t="str">
            <v>Плашка</v>
          </cell>
          <cell r="G2268" t="str">
            <v>круглая, шаг резьбы 1,5 мм, диаметр резьбы М18</v>
          </cell>
          <cell r="H2268" t="str">
            <v>Плашка М18Х1,5 ХВСГ, 9 ХС</v>
          </cell>
          <cell r="I2268" t="str">
            <v>БК</v>
          </cell>
          <cell r="J2268">
            <v>0</v>
          </cell>
          <cell r="K2268">
            <v>631010000</v>
          </cell>
          <cell r="L2268" t="str">
            <v>ҚР, ШҚО, Өскемен қ., Бажов көш., 10</v>
          </cell>
          <cell r="M2268" t="str">
            <v>Желтоқсан-Қантар</v>
          </cell>
          <cell r="N2268" t="str">
            <v>Шығыс-Қазақстан облысы, Өскемен қ.</v>
          </cell>
          <cell r="O2268" t="str">
            <v>DDP</v>
          </cell>
          <cell r="P2268" t="str">
            <v>шартқа қол қойылған кезден бастап 45 күнтізбелік күн ішінде</v>
          </cell>
          <cell r="Q2268">
            <v>0</v>
          </cell>
          <cell r="R2268">
            <v>796</v>
          </cell>
          <cell r="S2268" t="str">
            <v>Дана</v>
          </cell>
        </row>
        <row r="2269">
          <cell r="A2269" t="str">
            <v>1448-1 Т</v>
          </cell>
          <cell r="B2269" t="str">
            <v>"ШҚ АЭК" АҚ</v>
          </cell>
          <cell r="C2269" t="str">
            <v>25.73.20.900.000.00.0796.000000000001</v>
          </cell>
          <cell r="D2269">
            <v>532155132</v>
          </cell>
          <cell r="E2269" t="str">
            <v>Плашка М18Х1,5 ХВСГ, 9 ХС</v>
          </cell>
          <cell r="F2269" t="str">
            <v>Плашка</v>
          </cell>
          <cell r="G2269" t="str">
            <v>круглая, шаг резьбы 1,5 мм, диаметр резьбы М18</v>
          </cell>
          <cell r="H2269" t="str">
            <v>Плашка М18Х1,5 ХВСГ, 9 ХС</v>
          </cell>
          <cell r="I2269" t="str">
            <v>БК</v>
          </cell>
          <cell r="J2269">
            <v>0</v>
          </cell>
          <cell r="K2269">
            <v>631010000</v>
          </cell>
          <cell r="L2269" t="str">
            <v>ҚР, ШҚО, Өскемен қ., Бажов көш., 10</v>
          </cell>
          <cell r="M2269" t="str">
            <v>Наурыз - Сәуір</v>
          </cell>
          <cell r="N2269" t="str">
            <v>Шығыс-Қазақстан облысы, Өскемен қ.</v>
          </cell>
          <cell r="O2269" t="str">
            <v>DDP</v>
          </cell>
          <cell r="P2269" t="str">
            <v>шартқа қол қойылған кезден бастап 45 күнтізбелік күн ішінде</v>
          </cell>
          <cell r="Q2269">
            <v>0</v>
          </cell>
          <cell r="R2269">
            <v>796</v>
          </cell>
          <cell r="S2269" t="str">
            <v>Дана</v>
          </cell>
        </row>
        <row r="2270">
          <cell r="A2270" t="str">
            <v>1449 Т</v>
          </cell>
          <cell r="B2270" t="str">
            <v>"ШҚ АЭК" АҚ</v>
          </cell>
          <cell r="C2270" t="str">
            <v>25.73.40.160.000.00.0796.000000000042</v>
          </cell>
          <cell r="D2270">
            <v>532155134</v>
          </cell>
          <cell r="E2270" t="str">
            <v>Плашка М18Х2,5 ХВСГ, 9 ХС</v>
          </cell>
          <cell r="F2270" t="str">
            <v>Плашка</v>
          </cell>
          <cell r="G2270" t="str">
            <v>круглая, диаметр резьбы М18, шаг резьбы 2,5 мм, резьба правая, ГОСТ 17587-72</v>
          </cell>
          <cell r="H2270" t="str">
            <v>Плашка М18Х2,5 ХВСГ, 9 ХС</v>
          </cell>
          <cell r="I2270" t="str">
            <v>БК</v>
          </cell>
          <cell r="J2270">
            <v>0</v>
          </cell>
          <cell r="K2270">
            <v>631010000</v>
          </cell>
          <cell r="L2270" t="str">
            <v>ҚР, ШҚО, Өскемен қ., Бажов көш., 10</v>
          </cell>
          <cell r="M2270" t="str">
            <v>Желтоқсан-Қантар</v>
          </cell>
          <cell r="N2270" t="str">
            <v>Шығыс-Қазақстан облысы, Өскемен қ.</v>
          </cell>
          <cell r="O2270" t="str">
            <v>DDP</v>
          </cell>
          <cell r="P2270" t="str">
            <v>шартқа қол қойылған кезден бастап 45 күнтізбелік күн ішінде</v>
          </cell>
          <cell r="Q2270">
            <v>0</v>
          </cell>
          <cell r="R2270">
            <v>796</v>
          </cell>
          <cell r="S2270" t="str">
            <v>Дана</v>
          </cell>
        </row>
        <row r="2271">
          <cell r="A2271" t="str">
            <v>1449-1 Т</v>
          </cell>
          <cell r="B2271" t="str">
            <v>"ШҚ АЭК" АҚ</v>
          </cell>
          <cell r="C2271" t="str">
            <v>25.73.40.160.000.00.0796.000000000042</v>
          </cell>
          <cell r="D2271">
            <v>532155134</v>
          </cell>
          <cell r="E2271" t="str">
            <v>Плашка М18Х2,5 ХВСГ, 9 ХС</v>
          </cell>
          <cell r="F2271" t="str">
            <v>Плашка</v>
          </cell>
          <cell r="G2271" t="str">
            <v>круглая, диаметр резьбы М18, шаг резьбы 2,5 мм, резьба правая, ГОСТ 17587-72</v>
          </cell>
          <cell r="H2271" t="str">
            <v>Плашка М18Х2,5 ХВСГ, 9 ХС</v>
          </cell>
          <cell r="I2271" t="str">
            <v>БК</v>
          </cell>
          <cell r="J2271">
            <v>0</v>
          </cell>
          <cell r="K2271">
            <v>631010000</v>
          </cell>
          <cell r="L2271" t="str">
            <v>ҚР, ШҚО, Өскемен қ., Бажов көш., 10</v>
          </cell>
          <cell r="M2271" t="str">
            <v>Наурыз - Сәуір</v>
          </cell>
          <cell r="N2271" t="str">
            <v>Шығыс-Қазақстан облысы, Өскемен қ.</v>
          </cell>
          <cell r="O2271" t="str">
            <v>DDP</v>
          </cell>
          <cell r="P2271" t="str">
            <v>шартқа қол қойылған кезден бастап 45 күнтізбелік күн ішінде</v>
          </cell>
          <cell r="Q2271">
            <v>0</v>
          </cell>
          <cell r="R2271">
            <v>796</v>
          </cell>
          <cell r="S2271" t="str">
            <v>Дана</v>
          </cell>
        </row>
        <row r="2272">
          <cell r="A2272" t="str">
            <v>1450 Т</v>
          </cell>
          <cell r="B2272" t="str">
            <v>"ШҚ АЭК" АҚ</v>
          </cell>
          <cell r="C2272" t="str">
            <v>25.73.40.160.000.00.0796.000000000048</v>
          </cell>
          <cell r="D2272">
            <v>532155138</v>
          </cell>
          <cell r="E2272" t="str">
            <v>Плашка М20Х2,0 ХВСГ, 9 ХС</v>
          </cell>
          <cell r="F2272" t="str">
            <v>Плашка</v>
          </cell>
          <cell r="G2272" t="str">
            <v>круглая, диаметр резьбы М20, шаг резьбы 2,0 мм, резьба правая</v>
          </cell>
          <cell r="H2272" t="str">
            <v>Плашка М20Х2,0 ХВСГ, 9 ХС</v>
          </cell>
          <cell r="I2272" t="str">
            <v>БК</v>
          </cell>
          <cell r="J2272">
            <v>0</v>
          </cell>
          <cell r="K2272">
            <v>631010000</v>
          </cell>
          <cell r="L2272" t="str">
            <v>ҚР, ШҚО, Өскемен қ., Бажов көш., 10</v>
          </cell>
          <cell r="M2272" t="str">
            <v>Желтоқсан-Қантар</v>
          </cell>
          <cell r="N2272" t="str">
            <v>Шығыс-Қазақстан облысы, Өскемен қ.</v>
          </cell>
          <cell r="O2272" t="str">
            <v>DDP</v>
          </cell>
          <cell r="P2272" t="str">
            <v>шартқа қол қойылған кезден бастап 45 күнтізбелік күн ішінде</v>
          </cell>
          <cell r="Q2272">
            <v>0</v>
          </cell>
          <cell r="R2272">
            <v>796</v>
          </cell>
          <cell r="S2272" t="str">
            <v>Дана</v>
          </cell>
        </row>
        <row r="2273">
          <cell r="A2273" t="str">
            <v>1450-1 Т</v>
          </cell>
          <cell r="B2273" t="str">
            <v>"ШҚ АЭК" АҚ</v>
          </cell>
          <cell r="C2273" t="str">
            <v>25.73.40.160.000.00.0796.000000000048</v>
          </cell>
          <cell r="D2273">
            <v>532155138</v>
          </cell>
          <cell r="E2273" t="str">
            <v>Плашка М20Х2,0 ХВСГ, 9 ХС</v>
          </cell>
          <cell r="F2273" t="str">
            <v>Плашка</v>
          </cell>
          <cell r="G2273" t="str">
            <v>круглая, диаметр резьбы М20, шаг резьбы 2,0 мм, резьба правая</v>
          </cell>
          <cell r="H2273" t="str">
            <v>Плашка М20Х2,0 ХВСГ, 9 ХС</v>
          </cell>
          <cell r="I2273" t="str">
            <v>БК</v>
          </cell>
          <cell r="J2273">
            <v>0</v>
          </cell>
          <cell r="K2273">
            <v>631010000</v>
          </cell>
          <cell r="L2273" t="str">
            <v>ҚР, ШҚО, Өскемен қ., Бажов көш., 10</v>
          </cell>
          <cell r="M2273" t="str">
            <v>Наурыз - Сәуір</v>
          </cell>
          <cell r="N2273" t="str">
            <v>Шығыс-Қазақстан облысы, Өскемен қ.</v>
          </cell>
          <cell r="O2273" t="str">
            <v>DDP</v>
          </cell>
          <cell r="P2273" t="str">
            <v>шартқа қол қойылған кезден бастап 45 күнтізбелік күн ішінде</v>
          </cell>
          <cell r="Q2273">
            <v>0</v>
          </cell>
          <cell r="R2273">
            <v>796</v>
          </cell>
          <cell r="S2273" t="str">
            <v>Дана</v>
          </cell>
        </row>
        <row r="2274">
          <cell r="A2274" t="str">
            <v>1451 Т</v>
          </cell>
          <cell r="B2274" t="str">
            <v>"ШҚ АЭК" АҚ</v>
          </cell>
          <cell r="C2274" t="str">
            <v>25.73.40.160.000.00.0796.000000000043</v>
          </cell>
          <cell r="D2274">
            <v>532155139</v>
          </cell>
          <cell r="E2274" t="str">
            <v>Плашка М20Х2,5 ХВСГ, 9 ХС</v>
          </cell>
          <cell r="F2274" t="str">
            <v>Плашка</v>
          </cell>
          <cell r="G2274" t="str">
            <v>круглая, диаметр резьбы М20, шаг резьбы 2,5 мм, резьба правая, ГОСТ 17587-72</v>
          </cell>
          <cell r="H2274" t="str">
            <v>Плашка М20Х2,5 ХВСГ, 9 ХС</v>
          </cell>
          <cell r="I2274" t="str">
            <v>БК</v>
          </cell>
          <cell r="J2274">
            <v>0</v>
          </cell>
          <cell r="K2274">
            <v>631010000</v>
          </cell>
          <cell r="L2274" t="str">
            <v>ҚР, ШҚО, Өскемен қ., Бажов көш., 10</v>
          </cell>
          <cell r="M2274" t="str">
            <v>Желтоқсан-Қантар</v>
          </cell>
          <cell r="N2274" t="str">
            <v>Шығыс-Қазақстан облысы, Өскемен қ.</v>
          </cell>
          <cell r="O2274" t="str">
            <v>DDP</v>
          </cell>
          <cell r="P2274" t="str">
            <v>шартқа қол қойылған кезден бастап 45 күнтізбелік күн ішінде</v>
          </cell>
          <cell r="Q2274">
            <v>0</v>
          </cell>
          <cell r="R2274">
            <v>796</v>
          </cell>
          <cell r="S2274" t="str">
            <v>Дана</v>
          </cell>
        </row>
        <row r="2275">
          <cell r="A2275" t="str">
            <v>1451-1 Т</v>
          </cell>
          <cell r="B2275" t="str">
            <v>"ШҚ АЭК" АҚ</v>
          </cell>
          <cell r="C2275" t="str">
            <v>25.73.40.160.000.00.0796.000000000043</v>
          </cell>
          <cell r="D2275">
            <v>532155139</v>
          </cell>
          <cell r="E2275" t="str">
            <v>Плашка М20Х2,5 ХВСГ, 9 ХС</v>
          </cell>
          <cell r="F2275" t="str">
            <v>Плашка</v>
          </cell>
          <cell r="G2275" t="str">
            <v>круглая, диаметр резьбы М20, шаг резьбы 2,5 мм, резьба правая, ГОСТ 17587-72</v>
          </cell>
          <cell r="H2275" t="str">
            <v>Плашка М20Х2,5 ХВСГ, 9 ХС</v>
          </cell>
          <cell r="I2275" t="str">
            <v>БК</v>
          </cell>
          <cell r="J2275">
            <v>0</v>
          </cell>
          <cell r="K2275">
            <v>631010000</v>
          </cell>
          <cell r="L2275" t="str">
            <v>ҚР, ШҚО, Өскемен қ., Бажов көш., 10</v>
          </cell>
          <cell r="M2275" t="str">
            <v>Наурыз - Сәуір</v>
          </cell>
          <cell r="N2275" t="str">
            <v>Шығыс-Қазақстан облысы, Өскемен қ.</v>
          </cell>
          <cell r="O2275" t="str">
            <v>DDP</v>
          </cell>
          <cell r="P2275" t="str">
            <v>шартқа қол қойылған кезден бастап 45 күнтізбелік күн ішінде</v>
          </cell>
          <cell r="Q2275">
            <v>0</v>
          </cell>
          <cell r="R2275">
            <v>796</v>
          </cell>
          <cell r="S2275" t="str">
            <v>Дана</v>
          </cell>
        </row>
        <row r="2276">
          <cell r="A2276" t="str">
            <v>1452 Т</v>
          </cell>
          <cell r="B2276" t="str">
            <v>"ШҚ АЭК" АҚ</v>
          </cell>
          <cell r="C2276" t="str">
            <v>25.73.40.160.000.00.0796.000000000053</v>
          </cell>
          <cell r="D2276">
            <v>532155142</v>
          </cell>
          <cell r="E2276" t="str">
            <v>Плашка М22Х1,5 ХВСГ, 9 ХС</v>
          </cell>
          <cell r="F2276" t="str">
            <v>Плашка</v>
          </cell>
          <cell r="G2276" t="str">
            <v>круглая, диаметр резьбы M22, шаг резьбы 1,5 мм, резьба правая, ГОСТ 9740-71</v>
          </cell>
          <cell r="H2276" t="str">
            <v>Плашка М22Х1,5 ХВСГ, 9 ХС</v>
          </cell>
          <cell r="I2276" t="str">
            <v>БК</v>
          </cell>
          <cell r="J2276">
            <v>0</v>
          </cell>
          <cell r="K2276">
            <v>631010000</v>
          </cell>
          <cell r="L2276" t="str">
            <v>ҚР, ШҚО, Өскемен қ., Бажов көш., 10</v>
          </cell>
          <cell r="M2276" t="str">
            <v>Желтоқсан-Қантар</v>
          </cell>
          <cell r="N2276" t="str">
            <v>Шығыс-Қазақстан облысы, Өскемен қ.</v>
          </cell>
          <cell r="O2276" t="str">
            <v>DDP</v>
          </cell>
          <cell r="P2276" t="str">
            <v>шартқа қол қойылған кезден бастап 45 күнтізбелік күн ішінде</v>
          </cell>
          <cell r="Q2276">
            <v>0</v>
          </cell>
          <cell r="R2276">
            <v>796</v>
          </cell>
          <cell r="S2276" t="str">
            <v>Дана</v>
          </cell>
        </row>
        <row r="2277">
          <cell r="A2277" t="str">
            <v>1452-1 Т</v>
          </cell>
          <cell r="B2277" t="str">
            <v>"ШҚ АЭК" АҚ</v>
          </cell>
          <cell r="C2277" t="str">
            <v>25.73.40.160.000.00.0796.000000000053</v>
          </cell>
          <cell r="D2277">
            <v>532155142</v>
          </cell>
          <cell r="E2277" t="str">
            <v>Плашка М22Х1,5 ХВСГ, 9 ХС</v>
          </cell>
          <cell r="F2277" t="str">
            <v>Плашка</v>
          </cell>
          <cell r="G2277" t="str">
            <v>круглая, диаметр резьбы M22, шаг резьбы 1,5 мм, резьба правая, ГОСТ 9740-71</v>
          </cell>
          <cell r="H2277" t="str">
            <v>Плашка М22Х1,5 ХВСГ, 9 ХС</v>
          </cell>
          <cell r="I2277" t="str">
            <v>БК</v>
          </cell>
          <cell r="J2277">
            <v>0</v>
          </cell>
          <cell r="K2277">
            <v>631010000</v>
          </cell>
          <cell r="L2277" t="str">
            <v>ҚР, ШҚО, Өскемен қ., Бажов көш., 10</v>
          </cell>
          <cell r="M2277" t="str">
            <v>Наурыз - Сәуір</v>
          </cell>
          <cell r="N2277" t="str">
            <v>Шығыс-Қазақстан облысы, Өскемен қ.</v>
          </cell>
          <cell r="O2277" t="str">
            <v>DDP</v>
          </cell>
          <cell r="P2277" t="str">
            <v>шартқа қол қойылған кезден бастап 45 күнтізбелік күн ішінде</v>
          </cell>
          <cell r="Q2277">
            <v>0</v>
          </cell>
          <cell r="R2277">
            <v>796</v>
          </cell>
          <cell r="S2277" t="str">
            <v>Дана</v>
          </cell>
        </row>
        <row r="2278">
          <cell r="A2278" t="str">
            <v>1453 Т</v>
          </cell>
          <cell r="B2278" t="str">
            <v>"ШҚ АЭК" АҚ</v>
          </cell>
          <cell r="C2278" t="str">
            <v>25.73.40.160.000.00.0796.000000000044</v>
          </cell>
          <cell r="D2278">
            <v>532155145</v>
          </cell>
          <cell r="E2278" t="str">
            <v>Плашка М22Х2,5 ХВСГ, 9 ХС</v>
          </cell>
          <cell r="F2278" t="str">
            <v>Плашка</v>
          </cell>
          <cell r="G2278" t="str">
            <v>круглая, диаметр резьбы М22, шаг резьбы 2,5 мм, резьба правая, ГОСТ 17587-72</v>
          </cell>
          <cell r="H2278" t="str">
            <v>Плашка М22Х2,5 ХВСГ, 9 ХС</v>
          </cell>
          <cell r="I2278" t="str">
            <v>БК</v>
          </cell>
          <cell r="J2278">
            <v>0</v>
          </cell>
          <cell r="K2278">
            <v>631010000</v>
          </cell>
          <cell r="L2278" t="str">
            <v>ҚР, ШҚО, Өскемен қ., Бажов көш., 10</v>
          </cell>
          <cell r="M2278" t="str">
            <v>Желтоқсан-Қантар</v>
          </cell>
          <cell r="N2278" t="str">
            <v>Шығыс-Қазақстан облысы, Өскемен қ.</v>
          </cell>
          <cell r="O2278" t="str">
            <v>DDP</v>
          </cell>
          <cell r="P2278" t="str">
            <v>шартқа қол қойылған кезден бастап 45 күнтізбелік күн ішінде</v>
          </cell>
          <cell r="Q2278">
            <v>0</v>
          </cell>
          <cell r="R2278">
            <v>796</v>
          </cell>
          <cell r="S2278" t="str">
            <v>Дана</v>
          </cell>
        </row>
        <row r="2279">
          <cell r="A2279" t="str">
            <v>1453-1 Т</v>
          </cell>
          <cell r="B2279" t="str">
            <v>"ШҚ АЭК" АҚ</v>
          </cell>
          <cell r="C2279" t="str">
            <v>25.73.40.160.000.00.0796.000000000044</v>
          </cell>
          <cell r="D2279">
            <v>532155145</v>
          </cell>
          <cell r="E2279" t="str">
            <v>Плашка М22Х2,5 ХВСГ, 9 ХС</v>
          </cell>
          <cell r="F2279" t="str">
            <v>Плашка</v>
          </cell>
          <cell r="G2279" t="str">
            <v>круглая, диаметр резьбы М22, шаг резьбы 2,5 мм, резьба правая, ГОСТ 17587-72</v>
          </cell>
          <cell r="H2279" t="str">
            <v>Плашка М22Х2,5 ХВСГ, 9 ХС</v>
          </cell>
          <cell r="I2279" t="str">
            <v>БК</v>
          </cell>
          <cell r="J2279">
            <v>0</v>
          </cell>
          <cell r="K2279">
            <v>631010000</v>
          </cell>
          <cell r="L2279" t="str">
            <v>ҚР, ШҚО, Өскемен қ., Бажов көш., 10</v>
          </cell>
          <cell r="M2279" t="str">
            <v>Наурыз - Сәуір</v>
          </cell>
          <cell r="N2279" t="str">
            <v>Шығыс-Қазақстан облысы, Өскемен қ.</v>
          </cell>
          <cell r="O2279" t="str">
            <v>DDP</v>
          </cell>
          <cell r="P2279" t="str">
            <v>шартқа қол қойылған кезден бастап 45 күнтізбелік күн ішінде</v>
          </cell>
          <cell r="Q2279">
            <v>0</v>
          </cell>
          <cell r="R2279">
            <v>796</v>
          </cell>
          <cell r="S2279" t="str">
            <v>Дана</v>
          </cell>
        </row>
        <row r="2280">
          <cell r="A2280" t="str">
            <v>1454 Т</v>
          </cell>
          <cell r="B2280" t="str">
            <v>"ШҚ АЭК" АҚ</v>
          </cell>
          <cell r="C2280" t="str">
            <v>25.73.40.160.000.00.0796.000000000063</v>
          </cell>
          <cell r="D2280">
            <v>532155149</v>
          </cell>
          <cell r="E2280" t="str">
            <v>Плашка М24Х3,0 ХВСГ, 9 ХС</v>
          </cell>
          <cell r="F2280" t="str">
            <v>Плашка</v>
          </cell>
          <cell r="G2280" t="str">
            <v>круглая, диаметр резьбы M24, шаг резьбы 3 мм, резьба правая, ГОСТ 17587-72</v>
          </cell>
          <cell r="H2280" t="str">
            <v>Плашка М24Х3,0 ХВСГ, 9 ХС</v>
          </cell>
          <cell r="I2280" t="str">
            <v>БК</v>
          </cell>
          <cell r="J2280">
            <v>0</v>
          </cell>
          <cell r="K2280">
            <v>631010000</v>
          </cell>
          <cell r="L2280" t="str">
            <v>ҚР, ШҚО, Өскемен қ., Бажов көш., 10</v>
          </cell>
          <cell r="M2280" t="str">
            <v>Желтоқсан-Қантар</v>
          </cell>
          <cell r="N2280" t="str">
            <v>Шығыс-Қазақстан облысы, Өскемен қ.</v>
          </cell>
          <cell r="O2280" t="str">
            <v>DDP</v>
          </cell>
          <cell r="P2280" t="str">
            <v>шартқа қол қойылған кезден бастап 45 күнтізбелік күн ішінде</v>
          </cell>
          <cell r="Q2280">
            <v>0</v>
          </cell>
          <cell r="R2280">
            <v>796</v>
          </cell>
          <cell r="S2280" t="str">
            <v>Дана</v>
          </cell>
        </row>
        <row r="2281">
          <cell r="A2281" t="str">
            <v>1454-1 Т</v>
          </cell>
          <cell r="B2281" t="str">
            <v>"ШҚ АЭК" АҚ</v>
          </cell>
          <cell r="C2281" t="str">
            <v>25.73.40.160.000.00.0796.000000000063</v>
          </cell>
          <cell r="D2281">
            <v>532155149</v>
          </cell>
          <cell r="E2281" t="str">
            <v>Плашка М24Х3,0 ХВСГ, 9 ХС</v>
          </cell>
          <cell r="F2281" t="str">
            <v>Плашка</v>
          </cell>
          <cell r="G2281" t="str">
            <v>круглая, диаметр резьбы M24, шаг резьбы 3 мм, резьба правая, ГОСТ 17587-72</v>
          </cell>
          <cell r="H2281" t="str">
            <v>Плашка М24Х3,0 ХВСГ, 9 ХС</v>
          </cell>
          <cell r="I2281" t="str">
            <v>БК</v>
          </cell>
          <cell r="J2281">
            <v>0</v>
          </cell>
          <cell r="K2281">
            <v>631010000</v>
          </cell>
          <cell r="L2281" t="str">
            <v>ҚР, ШҚО, Өскемен қ., Бажов көш., 10</v>
          </cell>
          <cell r="M2281" t="str">
            <v>Наурыз - Сәуір</v>
          </cell>
          <cell r="N2281" t="str">
            <v>Шығыс-Қазақстан облысы, Өскемен қ.</v>
          </cell>
          <cell r="O2281" t="str">
            <v>DDP</v>
          </cell>
          <cell r="P2281" t="str">
            <v>шартқа қол қойылған кезден бастап 45 күнтізбелік күн ішінде</v>
          </cell>
          <cell r="Q2281">
            <v>0</v>
          </cell>
          <cell r="R2281">
            <v>796</v>
          </cell>
          <cell r="S2281" t="str">
            <v>Дана</v>
          </cell>
        </row>
        <row r="2282">
          <cell r="A2282" t="str">
            <v>1455 Т</v>
          </cell>
          <cell r="B2282" t="str">
            <v>"ШҚ АЭК" АҚ</v>
          </cell>
          <cell r="C2282" t="str">
            <v>25.73.40.160.000.00.0796.000000000016</v>
          </cell>
          <cell r="D2282">
            <v>532155181</v>
          </cell>
          <cell r="E2282" t="str">
            <v>Плашка М6Х1,0 ХВСГ, 9 ХС</v>
          </cell>
          <cell r="F2282" t="str">
            <v>Плашка</v>
          </cell>
          <cell r="G2282" t="str">
            <v>круглая, диаметр резьбы М6, шаг резьбы 1 мм, резьба-правая, ГОСТ 9740 - 71</v>
          </cell>
          <cell r="H2282" t="str">
            <v>Плашка М6Х1,0 ХВСГ, 9 ХС</v>
          </cell>
          <cell r="I2282" t="str">
            <v>БК</v>
          </cell>
          <cell r="J2282">
            <v>0</v>
          </cell>
          <cell r="K2282">
            <v>631010000</v>
          </cell>
          <cell r="L2282" t="str">
            <v>ҚР, ШҚО, Өскемен қ., Бажов көш., 10</v>
          </cell>
          <cell r="M2282" t="str">
            <v>Желтоқсан-Қантар</v>
          </cell>
          <cell r="N2282" t="str">
            <v>Шығыс-Қазақстан облысы, Өскемен қ.</v>
          </cell>
          <cell r="O2282" t="str">
            <v>DDP</v>
          </cell>
          <cell r="P2282" t="str">
            <v>шартқа қол қойылған кезден бастап 45 күнтізбелік күн ішінде</v>
          </cell>
          <cell r="Q2282">
            <v>0</v>
          </cell>
          <cell r="R2282">
            <v>796</v>
          </cell>
          <cell r="S2282" t="str">
            <v>Дана</v>
          </cell>
        </row>
        <row r="2283">
          <cell r="A2283" t="str">
            <v>1455-1 Т</v>
          </cell>
          <cell r="B2283" t="str">
            <v>"ШҚ АЭК" АҚ</v>
          </cell>
          <cell r="C2283" t="str">
            <v>25.73.40.160.000.00.0796.000000000016</v>
          </cell>
          <cell r="D2283">
            <v>532155181</v>
          </cell>
          <cell r="E2283" t="str">
            <v>Плашка М6Х1,0 ХВСГ, 9 ХС</v>
          </cell>
          <cell r="F2283" t="str">
            <v>Плашка</v>
          </cell>
          <cell r="G2283" t="str">
            <v>круглая, диаметр резьбы М6, шаг резьбы 1 мм, резьба-правая, ГОСТ 9740 - 71</v>
          </cell>
          <cell r="H2283" t="str">
            <v>Плашка М6Х1,0 ХВСГ, 9 ХС</v>
          </cell>
          <cell r="I2283" t="str">
            <v>БК</v>
          </cell>
          <cell r="J2283">
            <v>0</v>
          </cell>
          <cell r="K2283">
            <v>631010000</v>
          </cell>
          <cell r="L2283" t="str">
            <v>ҚР, ШҚО, Өскемен қ., Бажов көш., 10</v>
          </cell>
          <cell r="M2283" t="str">
            <v>Наурыз - Сәуір</v>
          </cell>
          <cell r="N2283" t="str">
            <v>Шығыс-Қазақстан облысы, Өскемен қ.</v>
          </cell>
          <cell r="O2283" t="str">
            <v>DDP</v>
          </cell>
          <cell r="P2283" t="str">
            <v>шартқа қол қойылған кезден бастап 45 күнтізбелік күн ішінде</v>
          </cell>
          <cell r="Q2283">
            <v>0</v>
          </cell>
          <cell r="R2283">
            <v>796</v>
          </cell>
          <cell r="S2283" t="str">
            <v>Дана</v>
          </cell>
        </row>
        <row r="2284">
          <cell r="A2284" t="str">
            <v>1456 Т</v>
          </cell>
          <cell r="B2284" t="str">
            <v>"ШҚ АЭК" АҚ</v>
          </cell>
          <cell r="C2284" t="str">
            <v>25.73.40.160.000.00.0796.000000000060</v>
          </cell>
          <cell r="D2284">
            <v>532155185</v>
          </cell>
          <cell r="E2284" t="str">
            <v>Плашка М8Х1,25</v>
          </cell>
          <cell r="F2284" t="str">
            <v>Плашка</v>
          </cell>
          <cell r="G2284" t="str">
            <v>круглая, диаметр резьбы М8, шаг резьбы 1,25 мм, резьба правая, ГОСТ 9740-71</v>
          </cell>
          <cell r="H2284" t="str">
            <v>Плашка М8Х1,25</v>
          </cell>
          <cell r="I2284" t="str">
            <v>БК</v>
          </cell>
          <cell r="J2284">
            <v>0</v>
          </cell>
          <cell r="K2284">
            <v>631010000</v>
          </cell>
          <cell r="L2284" t="str">
            <v>ҚР, ШҚО, Өскемен қ., Бажов көш., 10</v>
          </cell>
          <cell r="M2284" t="str">
            <v>Желтоқсан-Қантар</v>
          </cell>
          <cell r="N2284" t="str">
            <v>Шығыс-Қазақстан облысы, Өскемен қ.</v>
          </cell>
          <cell r="O2284" t="str">
            <v>DDP</v>
          </cell>
          <cell r="P2284" t="str">
            <v>шартқа қол қойылған кезден бастап 45 күнтізбелік күн ішінде</v>
          </cell>
          <cell r="Q2284">
            <v>0</v>
          </cell>
          <cell r="R2284">
            <v>796</v>
          </cell>
          <cell r="S2284" t="str">
            <v>Дана</v>
          </cell>
        </row>
        <row r="2285">
          <cell r="A2285" t="str">
            <v>1456-1 Т</v>
          </cell>
          <cell r="B2285" t="str">
            <v>"ШҚ АЭК" АҚ</v>
          </cell>
          <cell r="C2285" t="str">
            <v>25.73.40.160.000.00.0796.000000000060</v>
          </cell>
          <cell r="D2285">
            <v>532155185</v>
          </cell>
          <cell r="E2285" t="str">
            <v>Плашка М8Х1,25</v>
          </cell>
          <cell r="F2285" t="str">
            <v>Плашка</v>
          </cell>
          <cell r="G2285" t="str">
            <v>круглая, диаметр резьбы М8, шаг резьбы 1,25 мм, резьба правая, ГОСТ 9740-71</v>
          </cell>
          <cell r="H2285" t="str">
            <v>Плашка М8Х1,25</v>
          </cell>
          <cell r="I2285" t="str">
            <v>БК</v>
          </cell>
          <cell r="J2285">
            <v>0</v>
          </cell>
          <cell r="K2285">
            <v>631010000</v>
          </cell>
          <cell r="L2285" t="str">
            <v>ҚР, ШҚО, Өскемен қ., Бажов көш., 10</v>
          </cell>
          <cell r="M2285" t="str">
            <v>Наурыз - Сәуір</v>
          </cell>
          <cell r="N2285" t="str">
            <v>Шығыс-Қазақстан облысы, Өскемен қ.</v>
          </cell>
          <cell r="O2285" t="str">
            <v>DDP</v>
          </cell>
          <cell r="P2285" t="str">
            <v>шартқа қол қойылған кезден бастап 45 күнтізбелік күн ішінде</v>
          </cell>
          <cell r="Q2285">
            <v>0</v>
          </cell>
          <cell r="R2285">
            <v>796</v>
          </cell>
          <cell r="S2285" t="str">
            <v>Дана</v>
          </cell>
        </row>
        <row r="2286">
          <cell r="A2286" t="str">
            <v>1457 Т</v>
          </cell>
          <cell r="B2286" t="str">
            <v>"ШҚ АЭК" АҚ</v>
          </cell>
          <cell r="C2286" t="str">
            <v>25.73.40.100.001.00.0796.000000000002</v>
          </cell>
          <cell r="D2286">
            <v>532155201</v>
          </cell>
          <cell r="E2286" t="str">
            <v>Цил. құбырлық плашка G1/2"</v>
          </cell>
          <cell r="F2286" t="str">
            <v>Плашка</v>
          </cell>
          <cell r="G2286" t="str">
            <v>круглая, для нарезания трубной цилиндрической резьбы, тип резьбы правая, размер резьбы  1/2, ГОСТ 9740 - 71</v>
          </cell>
          <cell r="H2286" t="str">
            <v>Цил. құбырлық плашка G1/2"</v>
          </cell>
          <cell r="I2286" t="str">
            <v>БК</v>
          </cell>
          <cell r="J2286">
            <v>0</v>
          </cell>
          <cell r="K2286">
            <v>631010000</v>
          </cell>
          <cell r="L2286" t="str">
            <v>ҚР, ШҚО, Өскемен қ., Бажов көш., 10</v>
          </cell>
          <cell r="M2286" t="str">
            <v>Желтоқсан-Қантар</v>
          </cell>
          <cell r="N2286" t="str">
            <v>Шығыс-Қазақстан облысы, Өскемен қ.</v>
          </cell>
          <cell r="O2286" t="str">
            <v>DDP</v>
          </cell>
          <cell r="P2286" t="str">
            <v>шартқа қол қойылған кезден бастап 45 күнтізбелік күн ішінде</v>
          </cell>
          <cell r="Q2286">
            <v>0</v>
          </cell>
          <cell r="R2286">
            <v>796</v>
          </cell>
          <cell r="S2286" t="str">
            <v>Дана</v>
          </cell>
        </row>
        <row r="2287">
          <cell r="A2287" t="str">
            <v>1457-1 Т</v>
          </cell>
          <cell r="B2287" t="str">
            <v>"ШҚ АЭК" АҚ</v>
          </cell>
          <cell r="C2287" t="str">
            <v>25.73.40.100.001.00.0796.000000000002</v>
          </cell>
          <cell r="D2287">
            <v>532155201</v>
          </cell>
          <cell r="E2287" t="str">
            <v>Цил. құбырлық плашка G1/2"</v>
          </cell>
          <cell r="F2287" t="str">
            <v>Плашка</v>
          </cell>
          <cell r="G2287" t="str">
            <v>круглая, для нарезания трубной цилиндрической резьбы, тип резьбы правая, размер резьбы  1/2, ГОСТ 9740 - 71</v>
          </cell>
          <cell r="H2287" t="str">
            <v>Цил. құбырлық плашка G1/2"</v>
          </cell>
          <cell r="I2287" t="str">
            <v>БК</v>
          </cell>
          <cell r="J2287">
            <v>0</v>
          </cell>
          <cell r="K2287">
            <v>631010000</v>
          </cell>
          <cell r="L2287" t="str">
            <v>ҚР, ШҚО, Өскемен қ., Бажов көш., 10</v>
          </cell>
          <cell r="M2287" t="str">
            <v>Наурыз - Сәуір</v>
          </cell>
          <cell r="N2287" t="str">
            <v>Шығыс-Қазақстан облысы, Өскемен қ.</v>
          </cell>
          <cell r="O2287" t="str">
            <v>DDP</v>
          </cell>
          <cell r="P2287" t="str">
            <v>шартқа қол қойылған кезден бастап 45 күнтізбелік күн ішінде</v>
          </cell>
          <cell r="Q2287">
            <v>0</v>
          </cell>
          <cell r="R2287">
            <v>796</v>
          </cell>
          <cell r="S2287" t="str">
            <v>Дана</v>
          </cell>
        </row>
        <row r="2288">
          <cell r="A2288" t="str">
            <v>1458 Т</v>
          </cell>
          <cell r="B2288" t="str">
            <v>"ШҚ АЭК" АҚ</v>
          </cell>
          <cell r="C2288" t="str">
            <v>25.73.40.100.001.00.0796.000000000006</v>
          </cell>
          <cell r="D2288">
            <v>532155204</v>
          </cell>
          <cell r="E2288" t="str">
            <v>Цил. құбырлық плашка G1/4"</v>
          </cell>
          <cell r="F2288" t="str">
            <v>Плашка</v>
          </cell>
          <cell r="G2288" t="str">
            <v>круглая, для нарезания трубной цилиндрической резьбы, тип резьбы правая, размер резьбы 1 1/4, ГОСТ 9740 - 71</v>
          </cell>
          <cell r="H2288" t="str">
            <v>Цил. құбырлық плашка G1/4"</v>
          </cell>
          <cell r="I2288" t="str">
            <v>БК</v>
          </cell>
          <cell r="J2288">
            <v>0</v>
          </cell>
          <cell r="K2288">
            <v>631010000</v>
          </cell>
          <cell r="L2288" t="str">
            <v>ҚР, ШҚО, Өскемен қ., Бажов көш., 10</v>
          </cell>
          <cell r="M2288" t="str">
            <v>Желтоқсан-Қантар</v>
          </cell>
          <cell r="N2288" t="str">
            <v>Шығыс-Қазақстан облысы, Өскемен қ.</v>
          </cell>
          <cell r="O2288" t="str">
            <v>DDP</v>
          </cell>
          <cell r="P2288" t="str">
            <v>шартқа қол қойылған кезден бастап 45 күнтізбелік күн ішінде</v>
          </cell>
          <cell r="Q2288">
            <v>0</v>
          </cell>
          <cell r="R2288">
            <v>796</v>
          </cell>
          <cell r="S2288" t="str">
            <v>Дана</v>
          </cell>
        </row>
        <row r="2289">
          <cell r="A2289" t="str">
            <v>1458-1 Т</v>
          </cell>
          <cell r="B2289" t="str">
            <v>"ШҚ АЭК" АҚ</v>
          </cell>
          <cell r="C2289" t="str">
            <v>25.73.40.100.001.00.0796.000000000006</v>
          </cell>
          <cell r="D2289">
            <v>532155204</v>
          </cell>
          <cell r="E2289" t="str">
            <v>Цил. құбырлық плашка G1/4"</v>
          </cell>
          <cell r="F2289" t="str">
            <v>Плашка</v>
          </cell>
          <cell r="G2289" t="str">
            <v>круглая, для нарезания трубной цилиндрической резьбы, тип резьбы правая, размер резьбы 1 1/4, ГОСТ 9740 - 71</v>
          </cell>
          <cell r="H2289" t="str">
            <v>Цил. құбырлық плашка G1/4"</v>
          </cell>
          <cell r="I2289" t="str">
            <v>БК</v>
          </cell>
          <cell r="J2289">
            <v>0</v>
          </cell>
          <cell r="K2289">
            <v>631010000</v>
          </cell>
          <cell r="L2289" t="str">
            <v>ҚР, ШҚО, Өскемен қ., Бажов көш., 10</v>
          </cell>
          <cell r="M2289" t="str">
            <v>Наурыз - Сәуір</v>
          </cell>
          <cell r="N2289" t="str">
            <v>Шығыс-Қазақстан облысы, Өскемен қ.</v>
          </cell>
          <cell r="O2289" t="str">
            <v>DDP</v>
          </cell>
          <cell r="P2289" t="str">
            <v>шартқа қол қойылған кезден бастап 45 күнтізбелік күн ішінде</v>
          </cell>
          <cell r="Q2289">
            <v>0</v>
          </cell>
          <cell r="R2289">
            <v>796</v>
          </cell>
          <cell r="S2289" t="str">
            <v>Дана</v>
          </cell>
        </row>
        <row r="2290">
          <cell r="A2290" t="str">
            <v>1459 Т</v>
          </cell>
          <cell r="B2290" t="str">
            <v>"ШҚ АЭК" АҚ</v>
          </cell>
          <cell r="C2290" t="str">
            <v>25.73.40.100.001.00.0796.000000000003</v>
          </cell>
          <cell r="D2290">
            <v>532155205</v>
          </cell>
          <cell r="E2290" t="str">
            <v>Цил. құбырлық плашка G3/4"</v>
          </cell>
          <cell r="F2290" t="str">
            <v>Плашка</v>
          </cell>
          <cell r="G2290" t="str">
            <v>круглая, для нарезания трубной цилиндрической резьбы, тип резьбы правая, размер резьбы 3/4, ГОСТ 9740 - 71</v>
          </cell>
          <cell r="H2290" t="str">
            <v>Цил. құбырлық плашка G3/4"</v>
          </cell>
          <cell r="I2290" t="str">
            <v>БК</v>
          </cell>
          <cell r="J2290">
            <v>0</v>
          </cell>
          <cell r="K2290">
            <v>631010000</v>
          </cell>
          <cell r="L2290" t="str">
            <v>ҚР, ШҚО, Өскемен қ., Бажов көш., 10</v>
          </cell>
          <cell r="M2290" t="str">
            <v>Желтоқсан-Қантар</v>
          </cell>
          <cell r="N2290" t="str">
            <v>Шығыс-Қазақстан облысы, Өскемен қ.</v>
          </cell>
          <cell r="O2290" t="str">
            <v>DDP</v>
          </cell>
          <cell r="P2290" t="str">
            <v>шартқа қол қойылған кезден бастап 45 күнтізбелік күн ішінде</v>
          </cell>
          <cell r="Q2290">
            <v>0</v>
          </cell>
          <cell r="R2290">
            <v>796</v>
          </cell>
          <cell r="S2290" t="str">
            <v>Дана</v>
          </cell>
        </row>
        <row r="2291">
          <cell r="A2291" t="str">
            <v>1459-1 Т</v>
          </cell>
          <cell r="B2291" t="str">
            <v>"ШҚ АЭК" АҚ</v>
          </cell>
          <cell r="C2291" t="str">
            <v>25.73.40.100.001.00.0796.000000000003</v>
          </cell>
          <cell r="D2291">
            <v>532155205</v>
          </cell>
          <cell r="E2291" t="str">
            <v>Цил. құбырлық плашка G3/4"</v>
          </cell>
          <cell r="F2291" t="str">
            <v>Плашка</v>
          </cell>
          <cell r="G2291" t="str">
            <v>круглая, для нарезания трубной цилиндрической резьбы, тип резьбы правая, размер резьбы 3/4, ГОСТ 9740 - 71</v>
          </cell>
          <cell r="H2291" t="str">
            <v>Цил. құбырлық плашка G3/4"</v>
          </cell>
          <cell r="I2291" t="str">
            <v>БК</v>
          </cell>
          <cell r="J2291">
            <v>0</v>
          </cell>
          <cell r="K2291">
            <v>631010000</v>
          </cell>
          <cell r="L2291" t="str">
            <v>ҚР, ШҚО, Өскемен қ., Бажов көш., 10</v>
          </cell>
          <cell r="M2291" t="str">
            <v>Наурыз - Сәуір</v>
          </cell>
          <cell r="N2291" t="str">
            <v>Шығыс-Қазақстан облысы, Өскемен қ.</v>
          </cell>
          <cell r="O2291" t="str">
            <v>DDP</v>
          </cell>
          <cell r="P2291" t="str">
            <v>шартқа қол қойылған кезден бастап 45 күнтізбелік күн ішінде</v>
          </cell>
          <cell r="Q2291">
            <v>0</v>
          </cell>
          <cell r="R2291">
            <v>796</v>
          </cell>
          <cell r="S2291" t="str">
            <v>Дана</v>
          </cell>
        </row>
        <row r="2292">
          <cell r="A2292" t="str">
            <v>1460 Т</v>
          </cell>
          <cell r="B2292" t="str">
            <v>"ШҚ АЭК" АҚ</v>
          </cell>
          <cell r="C2292" t="str">
            <v>25.73.30.100.007.00.0796.000000000000</v>
          </cell>
          <cell r="D2292">
            <v>532156103</v>
          </cell>
          <cell r="E2292" t="str">
            <v>Қысқаш 160 мм декор.саппен</v>
          </cell>
          <cell r="F2292" t="str">
            <v>Плоскогубцы</v>
          </cell>
          <cell r="G2292" t="str">
            <v>комбинированные</v>
          </cell>
          <cell r="H2292" t="str">
            <v>Қысқаш 160 мм декор.саппен</v>
          </cell>
          <cell r="I2292" t="str">
            <v>БК</v>
          </cell>
          <cell r="J2292">
            <v>0</v>
          </cell>
          <cell r="K2292">
            <v>631010000</v>
          </cell>
          <cell r="L2292" t="str">
            <v>ҚР, ШҚО, Өскемен қ., Бажов көш., 10</v>
          </cell>
          <cell r="M2292" t="str">
            <v>Желтоқсан-Қантар</v>
          </cell>
          <cell r="N2292" t="str">
            <v>Шығыс-Қазақстан облысы, Өскемен қ.</v>
          </cell>
          <cell r="O2292" t="str">
            <v>DDP</v>
          </cell>
          <cell r="P2292" t="str">
            <v>шартқа қол қойылған кезден бастап 45 күнтізбелік күн ішінде</v>
          </cell>
          <cell r="Q2292">
            <v>0</v>
          </cell>
          <cell r="R2292">
            <v>796</v>
          </cell>
          <cell r="S2292" t="str">
            <v>Дана</v>
          </cell>
        </row>
        <row r="2293">
          <cell r="A2293" t="str">
            <v>1460-1 Т</v>
          </cell>
          <cell r="B2293" t="str">
            <v>"ШҚ АЭК" АҚ</v>
          </cell>
          <cell r="C2293" t="str">
            <v>25.73.30.100.007.00.0796.000000000000</v>
          </cell>
          <cell r="D2293">
            <v>532156103</v>
          </cell>
          <cell r="E2293" t="str">
            <v>Қысқаш 160 мм декор.саппен</v>
          </cell>
          <cell r="F2293" t="str">
            <v>Плоскогубцы</v>
          </cell>
          <cell r="G2293" t="str">
            <v>комбинированные</v>
          </cell>
          <cell r="H2293" t="str">
            <v>Қысқаш 160 мм декор.саппен</v>
          </cell>
          <cell r="I2293" t="str">
            <v>БК</v>
          </cell>
          <cell r="J2293">
            <v>0</v>
          </cell>
          <cell r="K2293">
            <v>631010000</v>
          </cell>
          <cell r="L2293" t="str">
            <v>ҚР, ШҚО, Өскемен қ., Бажов көш., 10</v>
          </cell>
          <cell r="M2293" t="str">
            <v>Наурыз - Сәуір</v>
          </cell>
          <cell r="N2293" t="str">
            <v>Шығыс-Қазақстан облысы, Өскемен қ.</v>
          </cell>
          <cell r="O2293" t="str">
            <v>DDP</v>
          </cell>
          <cell r="P2293" t="str">
            <v>шартқа қол қойылған кезден бастап 45 күнтізбелік күн ішінде</v>
          </cell>
          <cell r="Q2293">
            <v>0</v>
          </cell>
          <cell r="R2293">
            <v>796</v>
          </cell>
          <cell r="S2293" t="str">
            <v>Дана</v>
          </cell>
        </row>
        <row r="2294">
          <cell r="A2294" t="str">
            <v>1461 Т</v>
          </cell>
          <cell r="B2294" t="str">
            <v>"ШҚ АЭК" АҚ</v>
          </cell>
          <cell r="C2294" t="str">
            <v>25.73.30.100.007.00.0796.000000000001</v>
          </cell>
          <cell r="D2294">
            <v>532156105</v>
          </cell>
          <cell r="E2294" t="str">
            <v>Оқшаулатқыш сапты 160 мм қысқыш</v>
          </cell>
          <cell r="F2294" t="str">
            <v>Плоскогубцы</v>
          </cell>
          <cell r="G2294" t="str">
            <v>с диэлектрическими ручками</v>
          </cell>
          <cell r="H2294" t="str">
            <v>Оқшаулатқыш сапты 160 мм қысқыш</v>
          </cell>
          <cell r="I2294" t="str">
            <v>БК</v>
          </cell>
          <cell r="J2294">
            <v>0</v>
          </cell>
          <cell r="K2294">
            <v>631010000</v>
          </cell>
          <cell r="L2294" t="str">
            <v>ҚР, ШҚО, Өскемен қ., Бажов көш., 10</v>
          </cell>
          <cell r="M2294" t="str">
            <v>Желтоқсан-Қантар</v>
          </cell>
          <cell r="N2294" t="str">
            <v>Шығыс-Қазақстан облысы, Өскемен қ.</v>
          </cell>
          <cell r="O2294" t="str">
            <v>DDP</v>
          </cell>
          <cell r="P2294" t="str">
            <v>шартқа қол қойылған кезден бастап 45 күнтізбелік күн ішінде</v>
          </cell>
          <cell r="Q2294">
            <v>0</v>
          </cell>
          <cell r="R2294">
            <v>796</v>
          </cell>
          <cell r="S2294" t="str">
            <v>Дана</v>
          </cell>
        </row>
        <row r="2295">
          <cell r="A2295" t="str">
            <v>1461-1 Т</v>
          </cell>
          <cell r="B2295" t="str">
            <v>"ШҚ АЭК" АҚ</v>
          </cell>
          <cell r="C2295" t="str">
            <v>25.73.30.100.007.00.0796.000000000001</v>
          </cell>
          <cell r="D2295">
            <v>532156105</v>
          </cell>
          <cell r="E2295" t="str">
            <v>Оқшаулатқыш сапты 160 мм қысқыш</v>
          </cell>
          <cell r="F2295" t="str">
            <v>Плоскогубцы</v>
          </cell>
          <cell r="G2295" t="str">
            <v>с диэлектрическими ручками</v>
          </cell>
          <cell r="H2295" t="str">
            <v>Оқшаулатқыш сапты 160 мм қысқыш</v>
          </cell>
          <cell r="I2295" t="str">
            <v>БК</v>
          </cell>
          <cell r="J2295">
            <v>0</v>
          </cell>
          <cell r="K2295">
            <v>631010000</v>
          </cell>
          <cell r="L2295" t="str">
            <v>ҚР, ШҚО, Өскемен қ., Бажов көш., 10</v>
          </cell>
          <cell r="M2295" t="str">
            <v>Наурыз - Сәуір</v>
          </cell>
          <cell r="N2295" t="str">
            <v>Шығыс-Қазақстан облысы, Өскемен қ.</v>
          </cell>
          <cell r="O2295" t="str">
            <v>DDP</v>
          </cell>
          <cell r="P2295" t="str">
            <v>шартқа қол қойылған кезден бастап 45 күнтізбелік күн ішінде</v>
          </cell>
          <cell r="Q2295">
            <v>0</v>
          </cell>
          <cell r="R2295">
            <v>796</v>
          </cell>
          <cell r="S2295" t="str">
            <v>Дана</v>
          </cell>
        </row>
        <row r="2296">
          <cell r="A2296" t="str">
            <v>1462 Т</v>
          </cell>
          <cell r="B2296" t="str">
            <v>"ШҚ АЭК" АҚ</v>
          </cell>
          <cell r="C2296" t="str">
            <v>25.73.30.100.007.00.0796.000000000001</v>
          </cell>
          <cell r="D2296">
            <v>532156107</v>
          </cell>
          <cell r="E2296" t="str">
            <v>Қысқаш 180 мм оқшау.саппен</v>
          </cell>
          <cell r="F2296" t="str">
            <v>Плоскогубцы</v>
          </cell>
          <cell r="G2296" t="str">
            <v>с диэлектрическими ручками</v>
          </cell>
          <cell r="H2296" t="str">
            <v>Қысқаш 180 мм оқшау.саппен</v>
          </cell>
          <cell r="I2296" t="str">
            <v>БК</v>
          </cell>
          <cell r="J2296">
            <v>0</v>
          </cell>
          <cell r="K2296">
            <v>631010000</v>
          </cell>
          <cell r="L2296" t="str">
            <v>ҚР, ШҚО, Өскемен қ., Бажов көш., 10</v>
          </cell>
          <cell r="M2296" t="str">
            <v>Желтоқсан-Қантар</v>
          </cell>
          <cell r="N2296" t="str">
            <v>Шығыс-Қазақстан облысы, Өскемен қ.</v>
          </cell>
          <cell r="O2296" t="str">
            <v>DDP</v>
          </cell>
          <cell r="P2296" t="str">
            <v>шартқа қол қойылған кезден бастап 45 күнтізбелік күн ішінде</v>
          </cell>
          <cell r="Q2296">
            <v>0</v>
          </cell>
          <cell r="R2296">
            <v>796</v>
          </cell>
          <cell r="S2296" t="str">
            <v>Дана</v>
          </cell>
        </row>
        <row r="2297">
          <cell r="A2297" t="str">
            <v>1462-1 Т</v>
          </cell>
          <cell r="B2297" t="str">
            <v>"ШҚ АЭК" АҚ</v>
          </cell>
          <cell r="C2297" t="str">
            <v>25.73.30.100.007.00.0796.000000000001</v>
          </cell>
          <cell r="D2297">
            <v>532156107</v>
          </cell>
          <cell r="E2297" t="str">
            <v>Қысқаш 180 мм оқшау.саппен</v>
          </cell>
          <cell r="F2297" t="str">
            <v>Плоскогубцы</v>
          </cell>
          <cell r="G2297" t="str">
            <v>с диэлектрическими ручками</v>
          </cell>
          <cell r="H2297" t="str">
            <v>Қысқаш 180 мм оқшау.саппен</v>
          </cell>
          <cell r="I2297" t="str">
            <v>БК</v>
          </cell>
          <cell r="J2297">
            <v>0</v>
          </cell>
          <cell r="K2297">
            <v>631010000</v>
          </cell>
          <cell r="L2297" t="str">
            <v>ҚР, ШҚО, Өскемен қ., Бажов көш., 10</v>
          </cell>
          <cell r="M2297" t="str">
            <v>Наурыз - Сәуір</v>
          </cell>
          <cell r="N2297" t="str">
            <v>Шығыс-Қазақстан облысы, Өскемен қ.</v>
          </cell>
          <cell r="O2297" t="str">
            <v>DDP</v>
          </cell>
          <cell r="P2297" t="str">
            <v>шартқа қол қойылған кезден бастап 45 күнтізбелік күн ішінде</v>
          </cell>
          <cell r="Q2297">
            <v>0</v>
          </cell>
          <cell r="R2297">
            <v>796</v>
          </cell>
          <cell r="S2297" t="str">
            <v>Дана</v>
          </cell>
        </row>
        <row r="2298">
          <cell r="A2298" t="str">
            <v>1463 Т</v>
          </cell>
          <cell r="B2298" t="str">
            <v>"ШҚ АЭК" АҚ</v>
          </cell>
          <cell r="C2298" t="str">
            <v>25.73.30.100.007.00.0796.000000000001</v>
          </cell>
          <cell r="D2298">
            <v>532156108</v>
          </cell>
          <cell r="E2298" t="str">
            <v xml:space="preserve">Қысқаш 200 мм декор.саппен                                                                          </v>
          </cell>
          <cell r="F2298" t="str">
            <v>Плоскогубцы</v>
          </cell>
          <cell r="G2298" t="str">
            <v>с диэлектрическими ручками</v>
          </cell>
          <cell r="H2298" t="str">
            <v xml:space="preserve">Қысқаш 200 мм декор.саппен                                                                          </v>
          </cell>
          <cell r="I2298" t="str">
            <v>БК</v>
          </cell>
          <cell r="J2298">
            <v>0</v>
          </cell>
          <cell r="K2298">
            <v>631010000</v>
          </cell>
          <cell r="L2298" t="str">
            <v>ҚР, ШҚО, Өскемен қ., Бажов көш., 10</v>
          </cell>
          <cell r="M2298" t="str">
            <v>Желтоқсан-Қантар</v>
          </cell>
          <cell r="N2298" t="str">
            <v>Шығыс-Қазақстан облысы, Өскемен қ.</v>
          </cell>
          <cell r="O2298" t="str">
            <v>DDP</v>
          </cell>
          <cell r="P2298" t="str">
            <v>шартқа қол қойылған кезден бастап 45 күнтізбелік күн ішінде</v>
          </cell>
          <cell r="Q2298">
            <v>0</v>
          </cell>
          <cell r="R2298">
            <v>796</v>
          </cell>
          <cell r="S2298" t="str">
            <v>Дана</v>
          </cell>
        </row>
        <row r="2299">
          <cell r="A2299" t="str">
            <v>1463-1 Т</v>
          </cell>
          <cell r="B2299" t="str">
            <v>"ШҚ АЭК" АҚ</v>
          </cell>
          <cell r="C2299" t="str">
            <v>25.73.30.100.007.00.0796.000000000001</v>
          </cell>
          <cell r="D2299">
            <v>532156108</v>
          </cell>
          <cell r="E2299" t="str">
            <v xml:space="preserve">Қысқаш 200 мм декор.саппен                                                                          </v>
          </cell>
          <cell r="F2299" t="str">
            <v>Плоскогубцы</v>
          </cell>
          <cell r="G2299" t="str">
            <v>с диэлектрическими ручками</v>
          </cell>
          <cell r="H2299" t="str">
            <v xml:space="preserve">Қысқаш 200 мм декор.саппен                                                                          </v>
          </cell>
          <cell r="I2299" t="str">
            <v>БК</v>
          </cell>
          <cell r="J2299">
            <v>0</v>
          </cell>
          <cell r="K2299">
            <v>631010000</v>
          </cell>
          <cell r="L2299" t="str">
            <v>ҚР, ШҚО, Өскемен қ., Бажов көш., 10</v>
          </cell>
          <cell r="M2299" t="str">
            <v>Наурыз - Сәуір</v>
          </cell>
          <cell r="N2299" t="str">
            <v>Шығыс-Қазақстан облысы, Өскемен қ.</v>
          </cell>
          <cell r="O2299" t="str">
            <v>DDP</v>
          </cell>
          <cell r="P2299" t="str">
            <v>шартқа қол қойылған кезден бастап 45 күнтізбелік күн ішінде</v>
          </cell>
          <cell r="Q2299">
            <v>0</v>
          </cell>
          <cell r="R2299">
            <v>796</v>
          </cell>
          <cell r="S2299" t="str">
            <v>Дана</v>
          </cell>
        </row>
        <row r="2300">
          <cell r="A2300" t="str">
            <v>1464 Т</v>
          </cell>
          <cell r="B2300" t="str">
            <v>"ШҚ АЭК" АҚ</v>
          </cell>
          <cell r="C2300" t="str">
            <v>25.73.30.100.007.00.0796.000000000001</v>
          </cell>
          <cell r="D2300">
            <v>532156110</v>
          </cell>
          <cell r="E2300" t="str">
            <v>Қысқаш 200 мм оқшау.саппен</v>
          </cell>
          <cell r="F2300" t="str">
            <v>Плоскогубцы</v>
          </cell>
          <cell r="G2300" t="str">
            <v>с диэлектрическими ручками</v>
          </cell>
          <cell r="H2300" t="str">
            <v>Қысқаш 200 мм оқшау.саппен</v>
          </cell>
          <cell r="I2300" t="str">
            <v>БК</v>
          </cell>
          <cell r="J2300">
            <v>0</v>
          </cell>
          <cell r="K2300">
            <v>631010000</v>
          </cell>
          <cell r="L2300" t="str">
            <v>ҚР, ШҚО, Өскемен қ., Бажов көш., 10</v>
          </cell>
          <cell r="M2300" t="str">
            <v>Желтоқсан-Қантар</v>
          </cell>
          <cell r="N2300" t="str">
            <v>Шығыс-Қазақстан облысы, Өскемен қ.</v>
          </cell>
          <cell r="O2300" t="str">
            <v>DDP</v>
          </cell>
          <cell r="P2300" t="str">
            <v>шартқа қол қойылған кезден бастап 45 күнтізбелік күн ішінде</v>
          </cell>
          <cell r="Q2300">
            <v>0</v>
          </cell>
          <cell r="R2300">
            <v>796</v>
          </cell>
          <cell r="S2300" t="str">
            <v>Дана</v>
          </cell>
        </row>
        <row r="2301">
          <cell r="A2301" t="str">
            <v>1465 Т</v>
          </cell>
          <cell r="B2301" t="str">
            <v>"ШҚ АЭК" АҚ</v>
          </cell>
          <cell r="C2301" t="str">
            <v>25.73.30.100.007.00.0796.000000000001</v>
          </cell>
          <cell r="D2301">
            <v>532156112</v>
          </cell>
          <cell r="E2301" t="str">
            <v>Қысқаш 200 мм жіңішке тұмсық оқшау саппен</v>
          </cell>
          <cell r="F2301" t="str">
            <v>Плоскогубцы</v>
          </cell>
          <cell r="G2301" t="str">
            <v>с диэлектрическими ручками</v>
          </cell>
          <cell r="H2301" t="str">
            <v>Қысқаш 200 мм жіңішке тұмсық оқшау саппен</v>
          </cell>
          <cell r="I2301" t="str">
            <v>БК</v>
          </cell>
          <cell r="J2301">
            <v>0</v>
          </cell>
          <cell r="K2301">
            <v>631010000</v>
          </cell>
          <cell r="L2301" t="str">
            <v>ҚР, ШҚО, Өскемен қ., Бажов көш., 10</v>
          </cell>
          <cell r="M2301" t="str">
            <v>Желтоқсан-Қантар</v>
          </cell>
          <cell r="N2301" t="str">
            <v>Шығыс-Қазақстан облысы, Өскемен қ.</v>
          </cell>
          <cell r="O2301" t="str">
            <v>DDP</v>
          </cell>
          <cell r="P2301" t="str">
            <v>шартқа қол қойылған кезден бастап 45 күнтізбелік күн ішінде</v>
          </cell>
          <cell r="Q2301">
            <v>0</v>
          </cell>
          <cell r="R2301">
            <v>796</v>
          </cell>
          <cell r="S2301" t="str">
            <v>Дана</v>
          </cell>
        </row>
        <row r="2302">
          <cell r="A2302" t="str">
            <v>1465-1 Т</v>
          </cell>
          <cell r="B2302" t="str">
            <v>"ШҚ АЭК" АҚ</v>
          </cell>
          <cell r="C2302" t="str">
            <v>25.73.30.100.007.00.0796.000000000001</v>
          </cell>
          <cell r="D2302">
            <v>532156112</v>
          </cell>
          <cell r="E2302" t="str">
            <v>Қысқаш 200 мм жіңішке тұмсық оқшау саппен</v>
          </cell>
          <cell r="F2302" t="str">
            <v>Плоскогубцы</v>
          </cell>
          <cell r="G2302" t="str">
            <v>с диэлектрическими ручками</v>
          </cell>
          <cell r="H2302" t="str">
            <v>Қысқаш 200 мм жіңішке тұмсық оқшау саппен</v>
          </cell>
          <cell r="I2302" t="str">
            <v>БК</v>
          </cell>
          <cell r="J2302">
            <v>0</v>
          </cell>
          <cell r="K2302">
            <v>631010000</v>
          </cell>
          <cell r="L2302" t="str">
            <v>ҚР, ШҚО, Өскемен қ., Бажов көш., 10</v>
          </cell>
          <cell r="M2302" t="str">
            <v>Наурыз - Сәуір</v>
          </cell>
          <cell r="N2302" t="str">
            <v>Шығыс-Қазақстан облысы, Өскемен қ.</v>
          </cell>
          <cell r="O2302" t="str">
            <v>DDP</v>
          </cell>
          <cell r="P2302" t="str">
            <v>шартқа қол қойылған кезден бастап 45 күнтізбелік күн ішінде</v>
          </cell>
          <cell r="Q2302">
            <v>0</v>
          </cell>
          <cell r="R2302">
            <v>796</v>
          </cell>
          <cell r="S2302" t="str">
            <v>Дана</v>
          </cell>
        </row>
        <row r="2303">
          <cell r="A2303" t="str">
            <v>1466 Т</v>
          </cell>
          <cell r="B2303" t="str">
            <v>"ШҚ АЭК" АҚ</v>
          </cell>
          <cell r="C2303" t="str">
            <v>25.73.20.100.001.00.0796.000000000000</v>
          </cell>
          <cell r="D2303">
            <v>532157100</v>
          </cell>
          <cell r="E2303" t="str">
            <v>Жұқа қол ара 300Х1,25 Х6ВФ</v>
          </cell>
          <cell r="F2303" t="str">
            <v>Ножовка</v>
          </cell>
          <cell r="G2303" t="str">
            <v>по металлу, ручная, пластиковая рукоятка</v>
          </cell>
          <cell r="H2303" t="str">
            <v>Жұқа қол ара 300Х1,25 Х6ВФ</v>
          </cell>
          <cell r="I2303" t="str">
            <v>БК</v>
          </cell>
          <cell r="J2303">
            <v>0</v>
          </cell>
          <cell r="K2303">
            <v>631010000</v>
          </cell>
          <cell r="L2303" t="str">
            <v>ҚР, ШҚО, Өскемен қ., Бажов көш., 10</v>
          </cell>
          <cell r="M2303" t="str">
            <v>Желтоқсан-Қантар</v>
          </cell>
          <cell r="N2303" t="str">
            <v>Шығыс-Қазақстан облысы, Өскемен қ.</v>
          </cell>
          <cell r="O2303" t="str">
            <v>DDP</v>
          </cell>
          <cell r="P2303" t="str">
            <v>шартқа қол қойылған кезден бастап 45 күнтізбелік күн ішінде</v>
          </cell>
          <cell r="Q2303">
            <v>0</v>
          </cell>
          <cell r="R2303">
            <v>796</v>
          </cell>
          <cell r="S2303" t="str">
            <v>Дана</v>
          </cell>
        </row>
        <row r="2304">
          <cell r="A2304" t="str">
            <v>1466-1 Т</v>
          </cell>
          <cell r="B2304" t="str">
            <v>"ШҚ АЭК" АҚ</v>
          </cell>
          <cell r="C2304" t="str">
            <v>25.73.20.100.001.00.0796.000000000000</v>
          </cell>
          <cell r="D2304">
            <v>532157100</v>
          </cell>
          <cell r="E2304" t="str">
            <v>Жұқа қол ара 300Х1,25 Х6ВФ</v>
          </cell>
          <cell r="F2304" t="str">
            <v>Ножовка</v>
          </cell>
          <cell r="G2304" t="str">
            <v>по металлу, ручная, пластиковая рукоятка</v>
          </cell>
          <cell r="H2304" t="str">
            <v>Жұқа қол ара 300Х1,25 Х6ВФ</v>
          </cell>
          <cell r="I2304" t="str">
            <v>БК</v>
          </cell>
          <cell r="J2304">
            <v>0</v>
          </cell>
          <cell r="K2304">
            <v>631010000</v>
          </cell>
          <cell r="L2304" t="str">
            <v>ҚР, ШҚО, Өскемен қ., Бажов көш., 10</v>
          </cell>
          <cell r="M2304" t="str">
            <v>Наурыз - Сәуір</v>
          </cell>
          <cell r="N2304" t="str">
            <v>Шығыс-Қазақстан облысы, Өскемен қ.</v>
          </cell>
          <cell r="O2304" t="str">
            <v>DDP</v>
          </cell>
          <cell r="P2304" t="str">
            <v>шартқа қол қойылған кезден бастап 45 күнтізбелік күн ішінде</v>
          </cell>
          <cell r="Q2304">
            <v>0</v>
          </cell>
          <cell r="R2304">
            <v>796</v>
          </cell>
          <cell r="S2304" t="str">
            <v>Дана</v>
          </cell>
        </row>
        <row r="2305">
          <cell r="A2305" t="str">
            <v>1467 Т</v>
          </cell>
          <cell r="B2305" t="str">
            <v>"ШҚ АЭК" АҚ</v>
          </cell>
          <cell r="C2305" t="str">
            <v>25.73.20.100.001.00.0796.000000000000</v>
          </cell>
          <cell r="D2305">
            <v>532157107</v>
          </cell>
          <cell r="E2305" t="str">
            <v>Қолға ұстауға арналған жұқа қол ара 300Х12,5Х0,63</v>
          </cell>
          <cell r="F2305" t="str">
            <v>Ножовка</v>
          </cell>
          <cell r="G2305" t="str">
            <v>по металлу, ручная, пластиковая рукоятка</v>
          </cell>
          <cell r="H2305" t="str">
            <v>Қолға ұстауға арналған жұқа қол ара 300Х12,5Х0,63</v>
          </cell>
          <cell r="I2305" t="str">
            <v>БК</v>
          </cell>
          <cell r="J2305">
            <v>0</v>
          </cell>
          <cell r="K2305">
            <v>631010000</v>
          </cell>
          <cell r="L2305" t="str">
            <v>ҚР, ШҚО, Өскемен қ., Бажов көш., 10</v>
          </cell>
          <cell r="M2305" t="str">
            <v>Желтоқсан-Қантар</v>
          </cell>
          <cell r="N2305" t="str">
            <v>Шығыс-Қазақстан облысы, Өскемен қ.</v>
          </cell>
          <cell r="O2305" t="str">
            <v>DDP</v>
          </cell>
          <cell r="P2305" t="str">
            <v>шартқа қол қойылған кезден бастап 45 күнтізбелік күн ішінде</v>
          </cell>
          <cell r="Q2305">
            <v>0</v>
          </cell>
          <cell r="R2305">
            <v>796</v>
          </cell>
          <cell r="S2305" t="str">
            <v>Дана</v>
          </cell>
        </row>
        <row r="2306">
          <cell r="A2306" t="str">
            <v>1467-1 Т</v>
          </cell>
          <cell r="B2306" t="str">
            <v>"ШҚ АЭК" АҚ</v>
          </cell>
          <cell r="C2306" t="str">
            <v>25.73.20.100.001.00.0796.000000000000</v>
          </cell>
          <cell r="D2306">
            <v>532157107</v>
          </cell>
          <cell r="E2306" t="str">
            <v>Қолға ұстауға арналған жұқа қол ара 300Х12,5Х0,63</v>
          </cell>
          <cell r="F2306" t="str">
            <v>Ножовка</v>
          </cell>
          <cell r="G2306" t="str">
            <v>по металлу, ручная, пластиковая рукоятка</v>
          </cell>
          <cell r="H2306" t="str">
            <v>Қолға ұстауға арналған жұқа қол ара 300Х12,5Х0,63</v>
          </cell>
          <cell r="I2306" t="str">
            <v>БК</v>
          </cell>
          <cell r="J2306">
            <v>0</v>
          </cell>
          <cell r="K2306">
            <v>631010000</v>
          </cell>
          <cell r="L2306" t="str">
            <v>ҚР, ШҚО, Өскемен қ., Бажов көш., 10</v>
          </cell>
          <cell r="M2306" t="str">
            <v>Наурыз - Сәуір</v>
          </cell>
          <cell r="N2306" t="str">
            <v>Шығыс-Қазақстан облысы, Өскемен қ.</v>
          </cell>
          <cell r="O2306" t="str">
            <v>DDP</v>
          </cell>
          <cell r="P2306" t="str">
            <v>шартқа қол қойылған кезден бастап 45 күнтізбелік күн ішінде</v>
          </cell>
          <cell r="Q2306">
            <v>0</v>
          </cell>
          <cell r="R2306">
            <v>796</v>
          </cell>
          <cell r="S2306" t="str">
            <v>Дана</v>
          </cell>
        </row>
        <row r="2307">
          <cell r="A2307" t="str">
            <v>1468 Т</v>
          </cell>
          <cell r="B2307" t="str">
            <v>"ШҚ АЭК" АҚ</v>
          </cell>
          <cell r="C2307" t="str">
            <v>25.73.20.100.001.00.0796.000000000000</v>
          </cell>
          <cell r="D2307">
            <v>532157108</v>
          </cell>
          <cell r="E2307" t="str">
            <v>Металл бойынша жұқа қол ара 300Х12</v>
          </cell>
          <cell r="F2307" t="str">
            <v>Ножовка</v>
          </cell>
          <cell r="G2307" t="str">
            <v>по металлу, ручная, пластиковая рукоятка</v>
          </cell>
          <cell r="H2307" t="str">
            <v>Металл бойынша жұқа қол ара 300Х12</v>
          </cell>
          <cell r="I2307" t="str">
            <v>БК</v>
          </cell>
          <cell r="J2307">
            <v>0</v>
          </cell>
          <cell r="K2307">
            <v>631010000</v>
          </cell>
          <cell r="L2307" t="str">
            <v>ҚР, ШҚО, Өскемен қ., Бажов көш., 10</v>
          </cell>
          <cell r="M2307" t="str">
            <v>Желтоқсан-Қантар</v>
          </cell>
          <cell r="N2307" t="str">
            <v>Шығыс-Қазақстан облысы, Өскемен қ.</v>
          </cell>
          <cell r="O2307" t="str">
            <v>DDP</v>
          </cell>
          <cell r="P2307" t="str">
            <v>шартқа қол қойылған кезден бастап 45 күнтізбелік күн ішінде</v>
          </cell>
          <cell r="Q2307">
            <v>0</v>
          </cell>
          <cell r="R2307">
            <v>796</v>
          </cell>
          <cell r="S2307" t="str">
            <v>Дана</v>
          </cell>
        </row>
        <row r="2308">
          <cell r="A2308" t="str">
            <v>1468-1 Т</v>
          </cell>
          <cell r="B2308" t="str">
            <v>"ШҚ АЭК" АҚ</v>
          </cell>
          <cell r="C2308" t="str">
            <v>25.73.20.100.001.00.0796.000000000000</v>
          </cell>
          <cell r="D2308">
            <v>532157108</v>
          </cell>
          <cell r="E2308" t="str">
            <v>Металл бойынша жұқа қол ара 300Х12</v>
          </cell>
          <cell r="F2308" t="str">
            <v>Ножовка</v>
          </cell>
          <cell r="G2308" t="str">
            <v>по металлу, ручная, пластиковая рукоятка</v>
          </cell>
          <cell r="H2308" t="str">
            <v>Металл бойынша жұқа қол ара 300Х12</v>
          </cell>
          <cell r="I2308" t="str">
            <v>БК</v>
          </cell>
          <cell r="J2308">
            <v>0</v>
          </cell>
          <cell r="K2308">
            <v>631010000</v>
          </cell>
          <cell r="L2308" t="str">
            <v>ҚР, ШҚО, Өскемен қ., Бажов көш., 10</v>
          </cell>
          <cell r="M2308" t="str">
            <v>Наурыз - Сәуір</v>
          </cell>
          <cell r="N2308" t="str">
            <v>Шығыс-Қазақстан облысы, Өскемен қ.</v>
          </cell>
          <cell r="O2308" t="str">
            <v>DDP</v>
          </cell>
          <cell r="P2308" t="str">
            <v>шартқа қол қойылған кезден бастап 45 күнтізбелік күн ішінде</v>
          </cell>
          <cell r="Q2308">
            <v>0</v>
          </cell>
          <cell r="R2308">
            <v>796</v>
          </cell>
          <cell r="S2308" t="str">
            <v>Дана</v>
          </cell>
        </row>
        <row r="2309">
          <cell r="A2309" t="str">
            <v>1469 Т</v>
          </cell>
          <cell r="B2309" t="str">
            <v>"ШҚ АЭК" АҚ</v>
          </cell>
          <cell r="C2309" t="str">
            <v>25.73.40.190.003.01.0796.000000000002</v>
          </cell>
          <cell r="D2309">
            <v>532160118</v>
          </cell>
          <cell r="E2309" t="str">
            <v>Бедерлеуіш 2130-05 25х16х140 Т5К10 токарлық кесілетін</v>
          </cell>
          <cell r="F2309" t="str">
            <v>Резец токарный</v>
          </cell>
          <cell r="G2309" t="str">
            <v>из быстрорежущей стали, отрезной, ГОСТ 18874-73</v>
          </cell>
          <cell r="H2309" t="str">
            <v>Бедерлеуіш 2130-05 25х16х140 Т5К10 токарлық кесілетін</v>
          </cell>
          <cell r="I2309" t="str">
            <v>БК</v>
          </cell>
          <cell r="J2309">
            <v>0</v>
          </cell>
          <cell r="K2309">
            <v>631010000</v>
          </cell>
          <cell r="L2309" t="str">
            <v>ҚР, ШҚО, Өскемен қ., Бажов көш., 10</v>
          </cell>
          <cell r="M2309" t="str">
            <v>Желтоқсан-Қантар</v>
          </cell>
          <cell r="N2309" t="str">
            <v>Шығыс-Қазақстан облысы, Өскемен қ.</v>
          </cell>
          <cell r="O2309" t="str">
            <v>DDP</v>
          </cell>
          <cell r="P2309" t="str">
            <v>шартқа қол қойылған кезден бастап 45 күнтізбелік күн ішінде</v>
          </cell>
          <cell r="Q2309">
            <v>0</v>
          </cell>
          <cell r="R2309">
            <v>796</v>
          </cell>
          <cell r="S2309" t="str">
            <v>Дана</v>
          </cell>
        </row>
        <row r="2310">
          <cell r="A2310" t="str">
            <v>1470 Т</v>
          </cell>
          <cell r="B2310" t="str">
            <v>"ШҚ АЭК" АҚ</v>
          </cell>
          <cell r="C2310" t="str">
            <v>25.73.40.190.003.01.0796.000000000001</v>
          </cell>
          <cell r="D2310">
            <v>532160160</v>
          </cell>
          <cell r="E2310" t="str">
            <v>Бедерлеуіш подрезьтің кесігінің 2112-0035 25х16х140 оң Т5К10 токарлық</v>
          </cell>
          <cell r="F2310" t="str">
            <v>Резец токарный</v>
          </cell>
          <cell r="G2310" t="str">
            <v>из быстрорежущей стали, подрезной, ГОСТ 18871-73</v>
          </cell>
          <cell r="H2310" t="str">
            <v>Бедерлеуіш подрезьтің кесігінің 2112-0035 25х16х140 оң Т5К10 токарлық</v>
          </cell>
          <cell r="I2310" t="str">
            <v>БК</v>
          </cell>
          <cell r="J2310">
            <v>0</v>
          </cell>
          <cell r="K2310">
            <v>631010000</v>
          </cell>
          <cell r="L2310" t="str">
            <v>ҚР, ШҚО, Өскемен қ., Бажов көш., 10</v>
          </cell>
          <cell r="M2310" t="str">
            <v>Желтоқсан-Қантар</v>
          </cell>
          <cell r="N2310" t="str">
            <v>Шығыс-Қазақстан облысы, Өскемен қ.</v>
          </cell>
          <cell r="O2310" t="str">
            <v>DDP</v>
          </cell>
          <cell r="P2310" t="str">
            <v>шартқа қол қойылған кезден бастап 45 күнтізбелік күн ішінде</v>
          </cell>
          <cell r="Q2310">
            <v>0</v>
          </cell>
          <cell r="R2310">
            <v>796</v>
          </cell>
          <cell r="S2310" t="str">
            <v>Дана</v>
          </cell>
        </row>
        <row r="2311">
          <cell r="A2311" t="str">
            <v>1470-1 Т</v>
          </cell>
          <cell r="B2311" t="str">
            <v>"ШҚ АЭК" АҚ</v>
          </cell>
          <cell r="C2311" t="str">
            <v>25.73.40.190.003.01.0796.000000000001</v>
          </cell>
          <cell r="D2311">
            <v>532160160</v>
          </cell>
          <cell r="E2311" t="str">
            <v>Бедерлеуіш подрезьтің кесігінің 2112-0035 25х16х140 оң Т5К10 токарлық</v>
          </cell>
          <cell r="F2311" t="str">
            <v>Резец токарный</v>
          </cell>
          <cell r="G2311" t="str">
            <v>из быстрорежущей стали, подрезной, ГОСТ 18871-73</v>
          </cell>
          <cell r="H2311" t="str">
            <v>Бедерлеуіш подрезьтің кесігінің 2112-0035 25х16х140 оң Т5К10 токарлық</v>
          </cell>
          <cell r="I2311" t="str">
            <v>БК</v>
          </cell>
          <cell r="J2311">
            <v>0</v>
          </cell>
          <cell r="K2311">
            <v>631010000</v>
          </cell>
          <cell r="L2311" t="str">
            <v>ҚР, ШҚО, Өскемен қ., Бажов көш., 10</v>
          </cell>
          <cell r="M2311" t="str">
            <v>Наурыз - Сәуір</v>
          </cell>
          <cell r="N2311" t="str">
            <v>Шығыс-Қазақстан облысы, Өскемен қ.</v>
          </cell>
          <cell r="O2311" t="str">
            <v>DDP</v>
          </cell>
          <cell r="P2311" t="str">
            <v>шартқа қол қойылған кезден бастап 45 күнтізбелік күн ішінде</v>
          </cell>
          <cell r="Q2311">
            <v>0</v>
          </cell>
          <cell r="R2311">
            <v>796</v>
          </cell>
          <cell r="S2311" t="str">
            <v>Дана</v>
          </cell>
        </row>
        <row r="2312">
          <cell r="A2312" t="str">
            <v>1471 Т</v>
          </cell>
          <cell r="B2312" t="str">
            <v>"ШҚ АЭК" АҚ</v>
          </cell>
          <cell r="C2312" t="str">
            <v>25.73.40.190.003.03.0796.000000000000</v>
          </cell>
          <cell r="D2312">
            <v>532160265</v>
          </cell>
          <cell r="E2312" t="str">
            <v>Түзу өтпелі кескіш 25Х16Х140 Т5К10</v>
          </cell>
          <cell r="F2312" t="str">
            <v>Резец токарный</v>
          </cell>
          <cell r="G2312" t="str">
            <v>из сверхтвердых материалов, проходной, ГОСТ 28980-91</v>
          </cell>
          <cell r="H2312" t="str">
            <v>Түзу өтпелі кескіш 25Х16Х140 Т5К10</v>
          </cell>
          <cell r="I2312" t="str">
            <v>БК</v>
          </cell>
          <cell r="J2312">
            <v>0</v>
          </cell>
          <cell r="K2312">
            <v>631010000</v>
          </cell>
          <cell r="L2312" t="str">
            <v>ҚР, ШҚО, Өскемен қ., Бажов көш., 10</v>
          </cell>
          <cell r="M2312" t="str">
            <v>Желтоқсан-Қантар</v>
          </cell>
          <cell r="N2312" t="str">
            <v>Шығыс-Қазақстан облысы, Өскемен қ.</v>
          </cell>
          <cell r="O2312" t="str">
            <v>DDP</v>
          </cell>
          <cell r="P2312" t="str">
            <v>шартқа қол қойылған кезден бастап 45 күнтізбелік күн ішінде</v>
          </cell>
          <cell r="Q2312">
            <v>0</v>
          </cell>
          <cell r="R2312">
            <v>796</v>
          </cell>
          <cell r="S2312" t="str">
            <v>Дана</v>
          </cell>
        </row>
        <row r="2313">
          <cell r="A2313" t="str">
            <v>1471-1 Т</v>
          </cell>
          <cell r="B2313" t="str">
            <v>"ШҚ АЭК" АҚ</v>
          </cell>
          <cell r="C2313" t="str">
            <v>25.73.40.190.003.03.0796.000000000000</v>
          </cell>
          <cell r="D2313">
            <v>532160265</v>
          </cell>
          <cell r="E2313" t="str">
            <v>Түзу өтпелі кескіш 25Х16Х140 Т5К10</v>
          </cell>
          <cell r="F2313" t="str">
            <v>Резец токарный</v>
          </cell>
          <cell r="G2313" t="str">
            <v>из сверхтвердых материалов, проходной, ГОСТ 28980-91</v>
          </cell>
          <cell r="H2313" t="str">
            <v>Түзу өтпелі кескіш 25Х16Х140 Т5К10</v>
          </cell>
          <cell r="I2313" t="str">
            <v>БК</v>
          </cell>
          <cell r="J2313">
            <v>0</v>
          </cell>
          <cell r="K2313">
            <v>631010000</v>
          </cell>
          <cell r="L2313" t="str">
            <v>ҚР, ШҚО, Өскемен қ., Бажов көш., 10</v>
          </cell>
          <cell r="M2313" t="str">
            <v>Наурыз - Сәуір</v>
          </cell>
          <cell r="N2313" t="str">
            <v>Шығыс-Қазақстан облысы, Өскемен қ.</v>
          </cell>
          <cell r="O2313" t="str">
            <v>DDP</v>
          </cell>
          <cell r="P2313" t="str">
            <v>шартқа қол қойылған кезден бастап 45 күнтізбелік күн ішінде</v>
          </cell>
          <cell r="Q2313">
            <v>0</v>
          </cell>
          <cell r="R2313">
            <v>796</v>
          </cell>
          <cell r="S2313" t="str">
            <v>Дана</v>
          </cell>
        </row>
        <row r="2314">
          <cell r="A2314" t="str">
            <v>1472 Т</v>
          </cell>
          <cell r="B2314" t="str">
            <v>"ШҚ АЭК" АҚ</v>
          </cell>
          <cell r="C2314" t="str">
            <v>25.73.40.190.003.01.0796.000000000003</v>
          </cell>
          <cell r="D2314">
            <v>532160470</v>
          </cell>
          <cell r="E2314" t="str">
            <v>Ішкі ойма кескіш 20Х20Х180 Т15К6</v>
          </cell>
          <cell r="F2314" t="str">
            <v>Резец токарный</v>
          </cell>
          <cell r="G2314" t="str">
            <v>из быстрорежущей стали, резьбонарезной, ГОСТ 18876-73</v>
          </cell>
          <cell r="H2314" t="str">
            <v>Ішкі ойма кескіш 20Х20Х180 Т15К6</v>
          </cell>
          <cell r="I2314" t="str">
            <v>БК</v>
          </cell>
          <cell r="J2314">
            <v>0</v>
          </cell>
          <cell r="K2314">
            <v>631010000</v>
          </cell>
          <cell r="L2314" t="str">
            <v>ҚР, ШҚО, Өскемен қ., Бажов көш., 10</v>
          </cell>
          <cell r="M2314" t="str">
            <v>Желтоқсан-Қантар</v>
          </cell>
          <cell r="N2314" t="str">
            <v>Шығыс-Қазақстан облысы, Өскемен қ.</v>
          </cell>
          <cell r="O2314" t="str">
            <v>DDP</v>
          </cell>
          <cell r="P2314" t="str">
            <v>шартқа қол қойылған кезден бастап 45 күнтізбелік күн ішінде</v>
          </cell>
          <cell r="Q2314">
            <v>0</v>
          </cell>
          <cell r="R2314">
            <v>796</v>
          </cell>
          <cell r="S2314" t="str">
            <v>Дана</v>
          </cell>
        </row>
        <row r="2315">
          <cell r="A2315" t="str">
            <v>1472-1 Т</v>
          </cell>
          <cell r="B2315" t="str">
            <v>"ШҚ АЭК" АҚ</v>
          </cell>
          <cell r="C2315" t="str">
            <v>25.73.40.190.003.01.0796.000000000003</v>
          </cell>
          <cell r="D2315">
            <v>532160470</v>
          </cell>
          <cell r="E2315" t="str">
            <v>Ішкі ойма кескіш 20Х20Х180 Т15К6</v>
          </cell>
          <cell r="F2315" t="str">
            <v>Резец токарный</v>
          </cell>
          <cell r="G2315" t="str">
            <v>из быстрорежущей стали, резьбонарезной, ГОСТ 18876-73</v>
          </cell>
          <cell r="H2315" t="str">
            <v>Ішкі ойма кескіш 20Х20Х180 Т15К6</v>
          </cell>
          <cell r="I2315" t="str">
            <v>БК</v>
          </cell>
          <cell r="J2315">
            <v>0</v>
          </cell>
          <cell r="K2315">
            <v>631010000</v>
          </cell>
          <cell r="L2315" t="str">
            <v>ҚР, ШҚО, Өскемен қ., Бажов көш., 10</v>
          </cell>
          <cell r="M2315" t="str">
            <v>Наурыз - Сәуір</v>
          </cell>
          <cell r="N2315" t="str">
            <v>Шығыс-Қазақстан облысы, Өскемен қ.</v>
          </cell>
          <cell r="O2315" t="str">
            <v>DDP</v>
          </cell>
          <cell r="P2315" t="str">
            <v>шартқа қол қойылған кезден бастап 45 күнтізбелік күн ішінде</v>
          </cell>
          <cell r="Q2315">
            <v>0</v>
          </cell>
          <cell r="R2315">
            <v>796</v>
          </cell>
          <cell r="S2315" t="str">
            <v>Дана</v>
          </cell>
        </row>
        <row r="2316">
          <cell r="A2316" t="str">
            <v>1473 Т</v>
          </cell>
          <cell r="B2316" t="str">
            <v>"ШҚ АЭК" АҚ</v>
          </cell>
          <cell r="C2316" t="str">
            <v>26.51.33.900.005.01.0796.000000000003</v>
          </cell>
          <cell r="D2316">
            <v>532163103</v>
          </cell>
          <cell r="E2316" t="str">
            <v>Рулетка 5м</v>
          </cell>
          <cell r="F2316" t="str">
            <v>Рулетка</v>
          </cell>
          <cell r="G2316" t="str">
            <v>из нержавеющей стали, шкала номинальной длины 5 м, ГОСТ 7502-98</v>
          </cell>
          <cell r="H2316" t="str">
            <v>Рулетка 5м</v>
          </cell>
          <cell r="I2316" t="str">
            <v>БК</v>
          </cell>
          <cell r="J2316">
            <v>0</v>
          </cell>
          <cell r="K2316">
            <v>631010000</v>
          </cell>
          <cell r="L2316" t="str">
            <v>ҚР, ШҚО, Өскемен қ., Бажов көш., 10</v>
          </cell>
          <cell r="M2316" t="str">
            <v>Желтоқсан-Қантар</v>
          </cell>
          <cell r="N2316" t="str">
            <v>Шығыс-Қазақстан облысы, Өскемен қ.</v>
          </cell>
          <cell r="O2316" t="str">
            <v>DDP</v>
          </cell>
          <cell r="P2316" t="str">
            <v>шартқа қол қойылған кезден бастап 45 күнтізбелік күн ішінде</v>
          </cell>
          <cell r="Q2316">
            <v>0</v>
          </cell>
          <cell r="R2316">
            <v>796</v>
          </cell>
          <cell r="S2316" t="str">
            <v>Дана</v>
          </cell>
        </row>
        <row r="2317">
          <cell r="A2317" t="str">
            <v>1473-1 Т</v>
          </cell>
          <cell r="B2317" t="str">
            <v>"ШҚ АЭК" АҚ</v>
          </cell>
          <cell r="C2317" t="str">
            <v>26.51.33.900.005.01.0796.000000000003</v>
          </cell>
          <cell r="D2317">
            <v>532163103</v>
          </cell>
          <cell r="E2317" t="str">
            <v>Рулетка 5м</v>
          </cell>
          <cell r="F2317" t="str">
            <v>Рулетка</v>
          </cell>
          <cell r="G2317" t="str">
            <v>из нержавеющей стали, шкала номинальной длины 5 м, ГОСТ 7502-98</v>
          </cell>
          <cell r="H2317" t="str">
            <v>Рулетка 5м</v>
          </cell>
          <cell r="I2317" t="str">
            <v>БК</v>
          </cell>
          <cell r="J2317">
            <v>0</v>
          </cell>
          <cell r="K2317">
            <v>631010000</v>
          </cell>
          <cell r="L2317" t="str">
            <v>ҚР, ШҚО, Өскемен қ., Бажов көш., 10</v>
          </cell>
          <cell r="M2317" t="str">
            <v>Наурыз - Сәуір</v>
          </cell>
          <cell r="N2317" t="str">
            <v>Шығыс-Қазақстан облысы, Өскемен қ.</v>
          </cell>
          <cell r="O2317" t="str">
            <v>DDP</v>
          </cell>
          <cell r="P2317" t="str">
            <v>шартқа қол қойылған кезден бастап 45 күнтізбелік күн ішінде</v>
          </cell>
          <cell r="Q2317">
            <v>0</v>
          </cell>
          <cell r="R2317">
            <v>796</v>
          </cell>
          <cell r="S2317" t="str">
            <v>Дана</v>
          </cell>
        </row>
        <row r="2318">
          <cell r="A2318" t="str">
            <v>1474 Т</v>
          </cell>
          <cell r="B2318" t="str">
            <v>"ШҚ АЭК" АҚ</v>
          </cell>
          <cell r="C2318" t="str">
            <v>26.51.33.900.005.01.0796.000000000004</v>
          </cell>
          <cell r="D2318">
            <v>532163104</v>
          </cell>
          <cell r="E2318" t="str">
            <v>Рулетка 10м</v>
          </cell>
          <cell r="F2318" t="str">
            <v>Рулетка</v>
          </cell>
          <cell r="G2318" t="str">
            <v>из нержавеющей стали, шкала номинальной длины 10 м, ГОСТ 7502-98</v>
          </cell>
          <cell r="H2318" t="str">
            <v>Рулетка 10м</v>
          </cell>
          <cell r="I2318" t="str">
            <v>БК</v>
          </cell>
          <cell r="J2318">
            <v>0</v>
          </cell>
          <cell r="K2318">
            <v>631010000</v>
          </cell>
          <cell r="L2318" t="str">
            <v>ҚР, ШҚО, Өскемен қ., Бажов көш., 10</v>
          </cell>
          <cell r="M2318" t="str">
            <v>Желтоқсан-Қантар</v>
          </cell>
          <cell r="N2318" t="str">
            <v>Шығыс-Қазақстан облысы, Өскемен қ.</v>
          </cell>
          <cell r="O2318" t="str">
            <v>DDP</v>
          </cell>
          <cell r="P2318" t="str">
            <v>шартқа қол қойылған кезден бастап 45 күнтізбелік күн ішінде</v>
          </cell>
          <cell r="Q2318">
            <v>0</v>
          </cell>
          <cell r="R2318">
            <v>796</v>
          </cell>
          <cell r="S2318" t="str">
            <v>Дана</v>
          </cell>
        </row>
        <row r="2319">
          <cell r="A2319" t="str">
            <v>1474-1 Т</v>
          </cell>
          <cell r="B2319" t="str">
            <v>"ШҚ АЭК" АҚ</v>
          </cell>
          <cell r="C2319" t="str">
            <v>26.51.33.900.005.01.0796.000000000004</v>
          </cell>
          <cell r="D2319">
            <v>532163104</v>
          </cell>
          <cell r="E2319" t="str">
            <v>Рулетка 10м</v>
          </cell>
          <cell r="F2319" t="str">
            <v>Рулетка</v>
          </cell>
          <cell r="G2319" t="str">
            <v>из нержавеющей стали, шкала номинальной длины 10 м, ГОСТ 7502-98</v>
          </cell>
          <cell r="H2319" t="str">
            <v>Рулетка 10м</v>
          </cell>
          <cell r="I2319" t="str">
            <v>БК</v>
          </cell>
          <cell r="J2319">
            <v>0</v>
          </cell>
          <cell r="K2319">
            <v>631010000</v>
          </cell>
          <cell r="L2319" t="str">
            <v>ҚР, ШҚО, Өскемен қ., Бажов көш., 10</v>
          </cell>
          <cell r="M2319" t="str">
            <v>Наурыз - Сәуір</v>
          </cell>
          <cell r="N2319" t="str">
            <v>Шығыс-Қазақстан облысы, Өскемен қ.</v>
          </cell>
          <cell r="O2319" t="str">
            <v>DDP</v>
          </cell>
          <cell r="P2319" t="str">
            <v>шартқа қол қойылған кезден бастап 45 күнтізбелік күн ішінде</v>
          </cell>
          <cell r="Q2319">
            <v>0</v>
          </cell>
          <cell r="R2319">
            <v>796</v>
          </cell>
          <cell r="S2319" t="str">
            <v>Дана</v>
          </cell>
        </row>
        <row r="2320">
          <cell r="A2320" t="str">
            <v>1475 Т</v>
          </cell>
          <cell r="B2320" t="str">
            <v>"ШҚ АЭК" АҚ</v>
          </cell>
          <cell r="C2320" t="str">
            <v>25.73.40.390.000.01.0796.000000000015</v>
          </cell>
          <cell r="D2320">
            <v>532164110</v>
          </cell>
          <cell r="E2320" t="str">
            <v>металл бұрғысы 2,0х49х24</v>
          </cell>
          <cell r="F2320" t="str">
            <v>Сверло</v>
          </cell>
          <cell r="G2320" t="str">
            <v>спиральное, с цилиндрическим хвостовиком, диаметр 2 мм</v>
          </cell>
          <cell r="H2320" t="str">
            <v>металл бұрғысы 2,0х49х24</v>
          </cell>
          <cell r="I2320" t="str">
            <v>БК</v>
          </cell>
          <cell r="J2320">
            <v>0</v>
          </cell>
          <cell r="K2320">
            <v>631010000</v>
          </cell>
          <cell r="L2320" t="str">
            <v>ҚР, ШҚО, Өскемен қ., Бажов көш., 10</v>
          </cell>
          <cell r="M2320" t="str">
            <v>Желтоқсан-Қантар</v>
          </cell>
          <cell r="N2320" t="str">
            <v>Шығыс-Қазақстан облысы, Өскемен қ.</v>
          </cell>
          <cell r="O2320" t="str">
            <v>DDP</v>
          </cell>
          <cell r="P2320" t="str">
            <v>шартқа қол қойылған кезден бастап 45 күнтізбелік күн ішінде</v>
          </cell>
          <cell r="Q2320">
            <v>0</v>
          </cell>
          <cell r="R2320">
            <v>796</v>
          </cell>
          <cell r="S2320" t="str">
            <v>Дана</v>
          </cell>
        </row>
        <row r="2321">
          <cell r="A2321" t="str">
            <v>1475-1 Т</v>
          </cell>
          <cell r="B2321" t="str">
            <v>"ШҚ АЭК" АҚ</v>
          </cell>
          <cell r="C2321" t="str">
            <v>25.73.40.390.000.01.0796.000000000015</v>
          </cell>
          <cell r="D2321">
            <v>532164110</v>
          </cell>
          <cell r="E2321" t="str">
            <v>металл бұрғысы 2,0х49х24</v>
          </cell>
          <cell r="F2321" t="str">
            <v>Сверло</v>
          </cell>
          <cell r="G2321" t="str">
            <v>спиральное, с цилиндрическим хвостовиком, диаметр 2 мм</v>
          </cell>
          <cell r="H2321" t="str">
            <v>металл бұрғысы 2,0х49х24</v>
          </cell>
          <cell r="I2321" t="str">
            <v>БК</v>
          </cell>
          <cell r="J2321">
            <v>0</v>
          </cell>
          <cell r="K2321">
            <v>631010000</v>
          </cell>
          <cell r="L2321" t="str">
            <v>ҚР, ШҚО, Өскемен қ., Бажов көш., 10</v>
          </cell>
          <cell r="M2321" t="str">
            <v>Наурыз - Сәуір</v>
          </cell>
          <cell r="N2321" t="str">
            <v>Шығыс-Қазақстан облысы, Өскемен қ.</v>
          </cell>
          <cell r="O2321" t="str">
            <v>DDP</v>
          </cell>
          <cell r="P2321" t="str">
            <v>шартқа қол қойылған кезден бастап 45 күнтізбелік күн ішінде</v>
          </cell>
          <cell r="Q2321">
            <v>0</v>
          </cell>
          <cell r="R2321">
            <v>796</v>
          </cell>
          <cell r="S2321" t="str">
            <v>Дана</v>
          </cell>
        </row>
        <row r="2322">
          <cell r="A2322" t="str">
            <v>1476 Т</v>
          </cell>
          <cell r="B2322" t="str">
            <v>"ШҚ АЭК" АҚ</v>
          </cell>
          <cell r="C2322" t="str">
            <v>25.73.40.390.000.01.0796.000000000047</v>
          </cell>
          <cell r="D2322">
            <v>532164111</v>
          </cell>
          <cell r="E2322" t="str">
            <v>Металл бұрғысы 4,0Х75Х43</v>
          </cell>
          <cell r="F2322" t="str">
            <v>Сверло</v>
          </cell>
          <cell r="G2322" t="str">
            <v>спиральное, с цилиндрическим хвостовиком, диаметр 4,0 мм</v>
          </cell>
          <cell r="H2322" t="str">
            <v>Металл бұрғысы 4,0Х75Х43</v>
          </cell>
          <cell r="I2322" t="str">
            <v>БК</v>
          </cell>
          <cell r="J2322">
            <v>0</v>
          </cell>
          <cell r="K2322">
            <v>631010000</v>
          </cell>
          <cell r="L2322" t="str">
            <v>ҚР, ШҚО, Өскемен қ., Бажов көш., 10</v>
          </cell>
          <cell r="M2322" t="str">
            <v>Желтоқсан-Қантар</v>
          </cell>
          <cell r="N2322" t="str">
            <v>Шығыс-Қазақстан облысы, Өскемен қ.</v>
          </cell>
          <cell r="O2322" t="str">
            <v>DDP</v>
          </cell>
          <cell r="P2322" t="str">
            <v>шартқа қол қойылған кезден бастап 45 күнтізбелік күн ішінде</v>
          </cell>
          <cell r="Q2322">
            <v>0</v>
          </cell>
          <cell r="R2322">
            <v>796</v>
          </cell>
          <cell r="S2322" t="str">
            <v>Дана</v>
          </cell>
        </row>
        <row r="2323">
          <cell r="A2323" t="str">
            <v>1476-1 Т</v>
          </cell>
          <cell r="B2323" t="str">
            <v>"ШҚ АЭК" АҚ</v>
          </cell>
          <cell r="C2323" t="str">
            <v>25.73.40.390.000.01.0796.000000000047</v>
          </cell>
          <cell r="D2323">
            <v>532164111</v>
          </cell>
          <cell r="E2323" t="str">
            <v>Металл бұрғысы 4,0Х75Х43</v>
          </cell>
          <cell r="F2323" t="str">
            <v>Сверло</v>
          </cell>
          <cell r="G2323" t="str">
            <v>спиральное, с цилиндрическим хвостовиком, диаметр 4,0 мм</v>
          </cell>
          <cell r="H2323" t="str">
            <v>Металл бұрғысы 4,0Х75Х43</v>
          </cell>
          <cell r="I2323" t="str">
            <v>БК</v>
          </cell>
          <cell r="J2323">
            <v>0</v>
          </cell>
          <cell r="K2323">
            <v>631010000</v>
          </cell>
          <cell r="L2323" t="str">
            <v>ҚР, ШҚО, Өскемен қ., Бажов көш., 10</v>
          </cell>
          <cell r="M2323" t="str">
            <v>Наурыз - Сәуір</v>
          </cell>
          <cell r="N2323" t="str">
            <v>Шығыс-Қазақстан облысы, Өскемен қ.</v>
          </cell>
          <cell r="O2323" t="str">
            <v>DDP</v>
          </cell>
          <cell r="P2323" t="str">
            <v>шартқа қол қойылған кезден бастап 45 күнтізбелік күн ішінде</v>
          </cell>
          <cell r="Q2323">
            <v>0</v>
          </cell>
          <cell r="R2323">
            <v>796</v>
          </cell>
          <cell r="S2323" t="str">
            <v>Дана</v>
          </cell>
        </row>
        <row r="2324">
          <cell r="A2324" t="str">
            <v>1477 Т</v>
          </cell>
          <cell r="B2324" t="str">
            <v>"ШҚ АЭК" АҚ</v>
          </cell>
          <cell r="C2324" t="str">
            <v>25.73.40.390.000.01.0796.000000000068</v>
          </cell>
          <cell r="D2324">
            <v>532164112</v>
          </cell>
          <cell r="E2324" t="str">
            <v>Металл бұрғысы 6,0Х93Х57</v>
          </cell>
          <cell r="F2324" t="str">
            <v>Сверло</v>
          </cell>
          <cell r="G2324" t="str">
            <v>спиральное, с цилиндрическим хвостовиком, диаметр 6,0 мм</v>
          </cell>
          <cell r="H2324" t="str">
            <v>Металл бұрғысы 6,0Х93Х57</v>
          </cell>
          <cell r="I2324" t="str">
            <v>БК</v>
          </cell>
          <cell r="J2324">
            <v>0</v>
          </cell>
          <cell r="K2324">
            <v>631010000</v>
          </cell>
          <cell r="L2324" t="str">
            <v>ҚР, ШҚО, Өскемен қ., Бажов көш., 10</v>
          </cell>
          <cell r="M2324" t="str">
            <v>Желтоқсан-Қантар</v>
          </cell>
          <cell r="N2324" t="str">
            <v>Шығыс-Қазақстан облысы, Өскемен қ.</v>
          </cell>
          <cell r="O2324" t="str">
            <v>DDP</v>
          </cell>
          <cell r="P2324" t="str">
            <v>шартқа қол қойылған кезден бастап 45 күнтізбелік күн ішінде</v>
          </cell>
          <cell r="Q2324">
            <v>0</v>
          </cell>
          <cell r="R2324">
            <v>796</v>
          </cell>
          <cell r="S2324" t="str">
            <v>Дана</v>
          </cell>
        </row>
        <row r="2325">
          <cell r="A2325" t="str">
            <v>1477-1 Т</v>
          </cell>
          <cell r="B2325" t="str">
            <v>"ШҚ АЭК" АҚ</v>
          </cell>
          <cell r="C2325" t="str">
            <v>25.73.40.390.000.01.0796.000000000068</v>
          </cell>
          <cell r="D2325">
            <v>532164112</v>
          </cell>
          <cell r="E2325" t="str">
            <v>Металл бұрғысы 6,0Х93Х57</v>
          </cell>
          <cell r="F2325" t="str">
            <v>Сверло</v>
          </cell>
          <cell r="G2325" t="str">
            <v>спиральное, с цилиндрическим хвостовиком, диаметр 6,0 мм</v>
          </cell>
          <cell r="H2325" t="str">
            <v>Металл бұрғысы 6,0Х93Х57</v>
          </cell>
          <cell r="I2325" t="str">
            <v>БК</v>
          </cell>
          <cell r="J2325">
            <v>0</v>
          </cell>
          <cell r="K2325">
            <v>631010000</v>
          </cell>
          <cell r="L2325" t="str">
            <v>ҚР, ШҚО, Өскемен қ., Бажов көш., 10</v>
          </cell>
          <cell r="M2325" t="str">
            <v>Наурыз - Сәуір</v>
          </cell>
          <cell r="N2325" t="str">
            <v>Шығыс-Қазақстан облысы, Өскемен қ.</v>
          </cell>
          <cell r="O2325" t="str">
            <v>DDP</v>
          </cell>
          <cell r="P2325" t="str">
            <v>шартқа қол қойылған кезден бастап 45 күнтізбелік күн ішінде</v>
          </cell>
          <cell r="Q2325">
            <v>0</v>
          </cell>
          <cell r="R2325">
            <v>796</v>
          </cell>
          <cell r="S2325" t="str">
            <v>Дана</v>
          </cell>
        </row>
        <row r="2326">
          <cell r="A2326" t="str">
            <v>1478 Т</v>
          </cell>
          <cell r="B2326" t="str">
            <v>"ШҚ АЭК" АҚ</v>
          </cell>
          <cell r="C2326" t="str">
            <v>25.73.40.390.001.00.0796.000000000000</v>
          </cell>
          <cell r="D2326">
            <v>532164178</v>
          </cell>
          <cell r="E2326" t="str">
            <v xml:space="preserve">Металл бойынша тескіш темір жиынтығы 5-20 мм                                                        </v>
          </cell>
          <cell r="F2326" t="str">
            <v>Набор сверл</v>
          </cell>
          <cell r="G2326" t="str">
            <v>с цилиндрическим хвостовиком</v>
          </cell>
          <cell r="H2326" t="str">
            <v xml:space="preserve">Металл бойынша тескіш темір жиынтығы 5-20 мм                                                        </v>
          </cell>
          <cell r="I2326" t="str">
            <v>БК</v>
          </cell>
          <cell r="J2326">
            <v>0</v>
          </cell>
          <cell r="K2326">
            <v>631010000</v>
          </cell>
          <cell r="L2326" t="str">
            <v>ҚР, ШҚО, Өскемен қ., Бажов көш., 10</v>
          </cell>
          <cell r="M2326" t="str">
            <v>Желтоқсан-Қантар</v>
          </cell>
          <cell r="N2326" t="str">
            <v>Шығыс-Қазақстан облысы, Өскемен қ.</v>
          </cell>
          <cell r="O2326" t="str">
            <v>DDP</v>
          </cell>
          <cell r="P2326" t="str">
            <v>шартқа қол қойылған кезден бастап 45 күнтізбелік күн ішінде</v>
          </cell>
          <cell r="Q2326">
            <v>0</v>
          </cell>
          <cell r="R2326">
            <v>839</v>
          </cell>
          <cell r="S2326" t="str">
            <v>Комплект</v>
          </cell>
        </row>
        <row r="2327">
          <cell r="A2327" t="str">
            <v>1479 Т</v>
          </cell>
          <cell r="B2327" t="str">
            <v>"ШҚ АЭК" АҚ</v>
          </cell>
          <cell r="C2327" t="str">
            <v>25.73.40.390.000.01.0796.000000000004</v>
          </cell>
          <cell r="D2327">
            <v>532164449</v>
          </cell>
          <cell r="E2327" t="str">
            <v>Шиыршықты тескіш темір Ц.ХВ ДЛ. СЕР. 1,00 КЛ. А1 Р6М5</v>
          </cell>
          <cell r="F2327" t="str">
            <v>Сверло</v>
          </cell>
          <cell r="G2327" t="str">
            <v>спиральное, с цилиндрическим хвостовиком, диаметр 1 мм</v>
          </cell>
          <cell r="H2327" t="str">
            <v>Шиыршықты тескіш темір Ц.ХВ ДЛ. СЕР. 1,00 КЛ. А1 Р6М5</v>
          </cell>
          <cell r="I2327" t="str">
            <v>БК</v>
          </cell>
          <cell r="J2327">
            <v>0</v>
          </cell>
          <cell r="K2327">
            <v>631010000</v>
          </cell>
          <cell r="L2327" t="str">
            <v>ҚР, ШҚО, Өскемен қ., Бажов көш., 10</v>
          </cell>
          <cell r="M2327" t="str">
            <v>Желтоқсан-Қантар</v>
          </cell>
          <cell r="N2327" t="str">
            <v>Шығыс-Қазақстан облысы, Өскемен қ.</v>
          </cell>
          <cell r="O2327" t="str">
            <v>DDP</v>
          </cell>
          <cell r="P2327" t="str">
            <v>шартқа қол қойылған кезден бастап 45 күнтізбелік күн ішінде</v>
          </cell>
          <cell r="Q2327">
            <v>0</v>
          </cell>
          <cell r="R2327">
            <v>796</v>
          </cell>
          <cell r="S2327" t="str">
            <v>Дана</v>
          </cell>
        </row>
        <row r="2328">
          <cell r="A2328" t="str">
            <v>1479-1 Т</v>
          </cell>
          <cell r="B2328" t="str">
            <v>"ШҚ АЭК" АҚ</v>
          </cell>
          <cell r="C2328" t="str">
            <v>25.73.40.390.000.01.0796.000000000004</v>
          </cell>
          <cell r="D2328">
            <v>532164449</v>
          </cell>
          <cell r="E2328" t="str">
            <v>Шиыршықты тескіш темір Ц.ХВ ДЛ. СЕР. 1,00 КЛ. А1 Р6М5</v>
          </cell>
          <cell r="F2328" t="str">
            <v>Сверло</v>
          </cell>
          <cell r="G2328" t="str">
            <v>спиральное, с цилиндрическим хвостовиком, диаметр 1 мм</v>
          </cell>
          <cell r="H2328" t="str">
            <v>Шиыршықты тескіш темір Ц.ХВ ДЛ. СЕР. 1,00 КЛ. А1 Р6М5</v>
          </cell>
          <cell r="I2328" t="str">
            <v>БК</v>
          </cell>
          <cell r="J2328">
            <v>0</v>
          </cell>
          <cell r="K2328">
            <v>631010000</v>
          </cell>
          <cell r="L2328" t="str">
            <v>ҚР, ШҚО, Өскемен қ., Бажов көш., 10</v>
          </cell>
          <cell r="M2328" t="str">
            <v>Наурыз - Сәуір</v>
          </cell>
          <cell r="N2328" t="str">
            <v>Шығыс-Қазақстан облысы, Өскемен қ.</v>
          </cell>
          <cell r="O2328" t="str">
            <v>DDP</v>
          </cell>
          <cell r="P2328" t="str">
            <v>шартқа қол қойылған кезден бастап 45 күнтізбелік күн ішінде</v>
          </cell>
          <cell r="Q2328">
            <v>0</v>
          </cell>
          <cell r="R2328">
            <v>796</v>
          </cell>
          <cell r="S2328" t="str">
            <v>Дана</v>
          </cell>
        </row>
        <row r="2329">
          <cell r="A2329" t="str">
            <v>1480 Т</v>
          </cell>
          <cell r="B2329" t="str">
            <v>"ШҚ АЭК" АҚ</v>
          </cell>
          <cell r="C2329" t="str">
            <v>25.73.40.390.000.01.0796.000000000007</v>
          </cell>
          <cell r="D2329">
            <v>532164450</v>
          </cell>
          <cell r="E2329" t="str">
            <v>Шиыршықты тескіш темір Ц.ХВ ДЛ. СЕР. 1,30 КЛ. А1 Р6М5</v>
          </cell>
          <cell r="F2329" t="str">
            <v>Сверло</v>
          </cell>
          <cell r="G2329" t="str">
            <v>спиральное, с цилиндрическим хвостовиком, диаметр 1,3 мм</v>
          </cell>
          <cell r="H2329" t="str">
            <v>Шиыршықты тескіш темір Ц.ХВ ДЛ. СЕР. 1,30 КЛ. А1 Р6М5</v>
          </cell>
          <cell r="I2329" t="str">
            <v>БК</v>
          </cell>
          <cell r="J2329">
            <v>0</v>
          </cell>
          <cell r="K2329">
            <v>631010000</v>
          </cell>
          <cell r="L2329" t="str">
            <v>ҚР, ШҚО, Өскемен қ., Бажов көш., 10</v>
          </cell>
          <cell r="M2329" t="str">
            <v>Желтоқсан-Қантар</v>
          </cell>
          <cell r="N2329" t="str">
            <v>Шығыс-Қазақстан облысы, Өскемен қ.</v>
          </cell>
          <cell r="O2329" t="str">
            <v>DDP</v>
          </cell>
          <cell r="P2329" t="str">
            <v>шартқа қол қойылған кезден бастап 45 күнтізбелік күн ішінде</v>
          </cell>
          <cell r="Q2329">
            <v>0</v>
          </cell>
          <cell r="R2329">
            <v>796</v>
          </cell>
          <cell r="S2329" t="str">
            <v>Дана</v>
          </cell>
        </row>
        <row r="2330">
          <cell r="A2330" t="str">
            <v>1480-1 Т</v>
          </cell>
          <cell r="B2330" t="str">
            <v>"ШҚ АЭК" АҚ</v>
          </cell>
          <cell r="C2330" t="str">
            <v>25.73.40.390.000.01.0796.000000000007</v>
          </cell>
          <cell r="D2330">
            <v>532164450</v>
          </cell>
          <cell r="E2330" t="str">
            <v>Шиыршықты тескіш темір Ц.ХВ ДЛ. СЕР. 1,30 КЛ. А1 Р6М5</v>
          </cell>
          <cell r="F2330" t="str">
            <v>Сверло</v>
          </cell>
          <cell r="G2330" t="str">
            <v>спиральное, с цилиндрическим хвостовиком, диаметр 1,3 мм</v>
          </cell>
          <cell r="H2330" t="str">
            <v>Шиыршықты тескіш темір Ц.ХВ ДЛ. СЕР. 1,30 КЛ. А1 Р6М5</v>
          </cell>
          <cell r="I2330" t="str">
            <v>БК</v>
          </cell>
          <cell r="J2330">
            <v>0</v>
          </cell>
          <cell r="K2330">
            <v>631010000</v>
          </cell>
          <cell r="L2330" t="str">
            <v>ҚР, ШҚО, Өскемен қ., Бажов көш., 10</v>
          </cell>
          <cell r="M2330" t="str">
            <v>Наурыз - Сәуір</v>
          </cell>
          <cell r="N2330" t="str">
            <v>Шығыс-Қазақстан облысы, Өскемен қ.</v>
          </cell>
          <cell r="O2330" t="str">
            <v>DDP</v>
          </cell>
          <cell r="P2330" t="str">
            <v>шартқа қол қойылған кезден бастап 45 күнтізбелік күн ішінде</v>
          </cell>
          <cell r="Q2330">
            <v>0</v>
          </cell>
          <cell r="R2330">
            <v>796</v>
          </cell>
          <cell r="S2330" t="str">
            <v>Дана</v>
          </cell>
        </row>
        <row r="2331">
          <cell r="A2331" t="str">
            <v>1481 Т</v>
          </cell>
          <cell r="B2331" t="str">
            <v>"ШҚ АЭК" АҚ</v>
          </cell>
          <cell r="C2331" t="str">
            <v>25.73.40.390.000.01.0796.000000000009</v>
          </cell>
          <cell r="D2331">
            <v>532164452</v>
          </cell>
          <cell r="E2331" t="str">
            <v>Шиыршықты тескіш темір Ц.ХВ ДЛ. СЕР. 1,50 КЛ. А1 Р6М5</v>
          </cell>
          <cell r="F2331" t="str">
            <v>Сверло</v>
          </cell>
          <cell r="G2331" t="str">
            <v>спиральное, с цилиндрическим хвостовиком, диаметр 1,5 мм</v>
          </cell>
          <cell r="H2331" t="str">
            <v>Шиыршықты тескіш темір Ц.ХВ ДЛ. СЕР. 1,50 КЛ. А1 Р6М5</v>
          </cell>
          <cell r="I2331" t="str">
            <v>БК</v>
          </cell>
          <cell r="J2331">
            <v>0</v>
          </cell>
          <cell r="K2331">
            <v>631010000</v>
          </cell>
          <cell r="L2331" t="str">
            <v>ҚР, ШҚО, Өскемен қ., Бажов көш., 10</v>
          </cell>
          <cell r="M2331" t="str">
            <v>Желтоқсан-Қантар</v>
          </cell>
          <cell r="N2331" t="str">
            <v>Шығыс-Қазақстан облысы, Өскемен қ.</v>
          </cell>
          <cell r="O2331" t="str">
            <v>DDP</v>
          </cell>
          <cell r="P2331" t="str">
            <v>шартқа қол қойылған кезден бастап 45 күнтізбелік күн ішінде</v>
          </cell>
          <cell r="Q2331">
            <v>0</v>
          </cell>
          <cell r="R2331">
            <v>796</v>
          </cell>
          <cell r="S2331" t="str">
            <v>Дана</v>
          </cell>
        </row>
        <row r="2332">
          <cell r="A2332" t="str">
            <v>1481-1 Т</v>
          </cell>
          <cell r="B2332" t="str">
            <v>"ШҚ АЭК" АҚ</v>
          </cell>
          <cell r="C2332" t="str">
            <v>25.73.40.390.000.01.0796.000000000009</v>
          </cell>
          <cell r="D2332">
            <v>532164452</v>
          </cell>
          <cell r="E2332" t="str">
            <v>Шиыршықты тескіш темір Ц.ХВ ДЛ. СЕР. 1,50 КЛ. А1 Р6М5</v>
          </cell>
          <cell r="F2332" t="str">
            <v>Сверло</v>
          </cell>
          <cell r="G2332" t="str">
            <v>спиральное, с цилиндрическим хвостовиком, диаметр 1,5 мм</v>
          </cell>
          <cell r="H2332" t="str">
            <v>Шиыршықты тескіш темір Ц.ХВ ДЛ. СЕР. 1,50 КЛ. А1 Р6М5</v>
          </cell>
          <cell r="I2332" t="str">
            <v>БК</v>
          </cell>
          <cell r="J2332">
            <v>0</v>
          </cell>
          <cell r="K2332">
            <v>631010000</v>
          </cell>
          <cell r="L2332" t="str">
            <v>ҚР, ШҚО, Өскемен қ., Бажов көш., 10</v>
          </cell>
          <cell r="M2332" t="str">
            <v>Наурыз - Сәуір</v>
          </cell>
          <cell r="N2332" t="str">
            <v>Шығыс-Қазақстан облысы, Өскемен қ.</v>
          </cell>
          <cell r="O2332" t="str">
            <v>DDP</v>
          </cell>
          <cell r="P2332" t="str">
            <v>шартқа қол қойылған кезден бастап 45 күнтізбелік күн ішінде</v>
          </cell>
          <cell r="Q2332">
            <v>0</v>
          </cell>
          <cell r="R2332">
            <v>796</v>
          </cell>
          <cell r="S2332" t="str">
            <v>Дана</v>
          </cell>
        </row>
        <row r="2333">
          <cell r="A2333" t="str">
            <v>1482 Т</v>
          </cell>
          <cell r="B2333" t="str">
            <v>"ШҚ АЭК" АҚ</v>
          </cell>
          <cell r="C2333" t="str">
            <v>25.73.40.390.000.01.0796.000000000015</v>
          </cell>
          <cell r="D2333">
            <v>532164454</v>
          </cell>
          <cell r="E2333" t="str">
            <v>Шиыршықты тескіш темір Ц.ХВ ДЛ. СЕР. 2,00 КЛ. А1 Р6М5</v>
          </cell>
          <cell r="F2333" t="str">
            <v>Сверло</v>
          </cell>
          <cell r="G2333" t="str">
            <v>спиральное, с цилиндрическим хвостовиком, диаметр 2 мм</v>
          </cell>
          <cell r="H2333" t="str">
            <v>Шиыршықты тескіш темір Ц.ХВ ДЛ. СЕР. 2,00 КЛ. А1 Р6М5</v>
          </cell>
          <cell r="I2333" t="str">
            <v>БК</v>
          </cell>
          <cell r="J2333">
            <v>0</v>
          </cell>
          <cell r="K2333">
            <v>631010000</v>
          </cell>
          <cell r="L2333" t="str">
            <v>ҚР, ШҚО, Өскемен қ., Бажов көш., 10</v>
          </cell>
          <cell r="M2333" t="str">
            <v>Желтоқсан-Қантар</v>
          </cell>
          <cell r="N2333" t="str">
            <v>Шығыс-Қазақстан облысы, Өскемен қ.</v>
          </cell>
          <cell r="O2333" t="str">
            <v>DDP</v>
          </cell>
          <cell r="P2333" t="str">
            <v>шартқа қол қойылған кезден бастап 45 күнтізбелік күн ішінде</v>
          </cell>
          <cell r="Q2333">
            <v>0</v>
          </cell>
          <cell r="R2333">
            <v>796</v>
          </cell>
          <cell r="S2333" t="str">
            <v>Дана</v>
          </cell>
        </row>
        <row r="2334">
          <cell r="A2334" t="str">
            <v>1482-1 Т</v>
          </cell>
          <cell r="B2334" t="str">
            <v>"ШҚ АЭК" АҚ</v>
          </cell>
          <cell r="C2334" t="str">
            <v>25.73.40.390.000.01.0796.000000000015</v>
          </cell>
          <cell r="D2334">
            <v>532164454</v>
          </cell>
          <cell r="E2334" t="str">
            <v>Шиыршықты тескіш темір Ц.ХВ ДЛ. СЕР. 2,00 КЛ. А1 Р6М5</v>
          </cell>
          <cell r="F2334" t="str">
            <v>Сверло</v>
          </cell>
          <cell r="G2334" t="str">
            <v>спиральное, с цилиндрическим хвостовиком, диаметр 2 мм</v>
          </cell>
          <cell r="H2334" t="str">
            <v>Шиыршықты тескіш темір Ц.ХВ ДЛ. СЕР. 2,00 КЛ. А1 Р6М5</v>
          </cell>
          <cell r="I2334" t="str">
            <v>БК</v>
          </cell>
          <cell r="J2334">
            <v>0</v>
          </cell>
          <cell r="K2334">
            <v>631010000</v>
          </cell>
          <cell r="L2334" t="str">
            <v>ҚР, ШҚО, Өскемен қ., Бажов көш., 10</v>
          </cell>
          <cell r="M2334" t="str">
            <v>Наурыз - Сәуір</v>
          </cell>
          <cell r="N2334" t="str">
            <v>Шығыс-Қазақстан облысы, Өскемен қ.</v>
          </cell>
          <cell r="O2334" t="str">
            <v>DDP</v>
          </cell>
          <cell r="P2334" t="str">
            <v>шартқа қол қойылған кезден бастап 45 күнтізбелік күн ішінде</v>
          </cell>
          <cell r="Q2334">
            <v>0</v>
          </cell>
          <cell r="R2334">
            <v>796</v>
          </cell>
          <cell r="S2334" t="str">
            <v>Дана</v>
          </cell>
        </row>
        <row r="2335">
          <cell r="A2335" t="str">
            <v>1483 Т</v>
          </cell>
          <cell r="B2335" t="str">
            <v>"ШҚ АЭК" АҚ</v>
          </cell>
          <cell r="C2335" t="str">
            <v>25.73.40.390.000.01.0796.000000000019</v>
          </cell>
          <cell r="D2335">
            <v>532164475</v>
          </cell>
          <cell r="E2335" t="str">
            <v>Шиыршықты тескіш темір Ц.ХВ ДЛ. СЕР. 2,20 КЛ. А1 Р6М5</v>
          </cell>
          <cell r="F2335" t="str">
            <v>Сверло</v>
          </cell>
          <cell r="G2335" t="str">
            <v>спиральное, с цилиндрическим хвостовиком, диаметр 2,2 мм</v>
          </cell>
          <cell r="H2335" t="str">
            <v>Шиыршықты тескіш темір Ц.ХВ ДЛ. СЕР. 2,20 КЛ. А1 Р6М5</v>
          </cell>
          <cell r="I2335" t="str">
            <v>БК</v>
          </cell>
          <cell r="J2335">
            <v>0</v>
          </cell>
          <cell r="K2335">
            <v>631010000</v>
          </cell>
          <cell r="L2335" t="str">
            <v>ҚР, ШҚО, Өскемен қ., Бажов көш., 10</v>
          </cell>
          <cell r="M2335" t="str">
            <v>Желтоқсан-Қантар</v>
          </cell>
          <cell r="N2335" t="str">
            <v>Шығыс-Қазақстан облысы, Өскемен қ.</v>
          </cell>
          <cell r="O2335" t="str">
            <v>DDP</v>
          </cell>
          <cell r="P2335" t="str">
            <v>шартқа қол қойылған кезден бастап 45 күнтізбелік күн ішінде</v>
          </cell>
          <cell r="Q2335">
            <v>0</v>
          </cell>
          <cell r="R2335">
            <v>796</v>
          </cell>
          <cell r="S2335" t="str">
            <v>Дана</v>
          </cell>
        </row>
        <row r="2336">
          <cell r="A2336" t="str">
            <v>1483-1 Т</v>
          </cell>
          <cell r="B2336" t="str">
            <v>"ШҚ АЭК" АҚ</v>
          </cell>
          <cell r="C2336" t="str">
            <v>25.73.40.390.000.01.0796.000000000019</v>
          </cell>
          <cell r="D2336">
            <v>532164475</v>
          </cell>
          <cell r="E2336" t="str">
            <v>Шиыршықты тескіш темір Ц.ХВ ДЛ. СЕР. 2,20 КЛ. А1 Р6М5</v>
          </cell>
          <cell r="F2336" t="str">
            <v>Сверло</v>
          </cell>
          <cell r="G2336" t="str">
            <v>спиральное, с цилиндрическим хвостовиком, диаметр 2,2 мм</v>
          </cell>
          <cell r="H2336" t="str">
            <v>Шиыршықты тескіш темір Ц.ХВ ДЛ. СЕР. 2,20 КЛ. А1 Р6М5</v>
          </cell>
          <cell r="I2336" t="str">
            <v>БК</v>
          </cell>
          <cell r="J2336">
            <v>0</v>
          </cell>
          <cell r="K2336">
            <v>631010000</v>
          </cell>
          <cell r="L2336" t="str">
            <v>ҚР, ШҚО, Өскемен қ., Бажов көш., 10</v>
          </cell>
          <cell r="M2336" t="str">
            <v>Наурыз - Сәуір</v>
          </cell>
          <cell r="N2336" t="str">
            <v>Шығыс-Қазақстан облысы, Өскемен қ.</v>
          </cell>
          <cell r="O2336" t="str">
            <v>DDP</v>
          </cell>
          <cell r="P2336" t="str">
            <v>шартқа қол қойылған кезден бастап 45 күнтізбелік күн ішінде</v>
          </cell>
          <cell r="Q2336">
            <v>0</v>
          </cell>
          <cell r="R2336">
            <v>796</v>
          </cell>
          <cell r="S2336" t="str">
            <v>Дана</v>
          </cell>
        </row>
        <row r="2337">
          <cell r="A2337" t="str">
            <v>1484 Т</v>
          </cell>
          <cell r="B2337" t="str">
            <v>"ШҚ АЭК" АҚ</v>
          </cell>
          <cell r="C2337" t="str">
            <v>25.73.40.390.000.01.0796.000000000025</v>
          </cell>
          <cell r="D2337">
            <v>532164476</v>
          </cell>
          <cell r="E2337" t="str">
            <v>Шиыршықты тескіш темір Ц.ХВ ДЛ. СЕР. 2,50 КЛ. А1 Р6М5</v>
          </cell>
          <cell r="F2337" t="str">
            <v>Сверло</v>
          </cell>
          <cell r="G2337" t="str">
            <v>спиральное, с цилиндрическим хвостовиком, диаметр 2,5 мм</v>
          </cell>
          <cell r="H2337" t="str">
            <v>Шиыршықты тескіш темір Ц.ХВ ДЛ. СЕР. 2,50 КЛ. А1 Р6М5</v>
          </cell>
          <cell r="I2337" t="str">
            <v>БК</v>
          </cell>
          <cell r="J2337">
            <v>0</v>
          </cell>
          <cell r="K2337">
            <v>631010000</v>
          </cell>
          <cell r="L2337" t="str">
            <v>ҚР, ШҚО, Өскемен қ., Бажов көш., 10</v>
          </cell>
          <cell r="M2337" t="str">
            <v>Желтоқсан-Қантар</v>
          </cell>
          <cell r="N2337" t="str">
            <v>Шығыс-Қазақстан облысы, Өскемен қ.</v>
          </cell>
          <cell r="O2337" t="str">
            <v>DDP</v>
          </cell>
          <cell r="P2337" t="str">
            <v>шартқа қол қойылған кезден бастап 45 күнтізбелік күн ішінде</v>
          </cell>
          <cell r="Q2337">
            <v>0</v>
          </cell>
          <cell r="R2337">
            <v>796</v>
          </cell>
          <cell r="S2337" t="str">
            <v>Дана</v>
          </cell>
        </row>
        <row r="2338">
          <cell r="A2338" t="str">
            <v>1484-1 Т</v>
          </cell>
          <cell r="B2338" t="str">
            <v>"ШҚ АЭК" АҚ</v>
          </cell>
          <cell r="C2338" t="str">
            <v>25.73.40.390.000.01.0796.000000000025</v>
          </cell>
          <cell r="D2338">
            <v>532164476</v>
          </cell>
          <cell r="E2338" t="str">
            <v>Шиыршықты тескіш темір Ц.ХВ ДЛ. СЕР. 2,50 КЛ. А1 Р6М5</v>
          </cell>
          <cell r="F2338" t="str">
            <v>Сверло</v>
          </cell>
          <cell r="G2338" t="str">
            <v>спиральное, с цилиндрическим хвостовиком, диаметр 2,5 мм</v>
          </cell>
          <cell r="H2338" t="str">
            <v>Шиыршықты тескіш темір Ц.ХВ ДЛ. СЕР. 2,50 КЛ. А1 Р6М5</v>
          </cell>
          <cell r="I2338" t="str">
            <v>БК</v>
          </cell>
          <cell r="J2338">
            <v>0</v>
          </cell>
          <cell r="K2338">
            <v>631010000</v>
          </cell>
          <cell r="L2338" t="str">
            <v>ҚР, ШҚО, Өскемен қ., Бажов көш., 10</v>
          </cell>
          <cell r="M2338" t="str">
            <v>Наурыз - Сәуір</v>
          </cell>
          <cell r="N2338" t="str">
            <v>Шығыс-Қазақстан облысы, Өскемен қ.</v>
          </cell>
          <cell r="O2338" t="str">
            <v>DDP</v>
          </cell>
          <cell r="P2338" t="str">
            <v>шартқа қол қойылған кезден бастап 45 күнтізбелік күн ішінде</v>
          </cell>
          <cell r="Q2338">
            <v>0</v>
          </cell>
          <cell r="R2338">
            <v>796</v>
          </cell>
          <cell r="S2338" t="str">
            <v>Дана</v>
          </cell>
        </row>
        <row r="2339">
          <cell r="A2339" t="str">
            <v>1485 Т</v>
          </cell>
          <cell r="B2339" t="str">
            <v>"ШҚ АЭК" АҚ</v>
          </cell>
          <cell r="C2339" t="str">
            <v>25.73.40.390.000.01.0796.000000000035</v>
          </cell>
          <cell r="D2339">
            <v>532164480</v>
          </cell>
          <cell r="E2339" t="str">
            <v>Шиыршықты тескіш темір Ц.ХВ ДЛ. СЕР. 3,00 КЛ. А1 Р6М5</v>
          </cell>
          <cell r="F2339" t="str">
            <v>Сверло</v>
          </cell>
          <cell r="G2339" t="str">
            <v>спиральное, с цилиндрическим хвостовиком, диаметр 3 мм</v>
          </cell>
          <cell r="H2339" t="str">
            <v>Шиыршықты тескіш темір Ц.ХВ ДЛ. СЕР. 3,00 КЛ. А1 Р6М5</v>
          </cell>
          <cell r="I2339" t="str">
            <v>БК</v>
          </cell>
          <cell r="J2339">
            <v>0</v>
          </cell>
          <cell r="K2339">
            <v>631010000</v>
          </cell>
          <cell r="L2339" t="str">
            <v>ҚР, ШҚО, Өскемен қ., Бажов көш., 10</v>
          </cell>
          <cell r="M2339" t="str">
            <v>Желтоқсан-Қантар</v>
          </cell>
          <cell r="N2339" t="str">
            <v>Шығыс-Қазақстан облысы, Өскемен қ.</v>
          </cell>
          <cell r="O2339" t="str">
            <v>DDP</v>
          </cell>
          <cell r="P2339" t="str">
            <v>шартқа қол қойылған кезден бастап 45 күнтізбелік күн ішінде</v>
          </cell>
          <cell r="Q2339">
            <v>0</v>
          </cell>
          <cell r="R2339">
            <v>796</v>
          </cell>
          <cell r="S2339" t="str">
            <v>Дана</v>
          </cell>
        </row>
        <row r="2340">
          <cell r="A2340" t="str">
            <v>1485-1 Т</v>
          </cell>
          <cell r="B2340" t="str">
            <v>"ШҚ АЭК" АҚ</v>
          </cell>
          <cell r="C2340" t="str">
            <v>25.73.40.390.000.01.0796.000000000035</v>
          </cell>
          <cell r="D2340">
            <v>532164480</v>
          </cell>
          <cell r="E2340" t="str">
            <v>Шиыршықты тескіш темір Ц.ХВ ДЛ. СЕР. 3,00 КЛ. А1 Р6М5</v>
          </cell>
          <cell r="F2340" t="str">
            <v>Сверло</v>
          </cell>
          <cell r="G2340" t="str">
            <v>спиральное, с цилиндрическим хвостовиком, диаметр 3 мм</v>
          </cell>
          <cell r="H2340" t="str">
            <v>Шиыршықты тескіш темір Ц.ХВ ДЛ. СЕР. 3,00 КЛ. А1 Р6М5</v>
          </cell>
          <cell r="I2340" t="str">
            <v>БК</v>
          </cell>
          <cell r="J2340">
            <v>0</v>
          </cell>
          <cell r="K2340">
            <v>631010000</v>
          </cell>
          <cell r="L2340" t="str">
            <v>ҚР, ШҚО, Өскемен қ., Бажов көш., 10</v>
          </cell>
          <cell r="M2340" t="str">
            <v>Наурыз - Сәуір</v>
          </cell>
          <cell r="N2340" t="str">
            <v>Шығыс-Қазақстан облысы, Өскемен қ.</v>
          </cell>
          <cell r="O2340" t="str">
            <v>DDP</v>
          </cell>
          <cell r="P2340" t="str">
            <v>шартқа қол қойылған кезден бастап 45 күнтізбелік күн ішінде</v>
          </cell>
          <cell r="Q2340">
            <v>0</v>
          </cell>
          <cell r="R2340">
            <v>796</v>
          </cell>
          <cell r="S2340" t="str">
            <v>Дана</v>
          </cell>
        </row>
        <row r="2341">
          <cell r="A2341" t="str">
            <v>1486 Т</v>
          </cell>
          <cell r="B2341" t="str">
            <v>"ШҚ АЭК" АҚ</v>
          </cell>
          <cell r="C2341" t="str">
            <v>25.73.40.390.000.01.0796.000000000038</v>
          </cell>
          <cell r="D2341">
            <v>532164481</v>
          </cell>
          <cell r="E2341" t="str">
            <v>Шиыршықты тескіш темір Ц.ХВ ДЛ. СЕР. 3,20 КЛ. А1 Р6М5</v>
          </cell>
          <cell r="F2341" t="str">
            <v>Сверло</v>
          </cell>
          <cell r="G2341" t="str">
            <v>спиральное, с цилиндрическим хвостовиком, диаметр 3,2 мм</v>
          </cell>
          <cell r="H2341" t="str">
            <v>Шиыршықты тескіш темір Ц.ХВ ДЛ. СЕР. 3,20 КЛ. А1 Р6М5</v>
          </cell>
          <cell r="I2341" t="str">
            <v>БК</v>
          </cell>
          <cell r="J2341">
            <v>0</v>
          </cell>
          <cell r="K2341">
            <v>631010000</v>
          </cell>
          <cell r="L2341" t="str">
            <v>ҚР, ШҚО, Өскемен қ., Бажов көш., 10</v>
          </cell>
          <cell r="M2341" t="str">
            <v>Желтоқсан-Қантар</v>
          </cell>
          <cell r="N2341" t="str">
            <v>Шығыс-Қазақстан облысы, Өскемен қ.</v>
          </cell>
          <cell r="O2341" t="str">
            <v>DDP</v>
          </cell>
          <cell r="P2341" t="str">
            <v>шартқа қол қойылған кезден бастап 45 күнтізбелік күн ішінде</v>
          </cell>
          <cell r="Q2341">
            <v>0</v>
          </cell>
          <cell r="R2341">
            <v>796</v>
          </cell>
          <cell r="S2341" t="str">
            <v>Дана</v>
          </cell>
        </row>
        <row r="2342">
          <cell r="A2342" t="str">
            <v>1486-1 Т</v>
          </cell>
          <cell r="B2342" t="str">
            <v>"ШҚ АЭК" АҚ</v>
          </cell>
          <cell r="C2342" t="str">
            <v>25.73.40.390.000.01.0796.000000000038</v>
          </cell>
          <cell r="D2342">
            <v>532164481</v>
          </cell>
          <cell r="E2342" t="str">
            <v>Шиыршықты тескіш темір Ц.ХВ ДЛ. СЕР. 3,20 КЛ. А1 Р6М5</v>
          </cell>
          <cell r="F2342" t="str">
            <v>Сверло</v>
          </cell>
          <cell r="G2342" t="str">
            <v>спиральное, с цилиндрическим хвостовиком, диаметр 3,2 мм</v>
          </cell>
          <cell r="H2342" t="str">
            <v>Шиыршықты тескіш темір Ц.ХВ ДЛ. СЕР. 3,20 КЛ. А1 Р6М5</v>
          </cell>
          <cell r="I2342" t="str">
            <v>БК</v>
          </cell>
          <cell r="J2342">
            <v>0</v>
          </cell>
          <cell r="K2342">
            <v>631010000</v>
          </cell>
          <cell r="L2342" t="str">
            <v>ҚР, ШҚО, Өскемен қ., Бажов көш., 10</v>
          </cell>
          <cell r="M2342" t="str">
            <v>Наурыз - Сәуір</v>
          </cell>
          <cell r="N2342" t="str">
            <v>Шығыс-Қазақстан облысы, Өскемен қ.</v>
          </cell>
          <cell r="O2342" t="str">
            <v>DDP</v>
          </cell>
          <cell r="P2342" t="str">
            <v>шартқа қол қойылған кезден бастап 45 күнтізбелік күн ішінде</v>
          </cell>
          <cell r="Q2342">
            <v>0</v>
          </cell>
          <cell r="R2342">
            <v>796</v>
          </cell>
          <cell r="S2342" t="str">
            <v>Дана</v>
          </cell>
        </row>
        <row r="2343">
          <cell r="A2343" t="str">
            <v>1487 Т</v>
          </cell>
          <cell r="B2343" t="str">
            <v>"ШҚ АЭК" АҚ</v>
          </cell>
          <cell r="C2343" t="str">
            <v>25.73.40.390.000.01.0796.000000000047</v>
          </cell>
          <cell r="D2343">
            <v>532164486</v>
          </cell>
          <cell r="E2343" t="str">
            <v>Шиыршықты тескіш темір Ц.ХВ ДЛ. СЕР. 4,00 КЛ. А1 Р6М5</v>
          </cell>
          <cell r="F2343" t="str">
            <v>Сверло</v>
          </cell>
          <cell r="G2343" t="str">
            <v>спиральное, с цилиндрическим хвостовиком, диаметр 4,0 мм</v>
          </cell>
          <cell r="H2343" t="str">
            <v>Шиыршықты тескіш темір Ц.ХВ ДЛ. СЕР. 4,00 КЛ. А1 Р6М5</v>
          </cell>
          <cell r="I2343" t="str">
            <v>БК</v>
          </cell>
          <cell r="J2343">
            <v>0</v>
          </cell>
          <cell r="K2343">
            <v>631010000</v>
          </cell>
          <cell r="L2343" t="str">
            <v>ҚР, ШҚО, Өскемен қ., Бажов көш., 10</v>
          </cell>
          <cell r="M2343" t="str">
            <v>Желтоқсан-Қантар</v>
          </cell>
          <cell r="N2343" t="str">
            <v>Шығыс-Қазақстан облысы, Өскемен қ.</v>
          </cell>
          <cell r="O2343" t="str">
            <v>DDP</v>
          </cell>
          <cell r="P2343" t="str">
            <v>шартқа қол қойылған кезден бастап 45 күнтізбелік күн ішінде</v>
          </cell>
          <cell r="Q2343">
            <v>0</v>
          </cell>
          <cell r="R2343">
            <v>796</v>
          </cell>
          <cell r="S2343" t="str">
            <v>Дана</v>
          </cell>
        </row>
        <row r="2344">
          <cell r="A2344" t="str">
            <v>1487-1 Т</v>
          </cell>
          <cell r="B2344" t="str">
            <v>"ШҚ АЭК" АҚ</v>
          </cell>
          <cell r="C2344" t="str">
            <v>25.73.40.390.000.01.0796.000000000047</v>
          </cell>
          <cell r="D2344">
            <v>532164486</v>
          </cell>
          <cell r="E2344" t="str">
            <v>Шиыршықты тескіш темір Ц.ХВ ДЛ. СЕР. 4,00 КЛ. А1 Р6М5</v>
          </cell>
          <cell r="F2344" t="str">
            <v>Сверло</v>
          </cell>
          <cell r="G2344" t="str">
            <v>спиральное, с цилиндрическим хвостовиком, диаметр 4,0 мм</v>
          </cell>
          <cell r="H2344" t="str">
            <v>Шиыршықты тескіш темір Ц.ХВ ДЛ. СЕР. 4,00 КЛ. А1 Р6М5</v>
          </cell>
          <cell r="I2344" t="str">
            <v>БК</v>
          </cell>
          <cell r="J2344">
            <v>0</v>
          </cell>
          <cell r="K2344">
            <v>631010000</v>
          </cell>
          <cell r="L2344" t="str">
            <v>ҚР, ШҚО, Өскемен қ., Бажов көш., 10</v>
          </cell>
          <cell r="M2344" t="str">
            <v>Наурыз - Сәуір</v>
          </cell>
          <cell r="N2344" t="str">
            <v>Шығыс-Қазақстан облысы, Өскемен қ.</v>
          </cell>
          <cell r="O2344" t="str">
            <v>DDP</v>
          </cell>
          <cell r="P2344" t="str">
            <v>шартқа қол қойылған кезден бастап 45 күнтізбелік күн ішінде</v>
          </cell>
          <cell r="Q2344">
            <v>0</v>
          </cell>
          <cell r="R2344">
            <v>796</v>
          </cell>
          <cell r="S2344" t="str">
            <v>Дана</v>
          </cell>
        </row>
        <row r="2345">
          <cell r="A2345" t="str">
            <v>1488 Т</v>
          </cell>
          <cell r="B2345" t="str">
            <v>"ШҚ АЭК" АҚ</v>
          </cell>
          <cell r="C2345" t="str">
            <v>25.73.40.390.000.01.0796.000000000049</v>
          </cell>
          <cell r="D2345">
            <v>532164488</v>
          </cell>
          <cell r="E2345" t="str">
            <v>Шиыршықты тескіш темір Ц.ХВ ДЛ. СЕР. 4,20 КЛ. А1 Р6М5</v>
          </cell>
          <cell r="F2345" t="str">
            <v>Сверло</v>
          </cell>
          <cell r="G2345" t="str">
            <v>спиральное, с цилиндрическим хвостовиком, диаметр 4,2 мм</v>
          </cell>
          <cell r="H2345" t="str">
            <v>Шиыршықты тескіш темір Ц.ХВ ДЛ. СЕР. 4,20 КЛ. А1 Р6М5</v>
          </cell>
          <cell r="I2345" t="str">
            <v>БК</v>
          </cell>
          <cell r="J2345">
            <v>0</v>
          </cell>
          <cell r="K2345">
            <v>631010000</v>
          </cell>
          <cell r="L2345" t="str">
            <v>ҚР, ШҚО, Өскемен қ., Бажов көш., 10</v>
          </cell>
          <cell r="M2345" t="str">
            <v>Желтоқсан-Қантар</v>
          </cell>
          <cell r="N2345" t="str">
            <v>Шығыс-Қазақстан облысы, Өскемен қ.</v>
          </cell>
          <cell r="O2345" t="str">
            <v>DDP</v>
          </cell>
          <cell r="P2345" t="str">
            <v>шартқа қол қойылған кезден бастап 45 күнтізбелік күн ішінде</v>
          </cell>
          <cell r="Q2345">
            <v>0</v>
          </cell>
          <cell r="R2345">
            <v>796</v>
          </cell>
          <cell r="S2345" t="str">
            <v>Дана</v>
          </cell>
        </row>
        <row r="2346">
          <cell r="A2346" t="str">
            <v>1488-1 Т</v>
          </cell>
          <cell r="B2346" t="str">
            <v>"ШҚ АЭК" АҚ</v>
          </cell>
          <cell r="C2346" t="str">
            <v>25.73.40.390.000.01.0796.000000000049</v>
          </cell>
          <cell r="D2346">
            <v>532164488</v>
          </cell>
          <cell r="E2346" t="str">
            <v>Шиыршықты тескіш темір Ц.ХВ ДЛ. СЕР. 4,20 КЛ. А1 Р6М5</v>
          </cell>
          <cell r="F2346" t="str">
            <v>Сверло</v>
          </cell>
          <cell r="G2346" t="str">
            <v>спиральное, с цилиндрическим хвостовиком, диаметр 4,2 мм</v>
          </cell>
          <cell r="H2346" t="str">
            <v>Шиыршықты тескіш темір Ц.ХВ ДЛ. СЕР. 4,20 КЛ. А1 Р6М5</v>
          </cell>
          <cell r="I2346" t="str">
            <v>БК</v>
          </cell>
          <cell r="J2346">
            <v>0</v>
          </cell>
          <cell r="K2346">
            <v>631010000</v>
          </cell>
          <cell r="L2346" t="str">
            <v>ҚР, ШҚО, Өскемен қ., Бажов көш., 10</v>
          </cell>
          <cell r="M2346" t="str">
            <v>Наурыз - Сәуір</v>
          </cell>
          <cell r="N2346" t="str">
            <v>Шығыс-Қазақстан облысы, Өскемен қ.</v>
          </cell>
          <cell r="O2346" t="str">
            <v>DDP</v>
          </cell>
          <cell r="P2346" t="str">
            <v>шартқа қол қойылған кезден бастап 45 күнтізбелік күн ішінде</v>
          </cell>
          <cell r="Q2346">
            <v>0</v>
          </cell>
          <cell r="R2346">
            <v>796</v>
          </cell>
          <cell r="S2346" t="str">
            <v>Дана</v>
          </cell>
        </row>
        <row r="2347">
          <cell r="A2347" t="str">
            <v>1489 Т</v>
          </cell>
          <cell r="B2347" t="str">
            <v>"ШҚ АЭК" АҚ</v>
          </cell>
          <cell r="C2347" t="str">
            <v>25.73.40.390.000.01.0796.000000000051</v>
          </cell>
          <cell r="D2347">
            <v>532164489</v>
          </cell>
          <cell r="E2347" t="str">
            <v>Шиыршықты тескіш темір Ц.ХВ ДЛ. СЕР. 4,30 КЛ. А1 Р6М5</v>
          </cell>
          <cell r="F2347" t="str">
            <v>Сверло</v>
          </cell>
          <cell r="G2347" t="str">
            <v>спиральное, с цилиндрическим хвостовиком, диаметр 4,3 мм</v>
          </cell>
          <cell r="H2347" t="str">
            <v>Шиыршықты тескіш темір Ц.ХВ ДЛ. СЕР. 4,30 КЛ. А1 Р6М5</v>
          </cell>
          <cell r="I2347" t="str">
            <v>БК</v>
          </cell>
          <cell r="J2347">
            <v>0</v>
          </cell>
          <cell r="K2347">
            <v>631010000</v>
          </cell>
          <cell r="L2347" t="str">
            <v>ҚР, ШҚО, Өскемен қ., Бажов көш., 10</v>
          </cell>
          <cell r="M2347" t="str">
            <v>Желтоқсан-Қантар</v>
          </cell>
          <cell r="N2347" t="str">
            <v>Шығыс-Қазақстан облысы, Өскемен қ.</v>
          </cell>
          <cell r="O2347" t="str">
            <v>DDP</v>
          </cell>
          <cell r="P2347" t="str">
            <v>шартқа қол қойылған кезден бастап 45 күнтізбелік күн ішінде</v>
          </cell>
          <cell r="Q2347">
            <v>0</v>
          </cell>
          <cell r="R2347">
            <v>796</v>
          </cell>
          <cell r="S2347" t="str">
            <v>Дана</v>
          </cell>
        </row>
        <row r="2348">
          <cell r="A2348" t="str">
            <v>1489-1 Т</v>
          </cell>
          <cell r="B2348" t="str">
            <v>"ШҚ АЭК" АҚ</v>
          </cell>
          <cell r="C2348" t="str">
            <v>25.73.40.390.000.01.0796.000000000051</v>
          </cell>
          <cell r="D2348">
            <v>532164489</v>
          </cell>
          <cell r="E2348" t="str">
            <v>Шиыршықты тескіш темір Ц.ХВ ДЛ. СЕР. 4,30 КЛ. А1 Р6М5</v>
          </cell>
          <cell r="F2348" t="str">
            <v>Сверло</v>
          </cell>
          <cell r="G2348" t="str">
            <v>спиральное, с цилиндрическим хвостовиком, диаметр 4,3 мм</v>
          </cell>
          <cell r="H2348" t="str">
            <v>Шиыршықты тескіш темір Ц.ХВ ДЛ. СЕР. 4,30 КЛ. А1 Р6М5</v>
          </cell>
          <cell r="I2348" t="str">
            <v>БК</v>
          </cell>
          <cell r="J2348">
            <v>0</v>
          </cell>
          <cell r="K2348">
            <v>631010000</v>
          </cell>
          <cell r="L2348" t="str">
            <v>ҚР, ШҚО, Өскемен қ., Бажов көш., 10</v>
          </cell>
          <cell r="M2348" t="str">
            <v>Наурыз - Сәуір</v>
          </cell>
          <cell r="N2348" t="str">
            <v>Шығыс-Қазақстан облысы, Өскемен қ.</v>
          </cell>
          <cell r="O2348" t="str">
            <v>DDP</v>
          </cell>
          <cell r="P2348" t="str">
            <v>шартқа қол қойылған кезден бастап 45 күнтізбелік күн ішінде</v>
          </cell>
          <cell r="Q2348">
            <v>0</v>
          </cell>
          <cell r="R2348">
            <v>796</v>
          </cell>
          <cell r="S2348" t="str">
            <v>Дана</v>
          </cell>
        </row>
        <row r="2349">
          <cell r="A2349" t="str">
            <v>1490 Т</v>
          </cell>
          <cell r="B2349" t="str">
            <v>"ШҚ АЭК" АҚ</v>
          </cell>
          <cell r="C2349" t="str">
            <v>25.73.40.390.000.01.0796.000000000053</v>
          </cell>
          <cell r="D2349">
            <v>532164490</v>
          </cell>
          <cell r="E2349" t="str">
            <v>Шиыршықты тескіш темір Ц.ХВ ДЛ. СЕР. 4,50 КЛ. А1 Р6М5</v>
          </cell>
          <cell r="F2349" t="str">
            <v>Сверло</v>
          </cell>
          <cell r="G2349" t="str">
            <v>спиральное, с цилиндрическим хвостовиком, диаметр 4,5 мм</v>
          </cell>
          <cell r="H2349" t="str">
            <v>Шиыршықты тескіш темір Ц.ХВ ДЛ. СЕР. 4,50 КЛ. А1 Р6М5</v>
          </cell>
          <cell r="I2349" t="str">
            <v>БК</v>
          </cell>
          <cell r="J2349">
            <v>0</v>
          </cell>
          <cell r="K2349">
            <v>631010000</v>
          </cell>
          <cell r="L2349" t="str">
            <v>ҚР, ШҚО, Өскемен қ., Бажов көш., 10</v>
          </cell>
          <cell r="M2349" t="str">
            <v>Желтоқсан-Қантар</v>
          </cell>
          <cell r="N2349" t="str">
            <v>Шығыс-Қазақстан облысы, Өскемен қ.</v>
          </cell>
          <cell r="O2349" t="str">
            <v>DDP</v>
          </cell>
          <cell r="P2349" t="str">
            <v>шартқа қол қойылған кезден бастап 45 күнтізбелік күн ішінде</v>
          </cell>
          <cell r="Q2349">
            <v>0</v>
          </cell>
          <cell r="R2349">
            <v>796</v>
          </cell>
          <cell r="S2349" t="str">
            <v>Дана</v>
          </cell>
        </row>
        <row r="2350">
          <cell r="A2350" t="str">
            <v>1490-1 Т</v>
          </cell>
          <cell r="B2350" t="str">
            <v>"ШҚ АЭК" АҚ</v>
          </cell>
          <cell r="C2350" t="str">
            <v>25.73.40.390.000.01.0796.000000000053</v>
          </cell>
          <cell r="D2350">
            <v>532164490</v>
          </cell>
          <cell r="E2350" t="str">
            <v>Шиыршықты тескіш темір Ц.ХВ ДЛ. СЕР. 4,50 КЛ. А1 Р6М5</v>
          </cell>
          <cell r="F2350" t="str">
            <v>Сверло</v>
          </cell>
          <cell r="G2350" t="str">
            <v>спиральное, с цилиндрическим хвостовиком, диаметр 4,5 мм</v>
          </cell>
          <cell r="H2350" t="str">
            <v>Шиыршықты тескіш темір Ц.ХВ ДЛ. СЕР. 4,50 КЛ. А1 Р6М5</v>
          </cell>
          <cell r="I2350" t="str">
            <v>БК</v>
          </cell>
          <cell r="J2350">
            <v>0</v>
          </cell>
          <cell r="K2350">
            <v>631010000</v>
          </cell>
          <cell r="L2350" t="str">
            <v>ҚР, ШҚО, Өскемен қ., Бажов көш., 10</v>
          </cell>
          <cell r="M2350" t="str">
            <v>Наурыз - Сәуір</v>
          </cell>
          <cell r="N2350" t="str">
            <v>Шығыс-Қазақстан облысы, Өскемен қ.</v>
          </cell>
          <cell r="O2350" t="str">
            <v>DDP</v>
          </cell>
          <cell r="P2350" t="str">
            <v>шартқа қол қойылған кезден бастап 45 күнтізбелік күн ішінде</v>
          </cell>
          <cell r="Q2350">
            <v>0</v>
          </cell>
          <cell r="R2350">
            <v>796</v>
          </cell>
          <cell r="S2350" t="str">
            <v>Дана</v>
          </cell>
        </row>
        <row r="2351">
          <cell r="A2351" t="str">
            <v>1491 Т</v>
          </cell>
          <cell r="B2351" t="str">
            <v>"ШҚ АЭК" АҚ</v>
          </cell>
          <cell r="C2351" t="str">
            <v>25.73.40.390.000.01.0796.000000000058</v>
          </cell>
          <cell r="D2351">
            <v>532164494</v>
          </cell>
          <cell r="E2351" t="str">
            <v>Шиыршықты тескіш темір Ц.ХВ ДЛ. СЕР. 5,00 КЛ. А1 Р6М5</v>
          </cell>
          <cell r="F2351" t="str">
            <v>Сверло</v>
          </cell>
          <cell r="G2351" t="str">
            <v>спиральное, с цилиндрическим хвостовиком, диаметр 5,0 мм</v>
          </cell>
          <cell r="H2351" t="str">
            <v>Шиыршықты тескіш темір Ц.ХВ ДЛ. СЕР. 5,00 КЛ. А1 Р6М5</v>
          </cell>
          <cell r="I2351" t="str">
            <v>БК</v>
          </cell>
          <cell r="J2351">
            <v>0</v>
          </cell>
          <cell r="K2351">
            <v>631010000</v>
          </cell>
          <cell r="L2351" t="str">
            <v>ҚР, ШҚО, Өскемен қ., Бажов көш., 10</v>
          </cell>
          <cell r="M2351" t="str">
            <v>Желтоқсан-Қантар</v>
          </cell>
          <cell r="N2351" t="str">
            <v>Шығыс-Қазақстан облысы, Өскемен қ.</v>
          </cell>
          <cell r="O2351" t="str">
            <v>DDP</v>
          </cell>
          <cell r="P2351" t="str">
            <v>шартқа қол қойылған кезден бастап 45 күнтізбелік күн ішінде</v>
          </cell>
          <cell r="Q2351">
            <v>0</v>
          </cell>
          <cell r="R2351">
            <v>796</v>
          </cell>
          <cell r="S2351" t="str">
            <v>Дана</v>
          </cell>
        </row>
        <row r="2352">
          <cell r="A2352" t="str">
            <v>1491-1 Т</v>
          </cell>
          <cell r="B2352" t="str">
            <v>"ШҚ АЭК" АҚ</v>
          </cell>
          <cell r="C2352" t="str">
            <v>25.73.40.390.000.01.0796.000000000058</v>
          </cell>
          <cell r="D2352">
            <v>532164494</v>
          </cell>
          <cell r="E2352" t="str">
            <v>Шиыршықты тескіш темір Ц.ХВ ДЛ. СЕР. 5,00 КЛ. А1 Р6М5</v>
          </cell>
          <cell r="F2352" t="str">
            <v>Сверло</v>
          </cell>
          <cell r="G2352" t="str">
            <v>спиральное, с цилиндрическим хвостовиком, диаметр 5,0 мм</v>
          </cell>
          <cell r="H2352" t="str">
            <v>Шиыршықты тескіш темір Ц.ХВ ДЛ. СЕР. 5,00 КЛ. А1 Р6М5</v>
          </cell>
          <cell r="I2352" t="str">
            <v>БК</v>
          </cell>
          <cell r="J2352">
            <v>0</v>
          </cell>
          <cell r="K2352">
            <v>631010000</v>
          </cell>
          <cell r="L2352" t="str">
            <v>ҚР, ШҚО, Өскемен қ., Бажов көш., 10</v>
          </cell>
          <cell r="M2352" t="str">
            <v>Наурыз - Сәуір</v>
          </cell>
          <cell r="N2352" t="str">
            <v>Шығыс-Қазақстан облысы, Өскемен қ.</v>
          </cell>
          <cell r="O2352" t="str">
            <v>DDP</v>
          </cell>
          <cell r="P2352" t="str">
            <v>шартқа қол қойылған кезден бастап 45 күнтізбелік күн ішінде</v>
          </cell>
          <cell r="Q2352">
            <v>0</v>
          </cell>
          <cell r="R2352">
            <v>796</v>
          </cell>
          <cell r="S2352" t="str">
            <v>Дана</v>
          </cell>
        </row>
        <row r="2353">
          <cell r="A2353" t="str">
            <v>1492 Т</v>
          </cell>
          <cell r="B2353" t="str">
            <v>"ШҚ АЭК" АҚ</v>
          </cell>
          <cell r="C2353" t="str">
            <v>25.73.40.390.000.01.0796.000000000061</v>
          </cell>
          <cell r="D2353">
            <v>532164497</v>
          </cell>
          <cell r="E2353" t="str">
            <v>Шиыршықты тескіш темір Ц.ХВ ДЛ. СЕР. 5,30 КЛ. А1 Р6М5</v>
          </cell>
          <cell r="F2353" t="str">
            <v>Сверло</v>
          </cell>
          <cell r="G2353" t="str">
            <v>спиральное, с цилиндрическим хвостовиком, диаметр 5,3 мм</v>
          </cell>
          <cell r="H2353" t="str">
            <v>Шиыршықты тескіш темір Ц.ХВ ДЛ. СЕР. 5,30 КЛ. А1 Р6М5</v>
          </cell>
          <cell r="I2353" t="str">
            <v>БК</v>
          </cell>
          <cell r="J2353">
            <v>0</v>
          </cell>
          <cell r="K2353">
            <v>631010000</v>
          </cell>
          <cell r="L2353" t="str">
            <v>ҚР, ШҚО, Өскемен қ., Бажов көш., 10</v>
          </cell>
          <cell r="M2353" t="str">
            <v>Желтоқсан-Қантар</v>
          </cell>
          <cell r="N2353" t="str">
            <v>Шығыс-Қазақстан облысы, Өскемен қ.</v>
          </cell>
          <cell r="O2353" t="str">
            <v>DDP</v>
          </cell>
          <cell r="P2353" t="str">
            <v>шартқа қол қойылған кезден бастап 45 күнтізбелік күн ішінде</v>
          </cell>
          <cell r="Q2353">
            <v>0</v>
          </cell>
          <cell r="R2353">
            <v>796</v>
          </cell>
          <cell r="S2353" t="str">
            <v>Дана</v>
          </cell>
        </row>
        <row r="2354">
          <cell r="A2354" t="str">
            <v>1492-1 Т</v>
          </cell>
          <cell r="B2354" t="str">
            <v>"ШҚ АЭК" АҚ</v>
          </cell>
          <cell r="C2354" t="str">
            <v>25.73.40.390.000.01.0796.000000000061</v>
          </cell>
          <cell r="D2354">
            <v>532164497</v>
          </cell>
          <cell r="E2354" t="str">
            <v>Шиыршықты тескіш темір Ц.ХВ ДЛ. СЕР. 5,30 КЛ. А1 Р6М5</v>
          </cell>
          <cell r="F2354" t="str">
            <v>Сверло</v>
          </cell>
          <cell r="G2354" t="str">
            <v>спиральное, с цилиндрическим хвостовиком, диаметр 5,3 мм</v>
          </cell>
          <cell r="H2354" t="str">
            <v>Шиыршықты тескіш темір Ц.ХВ ДЛ. СЕР. 5,30 КЛ. А1 Р6М5</v>
          </cell>
          <cell r="I2354" t="str">
            <v>БК</v>
          </cell>
          <cell r="J2354">
            <v>0</v>
          </cell>
          <cell r="K2354">
            <v>631010000</v>
          </cell>
          <cell r="L2354" t="str">
            <v>ҚР, ШҚО, Өскемен қ., Бажов көш., 10</v>
          </cell>
          <cell r="M2354" t="str">
            <v>Наурыз - Сәуір</v>
          </cell>
          <cell r="N2354" t="str">
            <v>Шығыс-Қазақстан облысы, Өскемен қ.</v>
          </cell>
          <cell r="O2354" t="str">
            <v>DDP</v>
          </cell>
          <cell r="P2354" t="str">
            <v>шартқа қол қойылған кезден бастап 45 күнтізбелік күн ішінде</v>
          </cell>
          <cell r="Q2354">
            <v>0</v>
          </cell>
          <cell r="R2354">
            <v>796</v>
          </cell>
          <cell r="S2354" t="str">
            <v>Дана</v>
          </cell>
        </row>
        <row r="2355">
          <cell r="A2355" t="str">
            <v>1493 Т</v>
          </cell>
          <cell r="B2355" t="str">
            <v>"ШҚ АЭК" АҚ</v>
          </cell>
          <cell r="C2355" t="str">
            <v>25.73.40.390.000.01.0796.000000000063</v>
          </cell>
          <cell r="D2355">
            <v>532164499</v>
          </cell>
          <cell r="E2355" t="str">
            <v>Шиыршықты тескіш темір Ц.ХВ ДЛ. СЕР. 5,50 КЛ. А1 Р6М5</v>
          </cell>
          <cell r="F2355" t="str">
            <v>Сверло</v>
          </cell>
          <cell r="G2355" t="str">
            <v>спиральное, с цилиндрическим хвостовиком, диаметр 5,5мм</v>
          </cell>
          <cell r="H2355" t="str">
            <v>Шиыршықты тескіш темір Ц.ХВ ДЛ. СЕР. 5,50 КЛ. А1 Р6М5</v>
          </cell>
          <cell r="I2355" t="str">
            <v>БК</v>
          </cell>
          <cell r="J2355">
            <v>0</v>
          </cell>
          <cell r="K2355">
            <v>631010000</v>
          </cell>
          <cell r="L2355" t="str">
            <v>ҚР, ШҚО, Өскемен қ., Бажов көш., 10</v>
          </cell>
          <cell r="M2355" t="str">
            <v>Желтоқсан-Қантар</v>
          </cell>
          <cell r="N2355" t="str">
            <v>Шығыс-Қазақстан облысы, Өскемен қ.</v>
          </cell>
          <cell r="O2355" t="str">
            <v>DDP</v>
          </cell>
          <cell r="P2355" t="str">
            <v>шартқа қол қойылған кезден бастап 45 күнтізбелік күн ішінде</v>
          </cell>
          <cell r="Q2355">
            <v>0</v>
          </cell>
          <cell r="R2355">
            <v>796</v>
          </cell>
          <cell r="S2355" t="str">
            <v>Дана</v>
          </cell>
        </row>
        <row r="2356">
          <cell r="A2356" t="str">
            <v>1493-1 Т</v>
          </cell>
          <cell r="B2356" t="str">
            <v>"ШҚ АЭК" АҚ</v>
          </cell>
          <cell r="C2356" t="str">
            <v>25.73.40.390.000.01.0796.000000000063</v>
          </cell>
          <cell r="D2356">
            <v>532164499</v>
          </cell>
          <cell r="E2356" t="str">
            <v>Шиыршықты тескіш темір Ц.ХВ ДЛ. СЕР. 5,50 КЛ. А1 Р6М5</v>
          </cell>
          <cell r="F2356" t="str">
            <v>Сверло</v>
          </cell>
          <cell r="G2356" t="str">
            <v>спиральное, с цилиндрическим хвостовиком, диаметр 5,5мм</v>
          </cell>
          <cell r="H2356" t="str">
            <v>Шиыршықты тескіш темір Ц.ХВ ДЛ. СЕР. 5,50 КЛ. А1 Р6М5</v>
          </cell>
          <cell r="I2356" t="str">
            <v>БК</v>
          </cell>
          <cell r="J2356">
            <v>0</v>
          </cell>
          <cell r="K2356">
            <v>631010000</v>
          </cell>
          <cell r="L2356" t="str">
            <v>ҚР, ШҚО, Өскемен қ., Бажов көш., 10</v>
          </cell>
          <cell r="M2356" t="str">
            <v>Наурыз - Сәуір</v>
          </cell>
          <cell r="N2356" t="str">
            <v>Шығыс-Қазақстан облысы, Өскемен қ.</v>
          </cell>
          <cell r="O2356" t="str">
            <v>DDP</v>
          </cell>
          <cell r="P2356" t="str">
            <v>шартқа қол қойылған кезден бастап 45 күнтізбелік күн ішінде</v>
          </cell>
          <cell r="Q2356">
            <v>0</v>
          </cell>
          <cell r="R2356">
            <v>796</v>
          </cell>
          <cell r="S2356" t="str">
            <v>Дана</v>
          </cell>
        </row>
        <row r="2357">
          <cell r="A2357" t="str">
            <v>1494 Т</v>
          </cell>
          <cell r="B2357" t="str">
            <v>"ШҚ АЭК" АҚ</v>
          </cell>
          <cell r="C2357" t="str">
            <v>25.73.40.390.000.01.0796.000000000068</v>
          </cell>
          <cell r="D2357">
            <v>532164502</v>
          </cell>
          <cell r="E2357" t="str">
            <v>Шиыршықты тескіш темір Ц.ХВ ДЛ. СЕР. 6,00 КЛ. А1 Р6М5</v>
          </cell>
          <cell r="F2357" t="str">
            <v>Сверло</v>
          </cell>
          <cell r="G2357" t="str">
            <v>спиральное, с цилиндрическим хвостовиком, диаметр 6,0 мм</v>
          </cell>
          <cell r="H2357" t="str">
            <v>Шиыршықты тескіш темір Ц.ХВ ДЛ. СЕР. 6,00 КЛ. А1 Р6М5</v>
          </cell>
          <cell r="I2357" t="str">
            <v>БК</v>
          </cell>
          <cell r="J2357">
            <v>0</v>
          </cell>
          <cell r="K2357">
            <v>631010000</v>
          </cell>
          <cell r="L2357" t="str">
            <v>ҚР, ШҚО, Өскемен қ., Бажов көш., 10</v>
          </cell>
          <cell r="M2357" t="str">
            <v>Желтоқсан-Қантар</v>
          </cell>
          <cell r="N2357" t="str">
            <v>Шығыс-Қазақстан облысы, Өскемен қ.</v>
          </cell>
          <cell r="O2357" t="str">
            <v>DDP</v>
          </cell>
          <cell r="P2357" t="str">
            <v>шартқа қол қойылған кезден бастап 45 күнтізбелік күн ішінде</v>
          </cell>
          <cell r="Q2357">
            <v>0</v>
          </cell>
          <cell r="R2357">
            <v>796</v>
          </cell>
          <cell r="S2357" t="str">
            <v>Дана</v>
          </cell>
        </row>
        <row r="2358">
          <cell r="A2358" t="str">
            <v>1494-1 Т</v>
          </cell>
          <cell r="B2358" t="str">
            <v>"ШҚ АЭК" АҚ</v>
          </cell>
          <cell r="C2358" t="str">
            <v>25.73.40.390.000.01.0796.000000000068</v>
          </cell>
          <cell r="D2358">
            <v>532164502</v>
          </cell>
          <cell r="E2358" t="str">
            <v>Шиыршықты тескіш темір Ц.ХВ ДЛ. СЕР. 6,00 КЛ. А1 Р6М5</v>
          </cell>
          <cell r="F2358" t="str">
            <v>Сверло</v>
          </cell>
          <cell r="G2358" t="str">
            <v>спиральное, с цилиндрическим хвостовиком, диаметр 6,0 мм</v>
          </cell>
          <cell r="H2358" t="str">
            <v>Шиыршықты тескіш темір Ц.ХВ ДЛ. СЕР. 6,00 КЛ. А1 Р6М5</v>
          </cell>
          <cell r="I2358" t="str">
            <v>БК</v>
          </cell>
          <cell r="J2358">
            <v>0</v>
          </cell>
          <cell r="K2358">
            <v>631010000</v>
          </cell>
          <cell r="L2358" t="str">
            <v>ҚР, ШҚО, Өскемен қ., Бажов көш., 10</v>
          </cell>
          <cell r="M2358" t="str">
            <v>Наурыз - Сәуір</v>
          </cell>
          <cell r="N2358" t="str">
            <v>Шығыс-Қазақстан облысы, Өскемен қ.</v>
          </cell>
          <cell r="O2358" t="str">
            <v>DDP</v>
          </cell>
          <cell r="P2358" t="str">
            <v>шартқа қол қойылған кезден бастап 45 күнтізбелік күн ішінде</v>
          </cell>
          <cell r="Q2358">
            <v>0</v>
          </cell>
          <cell r="R2358">
            <v>796</v>
          </cell>
          <cell r="S2358" t="str">
            <v>Дана</v>
          </cell>
        </row>
        <row r="2359">
          <cell r="A2359" t="str">
            <v>1495 Т</v>
          </cell>
          <cell r="B2359" t="str">
            <v>"ШҚ АЭК" АҚ</v>
          </cell>
          <cell r="C2359" t="str">
            <v>25.73.40.390.000.01.0796.000000000073</v>
          </cell>
          <cell r="D2359">
            <v>532164507</v>
          </cell>
          <cell r="E2359" t="str">
            <v>Тескіш темір Ц/ХВ 6,50</v>
          </cell>
          <cell r="F2359" t="str">
            <v>Сверло</v>
          </cell>
          <cell r="G2359" t="str">
            <v>спиральное, с цилиндрическим хвостовиком, диаметр 6,5 мм</v>
          </cell>
          <cell r="H2359" t="str">
            <v>Тескіш темір Ц/ХВ 6,50</v>
          </cell>
          <cell r="I2359" t="str">
            <v>БК</v>
          </cell>
          <cell r="J2359">
            <v>0</v>
          </cell>
          <cell r="K2359">
            <v>631010000</v>
          </cell>
          <cell r="L2359" t="str">
            <v>ҚР, ШҚО, Өскемен қ., Бажов көш., 10</v>
          </cell>
          <cell r="M2359" t="str">
            <v>Желтоқсан-Қантар</v>
          </cell>
          <cell r="N2359" t="str">
            <v>Шығыс-Қазақстан облысы, Өскемен қ.</v>
          </cell>
          <cell r="O2359" t="str">
            <v>DDP</v>
          </cell>
          <cell r="P2359" t="str">
            <v>шартқа қол қойылған кезден бастап 45 күнтізбелік күн ішінде</v>
          </cell>
          <cell r="Q2359">
            <v>0</v>
          </cell>
          <cell r="R2359">
            <v>796</v>
          </cell>
          <cell r="S2359" t="str">
            <v>Дана</v>
          </cell>
        </row>
        <row r="2360">
          <cell r="A2360" t="str">
            <v>1495-1 Т</v>
          </cell>
          <cell r="B2360" t="str">
            <v>"ШҚ АЭК" АҚ</v>
          </cell>
          <cell r="C2360" t="str">
            <v>25.73.40.390.000.01.0796.000000000073</v>
          </cell>
          <cell r="D2360">
            <v>532164507</v>
          </cell>
          <cell r="E2360" t="str">
            <v>Тескіш темір Ц/ХВ 6,50</v>
          </cell>
          <cell r="F2360" t="str">
            <v>Сверло</v>
          </cell>
          <cell r="G2360" t="str">
            <v>спиральное, с цилиндрическим хвостовиком, диаметр 6,5 мм</v>
          </cell>
          <cell r="H2360" t="str">
            <v>Тескіш темір Ц/ХВ 6,50</v>
          </cell>
          <cell r="I2360" t="str">
            <v>БК</v>
          </cell>
          <cell r="J2360">
            <v>0</v>
          </cell>
          <cell r="K2360">
            <v>631010000</v>
          </cell>
          <cell r="L2360" t="str">
            <v>ҚР, ШҚО, Өскемен қ., Бажов көш., 10</v>
          </cell>
          <cell r="M2360" t="str">
            <v>Наурыз - Сәуір</v>
          </cell>
          <cell r="N2360" t="str">
            <v>Шығыс-Қазақстан облысы, Өскемен қ.</v>
          </cell>
          <cell r="O2360" t="str">
            <v>DDP</v>
          </cell>
          <cell r="P2360" t="str">
            <v>шартқа қол қойылған кезден бастап 45 күнтізбелік күн ішінде</v>
          </cell>
          <cell r="Q2360">
            <v>0</v>
          </cell>
          <cell r="R2360">
            <v>796</v>
          </cell>
          <cell r="S2360" t="str">
            <v>Дана</v>
          </cell>
        </row>
        <row r="2361">
          <cell r="A2361" t="str">
            <v>1496 Т</v>
          </cell>
          <cell r="B2361" t="str">
            <v>"ШҚ АЭК" АҚ</v>
          </cell>
          <cell r="C2361" t="str">
            <v>25.73.40.390.000.01.0796.000000000078</v>
          </cell>
          <cell r="D2361">
            <v>532164510</v>
          </cell>
          <cell r="E2361" t="str">
            <v>Шиыршықты тескіш темір Ц.ХВ ДЛ. СЕР. 7,00 КЛ. А1 Р6М5</v>
          </cell>
          <cell r="F2361" t="str">
            <v>Сверло</v>
          </cell>
          <cell r="G2361" t="str">
            <v>спиральное, с цилиндрическим хвостовиком, диаметр 7,0 мм</v>
          </cell>
          <cell r="H2361" t="str">
            <v>Шиыршықты тескіш темір Ц.ХВ ДЛ. СЕР. 7,00 КЛ. А1 Р6М5</v>
          </cell>
          <cell r="I2361" t="str">
            <v>БК</v>
          </cell>
          <cell r="J2361">
            <v>0</v>
          </cell>
          <cell r="K2361">
            <v>631010000</v>
          </cell>
          <cell r="L2361" t="str">
            <v>ҚР, ШҚО, Өскемен қ., Бажов көш., 10</v>
          </cell>
          <cell r="M2361" t="str">
            <v>Желтоқсан-Қантар</v>
          </cell>
          <cell r="N2361" t="str">
            <v>Шығыс-Қазақстан облысы, Өскемен қ.</v>
          </cell>
          <cell r="O2361" t="str">
            <v>DDP</v>
          </cell>
          <cell r="P2361" t="str">
            <v>шартқа қол қойылған кезден бастап 45 күнтізбелік күн ішінде</v>
          </cell>
          <cell r="Q2361">
            <v>0</v>
          </cell>
          <cell r="R2361">
            <v>796</v>
          </cell>
          <cell r="S2361" t="str">
            <v>Дана</v>
          </cell>
        </row>
        <row r="2362">
          <cell r="A2362" t="str">
            <v>1496-1 Т</v>
          </cell>
          <cell r="B2362" t="str">
            <v>"ШҚ АЭК" АҚ</v>
          </cell>
          <cell r="C2362" t="str">
            <v>25.73.40.390.000.01.0796.000000000078</v>
          </cell>
          <cell r="D2362">
            <v>532164510</v>
          </cell>
          <cell r="E2362" t="str">
            <v>Шиыршықты тескіш темір Ц.ХВ ДЛ. СЕР. 7,00 КЛ. А1 Р6М5</v>
          </cell>
          <cell r="F2362" t="str">
            <v>Сверло</v>
          </cell>
          <cell r="G2362" t="str">
            <v>спиральное, с цилиндрическим хвостовиком, диаметр 7,0 мм</v>
          </cell>
          <cell r="H2362" t="str">
            <v>Шиыршықты тескіш темір Ц.ХВ ДЛ. СЕР. 7,00 КЛ. А1 Р6М5</v>
          </cell>
          <cell r="I2362" t="str">
            <v>БК</v>
          </cell>
          <cell r="J2362">
            <v>0</v>
          </cell>
          <cell r="K2362">
            <v>631010000</v>
          </cell>
          <cell r="L2362" t="str">
            <v>ҚР, ШҚО, Өскемен қ., Бажов көш., 10</v>
          </cell>
          <cell r="M2362" t="str">
            <v>Наурыз - Сәуір</v>
          </cell>
          <cell r="N2362" t="str">
            <v>Шығыс-Қазақстан облысы, Өскемен қ.</v>
          </cell>
          <cell r="O2362" t="str">
            <v>DDP</v>
          </cell>
          <cell r="P2362" t="str">
            <v>шартқа қол қойылған кезден бастап 45 күнтізбелік күн ішінде</v>
          </cell>
          <cell r="Q2362">
            <v>0</v>
          </cell>
          <cell r="R2362">
            <v>796</v>
          </cell>
          <cell r="S2362" t="str">
            <v>Дана</v>
          </cell>
        </row>
        <row r="2363">
          <cell r="A2363" t="str">
            <v>1497 Т</v>
          </cell>
          <cell r="B2363" t="str">
            <v>"ШҚ АЭК" АҚ</v>
          </cell>
          <cell r="C2363" t="str">
            <v>25.73.40.390.000.01.0796.000000000088</v>
          </cell>
          <cell r="D2363">
            <v>532164518</v>
          </cell>
          <cell r="E2363" t="str">
            <v>Шиыршықты тескіш темір Ц.ХВ ДЛ. СЕР. 8,00 КЛ. А1 Р6М5</v>
          </cell>
          <cell r="F2363" t="str">
            <v>Сверло</v>
          </cell>
          <cell r="G2363" t="str">
            <v>спиральное, с цилиндрическим хвостовиком, диаметр 8,0 мм</v>
          </cell>
          <cell r="H2363" t="str">
            <v>Шиыршықты тескіш темір Ц.ХВ ДЛ. СЕР. 8,00 КЛ. А1 Р6М5</v>
          </cell>
          <cell r="I2363" t="str">
            <v>БК</v>
          </cell>
          <cell r="J2363">
            <v>0</v>
          </cell>
          <cell r="K2363">
            <v>631010000</v>
          </cell>
          <cell r="L2363" t="str">
            <v>ҚР, ШҚО, Өскемен қ., Бажов көш., 10</v>
          </cell>
          <cell r="M2363" t="str">
            <v>Желтоқсан-Қантар</v>
          </cell>
          <cell r="N2363" t="str">
            <v>Шығыс-Қазақстан облысы, Өскемен қ.</v>
          </cell>
          <cell r="O2363" t="str">
            <v>DDP</v>
          </cell>
          <cell r="P2363" t="str">
            <v>шартқа қол қойылған кезден бастап 45 күнтізбелік күн ішінде</v>
          </cell>
          <cell r="Q2363">
            <v>0</v>
          </cell>
          <cell r="R2363">
            <v>796</v>
          </cell>
          <cell r="S2363" t="str">
            <v>Дана</v>
          </cell>
        </row>
        <row r="2364">
          <cell r="A2364" t="str">
            <v>1497-1 Т</v>
          </cell>
          <cell r="B2364" t="str">
            <v>"ШҚ АЭК" АҚ</v>
          </cell>
          <cell r="C2364" t="str">
            <v>25.73.40.390.000.01.0796.000000000088</v>
          </cell>
          <cell r="D2364">
            <v>532164518</v>
          </cell>
          <cell r="E2364" t="str">
            <v>Шиыршықты тескіш темір Ц.ХВ ДЛ. СЕР. 8,00 КЛ. А1 Р6М5</v>
          </cell>
          <cell r="F2364" t="str">
            <v>Сверло</v>
          </cell>
          <cell r="G2364" t="str">
            <v>спиральное, с цилиндрическим хвостовиком, диаметр 8,0 мм</v>
          </cell>
          <cell r="H2364" t="str">
            <v>Шиыршықты тескіш темір Ц.ХВ ДЛ. СЕР. 8,00 КЛ. А1 Р6М5</v>
          </cell>
          <cell r="I2364" t="str">
            <v>БК</v>
          </cell>
          <cell r="J2364">
            <v>0</v>
          </cell>
          <cell r="K2364">
            <v>631010000</v>
          </cell>
          <cell r="L2364" t="str">
            <v>ҚР, ШҚО, Өскемен қ., Бажов көш., 10</v>
          </cell>
          <cell r="M2364" t="str">
            <v>Наурыз - Сәуір</v>
          </cell>
          <cell r="N2364" t="str">
            <v>Шығыс-Қазақстан облысы, Өскемен қ.</v>
          </cell>
          <cell r="O2364" t="str">
            <v>DDP</v>
          </cell>
          <cell r="P2364" t="str">
            <v>шартқа қол қойылған кезден бастап 45 күнтізбелік күн ішінде</v>
          </cell>
          <cell r="Q2364">
            <v>0</v>
          </cell>
          <cell r="R2364">
            <v>796</v>
          </cell>
          <cell r="S2364" t="str">
            <v>Дана</v>
          </cell>
        </row>
        <row r="2365">
          <cell r="A2365" t="str">
            <v>1498 Т</v>
          </cell>
          <cell r="B2365" t="str">
            <v>"ШҚ АЭК" АҚ</v>
          </cell>
          <cell r="C2365" t="str">
            <v>25.73.40.390.000.01.0796.000000000093</v>
          </cell>
          <cell r="D2365">
            <v>532164520</v>
          </cell>
          <cell r="E2365" t="str">
            <v>Тескіш темір Ц/ХВ 8,50</v>
          </cell>
          <cell r="F2365" t="str">
            <v>Сверло</v>
          </cell>
          <cell r="G2365" t="str">
            <v>спиральное, с цилиндрическим хвостовиком, диаметр 8,5мм</v>
          </cell>
          <cell r="H2365" t="str">
            <v>Тескіш темір Ц/ХВ 8,50</v>
          </cell>
          <cell r="I2365" t="str">
            <v>БК</v>
          </cell>
          <cell r="J2365">
            <v>0</v>
          </cell>
          <cell r="K2365">
            <v>631010000</v>
          </cell>
          <cell r="L2365" t="str">
            <v>ҚР, ШҚО, Өскемен қ., Бажов көш., 10</v>
          </cell>
          <cell r="M2365" t="str">
            <v>Желтоқсан-Қантар</v>
          </cell>
          <cell r="N2365" t="str">
            <v>Шығыс-Қазақстан облысы, Өскемен қ.</v>
          </cell>
          <cell r="O2365" t="str">
            <v>DDP</v>
          </cell>
          <cell r="P2365" t="str">
            <v>шартқа қол қойылған кезден бастап 45 күнтізбелік күн ішінде</v>
          </cell>
          <cell r="Q2365">
            <v>0</v>
          </cell>
          <cell r="R2365">
            <v>796</v>
          </cell>
          <cell r="S2365" t="str">
            <v>Дана</v>
          </cell>
        </row>
        <row r="2366">
          <cell r="A2366" t="str">
            <v>1498-1 Т</v>
          </cell>
          <cell r="B2366" t="str">
            <v>"ШҚ АЭК" АҚ</v>
          </cell>
          <cell r="C2366" t="str">
            <v>25.73.40.390.000.01.0796.000000000093</v>
          </cell>
          <cell r="D2366">
            <v>532164520</v>
          </cell>
          <cell r="E2366" t="str">
            <v>Тескіш темір Ц/ХВ 8,50</v>
          </cell>
          <cell r="F2366" t="str">
            <v>Сверло</v>
          </cell>
          <cell r="G2366" t="str">
            <v>спиральное, с цилиндрическим хвостовиком, диаметр 8,5мм</v>
          </cell>
          <cell r="H2366" t="str">
            <v>Тескіш темір Ц/ХВ 8,50</v>
          </cell>
          <cell r="I2366" t="str">
            <v>БК</v>
          </cell>
          <cell r="J2366">
            <v>0</v>
          </cell>
          <cell r="K2366">
            <v>631010000</v>
          </cell>
          <cell r="L2366" t="str">
            <v>ҚР, ШҚО, Өскемен қ., Бажов көш., 10</v>
          </cell>
          <cell r="M2366" t="str">
            <v>Наурыз - Сәуір</v>
          </cell>
          <cell r="N2366" t="str">
            <v>Шығыс-Қазақстан облысы, Өскемен қ.</v>
          </cell>
          <cell r="O2366" t="str">
            <v>DDP</v>
          </cell>
          <cell r="P2366" t="str">
            <v>шартқа қол қойылған кезден бастап 45 күнтізбелік күн ішінде</v>
          </cell>
          <cell r="Q2366">
            <v>0</v>
          </cell>
          <cell r="R2366">
            <v>796</v>
          </cell>
          <cell r="S2366" t="str">
            <v>Дана</v>
          </cell>
        </row>
        <row r="2367">
          <cell r="A2367" t="str">
            <v>1499 Т</v>
          </cell>
          <cell r="B2367" t="str">
            <v>"ШҚ АЭК" АҚ</v>
          </cell>
          <cell r="C2367" t="str">
            <v>25.73.40.390.000.01.0796.000000000098</v>
          </cell>
          <cell r="D2367">
            <v>532164524</v>
          </cell>
          <cell r="E2367" t="str">
            <v>Шиыршықты тескіш темір Ц.ХВ ДЛ. СЕР. 9,00 КЛ. А1 Р6М5</v>
          </cell>
          <cell r="F2367" t="str">
            <v>Сверло</v>
          </cell>
          <cell r="G2367" t="str">
            <v>спиральное, с цилиндрическим хвостовиком, диаметр 9,0 мм</v>
          </cell>
          <cell r="H2367" t="str">
            <v>Шиыршықты тескіш темір Ц.ХВ ДЛ. СЕР. 9,00 КЛ. А1 Р6М5</v>
          </cell>
          <cell r="I2367" t="str">
            <v>БК</v>
          </cell>
          <cell r="J2367">
            <v>0</v>
          </cell>
          <cell r="K2367">
            <v>631010000</v>
          </cell>
          <cell r="L2367" t="str">
            <v>ҚР, ШҚО, Өскемен қ., Бажов көш., 10</v>
          </cell>
          <cell r="M2367" t="str">
            <v>Желтоқсан-Қантар</v>
          </cell>
          <cell r="N2367" t="str">
            <v>Шығыс-Қазақстан облысы, Өскемен қ.</v>
          </cell>
          <cell r="O2367" t="str">
            <v>DDP</v>
          </cell>
          <cell r="P2367" t="str">
            <v>шартқа қол қойылған кезден бастап 45 күнтізбелік күн ішінде</v>
          </cell>
          <cell r="Q2367">
            <v>0</v>
          </cell>
          <cell r="R2367">
            <v>796</v>
          </cell>
          <cell r="S2367" t="str">
            <v>Дана</v>
          </cell>
        </row>
        <row r="2368">
          <cell r="A2368" t="str">
            <v>1499-1 Т</v>
          </cell>
          <cell r="B2368" t="str">
            <v>"ШҚ АЭК" АҚ</v>
          </cell>
          <cell r="C2368" t="str">
            <v>25.73.40.390.000.01.0796.000000000098</v>
          </cell>
          <cell r="D2368">
            <v>532164524</v>
          </cell>
          <cell r="E2368" t="str">
            <v>Шиыршықты тескіш темір Ц.ХВ ДЛ. СЕР. 9,00 КЛ. А1 Р6М5</v>
          </cell>
          <cell r="F2368" t="str">
            <v>Сверло</v>
          </cell>
          <cell r="G2368" t="str">
            <v>спиральное, с цилиндрическим хвостовиком, диаметр 9,0 мм</v>
          </cell>
          <cell r="H2368" t="str">
            <v>Шиыршықты тескіш темір Ц.ХВ ДЛ. СЕР. 9,00 КЛ. А1 Р6М5</v>
          </cell>
          <cell r="I2368" t="str">
            <v>БК</v>
          </cell>
          <cell r="J2368">
            <v>0</v>
          </cell>
          <cell r="K2368">
            <v>631010000</v>
          </cell>
          <cell r="L2368" t="str">
            <v>ҚР, ШҚО, Өскемен қ., Бажов көш., 10</v>
          </cell>
          <cell r="M2368" t="str">
            <v>Наурыз - Сәуір</v>
          </cell>
          <cell r="N2368" t="str">
            <v>Шығыс-Қазақстан облысы, Өскемен қ.</v>
          </cell>
          <cell r="O2368" t="str">
            <v>DDP</v>
          </cell>
          <cell r="P2368" t="str">
            <v>шартқа қол қойылған кезден бастап 45 күнтізбелік күн ішінде</v>
          </cell>
          <cell r="Q2368">
            <v>0</v>
          </cell>
          <cell r="R2368">
            <v>796</v>
          </cell>
          <cell r="S2368" t="str">
            <v>Дана</v>
          </cell>
        </row>
        <row r="2369">
          <cell r="A2369" t="str">
            <v>1500 Т</v>
          </cell>
          <cell r="B2369" t="str">
            <v>"ШҚ АЭК" АҚ</v>
          </cell>
          <cell r="C2369" t="str">
            <v>25.73.40.390.000.01.0796.000000000110</v>
          </cell>
          <cell r="D2369">
            <v>532164565</v>
          </cell>
          <cell r="E2369" t="str">
            <v>Шиыршықты тескіш темір Ц.ХВ СР. СЕР 10,20 КЛ. А1 Р6М5К5</v>
          </cell>
          <cell r="F2369" t="str">
            <v>Сверло</v>
          </cell>
          <cell r="G2369" t="str">
            <v>спиральное, с цилиндрическим хвостовиком, диаметр 10,2 мм</v>
          </cell>
          <cell r="H2369" t="str">
            <v>Шиыршықты тескіш темір Ц.ХВ СР. СЕР 10,20 КЛ. А1 Р6М5К5</v>
          </cell>
          <cell r="I2369" t="str">
            <v>БК</v>
          </cell>
          <cell r="J2369">
            <v>0</v>
          </cell>
          <cell r="K2369">
            <v>631010000</v>
          </cell>
          <cell r="L2369" t="str">
            <v>ҚР, ШҚО, Өскемен қ., Бажов көш., 10</v>
          </cell>
          <cell r="M2369" t="str">
            <v>Желтоқсан-Қантар</v>
          </cell>
          <cell r="N2369" t="str">
            <v>Шығыс-Қазақстан облысы, Өскемен қ.</v>
          </cell>
          <cell r="O2369" t="str">
            <v>DDP</v>
          </cell>
          <cell r="P2369" t="str">
            <v>шартқа қол қойылған кезден бастап 45 күнтізбелік күн ішінде</v>
          </cell>
          <cell r="Q2369">
            <v>0</v>
          </cell>
          <cell r="R2369">
            <v>796</v>
          </cell>
          <cell r="S2369" t="str">
            <v>Дана</v>
          </cell>
        </row>
        <row r="2370">
          <cell r="A2370" t="str">
            <v>1500-1 Т</v>
          </cell>
          <cell r="B2370" t="str">
            <v>"ШҚ АЭК" АҚ</v>
          </cell>
          <cell r="C2370" t="str">
            <v>25.73.40.390.000.01.0796.000000000110</v>
          </cell>
          <cell r="D2370">
            <v>532164565</v>
          </cell>
          <cell r="E2370" t="str">
            <v>Шиыршықты тескіш темір Ц.ХВ СР. СЕР 10,20 КЛ. А1 Р6М5К5</v>
          </cell>
          <cell r="F2370" t="str">
            <v>Сверло</v>
          </cell>
          <cell r="G2370" t="str">
            <v>спиральное, с цилиндрическим хвостовиком, диаметр 10,2 мм</v>
          </cell>
          <cell r="H2370" t="str">
            <v>Шиыршықты тескіш темір Ц.ХВ СР. СЕР 10,20 КЛ. А1 Р6М5К5</v>
          </cell>
          <cell r="I2370" t="str">
            <v>БК</v>
          </cell>
          <cell r="J2370">
            <v>0</v>
          </cell>
          <cell r="K2370">
            <v>631010000</v>
          </cell>
          <cell r="L2370" t="str">
            <v>ҚР, ШҚО, Өскемен қ., Бажов көш., 10</v>
          </cell>
          <cell r="M2370" t="str">
            <v>Наурыз - Сәуір</v>
          </cell>
          <cell r="N2370" t="str">
            <v>Шығыс-Қазақстан облысы, Өскемен қ.</v>
          </cell>
          <cell r="O2370" t="str">
            <v>DDP</v>
          </cell>
          <cell r="P2370" t="str">
            <v>шартқа қол қойылған кезден бастап 45 күнтізбелік күн ішінде</v>
          </cell>
          <cell r="Q2370">
            <v>0</v>
          </cell>
          <cell r="R2370">
            <v>796</v>
          </cell>
          <cell r="S2370" t="str">
            <v>Дана</v>
          </cell>
        </row>
        <row r="2371">
          <cell r="A2371" t="str">
            <v>1501 Т</v>
          </cell>
          <cell r="B2371" t="str">
            <v>"ШҚ АЭК" АҚ</v>
          </cell>
          <cell r="C2371" t="str">
            <v>25.73.40.390.001.00.0704.000000000001</v>
          </cell>
          <cell r="D2371">
            <v>532164800</v>
          </cell>
          <cell r="E2371" t="str">
            <v>Бұрғының терімі ша металға Р6М5 цилиндрлік сағасы 10 шт 1-10 мм</v>
          </cell>
          <cell r="F2371" t="str">
            <v>Набор сверл</v>
          </cell>
          <cell r="G2371" t="str">
            <v>с цилиндрическим хвостовиком, с цилиндрическим хвостовиком</v>
          </cell>
          <cell r="H2371" t="str">
            <v>Бұрғының терімі ша металға Р6М5 цилиндрлік сағасы 10 шт 1-10 мм</v>
          </cell>
          <cell r="I2371" t="str">
            <v>БК</v>
          </cell>
          <cell r="J2371">
            <v>0</v>
          </cell>
          <cell r="K2371">
            <v>631010000</v>
          </cell>
          <cell r="L2371" t="str">
            <v>ҚР, ШҚО, Өскемен қ., Бажов көш., 10</v>
          </cell>
          <cell r="M2371" t="str">
            <v>Желтоқсан-Қантар</v>
          </cell>
          <cell r="N2371" t="str">
            <v>Шығыс-Қазақстан облысы, Өскемен қ.</v>
          </cell>
          <cell r="O2371" t="str">
            <v>DDP</v>
          </cell>
          <cell r="P2371" t="str">
            <v>шартқа қол қойылған кезден бастап 45 күнтізбелік күн ішінде</v>
          </cell>
          <cell r="Q2371">
            <v>0</v>
          </cell>
          <cell r="R2371">
            <v>796</v>
          </cell>
          <cell r="S2371" t="str">
            <v>Дана</v>
          </cell>
        </row>
        <row r="2372">
          <cell r="A2372" t="str">
            <v>1502 Т</v>
          </cell>
          <cell r="B2372" t="str">
            <v>"ШҚ АЭК" АҚ</v>
          </cell>
          <cell r="C2372" t="str">
            <v>25.73.30.930.017.00.0796.000000000000</v>
          </cell>
          <cell r="D2372">
            <v>532166100</v>
          </cell>
          <cell r="E2372" t="str">
            <v>Шыны кескіш</v>
          </cell>
          <cell r="F2372" t="str">
            <v>Стеклорез</v>
          </cell>
          <cell r="G2372" t="str">
            <v>алмазный</v>
          </cell>
          <cell r="H2372" t="str">
            <v>Шыны кескіш</v>
          </cell>
          <cell r="I2372" t="str">
            <v>БК</v>
          </cell>
          <cell r="J2372">
            <v>0</v>
          </cell>
          <cell r="K2372">
            <v>631010000</v>
          </cell>
          <cell r="L2372" t="str">
            <v>ҚР, ШҚО, Өскемен қ., Бажов көш., 10</v>
          </cell>
          <cell r="M2372" t="str">
            <v>Желтоқсан-Қантар</v>
          </cell>
          <cell r="N2372" t="str">
            <v>Шығыс-Қазақстан облысы, Өскемен қ.</v>
          </cell>
          <cell r="O2372" t="str">
            <v>DDP</v>
          </cell>
          <cell r="P2372" t="str">
            <v>шартқа қол қойылған кезден бастап 45 күнтізбелік күн ішінде</v>
          </cell>
          <cell r="Q2372">
            <v>0</v>
          </cell>
          <cell r="R2372">
            <v>796</v>
          </cell>
          <cell r="S2372" t="str">
            <v>Дана</v>
          </cell>
        </row>
        <row r="2373">
          <cell r="A2373" t="str">
            <v>1502-1 Т</v>
          </cell>
          <cell r="B2373" t="str">
            <v>"ШҚ АЭК" АҚ</v>
          </cell>
          <cell r="C2373" t="str">
            <v>25.73.30.930.017.00.0796.000000000000</v>
          </cell>
          <cell r="D2373">
            <v>532166100</v>
          </cell>
          <cell r="E2373" t="str">
            <v>Шыны кескіш</v>
          </cell>
          <cell r="F2373" t="str">
            <v>Стеклорез</v>
          </cell>
          <cell r="G2373" t="str">
            <v>алмазный</v>
          </cell>
          <cell r="H2373" t="str">
            <v>Шыны кескіш</v>
          </cell>
          <cell r="I2373" t="str">
            <v>БК</v>
          </cell>
          <cell r="J2373">
            <v>0</v>
          </cell>
          <cell r="K2373">
            <v>631010000</v>
          </cell>
          <cell r="L2373" t="str">
            <v>ҚР, ШҚО, Өскемен қ., Бажов көш., 10</v>
          </cell>
          <cell r="M2373" t="str">
            <v>Наурыз - Сәуір</v>
          </cell>
          <cell r="N2373" t="str">
            <v>Шығыс-Қазақстан облысы, Өскемен қ.</v>
          </cell>
          <cell r="O2373" t="str">
            <v>DDP</v>
          </cell>
          <cell r="P2373" t="str">
            <v>шартқа қол қойылған кезден бастап 45 күнтізбелік күн ішінде</v>
          </cell>
          <cell r="Q2373">
            <v>0</v>
          </cell>
          <cell r="R2373">
            <v>796</v>
          </cell>
          <cell r="S2373" t="str">
            <v>Дана</v>
          </cell>
        </row>
        <row r="2374">
          <cell r="A2374" t="str">
            <v>1503 Т</v>
          </cell>
          <cell r="B2374" t="str">
            <v>"ШҚ АЭК" АҚ</v>
          </cell>
          <cell r="C2374" t="str">
            <v>25.73.30.930.017.00.0796.000000000000</v>
          </cell>
          <cell r="D2374">
            <v>532166101</v>
          </cell>
          <cell r="E2374" t="str">
            <v>Шыны кескіш 3 рол. пластмасса саппен</v>
          </cell>
          <cell r="F2374" t="str">
            <v>Стеклорез</v>
          </cell>
          <cell r="G2374" t="str">
            <v>алмазный</v>
          </cell>
          <cell r="H2374" t="str">
            <v>Шыны кескіш 3 рол. пластмасса саппен</v>
          </cell>
          <cell r="I2374" t="str">
            <v>БК</v>
          </cell>
          <cell r="J2374">
            <v>0</v>
          </cell>
          <cell r="K2374">
            <v>631010000</v>
          </cell>
          <cell r="L2374" t="str">
            <v>ҚР, ШҚО, Өскемен қ., Бажов көш., 10</v>
          </cell>
          <cell r="M2374" t="str">
            <v>Желтоқсан-Қантар</v>
          </cell>
          <cell r="N2374" t="str">
            <v>Шығыс-Қазақстан облысы, Өскемен қ.</v>
          </cell>
          <cell r="O2374" t="str">
            <v>DDP</v>
          </cell>
          <cell r="P2374" t="str">
            <v>шартқа қол қойылған кезден бастап 45 күнтізбелік күн ішінде</v>
          </cell>
          <cell r="Q2374">
            <v>0</v>
          </cell>
          <cell r="R2374">
            <v>796</v>
          </cell>
          <cell r="S2374" t="str">
            <v>Дана</v>
          </cell>
        </row>
        <row r="2375">
          <cell r="A2375" t="str">
            <v>1503-1 Т</v>
          </cell>
          <cell r="B2375" t="str">
            <v>"ШҚ АЭК" АҚ</v>
          </cell>
          <cell r="C2375" t="str">
            <v>25.73.30.930.017.00.0796.000000000000</v>
          </cell>
          <cell r="D2375">
            <v>532166101</v>
          </cell>
          <cell r="E2375" t="str">
            <v>Шыны кескіш 3 рол. пластмасса саппен</v>
          </cell>
          <cell r="F2375" t="str">
            <v>Стеклорез</v>
          </cell>
          <cell r="G2375" t="str">
            <v>алмазный</v>
          </cell>
          <cell r="H2375" t="str">
            <v>Шыны кескіш 3 рол. пластмасса саппен</v>
          </cell>
          <cell r="I2375" t="str">
            <v>БК</v>
          </cell>
          <cell r="J2375">
            <v>0</v>
          </cell>
          <cell r="K2375">
            <v>631010000</v>
          </cell>
          <cell r="L2375" t="str">
            <v>ҚР, ШҚО, Өскемен қ., Бажов көш., 10</v>
          </cell>
          <cell r="M2375" t="str">
            <v>Наурыз - Сәуір</v>
          </cell>
          <cell r="N2375" t="str">
            <v>Шығыс-Қазақстан облысы, Өскемен қ.</v>
          </cell>
          <cell r="O2375" t="str">
            <v>DDP</v>
          </cell>
          <cell r="P2375" t="str">
            <v>шартқа қол қойылған кезден бастап 45 күнтізбелік күн ішінде</v>
          </cell>
          <cell r="Q2375">
            <v>0</v>
          </cell>
          <cell r="R2375">
            <v>796</v>
          </cell>
          <cell r="S2375" t="str">
            <v>Дана</v>
          </cell>
        </row>
        <row r="2376">
          <cell r="A2376" t="str">
            <v>1504 Т</v>
          </cell>
          <cell r="B2376" t="str">
            <v>"ШҚ АЭК" АҚ</v>
          </cell>
          <cell r="C2376" t="str">
            <v>25.73.30.850.001.00.0796.000000000000</v>
          </cell>
          <cell r="D2376">
            <v>532167108</v>
          </cell>
          <cell r="E2376" t="str">
            <v xml:space="preserve">Слесарлық бұрма атауыз 140 мм болат                                                                 </v>
          </cell>
          <cell r="F2376" t="str">
            <v>Тиски</v>
          </cell>
          <cell r="G2376" t="str">
            <v>слесарные</v>
          </cell>
          <cell r="H2376" t="str">
            <v xml:space="preserve">Слесарлық бұрма атауыз 140 мм болат                                                                 </v>
          </cell>
          <cell r="I2376" t="str">
            <v>БК</v>
          </cell>
          <cell r="J2376">
            <v>0</v>
          </cell>
          <cell r="K2376">
            <v>631010000</v>
          </cell>
          <cell r="L2376" t="str">
            <v>ҚР, ШҚО, Өскемен қ., Бажов көш., 10</v>
          </cell>
          <cell r="M2376" t="str">
            <v>Желтоқсан-Қантар</v>
          </cell>
          <cell r="N2376" t="str">
            <v>Шығыс-Қазақстан облысы, Өскемен қ.</v>
          </cell>
          <cell r="O2376" t="str">
            <v>DDP</v>
          </cell>
          <cell r="P2376" t="str">
            <v>шартқа қол қойылған кезден бастап 45 күнтізбелік күн ішінде</v>
          </cell>
          <cell r="Q2376">
            <v>0</v>
          </cell>
          <cell r="R2376">
            <v>796</v>
          </cell>
          <cell r="S2376" t="str">
            <v>Дана</v>
          </cell>
        </row>
        <row r="2377">
          <cell r="A2377" t="str">
            <v>1505 Т</v>
          </cell>
          <cell r="B2377" t="str">
            <v>"ШҚ АЭК" АҚ</v>
          </cell>
          <cell r="C2377" t="str">
            <v>25.73.10.400.000.00.0796.000000000001</v>
          </cell>
          <cell r="D2377">
            <v>532168102</v>
          </cell>
          <cell r="E2377" t="str">
            <v>Балта 2 кг</v>
          </cell>
          <cell r="F2377" t="str">
            <v>Топор</v>
          </cell>
          <cell r="G2377" t="str">
            <v>столярный</v>
          </cell>
          <cell r="H2377" t="str">
            <v>Балта 2 кг</v>
          </cell>
          <cell r="I2377" t="str">
            <v>БК</v>
          </cell>
          <cell r="J2377">
            <v>0</v>
          </cell>
          <cell r="K2377">
            <v>631010000</v>
          </cell>
          <cell r="L2377" t="str">
            <v>ҚР, ШҚО, Өскемен қ., Бажов көш., 10</v>
          </cell>
          <cell r="M2377" t="str">
            <v>Желтоқсан-Қантар</v>
          </cell>
          <cell r="N2377" t="str">
            <v>Шығыс-Қазақстан облысы, Өскемен қ.</v>
          </cell>
          <cell r="O2377" t="str">
            <v>DDP</v>
          </cell>
          <cell r="P2377" t="str">
            <v>шартқа қол қойылған кезден бастап 45 күнтізбелік күн ішінде</v>
          </cell>
          <cell r="Q2377">
            <v>0</v>
          </cell>
          <cell r="R2377">
            <v>796</v>
          </cell>
          <cell r="S2377" t="str">
            <v>Дана</v>
          </cell>
        </row>
        <row r="2378">
          <cell r="A2378" t="str">
            <v>1506 Т</v>
          </cell>
          <cell r="B2378" t="str">
            <v>"ШҚ АЭК" АҚ</v>
          </cell>
          <cell r="C2378" t="str">
            <v>25.73.10.400.000.00.0796.000000000001</v>
          </cell>
          <cell r="D2378">
            <v>532168103</v>
          </cell>
          <cell r="E2378" t="str">
            <v>Балта 1,4 кг</v>
          </cell>
          <cell r="F2378" t="str">
            <v>Топор</v>
          </cell>
          <cell r="G2378" t="str">
            <v>столярный</v>
          </cell>
          <cell r="H2378" t="str">
            <v>Балта 1,4 кг</v>
          </cell>
          <cell r="I2378" t="str">
            <v>БК</v>
          </cell>
          <cell r="J2378">
            <v>0</v>
          </cell>
          <cell r="K2378">
            <v>631010000</v>
          </cell>
          <cell r="L2378" t="str">
            <v>ҚР, ШҚО, Өскемен қ., Бажов көш., 10</v>
          </cell>
          <cell r="M2378" t="str">
            <v>Желтоқсан-Қантар</v>
          </cell>
          <cell r="N2378" t="str">
            <v>Шығыс-Қазақстан облысы, Өскемен қ.</v>
          </cell>
          <cell r="O2378" t="str">
            <v>DDP</v>
          </cell>
          <cell r="P2378" t="str">
            <v>шартқа қол қойылған кезден бастап 45 күнтізбелік күн ішінде</v>
          </cell>
          <cell r="Q2378">
            <v>0</v>
          </cell>
          <cell r="R2378">
            <v>796</v>
          </cell>
          <cell r="S2378" t="str">
            <v>Дана</v>
          </cell>
        </row>
        <row r="2379">
          <cell r="A2379" t="str">
            <v>1507 Т</v>
          </cell>
          <cell r="B2379" t="str">
            <v>"ШҚ АЭК" АҚ</v>
          </cell>
          <cell r="C2379" t="str">
            <v>25.73.10.400.000.00.0796.000000000001</v>
          </cell>
          <cell r="D2379">
            <v>532168105</v>
          </cell>
          <cell r="E2379" t="str">
            <v>Балта 1,6кг</v>
          </cell>
          <cell r="F2379" t="str">
            <v>Топор</v>
          </cell>
          <cell r="G2379" t="str">
            <v>столярный</v>
          </cell>
          <cell r="H2379" t="str">
            <v>Балта 1,6кг</v>
          </cell>
          <cell r="I2379" t="str">
            <v>БК</v>
          </cell>
          <cell r="J2379">
            <v>0</v>
          </cell>
          <cell r="K2379">
            <v>631010000</v>
          </cell>
          <cell r="L2379" t="str">
            <v>ҚР, ШҚО, Өскемен қ., Бажов көш., 10</v>
          </cell>
          <cell r="M2379" t="str">
            <v>Желтоқсан-Қантар</v>
          </cell>
          <cell r="N2379" t="str">
            <v>Шығыс-Қазақстан облысы, Өскемен қ.</v>
          </cell>
          <cell r="O2379" t="str">
            <v>DDP</v>
          </cell>
          <cell r="P2379" t="str">
            <v>шартқа қол қойылған кезден бастап 45 күнтізбелік күн ішінде</v>
          </cell>
          <cell r="Q2379">
            <v>0</v>
          </cell>
          <cell r="R2379">
            <v>796</v>
          </cell>
          <cell r="S2379" t="str">
            <v>Дана</v>
          </cell>
        </row>
        <row r="2380">
          <cell r="A2380" t="str">
            <v>1507-1 Т</v>
          </cell>
          <cell r="B2380" t="str">
            <v>"ШҚ АЭК" АҚ</v>
          </cell>
          <cell r="C2380" t="str">
            <v>25.73.10.400.000.00.0796.000000000001</v>
          </cell>
          <cell r="D2380">
            <v>532168105</v>
          </cell>
          <cell r="E2380" t="str">
            <v>Балта 1,6кг</v>
          </cell>
          <cell r="F2380" t="str">
            <v>Топор</v>
          </cell>
          <cell r="G2380" t="str">
            <v>столярный</v>
          </cell>
          <cell r="H2380" t="str">
            <v>Балта 1,6кг</v>
          </cell>
          <cell r="I2380" t="str">
            <v>БК</v>
          </cell>
          <cell r="J2380">
            <v>0</v>
          </cell>
          <cell r="K2380">
            <v>631010000</v>
          </cell>
          <cell r="L2380" t="str">
            <v>ҚР, ШҚО, Өскемен қ., Бажов көш., 10</v>
          </cell>
          <cell r="M2380" t="str">
            <v>Наурыз - Сәуір</v>
          </cell>
          <cell r="N2380" t="str">
            <v>Шығыс-Қазақстан облысы, Өскемен қ.</v>
          </cell>
          <cell r="O2380" t="str">
            <v>DDP</v>
          </cell>
          <cell r="P2380" t="str">
            <v>шартқа қол қойылған кезден бастап 45 күнтізбелік күн ішінде</v>
          </cell>
          <cell r="Q2380">
            <v>0</v>
          </cell>
          <cell r="R2380">
            <v>796</v>
          </cell>
          <cell r="S2380" t="str">
            <v>Дана</v>
          </cell>
        </row>
        <row r="2381">
          <cell r="A2381" t="str">
            <v>1508 Т</v>
          </cell>
          <cell r="B2381" t="str">
            <v>"ШҚ АЭК" АҚ</v>
          </cell>
          <cell r="C2381" t="str">
            <v>25.73.10.400.000.00.0796.000000000001</v>
          </cell>
          <cell r="D2381">
            <v>532168113</v>
          </cell>
          <cell r="E2381" t="str">
            <v xml:space="preserve">Балта 0,65 кг                                                                                       </v>
          </cell>
          <cell r="F2381" t="str">
            <v>Топор</v>
          </cell>
          <cell r="G2381" t="str">
            <v>столярный</v>
          </cell>
          <cell r="H2381" t="str">
            <v xml:space="preserve">Балта 0,65 кг                                                                                       </v>
          </cell>
          <cell r="I2381" t="str">
            <v>БК</v>
          </cell>
          <cell r="J2381">
            <v>0</v>
          </cell>
          <cell r="K2381">
            <v>631010000</v>
          </cell>
          <cell r="L2381" t="str">
            <v>ҚР, ШҚО, Өскемен қ., Бажов көш., 10</v>
          </cell>
          <cell r="M2381" t="str">
            <v>Желтоқсан-Қантар</v>
          </cell>
          <cell r="N2381" t="str">
            <v>Шығыс-Қазақстан облысы, Өскемен қ.</v>
          </cell>
          <cell r="O2381" t="str">
            <v>DDP</v>
          </cell>
          <cell r="P2381" t="str">
            <v>шартқа қол қойылған кезден бастап 45 күнтізбелік күн ішінде</v>
          </cell>
          <cell r="Q2381">
            <v>0</v>
          </cell>
          <cell r="R2381">
            <v>796</v>
          </cell>
          <cell r="S2381" t="str">
            <v>Дана</v>
          </cell>
        </row>
        <row r="2382">
          <cell r="A2382" t="str">
            <v>1508-1 Т</v>
          </cell>
          <cell r="B2382" t="str">
            <v>"ШҚ АЭК" АҚ</v>
          </cell>
          <cell r="C2382" t="str">
            <v>25.73.10.400.000.00.0796.000000000001</v>
          </cell>
          <cell r="D2382">
            <v>532168113</v>
          </cell>
          <cell r="E2382" t="str">
            <v xml:space="preserve">Балта 0,65 кг                                                                                       </v>
          </cell>
          <cell r="F2382" t="str">
            <v>Топор</v>
          </cell>
          <cell r="G2382" t="str">
            <v>столярный</v>
          </cell>
          <cell r="H2382" t="str">
            <v xml:space="preserve">Балта 0,65 кг                                                                                       </v>
          </cell>
          <cell r="I2382" t="str">
            <v>БК</v>
          </cell>
          <cell r="J2382">
            <v>0</v>
          </cell>
          <cell r="K2382">
            <v>631010000</v>
          </cell>
          <cell r="L2382" t="str">
            <v>ҚР, ШҚО, Өскемен қ., Бажов көш., 10</v>
          </cell>
          <cell r="M2382" t="str">
            <v>Наурыз - Сәуір</v>
          </cell>
          <cell r="N2382" t="str">
            <v>Шығыс-Қазақстан облысы, Өскемен қ.</v>
          </cell>
          <cell r="O2382" t="str">
            <v>DDP</v>
          </cell>
          <cell r="P2382" t="str">
            <v>шартқа қол қойылған кезден бастап 45 күнтізбелік күн ішінде</v>
          </cell>
          <cell r="Q2382">
            <v>0</v>
          </cell>
          <cell r="R2382">
            <v>796</v>
          </cell>
          <cell r="S2382" t="str">
            <v>Дана</v>
          </cell>
        </row>
        <row r="2383">
          <cell r="A2383" t="str">
            <v>1509 Т</v>
          </cell>
          <cell r="B2383" t="str">
            <v>"ШҚ АЭК" АҚ</v>
          </cell>
          <cell r="C2383" t="str">
            <v>26.51.33.900.002.00.0796.000000000001</v>
          </cell>
          <cell r="D2383">
            <v>532171125</v>
          </cell>
          <cell r="E2383" t="str">
            <v xml:space="preserve">Ағаш ұстасының үшбұрышты сызғышы 250 мм                                                             </v>
          </cell>
          <cell r="F2383" t="str">
            <v>Угольник</v>
          </cell>
          <cell r="G2383" t="str">
            <v xml:space="preserve">  поверочный слесарный, УП, плоский, класс точности 1, ГОСТ 3749-77</v>
          </cell>
          <cell r="H2383" t="str">
            <v xml:space="preserve">Ағаш ұстасының үшбұрышты сызғышы 250 мм                                                             </v>
          </cell>
          <cell r="I2383" t="str">
            <v>БК</v>
          </cell>
          <cell r="J2383">
            <v>0</v>
          </cell>
          <cell r="K2383">
            <v>631010000</v>
          </cell>
          <cell r="L2383" t="str">
            <v>ҚР, ШҚО, Өскемен қ., Бажов көш., 10</v>
          </cell>
          <cell r="M2383" t="str">
            <v>Желтоқсан-Қантар</v>
          </cell>
          <cell r="N2383" t="str">
            <v>Шығыс-Қазақстан облысы, Өскемен қ.</v>
          </cell>
          <cell r="O2383" t="str">
            <v>DDP</v>
          </cell>
          <cell r="P2383" t="str">
            <v>шартқа қол қойылған кезден бастап 45 күнтізбелік күн ішінде</v>
          </cell>
          <cell r="Q2383">
            <v>0</v>
          </cell>
          <cell r="R2383">
            <v>796</v>
          </cell>
          <cell r="S2383" t="str">
            <v>Дана</v>
          </cell>
        </row>
        <row r="2384">
          <cell r="A2384" t="str">
            <v>1509-1 Т</v>
          </cell>
          <cell r="B2384" t="str">
            <v>"ШҚ АЭК" АҚ</v>
          </cell>
          <cell r="C2384" t="str">
            <v>26.51.33.900.002.00.0796.000000000001</v>
          </cell>
          <cell r="D2384">
            <v>532171125</v>
          </cell>
          <cell r="E2384" t="str">
            <v xml:space="preserve">Ағаш ұстасының үшбұрышты сызғышы 250 мм                                                             </v>
          </cell>
          <cell r="F2384" t="str">
            <v>Угольник</v>
          </cell>
          <cell r="G2384" t="str">
            <v xml:space="preserve">  поверочный слесарный, УП, плоский, класс точности 1, ГОСТ 3749-77</v>
          </cell>
          <cell r="H2384" t="str">
            <v xml:space="preserve">Ағаш ұстасының үшбұрышты сызғышы 250 мм                                                             </v>
          </cell>
          <cell r="I2384" t="str">
            <v>БК</v>
          </cell>
          <cell r="J2384">
            <v>0</v>
          </cell>
          <cell r="K2384">
            <v>631010000</v>
          </cell>
          <cell r="L2384" t="str">
            <v>ҚР, ШҚО, Өскемен қ., Бажов көш., 10</v>
          </cell>
          <cell r="M2384" t="str">
            <v>Наурыз - Сәуір</v>
          </cell>
          <cell r="N2384" t="str">
            <v>Шығыс-Қазақстан облысы, Өскемен қ.</v>
          </cell>
          <cell r="O2384" t="str">
            <v>DDP</v>
          </cell>
          <cell r="P2384" t="str">
            <v>шартқа қол қойылған кезден бастап 45 күнтізбелік күн ішінде</v>
          </cell>
          <cell r="Q2384">
            <v>0</v>
          </cell>
          <cell r="R2384">
            <v>796</v>
          </cell>
          <cell r="S2384" t="str">
            <v>Дана</v>
          </cell>
        </row>
        <row r="2385">
          <cell r="A2385" t="str">
            <v>1510 Т</v>
          </cell>
          <cell r="B2385" t="str">
            <v>"ШҚ АЭК" АҚ</v>
          </cell>
          <cell r="C2385" t="str">
            <v>26.51.66.400.008.00.0796.000000000005</v>
          </cell>
          <cell r="D2385">
            <v>532172119</v>
          </cell>
          <cell r="E2385" t="str">
            <v>Құрылыстық өлшеуіш аспап 600мм</v>
          </cell>
          <cell r="F2385" t="str">
            <v>Уровень</v>
          </cell>
          <cell r="G2385" t="str">
            <v>строительный, длина 0,6 м</v>
          </cell>
          <cell r="H2385" t="str">
            <v>Құрылыстық өлшеуіш аспап 600мм</v>
          </cell>
          <cell r="I2385" t="str">
            <v>БК</v>
          </cell>
          <cell r="J2385">
            <v>0</v>
          </cell>
          <cell r="K2385">
            <v>631010000</v>
          </cell>
          <cell r="L2385" t="str">
            <v>ҚР, ШҚО, Өскемен қ., Бажов көш., 10</v>
          </cell>
          <cell r="M2385" t="str">
            <v>Желтоқсан-Қантар</v>
          </cell>
          <cell r="N2385" t="str">
            <v>Шығыс-Қазақстан облысы, Өскемен қ.</v>
          </cell>
          <cell r="O2385" t="str">
            <v>DDP</v>
          </cell>
          <cell r="P2385" t="str">
            <v>шартқа қол қойылған кезден бастап 45 күнтізбелік күн ішінде</v>
          </cell>
          <cell r="Q2385">
            <v>0</v>
          </cell>
          <cell r="R2385">
            <v>796</v>
          </cell>
          <cell r="S2385" t="str">
            <v>Дана</v>
          </cell>
        </row>
        <row r="2386">
          <cell r="A2386" t="str">
            <v>1510-1 Т</v>
          </cell>
          <cell r="B2386" t="str">
            <v>"ШҚ АЭК" АҚ</v>
          </cell>
          <cell r="C2386" t="str">
            <v>26.51.66.400.008.00.0796.000000000005</v>
          </cell>
          <cell r="D2386">
            <v>532172119</v>
          </cell>
          <cell r="E2386" t="str">
            <v>Құрылыстық өлшеуіш аспап 600мм</v>
          </cell>
          <cell r="F2386" t="str">
            <v>Уровень</v>
          </cell>
          <cell r="G2386" t="str">
            <v>строительный, длина 0,6 м</v>
          </cell>
          <cell r="H2386" t="str">
            <v>Құрылыстық өлшеуіш аспап 600мм</v>
          </cell>
          <cell r="I2386" t="str">
            <v>БК</v>
          </cell>
          <cell r="J2386">
            <v>0</v>
          </cell>
          <cell r="K2386">
            <v>631010000</v>
          </cell>
          <cell r="L2386" t="str">
            <v>ҚР, ШҚО, Өскемен қ., Бажов көш., 10</v>
          </cell>
          <cell r="M2386" t="str">
            <v>Наурыз - Сәуір</v>
          </cell>
          <cell r="N2386" t="str">
            <v>Шығыс-Қазақстан облысы, Өскемен қ.</v>
          </cell>
          <cell r="O2386" t="str">
            <v>DDP</v>
          </cell>
          <cell r="P2386" t="str">
            <v>шартқа қол қойылған кезден бастап 45 күнтізбелік күн ішінде</v>
          </cell>
          <cell r="Q2386">
            <v>0</v>
          </cell>
          <cell r="R2386">
            <v>796</v>
          </cell>
          <cell r="S2386" t="str">
            <v>Дана</v>
          </cell>
        </row>
        <row r="2387">
          <cell r="A2387" t="str">
            <v>1511 Т</v>
          </cell>
          <cell r="B2387" t="str">
            <v>"ШҚ АЭК" АҚ</v>
          </cell>
          <cell r="C2387" t="str">
            <v>26.51.66.400.008.00.0796.000000000003</v>
          </cell>
          <cell r="D2387">
            <v>532172122</v>
          </cell>
          <cell r="E2387" t="str">
            <v>Құрылыстық өлшеуіш аспап 800мм</v>
          </cell>
          <cell r="F2387" t="str">
            <v>Уровень</v>
          </cell>
          <cell r="G2387" t="str">
            <v>строительный, длина 0,8 м, ГОСТ 9416-83</v>
          </cell>
          <cell r="H2387" t="str">
            <v>Құрылыстық өлшеуіш аспап 800мм</v>
          </cell>
          <cell r="I2387" t="str">
            <v>БК</v>
          </cell>
          <cell r="J2387">
            <v>0</v>
          </cell>
          <cell r="K2387">
            <v>631010000</v>
          </cell>
          <cell r="L2387" t="str">
            <v>ҚР, ШҚО, Өскемен қ., Бажов көш., 10</v>
          </cell>
          <cell r="M2387" t="str">
            <v>Желтоқсан-Қантар</v>
          </cell>
          <cell r="N2387" t="str">
            <v>Шығыс-Қазақстан облысы, Өскемен қ.</v>
          </cell>
          <cell r="O2387" t="str">
            <v>DDP</v>
          </cell>
          <cell r="P2387" t="str">
            <v>шартқа қол қойылған кезден бастап 45 күнтізбелік күн ішінде</v>
          </cell>
          <cell r="Q2387">
            <v>0</v>
          </cell>
          <cell r="R2387">
            <v>796</v>
          </cell>
          <cell r="S2387" t="str">
            <v>Дана</v>
          </cell>
        </row>
        <row r="2388">
          <cell r="A2388" t="str">
            <v>1511-1 Т</v>
          </cell>
          <cell r="B2388" t="str">
            <v>"ШҚ АЭК" АҚ</v>
          </cell>
          <cell r="C2388" t="str">
            <v>26.51.66.400.008.00.0796.000000000003</v>
          </cell>
          <cell r="D2388">
            <v>532172122</v>
          </cell>
          <cell r="E2388" t="str">
            <v>Құрылыстық өлшеуіш аспап 800мм</v>
          </cell>
          <cell r="F2388" t="str">
            <v>Уровень</v>
          </cell>
          <cell r="G2388" t="str">
            <v>строительный, длина 0,8 м, ГОСТ 9416-83</v>
          </cell>
          <cell r="H2388" t="str">
            <v>Құрылыстық өлшеуіш аспап 800мм</v>
          </cell>
          <cell r="I2388" t="str">
            <v>БК</v>
          </cell>
          <cell r="J2388">
            <v>0</v>
          </cell>
          <cell r="K2388">
            <v>631010000</v>
          </cell>
          <cell r="L2388" t="str">
            <v>ҚР, ШҚО, Өскемен қ., Бажов көш., 10</v>
          </cell>
          <cell r="M2388" t="str">
            <v>Наурыз - Сәуір</v>
          </cell>
          <cell r="N2388" t="str">
            <v>Шығыс-Қазақстан облысы, Өскемен қ.</v>
          </cell>
          <cell r="O2388" t="str">
            <v>DDP</v>
          </cell>
          <cell r="P2388" t="str">
            <v>шартқа қол қойылған кезден бастап 45 күнтізбелік күн ішінде</v>
          </cell>
          <cell r="Q2388">
            <v>0</v>
          </cell>
          <cell r="R2388">
            <v>796</v>
          </cell>
          <cell r="S2388" t="str">
            <v>Дана</v>
          </cell>
        </row>
        <row r="2389">
          <cell r="A2389" t="str">
            <v>1512 Т</v>
          </cell>
          <cell r="B2389" t="str">
            <v>"ШҚ АЭК" АҚ</v>
          </cell>
          <cell r="C2389" t="str">
            <v>28.92.61.300.059.00.0796.000000000000</v>
          </cell>
          <cell r="D2389">
            <v>532175100</v>
          </cell>
          <cell r="E2389" t="str">
            <v>Бензопила үшін шынжыр 14"</v>
          </cell>
          <cell r="F2389" t="str">
            <v>Цепь</v>
          </cell>
          <cell r="G2389" t="str">
            <v>режущая, к экскаватору</v>
          </cell>
          <cell r="H2389" t="str">
            <v>Бензопила үшін шынжыр 14"</v>
          </cell>
          <cell r="I2389" t="str">
            <v>БК</v>
          </cell>
          <cell r="J2389">
            <v>0</v>
          </cell>
          <cell r="K2389">
            <v>631010000</v>
          </cell>
          <cell r="L2389" t="str">
            <v>ҚР, ШҚО, Өскемен қ., Бажов көш., 10</v>
          </cell>
          <cell r="M2389" t="str">
            <v>Желтоқсан-Қантар</v>
          </cell>
          <cell r="N2389" t="str">
            <v>Шығыс-Қазақстан облысы, Өскемен қ.</v>
          </cell>
          <cell r="O2389" t="str">
            <v>DDP</v>
          </cell>
          <cell r="P2389" t="str">
            <v>шартқа қол қойылған кезден бастап 45 күнтізбелік күн ішінде</v>
          </cell>
          <cell r="Q2389">
            <v>0</v>
          </cell>
          <cell r="R2389">
            <v>796</v>
          </cell>
          <cell r="S2389" t="str">
            <v>Дана</v>
          </cell>
        </row>
        <row r="2390">
          <cell r="A2390" t="str">
            <v>1513 Т</v>
          </cell>
          <cell r="B2390" t="str">
            <v>"ШҚ АЭК" АҚ</v>
          </cell>
          <cell r="C2390" t="str">
            <v>28.92.61.300.059.00.0796.000000000000</v>
          </cell>
          <cell r="D2390">
            <v>532175101</v>
          </cell>
          <cell r="E2390" t="str">
            <v>Бензопила үшін шынжыр 16"</v>
          </cell>
          <cell r="F2390" t="str">
            <v>Цепь</v>
          </cell>
          <cell r="G2390" t="str">
            <v>режущая, к экскаватору</v>
          </cell>
          <cell r="H2390" t="str">
            <v>Бензопила үшін шынжыр 16"</v>
          </cell>
          <cell r="I2390" t="str">
            <v>БК</v>
          </cell>
          <cell r="J2390">
            <v>0</v>
          </cell>
          <cell r="K2390">
            <v>631010000</v>
          </cell>
          <cell r="L2390" t="str">
            <v>ҚР, ШҚО, Өскемен қ., Бажов көш., 10</v>
          </cell>
          <cell r="M2390" t="str">
            <v>Желтоқсан-Қантар</v>
          </cell>
          <cell r="N2390" t="str">
            <v>Шығыс-Қазақстан облысы, Өскемен қ.</v>
          </cell>
          <cell r="O2390" t="str">
            <v>DDP</v>
          </cell>
          <cell r="P2390" t="str">
            <v>шартқа қол қойылған кезден бастап 45 күнтізбелік күн ішінде</v>
          </cell>
          <cell r="Q2390">
            <v>0</v>
          </cell>
          <cell r="R2390">
            <v>796</v>
          </cell>
          <cell r="S2390" t="str">
            <v>Дана</v>
          </cell>
        </row>
        <row r="2391">
          <cell r="A2391" t="str">
            <v>1514 Т</v>
          </cell>
          <cell r="B2391" t="str">
            <v>"ШҚ АЭК" АҚ</v>
          </cell>
          <cell r="C2391" t="str">
            <v>28.24.11.200.000.00.0796.000000000002</v>
          </cell>
          <cell r="D2391">
            <v>532175105</v>
          </cell>
          <cell r="E2391" t="str">
            <v xml:space="preserve">Шынжыр 12"                                                                                          </v>
          </cell>
          <cell r="F2391" t="str">
            <v>Пила</v>
          </cell>
          <cell r="G2391" t="str">
            <v>кольцевая, диаметр 120 мм</v>
          </cell>
          <cell r="H2391" t="str">
            <v xml:space="preserve">Шынжыр 12"                                                                                          </v>
          </cell>
          <cell r="I2391" t="str">
            <v>БК</v>
          </cell>
          <cell r="J2391">
            <v>0</v>
          </cell>
          <cell r="K2391">
            <v>631010000</v>
          </cell>
          <cell r="L2391" t="str">
            <v>ҚР, ШҚО, Өскемен қ., Бажов көш., 10</v>
          </cell>
          <cell r="M2391" t="str">
            <v>Желтоқсан-Қантар</v>
          </cell>
          <cell r="N2391" t="str">
            <v>Шығыс-Қазақстан облысы, Өскемен қ.</v>
          </cell>
          <cell r="O2391" t="str">
            <v>DDP</v>
          </cell>
          <cell r="P2391" t="str">
            <v>шартқа қол қойылған кезден бастап 45 күнтізбелік күн ішінде</v>
          </cell>
          <cell r="Q2391">
            <v>0</v>
          </cell>
          <cell r="R2391">
            <v>796</v>
          </cell>
          <cell r="S2391" t="str">
            <v>Дана</v>
          </cell>
        </row>
        <row r="2392">
          <cell r="A2392" t="str">
            <v>1514-1 Т</v>
          </cell>
          <cell r="B2392" t="str">
            <v>"ШҚ АЭК" АҚ</v>
          </cell>
          <cell r="C2392" t="str">
            <v>28.24.11.200.000.00.0796.000000000002</v>
          </cell>
          <cell r="D2392">
            <v>532175105</v>
          </cell>
          <cell r="E2392" t="str">
            <v xml:space="preserve">Шынжыр 12"                                                                                          </v>
          </cell>
          <cell r="F2392" t="str">
            <v>Пила</v>
          </cell>
          <cell r="G2392" t="str">
            <v>кольцевая, диаметр 120 мм</v>
          </cell>
          <cell r="H2392" t="str">
            <v xml:space="preserve">Шынжыр 12"                                                                                          </v>
          </cell>
          <cell r="I2392" t="str">
            <v>БК</v>
          </cell>
          <cell r="J2392">
            <v>0</v>
          </cell>
          <cell r="K2392">
            <v>631010000</v>
          </cell>
          <cell r="L2392" t="str">
            <v>ҚР, ШҚО, Өскемен қ., Бажов көш., 10</v>
          </cell>
          <cell r="M2392" t="str">
            <v>Наурыз - Сәуір</v>
          </cell>
          <cell r="N2392" t="str">
            <v>Шығыс-Қазақстан облысы, Өскемен қ.</v>
          </cell>
          <cell r="O2392" t="str">
            <v>DDP</v>
          </cell>
          <cell r="P2392" t="str">
            <v>шартқа қол қойылған кезден бастап 45 күнтізбелік күн ішінде</v>
          </cell>
          <cell r="Q2392">
            <v>0</v>
          </cell>
          <cell r="R2392">
            <v>796</v>
          </cell>
          <cell r="S2392" t="str">
            <v>Дана</v>
          </cell>
        </row>
        <row r="2393">
          <cell r="A2393" t="str">
            <v>1515 Т</v>
          </cell>
          <cell r="B2393" t="str">
            <v>"ШҚ АЭК" АҚ</v>
          </cell>
          <cell r="C2393" t="str">
            <v>26.51.33.900.010.00.0796.000000000000</v>
          </cell>
          <cell r="D2393">
            <v>532177102</v>
          </cell>
          <cell r="E2393" t="str">
            <v>Штангенциркуль ШЦ I - 125мм Ц-0,05 (стиз)</v>
          </cell>
          <cell r="F2393" t="str">
            <v>Штангенциркуль</v>
          </cell>
          <cell r="G2393" t="str">
            <v>ШЦ-I</v>
          </cell>
          <cell r="H2393" t="str">
            <v>Штангенциркуль ШЦ I - 125мм Ц-0,05 (стиз)</v>
          </cell>
          <cell r="I2393" t="str">
            <v>БК</v>
          </cell>
          <cell r="J2393">
            <v>0</v>
          </cell>
          <cell r="K2393">
            <v>631010000</v>
          </cell>
          <cell r="L2393" t="str">
            <v>ҚР, ШҚО, Өскемен қ., Бажов көш., 10</v>
          </cell>
          <cell r="M2393" t="str">
            <v>Желтоқсан-Қантар</v>
          </cell>
          <cell r="N2393" t="str">
            <v>Шығыс-Қазақстан облысы, Өскемен қ.</v>
          </cell>
          <cell r="O2393" t="str">
            <v>DDP</v>
          </cell>
          <cell r="P2393" t="str">
            <v>шартқа қол қойылған кезден бастап 45 күнтізбелік күн ішінде</v>
          </cell>
          <cell r="Q2393">
            <v>0</v>
          </cell>
          <cell r="R2393">
            <v>796</v>
          </cell>
          <cell r="S2393" t="str">
            <v>Дана</v>
          </cell>
        </row>
        <row r="2394">
          <cell r="A2394" t="str">
            <v>1515-1 Т</v>
          </cell>
          <cell r="B2394" t="str">
            <v>"ШҚ АЭК" АҚ</v>
          </cell>
          <cell r="C2394" t="str">
            <v>26.51.33.900.010.00.0796.000000000000</v>
          </cell>
          <cell r="D2394">
            <v>532177102</v>
          </cell>
          <cell r="E2394" t="str">
            <v>Штангенциркуль ШЦ I - 125мм Ц-0,05 (стиз)</v>
          </cell>
          <cell r="F2394" t="str">
            <v>Штангенциркуль</v>
          </cell>
          <cell r="G2394" t="str">
            <v>ШЦ-I</v>
          </cell>
          <cell r="H2394" t="str">
            <v>Штангенциркуль ШЦ I - 125мм Ц-0,05 (стиз)</v>
          </cell>
          <cell r="I2394" t="str">
            <v>БК</v>
          </cell>
          <cell r="J2394">
            <v>0</v>
          </cell>
          <cell r="K2394">
            <v>631010000</v>
          </cell>
          <cell r="L2394" t="str">
            <v>ҚР, ШҚО, Өскемен қ., Бажов көш., 10</v>
          </cell>
          <cell r="M2394" t="str">
            <v>Наурыз - Сәуір</v>
          </cell>
          <cell r="N2394" t="str">
            <v>Шығыс-Қазақстан облысы, Өскемен қ.</v>
          </cell>
          <cell r="O2394" t="str">
            <v>DDP</v>
          </cell>
          <cell r="P2394" t="str">
            <v>шартқа қол қойылған кезден бастап 45 күнтізбелік күн ішінде</v>
          </cell>
          <cell r="Q2394">
            <v>0</v>
          </cell>
          <cell r="R2394">
            <v>796</v>
          </cell>
          <cell r="S2394" t="str">
            <v>Дана</v>
          </cell>
        </row>
        <row r="2395">
          <cell r="A2395" t="str">
            <v>1516 Т</v>
          </cell>
          <cell r="B2395" t="str">
            <v>"ШҚ АЭК" АҚ</v>
          </cell>
          <cell r="C2395" t="str">
            <v>26.51.33.900.010.00.0796.000000000000</v>
          </cell>
          <cell r="D2395">
            <v>532177107</v>
          </cell>
          <cell r="E2395" t="str">
            <v>Штангенциркуль ШЦ I - 150мм Ц-0,05 (стиз)</v>
          </cell>
          <cell r="F2395" t="str">
            <v>Штангенциркуль</v>
          </cell>
          <cell r="G2395" t="str">
            <v>ШЦ-I</v>
          </cell>
          <cell r="H2395" t="str">
            <v>Штангенциркуль ШЦ I - 150мм Ц-0,05 (стиз)</v>
          </cell>
          <cell r="I2395" t="str">
            <v>БК</v>
          </cell>
          <cell r="J2395">
            <v>0</v>
          </cell>
          <cell r="K2395">
            <v>631010000</v>
          </cell>
          <cell r="L2395" t="str">
            <v>ҚР, ШҚО, Өскемен қ., Бажов көш., 10</v>
          </cell>
          <cell r="M2395" t="str">
            <v>Желтоқсан-Қантар</v>
          </cell>
          <cell r="N2395" t="str">
            <v>Шығыс-Қазақстан облысы, Өскемен қ.</v>
          </cell>
          <cell r="O2395" t="str">
            <v>DDP</v>
          </cell>
          <cell r="P2395" t="str">
            <v>шартқа қол қойылған кезден бастап 45 күнтізбелік күн ішінде</v>
          </cell>
          <cell r="Q2395">
            <v>0</v>
          </cell>
          <cell r="R2395">
            <v>796</v>
          </cell>
          <cell r="S2395" t="str">
            <v>Дана</v>
          </cell>
        </row>
        <row r="2396">
          <cell r="A2396" t="str">
            <v>1516-1 Т</v>
          </cell>
          <cell r="B2396" t="str">
            <v>"ШҚ АЭК" АҚ</v>
          </cell>
          <cell r="C2396" t="str">
            <v>26.51.33.900.010.00.0796.000000000000</v>
          </cell>
          <cell r="D2396">
            <v>532177107</v>
          </cell>
          <cell r="E2396" t="str">
            <v>Штангенциркуль ШЦ I - 150мм Ц-0,05 (стиз)</v>
          </cell>
          <cell r="F2396" t="str">
            <v>Штангенциркуль</v>
          </cell>
          <cell r="G2396" t="str">
            <v>ШЦ-I</v>
          </cell>
          <cell r="H2396" t="str">
            <v>Штангенциркуль ШЦ I - 150мм Ц-0,05 (стиз)</v>
          </cell>
          <cell r="I2396" t="str">
            <v>БК</v>
          </cell>
          <cell r="J2396">
            <v>0</v>
          </cell>
          <cell r="K2396">
            <v>631010000</v>
          </cell>
          <cell r="L2396" t="str">
            <v>ҚР, ШҚО, Өскемен қ., Бажов көш., 10</v>
          </cell>
          <cell r="M2396" t="str">
            <v>Наурыз - Сәуір</v>
          </cell>
          <cell r="N2396" t="str">
            <v>Шығыс-Қазақстан облысы, Өскемен қ.</v>
          </cell>
          <cell r="O2396" t="str">
            <v>DDP</v>
          </cell>
          <cell r="P2396" t="str">
            <v>шартқа қол қойылған кезден бастап 45 күнтізбелік күн ішінде</v>
          </cell>
          <cell r="Q2396">
            <v>0</v>
          </cell>
          <cell r="R2396">
            <v>796</v>
          </cell>
          <cell r="S2396" t="str">
            <v>Дана</v>
          </cell>
        </row>
        <row r="2397">
          <cell r="A2397" t="str">
            <v>1517 Т</v>
          </cell>
          <cell r="B2397" t="str">
            <v>"ШҚ АЭК" АҚ</v>
          </cell>
          <cell r="C2397" t="str">
            <v>25.93.11.500.000.01.0796.000000000275</v>
          </cell>
          <cell r="D2397">
            <v>532179104</v>
          </cell>
          <cell r="E2397" t="str">
            <v>Қайыс арқан 1м 0.5 т 2-ілмекті</v>
          </cell>
          <cell r="F2397" t="str">
            <v>Строп</v>
          </cell>
          <cell r="G2397" t="str">
            <v>стальной, 1СК, грузоподъемность 0,5 т, ГОСТ 25573-82</v>
          </cell>
          <cell r="H2397" t="str">
            <v>Қайыс арқан 1м 0.5 т 2-ілмекті</v>
          </cell>
          <cell r="I2397" t="str">
            <v>БК</v>
          </cell>
          <cell r="J2397" t="str">
            <v>60</v>
          </cell>
          <cell r="K2397">
            <v>631010000</v>
          </cell>
          <cell r="L2397" t="str">
            <v>ҚР, ШҚО, Өскемен қ., Бажов көш., 10</v>
          </cell>
          <cell r="M2397" t="str">
            <v>Желтоқсан-Қантар</v>
          </cell>
          <cell r="N2397" t="str">
            <v>Шығыс-Қазақстан облысы, Өскемен қ.</v>
          </cell>
          <cell r="O2397" t="str">
            <v>DDP</v>
          </cell>
          <cell r="P2397" t="str">
            <v>шартқа қол қойылған кезден бастап 45 күнтізбелік күн ішінде</v>
          </cell>
          <cell r="Q2397">
            <v>0</v>
          </cell>
          <cell r="R2397">
            <v>796</v>
          </cell>
          <cell r="S2397" t="str">
            <v>Дана</v>
          </cell>
        </row>
        <row r="2398">
          <cell r="A2398" t="str">
            <v>1517-1 Т</v>
          </cell>
          <cell r="B2398" t="str">
            <v>"ШҚ АЭК" АҚ</v>
          </cell>
          <cell r="C2398" t="str">
            <v>25.93.11.500.000.01.0796.000000000275</v>
          </cell>
          <cell r="D2398">
            <v>532179104</v>
          </cell>
          <cell r="E2398" t="str">
            <v>Қайыс арқан 1м 0.5 т 2-ілмекті</v>
          </cell>
          <cell r="F2398" t="str">
            <v>Строп</v>
          </cell>
          <cell r="G2398" t="str">
            <v>стальной, 1СК, грузоподъемность 0,5 т, ГОСТ 25573-82</v>
          </cell>
          <cell r="H2398" t="str">
            <v>Қайыс арқан 1м 0.5 т 2-ілмекті</v>
          </cell>
          <cell r="I2398" t="str">
            <v>БК</v>
          </cell>
          <cell r="J2398" t="str">
            <v>60</v>
          </cell>
          <cell r="K2398">
            <v>631010000</v>
          </cell>
          <cell r="L2398" t="str">
            <v>ҚР, ШҚО, Өскемен қ., Бажов көш., 10</v>
          </cell>
          <cell r="M2398" t="str">
            <v>Наурыз - Сәуір</v>
          </cell>
          <cell r="N2398" t="str">
            <v>Шығыс-Қазақстан облысы, Өскемен қ.</v>
          </cell>
          <cell r="O2398" t="str">
            <v>DDP</v>
          </cell>
          <cell r="P2398" t="str">
            <v>шартқа қол қойылған кезден бастап 45 күнтізбелік күн ішінде</v>
          </cell>
          <cell r="Q2398">
            <v>0</v>
          </cell>
          <cell r="R2398">
            <v>796</v>
          </cell>
          <cell r="S2398" t="str">
            <v>Дана</v>
          </cell>
        </row>
        <row r="2399">
          <cell r="A2399" t="str">
            <v>1518 Т</v>
          </cell>
          <cell r="B2399" t="str">
            <v>"ШҚ АЭК" АҚ</v>
          </cell>
          <cell r="C2399" t="str">
            <v>25.93.11.500.000.01.0796.000000000252</v>
          </cell>
          <cell r="D2399">
            <v>532179106</v>
          </cell>
          <cell r="E2399" t="str">
            <v>Қайыс арқан 2.5м 2т 2-тармақты</v>
          </cell>
          <cell r="F2399" t="str">
            <v>Строп</v>
          </cell>
          <cell r="G2399" t="str">
            <v>стальной, 2СК, грузоподъемность 2,0 т, ГОСТ 25573-82</v>
          </cell>
          <cell r="H2399" t="str">
            <v>Қайыс арқан 2.5м 2т 2-тармақты</v>
          </cell>
          <cell r="I2399" t="str">
            <v>БК</v>
          </cell>
          <cell r="J2399" t="str">
            <v>60</v>
          </cell>
          <cell r="K2399">
            <v>631010000</v>
          </cell>
          <cell r="L2399" t="str">
            <v>ҚР, ШҚО, Өскемен қ., Бажов көш., 10</v>
          </cell>
          <cell r="M2399" t="str">
            <v>Желтоқсан-Қантар</v>
          </cell>
          <cell r="N2399" t="str">
            <v>Шығыс-Қазақстан облысы, Өскемен қ.</v>
          </cell>
          <cell r="O2399" t="str">
            <v>DDP</v>
          </cell>
          <cell r="P2399" t="str">
            <v>шартқа қол қойылған кезден бастап 45 күнтізбелік күн ішінде</v>
          </cell>
          <cell r="Q2399">
            <v>0</v>
          </cell>
          <cell r="R2399">
            <v>796</v>
          </cell>
          <cell r="S2399" t="str">
            <v>Дана</v>
          </cell>
        </row>
        <row r="2400">
          <cell r="A2400" t="str">
            <v>1518-1 Т</v>
          </cell>
          <cell r="B2400" t="str">
            <v>"ШҚ АЭК" АҚ</v>
          </cell>
          <cell r="C2400" t="str">
            <v>25.93.11.500.000.01.0796.000000000252</v>
          </cell>
          <cell r="D2400">
            <v>532179106</v>
          </cell>
          <cell r="E2400" t="str">
            <v>Қайыс арқан 2.5м 2т 2-тармақты</v>
          </cell>
          <cell r="F2400" t="str">
            <v>Строп</v>
          </cell>
          <cell r="G2400" t="str">
            <v>стальной, 2СК, грузоподъемность 2,0 т, ГОСТ 25573-82</v>
          </cell>
          <cell r="H2400" t="str">
            <v>Қайыс арқан 2.5м 2т 2-тармақты</v>
          </cell>
          <cell r="I2400" t="str">
            <v>БК</v>
          </cell>
          <cell r="J2400" t="str">
            <v>60</v>
          </cell>
          <cell r="K2400">
            <v>631010000</v>
          </cell>
          <cell r="L2400" t="str">
            <v>ҚР, ШҚО, Өскемен қ., Бажов көш., 10</v>
          </cell>
          <cell r="M2400" t="str">
            <v>Наурыз - Сәуір</v>
          </cell>
          <cell r="N2400" t="str">
            <v>Шығыс-Қазақстан облысы, Өскемен қ.</v>
          </cell>
          <cell r="O2400" t="str">
            <v>DDP</v>
          </cell>
          <cell r="P2400" t="str">
            <v>шартқа қол қойылған кезден бастап 45 күнтізбелік күн ішінде</v>
          </cell>
          <cell r="Q2400">
            <v>0</v>
          </cell>
          <cell r="R2400">
            <v>796</v>
          </cell>
          <cell r="S2400" t="str">
            <v>Дана</v>
          </cell>
        </row>
        <row r="2401">
          <cell r="A2401" t="str">
            <v>1519 Т</v>
          </cell>
          <cell r="B2401" t="str">
            <v>"ШҚ АЭК" АҚ</v>
          </cell>
          <cell r="C2401" t="str">
            <v>25.93.11.500.000.01.0796.000000000254</v>
          </cell>
          <cell r="D2401">
            <v>532179112</v>
          </cell>
          <cell r="E2401" t="str">
            <v xml:space="preserve">Қайыс арқан 3м 3.2т 2-тармақты                                                                      </v>
          </cell>
          <cell r="F2401" t="str">
            <v>Строп</v>
          </cell>
          <cell r="G2401" t="str">
            <v>стальной, 2СК, грузоподъемность 3,2 т, ГОСТ 25573-82</v>
          </cell>
          <cell r="H2401" t="str">
            <v xml:space="preserve">Қайыс арқан 3м 3.2т 2-тармақты                                                                      </v>
          </cell>
          <cell r="I2401" t="str">
            <v>БК</v>
          </cell>
          <cell r="J2401" t="str">
            <v>60</v>
          </cell>
          <cell r="K2401">
            <v>631010000</v>
          </cell>
          <cell r="L2401" t="str">
            <v>ҚР, ШҚО, Өскемен қ., Бажов көш., 10</v>
          </cell>
          <cell r="M2401" t="str">
            <v>Желтоқсан-Қантар</v>
          </cell>
          <cell r="N2401" t="str">
            <v>Шығыс-Қазақстан облысы, Өскемен қ.</v>
          </cell>
          <cell r="O2401" t="str">
            <v>DDP</v>
          </cell>
          <cell r="P2401" t="str">
            <v>шартқа қол қойылған кезден бастап 45 күнтізбелік күн ішінде</v>
          </cell>
          <cell r="Q2401">
            <v>0</v>
          </cell>
          <cell r="R2401">
            <v>796</v>
          </cell>
          <cell r="S2401" t="str">
            <v>Дана</v>
          </cell>
        </row>
        <row r="2402">
          <cell r="A2402" t="str">
            <v>1519-1 Т</v>
          </cell>
          <cell r="B2402" t="str">
            <v>"ШҚ АЭК" АҚ</v>
          </cell>
          <cell r="C2402" t="str">
            <v>25.93.11.500.000.01.0796.000000000254</v>
          </cell>
          <cell r="D2402">
            <v>532179112</v>
          </cell>
          <cell r="E2402" t="str">
            <v xml:space="preserve">Қайыс арқан 3м 3.2т 2-тармақты                                                                      </v>
          </cell>
          <cell r="F2402" t="str">
            <v>Строп</v>
          </cell>
          <cell r="G2402" t="str">
            <v>стальной, 2СК, грузоподъемность 3,2 т, ГОСТ 25573-82</v>
          </cell>
          <cell r="H2402" t="str">
            <v xml:space="preserve">Қайыс арқан 3м 3.2т 2-тармақты                                                                      </v>
          </cell>
          <cell r="I2402" t="str">
            <v>БК</v>
          </cell>
          <cell r="J2402" t="str">
            <v>60</v>
          </cell>
          <cell r="K2402">
            <v>631010000</v>
          </cell>
          <cell r="L2402" t="str">
            <v>ҚР, ШҚО, Өскемен қ., Бажов көш., 10</v>
          </cell>
          <cell r="M2402" t="str">
            <v>Наурыз - Сәуір</v>
          </cell>
          <cell r="N2402" t="str">
            <v>Шығыс-Қазақстан облысы, Өскемен қ.</v>
          </cell>
          <cell r="O2402" t="str">
            <v>DDP</v>
          </cell>
          <cell r="P2402" t="str">
            <v>шартқа қол қойылған кезден бастап 45 күнтізбелік күн ішінде</v>
          </cell>
          <cell r="Q2402">
            <v>0</v>
          </cell>
          <cell r="R2402">
            <v>796</v>
          </cell>
          <cell r="S2402" t="str">
            <v>Дана</v>
          </cell>
        </row>
        <row r="2403">
          <cell r="A2403" t="str">
            <v>1520 Т</v>
          </cell>
          <cell r="B2403" t="str">
            <v>"ШҚ АЭК" АҚ</v>
          </cell>
          <cell r="C2403" t="str">
            <v>25.93.11.500.000.01.0796.000000000201</v>
          </cell>
          <cell r="D2403">
            <v>532179114</v>
          </cell>
          <cell r="E2403" t="str">
            <v>Қайыс арқан 4м 2т 4-тармақты ілмекпен</v>
          </cell>
          <cell r="F2403" t="str">
            <v>Строп</v>
          </cell>
          <cell r="G2403" t="str">
            <v>стальной, 4СК1, грузоподъемность 2,0 т, ГОСТ 25573-82</v>
          </cell>
          <cell r="H2403" t="str">
            <v>Қайыс арқан 4м 2т 4-тармақты ілмекпен</v>
          </cell>
          <cell r="I2403" t="str">
            <v>БК</v>
          </cell>
          <cell r="J2403" t="str">
            <v>60</v>
          </cell>
          <cell r="K2403">
            <v>631010000</v>
          </cell>
          <cell r="L2403" t="str">
            <v>ҚР, ШҚО, Өскемен қ., Бажов көш., 10</v>
          </cell>
          <cell r="M2403" t="str">
            <v>Желтоқсан-Қантар</v>
          </cell>
          <cell r="N2403" t="str">
            <v>Шығыс-Қазақстан облысы, Өскемен қ.</v>
          </cell>
          <cell r="O2403" t="str">
            <v>DDP</v>
          </cell>
          <cell r="P2403" t="str">
            <v>шартқа қол қойылған кезден бастап 45 күнтізбелік күн ішінде</v>
          </cell>
          <cell r="Q2403">
            <v>0</v>
          </cell>
          <cell r="R2403">
            <v>796</v>
          </cell>
          <cell r="S2403" t="str">
            <v>Дана</v>
          </cell>
        </row>
        <row r="2404">
          <cell r="A2404" t="str">
            <v>1520-1 Т</v>
          </cell>
          <cell r="B2404" t="str">
            <v>"ШҚ АЭК" АҚ</v>
          </cell>
          <cell r="C2404" t="str">
            <v>25.93.11.500.000.01.0796.000000000201</v>
          </cell>
          <cell r="D2404">
            <v>532179114</v>
          </cell>
          <cell r="E2404" t="str">
            <v>Қайыс арқан 4м 2т 4-тармақты ілмекпен</v>
          </cell>
          <cell r="F2404" t="str">
            <v>Строп</v>
          </cell>
          <cell r="G2404" t="str">
            <v>стальной, 4СК1, грузоподъемность 2,0 т, ГОСТ 25573-82</v>
          </cell>
          <cell r="H2404" t="str">
            <v>Қайыс арқан 4м 2т 4-тармақты ілмекпен</v>
          </cell>
          <cell r="I2404" t="str">
            <v>БК</v>
          </cell>
          <cell r="J2404" t="str">
            <v>60</v>
          </cell>
          <cell r="K2404">
            <v>631010000</v>
          </cell>
          <cell r="L2404" t="str">
            <v>ҚР, ШҚО, Өскемен қ., Бажов көш., 10</v>
          </cell>
          <cell r="M2404" t="str">
            <v>Наурыз - Сәуір</v>
          </cell>
          <cell r="N2404" t="str">
            <v>Шығыс-Қазақстан облысы, Өскемен қ.</v>
          </cell>
          <cell r="O2404" t="str">
            <v>DDP</v>
          </cell>
          <cell r="P2404" t="str">
            <v>шартқа қол қойылған кезден бастап 45 күнтізбелік күн ішінде</v>
          </cell>
          <cell r="Q2404">
            <v>0</v>
          </cell>
          <cell r="R2404">
            <v>796</v>
          </cell>
          <cell r="S2404" t="str">
            <v>Дана</v>
          </cell>
        </row>
        <row r="2405">
          <cell r="A2405" t="str">
            <v>1521 Т</v>
          </cell>
          <cell r="B2405" t="str">
            <v>"ШҚ АЭК" АҚ</v>
          </cell>
          <cell r="C2405" t="str">
            <v>28.15.25.000.000.00.0796.000000000000</v>
          </cell>
          <cell r="D2405">
            <v>532179121</v>
          </cell>
          <cell r="E2405" t="str">
            <v xml:space="preserve">Екі роликті полиспаст 0,5 т                                                                         </v>
          </cell>
          <cell r="F2405" t="str">
            <v>Блок</v>
          </cell>
          <cell r="G2405" t="str">
            <v>полиспастный, грузоподъемность 0,5 т</v>
          </cell>
          <cell r="H2405" t="str">
            <v xml:space="preserve">Екі роликті полиспаст 0,5 т                                                                         </v>
          </cell>
          <cell r="I2405" t="str">
            <v>БК</v>
          </cell>
          <cell r="J2405">
            <v>0</v>
          </cell>
          <cell r="K2405">
            <v>631010000</v>
          </cell>
          <cell r="L2405" t="str">
            <v>ҚР, ШҚО, Өскемен қ., Бажов көш., 10</v>
          </cell>
          <cell r="M2405" t="str">
            <v>Желтоқсан-Қантар</v>
          </cell>
          <cell r="N2405" t="str">
            <v>Шығыс-Қазақстан облысы, Өскемен қ.</v>
          </cell>
          <cell r="O2405" t="str">
            <v>DDP</v>
          </cell>
          <cell r="P2405" t="str">
            <v>шартқа қол қойылған кезден бастап 45 күнтізбелік күн ішінде</v>
          </cell>
          <cell r="Q2405">
            <v>0</v>
          </cell>
          <cell r="R2405">
            <v>796</v>
          </cell>
          <cell r="S2405" t="str">
            <v>Дана</v>
          </cell>
        </row>
        <row r="2406">
          <cell r="A2406" t="str">
            <v>1521-1 Т</v>
          </cell>
          <cell r="B2406" t="str">
            <v>"ШҚ АЭК" АҚ</v>
          </cell>
          <cell r="C2406" t="str">
            <v>28.15.25.000.000.00.0796.000000000000</v>
          </cell>
          <cell r="D2406">
            <v>532179121</v>
          </cell>
          <cell r="E2406" t="str">
            <v xml:space="preserve">Екі роликті полиспаст 0,5 т                                                                         </v>
          </cell>
          <cell r="F2406" t="str">
            <v>Блок</v>
          </cell>
          <cell r="G2406" t="str">
            <v>полиспастный, грузоподъемность 0,5 т</v>
          </cell>
          <cell r="H2406" t="str">
            <v xml:space="preserve">Екі роликті полиспаст 0,5 т                                                                         </v>
          </cell>
          <cell r="I2406" t="str">
            <v>БК</v>
          </cell>
          <cell r="J2406">
            <v>0</v>
          </cell>
          <cell r="K2406">
            <v>631010000</v>
          </cell>
          <cell r="L2406" t="str">
            <v>ҚР, ШҚО, Өскемен қ., Бажов көш., 10</v>
          </cell>
          <cell r="M2406" t="str">
            <v>Наурыз - Сәуір</v>
          </cell>
          <cell r="N2406" t="str">
            <v>Шығыс-Қазақстан облысы, Өскемен қ.</v>
          </cell>
          <cell r="O2406" t="str">
            <v>DDP</v>
          </cell>
          <cell r="P2406" t="str">
            <v>шартқа қол қойылған кезден бастап 45 күнтізбелік күн ішінде</v>
          </cell>
          <cell r="Q2406">
            <v>0</v>
          </cell>
          <cell r="R2406">
            <v>796</v>
          </cell>
          <cell r="S2406" t="str">
            <v>Дана</v>
          </cell>
        </row>
        <row r="2407">
          <cell r="A2407" t="str">
            <v>1521-2 Т</v>
          </cell>
          <cell r="B2407" t="str">
            <v>"ШҚ АЭК" АҚ</v>
          </cell>
          <cell r="C2407" t="str">
            <v>28.15.25.000.000.00.0796.000000000000</v>
          </cell>
          <cell r="D2407">
            <v>532179121</v>
          </cell>
          <cell r="E2407" t="str">
            <v xml:space="preserve">Екі роликті полиспаст 0,5 т                                                                         </v>
          </cell>
          <cell r="F2407" t="str">
            <v>Блок</v>
          </cell>
          <cell r="G2407" t="str">
            <v>полиспастный, грузоподъемность 0,5 т</v>
          </cell>
          <cell r="H2407" t="str">
            <v xml:space="preserve">Екі роликті полиспаст 0,5 т                                                                         </v>
          </cell>
          <cell r="I2407" t="str">
            <v>БК</v>
          </cell>
          <cell r="J2407">
            <v>0</v>
          </cell>
          <cell r="K2407">
            <v>631010000</v>
          </cell>
          <cell r="L2407" t="str">
            <v>ҚР, ШҚО, Өскемен қ., Бажов көш., 10</v>
          </cell>
          <cell r="M2407" t="str">
            <v>Мамыр - Маусым</v>
          </cell>
          <cell r="N2407" t="str">
            <v>Шығыс-Қазақстан облысы, Өскемен қ.</v>
          </cell>
          <cell r="O2407" t="str">
            <v>DDP</v>
          </cell>
          <cell r="P2407" t="str">
            <v>шартқа қол қойылған кезден бастап 45 күнтізбелік күн ішінде</v>
          </cell>
          <cell r="Q2407">
            <v>0</v>
          </cell>
          <cell r="R2407">
            <v>796</v>
          </cell>
          <cell r="S2407" t="str">
            <v>Дана</v>
          </cell>
        </row>
        <row r="2408">
          <cell r="A2408" t="str">
            <v>1522 Т</v>
          </cell>
          <cell r="B2408" t="str">
            <v>"ШҚ АЭК" АҚ</v>
          </cell>
          <cell r="C2408" t="str">
            <v>25.93.11.500.000.01.0796.000000000059</v>
          </cell>
          <cell r="D2408">
            <v>532179125</v>
          </cell>
          <cell r="E2408" t="str">
            <v xml:space="preserve">Қайыс арқан 4м 2.5т 2-ілмекті                                                                       </v>
          </cell>
          <cell r="F2408" t="str">
            <v>Строп</v>
          </cell>
          <cell r="G2408" t="str">
            <v>стальной, СКП2, грузоподъемность 2,5 т, ГОСТ 25573-82</v>
          </cell>
          <cell r="H2408" t="str">
            <v xml:space="preserve">Қайыс арқан 4м 2.5т 2-ілмекті                                                                       </v>
          </cell>
          <cell r="I2408" t="str">
            <v>БК</v>
          </cell>
          <cell r="J2408" t="str">
            <v>60</v>
          </cell>
          <cell r="K2408">
            <v>631010000</v>
          </cell>
          <cell r="L2408" t="str">
            <v>ҚР, ШҚО, Өскемен қ., Бажов көш., 10</v>
          </cell>
          <cell r="M2408" t="str">
            <v>Желтоқсан-Қантар</v>
          </cell>
          <cell r="N2408" t="str">
            <v>Шығыс-Қазақстан облысы, Өскемен қ.</v>
          </cell>
          <cell r="O2408" t="str">
            <v>DDP</v>
          </cell>
          <cell r="P2408" t="str">
            <v>шартқа қол қойылған кезден бастап 45 күнтізбелік күн ішінде</v>
          </cell>
          <cell r="Q2408">
            <v>0</v>
          </cell>
          <cell r="R2408">
            <v>796</v>
          </cell>
          <cell r="S2408" t="str">
            <v>Дана</v>
          </cell>
        </row>
        <row r="2409">
          <cell r="A2409" t="str">
            <v>1522-1 Т</v>
          </cell>
          <cell r="B2409" t="str">
            <v>"ШҚ АЭК" АҚ</v>
          </cell>
          <cell r="C2409" t="str">
            <v>25.93.11.500.000.01.0796.000000000059</v>
          </cell>
          <cell r="D2409">
            <v>532179125</v>
          </cell>
          <cell r="E2409" t="str">
            <v xml:space="preserve">Қайыс арқан 4м 2.5т 2-ілмекті                                                                       </v>
          </cell>
          <cell r="F2409" t="str">
            <v>Строп</v>
          </cell>
          <cell r="G2409" t="str">
            <v>стальной, СКП2, грузоподъемность 2,5 т, ГОСТ 25573-82</v>
          </cell>
          <cell r="H2409" t="str">
            <v xml:space="preserve">Қайыс арқан 4м 2.5т 2-ілмекті                                                                       </v>
          </cell>
          <cell r="I2409" t="str">
            <v>БК</v>
          </cell>
          <cell r="J2409" t="str">
            <v>60</v>
          </cell>
          <cell r="K2409">
            <v>631010000</v>
          </cell>
          <cell r="L2409" t="str">
            <v>ҚР, ШҚО, Өскемен қ., Бажов көш., 10</v>
          </cell>
          <cell r="M2409" t="str">
            <v>Наурыз - Сәуір</v>
          </cell>
          <cell r="N2409" t="str">
            <v>Шығыс-Қазақстан облысы, Өскемен қ.</v>
          </cell>
          <cell r="O2409" t="str">
            <v>DDP</v>
          </cell>
          <cell r="P2409" t="str">
            <v>шартқа қол қойылған кезден бастап 45 күнтізбелік күн ішінде</v>
          </cell>
          <cell r="Q2409">
            <v>0</v>
          </cell>
          <cell r="R2409">
            <v>796</v>
          </cell>
          <cell r="S2409" t="str">
            <v>Дана</v>
          </cell>
        </row>
        <row r="2410">
          <cell r="A2410" t="str">
            <v>1523 Т</v>
          </cell>
          <cell r="B2410" t="str">
            <v>"ШҚ АЭК" АҚ</v>
          </cell>
          <cell r="C2410" t="str">
            <v>13.94.11.900.002.00.0796.000000000001</v>
          </cell>
          <cell r="D2410">
            <v>532179129</v>
          </cell>
          <cell r="E2410" t="str">
            <v>Капронды қайыс арқан  3м 1 т 2-ілмекті</v>
          </cell>
          <cell r="F2410" t="str">
            <v>Строп</v>
          </cell>
          <cell r="G2410" t="str">
            <v>ленточный, текстильный, грузоподъемность 1 т, петлевой</v>
          </cell>
          <cell r="H2410" t="str">
            <v>Капронды қайыс арқан  3м 1 т 2-ілмекті</v>
          </cell>
          <cell r="I2410" t="str">
            <v>БК</v>
          </cell>
          <cell r="J2410" t="str">
            <v>60</v>
          </cell>
          <cell r="K2410">
            <v>631010000</v>
          </cell>
          <cell r="L2410" t="str">
            <v>ҚР, ШҚО, Өскемен қ., Бажов көш., 10</v>
          </cell>
          <cell r="M2410" t="str">
            <v>Желтоқсан-Қантар</v>
          </cell>
          <cell r="N2410" t="str">
            <v>Шығыс-Қазақстан облысы, Өскемен қ.</v>
          </cell>
          <cell r="O2410" t="str">
            <v>DDP</v>
          </cell>
          <cell r="P2410" t="str">
            <v>шартқа қол қойылған кезден бастап 45 күнтізбелік күн ішінде</v>
          </cell>
          <cell r="Q2410">
            <v>0</v>
          </cell>
          <cell r="R2410">
            <v>796</v>
          </cell>
          <cell r="S2410" t="str">
            <v>Дана</v>
          </cell>
        </row>
        <row r="2411">
          <cell r="A2411" t="str">
            <v>1523-1 Т</v>
          </cell>
          <cell r="B2411" t="str">
            <v>"ШҚ АЭК" АҚ</v>
          </cell>
          <cell r="C2411" t="str">
            <v>13.94.11.900.002.00.0796.000000000001</v>
          </cell>
          <cell r="D2411">
            <v>532179129</v>
          </cell>
          <cell r="E2411" t="str">
            <v>Капронды қайыс арқан  3м 1 т 2-ілмекті</v>
          </cell>
          <cell r="F2411" t="str">
            <v>Строп</v>
          </cell>
          <cell r="G2411" t="str">
            <v>ленточный, текстильный, грузоподъемность 1 т, петлевой</v>
          </cell>
          <cell r="H2411" t="str">
            <v>Капронды қайыс арқан  3м 1 т 2-ілмекті</v>
          </cell>
          <cell r="I2411" t="str">
            <v>БК</v>
          </cell>
          <cell r="J2411" t="str">
            <v>60</v>
          </cell>
          <cell r="K2411">
            <v>631010000</v>
          </cell>
          <cell r="L2411" t="str">
            <v>ҚР, ШҚО, Өскемен қ., Бажов көш., 10</v>
          </cell>
          <cell r="M2411" t="str">
            <v>Наурыз - Сәуір</v>
          </cell>
          <cell r="N2411" t="str">
            <v>Шығыс-Қазақстан облысы, Өскемен қ.</v>
          </cell>
          <cell r="O2411" t="str">
            <v>DDP</v>
          </cell>
          <cell r="P2411" t="str">
            <v>шартқа қол қойылған кезден бастап 45 күнтізбелік күн ішінде</v>
          </cell>
          <cell r="Q2411">
            <v>0</v>
          </cell>
          <cell r="R2411">
            <v>796</v>
          </cell>
          <cell r="S2411" t="str">
            <v>Дана</v>
          </cell>
        </row>
        <row r="2412">
          <cell r="A2412" t="str">
            <v>1524 Т</v>
          </cell>
          <cell r="B2412" t="str">
            <v>"ШҚ АЭК" АҚ</v>
          </cell>
          <cell r="C2412" t="str">
            <v>29.32.30.990.115.00.0796.000000000004</v>
          </cell>
          <cell r="D2412">
            <v>532179134</v>
          </cell>
          <cell r="E2412" t="str">
            <v>Аспалы монтаждау блогы Q=1Т</v>
          </cell>
          <cell r="F2412" t="str">
            <v>Блок</v>
          </cell>
          <cell r="G2412" t="str">
            <v>монтажный, для легкового автомобиля</v>
          </cell>
          <cell r="H2412" t="str">
            <v>Аспалы монтаждау блогы Q=1Т</v>
          </cell>
          <cell r="I2412" t="str">
            <v>БК</v>
          </cell>
          <cell r="J2412">
            <v>0</v>
          </cell>
          <cell r="K2412">
            <v>631010000</v>
          </cell>
          <cell r="L2412" t="str">
            <v>ҚР, ШҚО, Өскемен қ., Бажов көш., 10</v>
          </cell>
          <cell r="M2412" t="str">
            <v>Желтоқсан-Қантар</v>
          </cell>
          <cell r="N2412" t="str">
            <v>Шығыс-Қазақстан облысы, Өскемен қ.</v>
          </cell>
          <cell r="O2412" t="str">
            <v>DDP</v>
          </cell>
          <cell r="P2412" t="str">
            <v>шартқа қол қойылған кезден бастап 45 күнтізбелік күн ішінде</v>
          </cell>
          <cell r="Q2412">
            <v>0</v>
          </cell>
          <cell r="R2412">
            <v>796</v>
          </cell>
          <cell r="S2412" t="str">
            <v>Дана</v>
          </cell>
        </row>
        <row r="2413">
          <cell r="A2413" t="str">
            <v>1524-1 Т</v>
          </cell>
          <cell r="B2413" t="str">
            <v>"ШҚ АЭК" АҚ</v>
          </cell>
          <cell r="C2413" t="str">
            <v>29.32.30.990.115.00.0796.000000000004</v>
          </cell>
          <cell r="D2413">
            <v>532179134</v>
          </cell>
          <cell r="E2413" t="str">
            <v>Аспалы монтаждау блогы Q=1Т</v>
          </cell>
          <cell r="F2413" t="str">
            <v>Блок</v>
          </cell>
          <cell r="G2413" t="str">
            <v>монтажный, для легкового автомобиля</v>
          </cell>
          <cell r="H2413" t="str">
            <v>Аспалы монтаждау блогы Q=1Т</v>
          </cell>
          <cell r="I2413" t="str">
            <v>БК</v>
          </cell>
          <cell r="J2413">
            <v>0</v>
          </cell>
          <cell r="K2413">
            <v>631010000</v>
          </cell>
          <cell r="L2413" t="str">
            <v>ҚР, ШҚО, Өскемен қ., Бажов көш., 10</v>
          </cell>
          <cell r="M2413" t="str">
            <v>Наурыз - Сәуір</v>
          </cell>
          <cell r="N2413" t="str">
            <v>Шығыс-Қазақстан облысы, Өскемен қ.</v>
          </cell>
          <cell r="O2413" t="str">
            <v>DDP</v>
          </cell>
          <cell r="P2413" t="str">
            <v>шартқа қол қойылған кезден бастап 45 күнтізбелік күн ішінде</v>
          </cell>
          <cell r="Q2413">
            <v>0</v>
          </cell>
          <cell r="R2413">
            <v>796</v>
          </cell>
          <cell r="S2413" t="str">
            <v>Дана</v>
          </cell>
        </row>
        <row r="2414">
          <cell r="A2414" t="str">
            <v>1524-2 Т</v>
          </cell>
          <cell r="B2414" t="str">
            <v>"ШҚ АЭК" АҚ</v>
          </cell>
          <cell r="C2414" t="str">
            <v>29.32.30.990.115.00.0796.000000000004</v>
          </cell>
          <cell r="D2414">
            <v>532179134</v>
          </cell>
          <cell r="E2414" t="str">
            <v>Аспалы монтаждау блогы Q=1Т</v>
          </cell>
          <cell r="F2414" t="str">
            <v>Блок</v>
          </cell>
          <cell r="G2414" t="str">
            <v>монтажный, для легкового автомобиля</v>
          </cell>
          <cell r="H2414" t="str">
            <v>Аспалы монтаждау блогы Q=1Т</v>
          </cell>
          <cell r="I2414" t="str">
            <v>БК</v>
          </cell>
          <cell r="J2414">
            <v>0</v>
          </cell>
          <cell r="K2414">
            <v>631010000</v>
          </cell>
          <cell r="L2414" t="str">
            <v>ҚР, ШҚО, Өскемен қ., Бажов көш., 10</v>
          </cell>
          <cell r="M2414" t="str">
            <v>Мамыр - Маусым</v>
          </cell>
          <cell r="N2414" t="str">
            <v>Шығыс-Қазақстан облысы, Өскемен қ.</v>
          </cell>
          <cell r="O2414" t="str">
            <v>DDP</v>
          </cell>
          <cell r="P2414" t="str">
            <v>шартқа қол қойылған кезден бастап 45 күнтізбелік күн ішінде</v>
          </cell>
          <cell r="Q2414">
            <v>0</v>
          </cell>
          <cell r="R2414">
            <v>796</v>
          </cell>
          <cell r="S2414" t="str">
            <v>Дана</v>
          </cell>
        </row>
        <row r="2415">
          <cell r="A2415" t="str">
            <v>1525 Т</v>
          </cell>
          <cell r="B2415" t="str">
            <v>"ШҚ АЭК" АҚ</v>
          </cell>
          <cell r="C2415" t="str">
            <v>28.22.12.500.000.00.0796.000000000058</v>
          </cell>
          <cell r="D2415">
            <v>532179135</v>
          </cell>
          <cell r="E2415" t="str">
            <v xml:space="preserve">Қол шығыры 1000 КГС                                                                                 </v>
          </cell>
          <cell r="F2415" t="str">
            <v>Лебедка</v>
          </cell>
          <cell r="G2415" t="str">
            <v>ручная, червячная, грузоподъемность 1,0 тн</v>
          </cell>
          <cell r="H2415" t="str">
            <v xml:space="preserve">Қол шығыры 1000 КГС                                                                                 </v>
          </cell>
          <cell r="I2415" t="str">
            <v>БК</v>
          </cell>
          <cell r="J2415">
            <v>0</v>
          </cell>
          <cell r="K2415">
            <v>631010000</v>
          </cell>
          <cell r="L2415" t="str">
            <v>ҚР, ШҚО, Өскемен қ., Бажов көш., 10</v>
          </cell>
          <cell r="M2415" t="str">
            <v>Желтоқсан-Қантар</v>
          </cell>
          <cell r="N2415" t="str">
            <v>Шығыс-Қазақстан облысы, Өскемен қ.</v>
          </cell>
          <cell r="O2415" t="str">
            <v>DDP</v>
          </cell>
          <cell r="P2415" t="str">
            <v>шартқа қол қойылған кезден бастап 45 күнтізбелік күн ішінде</v>
          </cell>
          <cell r="Q2415">
            <v>0</v>
          </cell>
          <cell r="R2415">
            <v>796</v>
          </cell>
          <cell r="S2415" t="str">
            <v>Дана</v>
          </cell>
        </row>
        <row r="2416">
          <cell r="A2416" t="str">
            <v>1526 Т</v>
          </cell>
          <cell r="B2416" t="str">
            <v>"ШҚ АЭК" АҚ</v>
          </cell>
          <cell r="C2416" t="str">
            <v>28.22.12.500.000.00.0796.000000000079</v>
          </cell>
          <cell r="D2416">
            <v>532179140</v>
          </cell>
          <cell r="E2416" t="str">
            <v>Қол шығыры 2т</v>
          </cell>
          <cell r="F2416" t="str">
            <v>Лебедка</v>
          </cell>
          <cell r="G2416" t="str">
            <v>ручная, монтажная, грузоподъемность 2,0 тн</v>
          </cell>
          <cell r="H2416" t="str">
            <v>Қол шығыры 2т</v>
          </cell>
          <cell r="I2416" t="str">
            <v>БК</v>
          </cell>
          <cell r="J2416">
            <v>0</v>
          </cell>
          <cell r="K2416">
            <v>631010000</v>
          </cell>
          <cell r="L2416" t="str">
            <v>ҚР, ШҚО, Өскемен қ., Бажов көш., 10</v>
          </cell>
          <cell r="M2416" t="str">
            <v>Желтоқсан-Қантар</v>
          </cell>
          <cell r="N2416" t="str">
            <v>Шығыс-Қазақстан облысы, Өскемен қ.</v>
          </cell>
          <cell r="O2416" t="str">
            <v>DDP</v>
          </cell>
          <cell r="P2416" t="str">
            <v>шартқа қол қойылған кезден бастап 45 күнтізбелік күн ішінде</v>
          </cell>
          <cell r="Q2416">
            <v>0</v>
          </cell>
          <cell r="R2416">
            <v>796</v>
          </cell>
          <cell r="S2416" t="str">
            <v>Дана</v>
          </cell>
        </row>
        <row r="2417">
          <cell r="A2417" t="str">
            <v>1526-1 Т</v>
          </cell>
          <cell r="B2417" t="str">
            <v>"ШҚ АЭК" АҚ</v>
          </cell>
          <cell r="C2417" t="str">
            <v>28.22.12.500.000.00.0796.000000000079</v>
          </cell>
          <cell r="D2417">
            <v>532179140</v>
          </cell>
          <cell r="E2417" t="str">
            <v>Қол шығыры 2т</v>
          </cell>
          <cell r="F2417" t="str">
            <v>Лебедка</v>
          </cell>
          <cell r="G2417" t="str">
            <v>ручная, монтажная, грузоподъемность 2,0 тн</v>
          </cell>
          <cell r="H2417" t="str">
            <v>Қол шығыры 2т</v>
          </cell>
          <cell r="I2417" t="str">
            <v>БК</v>
          </cell>
          <cell r="J2417">
            <v>0</v>
          </cell>
          <cell r="K2417">
            <v>631010000</v>
          </cell>
          <cell r="L2417" t="str">
            <v>ҚР, ШҚО, Өскемен қ., Бажов көш., 10</v>
          </cell>
          <cell r="M2417" t="str">
            <v>Наурыз - Сәуір</v>
          </cell>
          <cell r="N2417" t="str">
            <v>Шығыс-Қазақстан облысы, Өскемен қ.</v>
          </cell>
          <cell r="O2417" t="str">
            <v>DDP</v>
          </cell>
          <cell r="P2417" t="str">
            <v>шартқа қол қойылған кезден бастап 45 күнтізбелік күн ішінде</v>
          </cell>
          <cell r="Q2417">
            <v>0</v>
          </cell>
          <cell r="R2417">
            <v>796</v>
          </cell>
          <cell r="S2417" t="str">
            <v>Дана</v>
          </cell>
        </row>
        <row r="2418">
          <cell r="A2418" t="str">
            <v>1526-2 Т</v>
          </cell>
          <cell r="B2418" t="str">
            <v>"ШҚ АЭК" АҚ</v>
          </cell>
          <cell r="C2418" t="str">
            <v>28.22.12.500.000.00.0796.000000000079</v>
          </cell>
          <cell r="D2418">
            <v>532179140</v>
          </cell>
          <cell r="E2418" t="str">
            <v>Қол шығыры 2т</v>
          </cell>
          <cell r="F2418" t="str">
            <v>Лебедка</v>
          </cell>
          <cell r="G2418" t="str">
            <v>ручная, монтажная, грузоподъемность 2,0 тн</v>
          </cell>
          <cell r="H2418" t="str">
            <v>Қол шығыры 2т</v>
          </cell>
          <cell r="I2418" t="str">
            <v>БК</v>
          </cell>
          <cell r="J2418">
            <v>0</v>
          </cell>
          <cell r="K2418">
            <v>631010000</v>
          </cell>
          <cell r="L2418" t="str">
            <v>ҚР, ШҚО, Өскемен қ., Бажов көш., 10</v>
          </cell>
          <cell r="M2418" t="str">
            <v>Мамыр - Маусым</v>
          </cell>
          <cell r="N2418" t="str">
            <v>Шығыс-Қазақстан облысы, Өскемен қ.</v>
          </cell>
          <cell r="O2418" t="str">
            <v>DDP</v>
          </cell>
          <cell r="P2418" t="str">
            <v>шартқа қол қойылған кезден бастап 45 күнтізбелік күн ішінде</v>
          </cell>
          <cell r="Q2418">
            <v>0</v>
          </cell>
          <cell r="R2418">
            <v>796</v>
          </cell>
          <cell r="S2418" t="str">
            <v>Дана</v>
          </cell>
        </row>
        <row r="2419">
          <cell r="A2419" t="str">
            <v>1527 Т</v>
          </cell>
          <cell r="B2419" t="str">
            <v>"ШҚ АЭК" АҚ</v>
          </cell>
          <cell r="C2419" t="str">
            <v>25.93.11.500.000.01.0796.000000000249</v>
          </cell>
          <cell r="D2419">
            <v>532179145</v>
          </cell>
          <cell r="E2419" t="str">
            <v xml:space="preserve">Қайыс арқан 1м 1т 2-тармақты                                                                        </v>
          </cell>
          <cell r="F2419" t="str">
            <v>Строп</v>
          </cell>
          <cell r="G2419" t="str">
            <v>стальной, 2СК, грузоподъемность 1,0 т, ГОСТ 25573-82</v>
          </cell>
          <cell r="H2419" t="str">
            <v xml:space="preserve">Қайыс арқан 1м 1т 2-тармақты                                                                        </v>
          </cell>
          <cell r="I2419" t="str">
            <v>БК</v>
          </cell>
          <cell r="J2419" t="str">
            <v>60</v>
          </cell>
          <cell r="K2419">
            <v>631010000</v>
          </cell>
          <cell r="L2419" t="str">
            <v>ҚР, ШҚО, Өскемен қ., Бажов көш., 10</v>
          </cell>
          <cell r="M2419" t="str">
            <v>Желтоқсан-Қантар</v>
          </cell>
          <cell r="N2419" t="str">
            <v>Шығыс-Қазақстан облысы, Өскемен қ.</v>
          </cell>
          <cell r="O2419" t="str">
            <v>DDP</v>
          </cell>
          <cell r="P2419" t="str">
            <v>шартқа қол қойылған кезден бастап 45 күнтізбелік күн ішінде</v>
          </cell>
          <cell r="Q2419">
            <v>0</v>
          </cell>
          <cell r="R2419">
            <v>796</v>
          </cell>
          <cell r="S2419" t="str">
            <v>Дана</v>
          </cell>
        </row>
        <row r="2420">
          <cell r="A2420" t="str">
            <v>1527-1 Т</v>
          </cell>
          <cell r="B2420" t="str">
            <v>"ШҚ АЭК" АҚ</v>
          </cell>
          <cell r="C2420" t="str">
            <v>25.93.11.500.000.01.0796.000000000249</v>
          </cell>
          <cell r="D2420">
            <v>532179145</v>
          </cell>
          <cell r="E2420" t="str">
            <v xml:space="preserve">Қайыс арқан 1м 1т 2-тармақты                                                                        </v>
          </cell>
          <cell r="F2420" t="str">
            <v>Строп</v>
          </cell>
          <cell r="G2420" t="str">
            <v>стальной, 2СК, грузоподъемность 1,0 т, ГОСТ 25573-82</v>
          </cell>
          <cell r="H2420" t="str">
            <v xml:space="preserve">Қайыс арқан 1м 1т 2-тармақты                                                                        </v>
          </cell>
          <cell r="I2420" t="str">
            <v>БК</v>
          </cell>
          <cell r="J2420" t="str">
            <v>60</v>
          </cell>
          <cell r="K2420">
            <v>631010000</v>
          </cell>
          <cell r="L2420" t="str">
            <v>ҚР, ШҚО, Өскемен қ., Бажов көш., 10</v>
          </cell>
          <cell r="M2420" t="str">
            <v>Наурыз - Сәуір</v>
          </cell>
          <cell r="N2420" t="str">
            <v>Шығыс-Қазақстан облысы, Өскемен қ.</v>
          </cell>
          <cell r="O2420" t="str">
            <v>DDP</v>
          </cell>
          <cell r="P2420" t="str">
            <v>шартқа қол қойылған кезден бастап 45 күнтізбелік күн ішінде</v>
          </cell>
          <cell r="Q2420">
            <v>0</v>
          </cell>
          <cell r="R2420">
            <v>796</v>
          </cell>
          <cell r="S2420" t="str">
            <v>Дана</v>
          </cell>
        </row>
        <row r="2421">
          <cell r="A2421" t="str">
            <v>1528 Т</v>
          </cell>
          <cell r="B2421" t="str">
            <v>"ШҚ АЭК" АҚ</v>
          </cell>
          <cell r="C2421" t="str">
            <v>25.93.11.500.000.01.0796.000000000249</v>
          </cell>
          <cell r="D2421">
            <v>532179146</v>
          </cell>
          <cell r="E2421" t="str">
            <v xml:space="preserve">Қайыс арқан 2м 1т 2-тармақты                                                                        </v>
          </cell>
          <cell r="F2421" t="str">
            <v>Строп</v>
          </cell>
          <cell r="G2421" t="str">
            <v>стальной, 2СК, грузоподъемность 1,0 т, ГОСТ 25573-82</v>
          </cell>
          <cell r="H2421" t="str">
            <v xml:space="preserve">Қайыс арқан 2м 1т 2-тармақты                                                                        </v>
          </cell>
          <cell r="I2421" t="str">
            <v>БК</v>
          </cell>
          <cell r="J2421" t="str">
            <v>60</v>
          </cell>
          <cell r="K2421">
            <v>631010000</v>
          </cell>
          <cell r="L2421" t="str">
            <v>ҚР, ШҚО, Өскемен қ., Бажов көш., 10</v>
          </cell>
          <cell r="M2421" t="str">
            <v>Желтоқсан-Қантар</v>
          </cell>
          <cell r="N2421" t="str">
            <v>Шығыс-Қазақстан облысы, Өскемен қ.</v>
          </cell>
          <cell r="O2421" t="str">
            <v>DDP</v>
          </cell>
          <cell r="P2421" t="str">
            <v>шартқа қол қойылған кезден бастап 45 күнтізбелік күн ішінде</v>
          </cell>
          <cell r="Q2421">
            <v>0</v>
          </cell>
          <cell r="R2421">
            <v>796</v>
          </cell>
          <cell r="S2421" t="str">
            <v>Дана</v>
          </cell>
        </row>
        <row r="2422">
          <cell r="A2422" t="str">
            <v>1528-1 Т</v>
          </cell>
          <cell r="B2422" t="str">
            <v>"ШҚ АЭК" АҚ</v>
          </cell>
          <cell r="C2422" t="str">
            <v>25.93.11.500.000.01.0796.000000000249</v>
          </cell>
          <cell r="D2422">
            <v>532179146</v>
          </cell>
          <cell r="E2422" t="str">
            <v xml:space="preserve">Қайыс арқан 2м 1т 2-тармақты                                                                        </v>
          </cell>
          <cell r="F2422" t="str">
            <v>Строп</v>
          </cell>
          <cell r="G2422" t="str">
            <v>стальной, 2СК, грузоподъемность 1,0 т, ГОСТ 25573-82</v>
          </cell>
          <cell r="H2422" t="str">
            <v xml:space="preserve">Қайыс арқан 2м 1т 2-тармақты                                                                        </v>
          </cell>
          <cell r="I2422" t="str">
            <v>БК</v>
          </cell>
          <cell r="J2422" t="str">
            <v>60</v>
          </cell>
          <cell r="K2422">
            <v>631010000</v>
          </cell>
          <cell r="L2422" t="str">
            <v>ҚР, ШҚО, Өскемен қ., Бажов көш., 10</v>
          </cell>
          <cell r="M2422" t="str">
            <v>Наурыз - Сәуір</v>
          </cell>
          <cell r="N2422" t="str">
            <v>Шығыс-Қазақстан облысы, Өскемен қ.</v>
          </cell>
          <cell r="O2422" t="str">
            <v>DDP</v>
          </cell>
          <cell r="P2422" t="str">
            <v>шартқа қол қойылған кезден бастап 45 күнтізбелік күн ішінде</v>
          </cell>
          <cell r="Q2422">
            <v>0</v>
          </cell>
          <cell r="R2422">
            <v>796</v>
          </cell>
          <cell r="S2422" t="str">
            <v>Дана</v>
          </cell>
        </row>
        <row r="2423">
          <cell r="A2423" t="str">
            <v>1529 Т</v>
          </cell>
          <cell r="B2423" t="str">
            <v>"ШҚ АЭК" АҚ</v>
          </cell>
          <cell r="C2423" t="str">
            <v>25.93.11.500.000.01.0796.000000000036</v>
          </cell>
          <cell r="D2423">
            <v>532179190</v>
          </cell>
          <cell r="E2423" t="str">
            <v xml:space="preserve">Қайыс арқан 2м 4т 2-ілмекті                                                                         </v>
          </cell>
          <cell r="F2423" t="str">
            <v>Строп</v>
          </cell>
          <cell r="G2423" t="str">
            <v>стальной, УСК1, грузоподъемность 4,0 т</v>
          </cell>
          <cell r="H2423" t="str">
            <v xml:space="preserve">Қайыс арқан 2м 4т 2-ілмекті                                                                         </v>
          </cell>
          <cell r="I2423" t="str">
            <v>БК</v>
          </cell>
          <cell r="J2423" t="str">
            <v>60</v>
          </cell>
          <cell r="K2423">
            <v>631010000</v>
          </cell>
          <cell r="L2423" t="str">
            <v>ҚР, ШҚО, Өскемен қ., Бажов көш., 10</v>
          </cell>
          <cell r="M2423" t="str">
            <v>Желтоқсан-Қантар</v>
          </cell>
          <cell r="N2423" t="str">
            <v>Шығыс-Қазақстан облысы, Өскемен қ.</v>
          </cell>
          <cell r="O2423" t="str">
            <v>DDP</v>
          </cell>
          <cell r="P2423" t="str">
            <v>шартқа қол қойылған кезден бастап 45 күнтізбелік күн ішінде</v>
          </cell>
          <cell r="Q2423">
            <v>0</v>
          </cell>
          <cell r="R2423">
            <v>796</v>
          </cell>
          <cell r="S2423" t="str">
            <v>Дана</v>
          </cell>
        </row>
        <row r="2424">
          <cell r="A2424" t="str">
            <v>1529-1 Т</v>
          </cell>
          <cell r="B2424" t="str">
            <v>"ШҚ АЭК" АҚ</v>
          </cell>
          <cell r="C2424" t="str">
            <v>25.93.11.500.000.01.0796.000000000036</v>
          </cell>
          <cell r="D2424">
            <v>532179190</v>
          </cell>
          <cell r="E2424" t="str">
            <v xml:space="preserve">Қайыс арқан 2м 4т 2-ілмекті                                                                         </v>
          </cell>
          <cell r="F2424" t="str">
            <v>Строп</v>
          </cell>
          <cell r="G2424" t="str">
            <v>стальной, УСК1, грузоподъемность 4,0 т</v>
          </cell>
          <cell r="H2424" t="str">
            <v xml:space="preserve">Қайыс арқан 2м 4т 2-ілмекті                                                                         </v>
          </cell>
          <cell r="I2424" t="str">
            <v>БК</v>
          </cell>
          <cell r="J2424" t="str">
            <v>60</v>
          </cell>
          <cell r="K2424">
            <v>631010000</v>
          </cell>
          <cell r="L2424" t="str">
            <v>ҚР, ШҚО, Өскемен қ., Бажов көш., 10</v>
          </cell>
          <cell r="M2424" t="str">
            <v>Наурыз - Сәуір</v>
          </cell>
          <cell r="N2424" t="str">
            <v>Шығыс-Қазақстан облысы, Өскемен қ.</v>
          </cell>
          <cell r="O2424" t="str">
            <v>DDP</v>
          </cell>
          <cell r="P2424" t="str">
            <v>шартқа қол қойылған кезден бастап 45 күнтізбелік күн ішінде</v>
          </cell>
          <cell r="Q2424">
            <v>0</v>
          </cell>
          <cell r="R2424">
            <v>796</v>
          </cell>
          <cell r="S2424" t="str">
            <v>Дана</v>
          </cell>
        </row>
        <row r="2425">
          <cell r="A2425" t="str">
            <v>1530 Т</v>
          </cell>
          <cell r="B2425" t="str">
            <v>"ШҚ АЭК" АҚ</v>
          </cell>
          <cell r="C2425" t="str">
            <v>25.93.11.500.000.01.0796.000000000038</v>
          </cell>
          <cell r="D2425">
            <v>532179191</v>
          </cell>
          <cell r="E2425" t="str">
            <v xml:space="preserve">Қайыс арқан 2,5м 6,3т 2-ілмекті                                                                     </v>
          </cell>
          <cell r="F2425" t="str">
            <v>Строп</v>
          </cell>
          <cell r="G2425" t="str">
            <v>стальной, УСК1, грузоподъемность 6,3 т</v>
          </cell>
          <cell r="H2425" t="str">
            <v xml:space="preserve">Қайыс арқан 2,5м 6,3т 2-ілмекті                                                                     </v>
          </cell>
          <cell r="I2425" t="str">
            <v>БК</v>
          </cell>
          <cell r="J2425" t="str">
            <v>60</v>
          </cell>
          <cell r="K2425">
            <v>631010000</v>
          </cell>
          <cell r="L2425" t="str">
            <v>ҚР, ШҚО, Өскемен қ., Бажов көш., 10</v>
          </cell>
          <cell r="M2425" t="str">
            <v>Желтоқсан-Қантар</v>
          </cell>
          <cell r="N2425" t="str">
            <v>Шығыс-Қазақстан облысы, Өскемен қ.</v>
          </cell>
          <cell r="O2425" t="str">
            <v>DDP</v>
          </cell>
          <cell r="P2425" t="str">
            <v>шартқа қол қойылған кезден бастап 45 күнтізбелік күн ішінде</v>
          </cell>
          <cell r="Q2425">
            <v>0</v>
          </cell>
          <cell r="R2425">
            <v>796</v>
          </cell>
          <cell r="S2425" t="str">
            <v>Дана</v>
          </cell>
        </row>
        <row r="2426">
          <cell r="A2426" t="str">
            <v>1530-1 Т</v>
          </cell>
          <cell r="B2426" t="str">
            <v>"ШҚ АЭК" АҚ</v>
          </cell>
          <cell r="C2426" t="str">
            <v>25.93.11.500.000.01.0796.000000000038</v>
          </cell>
          <cell r="D2426">
            <v>532179191</v>
          </cell>
          <cell r="E2426" t="str">
            <v xml:space="preserve">Қайыс арқан 2,5м 6,3т 2-ілмекті                                                                     </v>
          </cell>
          <cell r="F2426" t="str">
            <v>Строп</v>
          </cell>
          <cell r="G2426" t="str">
            <v>стальной, УСК1, грузоподъемность 6,3 т</v>
          </cell>
          <cell r="H2426" t="str">
            <v xml:space="preserve">Қайыс арқан 2,5м 6,3т 2-ілмекті                                                                     </v>
          </cell>
          <cell r="I2426" t="str">
            <v>БК</v>
          </cell>
          <cell r="J2426" t="str">
            <v>60</v>
          </cell>
          <cell r="K2426">
            <v>631010000</v>
          </cell>
          <cell r="L2426" t="str">
            <v>ҚР, ШҚО, Өскемен қ., Бажов көш., 10</v>
          </cell>
          <cell r="M2426" t="str">
            <v>Наурыз - Сәуір</v>
          </cell>
          <cell r="N2426" t="str">
            <v>Шығыс-Қазақстан облысы, Өскемен қ.</v>
          </cell>
          <cell r="O2426" t="str">
            <v>DDP</v>
          </cell>
          <cell r="P2426" t="str">
            <v>шартқа қол қойылған кезден бастап 45 күнтізбелік күн ішінде</v>
          </cell>
          <cell r="Q2426">
            <v>0</v>
          </cell>
          <cell r="R2426">
            <v>796</v>
          </cell>
          <cell r="S2426" t="str">
            <v>Дана</v>
          </cell>
        </row>
        <row r="2427">
          <cell r="A2427" t="str">
            <v>1531 Т</v>
          </cell>
          <cell r="B2427" t="str">
            <v>"ШҚ АЭК" АҚ</v>
          </cell>
          <cell r="C2427" t="str">
            <v>25.73.40.300.000.00.0796.000000000003</v>
          </cell>
          <cell r="D2427">
            <v>532183107</v>
          </cell>
          <cell r="E2427" t="str">
            <v xml:space="preserve">Перфоратор үшін бұрғылау машинасы 10Х210                                                            </v>
          </cell>
          <cell r="F2427" t="str">
            <v>Бур</v>
          </cell>
          <cell r="G2427" t="str">
            <v>для перфоратора, диаметр 10</v>
          </cell>
          <cell r="H2427" t="str">
            <v xml:space="preserve">Перфоратор үшін бұрғылау машинасы 10Х210                                                            </v>
          </cell>
          <cell r="I2427" t="str">
            <v>БК</v>
          </cell>
          <cell r="J2427">
            <v>0</v>
          </cell>
          <cell r="K2427">
            <v>631010000</v>
          </cell>
          <cell r="L2427" t="str">
            <v>ҚР, ШҚО, Өскемен қ., Бажов көш., 10</v>
          </cell>
          <cell r="M2427" t="str">
            <v>Желтоқсан-Қантар</v>
          </cell>
          <cell r="N2427" t="str">
            <v>Шығыс-Қазақстан облысы, Өскемен қ.</v>
          </cell>
          <cell r="O2427" t="str">
            <v>DDP</v>
          </cell>
          <cell r="P2427" t="str">
            <v>шартқа қол қойылған кезден бастап 45 күнтізбелік күн ішінде</v>
          </cell>
          <cell r="Q2427">
            <v>0</v>
          </cell>
          <cell r="R2427">
            <v>796</v>
          </cell>
          <cell r="S2427" t="str">
            <v>Дана</v>
          </cell>
        </row>
        <row r="2428">
          <cell r="A2428" t="str">
            <v>1531-1 Т</v>
          </cell>
          <cell r="B2428" t="str">
            <v>"ШҚ АЭК" АҚ</v>
          </cell>
          <cell r="C2428" t="str">
            <v>25.73.40.300.000.00.0796.000000000003</v>
          </cell>
          <cell r="D2428">
            <v>532183107</v>
          </cell>
          <cell r="E2428" t="str">
            <v xml:space="preserve">Перфоратор үшін бұрғылау машинасы 10Х210                                                            </v>
          </cell>
          <cell r="F2428" t="str">
            <v>Бур</v>
          </cell>
          <cell r="G2428" t="str">
            <v>для перфоратора, диаметр 10</v>
          </cell>
          <cell r="H2428" t="str">
            <v xml:space="preserve">Перфоратор үшін бұрғылау машинасы 10Х210                                                            </v>
          </cell>
          <cell r="I2428" t="str">
            <v>БК</v>
          </cell>
          <cell r="J2428">
            <v>0</v>
          </cell>
          <cell r="K2428">
            <v>631010000</v>
          </cell>
          <cell r="L2428" t="str">
            <v>ҚР, ШҚО, Өскемен қ., Бажов көш., 10</v>
          </cell>
          <cell r="M2428" t="str">
            <v>Наурыз - Сәуір</v>
          </cell>
          <cell r="N2428" t="str">
            <v>Шығыс-Қазақстан облысы, Өскемен қ.</v>
          </cell>
          <cell r="O2428" t="str">
            <v>DDP</v>
          </cell>
          <cell r="P2428" t="str">
            <v>шартқа қол қойылған кезден бастап 45 күнтізбелік күн ішінде</v>
          </cell>
          <cell r="Q2428">
            <v>0</v>
          </cell>
          <cell r="R2428">
            <v>796</v>
          </cell>
          <cell r="S2428" t="str">
            <v>Дана</v>
          </cell>
        </row>
        <row r="2429">
          <cell r="A2429" t="str">
            <v>1532 Т</v>
          </cell>
          <cell r="B2429" t="str">
            <v>"ШҚ АЭК" АҚ</v>
          </cell>
          <cell r="C2429" t="str">
            <v>25.73.40.300.000.00.0796.000000000001</v>
          </cell>
          <cell r="D2429">
            <v>532183108</v>
          </cell>
          <cell r="E2429" t="str">
            <v>Перфоратор үшін бұрғылау машинасы 8x160</v>
          </cell>
          <cell r="F2429" t="str">
            <v>Бур</v>
          </cell>
          <cell r="G2429" t="str">
            <v>для перфоратора, диаметр 8</v>
          </cell>
          <cell r="H2429" t="str">
            <v>Перфоратор үшін бұрғылау машинасы 8x160</v>
          </cell>
          <cell r="I2429" t="str">
            <v>БК</v>
          </cell>
          <cell r="J2429">
            <v>0</v>
          </cell>
          <cell r="K2429">
            <v>631010000</v>
          </cell>
          <cell r="L2429" t="str">
            <v>ҚР, ШҚО, Өскемен қ., Бажов көш., 10</v>
          </cell>
          <cell r="M2429" t="str">
            <v>Желтоқсан-Қантар</v>
          </cell>
          <cell r="N2429" t="str">
            <v>Шығыс-Қазақстан облысы, Өскемен қ.</v>
          </cell>
          <cell r="O2429" t="str">
            <v>DDP</v>
          </cell>
          <cell r="P2429" t="str">
            <v>шартқа қол қойылған кезден бастап 45 күнтізбелік күн ішінде</v>
          </cell>
          <cell r="Q2429">
            <v>0</v>
          </cell>
          <cell r="R2429">
            <v>796</v>
          </cell>
          <cell r="S2429" t="str">
            <v>Дана</v>
          </cell>
        </row>
        <row r="2430">
          <cell r="A2430" t="str">
            <v>1532-1 Т</v>
          </cell>
          <cell r="B2430" t="str">
            <v>"ШҚ АЭК" АҚ</v>
          </cell>
          <cell r="C2430" t="str">
            <v>25.73.40.300.000.00.0796.000000000001</v>
          </cell>
          <cell r="D2430">
            <v>532183108</v>
          </cell>
          <cell r="E2430" t="str">
            <v>Перфоратор үшін бұрғылау машинасы 8x160</v>
          </cell>
          <cell r="F2430" t="str">
            <v>Бур</v>
          </cell>
          <cell r="G2430" t="str">
            <v>для перфоратора, диаметр 8</v>
          </cell>
          <cell r="H2430" t="str">
            <v>Перфоратор үшін бұрғылау машинасы 8x160</v>
          </cell>
          <cell r="I2430" t="str">
            <v>БК</v>
          </cell>
          <cell r="J2430">
            <v>0</v>
          </cell>
          <cell r="K2430">
            <v>631010000</v>
          </cell>
          <cell r="L2430" t="str">
            <v>ҚР, ШҚО, Өскемен қ., Бажов көш., 10</v>
          </cell>
          <cell r="M2430" t="str">
            <v>Наурыз - Сәуір</v>
          </cell>
          <cell r="N2430" t="str">
            <v>Шығыс-Қазақстан облысы, Өскемен қ.</v>
          </cell>
          <cell r="O2430" t="str">
            <v>DDP</v>
          </cell>
          <cell r="P2430" t="str">
            <v>шартқа қол қойылған кезден бастап 45 күнтізбелік күн ішінде</v>
          </cell>
          <cell r="Q2430">
            <v>0</v>
          </cell>
          <cell r="R2430">
            <v>796</v>
          </cell>
          <cell r="S2430" t="str">
            <v>Дана</v>
          </cell>
        </row>
        <row r="2431">
          <cell r="A2431" t="str">
            <v>1533 Т</v>
          </cell>
          <cell r="B2431" t="str">
            <v>"ШҚ АЭК" АҚ</v>
          </cell>
          <cell r="C2431" t="str">
            <v>25.73.40.300.000.00.0796.000000000000</v>
          </cell>
          <cell r="D2431">
            <v>532183109</v>
          </cell>
          <cell r="E2431" t="str">
            <v xml:space="preserve">Перфоратор үшін бұрғылау машинасы 6x110                                                             </v>
          </cell>
          <cell r="F2431" t="str">
            <v>Бур</v>
          </cell>
          <cell r="G2431" t="str">
            <v>для перфоратора, диаметр 6</v>
          </cell>
          <cell r="H2431" t="str">
            <v xml:space="preserve">Перфоратор үшін бұрғылау машинасы 6x110                                                             </v>
          </cell>
          <cell r="I2431" t="str">
            <v>БК</v>
          </cell>
          <cell r="J2431">
            <v>0</v>
          </cell>
          <cell r="K2431">
            <v>631010000</v>
          </cell>
          <cell r="L2431" t="str">
            <v>ҚР, ШҚО, Өскемен қ., Бажов көш., 10</v>
          </cell>
          <cell r="M2431" t="str">
            <v>Желтоқсан-Қантар</v>
          </cell>
          <cell r="N2431" t="str">
            <v>Шығыс-Қазақстан облысы, Өскемен қ.</v>
          </cell>
          <cell r="O2431" t="str">
            <v>DDP</v>
          </cell>
          <cell r="P2431" t="str">
            <v>шартқа қол қойылған кезден бастап 45 күнтізбелік күн ішінде</v>
          </cell>
          <cell r="Q2431">
            <v>0</v>
          </cell>
          <cell r="R2431">
            <v>796</v>
          </cell>
          <cell r="S2431" t="str">
            <v>Дана</v>
          </cell>
        </row>
        <row r="2432">
          <cell r="A2432" t="str">
            <v>1533-1 Т</v>
          </cell>
          <cell r="B2432" t="str">
            <v>"ШҚ АЭК" АҚ</v>
          </cell>
          <cell r="C2432" t="str">
            <v>25.73.40.300.000.00.0796.000000000000</v>
          </cell>
          <cell r="D2432">
            <v>532183109</v>
          </cell>
          <cell r="E2432" t="str">
            <v xml:space="preserve">Перфоратор үшін бұрғылау машинасы 6x110                                                             </v>
          </cell>
          <cell r="F2432" t="str">
            <v>Бур</v>
          </cell>
          <cell r="G2432" t="str">
            <v>для перфоратора, диаметр 6</v>
          </cell>
          <cell r="H2432" t="str">
            <v xml:space="preserve">Перфоратор үшін бұрғылау машинасы 6x110                                                             </v>
          </cell>
          <cell r="I2432" t="str">
            <v>БК</v>
          </cell>
          <cell r="J2432">
            <v>0</v>
          </cell>
          <cell r="K2432">
            <v>631010000</v>
          </cell>
          <cell r="L2432" t="str">
            <v>ҚР, ШҚО, Өскемен қ., Бажов көш., 10</v>
          </cell>
          <cell r="M2432" t="str">
            <v>Наурыз - Сәуір</v>
          </cell>
          <cell r="N2432" t="str">
            <v>Шығыс-Қазақстан облысы, Өскемен қ.</v>
          </cell>
          <cell r="O2432" t="str">
            <v>DDP</v>
          </cell>
          <cell r="P2432" t="str">
            <v>шартқа қол қойылған кезден бастап 45 күнтізбелік күн ішінде</v>
          </cell>
          <cell r="Q2432">
            <v>0</v>
          </cell>
          <cell r="R2432">
            <v>796</v>
          </cell>
          <cell r="S2432" t="str">
            <v>Дана</v>
          </cell>
        </row>
        <row r="2433">
          <cell r="A2433" t="str">
            <v>1534 Т</v>
          </cell>
          <cell r="B2433" t="str">
            <v>"ШҚ АЭК" АҚ</v>
          </cell>
          <cell r="C2433" t="str">
            <v>25.73.40.300.000.00.0796.000000000000</v>
          </cell>
          <cell r="D2433">
            <v>532183110</v>
          </cell>
          <cell r="E2433" t="str">
            <v xml:space="preserve">Бұрғылау машинасы SDS ф 6х160 мм                                                                    </v>
          </cell>
          <cell r="F2433" t="str">
            <v>Бур</v>
          </cell>
          <cell r="G2433" t="str">
            <v>для перфоратора, диаметр 6</v>
          </cell>
          <cell r="H2433" t="str">
            <v xml:space="preserve">Бұрғылау машинасы SDS ф 6х160 мм                                                                    </v>
          </cell>
          <cell r="I2433" t="str">
            <v>БК</v>
          </cell>
          <cell r="J2433">
            <v>0</v>
          </cell>
          <cell r="K2433">
            <v>631010000</v>
          </cell>
          <cell r="L2433" t="str">
            <v>ҚР, ШҚО, Өскемен қ., Бажов көш., 10</v>
          </cell>
          <cell r="M2433" t="str">
            <v>Желтоқсан-Қантар</v>
          </cell>
          <cell r="N2433" t="str">
            <v>Шығыс-Қазақстан облысы, Өскемен қ.</v>
          </cell>
          <cell r="O2433" t="str">
            <v>DDP</v>
          </cell>
          <cell r="P2433" t="str">
            <v>шартқа қол қойылған кезден бастап 45 күнтізбелік күн ішінде</v>
          </cell>
          <cell r="Q2433">
            <v>0</v>
          </cell>
          <cell r="R2433">
            <v>796</v>
          </cell>
          <cell r="S2433" t="str">
            <v>Дана</v>
          </cell>
        </row>
        <row r="2434">
          <cell r="A2434" t="str">
            <v>1534-1 Т</v>
          </cell>
          <cell r="B2434" t="str">
            <v>"ШҚ АЭК" АҚ</v>
          </cell>
          <cell r="C2434" t="str">
            <v>25.73.40.300.000.00.0796.000000000000</v>
          </cell>
          <cell r="D2434">
            <v>532183110</v>
          </cell>
          <cell r="E2434" t="str">
            <v xml:space="preserve">Бұрғылау машинасы SDS ф 6х160 мм                                                                    </v>
          </cell>
          <cell r="F2434" t="str">
            <v>Бур</v>
          </cell>
          <cell r="G2434" t="str">
            <v>для перфоратора, диаметр 6</v>
          </cell>
          <cell r="H2434" t="str">
            <v xml:space="preserve">Бұрғылау машинасы SDS ф 6х160 мм                                                                    </v>
          </cell>
          <cell r="I2434" t="str">
            <v>БК</v>
          </cell>
          <cell r="J2434">
            <v>0</v>
          </cell>
          <cell r="K2434">
            <v>631010000</v>
          </cell>
          <cell r="L2434" t="str">
            <v>ҚР, ШҚО, Өскемен қ., Бажов көш., 10</v>
          </cell>
          <cell r="M2434" t="str">
            <v>Наурыз - Сәуір</v>
          </cell>
          <cell r="N2434" t="str">
            <v>Шығыс-Қазақстан облысы, Өскемен қ.</v>
          </cell>
          <cell r="O2434" t="str">
            <v>DDP</v>
          </cell>
          <cell r="P2434" t="str">
            <v>шартқа қол қойылған кезден бастап 45 күнтізбелік күн ішінде</v>
          </cell>
          <cell r="Q2434">
            <v>0</v>
          </cell>
          <cell r="R2434">
            <v>796</v>
          </cell>
          <cell r="S2434" t="str">
            <v>Дана</v>
          </cell>
        </row>
        <row r="2435">
          <cell r="A2435" t="str">
            <v>1535 Т</v>
          </cell>
          <cell r="B2435" t="str">
            <v>"ШҚ АЭК" АҚ</v>
          </cell>
          <cell r="C2435" t="str">
            <v>25.73.30.650.003.00.0796.000000000001</v>
          </cell>
          <cell r="D2435">
            <v>532184100</v>
          </cell>
          <cell r="E2435" t="str">
            <v xml:space="preserve">Қыспақ құралы RJ-45, RJ-11, RJ-12, RJ-9                                                             </v>
          </cell>
          <cell r="F2435" t="str">
            <v>Инструмент</v>
          </cell>
          <cell r="G2435" t="str">
            <v>для обжима кабельных наконечников</v>
          </cell>
          <cell r="H2435" t="str">
            <v xml:space="preserve">Қыспақ құралы RJ-45, RJ-11, RJ-12, RJ-9                                                             </v>
          </cell>
          <cell r="I2435" t="str">
            <v>БК</v>
          </cell>
          <cell r="J2435">
            <v>0</v>
          </cell>
          <cell r="K2435">
            <v>631010000</v>
          </cell>
          <cell r="L2435" t="str">
            <v>ҚР, ШҚО, Өскемен қ., Бажов көш., 10</v>
          </cell>
          <cell r="M2435" t="str">
            <v>Желтоқсан-Қантар</v>
          </cell>
          <cell r="N2435" t="str">
            <v>Шығыс-Қазақстан облысы, Өскемен қ.</v>
          </cell>
          <cell r="O2435" t="str">
            <v>DDP</v>
          </cell>
          <cell r="P2435" t="str">
            <v>шартқа қол қойылған кезден бастап 45 күнтізбелік күн ішінде</v>
          </cell>
          <cell r="Q2435">
            <v>0</v>
          </cell>
          <cell r="R2435">
            <v>796</v>
          </cell>
          <cell r="S2435" t="str">
            <v>Дана</v>
          </cell>
        </row>
        <row r="2436">
          <cell r="A2436" t="str">
            <v>1535-1 Т</v>
          </cell>
          <cell r="B2436" t="str">
            <v>"ШҚ АЭК" АҚ</v>
          </cell>
          <cell r="C2436" t="str">
            <v>25.73.30.650.003.00.0796.000000000001</v>
          </cell>
          <cell r="D2436">
            <v>532184100</v>
          </cell>
          <cell r="E2436" t="str">
            <v xml:space="preserve">Қыспақ құралы RJ-45, RJ-11, RJ-12, RJ-9                                                             </v>
          </cell>
          <cell r="F2436" t="str">
            <v>Инструмент</v>
          </cell>
          <cell r="G2436" t="str">
            <v>для обжима кабельных наконечников</v>
          </cell>
          <cell r="H2436" t="str">
            <v xml:space="preserve">Қыспақ құралы RJ-45, RJ-11, RJ-12, RJ-9                                                             </v>
          </cell>
          <cell r="I2436" t="str">
            <v>БК</v>
          </cell>
          <cell r="J2436">
            <v>0</v>
          </cell>
          <cell r="K2436">
            <v>631010000</v>
          </cell>
          <cell r="L2436" t="str">
            <v>ҚР, ШҚО, Өскемен қ., Бажов көш., 10</v>
          </cell>
          <cell r="M2436" t="str">
            <v>Наурыз - Сәуір</v>
          </cell>
          <cell r="N2436" t="str">
            <v>Шығыс-Қазақстан облысы, Өскемен қ.</v>
          </cell>
          <cell r="O2436" t="str">
            <v>DDP</v>
          </cell>
          <cell r="P2436" t="str">
            <v>шартқа қол қойылған кезден бастап 45 күнтізбелік күн ішінде</v>
          </cell>
          <cell r="Q2436">
            <v>0</v>
          </cell>
          <cell r="R2436">
            <v>796</v>
          </cell>
          <cell r="S2436" t="str">
            <v>Дана</v>
          </cell>
        </row>
        <row r="2437">
          <cell r="A2437" t="str">
            <v>1536 Т</v>
          </cell>
          <cell r="B2437" t="str">
            <v>"ШҚ АЭК" АҚ</v>
          </cell>
          <cell r="C2437" t="str">
            <v>25.73.10.500.000.00.0796.000000000000</v>
          </cell>
          <cell r="D2437">
            <v>532184104</v>
          </cell>
          <cell r="E2437" t="str">
            <v>Тал кескіш қайшы</v>
          </cell>
          <cell r="F2437" t="str">
            <v>Секатор</v>
          </cell>
          <cell r="G2437" t="str">
            <v>садово-огородный, двухстороннего резания, пластиковая рукоятка</v>
          </cell>
          <cell r="H2437" t="str">
            <v>Тал кескіш қайшы</v>
          </cell>
          <cell r="I2437" t="str">
            <v>БК</v>
          </cell>
          <cell r="J2437">
            <v>0</v>
          </cell>
          <cell r="K2437">
            <v>631010000</v>
          </cell>
          <cell r="L2437" t="str">
            <v>ҚР, ШҚО, Өскемен қ., Бажов көш., 10</v>
          </cell>
          <cell r="M2437" t="str">
            <v>Желтоқсан-Қантар</v>
          </cell>
          <cell r="N2437" t="str">
            <v>Шығыс-Қазақстан облысы, Өскемен қ.</v>
          </cell>
          <cell r="O2437" t="str">
            <v>DDP</v>
          </cell>
          <cell r="P2437" t="str">
            <v>шартқа қол қойылған кезден бастап 45 күнтізбелік күн ішінде</v>
          </cell>
          <cell r="Q2437">
            <v>0</v>
          </cell>
          <cell r="R2437">
            <v>796</v>
          </cell>
          <cell r="S2437" t="str">
            <v>Дана</v>
          </cell>
        </row>
        <row r="2438">
          <cell r="A2438" t="str">
            <v>1536-1 Т</v>
          </cell>
          <cell r="B2438" t="str">
            <v>"ШҚ АЭК" АҚ</v>
          </cell>
          <cell r="C2438" t="str">
            <v>25.73.10.500.000.00.0796.000000000000</v>
          </cell>
          <cell r="D2438">
            <v>532184104</v>
          </cell>
          <cell r="E2438" t="str">
            <v>Тал кескіш қайшы</v>
          </cell>
          <cell r="F2438" t="str">
            <v>Секатор</v>
          </cell>
          <cell r="G2438" t="str">
            <v>садово-огородный, двухстороннего резания, пластиковая рукоятка</v>
          </cell>
          <cell r="H2438" t="str">
            <v>Тал кескіш қайшы</v>
          </cell>
          <cell r="I2438" t="str">
            <v>БК</v>
          </cell>
          <cell r="J2438">
            <v>0</v>
          </cell>
          <cell r="K2438">
            <v>631010000</v>
          </cell>
          <cell r="L2438" t="str">
            <v>ҚР, ШҚО, Өскемен қ., Бажов көш., 10</v>
          </cell>
          <cell r="M2438" t="str">
            <v>Наурыз - Сәуір</v>
          </cell>
          <cell r="N2438" t="str">
            <v>Шығыс-Қазақстан облысы, Өскемен қ.</v>
          </cell>
          <cell r="O2438" t="str">
            <v>DDP</v>
          </cell>
          <cell r="P2438" t="str">
            <v>шартқа қол қойылған кезден бастап 45 күнтізбелік күн ішінде</v>
          </cell>
          <cell r="Q2438">
            <v>0</v>
          </cell>
          <cell r="R2438">
            <v>796</v>
          </cell>
          <cell r="S2438" t="str">
            <v>Дана</v>
          </cell>
        </row>
        <row r="2439">
          <cell r="A2439" t="str">
            <v>1537 Т</v>
          </cell>
          <cell r="B2439" t="str">
            <v>"ШҚ АЭК" АҚ</v>
          </cell>
          <cell r="C2439" t="str">
            <v>22.11.15.300.000.00.0796.000000000000</v>
          </cell>
          <cell r="D2439">
            <v>532184118</v>
          </cell>
          <cell r="E2439" t="str">
            <v>Бензопила 16" үшін шина</v>
          </cell>
          <cell r="F2439" t="str">
            <v>Шина</v>
          </cell>
          <cell r="G2439" t="str">
            <v>дисковая, массивная</v>
          </cell>
          <cell r="H2439" t="str">
            <v>Бензопила 16" үшін шина</v>
          </cell>
          <cell r="I2439" t="str">
            <v>БК</v>
          </cell>
          <cell r="J2439">
            <v>0</v>
          </cell>
          <cell r="K2439">
            <v>631010000</v>
          </cell>
          <cell r="L2439" t="str">
            <v>ҚР, ШҚО, Өскемен қ., Бажов көш., 10</v>
          </cell>
          <cell r="M2439" t="str">
            <v>Желтоқсан-Қантар</v>
          </cell>
          <cell r="N2439" t="str">
            <v>Шығыс-Қазақстан облысы, Өскемен қ.</v>
          </cell>
          <cell r="O2439" t="str">
            <v>DDP</v>
          </cell>
          <cell r="P2439" t="str">
            <v>шартқа қол қойылған кезден бастап 45 күнтізбелік күн ішінде</v>
          </cell>
          <cell r="Q2439">
            <v>0</v>
          </cell>
          <cell r="R2439">
            <v>796</v>
          </cell>
          <cell r="S2439" t="str">
            <v>Дана</v>
          </cell>
        </row>
        <row r="2440">
          <cell r="A2440" t="str">
            <v>1538 Т</v>
          </cell>
          <cell r="B2440" t="str">
            <v>"ШҚ АЭК" АҚ</v>
          </cell>
          <cell r="C2440" t="str">
            <v>22.11.15.300.000.00.0796.000000000000</v>
          </cell>
          <cell r="D2440">
            <v>532184125</v>
          </cell>
          <cell r="E2440" t="str">
            <v>Бензопила 14" үшін шина</v>
          </cell>
          <cell r="F2440" t="str">
            <v>Шина</v>
          </cell>
          <cell r="G2440" t="str">
            <v>дисковая, массивная</v>
          </cell>
          <cell r="H2440" t="str">
            <v>Бензопила 14" үшін шина</v>
          </cell>
          <cell r="I2440" t="str">
            <v>БК</v>
          </cell>
          <cell r="J2440">
            <v>0</v>
          </cell>
          <cell r="K2440">
            <v>631010000</v>
          </cell>
          <cell r="L2440" t="str">
            <v>ҚР, ШҚО, Өскемен қ., Бажов көш., 10</v>
          </cell>
          <cell r="M2440" t="str">
            <v>Желтоқсан-Қантар</v>
          </cell>
          <cell r="N2440" t="str">
            <v>Шығыс-Қазақстан облысы, Өскемен қ.</v>
          </cell>
          <cell r="O2440" t="str">
            <v>DDP</v>
          </cell>
          <cell r="P2440" t="str">
            <v>шартқа қол қойылған кезден бастап 45 күнтізбелік күн ішінде</v>
          </cell>
          <cell r="Q2440">
            <v>0</v>
          </cell>
          <cell r="R2440">
            <v>796</v>
          </cell>
          <cell r="S2440" t="str">
            <v>Дана</v>
          </cell>
        </row>
        <row r="2441">
          <cell r="A2441" t="str">
            <v>1539 Т</v>
          </cell>
          <cell r="B2441" t="str">
            <v>"ШҚ АЭК" АҚ</v>
          </cell>
          <cell r="C2441" t="str">
            <v>20.59.41.900.000.00.0796.000000000000</v>
          </cell>
          <cell r="D2441">
            <v>532184162</v>
          </cell>
          <cell r="E2441" t="str">
            <v>Сұйық кілт Хорс</v>
          </cell>
          <cell r="F2441" t="str">
            <v>Ключ</v>
          </cell>
          <cell r="G2441" t="str">
            <v>жидкий, для облегченного отсоединения прикипевших, пригоревших, приржавевших поверхностей, эмульсионный</v>
          </cell>
          <cell r="H2441" t="str">
            <v>Сұйық кілт Хорс</v>
          </cell>
          <cell r="I2441" t="str">
            <v>БК</v>
          </cell>
          <cell r="J2441">
            <v>0</v>
          </cell>
          <cell r="K2441">
            <v>631010000</v>
          </cell>
          <cell r="L2441" t="str">
            <v>ҚР, ШҚО, Өскемен қ., Бажов көш., 10</v>
          </cell>
          <cell r="M2441" t="str">
            <v>Желтоқсан-Қантар</v>
          </cell>
          <cell r="N2441" t="str">
            <v>Шығыс-Қазақстан облысы, Өскемен қ.</v>
          </cell>
          <cell r="O2441" t="str">
            <v>DDP</v>
          </cell>
          <cell r="P2441" t="str">
            <v>шартқа қол қойылған кезден бастап 45 күнтізбелік күн ішінде</v>
          </cell>
          <cell r="Q2441">
            <v>0</v>
          </cell>
          <cell r="R2441">
            <v>796</v>
          </cell>
          <cell r="S2441" t="str">
            <v>Дана</v>
          </cell>
        </row>
        <row r="2442">
          <cell r="A2442" t="str">
            <v>1539-1 Т</v>
          </cell>
          <cell r="B2442" t="str">
            <v>"ШҚ АЭК" АҚ</v>
          </cell>
          <cell r="C2442" t="str">
            <v>20.59.41.900.000.00.0796.000000000000</v>
          </cell>
          <cell r="D2442">
            <v>532184162</v>
          </cell>
          <cell r="E2442" t="str">
            <v>Сұйық кілт Хорс</v>
          </cell>
          <cell r="F2442" t="str">
            <v>Ключ</v>
          </cell>
          <cell r="G2442" t="str">
            <v>жидкий, для облегченного отсоединения прикипевших, пригоревших, приржавевших поверхностей, эмульсионный</v>
          </cell>
          <cell r="H2442" t="str">
            <v>Сұйық кілт Хорс</v>
          </cell>
          <cell r="I2442" t="str">
            <v>БК</v>
          </cell>
          <cell r="J2442">
            <v>0</v>
          </cell>
          <cell r="K2442">
            <v>631010000</v>
          </cell>
          <cell r="L2442" t="str">
            <v>070002,  Қазақстан Республикасы, Шығыс Қазақстан облысы, Өскемен қ., Бажов к-сі,10</v>
          </cell>
          <cell r="M2442" t="str">
            <v>Ақпан - Наурыз</v>
          </cell>
          <cell r="N2442" t="str">
            <v>Шығыс-Қазақстан облысы, Өскемен қ.</v>
          </cell>
          <cell r="O2442" t="str">
            <v>DDP</v>
          </cell>
          <cell r="P2442" t="str">
            <v>шартқа қол қойылған кезден бастап 45 күнтізбелік күн ішінде</v>
          </cell>
          <cell r="Q2442">
            <v>0</v>
          </cell>
          <cell r="R2442">
            <v>796</v>
          </cell>
          <cell r="S2442" t="str">
            <v>Дана</v>
          </cell>
        </row>
        <row r="2443">
          <cell r="A2443" t="str">
            <v>1540 Т</v>
          </cell>
          <cell r="B2443" t="str">
            <v>"ШҚ АЭК" АҚ</v>
          </cell>
          <cell r="C2443" t="str">
            <v>32.91.19.900.000.00.0796.000000000007</v>
          </cell>
          <cell r="D2443">
            <v>532184169</v>
          </cell>
          <cell r="E2443" t="str">
            <v xml:space="preserve">100ММ М14 УШМ ЩЕТКА-КРАЦОВКА                                                                        </v>
          </cell>
          <cell r="F2443" t="str">
            <v>Щетка</v>
          </cell>
          <cell r="G2443" t="str">
            <v>для шлифовальных машин</v>
          </cell>
          <cell r="H2443" t="str">
            <v xml:space="preserve">100ММ М14 УШМ ЩЕТКА-КРАЦОВКА                                                                        </v>
          </cell>
          <cell r="I2443" t="str">
            <v>БК</v>
          </cell>
          <cell r="J2443">
            <v>0</v>
          </cell>
          <cell r="K2443">
            <v>631010000</v>
          </cell>
          <cell r="L2443" t="str">
            <v>ҚР, ШҚО, Өскемен қ., Бажов көш., 10</v>
          </cell>
          <cell r="M2443" t="str">
            <v>Желтоқсан-Қантар</v>
          </cell>
          <cell r="N2443" t="str">
            <v>Шығыс-Қазақстан облысы, Өскемен қ.</v>
          </cell>
          <cell r="O2443" t="str">
            <v>DDP</v>
          </cell>
          <cell r="P2443" t="str">
            <v>шартқа қол қойылған кезден бастап 45 күнтізбелік күн ішінде</v>
          </cell>
          <cell r="Q2443">
            <v>0</v>
          </cell>
          <cell r="R2443">
            <v>796</v>
          </cell>
          <cell r="S2443" t="str">
            <v>Дана</v>
          </cell>
        </row>
        <row r="2444">
          <cell r="A2444" t="str">
            <v>1541 Т</v>
          </cell>
          <cell r="B2444" t="str">
            <v>"ШҚ АЭК" АҚ</v>
          </cell>
          <cell r="C2444" t="str">
            <v>32.91.19.900.000.00.0796.000000000007</v>
          </cell>
          <cell r="D2444">
            <v>532184176</v>
          </cell>
          <cell r="E2444" t="str">
            <v xml:space="preserve">115ММ М14  СЫММЕН ҚАЙҚЫ ЩЕТКАСЫ                                                                     </v>
          </cell>
          <cell r="F2444" t="str">
            <v>Щетка</v>
          </cell>
          <cell r="G2444" t="str">
            <v>для шлифовальных машин</v>
          </cell>
          <cell r="H2444" t="str">
            <v xml:space="preserve">115ММ М14  СЫММЕН ҚАЙҚЫ ЩЕТКАСЫ                                                                     </v>
          </cell>
          <cell r="I2444" t="str">
            <v>БК</v>
          </cell>
          <cell r="J2444">
            <v>0</v>
          </cell>
          <cell r="K2444">
            <v>631010000</v>
          </cell>
          <cell r="L2444" t="str">
            <v>ҚР, ШҚО, Өскемен қ., Бажов көш., 10</v>
          </cell>
          <cell r="M2444" t="str">
            <v>Желтоқсан-Қантар</v>
          </cell>
          <cell r="N2444" t="str">
            <v>Шығыс-Қазақстан облысы, Өскемен қ.</v>
          </cell>
          <cell r="O2444" t="str">
            <v>DDP</v>
          </cell>
          <cell r="P2444" t="str">
            <v>шартқа қол қойылған кезден бастап 45 күнтізбелік күн ішінде</v>
          </cell>
          <cell r="Q2444">
            <v>0</v>
          </cell>
          <cell r="R2444">
            <v>796</v>
          </cell>
          <cell r="S2444" t="str">
            <v>Дана</v>
          </cell>
        </row>
        <row r="2445">
          <cell r="A2445" t="str">
            <v>1541-1 Т</v>
          </cell>
          <cell r="B2445" t="str">
            <v>"ШҚ АЭК" АҚ</v>
          </cell>
          <cell r="C2445" t="str">
            <v>32.91.19.900.000.00.0796.000000000007</v>
          </cell>
          <cell r="D2445">
            <v>532184176</v>
          </cell>
          <cell r="E2445" t="str">
            <v xml:space="preserve">115ММ М14  СЫММЕН ҚАЙҚЫ ЩЕТКАСЫ                                                                     </v>
          </cell>
          <cell r="F2445" t="str">
            <v>Щетка</v>
          </cell>
          <cell r="G2445" t="str">
            <v>для шлифовальных машин</v>
          </cell>
          <cell r="H2445" t="str">
            <v xml:space="preserve">115ММ М14  СЫММЕН ҚАЙҚЫ ЩЕТКАСЫ                                                                     </v>
          </cell>
          <cell r="I2445" t="str">
            <v>БК</v>
          </cell>
          <cell r="J2445">
            <v>0</v>
          </cell>
          <cell r="K2445">
            <v>631010000</v>
          </cell>
          <cell r="L2445" t="str">
            <v>ҚР, ШҚО, Өскемен қ., Бажов көш., 10</v>
          </cell>
          <cell r="M2445" t="str">
            <v>Наурыз - Сәуір</v>
          </cell>
          <cell r="N2445" t="str">
            <v>Шығыс-Қазақстан облысы, Өскемен қ.</v>
          </cell>
          <cell r="O2445" t="str">
            <v>DDP</v>
          </cell>
          <cell r="P2445" t="str">
            <v>шартқа қол қойылған кезден бастап 45 күнтізбелік күн ішінде</v>
          </cell>
          <cell r="Q2445">
            <v>0</v>
          </cell>
          <cell r="R2445">
            <v>796</v>
          </cell>
          <cell r="S2445" t="str">
            <v>Дана</v>
          </cell>
        </row>
        <row r="2446">
          <cell r="A2446" t="str">
            <v>1542 Т</v>
          </cell>
          <cell r="B2446" t="str">
            <v>"ШҚ АЭК" АҚ</v>
          </cell>
          <cell r="C2446" t="str">
            <v>28.41.33.590.003.00.0796.000000000005</v>
          </cell>
          <cell r="D2446">
            <v>532184179</v>
          </cell>
          <cell r="E2446" t="str">
            <v xml:space="preserve">ГИДРАВЛИКАЛЫҚ ПРЕСС  ПГ-300                                                                         </v>
          </cell>
          <cell r="F2446" t="str">
            <v>Пресс гидравлический</v>
          </cell>
          <cell r="G2446" t="str">
            <v>усилие до 630 кН</v>
          </cell>
          <cell r="H2446" t="str">
            <v xml:space="preserve">ГИДРАВЛИКАЛЫҚ ПРЕСС  ПГ-300                                                                         </v>
          </cell>
          <cell r="I2446" t="str">
            <v>БК</v>
          </cell>
          <cell r="J2446">
            <v>0</v>
          </cell>
          <cell r="K2446">
            <v>631010000</v>
          </cell>
          <cell r="L2446" t="str">
            <v>ҚР, ШҚО, Өскемен қ., Бажов көш., 10</v>
          </cell>
          <cell r="M2446" t="str">
            <v>Желтоқсан-Қантар</v>
          </cell>
          <cell r="N2446" t="str">
            <v>Шығыс-Қазақстан облысы, Өскемен қ.</v>
          </cell>
          <cell r="O2446" t="str">
            <v>DDP</v>
          </cell>
          <cell r="P2446" t="str">
            <v>шартқа қол қойылған кезден бастап 45 күнтізбелік күн ішінде</v>
          </cell>
          <cell r="Q2446">
            <v>0</v>
          </cell>
          <cell r="R2446">
            <v>796</v>
          </cell>
          <cell r="S2446" t="str">
            <v>Дана</v>
          </cell>
        </row>
        <row r="2447">
          <cell r="A2447" t="str">
            <v>1542-1 Т</v>
          </cell>
          <cell r="B2447" t="str">
            <v>"ШҚ АЭК" АҚ</v>
          </cell>
          <cell r="C2447" t="str">
            <v>28.41.33.590.003.00.0796.000000000005</v>
          </cell>
          <cell r="D2447">
            <v>532184179</v>
          </cell>
          <cell r="E2447" t="str">
            <v xml:space="preserve">ГИДРАВЛИКАЛЫҚ ПРЕСС  ПГ-300                                                                         </v>
          </cell>
          <cell r="F2447" t="str">
            <v>Пресс гидравлический</v>
          </cell>
          <cell r="G2447" t="str">
            <v>усилие до 630 кН</v>
          </cell>
          <cell r="H2447" t="str">
            <v xml:space="preserve">ГИДРАВЛИКАЛЫҚ ПРЕСС  ПГ-300                                                                         </v>
          </cell>
          <cell r="I2447" t="str">
            <v>БК</v>
          </cell>
          <cell r="J2447">
            <v>0</v>
          </cell>
          <cell r="K2447">
            <v>631010000</v>
          </cell>
          <cell r="L2447" t="str">
            <v>ҚР, ШҚО, Өскемен қ., Бажов көш., 10</v>
          </cell>
          <cell r="M2447" t="str">
            <v>Наурыз - Сәуір</v>
          </cell>
          <cell r="N2447" t="str">
            <v>Шығыс-Қазақстан облысы, Өскемен қ.</v>
          </cell>
          <cell r="O2447" t="str">
            <v>DDP</v>
          </cell>
          <cell r="P2447" t="str">
            <v>шартқа қол қойылған кезден бастап 45 күнтізбелік күн ішінде</v>
          </cell>
          <cell r="Q2447">
            <v>0</v>
          </cell>
          <cell r="R2447">
            <v>796</v>
          </cell>
          <cell r="S2447" t="str">
            <v>Дана</v>
          </cell>
        </row>
        <row r="2448">
          <cell r="A2448" t="str">
            <v>1543 Т</v>
          </cell>
          <cell r="B2448" t="str">
            <v>"ШҚ АЭК" АҚ</v>
          </cell>
          <cell r="C2448" t="str">
            <v>25.73.30.100.006.00.0796.000000000000</v>
          </cell>
          <cell r="D2448">
            <v>532184218</v>
          </cell>
          <cell r="E2448" t="str">
            <v>Қалып жинағымен пресс-қалыптама</v>
          </cell>
          <cell r="F2448" t="str">
            <v>Пресс-клещи</v>
          </cell>
          <cell r="G2448" t="str">
            <v>для опрессовки наконечников и гильз</v>
          </cell>
          <cell r="H2448" t="str">
            <v>Қалып жинағымен пресс-қалыптама</v>
          </cell>
          <cell r="I2448" t="str">
            <v>БК</v>
          </cell>
          <cell r="J2448">
            <v>0</v>
          </cell>
          <cell r="K2448">
            <v>631010000</v>
          </cell>
          <cell r="L2448" t="str">
            <v>ҚР, ШҚО, Өскемен қ., Бажов көш., 10</v>
          </cell>
          <cell r="M2448" t="str">
            <v>Желтоқсан-Қантар</v>
          </cell>
          <cell r="N2448" t="str">
            <v>Шығыс-Қазақстан облысы, Өскемен қ.</v>
          </cell>
          <cell r="O2448" t="str">
            <v>DDP</v>
          </cell>
          <cell r="P2448" t="str">
            <v>шартқа қол қойылған кезден бастап 45 күнтізбелік күн ішінде</v>
          </cell>
          <cell r="Q2448">
            <v>0</v>
          </cell>
          <cell r="R2448">
            <v>839</v>
          </cell>
          <cell r="S2448" t="str">
            <v>Комплект</v>
          </cell>
        </row>
        <row r="2449">
          <cell r="A2449" t="str">
            <v>1543-1 Т</v>
          </cell>
          <cell r="B2449" t="str">
            <v>"ШҚ АЭК" АҚ</v>
          </cell>
          <cell r="C2449" t="str">
            <v>25.73.30.100.006.00.0796.000000000000</v>
          </cell>
          <cell r="D2449">
            <v>532184218</v>
          </cell>
          <cell r="E2449" t="str">
            <v>Қалып жинағымен пресс-қалыптама</v>
          </cell>
          <cell r="F2449" t="str">
            <v>Пресс-клещи</v>
          </cell>
          <cell r="G2449" t="str">
            <v>для опрессовки наконечников и гильз</v>
          </cell>
          <cell r="H2449" t="str">
            <v>Қалып жинағымен пресс-қалыптама</v>
          </cell>
          <cell r="I2449" t="str">
            <v>БК</v>
          </cell>
          <cell r="J2449">
            <v>0</v>
          </cell>
          <cell r="K2449">
            <v>631010000</v>
          </cell>
          <cell r="L2449" t="str">
            <v>ҚР, ШҚО, Өскемен қ., Бажов көш., 10</v>
          </cell>
          <cell r="M2449" t="str">
            <v>Наурыз - Сәуір</v>
          </cell>
          <cell r="N2449" t="str">
            <v>Шығыс-Қазақстан облысы, Өскемен қ.</v>
          </cell>
          <cell r="O2449" t="str">
            <v>DDP</v>
          </cell>
          <cell r="P2449" t="str">
            <v>шартқа қол қойылған кезден бастап 45 күнтізбелік күн ішінде</v>
          </cell>
          <cell r="Q2449">
            <v>0</v>
          </cell>
          <cell r="R2449">
            <v>839</v>
          </cell>
          <cell r="S2449" t="str">
            <v>Комплект</v>
          </cell>
        </row>
        <row r="2450">
          <cell r="A2450" t="str">
            <v>1544 Т</v>
          </cell>
          <cell r="B2450" t="str">
            <v>"ШҚ АЭК" АҚ</v>
          </cell>
          <cell r="C2450" t="str">
            <v>25.73.60.100.002.00.0796.000000000000</v>
          </cell>
          <cell r="D2450">
            <v>532186101</v>
          </cell>
          <cell r="E2450" t="str">
            <v>Ағаш бойынша бұрғы 18 мм</v>
          </cell>
          <cell r="F2450" t="str">
            <v>Бур</v>
          </cell>
          <cell r="G2450" t="str">
            <v>БД1, диаметр 18 мм, длина 160 мм, ГОСТ 17016-71</v>
          </cell>
          <cell r="H2450" t="str">
            <v>Ағаш бойынша бұрғы 18 мм</v>
          </cell>
          <cell r="I2450" t="str">
            <v>БК</v>
          </cell>
          <cell r="J2450">
            <v>0</v>
          </cell>
          <cell r="K2450">
            <v>631010000</v>
          </cell>
          <cell r="L2450" t="str">
            <v>ҚР, ШҚО, Өскемен қ., Бажов көш., 10</v>
          </cell>
          <cell r="M2450" t="str">
            <v>Желтоқсан-Қантар</v>
          </cell>
          <cell r="N2450" t="str">
            <v>Шығыс-Қазақстан облысы, Өскемен қ.</v>
          </cell>
          <cell r="O2450" t="str">
            <v>DDP</v>
          </cell>
          <cell r="P2450" t="str">
            <v>шартқа қол қойылған кезден бастап 45 күнтізбелік күн ішінде</v>
          </cell>
          <cell r="Q2450">
            <v>0</v>
          </cell>
          <cell r="R2450">
            <v>796</v>
          </cell>
          <cell r="S2450" t="str">
            <v>Дана</v>
          </cell>
        </row>
        <row r="2451">
          <cell r="A2451" t="str">
            <v>1544-1 Т</v>
          </cell>
          <cell r="B2451" t="str">
            <v>"ШҚ АЭК" АҚ</v>
          </cell>
          <cell r="C2451" t="str">
            <v>25.73.60.100.002.00.0796.000000000000</v>
          </cell>
          <cell r="D2451">
            <v>532186101</v>
          </cell>
          <cell r="E2451" t="str">
            <v>Ағаш бойынша бұрғы 18 мм</v>
          </cell>
          <cell r="F2451" t="str">
            <v>Бур</v>
          </cell>
          <cell r="G2451" t="str">
            <v>БД1, диаметр 18 мм, длина 160 мм, ГОСТ 17016-71</v>
          </cell>
          <cell r="H2451" t="str">
            <v>Ағаш бойынша бұрғы 18 мм</v>
          </cell>
          <cell r="I2451" t="str">
            <v>БК</v>
          </cell>
          <cell r="J2451">
            <v>0</v>
          </cell>
          <cell r="K2451">
            <v>631010000</v>
          </cell>
          <cell r="L2451" t="str">
            <v>ҚР, ШҚО, Өскемен қ., Бажов көш., 10</v>
          </cell>
          <cell r="M2451" t="str">
            <v>Қаңтар - Ақпан</v>
          </cell>
          <cell r="N2451" t="str">
            <v>Шығыс-Қазақстан облысы, Өскемен қ.</v>
          </cell>
          <cell r="O2451" t="str">
            <v>DDP</v>
          </cell>
          <cell r="P2451" t="str">
            <v>шартқа қол қойылған кезден бастап 45 күнтізбелік күн ішінде</v>
          </cell>
          <cell r="Q2451">
            <v>0</v>
          </cell>
          <cell r="R2451">
            <v>796</v>
          </cell>
          <cell r="S2451" t="str">
            <v>Дана</v>
          </cell>
        </row>
        <row r="2452">
          <cell r="A2452" t="str">
            <v>1545 Т</v>
          </cell>
          <cell r="B2452" t="str">
            <v>"ШҚ АЭК" АҚ</v>
          </cell>
          <cell r="C2452" t="str">
            <v>25.73.60.100.002.00.0796.000000000003</v>
          </cell>
          <cell r="D2452">
            <v>532186105</v>
          </cell>
          <cell r="E2452" t="str">
            <v>Ағаш бойынша бұрғы 22 мм</v>
          </cell>
          <cell r="F2452" t="str">
            <v>Бур</v>
          </cell>
          <cell r="G2452" t="str">
            <v>БД1, диаметр 22 мм, длина 160 мм, ГОСТ 17016-71</v>
          </cell>
          <cell r="H2452" t="str">
            <v>Ағаш бойынша бұрғы 22 мм</v>
          </cell>
          <cell r="I2452" t="str">
            <v>БК</v>
          </cell>
          <cell r="J2452">
            <v>0</v>
          </cell>
          <cell r="K2452">
            <v>631010000</v>
          </cell>
          <cell r="L2452" t="str">
            <v>ҚР, ШҚО, Өскемен қ., Бажов көш., 10</v>
          </cell>
          <cell r="M2452" t="str">
            <v>Желтоқсан-Қантар</v>
          </cell>
          <cell r="N2452" t="str">
            <v>Шығыс-Қазақстан облысы, Өскемен қ.</v>
          </cell>
          <cell r="O2452" t="str">
            <v>DDP</v>
          </cell>
          <cell r="P2452" t="str">
            <v>шартқа қол қойылған кезден бастап 45 күнтізбелік күн ішінде</v>
          </cell>
          <cell r="Q2452">
            <v>0</v>
          </cell>
          <cell r="R2452">
            <v>796</v>
          </cell>
          <cell r="S2452" t="str">
            <v>Дана</v>
          </cell>
        </row>
        <row r="2453">
          <cell r="A2453" t="str">
            <v>1545-1 Т</v>
          </cell>
          <cell r="B2453" t="str">
            <v>"ШҚ АЭК" АҚ</v>
          </cell>
          <cell r="C2453" t="str">
            <v>25.73.60.100.002.00.0796.000000000003</v>
          </cell>
          <cell r="D2453">
            <v>532186105</v>
          </cell>
          <cell r="E2453" t="str">
            <v>Ағаш бойынша бұрғы 22 мм</v>
          </cell>
          <cell r="F2453" t="str">
            <v>Бур</v>
          </cell>
          <cell r="G2453" t="str">
            <v>БД1, диаметр 22 мм, длина 160 мм, ГОСТ 17016-71</v>
          </cell>
          <cell r="H2453" t="str">
            <v>Ағаш бойынша бұрғы 22 мм</v>
          </cell>
          <cell r="I2453" t="str">
            <v>БК</v>
          </cell>
          <cell r="J2453">
            <v>0</v>
          </cell>
          <cell r="K2453">
            <v>631010000</v>
          </cell>
          <cell r="L2453" t="str">
            <v>ҚР, ШҚО, Өскемен қ., Бажов көш., 10</v>
          </cell>
          <cell r="M2453" t="str">
            <v>Қаңтар - Ақпан</v>
          </cell>
          <cell r="N2453" t="str">
            <v>Шығыс-Қазақстан облысы, Өскемен қ.</v>
          </cell>
          <cell r="O2453" t="str">
            <v>DDP</v>
          </cell>
          <cell r="P2453" t="str">
            <v>шартқа қол қойылған кезден бастап 45 күнтізбелік күн ішінде</v>
          </cell>
          <cell r="Q2453">
            <v>0</v>
          </cell>
          <cell r="R2453">
            <v>796</v>
          </cell>
          <cell r="S2453" t="str">
            <v>Дана</v>
          </cell>
        </row>
        <row r="2454">
          <cell r="A2454" t="str">
            <v>1546 Т</v>
          </cell>
          <cell r="B2454" t="str">
            <v>"ШҚ АЭК" АҚ</v>
          </cell>
          <cell r="C2454" t="str">
            <v>25.73.60.100.002.00.0796.000000000007</v>
          </cell>
          <cell r="D2454">
            <v>532186106</v>
          </cell>
          <cell r="E2454" t="str">
            <v xml:space="preserve">Ағаш бойынша бұрғы 25 мм                                                                            </v>
          </cell>
          <cell r="F2454" t="str">
            <v>Бур</v>
          </cell>
          <cell r="G2454" t="str">
            <v>БД2, диаметр 25 мм, длина 250 мм, ГОСТ 17016-71</v>
          </cell>
          <cell r="H2454" t="str">
            <v xml:space="preserve">Ағаш бойынша бұрғы 25 мм                                                                            </v>
          </cell>
          <cell r="I2454" t="str">
            <v>БК</v>
          </cell>
          <cell r="J2454">
            <v>0</v>
          </cell>
          <cell r="K2454">
            <v>631010000</v>
          </cell>
          <cell r="L2454" t="str">
            <v>ҚР, ШҚО, Өскемен қ., Бажов көш., 10</v>
          </cell>
          <cell r="M2454" t="str">
            <v>Желтоқсан-Қантар</v>
          </cell>
          <cell r="N2454" t="str">
            <v>Шығыс-Қазақстан облысы, Өскемен қ.</v>
          </cell>
          <cell r="O2454" t="str">
            <v>DDP</v>
          </cell>
          <cell r="P2454" t="str">
            <v>шартқа қол қойылған кезден бастап 45 күнтізбелік күн ішінде</v>
          </cell>
          <cell r="Q2454">
            <v>0</v>
          </cell>
          <cell r="R2454">
            <v>796</v>
          </cell>
          <cell r="S2454" t="str">
            <v>Дана</v>
          </cell>
        </row>
        <row r="2455">
          <cell r="A2455" t="str">
            <v>1546-1 Т</v>
          </cell>
          <cell r="B2455" t="str">
            <v>"ШҚ АЭК" АҚ</v>
          </cell>
          <cell r="C2455" t="str">
            <v>25.73.60.100.002.00.0796.000000000007</v>
          </cell>
          <cell r="D2455">
            <v>532186106</v>
          </cell>
          <cell r="E2455" t="str">
            <v xml:space="preserve">Ағаш бойынша бұрғы 25 мм                                                                            </v>
          </cell>
          <cell r="F2455" t="str">
            <v>Бур</v>
          </cell>
          <cell r="G2455" t="str">
            <v>БД2, диаметр 25 мм, длина 250 мм, ГОСТ 17016-71</v>
          </cell>
          <cell r="H2455" t="str">
            <v xml:space="preserve">Ағаш бойынша бұрғы 25 мм                                                                            </v>
          </cell>
          <cell r="I2455" t="str">
            <v>БК</v>
          </cell>
          <cell r="J2455">
            <v>0</v>
          </cell>
          <cell r="K2455">
            <v>631010000</v>
          </cell>
          <cell r="L2455" t="str">
            <v>ҚР, ШҚО, Өскемен қ., Бажов көш., 10</v>
          </cell>
          <cell r="M2455" t="str">
            <v>Қаңтар - Ақпан</v>
          </cell>
          <cell r="N2455" t="str">
            <v>Шығыс-Қазақстан облысы, Өскемен қ.</v>
          </cell>
          <cell r="O2455" t="str">
            <v>DDP</v>
          </cell>
          <cell r="P2455" t="str">
            <v>шартқа қол қойылған кезден бастап 45 күнтізбелік күн ішінде</v>
          </cell>
          <cell r="Q2455">
            <v>0</v>
          </cell>
          <cell r="R2455">
            <v>796</v>
          </cell>
          <cell r="S2455" t="str">
            <v>Дана</v>
          </cell>
        </row>
        <row r="2456">
          <cell r="A2456" t="str">
            <v>1547 Т</v>
          </cell>
          <cell r="B2456" t="str">
            <v>"ШҚ АЭК" АҚ</v>
          </cell>
          <cell r="C2456" t="str">
            <v>28.41.31.490.002.00.0796.000000000000</v>
          </cell>
          <cell r="D2456">
            <v>532195101</v>
          </cell>
          <cell r="E2456" t="str">
            <v xml:space="preserve">МИ-230А құрылғы                                                                                     </v>
          </cell>
          <cell r="F2456" t="str">
            <v>Станок намоточный</v>
          </cell>
          <cell r="G2456" t="str">
            <v>для намотки проводов и кабелей</v>
          </cell>
          <cell r="H2456" t="str">
            <v xml:space="preserve">МИ-230А құрылғы                                                                                     </v>
          </cell>
          <cell r="I2456" t="str">
            <v>БК</v>
          </cell>
          <cell r="J2456">
            <v>0</v>
          </cell>
          <cell r="K2456">
            <v>631010000</v>
          </cell>
          <cell r="L2456" t="str">
            <v>ҚР, ШҚО, Өскемен қ., Бажов көш., 10</v>
          </cell>
          <cell r="M2456" t="str">
            <v>Желтоқсан-Қантар</v>
          </cell>
          <cell r="N2456" t="str">
            <v>Шығыс-Қазақстан облысы, Өскемен қ.</v>
          </cell>
          <cell r="O2456" t="str">
            <v>DDP</v>
          </cell>
          <cell r="P2456" t="str">
            <v>шартқа қол қойылған кезден бастап 45 күнтізбелік күн ішінде</v>
          </cell>
          <cell r="Q2456">
            <v>0</v>
          </cell>
          <cell r="R2456">
            <v>796</v>
          </cell>
          <cell r="S2456" t="str">
            <v>Дана</v>
          </cell>
        </row>
        <row r="2457">
          <cell r="A2457" t="str">
            <v>1548 Т</v>
          </cell>
          <cell r="B2457" t="str">
            <v>"ШҚ АЭК" АҚ</v>
          </cell>
          <cell r="C2457" t="str">
            <v>27.12.31.900.004.02.0796.000000000001</v>
          </cell>
          <cell r="D2457">
            <v>533100100</v>
          </cell>
          <cell r="E2457" t="str">
            <v>1 фазалы есептегіштерге арналған 1 орынды есепке алу пластмасса шкафы</v>
          </cell>
          <cell r="F2457" t="str">
            <v>Щит</v>
          </cell>
          <cell r="G2457" t="str">
            <v>учетно-распределительный, типа КШН (КШУ</v>
          </cell>
          <cell r="H2457" t="str">
            <v>1 фазалы есептегіштерге арналған 1 орынды есепке алу пластмасса шкафы</v>
          </cell>
          <cell r="I2457" t="str">
            <v>БК</v>
          </cell>
          <cell r="J2457">
            <v>0</v>
          </cell>
          <cell r="K2457">
            <v>631010000</v>
          </cell>
          <cell r="L2457" t="str">
            <v>ҚР, ШҚО, Өскемен қ., Бажов көш., 10</v>
          </cell>
          <cell r="M2457" t="str">
            <v>Желтоқсан-Қантар</v>
          </cell>
          <cell r="N2457" t="str">
            <v>Шығыс-Қазақстан облысы, Өскемен қ.</v>
          </cell>
          <cell r="O2457" t="str">
            <v>DDP</v>
          </cell>
          <cell r="P2457" t="str">
            <v>шартқа қол қойылған кезден бастап 45 күнтізбелік күн ішінде</v>
          </cell>
          <cell r="Q2457">
            <v>0</v>
          </cell>
          <cell r="R2457">
            <v>796</v>
          </cell>
          <cell r="S2457" t="str">
            <v>Дана</v>
          </cell>
        </row>
        <row r="2458">
          <cell r="A2458" t="str">
            <v>1548-1 Т</v>
          </cell>
          <cell r="B2458" t="str">
            <v>"ШҚ АЭК" АҚ</v>
          </cell>
          <cell r="C2458" t="str">
            <v>27.12.31.900.004.02.0796.000000000001</v>
          </cell>
          <cell r="D2458">
            <v>533100100</v>
          </cell>
          <cell r="E2458" t="str">
            <v>1 фазалы есептегіштерге арналған 1 орынды есепке алу пластмасса шкафы</v>
          </cell>
          <cell r="F2458" t="str">
            <v>Щит</v>
          </cell>
          <cell r="G2458" t="str">
            <v>учетно-распределительный, типа КШН (КШУ</v>
          </cell>
          <cell r="H2458" t="str">
            <v>1 фазалы есептегіштерге арналған 1 орынды есепке алу пластмасса шкафы</v>
          </cell>
          <cell r="I2458" t="str">
            <v>БК</v>
          </cell>
          <cell r="J2458">
            <v>0</v>
          </cell>
          <cell r="K2458">
            <v>631010000</v>
          </cell>
          <cell r="L2458" t="str">
            <v>ҚР, ШҚО, Өскемен қ., Бажов көш., 10</v>
          </cell>
          <cell r="M2458" t="str">
            <v>Ақпан - Наурыз</v>
          </cell>
          <cell r="N2458" t="str">
            <v>Шығыс-Қазақстан облысы, Өскемен қ.</v>
          </cell>
          <cell r="O2458" t="str">
            <v>DDP</v>
          </cell>
          <cell r="P2458" t="str">
            <v>шартқа қол қойылған кезден бастап 45 күнтізбелік күн ішінде</v>
          </cell>
          <cell r="Q2458">
            <v>0</v>
          </cell>
          <cell r="R2458">
            <v>796</v>
          </cell>
          <cell r="S2458" t="str">
            <v>Дана</v>
          </cell>
        </row>
        <row r="2459">
          <cell r="A2459" t="str">
            <v>1549 Т</v>
          </cell>
          <cell r="B2459" t="str">
            <v>"ШҚ АЭК" АҚ</v>
          </cell>
          <cell r="C2459" t="str">
            <v>27.12.32.900.001.00.0796.000000000000</v>
          </cell>
          <cell r="D2459">
            <v>533100102</v>
          </cell>
          <cell r="E2459" t="str">
            <v xml:space="preserve">3 фазалы есептегіштерге арналған 1 орынды есепке алу металл  шкафы                                  </v>
          </cell>
          <cell r="F2459" t="str">
            <v>Шкаф распределительный электрический</v>
          </cell>
          <cell r="G2459"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cell r="H2459" t="str">
            <v xml:space="preserve">3 фазалы есептегіштерге арналған 1 орынды есепке алу металл  шкафы                                  </v>
          </cell>
          <cell r="I2459" t="str">
            <v>БК</v>
          </cell>
          <cell r="J2459">
            <v>0</v>
          </cell>
          <cell r="K2459">
            <v>631010000</v>
          </cell>
          <cell r="L2459" t="str">
            <v>ҚР, ШҚО, Өскемен қ., Бажов көш., 10</v>
          </cell>
          <cell r="M2459" t="str">
            <v>Желтоқсан-Қантар</v>
          </cell>
          <cell r="N2459" t="str">
            <v>Шығыс-Қазақстан облысы, Өскемен қ.</v>
          </cell>
          <cell r="O2459" t="str">
            <v>DDP</v>
          </cell>
          <cell r="P2459" t="str">
            <v>шартқа қол қойылған кезден бастап 45 күнтізбелік күн ішінде</v>
          </cell>
          <cell r="Q2459">
            <v>0</v>
          </cell>
          <cell r="R2459">
            <v>796</v>
          </cell>
          <cell r="S2459" t="str">
            <v>Дана</v>
          </cell>
        </row>
        <row r="2460">
          <cell r="A2460" t="str">
            <v>1549-1 Т</v>
          </cell>
          <cell r="B2460" t="str">
            <v>"ШҚ АЭК" АҚ</v>
          </cell>
          <cell r="C2460" t="str">
            <v>27.12.32.900.001.00.0796.000000000000</v>
          </cell>
          <cell r="D2460">
            <v>533100102</v>
          </cell>
          <cell r="E2460" t="str">
            <v xml:space="preserve">3 фазалы есептегіштерге арналған 1 орынды есепке алу металл  шкафы                                  </v>
          </cell>
          <cell r="F2460" t="str">
            <v>Шкаф распределительный электрический</v>
          </cell>
          <cell r="G2460"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cell r="H2460" t="str">
            <v xml:space="preserve">3 фазалы есептегіштерге арналған 1 орынды есепке алу металл  шкафы                                  </v>
          </cell>
          <cell r="I2460" t="str">
            <v>БК</v>
          </cell>
          <cell r="J2460">
            <v>0</v>
          </cell>
          <cell r="K2460">
            <v>631010000</v>
          </cell>
          <cell r="L2460" t="str">
            <v>ҚР, ШҚО, Өскемен қ., Бажов көш., 10</v>
          </cell>
          <cell r="M2460" t="str">
            <v>Ақпан - Наурыз</v>
          </cell>
          <cell r="N2460" t="str">
            <v>Шығыс-Қазақстан облысы, Өскемен қ.</v>
          </cell>
          <cell r="O2460" t="str">
            <v>DDP</v>
          </cell>
          <cell r="P2460" t="str">
            <v>шартқа қол қойылған кезден бастап 45 күнтізбелік күн ішінде</v>
          </cell>
          <cell r="Q2460">
            <v>0</v>
          </cell>
          <cell r="R2460">
            <v>796</v>
          </cell>
          <cell r="S2460" t="str">
            <v>Дана</v>
          </cell>
        </row>
        <row r="2461">
          <cell r="A2461" t="str">
            <v>1550 Т</v>
          </cell>
          <cell r="B2461" t="str">
            <v>"ШҚ АЭК" АҚ</v>
          </cell>
          <cell r="C2461" t="str">
            <v>25.93.11.330.001.01.0006.000000000112</v>
          </cell>
          <cell r="D2461">
            <v>534105112</v>
          </cell>
          <cell r="E2461" t="str">
            <v xml:space="preserve">Болат арқан ТК 1Х19(1+6+12) ұ. 8,1 мм                                                               </v>
          </cell>
          <cell r="F2461" t="str">
            <v>Канат</v>
          </cell>
          <cell r="G2461" t="str">
            <v>стальной, свивка двойная, тип ЛК-Р, диаметр 8,0 мм, ГОСТ 2688-80</v>
          </cell>
          <cell r="H2461" t="str">
            <v xml:space="preserve">Болат арқан ТК 1Х19(1+6+12) ұ. 8,1 мм                                                               </v>
          </cell>
          <cell r="I2461" t="str">
            <v>БК</v>
          </cell>
          <cell r="J2461">
            <v>0</v>
          </cell>
          <cell r="K2461">
            <v>631010000</v>
          </cell>
          <cell r="L2461" t="str">
            <v>ҚР, ШҚО, Өскемен қ., Бажов көш., 10</v>
          </cell>
          <cell r="M2461" t="str">
            <v>Желтоқсан-Қантар</v>
          </cell>
          <cell r="N2461" t="str">
            <v>Шығыс-Қазақстан облысы, Өскемен қ.</v>
          </cell>
          <cell r="O2461" t="str">
            <v>DDP</v>
          </cell>
          <cell r="P2461" t="str">
            <v>шартқа қол қойылған кезден бастап 45 күнтізбелік күн ішінде</v>
          </cell>
          <cell r="Q2461">
            <v>0</v>
          </cell>
          <cell r="R2461">
            <v>18</v>
          </cell>
          <cell r="S2461" t="str">
            <v>метр бойы</v>
          </cell>
        </row>
        <row r="2462">
          <cell r="A2462" t="str">
            <v>1551 Т</v>
          </cell>
          <cell r="B2462" t="str">
            <v>"ШҚ АЭК" АҚ</v>
          </cell>
          <cell r="C2462" t="str">
            <v>13.99.19.900.005.00.0006.000000000001</v>
          </cell>
          <cell r="D2462">
            <v>534111120</v>
          </cell>
          <cell r="E2462" t="str">
            <v>Капрон арқан ұ.15 мм</v>
          </cell>
          <cell r="F2462" t="str">
            <v>Канат</v>
          </cell>
          <cell r="G2462" t="str">
            <v>полиамидный, 8-ми прядный, ГОСТ 30055-93</v>
          </cell>
          <cell r="H2462" t="str">
            <v>Капрон арқан ұ.15 мм</v>
          </cell>
          <cell r="I2462" t="str">
            <v>БК</v>
          </cell>
          <cell r="J2462">
            <v>0</v>
          </cell>
          <cell r="K2462">
            <v>631010000</v>
          </cell>
          <cell r="L2462" t="str">
            <v>ҚР, ШҚО, Өскемен қ., Бажов көш., 10</v>
          </cell>
          <cell r="M2462" t="str">
            <v>Желтоқсан-Қантар</v>
          </cell>
          <cell r="N2462" t="str">
            <v>Шығыс-Қазақстан облысы, Өскемен қ.</v>
          </cell>
          <cell r="O2462" t="str">
            <v>DDP</v>
          </cell>
          <cell r="P2462" t="str">
            <v>шартқа қол қойылған кезден бастап 45 күнтізбелік күн ішінде</v>
          </cell>
          <cell r="Q2462">
            <v>0</v>
          </cell>
          <cell r="R2462">
            <v>18</v>
          </cell>
          <cell r="S2462" t="str">
            <v>метр бойы</v>
          </cell>
        </row>
        <row r="2463">
          <cell r="A2463" t="str">
            <v>1552 Т</v>
          </cell>
          <cell r="B2463" t="str">
            <v>"ШҚ АЭК" АҚ</v>
          </cell>
          <cell r="C2463" t="str">
            <v>28.14.13.530.000.00.0796.000000000002</v>
          </cell>
          <cell r="D2463">
            <v>537101100</v>
          </cell>
          <cell r="E2463" t="str">
            <v xml:space="preserve">Су жүргізетін вентиль д.15 мм                                                                       </v>
          </cell>
          <cell r="F2463" t="str">
            <v>Вентиль</v>
          </cell>
          <cell r="G2463" t="str">
            <v>чугунный, проходной, условный диаметр 15 мм, условное давление 1,6 МПа</v>
          </cell>
          <cell r="H2463" t="str">
            <v xml:space="preserve">Су жүргізетін вентиль д.15 мм                                                                       </v>
          </cell>
          <cell r="I2463" t="str">
            <v>БК</v>
          </cell>
          <cell r="J2463">
            <v>0</v>
          </cell>
          <cell r="K2463">
            <v>631010000</v>
          </cell>
          <cell r="L2463" t="str">
            <v>ҚР, ШҚО, Өскемен қ., Бажов көш., 10</v>
          </cell>
          <cell r="M2463" t="str">
            <v>Желтоқсан-Қантар</v>
          </cell>
          <cell r="N2463" t="str">
            <v>Шығыс-Қазақстан облысы, Өскемен қ.</v>
          </cell>
          <cell r="O2463" t="str">
            <v>DDP</v>
          </cell>
          <cell r="P2463" t="str">
            <v>шартқа қол қойылған кезден бастап 30 күнтізбелік күн ішінде</v>
          </cell>
          <cell r="Q2463">
            <v>0</v>
          </cell>
          <cell r="R2463">
            <v>796</v>
          </cell>
          <cell r="S2463" t="str">
            <v>Дана</v>
          </cell>
        </row>
        <row r="2464">
          <cell r="A2464" t="str">
            <v>1553 Т</v>
          </cell>
          <cell r="B2464" t="str">
            <v>"ШҚ АЭК" АҚ</v>
          </cell>
          <cell r="C2464" t="str">
            <v>28.14.13.530.000.00.0796.000000000003</v>
          </cell>
          <cell r="D2464">
            <v>537101101</v>
          </cell>
          <cell r="E2464" t="str">
            <v xml:space="preserve">Су жүргізетін вентиль д.20 мм                                                                       </v>
          </cell>
          <cell r="F2464" t="str">
            <v>Вентиль</v>
          </cell>
          <cell r="G2464" t="str">
            <v>чугунный, проходной, условный диаметр 20 мм, условное давление 1,6 МПа</v>
          </cell>
          <cell r="H2464" t="str">
            <v xml:space="preserve">Су жүргізетін вентиль д.20 мм                                                                       </v>
          </cell>
          <cell r="I2464" t="str">
            <v>БК</v>
          </cell>
          <cell r="J2464">
            <v>0</v>
          </cell>
          <cell r="K2464">
            <v>631010000</v>
          </cell>
          <cell r="L2464" t="str">
            <v>ҚР, ШҚО, Өскемен қ., Бажов көш., 10</v>
          </cell>
          <cell r="M2464" t="str">
            <v>Желтоқсан-Қантар</v>
          </cell>
          <cell r="N2464" t="str">
            <v>Шығыс-Қазақстан облысы, Өскемен қ.</v>
          </cell>
          <cell r="O2464" t="str">
            <v>DDP</v>
          </cell>
          <cell r="P2464" t="str">
            <v>шартқа қол қойылған кезден бастап 30 күнтізбелік күн ішінде</v>
          </cell>
          <cell r="Q2464">
            <v>0</v>
          </cell>
          <cell r="R2464">
            <v>796</v>
          </cell>
          <cell r="S2464" t="str">
            <v>Дана</v>
          </cell>
        </row>
        <row r="2465">
          <cell r="A2465" t="str">
            <v>1554 Т</v>
          </cell>
          <cell r="B2465" t="str">
            <v>"ШҚ АЭК" АҚ</v>
          </cell>
          <cell r="C2465" t="str">
            <v>28.14.13.590.000.00.0796.000000000010</v>
          </cell>
          <cell r="D2465">
            <v>537101102</v>
          </cell>
          <cell r="E2465" t="str">
            <v xml:space="preserve">Су жүргізетін вентиль д.25 мм                                                                       </v>
          </cell>
          <cell r="F2465" t="str">
            <v>Вентиль</v>
          </cell>
          <cell r="G2465" t="str">
            <v>чугунный, запорный, условный диаметр 25 мм, условное давление 0,7 МПа</v>
          </cell>
          <cell r="H2465" t="str">
            <v xml:space="preserve">Су жүргізетін вентиль д.25 мм                                                                       </v>
          </cell>
          <cell r="I2465" t="str">
            <v>БК</v>
          </cell>
          <cell r="J2465">
            <v>0</v>
          </cell>
          <cell r="K2465">
            <v>631010000</v>
          </cell>
          <cell r="L2465" t="str">
            <v>ҚР, ШҚО, Өскемен қ., Бажов көш., 10</v>
          </cell>
          <cell r="M2465" t="str">
            <v>Желтоқсан-Қантар</v>
          </cell>
          <cell r="N2465" t="str">
            <v>Шығыс-Қазақстан облысы, Өскемен қ.</v>
          </cell>
          <cell r="O2465" t="str">
            <v>DDP</v>
          </cell>
          <cell r="P2465" t="str">
            <v>шартқа қол қойылған кезден бастап 30 күнтізбелік күн ішінде</v>
          </cell>
          <cell r="Q2465">
            <v>0</v>
          </cell>
          <cell r="R2465">
            <v>796</v>
          </cell>
          <cell r="S2465" t="str">
            <v>Дана</v>
          </cell>
        </row>
        <row r="2466">
          <cell r="A2466" t="str">
            <v>1555 Т</v>
          </cell>
          <cell r="B2466" t="str">
            <v>"ШҚ АЭК" АҚ</v>
          </cell>
          <cell r="C2466" t="str">
            <v>28.14.13.530.000.00.0796.000000000021</v>
          </cell>
          <cell r="D2466">
            <v>537101103</v>
          </cell>
          <cell r="E2466" t="str">
            <v>Су жүргізетін вентиль д.32 мм</v>
          </cell>
          <cell r="F2466" t="str">
            <v>Вентиль</v>
          </cell>
          <cell r="G2466" t="str">
            <v>чугунный, запорный, условный диаметр 32 мм, условное давление 10,6 МПа</v>
          </cell>
          <cell r="H2466" t="str">
            <v>Су жүргізетін вентиль д.32 мм</v>
          </cell>
          <cell r="I2466" t="str">
            <v>БК</v>
          </cell>
          <cell r="J2466">
            <v>0</v>
          </cell>
          <cell r="K2466">
            <v>631010000</v>
          </cell>
          <cell r="L2466" t="str">
            <v>ҚР, ШҚО, Өскемен қ., Бажов көш., 10</v>
          </cell>
          <cell r="M2466" t="str">
            <v>Желтоқсан-Қантар</v>
          </cell>
          <cell r="N2466" t="str">
            <v>Шығыс-Қазақстан облысы, Өскемен қ.</v>
          </cell>
          <cell r="O2466" t="str">
            <v>DDP</v>
          </cell>
          <cell r="P2466" t="str">
            <v>шартқа қол қойылған кезден бастап 30 күнтізбелік күн ішінде</v>
          </cell>
          <cell r="Q2466">
            <v>0</v>
          </cell>
          <cell r="R2466">
            <v>796</v>
          </cell>
          <cell r="S2466" t="str">
            <v>Дана</v>
          </cell>
        </row>
        <row r="2467">
          <cell r="A2467" t="str">
            <v>1556 Т</v>
          </cell>
          <cell r="B2467" t="str">
            <v>"ШҚ АЭК" АҚ</v>
          </cell>
          <cell r="C2467" t="str">
            <v>28.14.13.530.000.00.0796.000000000009</v>
          </cell>
          <cell r="D2467">
            <v>537101104</v>
          </cell>
          <cell r="E2467" t="str">
            <v xml:space="preserve">Су жүргізетін вентиль д.40 мм                                                                       </v>
          </cell>
          <cell r="F2467" t="str">
            <v>Вентиль</v>
          </cell>
          <cell r="G2467" t="str">
            <v>чугунный, проходной, условный диаметр 40 мм, условное давление 0,1 МПа</v>
          </cell>
          <cell r="H2467" t="str">
            <v xml:space="preserve">Су жүргізетін вентиль д.40 мм                                                                       </v>
          </cell>
          <cell r="I2467" t="str">
            <v>БК</v>
          </cell>
          <cell r="J2467">
            <v>0</v>
          </cell>
          <cell r="K2467">
            <v>631010000</v>
          </cell>
          <cell r="L2467" t="str">
            <v>ҚР, ШҚО, Өскемен қ., Бажов көш., 10</v>
          </cell>
          <cell r="M2467" t="str">
            <v>Желтоқсан-Қантар</v>
          </cell>
          <cell r="N2467" t="str">
            <v>Шығыс-Қазақстан облысы, Өскемен қ.</v>
          </cell>
          <cell r="O2467" t="str">
            <v>DDP</v>
          </cell>
          <cell r="P2467" t="str">
            <v>шартқа қол қойылған кезден бастап 30 күнтізбелік күн ішінде</v>
          </cell>
          <cell r="Q2467">
            <v>0</v>
          </cell>
          <cell r="R2467">
            <v>796</v>
          </cell>
          <cell r="S2467" t="str">
            <v>Дана</v>
          </cell>
        </row>
        <row r="2468">
          <cell r="A2468" t="str">
            <v>1557 Т</v>
          </cell>
          <cell r="B2468" t="str">
            <v>"ШҚ АЭК" АҚ</v>
          </cell>
          <cell r="C2468" t="str">
            <v>28.14.13.530.000.00.0796.000000000023</v>
          </cell>
          <cell r="D2468">
            <v>537101105</v>
          </cell>
          <cell r="E2468" t="str">
            <v>Су жүргізетін вентиль д.50 мм</v>
          </cell>
          <cell r="F2468" t="str">
            <v>Вентиль</v>
          </cell>
          <cell r="G2468" t="str">
            <v>чугунный, запорный, условный диаметр 50 мм, условное давление 10,6 МПа</v>
          </cell>
          <cell r="H2468" t="str">
            <v>Су жүргізетін вентиль д.50 мм</v>
          </cell>
          <cell r="I2468" t="str">
            <v>БК</v>
          </cell>
          <cell r="J2468">
            <v>0</v>
          </cell>
          <cell r="K2468">
            <v>631010000</v>
          </cell>
          <cell r="L2468" t="str">
            <v>ҚР, ШҚО, Өскемен қ., Бажов көш., 10</v>
          </cell>
          <cell r="M2468" t="str">
            <v>Желтоқсан-Қантар</v>
          </cell>
          <cell r="N2468" t="str">
            <v>Шығыс-Қазақстан облысы, Өскемен қ.</v>
          </cell>
          <cell r="O2468" t="str">
            <v>DDP</v>
          </cell>
          <cell r="P2468" t="str">
            <v>шартқа қол қойылған кезден бастап 30 күнтізбелік күн ішінде</v>
          </cell>
          <cell r="Q2468">
            <v>0</v>
          </cell>
          <cell r="R2468">
            <v>796</v>
          </cell>
          <cell r="S2468" t="str">
            <v>Дана</v>
          </cell>
        </row>
        <row r="2469">
          <cell r="A2469" t="str">
            <v>1558 Т</v>
          </cell>
          <cell r="B2469" t="str">
            <v>"ШҚ АЭК" АҚ</v>
          </cell>
          <cell r="C2469" t="str">
            <v>28.14.13.550.000.00.0796.000000000002</v>
          </cell>
          <cell r="D2469">
            <v>537101109</v>
          </cell>
          <cell r="E2469" t="str">
            <v xml:space="preserve">Фланцеялы вентиль д.25 мм                                                                           </v>
          </cell>
          <cell r="F2469" t="str">
            <v>Вентиль</v>
          </cell>
          <cell r="G2469" t="str">
            <v>стальной, фланцевый, условный диаметр 25 мм, условное давление 16 МПа, ГОСТ 5761-2005</v>
          </cell>
          <cell r="H2469" t="str">
            <v xml:space="preserve">Фланцеялы вентиль д.25 мм                                                                           </v>
          </cell>
          <cell r="I2469" t="str">
            <v>БК</v>
          </cell>
          <cell r="J2469">
            <v>0</v>
          </cell>
          <cell r="K2469">
            <v>631010000</v>
          </cell>
          <cell r="L2469" t="str">
            <v>ҚР, ШҚО, Өскемен қ., Бажов көш., 10</v>
          </cell>
          <cell r="M2469" t="str">
            <v>Желтоқсан-Қантар</v>
          </cell>
          <cell r="N2469" t="str">
            <v>Шығыс-Қазақстан облысы, Өскемен қ.</v>
          </cell>
          <cell r="O2469" t="str">
            <v>DDP</v>
          </cell>
          <cell r="P2469" t="str">
            <v>шартқа қол қойылған кезден бастап 30 күнтізбелік күн ішінде</v>
          </cell>
          <cell r="Q2469">
            <v>0</v>
          </cell>
          <cell r="R2469">
            <v>796</v>
          </cell>
          <cell r="S2469" t="str">
            <v>Дана</v>
          </cell>
        </row>
        <row r="2470">
          <cell r="A2470" t="str">
            <v>1559 Т</v>
          </cell>
          <cell r="B2470" t="str">
            <v>"ШҚ АЭК" АҚ</v>
          </cell>
          <cell r="C2470" t="str">
            <v>28.14.13.550.000.00.0796.000000000005</v>
          </cell>
          <cell r="D2470">
            <v>537101110</v>
          </cell>
          <cell r="E2470" t="str">
            <v xml:space="preserve">Фланцеялы вентиль д.50 мм                                                                           </v>
          </cell>
          <cell r="F2470" t="str">
            <v>Вентиль</v>
          </cell>
          <cell r="G2470" t="str">
            <v>стальной, фланцевый, условный диаметр 50 мм, условное давление 16 МПа, ГОСТ 5761-2005</v>
          </cell>
          <cell r="H2470" t="str">
            <v xml:space="preserve">Фланцеялы вентиль д.50 мм                                                                           </v>
          </cell>
          <cell r="I2470" t="str">
            <v>БК</v>
          </cell>
          <cell r="J2470">
            <v>0</v>
          </cell>
          <cell r="K2470">
            <v>631010000</v>
          </cell>
          <cell r="L2470" t="str">
            <v>ҚР, ШҚО, Өскемен қ., Бажов көш., 10</v>
          </cell>
          <cell r="M2470" t="str">
            <v>Желтоқсан-Қантар</v>
          </cell>
          <cell r="N2470" t="str">
            <v>Шығыс-Қазақстан облысы, Өскемен қ.</v>
          </cell>
          <cell r="O2470" t="str">
            <v>DDP</v>
          </cell>
          <cell r="P2470" t="str">
            <v>шартқа қол қойылған кезден бастап 30 күнтізбелік күн ішінде</v>
          </cell>
          <cell r="Q2470">
            <v>0</v>
          </cell>
          <cell r="R2470">
            <v>796</v>
          </cell>
          <cell r="S2470" t="str">
            <v>Дана</v>
          </cell>
        </row>
        <row r="2471">
          <cell r="A2471" t="str">
            <v>1560 Т</v>
          </cell>
          <cell r="B2471" t="str">
            <v>"ШҚ АЭК" АҚ</v>
          </cell>
          <cell r="C2471" t="str">
            <v>22.21.29.900.006.00.0796.000000000002</v>
          </cell>
          <cell r="D2471">
            <v>537101111</v>
          </cell>
          <cell r="E2471" t="str">
            <v xml:space="preserve">Шар тәрізді вентиль д.32 мм                                                                         </v>
          </cell>
          <cell r="F2471" t="str">
            <v>Вентиль</v>
          </cell>
          <cell r="G2471" t="str">
            <v>полипропиленовый, проходной, для полипропиленовых трубопроводов, диаметр 32 мм</v>
          </cell>
          <cell r="H2471" t="str">
            <v xml:space="preserve">Шар тәрізді вентиль д.32 мм                                                                         </v>
          </cell>
          <cell r="I2471" t="str">
            <v>БК</v>
          </cell>
          <cell r="J2471">
            <v>0</v>
          </cell>
          <cell r="K2471">
            <v>631010000</v>
          </cell>
          <cell r="L2471" t="str">
            <v>ҚР, ШҚО, Өскемен қ., Бажов көш., 10</v>
          </cell>
          <cell r="M2471" t="str">
            <v>Желтоқсан-Қантар</v>
          </cell>
          <cell r="N2471" t="str">
            <v>Шығыс-Қазақстан облысы, Өскемен қ.</v>
          </cell>
          <cell r="O2471" t="str">
            <v>DDP</v>
          </cell>
          <cell r="P2471" t="str">
            <v>шартқа қол қойылған кезден бастап 30 күнтізбелік күн ішінде</v>
          </cell>
          <cell r="Q2471">
            <v>0</v>
          </cell>
          <cell r="R2471">
            <v>796</v>
          </cell>
          <cell r="S2471" t="str">
            <v>Дана</v>
          </cell>
        </row>
        <row r="2472">
          <cell r="A2472" t="str">
            <v>1561 Т</v>
          </cell>
          <cell r="B2472" t="str">
            <v>"ШҚ АЭК" АҚ</v>
          </cell>
          <cell r="C2472" t="str">
            <v>28.14.13.530.000.00.0796.000000000021</v>
          </cell>
          <cell r="D2472">
            <v>537102106</v>
          </cell>
          <cell r="E2472" t="str">
            <v xml:space="preserve">Шар тәрізді болат кран д. 100 мм                                                                    </v>
          </cell>
          <cell r="F2472" t="str">
            <v>Вентиль</v>
          </cell>
          <cell r="G2472" t="str">
            <v>чугунный, запорный, условный диаметр 32 мм, условное давление 10,6 Мпа</v>
          </cell>
          <cell r="H2472" t="str">
            <v xml:space="preserve">Шар тәрізді болат кран д. 100 мм                                                                    </v>
          </cell>
          <cell r="I2472" t="str">
            <v>БК</v>
          </cell>
          <cell r="J2472">
            <v>0</v>
          </cell>
          <cell r="K2472">
            <v>631010000</v>
          </cell>
          <cell r="L2472" t="str">
            <v>ҚР, ШҚО, Өскемен қ., Бажов көш., 10</v>
          </cell>
          <cell r="M2472" t="str">
            <v>Желтоқсан-Қантар</v>
          </cell>
          <cell r="N2472" t="str">
            <v>Шығыс-Қазақстан облысы, Өскемен қ.</v>
          </cell>
          <cell r="O2472" t="str">
            <v>DDP</v>
          </cell>
          <cell r="P2472" t="str">
            <v>шартқа қол қойылған кезден бастап 30 күнтізбелік күн ішінде</v>
          </cell>
          <cell r="Q2472">
            <v>0</v>
          </cell>
          <cell r="R2472">
            <v>796</v>
          </cell>
          <cell r="S2472" t="str">
            <v>Дана</v>
          </cell>
        </row>
        <row r="2473">
          <cell r="A2473" t="str">
            <v>1562 Т</v>
          </cell>
          <cell r="B2473" t="str">
            <v>"ШҚ АЭК" АҚ</v>
          </cell>
          <cell r="C2473" t="str">
            <v>28.14.13.330.000.00.0796.000000000000</v>
          </cell>
          <cell r="D2473">
            <v>537102113</v>
          </cell>
          <cell r="E2473" t="str">
            <v xml:space="preserve">ШОЙЫН ЗАДВИЖКА Ду 80 мм                                                                             </v>
          </cell>
          <cell r="F2473" t="str">
            <v>Задвижка</v>
          </cell>
          <cell r="G2473" t="str">
            <v>чугунная, тип присоединения к трубопроводу - фланцевое, давление - 0,16 Мпа, ГОСТ 9698-86</v>
          </cell>
          <cell r="H2473" t="str">
            <v xml:space="preserve">ШОЙЫН ЗАДВИЖКА Ду 80 мм                                                                             </v>
          </cell>
          <cell r="I2473" t="str">
            <v>БК</v>
          </cell>
          <cell r="J2473">
            <v>0</v>
          </cell>
          <cell r="K2473">
            <v>631010000</v>
          </cell>
          <cell r="L2473" t="str">
            <v>ҚР, ШҚО, Өскемен қ., Бажов көш., 10</v>
          </cell>
          <cell r="M2473" t="str">
            <v>Желтоқсан-Қантар</v>
          </cell>
          <cell r="N2473" t="str">
            <v>Шығыс-Қазақстан облысы, Өскемен қ.</v>
          </cell>
          <cell r="O2473" t="str">
            <v>DDP</v>
          </cell>
          <cell r="P2473" t="str">
            <v>шартқа қол қойылған кезден бастап 30 күнтізбелік күн ішінде</v>
          </cell>
          <cell r="Q2473">
            <v>0</v>
          </cell>
          <cell r="R2473">
            <v>796</v>
          </cell>
          <cell r="S2473" t="str">
            <v>Дана</v>
          </cell>
        </row>
        <row r="2474">
          <cell r="A2474" t="str">
            <v>1563 Т</v>
          </cell>
          <cell r="B2474" t="str">
            <v>"ШҚ АЭК" АҚ</v>
          </cell>
          <cell r="C2474" t="str">
            <v>28.14.13.330.000.00.0796.000000000000</v>
          </cell>
          <cell r="D2474">
            <v>537102117</v>
          </cell>
          <cell r="E2474" t="str">
            <v xml:space="preserve">ЩОЙЫН ЗАДВИЖКА Ду 100 ММ                                                                            </v>
          </cell>
          <cell r="F2474" t="str">
            <v>Задвижка</v>
          </cell>
          <cell r="G2474" t="str">
            <v>чугунная, тип присоединения к трубопроводу - фланцевое, давление - 0,16 Мпа, ГОСТ 9698-86</v>
          </cell>
          <cell r="H2474" t="str">
            <v xml:space="preserve">ЩОЙЫН ЗАДВИЖКА Ду 100 ММ                                                                            </v>
          </cell>
          <cell r="I2474" t="str">
            <v>БК</v>
          </cell>
          <cell r="J2474">
            <v>0</v>
          </cell>
          <cell r="K2474">
            <v>631010000</v>
          </cell>
          <cell r="L2474" t="str">
            <v>ҚР, ШҚО, Өскемен қ., Бажов көш., 10</v>
          </cell>
          <cell r="M2474" t="str">
            <v>Желтоқсан-Қантар</v>
          </cell>
          <cell r="N2474" t="str">
            <v>Шығыс-Қазақстан облысы, Өскемен қ.</v>
          </cell>
          <cell r="O2474" t="str">
            <v>DDP</v>
          </cell>
          <cell r="P2474" t="str">
            <v>шартқа қол қойылған кезден бастап 30 күнтізбелік күн ішінде</v>
          </cell>
          <cell r="Q2474">
            <v>0</v>
          </cell>
          <cell r="R2474">
            <v>796</v>
          </cell>
          <cell r="S2474" t="str">
            <v>Дана</v>
          </cell>
        </row>
        <row r="2475">
          <cell r="A2475" t="str">
            <v>1564 Т</v>
          </cell>
          <cell r="B2475" t="str">
            <v>"ШҚ АЭК" АҚ</v>
          </cell>
          <cell r="C2475" t="str">
            <v>28.14.13.530.000.00.0796.000000000021</v>
          </cell>
          <cell r="D2475">
            <v>537102118</v>
          </cell>
          <cell r="E2475" t="str">
            <v xml:space="preserve">Шар тәрізді болат кран д. 32 мм                                                                     </v>
          </cell>
          <cell r="F2475" t="str">
            <v>Вентиль</v>
          </cell>
          <cell r="G2475" t="str">
            <v>чугунный, запорный, условный диаметр 32 мм, условное давление 10,6 Мпа</v>
          </cell>
          <cell r="H2475" t="str">
            <v xml:space="preserve">Шар тәрізді болат кран д. 32 мм                                                                     </v>
          </cell>
          <cell r="I2475" t="str">
            <v>БК</v>
          </cell>
          <cell r="J2475">
            <v>0</v>
          </cell>
          <cell r="K2475">
            <v>631010000</v>
          </cell>
          <cell r="L2475" t="str">
            <v>ҚР, ШҚО, Өскемен қ., Бажов көш., 10</v>
          </cell>
          <cell r="M2475" t="str">
            <v>Желтоқсан-Қантар</v>
          </cell>
          <cell r="N2475" t="str">
            <v>Шығыс-Қазақстан облысы, Өскемен қ.</v>
          </cell>
          <cell r="O2475" t="str">
            <v>DDP</v>
          </cell>
          <cell r="P2475" t="str">
            <v>шартқа қол қойылған кезден бастап 30 күнтізбелік күн ішінде</v>
          </cell>
          <cell r="Q2475">
            <v>0</v>
          </cell>
          <cell r="R2475">
            <v>796</v>
          </cell>
          <cell r="S2475" t="str">
            <v>Дана</v>
          </cell>
        </row>
        <row r="2476">
          <cell r="A2476" t="str">
            <v>1565 Т</v>
          </cell>
          <cell r="B2476" t="str">
            <v>"ШҚ АЭК" АҚ</v>
          </cell>
          <cell r="C2476" t="str">
            <v>22.21.21.530.000.00.0006.000000000481</v>
          </cell>
          <cell r="D2476">
            <v>537119115</v>
          </cell>
          <cell r="E2476" t="str">
            <v xml:space="preserve">Полиэтиленды құбыр ПЭ-32SDR13,6- 110Х8,1                                                            </v>
          </cell>
          <cell r="F2476" t="str">
            <v>Труба</v>
          </cell>
          <cell r="G2476" t="str">
            <v>для водоснабжения, полиэтиленовая ПЭ 32, SDR 13,6,  диаметр 110 мм, толщина 8,1 мм, давление 12,5 атм, ГОСТ 18599-2001</v>
          </cell>
          <cell r="H2476" t="str">
            <v xml:space="preserve">Полиэтиленды құбыр ПЭ-32SDR13,6- 110Х8,1                                                            </v>
          </cell>
          <cell r="I2476" t="str">
            <v>БК</v>
          </cell>
          <cell r="J2476">
            <v>0</v>
          </cell>
          <cell r="K2476">
            <v>631010000</v>
          </cell>
          <cell r="L2476" t="str">
            <v>ҚР, ШҚО, Өскемен қ., Бажов көш., 10</v>
          </cell>
          <cell r="M2476" t="str">
            <v>Желтоқсан-Қантар</v>
          </cell>
          <cell r="N2476" t="str">
            <v>Шығыс-Қазақстан облысы, Өскемен қ.</v>
          </cell>
          <cell r="O2476" t="str">
            <v>DDP</v>
          </cell>
          <cell r="P2476" t="str">
            <v>шартқа қол қойылған кезден бастап 30 күнтізбелік күн ішінде</v>
          </cell>
          <cell r="Q2476">
            <v>0</v>
          </cell>
          <cell r="R2476">
            <v>18</v>
          </cell>
          <cell r="S2476" t="str">
            <v>метр бойы</v>
          </cell>
        </row>
        <row r="2477">
          <cell r="A2477" t="str">
            <v>1566 Т</v>
          </cell>
          <cell r="B2477" t="str">
            <v>"ШҚ АЭК" АҚ</v>
          </cell>
          <cell r="C2477" t="str">
            <v>28.14.13.530.000.00.0796.000000000021</v>
          </cell>
          <cell r="D2477">
            <v>537121111</v>
          </cell>
          <cell r="E2477" t="str">
            <v xml:space="preserve">Болат бұрғыш Ду 89 мм                                                                               </v>
          </cell>
          <cell r="F2477" t="str">
            <v>Вентиль</v>
          </cell>
          <cell r="G2477" t="str">
            <v>чугунный, запорный, условный диаметр 32 мм, условное давление 10,6 Мпа</v>
          </cell>
          <cell r="H2477" t="str">
            <v xml:space="preserve">Болат бұрғыш Ду 89 мм                                                                               </v>
          </cell>
          <cell r="I2477" t="str">
            <v>БК</v>
          </cell>
          <cell r="J2477">
            <v>0</v>
          </cell>
          <cell r="K2477">
            <v>631010000</v>
          </cell>
          <cell r="L2477" t="str">
            <v>ҚР, ШҚО, Өскемен қ., Бажов көш., 10</v>
          </cell>
          <cell r="M2477" t="str">
            <v>Желтоқсан-Қантар</v>
          </cell>
          <cell r="N2477" t="str">
            <v>Шығыс-Қазақстан облысы, Өскемен қ.</v>
          </cell>
          <cell r="O2477" t="str">
            <v>DDP</v>
          </cell>
          <cell r="P2477" t="str">
            <v>шартқа қол қойылған кезден бастап 30 күнтізбелік күн ішінде</v>
          </cell>
          <cell r="Q2477">
            <v>0</v>
          </cell>
          <cell r="R2477">
            <v>796</v>
          </cell>
          <cell r="S2477" t="str">
            <v>Дана</v>
          </cell>
        </row>
        <row r="2478">
          <cell r="A2478" t="str">
            <v>1567 Т</v>
          </cell>
          <cell r="B2478" t="str">
            <v>"ШҚ АЭК" АҚ</v>
          </cell>
          <cell r="C2478" t="str">
            <v>13.92.22.300.000.00.0796.000000000000</v>
          </cell>
          <cell r="D2478">
            <v>599100103</v>
          </cell>
          <cell r="E2478" t="str">
            <v xml:space="preserve">ТЕНТ 4Х6                                                                                            </v>
          </cell>
          <cell r="F2478" t="str">
            <v>Тент</v>
          </cell>
          <cell r="G2478" t="str">
            <v>из синтетического материала</v>
          </cell>
          <cell r="H2478" t="str">
            <v xml:space="preserve">ТЕНТ 4Х6                                                                                            </v>
          </cell>
          <cell r="I2478" t="str">
            <v>БК</v>
          </cell>
          <cell r="J2478">
            <v>0</v>
          </cell>
          <cell r="K2478">
            <v>631010000</v>
          </cell>
          <cell r="L2478" t="str">
            <v>ҚР, ШҚО, Өскемен қ., Бажов көш., 10</v>
          </cell>
          <cell r="M2478" t="str">
            <v>Желтоқсан-Қантар</v>
          </cell>
          <cell r="N2478" t="str">
            <v>Шығыс-Қазақстан облысы, Өскемен қ.</v>
          </cell>
          <cell r="O2478" t="str">
            <v>DDP</v>
          </cell>
          <cell r="P2478" t="str">
            <v>шартқа қол қойылған кезден бастап 30 күнтізбелік күн ішінде</v>
          </cell>
          <cell r="Q2478">
            <v>0</v>
          </cell>
          <cell r="R2478">
            <v>796</v>
          </cell>
          <cell r="S2478" t="str">
            <v>Дана</v>
          </cell>
        </row>
        <row r="2479">
          <cell r="A2479" t="str">
            <v>1568 Т</v>
          </cell>
          <cell r="B2479" t="str">
            <v>"ШҚ АЭК" АҚ</v>
          </cell>
          <cell r="C2479" t="str">
            <v>13.92.22.300.000.00.0796.000000000000</v>
          </cell>
          <cell r="D2479">
            <v>599100107</v>
          </cell>
          <cell r="E2479" t="str">
            <v xml:space="preserve">Көк тент 3Х4                                                                                        </v>
          </cell>
          <cell r="F2479" t="str">
            <v>Тент</v>
          </cell>
          <cell r="G2479" t="str">
            <v>из синтетического материала</v>
          </cell>
          <cell r="H2479" t="str">
            <v xml:space="preserve">Көк тент 3Х4                                                                                        </v>
          </cell>
          <cell r="I2479" t="str">
            <v>БК</v>
          </cell>
          <cell r="J2479">
            <v>0</v>
          </cell>
          <cell r="K2479">
            <v>631010000</v>
          </cell>
          <cell r="L2479" t="str">
            <v>ҚР, ШҚО, Өскемен қ., Бажов көш., 10</v>
          </cell>
          <cell r="M2479" t="str">
            <v>Желтоқсан-Қантар</v>
          </cell>
          <cell r="N2479" t="str">
            <v>Шығыс-Қазақстан облысы, Өскемен қ.</v>
          </cell>
          <cell r="O2479" t="str">
            <v>DDP</v>
          </cell>
          <cell r="P2479" t="str">
            <v>шартқа қол қойылған кезден бастап 30 күнтізбелік күн ішінде</v>
          </cell>
          <cell r="Q2479">
            <v>0</v>
          </cell>
          <cell r="R2479">
            <v>796</v>
          </cell>
          <cell r="S2479" t="str">
            <v>Дана</v>
          </cell>
        </row>
        <row r="2480">
          <cell r="A2480" t="str">
            <v>1569 Т</v>
          </cell>
          <cell r="B2480" t="str">
            <v>"ШҚ АЭК" АҚ</v>
          </cell>
          <cell r="C2480" t="str">
            <v>32.30.11.370.000.00.0715.000000000000</v>
          </cell>
          <cell r="D2480">
            <v>599100111</v>
          </cell>
          <cell r="E2480" t="str">
            <v xml:space="preserve">Шаңғының бекіткіші                                                                                  </v>
          </cell>
          <cell r="F2480" t="str">
            <v>Крепления лыжные</v>
          </cell>
          <cell r="G2480" t="str">
            <v>универсальные</v>
          </cell>
          <cell r="H2480" t="str">
            <v xml:space="preserve">Шаңғының бекіткіші                                                                                  </v>
          </cell>
          <cell r="I2480" t="str">
            <v>БК</v>
          </cell>
          <cell r="J2480">
            <v>0</v>
          </cell>
          <cell r="K2480">
            <v>631010000</v>
          </cell>
          <cell r="L2480" t="str">
            <v>ҚР, ШҚО, Өскемен қ., Бажов көш., 10</v>
          </cell>
          <cell r="M2480" t="str">
            <v>Желтоқсан-Қантар</v>
          </cell>
          <cell r="N2480" t="str">
            <v>Шығыс-Қазақстан облысы, Өскемен қ.</v>
          </cell>
          <cell r="O2480" t="str">
            <v>DDP</v>
          </cell>
          <cell r="P2480" t="str">
            <v>шартқа қол қойылған кезден бастап 30 күнтізбелік күн ішінде</v>
          </cell>
          <cell r="Q2480">
            <v>0</v>
          </cell>
          <cell r="R2480">
            <v>715</v>
          </cell>
          <cell r="S2480" t="str">
            <v>жұп</v>
          </cell>
        </row>
        <row r="2481">
          <cell r="A2481" t="str">
            <v>1570 Т</v>
          </cell>
          <cell r="B2481" t="str">
            <v>"ШҚ АЭК" АҚ</v>
          </cell>
          <cell r="C2481" t="str">
            <v>30.20.40.300.775.00.0796.000000000000</v>
          </cell>
          <cell r="D2481">
            <v>599100112</v>
          </cell>
          <cell r="E2481" t="str">
            <v>Аңшылық шаңғысы</v>
          </cell>
          <cell r="F2481" t="str">
            <v>Лыжа зимняя</v>
          </cell>
          <cell r="G2481" t="str">
            <v>для искательной системы дефектоскопной автомотрисы</v>
          </cell>
          <cell r="H2481" t="str">
            <v>Аңшылық шаңғысы</v>
          </cell>
          <cell r="I2481" t="str">
            <v>БК</v>
          </cell>
          <cell r="J2481">
            <v>0</v>
          </cell>
          <cell r="K2481">
            <v>631010000</v>
          </cell>
          <cell r="L2481" t="str">
            <v>ҚР, ШҚО, Өскемен қ., Бажов көш., 10</v>
          </cell>
          <cell r="M2481" t="str">
            <v>Желтоқсан-Қантар</v>
          </cell>
          <cell r="N2481" t="str">
            <v>Шығыс-Қазақстан облысы, Өскемен қ.</v>
          </cell>
          <cell r="O2481" t="str">
            <v>DDP</v>
          </cell>
          <cell r="P2481" t="str">
            <v>шартқа қол қойылған кезден бастап 30 күнтізбелік күн ішінде</v>
          </cell>
          <cell r="Q2481">
            <v>0</v>
          </cell>
          <cell r="R2481">
            <v>715</v>
          </cell>
          <cell r="S2481" t="str">
            <v>жұп</v>
          </cell>
        </row>
        <row r="2482">
          <cell r="A2482" t="str">
            <v>1571 Т</v>
          </cell>
          <cell r="B2482" t="str">
            <v>"ШҚ АЭК" АҚ</v>
          </cell>
          <cell r="C2482" t="str">
            <v>32.30.11.370.001.00.0715.000000000000</v>
          </cell>
          <cell r="D2482">
            <v>599100113</v>
          </cell>
          <cell r="E2482" t="str">
            <v xml:space="preserve">Шаңғы таяқтары                                                                                      </v>
          </cell>
          <cell r="F2482" t="str">
            <v>Палки лыжные</v>
          </cell>
          <cell r="G2482" t="str">
            <v>алюминиевые</v>
          </cell>
          <cell r="H2482" t="str">
            <v xml:space="preserve">Шаңғы таяқтары                                                                                      </v>
          </cell>
          <cell r="I2482" t="str">
            <v>БК</v>
          </cell>
          <cell r="J2482">
            <v>0</v>
          </cell>
          <cell r="K2482">
            <v>631010000</v>
          </cell>
          <cell r="L2482" t="str">
            <v>ҚР, ШҚО, Өскемен қ., Бажов көш., 10</v>
          </cell>
          <cell r="M2482" t="str">
            <v>Желтоқсан-Қантар</v>
          </cell>
          <cell r="N2482" t="str">
            <v>Шығыс-Қазақстан облысы, Өскемен қ.</v>
          </cell>
          <cell r="O2482" t="str">
            <v>DDP</v>
          </cell>
          <cell r="P2482" t="str">
            <v>шартқа қол қойылған кезден бастап 30 күнтізбелік күн ішінде</v>
          </cell>
          <cell r="Q2482">
            <v>0</v>
          </cell>
          <cell r="R2482">
            <v>715</v>
          </cell>
          <cell r="S2482" t="str">
            <v>жұп</v>
          </cell>
        </row>
        <row r="2483">
          <cell r="A2483" t="str">
            <v>1572 Т</v>
          </cell>
          <cell r="B2483" t="str">
            <v>"ШҚ АЭК" АҚ</v>
          </cell>
          <cell r="C2483" t="str">
            <v>38.11.31.000.000.00.0113.000000000000</v>
          </cell>
          <cell r="D2483">
            <v>599100115</v>
          </cell>
          <cell r="E2483" t="str">
            <v>Өнеркәсіп қалдықтарына талон</v>
          </cell>
          <cell r="F2483" t="str">
            <v>Отходы неопасные</v>
          </cell>
          <cell r="G2483" t="str">
            <v>производственные, жидкие</v>
          </cell>
          <cell r="H2483" t="str">
            <v>Өнеркәсіп қалдықтарына талон</v>
          </cell>
          <cell r="I2483" t="str">
            <v>БК</v>
          </cell>
          <cell r="J2483">
            <v>0</v>
          </cell>
          <cell r="K2483">
            <v>631010000</v>
          </cell>
          <cell r="L2483" t="str">
            <v>ҚР, ШҚО, Өскемен қ., Бажов көш., 10</v>
          </cell>
          <cell r="M2483" t="str">
            <v>Желтоқсан-Қантар</v>
          </cell>
          <cell r="N2483" t="str">
            <v>Шығыс-Қазақстан облысы, Өскемен қ.</v>
          </cell>
          <cell r="O2483" t="str">
            <v>DDP</v>
          </cell>
          <cell r="P2483" t="str">
            <v>Өтініш берген күннен бастап 5 жұмыс күні ішінде</v>
          </cell>
          <cell r="Q2483">
            <v>0</v>
          </cell>
          <cell r="R2483">
            <v>113</v>
          </cell>
          <cell r="S2483" t="str">
            <v>текше метр</v>
          </cell>
        </row>
        <row r="2484">
          <cell r="A2484" t="str">
            <v>1572-1 Т</v>
          </cell>
          <cell r="B2484" t="str">
            <v>"ШҚ АЭК" АҚ</v>
          </cell>
          <cell r="C2484" t="str">
            <v>38.11.31.000.000.00.0113.000000000000</v>
          </cell>
          <cell r="D2484">
            <v>599100115</v>
          </cell>
          <cell r="E2484" t="str">
            <v>Өнеркәсіп қалдықтарына талон</v>
          </cell>
          <cell r="F2484" t="str">
            <v>Отходы неопасные</v>
          </cell>
          <cell r="G2484" t="str">
            <v>производственные, жидкие</v>
          </cell>
          <cell r="H2484" t="str">
            <v>Өнеркәсіп қалдықтарына талон</v>
          </cell>
          <cell r="I2484" t="str">
            <v>БК</v>
          </cell>
          <cell r="J2484">
            <v>0</v>
          </cell>
          <cell r="K2484">
            <v>631010000</v>
          </cell>
          <cell r="L2484" t="str">
            <v>ҚР, ШҚО, Өскемен қ., Бажов көш., 10</v>
          </cell>
          <cell r="M2484" t="str">
            <v>Наурыз - Сәуір</v>
          </cell>
          <cell r="N2484" t="str">
            <v>Шығыс-Қазақстан облысы, Өскемен қ.</v>
          </cell>
          <cell r="O2484" t="str">
            <v>DDP</v>
          </cell>
          <cell r="P2484" t="str">
            <v>Өтініш берген күннен бастап 5 жұмыс күні ішінде</v>
          </cell>
          <cell r="Q2484" t="str">
            <v>100</v>
          </cell>
          <cell r="R2484">
            <v>113</v>
          </cell>
          <cell r="S2484" t="str">
            <v>текше метр</v>
          </cell>
        </row>
        <row r="2485">
          <cell r="A2485" t="str">
            <v>1573 Т</v>
          </cell>
          <cell r="B2485" t="str">
            <v>"ШҚ АЭК" АҚ</v>
          </cell>
          <cell r="C2485" t="str">
            <v>38.11.31.000.000.00.0113.000000000000</v>
          </cell>
          <cell r="D2485">
            <v>599100116</v>
          </cell>
          <cell r="E2485" t="str">
            <v>Қаланың қоқыс тастайтын жеріне талон</v>
          </cell>
          <cell r="F2485" t="str">
            <v>Отходы неопасные</v>
          </cell>
          <cell r="G2485" t="str">
            <v>производственные, жидкие</v>
          </cell>
          <cell r="H2485" t="str">
            <v>Қаланың қоқыс тастайтын жеріне талон</v>
          </cell>
          <cell r="I2485" t="str">
            <v>БК</v>
          </cell>
          <cell r="J2485">
            <v>0</v>
          </cell>
          <cell r="K2485">
            <v>631010000</v>
          </cell>
          <cell r="L2485" t="str">
            <v>ҚР, ШҚО, Өскемен қ., Бажов көш., 10</v>
          </cell>
          <cell r="M2485" t="str">
            <v>Желтоқсан-Қантар</v>
          </cell>
          <cell r="N2485" t="str">
            <v>Шығыс-Қазақстан облысы, Өскемен қ.</v>
          </cell>
          <cell r="O2485" t="str">
            <v>DDP</v>
          </cell>
          <cell r="P2485" t="str">
            <v>Өтініш берген күннен бастап 5 жұмыс күні ішінде</v>
          </cell>
          <cell r="Q2485">
            <v>0</v>
          </cell>
          <cell r="R2485">
            <v>113</v>
          </cell>
          <cell r="S2485" t="str">
            <v>текше метр</v>
          </cell>
        </row>
        <row r="2486">
          <cell r="A2486" t="str">
            <v>1573-1 Т</v>
          </cell>
          <cell r="B2486" t="str">
            <v>"ШҚ АЭК" АҚ</v>
          </cell>
          <cell r="C2486" t="str">
            <v>38.11.31.000.000.00.0113.000000000000</v>
          </cell>
          <cell r="D2486">
            <v>599100116</v>
          </cell>
          <cell r="E2486" t="str">
            <v>Қаланың қоқыс тастайтын жеріне талон</v>
          </cell>
          <cell r="F2486" t="str">
            <v>Отходы неопасные</v>
          </cell>
          <cell r="G2486" t="str">
            <v>производственные, жидкие</v>
          </cell>
          <cell r="H2486" t="str">
            <v>Қаланың қоқыс тастайтын жеріне талон</v>
          </cell>
          <cell r="I2486" t="str">
            <v>БК</v>
          </cell>
          <cell r="J2486">
            <v>0</v>
          </cell>
          <cell r="K2486">
            <v>631010000</v>
          </cell>
          <cell r="L2486" t="str">
            <v>ҚР, ШҚО, Өскемен қ., Бажов көш., 10</v>
          </cell>
          <cell r="M2486" t="str">
            <v>Наурыз - Сәуір</v>
          </cell>
          <cell r="N2486" t="str">
            <v>Шығыс-Қазақстан облысы, Өскемен қ.</v>
          </cell>
          <cell r="O2486" t="str">
            <v>DDP</v>
          </cell>
          <cell r="P2486" t="str">
            <v>Өтініш берген күннен бастап 5 жұмыс күні ішінде</v>
          </cell>
          <cell r="Q2486" t="str">
            <v>100</v>
          </cell>
          <cell r="R2486">
            <v>113</v>
          </cell>
          <cell r="S2486" t="str">
            <v>текше метр</v>
          </cell>
        </row>
        <row r="2487">
          <cell r="A2487" t="str">
            <v>1574 Т</v>
          </cell>
          <cell r="B2487" t="str">
            <v>"ШҚ АЭК" АҚ</v>
          </cell>
          <cell r="C2487" t="str">
            <v>38.11.31.000.000.00.0113.000000000000</v>
          </cell>
          <cell r="D2487">
            <v>599100117</v>
          </cell>
          <cell r="E2487" t="str">
            <v>Қаланың қоқыс тастайтын жеріне талон Өскемен</v>
          </cell>
          <cell r="F2487" t="str">
            <v>Отходы неопасные</v>
          </cell>
          <cell r="G2487" t="str">
            <v>производственные, жидкие</v>
          </cell>
          <cell r="H2487" t="str">
            <v>Қаланың қоқыс тастайтын жеріне талон Өскемен</v>
          </cell>
          <cell r="I2487" t="str">
            <v>БК</v>
          </cell>
          <cell r="J2487">
            <v>0</v>
          </cell>
          <cell r="K2487">
            <v>631010000</v>
          </cell>
          <cell r="L2487" t="str">
            <v>ҚР, ШҚО, Өскемен қ., Бажов көш., 10</v>
          </cell>
          <cell r="M2487" t="str">
            <v>Желтоқсан-Қантар</v>
          </cell>
          <cell r="N2487" t="str">
            <v>Шығыс-Қазақстан облысы, Өскемен қ.</v>
          </cell>
          <cell r="O2487" t="str">
            <v>DDP</v>
          </cell>
          <cell r="P2487" t="str">
            <v>Өтініш берген күннен бастап 5 жұмыс күні ішінде</v>
          </cell>
          <cell r="Q2487">
            <v>0</v>
          </cell>
          <cell r="R2487">
            <v>113</v>
          </cell>
          <cell r="S2487" t="str">
            <v>текше метр</v>
          </cell>
        </row>
        <row r="2488">
          <cell r="A2488" t="str">
            <v>1574-1 Т</v>
          </cell>
          <cell r="B2488" t="str">
            <v>"ШҚ АЭК" АҚ</v>
          </cell>
          <cell r="C2488" t="str">
            <v>38.11.31.000.000.00.0113.000000000000</v>
          </cell>
          <cell r="D2488">
            <v>599100117</v>
          </cell>
          <cell r="E2488" t="str">
            <v>Қаланың қоқыс тастайтын жеріне талон Өскемен</v>
          </cell>
          <cell r="F2488" t="str">
            <v>Отходы неопасные</v>
          </cell>
          <cell r="G2488" t="str">
            <v>производственные, жидкие</v>
          </cell>
          <cell r="H2488" t="str">
            <v>Қаланың қоқыс тастайтын жеріне талон Өскемен</v>
          </cell>
          <cell r="I2488" t="str">
            <v>БК</v>
          </cell>
          <cell r="J2488">
            <v>0</v>
          </cell>
          <cell r="K2488">
            <v>631010000</v>
          </cell>
          <cell r="L2488" t="str">
            <v>ҚР, ШҚО, Өскемен қ., Бажов көш., 10</v>
          </cell>
          <cell r="M2488" t="str">
            <v>Желтоқсан-Қантар</v>
          </cell>
          <cell r="N2488" t="str">
            <v>Шығыс-Қазақстан облысы, Өскемен қ.</v>
          </cell>
          <cell r="O2488" t="str">
            <v>DDP</v>
          </cell>
          <cell r="P2488" t="str">
            <v>Өтініш берген күннен бастап 5 жұмыс күні ішінде</v>
          </cell>
          <cell r="Q2488" t="str">
            <v>100</v>
          </cell>
          <cell r="R2488">
            <v>113</v>
          </cell>
          <cell r="S2488" t="str">
            <v>текше метр</v>
          </cell>
        </row>
        <row r="2489">
          <cell r="A2489" t="str">
            <v>1575 Т</v>
          </cell>
          <cell r="B2489" t="str">
            <v>"ШҚ АЭК" АҚ</v>
          </cell>
          <cell r="C2489" t="str">
            <v>38.11.31.000.000.00.0113.000000000000</v>
          </cell>
          <cell r="D2489">
            <v>599100118</v>
          </cell>
          <cell r="E2489" t="str">
            <v>Қаланың қоқыс тастайтын жеріне талон Семей</v>
          </cell>
          <cell r="F2489" t="str">
            <v>Отходы неопасные</v>
          </cell>
          <cell r="G2489" t="str">
            <v>производственные, жидкие</v>
          </cell>
          <cell r="H2489" t="str">
            <v>Қаланың қоқыс тастайтын жеріне талон Семей</v>
          </cell>
          <cell r="I2489" t="str">
            <v>БК</v>
          </cell>
          <cell r="J2489">
            <v>0</v>
          </cell>
          <cell r="K2489">
            <v>631010000</v>
          </cell>
          <cell r="L2489" t="str">
            <v>ҚР, ШҚО, Өскемен қ., Бажов көш., 10</v>
          </cell>
          <cell r="M2489" t="str">
            <v>Желтоқсан-Қантар</v>
          </cell>
          <cell r="N2489" t="str">
            <v>Шығыс-Қазақстан облысы, Өскемен қ.</v>
          </cell>
          <cell r="O2489" t="str">
            <v>DDP</v>
          </cell>
          <cell r="P2489" t="str">
            <v>Өтініш берген күннен бастап 5 жұмыс күні ішінде</v>
          </cell>
          <cell r="Q2489">
            <v>0</v>
          </cell>
          <cell r="R2489">
            <v>113</v>
          </cell>
          <cell r="S2489" t="str">
            <v>текше метр</v>
          </cell>
        </row>
        <row r="2490">
          <cell r="A2490" t="str">
            <v>1575-1 Т</v>
          </cell>
          <cell r="B2490" t="str">
            <v>"ШҚ АЭК" АҚ</v>
          </cell>
          <cell r="C2490" t="str">
            <v>38.11.31.000.000.00.0113.000000000000</v>
          </cell>
          <cell r="D2490">
            <v>599100118</v>
          </cell>
          <cell r="E2490" t="str">
            <v>Қаланың қоқыс тастайтын жеріне талон Семей</v>
          </cell>
          <cell r="F2490" t="str">
            <v>Отходы неопасные</v>
          </cell>
          <cell r="G2490" t="str">
            <v>производственные, жидкие</v>
          </cell>
          <cell r="H2490" t="str">
            <v>Қаланың қоқыс тастайтын жеріне талон Семей</v>
          </cell>
          <cell r="I2490" t="str">
            <v>БК</v>
          </cell>
          <cell r="J2490">
            <v>0</v>
          </cell>
          <cell r="K2490">
            <v>631010000</v>
          </cell>
          <cell r="L2490" t="str">
            <v>ҚР, ШҚО, Өскемен қ., Бажов көш., 10</v>
          </cell>
          <cell r="M2490" t="str">
            <v>Наурыз - Сәуір</v>
          </cell>
          <cell r="N2490" t="str">
            <v>Шығыс-Қазақстан облысы, Өскемен қ.</v>
          </cell>
          <cell r="O2490" t="str">
            <v>DDP</v>
          </cell>
          <cell r="P2490" t="str">
            <v>Өтініш берген күннен бастап 5 жұмыс күні ішінде</v>
          </cell>
          <cell r="Q2490" t="str">
            <v>100</v>
          </cell>
          <cell r="R2490">
            <v>113</v>
          </cell>
          <cell r="S2490" t="str">
            <v>текше метр</v>
          </cell>
        </row>
        <row r="2491">
          <cell r="A2491" t="str">
            <v>1576 Т</v>
          </cell>
          <cell r="B2491" t="str">
            <v>"ШҚ АЭК" АҚ</v>
          </cell>
          <cell r="C2491" t="str">
            <v>26.51.51.700.002.00.0796.000000000129</v>
          </cell>
          <cell r="D2491">
            <v>599100126</v>
          </cell>
          <cell r="E2491" t="str">
            <v xml:space="preserve">Ареометр-Денсиметр +20С                                                                             </v>
          </cell>
          <cell r="F2491" t="str">
            <v>Ареометр</v>
          </cell>
          <cell r="G2491" t="str">
            <v>АСП-4, диапазон измерения концентрации 10-20%, ГОСТ 18481-81</v>
          </cell>
          <cell r="H2491" t="str">
            <v xml:space="preserve">Ареометр-Денсиметр +20С                                                                             </v>
          </cell>
          <cell r="I2491" t="str">
            <v>БК</v>
          </cell>
          <cell r="J2491">
            <v>0</v>
          </cell>
          <cell r="K2491">
            <v>631010000</v>
          </cell>
          <cell r="L2491" t="str">
            <v>ҚР, ШҚО, Өскемен қ., Бажов көш., 10</v>
          </cell>
          <cell r="M2491" t="str">
            <v>Желтоқсан-Қантар</v>
          </cell>
          <cell r="N2491" t="str">
            <v>Шығыс-Қазақстан облысы, Өскемен қ.</v>
          </cell>
          <cell r="O2491" t="str">
            <v>DDP</v>
          </cell>
          <cell r="P2491" t="str">
            <v>шартқа қол қойылған кезден бастап 30 күнтізбелік күн ішінде</v>
          </cell>
          <cell r="Q2491">
            <v>0</v>
          </cell>
          <cell r="R2491">
            <v>796</v>
          </cell>
          <cell r="S2491" t="str">
            <v>Дана</v>
          </cell>
        </row>
        <row r="2492">
          <cell r="A2492" t="str">
            <v>1577 Т</v>
          </cell>
          <cell r="B2492" t="str">
            <v>"ШҚ АЭК" АҚ</v>
          </cell>
          <cell r="C2492" t="str">
            <v>25.73.30.850.000.00.0796.000000000001</v>
          </cell>
          <cell r="D2492">
            <v>599100151</v>
          </cell>
          <cell r="E2492" t="str">
            <v>Құралды Крокодил қыспақ</v>
          </cell>
          <cell r="F2492" t="str">
            <v>Зажим</v>
          </cell>
          <cell r="G2492" t="str">
            <v>размер 34 мм, с изоляционным колпачком</v>
          </cell>
          <cell r="H2492" t="str">
            <v>Құралды Крокодил қыспақ</v>
          </cell>
          <cell r="I2492" t="str">
            <v>БК</v>
          </cell>
          <cell r="J2492">
            <v>0</v>
          </cell>
          <cell r="K2492">
            <v>631010000</v>
          </cell>
          <cell r="L2492" t="str">
            <v>ҚР, ШҚО, Өскемен қ., Бажов көш., 10</v>
          </cell>
          <cell r="M2492" t="str">
            <v>Желтоқсан-Қантар</v>
          </cell>
          <cell r="N2492" t="str">
            <v>Шығыс-Қазақстан облысы, Өскемен қ.</v>
          </cell>
          <cell r="O2492" t="str">
            <v>DDP</v>
          </cell>
          <cell r="P2492" t="str">
            <v>шартқа қол қойылған кезден бастап 30 күнтізбелік күн ішінде</v>
          </cell>
          <cell r="Q2492">
            <v>0</v>
          </cell>
          <cell r="R2492">
            <v>796</v>
          </cell>
          <cell r="S2492" t="str">
            <v>Дана</v>
          </cell>
        </row>
        <row r="2493">
          <cell r="A2493" t="str">
            <v>1578 Т</v>
          </cell>
          <cell r="B2493" t="str">
            <v>"ШҚ АЭК" АҚ</v>
          </cell>
          <cell r="C2493" t="str">
            <v>25.73.30.850.000.00.0796.000000000001</v>
          </cell>
          <cell r="D2493">
            <v>599100152</v>
          </cell>
          <cell r="E2493" t="str">
            <v>Атво Крокодил қыспақ</v>
          </cell>
          <cell r="F2493" t="str">
            <v>Зажим</v>
          </cell>
          <cell r="G2493" t="str">
            <v>размер 34 мм, с изоляционным колпачком</v>
          </cell>
          <cell r="H2493" t="str">
            <v>Атво Крокодил қыспақ</v>
          </cell>
          <cell r="I2493" t="str">
            <v>БК</v>
          </cell>
          <cell r="J2493">
            <v>0</v>
          </cell>
          <cell r="K2493">
            <v>631010000</v>
          </cell>
          <cell r="L2493" t="str">
            <v>ҚР, ШҚО, Өскемен қ., Бажов көш., 10</v>
          </cell>
          <cell r="M2493" t="str">
            <v>Желтоқсан-Қантар</v>
          </cell>
          <cell r="N2493" t="str">
            <v>Шығыс-Қазақстан облысы, Өскемен қ.</v>
          </cell>
          <cell r="O2493" t="str">
            <v>DDP</v>
          </cell>
          <cell r="P2493" t="str">
            <v>шартқа қол қойылған кезден бастап 30 күнтізбелік күн ішінде</v>
          </cell>
          <cell r="Q2493">
            <v>0</v>
          </cell>
          <cell r="R2493">
            <v>796</v>
          </cell>
          <cell r="S2493" t="str">
            <v>Дана</v>
          </cell>
        </row>
        <row r="2494">
          <cell r="A2494" t="str">
            <v>1579 Т</v>
          </cell>
          <cell r="B2494" t="str">
            <v>"ШҚ АЭК" АҚ</v>
          </cell>
          <cell r="C2494" t="str">
            <v>11.07.11.310.000.01.0868.000000000008</v>
          </cell>
          <cell r="D2494">
            <v>599100248</v>
          </cell>
          <cell r="E2494" t="str">
            <v xml:space="preserve">Газдалмаған ішетін су 0,5 л                                                                         </v>
          </cell>
          <cell r="F2494" t="str">
            <v>Вода</v>
          </cell>
          <cell r="G2494" t="str">
            <v>негазированная, неминеральная, питьевая, природная, обьем 0,5 л, СТ РК 1432-2005</v>
          </cell>
          <cell r="H2494" t="str">
            <v xml:space="preserve">Газдалмаған ішетін су 0,5 л                                                                         </v>
          </cell>
          <cell r="I2494" t="str">
            <v>БК</v>
          </cell>
          <cell r="J2494">
            <v>0</v>
          </cell>
          <cell r="K2494">
            <v>631010000</v>
          </cell>
          <cell r="L2494" t="str">
            <v>ҚР, ШҚО, Өскемен қ., Бажов көш., 10</v>
          </cell>
          <cell r="M2494" t="str">
            <v>Желтоқсан-Қантар</v>
          </cell>
          <cell r="N2494" t="str">
            <v>Шығыс-Қазақстан облысы, Өскемен қ.</v>
          </cell>
          <cell r="O2494" t="str">
            <v>DDP</v>
          </cell>
          <cell r="P2494" t="str">
            <v>шартқа қол қойылған кезден бастап 30 күнтізбелік күн ішінде</v>
          </cell>
          <cell r="Q2494">
            <v>0</v>
          </cell>
          <cell r="R2494">
            <v>796</v>
          </cell>
          <cell r="S2494" t="str">
            <v>Дана</v>
          </cell>
        </row>
        <row r="2495">
          <cell r="A2495" t="str">
            <v>1580 Т</v>
          </cell>
          <cell r="B2495" t="str">
            <v>"ШҚ АЭК" АҚ</v>
          </cell>
          <cell r="C2495" t="str">
            <v>20.59.42.900.002.03.0166.000000000000</v>
          </cell>
          <cell r="D2495">
            <v>599100331</v>
          </cell>
          <cell r="E2495" t="str">
            <v xml:space="preserve">Жуу машинасына арналған химиялық присадка                                                           </v>
          </cell>
          <cell r="F2495" t="str">
            <v>Присадка</v>
          </cell>
          <cell r="G2495" t="str">
            <v>противозадирная, действие основано на увеличении адсорбционной способности масел по отношению к трущемуся металлу, полировке поверхностей и их приработке, для ликвидации износа при умеренных нагрузках, а также для предотвращения разрушения поверхностей и смягчения процесса трения</v>
          </cell>
          <cell r="H2495" t="str">
            <v xml:space="preserve">Жуу машинасына арналған химиялық присадка                                                           </v>
          </cell>
          <cell r="I2495" t="str">
            <v>БК</v>
          </cell>
          <cell r="J2495">
            <v>0</v>
          </cell>
          <cell r="K2495">
            <v>631010000</v>
          </cell>
          <cell r="L2495" t="str">
            <v>ҚР, ШҚО, Өскемен қ., Бажов көш., 10</v>
          </cell>
          <cell r="M2495" t="str">
            <v>Желтоқсан-Қантар</v>
          </cell>
          <cell r="N2495" t="str">
            <v>Шығыс-Қазақстан облысы, Өскемен қ.</v>
          </cell>
          <cell r="O2495" t="str">
            <v>DDP</v>
          </cell>
          <cell r="P2495" t="str">
            <v>шартқа қол қойылған кезден бастап 30 күнтізбелік күн ішінде</v>
          </cell>
          <cell r="Q2495">
            <v>0</v>
          </cell>
          <cell r="R2495">
            <v>166</v>
          </cell>
          <cell r="S2495" t="str">
            <v>Килограмм</v>
          </cell>
        </row>
        <row r="2496">
          <cell r="A2496" t="str">
            <v>1581 Т</v>
          </cell>
          <cell r="B2496" t="str">
            <v>"ШҚ АЭК" АҚ</v>
          </cell>
          <cell r="C2496" t="str">
            <v>32.99.11.900.005.00.0796.000000000000</v>
          </cell>
          <cell r="D2496">
            <v>599101135</v>
          </cell>
          <cell r="E2496" t="str">
            <v xml:space="preserve">Құтқару кеудешесі                                                                                   </v>
          </cell>
          <cell r="F2496" t="str">
            <v>Жилет</v>
          </cell>
          <cell r="G2496" t="str">
            <v>спасательный</v>
          </cell>
          <cell r="H2496" t="str">
            <v xml:space="preserve">Құтқару кеудешесі                                                                                   </v>
          </cell>
          <cell r="I2496" t="str">
            <v>БК</v>
          </cell>
          <cell r="J2496">
            <v>0</v>
          </cell>
          <cell r="K2496">
            <v>631010000</v>
          </cell>
          <cell r="L2496" t="str">
            <v>ҚР, ШҚО, Өскемен қ., Бажов көш., 10</v>
          </cell>
          <cell r="M2496" t="str">
            <v>Желтоқсан-Қантар</v>
          </cell>
          <cell r="N2496" t="str">
            <v>Шығыс-Қазақстан облысы, Өскемен қ.</v>
          </cell>
          <cell r="O2496" t="str">
            <v>DDP</v>
          </cell>
          <cell r="P2496" t="str">
            <v>шартқа қол қойылған кезден бастап 30 күнтізбелік күн ішінде</v>
          </cell>
          <cell r="Q2496">
            <v>0</v>
          </cell>
          <cell r="R2496">
            <v>796</v>
          </cell>
          <cell r="S2496" t="str">
            <v>Дана</v>
          </cell>
        </row>
        <row r="2497">
          <cell r="A2497" t="str">
            <v>1582 Т</v>
          </cell>
          <cell r="B2497" t="str">
            <v>"ШҚ АЭК" АҚ</v>
          </cell>
          <cell r="C2497" t="str">
            <v>58.11.19.000.000.00.0796.000000000000</v>
          </cell>
          <cell r="D2497">
            <v>599110100</v>
          </cell>
          <cell r="E2497" t="str">
            <v>Семей қаласы бойынша жол жүру билеті</v>
          </cell>
          <cell r="F2497" t="str">
            <v>Проездной билет</v>
          </cell>
          <cell r="G2497" t="str">
            <v>для получение платной услуги проезд на общественном транспорте, бумажный</v>
          </cell>
          <cell r="H2497" t="str">
            <v>Семей қаласы бойынша жол жүру билеті</v>
          </cell>
          <cell r="I2497" t="str">
            <v>ТСАТ</v>
          </cell>
          <cell r="J2497">
            <v>0</v>
          </cell>
          <cell r="K2497">
            <v>631010000</v>
          </cell>
          <cell r="L2497" t="str">
            <v>ҚР, ШҚО, Өскемен қ., Бажов көш., 10</v>
          </cell>
          <cell r="M2497" t="str">
            <v>Желтоқсан-Қантар</v>
          </cell>
          <cell r="N2497" t="str">
            <v>Шығыс-Қазақстан облысы, Семей қ.</v>
          </cell>
          <cell r="O2497" t="str">
            <v>DDP</v>
          </cell>
          <cell r="P2497" t="str">
            <v>1 тоқсан</v>
          </cell>
          <cell r="Q2497">
            <v>0</v>
          </cell>
          <cell r="R2497">
            <v>796</v>
          </cell>
          <cell r="S2497" t="str">
            <v>Дана</v>
          </cell>
        </row>
        <row r="2498">
          <cell r="A2498" t="str">
            <v>1582-1 Т</v>
          </cell>
          <cell r="B2498" t="str">
            <v>"ШҚ АЭК" АҚ</v>
          </cell>
          <cell r="C2498" t="str">
            <v>58.11.19.000.000.00.0796.000000000000</v>
          </cell>
          <cell r="D2498">
            <v>599110100</v>
          </cell>
          <cell r="E2498" t="str">
            <v>Семей қаласы бойынша жол жүру билеті</v>
          </cell>
          <cell r="F2498" t="str">
            <v>Проездной билет</v>
          </cell>
          <cell r="G2498" t="str">
            <v>для получение платной услуги проезд на общественном транспорте, бумажный</v>
          </cell>
          <cell r="H2498" t="str">
            <v>Семей қаласы бойынша жол жүру билеті</v>
          </cell>
          <cell r="I2498" t="str">
            <v>ТСАТ</v>
          </cell>
          <cell r="J2498">
            <v>0</v>
          </cell>
          <cell r="K2498">
            <v>631010000</v>
          </cell>
          <cell r="L2498" t="str">
            <v>ҚР, ШҚО, Өскемен қ., Бажов көш., 10</v>
          </cell>
          <cell r="M2498" t="str">
            <v>Ақпан - Наурыз</v>
          </cell>
          <cell r="N2498" t="str">
            <v>Шығыс-Қазақстан облысы, Семей қ.</v>
          </cell>
          <cell r="O2498" t="str">
            <v>DDP</v>
          </cell>
          <cell r="P2498" t="str">
            <v>Наурыз</v>
          </cell>
          <cell r="Q2498">
            <v>0</v>
          </cell>
          <cell r="R2498">
            <v>796</v>
          </cell>
          <cell r="S2498" t="str">
            <v>Дана</v>
          </cell>
        </row>
        <row r="2499">
          <cell r="A2499" t="str">
            <v>1583 Т</v>
          </cell>
          <cell r="B2499" t="str">
            <v>"ШҚ АЭК" АҚ</v>
          </cell>
          <cell r="C2499" t="str">
            <v>58.11.19.000.000.00.0796.000000000000</v>
          </cell>
          <cell r="D2499">
            <v>599110100</v>
          </cell>
          <cell r="E2499" t="str">
            <v>Семей қаласы бойынша жол жүру билеті</v>
          </cell>
          <cell r="F2499" t="str">
            <v>Проездной билет</v>
          </cell>
          <cell r="G2499" t="str">
            <v>для получение платной услуги проезд на общественном транспорте, бумажный</v>
          </cell>
          <cell r="H2499" t="str">
            <v>Семей қаласы бойынша жол жүру билеті</v>
          </cell>
          <cell r="I2499" t="str">
            <v>ТСАТ</v>
          </cell>
          <cell r="J2499">
            <v>0</v>
          </cell>
          <cell r="K2499">
            <v>631010000</v>
          </cell>
          <cell r="L2499" t="str">
            <v>ҚР, ШҚО, Өскемен қ., Бажов көш., 10</v>
          </cell>
          <cell r="M2499" t="str">
            <v>Ақпан-Наурыз</v>
          </cell>
          <cell r="N2499" t="str">
            <v>Шығыс-Қазақстан облысы, Семей қ.</v>
          </cell>
          <cell r="O2499" t="str">
            <v>DDP</v>
          </cell>
          <cell r="P2499" t="str">
            <v>2 тоқсан</v>
          </cell>
          <cell r="Q2499">
            <v>0</v>
          </cell>
          <cell r="R2499">
            <v>796</v>
          </cell>
          <cell r="S2499" t="str">
            <v>Дана</v>
          </cell>
        </row>
        <row r="2500">
          <cell r="A2500" t="str">
            <v>1584 Т</v>
          </cell>
          <cell r="B2500" t="str">
            <v>"ШҚ АЭК" АҚ</v>
          </cell>
          <cell r="C2500" t="str">
            <v>58.11.19.000.000.00.0796.000000000000</v>
          </cell>
          <cell r="D2500">
            <v>599110100</v>
          </cell>
          <cell r="E2500" t="str">
            <v>Семей қаласы бойынша жол жүру билеті</v>
          </cell>
          <cell r="F2500" t="str">
            <v>Проездной билет</v>
          </cell>
          <cell r="G2500" t="str">
            <v>для получение платной услуги проезд на общественном транспорте, бумажный</v>
          </cell>
          <cell r="H2500" t="str">
            <v>Семей қаласы бойынша жол жүру билеті</v>
          </cell>
          <cell r="I2500" t="str">
            <v>ТСАТ</v>
          </cell>
          <cell r="J2500">
            <v>0</v>
          </cell>
          <cell r="K2500">
            <v>631010000</v>
          </cell>
          <cell r="L2500" t="str">
            <v>ҚР, ШҚО, Өскемен қ., Бажов көш., 10</v>
          </cell>
          <cell r="M2500" t="str">
            <v>Мамыр-Маусым</v>
          </cell>
          <cell r="N2500" t="str">
            <v>Шығыс-Қазақстан облысы, Семей қ.</v>
          </cell>
          <cell r="O2500" t="str">
            <v>DDP</v>
          </cell>
          <cell r="P2500" t="str">
            <v>3 тоқсан</v>
          </cell>
          <cell r="Q2500">
            <v>0</v>
          </cell>
          <cell r="R2500">
            <v>796</v>
          </cell>
          <cell r="S2500" t="str">
            <v>Дана</v>
          </cell>
        </row>
        <row r="2501">
          <cell r="A2501" t="str">
            <v>1585 Т</v>
          </cell>
          <cell r="B2501" t="str">
            <v>"ШҚ АЭК" АҚ</v>
          </cell>
          <cell r="C2501" t="str">
            <v>58.11.19.000.000.00.0796.000000000000</v>
          </cell>
          <cell r="D2501">
            <v>599110100</v>
          </cell>
          <cell r="E2501" t="str">
            <v>Семей қаласы бойынша жол жүру билеті</v>
          </cell>
          <cell r="F2501" t="str">
            <v>Проездной билет</v>
          </cell>
          <cell r="G2501" t="str">
            <v>для получение платной услуги проезд на общественном транспорте, бумажный</v>
          </cell>
          <cell r="H2501" t="str">
            <v>Семей қаласы бойынша жол жүру билеті</v>
          </cell>
          <cell r="I2501" t="str">
            <v>ТСАТ</v>
          </cell>
          <cell r="J2501">
            <v>0</v>
          </cell>
          <cell r="K2501">
            <v>631010000</v>
          </cell>
          <cell r="L2501" t="str">
            <v>ҚР, ШҚО, Өскемен қ., Бажов көш., 10</v>
          </cell>
          <cell r="M2501" t="str">
            <v>Тамыз-Қыркүйек</v>
          </cell>
          <cell r="N2501" t="str">
            <v>Шығыс-Қазақстан облысы, Семей қ.</v>
          </cell>
          <cell r="O2501" t="str">
            <v>DDP</v>
          </cell>
          <cell r="P2501" t="str">
            <v>4 тоқсан</v>
          </cell>
          <cell r="Q2501">
            <v>0</v>
          </cell>
          <cell r="R2501">
            <v>796</v>
          </cell>
          <cell r="S2501" t="str">
            <v>Дана</v>
          </cell>
        </row>
        <row r="2502">
          <cell r="A2502" t="str">
            <v>1586 Т</v>
          </cell>
          <cell r="B2502" t="str">
            <v>"ШҚ АЭК" АҚ</v>
          </cell>
          <cell r="C2502" t="str">
            <v>58.11.19.000.000.00.0796.000000000000</v>
          </cell>
          <cell r="D2502">
            <v>599110101</v>
          </cell>
          <cell r="E2502" t="str">
            <v>Өскемен қаласы бойынша жол жүру билеті</v>
          </cell>
          <cell r="F2502" t="str">
            <v>Проездной билет</v>
          </cell>
          <cell r="G2502" t="str">
            <v>для получение платной услуги проезд на общественном транспорте, бумажный</v>
          </cell>
          <cell r="H2502" t="str">
            <v>Өскемен қаласы бойынша жол жүру билеті</v>
          </cell>
          <cell r="I2502" t="str">
            <v>ТСАТ</v>
          </cell>
          <cell r="J2502">
            <v>0</v>
          </cell>
          <cell r="K2502">
            <v>631010000</v>
          </cell>
          <cell r="L2502" t="str">
            <v>ҚР, ШҚО, Өскемен қ., Бажов көш., 10</v>
          </cell>
          <cell r="M2502" t="str">
            <v>Желтоқсан-Қантар</v>
          </cell>
          <cell r="N2502" t="str">
            <v>Шығыс-Қазақстан облысы, Өскемен қ.</v>
          </cell>
          <cell r="O2502" t="str">
            <v>DDP</v>
          </cell>
          <cell r="P2502" t="str">
            <v>1 тоқсан</v>
          </cell>
          <cell r="Q2502">
            <v>0</v>
          </cell>
          <cell r="R2502">
            <v>796</v>
          </cell>
          <cell r="S2502" t="str">
            <v>Дана</v>
          </cell>
        </row>
        <row r="2503">
          <cell r="A2503" t="str">
            <v>1586-1 Т</v>
          </cell>
          <cell r="B2503" t="str">
            <v>"ШҚ АЭК" АҚ</v>
          </cell>
          <cell r="C2503" t="str">
            <v>58.11.19.000.000.00.0796.000000000000</v>
          </cell>
          <cell r="D2503">
            <v>599110101</v>
          </cell>
          <cell r="E2503" t="str">
            <v>Өскемен қаласы бойынша жол жүру билеті</v>
          </cell>
          <cell r="F2503" t="str">
            <v>Проездной билет</v>
          </cell>
          <cell r="G2503" t="str">
            <v>для получение платной услуги проезд на общественном транспорте, бумажный</v>
          </cell>
          <cell r="H2503" t="str">
            <v>Өскемен қаласы бойынша жол жүру билеті</v>
          </cell>
          <cell r="I2503" t="str">
            <v>ТСАТ</v>
          </cell>
          <cell r="J2503">
            <v>0</v>
          </cell>
          <cell r="K2503">
            <v>631010000</v>
          </cell>
          <cell r="L2503" t="str">
            <v>ҚР, ШҚО, Өскемен қ., Бажов көш., 10</v>
          </cell>
          <cell r="M2503" t="str">
            <v>Желтоқсан-Қантар</v>
          </cell>
          <cell r="N2503" t="str">
            <v>Шығыс-Қазақстан облысы, Өскемен қ.</v>
          </cell>
          <cell r="O2503" t="str">
            <v>DDP</v>
          </cell>
          <cell r="P2503" t="str">
            <v>1 тоқсан</v>
          </cell>
          <cell r="Q2503">
            <v>0</v>
          </cell>
          <cell r="R2503">
            <v>796</v>
          </cell>
          <cell r="S2503" t="str">
            <v>Дана</v>
          </cell>
        </row>
        <row r="2504">
          <cell r="A2504" t="str">
            <v>1586-2 Т</v>
          </cell>
          <cell r="B2504" t="str">
            <v>"ШҚ АЭК" АҚ</v>
          </cell>
          <cell r="C2504" t="str">
            <v>58.11.19.000.000.00.0796.000000000000</v>
          </cell>
          <cell r="D2504">
            <v>599110101</v>
          </cell>
          <cell r="E2504" t="str">
            <v>Өскемен қаласы бойынша жол жүру билеті</v>
          </cell>
          <cell r="F2504" t="str">
            <v>Проездной билет</v>
          </cell>
          <cell r="G2504" t="str">
            <v>для получение платной услуги проезд на общественном транспорте, бумажный</v>
          </cell>
          <cell r="H2504" t="str">
            <v>Өскемен қаласы бойынша жол жүру билеті</v>
          </cell>
          <cell r="I2504" t="str">
            <v>ТСАТ</v>
          </cell>
          <cell r="J2504">
            <v>0</v>
          </cell>
          <cell r="K2504">
            <v>631010000</v>
          </cell>
          <cell r="L2504" t="str">
            <v>ҚР, ШҚО, Өскемен қ., Бажов көш., 10</v>
          </cell>
          <cell r="M2504" t="str">
            <v>Ақпан - Наурыз</v>
          </cell>
          <cell r="N2504" t="str">
            <v>Шығыс-Қазақстан облысы, Өскемен қ.</v>
          </cell>
          <cell r="O2504" t="str">
            <v>DDP</v>
          </cell>
          <cell r="P2504" t="str">
            <v>Наурыз</v>
          </cell>
          <cell r="Q2504">
            <v>0</v>
          </cell>
          <cell r="R2504">
            <v>796</v>
          </cell>
          <cell r="S2504" t="str">
            <v>Дана</v>
          </cell>
        </row>
        <row r="2505">
          <cell r="A2505" t="str">
            <v>1587 Т</v>
          </cell>
          <cell r="B2505" t="str">
            <v>"ШҚ АЭК" АҚ</v>
          </cell>
          <cell r="C2505" t="str">
            <v>58.11.19.000.000.00.0796.000000000000</v>
          </cell>
          <cell r="D2505">
            <v>599110101</v>
          </cell>
          <cell r="E2505" t="str">
            <v>Өскемен қаласы бойынша жол жүру билеті</v>
          </cell>
          <cell r="F2505" t="str">
            <v>Проездной билет</v>
          </cell>
          <cell r="G2505" t="str">
            <v>для получение платной услуги проезд на общественном транспорте, бумажный</v>
          </cell>
          <cell r="H2505" t="str">
            <v>Өскемен қаласы бойынша жол жүру билеті</v>
          </cell>
          <cell r="I2505" t="str">
            <v>ТСАТ</v>
          </cell>
          <cell r="J2505">
            <v>0</v>
          </cell>
          <cell r="K2505">
            <v>631010000</v>
          </cell>
          <cell r="L2505" t="str">
            <v>ҚР, ШҚО, Өскемен қ., Бажов көш., 10</v>
          </cell>
          <cell r="M2505" t="str">
            <v>Ақпан-Наурыз</v>
          </cell>
          <cell r="N2505" t="str">
            <v>Шығыс-Қазақстан облысы, Өскемен қ.</v>
          </cell>
          <cell r="O2505" t="str">
            <v>DDP</v>
          </cell>
          <cell r="P2505" t="str">
            <v>2 тоқсан</v>
          </cell>
          <cell r="Q2505">
            <v>0</v>
          </cell>
          <cell r="R2505">
            <v>796</v>
          </cell>
          <cell r="S2505" t="str">
            <v>Дана</v>
          </cell>
        </row>
        <row r="2506">
          <cell r="A2506" t="str">
            <v>1587-1 Т</v>
          </cell>
          <cell r="B2506" t="str">
            <v>"ШҚ АЭК" АҚ</v>
          </cell>
          <cell r="C2506" t="str">
            <v>58.11.19.000.000.00.0796.000000000000</v>
          </cell>
          <cell r="D2506">
            <v>599110101</v>
          </cell>
          <cell r="E2506" t="str">
            <v>Өскемен қаласы бойынша жол жүру билеті</v>
          </cell>
          <cell r="F2506" t="str">
            <v>Проездной билет</v>
          </cell>
          <cell r="G2506" t="str">
            <v>для получение платной услуги проезд на общественном транспорте, бумажный</v>
          </cell>
          <cell r="H2506" t="str">
            <v>Өскемен қаласы бойынша жол жүру билеті</v>
          </cell>
          <cell r="I2506" t="str">
            <v>ТСАТ</v>
          </cell>
          <cell r="J2506">
            <v>0</v>
          </cell>
          <cell r="K2506">
            <v>631010000</v>
          </cell>
          <cell r="L2506" t="str">
            <v>ҚР, ШҚО, Өскемен қ., Бажов көш., 10</v>
          </cell>
          <cell r="M2506" t="str">
            <v>Ақпан-Наурыз</v>
          </cell>
          <cell r="N2506" t="str">
            <v>Шығыс-Қазақстан облысы, Өскемен қ.</v>
          </cell>
          <cell r="O2506" t="str">
            <v>DDP</v>
          </cell>
          <cell r="P2506" t="str">
            <v>2 тоқсан</v>
          </cell>
          <cell r="Q2506">
            <v>0</v>
          </cell>
          <cell r="R2506">
            <v>796</v>
          </cell>
          <cell r="S2506" t="str">
            <v>Дана</v>
          </cell>
        </row>
        <row r="2507">
          <cell r="A2507" t="str">
            <v>1588 Т</v>
          </cell>
          <cell r="B2507" t="str">
            <v>"ШҚ АЭК" АҚ</v>
          </cell>
          <cell r="C2507" t="str">
            <v>58.11.19.000.000.00.0796.000000000000</v>
          </cell>
          <cell r="D2507">
            <v>599110101</v>
          </cell>
          <cell r="E2507" t="str">
            <v>Өскемен қаласы бойынша жол жүру билеті</v>
          </cell>
          <cell r="F2507" t="str">
            <v>Проездной билет</v>
          </cell>
          <cell r="G2507" t="str">
            <v>для получение платной услуги проезд на общественном транспорте, бумажный</v>
          </cell>
          <cell r="H2507" t="str">
            <v>Өскемен қаласы бойынша жол жүру билеті</v>
          </cell>
          <cell r="I2507" t="str">
            <v>ТСАТ</v>
          </cell>
          <cell r="J2507">
            <v>0</v>
          </cell>
          <cell r="K2507">
            <v>631010000</v>
          </cell>
          <cell r="L2507" t="str">
            <v>ҚР, ШҚО, Өскемен қ., Бажов көш., 10</v>
          </cell>
          <cell r="M2507" t="str">
            <v>Мамыр-Маусым</v>
          </cell>
          <cell r="N2507" t="str">
            <v>Шығыс-Қазақстан облысы, Өскемен қ.</v>
          </cell>
          <cell r="O2507" t="str">
            <v>DDP</v>
          </cell>
          <cell r="P2507" t="str">
            <v>3 тоқсан</v>
          </cell>
          <cell r="Q2507">
            <v>0</v>
          </cell>
          <cell r="R2507">
            <v>796</v>
          </cell>
          <cell r="S2507" t="str">
            <v>Дана</v>
          </cell>
        </row>
        <row r="2508">
          <cell r="A2508" t="str">
            <v>1588-1 Т</v>
          </cell>
          <cell r="B2508" t="str">
            <v>"ШҚ АЭК" АҚ</v>
          </cell>
          <cell r="C2508" t="str">
            <v>58.11.19.000.000.00.0796.000000000000</v>
          </cell>
          <cell r="D2508">
            <v>599110101</v>
          </cell>
          <cell r="E2508" t="str">
            <v>Өскемен қаласы бойынша жол жүру билеті</v>
          </cell>
          <cell r="F2508" t="str">
            <v>Проездной билет</v>
          </cell>
          <cell r="G2508" t="str">
            <v>для получение платной услуги проезд на общественном транспорте, бумажный</v>
          </cell>
          <cell r="H2508" t="str">
            <v>Өскемен қаласы бойынша жол жүру билеті</v>
          </cell>
          <cell r="I2508" t="str">
            <v>ТСАТ</v>
          </cell>
          <cell r="J2508">
            <v>0</v>
          </cell>
          <cell r="K2508">
            <v>631010000</v>
          </cell>
          <cell r="L2508" t="str">
            <v>ҚР, ШҚО, Өскемен қ., Бажов көш., 10</v>
          </cell>
          <cell r="M2508" t="str">
            <v>Мамыр-Маусым</v>
          </cell>
          <cell r="N2508" t="str">
            <v>Шығыс-Қазақстан облысы, Өскемен қ.</v>
          </cell>
          <cell r="O2508" t="str">
            <v>DDP</v>
          </cell>
          <cell r="P2508" t="str">
            <v>3 тоқсан</v>
          </cell>
          <cell r="Q2508">
            <v>0</v>
          </cell>
          <cell r="R2508">
            <v>796</v>
          </cell>
          <cell r="S2508" t="str">
            <v>Дана</v>
          </cell>
        </row>
        <row r="2509">
          <cell r="A2509" t="str">
            <v>1589 Т</v>
          </cell>
          <cell r="B2509" t="str">
            <v>"ШҚ АЭК" АҚ</v>
          </cell>
          <cell r="C2509" t="str">
            <v>58.11.19.000.000.00.0796.000000000000</v>
          </cell>
          <cell r="D2509">
            <v>599110101</v>
          </cell>
          <cell r="E2509" t="str">
            <v>Өскемен қаласы бойынша жол жүру билеті</v>
          </cell>
          <cell r="F2509" t="str">
            <v>Проездной билет</v>
          </cell>
          <cell r="G2509" t="str">
            <v>для получение платной услуги проезд на общественном транспорте, бумажный</v>
          </cell>
          <cell r="H2509" t="str">
            <v>Өскемен қаласы бойынша жол жүру билеті</v>
          </cell>
          <cell r="I2509" t="str">
            <v>ТСАТ</v>
          </cell>
          <cell r="J2509">
            <v>0</v>
          </cell>
          <cell r="K2509">
            <v>631010000</v>
          </cell>
          <cell r="L2509" t="str">
            <v>ҚР, ШҚО, Өскемен қ., Бажов көш., 10</v>
          </cell>
          <cell r="M2509" t="str">
            <v>Тамыз-Қыркүйек</v>
          </cell>
          <cell r="N2509" t="str">
            <v>Шығыс-Қазақстан облысы, Өскемен қ.</v>
          </cell>
          <cell r="O2509" t="str">
            <v>DDP</v>
          </cell>
          <cell r="P2509" t="str">
            <v>4 тоқсан</v>
          </cell>
          <cell r="Q2509">
            <v>0</v>
          </cell>
          <cell r="R2509">
            <v>796</v>
          </cell>
          <cell r="S2509" t="str">
            <v>Дана</v>
          </cell>
        </row>
        <row r="2510">
          <cell r="A2510" t="str">
            <v>1589-1 Т</v>
          </cell>
          <cell r="B2510" t="str">
            <v>"ШҚ АЭК" АҚ</v>
          </cell>
          <cell r="C2510" t="str">
            <v>58.11.19.000.000.00.0796.000000000000</v>
          </cell>
          <cell r="D2510">
            <v>599110101</v>
          </cell>
          <cell r="E2510" t="str">
            <v>Өскемен қаласы бойынша жол жүру билеті</v>
          </cell>
          <cell r="F2510" t="str">
            <v>Проездной билет</v>
          </cell>
          <cell r="G2510" t="str">
            <v>для получение платной услуги проезд на общественном транспорте, бумажный</v>
          </cell>
          <cell r="H2510" t="str">
            <v>Өскемен қаласы бойынша жол жүру билеті</v>
          </cell>
          <cell r="I2510" t="str">
            <v>ТСАТ</v>
          </cell>
          <cell r="J2510">
            <v>0</v>
          </cell>
          <cell r="K2510">
            <v>631010000</v>
          </cell>
          <cell r="L2510" t="str">
            <v>ҚР, ШҚО, Өскемен қ., Бажов көш., 10</v>
          </cell>
          <cell r="M2510" t="str">
            <v>Тамыз-Қыркүйек</v>
          </cell>
          <cell r="N2510" t="str">
            <v>Шығыс-Қазақстан облысы, Өскемен қ.</v>
          </cell>
          <cell r="O2510" t="str">
            <v>DDP</v>
          </cell>
          <cell r="P2510" t="str">
            <v>4 тоқсан</v>
          </cell>
          <cell r="Q2510">
            <v>0</v>
          </cell>
          <cell r="R2510">
            <v>796</v>
          </cell>
          <cell r="S2510" t="str">
            <v>Дана</v>
          </cell>
        </row>
        <row r="2511">
          <cell r="A2511" t="str">
            <v>1590 Т</v>
          </cell>
          <cell r="B2511" t="str">
            <v>"ШҚ АЭК" АҚ</v>
          </cell>
          <cell r="C2511" t="str">
            <v>27.12.40.900.040.00.0796.000000000000</v>
          </cell>
          <cell r="D2511">
            <v>602100106</v>
          </cell>
          <cell r="E2511" t="str">
            <v xml:space="preserve">Оқшаулатқыш тартым 5ВУ.234.003 ВМГ-133                                                              </v>
          </cell>
          <cell r="F2511" t="str">
            <v>Тяга</v>
          </cell>
          <cell r="G2511" t="str">
            <v xml:space="preserve">  высоковольтного выключателя</v>
          </cell>
          <cell r="H2511" t="str">
            <v xml:space="preserve">Оқшаулатқыш тартым 5ВУ.234.003 ВМГ-133                                                              </v>
          </cell>
          <cell r="I2511" t="str">
            <v>БК</v>
          </cell>
          <cell r="J2511">
            <v>0</v>
          </cell>
          <cell r="K2511">
            <v>631010000</v>
          </cell>
          <cell r="L2511" t="str">
            <v>ҚР, ШҚО, Өскемен қ., Бажов көш., 10</v>
          </cell>
          <cell r="M2511" t="str">
            <v>Желтоқсан-Қантар</v>
          </cell>
          <cell r="N2511" t="str">
            <v>Шығыс-Қазақстан облысы, Өскемен қ.</v>
          </cell>
          <cell r="O2511" t="str">
            <v>DDP</v>
          </cell>
          <cell r="P2511" t="str">
            <v>Шартқа қол қойылған күннен бастап 50 күнтізбелік күн ішінде</v>
          </cell>
          <cell r="Q2511">
            <v>0</v>
          </cell>
          <cell r="R2511">
            <v>796</v>
          </cell>
          <cell r="S2511" t="str">
            <v>Дана</v>
          </cell>
        </row>
        <row r="2512">
          <cell r="A2512" t="str">
            <v>1591 Т</v>
          </cell>
          <cell r="B2512" t="str">
            <v>"ШҚ АЭК" АҚ</v>
          </cell>
          <cell r="C2512" t="str">
            <v>22.19.73.100.010.00.0839.000000000000</v>
          </cell>
          <cell r="D2512">
            <v>602100111</v>
          </cell>
          <cell r="E2512" t="str">
            <v xml:space="preserve">ВМТ-110Б-25/1250 УХЛ1 ажыратқышын  жөндеуге РТБ жиынтығы                                            </v>
          </cell>
          <cell r="F2512" t="str">
            <v>Комплект резино-технических изделий</v>
          </cell>
          <cell r="G2512" t="str">
            <v>ремонтный</v>
          </cell>
          <cell r="H2512" t="str">
            <v xml:space="preserve">ВМТ-110Б-25/1250 УХЛ1 ажыратқышын  жөндеуге РТБ жиынтығы                                              </v>
          </cell>
          <cell r="I2512" t="str">
            <v>БК</v>
          </cell>
          <cell r="J2512">
            <v>0</v>
          </cell>
          <cell r="K2512">
            <v>631010000</v>
          </cell>
          <cell r="L2512" t="str">
            <v>ҚР, ШҚО, Өскемен қ., Бажов көш., 10</v>
          </cell>
          <cell r="M2512" t="str">
            <v>Желтоқсан-Қантар</v>
          </cell>
          <cell r="N2512" t="str">
            <v>Шығыс-Қазақстан облысы, Өскемен қ.</v>
          </cell>
          <cell r="O2512" t="str">
            <v>DDP</v>
          </cell>
          <cell r="P2512" t="str">
            <v>Шартқа қол қойылған күннен бастап 50 күнтізбелік күн ішінде</v>
          </cell>
          <cell r="Q2512">
            <v>0</v>
          </cell>
          <cell r="R2512">
            <v>839</v>
          </cell>
          <cell r="S2512" t="str">
            <v>Комплект</v>
          </cell>
        </row>
        <row r="2513">
          <cell r="A2513" t="str">
            <v>1592 Т</v>
          </cell>
          <cell r="B2513" t="str">
            <v>"ШҚ АЭК" АҚ</v>
          </cell>
          <cell r="C2513" t="str">
            <v>23.99.19.900.003.00.0055.000000000000</v>
          </cell>
          <cell r="D2513">
            <v>602100117</v>
          </cell>
          <cell r="E2513" t="str">
            <v xml:space="preserve">ППВМ-110-2 УХЛ1 типтегі полимер тысы                                                                </v>
          </cell>
          <cell r="F2513" t="str">
            <v>Мембрана</v>
          </cell>
          <cell r="G2513" t="str">
            <v>полимерно-битумная</v>
          </cell>
          <cell r="H2513" t="str">
            <v xml:space="preserve">ППВМ-110-2 УХЛ1 типтегі полимер тысы                                                                </v>
          </cell>
          <cell r="I2513" t="str">
            <v>БК</v>
          </cell>
          <cell r="J2513">
            <v>0</v>
          </cell>
          <cell r="K2513">
            <v>631010000</v>
          </cell>
          <cell r="L2513" t="str">
            <v>ҚР, ШҚО, Өскемен қ., Бажов көш., 10</v>
          </cell>
          <cell r="M2513" t="str">
            <v>Қантар-Ақпан</v>
          </cell>
          <cell r="N2513" t="str">
            <v>Шығыс-Қазақстан облысы, Өскемен қ.</v>
          </cell>
          <cell r="O2513" t="str">
            <v>DDP</v>
          </cell>
          <cell r="P2513" t="str">
            <v>Шартқа қол қойылған күннен бастап 50 күнтізбелік күн ішінде</v>
          </cell>
          <cell r="Q2513">
            <v>0</v>
          </cell>
          <cell r="R2513">
            <v>796</v>
          </cell>
          <cell r="S2513" t="str">
            <v>Дана</v>
          </cell>
        </row>
        <row r="2514">
          <cell r="A2514" t="str">
            <v>1593 Т</v>
          </cell>
          <cell r="B2514" t="str">
            <v>"ШҚ АЭК" АҚ</v>
          </cell>
          <cell r="C2514" t="str">
            <v>26.51.52.700.002.00.0796.000000000014</v>
          </cell>
          <cell r="D2514">
            <v>602100202</v>
          </cell>
          <cell r="E2514" t="str">
            <v xml:space="preserve">Манометр МТПСД-10010М2-1,6МПА 1,5 ТЖ 25.02-1946-76                                                  </v>
          </cell>
          <cell r="F2514" t="str">
            <v>Манометр</v>
          </cell>
          <cell r="G2514"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v>
          </cell>
          <cell r="H2514" t="str">
            <v xml:space="preserve">Манометр МТПСД-10010М2-1,6МПА 1,5 ТЖ 25.02-1946-76                                                  </v>
          </cell>
          <cell r="I2514" t="str">
            <v>БК</v>
          </cell>
          <cell r="J2514">
            <v>0</v>
          </cell>
          <cell r="K2514">
            <v>631010000</v>
          </cell>
          <cell r="L2514" t="str">
            <v>ҚР, ШҚО, Өскемен қ., Бажов көш., 10</v>
          </cell>
          <cell r="M2514" t="str">
            <v>Желтоқсан-Қантар</v>
          </cell>
          <cell r="N2514" t="str">
            <v>Шығыс-Қазақстан облысы, Өскемен қ.</v>
          </cell>
          <cell r="O2514" t="str">
            <v>DDP</v>
          </cell>
          <cell r="P2514" t="str">
            <v>Шартқа қол қойылған күннен бастап 50 күнтізбелік күн ішінде</v>
          </cell>
          <cell r="Q2514">
            <v>0</v>
          </cell>
          <cell r="R2514">
            <v>796</v>
          </cell>
          <cell r="S2514" t="str">
            <v>Дана</v>
          </cell>
        </row>
        <row r="2515">
          <cell r="A2515" t="str">
            <v>1594 Т</v>
          </cell>
          <cell r="B2515" t="str">
            <v>"ШҚ АЭК" АҚ</v>
          </cell>
          <cell r="C2515" t="str">
            <v>27.12.40.900.062.00.0796.000000000000</v>
          </cell>
          <cell r="D2515">
            <v>602101102</v>
          </cell>
          <cell r="E2515" t="str">
            <v xml:space="preserve">Майкөрсеткіш шыны 8КА 441.032                                                                       </v>
          </cell>
          <cell r="F2515" t="str">
            <v>Стекло маслоуказателя</v>
          </cell>
          <cell r="G2515" t="str">
            <v>для масляного выключателя</v>
          </cell>
          <cell r="H2515" t="str">
            <v xml:space="preserve">Майкөрсеткіш шыны 8КА 441.032                                                                       </v>
          </cell>
          <cell r="I2515" t="str">
            <v>БК</v>
          </cell>
          <cell r="J2515">
            <v>0</v>
          </cell>
          <cell r="K2515">
            <v>631010000</v>
          </cell>
          <cell r="L2515" t="str">
            <v>ҚР, ШҚО, Өскемен қ., Бажов көш., 10</v>
          </cell>
          <cell r="M2515" t="str">
            <v>Желтоқсан-Қантар</v>
          </cell>
          <cell r="N2515" t="str">
            <v>Шығыс-Қазақстан облысы, Өскемен қ.</v>
          </cell>
          <cell r="O2515" t="str">
            <v>DDP</v>
          </cell>
          <cell r="P2515" t="str">
            <v>Шартқа қол қойылған күннен бастап 50 күнтізбелік күн ішінде</v>
          </cell>
          <cell r="Q2515">
            <v>0</v>
          </cell>
          <cell r="R2515">
            <v>796</v>
          </cell>
          <cell r="S2515" t="str">
            <v>Дана</v>
          </cell>
        </row>
        <row r="2516">
          <cell r="A2516" t="str">
            <v>1595 Т</v>
          </cell>
          <cell r="B2516" t="str">
            <v>"ШҚ АЭК" АҚ</v>
          </cell>
          <cell r="C2516" t="str">
            <v>27.12.40.900.064.00.0796.000000000000</v>
          </cell>
          <cell r="D2516">
            <v>602101193</v>
          </cell>
          <cell r="E2516" t="str">
            <v xml:space="preserve">Майкөрсеткіш қалтқы Виею.306766.001                                                                 </v>
          </cell>
          <cell r="F2516" t="str">
            <v xml:space="preserve">Блок-контакт </v>
          </cell>
          <cell r="G2516" t="str">
            <v>для высоковольтного выключателя</v>
          </cell>
          <cell r="H2516" t="str">
            <v xml:space="preserve">Майкөрсеткіш қалтқы Виею.306766.001                                                                 </v>
          </cell>
          <cell r="I2516" t="str">
            <v>БК</v>
          </cell>
          <cell r="J2516">
            <v>0</v>
          </cell>
          <cell r="K2516">
            <v>631010000</v>
          </cell>
          <cell r="L2516" t="str">
            <v>ҚР, ШҚО, Өскемен қ., Бажов көш., 10</v>
          </cell>
          <cell r="M2516" t="str">
            <v>Желтоқсан-Қантар</v>
          </cell>
          <cell r="N2516" t="str">
            <v>Шығыс-Қазақстан облысы, Өскемен қ.</v>
          </cell>
          <cell r="O2516" t="str">
            <v>DDP</v>
          </cell>
          <cell r="P2516" t="str">
            <v>Шартқа қол қойылған күннен бастап 50 күнтізбелік күн ішінде</v>
          </cell>
          <cell r="Q2516">
            <v>0</v>
          </cell>
          <cell r="R2516">
            <v>796</v>
          </cell>
          <cell r="S2516" t="str">
            <v>Дана</v>
          </cell>
        </row>
        <row r="2517">
          <cell r="A2517" t="str">
            <v>1596 Т</v>
          </cell>
          <cell r="B2517" t="str">
            <v>"ШҚ АЭК" АҚ</v>
          </cell>
          <cell r="C2517" t="str">
            <v>27.12.40.900.062.00.0796.000000000000</v>
          </cell>
          <cell r="D2517">
            <v>602104112</v>
          </cell>
          <cell r="E2517" t="str">
            <v xml:space="preserve">Майкөрсеткіш шыны 8КА.724.009                                                                       </v>
          </cell>
          <cell r="F2517" t="str">
            <v>Стекло маслоуказателя</v>
          </cell>
          <cell r="G2517" t="str">
            <v>для масляного выключателя</v>
          </cell>
          <cell r="H2517" t="str">
            <v xml:space="preserve">Майкөрсеткіш шыны 8КА.724.009                                                                       </v>
          </cell>
          <cell r="I2517" t="str">
            <v>БК</v>
          </cell>
          <cell r="J2517">
            <v>0</v>
          </cell>
          <cell r="K2517">
            <v>631010000</v>
          </cell>
          <cell r="L2517" t="str">
            <v>ҚР, ШҚО, Өскемен қ., Бажов көш., 10</v>
          </cell>
          <cell r="M2517" t="str">
            <v>Желтоқсан-Қантар</v>
          </cell>
          <cell r="N2517" t="str">
            <v>Шығыс-Қазақстан облысы, Өскемен қ.</v>
          </cell>
          <cell r="O2517" t="str">
            <v>DDP</v>
          </cell>
          <cell r="P2517" t="str">
            <v>Шартқа қол қойылған күннен бастап 50 күнтізбелік күн ішінде</v>
          </cell>
          <cell r="Q2517">
            <v>0</v>
          </cell>
          <cell r="R2517">
            <v>796</v>
          </cell>
          <cell r="S2517" t="str">
            <v>Дана</v>
          </cell>
        </row>
        <row r="2518">
          <cell r="A2518" t="str">
            <v>1597 Т</v>
          </cell>
          <cell r="B2518" t="str">
            <v>"ШҚ АЭК" АҚ</v>
          </cell>
          <cell r="C2518" t="str">
            <v>27.12.40.900.000.00.0796.000000000000</v>
          </cell>
          <cell r="D2518">
            <v>602104121</v>
          </cell>
          <cell r="E2518" t="str">
            <v xml:space="preserve">Икемделгіш байланыс 8ВУ.505.001 ВМГ-1                                                               </v>
          </cell>
          <cell r="F2518" t="str">
            <v>Связь гибкая</v>
          </cell>
          <cell r="G2518" t="str">
            <v>для высоковольтного выключателя</v>
          </cell>
          <cell r="H2518" t="str">
            <v xml:space="preserve">Икемделгіш байланыс 8ВУ.505.001 ВМГ-1                                                               </v>
          </cell>
          <cell r="I2518" t="str">
            <v>БК</v>
          </cell>
          <cell r="J2518">
            <v>0</v>
          </cell>
          <cell r="K2518">
            <v>631010000</v>
          </cell>
          <cell r="L2518" t="str">
            <v>ҚР, ШҚО, Өскемен қ., Бажов көш., 10</v>
          </cell>
          <cell r="M2518" t="str">
            <v>Желтоқсан-Қантар</v>
          </cell>
          <cell r="N2518" t="str">
            <v>Шығыс-Қазақстан облысы, Өскемен қ.</v>
          </cell>
          <cell r="O2518" t="str">
            <v>DDP</v>
          </cell>
          <cell r="P2518" t="str">
            <v>Шартқа қол қойылған күннен бастап 50 күнтізбелік күн ішінде</v>
          </cell>
          <cell r="Q2518">
            <v>0</v>
          </cell>
          <cell r="R2518">
            <v>796</v>
          </cell>
          <cell r="S2518" t="str">
            <v>Дана</v>
          </cell>
        </row>
        <row r="2519">
          <cell r="A2519" t="str">
            <v>1598 Т</v>
          </cell>
          <cell r="B2519" t="str">
            <v>"ШҚ АЭК" АҚ</v>
          </cell>
          <cell r="C2519" t="str">
            <v>27.12.40.900.039.00.0796.000000000000</v>
          </cell>
          <cell r="D2519">
            <v>602104201</v>
          </cell>
          <cell r="E2519" t="str">
            <v xml:space="preserve">Тығыздық тығынының еңісінің майы 8БП.372.281(8КА.713.004)                                           </v>
          </cell>
          <cell r="F2519" t="str">
            <v>Уплотнение</v>
          </cell>
          <cell r="G2519" t="str">
            <v>высоковольтного выключателя</v>
          </cell>
          <cell r="H2519" t="str">
            <v xml:space="preserve">Тығыздық тығынының еңісінің майы 8БП.372.281(8КА.713.004)                                           </v>
          </cell>
          <cell r="I2519" t="str">
            <v>БК</v>
          </cell>
          <cell r="J2519">
            <v>0</v>
          </cell>
          <cell r="K2519">
            <v>631010000</v>
          </cell>
          <cell r="L2519" t="str">
            <v>ҚР, ШҚО, Өскемен қ., Бажов көш., 10</v>
          </cell>
          <cell r="M2519" t="str">
            <v>Желтоқсан-Қантар</v>
          </cell>
          <cell r="N2519" t="str">
            <v>Шығыс-Қазақстан облысы, Өскемен қ.</v>
          </cell>
          <cell r="O2519" t="str">
            <v>DDP</v>
          </cell>
          <cell r="P2519" t="str">
            <v>Шартқа қол қойылған күннен бастап 50 күнтізбелік күн ішінде</v>
          </cell>
          <cell r="Q2519">
            <v>0</v>
          </cell>
          <cell r="R2519">
            <v>796</v>
          </cell>
          <cell r="S2519" t="str">
            <v>Дана</v>
          </cell>
        </row>
        <row r="2520">
          <cell r="A2520" t="str">
            <v>1599 Т</v>
          </cell>
          <cell r="B2520" t="str">
            <v>"ШҚ АЭК" АҚ</v>
          </cell>
          <cell r="C2520" t="str">
            <v>27.12.40.900.025.00.0796.000000000000</v>
          </cell>
          <cell r="D2520">
            <v>602105112</v>
          </cell>
          <cell r="E2520" t="str">
            <v xml:space="preserve">МКП-110 6СЯ.319.022 үшін қыздырғыш                                                                  </v>
          </cell>
          <cell r="F2520" t="str">
            <v>Нагреватель</v>
          </cell>
          <cell r="G2520" t="str">
            <v>для высоковольтного выключателя</v>
          </cell>
          <cell r="H2520" t="str">
            <v xml:space="preserve">МКП-110 6СЯ.319.022 үшін қыздырғыш                                                                  </v>
          </cell>
          <cell r="I2520" t="str">
            <v>БК</v>
          </cell>
          <cell r="J2520">
            <v>0</v>
          </cell>
          <cell r="K2520">
            <v>631010000</v>
          </cell>
          <cell r="L2520" t="str">
            <v>ҚР, ШҚО, Өскемен қ., Бажов көш., 10</v>
          </cell>
          <cell r="M2520" t="str">
            <v>Желтоқсан-Қантар</v>
          </cell>
          <cell r="N2520" t="str">
            <v>Шығыс-Қазақстан облысы, Өскемен қ.</v>
          </cell>
          <cell r="O2520" t="str">
            <v>DDP</v>
          </cell>
          <cell r="P2520" t="str">
            <v>Шартқа қол қойылған күннен бастап 50 күнтізбелік күн ішінде</v>
          </cell>
          <cell r="Q2520">
            <v>0</v>
          </cell>
          <cell r="R2520">
            <v>796</v>
          </cell>
          <cell r="S2520" t="str">
            <v>Дана</v>
          </cell>
        </row>
        <row r="2521">
          <cell r="A2521" t="str">
            <v>1600 Т</v>
          </cell>
          <cell r="B2521" t="str">
            <v>"ШҚ АЭК" АҚ</v>
          </cell>
          <cell r="C2521" t="str">
            <v>27.12.40.900.008.00.0796.000000000000</v>
          </cell>
          <cell r="D2521">
            <v>602105122</v>
          </cell>
          <cell r="E2521" t="str">
            <v xml:space="preserve">МКП-110 1000А 5БП.585.146 үшін жалғастырғыш                                                         </v>
          </cell>
          <cell r="F2521" t="str">
            <v>Перемычка</v>
          </cell>
          <cell r="G2521" t="str">
            <v>для высоковольтного выключателя</v>
          </cell>
          <cell r="H2521" t="str">
            <v xml:space="preserve">МКП-110 1000А 5БП.585.146 үшін жалғастырғыш                                                         </v>
          </cell>
          <cell r="I2521" t="str">
            <v>БК</v>
          </cell>
          <cell r="J2521">
            <v>0</v>
          </cell>
          <cell r="K2521">
            <v>631010000</v>
          </cell>
          <cell r="L2521" t="str">
            <v>ҚР, ШҚО, Өскемен қ., Бажов көш., 10</v>
          </cell>
          <cell r="M2521" t="str">
            <v>Қантар-Ақпан</v>
          </cell>
          <cell r="N2521" t="str">
            <v>Шығыс-Қазақстан облысы, Өскемен қ.</v>
          </cell>
          <cell r="O2521" t="str">
            <v>DDP</v>
          </cell>
          <cell r="P2521" t="str">
            <v>Шартқа қол қойылған күннен бастап 50 күнтізбелік күн ішінде</v>
          </cell>
          <cell r="Q2521">
            <v>0</v>
          </cell>
          <cell r="R2521">
            <v>796</v>
          </cell>
          <cell r="S2521" t="str">
            <v>Дана</v>
          </cell>
        </row>
        <row r="2522">
          <cell r="A2522" t="str">
            <v>1601 Т</v>
          </cell>
          <cell r="B2522" t="str">
            <v>"ШҚ АЭК" АҚ</v>
          </cell>
          <cell r="C2522" t="str">
            <v>27.12.40.900.031.00.0796.000000000001</v>
          </cell>
          <cell r="D2522">
            <v>602105123</v>
          </cell>
          <cell r="E2522" t="str">
            <v xml:space="preserve">МКП-110 1000А 5БП.551.764 үшін жоғары байланыс                                                      </v>
          </cell>
          <cell r="F2522" t="str">
            <v>Контакт</v>
          </cell>
          <cell r="G2522" t="str">
            <v>подвижный, высоковольтного выключателя</v>
          </cell>
          <cell r="H2522" t="str">
            <v xml:space="preserve">МКП-110 1000А 5БП.551.764 үшін жоғары байланыс                                                      </v>
          </cell>
          <cell r="I2522" t="str">
            <v>БК</v>
          </cell>
          <cell r="J2522">
            <v>0</v>
          </cell>
          <cell r="K2522">
            <v>631010000</v>
          </cell>
          <cell r="L2522" t="str">
            <v>ҚР, ШҚО, Өскемен қ., Бажов көш., 10</v>
          </cell>
          <cell r="M2522" t="str">
            <v>Қантар-Ақпан</v>
          </cell>
          <cell r="N2522" t="str">
            <v>Шығыс-Қазақстан облысы, Өскемен қ.</v>
          </cell>
          <cell r="O2522" t="str">
            <v>DDP</v>
          </cell>
          <cell r="P2522" t="str">
            <v>Шартқа қол қойылған күннен бастап 50 күнтізбелік күн ішінде</v>
          </cell>
          <cell r="Q2522">
            <v>0</v>
          </cell>
          <cell r="R2522">
            <v>796</v>
          </cell>
          <cell r="S2522" t="str">
            <v>Дана</v>
          </cell>
        </row>
        <row r="2523">
          <cell r="A2523" t="str">
            <v>1602 Т</v>
          </cell>
          <cell r="B2523" t="str">
            <v>"ШҚ АЭК" АҚ</v>
          </cell>
          <cell r="C2523" t="str">
            <v>27.11.62.900.007.00.0796.000000000000</v>
          </cell>
          <cell r="D2523">
            <v>602107140</v>
          </cell>
          <cell r="E2523" t="str">
            <v xml:space="preserve">Майкөрсеткіш 8КА.441.032 ВЫК.ВК-10                                                                  </v>
          </cell>
          <cell r="F2523" t="str">
            <v>Маслоуказатель</v>
          </cell>
          <cell r="G2523" t="str">
            <v>для масляного трансформатора</v>
          </cell>
          <cell r="H2523" t="str">
            <v xml:space="preserve">Майкөрсеткіш 8КА.441.032 ВЫК.ВК-10                                                                  </v>
          </cell>
          <cell r="I2523" t="str">
            <v>БК</v>
          </cell>
          <cell r="J2523">
            <v>0</v>
          </cell>
          <cell r="K2523">
            <v>631010000</v>
          </cell>
          <cell r="L2523" t="str">
            <v>ҚР, ШҚО, Өскемен қ., Бажов көш., 10</v>
          </cell>
          <cell r="M2523" t="str">
            <v>Желтоқсан-Қантар</v>
          </cell>
          <cell r="N2523" t="str">
            <v>Шығыс-Қазақстан облысы, Өскемен қ.</v>
          </cell>
          <cell r="O2523" t="str">
            <v>DDP</v>
          </cell>
          <cell r="P2523" t="str">
            <v>Шартқа қол қойылған күннен бастап 50 күнтізбелік күн ішінде</v>
          </cell>
          <cell r="Q2523">
            <v>0</v>
          </cell>
          <cell r="R2523">
            <v>796</v>
          </cell>
          <cell r="S2523" t="str">
            <v>Дана</v>
          </cell>
        </row>
        <row r="2524">
          <cell r="A2524" t="str">
            <v>1603 Т</v>
          </cell>
          <cell r="B2524" t="str">
            <v>"ШҚ АЭК" АҚ</v>
          </cell>
          <cell r="C2524" t="str">
            <v>27.11.62.900.007.00.0796.000000000000</v>
          </cell>
          <cell r="D2524">
            <v>602107141</v>
          </cell>
          <cell r="E2524" t="str">
            <v xml:space="preserve">Майкөрсеткіш 8БП.771.213 С-35М                                                                      </v>
          </cell>
          <cell r="F2524" t="str">
            <v>Маслоуказатель</v>
          </cell>
          <cell r="G2524" t="str">
            <v>для масляного трансформатора</v>
          </cell>
          <cell r="H2524" t="str">
            <v xml:space="preserve">Майкөрсеткіш 8БП.771.213 С-35М                                                                      </v>
          </cell>
          <cell r="I2524" t="str">
            <v>БК</v>
          </cell>
          <cell r="J2524">
            <v>0</v>
          </cell>
          <cell r="K2524">
            <v>631010000</v>
          </cell>
          <cell r="L2524" t="str">
            <v>ҚР, ШҚО, Өскемен қ., Бажов көш., 10</v>
          </cell>
          <cell r="M2524" t="str">
            <v>Желтоқсан-Қантар</v>
          </cell>
          <cell r="N2524" t="str">
            <v>Шығыс-Қазақстан облысы, Өскемен қ.</v>
          </cell>
          <cell r="O2524" t="str">
            <v>DDP</v>
          </cell>
          <cell r="P2524" t="str">
            <v>Шартқа қол қойылған күннен бастап 50 күнтізбелік күн ішінде</v>
          </cell>
          <cell r="Q2524">
            <v>0</v>
          </cell>
          <cell r="R2524">
            <v>796</v>
          </cell>
          <cell r="S2524" t="str">
            <v>Дана</v>
          </cell>
        </row>
        <row r="2525">
          <cell r="A2525" t="str">
            <v>1604 Т</v>
          </cell>
          <cell r="B2525" t="str">
            <v>"ШҚ АЭК" АҚ</v>
          </cell>
          <cell r="C2525" t="str">
            <v>27.12.23.700.007.01.0796.000000000000</v>
          </cell>
          <cell r="D2525">
            <v>602108104</v>
          </cell>
          <cell r="E2525" t="str">
            <v xml:space="preserve">Орауыш блогы 250 КВА 10(6)/0,4 КВ                                                                   </v>
          </cell>
          <cell r="F2525" t="str">
            <v>Катушка</v>
          </cell>
          <cell r="G2525" t="str">
            <v>электромагнитная</v>
          </cell>
          <cell r="H2525" t="str">
            <v xml:space="preserve">Орауыш блогы 250 КВА 10(6)/0,4 КВ                                                                   </v>
          </cell>
          <cell r="I2525" t="str">
            <v>БК</v>
          </cell>
          <cell r="J2525">
            <v>0</v>
          </cell>
          <cell r="K2525">
            <v>631010000</v>
          </cell>
          <cell r="L2525" t="str">
            <v>ҚР, ШҚО, Өскемен қ., Бажов көш., 10</v>
          </cell>
          <cell r="M2525" t="str">
            <v>Желтоқсан-Қантар</v>
          </cell>
          <cell r="N2525" t="str">
            <v>Шығыс-Қазақстан облысы, Өскемен қ.</v>
          </cell>
          <cell r="O2525" t="str">
            <v>DDP</v>
          </cell>
          <cell r="P2525" t="str">
            <v>Шартқа қол қойылған күннен бастап 50 күнтізбелік күн ішінде</v>
          </cell>
          <cell r="Q2525">
            <v>0</v>
          </cell>
          <cell r="R2525">
            <v>796</v>
          </cell>
          <cell r="S2525" t="str">
            <v>Дана</v>
          </cell>
        </row>
        <row r="2526">
          <cell r="A2526" t="str">
            <v>1604-1 Т</v>
          </cell>
          <cell r="B2526" t="str">
            <v>"ШҚ АЭК" АҚ</v>
          </cell>
          <cell r="C2526" t="str">
            <v>27.12.23.700.007.01.0796.000000000000</v>
          </cell>
          <cell r="D2526">
            <v>602108104</v>
          </cell>
          <cell r="E2526" t="str">
            <v xml:space="preserve">Орауыш блогы 250 КВА 10(6)/0,4 КВ                                                                   </v>
          </cell>
          <cell r="F2526" t="str">
            <v>Катушка</v>
          </cell>
          <cell r="G2526" t="str">
            <v>электромагнитная</v>
          </cell>
          <cell r="H2526" t="str">
            <v xml:space="preserve">Орауыш блогы 250 КВА 10(6)/0,4 КВ                                                                   </v>
          </cell>
          <cell r="I2526" t="str">
            <v>ТСАТ</v>
          </cell>
          <cell r="J2526">
            <v>0</v>
          </cell>
          <cell r="K2526">
            <v>631010000</v>
          </cell>
          <cell r="L2526" t="str">
            <v>ҚР, ШҚО, Өскемен қ., Бажов көш., 10</v>
          </cell>
          <cell r="M2526" t="str">
            <v>Мамыр-Маусым</v>
          </cell>
          <cell r="N2526" t="str">
            <v>Шығыс-Қазақстан облысы, Өскемен қ.</v>
          </cell>
          <cell r="O2526" t="str">
            <v>DDP</v>
          </cell>
          <cell r="P2526" t="str">
            <v>Өтініш берген күннен бастап 10 жұмыс күні ішінде</v>
          </cell>
          <cell r="Q2526">
            <v>0</v>
          </cell>
          <cell r="R2526">
            <v>796</v>
          </cell>
          <cell r="S2526" t="str">
            <v>Дана</v>
          </cell>
        </row>
        <row r="2527">
          <cell r="A2527" t="str">
            <v>1605 Т</v>
          </cell>
          <cell r="B2527" t="str">
            <v>"ШҚ АЭК" АҚ</v>
          </cell>
          <cell r="C2527" t="str">
            <v>27.12.23.700.007.01.0796.000000000000</v>
          </cell>
          <cell r="D2527">
            <v>602108108</v>
          </cell>
          <cell r="E2527" t="str">
            <v xml:space="preserve">Орауыш блогы ТМ-25 КВА 10/0,4 КВ                                                                    </v>
          </cell>
          <cell r="F2527" t="str">
            <v>Катушка</v>
          </cell>
          <cell r="G2527" t="str">
            <v>электромагнитная</v>
          </cell>
          <cell r="H2527" t="str">
            <v xml:space="preserve">Орауыш блогы ТМ-25 КВА 10/0,4 КВ                                                                    </v>
          </cell>
          <cell r="I2527" t="str">
            <v>БК</v>
          </cell>
          <cell r="J2527">
            <v>0</v>
          </cell>
          <cell r="K2527">
            <v>631010000</v>
          </cell>
          <cell r="L2527" t="str">
            <v>ҚР, ШҚО, Өскемен қ., Бажов көш., 10</v>
          </cell>
          <cell r="M2527" t="str">
            <v>Қантар-Ақпан</v>
          </cell>
          <cell r="N2527" t="str">
            <v>Шығыс-Қазақстан облысы, Өскемен қ.</v>
          </cell>
          <cell r="O2527" t="str">
            <v>DDP</v>
          </cell>
          <cell r="P2527" t="str">
            <v>Шартқа қол қойылған күннен бастап 50 күнтізбелік күн ішінде</v>
          </cell>
          <cell r="Q2527">
            <v>0</v>
          </cell>
          <cell r="R2527">
            <v>796</v>
          </cell>
          <cell r="S2527" t="str">
            <v>Дана</v>
          </cell>
        </row>
        <row r="2528">
          <cell r="A2528" t="str">
            <v>1605-1 Т</v>
          </cell>
          <cell r="B2528" t="str">
            <v>"ШҚ АЭК" АҚ</v>
          </cell>
          <cell r="C2528" t="str">
            <v>27.12.23.700.007.01.0796.000000000000</v>
          </cell>
          <cell r="D2528">
            <v>602108108</v>
          </cell>
          <cell r="E2528" t="str">
            <v xml:space="preserve">Орауыш блогы ТМ-25 КВА 10/0,4 КВ                                                                    </v>
          </cell>
          <cell r="F2528" t="str">
            <v>Катушка</v>
          </cell>
          <cell r="G2528" t="str">
            <v>электромагнитная</v>
          </cell>
          <cell r="H2528" t="str">
            <v xml:space="preserve">Орауыш блогы ТМ-25 КВА 10/0,4 КВ                                                                    </v>
          </cell>
          <cell r="I2528" t="str">
            <v>ТСАТ</v>
          </cell>
          <cell r="J2528">
            <v>0</v>
          </cell>
          <cell r="K2528">
            <v>631010000</v>
          </cell>
          <cell r="L2528" t="str">
            <v>ҚР, ШҚО, Өскемен қ., Бажов көш., 10</v>
          </cell>
          <cell r="M2528" t="str">
            <v>Мамыр - Маусым</v>
          </cell>
          <cell r="N2528" t="str">
            <v>Шығыс-Қазақстан облысы, Өскемен қ.</v>
          </cell>
          <cell r="O2528" t="str">
            <v>DDP</v>
          </cell>
          <cell r="P2528" t="str">
            <v>Өтініш берген күннен бастап 10 жұмыс күні ішінде</v>
          </cell>
          <cell r="Q2528">
            <v>0</v>
          </cell>
          <cell r="R2528">
            <v>796</v>
          </cell>
          <cell r="S2528" t="str">
            <v>Дана</v>
          </cell>
        </row>
        <row r="2529">
          <cell r="A2529" t="str">
            <v>1606 Т</v>
          </cell>
          <cell r="B2529" t="str">
            <v>"ШҚ АЭК" АҚ</v>
          </cell>
          <cell r="C2529" t="str">
            <v>27.12.23.700.007.01.0796.000000000000</v>
          </cell>
          <cell r="D2529">
            <v>602108110</v>
          </cell>
          <cell r="E2529" t="str">
            <v xml:space="preserve">Орауыш блогы ТМ-63 КВА 10/0,4 КВ                                                                    </v>
          </cell>
          <cell r="F2529" t="str">
            <v>Катушка</v>
          </cell>
          <cell r="G2529" t="str">
            <v>электромагнитная</v>
          </cell>
          <cell r="H2529" t="str">
            <v xml:space="preserve">Орауыш блогы ТМ-63 КВА 10/0,4 КВ                                                                    </v>
          </cell>
          <cell r="I2529" t="str">
            <v>БК</v>
          </cell>
          <cell r="J2529">
            <v>0</v>
          </cell>
          <cell r="K2529">
            <v>631010000</v>
          </cell>
          <cell r="L2529" t="str">
            <v>ҚР, ШҚО, Өскемен қ., Бажов көш., 10</v>
          </cell>
          <cell r="M2529" t="str">
            <v>Қантар-Ақпан</v>
          </cell>
          <cell r="N2529" t="str">
            <v>Шығыс-Қазақстан облысы, Өскемен қ.</v>
          </cell>
          <cell r="O2529" t="str">
            <v>DDP</v>
          </cell>
          <cell r="P2529" t="str">
            <v>Шартқа қол қойылған күннен бастап 50 күнтізбелік күн ішінде</v>
          </cell>
          <cell r="Q2529">
            <v>0</v>
          </cell>
          <cell r="R2529">
            <v>796</v>
          </cell>
          <cell r="S2529" t="str">
            <v>Дана</v>
          </cell>
        </row>
        <row r="2530">
          <cell r="A2530" t="str">
            <v>1606-1 Т</v>
          </cell>
          <cell r="B2530" t="str">
            <v>"ШҚ АЭК" АҚ</v>
          </cell>
          <cell r="C2530" t="str">
            <v>27.12.23.700.007.01.0796.000000000000</v>
          </cell>
          <cell r="D2530">
            <v>602108110</v>
          </cell>
          <cell r="E2530" t="str">
            <v xml:space="preserve">Орауыш блогы ТМ-63 КВА 10/0,4 КВ                                                                    </v>
          </cell>
          <cell r="F2530" t="str">
            <v>Катушка</v>
          </cell>
          <cell r="G2530" t="str">
            <v>электромагнитная</v>
          </cell>
          <cell r="H2530" t="str">
            <v xml:space="preserve">Орауыш блогы ТМ-63 КВА 10/0,4 КВ                                                                    </v>
          </cell>
          <cell r="I2530" t="str">
            <v>ТСАТ</v>
          </cell>
          <cell r="J2530">
            <v>0</v>
          </cell>
          <cell r="K2530">
            <v>631010000</v>
          </cell>
          <cell r="L2530" t="str">
            <v>ҚР, ШҚО, Өскемен қ., Бажов көш., 10</v>
          </cell>
          <cell r="M2530" t="str">
            <v>Мамыр - Маусым</v>
          </cell>
          <cell r="N2530" t="str">
            <v>Шығыс-Қазақстан облысы, Өскемен қ.</v>
          </cell>
          <cell r="O2530" t="str">
            <v>DDP</v>
          </cell>
          <cell r="P2530" t="str">
            <v>Өтініш берген күннен бастап 10 жұмыс күні ішінде</v>
          </cell>
          <cell r="Q2530">
            <v>0</v>
          </cell>
          <cell r="R2530">
            <v>796</v>
          </cell>
          <cell r="S2530" t="str">
            <v>Дана</v>
          </cell>
        </row>
        <row r="2531">
          <cell r="A2531" t="str">
            <v>1607 Т</v>
          </cell>
          <cell r="B2531" t="str">
            <v>"ШҚ АЭК" АҚ</v>
          </cell>
          <cell r="C2531" t="str">
            <v>27.12.23.700.007.01.0796.000000000000</v>
          </cell>
          <cell r="D2531">
            <v>602108115</v>
          </cell>
          <cell r="E2531" t="str">
            <v xml:space="preserve">Орауыш блогы ТМ-100 КВА 10/0,4 КВ                                                                   </v>
          </cell>
          <cell r="F2531" t="str">
            <v>Катушка</v>
          </cell>
          <cell r="G2531" t="str">
            <v>электромагнитная</v>
          </cell>
          <cell r="H2531" t="str">
            <v xml:space="preserve">Орауыш блогы ТМ-100 КВА 10/0,4 КВ                                                                   </v>
          </cell>
          <cell r="I2531" t="str">
            <v>БК</v>
          </cell>
          <cell r="J2531">
            <v>0</v>
          </cell>
          <cell r="K2531">
            <v>631010000</v>
          </cell>
          <cell r="L2531" t="str">
            <v>ҚР, ШҚО, Өскемен қ., Бажов көш., 10</v>
          </cell>
          <cell r="M2531" t="str">
            <v>Қантар-Ақпан</v>
          </cell>
          <cell r="N2531" t="str">
            <v>Шығыс-Қазақстан облысы, Өскемен қ.</v>
          </cell>
          <cell r="O2531" t="str">
            <v>DDP</v>
          </cell>
          <cell r="P2531" t="str">
            <v>Шартқа қол қойылған күннен бастап 50 күнтізбелік күн ішінде</v>
          </cell>
          <cell r="Q2531">
            <v>0</v>
          </cell>
          <cell r="R2531">
            <v>796</v>
          </cell>
          <cell r="S2531" t="str">
            <v>Дана</v>
          </cell>
        </row>
        <row r="2532">
          <cell r="A2532" t="str">
            <v>1607-1 Т</v>
          </cell>
          <cell r="B2532" t="str">
            <v>"ШҚ АЭК" АҚ</v>
          </cell>
          <cell r="C2532" t="str">
            <v>27.12.23.700.007.01.0796.000000000000</v>
          </cell>
          <cell r="D2532">
            <v>602108115</v>
          </cell>
          <cell r="E2532" t="str">
            <v xml:space="preserve">Орауыш блогы ТМ-100 КВА 10/0,4 КВ                                                                   </v>
          </cell>
          <cell r="F2532" t="str">
            <v>Катушка</v>
          </cell>
          <cell r="G2532" t="str">
            <v>электромагнитная</v>
          </cell>
          <cell r="H2532" t="str">
            <v xml:space="preserve">Орауыш блогы ТМ-100 КВА 10/0,4 КВ                                                                   </v>
          </cell>
          <cell r="I2532" t="str">
            <v>ТСАТ</v>
          </cell>
          <cell r="J2532">
            <v>0</v>
          </cell>
          <cell r="K2532">
            <v>631010000</v>
          </cell>
          <cell r="L2532" t="str">
            <v>ҚР, ШҚО, Өскемен қ., Бажов көш., 10</v>
          </cell>
          <cell r="M2532" t="str">
            <v>Мамыр - Маусым</v>
          </cell>
          <cell r="N2532" t="str">
            <v>Шығыс-Қазақстан облысы, Өскемен қ.</v>
          </cell>
          <cell r="O2532" t="str">
            <v>DDP</v>
          </cell>
          <cell r="P2532" t="str">
            <v>Өтініш берген күннен бастап 10 жұмыс күні ішінде</v>
          </cell>
          <cell r="Q2532">
            <v>0</v>
          </cell>
          <cell r="R2532">
            <v>796</v>
          </cell>
          <cell r="S2532" t="str">
            <v>Дана</v>
          </cell>
        </row>
        <row r="2533">
          <cell r="A2533" t="str">
            <v>1608 Т</v>
          </cell>
          <cell r="B2533" t="str">
            <v>"ШҚ АЭК" АҚ</v>
          </cell>
          <cell r="C2533" t="str">
            <v>27.12.23.700.007.01.0796.000000000000</v>
          </cell>
          <cell r="D2533">
            <v>602108116</v>
          </cell>
          <cell r="E2533" t="str">
            <v xml:space="preserve">Орауыш блогы ТМ-160 КВА 10/0,4 КВ                                                                   </v>
          </cell>
          <cell r="F2533" t="str">
            <v>Катушка</v>
          </cell>
          <cell r="G2533" t="str">
            <v>электромагнитная</v>
          </cell>
          <cell r="H2533" t="str">
            <v xml:space="preserve">Орауыш блогы ТМ-160 КВА 10/0,4 КВ                                                                   </v>
          </cell>
          <cell r="I2533" t="str">
            <v>БК</v>
          </cell>
          <cell r="J2533">
            <v>0</v>
          </cell>
          <cell r="K2533">
            <v>631010000</v>
          </cell>
          <cell r="L2533" t="str">
            <v>ҚР, ШҚО, Өскемен қ., Бажов көш., 10</v>
          </cell>
          <cell r="M2533" t="str">
            <v>Қантар-Ақпан</v>
          </cell>
          <cell r="N2533" t="str">
            <v>Шығыс-Қазақстан облысы, Өскемен қ.</v>
          </cell>
          <cell r="O2533" t="str">
            <v>DDP</v>
          </cell>
          <cell r="P2533" t="str">
            <v>Шартқа қол қойылған күннен бастап 50 күнтізбелік күн ішінде</v>
          </cell>
          <cell r="Q2533">
            <v>0</v>
          </cell>
          <cell r="R2533">
            <v>796</v>
          </cell>
          <cell r="S2533" t="str">
            <v>Дана</v>
          </cell>
        </row>
        <row r="2534">
          <cell r="A2534" t="str">
            <v>1608-1 Т</v>
          </cell>
          <cell r="B2534" t="str">
            <v>"ШҚ АЭК" АҚ</v>
          </cell>
          <cell r="C2534" t="str">
            <v>27.12.23.700.007.01.0796.000000000000</v>
          </cell>
          <cell r="D2534">
            <v>602108116</v>
          </cell>
          <cell r="E2534" t="str">
            <v xml:space="preserve">Орауыш блогы ТМ-160 КВА 10/0,4 КВ                                                                   </v>
          </cell>
          <cell r="F2534" t="str">
            <v>Катушка</v>
          </cell>
          <cell r="G2534" t="str">
            <v>электромагнитная</v>
          </cell>
          <cell r="H2534" t="str">
            <v xml:space="preserve">Орауыш блогы ТМ-160 КВА 10/0,4 КВ                                                                   </v>
          </cell>
          <cell r="I2534" t="str">
            <v>ТСАТ</v>
          </cell>
          <cell r="J2534">
            <v>0</v>
          </cell>
          <cell r="K2534">
            <v>631010000</v>
          </cell>
          <cell r="L2534" t="str">
            <v>ҚР, ШҚО, Өскемен қ., Бажов көш., 10</v>
          </cell>
          <cell r="M2534" t="str">
            <v>Мамыр - Маусым</v>
          </cell>
          <cell r="N2534" t="str">
            <v>Шығыс-Қазақстан облысы, Өскемен қ.</v>
          </cell>
          <cell r="O2534" t="str">
            <v>DDP</v>
          </cell>
          <cell r="P2534" t="str">
            <v>Өтініш берген күннен бастап 10 жұмыс күні ішінде</v>
          </cell>
          <cell r="Q2534">
            <v>0</v>
          </cell>
          <cell r="R2534">
            <v>796</v>
          </cell>
          <cell r="S2534" t="str">
            <v>Дана</v>
          </cell>
        </row>
        <row r="2535">
          <cell r="A2535" t="str">
            <v>1609 Т</v>
          </cell>
          <cell r="B2535" t="str">
            <v>"ШҚ АЭК" АҚ</v>
          </cell>
          <cell r="C2535" t="str">
            <v>27.12.23.700.007.01.0796.000000000000</v>
          </cell>
          <cell r="D2535">
            <v>602108118</v>
          </cell>
          <cell r="E2535" t="str">
            <v xml:space="preserve">Орауыш блогы ТМ-400 КВА 10/0,4 КВ                                                                   </v>
          </cell>
          <cell r="F2535" t="str">
            <v>Катушка</v>
          </cell>
          <cell r="G2535" t="str">
            <v>электромагнитная</v>
          </cell>
          <cell r="H2535" t="str">
            <v xml:space="preserve">Орауыш блогы ТМ-400 КВА 10/0,4 КВ                                                                   </v>
          </cell>
          <cell r="I2535" t="str">
            <v>БК</v>
          </cell>
          <cell r="J2535">
            <v>0</v>
          </cell>
          <cell r="K2535">
            <v>631010000</v>
          </cell>
          <cell r="L2535" t="str">
            <v>ҚР, ШҚО, Өскемен қ., Бажов көш., 10</v>
          </cell>
          <cell r="M2535" t="str">
            <v>Қантар-Ақпан</v>
          </cell>
          <cell r="N2535" t="str">
            <v>Шығыс-Қазақстан облысы, Өскемен қ.</v>
          </cell>
          <cell r="O2535" t="str">
            <v>DDP</v>
          </cell>
          <cell r="P2535" t="str">
            <v>Шартқа қол қойылған күннен бастап 50 күнтізбелік күн ішінде</v>
          </cell>
          <cell r="Q2535">
            <v>0</v>
          </cell>
          <cell r="R2535">
            <v>796</v>
          </cell>
          <cell r="S2535" t="str">
            <v>Дана</v>
          </cell>
        </row>
        <row r="2536">
          <cell r="A2536" t="str">
            <v>1609-1 Т</v>
          </cell>
          <cell r="B2536" t="str">
            <v>"ШҚ АЭК" АҚ</v>
          </cell>
          <cell r="C2536" t="str">
            <v>27.12.23.700.007.01.0796.000000000000</v>
          </cell>
          <cell r="D2536">
            <v>602108118</v>
          </cell>
          <cell r="E2536" t="str">
            <v xml:space="preserve">Орауыш блогы ТМ-400 КВА 10/0,4 КВ                                                                   </v>
          </cell>
          <cell r="F2536" t="str">
            <v>Катушка</v>
          </cell>
          <cell r="G2536" t="str">
            <v>электромагнитная</v>
          </cell>
          <cell r="H2536" t="str">
            <v xml:space="preserve">Орауыш блогы ТМ-400 КВА 10/0,4 КВ                                                                   </v>
          </cell>
          <cell r="I2536" t="str">
            <v>ТСАТ</v>
          </cell>
          <cell r="J2536">
            <v>0</v>
          </cell>
          <cell r="K2536">
            <v>631010000</v>
          </cell>
          <cell r="L2536" t="str">
            <v>ҚР, ШҚО, Өскемен қ., Бажов көш., 10</v>
          </cell>
          <cell r="M2536" t="str">
            <v>Мамыр - Маусым</v>
          </cell>
          <cell r="N2536" t="str">
            <v>Шығыс-Қазақстан облысы, Өскемен қ.</v>
          </cell>
          <cell r="O2536" t="str">
            <v>DDP</v>
          </cell>
          <cell r="P2536" t="str">
            <v>Өтініш берген күннен бастап 10 жұмыс күні ішінде</v>
          </cell>
          <cell r="Q2536">
            <v>0</v>
          </cell>
          <cell r="R2536">
            <v>796</v>
          </cell>
          <cell r="S2536" t="str">
            <v>Дана</v>
          </cell>
        </row>
        <row r="2537">
          <cell r="A2537" t="str">
            <v>1610 Т</v>
          </cell>
          <cell r="B2537" t="str">
            <v>"ШҚ АЭК" АҚ</v>
          </cell>
          <cell r="C2537" t="str">
            <v>27.12.23.700.007.01.0796.000000000000</v>
          </cell>
          <cell r="D2537">
            <v>602108169</v>
          </cell>
          <cell r="E2537" t="str">
            <v xml:space="preserve">Орауыш блогы ТМ-400 КВА 6/0,4 КВ (660х185х340мм)                                                    </v>
          </cell>
          <cell r="F2537" t="str">
            <v>Катушка</v>
          </cell>
          <cell r="G2537" t="str">
            <v>электромагнитная</v>
          </cell>
          <cell r="H2537" t="str">
            <v xml:space="preserve">Орауыш блогы ТМ-400 КВА 6/0,4 КВ (660х185х340мм)                                                    </v>
          </cell>
          <cell r="I2537" t="str">
            <v>БК</v>
          </cell>
          <cell r="J2537">
            <v>0</v>
          </cell>
          <cell r="K2537">
            <v>631010000</v>
          </cell>
          <cell r="L2537" t="str">
            <v>ҚР, ШҚО, Өскемен қ., Бажов көш., 10</v>
          </cell>
          <cell r="M2537" t="str">
            <v>Қантар-Ақпан</v>
          </cell>
          <cell r="N2537" t="str">
            <v>Шығыс-Қазақстан облысы, Өскемен қ.</v>
          </cell>
          <cell r="O2537" t="str">
            <v>DDP</v>
          </cell>
          <cell r="P2537" t="str">
            <v>Шартқа қол қойылған күннен бастап 50 күнтізбелік күн ішінде</v>
          </cell>
          <cell r="Q2537">
            <v>0</v>
          </cell>
          <cell r="R2537">
            <v>796</v>
          </cell>
          <cell r="S2537" t="str">
            <v>Дана</v>
          </cell>
        </row>
        <row r="2538">
          <cell r="A2538" t="str">
            <v>1610-1 Т</v>
          </cell>
          <cell r="B2538" t="str">
            <v>"ШҚ АЭК" АҚ</v>
          </cell>
          <cell r="C2538" t="str">
            <v>27.12.23.700.007.01.0796.000000000000</v>
          </cell>
          <cell r="D2538">
            <v>602108169</v>
          </cell>
          <cell r="E2538" t="str">
            <v xml:space="preserve">Орауыш блогы ТМ-400 КВА 6/0,4 КВ (660х185х340мм)                                                    </v>
          </cell>
          <cell r="F2538" t="str">
            <v>Катушка</v>
          </cell>
          <cell r="G2538" t="str">
            <v>электромагнитная</v>
          </cell>
          <cell r="H2538" t="str">
            <v xml:space="preserve">Орауыш блогы ТМ-400 КВА 6/0,4 КВ (660х185х340мм)                                                    </v>
          </cell>
          <cell r="I2538" t="str">
            <v>ТСАТ</v>
          </cell>
          <cell r="J2538">
            <v>0</v>
          </cell>
          <cell r="K2538">
            <v>631010000</v>
          </cell>
          <cell r="L2538" t="str">
            <v>ҚР, ШҚО, Өскемен қ., Бажов көш., 10</v>
          </cell>
          <cell r="M2538" t="str">
            <v>Мамыр - Маусым</v>
          </cell>
          <cell r="N2538" t="str">
            <v>Шығыс-Қазақстан облысы, Өскемен қ.</v>
          </cell>
          <cell r="O2538" t="str">
            <v>DDP</v>
          </cell>
          <cell r="P2538" t="str">
            <v>Өтініш берген күннен бастап 10 жұмыс күні ішінде</v>
          </cell>
          <cell r="Q2538">
            <v>0</v>
          </cell>
          <cell r="R2538">
            <v>796</v>
          </cell>
          <cell r="S2538" t="str">
            <v>Дана</v>
          </cell>
        </row>
        <row r="2539">
          <cell r="A2539" t="str">
            <v>1611 Т</v>
          </cell>
          <cell r="B2539" t="str">
            <v>"ШҚ АЭК" АҚ</v>
          </cell>
          <cell r="C2539" t="str">
            <v>27.12.40.900.064.00.0796.000000000000</v>
          </cell>
          <cell r="D2539">
            <v>602109209</v>
          </cell>
          <cell r="E2539" t="str">
            <v xml:space="preserve">ШТАНГА 5БП.743.093 С-35М                                                                            </v>
          </cell>
          <cell r="F2539" t="str">
            <v xml:space="preserve">Блок-контакт </v>
          </cell>
          <cell r="G2539" t="str">
            <v>для высоковольтного выключателя</v>
          </cell>
          <cell r="H2539" t="str">
            <v xml:space="preserve">ШТАНГА 5БП.743.093 С-35М                                                                            </v>
          </cell>
          <cell r="I2539" t="str">
            <v>БК</v>
          </cell>
          <cell r="J2539">
            <v>0</v>
          </cell>
          <cell r="K2539">
            <v>631010000</v>
          </cell>
          <cell r="L2539" t="str">
            <v>ҚР, ШҚО, Өскемен қ., Бажов көш., 10</v>
          </cell>
          <cell r="M2539" t="str">
            <v>Желтоқсан-Қантар</v>
          </cell>
          <cell r="N2539" t="str">
            <v>Шығыс-Қазақстан облысы, Өскемен қ.</v>
          </cell>
          <cell r="O2539" t="str">
            <v>DDP</v>
          </cell>
          <cell r="P2539" t="str">
            <v>Шартқа қол қойылған күннен бастап 50 күнтізбелік күн ішінде</v>
          </cell>
          <cell r="Q2539">
            <v>0</v>
          </cell>
          <cell r="R2539">
            <v>796</v>
          </cell>
          <cell r="S2539" t="str">
            <v>Дана</v>
          </cell>
        </row>
        <row r="2540">
          <cell r="A2540" t="str">
            <v>1612 Т</v>
          </cell>
          <cell r="B2540" t="str">
            <v>"ШҚ АЭК" АҚ</v>
          </cell>
          <cell r="C2540" t="str">
            <v>27.11.62.900.007.00.0796.000000000000</v>
          </cell>
          <cell r="D2540">
            <v>602109238</v>
          </cell>
          <cell r="E2540" t="str">
            <v xml:space="preserve">Майкөрсеткіш шыны 8ВУ.175.008                                                                       </v>
          </cell>
          <cell r="F2540" t="str">
            <v>Маслоуказатель</v>
          </cell>
          <cell r="G2540" t="str">
            <v>для масляного трансформатора</v>
          </cell>
          <cell r="H2540" t="str">
            <v xml:space="preserve">Майкөрсеткіш шыны 8ВУ.175.008                                                                       </v>
          </cell>
          <cell r="I2540" t="str">
            <v>БК</v>
          </cell>
          <cell r="J2540">
            <v>0</v>
          </cell>
          <cell r="K2540">
            <v>631010000</v>
          </cell>
          <cell r="L2540" t="str">
            <v>ҚР, ШҚО, Өскемен қ., Бажов көш., 10</v>
          </cell>
          <cell r="M2540" t="str">
            <v>Желтоқсан-Қантар</v>
          </cell>
          <cell r="N2540" t="str">
            <v>Шығыс-Қазақстан облысы, Өскемен қ.</v>
          </cell>
          <cell r="O2540" t="str">
            <v>DDP</v>
          </cell>
          <cell r="P2540" t="str">
            <v>Шартқа қол қойылған күннен бастап 50 күнтізбелік күн ішінде</v>
          </cell>
          <cell r="Q2540">
            <v>0</v>
          </cell>
          <cell r="R2540">
            <v>796</v>
          </cell>
          <cell r="S2540" t="str">
            <v>Дана</v>
          </cell>
        </row>
        <row r="2541">
          <cell r="A2541" t="str">
            <v>1613 Т</v>
          </cell>
          <cell r="B2541" t="str">
            <v>"ШҚ АЭК" АҚ</v>
          </cell>
          <cell r="C2541" t="str">
            <v>27.12.40.900.039.00.0796.000000000000</v>
          </cell>
          <cell r="D2541">
            <v>602109266</v>
          </cell>
          <cell r="E2541" t="str">
            <v xml:space="preserve">Бакты тығыздау С-35                                                                                 </v>
          </cell>
          <cell r="F2541" t="str">
            <v>Уплотнение</v>
          </cell>
          <cell r="G2541" t="str">
            <v>высоковольтного выключателя</v>
          </cell>
          <cell r="H2541" t="str">
            <v xml:space="preserve">Бакты тығыздау С-35                                                                                 </v>
          </cell>
          <cell r="I2541" t="str">
            <v>БК</v>
          </cell>
          <cell r="J2541">
            <v>0</v>
          </cell>
          <cell r="K2541">
            <v>631010000</v>
          </cell>
          <cell r="L2541" t="str">
            <v>ҚР, ШҚО, Өскемен қ., Бажов көш., 10</v>
          </cell>
          <cell r="M2541" t="str">
            <v>Желтоқсан-Қантар</v>
          </cell>
          <cell r="N2541" t="str">
            <v>Шығыс-Қазақстан облысы, Өскемен қ.</v>
          </cell>
          <cell r="O2541" t="str">
            <v>DDP</v>
          </cell>
          <cell r="P2541" t="str">
            <v>Шартқа қол қойылған күннен бастап 50 күнтізбелік күн ішінде</v>
          </cell>
          <cell r="Q2541">
            <v>0</v>
          </cell>
          <cell r="R2541">
            <v>796</v>
          </cell>
          <cell r="S2541" t="str">
            <v>Дана</v>
          </cell>
        </row>
        <row r="2542">
          <cell r="A2542" t="str">
            <v>1614 Т</v>
          </cell>
          <cell r="B2542" t="str">
            <v>"ШҚ АЭК" АҚ</v>
          </cell>
          <cell r="C2542" t="str">
            <v>23.43.10.300.000.00.0796.000000000073</v>
          </cell>
          <cell r="D2542">
            <v>602110101</v>
          </cell>
          <cell r="E2542" t="str">
            <v>Тірек оқшаулатқыш ИО-10-7,5 1 УЗ</v>
          </cell>
          <cell r="F2542" t="str">
            <v>Изолятор</v>
          </cell>
          <cell r="G2542" t="str">
            <v>тип ИОР-10-7,50 I I УХЛ, Т2, керамический, опорный, армированный, ГОСТ 19797-85</v>
          </cell>
          <cell r="H2542" t="str">
            <v>Тірек оқшаулатқыш ИО-10-7,5 1 УЗ</v>
          </cell>
          <cell r="I2542" t="str">
            <v>ТСАТ</v>
          </cell>
          <cell r="J2542" t="str">
            <v>60</v>
          </cell>
          <cell r="K2542">
            <v>631010000</v>
          </cell>
          <cell r="L2542" t="str">
            <v>ҚР, ШҚО, Өскемен қ., Бажов көш., 10</v>
          </cell>
          <cell r="M2542" t="str">
            <v>Қантар-Ақпан</v>
          </cell>
          <cell r="N2542" t="str">
            <v>Шығыс-Қазақстан облысы, Өскемен қ.</v>
          </cell>
          <cell r="O2542" t="str">
            <v>DDP</v>
          </cell>
          <cell r="P2542" t="str">
            <v>Шартқа қол қойылған күннен бастап 50 күнтізбелік күн ішінде</v>
          </cell>
          <cell r="Q2542">
            <v>0</v>
          </cell>
          <cell r="R2542">
            <v>796</v>
          </cell>
          <cell r="S2542" t="str">
            <v>Дана</v>
          </cell>
        </row>
        <row r="2543">
          <cell r="A2543" t="str">
            <v>1614-1 Т</v>
          </cell>
          <cell r="B2543" t="str">
            <v>"ШҚ АЭК" АҚ</v>
          </cell>
          <cell r="C2543" t="str">
            <v>23.43.10.300.000.00.0796.000000000073</v>
          </cell>
          <cell r="D2543">
            <v>602110101</v>
          </cell>
          <cell r="E2543" t="str">
            <v>Тірек оқшаулатқыш ИО-10-7,5 1 УЗ</v>
          </cell>
          <cell r="F2543" t="str">
            <v>Изолятор</v>
          </cell>
          <cell r="G2543" t="str">
            <v>тип ИОР-10-7,50 I I УХЛ, Т2, керамический, опорный, армированный, ГОСТ 19797-85</v>
          </cell>
          <cell r="H2543" t="str">
            <v>Тірек оқшаулатқыш ИО-10-7,5 1 УЗ</v>
          </cell>
          <cell r="I2543" t="str">
            <v>БК</v>
          </cell>
          <cell r="J2543" t="str">
            <v>60</v>
          </cell>
          <cell r="K2543">
            <v>631010000</v>
          </cell>
          <cell r="L2543" t="str">
            <v>ҚР, ШҚО, Өскемен қ., Бажов көш., 10</v>
          </cell>
          <cell r="M2543" t="str">
            <v>Қантар-Ақпан</v>
          </cell>
          <cell r="N2543" t="str">
            <v>Шығыс-Қазақстан облысы, Өскемен қ.</v>
          </cell>
          <cell r="O2543" t="str">
            <v>DDP</v>
          </cell>
          <cell r="P2543" t="str">
            <v>Шартқа қол қойылған күннен бастап 50 күнтізбелік күн ішінде</v>
          </cell>
          <cell r="Q2543">
            <v>0</v>
          </cell>
          <cell r="R2543">
            <v>796</v>
          </cell>
          <cell r="S2543" t="str">
            <v>Дана</v>
          </cell>
        </row>
        <row r="2544">
          <cell r="A2544" t="str">
            <v>1615 Т</v>
          </cell>
          <cell r="B2544" t="str">
            <v>"ШҚ АЭК" АҚ</v>
          </cell>
          <cell r="C2544" t="str">
            <v>23.43.10.300.000.00.0796.000000000261</v>
          </cell>
          <cell r="D2544">
            <v>602110103</v>
          </cell>
          <cell r="E2544" t="str">
            <v>Тірек оқшаулатқыш  ИОС-110/400 УХЛ 1</v>
          </cell>
          <cell r="F2544" t="str">
            <v>Изолятор</v>
          </cell>
          <cell r="G2544" t="str">
            <v>ИОС-110/400, керамический, опорный, стержневой, армированный</v>
          </cell>
          <cell r="H2544" t="str">
            <v>Тірек оқшаулатқыш  ИОС-110/400 УХЛ 1</v>
          </cell>
          <cell r="I2544" t="str">
            <v>ТСАТ</v>
          </cell>
          <cell r="J2544" t="str">
            <v>60</v>
          </cell>
          <cell r="K2544">
            <v>631010000</v>
          </cell>
          <cell r="L2544" t="str">
            <v>ҚР, ШҚО, Өскемен қ., Бажов көш., 10</v>
          </cell>
          <cell r="M2544" t="str">
            <v>Қантар-Ақпан</v>
          </cell>
          <cell r="N2544" t="str">
            <v>Шығыс-Қазақстан облысы, Өскемен қ.</v>
          </cell>
          <cell r="O2544" t="str">
            <v>DDP</v>
          </cell>
          <cell r="P2544" t="str">
            <v>Шартқа қол қойылған күннен бастап 50 күнтізбелік күн ішінде</v>
          </cell>
          <cell r="Q2544">
            <v>0</v>
          </cell>
          <cell r="R2544">
            <v>796</v>
          </cell>
          <cell r="S2544" t="str">
            <v>Дана</v>
          </cell>
        </row>
        <row r="2545">
          <cell r="A2545" t="str">
            <v>1615-1 Т</v>
          </cell>
          <cell r="B2545" t="str">
            <v>"ШҚ АЭК" АҚ</v>
          </cell>
          <cell r="C2545" t="str">
            <v>23.43.10.300.000.00.0796.000000000261</v>
          </cell>
          <cell r="D2545">
            <v>602110103</v>
          </cell>
          <cell r="E2545" t="str">
            <v>Тірек оқшаулатқыш  ИОС-110/400 УХЛ 1</v>
          </cell>
          <cell r="F2545" t="str">
            <v>Изолятор</v>
          </cell>
          <cell r="G2545" t="str">
            <v>ИОС-110/400, керамический, опорный, стержневой, армированный</v>
          </cell>
          <cell r="H2545" t="str">
            <v>Тірек оқшаулатқыш  ИОС-110/400 УХЛ 1</v>
          </cell>
          <cell r="I2545" t="str">
            <v>БК</v>
          </cell>
          <cell r="J2545" t="str">
            <v>60</v>
          </cell>
          <cell r="K2545">
            <v>631010000</v>
          </cell>
          <cell r="L2545" t="str">
            <v>ҚР, ШҚО, Өскемен қ., Бажов көш., 10</v>
          </cell>
          <cell r="M2545" t="str">
            <v>Қантар-Ақпан</v>
          </cell>
          <cell r="N2545" t="str">
            <v>Шығыс-Қазақстан облысы, Өскемен қ.</v>
          </cell>
          <cell r="O2545" t="str">
            <v>DDP</v>
          </cell>
          <cell r="P2545" t="str">
            <v>Шартқа қол қойылған күннен бастап 50 күнтізбелік күн ішінде</v>
          </cell>
          <cell r="Q2545">
            <v>0</v>
          </cell>
          <cell r="R2545">
            <v>796</v>
          </cell>
          <cell r="S2545" t="str">
            <v>Дана</v>
          </cell>
        </row>
        <row r="2546">
          <cell r="A2546" t="str">
            <v>1616 Т</v>
          </cell>
          <cell r="B2546" t="str">
            <v>"ШҚ АЭК" АҚ</v>
          </cell>
          <cell r="C2546" t="str">
            <v>23.43.10.300.000.00.0796.000000000261</v>
          </cell>
          <cell r="D2546">
            <v>602110104</v>
          </cell>
          <cell r="E2546" t="str">
            <v xml:space="preserve">Тірек оқшаулатқыш ИОС-35/500 У1                                                                     </v>
          </cell>
          <cell r="F2546" t="str">
            <v>Изолятор</v>
          </cell>
          <cell r="G2546" t="str">
            <v>ИОС-110/400, керамический, опорный, стержневой, армированный</v>
          </cell>
          <cell r="H2546" t="str">
            <v xml:space="preserve">Тірек оқшаулатқыш ИОС-35/500 У1                                                                     </v>
          </cell>
          <cell r="I2546" t="str">
            <v>ТСАТ</v>
          </cell>
          <cell r="J2546" t="str">
            <v>60</v>
          </cell>
          <cell r="K2546">
            <v>631010000</v>
          </cell>
          <cell r="L2546" t="str">
            <v>ҚР, ШҚО, Өскемен қ., Бажов көш., 10</v>
          </cell>
          <cell r="M2546" t="str">
            <v>Қантар-Ақпан</v>
          </cell>
          <cell r="N2546" t="str">
            <v>Шығыс-Қазақстан облысы, Өскемен қ.</v>
          </cell>
          <cell r="O2546" t="str">
            <v>DDP</v>
          </cell>
          <cell r="P2546" t="str">
            <v>Шартқа қол қойылған күннен бастап 50 күнтізбелік күн ішінде</v>
          </cell>
          <cell r="Q2546">
            <v>0</v>
          </cell>
          <cell r="R2546">
            <v>796</v>
          </cell>
          <cell r="S2546" t="str">
            <v>Дана</v>
          </cell>
        </row>
        <row r="2547">
          <cell r="A2547" t="str">
            <v>1616-1 Т</v>
          </cell>
          <cell r="B2547" t="str">
            <v>"ШҚ АЭК" АҚ</v>
          </cell>
          <cell r="C2547" t="str">
            <v>23.43.10.300.000.00.0796.000000000261</v>
          </cell>
          <cell r="D2547">
            <v>602110104</v>
          </cell>
          <cell r="E2547" t="str">
            <v xml:space="preserve">Тірек оқшаулатқыш ИОС-35/500 У1                                                                     </v>
          </cell>
          <cell r="F2547" t="str">
            <v>Изолятор</v>
          </cell>
          <cell r="G2547" t="str">
            <v>ИОС-110/400, керамический, опорный, стержневой, армированный</v>
          </cell>
          <cell r="H2547" t="str">
            <v xml:space="preserve">Тірек оқшаулатқыш ИОС-35/500 У1                                                                     </v>
          </cell>
          <cell r="I2547" t="str">
            <v>БК</v>
          </cell>
          <cell r="J2547" t="str">
            <v>60</v>
          </cell>
          <cell r="K2547">
            <v>631010000</v>
          </cell>
          <cell r="L2547" t="str">
            <v>ҚР, ШҚО, Өскемен қ., Бажов көш., 10</v>
          </cell>
          <cell r="M2547" t="str">
            <v>Ақпан - Наурыз</v>
          </cell>
          <cell r="N2547" t="str">
            <v>Шығыс-Қазақстан облысы, Өскемен қ.</v>
          </cell>
          <cell r="O2547" t="str">
            <v>DDP</v>
          </cell>
          <cell r="P2547" t="str">
            <v>Шартқа қол қойылған күннен бастап 50 күнтізбелік күн ішінде</v>
          </cell>
          <cell r="Q2547">
            <v>0</v>
          </cell>
          <cell r="R2547">
            <v>796</v>
          </cell>
          <cell r="S2547" t="str">
            <v>Дана</v>
          </cell>
        </row>
        <row r="2548">
          <cell r="A2548" t="str">
            <v>1616-2 Т</v>
          </cell>
          <cell r="B2548" t="str">
            <v>"ШҚ АЭК" АҚ</v>
          </cell>
          <cell r="C2548" t="str">
            <v>23.43.10.300.000.00.0796.000000000261</v>
          </cell>
          <cell r="D2548">
            <v>602110104</v>
          </cell>
          <cell r="E2548" t="str">
            <v xml:space="preserve">Тірек оқшаулатқыш ИОС-35/500 У1                                                                     </v>
          </cell>
          <cell r="F2548" t="str">
            <v>Изолятор</v>
          </cell>
          <cell r="G2548" t="str">
            <v>ИОС-110/400, керамический, опорный, стержневой, армированный</v>
          </cell>
          <cell r="H2548" t="str">
            <v xml:space="preserve">Тірек оқшаулатқыш ИОС-35/500 У1                                                                     </v>
          </cell>
          <cell r="I2548" t="str">
            <v>БК</v>
          </cell>
          <cell r="J2548">
            <v>0</v>
          </cell>
          <cell r="K2548">
            <v>631010000</v>
          </cell>
          <cell r="L2548" t="str">
            <v>ҚР, ШҚО, Өскемен қ., Бажов көш., 10</v>
          </cell>
          <cell r="M2548" t="str">
            <v>Наурыз - Сәуір</v>
          </cell>
          <cell r="N2548" t="str">
            <v>Шығыс-Қазақстан облысы, Өскемен қ.</v>
          </cell>
          <cell r="O2548" t="str">
            <v>DDP</v>
          </cell>
          <cell r="P2548" t="str">
            <v>Шартқа қол қойылған күннен бастап 50 күнтізбелік күн ішінде</v>
          </cell>
          <cell r="Q2548">
            <v>0</v>
          </cell>
          <cell r="R2548">
            <v>796</v>
          </cell>
          <cell r="S2548" t="str">
            <v>Дана</v>
          </cell>
        </row>
        <row r="2549">
          <cell r="A2549" t="str">
            <v>1617 Т</v>
          </cell>
          <cell r="B2549" t="str">
            <v>"ШҚ АЭК" АҚ</v>
          </cell>
          <cell r="C2549" t="str">
            <v>23.43.10.300.000.00.0796.000000000261</v>
          </cell>
          <cell r="D2549">
            <v>602110108</v>
          </cell>
          <cell r="E2549" t="str">
            <v xml:space="preserve">Тірек оқшаулатқышы ИОС-110/600 УХЛ 1                                                                </v>
          </cell>
          <cell r="F2549" t="str">
            <v>Изолятор</v>
          </cell>
          <cell r="G2549" t="str">
            <v>ИОС-110/400, керамический, опорный, стержневой, армированный</v>
          </cell>
          <cell r="H2549" t="str">
            <v xml:space="preserve">Тірек оқшаулатқышы ИОС-110/600 УХЛ 1                                                                </v>
          </cell>
          <cell r="I2549" t="str">
            <v>ТСАТ</v>
          </cell>
          <cell r="J2549" t="str">
            <v>60</v>
          </cell>
          <cell r="K2549">
            <v>631010000</v>
          </cell>
          <cell r="L2549" t="str">
            <v>ҚР, ШҚО, Өскемен қ., Бажов көш., 10</v>
          </cell>
          <cell r="M2549" t="str">
            <v>Қантар-Ақпан</v>
          </cell>
          <cell r="N2549" t="str">
            <v>Шығыс-Қазақстан облысы, Өскемен қ.</v>
          </cell>
          <cell r="O2549" t="str">
            <v>DDP</v>
          </cell>
          <cell r="P2549" t="str">
            <v>Шартқа қол қойылған күннен бастап 50 күнтізбелік күн ішінде</v>
          </cell>
          <cell r="Q2549">
            <v>0</v>
          </cell>
          <cell r="R2549">
            <v>796</v>
          </cell>
          <cell r="S2549" t="str">
            <v>Дана</v>
          </cell>
        </row>
        <row r="2550">
          <cell r="A2550" t="str">
            <v>1617-1 Т</v>
          </cell>
          <cell r="B2550" t="str">
            <v>"ШҚ АЭК" АҚ</v>
          </cell>
          <cell r="C2550" t="str">
            <v>23.43.10.300.000.00.0796.000000000261</v>
          </cell>
          <cell r="D2550">
            <v>602110108</v>
          </cell>
          <cell r="E2550" t="str">
            <v xml:space="preserve">Тірек оқшаулатқышы ИОС-110/600 УХЛ 1                                                                </v>
          </cell>
          <cell r="F2550" t="str">
            <v>Изолятор</v>
          </cell>
          <cell r="G2550" t="str">
            <v>ИОС-110/400, керамический, опорный, стержневой, армированный</v>
          </cell>
          <cell r="H2550" t="str">
            <v xml:space="preserve">Тірек оқшаулатқышы ИОС-110/600 УХЛ 1                                                                </v>
          </cell>
          <cell r="I2550" t="str">
            <v>БК</v>
          </cell>
          <cell r="J2550" t="str">
            <v>60</v>
          </cell>
          <cell r="K2550">
            <v>631010000</v>
          </cell>
          <cell r="L2550" t="str">
            <v>ҚР, ШҚО, Өскемен қ., Бажов көш., 10</v>
          </cell>
          <cell r="M2550" t="str">
            <v>Ақпан - Наурыз</v>
          </cell>
          <cell r="N2550" t="str">
            <v>Шығыс-Қазақстан облысы, Өскемен қ.</v>
          </cell>
          <cell r="O2550" t="str">
            <v>DDP</v>
          </cell>
          <cell r="P2550" t="str">
            <v>Шартқа қол қойылған күннен бастап 50 күнтізбелік күн ішінде</v>
          </cell>
          <cell r="Q2550">
            <v>0</v>
          </cell>
          <cell r="R2550">
            <v>796</v>
          </cell>
          <cell r="S2550" t="str">
            <v>Дана</v>
          </cell>
        </row>
        <row r="2551">
          <cell r="A2551" t="str">
            <v>1617-2 Т</v>
          </cell>
          <cell r="B2551" t="str">
            <v>"ШҚ АЭК" АҚ</v>
          </cell>
          <cell r="C2551" t="str">
            <v>23.43.10.300.000.00.0796.000000000261</v>
          </cell>
          <cell r="D2551">
            <v>602110108</v>
          </cell>
          <cell r="E2551" t="str">
            <v xml:space="preserve">Тірек оқшаулатқышы ИОС-110/600 УХЛ 1                                                                </v>
          </cell>
          <cell r="F2551" t="str">
            <v>Изолятор</v>
          </cell>
          <cell r="G2551" t="str">
            <v>ИОС-110/400, керамический, опорный, стержневой, армированный</v>
          </cell>
          <cell r="H2551" t="str">
            <v xml:space="preserve">Тірек оқшаулатқышы ИОС-110/600 УХЛ 1                                                                </v>
          </cell>
          <cell r="I2551" t="str">
            <v>БК</v>
          </cell>
          <cell r="J2551">
            <v>0</v>
          </cell>
          <cell r="K2551">
            <v>631010000</v>
          </cell>
          <cell r="L2551" t="str">
            <v>ҚР, ШҚО, Өскемен қ., Бажов көш., 10</v>
          </cell>
          <cell r="M2551" t="str">
            <v>Наурыз - Сәуір</v>
          </cell>
          <cell r="N2551" t="str">
            <v>Шығыс-Қазақстан облысы, Өскемен қ.</v>
          </cell>
          <cell r="O2551" t="str">
            <v>DDP</v>
          </cell>
          <cell r="P2551" t="str">
            <v>Шартқа қол қойылған күннен бастап 50 күнтізбелік күн ішінде</v>
          </cell>
          <cell r="Q2551">
            <v>0</v>
          </cell>
          <cell r="R2551">
            <v>796</v>
          </cell>
          <cell r="S2551" t="str">
            <v>Дана</v>
          </cell>
        </row>
        <row r="2552">
          <cell r="A2552" t="str">
            <v>1618 Т</v>
          </cell>
          <cell r="B2552" t="str">
            <v>"ШҚ АЭК" АҚ</v>
          </cell>
          <cell r="C2552" t="str">
            <v>23.43.10.300.000.00.0796.000000000261</v>
          </cell>
          <cell r="D2552">
            <v>602110109</v>
          </cell>
          <cell r="E2552" t="str">
            <v xml:space="preserve">Тірек оқшаулатқыш ИОС-10/2000 УХЛ1                                                                  </v>
          </cell>
          <cell r="F2552" t="str">
            <v>Изолятор</v>
          </cell>
          <cell r="G2552" t="str">
            <v>ИОС-110/400, керамический, опорный, стержневой, армированный</v>
          </cell>
          <cell r="H2552" t="str">
            <v xml:space="preserve">Тірек оқшаулатқыш ИОС-10/2000 УХЛ1                                                                  </v>
          </cell>
          <cell r="I2552" t="str">
            <v>ТСАТ</v>
          </cell>
          <cell r="J2552" t="str">
            <v>60</v>
          </cell>
          <cell r="K2552">
            <v>631010000</v>
          </cell>
          <cell r="L2552" t="str">
            <v>ҚР, ШҚО, Өскемен қ., Бажов көш., 10</v>
          </cell>
          <cell r="M2552" t="str">
            <v>Қантар-Ақпан</v>
          </cell>
          <cell r="N2552" t="str">
            <v>Шығыс-Қазақстан облысы, Өскемен қ.</v>
          </cell>
          <cell r="O2552" t="str">
            <v>DDP</v>
          </cell>
          <cell r="P2552" t="str">
            <v>Шартқа қол қойылған күннен бастап 50 күнтізбелік күн ішінде</v>
          </cell>
          <cell r="Q2552">
            <v>0</v>
          </cell>
          <cell r="R2552">
            <v>796</v>
          </cell>
          <cell r="S2552" t="str">
            <v>Дана</v>
          </cell>
        </row>
        <row r="2553">
          <cell r="A2553" t="str">
            <v>1618-1 Т</v>
          </cell>
          <cell r="B2553" t="str">
            <v>"ШҚ АЭК" АҚ</v>
          </cell>
          <cell r="C2553" t="str">
            <v>23.43.10.300.000.00.0796.000000000261</v>
          </cell>
          <cell r="D2553">
            <v>602110109</v>
          </cell>
          <cell r="E2553" t="str">
            <v xml:space="preserve">Тірек оқшаулатқыш ИОС-10/2000 УХЛ1                                                                  </v>
          </cell>
          <cell r="F2553" t="str">
            <v>Изолятор</v>
          </cell>
          <cell r="G2553" t="str">
            <v>ИОС-110/400, керамический, опорный, стержневой, армированный</v>
          </cell>
          <cell r="H2553" t="str">
            <v xml:space="preserve">Тірек оқшаулатқыш ИОС-10/2000 УХЛ1                                                                  </v>
          </cell>
          <cell r="I2553" t="str">
            <v>БК</v>
          </cell>
          <cell r="J2553" t="str">
            <v>60</v>
          </cell>
          <cell r="K2553">
            <v>631010000</v>
          </cell>
          <cell r="L2553" t="str">
            <v>ҚР, ШҚО, Өскемен қ., Бажов көш., 10</v>
          </cell>
          <cell r="M2553" t="str">
            <v>Ақпан - Наурыз</v>
          </cell>
          <cell r="N2553" t="str">
            <v>Шығыс-Қазақстан облысы, Өскемен қ.</v>
          </cell>
          <cell r="O2553" t="str">
            <v>DDP</v>
          </cell>
          <cell r="P2553" t="str">
            <v>Шартқа қол қойылған күннен бастап 50 күнтізбелік күн ішінде</v>
          </cell>
          <cell r="Q2553">
            <v>0</v>
          </cell>
          <cell r="R2553">
            <v>796</v>
          </cell>
          <cell r="S2553" t="str">
            <v>Дана</v>
          </cell>
        </row>
        <row r="2554">
          <cell r="A2554" t="str">
            <v>1618-2 Т</v>
          </cell>
          <cell r="B2554" t="str">
            <v>"ШҚ АЭК" АҚ</v>
          </cell>
          <cell r="C2554" t="str">
            <v>23.43.10.300.000.00.0796.000000000261</v>
          </cell>
          <cell r="D2554">
            <v>602110109</v>
          </cell>
          <cell r="E2554" t="str">
            <v xml:space="preserve">Тірек оқшаулатқыш ИОС-10/2000 УХЛ1                                                                  </v>
          </cell>
          <cell r="F2554" t="str">
            <v>Изолятор</v>
          </cell>
          <cell r="G2554" t="str">
            <v>ИОС-110/400, керамический, опорный, стержневой, армированный</v>
          </cell>
          <cell r="H2554" t="str">
            <v xml:space="preserve">Тірек оқшаулатқыш ИОС-10/2000 УХЛ1                                                                  </v>
          </cell>
          <cell r="I2554" t="str">
            <v>БК</v>
          </cell>
          <cell r="J2554">
            <v>0</v>
          </cell>
          <cell r="K2554">
            <v>631010000</v>
          </cell>
          <cell r="L2554" t="str">
            <v>ҚР, ШҚО, Өскемен қ., Бажов көш., 10</v>
          </cell>
          <cell r="M2554" t="str">
            <v>Наурыз - Сәуір</v>
          </cell>
          <cell r="N2554" t="str">
            <v>Шығыс-Қазақстан облысы, Өскемен қ.</v>
          </cell>
          <cell r="O2554" t="str">
            <v>DDP</v>
          </cell>
          <cell r="P2554" t="str">
            <v>Шартқа қол қойылған күннен бастап 50 күнтізбелік күн ішінде</v>
          </cell>
          <cell r="Q2554">
            <v>0</v>
          </cell>
          <cell r="R2554">
            <v>796</v>
          </cell>
          <cell r="S2554" t="str">
            <v>Дана</v>
          </cell>
        </row>
        <row r="2555">
          <cell r="A2555" t="str">
            <v>1619 Т</v>
          </cell>
          <cell r="B2555" t="str">
            <v>"ШҚ АЭК" АҚ</v>
          </cell>
          <cell r="C2555" t="str">
            <v>23.43.10.300.000.00.0796.000000000260</v>
          </cell>
          <cell r="D2555">
            <v>602111105</v>
          </cell>
          <cell r="E2555" t="str">
            <v xml:space="preserve">Өткерме оқшаулатқыш ИПТ-1/250 УХЛ1                                                                  </v>
          </cell>
          <cell r="F2555" t="str">
            <v>Изолятор</v>
          </cell>
          <cell r="G2555" t="str">
            <v>ИПТ-1/250 01, фарфоровый, проходной, неармированный</v>
          </cell>
          <cell r="H2555" t="str">
            <v xml:space="preserve">Өткерме оқшаулатқыш ИПТ-1/250 УХЛ1                                                                  </v>
          </cell>
          <cell r="I2555" t="str">
            <v>ТСАТ</v>
          </cell>
          <cell r="J2555" t="str">
            <v>60</v>
          </cell>
          <cell r="K2555">
            <v>631010000</v>
          </cell>
          <cell r="L2555" t="str">
            <v>ҚР, ШҚО, Өскемен қ., Бажов көш., 10</v>
          </cell>
          <cell r="M2555" t="str">
            <v>Қантар-Ақпан</v>
          </cell>
          <cell r="N2555" t="str">
            <v>Шығыс-Қазақстан облысы, Өскемен қ.</v>
          </cell>
          <cell r="O2555" t="str">
            <v>DDP</v>
          </cell>
          <cell r="P2555" t="str">
            <v>Шартқа қол қойылған күннен бастап 50 күнтізбелік күн ішінде</v>
          </cell>
          <cell r="Q2555">
            <v>0</v>
          </cell>
          <cell r="R2555">
            <v>796</v>
          </cell>
          <cell r="S2555" t="str">
            <v>Дана</v>
          </cell>
        </row>
        <row r="2556">
          <cell r="A2556" t="str">
            <v>1619-1 Т</v>
          </cell>
          <cell r="B2556" t="str">
            <v>"ШҚ АЭК" АҚ</v>
          </cell>
          <cell r="C2556" t="str">
            <v>23.43.10.300.000.00.0796.000000000260</v>
          </cell>
          <cell r="D2556">
            <v>602111105</v>
          </cell>
          <cell r="E2556" t="str">
            <v xml:space="preserve">Өткерме оқшаулатқыш ИПТ-1/250 УХЛ1                                                                  </v>
          </cell>
          <cell r="F2556" t="str">
            <v>Изолятор</v>
          </cell>
          <cell r="G2556" t="str">
            <v>ИПТ-1/250 01, фарфоровый, проходной, неармированный</v>
          </cell>
          <cell r="H2556" t="str">
            <v xml:space="preserve">Өткерме оқшаулатқыш ИПТ-1/250 УХЛ1                                                                  </v>
          </cell>
          <cell r="I2556" t="str">
            <v>БК</v>
          </cell>
          <cell r="J2556" t="str">
            <v>60</v>
          </cell>
          <cell r="K2556">
            <v>631010000</v>
          </cell>
          <cell r="L2556" t="str">
            <v>ҚР, ШҚО, Өскемен қ., Бажов көш., 10</v>
          </cell>
          <cell r="M2556" t="str">
            <v>Қантар-Ақпан</v>
          </cell>
          <cell r="N2556" t="str">
            <v>Шығыс-Қазақстан облысы, Өскемен қ.</v>
          </cell>
          <cell r="O2556" t="str">
            <v>DDP</v>
          </cell>
          <cell r="P2556" t="str">
            <v>Шартқа қол қойылған күннен бастап 50 күнтізбелік күн ішінде</v>
          </cell>
          <cell r="Q2556">
            <v>0</v>
          </cell>
          <cell r="R2556">
            <v>796</v>
          </cell>
          <cell r="S2556" t="str">
            <v>Дана</v>
          </cell>
        </row>
        <row r="2557">
          <cell r="A2557" t="str">
            <v>1620 Т</v>
          </cell>
          <cell r="B2557" t="str">
            <v>"ШҚ АЭК" АҚ</v>
          </cell>
          <cell r="C2557" t="str">
            <v>23.43.10.300.000.00.0796.000000000260</v>
          </cell>
          <cell r="D2557">
            <v>602111107</v>
          </cell>
          <cell r="E2557" t="str">
            <v xml:space="preserve">Оқшаулатқыш ИПТ-1/400                                                                               </v>
          </cell>
          <cell r="F2557" t="str">
            <v>Изолятор</v>
          </cell>
          <cell r="G2557" t="str">
            <v>ИПТ-1/250 01, фарфоровый, проходной, неармированный</v>
          </cell>
          <cell r="H2557" t="str">
            <v xml:space="preserve">Оқшаулатқыш ИПТ-1/400                                                                               </v>
          </cell>
          <cell r="I2557" t="str">
            <v>ТСАТ</v>
          </cell>
          <cell r="J2557" t="str">
            <v>60</v>
          </cell>
          <cell r="K2557">
            <v>631010000</v>
          </cell>
          <cell r="L2557" t="str">
            <v>ҚР, ШҚО, Өскемен қ., Бажов көш., 10</v>
          </cell>
          <cell r="M2557" t="str">
            <v>Қантар-Ақпан</v>
          </cell>
          <cell r="N2557" t="str">
            <v>Шығыс-Қазақстан облысы, Өскемен қ.</v>
          </cell>
          <cell r="O2557" t="str">
            <v>DDP</v>
          </cell>
          <cell r="P2557" t="str">
            <v>Шартқа қол қойылған күннен бастап 50 күнтізбелік күн ішінде</v>
          </cell>
          <cell r="Q2557">
            <v>0</v>
          </cell>
          <cell r="R2557">
            <v>796</v>
          </cell>
          <cell r="S2557" t="str">
            <v>Дана</v>
          </cell>
        </row>
        <row r="2558">
          <cell r="A2558" t="str">
            <v>1620-1 Т</v>
          </cell>
          <cell r="B2558" t="str">
            <v>"ШҚ АЭК" АҚ</v>
          </cell>
          <cell r="C2558" t="str">
            <v>23.43.10.300.000.00.0796.000000000260</v>
          </cell>
          <cell r="D2558">
            <v>602111107</v>
          </cell>
          <cell r="E2558" t="str">
            <v xml:space="preserve">Оқшаулатқыш ИПТ-1/400                                                                               </v>
          </cell>
          <cell r="F2558" t="str">
            <v>Изолятор</v>
          </cell>
          <cell r="G2558" t="str">
            <v>ИПТ-1/250 01, фарфоровый, проходной, неармированный</v>
          </cell>
          <cell r="H2558" t="str">
            <v xml:space="preserve">Оқшаулатқыш ИПТ-1/400                                                                               </v>
          </cell>
          <cell r="I2558" t="str">
            <v>БК</v>
          </cell>
          <cell r="J2558" t="str">
            <v>60</v>
          </cell>
          <cell r="K2558">
            <v>631010000</v>
          </cell>
          <cell r="L2558" t="str">
            <v>ҚР, ШҚО, Өскемен қ., Бажов көш., 10</v>
          </cell>
          <cell r="M2558" t="str">
            <v>Қантар-Ақпан</v>
          </cell>
          <cell r="N2558" t="str">
            <v>Шығыс-Қазақстан облысы, Өскемен қ.</v>
          </cell>
          <cell r="O2558" t="str">
            <v>DDP</v>
          </cell>
          <cell r="P2558" t="str">
            <v>Шартқа қол қойылған күннен бастап 50 күнтізбелік күн ішінде</v>
          </cell>
          <cell r="Q2558">
            <v>0</v>
          </cell>
          <cell r="R2558">
            <v>796</v>
          </cell>
          <cell r="S2558" t="str">
            <v>Дана</v>
          </cell>
        </row>
        <row r="2559">
          <cell r="A2559" t="str">
            <v>1621 Т</v>
          </cell>
          <cell r="B2559" t="str">
            <v>"ШҚ АЭК" АҚ</v>
          </cell>
          <cell r="C2559" t="str">
            <v>23.43.10.300.000.00.0796.000000000260</v>
          </cell>
          <cell r="D2559">
            <v>602111109</v>
          </cell>
          <cell r="E2559" t="str">
            <v>Өткерме оқшаулатқыш ИПТ-10/400 А 01 (518)</v>
          </cell>
          <cell r="F2559" t="str">
            <v>Изолятор</v>
          </cell>
          <cell r="G2559" t="str">
            <v>ИПТ-1/250 01, фарфоровый, проходной, неармированный</v>
          </cell>
          <cell r="H2559" t="str">
            <v>Өткерме оқшаулатқыш ИПТ-10/400 А 01 (518)</v>
          </cell>
          <cell r="I2559" t="str">
            <v>ТСАТ</v>
          </cell>
          <cell r="J2559" t="str">
            <v>60</v>
          </cell>
          <cell r="K2559">
            <v>631010000</v>
          </cell>
          <cell r="L2559" t="str">
            <v>ҚР, ШҚО, Өскемен қ., Бажов көш., 10</v>
          </cell>
          <cell r="M2559" t="str">
            <v>Қантар-Ақпан</v>
          </cell>
          <cell r="N2559" t="str">
            <v>Шығыс-Қазақстан облысы, Өскемен қ.</v>
          </cell>
          <cell r="O2559" t="str">
            <v>DDP</v>
          </cell>
          <cell r="P2559" t="str">
            <v>Шартқа қол қойылған күннен бастап 50 күнтізбелік күн ішінде</v>
          </cell>
          <cell r="Q2559">
            <v>0</v>
          </cell>
          <cell r="R2559">
            <v>796</v>
          </cell>
          <cell r="S2559" t="str">
            <v>Дана</v>
          </cell>
        </row>
        <row r="2560">
          <cell r="A2560" t="str">
            <v>1621-1 Т</v>
          </cell>
          <cell r="B2560" t="str">
            <v>"ШҚ АЭК" АҚ</v>
          </cell>
          <cell r="C2560" t="str">
            <v>23.43.10.300.000.00.0796.000000000260</v>
          </cell>
          <cell r="D2560">
            <v>602111109</v>
          </cell>
          <cell r="E2560" t="str">
            <v>Өткерме оқшаулатқыш ИПТ-10/400 А 01 (518)</v>
          </cell>
          <cell r="F2560" t="str">
            <v>Изолятор</v>
          </cell>
          <cell r="G2560" t="str">
            <v>ИПТ-1/250 01, фарфоровый, проходной, неармированный</v>
          </cell>
          <cell r="H2560" t="str">
            <v>Өткерме оқшаулатқыш ИПТ-10/400 А 01 (518)</v>
          </cell>
          <cell r="I2560" t="str">
            <v>БК</v>
          </cell>
          <cell r="J2560" t="str">
            <v>60</v>
          </cell>
          <cell r="K2560">
            <v>631010000</v>
          </cell>
          <cell r="L2560" t="str">
            <v>ҚР, ШҚО, Өскемен қ., Бажов көш., 10</v>
          </cell>
          <cell r="M2560" t="str">
            <v>Қантар-Ақпан</v>
          </cell>
          <cell r="N2560" t="str">
            <v>Шығыс-Қазақстан облысы, Өскемен қ.</v>
          </cell>
          <cell r="O2560" t="str">
            <v>DDP</v>
          </cell>
          <cell r="P2560" t="str">
            <v>Шартқа қол қойылған күннен бастап 50 күнтізбелік күн ішінде</v>
          </cell>
          <cell r="Q2560">
            <v>0</v>
          </cell>
          <cell r="R2560">
            <v>796</v>
          </cell>
          <cell r="S2560" t="str">
            <v>Дана</v>
          </cell>
        </row>
        <row r="2561">
          <cell r="A2561" t="str">
            <v>1622 Т</v>
          </cell>
          <cell r="B2561" t="str">
            <v>"ШҚ АЭК" АҚ</v>
          </cell>
          <cell r="C2561" t="str">
            <v>23.43.10.300.000.00.0796.000000000260</v>
          </cell>
          <cell r="D2561">
            <v>602111113</v>
          </cell>
          <cell r="E2561" t="str">
            <v xml:space="preserve">Өткерме оқшаулатқышИПТ-6-10/250 А УХЛТ1                                                             </v>
          </cell>
          <cell r="F2561" t="str">
            <v>Изолятор</v>
          </cell>
          <cell r="G2561" t="str">
            <v>ИПТ-1/250 01, фарфоровый, проходной, неармированный</v>
          </cell>
          <cell r="H2561" t="str">
            <v xml:space="preserve">Өткерме оқшаулатқышИПТ-6-10/250 А УХЛТ1                                                             </v>
          </cell>
          <cell r="I2561" t="str">
            <v>ТСАТ</v>
          </cell>
          <cell r="J2561" t="str">
            <v>60</v>
          </cell>
          <cell r="K2561">
            <v>631010000</v>
          </cell>
          <cell r="L2561" t="str">
            <v>ҚР, ШҚО, Өскемен қ., Бажов көш., 10</v>
          </cell>
          <cell r="M2561" t="str">
            <v>Қантар-Ақпан</v>
          </cell>
          <cell r="N2561" t="str">
            <v>Шығыс-Қазақстан облысы, Өскемен қ.</v>
          </cell>
          <cell r="O2561" t="str">
            <v>DDP</v>
          </cell>
          <cell r="P2561" t="str">
            <v>Шартқа қол қойылған күннен бастап 50 күнтізбелік күн ішінде</v>
          </cell>
          <cell r="Q2561">
            <v>0</v>
          </cell>
          <cell r="R2561">
            <v>796</v>
          </cell>
          <cell r="S2561" t="str">
            <v>Дана</v>
          </cell>
        </row>
        <row r="2562">
          <cell r="A2562" t="str">
            <v>1622-1 Т</v>
          </cell>
          <cell r="B2562" t="str">
            <v>"ШҚ АЭК" АҚ</v>
          </cell>
          <cell r="C2562" t="str">
            <v>23.43.10.300.000.00.0796.000000000260</v>
          </cell>
          <cell r="D2562">
            <v>602111113</v>
          </cell>
          <cell r="E2562" t="str">
            <v xml:space="preserve">Өткерме оқшаулатқышИПТ-6-10/250 А УХЛТ1                                                             </v>
          </cell>
          <cell r="F2562" t="str">
            <v>Изолятор</v>
          </cell>
          <cell r="G2562" t="str">
            <v>ИПТ-1/250 01, фарфоровый, проходной, неармированный</v>
          </cell>
          <cell r="H2562" t="str">
            <v xml:space="preserve">Өткерме оқшаулатқышИПТ-6-10/250 А УХЛТ1                                                             </v>
          </cell>
          <cell r="I2562" t="str">
            <v>БК</v>
          </cell>
          <cell r="J2562" t="str">
            <v>60</v>
          </cell>
          <cell r="K2562">
            <v>631010000</v>
          </cell>
          <cell r="L2562" t="str">
            <v>ҚР, ШҚО, Өскемен қ., Бажов көш., 10</v>
          </cell>
          <cell r="M2562" t="str">
            <v>Қантар-Ақпан</v>
          </cell>
          <cell r="N2562" t="str">
            <v>Шығыс-Қазақстан облысы, Өскемен қ.</v>
          </cell>
          <cell r="O2562" t="str">
            <v>DDP</v>
          </cell>
          <cell r="P2562" t="str">
            <v>Шартқа қол қойылған күннен бастап 50 күнтізбелік күн ішінде</v>
          </cell>
          <cell r="Q2562">
            <v>0</v>
          </cell>
          <cell r="R2562">
            <v>796</v>
          </cell>
          <cell r="S2562" t="str">
            <v>Дана</v>
          </cell>
        </row>
        <row r="2563">
          <cell r="A2563" t="str">
            <v>1623 Т</v>
          </cell>
          <cell r="B2563" t="str">
            <v>"ШҚ АЭК" АҚ</v>
          </cell>
          <cell r="C2563" t="str">
            <v>23.43.10.300.000.00.0796.000000000257</v>
          </cell>
          <cell r="D2563">
            <v>602111115</v>
          </cell>
          <cell r="E2563" t="str">
            <v>Өткерме оқшаулатқыш ИПУ-10/630-7,5 УХЛ1</v>
          </cell>
          <cell r="F2563" t="str">
            <v>Изолятор</v>
          </cell>
          <cell r="G2563" t="str">
            <v>тип ИПУ-10/630-7,5 УХЛ1, керамический, проходной, армированный</v>
          </cell>
          <cell r="H2563" t="str">
            <v>Өткерме оқшаулатқыш ИПУ-10/630-7,5 УХЛ1</v>
          </cell>
          <cell r="I2563" t="str">
            <v>ТСАТ</v>
          </cell>
          <cell r="J2563" t="str">
            <v>60</v>
          </cell>
          <cell r="K2563">
            <v>631010000</v>
          </cell>
          <cell r="L2563" t="str">
            <v>ҚР, ШҚО, Өскемен қ., Бажов көш., 10</v>
          </cell>
          <cell r="M2563" t="str">
            <v>Қантар-Ақпан</v>
          </cell>
          <cell r="N2563" t="str">
            <v>Шығыс-Қазақстан облысы, Өскемен қ.</v>
          </cell>
          <cell r="O2563" t="str">
            <v>DDP</v>
          </cell>
          <cell r="P2563" t="str">
            <v>Шартқа қол қойылған күннен бастап 50 күнтізбелік күн ішінде</v>
          </cell>
          <cell r="Q2563">
            <v>0</v>
          </cell>
          <cell r="R2563">
            <v>796</v>
          </cell>
          <cell r="S2563" t="str">
            <v>Дана</v>
          </cell>
        </row>
        <row r="2564">
          <cell r="A2564" t="str">
            <v>1623-1 Т</v>
          </cell>
          <cell r="B2564" t="str">
            <v>"ШҚ АЭК" АҚ</v>
          </cell>
          <cell r="C2564" t="str">
            <v>23.43.10.300.000.00.0796.000000000257</v>
          </cell>
          <cell r="D2564">
            <v>602111115</v>
          </cell>
          <cell r="E2564" t="str">
            <v>Өткерме оқшаулатқыш ИПУ-10/630-7,5 УХЛ1</v>
          </cell>
          <cell r="F2564" t="str">
            <v>Изолятор</v>
          </cell>
          <cell r="G2564" t="str">
            <v>тип ИПУ-10/630-7,5 УХЛ1, керамический, проходной, армированный</v>
          </cell>
          <cell r="H2564" t="str">
            <v>Өткерме оқшаулатқыш ИПУ-10/630-7,5 УХЛ1</v>
          </cell>
          <cell r="I2564" t="str">
            <v>БК</v>
          </cell>
          <cell r="J2564" t="str">
            <v>60</v>
          </cell>
          <cell r="K2564">
            <v>631010000</v>
          </cell>
          <cell r="L2564" t="str">
            <v>ҚР, ШҚО, Өскемен қ., Бажов көш., 10</v>
          </cell>
          <cell r="M2564" t="str">
            <v>Қантар-Ақпан</v>
          </cell>
          <cell r="N2564" t="str">
            <v>Шығыс-Қазақстан облысы, Өскемен қ.</v>
          </cell>
          <cell r="O2564" t="str">
            <v>DDP</v>
          </cell>
          <cell r="P2564" t="str">
            <v>Шартқа қол қойылған күннен бастап 50 күнтізбелік күн ішінде</v>
          </cell>
          <cell r="Q2564">
            <v>0</v>
          </cell>
          <cell r="R2564">
            <v>796</v>
          </cell>
          <cell r="S2564" t="str">
            <v>Дана</v>
          </cell>
        </row>
        <row r="2565">
          <cell r="A2565" t="str">
            <v>1624 Т</v>
          </cell>
          <cell r="B2565" t="str">
            <v>"ШҚ АЭК" АҚ</v>
          </cell>
          <cell r="C2565" t="str">
            <v>23.43.10.300.000.00.0796.000000000184</v>
          </cell>
          <cell r="D2565">
            <v>602111116</v>
          </cell>
          <cell r="E2565" t="str">
            <v xml:space="preserve">Өткерме оқшаулатқыш ИПУ-10/1000-7,5 УХЛ2                                                            </v>
          </cell>
          <cell r="F2565" t="str">
            <v>Изолятор</v>
          </cell>
          <cell r="G2565" t="str">
            <v>тип ИПУ-10/630-7,5 Т1, керамический, проходной, армированный, ГОСТ 20454-85</v>
          </cell>
          <cell r="H2565" t="str">
            <v xml:space="preserve">Өткерме оқшаулатқыш ИПУ-10/1000-7,5 УХЛ2                                                            </v>
          </cell>
          <cell r="I2565" t="str">
            <v>ТСАТ</v>
          </cell>
          <cell r="J2565" t="str">
            <v>60</v>
          </cell>
          <cell r="K2565">
            <v>631010000</v>
          </cell>
          <cell r="L2565" t="str">
            <v>ҚР, ШҚО, Өскемен қ., Бажов көш., 10</v>
          </cell>
          <cell r="M2565" t="str">
            <v>Қантар-Ақпан</v>
          </cell>
          <cell r="N2565" t="str">
            <v>Шығыс-Қазақстан облысы, Өскемен қ.</v>
          </cell>
          <cell r="O2565" t="str">
            <v>DDP</v>
          </cell>
          <cell r="P2565" t="str">
            <v>Шартқа қол қойылған күннен бастап 50 күнтізбелік күн ішінде</v>
          </cell>
          <cell r="Q2565">
            <v>0</v>
          </cell>
          <cell r="R2565">
            <v>796</v>
          </cell>
          <cell r="S2565" t="str">
            <v>Дана</v>
          </cell>
        </row>
        <row r="2566">
          <cell r="A2566" t="str">
            <v>1624-1 Т</v>
          </cell>
          <cell r="B2566" t="str">
            <v>"ШҚ АЭК" АҚ</v>
          </cell>
          <cell r="C2566" t="str">
            <v>23.43.10.300.000.00.0796.000000000184</v>
          </cell>
          <cell r="D2566">
            <v>602111116</v>
          </cell>
          <cell r="E2566" t="str">
            <v xml:space="preserve">Өткерме оқшаулатқыш ИПУ-10/1000-7,5 УХЛ2                                                            </v>
          </cell>
          <cell r="F2566" t="str">
            <v>Изолятор</v>
          </cell>
          <cell r="G2566" t="str">
            <v>тип ИПУ-10/630-7,5 Т1, керамический, проходной, армированный, ГОСТ 20454-85</v>
          </cell>
          <cell r="H2566" t="str">
            <v xml:space="preserve">Өткерме оқшаулатқыш ИПУ-10/1000-7,5 УХЛ2                                                            </v>
          </cell>
          <cell r="I2566" t="str">
            <v>БК</v>
          </cell>
          <cell r="J2566" t="str">
            <v>60</v>
          </cell>
          <cell r="K2566">
            <v>631010000</v>
          </cell>
          <cell r="L2566" t="str">
            <v>ҚР, ШҚО, Өскемен қ., Бажов көш., 10</v>
          </cell>
          <cell r="M2566" t="str">
            <v>Қантар-Ақпан</v>
          </cell>
          <cell r="N2566" t="str">
            <v>Шығыс-Қазақстан облысы, Өскемен қ.</v>
          </cell>
          <cell r="O2566" t="str">
            <v>DDP</v>
          </cell>
          <cell r="P2566" t="str">
            <v>Шартқа қол қойылған күннен бастап 50 күнтізбелік күн ішінде</v>
          </cell>
          <cell r="Q2566">
            <v>0</v>
          </cell>
          <cell r="R2566">
            <v>796</v>
          </cell>
          <cell r="S2566" t="str">
            <v>Дана</v>
          </cell>
        </row>
        <row r="2567">
          <cell r="A2567" t="str">
            <v>1625 Т</v>
          </cell>
          <cell r="B2567" t="str">
            <v>"ШҚ АЭК" АҚ</v>
          </cell>
          <cell r="C2567" t="str">
            <v>27.12.10.900.009.00.0796.000000000001</v>
          </cell>
          <cell r="D2567">
            <v>602112102</v>
          </cell>
          <cell r="E2567" t="str">
            <v xml:space="preserve">Кірме полимерлі С-35М                                                                               </v>
          </cell>
          <cell r="F2567" t="str">
            <v>Ввод высоковольтный</v>
          </cell>
          <cell r="G2567" t="str">
            <v>напряжение менее 110 кВ, номинальный ток 630 А</v>
          </cell>
          <cell r="H2567" t="str">
            <v xml:space="preserve">Кірме полимерлі С-35М                                                                               </v>
          </cell>
          <cell r="I2567" t="str">
            <v>БК</v>
          </cell>
          <cell r="J2567">
            <v>0</v>
          </cell>
          <cell r="K2567">
            <v>631010000</v>
          </cell>
          <cell r="L2567" t="str">
            <v>ҚР, ШҚО, Өскемен қ., Бажов көш., 10</v>
          </cell>
          <cell r="M2567" t="str">
            <v>Қантар-Ақпан</v>
          </cell>
          <cell r="N2567" t="str">
            <v>Шығыс-Қазақстан облысы, Өскемен қ.</v>
          </cell>
          <cell r="O2567" t="str">
            <v>DDP</v>
          </cell>
          <cell r="P2567" t="str">
            <v>Шартқа қол қойылған күннен бастап 50 күнтізбелік күн ішінде</v>
          </cell>
          <cell r="Q2567">
            <v>0</v>
          </cell>
          <cell r="R2567">
            <v>796</v>
          </cell>
          <cell r="S2567" t="str">
            <v>Дана</v>
          </cell>
        </row>
        <row r="2568">
          <cell r="A2568" t="str">
            <v>1626 Т</v>
          </cell>
          <cell r="B2568" t="str">
            <v>"ШҚ АЭК" АҚ</v>
          </cell>
          <cell r="C2568" t="str">
            <v>27.12.10.900.009.00.0796.000000000000</v>
          </cell>
          <cell r="D2568">
            <v>602112106</v>
          </cell>
          <cell r="E2568" t="str">
            <v xml:space="preserve">Кірме трансформаторлы ВСТА-10/250-2-УХЛ1 (жинақта)                                                  </v>
          </cell>
          <cell r="F2568" t="str">
            <v>Ввод высоковольтный</v>
          </cell>
          <cell r="G2568" t="str">
            <v>напряжение менее 110 кВ, номинальный ток 315 А</v>
          </cell>
          <cell r="H2568" t="str">
            <v xml:space="preserve">Кірме трансформаторлы ВСТА-10/250-2-УХЛ1 (жинақта)                                                  </v>
          </cell>
          <cell r="I2568" t="str">
            <v>БК</v>
          </cell>
          <cell r="J2568">
            <v>0</v>
          </cell>
          <cell r="K2568">
            <v>631010000</v>
          </cell>
          <cell r="L2568" t="str">
            <v>ҚР, ШҚО, Өскемен қ., Бажов көш., 10</v>
          </cell>
          <cell r="M2568" t="str">
            <v>Қантар-Ақпан</v>
          </cell>
          <cell r="N2568" t="str">
            <v>Шығыс-Қазақстан облысы, Өскемен қ.</v>
          </cell>
          <cell r="O2568" t="str">
            <v>DDP</v>
          </cell>
          <cell r="P2568" t="str">
            <v>Шартқа қол қойылған күннен бастап 50 күнтізбелік күн ішінде</v>
          </cell>
          <cell r="Q2568">
            <v>0</v>
          </cell>
          <cell r="R2568">
            <v>796</v>
          </cell>
          <cell r="S2568" t="str">
            <v>Дана</v>
          </cell>
        </row>
        <row r="2569">
          <cell r="A2569" t="str">
            <v>1627 Т</v>
          </cell>
          <cell r="B2569" t="str">
            <v>"ШҚ АЭК" АҚ</v>
          </cell>
          <cell r="C2569" t="str">
            <v>27.12.10.900.009.00.0796.000000000000</v>
          </cell>
          <cell r="D2569">
            <v>602112107</v>
          </cell>
          <cell r="E2569" t="str">
            <v xml:space="preserve">Кірме трансформаторлы ВСТА-10/400-2-УХЛ1 (жинақта)                                                  </v>
          </cell>
          <cell r="F2569" t="str">
            <v>Ввод высоковольтный</v>
          </cell>
          <cell r="G2569" t="str">
            <v>напряжение менее 110 кВ, номинальный ток 315 А</v>
          </cell>
          <cell r="H2569" t="str">
            <v xml:space="preserve">Кірме трансформаторлы ВСТА-10/400-2-УХЛ1 (жинақта)                                                  </v>
          </cell>
          <cell r="I2569" t="str">
            <v>БК</v>
          </cell>
          <cell r="J2569">
            <v>0</v>
          </cell>
          <cell r="K2569">
            <v>631010000</v>
          </cell>
          <cell r="L2569" t="str">
            <v>ҚР, ШҚО, Өскемен қ., Бажов көш., 10</v>
          </cell>
          <cell r="M2569" t="str">
            <v>Қантар-Ақпан</v>
          </cell>
          <cell r="N2569" t="str">
            <v>Шығыс-Қазақстан облысы, Өскемен қ.</v>
          </cell>
          <cell r="O2569" t="str">
            <v>DDP</v>
          </cell>
          <cell r="P2569" t="str">
            <v>Шартқа қол қойылған күннен бастап 50 күнтізбелік күн ішінде</v>
          </cell>
          <cell r="Q2569">
            <v>0</v>
          </cell>
          <cell r="R2569">
            <v>796</v>
          </cell>
          <cell r="S2569" t="str">
            <v>Дана</v>
          </cell>
        </row>
        <row r="2570">
          <cell r="A2570" t="str">
            <v>1628 Т</v>
          </cell>
          <cell r="B2570" t="str">
            <v>"ШҚ АЭК" АҚ</v>
          </cell>
          <cell r="C2570" t="str">
            <v>27.12.10.900.009.00.0796.000000000000</v>
          </cell>
          <cell r="D2570">
            <v>602112109</v>
          </cell>
          <cell r="E2570" t="str">
            <v xml:space="preserve">Кірме трансформаторлы ВСТА-35/400-2-УХЛ1 (жинақта)                                                  </v>
          </cell>
          <cell r="F2570" t="str">
            <v>Ввод высоковольтный</v>
          </cell>
          <cell r="G2570" t="str">
            <v>напряжение менее 110 кВ, номинальный ток 315 А</v>
          </cell>
          <cell r="H2570" t="str">
            <v xml:space="preserve">Кірме трансформаторлы ВСТА-35/400-2-УХЛ1 (жинақта)                                                  </v>
          </cell>
          <cell r="I2570" t="str">
            <v>БК</v>
          </cell>
          <cell r="J2570">
            <v>0</v>
          </cell>
          <cell r="K2570">
            <v>631010000</v>
          </cell>
          <cell r="L2570" t="str">
            <v>ҚР, ШҚО, Өскемен қ., Бажов көш., 10</v>
          </cell>
          <cell r="M2570" t="str">
            <v>Қантар-Ақпан</v>
          </cell>
          <cell r="N2570" t="str">
            <v>Шығыс-Қазақстан облысы, Өскемен қ.</v>
          </cell>
          <cell r="O2570" t="str">
            <v>DDP</v>
          </cell>
          <cell r="P2570" t="str">
            <v>Шартқа қол қойылған күннен бастап 50 күнтізбелік күн ішінде</v>
          </cell>
          <cell r="Q2570">
            <v>0</v>
          </cell>
          <cell r="R2570">
            <v>796</v>
          </cell>
          <cell r="S2570" t="str">
            <v>Дана</v>
          </cell>
        </row>
        <row r="2571">
          <cell r="A2571" t="str">
            <v>1629 Т</v>
          </cell>
          <cell r="B2571" t="str">
            <v>"ШҚ АЭК" АҚ</v>
          </cell>
          <cell r="C2571" t="str">
            <v>27.12.10.900.009.00.0796.000000000000</v>
          </cell>
          <cell r="D2571">
            <v>602112111</v>
          </cell>
          <cell r="E2571" t="str">
            <v xml:space="preserve">Кірме трансформаторлы ВСТ-1/250-1-УХЛ1 (жинақта)                                                    </v>
          </cell>
          <cell r="F2571" t="str">
            <v>Ввод высоковольтный</v>
          </cell>
          <cell r="G2571" t="str">
            <v>напряжение менее 110 кВ, номинальный ток 315 А</v>
          </cell>
          <cell r="H2571" t="str">
            <v xml:space="preserve">Кірме трансформаторлы ВСТ-1/250-1-УХЛ1 (жинақта)                                                      </v>
          </cell>
          <cell r="I2571" t="str">
            <v>БК</v>
          </cell>
          <cell r="J2571">
            <v>0</v>
          </cell>
          <cell r="K2571">
            <v>631010000</v>
          </cell>
          <cell r="L2571" t="str">
            <v>ҚР, ШҚО, Өскемен қ., Бажов көш., 10</v>
          </cell>
          <cell r="M2571" t="str">
            <v>Қантар-Ақпан</v>
          </cell>
          <cell r="N2571" t="str">
            <v>Шығыс-Қазақстан облысы, Өскемен қ.</v>
          </cell>
          <cell r="O2571" t="str">
            <v>DDP</v>
          </cell>
          <cell r="P2571" t="str">
            <v>Шартқа қол қойылған күннен бастап 50 күнтізбелік күн ішінде</v>
          </cell>
          <cell r="Q2571">
            <v>0</v>
          </cell>
          <cell r="R2571">
            <v>796</v>
          </cell>
          <cell r="S2571" t="str">
            <v>Дана</v>
          </cell>
        </row>
        <row r="2572">
          <cell r="A2572" t="str">
            <v>1630 Т</v>
          </cell>
          <cell r="B2572" t="str">
            <v>"ШҚ АЭК" АҚ</v>
          </cell>
          <cell r="C2572" t="str">
            <v>27.12.10.900.009.00.0796.000000000000</v>
          </cell>
          <cell r="D2572">
            <v>602112112</v>
          </cell>
          <cell r="E2572" t="str">
            <v xml:space="preserve">Кірме трансформаторлы ВСТ-1/400-1-УХЛ1 (жинақта)                                                    </v>
          </cell>
          <cell r="F2572" t="str">
            <v>Ввод высоковольтный</v>
          </cell>
          <cell r="G2572" t="str">
            <v>напряжение менее 110 кВ, номинальный ток 315 А</v>
          </cell>
          <cell r="H2572" t="str">
            <v xml:space="preserve">Кірме трансформаторлы ВСТ-1/400-1-УХЛ1 (жинақта)                                                    </v>
          </cell>
          <cell r="I2572" t="str">
            <v>БК</v>
          </cell>
          <cell r="J2572">
            <v>0</v>
          </cell>
          <cell r="K2572">
            <v>631010000</v>
          </cell>
          <cell r="L2572" t="str">
            <v>ҚР, ШҚО, Өскемен қ., Бажов көш., 10</v>
          </cell>
          <cell r="M2572" t="str">
            <v>Қантар-Ақпан</v>
          </cell>
          <cell r="N2572" t="str">
            <v>Шығыс-Қазақстан облысы, Өскемен қ.</v>
          </cell>
          <cell r="O2572" t="str">
            <v>DDP</v>
          </cell>
          <cell r="P2572" t="str">
            <v>Шартқа қол қойылған күннен бастап 50 күнтізбелік күн ішінде</v>
          </cell>
          <cell r="Q2572">
            <v>0</v>
          </cell>
          <cell r="R2572">
            <v>796</v>
          </cell>
          <cell r="S2572" t="str">
            <v>Дана</v>
          </cell>
        </row>
        <row r="2573">
          <cell r="A2573" t="str">
            <v>1631 Т</v>
          </cell>
          <cell r="B2573" t="str">
            <v>"ШҚ АЭК" АҚ</v>
          </cell>
          <cell r="C2573" t="str">
            <v>27.11.62.900.005.00.0796.000000000000</v>
          </cell>
          <cell r="D2573">
            <v>602115101</v>
          </cell>
          <cell r="E2573" t="str">
            <v xml:space="preserve">Төсеуі бар ТМ үлгілі трансформатор кеңейткіш багының тұндырғышы                                     </v>
          </cell>
          <cell r="F2573" t="str">
            <v>Отстойник расширительного бака</v>
          </cell>
          <cell r="G2573" t="str">
            <v>для масляного трансформатора</v>
          </cell>
          <cell r="H2573" t="str">
            <v xml:space="preserve">Төсеуі бар ТМ үлгілі трансформатор кеңейткіш багының тұндырғышы                                     </v>
          </cell>
          <cell r="I2573" t="str">
            <v>БК</v>
          </cell>
          <cell r="J2573">
            <v>0</v>
          </cell>
          <cell r="K2573">
            <v>631010000</v>
          </cell>
          <cell r="L2573" t="str">
            <v>ҚР, ШҚО, Өскемен қ., Бажов көш., 10</v>
          </cell>
          <cell r="M2573" t="str">
            <v>Желтоқсан-Қантар</v>
          </cell>
          <cell r="N2573" t="str">
            <v>Шығыс-Қазақстан облысы, Өскемен қ.</v>
          </cell>
          <cell r="O2573" t="str">
            <v>DDP</v>
          </cell>
          <cell r="P2573" t="str">
            <v>Шартқа қол қойылған күннен бастап 50 күнтізбелік күн ішінде</v>
          </cell>
          <cell r="Q2573">
            <v>0</v>
          </cell>
          <cell r="R2573">
            <v>796</v>
          </cell>
          <cell r="S2573" t="str">
            <v>Дана</v>
          </cell>
        </row>
        <row r="2574">
          <cell r="A2574" t="str">
            <v>1632 Т</v>
          </cell>
          <cell r="B2574" t="str">
            <v>"ШҚ АЭК" АҚ</v>
          </cell>
          <cell r="C2574" t="str">
            <v>27.11.62.900.007.00.0796.000000000000</v>
          </cell>
          <cell r="D2574">
            <v>602115102</v>
          </cell>
          <cell r="E2574" t="str">
            <v xml:space="preserve">Трансформатордың майының сілтегіші ТМ жиында                                                        </v>
          </cell>
          <cell r="F2574" t="str">
            <v>Маслоуказатель</v>
          </cell>
          <cell r="G2574" t="str">
            <v>для масляного трансформатора</v>
          </cell>
          <cell r="H2574" t="str">
            <v xml:space="preserve">Трансформатордың майының сілтегіші ТМ жиында                                                        </v>
          </cell>
          <cell r="I2574" t="str">
            <v>БК</v>
          </cell>
          <cell r="J2574">
            <v>0</v>
          </cell>
          <cell r="K2574">
            <v>631010000</v>
          </cell>
          <cell r="L2574" t="str">
            <v>ҚР, ШҚО, Өскемен қ., Бажов көш., 10</v>
          </cell>
          <cell r="M2574" t="str">
            <v>Желтоқсан-Қантар</v>
          </cell>
          <cell r="N2574" t="str">
            <v>Шығыс-Қазақстан облысы, Өскемен қ.</v>
          </cell>
          <cell r="O2574" t="str">
            <v>DDP</v>
          </cell>
          <cell r="P2574" t="str">
            <v>Шартқа қол қойылған күннен бастап 50 күнтізбелік күн ішінде</v>
          </cell>
          <cell r="Q2574">
            <v>0</v>
          </cell>
          <cell r="R2574">
            <v>796</v>
          </cell>
          <cell r="S2574" t="str">
            <v>Дана</v>
          </cell>
        </row>
        <row r="2575">
          <cell r="A2575" t="str">
            <v>1633 Т</v>
          </cell>
          <cell r="B2575" t="str">
            <v>"ШҚ АЭК" АҚ</v>
          </cell>
          <cell r="C2575" t="str">
            <v>27.11.62.900.004.00.0796.000000000000</v>
          </cell>
          <cell r="D2575">
            <v>602115103</v>
          </cell>
          <cell r="E2575" t="str">
            <v xml:space="preserve">Үлгінің трансформаторының кең күбісінің тұндырғысының фландқы ТМ                                    </v>
          </cell>
          <cell r="F2575" t="str">
            <v>Фланец</v>
          </cell>
          <cell r="G2575" t="str">
            <v>для масляного трансформатора, для отстойника расширительного бака</v>
          </cell>
          <cell r="H2575" t="str">
            <v xml:space="preserve">Үлгінің трансформаторының кең күбісінің тұндырғысының фландқы ТМ                                    </v>
          </cell>
          <cell r="I2575" t="str">
            <v>БК</v>
          </cell>
          <cell r="J2575">
            <v>0</v>
          </cell>
          <cell r="K2575">
            <v>631010000</v>
          </cell>
          <cell r="L2575" t="str">
            <v>ҚР, ШҚО, Өскемен қ., Бажов көш., 10</v>
          </cell>
          <cell r="M2575" t="str">
            <v>Желтоқсан-Қантар</v>
          </cell>
          <cell r="N2575" t="str">
            <v>Шығыс-Қазақстан облысы, Өскемен қ.</v>
          </cell>
          <cell r="O2575" t="str">
            <v>DDP</v>
          </cell>
          <cell r="P2575" t="str">
            <v>Шартқа қол қойылған күннен бастап 50 күнтізбелік күн ішінде</v>
          </cell>
          <cell r="Q2575">
            <v>0</v>
          </cell>
          <cell r="R2575">
            <v>796</v>
          </cell>
          <cell r="S2575" t="str">
            <v>Дана</v>
          </cell>
        </row>
        <row r="2576">
          <cell r="A2576" t="str">
            <v>1634 Т</v>
          </cell>
          <cell r="B2576" t="str">
            <v>"ШҚ АЭК" АҚ</v>
          </cell>
          <cell r="C2576" t="str">
            <v>26.30.30.900.056.00.0796.000000000000</v>
          </cell>
          <cell r="D2576">
            <v>602116100</v>
          </cell>
          <cell r="E2576" t="str">
            <v>Желілік емес шектеуіш ОПН-П-10 /12/10/2 УХЛ1</v>
          </cell>
          <cell r="F2576" t="str">
            <v>Разрядник</v>
          </cell>
          <cell r="G2576" t="str">
            <v>для защиты линий и аппаратуры связи от перенапряжений</v>
          </cell>
          <cell r="H2576" t="str">
            <v>Желілік емес шектеуіш ОПН-П-10 /12/10/2 УХЛ1</v>
          </cell>
          <cell r="I2576" t="str">
            <v>БК</v>
          </cell>
          <cell r="J2576">
            <v>0</v>
          </cell>
          <cell r="K2576">
            <v>631010000</v>
          </cell>
          <cell r="L2576" t="str">
            <v>ҚР, ШҚО, Өскемен қ., Бажов көш., 10</v>
          </cell>
          <cell r="M2576" t="str">
            <v>Қантар-Ақпан</v>
          </cell>
          <cell r="N2576" t="str">
            <v>Шығыс-Қазақстан облысы, Өскемен қ.</v>
          </cell>
          <cell r="O2576" t="str">
            <v>DDP</v>
          </cell>
          <cell r="P2576" t="str">
            <v>Шартқа қол қойылған күннен бастап 50 күнтізбелік күн ішінде</v>
          </cell>
          <cell r="Q2576">
            <v>0</v>
          </cell>
          <cell r="R2576">
            <v>796</v>
          </cell>
          <cell r="S2576" t="str">
            <v>Дана</v>
          </cell>
        </row>
        <row r="2577">
          <cell r="A2577" t="str">
            <v>1635 Т</v>
          </cell>
          <cell r="B2577" t="str">
            <v>"ШҚ АЭК" АҚ</v>
          </cell>
          <cell r="C2577" t="str">
            <v>26.30.30.900.056.00.0796.000000000000</v>
          </cell>
          <cell r="D2577">
            <v>602116130</v>
          </cell>
          <cell r="E2577" t="str">
            <v>Желілік емес шектеуіш ОПН-6/7,6/5/250 УХЛ1</v>
          </cell>
          <cell r="F2577" t="str">
            <v>Разрядник</v>
          </cell>
          <cell r="G2577" t="str">
            <v>для защиты линий и аппаратуры связи от перенапряжений</v>
          </cell>
          <cell r="H2577" t="str">
            <v>Желілік емес шектеуіш ОПН-6/7,6/5/250 УХЛ1</v>
          </cell>
          <cell r="I2577" t="str">
            <v>БК</v>
          </cell>
          <cell r="J2577">
            <v>0</v>
          </cell>
          <cell r="K2577">
            <v>631010000</v>
          </cell>
          <cell r="L2577" t="str">
            <v>ҚР, ШҚО, Өскемен қ., Бажов көш., 10</v>
          </cell>
          <cell r="M2577" t="str">
            <v>Қантар-Ақпан</v>
          </cell>
          <cell r="N2577" t="str">
            <v>Шығыс-Қазақстан облысы, Өскемен қ.</v>
          </cell>
          <cell r="O2577" t="str">
            <v>DDP</v>
          </cell>
          <cell r="P2577" t="str">
            <v>Шартқа қол қойылған күннен бастап 50 күнтізбелік күн ішінде</v>
          </cell>
          <cell r="Q2577">
            <v>0</v>
          </cell>
          <cell r="R2577">
            <v>796</v>
          </cell>
          <cell r="S2577" t="str">
            <v>Дана</v>
          </cell>
        </row>
        <row r="2578">
          <cell r="A2578" t="str">
            <v>1636 Т</v>
          </cell>
          <cell r="B2578" t="str">
            <v>"ШҚ АЭК" АҚ</v>
          </cell>
          <cell r="C2578" t="str">
            <v>26.30.30.900.056.00.0796.000000000000</v>
          </cell>
          <cell r="D2578">
            <v>602116131</v>
          </cell>
          <cell r="E2578" t="str">
            <v>Желілік емес шектеуіш ОПН-10/12,6/5/250 УХЛ1</v>
          </cell>
          <cell r="F2578" t="str">
            <v>Разрядник</v>
          </cell>
          <cell r="G2578" t="str">
            <v>для защиты линий и аппаратуры связи от перенапряжений</v>
          </cell>
          <cell r="H2578" t="str">
            <v>Желілік емес шектеуіш ОПН-10/12,6/5/250 УХЛ1</v>
          </cell>
          <cell r="I2578" t="str">
            <v>БК</v>
          </cell>
          <cell r="J2578">
            <v>0</v>
          </cell>
          <cell r="K2578">
            <v>631010000</v>
          </cell>
          <cell r="L2578" t="str">
            <v>ҚР, ШҚО, Өскемен қ., Бажов көш., 10</v>
          </cell>
          <cell r="M2578" t="str">
            <v>Қантар-Ақпан</v>
          </cell>
          <cell r="N2578" t="str">
            <v>Шығыс-Қазақстан облысы, Өскемен қ.</v>
          </cell>
          <cell r="O2578" t="str">
            <v>DDP</v>
          </cell>
          <cell r="P2578" t="str">
            <v>Шартқа қол қойылған күннен бастап 50 күнтізбелік күн ішінде</v>
          </cell>
          <cell r="Q2578">
            <v>0</v>
          </cell>
          <cell r="R2578">
            <v>796</v>
          </cell>
          <cell r="S2578" t="str">
            <v>Дана</v>
          </cell>
        </row>
        <row r="2579">
          <cell r="A2579" t="str">
            <v>1637 Т</v>
          </cell>
          <cell r="B2579" t="str">
            <v>"ШҚ АЭК" АҚ</v>
          </cell>
          <cell r="C2579" t="str">
            <v>27.11.61.000.010.00.0796.000000000001</v>
          </cell>
          <cell r="D2579">
            <v>602116140</v>
          </cell>
          <cell r="E2579" t="str">
            <v xml:space="preserve">Желілік емес шектеуіш ОПН-П-6/7,6/10/550УХЛ1                                                        </v>
          </cell>
          <cell r="F2579" t="str">
            <v>Ограничитель перенапряжения</v>
          </cell>
          <cell r="G2579" t="str">
            <v>для защиты электрооборудования, нелинейный, класс напряжения 6 кВ</v>
          </cell>
          <cell r="H2579" t="str">
            <v xml:space="preserve">Желілік емес шектеуіш ОПН-П-6/7,6/10/550УХЛ1                                                        </v>
          </cell>
          <cell r="I2579" t="str">
            <v>БК</v>
          </cell>
          <cell r="J2579">
            <v>0</v>
          </cell>
          <cell r="K2579">
            <v>631010000</v>
          </cell>
          <cell r="L2579" t="str">
            <v>ҚР, ШҚО, Өскемен қ., Бажов көш., 10</v>
          </cell>
          <cell r="M2579" t="str">
            <v>Қантар-Ақпан</v>
          </cell>
          <cell r="N2579" t="str">
            <v>Шығыс-Қазақстан облысы, Өскемен қ.</v>
          </cell>
          <cell r="O2579" t="str">
            <v>DDP</v>
          </cell>
          <cell r="P2579" t="str">
            <v>Шартқа қол қойылған күннен бастап 50 күнтізбелік күн ішінде</v>
          </cell>
          <cell r="Q2579">
            <v>0</v>
          </cell>
          <cell r="R2579">
            <v>796</v>
          </cell>
          <cell r="S2579" t="str">
            <v>Дана</v>
          </cell>
        </row>
        <row r="2580">
          <cell r="A2580" t="str">
            <v>1638 Т</v>
          </cell>
          <cell r="B2580" t="str">
            <v>"ШҚ АЭК" АҚ</v>
          </cell>
          <cell r="C2580" t="str">
            <v>27.11.61.000.010.00.0796.000000000002</v>
          </cell>
          <cell r="D2580">
            <v>602116142</v>
          </cell>
          <cell r="E2580" t="str">
            <v xml:space="preserve">Желілік емес шектеуіш ОПН-П-10/12,0/10/550УХЛ1                                                      </v>
          </cell>
          <cell r="F2580" t="str">
            <v>Ограничитель перенапряжения</v>
          </cell>
          <cell r="G2580" t="str">
            <v>для защиты электрооборудования, нелинейный, класс напряжения 10 кВ</v>
          </cell>
          <cell r="H2580" t="str">
            <v xml:space="preserve">Желілік емес шектеуіш ОПН-П-10/12,0/10/550УХЛ1                                                      </v>
          </cell>
          <cell r="I2580" t="str">
            <v>БК</v>
          </cell>
          <cell r="J2580">
            <v>0</v>
          </cell>
          <cell r="K2580">
            <v>631010000</v>
          </cell>
          <cell r="L2580" t="str">
            <v>ҚР, ШҚО, Өскемен қ., Бажов көш., 10</v>
          </cell>
          <cell r="M2580" t="str">
            <v>Қантар-Ақпан</v>
          </cell>
          <cell r="N2580" t="str">
            <v>Шығыс-Қазақстан облысы, Өскемен қ.</v>
          </cell>
          <cell r="O2580" t="str">
            <v>DDP</v>
          </cell>
          <cell r="P2580" t="str">
            <v>Шартқа қол қойылған күннен бастап 50 күнтізбелік күн ішінде</v>
          </cell>
          <cell r="Q2580">
            <v>0</v>
          </cell>
          <cell r="R2580">
            <v>796</v>
          </cell>
          <cell r="S2580" t="str">
            <v>Дана</v>
          </cell>
        </row>
        <row r="2581">
          <cell r="A2581" t="str">
            <v>1639 Т</v>
          </cell>
          <cell r="B2581" t="str">
            <v>"ШҚ АЭК" АҚ</v>
          </cell>
          <cell r="C2581" t="str">
            <v>27.11.61.000.010.00.0796.000000000002</v>
          </cell>
          <cell r="D2581">
            <v>602116143</v>
          </cell>
          <cell r="E2581" t="str">
            <v xml:space="preserve">Желілік емес шектеуіш ОПН-Ф-10/12,0/10/550УХЛ1                                                      </v>
          </cell>
          <cell r="F2581" t="str">
            <v>Ограничитель перенапряжения</v>
          </cell>
          <cell r="G2581" t="str">
            <v>для защиты электрооборудования, нелинейный, класс напряжения 10 кВ</v>
          </cell>
          <cell r="H2581" t="str">
            <v xml:space="preserve">Желілік емес шектеуіш ОПН-Ф-10/12,0/10/550УХЛ1                                                      </v>
          </cell>
          <cell r="I2581" t="str">
            <v>БК</v>
          </cell>
          <cell r="J2581">
            <v>0</v>
          </cell>
          <cell r="K2581">
            <v>631010000</v>
          </cell>
          <cell r="L2581" t="str">
            <v>ҚР, ШҚО, Өскемен қ., Бажов көш., 10</v>
          </cell>
          <cell r="M2581" t="str">
            <v>Қантар-Ақпан</v>
          </cell>
          <cell r="N2581" t="str">
            <v>Шығыс-Қазақстан облысы, Өскемен қ.</v>
          </cell>
          <cell r="O2581" t="str">
            <v>DDP</v>
          </cell>
          <cell r="P2581" t="str">
            <v>Шартқа қол қойылған күннен бастап 50 күнтізбелік күн ішінде</v>
          </cell>
          <cell r="Q2581">
            <v>0</v>
          </cell>
          <cell r="R2581">
            <v>796</v>
          </cell>
          <cell r="S2581" t="str">
            <v>Дана</v>
          </cell>
        </row>
        <row r="2582">
          <cell r="A2582" t="str">
            <v>1640 Т</v>
          </cell>
          <cell r="B2582" t="str">
            <v>"ШҚ АЭК" АҚ</v>
          </cell>
          <cell r="C2582" t="str">
            <v>26.30.30.900.056.00.0796.000000000000</v>
          </cell>
          <cell r="D2582">
            <v>602116156</v>
          </cell>
          <cell r="E2582" t="str">
            <v xml:space="preserve">Желілік емес шектеуіш ОПН-П-35/42/10/760УХЛ1                                                        </v>
          </cell>
          <cell r="F2582" t="str">
            <v>Разрядник</v>
          </cell>
          <cell r="G2582" t="str">
            <v>для защиты линий и аппаратуры связи от перенапряжений</v>
          </cell>
          <cell r="H2582" t="str">
            <v xml:space="preserve">Желілік емес шектеуіш ОПН-П-35/42/10/760УХЛ1                                                        </v>
          </cell>
          <cell r="I2582" t="str">
            <v>БК</v>
          </cell>
          <cell r="J2582">
            <v>0</v>
          </cell>
          <cell r="K2582">
            <v>631010000</v>
          </cell>
          <cell r="L2582" t="str">
            <v>ҚР, ШҚО, Өскемен қ., Бажов көш., 10</v>
          </cell>
          <cell r="M2582" t="str">
            <v>Қантар-Ақпан</v>
          </cell>
          <cell r="N2582" t="str">
            <v>Шығыс-Қазақстан облысы, Өскемен қ.</v>
          </cell>
          <cell r="O2582" t="str">
            <v>DDP</v>
          </cell>
          <cell r="P2582" t="str">
            <v>Шартқа қол қойылған күннен бастап 50 күнтізбелік күн ішінде</v>
          </cell>
          <cell r="Q2582">
            <v>0</v>
          </cell>
          <cell r="R2582">
            <v>839</v>
          </cell>
          <cell r="S2582" t="str">
            <v>Комплект</v>
          </cell>
        </row>
        <row r="2583">
          <cell r="A2583" t="str">
            <v>1641 Т</v>
          </cell>
          <cell r="B2583" t="str">
            <v>"ШҚ АЭК" АҚ</v>
          </cell>
          <cell r="C2583" t="str">
            <v>27.12.40.300.000.00.0796.000000000000</v>
          </cell>
          <cell r="D2583">
            <v>602117103</v>
          </cell>
          <cell r="E2583" t="str">
            <v xml:space="preserve">Сақтандырғышқа патрон ПТ 1.1-10-10-12,5У3                                                           </v>
          </cell>
          <cell r="F2583" t="str">
            <v>Патрон</v>
          </cell>
          <cell r="G2583" t="str">
            <v>для высоковольтного предохранителя, климатическое исполнение У3, напряжение 3-35 кВ</v>
          </cell>
          <cell r="H2583" t="str">
            <v xml:space="preserve">Сақтандырғышқа патрон ПТ 1.1-10-10-12,5У3                                                           </v>
          </cell>
          <cell r="I2583" t="str">
            <v>БК</v>
          </cell>
          <cell r="J2583">
            <v>0</v>
          </cell>
          <cell r="K2583">
            <v>631010000</v>
          </cell>
          <cell r="L2583" t="str">
            <v>ҚР, ШҚО, Өскемен қ., Бажов көш., 10</v>
          </cell>
          <cell r="M2583" t="str">
            <v>Қантар-Ақпан</v>
          </cell>
          <cell r="N2583" t="str">
            <v>Шығыс-Қазақстан облысы, Өскемен қ.</v>
          </cell>
          <cell r="O2583" t="str">
            <v>DDP</v>
          </cell>
          <cell r="P2583" t="str">
            <v>Шартқа қол қойылған күннен бастап 50 күнтізбелік күн ішінде</v>
          </cell>
          <cell r="Q2583">
            <v>0</v>
          </cell>
          <cell r="R2583">
            <v>796</v>
          </cell>
          <cell r="S2583" t="str">
            <v>Дана</v>
          </cell>
        </row>
        <row r="2584">
          <cell r="A2584" t="str">
            <v>1642 Т</v>
          </cell>
          <cell r="B2584" t="str">
            <v>"ШҚ АЭК" АҚ</v>
          </cell>
          <cell r="C2584" t="str">
            <v>27.12.40.300.000.00.0796.000000000000</v>
          </cell>
          <cell r="D2584">
            <v>602117104</v>
          </cell>
          <cell r="E2584" t="str">
            <v>Сақтандырғышқа патрон ПТ 1.1-10-16-12,5У3</v>
          </cell>
          <cell r="F2584" t="str">
            <v>Патрон</v>
          </cell>
          <cell r="G2584" t="str">
            <v>для высоковольтного предохранителя, климатическое исполнение У3, напряжение 3-35 кВ</v>
          </cell>
          <cell r="H2584" t="str">
            <v>Сақтандырғышқа патрон ПТ 1.1-10-16-12,5У3</v>
          </cell>
          <cell r="I2584" t="str">
            <v>БК</v>
          </cell>
          <cell r="J2584">
            <v>0</v>
          </cell>
          <cell r="K2584">
            <v>631010000</v>
          </cell>
          <cell r="L2584" t="str">
            <v>ҚР, ШҚО, Өскемен қ., Бажов көш., 10</v>
          </cell>
          <cell r="M2584" t="str">
            <v>Қантар-Ақпан</v>
          </cell>
          <cell r="N2584" t="str">
            <v>Шығыс-Қазақстан облысы, Өскемен қ.</v>
          </cell>
          <cell r="O2584" t="str">
            <v>DDP</v>
          </cell>
          <cell r="P2584" t="str">
            <v>Шартқа қол қойылған күннен бастап 50 күнтізбелік күн ішінде</v>
          </cell>
          <cell r="Q2584">
            <v>0</v>
          </cell>
          <cell r="R2584">
            <v>796</v>
          </cell>
          <cell r="S2584" t="str">
            <v>Дана</v>
          </cell>
        </row>
        <row r="2585">
          <cell r="A2585" t="str">
            <v>1643 Т</v>
          </cell>
          <cell r="B2585" t="str">
            <v>"ШҚ АЭК" АҚ</v>
          </cell>
          <cell r="C2585" t="str">
            <v>27.12.40.300.000.00.0796.000000000000</v>
          </cell>
          <cell r="D2585">
            <v>602117105</v>
          </cell>
          <cell r="E2585" t="str">
            <v xml:space="preserve">Сақтандырғышқа патрон ПТ 1.1-10-20-12,5У3                                                           </v>
          </cell>
          <cell r="F2585" t="str">
            <v>Патрон</v>
          </cell>
          <cell r="G2585" t="str">
            <v>для высоковольтного предохранителя, климатическое исполнение У3, напряжение 3-35 кВ</v>
          </cell>
          <cell r="H2585" t="str">
            <v xml:space="preserve">Сақтандырғышқа патрон ПТ 1.1-10-20-12,5У3                                                           </v>
          </cell>
          <cell r="I2585" t="str">
            <v>БК</v>
          </cell>
          <cell r="J2585">
            <v>0</v>
          </cell>
          <cell r="K2585">
            <v>631010000</v>
          </cell>
          <cell r="L2585" t="str">
            <v>ҚР, ШҚО, Өскемен қ., Бажов көш., 10</v>
          </cell>
          <cell r="M2585" t="str">
            <v>Қантар-Ақпан</v>
          </cell>
          <cell r="N2585" t="str">
            <v>Шығыс-Қазақстан облысы, Өскемен қ.</v>
          </cell>
          <cell r="O2585" t="str">
            <v>DDP</v>
          </cell>
          <cell r="P2585" t="str">
            <v>Шартқа қол қойылған күннен бастап 50 күнтізбелік күн ішінде</v>
          </cell>
          <cell r="Q2585">
            <v>0</v>
          </cell>
          <cell r="R2585">
            <v>796</v>
          </cell>
          <cell r="S2585" t="str">
            <v>Дана</v>
          </cell>
        </row>
        <row r="2586">
          <cell r="A2586" t="str">
            <v>1644 Т</v>
          </cell>
          <cell r="B2586" t="str">
            <v>"ШҚ АЭК" АҚ</v>
          </cell>
          <cell r="C2586" t="str">
            <v>27.12.40.300.000.00.0796.000000000000</v>
          </cell>
          <cell r="D2586">
            <v>602117109</v>
          </cell>
          <cell r="E2586" t="str">
            <v xml:space="preserve">Сақтандырғышқа патрон ПТ 1.1-10-50-31,5У3                                                           </v>
          </cell>
          <cell r="F2586" t="str">
            <v>Патрон</v>
          </cell>
          <cell r="G2586" t="str">
            <v>для высоковольтного предохранителя, климатическое исполнение У3, напряжение 3-35 кВ</v>
          </cell>
          <cell r="H2586" t="str">
            <v xml:space="preserve">Сақтандырғышқа патрон ПТ 1.1-10-50-31,5У3                                                           </v>
          </cell>
          <cell r="I2586" t="str">
            <v>БК</v>
          </cell>
          <cell r="J2586">
            <v>0</v>
          </cell>
          <cell r="K2586">
            <v>631010000</v>
          </cell>
          <cell r="L2586" t="str">
            <v>ҚР, ШҚО, Өскемен қ., Бажов көш., 10</v>
          </cell>
          <cell r="M2586" t="str">
            <v>Қантар-Ақпан</v>
          </cell>
          <cell r="N2586" t="str">
            <v>Шығыс-Қазақстан облысы, Өскемен қ.</v>
          </cell>
          <cell r="O2586" t="str">
            <v>DDP</v>
          </cell>
          <cell r="P2586" t="str">
            <v>Шартқа қол қойылған күннен бастап 50 күнтізбелік күн ішінде</v>
          </cell>
          <cell r="Q2586">
            <v>0</v>
          </cell>
          <cell r="R2586">
            <v>796</v>
          </cell>
          <cell r="S2586" t="str">
            <v>Дана</v>
          </cell>
        </row>
        <row r="2587">
          <cell r="A2587" t="str">
            <v>1645 Т</v>
          </cell>
          <cell r="B2587" t="str">
            <v>"ШҚ АЭК" АҚ</v>
          </cell>
          <cell r="C2587" t="str">
            <v>27.12.40.300.000.00.0796.000000000000</v>
          </cell>
          <cell r="D2587">
            <v>602117110</v>
          </cell>
          <cell r="E2587" t="str">
            <v xml:space="preserve">Сақтандырғышқа патрон ПТ 1.1-6-10-20У3                                                              </v>
          </cell>
          <cell r="F2587" t="str">
            <v>Патрон</v>
          </cell>
          <cell r="G2587" t="str">
            <v>для высоковольтного предохранителя, климатическое исполнение У3, напряжение 3-35 кВ</v>
          </cell>
          <cell r="H2587" t="str">
            <v xml:space="preserve">Сақтандырғышқа патрон ПТ 1.1-6-10-20У3                                                              </v>
          </cell>
          <cell r="I2587" t="str">
            <v>БК</v>
          </cell>
          <cell r="J2587">
            <v>0</v>
          </cell>
          <cell r="K2587">
            <v>631010000</v>
          </cell>
          <cell r="L2587" t="str">
            <v>ҚР, ШҚО, Өскемен қ., Бажов көш., 10</v>
          </cell>
          <cell r="M2587" t="str">
            <v>Қантар-Ақпан</v>
          </cell>
          <cell r="N2587" t="str">
            <v>Шығыс-Қазақстан облысы, Өскемен қ.</v>
          </cell>
          <cell r="O2587" t="str">
            <v>DDP</v>
          </cell>
          <cell r="P2587" t="str">
            <v>Шартқа қол қойылған күннен бастап 50 күнтізбелік күн ішінде</v>
          </cell>
          <cell r="Q2587">
            <v>0</v>
          </cell>
          <cell r="R2587">
            <v>796</v>
          </cell>
          <cell r="S2587" t="str">
            <v>Дана</v>
          </cell>
        </row>
        <row r="2588">
          <cell r="A2588" t="str">
            <v>1646 Т</v>
          </cell>
          <cell r="B2588" t="str">
            <v>"ШҚ АЭК" АҚ</v>
          </cell>
          <cell r="C2588" t="str">
            <v>27.12.40.300.000.00.0796.000000000000</v>
          </cell>
          <cell r="D2588">
            <v>602117112</v>
          </cell>
          <cell r="E2588" t="str">
            <v xml:space="preserve">Сақтандырғышқа патрон ПТ 1.1-6-31,5-20У3                                                            </v>
          </cell>
          <cell r="F2588" t="str">
            <v>Патрон</v>
          </cell>
          <cell r="G2588" t="str">
            <v>для высоковольтного предохранителя, климатическое исполнение У3, напряжение 3-35 кВ</v>
          </cell>
          <cell r="H2588" t="str">
            <v xml:space="preserve">Сақтандырғышқа патрон ПТ 1.1-6-31,5-20У3                                                            </v>
          </cell>
          <cell r="I2588" t="str">
            <v>БК</v>
          </cell>
          <cell r="J2588">
            <v>0</v>
          </cell>
          <cell r="K2588">
            <v>631010000</v>
          </cell>
          <cell r="L2588" t="str">
            <v>ҚР, ШҚО, Өскемен қ., Бажов көш., 10</v>
          </cell>
          <cell r="M2588" t="str">
            <v>Қантар-Ақпан</v>
          </cell>
          <cell r="N2588" t="str">
            <v>Шығыс-Қазақстан облысы, Өскемен қ.</v>
          </cell>
          <cell r="O2588" t="str">
            <v>DDP</v>
          </cell>
          <cell r="P2588" t="str">
            <v>Шартқа қол қойылған күннен бастап 50 күнтізбелік күн ішінде</v>
          </cell>
          <cell r="Q2588">
            <v>0</v>
          </cell>
          <cell r="R2588">
            <v>796</v>
          </cell>
          <cell r="S2588" t="str">
            <v>Дана</v>
          </cell>
        </row>
        <row r="2589">
          <cell r="A2589" t="str">
            <v>1647 Т</v>
          </cell>
          <cell r="B2589" t="str">
            <v>"ШҚ АЭК" АҚ</v>
          </cell>
          <cell r="C2589" t="str">
            <v>27.12.40.300.000.00.0796.000000000000</v>
          </cell>
          <cell r="D2589">
            <v>602117115</v>
          </cell>
          <cell r="E2589" t="str">
            <v>Сақтандырғышқа патрон  ПТ 1.2-10-40-31,5У3</v>
          </cell>
          <cell r="F2589" t="str">
            <v>Патрон</v>
          </cell>
          <cell r="G2589" t="str">
            <v>для высоковольтного предохранителя, климатическое исполнение У3, напряжение 3-35 кВ</v>
          </cell>
          <cell r="H2589" t="str">
            <v>Сақтандырғышқа патрон  ПТ 1.2-10-40-31,5У3</v>
          </cell>
          <cell r="I2589" t="str">
            <v>БК</v>
          </cell>
          <cell r="J2589">
            <v>0</v>
          </cell>
          <cell r="K2589">
            <v>631010000</v>
          </cell>
          <cell r="L2589" t="str">
            <v>ҚР, ШҚО, Өскемен қ., Бажов көш., 10</v>
          </cell>
          <cell r="M2589" t="str">
            <v>Қантар-Ақпан</v>
          </cell>
          <cell r="N2589" t="str">
            <v>Шығыс-Қазақстан облысы, Өскемен қ.</v>
          </cell>
          <cell r="O2589" t="str">
            <v>DDP</v>
          </cell>
          <cell r="P2589" t="str">
            <v>Шартқа қол қойылған күннен бастап 50 күнтізбелік күн ішінде</v>
          </cell>
          <cell r="Q2589">
            <v>0</v>
          </cell>
          <cell r="R2589">
            <v>796</v>
          </cell>
          <cell r="S2589" t="str">
            <v>Дана</v>
          </cell>
        </row>
        <row r="2590">
          <cell r="A2590" t="str">
            <v>1648 Т</v>
          </cell>
          <cell r="B2590" t="str">
            <v>"ШҚ АЭК" АҚ</v>
          </cell>
          <cell r="C2590" t="str">
            <v>27.12.40.300.000.00.0796.000000000000</v>
          </cell>
          <cell r="D2590">
            <v>602117119</v>
          </cell>
          <cell r="E2590" t="str">
            <v>Сақтандырғышқа патрон ПТ-1.1-10-20-31,5 У3</v>
          </cell>
          <cell r="F2590" t="str">
            <v>Патрон</v>
          </cell>
          <cell r="G2590" t="str">
            <v>для высоковольтного предохранителя, климатическое исполнение У3, напряжение 3-35 кВ</v>
          </cell>
          <cell r="H2590" t="str">
            <v>Сақтандырғышқа патрон ПТ-1.1-10-20-31,5 У3</v>
          </cell>
          <cell r="I2590" t="str">
            <v>БК</v>
          </cell>
          <cell r="J2590">
            <v>0</v>
          </cell>
          <cell r="K2590">
            <v>631010000</v>
          </cell>
          <cell r="L2590" t="str">
            <v>ҚР, ШҚО, Өскемен қ., Бажов көш., 10</v>
          </cell>
          <cell r="M2590" t="str">
            <v>Қантар-Ақпан</v>
          </cell>
          <cell r="N2590" t="str">
            <v>Шығыс-Қазақстан облысы, Өскемен қ.</v>
          </cell>
          <cell r="O2590" t="str">
            <v>DDP</v>
          </cell>
          <cell r="P2590" t="str">
            <v>Шартқа қол қойылған күннен бастап 50 күнтізбелік күн ішінде</v>
          </cell>
          <cell r="Q2590">
            <v>0</v>
          </cell>
          <cell r="R2590">
            <v>796</v>
          </cell>
          <cell r="S2590" t="str">
            <v>Дана</v>
          </cell>
        </row>
        <row r="2591">
          <cell r="A2591" t="str">
            <v>1649 Т</v>
          </cell>
          <cell r="B2591" t="str">
            <v>"ШҚ АЭК" АҚ</v>
          </cell>
          <cell r="C2591" t="str">
            <v>27.12.40.300.000.00.0796.000000000000</v>
          </cell>
          <cell r="D2591">
            <v>602117126</v>
          </cell>
          <cell r="E2591" t="str">
            <v xml:space="preserve">Сақтандырғышқа патрон ПТ 1.2-6-80-20У3                                                              </v>
          </cell>
          <cell r="F2591" t="str">
            <v>Патрон</v>
          </cell>
          <cell r="G2591" t="str">
            <v>для высоковольтного предохранителя, климатическое исполнение У3, напряжение 3-35 кВ</v>
          </cell>
          <cell r="H2591" t="str">
            <v xml:space="preserve">Сақтандырғышқа патрон ПТ 1.2-6-80-20У3                                                              </v>
          </cell>
          <cell r="I2591" t="str">
            <v>БК</v>
          </cell>
          <cell r="J2591">
            <v>0</v>
          </cell>
          <cell r="K2591">
            <v>631010000</v>
          </cell>
          <cell r="L2591" t="str">
            <v>ҚР, ШҚО, Өскемен қ., Бажов көш., 10</v>
          </cell>
          <cell r="M2591" t="str">
            <v>Қантар-Ақпан</v>
          </cell>
          <cell r="N2591" t="str">
            <v>Шығыс-Қазақстан облысы, Өскемен қ.</v>
          </cell>
          <cell r="O2591" t="str">
            <v>DDP</v>
          </cell>
          <cell r="P2591" t="str">
            <v>Шартқа қол қойылған күннен бастап 50 күнтізбелік күн ішінде</v>
          </cell>
          <cell r="Q2591">
            <v>0</v>
          </cell>
          <cell r="R2591">
            <v>796</v>
          </cell>
          <cell r="S2591" t="str">
            <v>Дана</v>
          </cell>
        </row>
        <row r="2592">
          <cell r="A2592" t="str">
            <v>1650 Т</v>
          </cell>
          <cell r="B2592" t="str">
            <v>"ШҚ АЭК" АҚ</v>
          </cell>
          <cell r="C2592" t="str">
            <v>27.12.40.300.000.00.0796.000000000000</v>
          </cell>
          <cell r="D2592">
            <v>602117127</v>
          </cell>
          <cell r="E2592" t="str">
            <v>Сақтандырғышқа патрон ПТ 1.1-10-16-31,5У3</v>
          </cell>
          <cell r="F2592" t="str">
            <v>Патрон</v>
          </cell>
          <cell r="G2592" t="str">
            <v>для высоковольтного предохранителя, климатическое исполнение У3, напряжение 3-35 кВ</v>
          </cell>
          <cell r="H2592" t="str">
            <v>Сақтандырғышқа патрон ПТ 1.1-10-16-31,5У3</v>
          </cell>
          <cell r="I2592" t="str">
            <v>БК</v>
          </cell>
          <cell r="J2592">
            <v>0</v>
          </cell>
          <cell r="K2592">
            <v>631010000</v>
          </cell>
          <cell r="L2592" t="str">
            <v>ҚР, ШҚО, Өскемен қ., Бажов көш., 10</v>
          </cell>
          <cell r="M2592" t="str">
            <v>Қантар-Ақпан</v>
          </cell>
          <cell r="N2592" t="str">
            <v>Шығыс-Қазақстан облысы, Өскемен қ.</v>
          </cell>
          <cell r="O2592" t="str">
            <v>DDP</v>
          </cell>
          <cell r="P2592" t="str">
            <v>Шартқа қол қойылған күннен бастап 50 күнтізбелік күн ішінде</v>
          </cell>
          <cell r="Q2592">
            <v>0</v>
          </cell>
          <cell r="R2592">
            <v>796</v>
          </cell>
          <cell r="S2592" t="str">
            <v>Дана</v>
          </cell>
        </row>
        <row r="2593">
          <cell r="A2593" t="str">
            <v>1651 Т</v>
          </cell>
          <cell r="B2593" t="str">
            <v>"ШҚ АЭК" АҚ</v>
          </cell>
          <cell r="C2593" t="str">
            <v>27.12.40.300.000.00.0796.000000000000</v>
          </cell>
          <cell r="D2593">
            <v>602117131</v>
          </cell>
          <cell r="E2593" t="str">
            <v>Сақтандырғышқа патрон ПТ 1.1-10-10-31,5У3</v>
          </cell>
          <cell r="F2593" t="str">
            <v>Патрон</v>
          </cell>
          <cell r="G2593" t="str">
            <v>для высоковольтного предохранителя, климатическое исполнение У3, напряжение 3-35 кВ</v>
          </cell>
          <cell r="H2593" t="str">
            <v>Сақтандырғышқа патрон ПТ 1.1-10-10-31,5У3</v>
          </cell>
          <cell r="I2593" t="str">
            <v>БК</v>
          </cell>
          <cell r="J2593">
            <v>0</v>
          </cell>
          <cell r="K2593">
            <v>631010000</v>
          </cell>
          <cell r="L2593" t="str">
            <v>ҚР, ШҚО, Өскемен қ., Бажов көш., 10</v>
          </cell>
          <cell r="M2593" t="str">
            <v>Қантар-Ақпан</v>
          </cell>
          <cell r="N2593" t="str">
            <v>Шығыс-Қазақстан облысы, Өскемен қ.</v>
          </cell>
          <cell r="O2593" t="str">
            <v>DDP</v>
          </cell>
          <cell r="P2593" t="str">
            <v>Шартқа қол қойылған күннен бастап 50 күнтізбелік күн ішінде</v>
          </cell>
          <cell r="Q2593">
            <v>0</v>
          </cell>
          <cell r="R2593">
            <v>796</v>
          </cell>
          <cell r="S2593" t="str">
            <v>Дана</v>
          </cell>
        </row>
        <row r="2594">
          <cell r="A2594" t="str">
            <v>1652 Т</v>
          </cell>
          <cell r="B2594" t="str">
            <v>"ШҚ АЭК" АҚ</v>
          </cell>
          <cell r="C2594" t="str">
            <v>27.12.40.300.000.00.0796.000000000000</v>
          </cell>
          <cell r="D2594">
            <v>602117132</v>
          </cell>
          <cell r="E2594" t="str">
            <v>Сақтандырғышқа патрон ПТ 1.1-10-31,5-31,5У3</v>
          </cell>
          <cell r="F2594" t="str">
            <v>Патрон</v>
          </cell>
          <cell r="G2594" t="str">
            <v>для высоковольтного предохранителя, климатическое исполнение У3, напряжение 3-35 кВ</v>
          </cell>
          <cell r="H2594" t="str">
            <v>Сақтандырғышқа патрон ПТ 1.1-10-31,5-31,5У3</v>
          </cell>
          <cell r="I2594" t="str">
            <v>БК</v>
          </cell>
          <cell r="J2594">
            <v>0</v>
          </cell>
          <cell r="K2594">
            <v>631010000</v>
          </cell>
          <cell r="L2594" t="str">
            <v>ҚР, ШҚО, Өскемен қ., Бажов көш., 10</v>
          </cell>
          <cell r="M2594" t="str">
            <v>Қантар-Ақпан</v>
          </cell>
          <cell r="N2594" t="str">
            <v>Шығыс-Қазақстан облысы, Өскемен қ.</v>
          </cell>
          <cell r="O2594" t="str">
            <v>DDP</v>
          </cell>
          <cell r="P2594" t="str">
            <v>Шартқа қол қойылған күннен бастап 50 күнтізбелік күн ішінде</v>
          </cell>
          <cell r="Q2594">
            <v>0</v>
          </cell>
          <cell r="R2594">
            <v>796</v>
          </cell>
          <cell r="S2594" t="str">
            <v>Дана</v>
          </cell>
        </row>
        <row r="2595">
          <cell r="A2595" t="str">
            <v>1653 Т</v>
          </cell>
          <cell r="B2595" t="str">
            <v>"ШҚ АЭК" АҚ</v>
          </cell>
          <cell r="C2595" t="str">
            <v>27.12.10.900.004.00.0796.000000000000</v>
          </cell>
          <cell r="D2595">
            <v>602119100</v>
          </cell>
          <cell r="E2595" t="str">
            <v xml:space="preserve">Сақтандырғыш ПКН 001-10У3                                                                           </v>
          </cell>
          <cell r="F2595" t="str">
            <v>Предохранитель переменного тока</v>
          </cell>
          <cell r="G2595" t="str">
            <v>для защиты силовых трансформаторов и линий, с мелкозернистым кварцевым наполнителем</v>
          </cell>
          <cell r="H2595" t="str">
            <v xml:space="preserve">Сақтандырғыш ПКН 001-10У3                                                                           </v>
          </cell>
          <cell r="I2595" t="str">
            <v>БК</v>
          </cell>
          <cell r="J2595" t="str">
            <v>60</v>
          </cell>
          <cell r="K2595">
            <v>631010000</v>
          </cell>
          <cell r="L2595" t="str">
            <v>ҚР, ШҚО, Өскемен қ., Бажов көш., 10</v>
          </cell>
          <cell r="M2595" t="str">
            <v>Желтоқсан-Қантар</v>
          </cell>
          <cell r="N2595" t="str">
            <v>Шығыс-Қазақстан облысы, Өскемен қ.</v>
          </cell>
          <cell r="O2595" t="str">
            <v>DDP</v>
          </cell>
          <cell r="P2595" t="str">
            <v>Шартқа қол қойылған күннен бастап 50 күнтізбелік күн ішінде</v>
          </cell>
          <cell r="Q2595" t="str">
            <v>60</v>
          </cell>
          <cell r="R2595">
            <v>796</v>
          </cell>
          <cell r="S2595" t="str">
            <v>Дана</v>
          </cell>
        </row>
        <row r="2596">
          <cell r="A2596" t="str">
            <v>1653-1 Т</v>
          </cell>
          <cell r="B2596" t="str">
            <v>"ШҚ АЭК" АҚ</v>
          </cell>
          <cell r="C2596" t="str">
            <v>27.12.10.900.004.00.0796.000000000000</v>
          </cell>
          <cell r="D2596">
            <v>602119100</v>
          </cell>
          <cell r="E2596" t="str">
            <v xml:space="preserve">Сақтандырғыш ПКН 001-10У3                                                                           </v>
          </cell>
          <cell r="F2596" t="str">
            <v>Предохранитель переменного тока</v>
          </cell>
          <cell r="G2596" t="str">
            <v>для защиты силовых трансформаторов и линий, с мелкозернистым кварцевым наполнителем</v>
          </cell>
          <cell r="H2596" t="str">
            <v xml:space="preserve">Сақтандырғыш ПКН 001-10У3                                                                           </v>
          </cell>
          <cell r="I2596" t="str">
            <v>БК</v>
          </cell>
          <cell r="J2596">
            <v>0</v>
          </cell>
          <cell r="K2596">
            <v>631010000</v>
          </cell>
          <cell r="L2596" t="str">
            <v>ҚР, ШҚО, Өскемен қ., Бажов көш., 10</v>
          </cell>
          <cell r="M2596" t="str">
            <v>Наурыз - Сәуір</v>
          </cell>
          <cell r="N2596" t="str">
            <v>Шығыс-Қазақстан облысы, Өскемен қ.</v>
          </cell>
          <cell r="O2596" t="str">
            <v>DDP</v>
          </cell>
          <cell r="P2596" t="str">
            <v>Шартқа қол қойылған күннен бастап 50 күнтізбелік күн ішінде</v>
          </cell>
          <cell r="Q2596" t="str">
            <v>60</v>
          </cell>
          <cell r="R2596">
            <v>796</v>
          </cell>
          <cell r="S2596" t="str">
            <v>Дана</v>
          </cell>
        </row>
        <row r="2597">
          <cell r="A2597" t="str">
            <v>1654 Т</v>
          </cell>
          <cell r="B2597" t="str">
            <v>"ШҚ АЭК" АҚ</v>
          </cell>
          <cell r="C2597" t="str">
            <v>27.12.10.900.004.00.0796.000000000000</v>
          </cell>
          <cell r="D2597">
            <v>602119101</v>
          </cell>
          <cell r="E2597" t="str">
            <v xml:space="preserve">Сақтандырғыш ПКТ 101-6-10-20У3                                                                      </v>
          </cell>
          <cell r="F2597" t="str">
            <v>Предохранитель переменного тока</v>
          </cell>
          <cell r="G2597" t="str">
            <v>для защиты силовых трансформаторов и линий, с мелкозернистым кварцевым наполнителем</v>
          </cell>
          <cell r="H2597" t="str">
            <v xml:space="preserve">Сақтандырғыш ПКТ 101-6-10-20У3                                                                      </v>
          </cell>
          <cell r="I2597" t="str">
            <v>ТСАТ</v>
          </cell>
          <cell r="J2597" t="str">
            <v>60</v>
          </cell>
          <cell r="K2597">
            <v>631010000</v>
          </cell>
          <cell r="L2597" t="str">
            <v>ҚР, ШҚО, Өскемен қ., Бажов көш., 10</v>
          </cell>
          <cell r="M2597" t="str">
            <v>Қантар-Ақпан</v>
          </cell>
          <cell r="N2597" t="str">
            <v>Шығыс-Қазақстан облысы, Өскемен қ.</v>
          </cell>
          <cell r="O2597" t="str">
            <v>DDP</v>
          </cell>
          <cell r="P2597" t="str">
            <v>Шартқа қол қойылған күннен бастап 50 күнтізбелік күн ішінде</v>
          </cell>
          <cell r="Q2597">
            <v>0</v>
          </cell>
          <cell r="R2597">
            <v>796</v>
          </cell>
          <cell r="S2597" t="str">
            <v>Дана</v>
          </cell>
        </row>
        <row r="2598">
          <cell r="A2598" t="str">
            <v>1654-1 Т</v>
          </cell>
          <cell r="B2598" t="str">
            <v>"ШҚ АЭК" АҚ</v>
          </cell>
          <cell r="C2598" t="str">
            <v>27.12.10.900.004.00.0796.000000000000</v>
          </cell>
          <cell r="D2598">
            <v>602119101</v>
          </cell>
          <cell r="E2598" t="str">
            <v xml:space="preserve">Сақтандырғыш ПКТ 101-6-10-20У3                                                                      </v>
          </cell>
          <cell r="F2598" t="str">
            <v>Предохранитель переменного тока</v>
          </cell>
          <cell r="G2598" t="str">
            <v>для защиты силовых трансформаторов и линий, с мелкозернистым кварцевым наполнителем</v>
          </cell>
          <cell r="H2598" t="str">
            <v xml:space="preserve">Сақтандырғыш ПКТ 101-6-10-20У3                                                                      </v>
          </cell>
          <cell r="I2598" t="str">
            <v>БК</v>
          </cell>
          <cell r="J2598" t="str">
            <v>60</v>
          </cell>
          <cell r="K2598">
            <v>631010000</v>
          </cell>
          <cell r="L2598" t="str">
            <v>ҚР, ШҚО, Өскемен қ., Бажов көш., 10</v>
          </cell>
          <cell r="M2598" t="str">
            <v>Қантар-Ақпан</v>
          </cell>
          <cell r="N2598" t="str">
            <v>Шығыс-Қазақстан облысы, Өскемен қ.</v>
          </cell>
          <cell r="O2598" t="str">
            <v>DDP</v>
          </cell>
          <cell r="P2598" t="str">
            <v>Шартқа қол қойылған күннен бастап 50 күнтізбелік күн ішінде</v>
          </cell>
          <cell r="Q2598">
            <v>0</v>
          </cell>
          <cell r="R2598">
            <v>796</v>
          </cell>
          <cell r="S2598" t="str">
            <v>Дана</v>
          </cell>
        </row>
        <row r="2599">
          <cell r="A2599" t="str">
            <v>1655 Т</v>
          </cell>
          <cell r="B2599" t="str">
            <v>"ШҚ АЭК" АҚ</v>
          </cell>
          <cell r="C2599" t="str">
            <v>27.12.10.900.004.00.0796.000000000000</v>
          </cell>
          <cell r="D2599">
            <v>602119102</v>
          </cell>
          <cell r="E2599" t="str">
            <v>Сақтандырғыш ПКТ 101-6-20-20У3</v>
          </cell>
          <cell r="F2599" t="str">
            <v>Предохранитель переменного тока</v>
          </cell>
          <cell r="G2599" t="str">
            <v>для защиты силовых трансформаторов и линий, с мелкозернистым кварцевым наполнителем</v>
          </cell>
          <cell r="H2599" t="str">
            <v>Сақтандырғыш ПКТ 101-6-20-20У3</v>
          </cell>
          <cell r="I2599" t="str">
            <v>ТСАТ</v>
          </cell>
          <cell r="J2599" t="str">
            <v>60</v>
          </cell>
          <cell r="K2599">
            <v>631010000</v>
          </cell>
          <cell r="L2599" t="str">
            <v>ҚР, ШҚО, Өскемен қ., Бажов көш., 10</v>
          </cell>
          <cell r="M2599" t="str">
            <v>Қантар-Ақпан</v>
          </cell>
          <cell r="N2599" t="str">
            <v>Шығыс-Қазақстан облысы, Өскемен қ.</v>
          </cell>
          <cell r="O2599" t="str">
            <v>DDP</v>
          </cell>
          <cell r="P2599" t="str">
            <v>Шартқа қол қойылған күннен бастап 50 күнтізбелік күн ішінде</v>
          </cell>
          <cell r="Q2599">
            <v>0</v>
          </cell>
          <cell r="R2599">
            <v>796</v>
          </cell>
          <cell r="S2599" t="str">
            <v>Дана</v>
          </cell>
        </row>
        <row r="2600">
          <cell r="A2600" t="str">
            <v>1655-1 Т</v>
          </cell>
          <cell r="B2600" t="str">
            <v>"ШҚ АЭК" АҚ</v>
          </cell>
          <cell r="C2600" t="str">
            <v>27.12.10.900.004.00.0796.000000000000</v>
          </cell>
          <cell r="D2600">
            <v>602119102</v>
          </cell>
          <cell r="E2600" t="str">
            <v>Сақтандырғыш ПКТ 101-6-20-20У3</v>
          </cell>
          <cell r="F2600" t="str">
            <v>Предохранитель переменного тока</v>
          </cell>
          <cell r="G2600" t="str">
            <v>для защиты силовых трансформаторов и линий, с мелкозернистым кварцевым наполнителем</v>
          </cell>
          <cell r="H2600" t="str">
            <v>Сақтандырғыш ПКТ 101-6-20-20У3</v>
          </cell>
          <cell r="I2600" t="str">
            <v>БК</v>
          </cell>
          <cell r="J2600" t="str">
            <v>60</v>
          </cell>
          <cell r="K2600">
            <v>631010000</v>
          </cell>
          <cell r="L2600" t="str">
            <v>ҚР, ШҚО, Өскемен қ., Бажов көш., 10</v>
          </cell>
          <cell r="M2600" t="str">
            <v>Қантар-Ақпан</v>
          </cell>
          <cell r="N2600" t="str">
            <v>Шығыс-Қазақстан облысы, Өскемен қ.</v>
          </cell>
          <cell r="O2600" t="str">
            <v>DDP</v>
          </cell>
          <cell r="P2600" t="str">
            <v>Шартқа қол қойылған күннен бастап 50 күнтізбелік күн ішінде</v>
          </cell>
          <cell r="Q2600">
            <v>0</v>
          </cell>
          <cell r="R2600">
            <v>796</v>
          </cell>
          <cell r="S2600" t="str">
            <v>Дана</v>
          </cell>
        </row>
        <row r="2601">
          <cell r="A2601" t="str">
            <v>1656 Т</v>
          </cell>
          <cell r="B2601" t="str">
            <v>"ШҚ АЭК" АҚ</v>
          </cell>
          <cell r="C2601" t="str">
            <v>27.12.10.900.004.00.0796.000000000000</v>
          </cell>
          <cell r="D2601">
            <v>602119104</v>
          </cell>
          <cell r="E2601" t="str">
            <v>Сақтандырғыш ПКТ 101-6-31,5-20У3</v>
          </cell>
          <cell r="F2601" t="str">
            <v>Предохранитель переменного тока</v>
          </cell>
          <cell r="G2601" t="str">
            <v>для защиты силовых трансформаторов и линий, с мелкозернистым кварцевым наполнителем</v>
          </cell>
          <cell r="H2601" t="str">
            <v>Сақтандырғыш ПКТ 101-6-31,5-20У3</v>
          </cell>
          <cell r="I2601" t="str">
            <v>ТСАТ</v>
          </cell>
          <cell r="J2601" t="str">
            <v>60</v>
          </cell>
          <cell r="K2601">
            <v>631010000</v>
          </cell>
          <cell r="L2601" t="str">
            <v>ҚР, ШҚО, Өскемен қ., Бажов көш., 10</v>
          </cell>
          <cell r="M2601" t="str">
            <v>Қантар-Ақпан</v>
          </cell>
          <cell r="N2601" t="str">
            <v>Шығыс-Қазақстан облысы, Өскемен қ.</v>
          </cell>
          <cell r="O2601" t="str">
            <v>DDP</v>
          </cell>
          <cell r="P2601" t="str">
            <v>Шартқа қол қойылған күннен бастап 50 күнтізбелік күн ішінде</v>
          </cell>
          <cell r="Q2601">
            <v>0</v>
          </cell>
          <cell r="R2601">
            <v>796</v>
          </cell>
          <cell r="S2601" t="str">
            <v>Дана</v>
          </cell>
        </row>
        <row r="2602">
          <cell r="A2602" t="str">
            <v>1656-1 Т</v>
          </cell>
          <cell r="B2602" t="str">
            <v>"ШҚ АЭК" АҚ</v>
          </cell>
          <cell r="C2602" t="str">
            <v>27.12.10.900.004.00.0796.000000000000</v>
          </cell>
          <cell r="D2602">
            <v>602119104</v>
          </cell>
          <cell r="E2602" t="str">
            <v>Сақтандырғыш ПКТ 101-6-31,5-20У3</v>
          </cell>
          <cell r="F2602" t="str">
            <v>Предохранитель переменного тока</v>
          </cell>
          <cell r="G2602" t="str">
            <v>для защиты силовых трансформаторов и линий, с мелкозернистым кварцевым наполнителем</v>
          </cell>
          <cell r="H2602" t="str">
            <v>Сақтандырғыш ПКТ 101-6-31,5-20У3</v>
          </cell>
          <cell r="I2602" t="str">
            <v>БК</v>
          </cell>
          <cell r="J2602" t="str">
            <v>60</v>
          </cell>
          <cell r="K2602">
            <v>631010000</v>
          </cell>
          <cell r="L2602" t="str">
            <v>ҚР, ШҚО, Өскемен қ., Бажов көш., 10</v>
          </cell>
          <cell r="M2602" t="str">
            <v>Қантар-Ақпан</v>
          </cell>
          <cell r="N2602" t="str">
            <v>Шығыс-Қазақстан облысы, Өскемен қ.</v>
          </cell>
          <cell r="O2602" t="str">
            <v>DDP</v>
          </cell>
          <cell r="P2602" t="str">
            <v>Шартқа қол қойылған күннен бастап 50 күнтізбелік күн ішінде</v>
          </cell>
          <cell r="Q2602">
            <v>0</v>
          </cell>
          <cell r="R2602">
            <v>796</v>
          </cell>
          <cell r="S2602" t="str">
            <v>Дана</v>
          </cell>
        </row>
        <row r="2603">
          <cell r="A2603" t="str">
            <v>1657 Т</v>
          </cell>
          <cell r="B2603" t="str">
            <v>"ШҚ АЭК" АҚ</v>
          </cell>
          <cell r="C2603" t="str">
            <v>27.12.10.900.004.00.0796.000000000000</v>
          </cell>
          <cell r="D2603">
            <v>602119106</v>
          </cell>
          <cell r="E2603" t="str">
            <v xml:space="preserve">Сақтандырғыш ПКТ 102-6-50-31,5УЗ                                                                    </v>
          </cell>
          <cell r="F2603" t="str">
            <v>Предохранитель переменного тока</v>
          </cell>
          <cell r="G2603" t="str">
            <v>для защиты силовых трансформаторов и линий, с мелкозернистым кварцевым наполнителем</v>
          </cell>
          <cell r="H2603" t="str">
            <v xml:space="preserve">Сақтандырғыш ПКТ 102-6-50-31,5УЗ                                                                    </v>
          </cell>
          <cell r="I2603" t="str">
            <v>ТСАТ</v>
          </cell>
          <cell r="J2603" t="str">
            <v>60</v>
          </cell>
          <cell r="K2603">
            <v>631010000</v>
          </cell>
          <cell r="L2603" t="str">
            <v>ҚР, ШҚО, Өскемен қ., Бажов көш., 10</v>
          </cell>
          <cell r="M2603" t="str">
            <v>Қантар-Ақпан</v>
          </cell>
          <cell r="N2603" t="str">
            <v>Шығыс-Қазақстан облысы, Өскемен қ.</v>
          </cell>
          <cell r="O2603" t="str">
            <v>DDP</v>
          </cell>
          <cell r="P2603" t="str">
            <v>Шартқа қол қойылған күннен бастап 50 күнтізбелік күн ішінде</v>
          </cell>
          <cell r="Q2603">
            <v>0</v>
          </cell>
          <cell r="R2603">
            <v>796</v>
          </cell>
          <cell r="S2603" t="str">
            <v>Дана</v>
          </cell>
        </row>
        <row r="2604">
          <cell r="A2604" t="str">
            <v>1657-1 Т</v>
          </cell>
          <cell r="B2604" t="str">
            <v>"ШҚ АЭК" АҚ</v>
          </cell>
          <cell r="C2604" t="str">
            <v>27.12.10.900.004.00.0796.000000000000</v>
          </cell>
          <cell r="D2604">
            <v>602119106</v>
          </cell>
          <cell r="E2604" t="str">
            <v xml:space="preserve">Сақтандырғыш ПКТ 102-6-50-31,5УЗ                                                                    </v>
          </cell>
          <cell r="F2604" t="str">
            <v>Предохранитель переменного тока</v>
          </cell>
          <cell r="G2604" t="str">
            <v>для защиты силовых трансформаторов и линий, с мелкозернистым кварцевым наполнителем</v>
          </cell>
          <cell r="H2604" t="str">
            <v xml:space="preserve">Сақтандырғыш ПКТ 102-6-50-31,5УЗ                                                                    </v>
          </cell>
          <cell r="I2604" t="str">
            <v>БК</v>
          </cell>
          <cell r="J2604" t="str">
            <v>60</v>
          </cell>
          <cell r="K2604">
            <v>631010000</v>
          </cell>
          <cell r="L2604" t="str">
            <v>ҚР, ШҚО, Өскемен қ., Бажов көш., 10</v>
          </cell>
          <cell r="M2604" t="str">
            <v>Қантар-Ақпан</v>
          </cell>
          <cell r="N2604" t="str">
            <v>Шығыс-Қазақстан облысы, Өскемен қ.</v>
          </cell>
          <cell r="O2604" t="str">
            <v>DDP</v>
          </cell>
          <cell r="P2604" t="str">
            <v>Шартқа қол қойылған күннен бастап 50 күнтізбелік күн ішінде</v>
          </cell>
          <cell r="Q2604">
            <v>0</v>
          </cell>
          <cell r="R2604">
            <v>796</v>
          </cell>
          <cell r="S2604" t="str">
            <v>Дана</v>
          </cell>
        </row>
        <row r="2605">
          <cell r="A2605" t="str">
            <v>1658 Т</v>
          </cell>
          <cell r="B2605" t="str">
            <v>"ШҚ АЭК" АҚ</v>
          </cell>
          <cell r="C2605" t="str">
            <v>27.12.10.900.004.00.0796.000000000000</v>
          </cell>
          <cell r="D2605">
            <v>602119108</v>
          </cell>
          <cell r="E2605" t="str">
            <v>Сақтандырғыш ПКТ-101-10-10-12,5 УЗ</v>
          </cell>
          <cell r="F2605" t="str">
            <v>Предохранитель переменного тока</v>
          </cell>
          <cell r="G2605" t="str">
            <v>для защиты силовых трансформаторов и линий, с мелкозернистым кварцевым наполнителем</v>
          </cell>
          <cell r="H2605" t="str">
            <v>Сақтандырғыш ПКТ-101-10-10-12,5 УЗ</v>
          </cell>
          <cell r="I2605" t="str">
            <v>ТСАТ</v>
          </cell>
          <cell r="J2605" t="str">
            <v>60</v>
          </cell>
          <cell r="K2605">
            <v>631010000</v>
          </cell>
          <cell r="L2605" t="str">
            <v>ҚР, ШҚО, Өскемен қ., Бажов көш., 10</v>
          </cell>
          <cell r="M2605" t="str">
            <v>Қантар-Ақпан</v>
          </cell>
          <cell r="N2605" t="str">
            <v>Шығыс-Қазақстан облысы, Өскемен қ.</v>
          </cell>
          <cell r="O2605" t="str">
            <v>DDP</v>
          </cell>
          <cell r="P2605" t="str">
            <v>Шартқа қол қойылған күннен бастап 50 күнтізбелік күн ішінде</v>
          </cell>
          <cell r="Q2605">
            <v>0</v>
          </cell>
          <cell r="R2605">
            <v>796</v>
          </cell>
          <cell r="S2605" t="str">
            <v>Дана</v>
          </cell>
        </row>
        <row r="2606">
          <cell r="A2606" t="str">
            <v>1658-1 Т</v>
          </cell>
          <cell r="B2606" t="str">
            <v>"ШҚ АЭК" АҚ</v>
          </cell>
          <cell r="C2606" t="str">
            <v>27.12.10.900.004.00.0796.000000000000</v>
          </cell>
          <cell r="D2606">
            <v>602119108</v>
          </cell>
          <cell r="E2606" t="str">
            <v>Сақтандырғыш ПКТ-101-10-10-12,5 УЗ</v>
          </cell>
          <cell r="F2606" t="str">
            <v>Предохранитель переменного тока</v>
          </cell>
          <cell r="G2606" t="str">
            <v>для защиты силовых трансформаторов и линий, с мелкозернистым кварцевым наполнителем</v>
          </cell>
          <cell r="H2606" t="str">
            <v>Сақтандырғыш ПКТ-101-10-10-12,5 УЗ</v>
          </cell>
          <cell r="I2606" t="str">
            <v>БК</v>
          </cell>
          <cell r="J2606" t="str">
            <v>60</v>
          </cell>
          <cell r="K2606">
            <v>631010000</v>
          </cell>
          <cell r="L2606" t="str">
            <v>ҚР, ШҚО, Өскемен қ., Бажов көш., 10</v>
          </cell>
          <cell r="M2606" t="str">
            <v>Қантар-Ақпан</v>
          </cell>
          <cell r="N2606" t="str">
            <v>Шығыс-Қазақстан облысы, Өскемен қ.</v>
          </cell>
          <cell r="O2606" t="str">
            <v>DDP</v>
          </cell>
          <cell r="P2606" t="str">
            <v>Шартқа қол қойылған күннен бастап 50 күнтізбелік күн ішінде</v>
          </cell>
          <cell r="Q2606">
            <v>0</v>
          </cell>
          <cell r="R2606">
            <v>796</v>
          </cell>
          <cell r="S2606" t="str">
            <v>Дана</v>
          </cell>
        </row>
        <row r="2607">
          <cell r="A2607" t="str">
            <v>1659 Т</v>
          </cell>
          <cell r="B2607" t="str">
            <v>"ШҚ АЭК" АҚ</v>
          </cell>
          <cell r="C2607" t="str">
            <v>27.12.10.900.004.00.0796.000000000000</v>
          </cell>
          <cell r="D2607">
            <v>602119109</v>
          </cell>
          <cell r="E2607" t="str">
            <v>Сақтандырғыш ПКТ-101-10-16-12,5 УЗ</v>
          </cell>
          <cell r="F2607" t="str">
            <v>Предохранитель переменного тока</v>
          </cell>
          <cell r="G2607" t="str">
            <v>для защиты силовых трансформаторов и линий, с мелкозернистым кварцевым наполнителем</v>
          </cell>
          <cell r="H2607" t="str">
            <v>Сақтандырғыш ПКТ-101-10-16-12,5 УЗ</v>
          </cell>
          <cell r="I2607" t="str">
            <v>ТСАТ</v>
          </cell>
          <cell r="J2607" t="str">
            <v>60</v>
          </cell>
          <cell r="K2607">
            <v>631010000</v>
          </cell>
          <cell r="L2607" t="str">
            <v>ҚР, ШҚО, Өскемен қ., Бажов көш., 10</v>
          </cell>
          <cell r="M2607" t="str">
            <v>Қантар-Ақпан</v>
          </cell>
          <cell r="N2607" t="str">
            <v>Шығыс-Қазақстан облысы, Өскемен қ.</v>
          </cell>
          <cell r="O2607" t="str">
            <v>DDP</v>
          </cell>
          <cell r="P2607" t="str">
            <v>Шартқа қол қойылған күннен бастап 50 күнтізбелік күн ішінде</v>
          </cell>
          <cell r="Q2607">
            <v>0</v>
          </cell>
          <cell r="R2607">
            <v>796</v>
          </cell>
          <cell r="S2607" t="str">
            <v>Дана</v>
          </cell>
        </row>
        <row r="2608">
          <cell r="A2608" t="str">
            <v>1659-1 Т</v>
          </cell>
          <cell r="B2608" t="str">
            <v>"ШҚ АЭК" АҚ</v>
          </cell>
          <cell r="C2608" t="str">
            <v>27.12.10.900.004.00.0796.000000000000</v>
          </cell>
          <cell r="D2608">
            <v>602119109</v>
          </cell>
          <cell r="E2608" t="str">
            <v>Сақтандырғыш ПКТ-101-10-16-12,5 УЗ</v>
          </cell>
          <cell r="F2608" t="str">
            <v>Предохранитель переменного тока</v>
          </cell>
          <cell r="G2608" t="str">
            <v>для защиты силовых трансформаторов и линий, с мелкозернистым кварцевым наполнителем</v>
          </cell>
          <cell r="H2608" t="str">
            <v>Сақтандырғыш ПКТ-101-10-16-12,5 УЗ</v>
          </cell>
          <cell r="I2608" t="str">
            <v>БК</v>
          </cell>
          <cell r="J2608" t="str">
            <v>60</v>
          </cell>
          <cell r="K2608">
            <v>631010000</v>
          </cell>
          <cell r="L2608" t="str">
            <v>ҚР, ШҚО, Өскемен қ., Бажов көш., 10</v>
          </cell>
          <cell r="M2608" t="str">
            <v>Қантар-Ақпан</v>
          </cell>
          <cell r="N2608" t="str">
            <v>Шығыс-Қазақстан облысы, Өскемен қ.</v>
          </cell>
          <cell r="O2608" t="str">
            <v>DDP</v>
          </cell>
          <cell r="P2608" t="str">
            <v>Шартқа қол қойылған күннен бастап 50 күнтізбелік күн ішінде</v>
          </cell>
          <cell r="Q2608">
            <v>0</v>
          </cell>
          <cell r="R2608">
            <v>796</v>
          </cell>
          <cell r="S2608" t="str">
            <v>Дана</v>
          </cell>
        </row>
        <row r="2609">
          <cell r="A2609" t="str">
            <v>1660 Т</v>
          </cell>
          <cell r="B2609" t="str">
            <v>"ШҚ АЭК" АҚ</v>
          </cell>
          <cell r="C2609" t="str">
            <v>27.12.10.900.004.00.0796.000000000000</v>
          </cell>
          <cell r="D2609">
            <v>602119110</v>
          </cell>
          <cell r="E2609" t="str">
            <v>Сақтандырғыш ПКТ-101-10-20-12,5 У3</v>
          </cell>
          <cell r="F2609" t="str">
            <v>Предохранитель переменного тока</v>
          </cell>
          <cell r="G2609" t="str">
            <v>для защиты силовых трансформаторов и линий, с мелкозернистым кварцевым наполнителем</v>
          </cell>
          <cell r="H2609" t="str">
            <v>Сақтандырғыш ПКТ-101-10-20-12,5 У3</v>
          </cell>
          <cell r="I2609" t="str">
            <v>ТСАТ</v>
          </cell>
          <cell r="J2609" t="str">
            <v>60</v>
          </cell>
          <cell r="K2609">
            <v>631010000</v>
          </cell>
          <cell r="L2609" t="str">
            <v>ҚР, ШҚО, Өскемен қ., Бажов көш., 10</v>
          </cell>
          <cell r="M2609" t="str">
            <v>Қантар-Ақпан</v>
          </cell>
          <cell r="N2609" t="str">
            <v>Шығыс-Қазақстан облысы, Өскемен қ.</v>
          </cell>
          <cell r="O2609" t="str">
            <v>DDP</v>
          </cell>
          <cell r="P2609" t="str">
            <v>Шартқа қол қойылған күннен бастап 50 күнтізбелік күн ішінде</v>
          </cell>
          <cell r="Q2609">
            <v>0</v>
          </cell>
          <cell r="R2609">
            <v>796</v>
          </cell>
          <cell r="S2609" t="str">
            <v>Дана</v>
          </cell>
        </row>
        <row r="2610">
          <cell r="A2610" t="str">
            <v>1660-1 Т</v>
          </cell>
          <cell r="B2610" t="str">
            <v>"ШҚ АЭК" АҚ</v>
          </cell>
          <cell r="C2610" t="str">
            <v>27.12.10.900.004.00.0796.000000000000</v>
          </cell>
          <cell r="D2610">
            <v>602119110</v>
          </cell>
          <cell r="E2610" t="str">
            <v>Сақтандырғыш ПКТ-101-10-20-12,5 У3</v>
          </cell>
          <cell r="F2610" t="str">
            <v>Предохранитель переменного тока</v>
          </cell>
          <cell r="G2610" t="str">
            <v>для защиты силовых трансформаторов и линий, с мелкозернистым кварцевым наполнителем</v>
          </cell>
          <cell r="H2610" t="str">
            <v>Сақтандырғыш ПКТ-101-10-20-12,5 У3</v>
          </cell>
          <cell r="I2610" t="str">
            <v>БК</v>
          </cell>
          <cell r="J2610" t="str">
            <v>60</v>
          </cell>
          <cell r="K2610">
            <v>631010000</v>
          </cell>
          <cell r="L2610" t="str">
            <v>ҚР, ШҚО, Өскемен қ., Бажов көш., 10</v>
          </cell>
          <cell r="M2610" t="str">
            <v>Қантар-Ақпан</v>
          </cell>
          <cell r="N2610" t="str">
            <v>Шығыс-Қазақстан облысы, Өскемен қ.</v>
          </cell>
          <cell r="O2610" t="str">
            <v>DDP</v>
          </cell>
          <cell r="P2610" t="str">
            <v>Шартқа қол қойылған күннен бастап 50 күнтізбелік күн ішінде</v>
          </cell>
          <cell r="Q2610">
            <v>0</v>
          </cell>
          <cell r="R2610">
            <v>796</v>
          </cell>
          <cell r="S2610" t="str">
            <v>Дана</v>
          </cell>
        </row>
        <row r="2611">
          <cell r="A2611" t="str">
            <v>1661 Т</v>
          </cell>
          <cell r="B2611" t="str">
            <v>"ШҚ АЭК" АҚ</v>
          </cell>
          <cell r="C2611" t="str">
            <v>27.12.10.900.004.00.0796.000000000000</v>
          </cell>
          <cell r="D2611">
            <v>602119128</v>
          </cell>
          <cell r="E2611" t="str">
            <v xml:space="preserve">Сақтандырғыш ПКТ-102-10-50-12,5У3                                                                   </v>
          </cell>
          <cell r="F2611" t="str">
            <v>Предохранитель переменного тока</v>
          </cell>
          <cell r="G2611" t="str">
            <v>для защиты силовых трансформаторов и линий, с мелкозернистым кварцевым наполнителем</v>
          </cell>
          <cell r="H2611" t="str">
            <v xml:space="preserve">Сақтандырғыш ПКТ-102-10-50-12,5У3                                                                   </v>
          </cell>
          <cell r="I2611" t="str">
            <v>ТСАТ</v>
          </cell>
          <cell r="J2611" t="str">
            <v>60</v>
          </cell>
          <cell r="K2611">
            <v>631010000</v>
          </cell>
          <cell r="L2611" t="str">
            <v>ҚР, ШҚО, Өскемен қ., Бажов көш., 10</v>
          </cell>
          <cell r="M2611" t="str">
            <v>Қантар-Ақпан</v>
          </cell>
          <cell r="N2611" t="str">
            <v>Шығыс-Қазақстан облысы, Өскемен қ.</v>
          </cell>
          <cell r="O2611" t="str">
            <v>DDP</v>
          </cell>
          <cell r="P2611" t="str">
            <v>Шартқа қол қойылған күннен бастап 50 күнтізбелік күн ішінде</v>
          </cell>
          <cell r="Q2611">
            <v>0</v>
          </cell>
          <cell r="R2611">
            <v>796</v>
          </cell>
          <cell r="S2611" t="str">
            <v>Дана</v>
          </cell>
        </row>
        <row r="2612">
          <cell r="A2612" t="str">
            <v>1661-1 Т</v>
          </cell>
          <cell r="B2612" t="str">
            <v>"ШҚ АЭК" АҚ</v>
          </cell>
          <cell r="C2612" t="str">
            <v>27.12.10.900.004.00.0796.000000000000</v>
          </cell>
          <cell r="D2612">
            <v>602119128</v>
          </cell>
          <cell r="E2612" t="str">
            <v xml:space="preserve">Сақтандырғыш ПКТ-102-10-50-12,5У3                                                                   </v>
          </cell>
          <cell r="F2612" t="str">
            <v>Предохранитель переменного тока</v>
          </cell>
          <cell r="G2612" t="str">
            <v>для защиты силовых трансформаторов и линий, с мелкозернистым кварцевым наполнителем</v>
          </cell>
          <cell r="H2612" t="str">
            <v xml:space="preserve">Сақтандырғыш ПКТ-102-10-50-12,5У3                                                                   </v>
          </cell>
          <cell r="I2612" t="str">
            <v>БК</v>
          </cell>
          <cell r="J2612" t="str">
            <v>60</v>
          </cell>
          <cell r="K2612">
            <v>631010000</v>
          </cell>
          <cell r="L2612" t="str">
            <v>ҚР, ШҚО, Өскемен қ., Бажов көш., 10</v>
          </cell>
          <cell r="M2612" t="str">
            <v>Қантар-Ақпан</v>
          </cell>
          <cell r="N2612" t="str">
            <v>Шығыс-Қазақстан облысы, Өскемен қ.</v>
          </cell>
          <cell r="O2612" t="str">
            <v>DDP</v>
          </cell>
          <cell r="P2612" t="str">
            <v>Шартқа қол қойылған күннен бастап 50 күнтізбелік күн ішінде</v>
          </cell>
          <cell r="Q2612">
            <v>0</v>
          </cell>
          <cell r="R2612">
            <v>796</v>
          </cell>
          <cell r="S2612" t="str">
            <v>Дана</v>
          </cell>
        </row>
        <row r="2613">
          <cell r="A2613" t="str">
            <v>1662 Т</v>
          </cell>
          <cell r="B2613" t="str">
            <v>"ШҚ АЭК" АҚ</v>
          </cell>
          <cell r="C2613" t="str">
            <v>27.12.40.900.018.00.0796.000000000000</v>
          </cell>
          <cell r="D2613">
            <v>602120245</v>
          </cell>
          <cell r="E2613" t="str">
            <v xml:space="preserve">MZ-4.1 үлгідегі мотор жетегі                                                                        </v>
          </cell>
          <cell r="F2613" t="str">
            <v>Привод</v>
          </cell>
          <cell r="G2613" t="str">
            <v>моторный, для автоматического выключателя</v>
          </cell>
          <cell r="H2613" t="str">
            <v xml:space="preserve">MZ-4.1 үлгідегі мотор жетегі                                                                        </v>
          </cell>
          <cell r="I2613" t="str">
            <v>БК</v>
          </cell>
          <cell r="J2613">
            <v>0</v>
          </cell>
          <cell r="K2613">
            <v>631010000</v>
          </cell>
          <cell r="L2613" t="str">
            <v>ҚР, ШҚО, Өскемен қ., Бажов көш., 10</v>
          </cell>
          <cell r="M2613" t="str">
            <v>Қантар-Ақпан</v>
          </cell>
          <cell r="N2613" t="str">
            <v>Шығыс-Қазақстан облысы, Өскемен қ.</v>
          </cell>
          <cell r="O2613" t="str">
            <v>DDP</v>
          </cell>
          <cell r="P2613" t="str">
            <v>Шартқа қол қойылған күннен бастап 50 күнтізбелік күн ішінде</v>
          </cell>
          <cell r="Q2613">
            <v>0</v>
          </cell>
          <cell r="R2613">
            <v>796</v>
          </cell>
          <cell r="S2613" t="str">
            <v>Дана</v>
          </cell>
        </row>
        <row r="2614">
          <cell r="A2614" t="str">
            <v>1663 Т</v>
          </cell>
          <cell r="B2614" t="str">
            <v>"ШҚ АЭК" АҚ</v>
          </cell>
          <cell r="C2614" t="str">
            <v>27.33.11.100.001.00.0796.000000000001</v>
          </cell>
          <cell r="D2614">
            <v>602121101</v>
          </cell>
          <cell r="E2614" t="str">
            <v>Айырғыш РЛНД-10/200</v>
          </cell>
          <cell r="F2614" t="str">
            <v>Разъединитель</v>
          </cell>
          <cell r="G2614" t="str">
            <v>марка РЛНД 1-10Б/200</v>
          </cell>
          <cell r="H2614" t="str">
            <v>Айырғыш РЛНД-10/200</v>
          </cell>
          <cell r="I2614" t="str">
            <v>ТСАТ</v>
          </cell>
          <cell r="J2614" t="str">
            <v>60</v>
          </cell>
          <cell r="K2614">
            <v>631010000</v>
          </cell>
          <cell r="L2614" t="str">
            <v>ҚР, ШҚО, Өскемен қ., Бажов көш., 10</v>
          </cell>
          <cell r="M2614" t="str">
            <v>Қантар-Ақпан</v>
          </cell>
          <cell r="N2614" t="str">
            <v>Шығыс-Қазақстан облысы, Өскемен қ.</v>
          </cell>
          <cell r="O2614" t="str">
            <v>DDP</v>
          </cell>
          <cell r="P2614" t="str">
            <v>Шартқа қол қойылған күннен бастап 50 күнтізбелік күн ішінде</v>
          </cell>
          <cell r="Q2614">
            <v>0</v>
          </cell>
          <cell r="R2614">
            <v>796</v>
          </cell>
          <cell r="S2614" t="str">
            <v>Дана</v>
          </cell>
        </row>
        <row r="2615">
          <cell r="A2615" t="str">
            <v>1663-1 Т</v>
          </cell>
          <cell r="B2615" t="str">
            <v>"ШҚ АЭК" АҚ</v>
          </cell>
          <cell r="C2615" t="str">
            <v>27.33.11.100.001.00.0796.000000000001</v>
          </cell>
          <cell r="D2615">
            <v>602121101</v>
          </cell>
          <cell r="E2615" t="str">
            <v>Айырғыш РЛНД-10/200</v>
          </cell>
          <cell r="F2615" t="str">
            <v>Разъединитель</v>
          </cell>
          <cell r="G2615" t="str">
            <v>марка РЛНД 1-10Б/200</v>
          </cell>
          <cell r="H2615" t="str">
            <v>Айырғыш РЛНД-10/200</v>
          </cell>
          <cell r="I2615" t="str">
            <v>БК</v>
          </cell>
          <cell r="J2615" t="str">
            <v>60</v>
          </cell>
          <cell r="K2615">
            <v>631010000</v>
          </cell>
          <cell r="L2615" t="str">
            <v>ҚР, ШҚО, Өскемен қ., Бажов көш., 10</v>
          </cell>
          <cell r="M2615" t="str">
            <v>Қантар-Ақпан</v>
          </cell>
          <cell r="N2615" t="str">
            <v>Шығыс-Қазақстан облысы, Өскемен қ.</v>
          </cell>
          <cell r="O2615" t="str">
            <v>DDP</v>
          </cell>
          <cell r="P2615" t="str">
            <v>Шартқа қол қойылған күннен бастап 50 күнтізбелік күн ішінде</v>
          </cell>
          <cell r="Q2615">
            <v>0</v>
          </cell>
          <cell r="R2615">
            <v>796</v>
          </cell>
          <cell r="S2615" t="str">
            <v>Дана</v>
          </cell>
        </row>
        <row r="2616">
          <cell r="A2616" t="str">
            <v>1664 Т</v>
          </cell>
          <cell r="B2616" t="str">
            <v>"ШҚ АЭК" АҚ</v>
          </cell>
          <cell r="C2616" t="str">
            <v>27.33.11.100.001.00.0796.000000000009</v>
          </cell>
          <cell r="D2616">
            <v>602121102</v>
          </cell>
          <cell r="E2616" t="str">
            <v>Айырғыш РЛНД-10/400</v>
          </cell>
          <cell r="F2616" t="str">
            <v>Разъединитель</v>
          </cell>
          <cell r="G2616" t="str">
            <v>марка РЛНД-10/400</v>
          </cell>
          <cell r="H2616" t="str">
            <v>Айырғыш РЛНД-10/400</v>
          </cell>
          <cell r="I2616" t="str">
            <v>ТСАТ</v>
          </cell>
          <cell r="J2616" t="str">
            <v>60</v>
          </cell>
          <cell r="K2616">
            <v>631010000</v>
          </cell>
          <cell r="L2616" t="str">
            <v>ҚР, ШҚО, Өскемен қ., Бажов көш., 10</v>
          </cell>
          <cell r="M2616" t="str">
            <v>Қантар-Ақпан</v>
          </cell>
          <cell r="N2616" t="str">
            <v>Шығыс-Қазақстан облысы, Өскемен қ.</v>
          </cell>
          <cell r="O2616" t="str">
            <v>DDP</v>
          </cell>
          <cell r="P2616" t="str">
            <v>Шартқа қол қойылған күннен бастап 50 күнтізбелік күн ішінде</v>
          </cell>
          <cell r="Q2616">
            <v>0</v>
          </cell>
          <cell r="R2616">
            <v>796</v>
          </cell>
          <cell r="S2616" t="str">
            <v>Дана</v>
          </cell>
        </row>
        <row r="2617">
          <cell r="A2617" t="str">
            <v>1664-1 Т</v>
          </cell>
          <cell r="B2617" t="str">
            <v>"ШҚ АЭК" АҚ</v>
          </cell>
          <cell r="C2617" t="str">
            <v>27.33.11.100.001.00.0796.000000000009</v>
          </cell>
          <cell r="D2617">
            <v>602121102</v>
          </cell>
          <cell r="E2617" t="str">
            <v>Айырғыш РЛНД-10/400</v>
          </cell>
          <cell r="F2617" t="str">
            <v>Разъединитель</v>
          </cell>
          <cell r="G2617" t="str">
            <v>марка РЛНД-10/400</v>
          </cell>
          <cell r="H2617" t="str">
            <v>Айырғыш РЛНД-10/400</v>
          </cell>
          <cell r="I2617" t="str">
            <v>БК</v>
          </cell>
          <cell r="J2617" t="str">
            <v>60</v>
          </cell>
          <cell r="K2617">
            <v>631010000</v>
          </cell>
          <cell r="L2617" t="str">
            <v>ҚР, ШҚО, Өскемен қ., Бажов көш., 10</v>
          </cell>
          <cell r="M2617" t="str">
            <v>Қантар-Ақпан</v>
          </cell>
          <cell r="N2617" t="str">
            <v>Шығыс-Қазақстан облысы, Өскемен қ.</v>
          </cell>
          <cell r="O2617" t="str">
            <v>DDP</v>
          </cell>
          <cell r="P2617" t="str">
            <v>Шартқа қол қойылған күннен бастап 50 күнтізбелік күн ішінде</v>
          </cell>
          <cell r="Q2617">
            <v>0</v>
          </cell>
          <cell r="R2617">
            <v>796</v>
          </cell>
          <cell r="S2617" t="str">
            <v>Дана</v>
          </cell>
        </row>
        <row r="2618">
          <cell r="A2618" t="str">
            <v>1665 Т</v>
          </cell>
          <cell r="B2618" t="str">
            <v>"ШҚ АЭК" АҚ</v>
          </cell>
          <cell r="C2618" t="str">
            <v>27.33.11.100.001.00.0796.000000000010</v>
          </cell>
          <cell r="D2618">
            <v>602121108</v>
          </cell>
          <cell r="E2618" t="str">
            <v xml:space="preserve">Айырғыш РЛНД-10/630                                                                                 </v>
          </cell>
          <cell r="F2618" t="str">
            <v>Разъединитель</v>
          </cell>
          <cell r="G2618" t="str">
            <v>марка РЛНД-10/630</v>
          </cell>
          <cell r="H2618" t="str">
            <v xml:space="preserve">Айырғыш РЛНД-10/630                                                                                 </v>
          </cell>
          <cell r="I2618" t="str">
            <v>ТСАТ</v>
          </cell>
          <cell r="J2618" t="str">
            <v>60</v>
          </cell>
          <cell r="K2618">
            <v>631010000</v>
          </cell>
          <cell r="L2618" t="str">
            <v>ҚР, ШҚО, Өскемен қ., Бажов көш., 10</v>
          </cell>
          <cell r="M2618" t="str">
            <v>Қантар-Ақпан</v>
          </cell>
          <cell r="N2618" t="str">
            <v>Шығыс-Қазақстан облысы, Өскемен қ.</v>
          </cell>
          <cell r="O2618" t="str">
            <v>DDP</v>
          </cell>
          <cell r="P2618" t="str">
            <v>Шартқа қол қойылған күннен бастап 50 күнтізбелік күн ішінде</v>
          </cell>
          <cell r="Q2618">
            <v>0</v>
          </cell>
          <cell r="R2618">
            <v>796</v>
          </cell>
          <cell r="S2618" t="str">
            <v>Дана</v>
          </cell>
        </row>
        <row r="2619">
          <cell r="A2619" t="str">
            <v>1665-1 Т</v>
          </cell>
          <cell r="B2619" t="str">
            <v>"ШҚ АЭК" АҚ</v>
          </cell>
          <cell r="C2619" t="str">
            <v>27.33.11.100.001.00.0796.000000000010</v>
          </cell>
          <cell r="D2619">
            <v>602121108</v>
          </cell>
          <cell r="E2619" t="str">
            <v xml:space="preserve">Айырғыш РЛНД-10/630                                                                                 </v>
          </cell>
          <cell r="F2619" t="str">
            <v>Разъединитель</v>
          </cell>
          <cell r="G2619" t="str">
            <v>марка РЛНД-10/630</v>
          </cell>
          <cell r="H2619" t="str">
            <v xml:space="preserve">Айырғыш РЛНД-10/630                                                                                 </v>
          </cell>
          <cell r="I2619" t="str">
            <v>БК</v>
          </cell>
          <cell r="J2619" t="str">
            <v>60</v>
          </cell>
          <cell r="K2619">
            <v>631010000</v>
          </cell>
          <cell r="L2619" t="str">
            <v>ҚР, ШҚО, Өскемен қ., Бажов көш., 10</v>
          </cell>
          <cell r="M2619" t="str">
            <v>Қантар-Ақпан</v>
          </cell>
          <cell r="N2619" t="str">
            <v>Шығыс-Қазақстан облысы, Өскемен қ.</v>
          </cell>
          <cell r="O2619" t="str">
            <v>DDP</v>
          </cell>
          <cell r="P2619" t="str">
            <v>Шартқа қол қойылған күннен бастап 50 күнтізбелік күн ішінде</v>
          </cell>
          <cell r="Q2619">
            <v>0</v>
          </cell>
          <cell r="R2619">
            <v>796</v>
          </cell>
          <cell r="S2619" t="str">
            <v>Дана</v>
          </cell>
        </row>
        <row r="2620">
          <cell r="A2620" t="str">
            <v>1666 Т</v>
          </cell>
          <cell r="B2620" t="str">
            <v>"ШҚ АЭК" АҚ</v>
          </cell>
          <cell r="C2620" t="str">
            <v>27.11.62.900.007.00.0796.000000000000</v>
          </cell>
          <cell r="D2620">
            <v>602122101</v>
          </cell>
          <cell r="E2620" t="str">
            <v xml:space="preserve">Майкөрсеткіш МС-2                                                                                   </v>
          </cell>
          <cell r="F2620" t="str">
            <v>Маслоуказатель</v>
          </cell>
          <cell r="G2620" t="str">
            <v>для масляного трансформатора</v>
          </cell>
          <cell r="H2620" t="str">
            <v xml:space="preserve">Майкөрсеткіш МС-2                                                                                   </v>
          </cell>
          <cell r="I2620" t="str">
            <v>БК</v>
          </cell>
          <cell r="J2620">
            <v>0</v>
          </cell>
          <cell r="K2620">
            <v>631010000</v>
          </cell>
          <cell r="L2620" t="str">
            <v>ҚР, ШҚО, Өскемен қ., Бажов көш., 10</v>
          </cell>
          <cell r="M2620" t="str">
            <v>Желтоқсан-Қантар</v>
          </cell>
          <cell r="N2620" t="str">
            <v>Шығыс-Қазақстан облысы, Өскемен қ.</v>
          </cell>
          <cell r="O2620" t="str">
            <v>DDP</v>
          </cell>
          <cell r="P2620" t="str">
            <v>Шартқа қол қойылған күннен бастап 50 күнтізбелік күн ішінде</v>
          </cell>
          <cell r="Q2620">
            <v>0</v>
          </cell>
          <cell r="R2620">
            <v>796</v>
          </cell>
          <cell r="S2620" t="str">
            <v>Дана</v>
          </cell>
        </row>
        <row r="2621">
          <cell r="A2621" t="str">
            <v>1667 Т</v>
          </cell>
          <cell r="B2621" t="str">
            <v>"ШҚ АЭК" АҚ</v>
          </cell>
          <cell r="C2621" t="str">
            <v>27.12.10.900.009.00.0796.000000000028</v>
          </cell>
          <cell r="D2621">
            <v>602122106</v>
          </cell>
          <cell r="E2621" t="str">
            <v xml:space="preserve">ГКТIII-60-126/800 О1 (ИВУЕ.686352.103-01.) жоғары вольтты іске қосу                                 </v>
          </cell>
          <cell r="F2621" t="str">
            <v>Ввод высоковольтный</v>
          </cell>
          <cell r="G2621" t="str">
            <v>напряжение 150 кВ, номинальный ток 800 А</v>
          </cell>
          <cell r="H2621" t="str">
            <v xml:space="preserve">ГКТIII-60-126/800 О1 (ИВУЕ.686352.103-01.) жоғары вольтты іске қосу                                 </v>
          </cell>
          <cell r="I2621" t="str">
            <v>БК</v>
          </cell>
          <cell r="J2621">
            <v>0</v>
          </cell>
          <cell r="K2621">
            <v>631010000</v>
          </cell>
          <cell r="L2621" t="str">
            <v>ҚР, ШҚО, Өскемен қ., Бажов көш., 10</v>
          </cell>
          <cell r="M2621" t="str">
            <v>Қантар-Ақпан</v>
          </cell>
          <cell r="N2621" t="str">
            <v>Шығыс-Қазақстан облысы, Өскемен қ.</v>
          </cell>
          <cell r="O2621" t="str">
            <v>DDP</v>
          </cell>
          <cell r="P2621" t="str">
            <v>Шартқа қол қойылған күннен бастап 50 күнтізбелік күн ішінде</v>
          </cell>
          <cell r="Q2621">
            <v>0</v>
          </cell>
          <cell r="R2621">
            <v>796</v>
          </cell>
          <cell r="S2621" t="str">
            <v>Дана</v>
          </cell>
        </row>
        <row r="2622">
          <cell r="A2622" t="str">
            <v>1668 Т</v>
          </cell>
          <cell r="B2622" t="str">
            <v>"ШҚ АЭК" АҚ</v>
          </cell>
          <cell r="C2622" t="str">
            <v>26.51.51.300.000.00.0796.000000000087</v>
          </cell>
          <cell r="D2622">
            <v>602123100</v>
          </cell>
          <cell r="E2622" t="str">
            <v xml:space="preserve">Термосигнализатор ТКП-160 СГ М УХЛ1 L=2,5 М                                                         </v>
          </cell>
          <cell r="F2622" t="str">
            <v>Термометр</v>
          </cell>
          <cell r="G2622" t="str">
            <v>тип ТКП, электроконтактный</v>
          </cell>
          <cell r="H2622" t="str">
            <v xml:space="preserve">Термосигнализатор ТКП-160 СГ М УХЛ1 L=2,5 М                                                         </v>
          </cell>
          <cell r="I2622" t="str">
            <v>БК</v>
          </cell>
          <cell r="J2622">
            <v>0</v>
          </cell>
          <cell r="K2622">
            <v>631010000</v>
          </cell>
          <cell r="L2622" t="str">
            <v>ҚР, ШҚО, Өскемен қ., Бажов көш., 10</v>
          </cell>
          <cell r="M2622" t="str">
            <v>Қантар-Ақпан</v>
          </cell>
          <cell r="N2622" t="str">
            <v>Шығыс-Қазақстан облысы, Өскемен қ.</v>
          </cell>
          <cell r="O2622" t="str">
            <v>DDP</v>
          </cell>
          <cell r="P2622" t="str">
            <v>Шартқа қол қойылған күннен бастап 50 күнтізбелік күн ішінде</v>
          </cell>
          <cell r="Q2622">
            <v>0</v>
          </cell>
          <cell r="R2622">
            <v>796</v>
          </cell>
          <cell r="S2622" t="str">
            <v>Дана</v>
          </cell>
        </row>
        <row r="2623">
          <cell r="A2623" t="str">
            <v>1669 Т</v>
          </cell>
          <cell r="B2623" t="str">
            <v>"ШҚ АЭК" АҚ</v>
          </cell>
          <cell r="C2623" t="str">
            <v>26.51.51.300.000.00.0796.000000000087</v>
          </cell>
          <cell r="D2623">
            <v>602123101</v>
          </cell>
          <cell r="E2623" t="str">
            <v xml:space="preserve">Термосигнализатор ТКП-160 СГ М УХЛ1 L=4 М                                                           </v>
          </cell>
          <cell r="F2623" t="str">
            <v>Термометр</v>
          </cell>
          <cell r="G2623" t="str">
            <v>тип ТКП, электроконтактный</v>
          </cell>
          <cell r="H2623" t="str">
            <v xml:space="preserve">Термосигнализатор ТКП-160 СГ М УХЛ1 L=4 М                                                           </v>
          </cell>
          <cell r="I2623" t="str">
            <v>БК</v>
          </cell>
          <cell r="J2623">
            <v>0</v>
          </cell>
          <cell r="K2623">
            <v>631010000</v>
          </cell>
          <cell r="L2623" t="str">
            <v>ҚР, ШҚО, Өскемен қ., Бажов көш., 10</v>
          </cell>
          <cell r="M2623" t="str">
            <v>Қантар-Ақпан</v>
          </cell>
          <cell r="N2623" t="str">
            <v>Шығыс-Қазақстан облысы, Өскемен қ.</v>
          </cell>
          <cell r="O2623" t="str">
            <v>DDP</v>
          </cell>
          <cell r="P2623" t="str">
            <v>Шартқа қол қойылған күннен бастап 50 күнтізбелік күн ішінде</v>
          </cell>
          <cell r="Q2623">
            <v>0</v>
          </cell>
          <cell r="R2623">
            <v>796</v>
          </cell>
          <cell r="S2623" t="str">
            <v>Дана</v>
          </cell>
        </row>
        <row r="2624">
          <cell r="A2624" t="str">
            <v>1670 Т</v>
          </cell>
          <cell r="B2624" t="str">
            <v>"ШҚ АЭК" АҚ</v>
          </cell>
          <cell r="C2624" t="str">
            <v>26.51.51.300.000.00.0796.000000000087</v>
          </cell>
          <cell r="D2624">
            <v>602123102</v>
          </cell>
          <cell r="E2624" t="str">
            <v xml:space="preserve">Термосигнализатор Ткп-160 Сг М Ухл1 L=6,0 М                                                         </v>
          </cell>
          <cell r="F2624" t="str">
            <v>Термометр</v>
          </cell>
          <cell r="G2624" t="str">
            <v>тип ТКП, электроконтактный</v>
          </cell>
          <cell r="H2624" t="str">
            <v xml:space="preserve">Термосигнализатор Ткп-160 Сг М Ухл1 L=6,0 М                                                         </v>
          </cell>
          <cell r="I2624" t="str">
            <v>БК</v>
          </cell>
          <cell r="J2624">
            <v>0</v>
          </cell>
          <cell r="K2624">
            <v>631010000</v>
          </cell>
          <cell r="L2624" t="str">
            <v>ҚР, ШҚО, Өскемен қ., Бажов көш., 10</v>
          </cell>
          <cell r="M2624" t="str">
            <v>Қантар-Ақпан</v>
          </cell>
          <cell r="N2624" t="str">
            <v>Шығыс-Қазақстан облысы, Өскемен қ.</v>
          </cell>
          <cell r="O2624" t="str">
            <v>DDP</v>
          </cell>
          <cell r="P2624" t="str">
            <v>Шартқа қол қойылған күннен бастап 50 күнтізбелік күн ішінде</v>
          </cell>
          <cell r="Q2624">
            <v>0</v>
          </cell>
          <cell r="R2624">
            <v>796</v>
          </cell>
          <cell r="S2624" t="str">
            <v>Дана</v>
          </cell>
        </row>
        <row r="2625">
          <cell r="A2625" t="str">
            <v>1671 Т</v>
          </cell>
          <cell r="B2625" t="str">
            <v>"ШҚ АЭК" АҚ</v>
          </cell>
          <cell r="C2625" t="str">
            <v>27.11.42.300.002.00.0796.000000000001</v>
          </cell>
          <cell r="D2625">
            <v>602125106</v>
          </cell>
          <cell r="E2625" t="str">
            <v>ОСМ1-1,0 220/5-22-220/42 БӨЛГІШ ТРАНСФОРМАТОРЫ</v>
          </cell>
          <cell r="F2625" t="str">
            <v>Трансформатор понижающий</v>
          </cell>
          <cell r="G2625" t="str">
            <v>номинальная мощность 0,1 кВа, номинальная частота 50 Гц, ГОСТ 19294-84</v>
          </cell>
          <cell r="H2625" t="str">
            <v>ОСМ1-1,0 220/5-22-220/42 БӨЛГІШ ТРАНСФОРМАТОРЫ</v>
          </cell>
          <cell r="I2625" t="str">
            <v>БК</v>
          </cell>
          <cell r="J2625" t="str">
            <v>60</v>
          </cell>
          <cell r="K2625">
            <v>631010000</v>
          </cell>
          <cell r="L2625" t="str">
            <v>ҚР, ШҚО, Өскемен қ., Бажов көш., 10</v>
          </cell>
          <cell r="M2625" t="str">
            <v>Желтоқсан-Қантар</v>
          </cell>
          <cell r="N2625" t="str">
            <v>Шығыс-Қазақстан облысы, Өскемен қ.</v>
          </cell>
          <cell r="O2625" t="str">
            <v>DDP</v>
          </cell>
          <cell r="P2625" t="str">
            <v>Шартқа қол қойылған күннен бастап 50 күнтізбелік күн ішінде</v>
          </cell>
          <cell r="Q2625">
            <v>0</v>
          </cell>
          <cell r="R2625">
            <v>796</v>
          </cell>
          <cell r="S2625" t="str">
            <v>Дана</v>
          </cell>
        </row>
        <row r="2626">
          <cell r="A2626" t="str">
            <v>1671-1 Т</v>
          </cell>
          <cell r="B2626" t="str">
            <v>"ШҚ АЭК" АҚ</v>
          </cell>
          <cell r="C2626" t="str">
            <v>27.11.42.300.002.00.0796.000000000001</v>
          </cell>
          <cell r="D2626">
            <v>602125106</v>
          </cell>
          <cell r="E2626" t="str">
            <v>ОСМ1-1,0 220/5-22-220/42 БӨЛГІШ ТРАНСФОРМАТОРЫ</v>
          </cell>
          <cell r="F2626" t="str">
            <v>Трансформатор понижающий</v>
          </cell>
          <cell r="G2626" t="str">
            <v>номинальная мощность 0,1 кВа, номинальная частота 50 Гц, ГОСТ 19294-84</v>
          </cell>
          <cell r="H2626" t="str">
            <v>ОСМ1-1,0 220/5-22-220/42 БӨЛГІШ ТРАНСФОРМАТОРЫ</v>
          </cell>
          <cell r="I2626" t="str">
            <v>БК</v>
          </cell>
          <cell r="J2626" t="str">
            <v>60</v>
          </cell>
          <cell r="K2626">
            <v>631010000</v>
          </cell>
          <cell r="L2626" t="str">
            <v>ҚР, ШҚО, Өскемен қ., Бажов көш., 10</v>
          </cell>
          <cell r="M2626" t="str">
            <v>Ақпан - Наурыз</v>
          </cell>
          <cell r="N2626" t="str">
            <v>Шығыс-Қазақстан облысы, Өскемен қ.</v>
          </cell>
          <cell r="O2626" t="str">
            <v>DDP</v>
          </cell>
          <cell r="P2626" t="str">
            <v>Шартқа қол қойылған күннен бастап 50 күнтізбелік күн ішінде</v>
          </cell>
          <cell r="Q2626">
            <v>0</v>
          </cell>
          <cell r="R2626">
            <v>796</v>
          </cell>
          <cell r="S2626" t="str">
            <v>Дана</v>
          </cell>
        </row>
        <row r="2627">
          <cell r="A2627" t="str">
            <v>1672 Т</v>
          </cell>
          <cell r="B2627" t="str">
            <v>"ШҚ АЭК" АҚ</v>
          </cell>
          <cell r="C2627" t="str">
            <v>27.11.42.300.000.00.0796.000000003632</v>
          </cell>
          <cell r="D2627">
            <v>602125113</v>
          </cell>
          <cell r="E2627" t="str">
            <v xml:space="preserve">Ток трансформаторы ТПЛ-10 30/5                                                                      </v>
          </cell>
          <cell r="F2627" t="str">
            <v>Трансформатор тока</v>
          </cell>
          <cell r="G2627" t="str">
            <v>проходной, с литой изоляцией, номинальное напряжение 10 кВ, номинальный первичный ток 30 А, ГОСТ 7746-2001</v>
          </cell>
          <cell r="H2627" t="str">
            <v xml:space="preserve">Ток трансформаторы ТПЛ-10 30/5                                                                      </v>
          </cell>
          <cell r="I2627" t="str">
            <v>БК</v>
          </cell>
          <cell r="J2627" t="str">
            <v>60</v>
          </cell>
          <cell r="K2627">
            <v>631010000</v>
          </cell>
          <cell r="L2627" t="str">
            <v>ҚР, ШҚО, Өскемен қ., Бажов көш., 10</v>
          </cell>
          <cell r="M2627" t="str">
            <v>Желтоқсан-Қантар</v>
          </cell>
          <cell r="N2627" t="str">
            <v>Шығыс-Қазақстан облысы, Өскемен қ.</v>
          </cell>
          <cell r="O2627" t="str">
            <v>DDP</v>
          </cell>
          <cell r="P2627" t="str">
            <v>Шартқа қол қойылған күннен бастап 50 күнтізбелік күн ішінде</v>
          </cell>
          <cell r="Q2627">
            <v>0</v>
          </cell>
          <cell r="R2627">
            <v>796</v>
          </cell>
          <cell r="S2627" t="str">
            <v>Дана</v>
          </cell>
        </row>
        <row r="2628">
          <cell r="A2628" t="str">
            <v>1672-1 Т</v>
          </cell>
          <cell r="B2628" t="str">
            <v>"ШҚ АЭК" АҚ</v>
          </cell>
          <cell r="C2628" t="str">
            <v>27.11.42.300.000.00.0796.000000003632</v>
          </cell>
          <cell r="D2628">
            <v>602125113</v>
          </cell>
          <cell r="E2628" t="str">
            <v xml:space="preserve">Ток трансформаторы ТПЛ-10 30/5                                                                      </v>
          </cell>
          <cell r="F2628" t="str">
            <v>Трансформатор тока</v>
          </cell>
          <cell r="G2628" t="str">
            <v>проходной, с литой изоляцией, номинальное напряжение 10 кВ, номинальный первичный ток 30 А, ГОСТ 7746-2001</v>
          </cell>
          <cell r="H2628" t="str">
            <v xml:space="preserve">Ток трансформаторы ТПЛ-10 30/5                                                                      </v>
          </cell>
          <cell r="I2628" t="str">
            <v>БК</v>
          </cell>
          <cell r="J2628" t="str">
            <v>60</v>
          </cell>
          <cell r="K2628">
            <v>631010000</v>
          </cell>
          <cell r="L2628" t="str">
            <v>ҚР, ШҚО, Өскемен қ., Бажов көш., 10</v>
          </cell>
          <cell r="M2628" t="str">
            <v>Ақпан - Наурыз</v>
          </cell>
          <cell r="N2628" t="str">
            <v>Шығыс-Қазақстан облысы, Өскемен қ.</v>
          </cell>
          <cell r="O2628" t="str">
            <v>DDP</v>
          </cell>
          <cell r="P2628" t="str">
            <v>Шартқа қол қойылған күннен бастап 50 күнтізбелік күн ішінде</v>
          </cell>
          <cell r="Q2628">
            <v>0</v>
          </cell>
          <cell r="R2628">
            <v>796</v>
          </cell>
          <cell r="S2628" t="str">
            <v>Дана</v>
          </cell>
        </row>
        <row r="2629">
          <cell r="A2629" t="str">
            <v>1673 Т</v>
          </cell>
          <cell r="B2629" t="str">
            <v>"ШҚ АЭК" АҚ</v>
          </cell>
          <cell r="C2629" t="str">
            <v>27.11.42.300.000.00.0796.000000003638</v>
          </cell>
          <cell r="D2629">
            <v>602125117</v>
          </cell>
          <cell r="E2629" t="str">
            <v xml:space="preserve">ТРАНСФОРМАТОР ТПЛ-10-М 150/5 КЛ.ТОЧ. 0,5                                                            </v>
          </cell>
          <cell r="F2629" t="str">
            <v>Трансформатор тока</v>
          </cell>
          <cell r="G2629" t="str">
            <v>проходной, с литой изоляцией, номинальное напряжение 10 кВ, номинальный первичный ток 150 А, ГОСТ 7746-2001</v>
          </cell>
          <cell r="H2629" t="str">
            <v xml:space="preserve">ТРАНСФОРМАТОР ТПЛ-10-М 150/5 КЛ.ТОЧ. 0,5                                                            </v>
          </cell>
          <cell r="I2629" t="str">
            <v>БК</v>
          </cell>
          <cell r="J2629" t="str">
            <v>60</v>
          </cell>
          <cell r="K2629">
            <v>631010000</v>
          </cell>
          <cell r="L2629" t="str">
            <v>ҚР, ШҚО, Өскемен қ., Бажов көш., 10</v>
          </cell>
          <cell r="M2629" t="str">
            <v>Желтоқсан-Қантар</v>
          </cell>
          <cell r="N2629" t="str">
            <v>Шығыс-Қазақстан облысы, Өскемен қ.</v>
          </cell>
          <cell r="O2629" t="str">
            <v>DDP</v>
          </cell>
          <cell r="P2629" t="str">
            <v>Шартқа қол қойылған күннен бастап 50 күнтізбелік күн ішінде</v>
          </cell>
          <cell r="Q2629">
            <v>0</v>
          </cell>
          <cell r="R2629">
            <v>796</v>
          </cell>
          <cell r="S2629" t="str">
            <v>Дана</v>
          </cell>
        </row>
        <row r="2630">
          <cell r="A2630" t="str">
            <v>1673-1 Т</v>
          </cell>
          <cell r="B2630" t="str">
            <v>"ШҚ АЭК" АҚ</v>
          </cell>
          <cell r="C2630" t="str">
            <v>27.11.42.300.000.00.0796.000000003638</v>
          </cell>
          <cell r="D2630">
            <v>602125117</v>
          </cell>
          <cell r="E2630" t="str">
            <v xml:space="preserve">ТРАНСФОРМАТОР ТПЛ-10-М 150/5 КЛ.ТОЧ. 0,5                                                            </v>
          </cell>
          <cell r="F2630" t="str">
            <v>Трансформатор тока</v>
          </cell>
          <cell r="G2630" t="str">
            <v>проходной, с литой изоляцией, номинальное напряжение 10 кВ, номинальный первичный ток 150 А, ГОСТ 7746-2001</v>
          </cell>
          <cell r="H2630" t="str">
            <v xml:space="preserve">ТРАНСФОРМАТОР ТПЛ-10-М 150/5 КЛ.ТОЧ. 0,5                                                            </v>
          </cell>
          <cell r="I2630" t="str">
            <v>БК</v>
          </cell>
          <cell r="J2630" t="str">
            <v>60</v>
          </cell>
          <cell r="K2630">
            <v>631010000</v>
          </cell>
          <cell r="L2630" t="str">
            <v>ҚР, ШҚО, Өскемен қ., Бажов көш., 10</v>
          </cell>
          <cell r="M2630" t="str">
            <v>Ақпан - Наурыз</v>
          </cell>
          <cell r="N2630" t="str">
            <v>Шығыс-Қазақстан облысы, Өскемен қ.</v>
          </cell>
          <cell r="O2630" t="str">
            <v>DDP</v>
          </cell>
          <cell r="P2630" t="str">
            <v>Шартқа қол қойылған күннен бастап 50 күнтізбелік күн ішінде</v>
          </cell>
          <cell r="Q2630">
            <v>0</v>
          </cell>
          <cell r="R2630">
            <v>796</v>
          </cell>
          <cell r="S2630" t="str">
            <v>Дана</v>
          </cell>
        </row>
        <row r="2631">
          <cell r="A2631" t="str">
            <v>1674 Т</v>
          </cell>
          <cell r="B2631" t="str">
            <v>"ШҚ АЭК" АҚ</v>
          </cell>
          <cell r="C2631" t="str">
            <v>27.11.42.300.000.00.0796.000000003634</v>
          </cell>
          <cell r="D2631">
            <v>602125119</v>
          </cell>
          <cell r="E2631" t="str">
            <v xml:space="preserve">Ток трансформаторы ТПЛ-10-М 50/5 КЛ.ТОЧ.0,5                                                         </v>
          </cell>
          <cell r="F2631" t="str">
            <v>Трансформатор тока</v>
          </cell>
          <cell r="G2631" t="str">
            <v>проходной, с литой изоляцией, номинальное напряжение 10 кВ, номинальный первичный ток 50 А, ГОСТ 7746-2001</v>
          </cell>
          <cell r="H2631" t="str">
            <v xml:space="preserve">Ток трансформаторы ТПЛ-10-М 50/5 КЛ.ТОЧ.0,5                                                         </v>
          </cell>
          <cell r="I2631" t="str">
            <v>БК</v>
          </cell>
          <cell r="J2631" t="str">
            <v>60</v>
          </cell>
          <cell r="K2631">
            <v>631010000</v>
          </cell>
          <cell r="L2631" t="str">
            <v>ҚР, ШҚО, Өскемен қ., Бажов көш., 10</v>
          </cell>
          <cell r="M2631" t="str">
            <v>Желтоқсан-Қантар</v>
          </cell>
          <cell r="N2631" t="str">
            <v>Шығыс-Қазақстан облысы, Өскемен қ.</v>
          </cell>
          <cell r="O2631" t="str">
            <v>DDP</v>
          </cell>
          <cell r="P2631" t="str">
            <v>Шартқа қол қойылған күннен бастап 50 күнтізбелік күн ішінде</v>
          </cell>
          <cell r="Q2631">
            <v>0</v>
          </cell>
          <cell r="R2631">
            <v>796</v>
          </cell>
          <cell r="S2631" t="str">
            <v>Дана</v>
          </cell>
        </row>
        <row r="2632">
          <cell r="A2632" t="str">
            <v>1674-1 Т</v>
          </cell>
          <cell r="B2632" t="str">
            <v>"ШҚ АЭК" АҚ</v>
          </cell>
          <cell r="C2632" t="str">
            <v>27.11.42.300.000.00.0796.000000003634</v>
          </cell>
          <cell r="D2632">
            <v>602125119</v>
          </cell>
          <cell r="E2632" t="str">
            <v xml:space="preserve">Ток трансформаторы ТПЛ-10-М 50/5 КЛ.ТОЧ.0,5                                                         </v>
          </cell>
          <cell r="F2632" t="str">
            <v>Трансформатор тока</v>
          </cell>
          <cell r="G2632" t="str">
            <v>проходной, с литой изоляцией, номинальное напряжение 10 кВ, номинальный первичный ток 50 А, ГОСТ 7746-2001</v>
          </cell>
          <cell r="H2632" t="str">
            <v xml:space="preserve">Ток трансформаторы ТПЛ-10-М 50/5 КЛ.ТОЧ.0,5                                                         </v>
          </cell>
          <cell r="I2632" t="str">
            <v>БК</v>
          </cell>
          <cell r="J2632" t="str">
            <v>60</v>
          </cell>
          <cell r="K2632">
            <v>631010000</v>
          </cell>
          <cell r="L2632" t="str">
            <v>ҚР, ШҚО, Өскемен қ., Бажов көш., 10</v>
          </cell>
          <cell r="M2632" t="str">
            <v>Ақпан - Наурыз</v>
          </cell>
          <cell r="N2632" t="str">
            <v>Шығыс-Қазақстан облысы, Өскемен қ.</v>
          </cell>
          <cell r="O2632" t="str">
            <v>DDP</v>
          </cell>
          <cell r="P2632" t="str">
            <v>Шартқа қол қойылған күннен бастап 50 күнтізбелік күн ішінде</v>
          </cell>
          <cell r="Q2632">
            <v>0</v>
          </cell>
          <cell r="R2632">
            <v>796</v>
          </cell>
          <cell r="S2632" t="str">
            <v>Дана</v>
          </cell>
        </row>
        <row r="2633">
          <cell r="A2633" t="str">
            <v>1675 Т</v>
          </cell>
          <cell r="B2633" t="str">
            <v>"ШҚ АЭК" АҚ</v>
          </cell>
          <cell r="C2633" t="str">
            <v>27.11.42.300.000.00.0796.000000001297</v>
          </cell>
          <cell r="D2633">
            <v>602125130</v>
          </cell>
          <cell r="E2633" t="str">
            <v xml:space="preserve">Ток трансформаторы ТЛМ-10-0,5/10Р-100/5                                                             </v>
          </cell>
          <cell r="F2633" t="str">
            <v>Трансформатор тока</v>
          </cell>
          <cell r="G2633" t="str">
            <v>опорный, с литой изоляцией, номинальное напряжение 10 кВ, номинальный первичный ток 100 А, ГОСТ 7746-2001</v>
          </cell>
          <cell r="H2633" t="str">
            <v xml:space="preserve">Ток трансформаторы ТЛМ-10-0,5/10Р-100/5                                                               </v>
          </cell>
          <cell r="I2633" t="str">
            <v>БК</v>
          </cell>
          <cell r="J2633" t="str">
            <v>60</v>
          </cell>
          <cell r="K2633">
            <v>631010000</v>
          </cell>
          <cell r="L2633" t="str">
            <v>ҚР, ШҚО, Өскемен қ., Бажов көш., 10</v>
          </cell>
          <cell r="M2633" t="str">
            <v>Желтоқсан-Қантар</v>
          </cell>
          <cell r="N2633" t="str">
            <v>Шығыс-Қазақстан облысы, Өскемен қ.</v>
          </cell>
          <cell r="O2633" t="str">
            <v>DDP</v>
          </cell>
          <cell r="P2633" t="str">
            <v>Шартқа қол қойылған күннен бастап 50 күнтізбелік күн ішінде</v>
          </cell>
          <cell r="Q2633">
            <v>0</v>
          </cell>
          <cell r="R2633">
            <v>796</v>
          </cell>
          <cell r="S2633" t="str">
            <v>Дана</v>
          </cell>
        </row>
        <row r="2634">
          <cell r="A2634" t="str">
            <v>1675-1 Т</v>
          </cell>
          <cell r="B2634" t="str">
            <v>"ШҚ АЭК" АҚ</v>
          </cell>
          <cell r="C2634" t="str">
            <v>27.11.42.300.000.00.0796.000000001297</v>
          </cell>
          <cell r="D2634">
            <v>602125130</v>
          </cell>
          <cell r="E2634" t="str">
            <v xml:space="preserve">Ток трансформаторы ТЛМ-10-0,5/10Р-100/5                                                             </v>
          </cell>
          <cell r="F2634" t="str">
            <v>Трансформатор тока</v>
          </cell>
          <cell r="G2634" t="str">
            <v>опорный, с литой изоляцией, номинальное напряжение 10 кВ, номинальный первичный ток 100 А, ГОСТ 7746-2001</v>
          </cell>
          <cell r="H2634" t="str">
            <v xml:space="preserve">Ток трансформаторы ТЛМ-10-0,5/10Р-100/5                                                               </v>
          </cell>
          <cell r="I2634" t="str">
            <v>БК</v>
          </cell>
          <cell r="J2634">
            <v>0</v>
          </cell>
          <cell r="K2634">
            <v>631010000</v>
          </cell>
          <cell r="L2634" t="str">
            <v>ҚР, ШҚО, Өскемен қ., Бажов көш., 10</v>
          </cell>
          <cell r="M2634" t="str">
            <v>Наурыз - Сәуір</v>
          </cell>
          <cell r="N2634" t="str">
            <v>Шығыс-Қазақстан облысы, Өскемен қ.</v>
          </cell>
          <cell r="O2634" t="str">
            <v>DDP</v>
          </cell>
          <cell r="P2634" t="str">
            <v>Шартқа қол қойылған күннен бастап 50 күнтізбелік күн ішінде</v>
          </cell>
          <cell r="Q2634">
            <v>0</v>
          </cell>
          <cell r="R2634">
            <v>796</v>
          </cell>
          <cell r="S2634" t="str">
            <v>Дана</v>
          </cell>
        </row>
        <row r="2635">
          <cell r="A2635" t="str">
            <v>1676 Т</v>
          </cell>
          <cell r="B2635" t="str">
            <v>"ШҚ АЭК" АҚ</v>
          </cell>
          <cell r="C2635" t="str">
            <v>27.11.42.300.000.00.0796.000000001299</v>
          </cell>
          <cell r="D2635">
            <v>602125134</v>
          </cell>
          <cell r="E2635" t="str">
            <v xml:space="preserve">Ток трансформаторы ТЛМ-10-0,5/10Р-200/5                                                             </v>
          </cell>
          <cell r="F2635" t="str">
            <v>Трансформатор тока</v>
          </cell>
          <cell r="G2635" t="str">
            <v>опорный, с литой изоляцией, номинальное напряжение 10 кВ, номинальный первичный ток 200 А, ГОСТ 7746-2001</v>
          </cell>
          <cell r="H2635" t="str">
            <v xml:space="preserve">Ток трансформаторы ТЛМ-10-0,5/10Р-200/5                                                             </v>
          </cell>
          <cell r="I2635" t="str">
            <v>БК</v>
          </cell>
          <cell r="J2635" t="str">
            <v>60</v>
          </cell>
          <cell r="K2635">
            <v>631010000</v>
          </cell>
          <cell r="L2635" t="str">
            <v>ҚР, ШҚО, Өскемен қ., Бажов көш., 10</v>
          </cell>
          <cell r="M2635" t="str">
            <v>Желтоқсан-Қантар</v>
          </cell>
          <cell r="N2635" t="str">
            <v>Шығыс-Қазақстан облысы, Өскемен қ.</v>
          </cell>
          <cell r="O2635" t="str">
            <v>DDP</v>
          </cell>
          <cell r="P2635" t="str">
            <v>Шартқа қол қойылған күннен бастап 50 күнтізбелік күн ішінде</v>
          </cell>
          <cell r="Q2635">
            <v>0</v>
          </cell>
          <cell r="R2635">
            <v>796</v>
          </cell>
          <cell r="S2635" t="str">
            <v>Дана</v>
          </cell>
        </row>
        <row r="2636">
          <cell r="A2636" t="str">
            <v>1676-1 Т</v>
          </cell>
          <cell r="B2636" t="str">
            <v>"ШҚ АЭК" АҚ</v>
          </cell>
          <cell r="C2636" t="str">
            <v>27.11.42.300.000.00.0796.000000001299</v>
          </cell>
          <cell r="D2636">
            <v>602125134</v>
          </cell>
          <cell r="E2636" t="str">
            <v xml:space="preserve">Ток трансформаторы ТЛМ-10-0,5/10Р-200/5                                                             </v>
          </cell>
          <cell r="F2636" t="str">
            <v>Трансформатор тока</v>
          </cell>
          <cell r="G2636" t="str">
            <v>опорный, с литой изоляцией, номинальное напряжение 10 кВ, номинальный первичный ток 200 А, ГОСТ 7746-2001</v>
          </cell>
          <cell r="H2636" t="str">
            <v xml:space="preserve">Ток трансформаторы ТЛМ-10-0,5/10Р-200/5                                                             </v>
          </cell>
          <cell r="I2636" t="str">
            <v>БК</v>
          </cell>
          <cell r="J2636">
            <v>0</v>
          </cell>
          <cell r="K2636">
            <v>631010000</v>
          </cell>
          <cell r="L2636" t="str">
            <v>ҚР, ШҚО, Өскемен қ., Бажов көш., 10</v>
          </cell>
          <cell r="M2636" t="str">
            <v>Ақпан - Наурыз</v>
          </cell>
          <cell r="N2636" t="str">
            <v>Шығыс-Қазақстан облысы, Өскемен қ.</v>
          </cell>
          <cell r="O2636" t="str">
            <v>DDP</v>
          </cell>
          <cell r="P2636" t="str">
            <v>Шартқа қол қойылған күннен бастап 50 күнтізбелік күн ішінде</v>
          </cell>
          <cell r="Q2636">
            <v>0</v>
          </cell>
          <cell r="R2636">
            <v>796</v>
          </cell>
          <cell r="S2636" t="str">
            <v>Дана</v>
          </cell>
        </row>
        <row r="2637">
          <cell r="A2637" t="str">
            <v>1677 Т</v>
          </cell>
          <cell r="B2637" t="str">
            <v>"ШҚ АЭК" АҚ</v>
          </cell>
          <cell r="C2637" t="str">
            <v>27.11.42.300.000.00.0796.000000001297</v>
          </cell>
          <cell r="D2637">
            <v>602125150</v>
          </cell>
          <cell r="E2637" t="str">
            <v xml:space="preserve">Ток трансформаторы ТВК-10 100/5                                                                     </v>
          </cell>
          <cell r="F2637" t="str">
            <v>Трансформатор тока</v>
          </cell>
          <cell r="G2637" t="str">
            <v>опорный, с литой изоляцией, номинальное напряжение 10 кВ, номинальный первичный ток 100 А, ГОСТ 7746-2001</v>
          </cell>
          <cell r="H2637" t="str">
            <v xml:space="preserve">Ток трансформаторы ТВК-10 100/5                                                                     </v>
          </cell>
          <cell r="I2637" t="str">
            <v>БК</v>
          </cell>
          <cell r="J2637" t="str">
            <v>60</v>
          </cell>
          <cell r="K2637">
            <v>631010000</v>
          </cell>
          <cell r="L2637" t="str">
            <v>ҚР, ШҚО, Өскемен қ., Бажов көш., 10</v>
          </cell>
          <cell r="M2637" t="str">
            <v>Желтоқсан-Қантар</v>
          </cell>
          <cell r="N2637" t="str">
            <v>Шығыс-Қазақстан облысы, Өскемен қ.</v>
          </cell>
          <cell r="O2637" t="str">
            <v>DDP</v>
          </cell>
          <cell r="P2637" t="str">
            <v>Шартқа қол қойылған күннен бастап 50 күнтізбелік күн ішінде</v>
          </cell>
          <cell r="Q2637">
            <v>0</v>
          </cell>
          <cell r="R2637">
            <v>796</v>
          </cell>
          <cell r="S2637" t="str">
            <v>Дана</v>
          </cell>
        </row>
        <row r="2638">
          <cell r="A2638" t="str">
            <v>1677-1 Т</v>
          </cell>
          <cell r="B2638" t="str">
            <v>"ШҚ АЭК" АҚ</v>
          </cell>
          <cell r="C2638" t="str">
            <v>27.11.42.300.000.00.0796.000000001297</v>
          </cell>
          <cell r="D2638">
            <v>602125150</v>
          </cell>
          <cell r="E2638" t="str">
            <v xml:space="preserve">Ток трансформаторы ТВК-10 100/5                                                                     </v>
          </cell>
          <cell r="F2638" t="str">
            <v>Трансформатор тока</v>
          </cell>
          <cell r="G2638" t="str">
            <v>опорный, с литой изоляцией, номинальное напряжение 10 кВ, номинальный первичный ток 100 А, ГОСТ 7746-2001</v>
          </cell>
          <cell r="H2638" t="str">
            <v xml:space="preserve">Ток трансформаторы ТВК-10 100/5                                                                     </v>
          </cell>
          <cell r="I2638" t="str">
            <v>БК</v>
          </cell>
          <cell r="J2638">
            <v>0</v>
          </cell>
          <cell r="K2638">
            <v>631010000</v>
          </cell>
          <cell r="L2638" t="str">
            <v>ҚР, ШҚО, Өскемен қ., Бажов көш., 10</v>
          </cell>
          <cell r="M2638" t="str">
            <v>Наурыз - Сәуір</v>
          </cell>
          <cell r="N2638" t="str">
            <v>Шығыс-Қазақстан облысы, Өскемен қ.</v>
          </cell>
          <cell r="O2638" t="str">
            <v>DDP</v>
          </cell>
          <cell r="P2638" t="str">
            <v>Шартқа қол қойылған күннен бастап 50 күнтізбелік күн ішінде</v>
          </cell>
          <cell r="Q2638">
            <v>0</v>
          </cell>
          <cell r="R2638">
            <v>796</v>
          </cell>
          <cell r="S2638" t="str">
            <v>Дана</v>
          </cell>
        </row>
        <row r="2639">
          <cell r="A2639" t="str">
            <v>1678 Т</v>
          </cell>
          <cell r="B2639" t="str">
            <v>"ШҚ АЭК" АҚ</v>
          </cell>
          <cell r="C2639" t="str">
            <v>27.90.33.900.004.00.0796.000000000017</v>
          </cell>
          <cell r="D2639">
            <v>602127102</v>
          </cell>
          <cell r="E2639" t="str">
            <v>Құбырлы электрлік қыздырғыш ТЭН-140В-13/5,0 Р R50</v>
          </cell>
          <cell r="F2639" t="str">
            <v>Электронагреватель</v>
          </cell>
          <cell r="G2639" t="str">
            <v>трубчатый, для нагрева воздушной среды либо разнообразных газовых смесей, мощность свыше 4,0-5,0 кВт</v>
          </cell>
          <cell r="H2639" t="str">
            <v>Құбырлы электрлік қыздырғыш ТЭН-140В-13/5,0 Р R50</v>
          </cell>
          <cell r="I2639" t="str">
            <v>БК</v>
          </cell>
          <cell r="J2639">
            <v>0</v>
          </cell>
          <cell r="K2639">
            <v>631010000</v>
          </cell>
          <cell r="L2639" t="str">
            <v>ҚР, ШҚО, Өскемен қ., Бажов көш., 10</v>
          </cell>
          <cell r="M2639" t="str">
            <v>Желтоқсан-Қантар</v>
          </cell>
          <cell r="N2639" t="str">
            <v>Шығыс-Қазақстан облысы, Өскемен қ.</v>
          </cell>
          <cell r="O2639" t="str">
            <v>DDP</v>
          </cell>
          <cell r="P2639" t="str">
            <v>Шартқа қол қойылған күннен бастап 50 күнтізбелік күн ішінде</v>
          </cell>
          <cell r="Q2639">
            <v>0</v>
          </cell>
          <cell r="R2639">
            <v>796</v>
          </cell>
          <cell r="S2639" t="str">
            <v>Дана</v>
          </cell>
        </row>
        <row r="2640">
          <cell r="A2640" t="str">
            <v>1679 Т</v>
          </cell>
          <cell r="B2640" t="str">
            <v>"ШҚ АЭК" АҚ</v>
          </cell>
          <cell r="C2640" t="str">
            <v>27.90.33.900.004.00.0796.000000000004</v>
          </cell>
          <cell r="D2640">
            <v>602127103</v>
          </cell>
          <cell r="E2640" t="str">
            <v>Құбырлы электрлік қыздырғыш ТЭН-60А-13/0,4S110Ф-2</v>
          </cell>
          <cell r="F2640" t="str">
            <v>Электронагреватель</v>
          </cell>
          <cell r="G2640" t="str">
            <v>трубчатый, для нагрева воздушной среды либо разнообразных газовых смесей, мощность свыше 0,32,-0,40 кВт</v>
          </cell>
          <cell r="H2640" t="str">
            <v>Құбырлы электрлік қыздырғыш ТЭН-60А-13/0,4S110Ф-2</v>
          </cell>
          <cell r="I2640" t="str">
            <v>БК</v>
          </cell>
          <cell r="J2640">
            <v>0</v>
          </cell>
          <cell r="K2640">
            <v>631010000</v>
          </cell>
          <cell r="L2640" t="str">
            <v>ҚР, ШҚО, Өскемен қ., Бажов көш., 10</v>
          </cell>
          <cell r="M2640" t="str">
            <v>Желтоқсан-Қантар</v>
          </cell>
          <cell r="N2640" t="str">
            <v>Шығыс-Қазақстан облысы, Өскемен қ.</v>
          </cell>
          <cell r="O2640" t="str">
            <v>DDP</v>
          </cell>
          <cell r="P2640" t="str">
            <v>Шартқа қол қойылған күннен бастап 50 күнтізбелік күн ішінде</v>
          </cell>
          <cell r="Q2640">
            <v>0</v>
          </cell>
          <cell r="R2640">
            <v>796</v>
          </cell>
          <cell r="S2640" t="str">
            <v>Дана</v>
          </cell>
        </row>
        <row r="2641">
          <cell r="A2641" t="str">
            <v>1680 Т</v>
          </cell>
          <cell r="B2641" t="str">
            <v>"ШҚ АЭК" АҚ</v>
          </cell>
          <cell r="C2641" t="str">
            <v>27.90.33.900.004.00.0796.000000000006</v>
          </cell>
          <cell r="D2641">
            <v>602127104</v>
          </cell>
          <cell r="E2641" t="str">
            <v>Құбырлы электрлік қыздырғыш ТЭН-60А-13/0,63S127Ф-1</v>
          </cell>
          <cell r="F2641" t="str">
            <v>Электронагреватель</v>
          </cell>
          <cell r="G2641" t="str">
            <v>трубчатый, для нагрева воздушной среды либо разнообразных газовых смесей, мощность свыше 0,50-0,63 кВт</v>
          </cell>
          <cell r="H2641" t="str">
            <v>Құбырлы электрлік қыздырғыш ТЭН-60А-13/0,63S127Ф-1</v>
          </cell>
          <cell r="I2641" t="str">
            <v>БК</v>
          </cell>
          <cell r="J2641">
            <v>0</v>
          </cell>
          <cell r="K2641">
            <v>631010000</v>
          </cell>
          <cell r="L2641" t="str">
            <v>ҚР, ШҚО, Өскемен қ., Бажов көш., 10</v>
          </cell>
          <cell r="M2641" t="str">
            <v>Желтоқсан-Қантар</v>
          </cell>
          <cell r="N2641" t="str">
            <v>Шығыс-Қазақстан облысы, Өскемен қ.</v>
          </cell>
          <cell r="O2641" t="str">
            <v>DDP</v>
          </cell>
          <cell r="P2641" t="str">
            <v>Шартқа қол қойылған күннен бастап 50 күнтізбелік күн ішінде</v>
          </cell>
          <cell r="Q2641">
            <v>0</v>
          </cell>
          <cell r="R2641">
            <v>796</v>
          </cell>
          <cell r="S2641" t="str">
            <v>Дана</v>
          </cell>
        </row>
        <row r="2642">
          <cell r="A2642" t="str">
            <v>1681 Т</v>
          </cell>
          <cell r="B2642" t="str">
            <v>"ШҚ АЭК" АҚ</v>
          </cell>
          <cell r="C2642" t="str">
            <v>27.90.33.900.004.00.0796.000000000004</v>
          </cell>
          <cell r="D2642">
            <v>602127106</v>
          </cell>
          <cell r="E2642" t="str">
            <v>Құбырлы электрлік қыздырғыш ТЭН-70А-13/0,4S220Ф-2 R-30</v>
          </cell>
          <cell r="F2642" t="str">
            <v>Электронагреватель</v>
          </cell>
          <cell r="G2642" t="str">
            <v>трубчатый, для нагрева воздушной среды либо разнообразных газовых смесей, мощность свыше 0,32,-0,40 кВт</v>
          </cell>
          <cell r="H2642" t="str">
            <v>Құбырлы электрлік қыздырғыш ТЭН-70А-13/0,4S220Ф-2 R-30</v>
          </cell>
          <cell r="I2642" t="str">
            <v>БК</v>
          </cell>
          <cell r="J2642">
            <v>0</v>
          </cell>
          <cell r="K2642">
            <v>631010000</v>
          </cell>
          <cell r="L2642" t="str">
            <v>ҚР, ШҚО, Өскемен қ., Бажов көш., 10</v>
          </cell>
          <cell r="M2642" t="str">
            <v>Желтоқсан-Қантар</v>
          </cell>
          <cell r="N2642" t="str">
            <v>Шығыс-Қазақстан облысы, Өскемен қ.</v>
          </cell>
          <cell r="O2642" t="str">
            <v>DDP</v>
          </cell>
          <cell r="P2642" t="str">
            <v>Шартқа қол қойылған күннен бастап 50 күнтізбелік күн ішінде</v>
          </cell>
          <cell r="Q2642">
            <v>0</v>
          </cell>
          <cell r="R2642">
            <v>796</v>
          </cell>
          <cell r="S2642" t="str">
            <v>Дана</v>
          </cell>
        </row>
        <row r="2643">
          <cell r="A2643" t="str">
            <v>1682 Т</v>
          </cell>
          <cell r="B2643" t="str">
            <v>"ШҚ АЭК" АҚ</v>
          </cell>
          <cell r="C2643" t="str">
            <v>27.90.33.900.004.00.0796.000000000004</v>
          </cell>
          <cell r="D2643">
            <v>602127107</v>
          </cell>
          <cell r="E2643" t="str">
            <v>Құбырлы электрлік қыздырғыш ТЭН-71А-13/0.4S220Ф-2</v>
          </cell>
          <cell r="F2643" t="str">
            <v>Электронагреватель</v>
          </cell>
          <cell r="G2643" t="str">
            <v>трубчатый, для нагрева воздушной среды либо разнообразных газовых смесей, мощность свыше 0,32,-0,40 кВт</v>
          </cell>
          <cell r="H2643" t="str">
            <v>Құбырлы электрлік қыздырғыш ТЭН-71А-13/0.4S220Ф-2</v>
          </cell>
          <cell r="I2643" t="str">
            <v>БК</v>
          </cell>
          <cell r="J2643">
            <v>0</v>
          </cell>
          <cell r="K2643">
            <v>631010000</v>
          </cell>
          <cell r="L2643" t="str">
            <v>ҚР, ШҚО, Өскемен қ., Бажов көш., 10</v>
          </cell>
          <cell r="M2643" t="str">
            <v>Желтоқсан-Қантар</v>
          </cell>
          <cell r="N2643" t="str">
            <v>Шығыс-Қазақстан облысы, Өскемен қ.</v>
          </cell>
          <cell r="O2643" t="str">
            <v>DDP</v>
          </cell>
          <cell r="P2643" t="str">
            <v>Шартқа қол қойылған күннен бастап 50 күнтізбелік күн ішінде</v>
          </cell>
          <cell r="Q2643">
            <v>0</v>
          </cell>
          <cell r="R2643">
            <v>796</v>
          </cell>
          <cell r="S2643" t="str">
            <v>Дана</v>
          </cell>
        </row>
        <row r="2644">
          <cell r="A2644" t="str">
            <v>1683 Т</v>
          </cell>
          <cell r="B2644" t="str">
            <v>"ШҚ АЭК" АҚ</v>
          </cell>
          <cell r="C2644" t="str">
            <v>27.90.33.900.004.00.0796.000000000004</v>
          </cell>
          <cell r="D2644">
            <v>602127116</v>
          </cell>
          <cell r="E2644" t="str">
            <v>Құбырлы қыздырғыш ТЭН-71-А10/0,4С220 УХЛ-3 ТУ 16-88ИДЖ68</v>
          </cell>
          <cell r="F2644" t="str">
            <v>Электронагреватель</v>
          </cell>
          <cell r="G2644" t="str">
            <v>трубчатый, для нагрева воздушной среды либо разнообразных газовых смесей, мощность свыше 0,32,-0,40 кВт</v>
          </cell>
          <cell r="H2644" t="str">
            <v>Құбырлы қыздырғыш ТЭН-71-А10/0,4С220 УХЛ-3 ТУ 16-88ИДЖ68</v>
          </cell>
          <cell r="I2644" t="str">
            <v>БК</v>
          </cell>
          <cell r="J2644">
            <v>0</v>
          </cell>
          <cell r="K2644">
            <v>631010000</v>
          </cell>
          <cell r="L2644" t="str">
            <v>ҚР, ШҚО, Өскемен қ., Бажов көш., 10</v>
          </cell>
          <cell r="M2644" t="str">
            <v>Желтоқсан-Қантар</v>
          </cell>
          <cell r="N2644" t="str">
            <v>Шығыс-Қазақстан облысы, Өскемен қ.</v>
          </cell>
          <cell r="O2644" t="str">
            <v>DDP</v>
          </cell>
          <cell r="P2644" t="str">
            <v>Шартқа қол қойылған күннен бастап 50 күнтізбелік күн ішінде</v>
          </cell>
          <cell r="Q2644">
            <v>0</v>
          </cell>
          <cell r="R2644">
            <v>796</v>
          </cell>
          <cell r="S2644" t="str">
            <v>Дана</v>
          </cell>
        </row>
        <row r="2645">
          <cell r="A2645" t="str">
            <v>1684 Т</v>
          </cell>
          <cell r="B2645" t="str">
            <v>"ШҚ АЭК" АҚ</v>
          </cell>
          <cell r="C2645" t="str">
            <v>27.90.33.900.004.00.0796.000000000006</v>
          </cell>
          <cell r="D2645">
            <v>602127117</v>
          </cell>
          <cell r="E2645" t="str">
            <v>Құбырлы электрлік қыздырғыш ТЭН-ТЭН -10-0,6/220В-0,4С</v>
          </cell>
          <cell r="F2645" t="str">
            <v>Электронагреватель</v>
          </cell>
          <cell r="G2645" t="str">
            <v>трубчатый, для нагрева воздушной среды либо разнообразных газовых смесей, мощность свыше 0,50-0,63 кВт</v>
          </cell>
          <cell r="H2645" t="str">
            <v>Құбырлы электрлік қыздырғыш ТЭН-ТЭН -10-0,6/220В-0,4С</v>
          </cell>
          <cell r="I2645" t="str">
            <v>БК</v>
          </cell>
          <cell r="J2645">
            <v>0</v>
          </cell>
          <cell r="K2645">
            <v>631010000</v>
          </cell>
          <cell r="L2645" t="str">
            <v>ҚР, ШҚО, Өскемен қ., Бажов көш., 10</v>
          </cell>
          <cell r="M2645" t="str">
            <v>Желтоқсан-Қантар</v>
          </cell>
          <cell r="N2645" t="str">
            <v>Шығыс-Қазақстан облысы, Өскемен қ.</v>
          </cell>
          <cell r="O2645" t="str">
            <v>DDP</v>
          </cell>
          <cell r="P2645" t="str">
            <v>Шартқа қол қойылған күннен бастап 50 күнтізбелік күн ішінде</v>
          </cell>
          <cell r="Q2645">
            <v>0</v>
          </cell>
          <cell r="R2645">
            <v>796</v>
          </cell>
          <cell r="S2645" t="str">
            <v>Дана</v>
          </cell>
        </row>
        <row r="2646">
          <cell r="A2646" t="str">
            <v>1685 Т</v>
          </cell>
          <cell r="B2646" t="str">
            <v>"ШҚ АЭК" АҚ</v>
          </cell>
          <cell r="C2646" t="str">
            <v>27.90.33.900.004.00.0796.000000000010</v>
          </cell>
          <cell r="D2646">
            <v>602127122</v>
          </cell>
          <cell r="E2646" t="str">
            <v xml:space="preserve">Құбырлы электрлік қыздырғыш ТЭН-80В13/1,25 j220                                                     </v>
          </cell>
          <cell r="F2646" t="str">
            <v>Электронагреватель</v>
          </cell>
          <cell r="G2646" t="str">
            <v>трубчатый, для нагрева воздушной среды либо разнообразных газовых смесей, мощность свыше 1,25-1,5 кВт</v>
          </cell>
          <cell r="H2646" t="str">
            <v xml:space="preserve">Құбырлы электрлік қыздырғыш ТЭН-80В13/1,25 j220                                                     </v>
          </cell>
          <cell r="I2646" t="str">
            <v>БК</v>
          </cell>
          <cell r="J2646">
            <v>0</v>
          </cell>
          <cell r="K2646">
            <v>631010000</v>
          </cell>
          <cell r="L2646" t="str">
            <v>ҚР, ШҚО, Өскемен қ., Бажов көш., 10</v>
          </cell>
          <cell r="M2646" t="str">
            <v>Желтоқсан-Қантар</v>
          </cell>
          <cell r="N2646" t="str">
            <v>Шығыс-Қазақстан облысы, Өскемен қ.</v>
          </cell>
          <cell r="O2646" t="str">
            <v>DDP</v>
          </cell>
          <cell r="P2646" t="str">
            <v>Шартқа қол қойылған күннен бастап 50 күнтізбелік күн ішінде</v>
          </cell>
          <cell r="Q2646">
            <v>0</v>
          </cell>
          <cell r="R2646">
            <v>796</v>
          </cell>
          <cell r="S2646" t="str">
            <v>Дана</v>
          </cell>
        </row>
        <row r="2647">
          <cell r="A2647" t="str">
            <v>1686 Т</v>
          </cell>
          <cell r="B2647" t="str">
            <v>"ШҚ АЭК" АҚ</v>
          </cell>
          <cell r="C2647" t="str">
            <v>27.90.33.900.004.00.0796.000000000005</v>
          </cell>
          <cell r="D2647">
            <v>602127124</v>
          </cell>
          <cell r="E2647" t="str">
            <v xml:space="preserve">Бакты қыздыру үшін құбырлы электрлік қыздырғыш ТЭНS-170-60-8/0,4S 220 ф2 R30                        </v>
          </cell>
          <cell r="F2647" t="str">
            <v>Электронагреватель</v>
          </cell>
          <cell r="G2647" t="str">
            <v>трубчатый, для нагрева воздушной среды либо разнообразных газовых смесей, мощность свыше 0,40-0,50 кВт</v>
          </cell>
          <cell r="H2647" t="str">
            <v xml:space="preserve">Бакты қыздыру үшін құбырлы электрлік қыздырғыш ТЭНS-170-60-8/0,4S 220 ф2 R30                        </v>
          </cell>
          <cell r="I2647" t="str">
            <v>БК</v>
          </cell>
          <cell r="J2647">
            <v>0</v>
          </cell>
          <cell r="K2647">
            <v>631010000</v>
          </cell>
          <cell r="L2647" t="str">
            <v>ҚР, ШҚО, Өскемен қ., Бажов көш., 10</v>
          </cell>
          <cell r="M2647" t="str">
            <v>Желтоқсан-Қантар</v>
          </cell>
          <cell r="N2647" t="str">
            <v>Шығыс-Қазақстан облысы, Өскемен қ.</v>
          </cell>
          <cell r="O2647" t="str">
            <v>DDP</v>
          </cell>
          <cell r="P2647" t="str">
            <v>Шартқа қол қойылған күннен бастап 50 күнтізбелік күн ішінде</v>
          </cell>
          <cell r="Q2647">
            <v>0</v>
          </cell>
          <cell r="R2647">
            <v>796</v>
          </cell>
          <cell r="S2647" t="str">
            <v>Дана</v>
          </cell>
        </row>
        <row r="2648">
          <cell r="A2648" t="str">
            <v>1687 Т</v>
          </cell>
          <cell r="B2648" t="str">
            <v>"ШҚ АЭК" АҚ</v>
          </cell>
          <cell r="C2648" t="str">
            <v>27.12.10.900.010.00.0796.000000000004</v>
          </cell>
          <cell r="D2648">
            <v>602128102</v>
          </cell>
          <cell r="E2648" t="str">
            <v xml:space="preserve">Жүктемені ажыратқыш ВНР-10/400-10з У3                                                               </v>
          </cell>
          <cell r="F2648" t="str">
            <v>Выключатель</v>
          </cell>
          <cell r="G2648" t="str">
            <v>нагрузки, тип ВН-16, с автоматическим управлением</v>
          </cell>
          <cell r="H2648" t="str">
            <v xml:space="preserve">Жүктемені ажыратқыш ВНР-10/400-10з У3                                                               </v>
          </cell>
          <cell r="I2648" t="str">
            <v>БК</v>
          </cell>
          <cell r="J2648" t="str">
            <v>60</v>
          </cell>
          <cell r="K2648">
            <v>631010000</v>
          </cell>
          <cell r="L2648" t="str">
            <v>ҚР, ШҚО, Өскемен қ., Бажов көш., 10</v>
          </cell>
          <cell r="M2648" t="str">
            <v>Желтоқсан-Қантар</v>
          </cell>
          <cell r="N2648" t="str">
            <v>Шығыс-Қазақстан облысы, Өскемен қ.</v>
          </cell>
          <cell r="O2648" t="str">
            <v>DDP</v>
          </cell>
          <cell r="P2648" t="str">
            <v>Шартқа қол қойылған күннен бастап 50 күнтізбелік күн ішінде</v>
          </cell>
          <cell r="Q2648">
            <v>0</v>
          </cell>
          <cell r="R2648">
            <v>796</v>
          </cell>
          <cell r="S2648" t="str">
            <v>Дана</v>
          </cell>
        </row>
        <row r="2649">
          <cell r="A2649" t="str">
            <v>1687-1 Т</v>
          </cell>
          <cell r="B2649" t="str">
            <v>"ШҚ АЭК" АҚ</v>
          </cell>
          <cell r="C2649" t="str">
            <v>27.12.10.900.010.00.0796.000000000004</v>
          </cell>
          <cell r="D2649">
            <v>602128102</v>
          </cell>
          <cell r="E2649" t="str">
            <v xml:space="preserve">Жүктемені ажыратқыш ВНР-10/400-10з У3                                                               </v>
          </cell>
          <cell r="F2649" t="str">
            <v>Выключатель</v>
          </cell>
          <cell r="G2649" t="str">
            <v>нагрузки, тип ВН-16, с автоматическим управлением</v>
          </cell>
          <cell r="H2649" t="str">
            <v xml:space="preserve">Жүктемені ажыратқыш ВНР-10/400-10з У3                                                               </v>
          </cell>
          <cell r="I2649" t="str">
            <v>БК</v>
          </cell>
          <cell r="J2649">
            <v>0</v>
          </cell>
          <cell r="K2649">
            <v>631010000</v>
          </cell>
          <cell r="L2649" t="str">
            <v>ҚР, ШҚО, Өскемен қ., Бажов көш., 10</v>
          </cell>
          <cell r="M2649" t="str">
            <v>Наурыз - Сәуір</v>
          </cell>
          <cell r="N2649" t="str">
            <v>Шығыс-Қазақстан облысы, Өскемен қ.</v>
          </cell>
          <cell r="O2649" t="str">
            <v>DDP</v>
          </cell>
          <cell r="P2649" t="str">
            <v>Шартқа қол қойылған күннен бастап 50 күнтізбелік күн ішінде</v>
          </cell>
          <cell r="Q2649">
            <v>0</v>
          </cell>
          <cell r="R2649">
            <v>796</v>
          </cell>
          <cell r="S2649" t="str">
            <v>Дана</v>
          </cell>
        </row>
        <row r="2650">
          <cell r="A2650" t="str">
            <v>1688 Т</v>
          </cell>
          <cell r="B2650" t="str">
            <v>"ШҚ АЭК" АҚ</v>
          </cell>
          <cell r="C2650" t="str">
            <v>28.13.32.000.176.00.0796.000000000000</v>
          </cell>
          <cell r="D2650">
            <v>602129106</v>
          </cell>
          <cell r="E2650" t="str">
            <v xml:space="preserve">Салқындату қозғалтқышы АБ63А4ВУ1, металл қанатша, бекіту үшін гайк+өтпелі қалқан                    </v>
          </cell>
          <cell r="F2650" t="str">
            <v>Электродвигатель</v>
          </cell>
          <cell r="G2650" t="str">
            <v>вентилятора (нагнетателя), для автогазонаполнительной компрессорной станции</v>
          </cell>
          <cell r="H2650" t="str">
            <v xml:space="preserve">Салқындату қозғалтқышы АБ63А4ВУ1, металл қанатша, бекіту үшін гайк+өтпелі қалқан                    </v>
          </cell>
          <cell r="I2650" t="str">
            <v>БК</v>
          </cell>
          <cell r="J2650">
            <v>0</v>
          </cell>
          <cell r="K2650">
            <v>631010000</v>
          </cell>
          <cell r="L2650" t="str">
            <v>ҚР, ШҚО, Өскемен қ., Бажов көш., 10</v>
          </cell>
          <cell r="M2650" t="str">
            <v>Желтоқсан-Қантар</v>
          </cell>
          <cell r="N2650" t="str">
            <v>Шығыс-Қазақстан облысы, Өскемен қ.</v>
          </cell>
          <cell r="O2650" t="str">
            <v>DDP</v>
          </cell>
          <cell r="P2650" t="str">
            <v>Шартқа қол қойылған күннен бастап 50 күнтізбелік күн ішінде</v>
          </cell>
          <cell r="Q2650">
            <v>0</v>
          </cell>
          <cell r="R2650">
            <v>796</v>
          </cell>
          <cell r="S2650" t="str">
            <v>Дана</v>
          </cell>
        </row>
        <row r="2651">
          <cell r="A2651" t="str">
            <v>1689 Т</v>
          </cell>
          <cell r="B2651" t="str">
            <v>"ШҚ АЭК" АҚ</v>
          </cell>
          <cell r="C2651" t="str">
            <v>27.12.23.700.002.00.0796.000000000007</v>
          </cell>
          <cell r="D2651">
            <v>602129111</v>
          </cell>
          <cell r="E2651" t="str">
            <v xml:space="preserve">Айырып-қосқыш  ПТРЛ-5-63А                                                                           </v>
          </cell>
          <cell r="F2651" t="str">
            <v>Переключатель</v>
          </cell>
          <cell r="G2651" t="str">
            <v xml:space="preserve">  5-ступенчатый  , с нулевой позицией</v>
          </cell>
          <cell r="H2651" t="str">
            <v xml:space="preserve">Айырып-қосқыш  ПТРЛ-5-63А                                                                           </v>
          </cell>
          <cell r="I2651" t="str">
            <v>БК</v>
          </cell>
          <cell r="J2651">
            <v>0</v>
          </cell>
          <cell r="K2651">
            <v>631010000</v>
          </cell>
          <cell r="L2651" t="str">
            <v>ҚР, ШҚО, Өскемен қ., Бажов көш., 10</v>
          </cell>
          <cell r="M2651" t="str">
            <v>Желтоқсан-Қантар</v>
          </cell>
          <cell r="N2651" t="str">
            <v>Шығыс-Қазақстан облысы, Өскемен қ.</v>
          </cell>
          <cell r="O2651" t="str">
            <v>DDP</v>
          </cell>
          <cell r="P2651" t="str">
            <v>Шартқа қол қойылған күннен бастап 50 күнтізбелік күн ішінде</v>
          </cell>
          <cell r="Q2651">
            <v>0</v>
          </cell>
          <cell r="R2651">
            <v>796</v>
          </cell>
          <cell r="S2651" t="str">
            <v>Дана</v>
          </cell>
        </row>
        <row r="2652">
          <cell r="A2652" t="str">
            <v>1690 Т</v>
          </cell>
          <cell r="B2652" t="str">
            <v>"ШҚ АЭК" АҚ</v>
          </cell>
          <cell r="C2652" t="str">
            <v>27.12.23.700.002.00.0796.000000000007</v>
          </cell>
          <cell r="D2652">
            <v>602129112</v>
          </cell>
          <cell r="E2652" t="str">
            <v xml:space="preserve">Айырып-қосқыш  ПТРЛ-5-80А                                                                           </v>
          </cell>
          <cell r="F2652" t="str">
            <v>Переключатель</v>
          </cell>
          <cell r="G2652" t="str">
            <v>5-ступенчатый  , с нулевой позицией</v>
          </cell>
          <cell r="H2652" t="str">
            <v xml:space="preserve">Айырып-қосқыш  ПТРЛ-5-80А                                                                            КЖ  кіріс  </v>
          </cell>
          <cell r="I2652" t="str">
            <v>БК</v>
          </cell>
          <cell r="J2652">
            <v>0</v>
          </cell>
          <cell r="K2652">
            <v>631010000</v>
          </cell>
          <cell r="L2652" t="str">
            <v>ҚР, ШҚО, Өскемен қ., Бажов көш., 10</v>
          </cell>
          <cell r="M2652" t="str">
            <v>Желтоқсан-Қантар</v>
          </cell>
          <cell r="N2652" t="str">
            <v>Шығыс-Қазақстан облысы, Өскемен қ.</v>
          </cell>
          <cell r="O2652" t="str">
            <v>DDP</v>
          </cell>
          <cell r="P2652" t="str">
            <v>Шартқа қол қойылған күннен бастап 50 күнтізбелік күн ішінде</v>
          </cell>
          <cell r="Q2652">
            <v>0</v>
          </cell>
          <cell r="R2652">
            <v>796</v>
          </cell>
          <cell r="S2652" t="str">
            <v>Дана</v>
          </cell>
        </row>
        <row r="2653">
          <cell r="A2653" t="str">
            <v>1691 Т</v>
          </cell>
          <cell r="B2653" t="str">
            <v>"ШҚ АЭК" АҚ</v>
          </cell>
          <cell r="C2653" t="str">
            <v>27.12.40.900.006.00.0796.000000000000</v>
          </cell>
          <cell r="D2653">
            <v>602138107</v>
          </cell>
          <cell r="E2653" t="str">
            <v>ЩМП-1-0 36 УХЛ3 жинақтамасымен құрастыру қалқаны</v>
          </cell>
          <cell r="F2653" t="str">
            <v>Блок управления</v>
          </cell>
          <cell r="G2653" t="str">
            <v>для вакуумного выключателя</v>
          </cell>
          <cell r="H2653" t="str">
            <v>ЩМП-1-0 36 УХЛ3 жинақтамасымен құрастыру қалқаны</v>
          </cell>
          <cell r="I2653" t="str">
            <v>БК</v>
          </cell>
          <cell r="J2653">
            <v>0</v>
          </cell>
          <cell r="K2653">
            <v>631010000</v>
          </cell>
          <cell r="L2653" t="str">
            <v>ҚР, ШҚО, Өскемен қ., Бажов көш., 10</v>
          </cell>
          <cell r="M2653" t="str">
            <v>Желтоқсан-Қантар</v>
          </cell>
          <cell r="N2653" t="str">
            <v>Шығыс-Қазақстан облысы, Өскемен қ.</v>
          </cell>
          <cell r="O2653" t="str">
            <v>DDP</v>
          </cell>
          <cell r="P2653" t="str">
            <v>жыл бойына өтінім бойынша</v>
          </cell>
          <cell r="Q2653">
            <v>0</v>
          </cell>
          <cell r="R2653">
            <v>839</v>
          </cell>
          <cell r="S2653" t="str">
            <v>Комплект</v>
          </cell>
        </row>
        <row r="2654">
          <cell r="A2654" t="str">
            <v>1692 Т</v>
          </cell>
          <cell r="B2654" t="str">
            <v>"ШҚ АЭК" АҚ</v>
          </cell>
          <cell r="C2654" t="str">
            <v>29.32.30.500.002.00.0796.000000000000</v>
          </cell>
          <cell r="D2654">
            <v>603100101</v>
          </cell>
          <cell r="E2654" t="str">
            <v>Волга амортизаторы</v>
          </cell>
          <cell r="F2654" t="str">
            <v>Амортизатор</v>
          </cell>
          <cell r="G2654" t="str">
            <v>для легкового автомобиля, передней подвески, жидкостный (гидравлический)</v>
          </cell>
          <cell r="H2654" t="str">
            <v>Волга амортизаторы</v>
          </cell>
          <cell r="I2654" t="str">
            <v>БК</v>
          </cell>
          <cell r="J2654">
            <v>0</v>
          </cell>
          <cell r="K2654">
            <v>631010000</v>
          </cell>
          <cell r="L2654" t="str">
            <v>ҚР, ШҚО, Өскемен қ., Бажов көш., 10</v>
          </cell>
          <cell r="M2654" t="str">
            <v>Желтоқсан-Қантар</v>
          </cell>
          <cell r="N2654" t="str">
            <v>Шығыс-Қазақстан облысы, Өскемен қ.</v>
          </cell>
          <cell r="O2654" t="str">
            <v>DDP</v>
          </cell>
          <cell r="P2654" t="str">
            <v>жыл бойына өтінім бойынша</v>
          </cell>
          <cell r="Q2654">
            <v>0</v>
          </cell>
          <cell r="R2654">
            <v>796</v>
          </cell>
          <cell r="S2654" t="str">
            <v>Дана</v>
          </cell>
        </row>
        <row r="2655">
          <cell r="A2655" t="str">
            <v>1693 Т</v>
          </cell>
          <cell r="B2655" t="str">
            <v>"ШҚ АЭК" АҚ</v>
          </cell>
          <cell r="C2655" t="str">
            <v>29.32.30.990.008.00.0796.000000000014</v>
          </cell>
          <cell r="D2655">
            <v>603100103</v>
          </cell>
          <cell r="E2655" t="str">
            <v>Ілме втулкасы Г-3110</v>
          </cell>
          <cell r="F2655" t="str">
            <v>Втулка</v>
          </cell>
          <cell r="G2655" t="str">
            <v>для легкового автомобиля, для рычага подвески</v>
          </cell>
          <cell r="H2655" t="str">
            <v>Ілме втулкасы Г-3110</v>
          </cell>
          <cell r="I2655" t="str">
            <v>БК</v>
          </cell>
          <cell r="J2655">
            <v>0</v>
          </cell>
          <cell r="K2655">
            <v>631010000</v>
          </cell>
          <cell r="L2655" t="str">
            <v>ҚР, ШҚО, Өскемен қ., Бажов көш., 10</v>
          </cell>
          <cell r="M2655" t="str">
            <v>Желтоқсан-Қантар</v>
          </cell>
          <cell r="N2655" t="str">
            <v>Шығыс-Қазақстан облысы, Өскемен қ.</v>
          </cell>
          <cell r="O2655" t="str">
            <v>DDP</v>
          </cell>
          <cell r="P2655" t="str">
            <v>жыл бойына өтінім бойынша</v>
          </cell>
          <cell r="Q2655">
            <v>0</v>
          </cell>
          <cell r="R2655">
            <v>839</v>
          </cell>
          <cell r="S2655" t="str">
            <v>Комплект</v>
          </cell>
        </row>
        <row r="2656">
          <cell r="A2656" t="str">
            <v>1694 Т</v>
          </cell>
          <cell r="B2656" t="str">
            <v>"ШҚ АЭК" АҚ</v>
          </cell>
          <cell r="C2656" t="str">
            <v>28.13.11.700.001.03.0796.000000000000</v>
          </cell>
          <cell r="D2656">
            <v>603100132</v>
          </cell>
          <cell r="E2656" t="str">
            <v xml:space="preserve">ВОЛГА БЕНЗОНАСОСЫ                                                                                   </v>
          </cell>
          <cell r="F2656" t="str">
            <v>Насос</v>
          </cell>
          <cell r="G2656" t="str">
            <v>для двигателей внутреннего сгорания, топливный</v>
          </cell>
          <cell r="H2656" t="str">
            <v xml:space="preserve">ВОЛГА БЕНЗОНАСОСЫ                                                                                   </v>
          </cell>
          <cell r="I2656" t="str">
            <v>БК</v>
          </cell>
          <cell r="J2656">
            <v>0</v>
          </cell>
          <cell r="K2656">
            <v>631010000</v>
          </cell>
          <cell r="L2656" t="str">
            <v>ҚР, ШҚО, Өскемен қ., Бажов көш., 10</v>
          </cell>
          <cell r="M2656" t="str">
            <v>Желтоқсан-Қантар</v>
          </cell>
          <cell r="N2656" t="str">
            <v>Шығыс-Қазақстан облысы, Өскемен қ.</v>
          </cell>
          <cell r="O2656" t="str">
            <v>DDP</v>
          </cell>
          <cell r="P2656" t="str">
            <v>жыл бойына өтінім бойынша</v>
          </cell>
          <cell r="Q2656">
            <v>0</v>
          </cell>
          <cell r="R2656">
            <v>796</v>
          </cell>
          <cell r="S2656" t="str">
            <v>Дана</v>
          </cell>
        </row>
        <row r="2657">
          <cell r="A2657" t="str">
            <v>1695 Т</v>
          </cell>
          <cell r="B2657" t="str">
            <v>"ШҚ АЭК" АҚ</v>
          </cell>
          <cell r="C2657" t="str">
            <v>28.13.11.700.001.03.0796.000000000000</v>
          </cell>
          <cell r="D2657">
            <v>603100133</v>
          </cell>
          <cell r="E2657" t="str">
            <v>ВОЛГА ПЕКАР БЕНЗОНАСОСЫ</v>
          </cell>
          <cell r="F2657" t="str">
            <v>Насос</v>
          </cell>
          <cell r="G2657" t="str">
            <v>для двигателей внутреннего сгорания, топливный</v>
          </cell>
          <cell r="H2657" t="str">
            <v>ВОЛГА ПЕКАР БЕНЗОНАСОСЫ</v>
          </cell>
          <cell r="I2657" t="str">
            <v>БК</v>
          </cell>
          <cell r="J2657">
            <v>0</v>
          </cell>
          <cell r="K2657">
            <v>631010000</v>
          </cell>
          <cell r="L2657" t="str">
            <v>ҚР, ШҚО, Өскемен қ., Бажов көш., 10</v>
          </cell>
          <cell r="M2657" t="str">
            <v>Желтоқсан-Қантар</v>
          </cell>
          <cell r="N2657" t="str">
            <v>Шығыс-Қазақстан облысы, Өскемен қ.</v>
          </cell>
          <cell r="O2657" t="str">
            <v>DDP</v>
          </cell>
          <cell r="P2657" t="str">
            <v>жыл бойына өтінім бойынша</v>
          </cell>
          <cell r="Q2657">
            <v>0</v>
          </cell>
          <cell r="R2657">
            <v>796</v>
          </cell>
          <cell r="S2657" t="str">
            <v>Дана</v>
          </cell>
        </row>
        <row r="2658">
          <cell r="A2658" t="str">
            <v>1696 Т</v>
          </cell>
          <cell r="B2658" t="str">
            <v>"ШҚ АЭК" АҚ</v>
          </cell>
          <cell r="C2658" t="str">
            <v>28.11.41.700.001.00.0796.000000000000</v>
          </cell>
          <cell r="D2658">
            <v>603100135</v>
          </cell>
          <cell r="E2658" t="str">
            <v xml:space="preserve">Маховиктік венец ВОЛГА                                                                              </v>
          </cell>
          <cell r="F2658" t="str">
            <v>Венец маховика</v>
          </cell>
          <cell r="G2658" t="str">
            <v>для карбюраторного двигателя, для легкового автомобиля</v>
          </cell>
          <cell r="H2658" t="str">
            <v xml:space="preserve">Маховиктік венец ВОЛГА                                                                              </v>
          </cell>
          <cell r="I2658" t="str">
            <v>БК</v>
          </cell>
          <cell r="J2658">
            <v>0</v>
          </cell>
          <cell r="K2658">
            <v>631010000</v>
          </cell>
          <cell r="L2658" t="str">
            <v>ҚР, ШҚО, Өскемен қ., Бажов көш., 10</v>
          </cell>
          <cell r="M2658" t="str">
            <v>Желтоқсан-Қантар</v>
          </cell>
          <cell r="N2658" t="str">
            <v>Шығыс-Қазақстан облысы, Өскемен қ.</v>
          </cell>
          <cell r="O2658" t="str">
            <v>DDP</v>
          </cell>
          <cell r="P2658" t="str">
            <v>жыл бойына өтінім бойынша</v>
          </cell>
          <cell r="Q2658">
            <v>0</v>
          </cell>
          <cell r="R2658">
            <v>796</v>
          </cell>
          <cell r="S2658" t="str">
            <v>Дана</v>
          </cell>
        </row>
        <row r="2659">
          <cell r="A2659" t="str">
            <v>1697 Т</v>
          </cell>
          <cell r="B2659" t="str">
            <v>"ШҚ АЭК" АҚ</v>
          </cell>
          <cell r="C2659" t="str">
            <v>28.13.11.700.002.00.0796.000000000001</v>
          </cell>
          <cell r="D2659">
            <v>603100137</v>
          </cell>
          <cell r="E2659" t="str">
            <v>Су сорғысы ВОЛГА, ГАЗЕЛЬ</v>
          </cell>
          <cell r="F2659" t="str">
            <v>Насос водяной</v>
          </cell>
          <cell r="G2659" t="str">
            <v>для легкового автомобиля</v>
          </cell>
          <cell r="H2659" t="str">
            <v>Су сорғысы ВОЛГА, ГАЗЕЛЬ</v>
          </cell>
          <cell r="I2659" t="str">
            <v>БК</v>
          </cell>
          <cell r="J2659">
            <v>0</v>
          </cell>
          <cell r="K2659">
            <v>631010000</v>
          </cell>
          <cell r="L2659" t="str">
            <v>ҚР, ШҚО, Өскемен қ., Бажов көш., 10</v>
          </cell>
          <cell r="M2659" t="str">
            <v>Желтоқсан-Қантар</v>
          </cell>
          <cell r="N2659" t="str">
            <v>Шығыс-Қазақстан облысы, Өскемен қ.</v>
          </cell>
          <cell r="O2659" t="str">
            <v>DDP</v>
          </cell>
          <cell r="P2659" t="str">
            <v>жыл бойына өтінім бойынша</v>
          </cell>
          <cell r="Q2659">
            <v>0</v>
          </cell>
          <cell r="R2659">
            <v>796</v>
          </cell>
          <cell r="S2659" t="str">
            <v>Дана</v>
          </cell>
        </row>
        <row r="2660">
          <cell r="A2660" t="str">
            <v>1698 Т</v>
          </cell>
          <cell r="B2660" t="str">
            <v>"ШҚ АЭК" АҚ</v>
          </cell>
          <cell r="C2660" t="str">
            <v>29.32.30.990.127.01.0796.000000000007</v>
          </cell>
          <cell r="D2660">
            <v>603100138</v>
          </cell>
          <cell r="E2660" t="str">
            <v xml:space="preserve">МАЙ НАСОСЫ ВОЛГА                                                                                    </v>
          </cell>
          <cell r="F2660" t="str">
            <v>Насос</v>
          </cell>
          <cell r="G2660" t="str">
            <v>масляный, для легкового автомобиля, с шестернями внутреннего зацепления</v>
          </cell>
          <cell r="H2660" t="str">
            <v xml:space="preserve">МАЙ НАСОСЫ ВОЛГА                                                                                    </v>
          </cell>
          <cell r="I2660" t="str">
            <v>БК</v>
          </cell>
          <cell r="J2660">
            <v>0</v>
          </cell>
          <cell r="K2660">
            <v>631010000</v>
          </cell>
          <cell r="L2660" t="str">
            <v>ҚР, ШҚО, Өскемен қ., Бажов көш., 10</v>
          </cell>
          <cell r="M2660" t="str">
            <v>Желтоқсан-Қантар</v>
          </cell>
          <cell r="N2660" t="str">
            <v>Шығыс-Қазақстан облысы, Өскемен қ.</v>
          </cell>
          <cell r="O2660" t="str">
            <v>DDP</v>
          </cell>
          <cell r="P2660" t="str">
            <v>жыл бойына өтінім бойынша</v>
          </cell>
          <cell r="Q2660">
            <v>0</v>
          </cell>
          <cell r="R2660">
            <v>796</v>
          </cell>
          <cell r="S2660" t="str">
            <v>Дана</v>
          </cell>
        </row>
        <row r="2661">
          <cell r="A2661" t="str">
            <v>1699 Т</v>
          </cell>
          <cell r="B2661" t="str">
            <v>"ШҚ АЭК" АҚ</v>
          </cell>
          <cell r="C2661" t="str">
            <v>29.32.30.600.009.00.0796.000000000000</v>
          </cell>
          <cell r="D2661">
            <v>603100141</v>
          </cell>
          <cell r="E2661" t="str">
            <v>РАДИАТОР ПАТРУБОКТАРЫ ГАЗЕЛЬ, ВОЛГА</v>
          </cell>
          <cell r="F2661" t="str">
            <v>Патрубок</v>
          </cell>
          <cell r="G2661" t="str">
            <v>радиатора, для легкового автомобиля, верхний подводящий</v>
          </cell>
          <cell r="H2661" t="str">
            <v>РАДИАТОР ПАТРУБОКТАРЫ ГАЗЕЛЬ, ВОЛГА</v>
          </cell>
          <cell r="I2661" t="str">
            <v>БК</v>
          </cell>
          <cell r="J2661">
            <v>0</v>
          </cell>
          <cell r="K2661">
            <v>631010000</v>
          </cell>
          <cell r="L2661" t="str">
            <v>ҚР, ШҚО, Өскемен қ., Бажов көш., 10</v>
          </cell>
          <cell r="M2661" t="str">
            <v>Желтоқсан-Қантар</v>
          </cell>
          <cell r="N2661" t="str">
            <v>Шығыс-Қазақстан облысы, Өскемен қ.</v>
          </cell>
          <cell r="O2661" t="str">
            <v>DDP</v>
          </cell>
          <cell r="P2661" t="str">
            <v>жыл бойына өтінім бойынша</v>
          </cell>
          <cell r="Q2661">
            <v>0</v>
          </cell>
          <cell r="R2661">
            <v>839</v>
          </cell>
          <cell r="S2661" t="str">
            <v>Комплект</v>
          </cell>
        </row>
        <row r="2662">
          <cell r="A2662" t="str">
            <v>1700 Т</v>
          </cell>
          <cell r="B2662" t="str">
            <v>"ШҚ АЭК" АҚ</v>
          </cell>
          <cell r="C2662" t="str">
            <v>29.32.30.990.106.00.0796.000000000002</v>
          </cell>
          <cell r="D2662">
            <v>603100143</v>
          </cell>
          <cell r="E2662" t="str">
            <v>Орталық жарықты ауыстырып қосқыш ВОЛГА, ГАЗЕЛЬ</v>
          </cell>
          <cell r="F2662" t="str">
            <v>Переключатель</v>
          </cell>
          <cell r="G2662" t="str">
            <v>света</v>
          </cell>
          <cell r="H2662" t="str">
            <v>Орталық жарықты ауыстырып қосқыш ВОЛГА, ГАЗЕЛЬ</v>
          </cell>
          <cell r="I2662" t="str">
            <v>БК</v>
          </cell>
          <cell r="J2662">
            <v>0</v>
          </cell>
          <cell r="K2662">
            <v>631010000</v>
          </cell>
          <cell r="L2662" t="str">
            <v>ҚР, ШҚО, Өскемен қ., Бажов көш., 10</v>
          </cell>
          <cell r="M2662" t="str">
            <v>Желтоқсан-Қантар</v>
          </cell>
          <cell r="N2662" t="str">
            <v>Шығыс-Қазақстан облысы, Өскемен қ.</v>
          </cell>
          <cell r="O2662" t="str">
            <v>DDP</v>
          </cell>
          <cell r="P2662" t="str">
            <v>жыл бойына өтінім бойынша</v>
          </cell>
          <cell r="Q2662">
            <v>0</v>
          </cell>
          <cell r="R2662">
            <v>796</v>
          </cell>
          <cell r="S2662" t="str">
            <v>Дана</v>
          </cell>
        </row>
        <row r="2663">
          <cell r="A2663" t="str">
            <v>1701 Т</v>
          </cell>
          <cell r="B2663" t="str">
            <v>"ШҚ АЭК" АҚ</v>
          </cell>
          <cell r="C2663" t="str">
            <v>29.32.30.990.012.00.0796.000000000000</v>
          </cell>
          <cell r="D2663">
            <v>603100144</v>
          </cell>
          <cell r="E2663" t="str">
            <v xml:space="preserve">ДВИГАТЕЛЬ ЖАСТЫҚШАСЫ ВОЛГА                                                                          </v>
          </cell>
          <cell r="F2663" t="str">
            <v>Подушка</v>
          </cell>
          <cell r="G2663" t="str">
            <v>опоры двигателя, для легкового автомобиля</v>
          </cell>
          <cell r="H2663" t="str">
            <v xml:space="preserve">ДВИГАТЕЛЬ ЖАСТЫҚШАСЫ ВОЛГА                                                                          </v>
          </cell>
          <cell r="I2663" t="str">
            <v>БК</v>
          </cell>
          <cell r="J2663">
            <v>0</v>
          </cell>
          <cell r="K2663">
            <v>631010000</v>
          </cell>
          <cell r="L2663" t="str">
            <v>ҚР, ШҚО, Өскемен қ., Бажов көш., 10</v>
          </cell>
          <cell r="M2663" t="str">
            <v>Желтоқсан-Қантар</v>
          </cell>
          <cell r="N2663" t="str">
            <v>Шығыс-Қазақстан облысы, Өскемен қ.</v>
          </cell>
          <cell r="O2663" t="str">
            <v>DDP</v>
          </cell>
          <cell r="P2663" t="str">
            <v>жыл бойына өтінім бойынша</v>
          </cell>
          <cell r="Q2663">
            <v>0</v>
          </cell>
          <cell r="R2663">
            <v>796</v>
          </cell>
          <cell r="S2663" t="str">
            <v>Дана</v>
          </cell>
        </row>
        <row r="2664">
          <cell r="A2664" t="str">
            <v>1702 Т</v>
          </cell>
          <cell r="B2664" t="str">
            <v>"ШҚ АЭК" АҚ</v>
          </cell>
          <cell r="C2664" t="str">
            <v>29.32.30.650.018.00.0796.000000000003</v>
          </cell>
          <cell r="D2664">
            <v>603100146</v>
          </cell>
          <cell r="E2664" t="str">
            <v>Ілінісу дискісі ВОЛГА, ГАЗЕЛЬ</v>
          </cell>
          <cell r="F2664" t="str">
            <v>Диск</v>
          </cell>
          <cell r="G2664" t="str">
            <v>для легкового автомобиля, сцепления</v>
          </cell>
          <cell r="H2664" t="str">
            <v>Ілінісу дискісі ВОЛГА, ГАЗЕЛЬ</v>
          </cell>
          <cell r="I2664" t="str">
            <v>БК</v>
          </cell>
          <cell r="J2664">
            <v>0</v>
          </cell>
          <cell r="K2664">
            <v>631010000</v>
          </cell>
          <cell r="L2664" t="str">
            <v>ҚР, ШҚО, Өскемен қ., Бажов көш., 10</v>
          </cell>
          <cell r="M2664" t="str">
            <v>Желтоқсан-Қантар</v>
          </cell>
          <cell r="N2664" t="str">
            <v>Шығыс-Қазақстан облысы, Өскемен қ.</v>
          </cell>
          <cell r="O2664" t="str">
            <v>DDP</v>
          </cell>
          <cell r="P2664" t="str">
            <v>жыл бойына өтінім бойынша</v>
          </cell>
          <cell r="Q2664">
            <v>0</v>
          </cell>
          <cell r="R2664">
            <v>796</v>
          </cell>
          <cell r="S2664" t="str">
            <v>Дана</v>
          </cell>
        </row>
        <row r="2665">
          <cell r="A2665" t="str">
            <v>1703 Т</v>
          </cell>
          <cell r="B2665" t="str">
            <v>"ШҚ АЭК" АҚ</v>
          </cell>
          <cell r="C2665" t="str">
            <v>28.11.41.900.018.00.0796.000000000001</v>
          </cell>
          <cell r="D2665">
            <v>603100149</v>
          </cell>
          <cell r="E2665" t="str">
            <v xml:space="preserve">Біліктің ығысу сақинасы ВОЛГА                                                                       </v>
          </cell>
          <cell r="F2665" t="str">
            <v>Кольцо осевого смещения</v>
          </cell>
          <cell r="G2665" t="str">
            <v>для легкового автомобиля</v>
          </cell>
          <cell r="H2665" t="str">
            <v xml:space="preserve">Біліктің ығысу сақинасы ВОЛГА                                                                       </v>
          </cell>
          <cell r="I2665" t="str">
            <v>БК</v>
          </cell>
          <cell r="J2665">
            <v>0</v>
          </cell>
          <cell r="K2665">
            <v>631010000</v>
          </cell>
          <cell r="L2665" t="str">
            <v>ҚР, ШҚО, Өскемен қ., Бажов көш., 10</v>
          </cell>
          <cell r="M2665" t="str">
            <v>Желтоқсан-Қантар</v>
          </cell>
          <cell r="N2665" t="str">
            <v>Шығыс-Қазақстан облысы, Өскемен қ.</v>
          </cell>
          <cell r="O2665" t="str">
            <v>DDP</v>
          </cell>
          <cell r="P2665" t="str">
            <v>жыл бойына өтінім бойынша</v>
          </cell>
          <cell r="Q2665">
            <v>0</v>
          </cell>
          <cell r="R2665">
            <v>839</v>
          </cell>
          <cell r="S2665" t="str">
            <v>Комплект</v>
          </cell>
        </row>
        <row r="2666">
          <cell r="A2666" t="str">
            <v>1704 Т</v>
          </cell>
          <cell r="B2666" t="str">
            <v>"ШҚ АЭК" АҚ</v>
          </cell>
          <cell r="C2666" t="str">
            <v>28.11.41.300.005.00.0796.000000000004</v>
          </cell>
          <cell r="D2666">
            <v>603100150</v>
          </cell>
          <cell r="E2666" t="str">
            <v xml:space="preserve">ПОДДОН ТӨСЕМІ ВОЛГА                                                                                 </v>
          </cell>
          <cell r="F2666" t="str">
            <v>Прокладка</v>
          </cell>
          <cell r="G2666" t="str">
            <v>для инжекторного двигателя, поддона картера, для легкового пассажирского автомобиля</v>
          </cell>
          <cell r="H2666" t="str">
            <v xml:space="preserve">ПОДДОН ТӨСЕМІ ВОЛГА                                                                                 </v>
          </cell>
          <cell r="I2666" t="str">
            <v>БК</v>
          </cell>
          <cell r="J2666">
            <v>0</v>
          </cell>
          <cell r="K2666">
            <v>631010000</v>
          </cell>
          <cell r="L2666" t="str">
            <v>ҚР, ШҚО, Өскемен қ., Бажов көш., 10</v>
          </cell>
          <cell r="M2666" t="str">
            <v>Желтоқсан-Қантар</v>
          </cell>
          <cell r="N2666" t="str">
            <v>Шығыс-Қазақстан облысы, Өскемен қ.</v>
          </cell>
          <cell r="O2666" t="str">
            <v>DDP</v>
          </cell>
          <cell r="P2666" t="str">
            <v>жыл бойына өтінім бойынша</v>
          </cell>
          <cell r="Q2666">
            <v>0</v>
          </cell>
          <cell r="R2666">
            <v>796</v>
          </cell>
          <cell r="S2666" t="str">
            <v>Дана</v>
          </cell>
        </row>
        <row r="2667">
          <cell r="A2667" t="str">
            <v>1705 Т</v>
          </cell>
          <cell r="B2667" t="str">
            <v>"ШҚ АЭК" АҚ</v>
          </cell>
          <cell r="C2667" t="str">
            <v>29.31.23.500.000.00.0796.000000000000</v>
          </cell>
          <cell r="D2667">
            <v>603100153</v>
          </cell>
          <cell r="E2667" t="str">
            <v xml:space="preserve">Дыбыстық сигнал ВОЛГА                                                                               </v>
          </cell>
          <cell r="F2667" t="str">
            <v>Сигнал</v>
          </cell>
          <cell r="G2667" t="str">
            <v xml:space="preserve">  звуковой, для легкового автомобиля</v>
          </cell>
          <cell r="H2667" t="str">
            <v xml:space="preserve">Дыбыстық сигнал ВОЛГА                                                                               </v>
          </cell>
          <cell r="I2667" t="str">
            <v>БК</v>
          </cell>
          <cell r="J2667">
            <v>0</v>
          </cell>
          <cell r="K2667">
            <v>631010000</v>
          </cell>
          <cell r="L2667" t="str">
            <v>ҚР, ШҚО, Өскемен қ., Бажов көш., 10</v>
          </cell>
          <cell r="M2667" t="str">
            <v>Желтоқсан-Қантар</v>
          </cell>
          <cell r="N2667" t="str">
            <v>Шығыс-Қазақстан облысы, Өскемен қ.</v>
          </cell>
          <cell r="O2667" t="str">
            <v>DDP</v>
          </cell>
          <cell r="P2667" t="str">
            <v>жыл бойына өтінім бойынша</v>
          </cell>
          <cell r="Q2667">
            <v>0</v>
          </cell>
          <cell r="R2667">
            <v>796</v>
          </cell>
          <cell r="S2667" t="str">
            <v>Дана</v>
          </cell>
        </row>
        <row r="2668">
          <cell r="A2668" t="str">
            <v>1706 Т</v>
          </cell>
          <cell r="B2668" t="str">
            <v>"ШҚ АЭК" АҚ</v>
          </cell>
          <cell r="C2668" t="str">
            <v>29.32.30.950.022.00.0796.000000000000</v>
          </cell>
          <cell r="D2668">
            <v>603100161</v>
          </cell>
          <cell r="E2668" t="str">
            <v>Шүберін Волга</v>
          </cell>
          <cell r="F2668" t="str">
            <v>Шкворень</v>
          </cell>
          <cell r="G2668" t="str">
            <v>для легкового автомобиля</v>
          </cell>
          <cell r="H2668" t="str">
            <v>Шүберін Волга</v>
          </cell>
          <cell r="I2668" t="str">
            <v>БК</v>
          </cell>
          <cell r="J2668">
            <v>0</v>
          </cell>
          <cell r="K2668">
            <v>631010000</v>
          </cell>
          <cell r="L2668" t="str">
            <v>ҚР, ШҚО, Өскемен қ., Бажов көш., 10</v>
          </cell>
          <cell r="M2668" t="str">
            <v>Желтоқсан-Қантар</v>
          </cell>
          <cell r="N2668" t="str">
            <v>Шығыс-Қазақстан облысы, Өскемен қ.</v>
          </cell>
          <cell r="O2668" t="str">
            <v>DDP</v>
          </cell>
          <cell r="P2668" t="str">
            <v>жыл бойына өтінім бойынша</v>
          </cell>
          <cell r="Q2668">
            <v>0</v>
          </cell>
          <cell r="R2668">
            <v>839</v>
          </cell>
          <cell r="S2668" t="str">
            <v>Комплект</v>
          </cell>
        </row>
        <row r="2669">
          <cell r="A2669" t="str">
            <v>1707 Т</v>
          </cell>
          <cell r="B2669" t="str">
            <v>"ШҚ АЭК" АҚ</v>
          </cell>
          <cell r="C2669" t="str">
            <v>29.32.30.630.006.00.0796.000000000000</v>
          </cell>
          <cell r="D2669">
            <v>603100183</v>
          </cell>
          <cell r="E2669" t="str">
            <v xml:space="preserve">Сөндіргіш Волга                                                                                     </v>
          </cell>
          <cell r="F2669" t="str">
            <v>Глушитель</v>
          </cell>
          <cell r="G2669" t="str">
            <v>для легкового автомобиля, основной</v>
          </cell>
          <cell r="H2669" t="str">
            <v xml:space="preserve">Сөндіргіш Волга                                                                                     </v>
          </cell>
          <cell r="I2669" t="str">
            <v>БК</v>
          </cell>
          <cell r="J2669">
            <v>0</v>
          </cell>
          <cell r="K2669">
            <v>631010000</v>
          </cell>
          <cell r="L2669" t="str">
            <v>ҚР, ШҚО, Өскемен қ., Бажов көш., 10</v>
          </cell>
          <cell r="M2669" t="str">
            <v>Желтоқсан-Қантар</v>
          </cell>
          <cell r="N2669" t="str">
            <v>Шығыс-Қазақстан облысы, Өскемен қ.</v>
          </cell>
          <cell r="O2669" t="str">
            <v>DDP</v>
          </cell>
          <cell r="P2669" t="str">
            <v>жыл бойына өтінім бойынша</v>
          </cell>
          <cell r="Q2669">
            <v>0</v>
          </cell>
          <cell r="R2669">
            <v>796</v>
          </cell>
          <cell r="S2669" t="str">
            <v>Дана</v>
          </cell>
        </row>
        <row r="2670">
          <cell r="A2670" t="str">
            <v>1708 Т</v>
          </cell>
          <cell r="B2670" t="str">
            <v>"ШҚ АЭК" АҚ</v>
          </cell>
          <cell r="C2670" t="str">
            <v>29.32.30.990.138.00.0796.000000000000</v>
          </cell>
          <cell r="D2670">
            <v>603100187</v>
          </cell>
          <cell r="E2670" t="str">
            <v>Майдың қысым датчигі ММ358 Волга</v>
          </cell>
          <cell r="F2670" t="str">
            <v>Датчик давления масла</v>
          </cell>
          <cell r="G2670" t="str">
            <v>для легкового автомобиля</v>
          </cell>
          <cell r="H2670" t="str">
            <v>Майдың қысым датчигі ММ358 Волга</v>
          </cell>
          <cell r="I2670" t="str">
            <v>БК</v>
          </cell>
          <cell r="J2670">
            <v>0</v>
          </cell>
          <cell r="K2670">
            <v>631010000</v>
          </cell>
          <cell r="L2670" t="str">
            <v>ҚР, ШҚО, Өскемен қ., Бажов көш., 10</v>
          </cell>
          <cell r="M2670" t="str">
            <v>Желтоқсан-Қантар</v>
          </cell>
          <cell r="N2670" t="str">
            <v>Шығыс-Қазақстан облысы, Өскемен қ.</v>
          </cell>
          <cell r="O2670" t="str">
            <v>DDP</v>
          </cell>
          <cell r="P2670" t="str">
            <v>жыл бойына өтінім бойынша</v>
          </cell>
          <cell r="Q2670">
            <v>0</v>
          </cell>
          <cell r="R2670">
            <v>796</v>
          </cell>
          <cell r="S2670" t="str">
            <v>Дана</v>
          </cell>
        </row>
        <row r="2671">
          <cell r="A2671" t="str">
            <v>1709 Т</v>
          </cell>
          <cell r="B2671" t="str">
            <v>"ШҚ АЭК" АҚ</v>
          </cell>
          <cell r="C2671" t="str">
            <v>29.32.30.650.009.00.0796.000000000000</v>
          </cell>
          <cell r="D2671">
            <v>603100231</v>
          </cell>
          <cell r="E2671" t="str">
            <v>Ілінісу корзинасы 10-402 402-1601090 Волга</v>
          </cell>
          <cell r="F2671" t="str">
            <v>Сцепление</v>
          </cell>
          <cell r="G2671" t="str">
            <v>для легкового автомобиля</v>
          </cell>
          <cell r="H2671" t="str">
            <v>Ілінісу корзинасы 10-402 402-1601090 Волга</v>
          </cell>
          <cell r="I2671" t="str">
            <v>БК</v>
          </cell>
          <cell r="J2671">
            <v>0</v>
          </cell>
          <cell r="K2671">
            <v>631010000</v>
          </cell>
          <cell r="L2671" t="str">
            <v>ҚР, ШҚО, Өскемен қ., Бажов көш., 10</v>
          </cell>
          <cell r="M2671" t="str">
            <v>Желтоқсан-Қантар</v>
          </cell>
          <cell r="N2671" t="str">
            <v>Шығыс-Қазақстан облысы, Өскемен қ.</v>
          </cell>
          <cell r="O2671" t="str">
            <v>DDP</v>
          </cell>
          <cell r="P2671" t="str">
            <v>жыл бойына өтінім бойынша</v>
          </cell>
          <cell r="Q2671">
            <v>0</v>
          </cell>
          <cell r="R2671">
            <v>796</v>
          </cell>
          <cell r="S2671" t="str">
            <v>Дана</v>
          </cell>
        </row>
        <row r="2672">
          <cell r="A2672" t="str">
            <v>1710 Т</v>
          </cell>
          <cell r="B2672" t="str">
            <v>"ШҚ АЭК" АҚ</v>
          </cell>
          <cell r="C2672" t="str">
            <v>29.32.30.650.014.02.0796.000000000000</v>
          </cell>
          <cell r="D2672">
            <v>603100342</v>
          </cell>
          <cell r="E2672" t="str">
            <v>Қыспа подшипник 360710 Волга</v>
          </cell>
          <cell r="F2672" t="str">
            <v>Подшипник</v>
          </cell>
          <cell r="G2672" t="str">
            <v>сцепления, для легкового автомобиля</v>
          </cell>
          <cell r="H2672" t="str">
            <v>Қыспа подшипник 360710 Волга</v>
          </cell>
          <cell r="I2672" t="str">
            <v>БК</v>
          </cell>
          <cell r="J2672">
            <v>0</v>
          </cell>
          <cell r="K2672">
            <v>631010000</v>
          </cell>
          <cell r="L2672" t="str">
            <v>ҚР, ШҚО, Өскемен қ., Бажов көш., 10</v>
          </cell>
          <cell r="M2672" t="str">
            <v>Желтоқсан-Қантар</v>
          </cell>
          <cell r="N2672" t="str">
            <v>Шығыс-Қазақстан облысы, Өскемен қ.</v>
          </cell>
          <cell r="O2672" t="str">
            <v>DDP</v>
          </cell>
          <cell r="P2672" t="str">
            <v>жыл бойына өтінім бойынша</v>
          </cell>
          <cell r="Q2672">
            <v>0</v>
          </cell>
          <cell r="R2672">
            <v>796</v>
          </cell>
          <cell r="S2672" t="str">
            <v>Дана</v>
          </cell>
        </row>
        <row r="2673">
          <cell r="A2673" t="str">
            <v>1711 Т</v>
          </cell>
          <cell r="B2673" t="str">
            <v>"ШҚ АЭК" АҚ</v>
          </cell>
          <cell r="C2673" t="str">
            <v>29.32.30.650.006.02.0796.000000000000</v>
          </cell>
          <cell r="D2673">
            <v>603100600</v>
          </cell>
          <cell r="E2673" t="str">
            <v>Қыспа подшипниктің муфтасы Волга</v>
          </cell>
          <cell r="F2673" t="str">
            <v>Муфта</v>
          </cell>
          <cell r="G2673" t="str">
            <v>сцепления, для легкового автомобиля</v>
          </cell>
          <cell r="H2673" t="str">
            <v>Қыспа подшипниктің муфтасы Волга</v>
          </cell>
          <cell r="I2673" t="str">
            <v>БК</v>
          </cell>
          <cell r="J2673">
            <v>0</v>
          </cell>
          <cell r="K2673">
            <v>631010000</v>
          </cell>
          <cell r="L2673" t="str">
            <v>ҚР, ШҚО, Өскемен қ., Бажов көш., 10</v>
          </cell>
          <cell r="M2673" t="str">
            <v>Желтоқсан-Қантар</v>
          </cell>
          <cell r="N2673" t="str">
            <v>Шығыс-Қазақстан облысы, Өскемен қ.</v>
          </cell>
          <cell r="O2673" t="str">
            <v>DDP</v>
          </cell>
          <cell r="P2673" t="str">
            <v>жыл бойына өтінім бойынша</v>
          </cell>
          <cell r="Q2673">
            <v>0</v>
          </cell>
          <cell r="R2673">
            <v>796</v>
          </cell>
          <cell r="S2673" t="str">
            <v>Дана</v>
          </cell>
        </row>
        <row r="2674">
          <cell r="A2674" t="str">
            <v>1712 Т</v>
          </cell>
          <cell r="B2674" t="str">
            <v>"ШҚ АЭК" АҚ</v>
          </cell>
          <cell r="C2674" t="str">
            <v>28.29.13.300.003.00.0796.000000000006</v>
          </cell>
          <cell r="D2674">
            <v>603100602</v>
          </cell>
          <cell r="E2674" t="str">
            <v>Май сүзгісі Волга</v>
          </cell>
          <cell r="F2674" t="str">
            <v>Фильтр</v>
          </cell>
          <cell r="G2674" t="str">
            <v>масляный, для двигателя внутреннего сгорания, механический, сетчатый</v>
          </cell>
          <cell r="H2674" t="str">
            <v>Май сүзгісі Волга</v>
          </cell>
          <cell r="I2674" t="str">
            <v>БК</v>
          </cell>
          <cell r="J2674">
            <v>0</v>
          </cell>
          <cell r="K2674">
            <v>631010000</v>
          </cell>
          <cell r="L2674" t="str">
            <v>ҚР, ШҚО, Өскемен қ., Бажов көш., 10</v>
          </cell>
          <cell r="M2674" t="str">
            <v>Желтоқсан-Қантар</v>
          </cell>
          <cell r="N2674" t="str">
            <v>Шығыс-Қазақстан облысы, Өскемен қ.</v>
          </cell>
          <cell r="O2674" t="str">
            <v>DDP</v>
          </cell>
          <cell r="P2674" t="str">
            <v>жыл бойына өтінім бойынша</v>
          </cell>
          <cell r="Q2674">
            <v>0</v>
          </cell>
          <cell r="R2674">
            <v>796</v>
          </cell>
          <cell r="S2674" t="str">
            <v>Дана</v>
          </cell>
        </row>
        <row r="2675">
          <cell r="A2675" t="str">
            <v>1713 Т</v>
          </cell>
          <cell r="B2675" t="str">
            <v>"ШҚ АЭК" АҚ</v>
          </cell>
          <cell r="C2675" t="str">
            <v>29.32.30.250.033.00.0839.000000000000</v>
          </cell>
          <cell r="D2675">
            <v>603100603</v>
          </cell>
          <cell r="E2675" t="str">
            <v>Алдыңғы тежеуіш қалып жинақталымы Волга, Газель</v>
          </cell>
          <cell r="F2675" t="str">
            <v>Колодка</v>
          </cell>
          <cell r="G2675" t="str">
            <v>тормозная, для легкового автомобиля, передняя</v>
          </cell>
          <cell r="H2675" t="str">
            <v>Алдыңғы тежеуіш қалып жинақталымы Волга, Газель</v>
          </cell>
          <cell r="I2675" t="str">
            <v>БК</v>
          </cell>
          <cell r="J2675">
            <v>0</v>
          </cell>
          <cell r="K2675">
            <v>631010000</v>
          </cell>
          <cell r="L2675" t="str">
            <v>ҚР, ШҚО, Өскемен қ., Бажов көш., 10</v>
          </cell>
          <cell r="M2675" t="str">
            <v>Желтоқсан-Қантар</v>
          </cell>
          <cell r="N2675" t="str">
            <v>Шығыс-Қазақстан облысы, Өскемен қ.</v>
          </cell>
          <cell r="O2675" t="str">
            <v>DDP</v>
          </cell>
          <cell r="P2675" t="str">
            <v>жыл бойына өтінім бойынша</v>
          </cell>
          <cell r="Q2675">
            <v>0</v>
          </cell>
          <cell r="R2675">
            <v>839</v>
          </cell>
          <cell r="S2675" t="str">
            <v>Комплект</v>
          </cell>
        </row>
        <row r="2676">
          <cell r="A2676" t="str">
            <v>1714 Т</v>
          </cell>
          <cell r="B2676" t="str">
            <v>"ШҚ АЭК" АҚ</v>
          </cell>
          <cell r="C2676" t="str">
            <v>29.32.30.950.016.04.0839.000000000000</v>
          </cell>
          <cell r="D2676">
            <v>603100618</v>
          </cell>
          <cell r="E2676" t="str">
            <v xml:space="preserve">Сайлентблок жиынтығы Волга                                                                          </v>
          </cell>
          <cell r="F2676" t="str">
            <v>Сайлентблок</v>
          </cell>
          <cell r="G2676" t="str">
            <v>стабилизатора, для легкового автомобиля</v>
          </cell>
          <cell r="H2676" t="str">
            <v xml:space="preserve">Сайлентблок жиынтығы Волга                                                                          </v>
          </cell>
          <cell r="I2676" t="str">
            <v>БК</v>
          </cell>
          <cell r="J2676">
            <v>0</v>
          </cell>
          <cell r="K2676">
            <v>631010000</v>
          </cell>
          <cell r="L2676" t="str">
            <v>ҚР, ШҚО, Өскемен қ., Бажов көш., 10</v>
          </cell>
          <cell r="M2676" t="str">
            <v>Желтоқсан-Қантар</v>
          </cell>
          <cell r="N2676" t="str">
            <v>Шығыс-Қазақстан облысы, Өскемен қ.</v>
          </cell>
          <cell r="O2676" t="str">
            <v>DDP</v>
          </cell>
          <cell r="P2676" t="str">
            <v>жыл бойына өтінім бойынша</v>
          </cell>
          <cell r="Q2676">
            <v>0</v>
          </cell>
          <cell r="R2676">
            <v>839</v>
          </cell>
          <cell r="S2676" t="str">
            <v>Комплект</v>
          </cell>
        </row>
        <row r="2677">
          <cell r="A2677" t="str">
            <v>1715 Т</v>
          </cell>
          <cell r="B2677" t="str">
            <v>"ШҚ АЭК" АҚ</v>
          </cell>
          <cell r="C2677" t="str">
            <v>29.31.30.300.029.00.0796.000000000000</v>
          </cell>
          <cell r="D2677">
            <v>603100622</v>
          </cell>
          <cell r="E2677" t="str">
            <v>Тұтандырғыш құлыпы Волга</v>
          </cell>
          <cell r="F2677" t="str">
            <v>Замок</v>
          </cell>
          <cell r="G2677" t="str">
            <v>для легкового автомобиля, для поршневого двигателя с искровым зажиганием (карбюраторные), для зажигания стартера</v>
          </cell>
          <cell r="H2677" t="str">
            <v>Тұтандырғыш құлыпы Волга</v>
          </cell>
          <cell r="I2677" t="str">
            <v>БК</v>
          </cell>
          <cell r="J2677">
            <v>0</v>
          </cell>
          <cell r="K2677">
            <v>631010000</v>
          </cell>
          <cell r="L2677" t="str">
            <v>ҚР, ШҚО, Өскемен қ., Бажов көш., 10</v>
          </cell>
          <cell r="M2677" t="str">
            <v>Желтоқсан-Қантар</v>
          </cell>
          <cell r="N2677" t="str">
            <v>Шығыс-Қазақстан облысы, Өскемен қ.</v>
          </cell>
          <cell r="O2677" t="str">
            <v>DDP</v>
          </cell>
          <cell r="P2677" t="str">
            <v>жыл бойына өтінім бойынша</v>
          </cell>
          <cell r="Q2677">
            <v>0</v>
          </cell>
          <cell r="R2677">
            <v>796</v>
          </cell>
          <cell r="S2677" t="str">
            <v>Дана</v>
          </cell>
        </row>
        <row r="2678">
          <cell r="A2678" t="str">
            <v>1716 Т</v>
          </cell>
          <cell r="B2678" t="str">
            <v>"ШҚ АЭК" АҚ</v>
          </cell>
          <cell r="C2678" t="str">
            <v>28.29.13.500.000.01.0796.000000000000</v>
          </cell>
          <cell r="D2678">
            <v>603100624</v>
          </cell>
          <cell r="E2678" t="str">
            <v>Әуелік сүзгі ГАЗ, Волга, Газель</v>
          </cell>
          <cell r="F2678" t="str">
            <v>Фильтр</v>
          </cell>
          <cell r="G2678" t="str">
            <v>воздушный, для двигателя внутреннего сгорания, для легковых автомобилей</v>
          </cell>
          <cell r="H2678" t="str">
            <v>Әуелік сүзгі ГАЗ, Волга, Газель</v>
          </cell>
          <cell r="I2678" t="str">
            <v>БК</v>
          </cell>
          <cell r="J2678">
            <v>0</v>
          </cell>
          <cell r="K2678">
            <v>631010000</v>
          </cell>
          <cell r="L2678" t="str">
            <v>ҚР, ШҚО, Өскемен қ., Бажов көш., 10</v>
          </cell>
          <cell r="M2678" t="str">
            <v>Желтоқсан-Қантар</v>
          </cell>
          <cell r="N2678" t="str">
            <v>Шығыс-Қазақстан облысы, Өскемен қ.</v>
          </cell>
          <cell r="O2678" t="str">
            <v>DDP</v>
          </cell>
          <cell r="P2678" t="str">
            <v>жыл бойына өтінім бойынша</v>
          </cell>
          <cell r="Q2678">
            <v>0</v>
          </cell>
          <cell r="R2678">
            <v>796</v>
          </cell>
          <cell r="S2678" t="str">
            <v>Дана</v>
          </cell>
        </row>
        <row r="2679">
          <cell r="A2679" t="str">
            <v>1717 Т</v>
          </cell>
          <cell r="B2679" t="str">
            <v>"ШҚ АЭК" АҚ</v>
          </cell>
          <cell r="C2679" t="str">
            <v>29.32.30.650.017.00.0796.000000000000</v>
          </cell>
          <cell r="D2679">
            <v>603100643</v>
          </cell>
          <cell r="E2679" t="str">
            <v xml:space="preserve">Ілінісудің кішкене табаны Волга, Газель                                                             </v>
          </cell>
          <cell r="F2679" t="str">
            <v>Лапки корзины сцепления</v>
          </cell>
          <cell r="G2679" t="str">
            <v>для легкового автомобиля</v>
          </cell>
          <cell r="H2679" t="str">
            <v xml:space="preserve">Ілінісудің кішкене табаны Волга, Газель                                                             </v>
          </cell>
          <cell r="I2679" t="str">
            <v>БК</v>
          </cell>
          <cell r="J2679">
            <v>0</v>
          </cell>
          <cell r="K2679">
            <v>631010000</v>
          </cell>
          <cell r="L2679" t="str">
            <v>ҚР, ШҚО, Өскемен қ., Бажов көш., 10</v>
          </cell>
          <cell r="M2679" t="str">
            <v>Желтоқсан-Қантар</v>
          </cell>
          <cell r="N2679" t="str">
            <v>Шығыс-Қазақстан облысы, Өскемен қ.</v>
          </cell>
          <cell r="O2679" t="str">
            <v>DDP</v>
          </cell>
          <cell r="P2679" t="str">
            <v>жыл бойына өтінім бойынша</v>
          </cell>
          <cell r="Q2679">
            <v>0</v>
          </cell>
          <cell r="R2679">
            <v>796</v>
          </cell>
          <cell r="S2679" t="str">
            <v>Дана</v>
          </cell>
        </row>
        <row r="2680">
          <cell r="A2680" t="str">
            <v>1718 Т</v>
          </cell>
          <cell r="B2680" t="str">
            <v>"ШҚ АЭК" АҚ</v>
          </cell>
          <cell r="C2680" t="str">
            <v>29.32.30.250.012.00.0796.000000000001</v>
          </cell>
          <cell r="D2680">
            <v>603100649</v>
          </cell>
          <cell r="E2680" t="str">
            <v xml:space="preserve">Тежеуіш шлангісі Волга                                                                              </v>
          </cell>
          <cell r="F2680" t="str">
            <v>Шланг</v>
          </cell>
          <cell r="G2680" t="str">
            <v>тормозной, для легкового автомобиля</v>
          </cell>
          <cell r="H2680" t="str">
            <v xml:space="preserve">Тежеуіш шлангісі Волга                                                                              </v>
          </cell>
          <cell r="I2680" t="str">
            <v>БК</v>
          </cell>
          <cell r="J2680">
            <v>0</v>
          </cell>
          <cell r="K2680">
            <v>631010000</v>
          </cell>
          <cell r="L2680" t="str">
            <v>ҚР, ШҚО, Өскемен қ., Бажов көш., 10</v>
          </cell>
          <cell r="M2680" t="str">
            <v>Желтоқсан-Қантар</v>
          </cell>
          <cell r="N2680" t="str">
            <v>Шығыс-Қазақстан облысы, Өскемен қ.</v>
          </cell>
          <cell r="O2680" t="str">
            <v>DDP</v>
          </cell>
          <cell r="P2680" t="str">
            <v>жыл бойына өтінім бойынша</v>
          </cell>
          <cell r="Q2680">
            <v>0</v>
          </cell>
          <cell r="R2680">
            <v>796</v>
          </cell>
          <cell r="S2680" t="str">
            <v>Дана</v>
          </cell>
        </row>
        <row r="2681">
          <cell r="A2681" t="str">
            <v>1719 Т</v>
          </cell>
          <cell r="B2681" t="str">
            <v>"ШҚ АЭК" АҚ</v>
          </cell>
          <cell r="C2681" t="str">
            <v>29.32.30.950.019.00.0796.000000000000</v>
          </cell>
          <cell r="D2681">
            <v>603100665</v>
          </cell>
          <cell r="E2681" t="str">
            <v>Шар тәрізді тірек Волга</v>
          </cell>
          <cell r="F2681" t="str">
            <v>Опора</v>
          </cell>
          <cell r="G2681" t="str">
            <v>шаровая, для легкового автомобиля</v>
          </cell>
          <cell r="H2681" t="str">
            <v>Шар тәрізді тірек Волга</v>
          </cell>
          <cell r="I2681" t="str">
            <v>БК</v>
          </cell>
          <cell r="J2681">
            <v>0</v>
          </cell>
          <cell r="K2681">
            <v>631010000</v>
          </cell>
          <cell r="L2681" t="str">
            <v>ҚР, ШҚО, Өскемен қ., Бажов көш., 10</v>
          </cell>
          <cell r="M2681" t="str">
            <v>Желтоқсан-Қантар</v>
          </cell>
          <cell r="N2681" t="str">
            <v>Шығыс-Қазақстан облысы, Өскемен қ.</v>
          </cell>
          <cell r="O2681" t="str">
            <v>DDP</v>
          </cell>
          <cell r="P2681" t="str">
            <v>жыл бойына өтінім бойынша</v>
          </cell>
          <cell r="Q2681">
            <v>0</v>
          </cell>
          <cell r="R2681">
            <v>796</v>
          </cell>
          <cell r="S2681" t="str">
            <v>Дана</v>
          </cell>
        </row>
        <row r="2682">
          <cell r="A2682" t="str">
            <v>1720 Т</v>
          </cell>
          <cell r="B2682" t="str">
            <v>"ШҚ АЭК" АҚ</v>
          </cell>
          <cell r="C2682" t="str">
            <v>28.11.41.700.032.01.0796.000000000000</v>
          </cell>
          <cell r="D2682">
            <v>603100670</v>
          </cell>
          <cell r="E2682" t="str">
            <v xml:space="preserve">Шынжыр 406 дв.                                                                                      </v>
          </cell>
          <cell r="F2682" t="str">
            <v>Цепь</v>
          </cell>
          <cell r="G2682" t="str">
            <v>приводная, распределительного вала, для легкового автомобиля</v>
          </cell>
          <cell r="H2682" t="str">
            <v xml:space="preserve">Шынжыр 406 дв.                                                                                      </v>
          </cell>
          <cell r="I2682" t="str">
            <v>БК</v>
          </cell>
          <cell r="J2682">
            <v>0</v>
          </cell>
          <cell r="K2682">
            <v>631010000</v>
          </cell>
          <cell r="L2682" t="str">
            <v>ҚР, ШҚО, Өскемен қ., Бажов көш., 10</v>
          </cell>
          <cell r="M2682" t="str">
            <v>Желтоқсан-Қантар</v>
          </cell>
          <cell r="N2682" t="str">
            <v>Шығыс-Қазақстан облысы, Өскемен қ.</v>
          </cell>
          <cell r="O2682" t="str">
            <v>DDP</v>
          </cell>
          <cell r="P2682" t="str">
            <v>жыл бойына өтінім бойынша</v>
          </cell>
          <cell r="Q2682">
            <v>0</v>
          </cell>
          <cell r="R2682">
            <v>796</v>
          </cell>
          <cell r="S2682" t="str">
            <v>Дана</v>
          </cell>
        </row>
        <row r="2683">
          <cell r="A2683" t="str">
            <v>1721 Т</v>
          </cell>
          <cell r="B2683" t="str">
            <v>"ШҚ АЭК" АҚ</v>
          </cell>
          <cell r="C2683" t="str">
            <v>28.11.41.700.014.00.0796.000000000000</v>
          </cell>
          <cell r="D2683">
            <v>603100672</v>
          </cell>
          <cell r="E2683" t="str">
            <v xml:space="preserve">Тыныштандырғыш 406 дв.                                                                              </v>
          </cell>
          <cell r="F2683" t="str">
            <v>Успокоитель</v>
          </cell>
          <cell r="G2683" t="str">
            <v>цепи привода газораспределительного механизма, для легкового автомобиля</v>
          </cell>
          <cell r="H2683" t="str">
            <v xml:space="preserve">Тыныштандырғыш 406 дв.                                                                              </v>
          </cell>
          <cell r="I2683" t="str">
            <v>БК</v>
          </cell>
          <cell r="J2683">
            <v>0</v>
          </cell>
          <cell r="K2683">
            <v>631010000</v>
          </cell>
          <cell r="L2683" t="str">
            <v>ҚР, ШҚО, Өскемен қ., Бажов көш., 10</v>
          </cell>
          <cell r="M2683" t="str">
            <v>Желтоқсан-Қантар</v>
          </cell>
          <cell r="N2683" t="str">
            <v>Шығыс-Қазақстан облысы, Өскемен қ.</v>
          </cell>
          <cell r="O2683" t="str">
            <v>DDP</v>
          </cell>
          <cell r="P2683" t="str">
            <v>жыл бойына өтінім бойынша</v>
          </cell>
          <cell r="Q2683">
            <v>0</v>
          </cell>
          <cell r="R2683">
            <v>796</v>
          </cell>
          <cell r="S2683" t="str">
            <v>Дана</v>
          </cell>
        </row>
        <row r="2684">
          <cell r="A2684" t="str">
            <v>1722 Т</v>
          </cell>
          <cell r="B2684" t="str">
            <v>"ШҚ АЭК" АҚ</v>
          </cell>
          <cell r="C2684" t="str">
            <v>28.11.41.700.029.00.0796.000000000000</v>
          </cell>
          <cell r="D2684">
            <v>603100673</v>
          </cell>
          <cell r="E2684" t="str">
            <v xml:space="preserve">Гидрокергіш 406 қозғ.                                                                               </v>
          </cell>
          <cell r="F2684" t="str">
            <v>Натяжитель</v>
          </cell>
          <cell r="G2684" t="str">
            <v>для карбюраторного двигателя, для легкового автомобиля</v>
          </cell>
          <cell r="H2684" t="str">
            <v xml:space="preserve">Гидрокергіш 406 қозғ.                                                                               </v>
          </cell>
          <cell r="I2684" t="str">
            <v>БК</v>
          </cell>
          <cell r="J2684">
            <v>0</v>
          </cell>
          <cell r="K2684">
            <v>631010000</v>
          </cell>
          <cell r="L2684" t="str">
            <v>ҚР, ШҚО, Өскемен қ., Бажов көш., 10</v>
          </cell>
          <cell r="M2684" t="str">
            <v>Желтоқсан-Қантар</v>
          </cell>
          <cell r="N2684" t="str">
            <v>Шығыс-Қазақстан облысы, Өскемен қ.</v>
          </cell>
          <cell r="O2684" t="str">
            <v>DDP</v>
          </cell>
          <cell r="P2684" t="str">
            <v>жыл бойына өтінім бойынша</v>
          </cell>
          <cell r="Q2684">
            <v>0</v>
          </cell>
          <cell r="R2684">
            <v>796</v>
          </cell>
          <cell r="S2684" t="str">
            <v>Дана</v>
          </cell>
        </row>
        <row r="2685">
          <cell r="A2685" t="str">
            <v>1723 Т</v>
          </cell>
          <cell r="B2685" t="str">
            <v>"ШҚ АЭК" АҚ</v>
          </cell>
          <cell r="C2685" t="str">
            <v>29.31.30.300.004.00.0796.000000000001</v>
          </cell>
          <cell r="D2685">
            <v>603100674</v>
          </cell>
          <cell r="E2685" t="str">
            <v>Түйіспе тобы зам.заж.ГАЗ</v>
          </cell>
          <cell r="F2685" t="str">
            <v>Группа контактная</v>
          </cell>
          <cell r="G2685" t="str">
            <v>для грузового автомобиля, замка зажигания</v>
          </cell>
          <cell r="H2685" t="str">
            <v>Түйіспе тобы зам.заж.ГАЗ</v>
          </cell>
          <cell r="I2685" t="str">
            <v>БК</v>
          </cell>
          <cell r="J2685">
            <v>0</v>
          </cell>
          <cell r="K2685">
            <v>631010000</v>
          </cell>
          <cell r="L2685" t="str">
            <v>ҚР, ШҚО, Өскемен қ., Бажов көш., 10</v>
          </cell>
          <cell r="M2685" t="str">
            <v>Желтоқсан-Қантар</v>
          </cell>
          <cell r="N2685" t="str">
            <v>Шығыс-Қазақстан облысы, Өскемен қ.</v>
          </cell>
          <cell r="O2685" t="str">
            <v>DDP</v>
          </cell>
          <cell r="P2685" t="str">
            <v>жыл бойына өтінім бойынша</v>
          </cell>
          <cell r="Q2685">
            <v>0</v>
          </cell>
          <cell r="R2685">
            <v>796</v>
          </cell>
          <cell r="S2685" t="str">
            <v>Дана</v>
          </cell>
        </row>
        <row r="2686">
          <cell r="A2686" t="str">
            <v>1724 Т</v>
          </cell>
          <cell r="B2686" t="str">
            <v>"ШҚ АЭК" АҚ</v>
          </cell>
          <cell r="C2686" t="str">
            <v>29.32.30.990.077.00.0796.000000000007</v>
          </cell>
          <cell r="D2686">
            <v>603101106</v>
          </cell>
          <cell r="E2686" t="str">
            <v>Сальник 55х80 ГАЗ-53</v>
          </cell>
          <cell r="F2686" t="str">
            <v>Манжета</v>
          </cell>
          <cell r="G2686" t="str">
            <v>коленчатого вала, передняя, для грузового автомобиля</v>
          </cell>
          <cell r="H2686" t="str">
            <v>Сальник 55х80 ГАЗ-53</v>
          </cell>
          <cell r="I2686" t="str">
            <v>БК</v>
          </cell>
          <cell r="J2686">
            <v>0</v>
          </cell>
          <cell r="K2686">
            <v>631010000</v>
          </cell>
          <cell r="L2686" t="str">
            <v>ҚР, ШҚО, Өскемен қ., Бажов көш., 10</v>
          </cell>
          <cell r="M2686" t="str">
            <v>Желтоқсан-Қантар</v>
          </cell>
          <cell r="N2686" t="str">
            <v>Шығыс-Қазақстан облысы, Өскемен қ.</v>
          </cell>
          <cell r="O2686" t="str">
            <v>DDP</v>
          </cell>
          <cell r="P2686" t="str">
            <v>жыл бойына өтінім бойынша</v>
          </cell>
          <cell r="Q2686">
            <v>0</v>
          </cell>
          <cell r="R2686">
            <v>796</v>
          </cell>
          <cell r="S2686" t="str">
            <v>Дана</v>
          </cell>
        </row>
        <row r="2687">
          <cell r="A2687" t="str">
            <v>1725 Т</v>
          </cell>
          <cell r="B2687" t="str">
            <v>"ШҚ АЭК" АҚ</v>
          </cell>
          <cell r="C2687" t="str">
            <v>29.32.30.990.031.01.0796.000000000001</v>
          </cell>
          <cell r="D2687">
            <v>603101115</v>
          </cell>
          <cell r="E2687" t="str">
            <v>Карданды болт ГАЗ</v>
          </cell>
          <cell r="F2687" t="str">
            <v>Болт</v>
          </cell>
          <cell r="G2687" t="str">
            <v>для грузового автомобиля, для карданного вала</v>
          </cell>
          <cell r="H2687" t="str">
            <v>Карданды болт ГАЗ</v>
          </cell>
          <cell r="I2687" t="str">
            <v>БК</v>
          </cell>
          <cell r="J2687">
            <v>0</v>
          </cell>
          <cell r="K2687">
            <v>631010000</v>
          </cell>
          <cell r="L2687" t="str">
            <v>ҚР, ШҚО, Өскемен қ., Бажов көш., 10</v>
          </cell>
          <cell r="M2687" t="str">
            <v>Желтоқсан-Қантар</v>
          </cell>
          <cell r="N2687" t="str">
            <v>Шығыс-Қазақстан облысы, Өскемен қ.</v>
          </cell>
          <cell r="O2687" t="str">
            <v>DDP</v>
          </cell>
          <cell r="P2687" t="str">
            <v>жыл бойына өтінім бойынша</v>
          </cell>
          <cell r="Q2687">
            <v>0</v>
          </cell>
          <cell r="R2687">
            <v>796</v>
          </cell>
          <cell r="S2687" t="str">
            <v>Дана</v>
          </cell>
        </row>
        <row r="2688">
          <cell r="A2688" t="str">
            <v>1726 Т</v>
          </cell>
          <cell r="B2688" t="str">
            <v>"ШҚ АЭК" АҚ</v>
          </cell>
          <cell r="C2688" t="str">
            <v>29.31.30.300.016.02.0796.000000000002</v>
          </cell>
          <cell r="D2688">
            <v>603101119</v>
          </cell>
          <cell r="E2688" t="str">
            <v>Жылу релесі ГАЗ-53</v>
          </cell>
          <cell r="F2688" t="str">
            <v>Реле</v>
          </cell>
          <cell r="G2688" t="str">
            <v>для грузового автомобиля, тепловое</v>
          </cell>
          <cell r="H2688" t="str">
            <v>Жылу релесі ГАЗ-53</v>
          </cell>
          <cell r="I2688" t="str">
            <v>БК</v>
          </cell>
          <cell r="J2688">
            <v>0</v>
          </cell>
          <cell r="K2688">
            <v>631010000</v>
          </cell>
          <cell r="L2688" t="str">
            <v>ҚР, ШҚО, Өскемен қ., Бажов көш., 10</v>
          </cell>
          <cell r="M2688" t="str">
            <v>Желтоқсан-Қантар</v>
          </cell>
          <cell r="N2688" t="str">
            <v>Шығыс-Қазақстан облысы, Өскемен қ.</v>
          </cell>
          <cell r="O2688" t="str">
            <v>DDP</v>
          </cell>
          <cell r="P2688" t="str">
            <v>жыл бойына өтінім бойынша</v>
          </cell>
          <cell r="Q2688">
            <v>0</v>
          </cell>
          <cell r="R2688">
            <v>796</v>
          </cell>
          <cell r="S2688" t="str">
            <v>Дана</v>
          </cell>
        </row>
        <row r="2689">
          <cell r="A2689" t="str">
            <v>1727 Т</v>
          </cell>
          <cell r="B2689" t="str">
            <v>"ШҚ АЭК" АҚ</v>
          </cell>
          <cell r="C2689" t="str">
            <v>28.11.41.700.030.00.0796.000000000000</v>
          </cell>
          <cell r="D2689">
            <v>603101121</v>
          </cell>
          <cell r="E2689" t="str">
            <v>Клапандар сальнигі ГАЗ-53</v>
          </cell>
          <cell r="F2689" t="str">
            <v>Сальник клапанный</v>
          </cell>
          <cell r="G2689" t="str">
            <v>для карбюраторного двигателя, для легкового автомобиля</v>
          </cell>
          <cell r="H2689" t="str">
            <v>Клапандар сальнигі ГАЗ-53</v>
          </cell>
          <cell r="I2689" t="str">
            <v>БК</v>
          </cell>
          <cell r="J2689">
            <v>0</v>
          </cell>
          <cell r="K2689">
            <v>631010000</v>
          </cell>
          <cell r="L2689" t="str">
            <v>ҚР, ШҚО, Өскемен қ., Бажов көш., 10</v>
          </cell>
          <cell r="M2689" t="str">
            <v>Желтоқсан-Қантар</v>
          </cell>
          <cell r="N2689" t="str">
            <v>Шығыс-Қазақстан облысы, Өскемен қ.</v>
          </cell>
          <cell r="O2689" t="str">
            <v>DDP</v>
          </cell>
          <cell r="P2689" t="str">
            <v>жыл бойына өтінім бойынша</v>
          </cell>
          <cell r="Q2689">
            <v>0</v>
          </cell>
          <cell r="R2689">
            <v>839</v>
          </cell>
          <cell r="S2689" t="str">
            <v>Комплект</v>
          </cell>
        </row>
        <row r="2690">
          <cell r="A2690" t="str">
            <v>1728 Т</v>
          </cell>
          <cell r="B2690" t="str">
            <v>"ШҚ АЭК" АҚ</v>
          </cell>
          <cell r="C2690" t="str">
            <v>29.31.22.350.001.01.0796.000000000000</v>
          </cell>
          <cell r="D2690">
            <v>603101126</v>
          </cell>
          <cell r="E2690" t="str">
            <v>Оталдырғыш релесі ГАЗ-53</v>
          </cell>
          <cell r="F2690" t="str">
            <v>Реле</v>
          </cell>
          <cell r="G2690" t="str">
            <v>для грузового автомобиля, стартера</v>
          </cell>
          <cell r="H2690" t="str">
            <v>Оталдырғыш релесі ГАЗ-53</v>
          </cell>
          <cell r="I2690" t="str">
            <v>БК</v>
          </cell>
          <cell r="J2690">
            <v>0</v>
          </cell>
          <cell r="K2690">
            <v>631010000</v>
          </cell>
          <cell r="L2690" t="str">
            <v>ҚР, ШҚО, Өскемен қ., Бажов көш., 10</v>
          </cell>
          <cell r="M2690" t="str">
            <v>Желтоқсан-Қантар</v>
          </cell>
          <cell r="N2690" t="str">
            <v>Шығыс-Қазақстан облысы, Өскемен қ.</v>
          </cell>
          <cell r="O2690" t="str">
            <v>DDP</v>
          </cell>
          <cell r="P2690" t="str">
            <v>жыл бойына өтінім бойынша</v>
          </cell>
          <cell r="Q2690">
            <v>0</v>
          </cell>
          <cell r="R2690">
            <v>796</v>
          </cell>
          <cell r="S2690" t="str">
            <v>Дана</v>
          </cell>
        </row>
        <row r="2691">
          <cell r="A2691" t="str">
            <v>1729 Т</v>
          </cell>
          <cell r="B2691" t="str">
            <v>"ШҚ АЭК" АҚ</v>
          </cell>
          <cell r="C2691" t="str">
            <v>29.32.30.650.013.02.0796.000000000002</v>
          </cell>
          <cell r="D2691">
            <v>603101134</v>
          </cell>
          <cell r="E2691" t="str">
            <v>Ілінісу пружинасы ГАЗ-53</v>
          </cell>
          <cell r="F2691" t="str">
            <v>Пружина</v>
          </cell>
          <cell r="G2691" t="str">
            <v>для грузового автомобиля, подшипника сцепления</v>
          </cell>
          <cell r="H2691" t="str">
            <v>Ілінісу пружинасы ГАЗ-53</v>
          </cell>
          <cell r="I2691" t="str">
            <v>БК</v>
          </cell>
          <cell r="J2691">
            <v>0</v>
          </cell>
          <cell r="K2691">
            <v>631010000</v>
          </cell>
          <cell r="L2691" t="str">
            <v>ҚР, ШҚО, Өскемен қ., Бажов көш., 10</v>
          </cell>
          <cell r="M2691" t="str">
            <v>Желтоқсан-Қантар</v>
          </cell>
          <cell r="N2691" t="str">
            <v>Шығыс-Қазақстан облысы, Өскемен қ.</v>
          </cell>
          <cell r="O2691" t="str">
            <v>DDP</v>
          </cell>
          <cell r="P2691" t="str">
            <v>жыл бойына өтінім бойынша</v>
          </cell>
          <cell r="Q2691">
            <v>0</v>
          </cell>
          <cell r="R2691">
            <v>796</v>
          </cell>
          <cell r="S2691" t="str">
            <v>Дана</v>
          </cell>
        </row>
        <row r="2692">
          <cell r="A2692" t="str">
            <v>1730 Т</v>
          </cell>
          <cell r="B2692" t="str">
            <v>"ШҚ АЭК" АҚ</v>
          </cell>
          <cell r="C2692" t="str">
            <v>29.32.30.650.020.00.0796.000000000001</v>
          </cell>
          <cell r="D2692">
            <v>603101141</v>
          </cell>
          <cell r="E2692" t="str">
            <v xml:space="preserve">Ілінісу шанышқысы 24-1601200 ГАЗ                                                                    </v>
          </cell>
          <cell r="F2692" t="str">
            <v>Вилка</v>
          </cell>
          <cell r="G2692" t="str">
            <v>сцепления, для грузового автомобиля</v>
          </cell>
          <cell r="H2692" t="str">
            <v xml:space="preserve">Ілінісу шанышқысы 24-1601200 ГАЗ                                                                    </v>
          </cell>
          <cell r="I2692" t="str">
            <v>БК</v>
          </cell>
          <cell r="J2692">
            <v>0</v>
          </cell>
          <cell r="K2692">
            <v>631010000</v>
          </cell>
          <cell r="L2692" t="str">
            <v>ҚР, ШҚО, Өскемен қ., Бажов көш., 10</v>
          </cell>
          <cell r="M2692" t="str">
            <v>Желтоқсан-Қантар</v>
          </cell>
          <cell r="N2692" t="str">
            <v>Шығыс-Қазақстан облысы, Өскемен қ.</v>
          </cell>
          <cell r="O2692" t="str">
            <v>DDP</v>
          </cell>
          <cell r="P2692" t="str">
            <v>жыл бойына өтінім бойынша</v>
          </cell>
          <cell r="Q2692">
            <v>0</v>
          </cell>
          <cell r="R2692">
            <v>796</v>
          </cell>
          <cell r="S2692" t="str">
            <v>Дана</v>
          </cell>
        </row>
        <row r="2693">
          <cell r="A2693" t="str">
            <v>1731 Т</v>
          </cell>
          <cell r="B2693" t="str">
            <v>"ШҚ АЭК" АҚ</v>
          </cell>
          <cell r="C2693" t="str">
            <v>29.32.30.910.003.05.0796.000000000000</v>
          </cell>
          <cell r="D2693">
            <v>603101154</v>
          </cell>
          <cell r="E2693" t="str">
            <v>ОТЫН ТРУБКАСЫ ГАЗ</v>
          </cell>
          <cell r="F2693" t="str">
            <v>Трубка</v>
          </cell>
          <cell r="G2693" t="str">
            <v>для топливного насоса высокого давления, для грузового автомобиля</v>
          </cell>
          <cell r="H2693" t="str">
            <v>ОТЫН ТРУБКАСЫ ГАЗ</v>
          </cell>
          <cell r="I2693" t="str">
            <v>БК</v>
          </cell>
          <cell r="J2693">
            <v>0</v>
          </cell>
          <cell r="K2693">
            <v>631010000</v>
          </cell>
          <cell r="L2693" t="str">
            <v>ҚР, ШҚО, Өскемен қ., Бажов көш., 10</v>
          </cell>
          <cell r="M2693" t="str">
            <v>Желтоқсан-Қантар</v>
          </cell>
          <cell r="N2693" t="str">
            <v>Шығыс-Қазақстан облысы, Өскемен қ.</v>
          </cell>
          <cell r="O2693" t="str">
            <v>DDP</v>
          </cell>
          <cell r="P2693" t="str">
            <v>жыл бойына өтінім бойынша</v>
          </cell>
          <cell r="Q2693">
            <v>0</v>
          </cell>
          <cell r="R2693">
            <v>796</v>
          </cell>
          <cell r="S2693" t="str">
            <v>Дана</v>
          </cell>
        </row>
        <row r="2694">
          <cell r="A2694" t="str">
            <v>1732 Т</v>
          </cell>
          <cell r="B2694" t="str">
            <v>"ШҚ АЭК" АҚ</v>
          </cell>
          <cell r="C2694" t="str">
            <v>29.32.30.950.024.01.0796.000000000001</v>
          </cell>
          <cell r="D2694">
            <v>603101156</v>
          </cell>
          <cell r="E2694" t="str">
            <v>Жалпақ рессорлық көпшік ГАЗ</v>
          </cell>
          <cell r="F2694" t="str">
            <v>Подушка</v>
          </cell>
          <cell r="G2694" t="str">
            <v>рессоры, для грузового автомобиля</v>
          </cell>
          <cell r="H2694" t="str">
            <v>Жалпақ рессорлық көпшік ГАЗ</v>
          </cell>
          <cell r="I2694" t="str">
            <v>БК</v>
          </cell>
          <cell r="J2694">
            <v>0</v>
          </cell>
          <cell r="K2694">
            <v>631010000</v>
          </cell>
          <cell r="L2694" t="str">
            <v>ҚР, ШҚО, Өскемен қ., Бажов көш., 10</v>
          </cell>
          <cell r="M2694" t="str">
            <v>Желтоқсан-Қантар</v>
          </cell>
          <cell r="N2694" t="str">
            <v>Шығыс-Қазақстан облысы, Өскемен қ.</v>
          </cell>
          <cell r="O2694" t="str">
            <v>DDP</v>
          </cell>
          <cell r="P2694" t="str">
            <v>жыл бойына өтінім бойынша</v>
          </cell>
          <cell r="Q2694">
            <v>0</v>
          </cell>
          <cell r="R2694">
            <v>796</v>
          </cell>
          <cell r="S2694" t="str">
            <v>Дана</v>
          </cell>
        </row>
        <row r="2695">
          <cell r="A2695" t="str">
            <v>1733 Т</v>
          </cell>
          <cell r="B2695" t="str">
            <v>"ШҚ АЭК" АҚ</v>
          </cell>
          <cell r="C2695" t="str">
            <v>29.32.30.990.106.00.0796.000000000008</v>
          </cell>
          <cell r="D2695">
            <v>603101158</v>
          </cell>
          <cell r="E2695" t="str">
            <v>Шынытазалағышты ауыстырып қосқыш ГАЗ</v>
          </cell>
          <cell r="F2695" t="str">
            <v>Переключатель</v>
          </cell>
          <cell r="G2695" t="str">
            <v>стеклоочистителя</v>
          </cell>
          <cell r="H2695" t="str">
            <v>Шынытазалағышты ауыстырып қосқыш ГАЗ</v>
          </cell>
          <cell r="I2695" t="str">
            <v>БК</v>
          </cell>
          <cell r="J2695">
            <v>0</v>
          </cell>
          <cell r="K2695">
            <v>631010000</v>
          </cell>
          <cell r="L2695" t="str">
            <v>ҚР, ШҚО, Өскемен қ., Бажов көш., 10</v>
          </cell>
          <cell r="M2695" t="str">
            <v>Желтоқсан-Қантар</v>
          </cell>
          <cell r="N2695" t="str">
            <v>Шығыс-Қазақстан облысы, Өскемен қ.</v>
          </cell>
          <cell r="O2695" t="str">
            <v>DDP</v>
          </cell>
          <cell r="P2695" t="str">
            <v>жыл бойына өтінім бойынша</v>
          </cell>
          <cell r="Q2695">
            <v>0</v>
          </cell>
          <cell r="R2695">
            <v>796</v>
          </cell>
          <cell r="S2695" t="str">
            <v>Дана</v>
          </cell>
        </row>
        <row r="2696">
          <cell r="A2696" t="str">
            <v>1734 Т</v>
          </cell>
          <cell r="B2696" t="str">
            <v>"ШҚ АЭК" АҚ</v>
          </cell>
          <cell r="C2696" t="str">
            <v>29.32.30.990.008.00.0796.000000000029</v>
          </cell>
          <cell r="D2696">
            <v>603101162</v>
          </cell>
          <cell r="E2696" t="str">
            <v>Клапанның бағыттаушы втулкасы ГАЗ</v>
          </cell>
          <cell r="F2696" t="str">
            <v>Втулка</v>
          </cell>
          <cell r="G2696" t="str">
            <v>для грузового автомобиля, для клапана направляющего</v>
          </cell>
          <cell r="H2696" t="str">
            <v>Клапанның бағыттаушы втулкасы ГАЗ</v>
          </cell>
          <cell r="I2696" t="str">
            <v>БК</v>
          </cell>
          <cell r="J2696">
            <v>0</v>
          </cell>
          <cell r="K2696">
            <v>631010000</v>
          </cell>
          <cell r="L2696" t="str">
            <v>ҚР, ШҚО, Өскемен қ., Бажов көш., 10</v>
          </cell>
          <cell r="M2696" t="str">
            <v>Желтоқсан-Қантар</v>
          </cell>
          <cell r="N2696" t="str">
            <v>Шығыс-Қазақстан облысы, Өскемен қ.</v>
          </cell>
          <cell r="O2696" t="str">
            <v>DDP</v>
          </cell>
          <cell r="P2696" t="str">
            <v>жыл бойына өтінім бойынша</v>
          </cell>
          <cell r="Q2696">
            <v>0</v>
          </cell>
          <cell r="R2696">
            <v>796</v>
          </cell>
          <cell r="S2696" t="str">
            <v>Дана</v>
          </cell>
        </row>
        <row r="2697">
          <cell r="A2697" t="str">
            <v>1735 Т</v>
          </cell>
          <cell r="B2697" t="str">
            <v>"ШҚ АЭК" АҚ</v>
          </cell>
          <cell r="C2697" t="str">
            <v>29.31.30.300.021.00.0796.000000000002</v>
          </cell>
          <cell r="D2697">
            <v>603101163</v>
          </cell>
          <cell r="E2697" t="str">
            <v>Оталдырғыш втулкасы жиынтығы ГАЗ</v>
          </cell>
          <cell r="F2697" t="str">
            <v>Втулка</v>
          </cell>
          <cell r="G2697" t="str">
            <v>для грузового автомобиля, для статера с электромеханическим перемещением шестерни привода</v>
          </cell>
          <cell r="H2697" t="str">
            <v>Оталдырғыш втулкасы жиынтығы ГАЗ</v>
          </cell>
          <cell r="I2697" t="str">
            <v>БК</v>
          </cell>
          <cell r="J2697">
            <v>0</v>
          </cell>
          <cell r="K2697">
            <v>631010000</v>
          </cell>
          <cell r="L2697" t="str">
            <v>ҚР, ШҚО, Өскемен қ., Бажов көш., 10</v>
          </cell>
          <cell r="M2697" t="str">
            <v>Желтоқсан-Қантар</v>
          </cell>
          <cell r="N2697" t="str">
            <v>Шығыс-Қазақстан облысы, Өскемен қ.</v>
          </cell>
          <cell r="O2697" t="str">
            <v>DDP</v>
          </cell>
          <cell r="P2697" t="str">
            <v>жыл бойына өтінім бойынша</v>
          </cell>
          <cell r="Q2697">
            <v>0</v>
          </cell>
          <cell r="R2697">
            <v>839</v>
          </cell>
          <cell r="S2697" t="str">
            <v>Комплект</v>
          </cell>
        </row>
        <row r="2698">
          <cell r="A2698" t="str">
            <v>1736 Т</v>
          </cell>
          <cell r="B2698" t="str">
            <v>"ШҚ АЭК" АҚ</v>
          </cell>
          <cell r="C2698" t="str">
            <v>29.32.30.990.033.00.0796.000000000005</v>
          </cell>
          <cell r="D2698">
            <v>603101164</v>
          </cell>
          <cell r="E2698" t="str">
            <v>Доңғалақ гайкасы + шпилька ГАЗ</v>
          </cell>
          <cell r="F2698" t="str">
            <v>Гайка</v>
          </cell>
          <cell r="G2698" t="str">
            <v>для грузового автомобиля, для крепления колес, правая резьба</v>
          </cell>
          <cell r="H2698" t="str">
            <v>Доңғалақ гайкасы + шпилька ГАЗ</v>
          </cell>
          <cell r="I2698" t="str">
            <v>БК</v>
          </cell>
          <cell r="J2698">
            <v>0</v>
          </cell>
          <cell r="K2698">
            <v>631010000</v>
          </cell>
          <cell r="L2698" t="str">
            <v>ҚР, ШҚО, Өскемен қ., Бажов көш., 10</v>
          </cell>
          <cell r="M2698" t="str">
            <v>Желтоқсан-Қантар</v>
          </cell>
          <cell r="N2698" t="str">
            <v>Шығыс-Қазақстан облысы, Өскемен қ.</v>
          </cell>
          <cell r="O2698" t="str">
            <v>DDP</v>
          </cell>
          <cell r="P2698" t="str">
            <v>жыл бойына өтінім бойынша</v>
          </cell>
          <cell r="Q2698">
            <v>0</v>
          </cell>
          <cell r="R2698">
            <v>796</v>
          </cell>
          <cell r="S2698" t="str">
            <v>Дана</v>
          </cell>
        </row>
        <row r="2699">
          <cell r="A2699" t="str">
            <v>1737 Т</v>
          </cell>
          <cell r="B2699" t="str">
            <v>"ШҚ АЭК" АҚ</v>
          </cell>
          <cell r="C2699" t="str">
            <v>29.32.30.990.026.02.0796.000000000000</v>
          </cell>
          <cell r="D2699">
            <v>603101166</v>
          </cell>
          <cell r="E2699" t="str">
            <v xml:space="preserve">Сорылу тросы Г-53                                                                                   </v>
          </cell>
          <cell r="F2699" t="str">
            <v>Трос</v>
          </cell>
          <cell r="G2699" t="str">
            <v>для грузового автомобиля, привода акселератора</v>
          </cell>
          <cell r="H2699" t="str">
            <v xml:space="preserve">Сорылу тросы Г-53                                                                                   </v>
          </cell>
          <cell r="I2699" t="str">
            <v>БК</v>
          </cell>
          <cell r="J2699">
            <v>0</v>
          </cell>
          <cell r="K2699">
            <v>631010000</v>
          </cell>
          <cell r="L2699" t="str">
            <v>ҚР, ШҚО, Өскемен қ., Бажов көш., 10</v>
          </cell>
          <cell r="M2699" t="str">
            <v>Желтоқсан-Қантар</v>
          </cell>
          <cell r="N2699" t="str">
            <v>Шығыс-Қазақстан облысы, Өскемен қ.</v>
          </cell>
          <cell r="O2699" t="str">
            <v>DDP</v>
          </cell>
          <cell r="P2699" t="str">
            <v>жыл бойына өтінім бойынша</v>
          </cell>
          <cell r="Q2699">
            <v>0</v>
          </cell>
          <cell r="R2699">
            <v>796</v>
          </cell>
          <cell r="S2699" t="str">
            <v>Дана</v>
          </cell>
        </row>
        <row r="2700">
          <cell r="A2700" t="str">
            <v>1738 Т</v>
          </cell>
          <cell r="B2700" t="str">
            <v>"ШҚ АЭК" АҚ</v>
          </cell>
          <cell r="C2700" t="str">
            <v>29.32.30.990.008.00.0796.000000000027</v>
          </cell>
          <cell r="D2700">
            <v>603101167</v>
          </cell>
          <cell r="E2700" t="str">
            <v>Шүберін втулкасы Г-53</v>
          </cell>
          <cell r="F2700" t="str">
            <v>Втулка</v>
          </cell>
          <cell r="G2700" t="str">
            <v>для грузового автомобиля, для шкворня</v>
          </cell>
          <cell r="H2700" t="str">
            <v>Шүберін втулкасы Г-53</v>
          </cell>
          <cell r="I2700" t="str">
            <v>БК</v>
          </cell>
          <cell r="J2700">
            <v>0</v>
          </cell>
          <cell r="K2700">
            <v>631010000</v>
          </cell>
          <cell r="L2700" t="str">
            <v>ҚР, ШҚО, Өскемен қ., Бажов көш., 10</v>
          </cell>
          <cell r="M2700" t="str">
            <v>Желтоқсан-Қантар</v>
          </cell>
          <cell r="N2700" t="str">
            <v>Шығыс-Қазақстан облысы, Өскемен қ.</v>
          </cell>
          <cell r="O2700" t="str">
            <v>DDP</v>
          </cell>
          <cell r="P2700" t="str">
            <v>жыл бойына өтінім бойынша</v>
          </cell>
          <cell r="Q2700">
            <v>0</v>
          </cell>
          <cell r="R2700">
            <v>796</v>
          </cell>
          <cell r="S2700" t="str">
            <v>Дана</v>
          </cell>
        </row>
        <row r="2701">
          <cell r="A2701" t="str">
            <v>1739 Т</v>
          </cell>
          <cell r="B2701" t="str">
            <v>"ШҚ АЭК" АҚ</v>
          </cell>
          <cell r="C2701" t="str">
            <v>29.32.30.650.018.00.0796.000000000004</v>
          </cell>
          <cell r="D2701">
            <v>603101181</v>
          </cell>
          <cell r="E2701" t="str">
            <v>Ілінісу дискісі ГАЗ</v>
          </cell>
          <cell r="F2701" t="str">
            <v>Диск</v>
          </cell>
          <cell r="G2701" t="str">
            <v>для грузового автомобиля, сцепления</v>
          </cell>
          <cell r="H2701" t="str">
            <v>Ілінісу дискісі ГАЗ</v>
          </cell>
          <cell r="I2701" t="str">
            <v>БК</v>
          </cell>
          <cell r="J2701">
            <v>0</v>
          </cell>
          <cell r="K2701">
            <v>631010000</v>
          </cell>
          <cell r="L2701" t="str">
            <v>ҚР, ШҚО, Өскемен қ., Бажов көш., 10</v>
          </cell>
          <cell r="M2701" t="str">
            <v>Желтоқсан-Қантар</v>
          </cell>
          <cell r="N2701" t="str">
            <v>Шығыс-Қазақстан облысы, Өскемен қ.</v>
          </cell>
          <cell r="O2701" t="str">
            <v>DDP</v>
          </cell>
          <cell r="P2701" t="str">
            <v>жыл бойына өтінім бойынша</v>
          </cell>
          <cell r="Q2701">
            <v>0</v>
          </cell>
          <cell r="R2701">
            <v>796</v>
          </cell>
          <cell r="S2701" t="str">
            <v>Дана</v>
          </cell>
        </row>
        <row r="2702">
          <cell r="A2702" t="str">
            <v>1740 Т</v>
          </cell>
          <cell r="B2702" t="str">
            <v>"ШҚ АЭК" АҚ</v>
          </cell>
          <cell r="C2702" t="str">
            <v>29.32.30.600.002.00.0796.000000000001</v>
          </cell>
          <cell r="D2702">
            <v>603101182</v>
          </cell>
          <cell r="E2702" t="str">
            <v>ГЦС БАГЫ ГАЗ</v>
          </cell>
          <cell r="F2702" t="str">
            <v>Бачок</v>
          </cell>
          <cell r="G2702" t="str">
            <v>расширительный, для грузового автомобиля</v>
          </cell>
          <cell r="H2702" t="str">
            <v>ГЦС БАГЫ ГАЗ</v>
          </cell>
          <cell r="I2702" t="str">
            <v>БК</v>
          </cell>
          <cell r="J2702">
            <v>0</v>
          </cell>
          <cell r="K2702">
            <v>631010000</v>
          </cell>
          <cell r="L2702" t="str">
            <v>ҚР, ШҚО, Өскемен қ., Бажов көш., 10</v>
          </cell>
          <cell r="M2702" t="str">
            <v>Желтоқсан-Қантар</v>
          </cell>
          <cell r="N2702" t="str">
            <v>Шығыс-Қазақстан облысы, Өскемен қ.</v>
          </cell>
          <cell r="O2702" t="str">
            <v>DDP</v>
          </cell>
          <cell r="P2702" t="str">
            <v>жыл бойына өтінім бойынша</v>
          </cell>
          <cell r="Q2702">
            <v>0</v>
          </cell>
          <cell r="R2702">
            <v>796</v>
          </cell>
          <cell r="S2702" t="str">
            <v>Дана</v>
          </cell>
        </row>
        <row r="2703">
          <cell r="A2703" t="str">
            <v>1741 Т</v>
          </cell>
          <cell r="B2703" t="str">
            <v>"ШҚ АЭК" АҚ</v>
          </cell>
          <cell r="C2703" t="str">
            <v>29.32.30.990.020.02.0796.000000000000</v>
          </cell>
          <cell r="D2703">
            <v>603101186</v>
          </cell>
          <cell r="E2703" t="str">
            <v>белбеу 1400 ГАЗ</v>
          </cell>
          <cell r="F2703" t="str">
            <v>Ремень</v>
          </cell>
          <cell r="G2703" t="str">
            <v>для грузового автомобиля, привода вентилятора</v>
          </cell>
          <cell r="H2703" t="str">
            <v>белбеу 1400 ГАЗ</v>
          </cell>
          <cell r="I2703" t="str">
            <v>БК</v>
          </cell>
          <cell r="J2703">
            <v>0</v>
          </cell>
          <cell r="K2703">
            <v>631010000</v>
          </cell>
          <cell r="L2703" t="str">
            <v>ҚР, ШҚО, Өскемен қ., Бажов көш., 10</v>
          </cell>
          <cell r="M2703" t="str">
            <v>Желтоқсан-Қантар</v>
          </cell>
          <cell r="N2703" t="str">
            <v>Шығыс-Қазақстан облысы, Өскемен қ.</v>
          </cell>
          <cell r="O2703" t="str">
            <v>DDP</v>
          </cell>
          <cell r="P2703" t="str">
            <v>жыл бойына өтінім бойынша</v>
          </cell>
          <cell r="Q2703">
            <v>0</v>
          </cell>
          <cell r="R2703">
            <v>796</v>
          </cell>
          <cell r="S2703" t="str">
            <v>Дана</v>
          </cell>
        </row>
        <row r="2704">
          <cell r="A2704" t="str">
            <v>1742 Т</v>
          </cell>
          <cell r="B2704" t="str">
            <v>"ШҚ АЭК" АҚ</v>
          </cell>
          <cell r="C2704" t="str">
            <v>29.31.30.300.029.00.0796.000000000004</v>
          </cell>
          <cell r="D2704">
            <v>603101187</v>
          </cell>
          <cell r="E2704" t="str">
            <v>Тұтандырғыш құлыпы ГАЗ</v>
          </cell>
          <cell r="F2704" t="str">
            <v>Замок</v>
          </cell>
          <cell r="G2704" t="str">
            <v>для грузового автомобиля, для дизельного двигателя, для зажигания стартера</v>
          </cell>
          <cell r="H2704" t="str">
            <v>Тұтандырғыш құлыпы ГАЗ</v>
          </cell>
          <cell r="I2704" t="str">
            <v>БК</v>
          </cell>
          <cell r="J2704">
            <v>0</v>
          </cell>
          <cell r="K2704">
            <v>631010000</v>
          </cell>
          <cell r="L2704" t="str">
            <v>ҚР, ШҚО, Өскемен қ., Бажов көш., 10</v>
          </cell>
          <cell r="M2704" t="str">
            <v>Желтоқсан-Қантар</v>
          </cell>
          <cell r="N2704" t="str">
            <v>Шығыс-Қазақстан облысы, Өскемен қ.</v>
          </cell>
          <cell r="O2704" t="str">
            <v>DDP</v>
          </cell>
          <cell r="P2704" t="str">
            <v>жыл бойына өтінім бойынша</v>
          </cell>
          <cell r="Q2704">
            <v>0</v>
          </cell>
          <cell r="R2704">
            <v>796</v>
          </cell>
          <cell r="S2704" t="str">
            <v>Дана</v>
          </cell>
        </row>
        <row r="2705">
          <cell r="A2705" t="str">
            <v>1743 Т</v>
          </cell>
          <cell r="B2705" t="str">
            <v>"ШҚ АЭК" АҚ</v>
          </cell>
          <cell r="C2705" t="str">
            <v>29.32.20.990.010.00.0796.000000000001</v>
          </cell>
          <cell r="D2705">
            <v>603101188</v>
          </cell>
          <cell r="E2705" t="str">
            <v>Жанама айна 4301-8201418 ГАЗ</v>
          </cell>
          <cell r="F2705" t="str">
            <v>Зеркало</v>
          </cell>
          <cell r="G2705" t="str">
            <v>для транспортного средства, боковое правое</v>
          </cell>
          <cell r="H2705" t="str">
            <v>Жанама айна 4301-8201418 ГАЗ</v>
          </cell>
          <cell r="I2705" t="str">
            <v>БК</v>
          </cell>
          <cell r="J2705">
            <v>0</v>
          </cell>
          <cell r="K2705">
            <v>631010000</v>
          </cell>
          <cell r="L2705" t="str">
            <v>ҚР, ШҚО, Өскемен қ., Бажов көш., 10</v>
          </cell>
          <cell r="M2705" t="str">
            <v>Желтоқсан-Қантар</v>
          </cell>
          <cell r="N2705" t="str">
            <v>Шығыс-Қазақстан облысы, Өскемен қ.</v>
          </cell>
          <cell r="O2705" t="str">
            <v>DDP</v>
          </cell>
          <cell r="P2705" t="str">
            <v>жыл бойына өтінім бойынша</v>
          </cell>
          <cell r="Q2705">
            <v>0</v>
          </cell>
          <cell r="R2705">
            <v>796</v>
          </cell>
          <cell r="S2705" t="str">
            <v>Дана</v>
          </cell>
        </row>
        <row r="2706">
          <cell r="A2706" t="str">
            <v>1744 Т</v>
          </cell>
          <cell r="B2706" t="str">
            <v>"ШҚ АЭК" АҚ</v>
          </cell>
          <cell r="C2706" t="str">
            <v>29.32.30.990.123.00.0796.000000000005</v>
          </cell>
          <cell r="D2706">
            <v>603101194</v>
          </cell>
          <cell r="E2706" t="str">
            <v>Карбюратор К135 ГАЗ</v>
          </cell>
          <cell r="F2706" t="str">
            <v>Карбюратор</v>
          </cell>
          <cell r="G2706" t="str">
            <v>со смешанным потоком, для грузового автомобиля</v>
          </cell>
          <cell r="H2706" t="str">
            <v>Карбюратор К135 ГАЗ</v>
          </cell>
          <cell r="I2706" t="str">
            <v>БК</v>
          </cell>
          <cell r="J2706">
            <v>0</v>
          </cell>
          <cell r="K2706">
            <v>631010000</v>
          </cell>
          <cell r="L2706" t="str">
            <v>ҚР, ШҚО, Өскемен қ., Бажов көш., 10</v>
          </cell>
          <cell r="M2706" t="str">
            <v>Желтоқсан-Қантар</v>
          </cell>
          <cell r="N2706" t="str">
            <v>Шығыс-Қазақстан облысы, Өскемен қ.</v>
          </cell>
          <cell r="O2706" t="str">
            <v>DDP</v>
          </cell>
          <cell r="P2706" t="str">
            <v>жыл бойына өтінім бойынша</v>
          </cell>
          <cell r="Q2706">
            <v>0</v>
          </cell>
          <cell r="R2706">
            <v>796</v>
          </cell>
          <cell r="S2706" t="str">
            <v>Дана</v>
          </cell>
        </row>
        <row r="2707">
          <cell r="A2707" t="str">
            <v>1745 Т</v>
          </cell>
          <cell r="B2707" t="str">
            <v>"ШҚ АЭК" АҚ</v>
          </cell>
          <cell r="C2707" t="str">
            <v>29.32.30.990.098.01.0796.000000000003</v>
          </cell>
          <cell r="D2707">
            <v>603101209</v>
          </cell>
          <cell r="E2707" t="str">
            <v xml:space="preserve">САЛЬНИК 55х80  МЕТАЛЛ ҚҰРСАУДАҒЫ                                                                    </v>
          </cell>
          <cell r="F2707" t="str">
            <v>Сальник</v>
          </cell>
          <cell r="G2707" t="str">
            <v>для легкового автомобиля, коробки передач</v>
          </cell>
          <cell r="H2707" t="str">
            <v xml:space="preserve">САЛЬНИК 55х80  МЕТАЛЛ ҚҰРСАУДАҒЫ                                                                    </v>
          </cell>
          <cell r="I2707" t="str">
            <v>БК</v>
          </cell>
          <cell r="J2707">
            <v>0</v>
          </cell>
          <cell r="K2707">
            <v>631010000</v>
          </cell>
          <cell r="L2707" t="str">
            <v>ҚР, ШҚО, Өскемен қ., Бажов көш., 10</v>
          </cell>
          <cell r="M2707" t="str">
            <v>Желтоқсан-Қантар</v>
          </cell>
          <cell r="N2707" t="str">
            <v>Шығыс-Қазақстан облысы, Өскемен қ.</v>
          </cell>
          <cell r="O2707" t="str">
            <v>DDP</v>
          </cell>
          <cell r="P2707" t="str">
            <v>жыл бойына өтінім бойынша</v>
          </cell>
          <cell r="Q2707">
            <v>0</v>
          </cell>
          <cell r="R2707">
            <v>796</v>
          </cell>
          <cell r="S2707" t="str">
            <v>Дана</v>
          </cell>
        </row>
        <row r="2708">
          <cell r="A2708" t="str">
            <v>1746 Т</v>
          </cell>
          <cell r="B2708" t="str">
            <v>"ШҚ АЭК" АҚ</v>
          </cell>
          <cell r="C2708" t="str">
            <v>29.32.30.990.026.02.0796.000000000001</v>
          </cell>
          <cell r="D2708">
            <v>603101219</v>
          </cell>
          <cell r="E2708" t="str">
            <v>СПИДОМЕТР ТРОСЫ ГАЗ-66</v>
          </cell>
          <cell r="F2708" t="str">
            <v>Трос</v>
          </cell>
          <cell r="G2708" t="str">
            <v>для грузового автомобиля, спидометра</v>
          </cell>
          <cell r="H2708" t="str">
            <v>СПИДОМЕТР ТРОСЫ ГАЗ-66</v>
          </cell>
          <cell r="I2708" t="str">
            <v>БК</v>
          </cell>
          <cell r="J2708">
            <v>0</v>
          </cell>
          <cell r="K2708">
            <v>631010000</v>
          </cell>
          <cell r="L2708" t="str">
            <v>ҚР, ШҚО, Өскемен қ., Бажов көш., 10</v>
          </cell>
          <cell r="M2708" t="str">
            <v>Желтоқсан-Қантар</v>
          </cell>
          <cell r="N2708" t="str">
            <v>Шығыс-Қазақстан облысы, Өскемен қ.</v>
          </cell>
          <cell r="O2708" t="str">
            <v>DDP</v>
          </cell>
          <cell r="P2708" t="str">
            <v>жыл бойына өтінім бойынша</v>
          </cell>
          <cell r="Q2708">
            <v>0</v>
          </cell>
          <cell r="R2708">
            <v>796</v>
          </cell>
          <cell r="S2708" t="str">
            <v>Дана</v>
          </cell>
        </row>
        <row r="2709">
          <cell r="A2709" t="str">
            <v>1747 Т</v>
          </cell>
          <cell r="B2709" t="str">
            <v>"ШҚ АЭК" АҚ</v>
          </cell>
          <cell r="C2709" t="str">
            <v>29.32.30.900.015.00.0796.000000000000</v>
          </cell>
          <cell r="D2709">
            <v>603101221</v>
          </cell>
          <cell r="E2709" t="str">
            <v>СТАРТЕР ОРАМАСЫ Г-53</v>
          </cell>
          <cell r="F2709" t="str">
            <v>Обмотка стартера</v>
          </cell>
          <cell r="G2709" t="str">
            <v>для грузового автомобиля</v>
          </cell>
          <cell r="H2709" t="str">
            <v>СТАРТЕР ОРАМАСЫ Г-53</v>
          </cell>
          <cell r="I2709" t="str">
            <v>БК</v>
          </cell>
          <cell r="J2709">
            <v>0</v>
          </cell>
          <cell r="K2709">
            <v>631010000</v>
          </cell>
          <cell r="L2709" t="str">
            <v>ҚР, ШҚО, Өскемен қ., Бажов көш., 10</v>
          </cell>
          <cell r="M2709" t="str">
            <v>Желтоқсан-Қантар</v>
          </cell>
          <cell r="N2709" t="str">
            <v>Шығыс-Қазақстан облысы, Өскемен қ.</v>
          </cell>
          <cell r="O2709" t="str">
            <v>DDP</v>
          </cell>
          <cell r="P2709" t="str">
            <v>жыл бойына өтінім бойынша</v>
          </cell>
          <cell r="Q2709">
            <v>0</v>
          </cell>
          <cell r="R2709">
            <v>796</v>
          </cell>
          <cell r="S2709" t="str">
            <v>Дана</v>
          </cell>
        </row>
        <row r="2710">
          <cell r="A2710" t="str">
            <v>1748 Т</v>
          </cell>
          <cell r="B2710" t="str">
            <v>"ШҚ АЭК" АҚ</v>
          </cell>
          <cell r="C2710" t="str">
            <v>22.19.73.100.010.00.0839.000000000000</v>
          </cell>
          <cell r="D2710">
            <v>603101225</v>
          </cell>
          <cell r="E2710" t="str">
            <v xml:space="preserve">АЯЛДАУ ТЕЖЕГІШ ЖӨНДЕУ КОМПЛЕКТІСІ Г-53                                                              </v>
          </cell>
          <cell r="F2710" t="str">
            <v>Комплект резино-технических изделий</v>
          </cell>
          <cell r="G2710" t="str">
            <v>ремонтный</v>
          </cell>
          <cell r="H2710" t="str">
            <v xml:space="preserve">АЯЛДАУ ТЕЖЕГІШ ЖӨНДЕУ КОМПЛЕКТІСІ Г-53                                                              </v>
          </cell>
          <cell r="I2710" t="str">
            <v>БК</v>
          </cell>
          <cell r="J2710">
            <v>0</v>
          </cell>
          <cell r="K2710">
            <v>631010000</v>
          </cell>
          <cell r="L2710" t="str">
            <v>ҚР, ШҚО, Өскемен қ., Бажов көш., 10</v>
          </cell>
          <cell r="M2710" t="str">
            <v>Желтоқсан-Қантар</v>
          </cell>
          <cell r="N2710" t="str">
            <v>Шығыс-Қазақстан облысы, Өскемен қ.</v>
          </cell>
          <cell r="O2710" t="str">
            <v>DDP</v>
          </cell>
          <cell r="P2710" t="str">
            <v>жыл бойына өтінім бойынша</v>
          </cell>
          <cell r="Q2710">
            <v>0</v>
          </cell>
          <cell r="R2710">
            <v>796</v>
          </cell>
          <cell r="S2710" t="str">
            <v>Дана</v>
          </cell>
        </row>
        <row r="2711">
          <cell r="A2711" t="str">
            <v>1749 Т</v>
          </cell>
          <cell r="B2711" t="str">
            <v>"ШҚ АЭК" АҚ</v>
          </cell>
          <cell r="C2711" t="str">
            <v>29.32.30.990.015.00.0796.000000000001</v>
          </cell>
          <cell r="D2711">
            <v>603101226</v>
          </cell>
          <cell r="E2711" t="str">
            <v xml:space="preserve">Құю блогының краны ГАЗ                                                                              </v>
          </cell>
          <cell r="F2711" t="str">
            <v>Кран</v>
          </cell>
          <cell r="G2711" t="str">
            <v>сливной, для системы охлаждения, для грузового автомобиля</v>
          </cell>
          <cell r="H2711" t="str">
            <v xml:space="preserve">Құю блогының краны ГАЗ                                                                              </v>
          </cell>
          <cell r="I2711" t="str">
            <v>БК</v>
          </cell>
          <cell r="J2711">
            <v>0</v>
          </cell>
          <cell r="K2711">
            <v>631010000</v>
          </cell>
          <cell r="L2711" t="str">
            <v>ҚР, ШҚО, Өскемен қ., Бажов көш., 10</v>
          </cell>
          <cell r="M2711" t="str">
            <v>Желтоқсан-Қантар</v>
          </cell>
          <cell r="N2711" t="str">
            <v>Шығыс-Қазақстан облысы, Өскемен қ.</v>
          </cell>
          <cell r="O2711" t="str">
            <v>DDP</v>
          </cell>
          <cell r="P2711" t="str">
            <v>жыл бойына өтінім бойынша</v>
          </cell>
          <cell r="Q2711">
            <v>0</v>
          </cell>
          <cell r="R2711">
            <v>796</v>
          </cell>
          <cell r="S2711" t="str">
            <v>Дана</v>
          </cell>
        </row>
        <row r="2712">
          <cell r="A2712" t="str">
            <v>1750 Т</v>
          </cell>
          <cell r="B2712" t="str">
            <v>"ШҚ АЭК" АҚ</v>
          </cell>
          <cell r="C2712" t="str">
            <v>29.32.30.990.012.00.0796.000000000001</v>
          </cell>
          <cell r="D2712">
            <v>603101236</v>
          </cell>
          <cell r="E2712" t="str">
            <v xml:space="preserve">ДВИГАТЕЛЬ ЖАСТЫҚШАСЫ ГАЗ                                                                            </v>
          </cell>
          <cell r="F2712" t="str">
            <v>Подушка</v>
          </cell>
          <cell r="G2712" t="str">
            <v>опоры двигателя, для грузового автомобиля</v>
          </cell>
          <cell r="H2712" t="str">
            <v xml:space="preserve">ДВИГАТЕЛЬ ЖАСТЫҚШАСЫ ГАЗ                                                                            </v>
          </cell>
          <cell r="I2712" t="str">
            <v>БК</v>
          </cell>
          <cell r="J2712">
            <v>0</v>
          </cell>
          <cell r="K2712">
            <v>631010000</v>
          </cell>
          <cell r="L2712" t="str">
            <v>ҚР, ШҚО, Өскемен қ., Бажов көш., 10</v>
          </cell>
          <cell r="M2712" t="str">
            <v>Желтоқсан-Қантар</v>
          </cell>
          <cell r="N2712" t="str">
            <v>Шығыс-Қазақстан облысы, Өскемен қ.</v>
          </cell>
          <cell r="O2712" t="str">
            <v>DDP</v>
          </cell>
          <cell r="P2712" t="str">
            <v>жыл бойына өтінім бойынша</v>
          </cell>
          <cell r="Q2712">
            <v>0</v>
          </cell>
          <cell r="R2712">
            <v>796</v>
          </cell>
          <cell r="S2712" t="str">
            <v>Дана</v>
          </cell>
        </row>
        <row r="2713">
          <cell r="A2713" t="str">
            <v>1751 Т</v>
          </cell>
          <cell r="B2713" t="str">
            <v>"ШҚ АЭК" АҚ</v>
          </cell>
          <cell r="C2713" t="str">
            <v>28.29.13.300.003.00.0796.000000000006</v>
          </cell>
          <cell r="D2713">
            <v>603101245</v>
          </cell>
          <cell r="E2713" t="str">
            <v>МАЙ фильтрі ГАЗ-53</v>
          </cell>
          <cell r="F2713" t="str">
            <v>Фильтр</v>
          </cell>
          <cell r="G2713" t="str">
            <v>масляный, для двигателя внутреннего сгорания, механический, сетчатый</v>
          </cell>
          <cell r="H2713" t="str">
            <v>МАЙ фильтрі ГАЗ-53</v>
          </cell>
          <cell r="I2713" t="str">
            <v>БК</v>
          </cell>
          <cell r="J2713">
            <v>0</v>
          </cell>
          <cell r="K2713">
            <v>631010000</v>
          </cell>
          <cell r="L2713" t="str">
            <v>ҚР, ШҚО, Өскемен қ., Бажов көш., 10</v>
          </cell>
          <cell r="M2713" t="str">
            <v>Желтоқсан-Қантар</v>
          </cell>
          <cell r="N2713" t="str">
            <v>Шығыс-Қазақстан облысы, Өскемен қ.</v>
          </cell>
          <cell r="O2713" t="str">
            <v>DDP</v>
          </cell>
          <cell r="P2713" t="str">
            <v>жыл бойына өтінім бойынша</v>
          </cell>
          <cell r="Q2713">
            <v>0</v>
          </cell>
          <cell r="R2713">
            <v>796</v>
          </cell>
          <cell r="S2713" t="str">
            <v>Дана</v>
          </cell>
        </row>
        <row r="2714">
          <cell r="A2714" t="str">
            <v>1752 Т</v>
          </cell>
          <cell r="B2714" t="str">
            <v>"ШҚ АЭК" АҚ</v>
          </cell>
          <cell r="C2714" t="str">
            <v>29.31.22.350.003.02.0796.000000000000</v>
          </cell>
          <cell r="D2714">
            <v>603101261</v>
          </cell>
          <cell r="E2714" t="str">
            <v>Оталдырғыш СТ-230 БАТЭ Г-53</v>
          </cell>
          <cell r="F2714" t="str">
            <v>Стартер</v>
          </cell>
          <cell r="G2714" t="str">
            <v>для грузового автомобиля, с электромеханическим перемещением шестерни привода</v>
          </cell>
          <cell r="H2714" t="str">
            <v>Оталдырғыш СТ-230 БАТЭ Г-53</v>
          </cell>
          <cell r="I2714" t="str">
            <v>БК</v>
          </cell>
          <cell r="J2714">
            <v>0</v>
          </cell>
          <cell r="K2714">
            <v>631010000</v>
          </cell>
          <cell r="L2714" t="str">
            <v>ҚР, ШҚО, Өскемен қ., Бажов көш., 10</v>
          </cell>
          <cell r="M2714" t="str">
            <v>Желтоқсан-Қантар</v>
          </cell>
          <cell r="N2714" t="str">
            <v>Шығыс-Қазақстан облысы, Өскемен қ.</v>
          </cell>
          <cell r="O2714" t="str">
            <v>DDP</v>
          </cell>
          <cell r="P2714" t="str">
            <v>жыл бойына өтінім бойынша</v>
          </cell>
          <cell r="Q2714">
            <v>0</v>
          </cell>
          <cell r="R2714">
            <v>796</v>
          </cell>
          <cell r="S2714" t="str">
            <v>Дана</v>
          </cell>
        </row>
        <row r="2715">
          <cell r="A2715" t="str">
            <v>1753 Т</v>
          </cell>
          <cell r="B2715" t="str">
            <v>"ШҚ АЭК" АҚ</v>
          </cell>
          <cell r="C2715" t="str">
            <v>29.32.30.300.014.01.0796.000000000001</v>
          </cell>
          <cell r="D2715">
            <v>603101267</v>
          </cell>
          <cell r="E2715" t="str">
            <v>Муфта КПП 3-4 беріліс ГАЗ</v>
          </cell>
          <cell r="F2715" t="str">
            <v>Муфта</v>
          </cell>
          <cell r="G2715" t="str">
            <v>синхронизатора коробки передач, для грузового автомобиля</v>
          </cell>
          <cell r="H2715" t="str">
            <v>Муфта КПП 3-4 беріліс ГАЗ</v>
          </cell>
          <cell r="I2715" t="str">
            <v>БК</v>
          </cell>
          <cell r="J2715">
            <v>0</v>
          </cell>
          <cell r="K2715">
            <v>631010000</v>
          </cell>
          <cell r="L2715" t="str">
            <v>ҚР, ШҚО, Өскемен қ., Бажов көш., 10</v>
          </cell>
          <cell r="M2715" t="str">
            <v>Желтоқсан-Қантар</v>
          </cell>
          <cell r="N2715" t="str">
            <v>Шығыс-Қазақстан облысы, Өскемен қ.</v>
          </cell>
          <cell r="O2715" t="str">
            <v>DDP</v>
          </cell>
          <cell r="P2715" t="str">
            <v>жыл бойына өтінім бойынша</v>
          </cell>
          <cell r="Q2715">
            <v>0</v>
          </cell>
          <cell r="R2715">
            <v>796</v>
          </cell>
          <cell r="S2715" t="str">
            <v>Дана</v>
          </cell>
        </row>
        <row r="2716">
          <cell r="A2716" t="str">
            <v>1754 Т</v>
          </cell>
          <cell r="B2716" t="str">
            <v>"ШҚ АЭК" АҚ</v>
          </cell>
          <cell r="C2716" t="str">
            <v>29.32.30.950.023.00.0796.000000000001</v>
          </cell>
          <cell r="D2716">
            <v>603101298</v>
          </cell>
          <cell r="E2716" t="str">
            <v xml:space="preserve">Рессор басқышы ГАЗ                                                                                  </v>
          </cell>
          <cell r="F2716" t="str">
            <v>Стремянка</v>
          </cell>
          <cell r="G2716" t="str">
            <v>передней рессоры, для грузового автомобиля</v>
          </cell>
          <cell r="H2716" t="str">
            <v xml:space="preserve">Рессор басқышы ГАЗ                                                                                  </v>
          </cell>
          <cell r="I2716" t="str">
            <v>БК</v>
          </cell>
          <cell r="J2716">
            <v>0</v>
          </cell>
          <cell r="K2716">
            <v>631010000</v>
          </cell>
          <cell r="L2716" t="str">
            <v>ҚР, ШҚО, Өскемен қ., Бажов көш., 10</v>
          </cell>
          <cell r="M2716" t="str">
            <v>Желтоқсан-Қантар</v>
          </cell>
          <cell r="N2716" t="str">
            <v>Шығыс-Қазақстан облысы, Өскемен қ.</v>
          </cell>
          <cell r="O2716" t="str">
            <v>DDP</v>
          </cell>
          <cell r="P2716" t="str">
            <v>жыл бойына өтінім бойынша</v>
          </cell>
          <cell r="Q2716">
            <v>0</v>
          </cell>
          <cell r="R2716">
            <v>796</v>
          </cell>
          <cell r="S2716" t="str">
            <v>Дана</v>
          </cell>
        </row>
        <row r="2717">
          <cell r="A2717" t="str">
            <v>1755 Т</v>
          </cell>
          <cell r="B2717" t="str">
            <v>"ШҚ АЭК" АҚ</v>
          </cell>
          <cell r="C2717" t="str">
            <v>28.13.31.000.071.00.0796.000000000014</v>
          </cell>
          <cell r="D2717">
            <v>603101301</v>
          </cell>
          <cell r="E2717" t="str">
            <v>Рессор басқышы ГАЗ</v>
          </cell>
          <cell r="F2717" t="str">
            <v>Гидрораспределитель</v>
          </cell>
          <cell r="G2717" t="str">
            <v>золотниковый, управление гидравлическое, двухпозиционный, условный проход 6 мм</v>
          </cell>
          <cell r="H2717" t="str">
            <v>Рессор басқышы ГАЗ</v>
          </cell>
          <cell r="I2717" t="str">
            <v>БК</v>
          </cell>
          <cell r="J2717">
            <v>0</v>
          </cell>
          <cell r="K2717">
            <v>631010000</v>
          </cell>
          <cell r="L2717" t="str">
            <v>ҚР, ШҚО, Өскемен қ., Бажов көш., 10</v>
          </cell>
          <cell r="M2717" t="str">
            <v>Желтоқсан-Қантар</v>
          </cell>
          <cell r="N2717" t="str">
            <v>Шығыс-Қазақстан облысы, Өскемен қ.</v>
          </cell>
          <cell r="O2717" t="str">
            <v>DDP</v>
          </cell>
          <cell r="P2717" t="str">
            <v>жыл бойына өтінім бойынша</v>
          </cell>
          <cell r="Q2717">
            <v>0</v>
          </cell>
          <cell r="R2717">
            <v>796</v>
          </cell>
          <cell r="S2717" t="str">
            <v>Дана</v>
          </cell>
        </row>
        <row r="2718">
          <cell r="A2718" t="str">
            <v>1756 Т</v>
          </cell>
          <cell r="B2718" t="str">
            <v>"ШҚ АЭК" АҚ</v>
          </cell>
          <cell r="C2718" t="str">
            <v>29.32.30.990.106.00.0796.000000000002</v>
          </cell>
          <cell r="D2718">
            <v>603101312</v>
          </cell>
          <cell r="E2718" t="str">
            <v>Орталық жарықты ауыстырып қосқыш ГАЗ</v>
          </cell>
          <cell r="F2718" t="str">
            <v>Переключатель</v>
          </cell>
          <cell r="G2718" t="str">
            <v>света</v>
          </cell>
          <cell r="H2718" t="str">
            <v>Орталық жарықты ауыстырып қосқыш ГАЗ</v>
          </cell>
          <cell r="I2718" t="str">
            <v>БК</v>
          </cell>
          <cell r="J2718">
            <v>0</v>
          </cell>
          <cell r="K2718">
            <v>631010000</v>
          </cell>
          <cell r="L2718" t="str">
            <v>ҚР, ШҚО, Өскемен қ., Бажов көш., 10</v>
          </cell>
          <cell r="M2718" t="str">
            <v>Желтоқсан-Қантар</v>
          </cell>
          <cell r="N2718" t="str">
            <v>Шығыс-Қазақстан облысы, Өскемен қ.</v>
          </cell>
          <cell r="O2718" t="str">
            <v>DDP</v>
          </cell>
          <cell r="P2718" t="str">
            <v>жыл бойына өтінім бойынша</v>
          </cell>
          <cell r="Q2718">
            <v>0</v>
          </cell>
          <cell r="R2718">
            <v>796</v>
          </cell>
          <cell r="S2718" t="str">
            <v>Дана</v>
          </cell>
        </row>
        <row r="2719">
          <cell r="A2719" t="str">
            <v>1757 Т</v>
          </cell>
          <cell r="B2719" t="str">
            <v>"ШҚ АЭК" АҚ</v>
          </cell>
          <cell r="C2719" t="str">
            <v>29.32.30.990.012.00.0796.000000000001</v>
          </cell>
          <cell r="D2719">
            <v>603101316</v>
          </cell>
          <cell r="E2719" t="str">
            <v>ДВИГАТЕЛЬ ЖАСТЫҚШАСЫ ГАЗ</v>
          </cell>
          <cell r="F2719" t="str">
            <v>Подушка</v>
          </cell>
          <cell r="G2719" t="str">
            <v>опоры двигателя, для грузового автомобиля</v>
          </cell>
          <cell r="H2719" t="str">
            <v>ДВИГАТЕЛЬ ЖАСТЫҚШАСЫ ГАЗ</v>
          </cell>
          <cell r="I2719" t="str">
            <v>БК</v>
          </cell>
          <cell r="J2719">
            <v>0</v>
          </cell>
          <cell r="K2719">
            <v>631010000</v>
          </cell>
          <cell r="L2719" t="str">
            <v>ҚР, ШҚО, Өскемен қ., Бажов көш., 10</v>
          </cell>
          <cell r="M2719" t="str">
            <v>Желтоқсан-Қантар</v>
          </cell>
          <cell r="N2719" t="str">
            <v>Шығыс-Қазақстан облысы, Өскемен қ.</v>
          </cell>
          <cell r="O2719" t="str">
            <v>DDP</v>
          </cell>
          <cell r="P2719" t="str">
            <v>жыл бойына өтінім бойынша</v>
          </cell>
          <cell r="Q2719">
            <v>0</v>
          </cell>
          <cell r="R2719">
            <v>796</v>
          </cell>
          <cell r="S2719" t="str">
            <v>Дана</v>
          </cell>
        </row>
        <row r="2720">
          <cell r="A2720" t="str">
            <v>1758 Т</v>
          </cell>
          <cell r="B2720" t="str">
            <v>"ШҚ АЭК" АҚ</v>
          </cell>
          <cell r="C2720" t="str">
            <v>29.32.30.950.034.00.0796.000000000000</v>
          </cell>
          <cell r="D2720">
            <v>603101320</v>
          </cell>
          <cell r="E2720" t="str">
            <v>Г-53 спидометр приводы шестернясы</v>
          </cell>
          <cell r="F2720" t="str">
            <v>Шестерня привода</v>
          </cell>
          <cell r="G2720" t="str">
            <v>для спидометра грузового автомобиля</v>
          </cell>
          <cell r="H2720" t="str">
            <v>Г-53 спидометр приводы шестернясы</v>
          </cell>
          <cell r="I2720" t="str">
            <v>БК</v>
          </cell>
          <cell r="J2720">
            <v>0</v>
          </cell>
          <cell r="K2720">
            <v>631010000</v>
          </cell>
          <cell r="L2720" t="str">
            <v>ҚР, ШҚО, Өскемен қ., Бажов көш., 10</v>
          </cell>
          <cell r="M2720" t="str">
            <v>Желтоқсан-Қантар</v>
          </cell>
          <cell r="N2720" t="str">
            <v>Шығыс-Қазақстан облысы, Өскемен қ.</v>
          </cell>
          <cell r="O2720" t="str">
            <v>DDP</v>
          </cell>
          <cell r="P2720" t="str">
            <v>жыл бойына өтінім бойынша</v>
          </cell>
          <cell r="Q2720">
            <v>0</v>
          </cell>
          <cell r="R2720">
            <v>796</v>
          </cell>
          <cell r="S2720" t="str">
            <v>Дана</v>
          </cell>
        </row>
        <row r="2721">
          <cell r="A2721" t="str">
            <v>1759 Т</v>
          </cell>
          <cell r="B2721" t="str">
            <v>"ШҚ АЭК" АҚ</v>
          </cell>
          <cell r="C2721" t="str">
            <v>29.32.30.300.011.00.0839.000000000001</v>
          </cell>
          <cell r="D2721">
            <v>603101321</v>
          </cell>
          <cell r="E2721" t="str">
            <v>Артқы көпірдің төселім жинақталымы Газ</v>
          </cell>
          <cell r="F2721" t="str">
            <v>Прокладка</v>
          </cell>
          <cell r="G2721" t="str">
            <v>заднего моста, для грузового автомобиля</v>
          </cell>
          <cell r="H2721" t="str">
            <v>Артқы көпірдің төселім жинақталымы Газ</v>
          </cell>
          <cell r="I2721" t="str">
            <v>БК</v>
          </cell>
          <cell r="J2721">
            <v>0</v>
          </cell>
          <cell r="K2721">
            <v>631010000</v>
          </cell>
          <cell r="L2721" t="str">
            <v>ҚР, ШҚО, Өскемен қ., Бажов көш., 10</v>
          </cell>
          <cell r="M2721" t="str">
            <v>Желтоқсан-Қантар</v>
          </cell>
          <cell r="N2721" t="str">
            <v>Шығыс-Қазақстан облысы, Өскемен қ.</v>
          </cell>
          <cell r="O2721" t="str">
            <v>DDP</v>
          </cell>
          <cell r="P2721" t="str">
            <v>жыл бойына өтінім бойынша</v>
          </cell>
          <cell r="Q2721">
            <v>0</v>
          </cell>
          <cell r="R2721">
            <v>839</v>
          </cell>
          <cell r="S2721" t="str">
            <v>Комплект</v>
          </cell>
        </row>
        <row r="2722">
          <cell r="A2722" t="str">
            <v>1760 Т</v>
          </cell>
          <cell r="B2722" t="str">
            <v>"ШҚ АЭК" АҚ</v>
          </cell>
          <cell r="C2722" t="str">
            <v>29.32.30.990.049.00.0796.000000000004</v>
          </cell>
          <cell r="D2722">
            <v>603101322</v>
          </cell>
          <cell r="E2722" t="str">
            <v>Су сорғысының білігі жинамада ГАЗ ЗМЗ</v>
          </cell>
          <cell r="F2722" t="str">
            <v>Вал</v>
          </cell>
          <cell r="G2722" t="str">
            <v>водяного насоса, для грузового автомобиля</v>
          </cell>
          <cell r="H2722" t="str">
            <v>Су сорғысының білігі жинамада ГАЗ ЗМЗ</v>
          </cell>
          <cell r="I2722" t="str">
            <v>БК</v>
          </cell>
          <cell r="J2722">
            <v>0</v>
          </cell>
          <cell r="K2722">
            <v>631010000</v>
          </cell>
          <cell r="L2722" t="str">
            <v>ҚР, ШҚО, Өскемен қ., Бажов көш., 10</v>
          </cell>
          <cell r="M2722" t="str">
            <v>Желтоқсан-Қантар</v>
          </cell>
          <cell r="N2722" t="str">
            <v>Шығыс-Қазақстан облысы, Өскемен қ.</v>
          </cell>
          <cell r="O2722" t="str">
            <v>DDP</v>
          </cell>
          <cell r="P2722" t="str">
            <v>жыл бойына өтінім бойынша</v>
          </cell>
          <cell r="Q2722">
            <v>0</v>
          </cell>
          <cell r="R2722">
            <v>796</v>
          </cell>
          <cell r="S2722" t="str">
            <v>Дана</v>
          </cell>
        </row>
        <row r="2723">
          <cell r="A2723" t="str">
            <v>1761 Т</v>
          </cell>
          <cell r="B2723" t="str">
            <v>"ШҚ АЭК" АҚ</v>
          </cell>
          <cell r="C2723" t="str">
            <v>28.15.24.330.001.00.0796.000000000014</v>
          </cell>
          <cell r="D2723">
            <v>603101323</v>
          </cell>
          <cell r="E2723" t="str">
            <v>БАСҚЫ ЖҰП ГАЗ</v>
          </cell>
          <cell r="F2723" t="str">
            <v>Передача зубчатая</v>
          </cell>
          <cell r="G2723" t="str">
            <v>коническая, зноминальное значение внешнего делительного диаметра колеса 250 мм, ГОСТ 12289-76</v>
          </cell>
          <cell r="H2723" t="str">
            <v>БАСҚЫ ЖҰП ГАЗ</v>
          </cell>
          <cell r="I2723" t="str">
            <v>БК</v>
          </cell>
          <cell r="J2723">
            <v>0</v>
          </cell>
          <cell r="K2723">
            <v>631010000</v>
          </cell>
          <cell r="L2723" t="str">
            <v>ҚР, ШҚО, Өскемен қ., Бажов көш., 10</v>
          </cell>
          <cell r="M2723" t="str">
            <v>Желтоқсан-Қантар</v>
          </cell>
          <cell r="N2723" t="str">
            <v>Шығыс-Қазақстан облысы, Өскемен қ.</v>
          </cell>
          <cell r="O2723" t="str">
            <v>DDP</v>
          </cell>
          <cell r="P2723" t="str">
            <v>жыл бойына өтінім бойынша</v>
          </cell>
          <cell r="Q2723">
            <v>0</v>
          </cell>
          <cell r="R2723">
            <v>839</v>
          </cell>
          <cell r="S2723" t="str">
            <v>Комплект</v>
          </cell>
        </row>
        <row r="2724">
          <cell r="A2724" t="str">
            <v>1762 Т</v>
          </cell>
          <cell r="B2724" t="str">
            <v>"ШҚ АЭК" АҚ</v>
          </cell>
          <cell r="C2724" t="str">
            <v>29.32.30.990.123.00.0796.000000000005</v>
          </cell>
          <cell r="D2724">
            <v>603101327</v>
          </cell>
          <cell r="E2724" t="str">
            <v>Карбюратор 151 ГАЗ</v>
          </cell>
          <cell r="F2724" t="str">
            <v>Карбюратор</v>
          </cell>
          <cell r="G2724" t="str">
            <v>со смешанным потоком, для грузового автомобиля</v>
          </cell>
          <cell r="H2724" t="str">
            <v>Карбюратор 151 ГАЗ</v>
          </cell>
          <cell r="I2724" t="str">
            <v>БК</v>
          </cell>
          <cell r="J2724">
            <v>0</v>
          </cell>
          <cell r="K2724">
            <v>631010000</v>
          </cell>
          <cell r="L2724" t="str">
            <v>ҚР, ШҚО, Өскемен қ., Бажов көш., 10</v>
          </cell>
          <cell r="M2724" t="str">
            <v>Желтоқсан-Қантар</v>
          </cell>
          <cell r="N2724" t="str">
            <v>Шығыс-Қазақстан облысы, Өскемен қ.</v>
          </cell>
          <cell r="O2724" t="str">
            <v>DDP</v>
          </cell>
          <cell r="P2724" t="str">
            <v>жыл бойына өтінім бойынша</v>
          </cell>
          <cell r="Q2724">
            <v>0</v>
          </cell>
          <cell r="R2724">
            <v>796</v>
          </cell>
          <cell r="S2724" t="str">
            <v>Дана</v>
          </cell>
        </row>
        <row r="2725">
          <cell r="A2725" t="str">
            <v>1763 Т</v>
          </cell>
          <cell r="B2725" t="str">
            <v>"ШҚ АЭК" АҚ</v>
          </cell>
          <cell r="C2725" t="str">
            <v>29.32.30.500.002.00.0796.000000000004</v>
          </cell>
          <cell r="D2725">
            <v>603101329</v>
          </cell>
          <cell r="E2725" t="str">
            <v>ГАЗ-53,66 амортизаторы</v>
          </cell>
          <cell r="F2725" t="str">
            <v>Амортизатор</v>
          </cell>
          <cell r="G2725" t="str">
            <v>для грузового автомобиля, передней подвески, жидкостный (гидравлический)</v>
          </cell>
          <cell r="H2725" t="str">
            <v>ГАЗ-53,66 амортизаторы</v>
          </cell>
          <cell r="I2725" t="str">
            <v>БК</v>
          </cell>
          <cell r="J2725">
            <v>0</v>
          </cell>
          <cell r="K2725">
            <v>631010000</v>
          </cell>
          <cell r="L2725" t="str">
            <v>ҚР, ШҚО, Өскемен қ., Бажов көш., 10</v>
          </cell>
          <cell r="M2725" t="str">
            <v>Желтоқсан-Қантар</v>
          </cell>
          <cell r="N2725" t="str">
            <v>Шығыс-Қазақстан облысы, Өскемен қ.</v>
          </cell>
          <cell r="O2725" t="str">
            <v>DDP</v>
          </cell>
          <cell r="P2725" t="str">
            <v>жыл бойына өтінім бойынша</v>
          </cell>
          <cell r="Q2725">
            <v>0</v>
          </cell>
          <cell r="R2725">
            <v>796</v>
          </cell>
          <cell r="S2725" t="str">
            <v>Дана</v>
          </cell>
        </row>
        <row r="2726">
          <cell r="A2726" t="str">
            <v>1764 Т</v>
          </cell>
          <cell r="B2726" t="str">
            <v>"ШҚ АЭК" АҚ</v>
          </cell>
          <cell r="C2726" t="str">
            <v>29.32.30.910.022.00.0796.000000000011</v>
          </cell>
          <cell r="D2726">
            <v>603101330</v>
          </cell>
          <cell r="E2726" t="str">
            <v>ОТЫНДЫҚ БАК ГАЗ</v>
          </cell>
          <cell r="F2726" t="str">
            <v>Бак</v>
          </cell>
          <cell r="G2726" t="str">
            <v>топливный, для грузового автомобиля, объемом более 100 л, но не более 110 л</v>
          </cell>
          <cell r="H2726" t="str">
            <v>ОТЫНДЫҚ БАК ГАЗ</v>
          </cell>
          <cell r="I2726" t="str">
            <v>БК</v>
          </cell>
          <cell r="J2726">
            <v>0</v>
          </cell>
          <cell r="K2726">
            <v>631010000</v>
          </cell>
          <cell r="L2726" t="str">
            <v>ҚР, ШҚО, Өскемен қ., Бажов көш., 10</v>
          </cell>
          <cell r="M2726" t="str">
            <v>Желтоқсан-Қантар</v>
          </cell>
          <cell r="N2726" t="str">
            <v>Шығыс-Қазақстан облысы, Өскемен қ.</v>
          </cell>
          <cell r="O2726" t="str">
            <v>DDP</v>
          </cell>
          <cell r="P2726" t="str">
            <v>жыл бойына өтінім бойынша</v>
          </cell>
          <cell r="Q2726">
            <v>0</v>
          </cell>
          <cell r="R2726">
            <v>796</v>
          </cell>
          <cell r="S2726" t="str">
            <v>Дана</v>
          </cell>
        </row>
        <row r="2727">
          <cell r="A2727" t="str">
            <v>1765 Т</v>
          </cell>
          <cell r="B2727" t="str">
            <v>"ШҚ АЭК" АҚ</v>
          </cell>
          <cell r="C2727" t="str">
            <v>22.19.30.500.002.10.0796.000000000000</v>
          </cell>
          <cell r="D2727">
            <v>603101331</v>
          </cell>
          <cell r="E2727" t="str">
            <v>Шланг ГУР Г-66 бастырмалатқышы</v>
          </cell>
          <cell r="F2727" t="str">
            <v>Шланг</v>
          </cell>
          <cell r="G2727" t="str">
            <v>гидроусилителя, резиновый, автомобильный</v>
          </cell>
          <cell r="H2727" t="str">
            <v>Шланг ГУР Г-66 бастырмалатқышы</v>
          </cell>
          <cell r="I2727" t="str">
            <v>БК</v>
          </cell>
          <cell r="J2727">
            <v>0</v>
          </cell>
          <cell r="K2727">
            <v>631010000</v>
          </cell>
          <cell r="L2727" t="str">
            <v>ҚР, ШҚО, Өскемен қ., Бажов көш., 10</v>
          </cell>
          <cell r="M2727" t="str">
            <v>Желтоқсан-Қантар</v>
          </cell>
          <cell r="N2727" t="str">
            <v>Шығыс-Қазақстан облысы, Өскемен қ.</v>
          </cell>
          <cell r="O2727" t="str">
            <v>DDP</v>
          </cell>
          <cell r="P2727" t="str">
            <v>жыл бойына өтінім бойынша</v>
          </cell>
          <cell r="Q2727">
            <v>0</v>
          </cell>
          <cell r="R2727">
            <v>796</v>
          </cell>
          <cell r="S2727" t="str">
            <v>Дана</v>
          </cell>
        </row>
        <row r="2728">
          <cell r="A2728" t="str">
            <v>1766 Т</v>
          </cell>
          <cell r="B2728" t="str">
            <v>"ШҚ АЭК" АҚ</v>
          </cell>
          <cell r="C2728" t="str">
            <v>29.32.30.650.014.02.0796.000000000001</v>
          </cell>
          <cell r="D2728">
            <v>603101334</v>
          </cell>
          <cell r="E2728" t="str">
            <v>Қыспа подшипник 588911(688911) ГАЗ</v>
          </cell>
          <cell r="F2728" t="str">
            <v>Подшипник</v>
          </cell>
          <cell r="G2728" t="str">
            <v>сцепления, для грузового автомобиля</v>
          </cell>
          <cell r="H2728" t="str">
            <v>Қыспа подшипник 588911(688911) ГАЗ</v>
          </cell>
          <cell r="I2728" t="str">
            <v>БК</v>
          </cell>
          <cell r="J2728">
            <v>0</v>
          </cell>
          <cell r="K2728">
            <v>631010000</v>
          </cell>
          <cell r="L2728" t="str">
            <v>ҚР, ШҚО, Өскемен қ., Бажов көш., 10</v>
          </cell>
          <cell r="M2728" t="str">
            <v>Желтоқсан-Қантар</v>
          </cell>
          <cell r="N2728" t="str">
            <v>Шығыс-Қазақстан облысы, Өскемен қ.</v>
          </cell>
          <cell r="O2728" t="str">
            <v>DDP</v>
          </cell>
          <cell r="P2728" t="str">
            <v>жыл бойына өтінім бойынша</v>
          </cell>
          <cell r="Q2728">
            <v>0</v>
          </cell>
          <cell r="R2728">
            <v>796</v>
          </cell>
          <cell r="S2728" t="str">
            <v>Дана</v>
          </cell>
        </row>
        <row r="2729">
          <cell r="A2729" t="str">
            <v>1767 Т</v>
          </cell>
          <cell r="B2729" t="str">
            <v>"ШҚ АЭК" АҚ</v>
          </cell>
          <cell r="C2729" t="str">
            <v>29.31.30.300.027.00.0796.000000000001</v>
          </cell>
          <cell r="D2729">
            <v>603101335</v>
          </cell>
          <cell r="E2729" t="str">
            <v>БЕГУНОК Г-53, ЗИЛ</v>
          </cell>
          <cell r="F2729" t="str">
            <v>Бегунок</v>
          </cell>
          <cell r="G2729" t="str">
            <v>распределителя зажигания, для грузового автомобиля</v>
          </cell>
          <cell r="H2729" t="str">
            <v>БЕГУНОК Г-53, ЗИЛ</v>
          </cell>
          <cell r="I2729" t="str">
            <v>БК</v>
          </cell>
          <cell r="J2729">
            <v>0</v>
          </cell>
          <cell r="K2729">
            <v>631010000</v>
          </cell>
          <cell r="L2729" t="str">
            <v>ҚР, ШҚО, Өскемен қ., Бажов көш., 10</v>
          </cell>
          <cell r="M2729" t="str">
            <v>Желтоқсан-Қантар</v>
          </cell>
          <cell r="N2729" t="str">
            <v>Шығыс-Қазақстан облысы, Өскемен қ.</v>
          </cell>
          <cell r="O2729" t="str">
            <v>DDP</v>
          </cell>
          <cell r="P2729" t="str">
            <v>жыл бойына өтінім бойынша</v>
          </cell>
          <cell r="Q2729">
            <v>0</v>
          </cell>
          <cell r="R2729">
            <v>796</v>
          </cell>
          <cell r="S2729" t="str">
            <v>Дана</v>
          </cell>
        </row>
        <row r="2730">
          <cell r="A2730" t="str">
            <v>1768 Т</v>
          </cell>
          <cell r="B2730" t="str">
            <v>"ШҚ АЭК" АҚ</v>
          </cell>
          <cell r="C2730" t="str">
            <v>28.13.11.700.001.03.0796.000000000000</v>
          </cell>
          <cell r="D2730">
            <v>603101336</v>
          </cell>
          <cell r="E2730" t="str">
            <v>Бензосорғы ГАЗ</v>
          </cell>
          <cell r="F2730" t="str">
            <v>Насос</v>
          </cell>
          <cell r="G2730" t="str">
            <v>для двигателей внутреннего сгорания, топливный</v>
          </cell>
          <cell r="H2730" t="str">
            <v>Бензосорғы ГАЗ</v>
          </cell>
          <cell r="I2730" t="str">
            <v>БК</v>
          </cell>
          <cell r="J2730">
            <v>0</v>
          </cell>
          <cell r="K2730">
            <v>631010000</v>
          </cell>
          <cell r="L2730" t="str">
            <v>ҚР, ШҚО, Өскемен қ., Бажов көш., 10</v>
          </cell>
          <cell r="M2730" t="str">
            <v>Желтоқсан-Қантар</v>
          </cell>
          <cell r="N2730" t="str">
            <v>Шығыс-Қазақстан облысы, Өскемен қ.</v>
          </cell>
          <cell r="O2730" t="str">
            <v>DDP</v>
          </cell>
          <cell r="P2730" t="str">
            <v>жыл бойына өтінім бойынша</v>
          </cell>
          <cell r="Q2730">
            <v>0</v>
          </cell>
          <cell r="R2730">
            <v>796</v>
          </cell>
          <cell r="S2730" t="str">
            <v>Дана</v>
          </cell>
        </row>
        <row r="2731">
          <cell r="A2731" t="str">
            <v>1769 Т</v>
          </cell>
          <cell r="B2731" t="str">
            <v>"ШҚ АЭК" АҚ</v>
          </cell>
          <cell r="C2731" t="str">
            <v>28.13.11.700.001.03.0796.000000000000</v>
          </cell>
          <cell r="D2731">
            <v>603101337</v>
          </cell>
          <cell r="E2731" t="str">
            <v>Бензосорғы ГАЗ ПЕКАР</v>
          </cell>
          <cell r="F2731" t="str">
            <v>Насос</v>
          </cell>
          <cell r="G2731" t="str">
            <v>для двигателей внутреннего сгорания, топливный</v>
          </cell>
          <cell r="H2731" t="str">
            <v>Бензосорғы ГАЗ ПЕКАР</v>
          </cell>
          <cell r="I2731" t="str">
            <v>БК</v>
          </cell>
          <cell r="J2731">
            <v>0</v>
          </cell>
          <cell r="K2731">
            <v>631010000</v>
          </cell>
          <cell r="L2731" t="str">
            <v>ҚР, ШҚО, Өскемен қ., Бажов көш., 10</v>
          </cell>
          <cell r="M2731" t="str">
            <v>Желтоқсан-Қантар</v>
          </cell>
          <cell r="N2731" t="str">
            <v>Шығыс-Қазақстан облысы, Өскемен қ.</v>
          </cell>
          <cell r="O2731" t="str">
            <v>DDP</v>
          </cell>
          <cell r="P2731" t="str">
            <v>жыл бойына өтінім бойынша</v>
          </cell>
          <cell r="Q2731">
            <v>0</v>
          </cell>
          <cell r="R2731">
            <v>796</v>
          </cell>
          <cell r="S2731" t="str">
            <v>Дана</v>
          </cell>
        </row>
        <row r="2732">
          <cell r="A2732" t="str">
            <v>1770 Т</v>
          </cell>
          <cell r="B2732" t="str">
            <v>"ШҚ АЭК" АҚ</v>
          </cell>
          <cell r="C2732" t="str">
            <v>29.32.30.300.004.00.0796.000000000011</v>
          </cell>
          <cell r="D2732">
            <v>603101339</v>
          </cell>
          <cell r="E2732" t="str">
            <v>Екінші білік Г-53, 66 жалаң</v>
          </cell>
          <cell r="F2732" t="str">
            <v>Вал</v>
          </cell>
          <cell r="G2732" t="str">
            <v>вторичный (ведомый), для грузового автомобиля, для четырехступенчатой, многовальной коробки передач</v>
          </cell>
          <cell r="H2732" t="str">
            <v>Екінші білік Г-53, 66 жалаң</v>
          </cell>
          <cell r="I2732" t="str">
            <v>БК</v>
          </cell>
          <cell r="J2732">
            <v>0</v>
          </cell>
          <cell r="K2732">
            <v>631010000</v>
          </cell>
          <cell r="L2732" t="str">
            <v>ҚР, ШҚО, Өскемен қ., Бажов көш., 10</v>
          </cell>
          <cell r="M2732" t="str">
            <v>Желтоқсан-Қантар</v>
          </cell>
          <cell r="N2732" t="str">
            <v>Шығыс-Қазақстан облысы, Өскемен қ.</v>
          </cell>
          <cell r="O2732" t="str">
            <v>DDP</v>
          </cell>
          <cell r="P2732" t="str">
            <v>жыл бойына өтінім бойынша</v>
          </cell>
          <cell r="Q2732">
            <v>0</v>
          </cell>
          <cell r="R2732">
            <v>796</v>
          </cell>
          <cell r="S2732" t="str">
            <v>Дана</v>
          </cell>
        </row>
        <row r="2733">
          <cell r="A2733" t="str">
            <v>1771 Т</v>
          </cell>
          <cell r="B2733" t="str">
            <v>"ШҚ АЭК" АҚ</v>
          </cell>
          <cell r="C2733" t="str">
            <v>29.32.30.300.009.06.0796.000000000000</v>
          </cell>
          <cell r="D2733">
            <v>603101343</v>
          </cell>
          <cell r="E2733" t="str">
            <v>Ілме подшипник ГАЗ</v>
          </cell>
          <cell r="F2733" t="str">
            <v>Подшипник</v>
          </cell>
          <cell r="G2733" t="str">
            <v>подвесной, для карданного вала, для грузового автомобиля</v>
          </cell>
          <cell r="H2733" t="str">
            <v>Ілме подшипник ГАЗ</v>
          </cell>
          <cell r="I2733" t="str">
            <v>БК</v>
          </cell>
          <cell r="J2733">
            <v>0</v>
          </cell>
          <cell r="K2733">
            <v>631010000</v>
          </cell>
          <cell r="L2733" t="str">
            <v>ҚР, ШҚО, Өскемен қ., Бажов көш., 10</v>
          </cell>
          <cell r="M2733" t="str">
            <v>Желтоқсан-Қантар</v>
          </cell>
          <cell r="N2733" t="str">
            <v>Шығыс-Қазақстан облысы, Өскемен қ.</v>
          </cell>
          <cell r="O2733" t="str">
            <v>DDP</v>
          </cell>
          <cell r="P2733" t="str">
            <v>жыл бойына өтінім бойынша</v>
          </cell>
          <cell r="Q2733">
            <v>0</v>
          </cell>
          <cell r="R2733">
            <v>796</v>
          </cell>
          <cell r="S2733" t="str">
            <v>Дана</v>
          </cell>
        </row>
        <row r="2734">
          <cell r="A2734" t="str">
            <v>1772 Т</v>
          </cell>
          <cell r="B2734" t="str">
            <v>"ШҚ АЭК" АҚ</v>
          </cell>
          <cell r="C2734" t="str">
            <v>29.32.30.300.004.00.0796.000000000058</v>
          </cell>
          <cell r="D2734">
            <v>603101344</v>
          </cell>
          <cell r="E2734" t="str">
            <v>КАРДАН ВАЛЫ ГАЗ-66</v>
          </cell>
          <cell r="F2734" t="str">
            <v>Вал</v>
          </cell>
          <cell r="G2734" t="str">
            <v>промежуточный карданный, для грузового автомобиля, с шарниром неравных угловых скоростей</v>
          </cell>
          <cell r="H2734" t="str">
            <v>КАРДАН ВАЛЫ ГАЗ-66</v>
          </cell>
          <cell r="I2734" t="str">
            <v>БК</v>
          </cell>
          <cell r="J2734">
            <v>0</v>
          </cell>
          <cell r="K2734">
            <v>631010000</v>
          </cell>
          <cell r="L2734" t="str">
            <v>ҚР, ШҚО, Өскемен қ., Бажов көш., 10</v>
          </cell>
          <cell r="M2734" t="str">
            <v>Желтоқсан-Қантар</v>
          </cell>
          <cell r="N2734" t="str">
            <v>Шығыс-Қазақстан облысы, Өскемен қ.</v>
          </cell>
          <cell r="O2734" t="str">
            <v>DDP</v>
          </cell>
          <cell r="P2734" t="str">
            <v>жыл бойына өтінім бойынша</v>
          </cell>
          <cell r="Q2734">
            <v>0</v>
          </cell>
          <cell r="R2734">
            <v>796</v>
          </cell>
          <cell r="S2734" t="str">
            <v>Дана</v>
          </cell>
        </row>
        <row r="2735">
          <cell r="A2735" t="str">
            <v>1773 Т</v>
          </cell>
          <cell r="B2735" t="str">
            <v>"ШҚ АЭК" АҚ</v>
          </cell>
          <cell r="C2735" t="str">
            <v>29.32.30.300.004.00.0796.000000000058</v>
          </cell>
          <cell r="D2735">
            <v>603101345</v>
          </cell>
          <cell r="E2735" t="str">
            <v>Аралық кардан білік ГАЗ-66</v>
          </cell>
          <cell r="F2735" t="str">
            <v>Вал</v>
          </cell>
          <cell r="G2735" t="str">
            <v>промежуточный карданный, для грузового автомобиля, с шарниром неравных угловых скоростей</v>
          </cell>
          <cell r="H2735" t="str">
            <v>Аралық кардан білік ГАЗ-66</v>
          </cell>
          <cell r="I2735" t="str">
            <v>БК</v>
          </cell>
          <cell r="J2735">
            <v>0</v>
          </cell>
          <cell r="K2735">
            <v>631010000</v>
          </cell>
          <cell r="L2735" t="str">
            <v>ҚР, ШҚО, Өскемен қ., Бажов көш., 10</v>
          </cell>
          <cell r="M2735" t="str">
            <v>Желтоқсан-Қантар</v>
          </cell>
          <cell r="N2735" t="str">
            <v>Шығыс-Қазақстан облысы, Өскемен қ.</v>
          </cell>
          <cell r="O2735" t="str">
            <v>DDP</v>
          </cell>
          <cell r="P2735" t="str">
            <v>жыл бойына өтінім бойынша</v>
          </cell>
          <cell r="Q2735">
            <v>0</v>
          </cell>
          <cell r="R2735">
            <v>796</v>
          </cell>
          <cell r="S2735" t="str">
            <v>Дана</v>
          </cell>
        </row>
        <row r="2736">
          <cell r="A2736" t="str">
            <v>1774 Т</v>
          </cell>
          <cell r="B2736" t="str">
            <v>"ШҚ АЭК" АҚ</v>
          </cell>
          <cell r="C2736" t="str">
            <v>29.32.30.300.004.00.0796.000000000037</v>
          </cell>
          <cell r="D2736">
            <v>603101347</v>
          </cell>
          <cell r="E2736" t="str">
            <v>Бастапқы білік КПП ГАЗ-53</v>
          </cell>
          <cell r="F2736" t="str">
            <v>Вал</v>
          </cell>
          <cell r="G2736" t="str">
            <v>первичный (ведущий), для грузового автомобиля, для четырехступенчатой, трехвальной коробки передач</v>
          </cell>
          <cell r="H2736" t="str">
            <v>Бастапқы білік КПП ГАЗ-53</v>
          </cell>
          <cell r="I2736" t="str">
            <v>БК</v>
          </cell>
          <cell r="J2736">
            <v>0</v>
          </cell>
          <cell r="K2736">
            <v>631010000</v>
          </cell>
          <cell r="L2736" t="str">
            <v>ҚР, ШҚО, Өскемен қ., Бажов көш., 10</v>
          </cell>
          <cell r="M2736" t="str">
            <v>Желтоқсан-Қантар</v>
          </cell>
          <cell r="N2736" t="str">
            <v>Шығыс-Қазақстан облысы, Өскемен қ.</v>
          </cell>
          <cell r="O2736" t="str">
            <v>DDP</v>
          </cell>
          <cell r="P2736" t="str">
            <v>жыл бойына өтінім бойынша</v>
          </cell>
          <cell r="Q2736">
            <v>0</v>
          </cell>
          <cell r="R2736">
            <v>796</v>
          </cell>
          <cell r="S2736" t="str">
            <v>Дана</v>
          </cell>
        </row>
        <row r="2737">
          <cell r="A2737" t="str">
            <v>1775 Т</v>
          </cell>
          <cell r="B2737" t="str">
            <v>"ШҚ АЭК" АҚ</v>
          </cell>
          <cell r="C2737" t="str">
            <v>29.32.30.300.004.00.0796.000000000037</v>
          </cell>
          <cell r="D2737">
            <v>603101349</v>
          </cell>
          <cell r="E2737" t="str">
            <v>Бастапқы білік РК ГАЗ-66</v>
          </cell>
          <cell r="F2737" t="str">
            <v>Вал</v>
          </cell>
          <cell r="G2737" t="str">
            <v>первичный (ведущий), для грузового автомобиля, для четырехступенчатой, трехвальной коробки передач</v>
          </cell>
          <cell r="H2737" t="str">
            <v>Бастапқы білік РК ГАЗ-66</v>
          </cell>
          <cell r="I2737" t="str">
            <v>БК</v>
          </cell>
          <cell r="J2737">
            <v>0</v>
          </cell>
          <cell r="K2737">
            <v>631010000</v>
          </cell>
          <cell r="L2737" t="str">
            <v>ҚР, ШҚО, Өскемен қ., Бажов көш., 10</v>
          </cell>
          <cell r="M2737" t="str">
            <v>Желтоқсан-Қантар</v>
          </cell>
          <cell r="N2737" t="str">
            <v>Шығыс-Қазақстан облысы, Өскемен қ.</v>
          </cell>
          <cell r="O2737" t="str">
            <v>DDP</v>
          </cell>
          <cell r="P2737" t="str">
            <v>жыл бойына өтінім бойынша</v>
          </cell>
          <cell r="Q2737">
            <v>0</v>
          </cell>
          <cell r="R2737">
            <v>796</v>
          </cell>
          <cell r="S2737" t="str">
            <v>Дана</v>
          </cell>
        </row>
        <row r="2738">
          <cell r="A2738" t="str">
            <v>1776 Т</v>
          </cell>
          <cell r="B2738" t="str">
            <v>"ШҚ АЭК" АҚ</v>
          </cell>
          <cell r="C2738" t="str">
            <v>29.32.30.230.000.00.0796.000000000001</v>
          </cell>
          <cell r="D2738">
            <v>603101350</v>
          </cell>
          <cell r="E2738" t="str">
            <v>ТОРМОЗДЫҚ ЖАПСЫРМА  ГАЗ</v>
          </cell>
          <cell r="F2738" t="str">
            <v>Накладка</v>
          </cell>
          <cell r="G2738" t="str">
            <v>тормозной колодки, для грузового автомобиля</v>
          </cell>
          <cell r="H2738" t="str">
            <v>ТОРМОЗДЫҚ ЖАПСЫРМА  ГАЗ</v>
          </cell>
          <cell r="I2738" t="str">
            <v>БК</v>
          </cell>
          <cell r="J2738">
            <v>0</v>
          </cell>
          <cell r="K2738">
            <v>631010000</v>
          </cell>
          <cell r="L2738" t="str">
            <v>ҚР, ШҚО, Өскемен қ., Бажов көш., 10</v>
          </cell>
          <cell r="M2738" t="str">
            <v>Желтоқсан-Қантар</v>
          </cell>
          <cell r="N2738" t="str">
            <v>Шығыс-Қазақстан облысы, Өскемен қ.</v>
          </cell>
          <cell r="O2738" t="str">
            <v>DDP</v>
          </cell>
          <cell r="P2738" t="str">
            <v>жыл бойына өтінім бойынша</v>
          </cell>
          <cell r="Q2738">
            <v>0</v>
          </cell>
          <cell r="R2738">
            <v>796</v>
          </cell>
          <cell r="S2738" t="str">
            <v>Дана</v>
          </cell>
        </row>
        <row r="2739">
          <cell r="A2739" t="str">
            <v>1777 Т</v>
          </cell>
          <cell r="B2739" t="str">
            <v>"ШҚ АЭК" АҚ</v>
          </cell>
          <cell r="C2739" t="str">
            <v>28.13.11.700.002.00.0796.000000000002</v>
          </cell>
          <cell r="D2739">
            <v>603101352</v>
          </cell>
          <cell r="E2739" t="str">
            <v>Су сорғысы ГАЗ</v>
          </cell>
          <cell r="F2739" t="str">
            <v>Насос водяной</v>
          </cell>
          <cell r="G2739" t="str">
            <v>для грузового автомобиля</v>
          </cell>
          <cell r="H2739" t="str">
            <v>Су сорғысы ГАЗ</v>
          </cell>
          <cell r="I2739" t="str">
            <v>БК</v>
          </cell>
          <cell r="J2739">
            <v>0</v>
          </cell>
          <cell r="K2739">
            <v>631010000</v>
          </cell>
          <cell r="L2739" t="str">
            <v>ҚР, ШҚО, Өскемен қ., Бажов көш., 10</v>
          </cell>
          <cell r="M2739" t="str">
            <v>Желтоқсан-Қантар</v>
          </cell>
          <cell r="N2739" t="str">
            <v>Шығыс-Қазақстан облысы, Өскемен қ.</v>
          </cell>
          <cell r="O2739" t="str">
            <v>DDP</v>
          </cell>
          <cell r="P2739" t="str">
            <v>жыл бойына өтінім бойынша</v>
          </cell>
          <cell r="Q2739">
            <v>0</v>
          </cell>
          <cell r="R2739">
            <v>796</v>
          </cell>
          <cell r="S2739" t="str">
            <v>Дана</v>
          </cell>
        </row>
        <row r="2740">
          <cell r="A2740" t="str">
            <v>1778 Т</v>
          </cell>
          <cell r="B2740" t="str">
            <v>"ШҚ АЭК" АҚ</v>
          </cell>
          <cell r="C2740" t="str">
            <v>29.32.30.990.127.01.0796.000000000009</v>
          </cell>
          <cell r="D2740">
            <v>603101353</v>
          </cell>
          <cell r="E2740" t="str">
            <v>Май сорғысы ГАЗ-53</v>
          </cell>
          <cell r="F2740" t="str">
            <v>Насос</v>
          </cell>
          <cell r="G2740" t="str">
            <v>масляный, для грузового автомобиля, с шестернями внутреннего зацепления</v>
          </cell>
          <cell r="H2740" t="str">
            <v>Май сорғысы ГАЗ-53</v>
          </cell>
          <cell r="I2740" t="str">
            <v>БК</v>
          </cell>
          <cell r="J2740">
            <v>0</v>
          </cell>
          <cell r="K2740">
            <v>631010000</v>
          </cell>
          <cell r="L2740" t="str">
            <v>ҚР, ШҚО, Өскемен қ., Бажов көш., 10</v>
          </cell>
          <cell r="M2740" t="str">
            <v>Желтоқсан-Қантар</v>
          </cell>
          <cell r="N2740" t="str">
            <v>Шығыс-Қазақстан облысы, Өскемен қ.</v>
          </cell>
          <cell r="O2740" t="str">
            <v>DDP</v>
          </cell>
          <cell r="P2740" t="str">
            <v>жыл бойына өтінім бойынша</v>
          </cell>
          <cell r="Q2740">
            <v>0</v>
          </cell>
          <cell r="R2740">
            <v>796</v>
          </cell>
          <cell r="S2740" t="str">
            <v>Дана</v>
          </cell>
        </row>
        <row r="2741">
          <cell r="A2741" t="str">
            <v>1779 Т</v>
          </cell>
          <cell r="B2741" t="str">
            <v>"ШҚ АЭК" АҚ</v>
          </cell>
          <cell r="C2741" t="str">
            <v>29.32.30.990.127.01.0796.000000000009</v>
          </cell>
          <cell r="D2741">
            <v>603101355</v>
          </cell>
          <cell r="E2741" t="str">
            <v>Май сорғысы ГАЗ-53 2-секциялы</v>
          </cell>
          <cell r="F2741" t="str">
            <v>Насос</v>
          </cell>
          <cell r="G2741" t="str">
            <v>масляный, для грузового автомобиля, с шестернями внутреннего зацепления</v>
          </cell>
          <cell r="H2741" t="str">
            <v>Май сорғысы ГАЗ-53 2-секциялы</v>
          </cell>
          <cell r="I2741" t="str">
            <v>БК</v>
          </cell>
          <cell r="J2741">
            <v>0</v>
          </cell>
          <cell r="K2741">
            <v>631010000</v>
          </cell>
          <cell r="L2741" t="str">
            <v>ҚР, ШҚО, Өскемен қ., Бажов көш., 10</v>
          </cell>
          <cell r="M2741" t="str">
            <v>Желтоқсан-Қантар</v>
          </cell>
          <cell r="N2741" t="str">
            <v>Шығыс-Қазақстан облысы, Өскемен қ.</v>
          </cell>
          <cell r="O2741" t="str">
            <v>DDP</v>
          </cell>
          <cell r="P2741" t="str">
            <v>жыл бойына өтінім бойынша</v>
          </cell>
          <cell r="Q2741">
            <v>0</v>
          </cell>
          <cell r="R2741">
            <v>796</v>
          </cell>
          <cell r="S2741" t="str">
            <v>Дана</v>
          </cell>
        </row>
        <row r="2742">
          <cell r="A2742" t="str">
            <v>1780 Т</v>
          </cell>
          <cell r="B2742" t="str">
            <v>"ШҚ АЭК" АҚ</v>
          </cell>
          <cell r="C2742" t="str">
            <v>29.32.30.900.014.00.0796.000000000000</v>
          </cell>
          <cell r="D2742">
            <v>603101358</v>
          </cell>
          <cell r="E2742" t="str">
            <v>ГЕНЕРАТОР ОРАМЫ ГАЗ</v>
          </cell>
          <cell r="F2742" t="str">
            <v>Обмотка генератора</v>
          </cell>
          <cell r="G2742" t="str">
            <v>для грузового автомобиля</v>
          </cell>
          <cell r="H2742" t="str">
            <v>ГЕНЕРАТОР ОРАМЫ ГАЗ</v>
          </cell>
          <cell r="I2742" t="str">
            <v>БК</v>
          </cell>
          <cell r="J2742">
            <v>0</v>
          </cell>
          <cell r="K2742">
            <v>631010000</v>
          </cell>
          <cell r="L2742" t="str">
            <v>ҚР, ШҚО, Өскемен қ., Бажов көш., 10</v>
          </cell>
          <cell r="M2742" t="str">
            <v>Желтоқсан-Қантар</v>
          </cell>
          <cell r="N2742" t="str">
            <v>Шығыс-Қазақстан облысы, Өскемен қ.</v>
          </cell>
          <cell r="O2742" t="str">
            <v>DDP</v>
          </cell>
          <cell r="P2742" t="str">
            <v>жыл бойына өтінім бойынша</v>
          </cell>
          <cell r="Q2742">
            <v>0</v>
          </cell>
          <cell r="R2742">
            <v>796</v>
          </cell>
          <cell r="S2742" t="str">
            <v>Дана</v>
          </cell>
        </row>
        <row r="2743">
          <cell r="A2743" t="str">
            <v>1781 Т</v>
          </cell>
          <cell r="B2743" t="str">
            <v>"ШҚ АЭК" АҚ</v>
          </cell>
          <cell r="C2743" t="str">
            <v>29.32.30.600.009.00.0796.000000000004</v>
          </cell>
          <cell r="D2743">
            <v>603101359</v>
          </cell>
          <cell r="E2743" t="str">
            <v>РАДИАТОР ПАТРУБОКТАРЫ ГАЗ</v>
          </cell>
          <cell r="F2743" t="str">
            <v>Патрубок</v>
          </cell>
          <cell r="G2743" t="str">
            <v>радиатора, для грузового автомобиля, верхний подводящий</v>
          </cell>
          <cell r="H2743" t="str">
            <v>РАДИАТОР ПАТРУБОКТАРЫ ГАЗ</v>
          </cell>
          <cell r="I2743" t="str">
            <v>БК</v>
          </cell>
          <cell r="J2743">
            <v>0</v>
          </cell>
          <cell r="K2743">
            <v>631010000</v>
          </cell>
          <cell r="L2743" t="str">
            <v>ҚР, ШҚО, Өскемен қ., Бажов көш., 10</v>
          </cell>
          <cell r="M2743" t="str">
            <v>Желтоқсан-Қантар</v>
          </cell>
          <cell r="N2743" t="str">
            <v>Шығыс-Қазақстан облысы, Өскемен қ.</v>
          </cell>
          <cell r="O2743" t="str">
            <v>DDP</v>
          </cell>
          <cell r="P2743" t="str">
            <v>жыл бойына өтінім бойынша</v>
          </cell>
          <cell r="Q2743">
            <v>0</v>
          </cell>
          <cell r="R2743">
            <v>839</v>
          </cell>
          <cell r="S2743" t="str">
            <v>Комплект</v>
          </cell>
        </row>
        <row r="2744">
          <cell r="A2744" t="str">
            <v>1782 Т</v>
          </cell>
          <cell r="B2744" t="str">
            <v>"ШҚ АЭК" АҚ</v>
          </cell>
          <cell r="C2744" t="str">
            <v>29.32.30.600.009.00.0796.000000000006</v>
          </cell>
          <cell r="D2744">
            <v>603101361</v>
          </cell>
          <cell r="E2744" t="str">
            <v xml:space="preserve">Радиатордың келтеқұбыры ГАЗ                                                                         </v>
          </cell>
          <cell r="F2744" t="str">
            <v>Патрубок</v>
          </cell>
          <cell r="G2744" t="str">
            <v>радиатора, для грузового автомобиля, средний</v>
          </cell>
          <cell r="H2744" t="str">
            <v xml:space="preserve">Радиатордың келтеқұбыры ГАЗ                                                                         </v>
          </cell>
          <cell r="I2744" t="str">
            <v>БК</v>
          </cell>
          <cell r="J2744">
            <v>0</v>
          </cell>
          <cell r="K2744">
            <v>631010000</v>
          </cell>
          <cell r="L2744" t="str">
            <v>ҚР, ШҚО, Өскемен қ., Бажов көш., 10</v>
          </cell>
          <cell r="M2744" t="str">
            <v>Желтоқсан-Қантар</v>
          </cell>
          <cell r="N2744" t="str">
            <v>Шығыс-Қазақстан облысы, Өскемен қ.</v>
          </cell>
          <cell r="O2744" t="str">
            <v>DDP</v>
          </cell>
          <cell r="P2744" t="str">
            <v>жыл бойына өтінім бойынша</v>
          </cell>
          <cell r="Q2744">
            <v>0</v>
          </cell>
          <cell r="R2744">
            <v>796</v>
          </cell>
          <cell r="S2744" t="str">
            <v>Дана</v>
          </cell>
        </row>
        <row r="2745">
          <cell r="A2745" t="str">
            <v>1783 Т</v>
          </cell>
          <cell r="B2745" t="str">
            <v>"ШҚ АЭК" АҚ</v>
          </cell>
          <cell r="C2745" t="str">
            <v>29.32.30.990.106.00.0796.000000000000</v>
          </cell>
          <cell r="D2745">
            <v>603101362</v>
          </cell>
          <cell r="E2745" t="str">
            <v>Бұрылысты ауыстырып қосқыш ГАЗ</v>
          </cell>
          <cell r="F2745" t="str">
            <v>Переключатель</v>
          </cell>
          <cell r="G2745" t="str">
            <v>поворотов</v>
          </cell>
          <cell r="H2745" t="str">
            <v>Бұрылысты ауыстырып қосқыш ГАЗ</v>
          </cell>
          <cell r="I2745" t="str">
            <v>БК</v>
          </cell>
          <cell r="J2745">
            <v>0</v>
          </cell>
          <cell r="K2745">
            <v>631010000</v>
          </cell>
          <cell r="L2745" t="str">
            <v>ҚР, ШҚО, Өскемен қ., Бажов көш., 10</v>
          </cell>
          <cell r="M2745" t="str">
            <v>Желтоқсан-Қантар</v>
          </cell>
          <cell r="N2745" t="str">
            <v>Шығыс-Қазақстан облысы, Өскемен қ.</v>
          </cell>
          <cell r="O2745" t="str">
            <v>DDP</v>
          </cell>
          <cell r="P2745" t="str">
            <v>жыл бойына өтінім бойынша</v>
          </cell>
          <cell r="Q2745">
            <v>0</v>
          </cell>
          <cell r="R2745">
            <v>796</v>
          </cell>
          <cell r="S2745" t="str">
            <v>Дана</v>
          </cell>
        </row>
        <row r="2746">
          <cell r="A2746" t="str">
            <v>1784 Т</v>
          </cell>
          <cell r="B2746" t="str">
            <v>"ШҚ АЭК" АҚ</v>
          </cell>
          <cell r="C2746" t="str">
            <v>29.32.30.990.106.00.0796.000000000002</v>
          </cell>
          <cell r="D2746">
            <v>603101363</v>
          </cell>
          <cell r="E2746" t="str">
            <v>Аяқ жарығын ауыстырып қосқыш ГАЗ</v>
          </cell>
          <cell r="F2746" t="str">
            <v>Переключатель</v>
          </cell>
          <cell r="G2746" t="str">
            <v>света</v>
          </cell>
          <cell r="H2746" t="str">
            <v>Аяқ жарығын ауыстырып қосқыш ГАЗ</v>
          </cell>
          <cell r="I2746" t="str">
            <v>БК</v>
          </cell>
          <cell r="J2746">
            <v>0</v>
          </cell>
          <cell r="K2746">
            <v>631010000</v>
          </cell>
          <cell r="L2746" t="str">
            <v>ҚР, ШҚО, Өскемен қ., Бажов көш., 10</v>
          </cell>
          <cell r="M2746" t="str">
            <v>Желтоқсан-Қантар</v>
          </cell>
          <cell r="N2746" t="str">
            <v>Шығыс-Қазақстан облысы, Өскемен қ.</v>
          </cell>
          <cell r="O2746" t="str">
            <v>DDP</v>
          </cell>
          <cell r="P2746" t="str">
            <v>жыл бойына өтінім бойынша</v>
          </cell>
          <cell r="Q2746">
            <v>0</v>
          </cell>
          <cell r="R2746">
            <v>796</v>
          </cell>
          <cell r="S2746" t="str">
            <v>Дана</v>
          </cell>
        </row>
        <row r="2747">
          <cell r="A2747" t="str">
            <v>1785 Т</v>
          </cell>
          <cell r="B2747" t="str">
            <v>"ШҚ АЭК" АҚ</v>
          </cell>
          <cell r="C2747" t="str">
            <v>29.32.30.500.001.02.0796.000000000001</v>
          </cell>
          <cell r="D2747">
            <v>603101364</v>
          </cell>
          <cell r="E2747" t="str">
            <v xml:space="preserve">Көпшік КПП ГАЗ                                                                                      </v>
          </cell>
          <cell r="F2747" t="str">
            <v>Подушка</v>
          </cell>
          <cell r="G2747" t="str">
            <v xml:space="preserve">  подвески, для грузового автомобиля</v>
          </cell>
          <cell r="H2747" t="str">
            <v xml:space="preserve">Көпшік КПП ГАЗ                                                                                      </v>
          </cell>
          <cell r="I2747" t="str">
            <v>БК</v>
          </cell>
          <cell r="J2747">
            <v>0</v>
          </cell>
          <cell r="K2747">
            <v>631010000</v>
          </cell>
          <cell r="L2747" t="str">
            <v>ҚР, ШҚО, Өскемен қ., Бажов көш., 10</v>
          </cell>
          <cell r="M2747" t="str">
            <v>Желтоқсан-Қантар</v>
          </cell>
          <cell r="N2747" t="str">
            <v>Шығыс-Қазақстан облысы, Өскемен қ.</v>
          </cell>
          <cell r="O2747" t="str">
            <v>DDP</v>
          </cell>
          <cell r="P2747" t="str">
            <v>жыл бойына өтінім бойынша</v>
          </cell>
          <cell r="Q2747">
            <v>0</v>
          </cell>
          <cell r="R2747">
            <v>796</v>
          </cell>
          <cell r="S2747" t="str">
            <v>Дана</v>
          </cell>
        </row>
        <row r="2748">
          <cell r="A2748" t="str">
            <v>1786 Т</v>
          </cell>
          <cell r="B2748" t="str">
            <v>"ШҚ АЭК" АҚ</v>
          </cell>
          <cell r="C2748" t="str">
            <v>29.32.30.950.024.01.0796.000000000001</v>
          </cell>
          <cell r="D2748">
            <v>603101365</v>
          </cell>
          <cell r="E2748" t="str">
            <v xml:space="preserve">Рессор көпшігі ГАЗ үлкен                                                                            </v>
          </cell>
          <cell r="F2748" t="str">
            <v>Подушка</v>
          </cell>
          <cell r="G2748" t="str">
            <v>рессоры, для грузового автомобиля</v>
          </cell>
          <cell r="H2748" t="str">
            <v xml:space="preserve">Рессор көпшігі ГАЗ үлкен                                                                            </v>
          </cell>
          <cell r="I2748" t="str">
            <v>БК</v>
          </cell>
          <cell r="J2748">
            <v>0</v>
          </cell>
          <cell r="K2748">
            <v>631010000</v>
          </cell>
          <cell r="L2748" t="str">
            <v>ҚР, ШҚО, Өскемен қ., Бажов көш., 10</v>
          </cell>
          <cell r="M2748" t="str">
            <v>Желтоқсан-Қантар</v>
          </cell>
          <cell r="N2748" t="str">
            <v>Шығыс-Қазақстан облысы, Өскемен қ.</v>
          </cell>
          <cell r="O2748" t="str">
            <v>DDP</v>
          </cell>
          <cell r="P2748" t="str">
            <v>жыл бойына өтінім бойынша</v>
          </cell>
          <cell r="Q2748">
            <v>0</v>
          </cell>
          <cell r="R2748">
            <v>796</v>
          </cell>
          <cell r="S2748" t="str">
            <v>Дана</v>
          </cell>
        </row>
        <row r="2749">
          <cell r="A2749" t="str">
            <v>1787 Т</v>
          </cell>
          <cell r="B2749" t="str">
            <v>"ШҚ АЭК" АҚ</v>
          </cell>
          <cell r="C2749" t="str">
            <v>29.32.30.950.024.01.0796.000000000001</v>
          </cell>
          <cell r="D2749">
            <v>603101366</v>
          </cell>
          <cell r="E2749" t="str">
            <v xml:space="preserve">Рессор көпшігі ГАЗ кішкі                                                                            </v>
          </cell>
          <cell r="F2749" t="str">
            <v>Подушка</v>
          </cell>
          <cell r="G2749" t="str">
            <v>рессоры, для грузового автомобиля</v>
          </cell>
          <cell r="H2749" t="str">
            <v xml:space="preserve">Рессор көпшігі ГАЗ кішкі                                                                            </v>
          </cell>
          <cell r="I2749" t="str">
            <v>БК</v>
          </cell>
          <cell r="J2749">
            <v>0</v>
          </cell>
          <cell r="K2749">
            <v>631010000</v>
          </cell>
          <cell r="L2749" t="str">
            <v>ҚР, ШҚО, Өскемен қ., Бажов көш., 10</v>
          </cell>
          <cell r="M2749" t="str">
            <v>Желтоқсан-Қантар</v>
          </cell>
          <cell r="N2749" t="str">
            <v>Шығыс-Қазақстан облысы, Өскемен қ.</v>
          </cell>
          <cell r="O2749" t="str">
            <v>DDP</v>
          </cell>
          <cell r="P2749" t="str">
            <v>жыл бойына өтінім бойынша</v>
          </cell>
          <cell r="Q2749">
            <v>0</v>
          </cell>
          <cell r="R2749">
            <v>796</v>
          </cell>
          <cell r="S2749" t="str">
            <v>Дана</v>
          </cell>
        </row>
        <row r="2750">
          <cell r="A2750" t="str">
            <v>1788 Т</v>
          </cell>
          <cell r="B2750" t="str">
            <v>"ШҚ АЭК" АҚ</v>
          </cell>
          <cell r="C2750" t="str">
            <v>28.11.41.700.002.03.0796.000000000000</v>
          </cell>
          <cell r="D2750">
            <v>603101367</v>
          </cell>
          <cell r="E2750" t="str">
            <v>Клапан қақпағының төсеніші 13-1007245 ГАЗ</v>
          </cell>
          <cell r="F2750" t="str">
            <v>Прокладка</v>
          </cell>
          <cell r="G2750" t="str">
            <v>крышки клапанов, для грузового автомобиля</v>
          </cell>
          <cell r="H2750" t="str">
            <v>Клапан қақпағының төсеніші 13-1007245 ГАЗ</v>
          </cell>
          <cell r="I2750" t="str">
            <v>БК</v>
          </cell>
          <cell r="J2750">
            <v>0</v>
          </cell>
          <cell r="K2750">
            <v>631010000</v>
          </cell>
          <cell r="L2750" t="str">
            <v>ҚР, ШҚО, Өскемен қ., Бажов көш., 10</v>
          </cell>
          <cell r="M2750" t="str">
            <v>Желтоқсан-Қантар</v>
          </cell>
          <cell r="N2750" t="str">
            <v>Шығыс-Қазақстан облысы, Өскемен қ.</v>
          </cell>
          <cell r="O2750" t="str">
            <v>DDP</v>
          </cell>
          <cell r="P2750" t="str">
            <v>жыл бойына өтінім бойынша</v>
          </cell>
          <cell r="Q2750">
            <v>0</v>
          </cell>
          <cell r="R2750">
            <v>796</v>
          </cell>
          <cell r="S2750" t="str">
            <v>Дана</v>
          </cell>
        </row>
        <row r="2751">
          <cell r="A2751" t="str">
            <v>1789 Т</v>
          </cell>
          <cell r="B2751" t="str">
            <v>"ШҚ АЭК" АҚ</v>
          </cell>
          <cell r="C2751" t="str">
            <v>29.31.30.300.005.00.0796.000000000001</v>
          </cell>
          <cell r="D2751">
            <v>603101369</v>
          </cell>
          <cell r="E2751" t="str">
            <v xml:space="preserve">Оталдырғыш шанышқысы ГАЗ                                                                            </v>
          </cell>
          <cell r="F2751" t="str">
            <v>Вилка</v>
          </cell>
          <cell r="G2751" t="str">
            <v xml:space="preserve">  стартера, для грузового автомобиля</v>
          </cell>
          <cell r="H2751" t="str">
            <v xml:space="preserve">Оталдырғыш шанышқысы ГАЗ                                                                            </v>
          </cell>
          <cell r="I2751" t="str">
            <v>БК</v>
          </cell>
          <cell r="J2751">
            <v>0</v>
          </cell>
          <cell r="K2751">
            <v>631010000</v>
          </cell>
          <cell r="L2751" t="str">
            <v>ҚР, ШҚО, Өскемен қ., Бажов көш., 10</v>
          </cell>
          <cell r="M2751" t="str">
            <v>Желтоқсан-Қантар</v>
          </cell>
          <cell r="N2751" t="str">
            <v>Шығыс-Қазақстан облысы, Өскемен қ.</v>
          </cell>
          <cell r="O2751" t="str">
            <v>DDP</v>
          </cell>
          <cell r="P2751" t="str">
            <v>жыл бойына өтінім бойынша</v>
          </cell>
          <cell r="Q2751">
            <v>0</v>
          </cell>
          <cell r="R2751">
            <v>796</v>
          </cell>
          <cell r="S2751" t="str">
            <v>Дана</v>
          </cell>
        </row>
        <row r="2752">
          <cell r="A2752" t="str">
            <v>1790 Т</v>
          </cell>
          <cell r="B2752" t="str">
            <v>"ШҚ АЭК" АҚ</v>
          </cell>
          <cell r="C2752" t="str">
            <v>29.32.30.650.020.00.0796.000000000001</v>
          </cell>
          <cell r="D2752">
            <v>603101370</v>
          </cell>
          <cell r="E2752" t="str">
            <v>ЖАЛҒАСУ АШАСЫ ГАЗ</v>
          </cell>
          <cell r="F2752" t="str">
            <v>Вилка</v>
          </cell>
          <cell r="G2752" t="str">
            <v>сцепления, для грузового автомобиля</v>
          </cell>
          <cell r="H2752" t="str">
            <v>ЖАЛҒАСУ АШАСЫ ГАЗ</v>
          </cell>
          <cell r="I2752" t="str">
            <v>БК</v>
          </cell>
          <cell r="J2752">
            <v>0</v>
          </cell>
          <cell r="K2752">
            <v>631010000</v>
          </cell>
          <cell r="L2752" t="str">
            <v>ҚР, ШҚО, Өскемен қ., Бажов көш., 10</v>
          </cell>
          <cell r="M2752" t="str">
            <v>Желтоқсан-Қантар</v>
          </cell>
          <cell r="N2752" t="str">
            <v>Шығыс-Қазақстан облысы, Өскемен қ.</v>
          </cell>
          <cell r="O2752" t="str">
            <v>DDP</v>
          </cell>
          <cell r="P2752" t="str">
            <v>жыл бойына өтінім бойынша</v>
          </cell>
          <cell r="Q2752">
            <v>0</v>
          </cell>
          <cell r="R2752">
            <v>796</v>
          </cell>
          <cell r="S2752" t="str">
            <v>Дана</v>
          </cell>
        </row>
        <row r="2753">
          <cell r="A2753" t="str">
            <v>1791 Т</v>
          </cell>
          <cell r="B2753" t="str">
            <v>"ШҚ АЭК" АҚ</v>
          </cell>
          <cell r="C2753" t="str">
            <v>29.32.30.990.058.03.0796.000000000001</v>
          </cell>
          <cell r="D2753">
            <v>603101371</v>
          </cell>
          <cell r="E2753" t="str">
            <v>Коллекторының төсеніші ГАЗ</v>
          </cell>
          <cell r="F2753" t="str">
            <v>Прокладка</v>
          </cell>
          <cell r="G2753" t="str">
            <v>коллектора, для грузового автомобиля</v>
          </cell>
          <cell r="H2753" t="str">
            <v>Коллекторының төсеніші ГАЗ</v>
          </cell>
          <cell r="I2753" t="str">
            <v>БК</v>
          </cell>
          <cell r="J2753">
            <v>0</v>
          </cell>
          <cell r="K2753">
            <v>631010000</v>
          </cell>
          <cell r="L2753" t="str">
            <v>ҚР, ШҚО, Өскемен қ., Бажов көш., 10</v>
          </cell>
          <cell r="M2753" t="str">
            <v>Желтоқсан-Қантар</v>
          </cell>
          <cell r="N2753" t="str">
            <v>Шығыс-Қазақстан облысы, Өскемен қ.</v>
          </cell>
          <cell r="O2753" t="str">
            <v>DDP</v>
          </cell>
          <cell r="P2753" t="str">
            <v>жыл бойына өтінім бойынша</v>
          </cell>
          <cell r="Q2753">
            <v>0</v>
          </cell>
          <cell r="R2753">
            <v>796</v>
          </cell>
          <cell r="S2753" t="str">
            <v>Дана</v>
          </cell>
        </row>
        <row r="2754">
          <cell r="A2754" t="str">
            <v>1792 Т</v>
          </cell>
          <cell r="B2754" t="str">
            <v>"ШҚ АЭК" АҚ</v>
          </cell>
          <cell r="C2754" t="str">
            <v>28.11.42.300.014.01.0796.000000000001</v>
          </cell>
          <cell r="D2754">
            <v>603101372</v>
          </cell>
          <cell r="E2754" t="str">
            <v>Блок бастиегінің төсеніші ГАЗ</v>
          </cell>
          <cell r="F2754" t="str">
            <v>Прокладка</v>
          </cell>
          <cell r="G2754" t="str">
            <v>для карбюраторного двигателя, головки блока цилиндров, для грузового автомобиля</v>
          </cell>
          <cell r="H2754" t="str">
            <v>Блок бастиегінің төсеніші ГАЗ</v>
          </cell>
          <cell r="I2754" t="str">
            <v>БК</v>
          </cell>
          <cell r="J2754">
            <v>0</v>
          </cell>
          <cell r="K2754">
            <v>631010000</v>
          </cell>
          <cell r="L2754" t="str">
            <v>ҚР, ШҚО, Өскемен қ., Бажов көш., 10</v>
          </cell>
          <cell r="M2754" t="str">
            <v>Желтоқсан-Қантар</v>
          </cell>
          <cell r="N2754" t="str">
            <v>Шығыс-Қазақстан облысы, Өскемен қ.</v>
          </cell>
          <cell r="O2754" t="str">
            <v>DDP</v>
          </cell>
          <cell r="P2754" t="str">
            <v>жыл бойына өтінім бойынша</v>
          </cell>
          <cell r="Q2754">
            <v>0</v>
          </cell>
          <cell r="R2754">
            <v>796</v>
          </cell>
          <cell r="S2754" t="str">
            <v>Дана</v>
          </cell>
        </row>
        <row r="2755">
          <cell r="A2755" t="str">
            <v>1793 Т</v>
          </cell>
          <cell r="B2755" t="str">
            <v>"ШҚ АЭК" АҚ</v>
          </cell>
          <cell r="C2755" t="str">
            <v>28.11.41.500.003.00.0796.000000000002</v>
          </cell>
          <cell r="D2755">
            <v>603101373</v>
          </cell>
          <cell r="E2755" t="str">
            <v>Негізгі ішпек Г-53 0,25 0,5 0,75 1 1,25 СТ</v>
          </cell>
          <cell r="F2755" t="str">
            <v>Вкладыш</v>
          </cell>
          <cell r="G2755" t="str">
            <v>для карбюраторного двигателя, для грузового автомобиля, коренной</v>
          </cell>
          <cell r="H2755" t="str">
            <v>Негізгі ішпек Г-53 0,25 0,5 0,75 1 1,25 СТ</v>
          </cell>
          <cell r="I2755" t="str">
            <v>БК</v>
          </cell>
          <cell r="J2755">
            <v>0</v>
          </cell>
          <cell r="K2755">
            <v>631010000</v>
          </cell>
          <cell r="L2755" t="str">
            <v>ҚР, ШҚО, Өскемен қ., Бажов көш., 10</v>
          </cell>
          <cell r="M2755" t="str">
            <v>Желтоқсан-Қантар</v>
          </cell>
          <cell r="N2755" t="str">
            <v>Шығыс-Қазақстан облысы, Өскемен қ.</v>
          </cell>
          <cell r="O2755" t="str">
            <v>DDP</v>
          </cell>
          <cell r="P2755" t="str">
            <v>жыл бойына өтінім бойынша</v>
          </cell>
          <cell r="Q2755">
            <v>0</v>
          </cell>
          <cell r="R2755">
            <v>839</v>
          </cell>
          <cell r="S2755" t="str">
            <v>Комплект</v>
          </cell>
        </row>
        <row r="2756">
          <cell r="A2756" t="str">
            <v>1794 Т</v>
          </cell>
          <cell r="B2756" t="str">
            <v>"ШҚ АЭК" АҚ</v>
          </cell>
          <cell r="C2756" t="str">
            <v>28.11.42.300.004.00.0796.000000000006</v>
          </cell>
          <cell r="D2756">
            <v>603101375</v>
          </cell>
          <cell r="E2756" t="str">
            <v>ШАТУН ВКЛАДЫШТАРЫ ГАЗ 0,25 0,5 0,75 1 1,25 СТ</v>
          </cell>
          <cell r="F2756" t="str">
            <v>Вкладыш</v>
          </cell>
          <cell r="G2756" t="str">
            <v>для дизельного двигателя, для грузового автомобиля, шатунный</v>
          </cell>
          <cell r="H2756" t="str">
            <v>ШАТУН ВКЛАДЫШТАРЫ ГАЗ 0,25 0,5 0,75 1 1,25 СТ</v>
          </cell>
          <cell r="I2756" t="str">
            <v>БК</v>
          </cell>
          <cell r="J2756">
            <v>0</v>
          </cell>
          <cell r="K2756">
            <v>631010000</v>
          </cell>
          <cell r="L2756" t="str">
            <v>ҚР, ШҚО, Өскемен қ., Бажов көш., 10</v>
          </cell>
          <cell r="M2756" t="str">
            <v>Желтоқсан-Қантар</v>
          </cell>
          <cell r="N2756" t="str">
            <v>Шығыс-Қазақстан облысы, Өскемен қ.</v>
          </cell>
          <cell r="O2756" t="str">
            <v>DDP</v>
          </cell>
          <cell r="P2756" t="str">
            <v>жыл бойына өтінім бойынша</v>
          </cell>
          <cell r="Q2756">
            <v>0</v>
          </cell>
          <cell r="R2756">
            <v>839</v>
          </cell>
          <cell r="S2756" t="str">
            <v>Комплект</v>
          </cell>
        </row>
        <row r="2757">
          <cell r="A2757" t="str">
            <v>1795 Т</v>
          </cell>
          <cell r="B2757" t="str">
            <v>"ШҚ АЭК" АҚ</v>
          </cell>
          <cell r="C2757" t="str">
            <v>29.32.30.990.008.00.0796.000000000016</v>
          </cell>
          <cell r="D2757">
            <v>603101376</v>
          </cell>
          <cell r="E2757" t="str">
            <v xml:space="preserve">Шатунның жоғары бастиек втулкасы ГАЗ                                                                </v>
          </cell>
          <cell r="F2757" t="str">
            <v>Втулка</v>
          </cell>
          <cell r="G2757" t="str">
            <v>для легкового автомобиля, для шатуна</v>
          </cell>
          <cell r="H2757" t="str">
            <v xml:space="preserve">Шатунның жоғары бастиек втулкасы ГАЗ                                                                </v>
          </cell>
          <cell r="I2757" t="str">
            <v>БК</v>
          </cell>
          <cell r="J2757">
            <v>0</v>
          </cell>
          <cell r="K2757">
            <v>631010000</v>
          </cell>
          <cell r="L2757" t="str">
            <v>ҚР, ШҚО, Өскемен қ., Бажов көш., 10</v>
          </cell>
          <cell r="M2757" t="str">
            <v>Желтоқсан-Қантар</v>
          </cell>
          <cell r="N2757" t="str">
            <v>Шығыс-Қазақстан облысы, Өскемен қ.</v>
          </cell>
          <cell r="O2757" t="str">
            <v>DDP</v>
          </cell>
          <cell r="P2757" t="str">
            <v>жыл бойына өтінім бойынша</v>
          </cell>
          <cell r="Q2757">
            <v>0</v>
          </cell>
          <cell r="R2757">
            <v>796</v>
          </cell>
          <cell r="S2757" t="str">
            <v>Дана</v>
          </cell>
        </row>
        <row r="2758">
          <cell r="A2758" t="str">
            <v>1796 Т</v>
          </cell>
          <cell r="B2758" t="str">
            <v>"ШҚ АЭК" АҚ</v>
          </cell>
          <cell r="C2758" t="str">
            <v>29.32.30.990.008.00.0796.000000000028</v>
          </cell>
          <cell r="D2758">
            <v>603101377</v>
          </cell>
          <cell r="E2758" t="str">
            <v>Үлестіргіш білік втулкасы ГАЗ</v>
          </cell>
          <cell r="F2758" t="str">
            <v>Втулка</v>
          </cell>
          <cell r="G2758" t="str">
            <v>для грузового автомобиля, для распределительного вала</v>
          </cell>
          <cell r="H2758" t="str">
            <v>Үлестіргіш білік втулкасы ГАЗ</v>
          </cell>
          <cell r="I2758" t="str">
            <v>БК</v>
          </cell>
          <cell r="J2758">
            <v>0</v>
          </cell>
          <cell r="K2758">
            <v>631010000</v>
          </cell>
          <cell r="L2758" t="str">
            <v>ҚР, ШҚО, Өскемен қ., Бажов көш., 10</v>
          </cell>
          <cell r="M2758" t="str">
            <v>Желтоқсан-Қантар</v>
          </cell>
          <cell r="N2758" t="str">
            <v>Шығыс-Қазақстан облысы, Өскемен қ.</v>
          </cell>
          <cell r="O2758" t="str">
            <v>DDP</v>
          </cell>
          <cell r="P2758" t="str">
            <v>жыл бойына өтінім бойынша</v>
          </cell>
          <cell r="Q2758">
            <v>0</v>
          </cell>
          <cell r="R2758">
            <v>839</v>
          </cell>
          <cell r="S2758" t="str">
            <v>Комплект</v>
          </cell>
        </row>
        <row r="2759">
          <cell r="A2759" t="str">
            <v>1797 Т</v>
          </cell>
          <cell r="B2759" t="str">
            <v>"ШҚ АЭК" АҚ</v>
          </cell>
          <cell r="C2759" t="str">
            <v>29.31.22.550.000.00.0796.000000000021</v>
          </cell>
          <cell r="D2759">
            <v>603101378</v>
          </cell>
          <cell r="E2759" t="str">
            <v>ГЕНЕРАТОР Г250 ГАЗ</v>
          </cell>
          <cell r="F2759" t="str">
            <v>Генератор</v>
          </cell>
          <cell r="G2759" t="str">
            <v>постоянного тока, для грузового автомобиля, номинальное напряжение более 7 В, но не более 14 В, с последовательным возбуждением</v>
          </cell>
          <cell r="H2759" t="str">
            <v>ГЕНЕРАТОР Г250 ГАЗ</v>
          </cell>
          <cell r="I2759" t="str">
            <v>БК</v>
          </cell>
          <cell r="J2759">
            <v>0</v>
          </cell>
          <cell r="K2759">
            <v>631010000</v>
          </cell>
          <cell r="L2759" t="str">
            <v>ҚР, ШҚО, Өскемен қ., Бажов көш., 10</v>
          </cell>
          <cell r="M2759" t="str">
            <v>Желтоқсан-Қантар</v>
          </cell>
          <cell r="N2759" t="str">
            <v>Шығыс-Қазақстан облысы, Өскемен қ.</v>
          </cell>
          <cell r="O2759" t="str">
            <v>DDP</v>
          </cell>
          <cell r="P2759" t="str">
            <v>жыл бойына өтінім бойынша</v>
          </cell>
          <cell r="Q2759">
            <v>0</v>
          </cell>
          <cell r="R2759">
            <v>796</v>
          </cell>
          <cell r="S2759" t="str">
            <v>Дана</v>
          </cell>
        </row>
        <row r="2760">
          <cell r="A2760" t="str">
            <v>1798 Т</v>
          </cell>
          <cell r="B2760" t="str">
            <v>"ШҚ АЭК" АҚ</v>
          </cell>
          <cell r="C2760" t="str">
            <v>29.32.30.630.006.00.0796.000000000001</v>
          </cell>
          <cell r="D2760">
            <v>603101379</v>
          </cell>
          <cell r="E2760" t="str">
            <v>Сөндіргіш ГАЗ</v>
          </cell>
          <cell r="F2760" t="str">
            <v>Глушитель</v>
          </cell>
          <cell r="G2760" t="str">
            <v>для грузового автомобиля, основной</v>
          </cell>
          <cell r="H2760" t="str">
            <v>Сөндіргіш ГАЗ</v>
          </cell>
          <cell r="I2760" t="str">
            <v>БК</v>
          </cell>
          <cell r="J2760">
            <v>0</v>
          </cell>
          <cell r="K2760">
            <v>631010000</v>
          </cell>
          <cell r="L2760" t="str">
            <v>ҚР, ШҚО, Өскемен қ., Бажов көш., 10</v>
          </cell>
          <cell r="M2760" t="str">
            <v>Желтоқсан-Қантар</v>
          </cell>
          <cell r="N2760" t="str">
            <v>Шығыс-Қазақстан облысы, Өскемен қ.</v>
          </cell>
          <cell r="O2760" t="str">
            <v>DDP</v>
          </cell>
          <cell r="P2760" t="str">
            <v>жыл бойына өтінім бойынша</v>
          </cell>
          <cell r="Q2760">
            <v>0</v>
          </cell>
          <cell r="R2760">
            <v>796</v>
          </cell>
          <cell r="S2760" t="str">
            <v>Дана</v>
          </cell>
        </row>
        <row r="2761">
          <cell r="A2761" t="str">
            <v>1799 Т</v>
          </cell>
          <cell r="B2761" t="str">
            <v>"ШҚ АЭК" АҚ</v>
          </cell>
          <cell r="C2761" t="str">
            <v>28.11.42.900.051.00.0796.000000000001</v>
          </cell>
          <cell r="D2761">
            <v>603101380</v>
          </cell>
          <cell r="E2761" t="str">
            <v>Блоктың бастиегі  ГАЗ-53, 66 жиынтығы</v>
          </cell>
          <cell r="F2761" t="str">
            <v>Головка</v>
          </cell>
          <cell r="G2761" t="str">
            <v>для грузового автомобиля, для блока цилиндров карбюраторного двигателя</v>
          </cell>
          <cell r="H2761" t="str">
            <v>Блоктың бастиегі  ГАЗ-53, 66 жиынтығы</v>
          </cell>
          <cell r="I2761" t="str">
            <v>БК</v>
          </cell>
          <cell r="J2761">
            <v>0</v>
          </cell>
          <cell r="K2761">
            <v>631010000</v>
          </cell>
          <cell r="L2761" t="str">
            <v>ҚР, ШҚО, Өскемен қ., Бажов көш., 10</v>
          </cell>
          <cell r="M2761" t="str">
            <v>Желтоқсан-Қантар</v>
          </cell>
          <cell r="N2761" t="str">
            <v>Шығыс-Қазақстан облысы, Өскемен қ.</v>
          </cell>
          <cell r="O2761" t="str">
            <v>DDP</v>
          </cell>
          <cell r="P2761" t="str">
            <v>жыл бойына өтінім бойынша</v>
          </cell>
          <cell r="Q2761">
            <v>0</v>
          </cell>
          <cell r="R2761">
            <v>796</v>
          </cell>
          <cell r="S2761" t="str">
            <v>Дана</v>
          </cell>
        </row>
        <row r="2762">
          <cell r="A2762" t="str">
            <v>1800 Т</v>
          </cell>
          <cell r="B2762" t="str">
            <v>"ШҚ АЭК" АҚ</v>
          </cell>
          <cell r="C2762" t="str">
            <v>29.32.30.990.168.00.0796.000000000000</v>
          </cell>
          <cell r="D2762">
            <v>603101381</v>
          </cell>
          <cell r="E2762" t="str">
            <v xml:space="preserve">Отын деңгейінің датчигі ГАЗ                                                                         </v>
          </cell>
          <cell r="F2762" t="str">
            <v>Датчик уровня топлива</v>
          </cell>
          <cell r="G2762" t="str">
            <v>для грузового автомобиля</v>
          </cell>
          <cell r="H2762" t="str">
            <v xml:space="preserve">Отын деңгейінің датчигі ГАЗ                                                                         </v>
          </cell>
          <cell r="I2762" t="str">
            <v>БК</v>
          </cell>
          <cell r="J2762">
            <v>0</v>
          </cell>
          <cell r="K2762">
            <v>631010000</v>
          </cell>
          <cell r="L2762" t="str">
            <v>ҚР, ШҚО, Өскемен қ., Бажов көш., 10</v>
          </cell>
          <cell r="M2762" t="str">
            <v>Желтоқсан-Қантар</v>
          </cell>
          <cell r="N2762" t="str">
            <v>Шығыс-Қазақстан облысы, Өскемен қ.</v>
          </cell>
          <cell r="O2762" t="str">
            <v>DDP</v>
          </cell>
          <cell r="P2762" t="str">
            <v>жыл бойына өтінім бойынша</v>
          </cell>
          <cell r="Q2762">
            <v>0</v>
          </cell>
          <cell r="R2762">
            <v>796</v>
          </cell>
          <cell r="S2762" t="str">
            <v>Дана</v>
          </cell>
        </row>
        <row r="2763">
          <cell r="A2763" t="str">
            <v>1801 Т</v>
          </cell>
          <cell r="B2763" t="str">
            <v>"ШҚ АЭК" АҚ</v>
          </cell>
          <cell r="C2763" t="str">
            <v>29.32.30.300.042.00.0796.000000000001</v>
          </cell>
          <cell r="D2763">
            <v>603101383</v>
          </cell>
          <cell r="E2763" t="str">
            <v>Картер КПП ГАЗ-53</v>
          </cell>
          <cell r="F2763" t="str">
            <v>Картер</v>
          </cell>
          <cell r="G2763" t="str">
            <v>коробки передач, для грузового автомобиля</v>
          </cell>
          <cell r="H2763" t="str">
            <v>Картер КПП ГАЗ-53</v>
          </cell>
          <cell r="I2763" t="str">
            <v>БК</v>
          </cell>
          <cell r="J2763">
            <v>0</v>
          </cell>
          <cell r="K2763">
            <v>631010000</v>
          </cell>
          <cell r="L2763" t="str">
            <v>ҚР, ШҚО, Өскемен қ., Бажов көш., 10</v>
          </cell>
          <cell r="M2763" t="str">
            <v>Желтоқсан-Қантар</v>
          </cell>
          <cell r="N2763" t="str">
            <v>Шығыс-Қазақстан облысы, Өскемен қ.</v>
          </cell>
          <cell r="O2763" t="str">
            <v>DDP</v>
          </cell>
          <cell r="P2763" t="str">
            <v>жыл бойына өтінім бойынша</v>
          </cell>
          <cell r="Q2763">
            <v>0</v>
          </cell>
          <cell r="R2763">
            <v>796</v>
          </cell>
          <cell r="S2763" t="str">
            <v>Дана</v>
          </cell>
        </row>
        <row r="2764">
          <cell r="A2764" t="str">
            <v>1802 Т</v>
          </cell>
          <cell r="B2764" t="str">
            <v>"ШҚ АЭК" АҚ</v>
          </cell>
          <cell r="C2764" t="str">
            <v>29.32.30.990.059.00.0796.000000000000</v>
          </cell>
          <cell r="D2764">
            <v>603101384</v>
          </cell>
          <cell r="E2764" t="str">
            <v>Жылыту радиаторы ГАЗ-53, Г-66, 3307</v>
          </cell>
          <cell r="F2764" t="str">
            <v>Радиатор</v>
          </cell>
          <cell r="G2764" t="str">
            <v>отопителя, для грузового автомобиля</v>
          </cell>
          <cell r="H2764" t="str">
            <v>Жылыту радиаторы ГАЗ-53, Г-66, 3307</v>
          </cell>
          <cell r="I2764" t="str">
            <v>БК</v>
          </cell>
          <cell r="J2764">
            <v>0</v>
          </cell>
          <cell r="K2764">
            <v>631010000</v>
          </cell>
          <cell r="L2764" t="str">
            <v>ҚР, ШҚО, Өскемен қ., Бажов көш., 10</v>
          </cell>
          <cell r="M2764" t="str">
            <v>Желтоқсан-Қантар</v>
          </cell>
          <cell r="N2764" t="str">
            <v>Шығыс-Қазақстан облысы, Өскемен қ.</v>
          </cell>
          <cell r="O2764" t="str">
            <v>DDP</v>
          </cell>
          <cell r="P2764" t="str">
            <v>жыл бойына өтінім бойынша</v>
          </cell>
          <cell r="Q2764">
            <v>0</v>
          </cell>
          <cell r="R2764">
            <v>796</v>
          </cell>
          <cell r="S2764" t="str">
            <v>Дана</v>
          </cell>
        </row>
        <row r="2765">
          <cell r="A2765" t="str">
            <v>1803 Т</v>
          </cell>
          <cell r="B2765" t="str">
            <v>"ШҚ АЭК" АҚ</v>
          </cell>
          <cell r="C2765" t="str">
            <v>28.11.41.700.016.01.0796.000000000000</v>
          </cell>
          <cell r="D2765">
            <v>603101385</v>
          </cell>
          <cell r="E2765" t="str">
            <v>Шығару клапаны ГАЗ</v>
          </cell>
          <cell r="F2765" t="str">
            <v>Клапан</v>
          </cell>
          <cell r="G2765" t="str">
            <v>впускной, для карбюраторного двигателя</v>
          </cell>
          <cell r="H2765" t="str">
            <v>Шығару клапаны ГАЗ</v>
          </cell>
          <cell r="I2765" t="str">
            <v>БК</v>
          </cell>
          <cell r="J2765">
            <v>0</v>
          </cell>
          <cell r="K2765">
            <v>631010000</v>
          </cell>
          <cell r="L2765" t="str">
            <v>ҚР, ШҚО, Өскемен қ., Бажов көш., 10</v>
          </cell>
          <cell r="M2765" t="str">
            <v>Желтоқсан-Қантар</v>
          </cell>
          <cell r="N2765" t="str">
            <v>Шығыс-Қазақстан облысы, Өскемен қ.</v>
          </cell>
          <cell r="O2765" t="str">
            <v>DDP</v>
          </cell>
          <cell r="P2765" t="str">
            <v>жыл бойына өтінім бойынша</v>
          </cell>
          <cell r="Q2765">
            <v>0</v>
          </cell>
          <cell r="R2765">
            <v>796</v>
          </cell>
          <cell r="S2765" t="str">
            <v>Дана</v>
          </cell>
        </row>
        <row r="2766">
          <cell r="A2766" t="str">
            <v>1804 Т</v>
          </cell>
          <cell r="B2766" t="str">
            <v>"ШҚ АЭК" АҚ</v>
          </cell>
          <cell r="C2766" t="str">
            <v>28.11.41.700.016.02.0796.000000000000</v>
          </cell>
          <cell r="D2766">
            <v>603101386</v>
          </cell>
          <cell r="E2766" t="str">
            <v>Шығару клапаны ГАЗ</v>
          </cell>
          <cell r="F2766" t="str">
            <v>Клапан</v>
          </cell>
          <cell r="G2766" t="str">
            <v>выпускной, для карбюраторного двигателя</v>
          </cell>
          <cell r="H2766" t="str">
            <v>Шығару клапаны ГАЗ</v>
          </cell>
          <cell r="I2766" t="str">
            <v>БК</v>
          </cell>
          <cell r="J2766">
            <v>0</v>
          </cell>
          <cell r="K2766">
            <v>631010000</v>
          </cell>
          <cell r="L2766" t="str">
            <v>ҚР, ШҚО, Өскемен қ., Бажов көш., 10</v>
          </cell>
          <cell r="M2766" t="str">
            <v>Желтоқсан-Қантар</v>
          </cell>
          <cell r="N2766" t="str">
            <v>Шығыс-Қазақстан облысы, Өскемен қ.</v>
          </cell>
          <cell r="O2766" t="str">
            <v>DDP</v>
          </cell>
          <cell r="P2766" t="str">
            <v>жыл бойына өтінім бойынша</v>
          </cell>
          <cell r="Q2766">
            <v>0</v>
          </cell>
          <cell r="R2766">
            <v>796</v>
          </cell>
          <cell r="S2766" t="str">
            <v>Дана</v>
          </cell>
        </row>
        <row r="2767">
          <cell r="A2767" t="str">
            <v>1805 Т</v>
          </cell>
          <cell r="B2767" t="str">
            <v>"ШҚ АЭК" АҚ</v>
          </cell>
          <cell r="C2767" t="str">
            <v>29.32.30.990.030.02.0796.000000000000</v>
          </cell>
          <cell r="D2767">
            <v>603101392</v>
          </cell>
          <cell r="E2767" t="str">
            <v xml:space="preserve">Кернеуді реттеуіш реле РР 362                                                                       </v>
          </cell>
          <cell r="F2767" t="str">
            <v>Реле</v>
          </cell>
          <cell r="G2767" t="str">
            <v>для грузового автомобиля, регулятор</v>
          </cell>
          <cell r="H2767" t="str">
            <v xml:space="preserve">Кернеуді реттеуіш реле РР 362                                                                       </v>
          </cell>
          <cell r="I2767" t="str">
            <v>БК</v>
          </cell>
          <cell r="J2767">
            <v>0</v>
          </cell>
          <cell r="K2767">
            <v>631010000</v>
          </cell>
          <cell r="L2767" t="str">
            <v>ҚР, ШҚО, Өскемен қ., Бажов көш., 10</v>
          </cell>
          <cell r="M2767" t="str">
            <v>Желтоқсан-Қантар</v>
          </cell>
          <cell r="N2767" t="str">
            <v>Шығыс-Қазақстан облысы, Өскемен қ.</v>
          </cell>
          <cell r="O2767" t="str">
            <v>DDP</v>
          </cell>
          <cell r="P2767" t="str">
            <v>жыл бойына өтінім бойынша</v>
          </cell>
          <cell r="Q2767">
            <v>0</v>
          </cell>
          <cell r="R2767">
            <v>796</v>
          </cell>
          <cell r="S2767" t="str">
            <v>Дана</v>
          </cell>
        </row>
        <row r="2768">
          <cell r="A2768" t="str">
            <v>1806 Т</v>
          </cell>
          <cell r="B2768" t="str">
            <v>"ШҚ АЭК" АҚ</v>
          </cell>
          <cell r="C2768" t="str">
            <v>29.32.30.250.033.00.0796.000000000001</v>
          </cell>
          <cell r="D2768">
            <v>603101393</v>
          </cell>
          <cell r="E2768" t="str">
            <v>Тежеуіш қалыбы ГАЗ</v>
          </cell>
          <cell r="F2768" t="str">
            <v>Колодка</v>
          </cell>
          <cell r="G2768" t="str">
            <v>тормозная, для грузового автомобиля, передняя</v>
          </cell>
          <cell r="H2768" t="str">
            <v>Тежеуіш қалыбы ГАЗ</v>
          </cell>
          <cell r="I2768" t="str">
            <v>БК</v>
          </cell>
          <cell r="J2768">
            <v>0</v>
          </cell>
          <cell r="K2768">
            <v>631010000</v>
          </cell>
          <cell r="L2768" t="str">
            <v>ҚР, ШҚО, Өскемен қ., Бажов көш., 10</v>
          </cell>
          <cell r="M2768" t="str">
            <v>Желтоқсан-Қантар</v>
          </cell>
          <cell r="N2768" t="str">
            <v>Шығыс-Қазақстан облысы, Өскемен қ.</v>
          </cell>
          <cell r="O2768" t="str">
            <v>DDP</v>
          </cell>
          <cell r="P2768" t="str">
            <v>жыл бойына өтінім бойынша</v>
          </cell>
          <cell r="Q2768">
            <v>0</v>
          </cell>
          <cell r="R2768">
            <v>796</v>
          </cell>
          <cell r="S2768" t="str">
            <v>Дана</v>
          </cell>
        </row>
        <row r="2769">
          <cell r="A2769" t="str">
            <v>1807 Т</v>
          </cell>
          <cell r="B2769" t="str">
            <v>"ШҚ АЭК" АҚ</v>
          </cell>
          <cell r="C2769" t="str">
            <v>28.11.41.500.006.00.0839.000000000000</v>
          </cell>
          <cell r="D2769">
            <v>603101397</v>
          </cell>
          <cell r="E2769" t="str">
            <v>ПОРШЕНЬ САҚИНАЛАРЫ Ф 92 92,5 93 93,5 ГАЗ ЗМЗ</v>
          </cell>
          <cell r="F2769" t="str">
            <v>Кольцо поршневое</v>
          </cell>
          <cell r="G2769" t="str">
            <v>для двигателя внутреннего сгорания</v>
          </cell>
          <cell r="H2769" t="str">
            <v>ПОРШЕНЬ САҚИНАЛАРЫ Ф 92 92,5 93 93,5 ГАЗ ЗМЗ</v>
          </cell>
          <cell r="I2769" t="str">
            <v>БК</v>
          </cell>
          <cell r="J2769">
            <v>0</v>
          </cell>
          <cell r="K2769">
            <v>631010000</v>
          </cell>
          <cell r="L2769" t="str">
            <v>ҚР, ШҚО, Өскемен қ., Бажов көш., 10</v>
          </cell>
          <cell r="M2769" t="str">
            <v>Желтоқсан-Қантар</v>
          </cell>
          <cell r="N2769" t="str">
            <v>Шығыс-Қазақстан облысы, Өскемен қ.</v>
          </cell>
          <cell r="O2769" t="str">
            <v>DDP</v>
          </cell>
          <cell r="P2769" t="str">
            <v>жыл бойына өтінім бойынша</v>
          </cell>
          <cell r="Q2769">
            <v>0</v>
          </cell>
          <cell r="R2769">
            <v>839</v>
          </cell>
          <cell r="S2769" t="str">
            <v>Комплект</v>
          </cell>
        </row>
        <row r="2770">
          <cell r="A2770" t="str">
            <v>1808 Т</v>
          </cell>
          <cell r="B2770" t="str">
            <v>"ШҚ АЭК" АҚ</v>
          </cell>
          <cell r="C2770" t="str">
            <v>29.32.30.990.022.00.0839.000000000040</v>
          </cell>
          <cell r="D2770">
            <v>603101399</v>
          </cell>
          <cell r="E2770" t="str">
            <v>Толық вакуумды күшейткіш жөндеу жиынтығы ГАЗ</v>
          </cell>
          <cell r="F2770" t="str">
            <v>Комплект ремонтный</v>
          </cell>
          <cell r="G2770" t="str">
            <v>вакуумного усилителя тормозов, для грузового автомобиля</v>
          </cell>
          <cell r="H2770" t="str">
            <v>Толық вакуумды күшейткіш жөндеу жиынтығы ГАЗ</v>
          </cell>
          <cell r="I2770" t="str">
            <v>БК</v>
          </cell>
          <cell r="J2770">
            <v>0</v>
          </cell>
          <cell r="K2770">
            <v>631010000</v>
          </cell>
          <cell r="L2770" t="str">
            <v>ҚР, ШҚО, Өскемен қ., Бажов көш., 10</v>
          </cell>
          <cell r="M2770" t="str">
            <v>Желтоқсан-Қантар</v>
          </cell>
          <cell r="N2770" t="str">
            <v>Шығыс-Қазақстан облысы, Өскемен қ.</v>
          </cell>
          <cell r="O2770" t="str">
            <v>DDP</v>
          </cell>
          <cell r="P2770" t="str">
            <v>жыл бойына өтінім бойынша</v>
          </cell>
          <cell r="Q2770">
            <v>0</v>
          </cell>
          <cell r="R2770">
            <v>839</v>
          </cell>
          <cell r="S2770" t="str">
            <v>Комплект</v>
          </cell>
        </row>
        <row r="2771">
          <cell r="A2771" t="str">
            <v>1809 Т</v>
          </cell>
          <cell r="B2771" t="str">
            <v>"ШҚ АЭК" АҚ</v>
          </cell>
          <cell r="C2771" t="str">
            <v>28.11.41.900.018.00.0796.000000000000</v>
          </cell>
          <cell r="D2771">
            <v>603101400</v>
          </cell>
          <cell r="E2771" t="str">
            <v>Біліктің ығысу сақинасы ГАЗ, УАЗ</v>
          </cell>
          <cell r="F2771" t="str">
            <v>Кольцо осевого смещения</v>
          </cell>
          <cell r="G2771" t="str">
            <v>для грузового автомобиля</v>
          </cell>
          <cell r="H2771" t="str">
            <v>Біліктің ығысу сақинасы ГАЗ, УАЗ</v>
          </cell>
          <cell r="I2771" t="str">
            <v>БК</v>
          </cell>
          <cell r="J2771">
            <v>0</v>
          </cell>
          <cell r="K2771">
            <v>631010000</v>
          </cell>
          <cell r="L2771" t="str">
            <v>ҚР, ШҚО, Өскемен қ., Бажов көш., 10</v>
          </cell>
          <cell r="M2771" t="str">
            <v>Желтоқсан-Қантар</v>
          </cell>
          <cell r="N2771" t="str">
            <v>Шығыс-Қазақстан облысы, Өскемен қ.</v>
          </cell>
          <cell r="O2771" t="str">
            <v>DDP</v>
          </cell>
          <cell r="P2771" t="str">
            <v>жыл бойына өтінім бойынша</v>
          </cell>
          <cell r="Q2771">
            <v>0</v>
          </cell>
          <cell r="R2771">
            <v>839</v>
          </cell>
          <cell r="S2771" t="str">
            <v>Комплект</v>
          </cell>
        </row>
        <row r="2772">
          <cell r="A2772" t="str">
            <v>1810 Т</v>
          </cell>
          <cell r="B2772" t="str">
            <v>"ШҚ АЭК" АҚ</v>
          </cell>
          <cell r="C2772" t="str">
            <v>29.32.30.990.058.05.0839.000000000000</v>
          </cell>
          <cell r="D2772">
            <v>603101402</v>
          </cell>
          <cell r="E2772" t="str">
            <v xml:space="preserve">Тарату коробкасының төселім жинақталымы ГАЗ-66                                                      </v>
          </cell>
          <cell r="F2772" t="str">
            <v>Прокладка</v>
          </cell>
          <cell r="G2772" t="str">
            <v>для двигателя внутреннего сгорания, для грузового автомобиля</v>
          </cell>
          <cell r="H2772" t="str">
            <v xml:space="preserve">Тарату коробкасының төселім жинақталымы ГАЗ-66                                                      </v>
          </cell>
          <cell r="I2772" t="str">
            <v>БК</v>
          </cell>
          <cell r="J2772">
            <v>0</v>
          </cell>
          <cell r="K2772">
            <v>631010000</v>
          </cell>
          <cell r="L2772" t="str">
            <v>ҚР, ШҚО, Өскемен қ., Бажов көш., 10</v>
          </cell>
          <cell r="M2772" t="str">
            <v>Желтоқсан-Қантар</v>
          </cell>
          <cell r="N2772" t="str">
            <v>Шығыс-Қазақстан облысы, Өскемен қ.</v>
          </cell>
          <cell r="O2772" t="str">
            <v>DDP</v>
          </cell>
          <cell r="P2772" t="str">
            <v>жыл бойына өтінім бойынша</v>
          </cell>
          <cell r="Q2772">
            <v>0</v>
          </cell>
          <cell r="R2772">
            <v>839</v>
          </cell>
          <cell r="S2772" t="str">
            <v>Комплект</v>
          </cell>
        </row>
        <row r="2773">
          <cell r="A2773" t="str">
            <v>1811 Т</v>
          </cell>
          <cell r="B2773" t="str">
            <v>"ШҚ АЭК" АҚ</v>
          </cell>
          <cell r="C2773" t="str">
            <v>29.31.30.300.004.00.0796.000000000001</v>
          </cell>
          <cell r="D2773">
            <v>603101404</v>
          </cell>
          <cell r="E2773" t="str">
            <v>Түйіспелер ГАЗ</v>
          </cell>
          <cell r="F2773" t="str">
            <v>Группа контактная</v>
          </cell>
          <cell r="G2773" t="str">
            <v>для грузового автомобиля, замка зажигания</v>
          </cell>
          <cell r="H2773" t="str">
            <v>Түйіспелер ГАЗ</v>
          </cell>
          <cell r="I2773" t="str">
            <v>БК</v>
          </cell>
          <cell r="J2773">
            <v>0</v>
          </cell>
          <cell r="K2773">
            <v>631010000</v>
          </cell>
          <cell r="L2773" t="str">
            <v>ҚР, ШҚО, Өскемен қ., Бажов көш., 10</v>
          </cell>
          <cell r="M2773" t="str">
            <v>Желтоқсан-Қантар</v>
          </cell>
          <cell r="N2773" t="str">
            <v>Шығыс-Қазақстан облысы, Өскемен қ.</v>
          </cell>
          <cell r="O2773" t="str">
            <v>DDP</v>
          </cell>
          <cell r="P2773" t="str">
            <v>жыл бойына өтінім бойынша</v>
          </cell>
          <cell r="Q2773">
            <v>0</v>
          </cell>
          <cell r="R2773">
            <v>839</v>
          </cell>
          <cell r="S2773" t="str">
            <v>Комплект</v>
          </cell>
        </row>
        <row r="2774">
          <cell r="A2774" t="str">
            <v>1812 Т</v>
          </cell>
          <cell r="B2774" t="str">
            <v>"ШҚ АЭК" АҚ</v>
          </cell>
          <cell r="C2774" t="str">
            <v>29.32.30.990.022.00.0839.000000000037</v>
          </cell>
          <cell r="D2774">
            <v>603101405</v>
          </cell>
          <cell r="E2774" t="str">
            <v>Карбюратор белдігі жиынтығы К-135 РК135Ч ГАЗ</v>
          </cell>
          <cell r="F2774" t="str">
            <v>Комплект ремонтный</v>
          </cell>
          <cell r="G2774" t="str">
            <v>карбюратора, для грузового автомобиля</v>
          </cell>
          <cell r="H2774" t="str">
            <v>Карбюратор белдігі жиынтығы К-135 РК135Ч ГАЗ</v>
          </cell>
          <cell r="I2774" t="str">
            <v>БК</v>
          </cell>
          <cell r="J2774">
            <v>0</v>
          </cell>
          <cell r="K2774">
            <v>631010000</v>
          </cell>
          <cell r="L2774" t="str">
            <v>ҚР, ШҚО, Өскемен қ., Бажов көш., 10</v>
          </cell>
          <cell r="M2774" t="str">
            <v>Желтоқсан-Қантар</v>
          </cell>
          <cell r="N2774" t="str">
            <v>Шығыс-Қазақстан облысы, Өскемен қ.</v>
          </cell>
          <cell r="O2774" t="str">
            <v>DDP</v>
          </cell>
          <cell r="P2774" t="str">
            <v>жыл бойына өтінім бойынша</v>
          </cell>
          <cell r="Q2774">
            <v>0</v>
          </cell>
          <cell r="R2774">
            <v>839</v>
          </cell>
          <cell r="S2774" t="str">
            <v>Комплект</v>
          </cell>
        </row>
        <row r="2775">
          <cell r="A2775" t="str">
            <v>1813 Т</v>
          </cell>
          <cell r="B2775" t="str">
            <v>"ШҚ АЭК" АҚ</v>
          </cell>
          <cell r="C2775" t="str">
            <v>29.32.30.990.015.00.0796.000000000004</v>
          </cell>
          <cell r="D2775">
            <v>603101406</v>
          </cell>
          <cell r="E2775" t="str">
            <v xml:space="preserve">Радиатор краны ГАЗ                                                                                  </v>
          </cell>
          <cell r="F2775" t="str">
            <v>Кран</v>
          </cell>
          <cell r="G2775" t="str">
            <v>масляного радиатора, для грузового автомобиля</v>
          </cell>
          <cell r="H2775" t="str">
            <v xml:space="preserve">Радиатор краны ГАЗ                                                                                  </v>
          </cell>
          <cell r="I2775" t="str">
            <v>БК</v>
          </cell>
          <cell r="J2775">
            <v>0</v>
          </cell>
          <cell r="K2775">
            <v>631010000</v>
          </cell>
          <cell r="L2775" t="str">
            <v>ҚР, ШҚО, Өскемен қ., Бажов көш., 10</v>
          </cell>
          <cell r="M2775" t="str">
            <v>Желтоқсан-Қантар</v>
          </cell>
          <cell r="N2775" t="str">
            <v>Шығыс-Қазақстан облысы, Өскемен қ.</v>
          </cell>
          <cell r="O2775" t="str">
            <v>DDP</v>
          </cell>
          <cell r="P2775" t="str">
            <v>жыл бойына өтінім бойынша</v>
          </cell>
          <cell r="Q2775">
            <v>0</v>
          </cell>
          <cell r="R2775">
            <v>796</v>
          </cell>
          <cell r="S2775" t="str">
            <v>Дана</v>
          </cell>
        </row>
        <row r="2776">
          <cell r="A2776" t="str">
            <v>1814 Т</v>
          </cell>
          <cell r="B2776" t="str">
            <v>"ШҚ АЭК" АҚ</v>
          </cell>
          <cell r="C2776" t="str">
            <v>28.13.31.000.108.00.0796.000000000000</v>
          </cell>
          <cell r="D2776">
            <v>603101407</v>
          </cell>
          <cell r="E2776" t="str">
            <v>Су сорғысының қанатшасы ГАЗ</v>
          </cell>
          <cell r="F2776" t="str">
            <v>Крыльчатка</v>
          </cell>
          <cell r="G2776" t="str">
            <v>к насосу</v>
          </cell>
          <cell r="H2776" t="str">
            <v>Су сорғысының қанатшасы ГАЗ</v>
          </cell>
          <cell r="I2776" t="str">
            <v>БК</v>
          </cell>
          <cell r="J2776">
            <v>0</v>
          </cell>
          <cell r="K2776">
            <v>631010000</v>
          </cell>
          <cell r="L2776" t="str">
            <v>ҚР, ШҚО, Өскемен қ., Бажов көш., 10</v>
          </cell>
          <cell r="M2776" t="str">
            <v>Желтоқсан-Қантар</v>
          </cell>
          <cell r="N2776" t="str">
            <v>Шығыс-Қазақстан облысы, Өскемен қ.</v>
          </cell>
          <cell r="O2776" t="str">
            <v>DDP</v>
          </cell>
          <cell r="P2776" t="str">
            <v>жыл бойына өтінім бойынша</v>
          </cell>
          <cell r="Q2776">
            <v>0</v>
          </cell>
          <cell r="R2776">
            <v>796</v>
          </cell>
          <cell r="S2776" t="str">
            <v>Дана</v>
          </cell>
        </row>
        <row r="2777">
          <cell r="A2777" t="str">
            <v>1815 Т</v>
          </cell>
          <cell r="B2777" t="str">
            <v>"ШҚ АЭК" АҚ</v>
          </cell>
          <cell r="C2777" t="str">
            <v>29.31.30.300.008.00.0796.000000000001</v>
          </cell>
          <cell r="D2777">
            <v>603101408</v>
          </cell>
          <cell r="E2777" t="str">
            <v>оталдыруды үлестiрушi қақпағы ГАЗ, ЗИЛ</v>
          </cell>
          <cell r="F2777" t="str">
            <v>Крышка</v>
          </cell>
          <cell r="G2777" t="str">
            <v>распределителя зажигания, для грузового автомобиля</v>
          </cell>
          <cell r="H2777" t="str">
            <v>оталдыруды үлестiрушi қақпағы ГАЗ, ЗИЛ</v>
          </cell>
          <cell r="I2777" t="str">
            <v>БК</v>
          </cell>
          <cell r="J2777">
            <v>0</v>
          </cell>
          <cell r="K2777">
            <v>631010000</v>
          </cell>
          <cell r="L2777" t="str">
            <v>ҚР, ШҚО, Өскемен қ., Бажов көш., 10</v>
          </cell>
          <cell r="M2777" t="str">
            <v>Желтоқсан-Қантар</v>
          </cell>
          <cell r="N2777" t="str">
            <v>Шығыс-Қазақстан облысы, Өскемен қ.</v>
          </cell>
          <cell r="O2777" t="str">
            <v>DDP</v>
          </cell>
          <cell r="P2777" t="str">
            <v>жыл бойына өтінім бойынша</v>
          </cell>
          <cell r="Q2777">
            <v>0</v>
          </cell>
          <cell r="R2777">
            <v>796</v>
          </cell>
          <cell r="S2777" t="str">
            <v>Дана</v>
          </cell>
        </row>
        <row r="2778">
          <cell r="A2778" t="str">
            <v>1816 Т</v>
          </cell>
          <cell r="B2778" t="str">
            <v>"ШҚ АЭК" АҚ</v>
          </cell>
          <cell r="C2778" t="str">
            <v>29.32.30.990.058.05.0839.000000000000</v>
          </cell>
          <cell r="D2778">
            <v>603101409</v>
          </cell>
          <cell r="E2778" t="str">
            <v>ДВИГАТЕЛЬ ПРОКЛАДКАСЫ ЖИЫНТЫҒЫ ГАЗ</v>
          </cell>
          <cell r="F2778" t="str">
            <v>Прокладка</v>
          </cell>
          <cell r="G2778" t="str">
            <v>для двигателя внутреннего сгорания, для грузового автомобиля</v>
          </cell>
          <cell r="H2778" t="str">
            <v>ДВИГАТЕЛЬ ПРОКЛАДКАСЫ ЖИЫНТЫҒЫ ГАЗ</v>
          </cell>
          <cell r="I2778" t="str">
            <v>БК</v>
          </cell>
          <cell r="J2778">
            <v>0</v>
          </cell>
          <cell r="K2778">
            <v>631010000</v>
          </cell>
          <cell r="L2778" t="str">
            <v>ҚР, ШҚО, Өскемен қ., Бажов көш., 10</v>
          </cell>
          <cell r="M2778" t="str">
            <v>Желтоқсан-Қантар</v>
          </cell>
          <cell r="N2778" t="str">
            <v>Шығыс-Қазақстан облысы, Өскемен қ.</v>
          </cell>
          <cell r="O2778" t="str">
            <v>DDP</v>
          </cell>
          <cell r="P2778" t="str">
            <v>жыл бойына өтінім бойынша</v>
          </cell>
          <cell r="Q2778">
            <v>0</v>
          </cell>
          <cell r="R2778">
            <v>839</v>
          </cell>
          <cell r="S2778" t="str">
            <v>Комплект</v>
          </cell>
        </row>
        <row r="2779">
          <cell r="A2779" t="str">
            <v>1817 Т</v>
          </cell>
          <cell r="B2779" t="str">
            <v>"ШҚ АЭК" АҚ</v>
          </cell>
          <cell r="C2779" t="str">
            <v>29.32.30.300.023.00.0796.000000000004</v>
          </cell>
          <cell r="D2779">
            <v>603101411</v>
          </cell>
          <cell r="E2779" t="str">
            <v>КРЕСТОВИНА ГАЗ</v>
          </cell>
          <cell r="F2779" t="str">
            <v>Крестовина</v>
          </cell>
          <cell r="G2779" t="str">
            <v>карданного вала, для грузового автомобиля, с подшипниками и манжетами</v>
          </cell>
          <cell r="H2779" t="str">
            <v>КРЕСТОВИНА ГАЗ</v>
          </cell>
          <cell r="I2779" t="str">
            <v>БК</v>
          </cell>
          <cell r="J2779">
            <v>0</v>
          </cell>
          <cell r="K2779">
            <v>631010000</v>
          </cell>
          <cell r="L2779" t="str">
            <v>ҚР, ШҚО, Өскемен қ., Бажов көш., 10</v>
          </cell>
          <cell r="M2779" t="str">
            <v>Желтоқсан-Қантар</v>
          </cell>
          <cell r="N2779" t="str">
            <v>Шығыс-Қазақстан облысы, Өскемен қ.</v>
          </cell>
          <cell r="O2779" t="str">
            <v>DDP</v>
          </cell>
          <cell r="P2779" t="str">
            <v>жыл бойына өтінім бойынша</v>
          </cell>
          <cell r="Q2779">
            <v>0</v>
          </cell>
          <cell r="R2779">
            <v>796</v>
          </cell>
          <cell r="S2779" t="str">
            <v>Дана</v>
          </cell>
        </row>
        <row r="2780">
          <cell r="A2780" t="str">
            <v>1818 Т</v>
          </cell>
          <cell r="B2780" t="str">
            <v>"ШҚ АЭК" АҚ</v>
          </cell>
          <cell r="C2780" t="str">
            <v>29.32.30.990.085.00.0796.000000000010</v>
          </cell>
          <cell r="D2780">
            <v>603101413</v>
          </cell>
          <cell r="E2780" t="str">
            <v xml:space="preserve">Спидометр жетегі ГАЗ                                                                                </v>
          </cell>
          <cell r="F2780" t="str">
            <v>Привод</v>
          </cell>
          <cell r="G2780" t="str">
            <v>спидометра, для грузового автомобиля</v>
          </cell>
          <cell r="H2780" t="str">
            <v xml:space="preserve">Спидометр жетегі ГАЗ                                                                                </v>
          </cell>
          <cell r="I2780" t="str">
            <v>БК</v>
          </cell>
          <cell r="J2780">
            <v>0</v>
          </cell>
          <cell r="K2780">
            <v>631010000</v>
          </cell>
          <cell r="L2780" t="str">
            <v>ҚР, ШҚО, Өскемен қ., Бажов көш., 10</v>
          </cell>
          <cell r="M2780" t="str">
            <v>Желтоқсан-Қантар</v>
          </cell>
          <cell r="N2780" t="str">
            <v>Шығыс-Қазақстан облысы, Өскемен қ.</v>
          </cell>
          <cell r="O2780" t="str">
            <v>DDP</v>
          </cell>
          <cell r="P2780" t="str">
            <v>жыл бойына өтінім бойынша</v>
          </cell>
          <cell r="Q2780">
            <v>0</v>
          </cell>
          <cell r="R2780">
            <v>796</v>
          </cell>
          <cell r="S2780" t="str">
            <v>Дана</v>
          </cell>
        </row>
        <row r="2781">
          <cell r="A2781" t="str">
            <v>1819 Т</v>
          </cell>
          <cell r="B2781" t="str">
            <v>"ШҚ АЭК" АҚ</v>
          </cell>
          <cell r="C2781" t="str">
            <v>29.31.10.300.001.00.0839.000000000001</v>
          </cell>
          <cell r="D2781">
            <v>603101414</v>
          </cell>
          <cell r="E2781" t="str">
            <v>Жоғары вольтты сым ГАЗ ЗИЛ</v>
          </cell>
          <cell r="F2781" t="str">
            <v>Провод</v>
          </cell>
          <cell r="G2781" t="str">
            <v>высокого напряжения, для грузовых автомобилей</v>
          </cell>
          <cell r="H2781" t="str">
            <v>Жоғары вольтты сым ГАЗ ЗИЛ</v>
          </cell>
          <cell r="I2781" t="str">
            <v>БК</v>
          </cell>
          <cell r="J2781">
            <v>0</v>
          </cell>
          <cell r="K2781">
            <v>631010000</v>
          </cell>
          <cell r="L2781" t="str">
            <v>ҚР, ШҚО, Өскемен қ., Бажов көш., 10</v>
          </cell>
          <cell r="M2781" t="str">
            <v>Желтоқсан-Қантар</v>
          </cell>
          <cell r="N2781" t="str">
            <v>Шығыс-Қазақстан облысы, Өскемен қ.</v>
          </cell>
          <cell r="O2781" t="str">
            <v>DDP</v>
          </cell>
          <cell r="P2781" t="str">
            <v>жыл бойына өтінім бойынша</v>
          </cell>
          <cell r="Q2781">
            <v>0</v>
          </cell>
          <cell r="R2781">
            <v>839</v>
          </cell>
          <cell r="S2781" t="str">
            <v>Комплект</v>
          </cell>
        </row>
        <row r="2782">
          <cell r="A2782" t="str">
            <v>1820 Т</v>
          </cell>
          <cell r="B2782" t="str">
            <v>"ШҚ АЭК" АҚ</v>
          </cell>
          <cell r="C2782" t="str">
            <v>29.31.10.300.002.00.0796.000000000000</v>
          </cell>
          <cell r="D2782">
            <v>603101415</v>
          </cell>
          <cell r="E2782" t="str">
            <v xml:space="preserve">Масса сымы ГАЗ                                                                                      </v>
          </cell>
          <cell r="F2782" t="str">
            <v>Комплект проводов</v>
          </cell>
          <cell r="G2782" t="str">
            <v>для грузового автомобиля</v>
          </cell>
          <cell r="H2782" t="str">
            <v xml:space="preserve">Масса сымы ГАЗ                                                                                      </v>
          </cell>
          <cell r="I2782" t="str">
            <v>БК</v>
          </cell>
          <cell r="J2782">
            <v>0</v>
          </cell>
          <cell r="K2782">
            <v>631010000</v>
          </cell>
          <cell r="L2782" t="str">
            <v>ҚР, ШҚО, Өскемен қ., Бажов көш., 10</v>
          </cell>
          <cell r="M2782" t="str">
            <v>Желтоқсан-Қантар</v>
          </cell>
          <cell r="N2782" t="str">
            <v>Шығыс-Қазақстан облысы, Өскемен қ.</v>
          </cell>
          <cell r="O2782" t="str">
            <v>DDP</v>
          </cell>
          <cell r="P2782" t="str">
            <v>жыл бойына өтінім бойынша</v>
          </cell>
          <cell r="Q2782">
            <v>0</v>
          </cell>
          <cell r="R2782">
            <v>796</v>
          </cell>
          <cell r="S2782" t="str">
            <v>Дана</v>
          </cell>
        </row>
        <row r="2783">
          <cell r="A2783" t="str">
            <v>1821 Т</v>
          </cell>
          <cell r="B2783" t="str">
            <v>"ШҚ АЭК" АҚ</v>
          </cell>
          <cell r="C2783" t="str">
            <v>29.32.30.900.018.00.0796.000000000002</v>
          </cell>
          <cell r="D2783">
            <v>603101416</v>
          </cell>
          <cell r="E2783" t="str">
            <v xml:space="preserve">ГАЗ сөндіргішінің аралық қабаты                                                                     </v>
          </cell>
          <cell r="F2783" t="str">
            <v>Прокладка</v>
          </cell>
          <cell r="G2783" t="str">
            <v>для грузовых автомобилей, для глушителя</v>
          </cell>
          <cell r="H2783" t="str">
            <v xml:space="preserve">ГАЗ сөндіргішінің аралық қабаты                                                                     </v>
          </cell>
          <cell r="I2783" t="str">
            <v>БК</v>
          </cell>
          <cell r="J2783">
            <v>0</v>
          </cell>
          <cell r="K2783">
            <v>631010000</v>
          </cell>
          <cell r="L2783" t="str">
            <v>ҚР, ШҚО, Өскемен қ., Бажов көш., 10</v>
          </cell>
          <cell r="M2783" t="str">
            <v>Желтоқсан-Қантар</v>
          </cell>
          <cell r="N2783" t="str">
            <v>Шығыс-Қазақстан облысы, Өскемен қ.</v>
          </cell>
          <cell r="O2783" t="str">
            <v>DDP</v>
          </cell>
          <cell r="P2783" t="str">
            <v>жыл бойына өтінім бойынша</v>
          </cell>
          <cell r="Q2783">
            <v>0</v>
          </cell>
          <cell r="R2783">
            <v>796</v>
          </cell>
          <cell r="S2783" t="str">
            <v>Дана</v>
          </cell>
        </row>
        <row r="2784">
          <cell r="A2784" t="str">
            <v>1822 Т</v>
          </cell>
          <cell r="B2784" t="str">
            <v>"ШҚ АЭК" АҚ</v>
          </cell>
          <cell r="C2784" t="str">
            <v>29.32.30.990.058.05.0839.000000000000</v>
          </cell>
          <cell r="D2784">
            <v>603101417</v>
          </cell>
          <cell r="E2784" t="str">
            <v>ДВИГАТЕЛІНІҢ ПРОКЛАДКАСЫ ГАЗ КІШКІ</v>
          </cell>
          <cell r="F2784" t="str">
            <v>Прокладка</v>
          </cell>
          <cell r="G2784" t="str">
            <v>для двигателя внутреннего сгорания, для грузового автомобиля</v>
          </cell>
          <cell r="H2784" t="str">
            <v>ДВИГАТЕЛІНІҢ ПРОКЛАДКАСЫ ГАЗ КІШКІ</v>
          </cell>
          <cell r="I2784" t="str">
            <v>БК</v>
          </cell>
          <cell r="J2784">
            <v>0</v>
          </cell>
          <cell r="K2784">
            <v>631010000</v>
          </cell>
          <cell r="L2784" t="str">
            <v>ҚР, ШҚО, Өскемен қ., Бажов көш., 10</v>
          </cell>
          <cell r="M2784" t="str">
            <v>Желтоқсан-Қантар</v>
          </cell>
          <cell r="N2784" t="str">
            <v>Шығыс-Қазақстан облысы, Өскемен қ.</v>
          </cell>
          <cell r="O2784" t="str">
            <v>DDP</v>
          </cell>
          <cell r="P2784" t="str">
            <v>жыл бойына өтінім бойынша</v>
          </cell>
          <cell r="Q2784">
            <v>0</v>
          </cell>
          <cell r="R2784">
            <v>839</v>
          </cell>
          <cell r="S2784" t="str">
            <v>Комплект</v>
          </cell>
        </row>
        <row r="2785">
          <cell r="A2785" t="str">
            <v>1823 Т</v>
          </cell>
          <cell r="B2785" t="str">
            <v>"ШҚ АЭК" АҚ</v>
          </cell>
          <cell r="C2785" t="str">
            <v>29.32.30.650.013.02.0796.000000000001</v>
          </cell>
          <cell r="D2785">
            <v>603101418</v>
          </cell>
          <cell r="E2785" t="str">
            <v>Қыспа подшипник пружинасы ГАЗ</v>
          </cell>
          <cell r="F2785" t="str">
            <v>Пружина</v>
          </cell>
          <cell r="G2785" t="str">
            <v>для грузового автомобиля, выжимного подшипника сцепления</v>
          </cell>
          <cell r="H2785" t="str">
            <v>Қыспа подшипник пружинасы ГАЗ</v>
          </cell>
          <cell r="I2785" t="str">
            <v>БК</v>
          </cell>
          <cell r="J2785">
            <v>0</v>
          </cell>
          <cell r="K2785">
            <v>631010000</v>
          </cell>
          <cell r="L2785" t="str">
            <v>ҚР, ШҚО, Өскемен қ., Бажов көш., 10</v>
          </cell>
          <cell r="M2785" t="str">
            <v>Желтоқсан-Қантар</v>
          </cell>
          <cell r="N2785" t="str">
            <v>Шығыс-Қазақстан облысы, Өскемен қ.</v>
          </cell>
          <cell r="O2785" t="str">
            <v>DDP</v>
          </cell>
          <cell r="P2785" t="str">
            <v>жыл бойына өтінім бойынша</v>
          </cell>
          <cell r="Q2785">
            <v>0</v>
          </cell>
          <cell r="R2785">
            <v>796</v>
          </cell>
          <cell r="S2785" t="str">
            <v>Дана</v>
          </cell>
        </row>
        <row r="2786">
          <cell r="A2786" t="str">
            <v>1824 Т</v>
          </cell>
          <cell r="B2786" t="str">
            <v>"ШҚ АЭК" АҚ</v>
          </cell>
          <cell r="C2786" t="str">
            <v>29.32.30.650.013.02.0796.000000000006</v>
          </cell>
          <cell r="D2786">
            <v>603101419</v>
          </cell>
          <cell r="E2786" t="str">
            <v xml:space="preserve">Қалыптың қысып буу пружинасы ГАЗ                                                                    </v>
          </cell>
          <cell r="F2786" t="str">
            <v>Пружина</v>
          </cell>
          <cell r="G2786" t="str">
            <v>для грузового автомобиля, тормозных колодок</v>
          </cell>
          <cell r="H2786" t="str">
            <v xml:space="preserve">Қалыптың қысып буу пружинасы ГАЗ                                                                    </v>
          </cell>
          <cell r="I2786" t="str">
            <v>БК</v>
          </cell>
          <cell r="J2786">
            <v>0</v>
          </cell>
          <cell r="K2786">
            <v>631010000</v>
          </cell>
          <cell r="L2786" t="str">
            <v>ҚР, ШҚО, Өскемен қ., Бажов көш., 10</v>
          </cell>
          <cell r="M2786" t="str">
            <v>Желтоқсан-Қантар</v>
          </cell>
          <cell r="N2786" t="str">
            <v>Шығыс-Қазақстан облысы, Өскемен қ.</v>
          </cell>
          <cell r="O2786" t="str">
            <v>DDP</v>
          </cell>
          <cell r="P2786" t="str">
            <v>жыл бойына өтінім бойынша</v>
          </cell>
          <cell r="Q2786">
            <v>0</v>
          </cell>
          <cell r="R2786">
            <v>796</v>
          </cell>
          <cell r="S2786" t="str">
            <v>Дана</v>
          </cell>
        </row>
        <row r="2787">
          <cell r="A2787" t="str">
            <v>1825 Т</v>
          </cell>
          <cell r="B2787" t="str">
            <v>"ШҚ АЭК" АҚ</v>
          </cell>
          <cell r="C2787" t="str">
            <v>29.32.30.990.098.02.0796.000000000002</v>
          </cell>
          <cell r="D2787">
            <v>603101420</v>
          </cell>
          <cell r="E2787" t="str">
            <v>Екінші білік сальнигі КПП ГАЗ</v>
          </cell>
          <cell r="F2787" t="str">
            <v>Сальник</v>
          </cell>
          <cell r="G2787" t="str">
            <v>для грузового автомобиля, коробки передач</v>
          </cell>
          <cell r="H2787" t="str">
            <v>Екінші білік сальнигі КПП ГАЗ</v>
          </cell>
          <cell r="I2787" t="str">
            <v>БК</v>
          </cell>
          <cell r="J2787">
            <v>0</v>
          </cell>
          <cell r="K2787">
            <v>631010000</v>
          </cell>
          <cell r="L2787" t="str">
            <v>ҚР, ШҚО, Өскемен қ., Бажов көш., 10</v>
          </cell>
          <cell r="M2787" t="str">
            <v>Желтоқсан-Қантар</v>
          </cell>
          <cell r="N2787" t="str">
            <v>Шығыс-Қазақстан облысы, Өскемен қ.</v>
          </cell>
          <cell r="O2787" t="str">
            <v>DDP</v>
          </cell>
          <cell r="P2787" t="str">
            <v>жыл бойына өтінім бойынша</v>
          </cell>
          <cell r="Q2787">
            <v>0</v>
          </cell>
          <cell r="R2787">
            <v>796</v>
          </cell>
          <cell r="S2787" t="str">
            <v>Дана</v>
          </cell>
        </row>
        <row r="2788">
          <cell r="A2788" t="str">
            <v>1826 Т</v>
          </cell>
          <cell r="B2788" t="str">
            <v>"ШҚ АЭК" АҚ</v>
          </cell>
          <cell r="C2788" t="str">
            <v>29.32.30.990.098.02.0796.000000000004</v>
          </cell>
          <cell r="D2788">
            <v>603101421</v>
          </cell>
          <cell r="E2788" t="str">
            <v xml:space="preserve">Сошка сальнигі ГАЗ-53                                                                               </v>
          </cell>
          <cell r="F2788" t="str">
            <v>Сальник</v>
          </cell>
          <cell r="G2788" t="str">
            <v>для грузового автомобиля, привода</v>
          </cell>
          <cell r="H2788" t="str">
            <v xml:space="preserve">Сошка сальнигі ГАЗ-53                                                                               </v>
          </cell>
          <cell r="I2788" t="str">
            <v>БК</v>
          </cell>
          <cell r="J2788">
            <v>0</v>
          </cell>
          <cell r="K2788">
            <v>631010000</v>
          </cell>
          <cell r="L2788" t="str">
            <v>ҚР, ШҚО, Өскемен қ., Бажов көш., 10</v>
          </cell>
          <cell r="M2788" t="str">
            <v>Желтоқсан-Қантар</v>
          </cell>
          <cell r="N2788" t="str">
            <v>Шығыс-Қазақстан облысы, Өскемен қ.</v>
          </cell>
          <cell r="O2788" t="str">
            <v>DDP</v>
          </cell>
          <cell r="P2788" t="str">
            <v>жыл бойына өтінім бойынша</v>
          </cell>
          <cell r="Q2788">
            <v>0</v>
          </cell>
          <cell r="R2788">
            <v>796</v>
          </cell>
          <cell r="S2788" t="str">
            <v>Дана</v>
          </cell>
        </row>
        <row r="2789">
          <cell r="A2789" t="str">
            <v>1827 Т</v>
          </cell>
          <cell r="B2789" t="str">
            <v>"ШҚ АЭК" АҚ</v>
          </cell>
          <cell r="C2789" t="str">
            <v>29.32.30.990.022.00.0839.000000000001</v>
          </cell>
          <cell r="D2789">
            <v>603101424</v>
          </cell>
          <cell r="E2789" t="str">
            <v>Белдік жиынтығы ГТЦ ГАЗ</v>
          </cell>
          <cell r="F2789" t="str">
            <v>Комплект ремонтный</v>
          </cell>
          <cell r="G2789" t="str">
            <v>главного тормозного цилиндра, для грузового автомобиля</v>
          </cell>
          <cell r="H2789" t="str">
            <v>Белдік жиынтығы ГТЦ ГАЗ</v>
          </cell>
          <cell r="I2789" t="str">
            <v>БК</v>
          </cell>
          <cell r="J2789">
            <v>0</v>
          </cell>
          <cell r="K2789">
            <v>631010000</v>
          </cell>
          <cell r="L2789" t="str">
            <v>ҚР, ШҚО, Өскемен қ., Бажов көш., 10</v>
          </cell>
          <cell r="M2789" t="str">
            <v>Желтоқсан-Қантар</v>
          </cell>
          <cell r="N2789" t="str">
            <v>Шығыс-Қазақстан облысы, Өскемен қ.</v>
          </cell>
          <cell r="O2789" t="str">
            <v>DDP</v>
          </cell>
          <cell r="P2789" t="str">
            <v>жыл бойына өтінім бойынша</v>
          </cell>
          <cell r="Q2789">
            <v>0</v>
          </cell>
          <cell r="R2789">
            <v>839</v>
          </cell>
          <cell r="S2789" t="str">
            <v>Комплект</v>
          </cell>
        </row>
        <row r="2790">
          <cell r="A2790" t="str">
            <v>1828 Т</v>
          </cell>
          <cell r="B2790" t="str">
            <v>"ШҚ АЭК" АҚ</v>
          </cell>
          <cell r="C2790" t="str">
            <v>29.32.30.990.022.00.0839.000000000004</v>
          </cell>
          <cell r="D2790">
            <v>603101425</v>
          </cell>
          <cell r="E2790" t="str">
            <v>Белдік жиынтығы ГУР ЗИЛ</v>
          </cell>
          <cell r="F2790" t="str">
            <v>Комплект ремонтный</v>
          </cell>
          <cell r="G2790" t="str">
            <v>гидроусилителя руля, для грузового автомобиля</v>
          </cell>
          <cell r="H2790" t="str">
            <v>Белдік жиынтығы ГУР ЗИЛ</v>
          </cell>
          <cell r="I2790" t="str">
            <v>БК</v>
          </cell>
          <cell r="J2790">
            <v>0</v>
          </cell>
          <cell r="K2790">
            <v>631010000</v>
          </cell>
          <cell r="L2790" t="str">
            <v>ҚР, ШҚО, Өскемен қ., Бажов көш., 10</v>
          </cell>
          <cell r="M2790" t="str">
            <v>Желтоқсан-Қантар</v>
          </cell>
          <cell r="N2790" t="str">
            <v>Шығыс-Қазақстан облысы, Өскемен қ.</v>
          </cell>
          <cell r="O2790" t="str">
            <v>DDP</v>
          </cell>
          <cell r="P2790" t="str">
            <v>жыл бойына өтінім бойынша</v>
          </cell>
          <cell r="Q2790">
            <v>0</v>
          </cell>
          <cell r="R2790">
            <v>839</v>
          </cell>
          <cell r="S2790" t="str">
            <v>Комплект</v>
          </cell>
        </row>
        <row r="2791">
          <cell r="A2791" t="str">
            <v>1829 Т</v>
          </cell>
          <cell r="B2791" t="str">
            <v>"ШҚ АЭК" АҚ</v>
          </cell>
          <cell r="C2791" t="str">
            <v>29.32.30.990.022.00.0839.000000000041</v>
          </cell>
          <cell r="D2791">
            <v>603101426</v>
          </cell>
          <cell r="E2791" t="str">
            <v>Майлы сүзгі белдігі жиынтығы Г-53 ГАЗ</v>
          </cell>
          <cell r="F2791" t="str">
            <v>Комплект ремонтный</v>
          </cell>
          <cell r="G2791" t="str">
            <v>фильтра очистки масла, для грузового автомобиля</v>
          </cell>
          <cell r="H2791" t="str">
            <v>Майлы сүзгі белдігі жиынтығы Г-53 ГАЗ</v>
          </cell>
          <cell r="I2791" t="str">
            <v>БК</v>
          </cell>
          <cell r="J2791">
            <v>0</v>
          </cell>
          <cell r="K2791">
            <v>631010000</v>
          </cell>
          <cell r="L2791" t="str">
            <v>ҚР, ШҚО, Өскемен қ., Бажов көш., 10</v>
          </cell>
          <cell r="M2791" t="str">
            <v>Желтоқсан-Қантар</v>
          </cell>
          <cell r="N2791" t="str">
            <v>Шығыс-Қазақстан облысы, Өскемен қ.</v>
          </cell>
          <cell r="O2791" t="str">
            <v>DDP</v>
          </cell>
          <cell r="P2791" t="str">
            <v>жыл бойына өтінім бойынша</v>
          </cell>
          <cell r="Q2791">
            <v>0</v>
          </cell>
          <cell r="R2791">
            <v>839</v>
          </cell>
          <cell r="S2791" t="str">
            <v>Комплект</v>
          </cell>
        </row>
        <row r="2792">
          <cell r="A2792" t="str">
            <v>1830 Т</v>
          </cell>
          <cell r="B2792" t="str">
            <v>"ШҚ АЭК" АҚ</v>
          </cell>
          <cell r="C2792" t="str">
            <v>29.32.30.990.022.00.0839.000000000042</v>
          </cell>
          <cell r="D2792">
            <v>603101427</v>
          </cell>
          <cell r="E2792" t="str">
            <v>Рульдік тартым ұштамасының белдігі жиынтығы ГАЗ</v>
          </cell>
          <cell r="F2792" t="str">
            <v>Комплект ремонтный</v>
          </cell>
          <cell r="G2792" t="str">
            <v>рулевого механизма, для грузового автомобиля</v>
          </cell>
          <cell r="H2792" t="str">
            <v>Рульдік тартым ұштамасының белдігі жиынтығы ГАЗ</v>
          </cell>
          <cell r="I2792" t="str">
            <v>БК</v>
          </cell>
          <cell r="J2792">
            <v>0</v>
          </cell>
          <cell r="K2792">
            <v>631010000</v>
          </cell>
          <cell r="L2792" t="str">
            <v>ҚР, ШҚО, Өскемен қ., Бажов көш., 10</v>
          </cell>
          <cell r="M2792" t="str">
            <v>Желтоқсан-Қантар</v>
          </cell>
          <cell r="N2792" t="str">
            <v>Шығыс-Қазақстан облысы, Өскемен қ.</v>
          </cell>
          <cell r="O2792" t="str">
            <v>DDP</v>
          </cell>
          <cell r="P2792" t="str">
            <v>жыл бойына өтінім бойынша</v>
          </cell>
          <cell r="Q2792">
            <v>0</v>
          </cell>
          <cell r="R2792">
            <v>839</v>
          </cell>
          <cell r="S2792" t="str">
            <v>Комплект</v>
          </cell>
        </row>
        <row r="2793">
          <cell r="A2793" t="str">
            <v>1831 Т</v>
          </cell>
          <cell r="B2793" t="str">
            <v>"ШҚ АЭК" АҚ</v>
          </cell>
          <cell r="C2793" t="str">
            <v>29.32.30.990.022.00.0839.000000000002</v>
          </cell>
          <cell r="D2793">
            <v>603101432</v>
          </cell>
          <cell r="E2793" t="str">
            <v xml:space="preserve">Жұмыс тежегiш цилиндрiнiң жөндеу комплектi Г-53                                                     </v>
          </cell>
          <cell r="F2793" t="str">
            <v>Комплект ремонтный</v>
          </cell>
          <cell r="G2793" t="str">
            <v>главного тормозного цилиндра, для специального и специализированного автомобиля</v>
          </cell>
          <cell r="H2793" t="str">
            <v xml:space="preserve">Жұмыс тежегiш цилиндрiнiң жөндеу комплектi Г-53                                                     </v>
          </cell>
          <cell r="I2793" t="str">
            <v>БК</v>
          </cell>
          <cell r="J2793">
            <v>0</v>
          </cell>
          <cell r="K2793">
            <v>631010000</v>
          </cell>
          <cell r="L2793" t="str">
            <v>ҚР, ШҚО, Өскемен қ., Бажов көш., 10</v>
          </cell>
          <cell r="M2793" t="str">
            <v>Желтоқсан-Қантар</v>
          </cell>
          <cell r="N2793" t="str">
            <v>Шығыс-Қазақстан облысы, Өскемен қ.</v>
          </cell>
          <cell r="O2793" t="str">
            <v>DDP</v>
          </cell>
          <cell r="P2793" t="str">
            <v>жыл бойына өтінім бойынша</v>
          </cell>
          <cell r="Q2793">
            <v>0</v>
          </cell>
          <cell r="R2793">
            <v>839</v>
          </cell>
          <cell r="S2793" t="str">
            <v>Комплект</v>
          </cell>
        </row>
        <row r="2794">
          <cell r="A2794" t="str">
            <v>1832 Т</v>
          </cell>
          <cell r="B2794" t="str">
            <v>"ШҚ АЭК" АҚ</v>
          </cell>
          <cell r="C2794" t="str">
            <v>29.32.30.990.022.00.0839.000000000042</v>
          </cell>
          <cell r="D2794">
            <v>603101433</v>
          </cell>
          <cell r="E2794" t="str">
            <v>Рульдік ұштама белдігі жиынтығы Г-53</v>
          </cell>
          <cell r="F2794" t="str">
            <v>Комплект ремонтный</v>
          </cell>
          <cell r="G2794" t="str">
            <v>рулевого механизма, для грузового автомобиля</v>
          </cell>
          <cell r="H2794" t="str">
            <v>Рульдік ұштама белдігі жиынтығы Г-53</v>
          </cell>
          <cell r="I2794" t="str">
            <v>БК</v>
          </cell>
          <cell r="J2794">
            <v>0</v>
          </cell>
          <cell r="K2794">
            <v>631010000</v>
          </cell>
          <cell r="L2794" t="str">
            <v>ҚР, ШҚО, Өскемен қ., Бажов көш., 10</v>
          </cell>
          <cell r="M2794" t="str">
            <v>Желтоқсан-Қантар</v>
          </cell>
          <cell r="N2794" t="str">
            <v>Шығыс-Қазақстан облысы, Өскемен қ.</v>
          </cell>
          <cell r="O2794" t="str">
            <v>DDP</v>
          </cell>
          <cell r="P2794" t="str">
            <v>жыл бойына өтінім бойынша</v>
          </cell>
          <cell r="Q2794">
            <v>0</v>
          </cell>
          <cell r="R2794">
            <v>839</v>
          </cell>
          <cell r="S2794" t="str">
            <v>Комплект</v>
          </cell>
        </row>
        <row r="2795">
          <cell r="A2795" t="str">
            <v>1833 Т</v>
          </cell>
          <cell r="B2795" t="str">
            <v>"ШҚ АЭК" АҚ</v>
          </cell>
          <cell r="C2795" t="str">
            <v>29.32.30.610.000.02.0796.000000000000</v>
          </cell>
          <cell r="D2795">
            <v>603101434</v>
          </cell>
          <cell r="E2795" t="str">
            <v>Салқындату радиаторы үш қатары ГАЗ-53, 3307</v>
          </cell>
          <cell r="F2795" t="str">
            <v>Радиатор</v>
          </cell>
          <cell r="G2795" t="str">
            <v>для грузового автомобиля, системы охлаждения</v>
          </cell>
          <cell r="H2795" t="str">
            <v>Салқындату радиаторы үш қатары ГАЗ-53, 3307</v>
          </cell>
          <cell r="I2795" t="str">
            <v>БК</v>
          </cell>
          <cell r="J2795">
            <v>0</v>
          </cell>
          <cell r="K2795">
            <v>631010000</v>
          </cell>
          <cell r="L2795" t="str">
            <v>ҚР, ШҚО, Өскемен қ., Бажов көш., 10</v>
          </cell>
          <cell r="M2795" t="str">
            <v>Желтоқсан-Қантар</v>
          </cell>
          <cell r="N2795" t="str">
            <v>Шығыс-Қазақстан облысы, Өскемен қ.</v>
          </cell>
          <cell r="O2795" t="str">
            <v>DDP</v>
          </cell>
          <cell r="P2795" t="str">
            <v>жыл бойына өтінім бойынша</v>
          </cell>
          <cell r="Q2795">
            <v>0</v>
          </cell>
          <cell r="R2795">
            <v>796</v>
          </cell>
          <cell r="S2795" t="str">
            <v>Дана</v>
          </cell>
        </row>
        <row r="2796">
          <cell r="A2796" t="str">
            <v>1834 Т</v>
          </cell>
          <cell r="B2796" t="str">
            <v>"ШҚ АЭК" АҚ</v>
          </cell>
          <cell r="C2796" t="str">
            <v>29.32.30.610.000.02.0796.000000000000</v>
          </cell>
          <cell r="D2796">
            <v>603101435</v>
          </cell>
          <cell r="E2796" t="str">
            <v>Салқындату радиаторы үш қатары ГАЗ-66</v>
          </cell>
          <cell r="F2796" t="str">
            <v>Радиатор</v>
          </cell>
          <cell r="G2796" t="str">
            <v>для грузового автомобиля, системы охлаждения</v>
          </cell>
          <cell r="H2796" t="str">
            <v>Салқындату радиаторы үш қатары ГАЗ-66</v>
          </cell>
          <cell r="I2796" t="str">
            <v>БК</v>
          </cell>
          <cell r="J2796">
            <v>0</v>
          </cell>
          <cell r="K2796">
            <v>631010000</v>
          </cell>
          <cell r="L2796" t="str">
            <v>ҚР, ШҚО, Өскемен қ., Бажов көш., 10</v>
          </cell>
          <cell r="M2796" t="str">
            <v>Желтоқсан-Қантар</v>
          </cell>
          <cell r="N2796" t="str">
            <v>Шығыс-Қазақстан облысы, Өскемен қ.</v>
          </cell>
          <cell r="O2796" t="str">
            <v>DDP</v>
          </cell>
          <cell r="P2796" t="str">
            <v>жыл бойына өтінім бойынша</v>
          </cell>
          <cell r="Q2796">
            <v>0</v>
          </cell>
          <cell r="R2796">
            <v>796</v>
          </cell>
          <cell r="S2796" t="str">
            <v>Дана</v>
          </cell>
        </row>
        <row r="2797">
          <cell r="A2797" t="str">
            <v>1835 Т</v>
          </cell>
          <cell r="B2797" t="str">
            <v>"ШҚ АЭК" АҚ</v>
          </cell>
          <cell r="C2797" t="str">
            <v>29.31.21.750.000.02.0796.000000000000</v>
          </cell>
          <cell r="D2797">
            <v>603101436</v>
          </cell>
          <cell r="E2797" t="str">
            <v>Тұтандырғышты бөліп таратқыш Г-53</v>
          </cell>
          <cell r="F2797" t="str">
            <v>Распределитель зажигания</v>
          </cell>
          <cell r="G2797" t="str">
            <v>для грузового автомобиля, для автомобилей с рабочим объемом цилиндров более 3500 см3, но не более 3600 см3</v>
          </cell>
          <cell r="H2797" t="str">
            <v>Тұтандырғышты бөліп таратқыш Г-53</v>
          </cell>
          <cell r="I2797" t="str">
            <v>БК</v>
          </cell>
          <cell r="J2797">
            <v>0</v>
          </cell>
          <cell r="K2797">
            <v>631010000</v>
          </cell>
          <cell r="L2797" t="str">
            <v>ҚР, ШҚО, Өскемен қ., Бажов көш., 10</v>
          </cell>
          <cell r="M2797" t="str">
            <v>Желтоқсан-Қантар</v>
          </cell>
          <cell r="N2797" t="str">
            <v>Шығыс-Қазақстан облысы, Өскемен қ.</v>
          </cell>
          <cell r="O2797" t="str">
            <v>DDP</v>
          </cell>
          <cell r="P2797" t="str">
            <v>жыл бойына өтінім бойынша</v>
          </cell>
          <cell r="Q2797">
            <v>0</v>
          </cell>
          <cell r="R2797">
            <v>796</v>
          </cell>
          <cell r="S2797" t="str">
            <v>Дана</v>
          </cell>
        </row>
        <row r="2798">
          <cell r="A2798" t="str">
            <v>1836 Т</v>
          </cell>
          <cell r="B2798" t="str">
            <v>"ШҚ АЭК" АҚ</v>
          </cell>
          <cell r="C2798" t="str">
            <v>29.31.30.300.016.02.0796.000000000000</v>
          </cell>
          <cell r="D2798">
            <v>603101437</v>
          </cell>
          <cell r="E2798" t="str">
            <v>ТАРТУШЫ РЕЛЕ Г-53 СТ230 УАЗ ҮЛКЕН</v>
          </cell>
          <cell r="F2798" t="str">
            <v>Реле</v>
          </cell>
          <cell r="G2798" t="str">
            <v>для грузового автомобиля, втягивающее, для стартера, с электромеханическим перемещением шестерни привода</v>
          </cell>
          <cell r="H2798" t="str">
            <v>ТАРТУШЫ РЕЛЕ Г-53 СТ230 УАЗ ҮЛКЕН</v>
          </cell>
          <cell r="I2798" t="str">
            <v>БК</v>
          </cell>
          <cell r="J2798">
            <v>0</v>
          </cell>
          <cell r="K2798">
            <v>631010000</v>
          </cell>
          <cell r="L2798" t="str">
            <v>ҚР, ШҚО, Өскемен қ., Бажов көш., 10</v>
          </cell>
          <cell r="M2798" t="str">
            <v>Желтоқсан-Қантар</v>
          </cell>
          <cell r="N2798" t="str">
            <v>Шығыс-Қазақстан облысы, Өскемен қ.</v>
          </cell>
          <cell r="O2798" t="str">
            <v>DDP</v>
          </cell>
          <cell r="P2798" t="str">
            <v>жыл бойына өтінім бойынша</v>
          </cell>
          <cell r="Q2798">
            <v>0</v>
          </cell>
          <cell r="R2798">
            <v>796</v>
          </cell>
          <cell r="S2798" t="str">
            <v>Дана</v>
          </cell>
        </row>
        <row r="2799">
          <cell r="A2799" t="str">
            <v>1837 Т</v>
          </cell>
          <cell r="B2799" t="str">
            <v>"ШҚ АЭК" АҚ</v>
          </cell>
          <cell r="C2799" t="str">
            <v>29.32.30.990.030.01.0796.000000000001</v>
          </cell>
          <cell r="D2799">
            <v>603101438</v>
          </cell>
          <cell r="E2799" t="str">
            <v xml:space="preserve">Зарядтау релесі УАЗ, ГАЗ                                                                            </v>
          </cell>
          <cell r="F2799" t="str">
            <v>Реле</v>
          </cell>
          <cell r="G2799" t="str">
            <v>для легкового автомобиля, зарядки</v>
          </cell>
          <cell r="H2799" t="str">
            <v xml:space="preserve">Зарядтау релесі УАЗ, ГАЗ                                                                            </v>
          </cell>
          <cell r="I2799" t="str">
            <v>БК</v>
          </cell>
          <cell r="J2799">
            <v>0</v>
          </cell>
          <cell r="K2799">
            <v>631010000</v>
          </cell>
          <cell r="L2799" t="str">
            <v>ҚР, ШҚО, Өскемен қ., Бажов көш., 10</v>
          </cell>
          <cell r="M2799" t="str">
            <v>Желтоқсан-Қантар</v>
          </cell>
          <cell r="N2799" t="str">
            <v>Шығыс-Қазақстан облысы, Өскемен қ.</v>
          </cell>
          <cell r="O2799" t="str">
            <v>DDP</v>
          </cell>
          <cell r="P2799" t="str">
            <v>жыл бойына өтінім бойынша</v>
          </cell>
          <cell r="Q2799">
            <v>0</v>
          </cell>
          <cell r="R2799">
            <v>796</v>
          </cell>
          <cell r="S2799" t="str">
            <v>Дана</v>
          </cell>
        </row>
        <row r="2800">
          <cell r="A2800" t="str">
            <v>1838 Т</v>
          </cell>
          <cell r="B2800" t="str">
            <v>"ШҚ АЭК" АҚ</v>
          </cell>
          <cell r="C2800" t="str">
            <v>29.32.30.990.098.02.0796.000000000003</v>
          </cell>
          <cell r="D2800">
            <v>603101439</v>
          </cell>
          <cell r="E2800" t="str">
            <v>Тарату сальнигі Г-66</v>
          </cell>
          <cell r="F2800" t="str">
            <v>Сальник</v>
          </cell>
          <cell r="G2800" t="str">
            <v>для грузового автомобиля, раздаточной коробки</v>
          </cell>
          <cell r="H2800" t="str">
            <v>Тарату сальнигі Г-66</v>
          </cell>
          <cell r="I2800" t="str">
            <v>БК</v>
          </cell>
          <cell r="J2800">
            <v>0</v>
          </cell>
          <cell r="K2800">
            <v>631010000</v>
          </cell>
          <cell r="L2800" t="str">
            <v>ҚР, ШҚО, Өскемен қ., Бажов көш., 10</v>
          </cell>
          <cell r="M2800" t="str">
            <v>Желтоқсан-Қантар</v>
          </cell>
          <cell r="N2800" t="str">
            <v>Шығыс-Қазақстан облысы, Өскемен қ.</v>
          </cell>
          <cell r="O2800" t="str">
            <v>DDP</v>
          </cell>
          <cell r="P2800" t="str">
            <v>жыл бойына өтінім бойынша</v>
          </cell>
          <cell r="Q2800">
            <v>0</v>
          </cell>
          <cell r="R2800">
            <v>796</v>
          </cell>
          <cell r="S2800" t="str">
            <v>Дана</v>
          </cell>
        </row>
        <row r="2801">
          <cell r="A2801" t="str">
            <v>1839 Т</v>
          </cell>
          <cell r="B2801" t="str">
            <v>"ШҚ АЭК" АҚ</v>
          </cell>
          <cell r="C2801" t="str">
            <v>29.32.30.300.038.00.0796.000000000009</v>
          </cell>
          <cell r="D2801">
            <v>603101440</v>
          </cell>
          <cell r="E2801" t="str">
            <v>СИНХРОНИЗАТОР ГАЗ</v>
          </cell>
          <cell r="F2801" t="str">
            <v>Синхронизатор</v>
          </cell>
          <cell r="G2801" t="str">
            <v>для переключения 2 и 3, 4 и 5 передач, для грузового автомобиля</v>
          </cell>
          <cell r="H2801" t="str">
            <v>СИНХРОНИЗАТОР ГАЗ</v>
          </cell>
          <cell r="I2801" t="str">
            <v>БК</v>
          </cell>
          <cell r="J2801">
            <v>0</v>
          </cell>
          <cell r="K2801">
            <v>631010000</v>
          </cell>
          <cell r="L2801" t="str">
            <v>ҚР, ШҚО, Өскемен қ., Бажов көш., 10</v>
          </cell>
          <cell r="M2801" t="str">
            <v>Желтоқсан-Қантар</v>
          </cell>
          <cell r="N2801" t="str">
            <v>Шығыс-Қазақстан облысы, Өскемен қ.</v>
          </cell>
          <cell r="O2801" t="str">
            <v>DDP</v>
          </cell>
          <cell r="P2801" t="str">
            <v>жыл бойына өтінім бойынша</v>
          </cell>
          <cell r="Q2801">
            <v>0</v>
          </cell>
          <cell r="R2801">
            <v>796</v>
          </cell>
          <cell r="S2801" t="str">
            <v>Дана</v>
          </cell>
        </row>
        <row r="2802">
          <cell r="A2802" t="str">
            <v>1840 Т</v>
          </cell>
          <cell r="B2802" t="str">
            <v>"ШҚ АЭК" АҚ</v>
          </cell>
          <cell r="C2802" t="str">
            <v>29.32.20.990.013.00.0796.000000000002</v>
          </cell>
          <cell r="D2802">
            <v>603101441</v>
          </cell>
          <cell r="E2802" t="str">
            <v>Алдыңғы шыны Г-66</v>
          </cell>
          <cell r="F2802" t="str">
            <v>Стекло</v>
          </cell>
          <cell r="G2802" t="str">
            <v>лобовое, для грузового автомобиля, триплекс</v>
          </cell>
          <cell r="H2802" t="str">
            <v>Алдыңғы шыны Г-66</v>
          </cell>
          <cell r="I2802" t="str">
            <v>БК</v>
          </cell>
          <cell r="J2802">
            <v>0</v>
          </cell>
          <cell r="K2802">
            <v>631010000</v>
          </cell>
          <cell r="L2802" t="str">
            <v>ҚР, ШҚО, Өскемен қ., Бажов көш., 10</v>
          </cell>
          <cell r="M2802" t="str">
            <v>Желтоқсан-Қантар</v>
          </cell>
          <cell r="N2802" t="str">
            <v>Шығыс-Қазақстан облысы, Өскемен қ.</v>
          </cell>
          <cell r="O2802" t="str">
            <v>DDP</v>
          </cell>
          <cell r="P2802" t="str">
            <v>жыл бойына өтінім бойынша</v>
          </cell>
          <cell r="Q2802">
            <v>0</v>
          </cell>
          <cell r="R2802">
            <v>796</v>
          </cell>
          <cell r="S2802" t="str">
            <v>Дана</v>
          </cell>
        </row>
        <row r="2803">
          <cell r="A2803" t="str">
            <v>1841 Т</v>
          </cell>
          <cell r="B2803" t="str">
            <v>"ШҚ АЭК" АҚ</v>
          </cell>
          <cell r="C2803" t="str">
            <v>29.32.20.990.017.00.0796.000000000001</v>
          </cell>
          <cell r="D2803">
            <v>603101443</v>
          </cell>
          <cell r="E2803" t="str">
            <v xml:space="preserve">СТЕКЛОПОДЪЕМНИК ГАЗ                                                                                 </v>
          </cell>
          <cell r="F2803" t="str">
            <v>Стеклоподъемник</v>
          </cell>
          <cell r="G2803" t="str">
            <v>для грузового автомобиля</v>
          </cell>
          <cell r="H2803" t="str">
            <v xml:space="preserve">СТЕКЛОПОДЪЕМНИК ГАЗ                                                                                 </v>
          </cell>
          <cell r="I2803" t="str">
            <v>БК</v>
          </cell>
          <cell r="J2803">
            <v>0</v>
          </cell>
          <cell r="K2803">
            <v>631010000</v>
          </cell>
          <cell r="L2803" t="str">
            <v>ҚР, ШҚО, Өскемен қ., Бажов көш., 10</v>
          </cell>
          <cell r="M2803" t="str">
            <v>Желтоқсан-Қантар</v>
          </cell>
          <cell r="N2803" t="str">
            <v>Шығыс-Қазақстан облысы, Өскемен қ.</v>
          </cell>
          <cell r="O2803" t="str">
            <v>DDP</v>
          </cell>
          <cell r="P2803" t="str">
            <v>жыл бойына өтінім бойынша</v>
          </cell>
          <cell r="Q2803">
            <v>0</v>
          </cell>
          <cell r="R2803">
            <v>796</v>
          </cell>
          <cell r="S2803" t="str">
            <v>Дана</v>
          </cell>
        </row>
        <row r="2804">
          <cell r="A2804" t="str">
            <v>1842 Т</v>
          </cell>
          <cell r="B2804" t="str">
            <v>"ШҚ АЭК" АҚ</v>
          </cell>
          <cell r="C2804" t="str">
            <v>29.32.30.670.008.00.0796.000000000001</v>
          </cell>
          <cell r="D2804">
            <v>603101445</v>
          </cell>
          <cell r="E2804" t="str">
            <v xml:space="preserve">Көлденең рульдік тартым золотникпен Г-66                                                            </v>
          </cell>
          <cell r="F2804" t="str">
            <v>Тяга</v>
          </cell>
          <cell r="G2804" t="str">
            <v>рулевая, для грузового автомобиля, продольная</v>
          </cell>
          <cell r="H2804" t="str">
            <v xml:space="preserve">Көлденең рульдік тартым золотникпен Г-66                                                            </v>
          </cell>
          <cell r="I2804" t="str">
            <v>БК</v>
          </cell>
          <cell r="J2804">
            <v>0</v>
          </cell>
          <cell r="K2804">
            <v>631010000</v>
          </cell>
          <cell r="L2804" t="str">
            <v>ҚР, ШҚО, Өскемен қ., Бажов көш., 10</v>
          </cell>
          <cell r="M2804" t="str">
            <v>Желтоқсан-Қантар</v>
          </cell>
          <cell r="N2804" t="str">
            <v>Шығыс-Қазақстан облысы, Өскемен қ.</v>
          </cell>
          <cell r="O2804" t="str">
            <v>DDP</v>
          </cell>
          <cell r="P2804" t="str">
            <v>жыл бойына өтінім бойынша</v>
          </cell>
          <cell r="Q2804">
            <v>0</v>
          </cell>
          <cell r="R2804">
            <v>796</v>
          </cell>
          <cell r="S2804" t="str">
            <v>Дана</v>
          </cell>
        </row>
        <row r="2805">
          <cell r="A2805" t="str">
            <v>1843 Т</v>
          </cell>
          <cell r="B2805" t="str">
            <v>"ШҚ АЭК" АҚ</v>
          </cell>
          <cell r="C2805" t="str">
            <v>29.32.30.990.058.05.0796.000000000001</v>
          </cell>
          <cell r="D2805">
            <v>603101446</v>
          </cell>
          <cell r="E2805" t="str">
            <v>Қозғалтқыш жалаушасы Г-53</v>
          </cell>
          <cell r="F2805" t="str">
            <v>Прокладка</v>
          </cell>
          <cell r="G2805" t="str">
            <v>для двигателя внутреннего сгорания, для грузового автомобиля</v>
          </cell>
          <cell r="H2805" t="str">
            <v>Қозғалтқыш жалаушасы Г-53</v>
          </cell>
          <cell r="I2805" t="str">
            <v>БК</v>
          </cell>
          <cell r="J2805">
            <v>0</v>
          </cell>
          <cell r="K2805">
            <v>631010000</v>
          </cell>
          <cell r="L2805" t="str">
            <v>ҚР, ШҚО, Өскемен қ., Бажов көш., 10</v>
          </cell>
          <cell r="M2805" t="str">
            <v>Желтоқсан-Қантар</v>
          </cell>
          <cell r="N2805" t="str">
            <v>Шығыс-Қазақстан облысы, Өскемен қ.</v>
          </cell>
          <cell r="O2805" t="str">
            <v>DDP</v>
          </cell>
          <cell r="P2805" t="str">
            <v>жыл бойына өтінім бойынша</v>
          </cell>
          <cell r="Q2805">
            <v>0</v>
          </cell>
          <cell r="R2805">
            <v>796</v>
          </cell>
          <cell r="S2805" t="str">
            <v>Дана</v>
          </cell>
        </row>
        <row r="2806">
          <cell r="A2806" t="str">
            <v>1844 Т</v>
          </cell>
          <cell r="B2806" t="str">
            <v>"ШҚ АЭК" АҚ</v>
          </cell>
          <cell r="C2806" t="str">
            <v>25.99.29.490.011.00.0796.000000000055</v>
          </cell>
          <cell r="D2806">
            <v>603101448</v>
          </cell>
          <cell r="E2806" t="str">
            <v>Сөндіргіш қамыты ГАЗ</v>
          </cell>
          <cell r="F2806" t="str">
            <v>Хомут</v>
          </cell>
          <cell r="G2806" t="str">
            <v>стальной</v>
          </cell>
          <cell r="H2806" t="str">
            <v>Сөндіргіш қамыты ГАЗ</v>
          </cell>
          <cell r="I2806" t="str">
            <v>БК</v>
          </cell>
          <cell r="J2806">
            <v>0</v>
          </cell>
          <cell r="K2806">
            <v>631010000</v>
          </cell>
          <cell r="L2806" t="str">
            <v>ҚР, ШҚО, Өскемен қ., Бажов көш., 10</v>
          </cell>
          <cell r="M2806" t="str">
            <v>Желтоқсан-Қантар</v>
          </cell>
          <cell r="N2806" t="str">
            <v>Шығыс-Қазақстан облысы, Өскемен қ.</v>
          </cell>
          <cell r="O2806" t="str">
            <v>DDP</v>
          </cell>
          <cell r="P2806" t="str">
            <v>жыл бойына өтінім бойынша</v>
          </cell>
          <cell r="Q2806">
            <v>0</v>
          </cell>
          <cell r="R2806">
            <v>796</v>
          </cell>
          <cell r="S2806" t="str">
            <v>Дана</v>
          </cell>
        </row>
        <row r="2807">
          <cell r="A2807" t="str">
            <v>1845 Т</v>
          </cell>
          <cell r="B2807" t="str">
            <v>"ШҚ АЭК" АҚ</v>
          </cell>
          <cell r="C2807" t="str">
            <v>29.32.30.670.011.01.0796.000000000001</v>
          </cell>
          <cell r="D2807">
            <v>603101449</v>
          </cell>
          <cell r="E2807" t="str">
            <v>Күш беретін цилиндр ГУР Г-66, 3307</v>
          </cell>
          <cell r="F2807" t="str">
            <v>Цилиндр</v>
          </cell>
          <cell r="G2807" t="str">
            <v>силовой, для гидроусилителя руля, для грузового автомобиля</v>
          </cell>
          <cell r="H2807" t="str">
            <v>Күш беретін цилиндр ГУР Г-66, 3307</v>
          </cell>
          <cell r="I2807" t="str">
            <v>БК</v>
          </cell>
          <cell r="J2807">
            <v>0</v>
          </cell>
          <cell r="K2807">
            <v>631010000</v>
          </cell>
          <cell r="L2807" t="str">
            <v>ҚР, ШҚО, Өскемен қ., Бажов көш., 10</v>
          </cell>
          <cell r="M2807" t="str">
            <v>Желтоқсан-Қантар</v>
          </cell>
          <cell r="N2807" t="str">
            <v>Шығыс-Қазақстан облысы, Өскемен қ.</v>
          </cell>
          <cell r="O2807" t="str">
            <v>DDP</v>
          </cell>
          <cell r="P2807" t="str">
            <v>жыл бойына өтінім бойынша</v>
          </cell>
          <cell r="Q2807">
            <v>0</v>
          </cell>
          <cell r="R2807">
            <v>796</v>
          </cell>
          <cell r="S2807" t="str">
            <v>Дана</v>
          </cell>
        </row>
        <row r="2808">
          <cell r="A2808" t="str">
            <v>1846 Т</v>
          </cell>
          <cell r="B2808" t="str">
            <v>"ШҚ АЭК" АҚ</v>
          </cell>
          <cell r="C2808" t="str">
            <v>29.32.30.250.013.02.0796.000000000001</v>
          </cell>
          <cell r="D2808">
            <v>603101450</v>
          </cell>
          <cell r="E2808" t="str">
            <v>Бастапқы тежеуіш цилиндрі Г-66, Г-3307 ЖИЫНТЫҒЫ</v>
          </cell>
          <cell r="F2808" t="str">
            <v>Цилиндр</v>
          </cell>
          <cell r="G2808" t="str">
            <v>главный тормозной, для грузового автомобиля</v>
          </cell>
          <cell r="H2808" t="str">
            <v>Бастапқы тежеуіш цилиндрі Г-66, Г-3307 ЖИЫНТЫҒЫ</v>
          </cell>
          <cell r="I2808" t="str">
            <v>БК</v>
          </cell>
          <cell r="J2808">
            <v>0</v>
          </cell>
          <cell r="K2808">
            <v>631010000</v>
          </cell>
          <cell r="L2808" t="str">
            <v>ҚР, ШҚО, Өскемен қ., Бажов көш., 10</v>
          </cell>
          <cell r="M2808" t="str">
            <v>Желтоқсан-Қантар</v>
          </cell>
          <cell r="N2808" t="str">
            <v>Шығыс-Қазақстан облысы, Өскемен қ.</v>
          </cell>
          <cell r="O2808" t="str">
            <v>DDP</v>
          </cell>
          <cell r="P2808" t="str">
            <v>жыл бойына өтінім бойынша</v>
          </cell>
          <cell r="Q2808">
            <v>0</v>
          </cell>
          <cell r="R2808">
            <v>796</v>
          </cell>
          <cell r="S2808" t="str">
            <v>Дана</v>
          </cell>
        </row>
        <row r="2809">
          <cell r="A2809" t="str">
            <v>1847 Т</v>
          </cell>
          <cell r="B2809" t="str">
            <v>"ШҚ АЭК" АҚ</v>
          </cell>
          <cell r="C2809" t="str">
            <v>28.11.41.900.024.00.0796.000000000001</v>
          </cell>
          <cell r="D2809">
            <v>603101454</v>
          </cell>
          <cell r="E2809" t="str">
            <v>РАСПРЕДВАЛ ШЕСТРЕНЯСЫ Г-53 ЗМЗ</v>
          </cell>
          <cell r="F2809" t="str">
            <v>Шестерня</v>
          </cell>
          <cell r="G2809" t="str">
            <v>распределительного вала, для грузового автомобиля</v>
          </cell>
          <cell r="H2809" t="str">
            <v>РАСПРЕДВАЛ ШЕСТРЕНЯСЫ Г-53 ЗМЗ</v>
          </cell>
          <cell r="I2809" t="str">
            <v>БК</v>
          </cell>
          <cell r="J2809">
            <v>0</v>
          </cell>
          <cell r="K2809">
            <v>631010000</v>
          </cell>
          <cell r="L2809" t="str">
            <v>ҚР, ШҚО, Өскемен қ., Бажов көш., 10</v>
          </cell>
          <cell r="M2809" t="str">
            <v>Желтоқсан-Қантар</v>
          </cell>
          <cell r="N2809" t="str">
            <v>Шығыс-Қазақстан облысы, Өскемен қ.</v>
          </cell>
          <cell r="O2809" t="str">
            <v>DDP</v>
          </cell>
          <cell r="P2809" t="str">
            <v>жыл бойына өтінім бойынша</v>
          </cell>
          <cell r="Q2809">
            <v>0</v>
          </cell>
          <cell r="R2809">
            <v>796</v>
          </cell>
          <cell r="S2809" t="str">
            <v>Дана</v>
          </cell>
        </row>
        <row r="2810">
          <cell r="A2810" t="str">
            <v>1848 Т</v>
          </cell>
          <cell r="B2810" t="str">
            <v>"ШҚ АЭК" АҚ</v>
          </cell>
          <cell r="C2810" t="str">
            <v>22.19.30.500.002.10.0796.000000000000</v>
          </cell>
          <cell r="D2810">
            <v>603101458</v>
          </cell>
          <cell r="E2810" t="str">
            <v>Шланг ГУР Г-3307</v>
          </cell>
          <cell r="F2810" t="str">
            <v>Шланг</v>
          </cell>
          <cell r="G2810" t="str">
            <v>гидроусилителя, резиновый, автомобильный</v>
          </cell>
          <cell r="H2810" t="str">
            <v>Шланг ГУР Г-3307</v>
          </cell>
          <cell r="I2810" t="str">
            <v>БК</v>
          </cell>
          <cell r="J2810">
            <v>0</v>
          </cell>
          <cell r="K2810">
            <v>631010000</v>
          </cell>
          <cell r="L2810" t="str">
            <v>ҚР, ШҚО, Өскемен қ., Бажов көш., 10</v>
          </cell>
          <cell r="M2810" t="str">
            <v>Желтоқсан-Қантар</v>
          </cell>
          <cell r="N2810" t="str">
            <v>Шығыс-Қазақстан облысы, Өскемен қ.</v>
          </cell>
          <cell r="O2810" t="str">
            <v>DDP</v>
          </cell>
          <cell r="P2810" t="str">
            <v>жыл бойына өтінім бойынша</v>
          </cell>
          <cell r="Q2810">
            <v>0</v>
          </cell>
          <cell r="R2810">
            <v>839</v>
          </cell>
          <cell r="S2810" t="str">
            <v>Комплект</v>
          </cell>
        </row>
        <row r="2811">
          <cell r="A2811" t="str">
            <v>1849 Т</v>
          </cell>
          <cell r="B2811" t="str">
            <v>"ШҚ АЭК" АҚ</v>
          </cell>
          <cell r="C2811" t="str">
            <v>22.19.30.500.002.10.0796.000000000000</v>
          </cell>
          <cell r="D2811">
            <v>603101459</v>
          </cell>
          <cell r="E2811" t="str">
            <v>Шланг ГУР Г-66</v>
          </cell>
          <cell r="F2811" t="str">
            <v>Шланг</v>
          </cell>
          <cell r="G2811" t="str">
            <v>гидроусилителя, резиновый, автомобильный</v>
          </cell>
          <cell r="H2811" t="str">
            <v>Шланг ГУР Г-66</v>
          </cell>
          <cell r="I2811" t="str">
            <v>БК</v>
          </cell>
          <cell r="J2811">
            <v>0</v>
          </cell>
          <cell r="K2811">
            <v>631010000</v>
          </cell>
          <cell r="L2811" t="str">
            <v>ҚР, ШҚО, Өскемен қ., Бажов көш., 10</v>
          </cell>
          <cell r="M2811" t="str">
            <v>Желтоқсан-Қантар</v>
          </cell>
          <cell r="N2811" t="str">
            <v>Шығыс-Қазақстан облысы, Өскемен қ.</v>
          </cell>
          <cell r="O2811" t="str">
            <v>DDP</v>
          </cell>
          <cell r="P2811" t="str">
            <v>жыл бойына өтінім бойынша</v>
          </cell>
          <cell r="Q2811">
            <v>0</v>
          </cell>
          <cell r="R2811">
            <v>796</v>
          </cell>
          <cell r="S2811" t="str">
            <v>Дана</v>
          </cell>
        </row>
        <row r="2812">
          <cell r="A2812" t="str">
            <v>1850 Т</v>
          </cell>
          <cell r="B2812" t="str">
            <v>"ШҚ АЭК" АҚ</v>
          </cell>
          <cell r="C2812" t="str">
            <v>22.19.30.500.002.10.0796.000000000000</v>
          </cell>
          <cell r="D2812">
            <v>603101460</v>
          </cell>
          <cell r="E2812" t="str">
            <v>Шланг ГУР Г-66 бастырмалатқышы</v>
          </cell>
          <cell r="F2812" t="str">
            <v>Шланг</v>
          </cell>
          <cell r="G2812" t="str">
            <v>гидроусилителя, резиновый, автомобильный</v>
          </cell>
          <cell r="H2812" t="str">
            <v>Шланг ГУР Г-66 бастырмалатқышы</v>
          </cell>
          <cell r="I2812" t="str">
            <v>БК</v>
          </cell>
          <cell r="J2812">
            <v>0</v>
          </cell>
          <cell r="K2812">
            <v>631010000</v>
          </cell>
          <cell r="L2812" t="str">
            <v>ҚР, ШҚО, Өскемен қ., Бажов көш., 10</v>
          </cell>
          <cell r="M2812" t="str">
            <v>Желтоқсан-Қантар</v>
          </cell>
          <cell r="N2812" t="str">
            <v>Шығыс-Қазақстан облысы, Өскемен қ.</v>
          </cell>
          <cell r="O2812" t="str">
            <v>DDP</v>
          </cell>
          <cell r="P2812" t="str">
            <v>жыл бойына өтінім бойынша</v>
          </cell>
          <cell r="Q2812">
            <v>0</v>
          </cell>
          <cell r="R2812">
            <v>796</v>
          </cell>
          <cell r="S2812" t="str">
            <v>Дана</v>
          </cell>
        </row>
        <row r="2813">
          <cell r="A2813" t="str">
            <v>1851 Т</v>
          </cell>
          <cell r="B2813" t="str">
            <v>"ШҚ АЭК" АҚ</v>
          </cell>
          <cell r="C2813" t="str">
            <v>28.11.42.900.024.05.0796.000000000000</v>
          </cell>
          <cell r="D2813">
            <v>603101461</v>
          </cell>
          <cell r="E2813" t="str">
            <v>Отын шлангісі  ГАЗ</v>
          </cell>
          <cell r="F2813" t="str">
            <v>Трубка</v>
          </cell>
          <cell r="G2813" t="str">
            <v>топливная, для дизельного двигателя</v>
          </cell>
          <cell r="H2813" t="str">
            <v>Отын шлангісі  ГАЗ</v>
          </cell>
          <cell r="I2813" t="str">
            <v>БК</v>
          </cell>
          <cell r="J2813">
            <v>0</v>
          </cell>
          <cell r="K2813">
            <v>631010000</v>
          </cell>
          <cell r="L2813" t="str">
            <v>ҚР, ШҚО, Өскемен қ., Бажов көш., 10</v>
          </cell>
          <cell r="M2813" t="str">
            <v>Желтоқсан-Қантар</v>
          </cell>
          <cell r="N2813" t="str">
            <v>Шығыс-Қазақстан облысы, Өскемен қ.</v>
          </cell>
          <cell r="O2813" t="str">
            <v>DDP</v>
          </cell>
          <cell r="P2813" t="str">
            <v>жыл бойына өтінім бойынша</v>
          </cell>
          <cell r="Q2813">
            <v>0</v>
          </cell>
          <cell r="R2813">
            <v>796</v>
          </cell>
          <cell r="S2813" t="str">
            <v>Дана</v>
          </cell>
        </row>
        <row r="2814">
          <cell r="A2814" t="str">
            <v>1852 Т</v>
          </cell>
          <cell r="B2814" t="str">
            <v>"ШҚ АЭК" АҚ</v>
          </cell>
          <cell r="C2814" t="str">
            <v>29.31.30.300.020.00.0839.000000000003</v>
          </cell>
          <cell r="D2814">
            <v>603101464</v>
          </cell>
          <cell r="E2814" t="str">
            <v>Генератор щеткасы ГАЗ</v>
          </cell>
          <cell r="F2814" t="str">
            <v>Щетка</v>
          </cell>
          <cell r="G2814" t="str">
            <v>генератора, для грузового автомобиля, электрографитная</v>
          </cell>
          <cell r="H2814" t="str">
            <v>Генератор щеткасы ГАЗ</v>
          </cell>
          <cell r="I2814" t="str">
            <v>БК</v>
          </cell>
          <cell r="J2814">
            <v>0</v>
          </cell>
          <cell r="K2814">
            <v>631010000</v>
          </cell>
          <cell r="L2814" t="str">
            <v>ҚР, ШҚО, Өскемен қ., Бажов көш., 10</v>
          </cell>
          <cell r="M2814" t="str">
            <v>Желтоқсан-Қантар</v>
          </cell>
          <cell r="N2814" t="str">
            <v>Шығыс-Қазақстан облысы, Өскемен қ.</v>
          </cell>
          <cell r="O2814" t="str">
            <v>DDP</v>
          </cell>
          <cell r="P2814" t="str">
            <v>жыл бойына өтінім бойынша</v>
          </cell>
          <cell r="Q2814">
            <v>0</v>
          </cell>
          <cell r="R2814">
            <v>796</v>
          </cell>
          <cell r="S2814" t="str">
            <v>Дана</v>
          </cell>
        </row>
        <row r="2815">
          <cell r="A2815" t="str">
            <v>1853 Т</v>
          </cell>
          <cell r="B2815" t="str">
            <v>"ШҚ АЭК" АҚ</v>
          </cell>
          <cell r="C2815" t="str">
            <v>29.31.30.530.002.00.0796.000000000001</v>
          </cell>
          <cell r="D2815">
            <v>603101465</v>
          </cell>
          <cell r="E2815" t="str">
            <v>Шынытазалағыш щеткасы ГАЗ, ЗИЛ</v>
          </cell>
          <cell r="F2815" t="str">
            <v>Щетка</v>
          </cell>
          <cell r="G2815" t="str">
            <v>стеклоочистителя, для грузового автомобиля</v>
          </cell>
          <cell r="H2815" t="str">
            <v>Шынытазалағыш щеткасы ГАЗ, ЗИЛ</v>
          </cell>
          <cell r="I2815" t="str">
            <v>БК</v>
          </cell>
          <cell r="J2815">
            <v>0</v>
          </cell>
          <cell r="K2815">
            <v>631010000</v>
          </cell>
          <cell r="L2815" t="str">
            <v>ҚР, ШҚО, Өскемен қ., Бажов көш., 10</v>
          </cell>
          <cell r="M2815" t="str">
            <v>Желтоқсан-Қантар</v>
          </cell>
          <cell r="N2815" t="str">
            <v>Шығыс-Қазақстан облысы, Өскемен қ.</v>
          </cell>
          <cell r="O2815" t="str">
            <v>DDP</v>
          </cell>
          <cell r="P2815" t="str">
            <v>жыл бойына өтінім бойынша</v>
          </cell>
          <cell r="Q2815">
            <v>0</v>
          </cell>
          <cell r="R2815">
            <v>796</v>
          </cell>
          <cell r="S2815" t="str">
            <v>Дана</v>
          </cell>
        </row>
        <row r="2816">
          <cell r="A2816" t="str">
            <v>1854 Т</v>
          </cell>
          <cell r="B2816" t="str">
            <v>"ШҚ АЭК" АҚ</v>
          </cell>
          <cell r="C2816" t="str">
            <v>29.32.20.990.020.00.0796.000000000013</v>
          </cell>
          <cell r="D2816">
            <v>603101466</v>
          </cell>
          <cell r="E2816" t="str">
            <v>Кабинаның ЕСІК ҚҰЛПЫ ГАЗ 66</v>
          </cell>
          <cell r="F2816" t="str">
            <v>Замок</v>
          </cell>
          <cell r="G2816" t="str">
            <v>для грузового автомобиля, правый передний, наружный</v>
          </cell>
          <cell r="H2816" t="str">
            <v>Кабинаның ЕСІК ҚҰЛПЫ ГАЗ 66</v>
          </cell>
          <cell r="I2816" t="str">
            <v>БК</v>
          </cell>
          <cell r="J2816">
            <v>0</v>
          </cell>
          <cell r="K2816">
            <v>631010000</v>
          </cell>
          <cell r="L2816" t="str">
            <v>ҚР, ШҚО, Өскемен қ., Бажов көш., 10</v>
          </cell>
          <cell r="M2816" t="str">
            <v>Желтоқсан-Қантар</v>
          </cell>
          <cell r="N2816" t="str">
            <v>Шығыс-Қазақстан облысы, Өскемен қ.</v>
          </cell>
          <cell r="O2816" t="str">
            <v>DDP</v>
          </cell>
          <cell r="P2816" t="str">
            <v>жыл бойына өтінім бойынша</v>
          </cell>
          <cell r="Q2816">
            <v>0</v>
          </cell>
          <cell r="R2816">
            <v>796</v>
          </cell>
          <cell r="S2816" t="str">
            <v>Дана</v>
          </cell>
        </row>
        <row r="2817">
          <cell r="A2817" t="str">
            <v>1855 Т</v>
          </cell>
          <cell r="B2817" t="str">
            <v>"ШҚ АЭК" АҚ</v>
          </cell>
          <cell r="C2817" t="str">
            <v>29.32.30.990.022.00.0839.000000000008</v>
          </cell>
          <cell r="D2817">
            <v>603101470</v>
          </cell>
          <cell r="E2817" t="str">
            <v xml:space="preserve"> ГАЗ,ПАЗ, ЛИАЗ АУА КЕПТІРГІШІНІҢ ЖӨНДЕУ ЖИЫНТЫҒЫ</v>
          </cell>
          <cell r="F2817" t="str">
            <v>Комплект ремонтный</v>
          </cell>
          <cell r="G2817" t="str">
            <v>рабочего тормозного цилиндра, для грузового автомобиля</v>
          </cell>
          <cell r="H2817" t="str">
            <v xml:space="preserve"> ГАЗ,ПАЗ, ЛИАЗ АУА КЕПТІРГІШІНІҢ ЖӨНДЕУ ЖИЫНТЫҒЫ</v>
          </cell>
          <cell r="I2817" t="str">
            <v>БК</v>
          </cell>
          <cell r="J2817">
            <v>0</v>
          </cell>
          <cell r="K2817">
            <v>631010000</v>
          </cell>
          <cell r="L2817" t="str">
            <v>ҚР, ШҚО, Өскемен қ., Бажов көш., 10</v>
          </cell>
          <cell r="M2817" t="str">
            <v>Желтоқсан-Қантар</v>
          </cell>
          <cell r="N2817" t="str">
            <v>Шығыс-Қазақстан облысы, Өскемен қ.</v>
          </cell>
          <cell r="O2817" t="str">
            <v>DDP</v>
          </cell>
          <cell r="P2817" t="str">
            <v>жыл бойына өтінім бойынша</v>
          </cell>
          <cell r="Q2817">
            <v>0</v>
          </cell>
          <cell r="R2817">
            <v>796</v>
          </cell>
          <cell r="S2817" t="str">
            <v>Дана</v>
          </cell>
        </row>
        <row r="2818">
          <cell r="A2818" t="str">
            <v>1856 Т</v>
          </cell>
          <cell r="B2818" t="str">
            <v>"ШҚ АЭК" АҚ</v>
          </cell>
          <cell r="C2818" t="str">
            <v>29.32.30.630.006.00.0796.000000000001</v>
          </cell>
          <cell r="D2818">
            <v>603101472</v>
          </cell>
          <cell r="E2818" t="str">
            <v>Сөндіргіш ГАЗ -3307</v>
          </cell>
          <cell r="F2818" t="str">
            <v>Глушитель</v>
          </cell>
          <cell r="G2818" t="str">
            <v>для грузового автомобиля, основной</v>
          </cell>
          <cell r="H2818" t="str">
            <v>Сөндіргіш ГАЗ -3307</v>
          </cell>
          <cell r="I2818" t="str">
            <v>БК</v>
          </cell>
          <cell r="J2818">
            <v>0</v>
          </cell>
          <cell r="K2818">
            <v>631010000</v>
          </cell>
          <cell r="L2818" t="str">
            <v>ҚР, ШҚО, Өскемен қ., Бажов көш., 10</v>
          </cell>
          <cell r="M2818" t="str">
            <v>Желтоқсан-Қантар</v>
          </cell>
          <cell r="N2818" t="str">
            <v>Шығыс-Қазақстан облысы, Өскемен қ.</v>
          </cell>
          <cell r="O2818" t="str">
            <v>DDP</v>
          </cell>
          <cell r="P2818" t="str">
            <v>жыл бойына өтінім бойынша</v>
          </cell>
          <cell r="Q2818">
            <v>0</v>
          </cell>
          <cell r="R2818">
            <v>796</v>
          </cell>
          <cell r="S2818" t="str">
            <v>Дана</v>
          </cell>
        </row>
        <row r="2819">
          <cell r="A2819" t="str">
            <v>1857 Т</v>
          </cell>
          <cell r="B2819" t="str">
            <v>"ШҚ АЭК" АҚ</v>
          </cell>
          <cell r="C2819" t="str">
            <v>29.32.30.900.010.01.0796.000000000000</v>
          </cell>
          <cell r="D2819">
            <v>603101474</v>
          </cell>
          <cell r="E2819" t="str">
            <v>Жылу электрқозғалтқышы Г-53</v>
          </cell>
          <cell r="F2819" t="str">
            <v>Электродвигатель</v>
          </cell>
          <cell r="G2819" t="str">
            <v>отопителя, для грузового автомобиля</v>
          </cell>
          <cell r="H2819" t="str">
            <v>Жылу электрқозғалтқышы Г-53</v>
          </cell>
          <cell r="I2819" t="str">
            <v>БК</v>
          </cell>
          <cell r="J2819">
            <v>0</v>
          </cell>
          <cell r="K2819">
            <v>631010000</v>
          </cell>
          <cell r="L2819" t="str">
            <v>ҚР, ШҚО, Өскемен қ., Бажов көш., 10</v>
          </cell>
          <cell r="M2819" t="str">
            <v>Желтоқсан-Қантар</v>
          </cell>
          <cell r="N2819" t="str">
            <v>Шығыс-Қазақстан облысы, Өскемен қ.</v>
          </cell>
          <cell r="O2819" t="str">
            <v>DDP</v>
          </cell>
          <cell r="P2819" t="str">
            <v>жыл бойына өтінім бойынша</v>
          </cell>
          <cell r="Q2819">
            <v>0</v>
          </cell>
          <cell r="R2819">
            <v>796</v>
          </cell>
          <cell r="S2819" t="str">
            <v>Дана</v>
          </cell>
        </row>
        <row r="2820">
          <cell r="A2820" t="str">
            <v>1858 Т</v>
          </cell>
          <cell r="B2820" t="str">
            <v>"ШҚ АЭК" АҚ</v>
          </cell>
          <cell r="C2820" t="str">
            <v>29.31.30.300.019.01.0796.000000000037</v>
          </cell>
          <cell r="D2820">
            <v>603101475</v>
          </cell>
          <cell r="E2820" t="str">
            <v>Генератор якоры ГАЗ</v>
          </cell>
          <cell r="F2820" t="str">
            <v>Ротор</v>
          </cell>
          <cell r="G2820" t="str">
            <v>генератора, для грузового автомобиля, на генератор на напряжение более 7 В, но не более 14 В, с самовозбуждением</v>
          </cell>
          <cell r="H2820" t="str">
            <v>Генератор якоры ГАЗ</v>
          </cell>
          <cell r="I2820" t="str">
            <v>БК</v>
          </cell>
          <cell r="J2820">
            <v>0</v>
          </cell>
          <cell r="K2820">
            <v>631010000</v>
          </cell>
          <cell r="L2820" t="str">
            <v>ҚР, ШҚО, Өскемен қ., Бажов көш., 10</v>
          </cell>
          <cell r="M2820" t="str">
            <v>Желтоқсан-Қантар</v>
          </cell>
          <cell r="N2820" t="str">
            <v>Шығыс-Қазақстан облысы, Өскемен қ.</v>
          </cell>
          <cell r="O2820" t="str">
            <v>DDP</v>
          </cell>
          <cell r="P2820" t="str">
            <v>жыл бойына өтінім бойынша</v>
          </cell>
          <cell r="Q2820">
            <v>0</v>
          </cell>
          <cell r="R2820">
            <v>796</v>
          </cell>
          <cell r="S2820" t="str">
            <v>Дана</v>
          </cell>
        </row>
        <row r="2821">
          <cell r="A2821" t="str">
            <v>1859 Т</v>
          </cell>
          <cell r="B2821" t="str">
            <v>"ШҚ АЭК" АҚ</v>
          </cell>
          <cell r="C2821" t="str">
            <v>28.11.41.900.030.00.0796.000000000000</v>
          </cell>
          <cell r="D2821">
            <v>603101477</v>
          </cell>
          <cell r="E2821" t="str">
            <v>Су сорғысының шкиві ГАЗ</v>
          </cell>
          <cell r="F2821" t="str">
            <v>Шкив</v>
          </cell>
          <cell r="G2821" t="str">
            <v>для водяного насоса, для грузового автомобиля</v>
          </cell>
          <cell r="H2821" t="str">
            <v>Су сорғысының шкиві ГАЗ</v>
          </cell>
          <cell r="I2821" t="str">
            <v>БК</v>
          </cell>
          <cell r="J2821">
            <v>0</v>
          </cell>
          <cell r="K2821">
            <v>631010000</v>
          </cell>
          <cell r="L2821" t="str">
            <v>ҚР, ШҚО, Өскемен қ., Бажов көш., 10</v>
          </cell>
          <cell r="M2821" t="str">
            <v>Желтоқсан-Қантар</v>
          </cell>
          <cell r="N2821" t="str">
            <v>Шығыс-Қазақстан облысы, Өскемен қ.</v>
          </cell>
          <cell r="O2821" t="str">
            <v>DDP</v>
          </cell>
          <cell r="P2821" t="str">
            <v>жыл бойына өтінім бойынша</v>
          </cell>
          <cell r="Q2821">
            <v>0</v>
          </cell>
          <cell r="R2821">
            <v>796</v>
          </cell>
          <cell r="S2821" t="str">
            <v>Дана</v>
          </cell>
        </row>
        <row r="2822">
          <cell r="A2822" t="str">
            <v>1860 Т</v>
          </cell>
          <cell r="B2822" t="str">
            <v>"ШҚ АЭК" АҚ</v>
          </cell>
          <cell r="C2822" t="str">
            <v>29.32.30.300.009.01.0796.000000000002</v>
          </cell>
          <cell r="D2822">
            <v>603101479</v>
          </cell>
          <cell r="E2822" t="str">
            <v xml:space="preserve">Иінді білік подшипнигі Г-53                                                                         </v>
          </cell>
          <cell r="F2822" t="str">
            <v>Подшипник</v>
          </cell>
          <cell r="G2822" t="str">
            <v>промежуточного вала задний, для специального и специализированного автомобиля</v>
          </cell>
          <cell r="H2822" t="str">
            <v xml:space="preserve">Иінді білік подшипнигі Г-53                                                                         </v>
          </cell>
          <cell r="I2822" t="str">
            <v>БК</v>
          </cell>
          <cell r="J2822">
            <v>0</v>
          </cell>
          <cell r="K2822">
            <v>631010000</v>
          </cell>
          <cell r="L2822" t="str">
            <v>ҚР, ШҚО, Өскемен қ., Бажов көш., 10</v>
          </cell>
          <cell r="M2822" t="str">
            <v>Желтоқсан-Қантар</v>
          </cell>
          <cell r="N2822" t="str">
            <v>Шығыс-Қазақстан облысы, Өскемен қ.</v>
          </cell>
          <cell r="O2822" t="str">
            <v>DDP</v>
          </cell>
          <cell r="P2822" t="str">
            <v>жыл бойына өтінім бойынша</v>
          </cell>
          <cell r="Q2822">
            <v>0</v>
          </cell>
          <cell r="R2822">
            <v>796</v>
          </cell>
          <cell r="S2822" t="str">
            <v>Дана</v>
          </cell>
        </row>
        <row r="2823">
          <cell r="A2823" t="str">
            <v>1861 Т</v>
          </cell>
          <cell r="B2823" t="str">
            <v>"ШҚ АЭК" АҚ</v>
          </cell>
          <cell r="C2823" t="str">
            <v>29.32.30.250.022.00.0796.000000000001</v>
          </cell>
          <cell r="D2823">
            <v>603101480</v>
          </cell>
          <cell r="E2823" t="str">
            <v>Вакуумдық күшейткіш ГАЗ</v>
          </cell>
          <cell r="F2823" t="str">
            <v>Усилитель</v>
          </cell>
          <cell r="G2823" t="str">
            <v>вакуумный, для грузового автомобиля</v>
          </cell>
          <cell r="H2823" t="str">
            <v>Вакуумдық күшейткіш ГАЗ</v>
          </cell>
          <cell r="I2823" t="str">
            <v>БК</v>
          </cell>
          <cell r="J2823">
            <v>0</v>
          </cell>
          <cell r="K2823">
            <v>631010000</v>
          </cell>
          <cell r="L2823" t="str">
            <v>ҚР, ШҚО, Өскемен қ., Бажов көш., 10</v>
          </cell>
          <cell r="M2823" t="str">
            <v>Желтоқсан-Қантар</v>
          </cell>
          <cell r="N2823" t="str">
            <v>Шығыс-Қазақстан облысы, Өскемен қ.</v>
          </cell>
          <cell r="O2823" t="str">
            <v>DDP</v>
          </cell>
          <cell r="P2823" t="str">
            <v>жыл бойына өтінім бойынша</v>
          </cell>
          <cell r="Q2823">
            <v>0</v>
          </cell>
          <cell r="R2823">
            <v>796</v>
          </cell>
          <cell r="S2823" t="str">
            <v>Дана</v>
          </cell>
        </row>
        <row r="2824">
          <cell r="A2824" t="str">
            <v>1862 Т</v>
          </cell>
          <cell r="B2824" t="str">
            <v>"ШҚ АЭК" АҚ</v>
          </cell>
          <cell r="C2824" t="str">
            <v>29.32.30.950.022.00.0839.000000000000</v>
          </cell>
          <cell r="D2824">
            <v>603101483</v>
          </cell>
          <cell r="E2824" t="str">
            <v>Шүберін жинақта Г-53</v>
          </cell>
          <cell r="F2824" t="str">
            <v>Шкворень</v>
          </cell>
          <cell r="G2824" t="str">
            <v>для грузового автомобиля</v>
          </cell>
          <cell r="H2824" t="str">
            <v>Шүберін жинақта Г-53</v>
          </cell>
          <cell r="I2824" t="str">
            <v>БК</v>
          </cell>
          <cell r="J2824">
            <v>0</v>
          </cell>
          <cell r="K2824">
            <v>631010000</v>
          </cell>
          <cell r="L2824" t="str">
            <v>ҚР, ШҚО, Өскемен қ., Бажов көш., 10</v>
          </cell>
          <cell r="M2824" t="str">
            <v>Желтоқсан-Қантар</v>
          </cell>
          <cell r="N2824" t="str">
            <v>Шығыс-Қазақстан облысы, Өскемен қ.</v>
          </cell>
          <cell r="O2824" t="str">
            <v>DDP</v>
          </cell>
          <cell r="P2824" t="str">
            <v>жыл бойына өтінім бойынша</v>
          </cell>
          <cell r="Q2824">
            <v>0</v>
          </cell>
          <cell r="R2824">
            <v>839</v>
          </cell>
          <cell r="S2824" t="str">
            <v>Комплект</v>
          </cell>
        </row>
        <row r="2825">
          <cell r="A2825" t="str">
            <v>1863 Т</v>
          </cell>
          <cell r="B2825" t="str">
            <v>"ШҚ АЭК" АҚ</v>
          </cell>
          <cell r="C2825" t="str">
            <v>29.31.30.300.020.00.0839.000000000014</v>
          </cell>
          <cell r="D2825">
            <v>603101485</v>
          </cell>
          <cell r="E2825" t="str">
            <v>Оталдырғыш щеткасы ГАЗ</v>
          </cell>
          <cell r="F2825" t="str">
            <v>Щетка</v>
          </cell>
          <cell r="G2825" t="str">
            <v>стартера, для грузового автомобиля, электрографитная</v>
          </cell>
          <cell r="H2825" t="str">
            <v>Оталдырғыш щеткасы ГАЗ</v>
          </cell>
          <cell r="I2825" t="str">
            <v>БК</v>
          </cell>
          <cell r="J2825">
            <v>0</v>
          </cell>
          <cell r="K2825">
            <v>631010000</v>
          </cell>
          <cell r="L2825" t="str">
            <v>ҚР, ШҚО, Өскемен қ., Бажов көш., 10</v>
          </cell>
          <cell r="M2825" t="str">
            <v>Желтоқсан-Қантар</v>
          </cell>
          <cell r="N2825" t="str">
            <v>Шығыс-Қазақстан облысы, Өскемен қ.</v>
          </cell>
          <cell r="O2825" t="str">
            <v>DDP</v>
          </cell>
          <cell r="P2825" t="str">
            <v>жыл бойына өтінім бойынша</v>
          </cell>
          <cell r="Q2825">
            <v>0</v>
          </cell>
          <cell r="R2825">
            <v>796</v>
          </cell>
          <cell r="S2825" t="str">
            <v>Дана</v>
          </cell>
        </row>
        <row r="2826">
          <cell r="A2826" t="str">
            <v>1864 Т</v>
          </cell>
          <cell r="B2826" t="str">
            <v>"ШҚ АЭК" АҚ</v>
          </cell>
          <cell r="C2826" t="str">
            <v>29.32.30.650.003.01.0796.000000000001</v>
          </cell>
          <cell r="D2826">
            <v>603101487</v>
          </cell>
          <cell r="E2826" t="str">
            <v>Жұмыстық ілінісу цилиндрі ГАЗ</v>
          </cell>
          <cell r="F2826" t="str">
            <v>Цилиндр</v>
          </cell>
          <cell r="G2826" t="str">
            <v>сцепления, для грузового автомобиля</v>
          </cell>
          <cell r="H2826" t="str">
            <v>Жұмыстық ілінісу цилиндрі ГАЗ</v>
          </cell>
          <cell r="I2826" t="str">
            <v>БК</v>
          </cell>
          <cell r="J2826">
            <v>0</v>
          </cell>
          <cell r="K2826">
            <v>631010000</v>
          </cell>
          <cell r="L2826" t="str">
            <v>ҚР, ШҚО, Өскемен қ., Бажов көш., 10</v>
          </cell>
          <cell r="M2826" t="str">
            <v>Желтоқсан-Қантар</v>
          </cell>
          <cell r="N2826" t="str">
            <v>Шығыс-Қазақстан облысы, Өскемен қ.</v>
          </cell>
          <cell r="O2826" t="str">
            <v>DDP</v>
          </cell>
          <cell r="P2826" t="str">
            <v>жыл бойына өтінім бойынша</v>
          </cell>
          <cell r="Q2826">
            <v>0</v>
          </cell>
          <cell r="R2826">
            <v>796</v>
          </cell>
          <cell r="S2826" t="str">
            <v>Дана</v>
          </cell>
        </row>
        <row r="2827">
          <cell r="A2827" t="str">
            <v>1865 Т</v>
          </cell>
          <cell r="B2827" t="str">
            <v>"ШҚ АЭК" АҚ</v>
          </cell>
          <cell r="C2827" t="str">
            <v>29.32.30.250.013.05.0796.000000000001</v>
          </cell>
          <cell r="D2827">
            <v>603101491</v>
          </cell>
          <cell r="E2827" t="str">
            <v>Артқы тежеуіш цилиндрі ГАЗ</v>
          </cell>
          <cell r="F2827" t="str">
            <v>Цилиндр</v>
          </cell>
          <cell r="G2827" t="str">
            <v>рабочий тормозной, для грузового автомобиля</v>
          </cell>
          <cell r="H2827" t="str">
            <v>Артқы тежеуіш цилиндрі ГАЗ</v>
          </cell>
          <cell r="I2827" t="str">
            <v>БК</v>
          </cell>
          <cell r="J2827">
            <v>0</v>
          </cell>
          <cell r="K2827">
            <v>631010000</v>
          </cell>
          <cell r="L2827" t="str">
            <v>ҚР, ШҚО, Өскемен қ., Бажов көш., 10</v>
          </cell>
          <cell r="M2827" t="str">
            <v>Желтоқсан-Қантар</v>
          </cell>
          <cell r="N2827" t="str">
            <v>Шығыс-Қазақстан облысы, Өскемен қ.</v>
          </cell>
          <cell r="O2827" t="str">
            <v>DDP</v>
          </cell>
          <cell r="P2827" t="str">
            <v>жыл бойына өтінім бойынша</v>
          </cell>
          <cell r="Q2827">
            <v>0</v>
          </cell>
          <cell r="R2827">
            <v>796</v>
          </cell>
          <cell r="S2827" t="str">
            <v>Дана</v>
          </cell>
        </row>
        <row r="2828">
          <cell r="A2828" t="str">
            <v>1866 Т</v>
          </cell>
          <cell r="B2828" t="str">
            <v>"ШҚ АЭК" АҚ</v>
          </cell>
          <cell r="C2828" t="str">
            <v>29.32.30.250.013.05.0796.000000000001</v>
          </cell>
          <cell r="D2828">
            <v>603101492</v>
          </cell>
          <cell r="E2828" t="str">
            <v>Алдыңғы тежеуіш цилиндрі ГАЗ</v>
          </cell>
          <cell r="F2828" t="str">
            <v>Цилиндр</v>
          </cell>
          <cell r="G2828" t="str">
            <v>рабочий тормозной, для грузового автомобиля</v>
          </cell>
          <cell r="H2828" t="str">
            <v>Алдыңғы тежеуіш цилиндрі ГАЗ</v>
          </cell>
          <cell r="I2828" t="str">
            <v>БК</v>
          </cell>
          <cell r="J2828">
            <v>0</v>
          </cell>
          <cell r="K2828">
            <v>631010000</v>
          </cell>
          <cell r="L2828" t="str">
            <v>ҚР, ШҚО, Өскемен қ., Бажов көш., 10</v>
          </cell>
          <cell r="M2828" t="str">
            <v>Желтоқсан-Қантар</v>
          </cell>
          <cell r="N2828" t="str">
            <v>Шығыс-Қазақстан облысы, Өскемен қ.</v>
          </cell>
          <cell r="O2828" t="str">
            <v>DDP</v>
          </cell>
          <cell r="P2828" t="str">
            <v>жыл бойына өтінім бойынша</v>
          </cell>
          <cell r="Q2828">
            <v>0</v>
          </cell>
          <cell r="R2828">
            <v>796</v>
          </cell>
          <cell r="S2828" t="str">
            <v>Дана</v>
          </cell>
        </row>
        <row r="2829">
          <cell r="A2829" t="str">
            <v>1867 Т</v>
          </cell>
          <cell r="B2829" t="str">
            <v>"ШҚ АЭК" АҚ</v>
          </cell>
          <cell r="C2829" t="str">
            <v>29.32.30.990.009.00.0796.000000000011</v>
          </cell>
          <cell r="D2829">
            <v>603101504</v>
          </cell>
          <cell r="E2829" t="str">
            <v>1-ші берілістің КПП тісті доңғалағы Г-52, 53</v>
          </cell>
          <cell r="F2829" t="str">
            <v>Шестерня</v>
          </cell>
          <cell r="G2829" t="str">
            <v>коробки передач, для грузового автомобиля, 1-й передачи</v>
          </cell>
          <cell r="H2829" t="str">
            <v>1-ші берілістің КПП тісті доңғалағы Г-52, 53</v>
          </cell>
          <cell r="I2829" t="str">
            <v>БК</v>
          </cell>
          <cell r="J2829">
            <v>0</v>
          </cell>
          <cell r="K2829">
            <v>631010000</v>
          </cell>
          <cell r="L2829" t="str">
            <v>ҚР, ШҚО, Өскемен қ., Бажов көш., 10</v>
          </cell>
          <cell r="M2829" t="str">
            <v>Желтоқсан-Қантар</v>
          </cell>
          <cell r="N2829" t="str">
            <v>Шығыс-Қазақстан облысы, Өскемен қ.</v>
          </cell>
          <cell r="O2829" t="str">
            <v>DDP</v>
          </cell>
          <cell r="P2829" t="str">
            <v>жыл бойына өтінім бойынша</v>
          </cell>
          <cell r="Q2829">
            <v>0</v>
          </cell>
          <cell r="R2829">
            <v>796</v>
          </cell>
          <cell r="S2829" t="str">
            <v>Дана</v>
          </cell>
        </row>
        <row r="2830">
          <cell r="A2830" t="str">
            <v>1868 Т</v>
          </cell>
          <cell r="B2830" t="str">
            <v>"ШҚ АЭК" АҚ</v>
          </cell>
          <cell r="C2830" t="str">
            <v>29.32.30.990.009.00.0796.000000000012</v>
          </cell>
          <cell r="D2830">
            <v>603101505</v>
          </cell>
          <cell r="E2830" t="str">
            <v>2-ші берілістің КПП тісті доңғалағы Г-52, 53</v>
          </cell>
          <cell r="F2830" t="str">
            <v>Шестерня</v>
          </cell>
          <cell r="G2830" t="str">
            <v>коробки передач, для грузового автомобиля, 2-й передачи</v>
          </cell>
          <cell r="H2830" t="str">
            <v>2-ші берілістің КПП тісті доңғалағы Г-52, 53</v>
          </cell>
          <cell r="I2830" t="str">
            <v>БК</v>
          </cell>
          <cell r="J2830">
            <v>0</v>
          </cell>
          <cell r="K2830">
            <v>631010000</v>
          </cell>
          <cell r="L2830" t="str">
            <v>ҚР, ШҚО, Өскемен қ., Бажов көш., 10</v>
          </cell>
          <cell r="M2830" t="str">
            <v>Желтоқсан-Қантар</v>
          </cell>
          <cell r="N2830" t="str">
            <v>Шығыс-Қазақстан облысы, Өскемен қ.</v>
          </cell>
          <cell r="O2830" t="str">
            <v>DDP</v>
          </cell>
          <cell r="P2830" t="str">
            <v>жыл бойына өтінім бойынша</v>
          </cell>
          <cell r="Q2830">
            <v>0</v>
          </cell>
          <cell r="R2830">
            <v>796</v>
          </cell>
          <cell r="S2830" t="str">
            <v>Дана</v>
          </cell>
        </row>
        <row r="2831">
          <cell r="A2831" t="str">
            <v>1869 Т</v>
          </cell>
          <cell r="B2831" t="str">
            <v>"ШҚ АЭК" АҚ</v>
          </cell>
          <cell r="C2831" t="str">
            <v>29.32.30.990.009.00.0796.000000000001</v>
          </cell>
          <cell r="D2831">
            <v>603101506</v>
          </cell>
          <cell r="E2831" t="str">
            <v>Екінші біліктің 3-ші беріліс КПП тісті доңғалағы Г-52,53</v>
          </cell>
          <cell r="F2831" t="str">
            <v>Шестерня</v>
          </cell>
          <cell r="G2831" t="str">
            <v>коробки передач, для грузового автомобиля, 3-й передачи</v>
          </cell>
          <cell r="H2831" t="str">
            <v>Екінші біліктің 3-ші беріліс КПП тісті доңғалағы Г-52,53</v>
          </cell>
          <cell r="I2831" t="str">
            <v>БК</v>
          </cell>
          <cell r="J2831">
            <v>0</v>
          </cell>
          <cell r="K2831">
            <v>631010000</v>
          </cell>
          <cell r="L2831" t="str">
            <v>ҚР, ШҚО, Өскемен қ., Бажов көш., 10</v>
          </cell>
          <cell r="M2831" t="str">
            <v>Желтоқсан-Қантар</v>
          </cell>
          <cell r="N2831" t="str">
            <v>Шығыс-Қазақстан облысы, Өскемен қ.</v>
          </cell>
          <cell r="O2831" t="str">
            <v>DDP</v>
          </cell>
          <cell r="P2831" t="str">
            <v>жыл бойына өтінім бойынша</v>
          </cell>
          <cell r="Q2831">
            <v>0</v>
          </cell>
          <cell r="R2831">
            <v>796</v>
          </cell>
          <cell r="S2831" t="str">
            <v>Дана</v>
          </cell>
        </row>
        <row r="2832">
          <cell r="A2832" t="str">
            <v>1870 Т</v>
          </cell>
          <cell r="B2832" t="str">
            <v>"ШҚ АЭК" АҚ</v>
          </cell>
          <cell r="C2832" t="str">
            <v>29.32.30.230.000.00.0796.000000000001</v>
          </cell>
          <cell r="D2832">
            <v>603101526</v>
          </cell>
          <cell r="E2832" t="str">
            <v xml:space="preserve">Эксцентрик колодок ГАЗ                                                                              </v>
          </cell>
          <cell r="F2832" t="str">
            <v>Накладка</v>
          </cell>
          <cell r="G2832" t="str">
            <v>тормозной колодки, для грузового автомобиля</v>
          </cell>
          <cell r="H2832" t="str">
            <v xml:space="preserve">Эксцентрик колодок ГАЗ                                                                              </v>
          </cell>
          <cell r="I2832" t="str">
            <v>БК</v>
          </cell>
          <cell r="J2832">
            <v>0</v>
          </cell>
          <cell r="K2832">
            <v>631010000</v>
          </cell>
          <cell r="L2832" t="str">
            <v>ҚР, ШҚО, Өскемен қ., Бажов көш., 10</v>
          </cell>
          <cell r="M2832" t="str">
            <v>Желтоқсан-Қантар</v>
          </cell>
          <cell r="N2832" t="str">
            <v>Шығыс-Қазақстан облысы, Өскемен қ.</v>
          </cell>
          <cell r="O2832" t="str">
            <v>DDP</v>
          </cell>
          <cell r="P2832" t="str">
            <v>жыл бойына өтінім бойынша</v>
          </cell>
          <cell r="Q2832">
            <v>0</v>
          </cell>
          <cell r="R2832">
            <v>796</v>
          </cell>
          <cell r="S2832" t="str">
            <v>Дана</v>
          </cell>
        </row>
        <row r="2833">
          <cell r="A2833" t="str">
            <v>1871 Т</v>
          </cell>
          <cell r="B2833" t="str">
            <v>"ШҚ АЭК" АҚ</v>
          </cell>
          <cell r="C2833" t="str">
            <v>29.32.30.990.009.00.0796.000000000003</v>
          </cell>
          <cell r="D2833">
            <v>603101530</v>
          </cell>
          <cell r="E2833" t="str">
            <v>Артқы берілістің КПП тісті доңғалағы ГАЗ</v>
          </cell>
          <cell r="F2833" t="str">
            <v>Шестерня</v>
          </cell>
          <cell r="G2833" t="str">
            <v>заднего хода, для грузового автомобиля</v>
          </cell>
          <cell r="H2833" t="str">
            <v>Артқы берілістің КПП тісті доңғалағы ГАЗ</v>
          </cell>
          <cell r="I2833" t="str">
            <v>БК</v>
          </cell>
          <cell r="J2833">
            <v>0</v>
          </cell>
          <cell r="K2833">
            <v>631010000</v>
          </cell>
          <cell r="L2833" t="str">
            <v>ҚР, ШҚО, Өскемен қ., Бажов көш., 10</v>
          </cell>
          <cell r="M2833" t="str">
            <v>Желтоқсан-Қантар</v>
          </cell>
          <cell r="N2833" t="str">
            <v>Шығыс-Қазақстан облысы, Өскемен қ.</v>
          </cell>
          <cell r="O2833" t="str">
            <v>DDP</v>
          </cell>
          <cell r="P2833" t="str">
            <v>жыл бойына өтінім бойынша</v>
          </cell>
          <cell r="Q2833">
            <v>0</v>
          </cell>
          <cell r="R2833">
            <v>796</v>
          </cell>
          <cell r="S2833" t="str">
            <v>Дана</v>
          </cell>
        </row>
        <row r="2834">
          <cell r="A2834" t="str">
            <v>1872 Т</v>
          </cell>
          <cell r="B2834" t="str">
            <v>"ШҚ АЭК" АҚ</v>
          </cell>
          <cell r="C2834" t="str">
            <v>29.32.30.990.008.00.0796.000000000032</v>
          </cell>
          <cell r="D2834">
            <v>603101543</v>
          </cell>
          <cell r="E2834" t="str">
            <v xml:space="preserve">Амортизатор втулкасы ГАЗ                                                                            </v>
          </cell>
          <cell r="F2834" t="str">
            <v>Втулка</v>
          </cell>
          <cell r="G2834" t="str">
            <v>для грузового автомобиля, для пружины амортизатора</v>
          </cell>
          <cell r="H2834" t="str">
            <v xml:space="preserve">Амортизатор втулкасы ГАЗ                                                                            </v>
          </cell>
          <cell r="I2834" t="str">
            <v>БК</v>
          </cell>
          <cell r="J2834">
            <v>0</v>
          </cell>
          <cell r="K2834">
            <v>631010000</v>
          </cell>
          <cell r="L2834" t="str">
            <v>ҚР, ШҚО, Өскемен қ., Бажов көш., 10</v>
          </cell>
          <cell r="M2834" t="str">
            <v>Желтоқсан-Қантар</v>
          </cell>
          <cell r="N2834" t="str">
            <v>Шығыс-Қазақстан облысы, Өскемен қ.</v>
          </cell>
          <cell r="O2834" t="str">
            <v>DDP</v>
          </cell>
          <cell r="P2834" t="str">
            <v>жыл бойына өтінім бойынша</v>
          </cell>
          <cell r="Q2834">
            <v>0</v>
          </cell>
          <cell r="R2834">
            <v>796</v>
          </cell>
          <cell r="S2834" t="str">
            <v>Дана</v>
          </cell>
        </row>
        <row r="2835">
          <cell r="A2835" t="str">
            <v>1873 Т</v>
          </cell>
          <cell r="B2835" t="str">
            <v>"ШҚ АЭК" АҚ</v>
          </cell>
          <cell r="C2835" t="str">
            <v>28.11.41.300.014.00.0839.000000000000</v>
          </cell>
          <cell r="D2835">
            <v>603101548</v>
          </cell>
          <cell r="E2835" t="str">
            <v>Гильза астына мыс сақина ГАЗ, УАЗ</v>
          </cell>
          <cell r="F2835" t="str">
            <v>Кольцо уплотнительное</v>
          </cell>
          <cell r="G2835" t="str">
            <v>для гильзы цилиндра</v>
          </cell>
          <cell r="H2835" t="str">
            <v>Гильза астына мыс сақина ГАЗ, УАЗ</v>
          </cell>
          <cell r="I2835" t="str">
            <v>БК</v>
          </cell>
          <cell r="J2835">
            <v>0</v>
          </cell>
          <cell r="K2835">
            <v>631010000</v>
          </cell>
          <cell r="L2835" t="str">
            <v>ҚР, ШҚО, Өскемен қ., Бажов көш., 10</v>
          </cell>
          <cell r="M2835" t="str">
            <v>Желтоқсан-Қантар</v>
          </cell>
          <cell r="N2835" t="str">
            <v>Шығыс-Қазақстан облысы, Өскемен қ.</v>
          </cell>
          <cell r="O2835" t="str">
            <v>DDP</v>
          </cell>
          <cell r="P2835" t="str">
            <v>жыл бойына өтінім бойынша</v>
          </cell>
          <cell r="Q2835">
            <v>0</v>
          </cell>
          <cell r="R2835">
            <v>796</v>
          </cell>
          <cell r="S2835" t="str">
            <v>Дана</v>
          </cell>
        </row>
        <row r="2836">
          <cell r="A2836" t="str">
            <v>1874 Т</v>
          </cell>
          <cell r="B2836" t="str">
            <v>"ШҚ АЭК" АҚ</v>
          </cell>
          <cell r="C2836" t="str">
            <v>29.32.30.990.022.00.0839.000000000039</v>
          </cell>
          <cell r="D2836">
            <v>603101549</v>
          </cell>
          <cell r="E2836" t="str">
            <v>Белдік жиынтығы ГЦС ГАЗ</v>
          </cell>
          <cell r="F2836" t="str">
            <v>Комплект ремонтный</v>
          </cell>
          <cell r="G2836" t="str">
            <v>главного цилиндра сцепления, для грузового автомобиля</v>
          </cell>
          <cell r="H2836" t="str">
            <v>Белдік жиынтығы ГЦС ГАЗ</v>
          </cell>
          <cell r="I2836" t="str">
            <v>БК</v>
          </cell>
          <cell r="J2836">
            <v>0</v>
          </cell>
          <cell r="K2836">
            <v>631010000</v>
          </cell>
          <cell r="L2836" t="str">
            <v>ҚР, ШҚО, Өскемен қ., Бажов көш., 10</v>
          </cell>
          <cell r="M2836" t="str">
            <v>Желтоқсан-Қантар</v>
          </cell>
          <cell r="N2836" t="str">
            <v>Шығыс-Қазақстан облысы, Өскемен қ.</v>
          </cell>
          <cell r="O2836" t="str">
            <v>DDP</v>
          </cell>
          <cell r="P2836" t="str">
            <v>жыл бойына өтінім бойынша</v>
          </cell>
          <cell r="Q2836">
            <v>0</v>
          </cell>
          <cell r="R2836">
            <v>839</v>
          </cell>
          <cell r="S2836" t="str">
            <v>Комплект</v>
          </cell>
        </row>
        <row r="2837">
          <cell r="A2837" t="str">
            <v>1875 Т</v>
          </cell>
          <cell r="B2837" t="str">
            <v>"ШҚ АЭК" АҚ</v>
          </cell>
          <cell r="C2837" t="str">
            <v>29.32.30.910.001.01.0796.000000000001</v>
          </cell>
          <cell r="D2837">
            <v>603101550</v>
          </cell>
          <cell r="E2837" t="str">
            <v>Плита астына төсеніш жиынтығы ГАЗ</v>
          </cell>
          <cell r="F2837" t="str">
            <v>Прокладка</v>
          </cell>
          <cell r="G2837" t="str">
            <v>впускной трубы, для грузового автомобиля</v>
          </cell>
          <cell r="H2837" t="str">
            <v>Плита астына төсеніш жиынтығы ГАЗ</v>
          </cell>
          <cell r="I2837" t="str">
            <v>БК</v>
          </cell>
          <cell r="J2837">
            <v>0</v>
          </cell>
          <cell r="K2837">
            <v>631010000</v>
          </cell>
          <cell r="L2837" t="str">
            <v>ҚР, ШҚО, Өскемен қ., Бажов көш., 10</v>
          </cell>
          <cell r="M2837" t="str">
            <v>Желтоқсан-Қантар</v>
          </cell>
          <cell r="N2837" t="str">
            <v>Шығыс-Қазақстан облысы, Өскемен қ.</v>
          </cell>
          <cell r="O2837" t="str">
            <v>DDP</v>
          </cell>
          <cell r="P2837" t="str">
            <v>жыл бойына өтінім бойынша</v>
          </cell>
          <cell r="Q2837">
            <v>0</v>
          </cell>
          <cell r="R2837">
            <v>839</v>
          </cell>
          <cell r="S2837" t="str">
            <v>Комплект</v>
          </cell>
        </row>
        <row r="2838">
          <cell r="A2838" t="str">
            <v>1876 Т</v>
          </cell>
          <cell r="B2838" t="str">
            <v>"ШҚ АЭК" АҚ</v>
          </cell>
          <cell r="C2838" t="str">
            <v>29.32.30.650.017.00.0796.000000000001</v>
          </cell>
          <cell r="D2838">
            <v>603101551</v>
          </cell>
          <cell r="E2838" t="str">
            <v>Ілінісудің кішкене табаны ГАЗ</v>
          </cell>
          <cell r="F2838" t="str">
            <v>Лапки корзины сцепления</v>
          </cell>
          <cell r="G2838" t="str">
            <v>для грузового автомобиля</v>
          </cell>
          <cell r="H2838" t="str">
            <v>Ілінісудің кішкене табаны ГАЗ</v>
          </cell>
          <cell r="I2838" t="str">
            <v>БК</v>
          </cell>
          <cell r="J2838">
            <v>0</v>
          </cell>
          <cell r="K2838">
            <v>631010000</v>
          </cell>
          <cell r="L2838" t="str">
            <v>ҚР, ШҚО, Өскемен қ., Бажов көш., 10</v>
          </cell>
          <cell r="M2838" t="str">
            <v>Желтоқсан-Қантар</v>
          </cell>
          <cell r="N2838" t="str">
            <v>Шығыс-Қазақстан облысы, Өскемен қ.</v>
          </cell>
          <cell r="O2838" t="str">
            <v>DDP</v>
          </cell>
          <cell r="P2838" t="str">
            <v>жыл бойына өтінім бойынша</v>
          </cell>
          <cell r="Q2838">
            <v>0</v>
          </cell>
          <cell r="R2838">
            <v>796</v>
          </cell>
          <cell r="S2838" t="str">
            <v>Дана</v>
          </cell>
        </row>
        <row r="2839">
          <cell r="A2839" t="str">
            <v>1877 Т</v>
          </cell>
          <cell r="B2839" t="str">
            <v>"ШҚ АЭК" АҚ</v>
          </cell>
          <cell r="C2839" t="str">
            <v>29.32.30.990.065.00.0796.000000000000</v>
          </cell>
          <cell r="D2839">
            <v>603101552</v>
          </cell>
          <cell r="E2839" t="str">
            <v>Сөндіргіш сақинасы ГАЗ</v>
          </cell>
          <cell r="F2839" t="str">
            <v>Кольцо уплотнительное</v>
          </cell>
          <cell r="G2839" t="str">
            <v>для грузового автомобиля</v>
          </cell>
          <cell r="H2839" t="str">
            <v>Сөндіргіш сақинасы ГАЗ</v>
          </cell>
          <cell r="I2839" t="str">
            <v>БК</v>
          </cell>
          <cell r="J2839">
            <v>0</v>
          </cell>
          <cell r="K2839">
            <v>631010000</v>
          </cell>
          <cell r="L2839" t="str">
            <v>ҚР, ШҚО, Өскемен қ., Бажов көш., 10</v>
          </cell>
          <cell r="M2839" t="str">
            <v>Желтоқсан-Қантар</v>
          </cell>
          <cell r="N2839" t="str">
            <v>Шығыс-Қазақстан облысы, Өскемен қ.</v>
          </cell>
          <cell r="O2839" t="str">
            <v>DDP</v>
          </cell>
          <cell r="P2839" t="str">
            <v>жыл бойына өтінім бойынша</v>
          </cell>
          <cell r="Q2839">
            <v>0</v>
          </cell>
          <cell r="R2839">
            <v>796</v>
          </cell>
          <cell r="S2839" t="str">
            <v>Дана</v>
          </cell>
        </row>
        <row r="2840">
          <cell r="A2840" t="str">
            <v>1878 Т</v>
          </cell>
          <cell r="B2840" t="str">
            <v>"ШҚ АЭК" АҚ</v>
          </cell>
          <cell r="C2840" t="str">
            <v>28.11.42.300.006.00.0796.000000000003</v>
          </cell>
          <cell r="D2840">
            <v>603101557</v>
          </cell>
          <cell r="E2840" t="str">
            <v xml:space="preserve">Поршень саусағы ГАЗ                                                                                 </v>
          </cell>
          <cell r="F2840" t="str">
            <v>Палец поршневой</v>
          </cell>
          <cell r="G2840" t="str">
            <v>для карбюраторного двигателя, для грузового автомобиля</v>
          </cell>
          <cell r="H2840" t="str">
            <v xml:space="preserve">Поршень саусағы ГАЗ                                                                                 </v>
          </cell>
          <cell r="I2840" t="str">
            <v>БК</v>
          </cell>
          <cell r="J2840">
            <v>0</v>
          </cell>
          <cell r="K2840">
            <v>631010000</v>
          </cell>
          <cell r="L2840" t="str">
            <v>ҚР, ШҚО, Өскемен қ., Бажов көш., 10</v>
          </cell>
          <cell r="M2840" t="str">
            <v>Желтоқсан-Қантар</v>
          </cell>
          <cell r="N2840" t="str">
            <v>Шығыс-Қазақстан облысы, Өскемен қ.</v>
          </cell>
          <cell r="O2840" t="str">
            <v>DDP</v>
          </cell>
          <cell r="P2840" t="str">
            <v>жыл бойына өтінім бойынша</v>
          </cell>
          <cell r="Q2840">
            <v>0</v>
          </cell>
          <cell r="R2840">
            <v>796</v>
          </cell>
          <cell r="S2840" t="str">
            <v>Дана</v>
          </cell>
        </row>
        <row r="2841">
          <cell r="A2841" t="str">
            <v>1879 Т</v>
          </cell>
          <cell r="B2841" t="str">
            <v>"ШҚ АЭК" АҚ</v>
          </cell>
          <cell r="C2841" t="str">
            <v>29.32.30.990.085.00.0796.000000000009</v>
          </cell>
          <cell r="D2841">
            <v>603101558</v>
          </cell>
          <cell r="E2841" t="str">
            <v>Май сорғысының жетегі ГАЗ</v>
          </cell>
          <cell r="F2841" t="str">
            <v>Привод</v>
          </cell>
          <cell r="G2841" t="str">
            <v>масляного насоса двигателя, для грузового автомобиля</v>
          </cell>
          <cell r="H2841" t="str">
            <v>Май сорғысының жетегі ГАЗ</v>
          </cell>
          <cell r="I2841" t="str">
            <v>БК</v>
          </cell>
          <cell r="J2841">
            <v>0</v>
          </cell>
          <cell r="K2841">
            <v>631010000</v>
          </cell>
          <cell r="L2841" t="str">
            <v>ҚР, ШҚО, Өскемен қ., Бажов көш., 10</v>
          </cell>
          <cell r="M2841" t="str">
            <v>Желтоқсан-Қантар</v>
          </cell>
          <cell r="N2841" t="str">
            <v>Шығыс-Қазақстан облысы, Өскемен қ.</v>
          </cell>
          <cell r="O2841" t="str">
            <v>DDP</v>
          </cell>
          <cell r="P2841" t="str">
            <v>жыл бойына өтінім бойынша</v>
          </cell>
          <cell r="Q2841">
            <v>0</v>
          </cell>
          <cell r="R2841">
            <v>796</v>
          </cell>
          <cell r="S2841" t="str">
            <v>Дана</v>
          </cell>
        </row>
        <row r="2842">
          <cell r="A2842" t="str">
            <v>1880 Т</v>
          </cell>
          <cell r="B2842" t="str">
            <v>"ШҚ АЭК" АҚ</v>
          </cell>
          <cell r="C2842" t="str">
            <v>29.32.30.650.009.00.0796.000000000001</v>
          </cell>
          <cell r="D2842">
            <v>603101565</v>
          </cell>
          <cell r="E2842" t="str">
            <v>Ілінісу корзинасы ГАЗ</v>
          </cell>
          <cell r="F2842" t="str">
            <v>Сцепление</v>
          </cell>
          <cell r="G2842" t="str">
            <v>для грузового автомобиля</v>
          </cell>
          <cell r="H2842" t="str">
            <v>Ілінісу корзинасы ГАЗ</v>
          </cell>
          <cell r="I2842" t="str">
            <v>БК</v>
          </cell>
          <cell r="J2842">
            <v>0</v>
          </cell>
          <cell r="K2842">
            <v>631010000</v>
          </cell>
          <cell r="L2842" t="str">
            <v>ҚР, ШҚО, Өскемен қ., Бажов көш., 10</v>
          </cell>
          <cell r="M2842" t="str">
            <v>Желтоқсан-Қантар</v>
          </cell>
          <cell r="N2842" t="str">
            <v>Шығыс-Қазақстан облысы, Өскемен қ.</v>
          </cell>
          <cell r="O2842" t="str">
            <v>DDP</v>
          </cell>
          <cell r="P2842" t="str">
            <v>жыл бойына өтінім бойынша</v>
          </cell>
          <cell r="Q2842">
            <v>0</v>
          </cell>
          <cell r="R2842">
            <v>796</v>
          </cell>
          <cell r="S2842" t="str">
            <v>Дана</v>
          </cell>
        </row>
        <row r="2843">
          <cell r="A2843" t="str">
            <v>1881 Т</v>
          </cell>
          <cell r="B2843" t="str">
            <v>"ШҚ АЭК" АҚ</v>
          </cell>
          <cell r="C2843" t="str">
            <v>29.32.30.650.008.00.0796.000000000000</v>
          </cell>
          <cell r="D2843">
            <v>603101567</v>
          </cell>
          <cell r="E2843" t="str">
            <v>Ілінісу бастырмасы ГАЗ</v>
          </cell>
          <cell r="F2843" t="str">
            <v>Накладка</v>
          </cell>
          <cell r="G2843" t="str">
            <v>диска сцепления, для грузового автомобиля</v>
          </cell>
          <cell r="H2843" t="str">
            <v>Ілінісу бастырмасы ГАЗ</v>
          </cell>
          <cell r="I2843" t="str">
            <v>БК</v>
          </cell>
          <cell r="J2843">
            <v>0</v>
          </cell>
          <cell r="K2843">
            <v>631010000</v>
          </cell>
          <cell r="L2843" t="str">
            <v>ҚР, ШҚО, Өскемен қ., Бажов көш., 10</v>
          </cell>
          <cell r="M2843" t="str">
            <v>Желтоқсан-Қантар</v>
          </cell>
          <cell r="N2843" t="str">
            <v>Шығыс-Қазақстан облысы, Өскемен қ.</v>
          </cell>
          <cell r="O2843" t="str">
            <v>DDP</v>
          </cell>
          <cell r="P2843" t="str">
            <v>жыл бойына өтінім бойынша</v>
          </cell>
          <cell r="Q2843">
            <v>0</v>
          </cell>
          <cell r="R2843">
            <v>796</v>
          </cell>
          <cell r="S2843" t="str">
            <v>Дана</v>
          </cell>
        </row>
        <row r="2844">
          <cell r="A2844" t="str">
            <v>1882 Т</v>
          </cell>
          <cell r="B2844" t="str">
            <v>"ШҚ АЭК" АҚ</v>
          </cell>
          <cell r="C2844" t="str">
            <v>28.15.10.530.000.00.0796.000000000012</v>
          </cell>
          <cell r="D2844">
            <v>603101580</v>
          </cell>
          <cell r="E2844" t="str">
            <v>Подшипник 7515</v>
          </cell>
          <cell r="F2844" t="str">
            <v>Подшипник роликовый</v>
          </cell>
          <cell r="G2844" t="str">
            <v>радиально-упорный, наружный диаметр 130 мм, однорядный, с коническими роликами</v>
          </cell>
          <cell r="H2844" t="str">
            <v>Подшипник 7515</v>
          </cell>
          <cell r="I2844" t="str">
            <v>БК</v>
          </cell>
          <cell r="J2844">
            <v>0</v>
          </cell>
          <cell r="K2844">
            <v>631010000</v>
          </cell>
          <cell r="L2844" t="str">
            <v>ҚР, ШҚО, Өскемен қ., Бажов көш., 10</v>
          </cell>
          <cell r="M2844" t="str">
            <v>Желтоқсан-Қантар</v>
          </cell>
          <cell r="N2844" t="str">
            <v>Шығыс-Қазақстан облысы, Өскемен қ.</v>
          </cell>
          <cell r="O2844" t="str">
            <v>DDP</v>
          </cell>
          <cell r="P2844" t="str">
            <v>жыл бойына өтінім бойынша</v>
          </cell>
          <cell r="Q2844">
            <v>0</v>
          </cell>
          <cell r="R2844">
            <v>796</v>
          </cell>
          <cell r="S2844" t="str">
            <v>Дана</v>
          </cell>
        </row>
        <row r="2845">
          <cell r="A2845" t="str">
            <v>1883 Т</v>
          </cell>
          <cell r="B2845" t="str">
            <v>"ШҚ АЭК" АҚ</v>
          </cell>
          <cell r="C2845" t="str">
            <v>29.32.30.650.006.02.0796.000000000001</v>
          </cell>
          <cell r="D2845">
            <v>603101589</v>
          </cell>
          <cell r="E2845" t="str">
            <v>Қыспа подшипниктің муфтасы Г-53</v>
          </cell>
          <cell r="F2845" t="str">
            <v>Муфта</v>
          </cell>
          <cell r="G2845" t="str">
            <v>сцепления, для грузового автомобиля</v>
          </cell>
          <cell r="H2845" t="str">
            <v>Қыспа подшипниктің муфтасы Г-53</v>
          </cell>
          <cell r="I2845" t="str">
            <v>БК</v>
          </cell>
          <cell r="J2845">
            <v>0</v>
          </cell>
          <cell r="K2845">
            <v>631010000</v>
          </cell>
          <cell r="L2845" t="str">
            <v>ҚР, ШҚО, Өскемен қ., Бажов көш., 10</v>
          </cell>
          <cell r="M2845" t="str">
            <v>Желтоқсан-Қантар</v>
          </cell>
          <cell r="N2845" t="str">
            <v>Шығыс-Қазақстан облысы, Өскемен қ.</v>
          </cell>
          <cell r="O2845" t="str">
            <v>DDP</v>
          </cell>
          <cell r="P2845" t="str">
            <v>жыл бойына өтінім бойынша</v>
          </cell>
          <cell r="Q2845">
            <v>0</v>
          </cell>
          <cell r="R2845">
            <v>796</v>
          </cell>
          <cell r="S2845" t="str">
            <v>Дана</v>
          </cell>
        </row>
        <row r="2846">
          <cell r="A2846" t="str">
            <v>1884 Т</v>
          </cell>
          <cell r="B2846" t="str">
            <v>"ШҚ АЭК" АҚ</v>
          </cell>
          <cell r="C2846" t="str">
            <v>29.32.30.670.013.00.0796.000000000016</v>
          </cell>
          <cell r="D2846">
            <v>603101590</v>
          </cell>
          <cell r="E2846" t="str">
            <v>Рульдік редуктор червягы Г-53</v>
          </cell>
          <cell r="F2846" t="str">
            <v>Механизм</v>
          </cell>
          <cell r="G2846" t="str">
            <v>рулевой, для грузового автомобиля, с червяком и роликом</v>
          </cell>
          <cell r="H2846" t="str">
            <v>Рульдік редуктор червягы Г-53</v>
          </cell>
          <cell r="I2846" t="str">
            <v>БК</v>
          </cell>
          <cell r="J2846">
            <v>0</v>
          </cell>
          <cell r="K2846">
            <v>631010000</v>
          </cell>
          <cell r="L2846" t="str">
            <v>ҚР, ШҚО, Өскемен қ., Бажов көш., 10</v>
          </cell>
          <cell r="M2846" t="str">
            <v>Желтоқсан-Қантар</v>
          </cell>
          <cell r="N2846" t="str">
            <v>Шығыс-Қазақстан облысы, Өскемен қ.</v>
          </cell>
          <cell r="O2846" t="str">
            <v>DDP</v>
          </cell>
          <cell r="P2846" t="str">
            <v>жыл бойына өтінім бойынша</v>
          </cell>
          <cell r="Q2846">
            <v>0</v>
          </cell>
          <cell r="R2846">
            <v>796</v>
          </cell>
          <cell r="S2846" t="str">
            <v>Дана</v>
          </cell>
        </row>
        <row r="2847">
          <cell r="A2847" t="str">
            <v>1885 Т</v>
          </cell>
          <cell r="B2847" t="str">
            <v>"ШҚ АЭК" АҚ</v>
          </cell>
          <cell r="C2847" t="str">
            <v>28.92.61.300.012.00.0796.000000000002</v>
          </cell>
          <cell r="D2847">
            <v>603101591</v>
          </cell>
          <cell r="E2847" t="str">
            <v>Радиатор қақпағы ГАЗ-53</v>
          </cell>
          <cell r="F2847" t="str">
            <v>Крышка радиатора</v>
          </cell>
          <cell r="G2847" t="str">
            <v>для грузового автомобиля</v>
          </cell>
          <cell r="H2847" t="str">
            <v>Радиатор қақпағы ГАЗ-53</v>
          </cell>
          <cell r="I2847" t="str">
            <v>БК</v>
          </cell>
          <cell r="J2847">
            <v>0</v>
          </cell>
          <cell r="K2847">
            <v>631010000</v>
          </cell>
          <cell r="L2847" t="str">
            <v>ҚР, ШҚО, Өскемен қ., Бажов көш., 10</v>
          </cell>
          <cell r="M2847" t="str">
            <v>Желтоқсан-Қантар</v>
          </cell>
          <cell r="N2847" t="str">
            <v>Шығыс-Қазақстан облысы, Өскемен қ.</v>
          </cell>
          <cell r="O2847" t="str">
            <v>DDP</v>
          </cell>
          <cell r="P2847" t="str">
            <v>жыл бойына өтінім бойынша</v>
          </cell>
          <cell r="Q2847">
            <v>0</v>
          </cell>
          <cell r="R2847">
            <v>796</v>
          </cell>
          <cell r="S2847" t="str">
            <v>Дана</v>
          </cell>
        </row>
        <row r="2848">
          <cell r="A2848" t="str">
            <v>1886 Т</v>
          </cell>
          <cell r="B2848" t="str">
            <v>"ШҚ АЭК" АҚ</v>
          </cell>
          <cell r="C2848" t="str">
            <v>29.32.30.990.008.00.0796.000000000029</v>
          </cell>
          <cell r="D2848">
            <v>603101596</v>
          </cell>
          <cell r="E2848" t="str">
            <v xml:space="preserve">Клапандар қақпақ болтының  втулкасы Г-53                                                            </v>
          </cell>
          <cell r="F2848" t="str">
            <v>Втулка</v>
          </cell>
          <cell r="G2848" t="str">
            <v>для грузового автомобиля, для клапана направляющего</v>
          </cell>
          <cell r="H2848" t="str">
            <v xml:space="preserve">Клапандар қақпақ болтының  втулкасы Г-53                                                            </v>
          </cell>
          <cell r="I2848" t="str">
            <v>БК</v>
          </cell>
          <cell r="J2848">
            <v>0</v>
          </cell>
          <cell r="K2848">
            <v>631010000</v>
          </cell>
          <cell r="L2848" t="str">
            <v>ҚР, ШҚО, Өскемен қ., Бажов көш., 10</v>
          </cell>
          <cell r="M2848" t="str">
            <v>Желтоқсан-Қантар</v>
          </cell>
          <cell r="N2848" t="str">
            <v>Шығыс-Қазақстан облысы, Өскемен қ.</v>
          </cell>
          <cell r="O2848" t="str">
            <v>DDP</v>
          </cell>
          <cell r="P2848" t="str">
            <v>жыл бойына өтінім бойынша</v>
          </cell>
          <cell r="Q2848">
            <v>0</v>
          </cell>
          <cell r="R2848">
            <v>796</v>
          </cell>
          <cell r="S2848" t="str">
            <v>Дана</v>
          </cell>
        </row>
        <row r="2849">
          <cell r="A2849" t="str">
            <v>1887 Т</v>
          </cell>
          <cell r="B2849" t="str">
            <v>"ШҚ АЭК" АҚ</v>
          </cell>
          <cell r="C2849" t="str">
            <v>28.11.41.900.028.00.0796.000000000000</v>
          </cell>
          <cell r="D2849">
            <v>603101606</v>
          </cell>
          <cell r="E2849" t="str">
            <v xml:space="preserve">Итергіш Г-53                                                                                        </v>
          </cell>
          <cell r="F2849" t="str">
            <v>Толкатель</v>
          </cell>
          <cell r="G2849" t="str">
            <v>плунжера, для грузового автомобиля</v>
          </cell>
          <cell r="H2849" t="str">
            <v xml:space="preserve">Итергіш Г-53                                                                                        </v>
          </cell>
          <cell r="I2849" t="str">
            <v>БК</v>
          </cell>
          <cell r="J2849">
            <v>0</v>
          </cell>
          <cell r="K2849">
            <v>631010000</v>
          </cell>
          <cell r="L2849" t="str">
            <v>ҚР, ШҚО, Өскемен қ., Бажов көш., 10</v>
          </cell>
          <cell r="M2849" t="str">
            <v>Желтоқсан-Қантар</v>
          </cell>
          <cell r="N2849" t="str">
            <v>Шығыс-Қазақстан облысы, Өскемен қ.</v>
          </cell>
          <cell r="O2849" t="str">
            <v>DDP</v>
          </cell>
          <cell r="P2849" t="str">
            <v>жыл бойына өтінім бойынша</v>
          </cell>
          <cell r="Q2849">
            <v>0</v>
          </cell>
          <cell r="R2849">
            <v>796</v>
          </cell>
          <cell r="S2849" t="str">
            <v>Дана</v>
          </cell>
        </row>
        <row r="2850">
          <cell r="A2850" t="str">
            <v>1888 Т</v>
          </cell>
          <cell r="B2850" t="str">
            <v>"ШҚ АЭК" АҚ</v>
          </cell>
          <cell r="C2850" t="str">
            <v>22.19.73.470.001.03.0796.000000000000</v>
          </cell>
          <cell r="D2850">
            <v>603101620</v>
          </cell>
          <cell r="E2850" t="str">
            <v>Релелік ұштама тозаңдығы ГАЗ, ЗИЛ</v>
          </cell>
          <cell r="F2850" t="str">
            <v>Пыльник</v>
          </cell>
          <cell r="G2850" t="str">
            <v>для грузовых автомобилей, наконечников и тяг стабилизатора</v>
          </cell>
          <cell r="H2850" t="str">
            <v>Релелік ұштама тозаңдығы ГАЗ, ЗИЛ</v>
          </cell>
          <cell r="I2850" t="str">
            <v>БК</v>
          </cell>
          <cell r="J2850">
            <v>0</v>
          </cell>
          <cell r="K2850">
            <v>631010000</v>
          </cell>
          <cell r="L2850" t="str">
            <v>ҚР, ШҚО, Өскемен қ., Бажов көш., 10</v>
          </cell>
          <cell r="M2850" t="str">
            <v>Желтоқсан-Қантар</v>
          </cell>
          <cell r="N2850" t="str">
            <v>Шығыс-Қазақстан облысы, Өскемен қ.</v>
          </cell>
          <cell r="O2850" t="str">
            <v>DDP</v>
          </cell>
          <cell r="P2850" t="str">
            <v>жыл бойына өтінім бойынша</v>
          </cell>
          <cell r="Q2850">
            <v>0</v>
          </cell>
          <cell r="R2850">
            <v>796</v>
          </cell>
          <cell r="S2850" t="str">
            <v>Дана</v>
          </cell>
        </row>
        <row r="2851">
          <cell r="A2851" t="str">
            <v>1889 Т</v>
          </cell>
          <cell r="B2851" t="str">
            <v>"ШҚ АЭК" АҚ</v>
          </cell>
          <cell r="C2851" t="str">
            <v>29.32.30.990.022.00.0839.000000000011</v>
          </cell>
          <cell r="D2851">
            <v>603101624</v>
          </cell>
          <cell r="E2851" t="str">
            <v>Бензин сорғысының жөндеу жиынтығы ГАЗ Пекар</v>
          </cell>
          <cell r="F2851" t="str">
            <v>Комплект ремонтный</v>
          </cell>
          <cell r="G2851" t="str">
            <v>бензонасоса, для грузового автомобиля</v>
          </cell>
          <cell r="H2851" t="str">
            <v>Бензин сорғысының жөндеу жиынтығы ГАЗ Пекар</v>
          </cell>
          <cell r="I2851" t="str">
            <v>БК</v>
          </cell>
          <cell r="J2851">
            <v>0</v>
          </cell>
          <cell r="K2851">
            <v>631010000</v>
          </cell>
          <cell r="L2851" t="str">
            <v>ҚР, ШҚО, Өскемен қ., Бажов көш., 10</v>
          </cell>
          <cell r="M2851" t="str">
            <v>Желтоқсан-Қантар</v>
          </cell>
          <cell r="N2851" t="str">
            <v>Шығыс-Қазақстан облысы, Өскемен қ.</v>
          </cell>
          <cell r="O2851" t="str">
            <v>DDP</v>
          </cell>
          <cell r="P2851" t="str">
            <v>жыл бойына өтінім бойынша</v>
          </cell>
          <cell r="Q2851">
            <v>0</v>
          </cell>
          <cell r="R2851">
            <v>839</v>
          </cell>
          <cell r="S2851" t="str">
            <v>Комплект</v>
          </cell>
        </row>
        <row r="2852">
          <cell r="A2852" t="str">
            <v>1890 Т</v>
          </cell>
          <cell r="B2852" t="str">
            <v>"ШҚ АЭК" АҚ</v>
          </cell>
          <cell r="C2852" t="str">
            <v>29.32.30.300.053.00.0796.000000000013</v>
          </cell>
          <cell r="D2852">
            <v>603101632</v>
          </cell>
          <cell r="E2852" t="str">
            <v>Тісті доңғалақ Г-53, 66 жинамасымен</v>
          </cell>
          <cell r="F2852" t="str">
            <v>Блок</v>
          </cell>
          <cell r="G2852" t="str">
            <v>шестерен промежуточного вала, для грузового автомобиля, для пятиступенчатой, трехвальной коробки передач</v>
          </cell>
          <cell r="H2852" t="str">
            <v>Тісті доңғалақ Г-53, 66 жинамасымен</v>
          </cell>
          <cell r="I2852" t="str">
            <v>БК</v>
          </cell>
          <cell r="J2852">
            <v>0</v>
          </cell>
          <cell r="K2852">
            <v>631010000</v>
          </cell>
          <cell r="L2852" t="str">
            <v>ҚР, ШҚО, Өскемен қ., Бажов көш., 10</v>
          </cell>
          <cell r="M2852" t="str">
            <v>Желтоқсан-Қантар</v>
          </cell>
          <cell r="N2852" t="str">
            <v>Шығыс-Қазақстан облысы, Өскемен қ.</v>
          </cell>
          <cell r="O2852" t="str">
            <v>DDP</v>
          </cell>
          <cell r="P2852" t="str">
            <v>жыл бойына өтінім бойынша</v>
          </cell>
          <cell r="Q2852">
            <v>0</v>
          </cell>
          <cell r="R2852">
            <v>796</v>
          </cell>
          <cell r="S2852" t="str">
            <v>Дана</v>
          </cell>
        </row>
        <row r="2853">
          <cell r="A2853" t="str">
            <v>1891 Т</v>
          </cell>
          <cell r="B2853" t="str">
            <v>"ШҚ АЭК" АҚ</v>
          </cell>
          <cell r="C2853" t="str">
            <v>29.32.30.990.026.02.0796.000000000001</v>
          </cell>
          <cell r="D2853">
            <v>603101639</v>
          </cell>
          <cell r="E2853" t="str">
            <v>Спидометр тросы ГАЗ-53</v>
          </cell>
          <cell r="F2853" t="str">
            <v>Трос</v>
          </cell>
          <cell r="G2853" t="str">
            <v>для грузового автомобиля, спидометра</v>
          </cell>
          <cell r="H2853" t="str">
            <v>Спидометр тросы ГАЗ-53</v>
          </cell>
          <cell r="I2853" t="str">
            <v>БК</v>
          </cell>
          <cell r="J2853">
            <v>0</v>
          </cell>
          <cell r="K2853">
            <v>631010000</v>
          </cell>
          <cell r="L2853" t="str">
            <v>ҚР, ШҚО, Өскемен қ., Бажов көш., 10</v>
          </cell>
          <cell r="M2853" t="str">
            <v>Желтоқсан-Қантар</v>
          </cell>
          <cell r="N2853" t="str">
            <v>Шығыс-Қазақстан облысы, Өскемен қ.</v>
          </cell>
          <cell r="O2853" t="str">
            <v>DDP</v>
          </cell>
          <cell r="P2853" t="str">
            <v>жыл бойына өтінім бойынша</v>
          </cell>
          <cell r="Q2853">
            <v>0</v>
          </cell>
          <cell r="R2853">
            <v>796</v>
          </cell>
          <cell r="S2853" t="str">
            <v>Дана</v>
          </cell>
        </row>
        <row r="2854">
          <cell r="A2854" t="str">
            <v>1892 Т</v>
          </cell>
          <cell r="B2854" t="str">
            <v>"ШҚ АЭК" АҚ</v>
          </cell>
          <cell r="C2854" t="str">
            <v>29.32.30.300.011.02.0839.000000000000</v>
          </cell>
          <cell r="D2854">
            <v>603101640</v>
          </cell>
          <cell r="E2854" t="str">
            <v>Төселім жинақталымы КПП Г-53, 66</v>
          </cell>
          <cell r="F2854" t="str">
            <v>Прокладка</v>
          </cell>
          <cell r="G2854" t="str">
            <v>коробки передач, для грузового автомобиля</v>
          </cell>
          <cell r="H2854" t="str">
            <v>Төселім жинақталымы КПП Г-53, 66</v>
          </cell>
          <cell r="I2854" t="str">
            <v>БК</v>
          </cell>
          <cell r="J2854">
            <v>0</v>
          </cell>
          <cell r="K2854">
            <v>631010000</v>
          </cell>
          <cell r="L2854" t="str">
            <v>ҚР, ШҚО, Өскемен қ., Бажов көш., 10</v>
          </cell>
          <cell r="M2854" t="str">
            <v>Желтоқсан-Қантар</v>
          </cell>
          <cell r="N2854" t="str">
            <v>Шығыс-Қазақстан облысы, Өскемен қ.</v>
          </cell>
          <cell r="O2854" t="str">
            <v>DDP</v>
          </cell>
          <cell r="P2854" t="str">
            <v>жыл бойына өтінім бойынша</v>
          </cell>
          <cell r="Q2854">
            <v>0</v>
          </cell>
          <cell r="R2854">
            <v>839</v>
          </cell>
          <cell r="S2854" t="str">
            <v>Комплект</v>
          </cell>
        </row>
        <row r="2855">
          <cell r="A2855" t="str">
            <v>1893 Т</v>
          </cell>
          <cell r="B2855" t="str">
            <v>"ШҚ АЭК" АҚ</v>
          </cell>
          <cell r="C2855" t="str">
            <v>29.32.30.990.098.02.0796.000000000001</v>
          </cell>
          <cell r="D2855">
            <v>603101646</v>
          </cell>
          <cell r="E2855" t="str">
            <v>Артқы көпірдің күпшек сальнигі ГАЗ-53</v>
          </cell>
          <cell r="F2855" t="str">
            <v>Сальник</v>
          </cell>
          <cell r="G2855" t="str">
            <v>для грузового автомобиля, ступицы,</v>
          </cell>
          <cell r="H2855" t="str">
            <v>Артқы көпірдің күпшек сальнигі ГАЗ-53</v>
          </cell>
          <cell r="I2855" t="str">
            <v>БК</v>
          </cell>
          <cell r="J2855">
            <v>0</v>
          </cell>
          <cell r="K2855">
            <v>631010000</v>
          </cell>
          <cell r="L2855" t="str">
            <v>ҚР, ШҚО, Өскемен қ., Бажов көш., 10</v>
          </cell>
          <cell r="M2855" t="str">
            <v>Желтоқсан-Қантар</v>
          </cell>
          <cell r="N2855" t="str">
            <v>Шығыс-Қазақстан облысы, Өскемен қ.</v>
          </cell>
          <cell r="O2855" t="str">
            <v>DDP</v>
          </cell>
          <cell r="P2855" t="str">
            <v>жыл бойына өтінім бойынша</v>
          </cell>
          <cell r="Q2855">
            <v>0</v>
          </cell>
          <cell r="R2855">
            <v>796</v>
          </cell>
          <cell r="S2855" t="str">
            <v>Дана</v>
          </cell>
        </row>
        <row r="2856">
          <cell r="A2856" t="str">
            <v>1894 Т</v>
          </cell>
          <cell r="B2856" t="str">
            <v>"ШҚ АЭК" АҚ</v>
          </cell>
          <cell r="C2856" t="str">
            <v>28.11.41.700.002.07.0796.000000000000</v>
          </cell>
          <cell r="D2856">
            <v>603101665</v>
          </cell>
          <cell r="E2856" t="str">
            <v xml:space="preserve">Бетпе-бет қақпақ төсеніші ГАЗ-53                                                                    </v>
          </cell>
          <cell r="F2856" t="str">
            <v>Прокладка</v>
          </cell>
          <cell r="G2856" t="str">
            <v>для крышки клапанов, для легкового автомобиля</v>
          </cell>
          <cell r="H2856" t="str">
            <v xml:space="preserve">Бетпе-бет қақпақ төсеніші ГАЗ-53                                                                    </v>
          </cell>
          <cell r="I2856" t="str">
            <v>БК</v>
          </cell>
          <cell r="J2856">
            <v>0</v>
          </cell>
          <cell r="K2856">
            <v>631010000</v>
          </cell>
          <cell r="L2856" t="str">
            <v>ҚР, ШҚО, Өскемен қ., Бажов көш., 10</v>
          </cell>
          <cell r="M2856" t="str">
            <v>Желтоқсан-Қантар</v>
          </cell>
          <cell r="N2856" t="str">
            <v>Шығыс-Қазақстан облысы, Өскемен қ.</v>
          </cell>
          <cell r="O2856" t="str">
            <v>DDP</v>
          </cell>
          <cell r="P2856" t="str">
            <v>жыл бойына өтінім бойынша</v>
          </cell>
          <cell r="Q2856">
            <v>0</v>
          </cell>
          <cell r="R2856">
            <v>796</v>
          </cell>
          <cell r="S2856" t="str">
            <v>Дана</v>
          </cell>
        </row>
        <row r="2857">
          <cell r="A2857" t="str">
            <v>1895 Т</v>
          </cell>
          <cell r="B2857" t="str">
            <v>"ШҚ АЭК" АҚ</v>
          </cell>
          <cell r="C2857" t="str">
            <v>29.32.30.990.020.02.0796.000000000000</v>
          </cell>
          <cell r="D2857">
            <v>603101677</v>
          </cell>
          <cell r="E2857" t="str">
            <v>Сына белдік1090*11*10 ГАЗ</v>
          </cell>
          <cell r="F2857" t="str">
            <v>Ремень</v>
          </cell>
          <cell r="G2857" t="str">
            <v>для грузового автомобиля, привода вентилятора</v>
          </cell>
          <cell r="H2857" t="str">
            <v>Сына белдік1090*11*10 ГАЗ</v>
          </cell>
          <cell r="I2857" t="str">
            <v>БК</v>
          </cell>
          <cell r="J2857">
            <v>0</v>
          </cell>
          <cell r="K2857">
            <v>631010000</v>
          </cell>
          <cell r="L2857" t="str">
            <v>ҚР, ШҚО, Өскемен қ., Бажов көш., 10</v>
          </cell>
          <cell r="M2857" t="str">
            <v>Желтоқсан-Қантар</v>
          </cell>
          <cell r="N2857" t="str">
            <v>Шығыс-Қазақстан облысы, Өскемен қ.</v>
          </cell>
          <cell r="O2857" t="str">
            <v>DDP</v>
          </cell>
          <cell r="P2857" t="str">
            <v>жыл бойына өтінім бойынша</v>
          </cell>
          <cell r="Q2857">
            <v>0</v>
          </cell>
          <cell r="R2857">
            <v>796</v>
          </cell>
          <cell r="S2857" t="str">
            <v>Дана</v>
          </cell>
        </row>
        <row r="2858">
          <cell r="A2858" t="str">
            <v>1896 Т</v>
          </cell>
          <cell r="B2858" t="str">
            <v>"ШҚ АЭК" АҚ</v>
          </cell>
          <cell r="C2858" t="str">
            <v>29.32.30.250.027.01.0796.000000000001</v>
          </cell>
          <cell r="D2858">
            <v>603101687</v>
          </cell>
          <cell r="E2858" t="str">
            <v>Қол сөндіргішінің тросы ГАЗ-3307</v>
          </cell>
          <cell r="F2858" t="str">
            <v>Трос</v>
          </cell>
          <cell r="G2858" t="str">
            <v>стояночного тормоза, для грузового автомобиля</v>
          </cell>
          <cell r="H2858" t="str">
            <v>Қол сөндіргішінің тросы ГАЗ-3307</v>
          </cell>
          <cell r="I2858" t="str">
            <v>БК</v>
          </cell>
          <cell r="J2858">
            <v>0</v>
          </cell>
          <cell r="K2858">
            <v>631010000</v>
          </cell>
          <cell r="L2858" t="str">
            <v>ҚР, ШҚО, Өскемен қ., Бажов көш., 10</v>
          </cell>
          <cell r="M2858" t="str">
            <v>Желтоқсан-Қантар</v>
          </cell>
          <cell r="N2858" t="str">
            <v>Шығыс-Қазақстан облысы, Өскемен қ.</v>
          </cell>
          <cell r="O2858" t="str">
            <v>DDP</v>
          </cell>
          <cell r="P2858" t="str">
            <v>жыл бойына өтінім бойынша</v>
          </cell>
          <cell r="Q2858">
            <v>0</v>
          </cell>
          <cell r="R2858">
            <v>796</v>
          </cell>
          <cell r="S2858" t="str">
            <v>Дана</v>
          </cell>
        </row>
        <row r="2859">
          <cell r="A2859" t="str">
            <v>1897 Т</v>
          </cell>
          <cell r="B2859" t="str">
            <v>"ШҚ АЭК" АҚ</v>
          </cell>
          <cell r="C2859" t="str">
            <v>29.32.30.900.010.02.0796.000000000000</v>
          </cell>
          <cell r="D2859">
            <v>603101688</v>
          </cell>
          <cell r="E2859" t="str">
            <v>Шынытазалағыш электрқозғалтқышы 12в</v>
          </cell>
          <cell r="F2859" t="str">
            <v>Электродвигатель</v>
          </cell>
          <cell r="G2859" t="str">
            <v>стеклоочистителя, для грузового автомобиля</v>
          </cell>
          <cell r="H2859" t="str">
            <v>Шынытазалағыш электрқозғалтқышы 12в</v>
          </cell>
          <cell r="I2859" t="str">
            <v>БК</v>
          </cell>
          <cell r="J2859">
            <v>0</v>
          </cell>
          <cell r="K2859">
            <v>631010000</v>
          </cell>
          <cell r="L2859" t="str">
            <v>ҚР, ШҚО, Өскемен қ., Бажов көш., 10</v>
          </cell>
          <cell r="M2859" t="str">
            <v>Желтоқсан-Қантар</v>
          </cell>
          <cell r="N2859" t="str">
            <v>Шығыс-Қазақстан облысы, Өскемен қ.</v>
          </cell>
          <cell r="O2859" t="str">
            <v>DDP</v>
          </cell>
          <cell r="P2859" t="str">
            <v>жыл бойына өтінім бойынша</v>
          </cell>
          <cell r="Q2859">
            <v>0</v>
          </cell>
          <cell r="R2859">
            <v>796</v>
          </cell>
          <cell r="S2859" t="str">
            <v>Дана</v>
          </cell>
        </row>
        <row r="2860">
          <cell r="A2860" t="str">
            <v>1898 Т</v>
          </cell>
          <cell r="B2860" t="str">
            <v>"ШҚ АЭК" АҚ</v>
          </cell>
          <cell r="C2860" t="str">
            <v>29.32.30.910.016.00.0796.000000000001</v>
          </cell>
          <cell r="D2860">
            <v>603101690</v>
          </cell>
          <cell r="E2860" t="str">
            <v>Бензин сорғы диафрагмасы Г-53</v>
          </cell>
          <cell r="F2860" t="str">
            <v>Диафрагма</v>
          </cell>
          <cell r="G2860" t="str">
            <v>для грузового автомобиля, топливного насоса</v>
          </cell>
          <cell r="H2860" t="str">
            <v>Бензин сорғы диафрагмасы Г-53</v>
          </cell>
          <cell r="I2860" t="str">
            <v>БК</v>
          </cell>
          <cell r="J2860">
            <v>0</v>
          </cell>
          <cell r="K2860">
            <v>631010000</v>
          </cell>
          <cell r="L2860" t="str">
            <v>ҚР, ШҚО, Өскемен қ., Бажов көш., 10</v>
          </cell>
          <cell r="M2860" t="str">
            <v>Желтоқсан-Қантар</v>
          </cell>
          <cell r="N2860" t="str">
            <v>Шығыс-Қазақстан облысы, Өскемен қ.</v>
          </cell>
          <cell r="O2860" t="str">
            <v>DDP</v>
          </cell>
          <cell r="P2860" t="str">
            <v>жыл бойына өтінім бойынша</v>
          </cell>
          <cell r="Q2860">
            <v>0</v>
          </cell>
          <cell r="R2860">
            <v>796</v>
          </cell>
          <cell r="S2860" t="str">
            <v>Дана</v>
          </cell>
        </row>
        <row r="2861">
          <cell r="A2861" t="str">
            <v>1899 Т</v>
          </cell>
          <cell r="B2861" t="str">
            <v>"ШҚ АЭК" АҚ</v>
          </cell>
          <cell r="C2861" t="str">
            <v>29.32.30.230.000.00.0796.000000000003</v>
          </cell>
          <cell r="D2861">
            <v>603101693</v>
          </cell>
          <cell r="E2861" t="str">
            <v>Ручник бастырмасы ГАЗ</v>
          </cell>
          <cell r="F2861" t="str">
            <v>Накладка</v>
          </cell>
          <cell r="G2861" t="str">
            <v>ручника, для грузового автомобиля</v>
          </cell>
          <cell r="H2861" t="str">
            <v>Ручник бастырмасы ГАЗ</v>
          </cell>
          <cell r="I2861" t="str">
            <v>БК</v>
          </cell>
          <cell r="J2861">
            <v>0</v>
          </cell>
          <cell r="K2861">
            <v>631010000</v>
          </cell>
          <cell r="L2861" t="str">
            <v>ҚР, ШҚО, Өскемен қ., Бажов көш., 10</v>
          </cell>
          <cell r="M2861" t="str">
            <v>Желтоқсан-Қантар</v>
          </cell>
          <cell r="N2861" t="str">
            <v>Шығыс-Қазақстан облысы, Өскемен қ.</v>
          </cell>
          <cell r="O2861" t="str">
            <v>DDP</v>
          </cell>
          <cell r="P2861" t="str">
            <v>жыл бойына өтінім бойынша</v>
          </cell>
          <cell r="Q2861">
            <v>0</v>
          </cell>
          <cell r="R2861">
            <v>796</v>
          </cell>
          <cell r="S2861" t="str">
            <v>Дана</v>
          </cell>
        </row>
        <row r="2862">
          <cell r="A2862" t="str">
            <v>1900 Т</v>
          </cell>
          <cell r="B2862" t="str">
            <v>"ШҚ АЭК" АҚ</v>
          </cell>
          <cell r="C2862" t="str">
            <v>29.32.30.650.003.01.0796.000000000001</v>
          </cell>
          <cell r="D2862">
            <v>603101700</v>
          </cell>
          <cell r="E2862" t="str">
            <v>Бастапқы тіркеуіш цилиндрі Г-3307, Г-66</v>
          </cell>
          <cell r="F2862" t="str">
            <v>Цилиндр</v>
          </cell>
          <cell r="G2862" t="str">
            <v>сцепления, для грузового автомобиля</v>
          </cell>
          <cell r="H2862" t="str">
            <v>Бастапқы тіркеуіш цилиндрі Г-3307, Г-66</v>
          </cell>
          <cell r="I2862" t="str">
            <v>БК</v>
          </cell>
          <cell r="J2862">
            <v>0</v>
          </cell>
          <cell r="K2862">
            <v>631010000</v>
          </cell>
          <cell r="L2862" t="str">
            <v>ҚР, ШҚО, Өскемен қ., Бажов көш., 10</v>
          </cell>
          <cell r="M2862" t="str">
            <v>Желтоқсан-Қантар</v>
          </cell>
          <cell r="N2862" t="str">
            <v>Шығыс-Қазақстан облысы, Өскемен қ.</v>
          </cell>
          <cell r="O2862" t="str">
            <v>DDP</v>
          </cell>
          <cell r="P2862" t="str">
            <v>жыл бойына өтінім бойынша</v>
          </cell>
          <cell r="Q2862">
            <v>0</v>
          </cell>
          <cell r="R2862">
            <v>796</v>
          </cell>
          <cell r="S2862" t="str">
            <v>Дана</v>
          </cell>
        </row>
        <row r="2863">
          <cell r="A2863" t="str">
            <v>1901 Т</v>
          </cell>
          <cell r="B2863" t="str">
            <v>"ШҚ АЭК" АҚ</v>
          </cell>
          <cell r="C2863" t="str">
            <v>28.11.41.500.000.00.0796.000000000002</v>
          </cell>
          <cell r="D2863">
            <v>603101704</v>
          </cell>
          <cell r="E2863" t="str">
            <v>Поршень тобы Г-53</v>
          </cell>
          <cell r="F2863" t="str">
            <v>Группа гильзо-поршневая</v>
          </cell>
          <cell r="G2863" t="str">
            <v>для карбюраторного двигателя, для грузового автомобиля</v>
          </cell>
          <cell r="H2863" t="str">
            <v>Поршень тобы Г-53</v>
          </cell>
          <cell r="I2863" t="str">
            <v>БК</v>
          </cell>
          <cell r="J2863">
            <v>0</v>
          </cell>
          <cell r="K2863">
            <v>631010000</v>
          </cell>
          <cell r="L2863" t="str">
            <v>ҚР, ШҚО, Өскемен қ., Бажов көш., 10</v>
          </cell>
          <cell r="M2863" t="str">
            <v>Желтоқсан-Қантар</v>
          </cell>
          <cell r="N2863" t="str">
            <v>Шығыс-Қазақстан облысы, Өскемен қ.</v>
          </cell>
          <cell r="O2863" t="str">
            <v>DDP</v>
          </cell>
          <cell r="P2863" t="str">
            <v>жыл бойына өтінім бойынша</v>
          </cell>
          <cell r="Q2863">
            <v>0</v>
          </cell>
          <cell r="R2863">
            <v>839</v>
          </cell>
          <cell r="S2863" t="str">
            <v>Комплект</v>
          </cell>
        </row>
        <row r="2864">
          <cell r="A2864" t="str">
            <v>1902 Т</v>
          </cell>
          <cell r="B2864" t="str">
            <v>"ШҚ АЭК" АҚ</v>
          </cell>
          <cell r="C2864" t="str">
            <v>29.32.30.990.015.00.0796.000000000001</v>
          </cell>
          <cell r="D2864">
            <v>603101707</v>
          </cell>
          <cell r="E2864" t="str">
            <v xml:space="preserve">Жылыту краны  ГАЗ, ЗИЛ                                                                              </v>
          </cell>
          <cell r="F2864" t="str">
            <v>Кран</v>
          </cell>
          <cell r="G2864" t="str">
            <v xml:space="preserve">  сливной, для системы охлаждения, для грузового автомобиля</v>
          </cell>
          <cell r="H2864" t="str">
            <v xml:space="preserve">Жылыту краны  ГАЗ, ЗИЛ                                                                              </v>
          </cell>
          <cell r="I2864" t="str">
            <v>БК</v>
          </cell>
          <cell r="J2864">
            <v>0</v>
          </cell>
          <cell r="K2864">
            <v>631010000</v>
          </cell>
          <cell r="L2864" t="str">
            <v>ҚР, ШҚО, Өскемен қ., Бажов көш., 10</v>
          </cell>
          <cell r="M2864" t="str">
            <v>Желтоқсан-Қантар</v>
          </cell>
          <cell r="N2864" t="str">
            <v>Шығыс-Қазақстан облысы, Өскемен қ.</v>
          </cell>
          <cell r="O2864" t="str">
            <v>DDP</v>
          </cell>
          <cell r="P2864" t="str">
            <v>жыл бойына өтінім бойынша</v>
          </cell>
          <cell r="Q2864">
            <v>0</v>
          </cell>
          <cell r="R2864">
            <v>796</v>
          </cell>
          <cell r="S2864" t="str">
            <v>Дана</v>
          </cell>
        </row>
        <row r="2865">
          <cell r="A2865" t="str">
            <v>1903 Т</v>
          </cell>
          <cell r="B2865" t="str">
            <v>"ШҚ АЭК" АҚ</v>
          </cell>
          <cell r="C2865" t="str">
            <v>29.32.30.990.020.02.0796.000000000000</v>
          </cell>
          <cell r="D2865">
            <v>603101720</v>
          </cell>
          <cell r="E2865" t="str">
            <v>Белбеу 833 ГАЗ-53</v>
          </cell>
          <cell r="F2865" t="str">
            <v>Ремень</v>
          </cell>
          <cell r="G2865" t="str">
            <v>для грузового автомобиля, привода вентилятора</v>
          </cell>
          <cell r="H2865" t="str">
            <v>Белбеу 833 ГАЗ-53</v>
          </cell>
          <cell r="I2865" t="str">
            <v>БК</v>
          </cell>
          <cell r="J2865">
            <v>0</v>
          </cell>
          <cell r="K2865">
            <v>631010000</v>
          </cell>
          <cell r="L2865" t="str">
            <v>ҚР, ШҚО, Өскемен қ., Бажов көш., 10</v>
          </cell>
          <cell r="M2865" t="str">
            <v>Желтоқсан-Қантар</v>
          </cell>
          <cell r="N2865" t="str">
            <v>Шығыс-Қазақстан облысы, Өскемен қ.</v>
          </cell>
          <cell r="O2865" t="str">
            <v>DDP</v>
          </cell>
          <cell r="P2865" t="str">
            <v>жыл бойына өтінім бойынша</v>
          </cell>
          <cell r="Q2865">
            <v>0</v>
          </cell>
          <cell r="R2865">
            <v>796</v>
          </cell>
          <cell r="S2865" t="str">
            <v>Дана</v>
          </cell>
        </row>
        <row r="2866">
          <cell r="A2866" t="str">
            <v>1904 Т</v>
          </cell>
          <cell r="B2866" t="str">
            <v>"ШҚ АЭК" АҚ</v>
          </cell>
          <cell r="C2866" t="str">
            <v>28.13.31.000.112.00.0839.000000000000</v>
          </cell>
          <cell r="D2866">
            <v>603102109</v>
          </cell>
          <cell r="E2866" t="str">
            <v xml:space="preserve">Ылғал бөлектеуіш белдігі жиынтығы КАМАЗ                                                             </v>
          </cell>
          <cell r="F2866" t="str">
            <v>Комплект ремонтный</v>
          </cell>
          <cell r="G2866" t="str">
            <v>ремкомплект, для насоса</v>
          </cell>
          <cell r="H2866" t="str">
            <v xml:space="preserve">Ылғал бөлектеуіш белдігі жиынтығы КАМАЗ                                                             </v>
          </cell>
          <cell r="I2866" t="str">
            <v>БК</v>
          </cell>
          <cell r="J2866">
            <v>0</v>
          </cell>
          <cell r="K2866">
            <v>631010000</v>
          </cell>
          <cell r="L2866" t="str">
            <v>ҚР, ШҚО, Өскемен қ., Бажов көш., 10</v>
          </cell>
          <cell r="M2866" t="str">
            <v>Желтоқсан-Қантар</v>
          </cell>
          <cell r="N2866" t="str">
            <v>Шығыс-Қазақстан облысы, Өскемен қ.</v>
          </cell>
          <cell r="O2866" t="str">
            <v>DDP</v>
          </cell>
          <cell r="P2866" t="str">
            <v>жыл бойына өтінім бойынша</v>
          </cell>
          <cell r="Q2866">
            <v>0</v>
          </cell>
          <cell r="R2866">
            <v>839</v>
          </cell>
          <cell r="S2866" t="str">
            <v>Комплект</v>
          </cell>
        </row>
        <row r="2867">
          <cell r="A2867" t="str">
            <v>1905 Т</v>
          </cell>
          <cell r="B2867" t="str">
            <v>"ШҚ АЭК" АҚ</v>
          </cell>
          <cell r="C2867" t="str">
            <v>26.51.64.530.000.00.0796.000000000003</v>
          </cell>
          <cell r="D2867">
            <v>603102119</v>
          </cell>
          <cell r="E2867" t="str">
            <v>Спидометр КАМАЗ</v>
          </cell>
          <cell r="F2867" t="str">
            <v>Спидометр</v>
          </cell>
          <cell r="G2867" t="str">
            <v>для грузовых автомобилей, стрелочный</v>
          </cell>
          <cell r="H2867" t="str">
            <v>Спидометр КАМАЗ</v>
          </cell>
          <cell r="I2867" t="str">
            <v>БК</v>
          </cell>
          <cell r="J2867">
            <v>0</v>
          </cell>
          <cell r="K2867">
            <v>631010000</v>
          </cell>
          <cell r="L2867" t="str">
            <v>ҚР, ШҚО, Өскемен қ., Бажов көш., 10</v>
          </cell>
          <cell r="M2867" t="str">
            <v>Желтоқсан-Қантар</v>
          </cell>
          <cell r="N2867" t="str">
            <v>Шығыс-Қазақстан облысы, Өскемен қ.</v>
          </cell>
          <cell r="O2867" t="str">
            <v>DDP</v>
          </cell>
          <cell r="P2867" t="str">
            <v>жыл бойына өтінім бойынша</v>
          </cell>
          <cell r="Q2867">
            <v>0</v>
          </cell>
          <cell r="R2867">
            <v>796</v>
          </cell>
          <cell r="S2867" t="str">
            <v>Дана</v>
          </cell>
        </row>
        <row r="2868">
          <cell r="A2868" t="str">
            <v>1906 Т</v>
          </cell>
          <cell r="B2868" t="str">
            <v>"ШҚ АЭК" АҚ</v>
          </cell>
          <cell r="C2868" t="str">
            <v>29.31.22.350.003.02.0796.000000000000</v>
          </cell>
          <cell r="D2868">
            <v>603102122</v>
          </cell>
          <cell r="E2868" t="str">
            <v>Оталдырғыш СТ142Б КАМАЗ</v>
          </cell>
          <cell r="F2868" t="str">
            <v>Стартер</v>
          </cell>
          <cell r="G2868" t="str">
            <v>для грузового автомобиля, с электромеханическим перемещением шестерни привода</v>
          </cell>
          <cell r="H2868" t="str">
            <v>Оталдырғыш СТ142Б КАМАЗ</v>
          </cell>
          <cell r="I2868" t="str">
            <v>БК</v>
          </cell>
          <cell r="J2868">
            <v>0</v>
          </cell>
          <cell r="K2868">
            <v>631010000</v>
          </cell>
          <cell r="L2868" t="str">
            <v>ҚР, ШҚО, Өскемен қ., Бажов көш., 10</v>
          </cell>
          <cell r="M2868" t="str">
            <v>Желтоқсан-Қантар</v>
          </cell>
          <cell r="N2868" t="str">
            <v>Шығыс-Қазақстан облысы, Өскемен қ.</v>
          </cell>
          <cell r="O2868" t="str">
            <v>DDP</v>
          </cell>
          <cell r="P2868" t="str">
            <v>жыл бойына өтінім бойынша</v>
          </cell>
          <cell r="Q2868">
            <v>0</v>
          </cell>
          <cell r="R2868">
            <v>796</v>
          </cell>
          <cell r="S2868" t="str">
            <v>Дана</v>
          </cell>
        </row>
        <row r="2869">
          <cell r="A2869" t="str">
            <v>1907 Т</v>
          </cell>
          <cell r="B2869" t="str">
            <v>"ШҚ АЭК" АҚ</v>
          </cell>
          <cell r="C2869" t="str">
            <v>28.13.32.000.062.00.0796.000000000002</v>
          </cell>
          <cell r="D2869">
            <v>603102127</v>
          </cell>
          <cell r="E2869" t="str">
            <v>Компрессор белдігі жиынтығы 53205-3509015 КАМАЗ</v>
          </cell>
          <cell r="F2869" t="str">
            <v>Комплект ремонтный</v>
          </cell>
          <cell r="G2869" t="str">
            <v>для ремонта компрессора</v>
          </cell>
          <cell r="H2869" t="str">
            <v>Компрессор белдігі жиынтығы 53205-3509015 КАМАЗ</v>
          </cell>
          <cell r="I2869" t="str">
            <v>БК</v>
          </cell>
          <cell r="J2869">
            <v>0</v>
          </cell>
          <cell r="K2869">
            <v>631010000</v>
          </cell>
          <cell r="L2869" t="str">
            <v>ҚР, ШҚО, Өскемен қ., Бажов көш., 10</v>
          </cell>
          <cell r="M2869" t="str">
            <v>Желтоқсан-Қантар</v>
          </cell>
          <cell r="N2869" t="str">
            <v>Шығыс-Қазақстан облысы, Өскемен қ.</v>
          </cell>
          <cell r="O2869" t="str">
            <v>DDP</v>
          </cell>
          <cell r="P2869" t="str">
            <v>жыл бойына өтінім бойынша</v>
          </cell>
          <cell r="Q2869">
            <v>0</v>
          </cell>
          <cell r="R2869">
            <v>839</v>
          </cell>
          <cell r="S2869" t="str">
            <v>Комплект</v>
          </cell>
        </row>
        <row r="2870">
          <cell r="A2870" t="str">
            <v>1908 Т</v>
          </cell>
          <cell r="B2870" t="str">
            <v>"ШҚ АЭК" АҚ</v>
          </cell>
          <cell r="C2870" t="str">
            <v>28.29.13.500.000.01.0796.000000000001</v>
          </cell>
          <cell r="D2870">
            <v>603102129</v>
          </cell>
          <cell r="E2870" t="str">
            <v>Әуелік сүзгі 740.1109510-20 КАМАЗ</v>
          </cell>
          <cell r="F2870" t="str">
            <v>Фильтр</v>
          </cell>
          <cell r="G2870" t="str">
            <v>воздушный, для двигателя внутреннего сгорания, для грузовых автомобилей</v>
          </cell>
          <cell r="H2870" t="str">
            <v>Әуелік сүзгі 740.1109510-20 КАМАЗ</v>
          </cell>
          <cell r="I2870" t="str">
            <v>БК</v>
          </cell>
          <cell r="J2870">
            <v>0</v>
          </cell>
          <cell r="K2870">
            <v>631010000</v>
          </cell>
          <cell r="L2870" t="str">
            <v>ҚР, ШҚО, Өскемен қ., Бажов көш., 10</v>
          </cell>
          <cell r="M2870" t="str">
            <v>Желтоқсан-Қантар</v>
          </cell>
          <cell r="N2870" t="str">
            <v>Шығыс-Қазақстан облысы, Өскемен қ.</v>
          </cell>
          <cell r="O2870" t="str">
            <v>DDP</v>
          </cell>
          <cell r="P2870" t="str">
            <v>жыл бойына өтінім бойынша</v>
          </cell>
          <cell r="Q2870">
            <v>0</v>
          </cell>
          <cell r="R2870">
            <v>796</v>
          </cell>
          <cell r="S2870" t="str">
            <v>Дана</v>
          </cell>
        </row>
        <row r="2871">
          <cell r="A2871" t="str">
            <v>1909 Т</v>
          </cell>
          <cell r="B2871" t="str">
            <v>"ШҚ АЭК" АҚ</v>
          </cell>
          <cell r="C2871" t="str">
            <v>29.31.23.100.006.00.0796.000000000005</v>
          </cell>
          <cell r="D2871">
            <v>603102131</v>
          </cell>
          <cell r="E2871" t="str">
            <v>Артқы фонарь КАМАЗ</v>
          </cell>
          <cell r="F2871" t="str">
            <v>Фонарь</v>
          </cell>
          <cell r="G2871" t="str">
            <v>правый, задний, для грузового автомобиля</v>
          </cell>
          <cell r="H2871" t="str">
            <v>Артқы фонарь КАМАЗ</v>
          </cell>
          <cell r="I2871" t="str">
            <v>БК</v>
          </cell>
          <cell r="J2871">
            <v>0</v>
          </cell>
          <cell r="K2871">
            <v>631010000</v>
          </cell>
          <cell r="L2871" t="str">
            <v>ҚР, ШҚО, Өскемен қ., Бажов көш., 10</v>
          </cell>
          <cell r="M2871" t="str">
            <v>Желтоқсан-Қантар</v>
          </cell>
          <cell r="N2871" t="str">
            <v>Шығыс-Қазақстан облысы, Өскемен қ.</v>
          </cell>
          <cell r="O2871" t="str">
            <v>DDP</v>
          </cell>
          <cell r="P2871" t="str">
            <v>жыл бойына өтінім бойынша</v>
          </cell>
          <cell r="Q2871">
            <v>0</v>
          </cell>
          <cell r="R2871">
            <v>796</v>
          </cell>
          <cell r="S2871" t="str">
            <v>Дана</v>
          </cell>
        </row>
        <row r="2872">
          <cell r="A2872" t="str">
            <v>1910 Т</v>
          </cell>
          <cell r="B2872" t="str">
            <v>"ШҚ АЭК" АҚ</v>
          </cell>
          <cell r="C2872" t="str">
            <v>29.31.30.530.002.00.0796.000000000001</v>
          </cell>
          <cell r="D2872">
            <v>603102139</v>
          </cell>
          <cell r="E2872" t="str">
            <v xml:space="preserve">Шынытазалағыш щеткасы КАМАЗ                                                                         </v>
          </cell>
          <cell r="F2872" t="str">
            <v>Щетка</v>
          </cell>
          <cell r="G2872" t="str">
            <v>стеклоочистителя, для грузового автомобиля</v>
          </cell>
          <cell r="H2872" t="str">
            <v xml:space="preserve">Шынытазалағыш щеткасы КАМАЗ                                                                         </v>
          </cell>
          <cell r="I2872" t="str">
            <v>БК</v>
          </cell>
          <cell r="J2872">
            <v>0</v>
          </cell>
          <cell r="K2872">
            <v>631010000</v>
          </cell>
          <cell r="L2872" t="str">
            <v>ҚР, ШҚО, Өскемен қ., Бажов көш., 10</v>
          </cell>
          <cell r="M2872" t="str">
            <v>Желтоқсан-Қантар</v>
          </cell>
          <cell r="N2872" t="str">
            <v>Шығыс-Қазақстан облысы, Өскемен қ.</v>
          </cell>
          <cell r="O2872" t="str">
            <v>DDP</v>
          </cell>
          <cell r="P2872" t="str">
            <v>жыл бойына өтінім бойынша</v>
          </cell>
          <cell r="Q2872">
            <v>0</v>
          </cell>
          <cell r="R2872">
            <v>796</v>
          </cell>
          <cell r="S2872" t="str">
            <v>Дана</v>
          </cell>
        </row>
        <row r="2873">
          <cell r="A2873" t="str">
            <v>1911 Т</v>
          </cell>
          <cell r="B2873" t="str">
            <v>"ШҚ АЭК" АҚ</v>
          </cell>
          <cell r="C2873" t="str">
            <v>28.13.32.000.083.00.0796.000000000001</v>
          </cell>
          <cell r="D2873">
            <v>603102140</v>
          </cell>
          <cell r="E2873" t="str">
            <v xml:space="preserve">Доңғалақ басқылау шлангісі КАМАЗ                                                                    </v>
          </cell>
          <cell r="F2873" t="str">
            <v>Шланг</v>
          </cell>
          <cell r="G2873" t="str">
            <v>для автогазонаполнительной компрессорной станции, вентилятора, выпускной</v>
          </cell>
          <cell r="H2873" t="str">
            <v xml:space="preserve">Доңғалақ басқылау шлангісі КАМАЗ                                                                    </v>
          </cell>
          <cell r="I2873" t="str">
            <v>БК</v>
          </cell>
          <cell r="J2873">
            <v>0</v>
          </cell>
          <cell r="K2873">
            <v>631010000</v>
          </cell>
          <cell r="L2873" t="str">
            <v>ҚР, ШҚО, Өскемен қ., Бажов көш., 10</v>
          </cell>
          <cell r="M2873" t="str">
            <v>Желтоқсан-Қантар</v>
          </cell>
          <cell r="N2873" t="str">
            <v>Шығыс-Қазақстан облысы, Өскемен қ.</v>
          </cell>
          <cell r="O2873" t="str">
            <v>DDP</v>
          </cell>
          <cell r="P2873" t="str">
            <v>жыл бойына өтінім бойынша</v>
          </cell>
          <cell r="Q2873">
            <v>0</v>
          </cell>
          <cell r="R2873">
            <v>796</v>
          </cell>
          <cell r="S2873" t="str">
            <v>Дана</v>
          </cell>
        </row>
        <row r="2874">
          <cell r="A2874" t="str">
            <v>1912 Т</v>
          </cell>
          <cell r="B2874" t="str">
            <v>"ШҚ АЭК" АҚ</v>
          </cell>
          <cell r="C2874" t="str">
            <v>29.32.30.250.016.00.0796.000000000000</v>
          </cell>
          <cell r="D2874">
            <v>603102144</v>
          </cell>
          <cell r="E2874" t="str">
            <v>Энергиялық аккумулятор КАМАЗ</v>
          </cell>
          <cell r="F2874" t="str">
            <v>Энергоаккумулятор</v>
          </cell>
          <cell r="G2874" t="str">
            <v>тормозной системы, для грузового автомобиля</v>
          </cell>
          <cell r="H2874" t="str">
            <v>Энергиялық аккумулятор КАМАЗ</v>
          </cell>
          <cell r="I2874" t="str">
            <v>БК</v>
          </cell>
          <cell r="J2874">
            <v>0</v>
          </cell>
          <cell r="K2874">
            <v>631010000</v>
          </cell>
          <cell r="L2874" t="str">
            <v>ҚР, ШҚО, Өскемен қ., Бажов көш., 10</v>
          </cell>
          <cell r="M2874" t="str">
            <v>Желтоқсан-Қантар</v>
          </cell>
          <cell r="N2874" t="str">
            <v>Шығыс-Қазақстан облысы, Өскемен қ.</v>
          </cell>
          <cell r="O2874" t="str">
            <v>DDP</v>
          </cell>
          <cell r="P2874" t="str">
            <v>жыл бойына өтінім бойынша</v>
          </cell>
          <cell r="Q2874">
            <v>0</v>
          </cell>
          <cell r="R2874">
            <v>796</v>
          </cell>
          <cell r="S2874" t="str">
            <v>Дана</v>
          </cell>
        </row>
        <row r="2875">
          <cell r="A2875" t="str">
            <v>1913 Т</v>
          </cell>
          <cell r="B2875" t="str">
            <v>"ШҚ АЭК" АҚ</v>
          </cell>
          <cell r="C2875" t="str">
            <v>29.31.30.300.023.00.0796.000000000002</v>
          </cell>
          <cell r="D2875">
            <v>603102145</v>
          </cell>
          <cell r="E2875" t="str">
            <v>Оталдырғыш якоры КАМАЗ</v>
          </cell>
          <cell r="F2875" t="str">
            <v>Якорь</v>
          </cell>
          <cell r="G2875" t="str">
            <v>стартера, для грузового автомобиля, для статера с электромеханическим перемещением шестерни привода</v>
          </cell>
          <cell r="H2875" t="str">
            <v>Оталдырғыш якоры КАМАЗ</v>
          </cell>
          <cell r="I2875" t="str">
            <v>БК</v>
          </cell>
          <cell r="J2875">
            <v>0</v>
          </cell>
          <cell r="K2875">
            <v>631010000</v>
          </cell>
          <cell r="L2875" t="str">
            <v>ҚР, ШҚО, Өскемен қ., Бажов көш., 10</v>
          </cell>
          <cell r="M2875" t="str">
            <v>Желтоқсан-Қантар</v>
          </cell>
          <cell r="N2875" t="str">
            <v>Шығыс-Қазақстан облысы, Өскемен қ.</v>
          </cell>
          <cell r="O2875" t="str">
            <v>DDP</v>
          </cell>
          <cell r="P2875" t="str">
            <v>жыл бойына өтінім бойынша</v>
          </cell>
          <cell r="Q2875">
            <v>0</v>
          </cell>
          <cell r="R2875">
            <v>796</v>
          </cell>
          <cell r="S2875" t="str">
            <v>Дана</v>
          </cell>
        </row>
        <row r="2876">
          <cell r="A2876" t="str">
            <v>1914 Т</v>
          </cell>
          <cell r="B2876" t="str">
            <v>"ШҚ АЭК" АҚ</v>
          </cell>
          <cell r="C2876" t="str">
            <v>27.40.14.600.001.00.0796.000000000005</v>
          </cell>
          <cell r="D2876">
            <v>603102146</v>
          </cell>
          <cell r="E2876" t="str">
            <v>Бағытшам 24 V</v>
          </cell>
          <cell r="F2876" t="str">
            <v>Лампа автомобильная</v>
          </cell>
          <cell r="G2876" t="str">
            <v>тип цоколя Н7, галогеновая</v>
          </cell>
          <cell r="H2876" t="str">
            <v>Бағытшам 24 V</v>
          </cell>
          <cell r="I2876" t="str">
            <v>БК</v>
          </cell>
          <cell r="J2876">
            <v>0</v>
          </cell>
          <cell r="K2876">
            <v>631010000</v>
          </cell>
          <cell r="L2876" t="str">
            <v>ҚР, ШҚО, Өскемен қ., Бажов көш., 10</v>
          </cell>
          <cell r="M2876" t="str">
            <v>Желтоқсан-Қантар</v>
          </cell>
          <cell r="N2876" t="str">
            <v>Шығыс-Қазақстан облысы, Өскемен қ.</v>
          </cell>
          <cell r="O2876" t="str">
            <v>DDP</v>
          </cell>
          <cell r="P2876" t="str">
            <v>жыл бойына өтінім бойынша</v>
          </cell>
          <cell r="Q2876">
            <v>0</v>
          </cell>
          <cell r="R2876">
            <v>796</v>
          </cell>
          <cell r="S2876" t="str">
            <v>Дана</v>
          </cell>
        </row>
        <row r="2877">
          <cell r="A2877" t="str">
            <v>1915 Т</v>
          </cell>
          <cell r="B2877" t="str">
            <v>"ШҚ АЭК" АҚ</v>
          </cell>
          <cell r="C2877" t="str">
            <v>29.32.30.250.022.00.0796.000000000006</v>
          </cell>
          <cell r="D2877">
            <v>603102171</v>
          </cell>
          <cell r="E2877" t="str">
            <v>Пневогидрокүшейткіш КАМАЗ</v>
          </cell>
          <cell r="F2877" t="str">
            <v>Усилитель</v>
          </cell>
          <cell r="G2877" t="str">
            <v>пневматический передний, передний с главным тормозным цилиндром</v>
          </cell>
          <cell r="H2877" t="str">
            <v>Пневогидрокүшейткіш КАМАЗ</v>
          </cell>
          <cell r="I2877" t="str">
            <v>БК</v>
          </cell>
          <cell r="J2877">
            <v>0</v>
          </cell>
          <cell r="K2877">
            <v>631010000</v>
          </cell>
          <cell r="L2877" t="str">
            <v>ҚР, ШҚО, Өскемен қ., Бажов көш., 10</v>
          </cell>
          <cell r="M2877" t="str">
            <v>Желтоқсан-Қантар</v>
          </cell>
          <cell r="N2877" t="str">
            <v>Шығыс-Қазақстан облысы, Өскемен қ.</v>
          </cell>
          <cell r="O2877" t="str">
            <v>DDP</v>
          </cell>
          <cell r="P2877" t="str">
            <v>жыл бойына өтінім бойынша</v>
          </cell>
          <cell r="Q2877">
            <v>0</v>
          </cell>
          <cell r="R2877">
            <v>796</v>
          </cell>
          <cell r="S2877" t="str">
            <v>Дана</v>
          </cell>
        </row>
        <row r="2878">
          <cell r="A2878" t="str">
            <v>1916 Т</v>
          </cell>
          <cell r="B2878" t="str">
            <v>"ШҚ АЭК" АҚ</v>
          </cell>
          <cell r="C2878" t="str">
            <v>29.32.30.990.020.02.0796.000000000000</v>
          </cell>
          <cell r="D2878">
            <v>603102173</v>
          </cell>
          <cell r="E2878" t="str">
            <v>Белдік 1775 КАМАЗ</v>
          </cell>
          <cell r="F2878" t="str">
            <v>Ремень</v>
          </cell>
          <cell r="G2878" t="str">
            <v>для грузового автомобиля, привода вентилятора</v>
          </cell>
          <cell r="H2878" t="str">
            <v>Белдік 1775 КАМАЗ</v>
          </cell>
          <cell r="I2878" t="str">
            <v>БК</v>
          </cell>
          <cell r="J2878">
            <v>0</v>
          </cell>
          <cell r="K2878">
            <v>631010000</v>
          </cell>
          <cell r="L2878" t="str">
            <v>ҚР, ШҚО, Өскемен қ., Бажов көш., 10</v>
          </cell>
          <cell r="M2878" t="str">
            <v>Желтоқсан-Қантар</v>
          </cell>
          <cell r="N2878" t="str">
            <v>Шығыс-Қазақстан облысы, Өскемен қ.</v>
          </cell>
          <cell r="O2878" t="str">
            <v>DDP</v>
          </cell>
          <cell r="P2878" t="str">
            <v>жыл бойына өтінім бойынша</v>
          </cell>
          <cell r="Q2878">
            <v>0</v>
          </cell>
          <cell r="R2878">
            <v>796</v>
          </cell>
          <cell r="S2878" t="str">
            <v>Дана</v>
          </cell>
        </row>
        <row r="2879">
          <cell r="A2879" t="str">
            <v>1917 Т</v>
          </cell>
          <cell r="B2879" t="str">
            <v>"ШҚ АЭК" АҚ</v>
          </cell>
          <cell r="C2879" t="str">
            <v>28.13.28.000.000.00.0796.000000000000</v>
          </cell>
          <cell r="D2879">
            <v>603102192</v>
          </cell>
          <cell r="E2879" t="str">
            <v>Әуелік жартыприцептің шлангісі 3,5 м КАМАЗ</v>
          </cell>
          <cell r="F2879" t="str">
            <v>Компрессор</v>
          </cell>
          <cell r="G2879" t="str">
            <v>воздушный, электрический, со встроенным манометром и шлангом</v>
          </cell>
          <cell r="H2879" t="str">
            <v>Әуелік жартыприцептің шлангісі 3,5 м КАМАЗ</v>
          </cell>
          <cell r="I2879" t="str">
            <v>БК</v>
          </cell>
          <cell r="J2879">
            <v>0</v>
          </cell>
          <cell r="K2879">
            <v>631010000</v>
          </cell>
          <cell r="L2879" t="str">
            <v>ҚР, ШҚО, Өскемен қ., Бажов көш., 10</v>
          </cell>
          <cell r="M2879" t="str">
            <v>Желтоқсан-Қантар</v>
          </cell>
          <cell r="N2879" t="str">
            <v>Шығыс-Қазақстан облысы, Өскемен қ.</v>
          </cell>
          <cell r="O2879" t="str">
            <v>DDP</v>
          </cell>
          <cell r="P2879" t="str">
            <v>жыл бойына өтінім бойынша</v>
          </cell>
          <cell r="Q2879">
            <v>0</v>
          </cell>
          <cell r="R2879">
            <v>796</v>
          </cell>
          <cell r="S2879" t="str">
            <v>Дана</v>
          </cell>
        </row>
        <row r="2880">
          <cell r="A2880" t="str">
            <v>1918 Т</v>
          </cell>
          <cell r="B2880" t="str">
            <v>"ШҚ АЭК" АҚ</v>
          </cell>
          <cell r="C2880" t="str">
            <v>29.31.30.300.015.00.0796.000000000005</v>
          </cell>
          <cell r="D2880">
            <v>603102193</v>
          </cell>
          <cell r="E2880" t="str">
            <v>Генератордың диодтық көпірі КАМАЗ</v>
          </cell>
          <cell r="F2880" t="str">
            <v>Мост диодный</v>
          </cell>
          <cell r="G2880" t="str">
            <v>генератора, для специального и специализированного автомобиля, средней мощности</v>
          </cell>
          <cell r="H2880" t="str">
            <v>Генератордың диодтық көпірі КАМАЗ</v>
          </cell>
          <cell r="I2880" t="str">
            <v>БК</v>
          </cell>
          <cell r="J2880">
            <v>0</v>
          </cell>
          <cell r="K2880">
            <v>631010000</v>
          </cell>
          <cell r="L2880" t="str">
            <v>ҚР, ШҚО, Өскемен қ., Бажов көш., 10</v>
          </cell>
          <cell r="M2880" t="str">
            <v>Желтоқсан-Қантар</v>
          </cell>
          <cell r="N2880" t="str">
            <v>Шығыс-Қазақстан облысы, Өскемен қ.</v>
          </cell>
          <cell r="O2880" t="str">
            <v>DDP</v>
          </cell>
          <cell r="P2880" t="str">
            <v>жыл бойына өтінім бойынша</v>
          </cell>
          <cell r="Q2880">
            <v>0</v>
          </cell>
          <cell r="R2880">
            <v>796</v>
          </cell>
          <cell r="S2880" t="str">
            <v>Дана</v>
          </cell>
        </row>
        <row r="2881">
          <cell r="A2881" t="str">
            <v>1919 Т</v>
          </cell>
          <cell r="B2881" t="str">
            <v>"ШҚ АЭК" АҚ</v>
          </cell>
          <cell r="C2881" t="str">
            <v>29.32.30.950.023.00.0796.000000000001</v>
          </cell>
          <cell r="D2881">
            <v>603102195</v>
          </cell>
          <cell r="E2881" t="str">
            <v>Рессор басқышы КАМАЗ</v>
          </cell>
          <cell r="F2881" t="str">
            <v>Стремянка</v>
          </cell>
          <cell r="G2881" t="str">
            <v>передней рессоры, для грузового автомобиля</v>
          </cell>
          <cell r="H2881" t="str">
            <v>Рессор басқышы КАМАЗ</v>
          </cell>
          <cell r="I2881" t="str">
            <v>БК</v>
          </cell>
          <cell r="J2881">
            <v>0</v>
          </cell>
          <cell r="K2881">
            <v>631010000</v>
          </cell>
          <cell r="L2881" t="str">
            <v>ҚР, ШҚО, Өскемен қ., Бажов көш., 10</v>
          </cell>
          <cell r="M2881" t="str">
            <v>Желтоқсан-Қантар</v>
          </cell>
          <cell r="N2881" t="str">
            <v>Шығыс-Қазақстан облысы, Өскемен қ.</v>
          </cell>
          <cell r="O2881" t="str">
            <v>DDP</v>
          </cell>
          <cell r="P2881" t="str">
            <v>жыл бойына өтінім бойынша</v>
          </cell>
          <cell r="Q2881">
            <v>0</v>
          </cell>
          <cell r="R2881">
            <v>796</v>
          </cell>
          <cell r="S2881" t="str">
            <v>Дана</v>
          </cell>
        </row>
        <row r="2882">
          <cell r="A2882" t="str">
            <v>1920 Т</v>
          </cell>
          <cell r="B2882" t="str">
            <v>"ШҚ АЭК" АҚ</v>
          </cell>
          <cell r="C2882" t="str">
            <v>28.13.32.000.062.00.0796.000000000002</v>
          </cell>
          <cell r="D2882">
            <v>603102198</v>
          </cell>
          <cell r="E2882" t="str">
            <v>Компрессордың төселім жинақталымы КАМАЗ</v>
          </cell>
          <cell r="F2882" t="str">
            <v>Комплект ремонтный</v>
          </cell>
          <cell r="G2882" t="str">
            <v>для ремонта компрессора</v>
          </cell>
          <cell r="H2882" t="str">
            <v>Компрессордың төселім жинақталымы КАМАЗ</v>
          </cell>
          <cell r="I2882" t="str">
            <v>БК</v>
          </cell>
          <cell r="J2882">
            <v>0</v>
          </cell>
          <cell r="K2882">
            <v>631010000</v>
          </cell>
          <cell r="L2882" t="str">
            <v>ҚР, ШҚО, Өскемен қ., Бажов көш., 10</v>
          </cell>
          <cell r="M2882" t="str">
            <v>Желтоқсан-Қантар</v>
          </cell>
          <cell r="N2882" t="str">
            <v>Шығыс-Қазақстан облысы, Өскемен қ.</v>
          </cell>
          <cell r="O2882" t="str">
            <v>DDP</v>
          </cell>
          <cell r="P2882" t="str">
            <v>жыл бойына өтінім бойынша</v>
          </cell>
          <cell r="Q2882">
            <v>0</v>
          </cell>
          <cell r="R2882">
            <v>839</v>
          </cell>
          <cell r="S2882" t="str">
            <v>Комплект</v>
          </cell>
        </row>
        <row r="2883">
          <cell r="A2883" t="str">
            <v>1921 Т</v>
          </cell>
          <cell r="B2883" t="str">
            <v>"ШҚ АЭК" АҚ</v>
          </cell>
          <cell r="C2883" t="str">
            <v>29.32.30.990.098.02.0796.000000000003</v>
          </cell>
          <cell r="D2883">
            <v>603102207</v>
          </cell>
          <cell r="E2883" t="str">
            <v xml:space="preserve">Помпа сальнигі КАМАЗ                                                                                </v>
          </cell>
          <cell r="F2883" t="str">
            <v>Сальник</v>
          </cell>
          <cell r="G2883" t="str">
            <v>для грузового автомобиля, раздаточной коробки</v>
          </cell>
          <cell r="H2883" t="str">
            <v xml:space="preserve">Помпа сальнигі КАМАЗ                                                                                </v>
          </cell>
          <cell r="I2883" t="str">
            <v>БК</v>
          </cell>
          <cell r="J2883">
            <v>0</v>
          </cell>
          <cell r="K2883">
            <v>631010000</v>
          </cell>
          <cell r="L2883" t="str">
            <v>ҚР, ШҚО, Өскемен қ., Бажов көш., 10</v>
          </cell>
          <cell r="M2883" t="str">
            <v>Желтоқсан-Қантар</v>
          </cell>
          <cell r="N2883" t="str">
            <v>Шығыс-Қазақстан облысы, Өскемен қ.</v>
          </cell>
          <cell r="O2883" t="str">
            <v>DDP</v>
          </cell>
          <cell r="P2883" t="str">
            <v>жыл бойына өтінім бойынша</v>
          </cell>
          <cell r="Q2883">
            <v>0</v>
          </cell>
          <cell r="R2883">
            <v>796</v>
          </cell>
          <cell r="S2883" t="str">
            <v>Дана</v>
          </cell>
        </row>
        <row r="2884">
          <cell r="A2884" t="str">
            <v>1922 Т</v>
          </cell>
          <cell r="B2884" t="str">
            <v>"ШҚ АЭК" АҚ</v>
          </cell>
          <cell r="C2884" t="str">
            <v>29.32.30.990.077.00.0796.000000000007</v>
          </cell>
          <cell r="D2884">
            <v>603102218</v>
          </cell>
          <cell r="E2884" t="str">
            <v>Сальник 100Х125 КАМАЗ</v>
          </cell>
          <cell r="F2884" t="str">
            <v>Манжета</v>
          </cell>
          <cell r="G2884" t="str">
            <v>коленчатого вала, передняя, для грузового автомобиля</v>
          </cell>
          <cell r="H2884" t="str">
            <v>Сальник 100Х125 КАМАЗ</v>
          </cell>
          <cell r="I2884" t="str">
            <v>БК</v>
          </cell>
          <cell r="J2884">
            <v>0</v>
          </cell>
          <cell r="K2884">
            <v>631010000</v>
          </cell>
          <cell r="L2884" t="str">
            <v>ҚР, ШҚО, Өскемен қ., Бажов көш., 10</v>
          </cell>
          <cell r="M2884" t="str">
            <v>Желтоқсан-Қантар</v>
          </cell>
          <cell r="N2884" t="str">
            <v>Шығыс-Қазақстан облысы, Өскемен қ.</v>
          </cell>
          <cell r="O2884" t="str">
            <v>DDP</v>
          </cell>
          <cell r="P2884" t="str">
            <v>жыл бойына өтінім бойынша</v>
          </cell>
          <cell r="Q2884">
            <v>0</v>
          </cell>
          <cell r="R2884">
            <v>796</v>
          </cell>
          <cell r="S2884" t="str">
            <v>Дана</v>
          </cell>
        </row>
        <row r="2885">
          <cell r="A2885" t="str">
            <v>1923 Т</v>
          </cell>
          <cell r="B2885" t="str">
            <v>"ШҚ АЭК" АҚ</v>
          </cell>
          <cell r="C2885" t="str">
            <v>29.32.30.990.008.00.0796.000000000000</v>
          </cell>
          <cell r="D2885">
            <v>603102225</v>
          </cell>
          <cell r="E2885" t="str">
            <v>Теңгергіш втулка КАМАЗ</v>
          </cell>
          <cell r="F2885" t="str">
            <v>Втулка</v>
          </cell>
          <cell r="G2885" t="str">
            <v>для грузового автомобиля, для балансира</v>
          </cell>
          <cell r="H2885" t="str">
            <v>Теңгергіш втулка КАМАЗ</v>
          </cell>
          <cell r="I2885" t="str">
            <v>БК</v>
          </cell>
          <cell r="J2885">
            <v>0</v>
          </cell>
          <cell r="K2885">
            <v>631010000</v>
          </cell>
          <cell r="L2885" t="str">
            <v>ҚР, ШҚО, Өскемен қ., Бажов көш., 10</v>
          </cell>
          <cell r="M2885" t="str">
            <v>Желтоқсан-Қантар</v>
          </cell>
          <cell r="N2885" t="str">
            <v>Шығыс-Қазақстан облысы, Өскемен қ.</v>
          </cell>
          <cell r="O2885" t="str">
            <v>DDP</v>
          </cell>
          <cell r="P2885" t="str">
            <v>жыл бойына өтінім бойынша</v>
          </cell>
          <cell r="Q2885">
            <v>0</v>
          </cell>
          <cell r="R2885">
            <v>796</v>
          </cell>
          <cell r="S2885" t="str">
            <v>Дана</v>
          </cell>
        </row>
        <row r="2886">
          <cell r="A2886" t="str">
            <v>1924 Т</v>
          </cell>
          <cell r="B2886" t="str">
            <v>"ШҚ АЭК" АҚ</v>
          </cell>
          <cell r="C2886" t="str">
            <v>29.32.30.990.009.00.0796.000000000011</v>
          </cell>
          <cell r="D2886">
            <v>603102245</v>
          </cell>
          <cell r="E2886" t="str">
            <v>ШЕСТЕРНЯ 1 ПЕР. КПП КАМАЗ</v>
          </cell>
          <cell r="F2886" t="str">
            <v>Шестерня</v>
          </cell>
          <cell r="G2886" t="str">
            <v>коробки передач, для грузового автомобиля, 1-й передачи</v>
          </cell>
          <cell r="H2886" t="str">
            <v>ШЕСТЕРНЯ 1 ПЕР. КПП КАМАЗ</v>
          </cell>
          <cell r="I2886" t="str">
            <v>БК</v>
          </cell>
          <cell r="J2886">
            <v>0</v>
          </cell>
          <cell r="K2886">
            <v>631010000</v>
          </cell>
          <cell r="L2886" t="str">
            <v>ҚР, ШҚО, Өскемен қ., Бажов көш., 10</v>
          </cell>
          <cell r="M2886" t="str">
            <v>Желтоқсан-Қантар</v>
          </cell>
          <cell r="N2886" t="str">
            <v>Шығыс-Қазақстан облысы, Өскемен қ.</v>
          </cell>
          <cell r="O2886" t="str">
            <v>DDP</v>
          </cell>
          <cell r="P2886" t="str">
            <v>жыл бойына өтінім бойынша</v>
          </cell>
          <cell r="Q2886">
            <v>0</v>
          </cell>
          <cell r="R2886">
            <v>796</v>
          </cell>
          <cell r="S2886" t="str">
            <v>Дана</v>
          </cell>
        </row>
        <row r="2887">
          <cell r="A2887" t="str">
            <v>1925 Т</v>
          </cell>
          <cell r="B2887" t="str">
            <v>"ШҚ АЭК" АҚ</v>
          </cell>
          <cell r="C2887" t="str">
            <v>29.32.30.990.009.00.0796.000000000012</v>
          </cell>
          <cell r="D2887">
            <v>603102246</v>
          </cell>
          <cell r="E2887" t="str">
            <v>ШЕСТЕРНЯ 2 ПЕР. КПП КАМАЗ</v>
          </cell>
          <cell r="F2887" t="str">
            <v>Шестерня</v>
          </cell>
          <cell r="G2887" t="str">
            <v>коробки передач, для грузового автомобиля, 2-й передачи</v>
          </cell>
          <cell r="H2887" t="str">
            <v>ШЕСТЕРНЯ 2 ПЕР. КПП КАМАЗ</v>
          </cell>
          <cell r="I2887" t="str">
            <v>БК</v>
          </cell>
          <cell r="J2887">
            <v>0</v>
          </cell>
          <cell r="K2887">
            <v>631010000</v>
          </cell>
          <cell r="L2887" t="str">
            <v>ҚР, ШҚО, Өскемен қ., Бажов көш., 10</v>
          </cell>
          <cell r="M2887" t="str">
            <v>Желтоқсан-Қантар</v>
          </cell>
          <cell r="N2887" t="str">
            <v>Шығыс-Қазақстан облысы, Өскемен қ.</v>
          </cell>
          <cell r="O2887" t="str">
            <v>DDP</v>
          </cell>
          <cell r="P2887" t="str">
            <v>жыл бойына өтінім бойынша</v>
          </cell>
          <cell r="Q2887">
            <v>0</v>
          </cell>
          <cell r="R2887">
            <v>796</v>
          </cell>
          <cell r="S2887" t="str">
            <v>Дана</v>
          </cell>
        </row>
        <row r="2888">
          <cell r="A2888" t="str">
            <v>1926 Т</v>
          </cell>
          <cell r="B2888" t="str">
            <v>"ШҚ АЭК" АҚ</v>
          </cell>
          <cell r="C2888" t="str">
            <v>29.32.30.990.009.00.0796.000000000001</v>
          </cell>
          <cell r="D2888">
            <v>603102247</v>
          </cell>
          <cell r="E2888" t="str">
            <v>ШЕСТЕРНЯ 3 ПЕР. КПП КАМАЗ</v>
          </cell>
          <cell r="F2888" t="str">
            <v>Шестерня</v>
          </cell>
          <cell r="G2888" t="str">
            <v>коробки передач, для грузового автомобиля, 3-й передачи</v>
          </cell>
          <cell r="H2888" t="str">
            <v>ШЕСТЕРНЯ 3 ПЕР. КПП КАМАЗ</v>
          </cell>
          <cell r="I2888" t="str">
            <v>БК</v>
          </cell>
          <cell r="J2888">
            <v>0</v>
          </cell>
          <cell r="K2888">
            <v>631010000</v>
          </cell>
          <cell r="L2888" t="str">
            <v>ҚР, ШҚО, Өскемен қ., Бажов көш., 10</v>
          </cell>
          <cell r="M2888" t="str">
            <v>Желтоқсан-Қантар</v>
          </cell>
          <cell r="N2888" t="str">
            <v>Шығыс-Қазақстан облысы, Өскемен қ.</v>
          </cell>
          <cell r="O2888" t="str">
            <v>DDP</v>
          </cell>
          <cell r="P2888" t="str">
            <v>жыл бойына өтінім бойынша</v>
          </cell>
          <cell r="Q2888">
            <v>0</v>
          </cell>
          <cell r="R2888">
            <v>796</v>
          </cell>
          <cell r="S2888" t="str">
            <v>Дана</v>
          </cell>
        </row>
        <row r="2889">
          <cell r="A2889" t="str">
            <v>1927 Т</v>
          </cell>
          <cell r="B2889" t="str">
            <v>"ШҚ АЭК" АҚ</v>
          </cell>
          <cell r="C2889" t="str">
            <v>29.31.30.300.021.00.0796.000000000002</v>
          </cell>
          <cell r="D2889">
            <v>603102253</v>
          </cell>
          <cell r="E2889" t="str">
            <v>Оталдырғыш втулкасы жиынтығы КАМАЗ</v>
          </cell>
          <cell r="F2889" t="str">
            <v>Втулка</v>
          </cell>
          <cell r="G2889" t="str">
            <v>для грузового автомобиля, для статера с электромеханическим перемещением шестерни привода</v>
          </cell>
          <cell r="H2889" t="str">
            <v>Оталдырғыш втулкасы жиынтығы КАМАЗ</v>
          </cell>
          <cell r="I2889" t="str">
            <v>БК</v>
          </cell>
          <cell r="J2889">
            <v>0</v>
          </cell>
          <cell r="K2889">
            <v>631010000</v>
          </cell>
          <cell r="L2889" t="str">
            <v>ҚР, ШҚО, Өскемен қ., Бажов көш., 10</v>
          </cell>
          <cell r="M2889" t="str">
            <v>Желтоқсан-Қантар</v>
          </cell>
          <cell r="N2889" t="str">
            <v>Шығыс-Қазақстан облысы, Өскемен қ.</v>
          </cell>
          <cell r="O2889" t="str">
            <v>DDP</v>
          </cell>
          <cell r="P2889" t="str">
            <v>жыл бойына өтінім бойынша</v>
          </cell>
          <cell r="Q2889">
            <v>0</v>
          </cell>
          <cell r="R2889">
            <v>839</v>
          </cell>
          <cell r="S2889" t="str">
            <v>Комплект</v>
          </cell>
        </row>
        <row r="2890">
          <cell r="A2890" t="str">
            <v>1928 Т</v>
          </cell>
          <cell r="B2890" t="str">
            <v>"ШҚ АЭК" АҚ</v>
          </cell>
          <cell r="C2890" t="str">
            <v>29.32.30.990.074.00.0796.000000000012</v>
          </cell>
          <cell r="D2890">
            <v>603102256</v>
          </cell>
          <cell r="E2890" t="str">
            <v xml:space="preserve">Артқы жүрісті ажыратқыш ВК403 КАМАЗ                                                                 </v>
          </cell>
          <cell r="F2890" t="str">
            <v>Выключатель</v>
          </cell>
          <cell r="G2890" t="str">
            <v>аварийной световой сигнализации, для грузового автомобиля</v>
          </cell>
          <cell r="H2890" t="str">
            <v xml:space="preserve">Артқы жүрісті ажыратқыш ВК403 КАМАЗ                                                                 </v>
          </cell>
          <cell r="I2890" t="str">
            <v>БК</v>
          </cell>
          <cell r="J2890">
            <v>0</v>
          </cell>
          <cell r="K2890">
            <v>631010000</v>
          </cell>
          <cell r="L2890" t="str">
            <v>ҚР, ШҚО, Өскемен қ., Бажов көш., 10</v>
          </cell>
          <cell r="M2890" t="str">
            <v>Желтоқсан-Қантар</v>
          </cell>
          <cell r="N2890" t="str">
            <v>Шығыс-Қазақстан облысы, Өскемен қ.</v>
          </cell>
          <cell r="O2890" t="str">
            <v>DDP</v>
          </cell>
          <cell r="P2890" t="str">
            <v>жыл бойына өтінім бойынша</v>
          </cell>
          <cell r="Q2890">
            <v>0</v>
          </cell>
          <cell r="R2890">
            <v>796</v>
          </cell>
          <cell r="S2890" t="str">
            <v>Дана</v>
          </cell>
        </row>
        <row r="2891">
          <cell r="A2891" t="str">
            <v>1929 Т</v>
          </cell>
          <cell r="B2891" t="str">
            <v>"ШҚ АЭК" АҚ</v>
          </cell>
          <cell r="C2891" t="str">
            <v>29.32.30.650.017.00.0796.000000000001</v>
          </cell>
          <cell r="D2891">
            <v>603102263</v>
          </cell>
          <cell r="E2891" t="str">
            <v>ТІРКЕСУ КОРЗИНАСЫ ПЯТАГЫ КАМАЗ</v>
          </cell>
          <cell r="F2891" t="str">
            <v>Лапки корзины сцепления</v>
          </cell>
          <cell r="G2891" t="str">
            <v>для грузового автомобиля</v>
          </cell>
          <cell r="H2891" t="str">
            <v>ТІРКЕСУ КОРЗИНАСЫ ПЯТАГЫ КАМАЗ</v>
          </cell>
          <cell r="I2891" t="str">
            <v>БК</v>
          </cell>
          <cell r="J2891">
            <v>0</v>
          </cell>
          <cell r="K2891">
            <v>631010000</v>
          </cell>
          <cell r="L2891" t="str">
            <v>ҚР, ШҚО, Өскемен қ., Бажов көш., 10</v>
          </cell>
          <cell r="M2891" t="str">
            <v>Желтоқсан-Қантар</v>
          </cell>
          <cell r="N2891" t="str">
            <v>Шығыс-Қазақстан облысы, Өскемен қ.</v>
          </cell>
          <cell r="O2891" t="str">
            <v>DDP</v>
          </cell>
          <cell r="P2891" t="str">
            <v>жыл бойына өтінім бойынша</v>
          </cell>
          <cell r="Q2891">
            <v>0</v>
          </cell>
          <cell r="R2891">
            <v>796</v>
          </cell>
          <cell r="S2891" t="str">
            <v>Дана</v>
          </cell>
        </row>
        <row r="2892">
          <cell r="A2892" t="str">
            <v>1930 Т</v>
          </cell>
          <cell r="B2892" t="str">
            <v>"ШҚ АЭК" АҚ</v>
          </cell>
          <cell r="C2892" t="str">
            <v>28.13.31.000.112.00.0839.000000000000</v>
          </cell>
          <cell r="D2892">
            <v>603102275</v>
          </cell>
          <cell r="E2892" t="str">
            <v xml:space="preserve">ОТЫН ФИЛЬТРІ ЖӨНДЕУ ЖИЫНТЫҒЫ  КАМАЗ                                                                 </v>
          </cell>
          <cell r="F2892" t="str">
            <v>Комплект ремонтный</v>
          </cell>
          <cell r="G2892" t="str">
            <v>ремкомплект, для насоса</v>
          </cell>
          <cell r="H2892" t="str">
            <v xml:space="preserve">ОТЫН ФИЛЬТРІ ЖӨНДЕУ ЖИЫНТЫҒЫ  КАМАЗ                                                                 </v>
          </cell>
          <cell r="I2892" t="str">
            <v>БК</v>
          </cell>
          <cell r="J2892">
            <v>0</v>
          </cell>
          <cell r="K2892">
            <v>631010000</v>
          </cell>
          <cell r="L2892" t="str">
            <v>ҚР, ШҚО, Өскемен қ., Бажов көш., 10</v>
          </cell>
          <cell r="M2892" t="str">
            <v>Желтоқсан-Қантар</v>
          </cell>
          <cell r="N2892" t="str">
            <v>Шығыс-Қазақстан облысы, Өскемен қ.</v>
          </cell>
          <cell r="O2892" t="str">
            <v>DDP</v>
          </cell>
          <cell r="P2892" t="str">
            <v>жыл бойына өтінім бойынша</v>
          </cell>
          <cell r="Q2892">
            <v>0</v>
          </cell>
          <cell r="R2892">
            <v>839</v>
          </cell>
          <cell r="S2892" t="str">
            <v>Комплект</v>
          </cell>
        </row>
        <row r="2893">
          <cell r="A2893" t="str">
            <v>1931 Т</v>
          </cell>
          <cell r="B2893" t="str">
            <v>"ШҚ АЭК" АҚ</v>
          </cell>
          <cell r="C2893" t="str">
            <v>29.32.30.990.098.02.0796.000000000001</v>
          </cell>
          <cell r="D2893">
            <v>603102311</v>
          </cell>
          <cell r="E2893" t="str">
            <v>күпшек сальнигі КАМАЗ</v>
          </cell>
          <cell r="F2893" t="str">
            <v>Сальник</v>
          </cell>
          <cell r="G2893" t="str">
            <v>для грузового автомобиля, ступицы,</v>
          </cell>
          <cell r="H2893" t="str">
            <v>күпшек сальнигі КАМАЗ</v>
          </cell>
          <cell r="I2893" t="str">
            <v>БК</v>
          </cell>
          <cell r="J2893">
            <v>0</v>
          </cell>
          <cell r="K2893">
            <v>631010000</v>
          </cell>
          <cell r="L2893" t="str">
            <v>ҚР, ШҚО, Өскемен қ., Бажов көш., 10</v>
          </cell>
          <cell r="M2893" t="str">
            <v>Желтоқсан-Қантар</v>
          </cell>
          <cell r="N2893" t="str">
            <v>Шығыс-Қазақстан облысы, Өскемен қ.</v>
          </cell>
          <cell r="O2893" t="str">
            <v>DDP</v>
          </cell>
          <cell r="P2893" t="str">
            <v>жыл бойына өтінім бойынша</v>
          </cell>
          <cell r="Q2893">
            <v>0</v>
          </cell>
          <cell r="R2893">
            <v>796</v>
          </cell>
          <cell r="S2893" t="str">
            <v>Дана</v>
          </cell>
        </row>
        <row r="2894">
          <cell r="A2894" t="str">
            <v>1932 Т</v>
          </cell>
          <cell r="B2894" t="str">
            <v>"ШҚ АЭК" АҚ</v>
          </cell>
          <cell r="C2894" t="str">
            <v>29.32.30.650.008.00.0796.000000000000</v>
          </cell>
          <cell r="D2894">
            <v>603102312</v>
          </cell>
          <cell r="E2894" t="str">
            <v>ТІРКЕСУ ЖАПСЫРМАСЫ КАМАЗ</v>
          </cell>
          <cell r="F2894" t="str">
            <v>Накладка</v>
          </cell>
          <cell r="G2894" t="str">
            <v>диска сцепления, для грузового автомобиля</v>
          </cell>
          <cell r="H2894" t="str">
            <v>ТІРКЕСУ ЖАПСЫРМАСЫ КАМАЗ</v>
          </cell>
          <cell r="I2894" t="str">
            <v>БК</v>
          </cell>
          <cell r="J2894">
            <v>0</v>
          </cell>
          <cell r="K2894">
            <v>631010000</v>
          </cell>
          <cell r="L2894" t="str">
            <v>ҚР, ШҚО, Өскемен қ., Бажов көш., 10</v>
          </cell>
          <cell r="M2894" t="str">
            <v>Желтоқсан-Қантар</v>
          </cell>
          <cell r="N2894" t="str">
            <v>Шығыс-Қазақстан облысы, Өскемен қ.</v>
          </cell>
          <cell r="O2894" t="str">
            <v>DDP</v>
          </cell>
          <cell r="P2894" t="str">
            <v>жыл бойына өтінім бойынша</v>
          </cell>
          <cell r="Q2894">
            <v>0</v>
          </cell>
          <cell r="R2894">
            <v>796</v>
          </cell>
          <cell r="S2894" t="str">
            <v>Дана</v>
          </cell>
        </row>
        <row r="2895">
          <cell r="A2895" t="str">
            <v>1933 Т</v>
          </cell>
          <cell r="B2895" t="str">
            <v>"ШҚ АЭК" АҚ</v>
          </cell>
          <cell r="C2895" t="str">
            <v>29.32.30.250.019.00.0796.000000000001</v>
          </cell>
          <cell r="D2895">
            <v>603102321</v>
          </cell>
          <cell r="E2895" t="str">
            <v>ТЕЖЕГІШ БАРАБАН КАМАЗ</v>
          </cell>
          <cell r="F2895" t="str">
            <v>Барабан</v>
          </cell>
          <cell r="G2895" t="str">
            <v>тормозной, для грузового автомобиля, передний</v>
          </cell>
          <cell r="H2895" t="str">
            <v>ТЕЖЕГІШ БАРАБАН КАМАЗ</v>
          </cell>
          <cell r="I2895" t="str">
            <v>БК</v>
          </cell>
          <cell r="J2895">
            <v>0</v>
          </cell>
          <cell r="K2895">
            <v>631010000</v>
          </cell>
          <cell r="L2895" t="str">
            <v>ҚР, ШҚО, Өскемен қ., Бажов көш., 10</v>
          </cell>
          <cell r="M2895" t="str">
            <v>Желтоқсан-Қантар</v>
          </cell>
          <cell r="N2895" t="str">
            <v>Шығыс-Қазақстан облысы, Өскемен қ.</v>
          </cell>
          <cell r="O2895" t="str">
            <v>DDP</v>
          </cell>
          <cell r="P2895" t="str">
            <v>жыл бойына өтінім бойынша</v>
          </cell>
          <cell r="Q2895">
            <v>0</v>
          </cell>
          <cell r="R2895">
            <v>796</v>
          </cell>
          <cell r="S2895" t="str">
            <v>Дана</v>
          </cell>
        </row>
        <row r="2896">
          <cell r="A2896" t="str">
            <v>1934 Т</v>
          </cell>
          <cell r="B2896" t="str">
            <v>"ШҚ АЭК" АҚ</v>
          </cell>
          <cell r="C2896" t="str">
            <v>29.32.30.990.138.00.0796.000000000001</v>
          </cell>
          <cell r="D2896">
            <v>603102327</v>
          </cell>
          <cell r="E2896" t="str">
            <v>Майдың қысым датчигі СММ370 КАМАЗ</v>
          </cell>
          <cell r="F2896" t="str">
            <v>Датчик давления масла</v>
          </cell>
          <cell r="G2896" t="str">
            <v>для грузового автомобиля</v>
          </cell>
          <cell r="H2896" t="str">
            <v>Майдың қысым датчигі СММ370 КАМАЗ</v>
          </cell>
          <cell r="I2896" t="str">
            <v>БК</v>
          </cell>
          <cell r="J2896">
            <v>0</v>
          </cell>
          <cell r="K2896">
            <v>631010000</v>
          </cell>
          <cell r="L2896" t="str">
            <v>ҚР, ШҚО, Өскемен қ., Бажов көш., 10</v>
          </cell>
          <cell r="M2896" t="str">
            <v>Желтоқсан-Қантар</v>
          </cell>
          <cell r="N2896" t="str">
            <v>Шығыс-Қазақстан облысы, Өскемен қ.</v>
          </cell>
          <cell r="O2896" t="str">
            <v>DDP</v>
          </cell>
          <cell r="P2896" t="str">
            <v>жыл бойына өтінім бойынша</v>
          </cell>
          <cell r="Q2896">
            <v>0</v>
          </cell>
          <cell r="R2896">
            <v>796</v>
          </cell>
          <cell r="S2896" t="str">
            <v>Дана</v>
          </cell>
        </row>
        <row r="2897">
          <cell r="A2897" t="str">
            <v>1935 Т</v>
          </cell>
          <cell r="B2897" t="str">
            <v>"ШҚ АЭК" АҚ</v>
          </cell>
          <cell r="C2897" t="str">
            <v>29.31.30.300.029.00.0796.000000000004</v>
          </cell>
          <cell r="D2897">
            <v>603102358</v>
          </cell>
          <cell r="E2897" t="str">
            <v>Тұтандырғыш құлыпы ВК354 КАМАЗ</v>
          </cell>
          <cell r="F2897" t="str">
            <v>Замок</v>
          </cell>
          <cell r="G2897" t="str">
            <v>для грузового автомобиля, для дизельного двигателя, для зажигания стартера</v>
          </cell>
          <cell r="H2897" t="str">
            <v>Тұтандырғыш құлыпы ВК354 КАМАЗ</v>
          </cell>
          <cell r="I2897" t="str">
            <v>БК</v>
          </cell>
          <cell r="J2897">
            <v>0</v>
          </cell>
          <cell r="K2897">
            <v>631010000</v>
          </cell>
          <cell r="L2897" t="str">
            <v>ҚР, ШҚО, Өскемен қ., Бажов көш., 10</v>
          </cell>
          <cell r="M2897" t="str">
            <v>Желтоқсан-Қантар</v>
          </cell>
          <cell r="N2897" t="str">
            <v>Шығыс-Қазақстан облысы, Өскемен қ.</v>
          </cell>
          <cell r="O2897" t="str">
            <v>DDP</v>
          </cell>
          <cell r="P2897" t="str">
            <v>жыл бойына өтінім бойынша</v>
          </cell>
          <cell r="Q2897">
            <v>0</v>
          </cell>
          <cell r="R2897">
            <v>796</v>
          </cell>
          <cell r="S2897" t="str">
            <v>Дана</v>
          </cell>
        </row>
        <row r="2898">
          <cell r="A2898" t="str">
            <v>1936 Т</v>
          </cell>
          <cell r="B2898" t="str">
            <v>"ШҚ АЭК" АҚ</v>
          </cell>
          <cell r="C2898" t="str">
            <v>29.32.30.950.022.00.0839.000000000000</v>
          </cell>
          <cell r="D2898">
            <v>603102372</v>
          </cell>
          <cell r="E2898" t="str">
            <v>Шүберін КАМАЗ</v>
          </cell>
          <cell r="F2898" t="str">
            <v>Шкворень</v>
          </cell>
          <cell r="G2898" t="str">
            <v>для грузового автомобиля</v>
          </cell>
          <cell r="H2898" t="str">
            <v>Шүберін КАМАЗ</v>
          </cell>
          <cell r="I2898" t="str">
            <v>БК</v>
          </cell>
          <cell r="J2898">
            <v>0</v>
          </cell>
          <cell r="K2898">
            <v>631010000</v>
          </cell>
          <cell r="L2898" t="str">
            <v>ҚР, ШҚО, Өскемен қ., Бажов көш., 10</v>
          </cell>
          <cell r="M2898" t="str">
            <v>Желтоқсан-Қантар</v>
          </cell>
          <cell r="N2898" t="str">
            <v>Шығыс-Қазақстан облысы, Өскемен қ.</v>
          </cell>
          <cell r="O2898" t="str">
            <v>DDP</v>
          </cell>
          <cell r="P2898" t="str">
            <v>жыл бойына өтінім бойынша</v>
          </cell>
          <cell r="Q2898">
            <v>0</v>
          </cell>
          <cell r="R2898">
            <v>839</v>
          </cell>
          <cell r="S2898" t="str">
            <v>Комплект</v>
          </cell>
        </row>
        <row r="2899">
          <cell r="A2899" t="str">
            <v>1937 Т</v>
          </cell>
          <cell r="B2899" t="str">
            <v>"ШҚ АЭК" АҚ</v>
          </cell>
          <cell r="C2899" t="str">
            <v>29.32.30.300.016.00.0796.000000000000</v>
          </cell>
          <cell r="D2899">
            <v>603102376</v>
          </cell>
          <cell r="E2899" t="str">
            <v>Теңгергiштiң гайкасы КАМАЗ</v>
          </cell>
          <cell r="F2899" t="str">
            <v>Гайка</v>
          </cell>
          <cell r="G2899" t="str">
            <v>для грузового автомобиля, для болта карданного вала</v>
          </cell>
          <cell r="H2899" t="str">
            <v>Теңгергiштiң гайкасы КАМАЗ</v>
          </cell>
          <cell r="I2899" t="str">
            <v>БК</v>
          </cell>
          <cell r="J2899">
            <v>0</v>
          </cell>
          <cell r="K2899">
            <v>631010000</v>
          </cell>
          <cell r="L2899" t="str">
            <v>ҚР, ШҚО, Өскемен қ., Бажов көш., 10</v>
          </cell>
          <cell r="M2899" t="str">
            <v>Желтоқсан-Қантар</v>
          </cell>
          <cell r="N2899" t="str">
            <v>Шығыс-Қазақстан облысы, Өскемен қ.</v>
          </cell>
          <cell r="O2899" t="str">
            <v>DDP</v>
          </cell>
          <cell r="P2899" t="str">
            <v>жыл бойына өтінім бойынша</v>
          </cell>
          <cell r="Q2899">
            <v>0</v>
          </cell>
          <cell r="R2899">
            <v>796</v>
          </cell>
          <cell r="S2899" t="str">
            <v>Дана</v>
          </cell>
        </row>
        <row r="2900">
          <cell r="A2900" t="str">
            <v>1938 Т</v>
          </cell>
          <cell r="B2900" t="str">
            <v>"ШҚ АЭК" АҚ</v>
          </cell>
          <cell r="C2900" t="str">
            <v>29.32.30.300.053.00.0796.000000000013</v>
          </cell>
          <cell r="D2900">
            <v>603102379</v>
          </cell>
          <cell r="E2900" t="str">
            <v>ШЕСТЕРНЯ БЛОГЫ ЖИЫНТЫҒЫ КАМАЗ</v>
          </cell>
          <cell r="F2900" t="str">
            <v>Блок</v>
          </cell>
          <cell r="G2900" t="str">
            <v>шестерен промежуточного вала, для грузового автомобиля, для пятиступенчатой, трехвальной коробки передач</v>
          </cell>
          <cell r="H2900" t="str">
            <v>ШЕСТЕРНЯ БЛОГЫ ЖИЫНТЫҒЫ КАМАЗ</v>
          </cell>
          <cell r="I2900" t="str">
            <v>БК</v>
          </cell>
          <cell r="J2900">
            <v>0</v>
          </cell>
          <cell r="K2900">
            <v>631010000</v>
          </cell>
          <cell r="L2900" t="str">
            <v>ҚР, ШҚО, Өскемен қ., Бажов көш., 10</v>
          </cell>
          <cell r="M2900" t="str">
            <v>Желтоқсан-Қантар</v>
          </cell>
          <cell r="N2900" t="str">
            <v>Шығыс-Қазақстан облысы, Өскемен қ.</v>
          </cell>
          <cell r="O2900" t="str">
            <v>DDP</v>
          </cell>
          <cell r="P2900" t="str">
            <v>жыл бойына өтінім бойынша</v>
          </cell>
          <cell r="Q2900">
            <v>0</v>
          </cell>
          <cell r="R2900">
            <v>796</v>
          </cell>
          <cell r="S2900" t="str">
            <v>Дана</v>
          </cell>
        </row>
        <row r="2901">
          <cell r="A2901" t="str">
            <v>1939 Т</v>
          </cell>
          <cell r="B2901" t="str">
            <v>"ШҚ АЭК" АҚ</v>
          </cell>
          <cell r="C2901" t="str">
            <v>29.32.30.990.049.00.0796.000000000004</v>
          </cell>
          <cell r="D2901">
            <v>603102381</v>
          </cell>
          <cell r="E2901" t="str">
            <v>Су сорғысының білігі жинамада КАМАЗ</v>
          </cell>
          <cell r="F2901" t="str">
            <v>Вал</v>
          </cell>
          <cell r="G2901" t="str">
            <v>водяного насоса, для грузового автомобиля</v>
          </cell>
          <cell r="H2901" t="str">
            <v>Су сорғысының білігі жинамада КАМАЗ</v>
          </cell>
          <cell r="I2901" t="str">
            <v>БК</v>
          </cell>
          <cell r="J2901">
            <v>0</v>
          </cell>
          <cell r="K2901">
            <v>631010000</v>
          </cell>
          <cell r="L2901" t="str">
            <v>ҚР, ШҚО, Өскемен қ., Бажов көш., 10</v>
          </cell>
          <cell r="M2901" t="str">
            <v>Желтоқсан-Қантар</v>
          </cell>
          <cell r="N2901" t="str">
            <v>Шығыс-Қазақстан облысы, Өскемен қ.</v>
          </cell>
          <cell r="O2901" t="str">
            <v>DDP</v>
          </cell>
          <cell r="P2901" t="str">
            <v>жыл бойына өтінім бойынша</v>
          </cell>
          <cell r="Q2901">
            <v>0</v>
          </cell>
          <cell r="R2901">
            <v>796</v>
          </cell>
          <cell r="S2901" t="str">
            <v>Дана</v>
          </cell>
        </row>
        <row r="2902">
          <cell r="A2902" t="str">
            <v>1940 Т</v>
          </cell>
          <cell r="B2902" t="str">
            <v>"ШҚ АЭК" АҚ</v>
          </cell>
          <cell r="C2902" t="str">
            <v>29.32.30.230.000.00.0796.000000000001</v>
          </cell>
          <cell r="D2902">
            <v>603102382</v>
          </cell>
          <cell r="E2902" t="str">
            <v>ТОРМОЗДЫҚ ЖАПСЫРМА КАМАЗ</v>
          </cell>
          <cell r="F2902" t="str">
            <v>Накладка</v>
          </cell>
          <cell r="G2902" t="str">
            <v>тормозной колодки, для грузового автомобиля</v>
          </cell>
          <cell r="H2902" t="str">
            <v>ТОРМОЗДЫҚ ЖАПСЫРМА КАМАЗ</v>
          </cell>
          <cell r="I2902" t="str">
            <v>БК</v>
          </cell>
          <cell r="J2902">
            <v>0</v>
          </cell>
          <cell r="K2902">
            <v>631010000</v>
          </cell>
          <cell r="L2902" t="str">
            <v>ҚР, ШҚО, Өскемен қ., Бажов көш., 10</v>
          </cell>
          <cell r="M2902" t="str">
            <v>Желтоқсан-Қантар</v>
          </cell>
          <cell r="N2902" t="str">
            <v>Шығыс-Қазақстан облысы, Өскемен қ.</v>
          </cell>
          <cell r="O2902" t="str">
            <v>DDP</v>
          </cell>
          <cell r="P2902" t="str">
            <v>жыл бойына өтінім бойынша</v>
          </cell>
          <cell r="Q2902">
            <v>0</v>
          </cell>
          <cell r="R2902">
            <v>796</v>
          </cell>
          <cell r="S2902" t="str">
            <v>Дана</v>
          </cell>
        </row>
        <row r="2903">
          <cell r="A2903" t="str">
            <v>1941 Т</v>
          </cell>
          <cell r="B2903" t="str">
            <v>"ШҚ АЭК" АҚ</v>
          </cell>
          <cell r="C2903" t="str">
            <v>29.32.30.950.011.00.0796.000000000000</v>
          </cell>
          <cell r="D2903">
            <v>603102385</v>
          </cell>
          <cell r="E2903" t="str">
            <v xml:space="preserve">Рульдік тартым саусағы КАМАЗ                                                                        </v>
          </cell>
          <cell r="F2903" t="str">
            <v>Палец реактивной тяги</v>
          </cell>
          <cell r="G2903" t="str">
            <v>для грузового автомобиля</v>
          </cell>
          <cell r="H2903" t="str">
            <v xml:space="preserve">Рульдік тартым саусағы КАМАЗ                                                                        </v>
          </cell>
          <cell r="I2903" t="str">
            <v>БК</v>
          </cell>
          <cell r="J2903">
            <v>0</v>
          </cell>
          <cell r="K2903">
            <v>631010000</v>
          </cell>
          <cell r="L2903" t="str">
            <v>ҚР, ШҚО, Өскемен қ., Бажов көш., 10</v>
          </cell>
          <cell r="M2903" t="str">
            <v>Желтоқсан-Қантар</v>
          </cell>
          <cell r="N2903" t="str">
            <v>Шығыс-Қазақстан облысы, Өскемен қ.</v>
          </cell>
          <cell r="O2903" t="str">
            <v>DDP</v>
          </cell>
          <cell r="P2903" t="str">
            <v>жыл бойына өтінім бойынша</v>
          </cell>
          <cell r="Q2903">
            <v>0</v>
          </cell>
          <cell r="R2903">
            <v>796</v>
          </cell>
          <cell r="S2903" t="str">
            <v>Дана</v>
          </cell>
        </row>
        <row r="2904">
          <cell r="A2904" t="str">
            <v>1942 Т</v>
          </cell>
          <cell r="B2904" t="str">
            <v>"ШҚ АЭК" АҚ</v>
          </cell>
          <cell r="C2904" t="str">
            <v>29.32.30.600.009.00.0796.000000000004</v>
          </cell>
          <cell r="D2904">
            <v>603102386</v>
          </cell>
          <cell r="E2904" t="str">
            <v>РАДИАТОР ПАТРУБОКТАРЫ КАМАЗ</v>
          </cell>
          <cell r="F2904" t="str">
            <v>Патрубок</v>
          </cell>
          <cell r="G2904" t="str">
            <v>радиатора, для грузового автомобиля, верхний подводящий</v>
          </cell>
          <cell r="H2904" t="str">
            <v>РАДИАТОР ПАТРУБОКТАРЫ КАМАЗ</v>
          </cell>
          <cell r="I2904" t="str">
            <v>БК</v>
          </cell>
          <cell r="J2904">
            <v>0</v>
          </cell>
          <cell r="K2904">
            <v>631010000</v>
          </cell>
          <cell r="L2904" t="str">
            <v>ҚР, ШҚО, Өскемен қ., Бажов көш., 10</v>
          </cell>
          <cell r="M2904" t="str">
            <v>Желтоқсан-Қантар</v>
          </cell>
          <cell r="N2904" t="str">
            <v>Шығыс-Қазақстан облысы, Өскемен қ.</v>
          </cell>
          <cell r="O2904" t="str">
            <v>DDP</v>
          </cell>
          <cell r="P2904" t="str">
            <v>жыл бойына өтінім бойынша</v>
          </cell>
          <cell r="Q2904">
            <v>0</v>
          </cell>
          <cell r="R2904">
            <v>839</v>
          </cell>
          <cell r="S2904" t="str">
            <v>Комплект</v>
          </cell>
        </row>
        <row r="2905">
          <cell r="A2905" t="str">
            <v>1943 Т</v>
          </cell>
          <cell r="B2905" t="str">
            <v>"ШҚ АЭК" АҚ</v>
          </cell>
          <cell r="C2905" t="str">
            <v>29.32.30.990.106.00.0796.000000000000</v>
          </cell>
          <cell r="D2905">
            <v>603102388</v>
          </cell>
          <cell r="E2905" t="str">
            <v>Бұрылысты ауыстырып қосқыш КАМАЗ</v>
          </cell>
          <cell r="F2905" t="str">
            <v>Переключатель</v>
          </cell>
          <cell r="G2905" t="str">
            <v>поворотов</v>
          </cell>
          <cell r="H2905" t="str">
            <v>Бұрылысты ауыстырып қосқыш КАМАЗ</v>
          </cell>
          <cell r="I2905" t="str">
            <v>БК</v>
          </cell>
          <cell r="J2905">
            <v>0</v>
          </cell>
          <cell r="K2905">
            <v>631010000</v>
          </cell>
          <cell r="L2905" t="str">
            <v>ҚР, ШҚО, Өскемен қ., Бажов көш., 10</v>
          </cell>
          <cell r="M2905" t="str">
            <v>Желтоқсан-Қантар</v>
          </cell>
          <cell r="N2905" t="str">
            <v>Шығыс-Қазақстан облысы, Өскемен қ.</v>
          </cell>
          <cell r="O2905" t="str">
            <v>DDP</v>
          </cell>
          <cell r="P2905" t="str">
            <v>жыл бойына өтінім бойынша</v>
          </cell>
          <cell r="Q2905">
            <v>0</v>
          </cell>
          <cell r="R2905">
            <v>796</v>
          </cell>
          <cell r="S2905" t="str">
            <v>Дана</v>
          </cell>
        </row>
        <row r="2906">
          <cell r="A2906" t="str">
            <v>1944 Т</v>
          </cell>
          <cell r="B2906" t="str">
            <v>"ШҚ АЭК" АҚ</v>
          </cell>
          <cell r="C2906" t="str">
            <v>29.32.30.990.106.00.0796.000000000005</v>
          </cell>
          <cell r="D2906">
            <v>603102389</v>
          </cell>
          <cell r="E2906" t="str">
            <v xml:space="preserve">Бұрылысты, жарықты ауыстырып қосқыш (ГИТАРА) КАМАЗ                                                  </v>
          </cell>
          <cell r="F2906" t="str">
            <v>Переключатель</v>
          </cell>
          <cell r="G2906" t="str">
            <v>комбинированный-света, поворотов, сигнала</v>
          </cell>
          <cell r="H2906" t="str">
            <v xml:space="preserve">Бұрылысты, жарықты ауыстырып қосқыш (ГИТАРА) КАМАЗ                                                  </v>
          </cell>
          <cell r="I2906" t="str">
            <v>БК</v>
          </cell>
          <cell r="J2906">
            <v>0</v>
          </cell>
          <cell r="K2906">
            <v>631010000</v>
          </cell>
          <cell r="L2906" t="str">
            <v>ҚР, ШҚО, Өскемен қ., Бажов көш., 10</v>
          </cell>
          <cell r="M2906" t="str">
            <v>Желтоқсан-Қантар</v>
          </cell>
          <cell r="N2906" t="str">
            <v>Шығыс-Қазақстан облысы, Өскемен қ.</v>
          </cell>
          <cell r="O2906" t="str">
            <v>DDP</v>
          </cell>
          <cell r="P2906" t="str">
            <v>жыл бойына өтінім бойынша</v>
          </cell>
          <cell r="Q2906">
            <v>0</v>
          </cell>
          <cell r="R2906">
            <v>796</v>
          </cell>
          <cell r="S2906" t="str">
            <v>Дана</v>
          </cell>
        </row>
        <row r="2907">
          <cell r="A2907" t="str">
            <v>1945 Т</v>
          </cell>
          <cell r="B2907" t="str">
            <v>"ШҚ АЭК" АҚ</v>
          </cell>
          <cell r="C2907" t="str">
            <v>28.11.41.500.003.00.0796.000000000002</v>
          </cell>
          <cell r="D2907">
            <v>603102390</v>
          </cell>
          <cell r="E2907" t="str">
            <v>Негізгі ішпектер КАМАЗ</v>
          </cell>
          <cell r="F2907" t="str">
            <v>Вкладыш</v>
          </cell>
          <cell r="G2907" t="str">
            <v>для карбюраторного двигателя, для грузового автомобиля, коренной</v>
          </cell>
          <cell r="H2907" t="str">
            <v>Негізгі ішпектер КАМАЗ</v>
          </cell>
          <cell r="I2907" t="str">
            <v>БК</v>
          </cell>
          <cell r="J2907">
            <v>0</v>
          </cell>
          <cell r="K2907">
            <v>631010000</v>
          </cell>
          <cell r="L2907" t="str">
            <v>ҚР, ШҚО, Өскемен қ., Бажов көш., 10</v>
          </cell>
          <cell r="M2907" t="str">
            <v>Желтоқсан-Қантар</v>
          </cell>
          <cell r="N2907" t="str">
            <v>Шығыс-Қазақстан облысы, Өскемен қ.</v>
          </cell>
          <cell r="O2907" t="str">
            <v>DDP</v>
          </cell>
          <cell r="P2907" t="str">
            <v>жыл бойына өтінім бойынша</v>
          </cell>
          <cell r="Q2907">
            <v>0</v>
          </cell>
          <cell r="R2907">
            <v>839</v>
          </cell>
          <cell r="S2907" t="str">
            <v>Комплект</v>
          </cell>
        </row>
        <row r="2908">
          <cell r="A2908" t="str">
            <v>1946 Т</v>
          </cell>
          <cell r="B2908" t="str">
            <v>"ШҚ АЭК" АҚ</v>
          </cell>
          <cell r="C2908" t="str">
            <v>28.11.42.300.004.00.0796.000000000006</v>
          </cell>
          <cell r="D2908">
            <v>603102391</v>
          </cell>
          <cell r="E2908" t="str">
            <v>ШАТУН ВКЛАДЫШТАРЫ ЗИЛ 0,25 0,5 0,75 1 1,25 СТ</v>
          </cell>
          <cell r="F2908" t="str">
            <v>Вкладыш</v>
          </cell>
          <cell r="G2908" t="str">
            <v>для дизельного двигателя, для грузового автомобиля, шатунный</v>
          </cell>
          <cell r="H2908" t="str">
            <v>ШАТУН ВКЛАДЫШТАРЫ ЗИЛ 0,25 0,5 0,75 1 1,25 СТ</v>
          </cell>
          <cell r="I2908" t="str">
            <v>БК</v>
          </cell>
          <cell r="J2908">
            <v>0</v>
          </cell>
          <cell r="K2908">
            <v>631010000</v>
          </cell>
          <cell r="L2908" t="str">
            <v>ҚР, ШҚО, Өскемен қ., Бажов көш., 10</v>
          </cell>
          <cell r="M2908" t="str">
            <v>Желтоқсан-Қантар</v>
          </cell>
          <cell r="N2908" t="str">
            <v>Шығыс-Қазақстан облысы, Өскемен қ.</v>
          </cell>
          <cell r="O2908" t="str">
            <v>DDP</v>
          </cell>
          <cell r="P2908" t="str">
            <v>жыл бойына өтінім бойынша</v>
          </cell>
          <cell r="Q2908">
            <v>0</v>
          </cell>
          <cell r="R2908">
            <v>839</v>
          </cell>
          <cell r="S2908" t="str">
            <v>Комплект</v>
          </cell>
        </row>
        <row r="2909">
          <cell r="A2909" t="str">
            <v>1947 Т</v>
          </cell>
          <cell r="B2909" t="str">
            <v>"ШҚ АЭК" АҚ</v>
          </cell>
          <cell r="C2909" t="str">
            <v>28.11.42.300.004.00.0796.000000000006</v>
          </cell>
          <cell r="D2909">
            <v>603102392</v>
          </cell>
          <cell r="E2909" t="str">
            <v>ШАТУН ВКЛАДЫШТАРЫ КАМАЗ</v>
          </cell>
          <cell r="F2909" t="str">
            <v>Вкладыш</v>
          </cell>
          <cell r="G2909" t="str">
            <v>для дизельного двигателя, для грузового автомобиля, шатунный</v>
          </cell>
          <cell r="H2909" t="str">
            <v>ШАТУН ВКЛАДЫШТАРЫ КАМАЗ</v>
          </cell>
          <cell r="I2909" t="str">
            <v>БК</v>
          </cell>
          <cell r="J2909">
            <v>0</v>
          </cell>
          <cell r="K2909">
            <v>631010000</v>
          </cell>
          <cell r="L2909" t="str">
            <v>ҚР, ШҚО, Өскемен қ., Бажов көш., 10</v>
          </cell>
          <cell r="M2909" t="str">
            <v>Желтоқсан-Қантар</v>
          </cell>
          <cell r="N2909" t="str">
            <v>Шығыс-Қазақстан облысы, Өскемен қ.</v>
          </cell>
          <cell r="O2909" t="str">
            <v>DDP</v>
          </cell>
          <cell r="P2909" t="str">
            <v>жыл бойына өтінім бойынша</v>
          </cell>
          <cell r="Q2909">
            <v>0</v>
          </cell>
          <cell r="R2909">
            <v>839</v>
          </cell>
          <cell r="S2909" t="str">
            <v>Комплект</v>
          </cell>
        </row>
        <row r="2910">
          <cell r="A2910" t="str">
            <v>1948 Т</v>
          </cell>
          <cell r="B2910" t="str">
            <v>"ШҚ АЭК" АҚ</v>
          </cell>
          <cell r="C2910" t="str">
            <v>29.32.30.990.074.00.0796.000000000011</v>
          </cell>
          <cell r="D2910">
            <v>603102393</v>
          </cell>
          <cell r="E2910" t="str">
            <v>МАССА ВК СӨНДІРГІШІ 24В КАМАЗ</v>
          </cell>
          <cell r="F2910" t="str">
            <v>Выключатель</v>
          </cell>
          <cell r="G2910" t="str">
            <v>массы, для грузового автомобиля</v>
          </cell>
          <cell r="H2910" t="str">
            <v>МАССА ВК СӨНДІРГІШІ 24В КАМАЗ</v>
          </cell>
          <cell r="I2910" t="str">
            <v>БК</v>
          </cell>
          <cell r="J2910">
            <v>0</v>
          </cell>
          <cell r="K2910">
            <v>631010000</v>
          </cell>
          <cell r="L2910" t="str">
            <v>ҚР, ШҚО, Өскемен қ., Бажов көш., 10</v>
          </cell>
          <cell r="M2910" t="str">
            <v>Желтоқсан-Қантар</v>
          </cell>
          <cell r="N2910" t="str">
            <v>Шығыс-Қазақстан облысы, Өскемен қ.</v>
          </cell>
          <cell r="O2910" t="str">
            <v>DDP</v>
          </cell>
          <cell r="P2910" t="str">
            <v>жыл бойына өтінім бойынша</v>
          </cell>
          <cell r="Q2910">
            <v>0</v>
          </cell>
          <cell r="R2910">
            <v>796</v>
          </cell>
          <cell r="S2910" t="str">
            <v>Дана</v>
          </cell>
        </row>
        <row r="2911">
          <cell r="A2911" t="str">
            <v>1949 Т</v>
          </cell>
          <cell r="B2911" t="str">
            <v>"ШҚ АЭК" АҚ</v>
          </cell>
          <cell r="C2911" t="str">
            <v>29.32.30.650.018.00.0796.000000000004</v>
          </cell>
          <cell r="D2911">
            <v>603102394</v>
          </cell>
          <cell r="E2911" t="str">
            <v>Ілінісу дискісі КАМАЗ</v>
          </cell>
          <cell r="F2911" t="str">
            <v>Диск</v>
          </cell>
          <cell r="G2911" t="str">
            <v>для грузового автомобиля, сцепления</v>
          </cell>
          <cell r="H2911" t="str">
            <v>Ілінісу дискісі КАМАЗ</v>
          </cell>
          <cell r="I2911" t="str">
            <v>БК</v>
          </cell>
          <cell r="J2911">
            <v>0</v>
          </cell>
          <cell r="K2911">
            <v>631010000</v>
          </cell>
          <cell r="L2911" t="str">
            <v>ҚР, ШҚО, Өскемен қ., Бажов көш., 10</v>
          </cell>
          <cell r="M2911" t="str">
            <v>Желтоқсан-Қантар</v>
          </cell>
          <cell r="N2911" t="str">
            <v>Шығыс-Қазақстан облысы, Өскемен қ.</v>
          </cell>
          <cell r="O2911" t="str">
            <v>DDP</v>
          </cell>
          <cell r="P2911" t="str">
            <v>жыл бойына өтінім бойынша</v>
          </cell>
          <cell r="Q2911">
            <v>0</v>
          </cell>
          <cell r="R2911">
            <v>796</v>
          </cell>
          <cell r="S2911" t="str">
            <v>Дана</v>
          </cell>
        </row>
        <row r="2912">
          <cell r="A2912" t="str">
            <v>1950 Т</v>
          </cell>
          <cell r="B2912" t="str">
            <v>"ШҚ АЭК" АҚ</v>
          </cell>
          <cell r="C2912" t="str">
            <v>29.32.20.990.020.00.0796.000000000013</v>
          </cell>
          <cell r="D2912">
            <v>603102395</v>
          </cell>
          <cell r="E2912" t="str">
            <v>ЕСІК ҚҰЛПЫ КАМАЗ</v>
          </cell>
          <cell r="F2912" t="str">
            <v>Замок</v>
          </cell>
          <cell r="G2912" t="str">
            <v>для грузового автомобиля, правый передний, наружный</v>
          </cell>
          <cell r="H2912" t="str">
            <v>ЕСІК ҚҰЛПЫ КАМАЗ</v>
          </cell>
          <cell r="I2912" t="str">
            <v>БК</v>
          </cell>
          <cell r="J2912">
            <v>0</v>
          </cell>
          <cell r="K2912">
            <v>631010000</v>
          </cell>
          <cell r="L2912" t="str">
            <v>ҚР, ШҚО, Өскемен қ., Бажов көш., 10</v>
          </cell>
          <cell r="M2912" t="str">
            <v>Желтоқсан-Қантар</v>
          </cell>
          <cell r="N2912" t="str">
            <v>Шығыс-Қазақстан облысы, Өскемен қ.</v>
          </cell>
          <cell r="O2912" t="str">
            <v>DDP</v>
          </cell>
          <cell r="P2912" t="str">
            <v>жыл бойына өтінім бойынша</v>
          </cell>
          <cell r="Q2912">
            <v>0</v>
          </cell>
          <cell r="R2912">
            <v>796</v>
          </cell>
          <cell r="S2912" t="str">
            <v>Дана</v>
          </cell>
        </row>
        <row r="2913">
          <cell r="A2913" t="str">
            <v>1951 Т</v>
          </cell>
          <cell r="B2913" t="str">
            <v>"ШҚ АЭК" АҚ</v>
          </cell>
          <cell r="C2913" t="str">
            <v>29.32.30.300.011.02.0839.000000000000</v>
          </cell>
          <cell r="D2913">
            <v>603102396</v>
          </cell>
          <cell r="E2913" t="str">
            <v>ПРОКЛАДКА ЖИЫНТЫҒЫ КПП КАМАЗ</v>
          </cell>
          <cell r="F2913" t="str">
            <v>Прокладка</v>
          </cell>
          <cell r="G2913" t="str">
            <v>коробки передач, для грузового автомобиля</v>
          </cell>
          <cell r="H2913" t="str">
            <v>ПРОКЛАДКА ЖИЫНТЫҒЫ КПП КАМАЗ</v>
          </cell>
          <cell r="I2913" t="str">
            <v>БК</v>
          </cell>
          <cell r="J2913">
            <v>0</v>
          </cell>
          <cell r="K2913">
            <v>631010000</v>
          </cell>
          <cell r="L2913" t="str">
            <v>ҚР, ШҚО, Өскемен қ., Бажов көш., 10</v>
          </cell>
          <cell r="M2913" t="str">
            <v>Желтоқсан-Қантар</v>
          </cell>
          <cell r="N2913" t="str">
            <v>Шығыс-Қазақстан облысы, Өскемен қ.</v>
          </cell>
          <cell r="O2913" t="str">
            <v>DDP</v>
          </cell>
          <cell r="P2913" t="str">
            <v>жыл бойына өтінім бойынша</v>
          </cell>
          <cell r="Q2913">
            <v>0</v>
          </cell>
          <cell r="R2913">
            <v>839</v>
          </cell>
          <cell r="S2913" t="str">
            <v>Комплект</v>
          </cell>
        </row>
        <row r="2914">
          <cell r="A2914" t="str">
            <v>1952 Т</v>
          </cell>
          <cell r="B2914" t="str">
            <v>"ШҚ АЭК" АҚ</v>
          </cell>
          <cell r="C2914" t="str">
            <v>29.32.30.300.023.00.0796.000000000004</v>
          </cell>
          <cell r="D2914">
            <v>603102398</v>
          </cell>
          <cell r="E2914" t="str">
            <v>КРЕСТОВИНА КАМАЗ</v>
          </cell>
          <cell r="F2914" t="str">
            <v>Крестовина</v>
          </cell>
          <cell r="G2914" t="str">
            <v>карданного вала, для грузового автомобиля, с подшипниками и манжетами</v>
          </cell>
          <cell r="H2914" t="str">
            <v>КРЕСТОВИНА КАМАЗ</v>
          </cell>
          <cell r="I2914" t="str">
            <v>БК</v>
          </cell>
          <cell r="J2914">
            <v>0</v>
          </cell>
          <cell r="K2914">
            <v>631010000</v>
          </cell>
          <cell r="L2914" t="str">
            <v>ҚР, ШҚО, Өскемен қ., Бажов көш., 10</v>
          </cell>
          <cell r="M2914" t="str">
            <v>Желтоқсан-Қантар</v>
          </cell>
          <cell r="N2914" t="str">
            <v>Шығыс-Қазақстан облысы, Өскемен қ.</v>
          </cell>
          <cell r="O2914" t="str">
            <v>DDP</v>
          </cell>
          <cell r="P2914" t="str">
            <v>жыл бойына өтінім бойынша</v>
          </cell>
          <cell r="Q2914">
            <v>0</v>
          </cell>
          <cell r="R2914">
            <v>796</v>
          </cell>
          <cell r="S2914" t="str">
            <v>Дана</v>
          </cell>
        </row>
        <row r="2915">
          <cell r="A2915" t="str">
            <v>1953 Т</v>
          </cell>
          <cell r="B2915" t="str">
            <v>"ШҚ АЭК" АҚ</v>
          </cell>
          <cell r="C2915" t="str">
            <v>29.32.30.300.023.00.0796.000000000004</v>
          </cell>
          <cell r="D2915">
            <v>603102399</v>
          </cell>
          <cell r="E2915" t="str">
            <v>КРЕСТОВИНА КАМАЗ ВЕЗДЕХОД</v>
          </cell>
          <cell r="F2915" t="str">
            <v>Крестовина</v>
          </cell>
          <cell r="G2915" t="str">
            <v>карданного вала, для грузового автомобиля, с подшипниками и манжетами</v>
          </cell>
          <cell r="H2915" t="str">
            <v>КРЕСТОВИНА КАМАЗ ВЕЗДЕХОД</v>
          </cell>
          <cell r="I2915" t="str">
            <v>БК</v>
          </cell>
          <cell r="J2915">
            <v>0</v>
          </cell>
          <cell r="K2915">
            <v>631010000</v>
          </cell>
          <cell r="L2915" t="str">
            <v>ҚР, ШҚО, Өскемен қ., Бажов көш., 10</v>
          </cell>
          <cell r="M2915" t="str">
            <v>Желтоқсан-Қантар</v>
          </cell>
          <cell r="N2915" t="str">
            <v>Шығыс-Қазақстан облысы, Өскемен қ.</v>
          </cell>
          <cell r="O2915" t="str">
            <v>DDP</v>
          </cell>
          <cell r="P2915" t="str">
            <v>жыл бойына өтінім бойынша</v>
          </cell>
          <cell r="Q2915">
            <v>0</v>
          </cell>
          <cell r="R2915">
            <v>796</v>
          </cell>
          <cell r="S2915" t="str">
            <v>Дана</v>
          </cell>
        </row>
        <row r="2916">
          <cell r="A2916" t="str">
            <v>1954 Т</v>
          </cell>
          <cell r="B2916" t="str">
            <v>"ШҚ АЭК" АҚ</v>
          </cell>
          <cell r="C2916" t="str">
            <v>29.32.30.990.022.00.0839.000000000038</v>
          </cell>
          <cell r="D2916">
            <v>603102400</v>
          </cell>
          <cell r="E2916" t="str">
            <v>Энергия аккумуляторы белдігі жиынтығы КАМАЗ</v>
          </cell>
          <cell r="F2916" t="str">
            <v>Комплект ремонтный</v>
          </cell>
          <cell r="G2916" t="str">
            <v>энергоаккумулятора, для грузового автомобиля</v>
          </cell>
          <cell r="H2916" t="str">
            <v>Энергия аккумуляторы белдігі жиынтығы КАМАЗ</v>
          </cell>
          <cell r="I2916" t="str">
            <v>БК</v>
          </cell>
          <cell r="J2916">
            <v>0</v>
          </cell>
          <cell r="K2916">
            <v>631010000</v>
          </cell>
          <cell r="L2916" t="str">
            <v>ҚР, ШҚО, Өскемен қ., Бажов көш., 10</v>
          </cell>
          <cell r="M2916" t="str">
            <v>Желтоқсан-Қантар</v>
          </cell>
          <cell r="N2916" t="str">
            <v>Шығыс-Қазақстан облысы, Өскемен қ.</v>
          </cell>
          <cell r="O2916" t="str">
            <v>DDP</v>
          </cell>
          <cell r="P2916" t="str">
            <v>жыл бойына өтінім бойынша</v>
          </cell>
          <cell r="Q2916">
            <v>0</v>
          </cell>
          <cell r="R2916">
            <v>839</v>
          </cell>
          <cell r="S2916" t="str">
            <v>Комплект</v>
          </cell>
        </row>
        <row r="2917">
          <cell r="A2917" t="str">
            <v>1955 Т</v>
          </cell>
          <cell r="B2917" t="str">
            <v>"ШҚ АЭК" АҚ</v>
          </cell>
          <cell r="C2917" t="str">
            <v>29.32.30.990.040.02.0796.000000000000</v>
          </cell>
          <cell r="D2917">
            <v>603102401</v>
          </cell>
          <cell r="E2917" t="str">
            <v>Екі күресымды орағытпа клапан 100-3562010-20 КАМАЗ</v>
          </cell>
          <cell r="F2917" t="str">
            <v>Клапан</v>
          </cell>
          <cell r="G2917" t="str">
            <v>двухмагистральный, для грузового автомобиля</v>
          </cell>
          <cell r="H2917" t="str">
            <v>Екі күресымды орағытпа клапан 100-3562010-20 КАМАЗ</v>
          </cell>
          <cell r="I2917" t="str">
            <v>БК</v>
          </cell>
          <cell r="J2917">
            <v>0</v>
          </cell>
          <cell r="K2917">
            <v>631010000</v>
          </cell>
          <cell r="L2917" t="str">
            <v>ҚР, ШҚО, Өскемен қ., Бажов көш., 10</v>
          </cell>
          <cell r="M2917" t="str">
            <v>Желтоқсан-Қантар</v>
          </cell>
          <cell r="N2917" t="str">
            <v>Шығыс-Қазақстан облысы, Өскемен қ.</v>
          </cell>
          <cell r="O2917" t="str">
            <v>DDP</v>
          </cell>
          <cell r="P2917" t="str">
            <v>жыл бойына өтінім бойынша</v>
          </cell>
          <cell r="Q2917">
            <v>0</v>
          </cell>
          <cell r="R2917">
            <v>796</v>
          </cell>
          <cell r="S2917" t="str">
            <v>Дана</v>
          </cell>
        </row>
        <row r="2918">
          <cell r="A2918" t="str">
            <v>1956 Т</v>
          </cell>
          <cell r="B2918" t="str">
            <v>"ШҚ АЭК" АҚ</v>
          </cell>
          <cell r="C2918" t="str">
            <v>29.31.30.300.016.02.0796.000000000000</v>
          </cell>
          <cell r="D2918">
            <v>603102402</v>
          </cell>
          <cell r="E2918" t="str">
            <v>ТАРТУШЫ РЕЛЕ КАМАЗ</v>
          </cell>
          <cell r="F2918" t="str">
            <v>Реле</v>
          </cell>
          <cell r="G2918" t="str">
            <v>для грузового автомобиля, втягивающее, для стартера, с электромеханическим перемещением шестерни привода</v>
          </cell>
          <cell r="H2918" t="str">
            <v>ТАРТУШЫ РЕЛЕ КАМАЗ</v>
          </cell>
          <cell r="I2918" t="str">
            <v>БК</v>
          </cell>
          <cell r="J2918">
            <v>0</v>
          </cell>
          <cell r="K2918">
            <v>631010000</v>
          </cell>
          <cell r="L2918" t="str">
            <v>ҚР, ШҚО, Өскемен қ., Бажов көш., 10</v>
          </cell>
          <cell r="M2918" t="str">
            <v>Желтоқсан-Қантар</v>
          </cell>
          <cell r="N2918" t="str">
            <v>Шығыс-Қазақстан облысы, Өскемен қ.</v>
          </cell>
          <cell r="O2918" t="str">
            <v>DDP</v>
          </cell>
          <cell r="P2918" t="str">
            <v>жыл бойына өтінім бойынша</v>
          </cell>
          <cell r="Q2918">
            <v>0</v>
          </cell>
          <cell r="R2918">
            <v>796</v>
          </cell>
          <cell r="S2918" t="str">
            <v>Дана</v>
          </cell>
        </row>
        <row r="2919">
          <cell r="A2919" t="str">
            <v>1957 Т</v>
          </cell>
          <cell r="B2919" t="str">
            <v>"ШҚ АЭК" АҚ</v>
          </cell>
          <cell r="C2919" t="str">
            <v>29.31.30.300.012.01.0796.000000000004</v>
          </cell>
          <cell r="D2919">
            <v>603102403</v>
          </cell>
          <cell r="E2919" t="str">
            <v>Генератор релесі щеткамен КАМАЗ 24В</v>
          </cell>
          <cell r="F2919" t="str">
            <v>Регулятор</v>
          </cell>
          <cell r="G2919" t="str">
            <v>напряжения генератора, для грузового автомобиля, бесконтактные транзисторные, интегральные</v>
          </cell>
          <cell r="H2919" t="str">
            <v>Генератор релесі щеткамен КАМАЗ 24В</v>
          </cell>
          <cell r="I2919" t="str">
            <v>БК</v>
          </cell>
          <cell r="J2919">
            <v>0</v>
          </cell>
          <cell r="K2919">
            <v>631010000</v>
          </cell>
          <cell r="L2919" t="str">
            <v>ҚР, ШҚО, Өскемен қ., Бажов көш., 10</v>
          </cell>
          <cell r="M2919" t="str">
            <v>Желтоқсан-Қантар</v>
          </cell>
          <cell r="N2919" t="str">
            <v>Шығыс-Қазақстан облысы, Өскемен қ.</v>
          </cell>
          <cell r="O2919" t="str">
            <v>DDP</v>
          </cell>
          <cell r="P2919" t="str">
            <v>жыл бойына өтінім бойынша</v>
          </cell>
          <cell r="Q2919">
            <v>0</v>
          </cell>
          <cell r="R2919">
            <v>796</v>
          </cell>
          <cell r="S2919" t="str">
            <v>Дана</v>
          </cell>
        </row>
        <row r="2920">
          <cell r="A2920" t="str">
            <v>1958 Т</v>
          </cell>
          <cell r="B2920" t="str">
            <v>"ШҚ АЭК" АҚ</v>
          </cell>
          <cell r="C2920" t="str">
            <v>28.29.13.500.000.01.0796.000000000001</v>
          </cell>
          <cell r="D2920">
            <v>603102412</v>
          </cell>
          <cell r="E2920" t="str">
            <v>Әуелік сүзгі КАМАЗ ЕВРО</v>
          </cell>
          <cell r="F2920" t="str">
            <v>Фильтр</v>
          </cell>
          <cell r="G2920" t="str">
            <v>воздушный, для двигателя внутреннего сгорания, для грузовых автомобилей</v>
          </cell>
          <cell r="H2920" t="str">
            <v>Әуелік сүзгі КАМАЗ ЕВРО</v>
          </cell>
          <cell r="I2920" t="str">
            <v>БК</v>
          </cell>
          <cell r="J2920">
            <v>0</v>
          </cell>
          <cell r="K2920">
            <v>631010000</v>
          </cell>
          <cell r="L2920" t="str">
            <v>ҚР, ШҚО, Өскемен қ., Бажов көш., 10</v>
          </cell>
          <cell r="M2920" t="str">
            <v>Желтоқсан-Қантар</v>
          </cell>
          <cell r="N2920" t="str">
            <v>Шығыс-Қазақстан облысы, Өскемен қ.</v>
          </cell>
          <cell r="O2920" t="str">
            <v>DDP</v>
          </cell>
          <cell r="P2920" t="str">
            <v>жыл бойына өтінім бойынша</v>
          </cell>
          <cell r="Q2920">
            <v>0</v>
          </cell>
          <cell r="R2920">
            <v>796</v>
          </cell>
          <cell r="S2920" t="str">
            <v>Дана</v>
          </cell>
        </row>
        <row r="2921">
          <cell r="A2921" t="str">
            <v>1959 Т</v>
          </cell>
          <cell r="B2921" t="str">
            <v>"ШҚ АЭК" АҚ</v>
          </cell>
          <cell r="C2921" t="str">
            <v>28.29.13.300.003.00.0796.000000000006</v>
          </cell>
          <cell r="D2921">
            <v>603102413</v>
          </cell>
          <cell r="E2921" t="str">
            <v>Долбарлап тазарту май сүзгісі КАМАЗ ЕВРО</v>
          </cell>
          <cell r="F2921" t="str">
            <v>Фильтр</v>
          </cell>
          <cell r="G2921" t="str">
            <v>масляный, для двигателя внутреннего сгорания, механический, сетчатый</v>
          </cell>
          <cell r="H2921" t="str">
            <v>Долбарлап тазарту май сүзгісі КАМАЗ ЕВРО</v>
          </cell>
          <cell r="I2921" t="str">
            <v>БК</v>
          </cell>
          <cell r="J2921">
            <v>0</v>
          </cell>
          <cell r="K2921">
            <v>631010000</v>
          </cell>
          <cell r="L2921" t="str">
            <v>ҚР, ШҚО, Өскемен қ., Бажов көш., 10</v>
          </cell>
          <cell r="M2921" t="str">
            <v>Желтоқсан-Қантар</v>
          </cell>
          <cell r="N2921" t="str">
            <v>Шығыс-Қазақстан облысы, Өскемен қ.</v>
          </cell>
          <cell r="O2921" t="str">
            <v>DDP</v>
          </cell>
          <cell r="P2921" t="str">
            <v>жыл бойына өтінім бойынша</v>
          </cell>
          <cell r="Q2921">
            <v>0</v>
          </cell>
          <cell r="R2921">
            <v>796</v>
          </cell>
          <cell r="S2921" t="str">
            <v>Дана</v>
          </cell>
        </row>
        <row r="2922">
          <cell r="A2922" t="str">
            <v>1960 Т</v>
          </cell>
          <cell r="B2922" t="str">
            <v>"ШҚ АЭК" АҚ</v>
          </cell>
          <cell r="C2922" t="str">
            <v>28.29.13.300.003.00.0796.000000000006</v>
          </cell>
          <cell r="D2922">
            <v>603102415</v>
          </cell>
          <cell r="E2922" t="str">
            <v>Май сүзгісі КАМАЗ</v>
          </cell>
          <cell r="F2922" t="str">
            <v>Фильтр</v>
          </cell>
          <cell r="G2922" t="str">
            <v>масляный, для двигателя внутреннего сгорания, механический, сетчатый</v>
          </cell>
          <cell r="H2922" t="str">
            <v>Май сүзгісі КАМАЗ</v>
          </cell>
          <cell r="I2922" t="str">
            <v>БК</v>
          </cell>
          <cell r="J2922">
            <v>0</v>
          </cell>
          <cell r="K2922">
            <v>631010000</v>
          </cell>
          <cell r="L2922" t="str">
            <v>ҚР, ШҚО, Өскемен қ., Бажов көш., 10</v>
          </cell>
          <cell r="M2922" t="str">
            <v>Желтоқсан-Қантар</v>
          </cell>
          <cell r="N2922" t="str">
            <v>Шығыс-Қазақстан облысы, Өскемен қ.</v>
          </cell>
          <cell r="O2922" t="str">
            <v>DDP</v>
          </cell>
          <cell r="P2922" t="str">
            <v>жыл бойына өтінім бойынша</v>
          </cell>
          <cell r="Q2922">
            <v>0</v>
          </cell>
          <cell r="R2922">
            <v>796</v>
          </cell>
          <cell r="S2922" t="str">
            <v>Дана</v>
          </cell>
        </row>
        <row r="2923">
          <cell r="A2923" t="str">
            <v>1961 Т</v>
          </cell>
          <cell r="B2923" t="str">
            <v>"ШҚ АЭК" АҚ</v>
          </cell>
          <cell r="C2923" t="str">
            <v>28.29.13.300.003.00.0796.000000000006</v>
          </cell>
          <cell r="D2923">
            <v>603102416</v>
          </cell>
          <cell r="E2923" t="str">
            <v>Нәзiгi тазарту май сүзгісі КАМАЗ ЕВРО</v>
          </cell>
          <cell r="F2923" t="str">
            <v>Фильтр</v>
          </cell>
          <cell r="G2923" t="str">
            <v>масляный, для двигателя внутреннего сгорания, механический, сетчатый</v>
          </cell>
          <cell r="H2923" t="str">
            <v>Нәзiгi тазарту май сүзгісі КАМАЗ ЕВРО</v>
          </cell>
          <cell r="I2923" t="str">
            <v>БК</v>
          </cell>
          <cell r="J2923">
            <v>0</v>
          </cell>
          <cell r="K2923">
            <v>631010000</v>
          </cell>
          <cell r="L2923" t="str">
            <v>ҚР, ШҚО, Өскемен қ., Бажов көш., 10</v>
          </cell>
          <cell r="M2923" t="str">
            <v>Желтоқсан-Қантар</v>
          </cell>
          <cell r="N2923" t="str">
            <v>Шығыс-Қазақстан облысы, Өскемен қ.</v>
          </cell>
          <cell r="O2923" t="str">
            <v>DDP</v>
          </cell>
          <cell r="P2923" t="str">
            <v>жыл бойына өтінім бойынша</v>
          </cell>
          <cell r="Q2923">
            <v>0</v>
          </cell>
          <cell r="R2923">
            <v>796</v>
          </cell>
          <cell r="S2923" t="str">
            <v>Дана</v>
          </cell>
        </row>
        <row r="2924">
          <cell r="A2924" t="str">
            <v>1962 Т</v>
          </cell>
          <cell r="B2924" t="str">
            <v>"ШҚ АЭК" АҚ</v>
          </cell>
          <cell r="C2924" t="str">
            <v>28.29.13.300.003.01.0796.000000000001</v>
          </cell>
          <cell r="D2924">
            <v>603102417</v>
          </cell>
          <cell r="E2924" t="str">
            <v>Отын сүзгісі КАМАЗ</v>
          </cell>
          <cell r="F2924" t="str">
            <v>Фильтр</v>
          </cell>
          <cell r="G2924" t="str">
            <v>топливный, для грузовых автомобилей с карбюраторными двигателями внутреннего сгорания</v>
          </cell>
          <cell r="H2924" t="str">
            <v>Отын сүзгісі КАМАЗ</v>
          </cell>
          <cell r="I2924" t="str">
            <v>БК</v>
          </cell>
          <cell r="J2924">
            <v>0</v>
          </cell>
          <cell r="K2924">
            <v>631010000</v>
          </cell>
          <cell r="L2924" t="str">
            <v>ҚР, ШҚО, Өскемен қ., Бажов көш., 10</v>
          </cell>
          <cell r="M2924" t="str">
            <v>Желтоқсан-Қантар</v>
          </cell>
          <cell r="N2924" t="str">
            <v>Шығыс-Қазақстан облысы, Өскемен қ.</v>
          </cell>
          <cell r="O2924" t="str">
            <v>DDP</v>
          </cell>
          <cell r="P2924" t="str">
            <v>жыл бойына өтінім бойынша</v>
          </cell>
          <cell r="Q2924">
            <v>0</v>
          </cell>
          <cell r="R2924">
            <v>796</v>
          </cell>
          <cell r="S2924" t="str">
            <v>Дана</v>
          </cell>
        </row>
        <row r="2925">
          <cell r="A2925" t="str">
            <v>1963 Т</v>
          </cell>
          <cell r="B2925" t="str">
            <v>"ШҚ АЭК" АҚ</v>
          </cell>
          <cell r="C2925" t="str">
            <v>29.32.30.250.012.00.0796.000000000002</v>
          </cell>
          <cell r="D2925">
            <v>603102421</v>
          </cell>
          <cell r="E2925" t="str">
            <v xml:space="preserve">Тежеуіш шлангісі КАМАЗ                                                                              </v>
          </cell>
          <cell r="F2925" t="str">
            <v>Шланг</v>
          </cell>
          <cell r="G2925" t="str">
            <v>тормозной, для грузового автомобиля</v>
          </cell>
          <cell r="H2925" t="str">
            <v xml:space="preserve">Тежеуіш шлангісі КАМАЗ                                                                              </v>
          </cell>
          <cell r="I2925" t="str">
            <v>БК</v>
          </cell>
          <cell r="J2925">
            <v>0</v>
          </cell>
          <cell r="K2925">
            <v>631010000</v>
          </cell>
          <cell r="L2925" t="str">
            <v>ҚР, ШҚО, Өскемен қ., Бажов көш., 10</v>
          </cell>
          <cell r="M2925" t="str">
            <v>Желтоқсан-Қантар</v>
          </cell>
          <cell r="N2925" t="str">
            <v>Шығыс-Қазақстан облысы, Өскемен қ.</v>
          </cell>
          <cell r="O2925" t="str">
            <v>DDP</v>
          </cell>
          <cell r="P2925" t="str">
            <v>жыл бойына өтінім бойынша</v>
          </cell>
          <cell r="Q2925">
            <v>0</v>
          </cell>
          <cell r="R2925">
            <v>796</v>
          </cell>
          <cell r="S2925" t="str">
            <v>Дана</v>
          </cell>
        </row>
        <row r="2926">
          <cell r="A2926" t="str">
            <v>1964 Т</v>
          </cell>
          <cell r="B2926" t="str">
            <v>"ШҚ АЭК" АҚ</v>
          </cell>
          <cell r="C2926" t="str">
            <v>27.11.61.000.070.00.0796.000000000000</v>
          </cell>
          <cell r="D2926">
            <v>603102422</v>
          </cell>
          <cell r="E2926" t="str">
            <v>ГЕНЕРАТОР ЩЕТКАҰСТАҒЫШЫ КАМАЗ С Я-120</v>
          </cell>
          <cell r="F2926" t="str">
            <v>Щеткодержатель</v>
          </cell>
          <cell r="G2926" t="str">
            <v>для генераторов и электродвигателей, радиальный</v>
          </cell>
          <cell r="H2926" t="str">
            <v>ГЕНЕРАТОР ЩЕТКАҰСТАҒЫШЫ КАМАЗ С Я-120</v>
          </cell>
          <cell r="I2926" t="str">
            <v>БК</v>
          </cell>
          <cell r="J2926">
            <v>0</v>
          </cell>
          <cell r="K2926">
            <v>631010000</v>
          </cell>
          <cell r="L2926" t="str">
            <v>ҚР, ШҚО, Өскемен қ., Бажов көш., 10</v>
          </cell>
          <cell r="M2926" t="str">
            <v>Желтоқсан-Қантар</v>
          </cell>
          <cell r="N2926" t="str">
            <v>Шығыс-Қазақстан облысы, Өскемен қ.</v>
          </cell>
          <cell r="O2926" t="str">
            <v>DDP</v>
          </cell>
          <cell r="P2926" t="str">
            <v>жыл бойына өтінім бойынша</v>
          </cell>
          <cell r="Q2926">
            <v>0</v>
          </cell>
          <cell r="R2926">
            <v>796</v>
          </cell>
          <cell r="S2926" t="str">
            <v>Дана</v>
          </cell>
        </row>
        <row r="2927">
          <cell r="A2927" t="str">
            <v>1965 Т</v>
          </cell>
          <cell r="B2927" t="str">
            <v>"ШҚ АЭК" АҚ</v>
          </cell>
          <cell r="C2927" t="str">
            <v>28.11.42.300.014.01.0796.000000000001</v>
          </cell>
          <cell r="D2927">
            <v>603102425</v>
          </cell>
          <cell r="E2927" t="str">
            <v>БЛОК БАСЫНЫҢ ПРОКЛАДКАСЫ КАМАЗ</v>
          </cell>
          <cell r="F2927" t="str">
            <v>Прокладка</v>
          </cell>
          <cell r="G2927" t="str">
            <v>для карбюраторного двигателя, головки блока цилиндров, для грузового автомобиля</v>
          </cell>
          <cell r="H2927" t="str">
            <v>БЛОК БАСЫНЫҢ ПРОКЛАДКАСЫ КАМАЗ</v>
          </cell>
          <cell r="I2927" t="str">
            <v>БК</v>
          </cell>
          <cell r="J2927">
            <v>0</v>
          </cell>
          <cell r="K2927">
            <v>631010000</v>
          </cell>
          <cell r="L2927" t="str">
            <v>ҚР, ШҚО, Өскемен қ., Бажов көш., 10</v>
          </cell>
          <cell r="M2927" t="str">
            <v>Желтоқсан-Қантар</v>
          </cell>
          <cell r="N2927" t="str">
            <v>Шығыс-Қазақстан облысы, Өскемен қ.</v>
          </cell>
          <cell r="O2927" t="str">
            <v>DDP</v>
          </cell>
          <cell r="P2927" t="str">
            <v>жыл бойына өтінім бойынша</v>
          </cell>
          <cell r="Q2927">
            <v>0</v>
          </cell>
          <cell r="R2927">
            <v>796</v>
          </cell>
          <cell r="S2927" t="str">
            <v>Дана</v>
          </cell>
        </row>
        <row r="2928">
          <cell r="A2928" t="str">
            <v>1966 Т</v>
          </cell>
          <cell r="B2928" t="str">
            <v>"ШҚ АЭК" АҚ</v>
          </cell>
          <cell r="C2928" t="str">
            <v>29.32.30.990.022.00.0839.000000000041</v>
          </cell>
          <cell r="D2928">
            <v>603102426</v>
          </cell>
          <cell r="E2928" t="str">
            <v xml:space="preserve">КАМАЗ МАЙ ФИЛТЬРІНІҢ ЖӨНДЕУ ЖИЫНТЫҒЫ                                                                </v>
          </cell>
          <cell r="F2928" t="str">
            <v>Комплект ремонтный</v>
          </cell>
          <cell r="G2928" t="str">
            <v>фильтра очистки масла, для грузового автомобиля</v>
          </cell>
          <cell r="H2928" t="str">
            <v xml:space="preserve">КАМАЗ МАЙ ФИЛТЬРІНІҢ ЖӨНДЕУ ЖИЫНТЫҒЫ                                                                </v>
          </cell>
          <cell r="I2928" t="str">
            <v>БК</v>
          </cell>
          <cell r="J2928">
            <v>0</v>
          </cell>
          <cell r="K2928">
            <v>631010000</v>
          </cell>
          <cell r="L2928" t="str">
            <v>ҚР, ШҚО, Өскемен қ., Бажов көш., 10</v>
          </cell>
          <cell r="M2928" t="str">
            <v>Желтоқсан-Қантар</v>
          </cell>
          <cell r="N2928" t="str">
            <v>Шығыс-Қазақстан облысы, Өскемен қ.</v>
          </cell>
          <cell r="O2928" t="str">
            <v>DDP</v>
          </cell>
          <cell r="P2928" t="str">
            <v>жыл бойына өтінім бойынша</v>
          </cell>
          <cell r="Q2928">
            <v>0</v>
          </cell>
          <cell r="R2928">
            <v>839</v>
          </cell>
          <cell r="S2928" t="str">
            <v>Комплект</v>
          </cell>
        </row>
        <row r="2929">
          <cell r="A2929" t="str">
            <v>1967 Т</v>
          </cell>
          <cell r="B2929" t="str">
            <v>"ШҚ АЭК" АҚ</v>
          </cell>
          <cell r="C2929" t="str">
            <v>29.32.30.600.003.00.0796.000000000004</v>
          </cell>
          <cell r="D2929">
            <v>603102428</v>
          </cell>
          <cell r="E2929" t="str">
            <v>ТЕРМОСТАТ КАМАЗ</v>
          </cell>
          <cell r="F2929" t="str">
            <v>Термостат</v>
          </cell>
          <cell r="G2929" t="str">
            <v>для грузового автомобиля</v>
          </cell>
          <cell r="H2929" t="str">
            <v>ТЕРМОСТАТ КАМАЗ</v>
          </cell>
          <cell r="I2929" t="str">
            <v>БК</v>
          </cell>
          <cell r="J2929">
            <v>0</v>
          </cell>
          <cell r="K2929">
            <v>631010000</v>
          </cell>
          <cell r="L2929" t="str">
            <v>ҚР, ШҚО, Өскемен қ., Бажов көш., 10</v>
          </cell>
          <cell r="M2929" t="str">
            <v>Желтоқсан-Қантар</v>
          </cell>
          <cell r="N2929" t="str">
            <v>Шығыс-Қазақстан облысы, Өскемен қ.</v>
          </cell>
          <cell r="O2929" t="str">
            <v>DDP</v>
          </cell>
          <cell r="P2929" t="str">
            <v>жыл бойына өтінім бойынша</v>
          </cell>
          <cell r="Q2929">
            <v>0</v>
          </cell>
          <cell r="R2929">
            <v>796</v>
          </cell>
          <cell r="S2929" t="str">
            <v>Дана</v>
          </cell>
        </row>
        <row r="2930">
          <cell r="A2930" t="str">
            <v>1968 Т</v>
          </cell>
          <cell r="B2930" t="str">
            <v>"ШҚ АЭК" АҚ</v>
          </cell>
          <cell r="C2930" t="str">
            <v>29.32.30.900.018.00.0796.000000000004</v>
          </cell>
          <cell r="D2930">
            <v>603102429</v>
          </cell>
          <cell r="E2930" t="str">
            <v xml:space="preserve">Тұғырық төсеніші КАМАЗ                                                                              </v>
          </cell>
          <cell r="F2930" t="str">
            <v>Прокладка</v>
          </cell>
          <cell r="G2930" t="str">
            <v>для грузовых автомобилей, для поддона картера</v>
          </cell>
          <cell r="H2930" t="str">
            <v xml:space="preserve">Тұғырық төсеніші КАМАЗ                                                                              </v>
          </cell>
          <cell r="I2930" t="str">
            <v>БК</v>
          </cell>
          <cell r="J2930">
            <v>0</v>
          </cell>
          <cell r="K2930">
            <v>631010000</v>
          </cell>
          <cell r="L2930" t="str">
            <v>ҚР, ШҚО, Өскемен қ., Бажов көш., 10</v>
          </cell>
          <cell r="M2930" t="str">
            <v>Желтоқсан-Қантар</v>
          </cell>
          <cell r="N2930" t="str">
            <v>Шығыс-Қазақстан облысы, Өскемен қ.</v>
          </cell>
          <cell r="O2930" t="str">
            <v>DDP</v>
          </cell>
          <cell r="P2930" t="str">
            <v>жыл бойына өтінім бойынша</v>
          </cell>
          <cell r="Q2930">
            <v>0</v>
          </cell>
          <cell r="R2930">
            <v>796</v>
          </cell>
          <cell r="S2930" t="str">
            <v>Дана</v>
          </cell>
        </row>
        <row r="2931">
          <cell r="A2931" t="str">
            <v>1969 Т</v>
          </cell>
          <cell r="B2931" t="str">
            <v>"ШҚ АЭК" АҚ</v>
          </cell>
          <cell r="C2931" t="str">
            <v>28.11.42.900.055.00.0796.000000000000</v>
          </cell>
          <cell r="D2931">
            <v>603102430</v>
          </cell>
          <cell r="E2931" t="str">
            <v xml:space="preserve">Қайтарым шланг КАМАЗ                                                                                </v>
          </cell>
          <cell r="F2931" t="str">
            <v>Патрубок</v>
          </cell>
          <cell r="G2931" t="str">
            <v>для дизельного двигателя, на блок цилиндров</v>
          </cell>
          <cell r="H2931" t="str">
            <v xml:space="preserve">Қайтарым шланг КАМАЗ                                                                                </v>
          </cell>
          <cell r="I2931" t="str">
            <v>БК</v>
          </cell>
          <cell r="J2931">
            <v>0</v>
          </cell>
          <cell r="K2931">
            <v>631010000</v>
          </cell>
          <cell r="L2931" t="str">
            <v>ҚР, ШҚО, Өскемен қ., Бажов көш., 10</v>
          </cell>
          <cell r="M2931" t="str">
            <v>Желтоқсан-Қантар</v>
          </cell>
          <cell r="N2931" t="str">
            <v>Шығыс-Қазақстан облысы, Өскемен қ.</v>
          </cell>
          <cell r="O2931" t="str">
            <v>DDP</v>
          </cell>
          <cell r="P2931" t="str">
            <v>жыл бойына өтінім бойынша</v>
          </cell>
          <cell r="Q2931">
            <v>0</v>
          </cell>
          <cell r="R2931">
            <v>796</v>
          </cell>
          <cell r="S2931" t="str">
            <v>Дана</v>
          </cell>
        </row>
        <row r="2932">
          <cell r="A2932" t="str">
            <v>1970 Т</v>
          </cell>
          <cell r="B2932" t="str">
            <v>"ШҚ АЭК" АҚ</v>
          </cell>
          <cell r="C2932" t="str">
            <v>29.32.30.300.010.03.0796.000000000007</v>
          </cell>
          <cell r="D2932">
            <v>603102438</v>
          </cell>
          <cell r="E2932" t="str">
            <v xml:space="preserve">Артқы көпірдің редукторы  КАМАЗ-5320 5320-2402010-40                                                </v>
          </cell>
          <cell r="F2932" t="str">
            <v>Редуктор</v>
          </cell>
          <cell r="G2932" t="str">
            <v>заднего моста, для грузового автомобиля, комбинированной конструкции</v>
          </cell>
          <cell r="H2932" t="str">
            <v xml:space="preserve">Артқы көпірдің редукторы  КАМАЗ-5320 5320-2402010-40                                                </v>
          </cell>
          <cell r="I2932" t="str">
            <v>БК</v>
          </cell>
          <cell r="J2932">
            <v>0</v>
          </cell>
          <cell r="K2932">
            <v>631010000</v>
          </cell>
          <cell r="L2932" t="str">
            <v>ҚР, ШҚО, Өскемен қ., Бажов көш., 10</v>
          </cell>
          <cell r="M2932" t="str">
            <v>Желтоқсан-Қантар</v>
          </cell>
          <cell r="N2932" t="str">
            <v>Шығыс-Қазақстан облысы, Өскемен қ.</v>
          </cell>
          <cell r="O2932" t="str">
            <v>DDP</v>
          </cell>
          <cell r="P2932" t="str">
            <v>жыл бойына өтінім бойынша</v>
          </cell>
          <cell r="Q2932">
            <v>0</v>
          </cell>
          <cell r="R2932">
            <v>796</v>
          </cell>
          <cell r="S2932" t="str">
            <v>Дана</v>
          </cell>
        </row>
        <row r="2933">
          <cell r="A2933" t="str">
            <v>1971 Т</v>
          </cell>
          <cell r="B2933" t="str">
            <v>"ШҚ АЭК" АҚ</v>
          </cell>
          <cell r="C2933" t="str">
            <v>29.32.30.990.065.00.0796.000000000000</v>
          </cell>
          <cell r="D2933">
            <v>603102460</v>
          </cell>
          <cell r="E2933" t="str">
            <v xml:space="preserve">Бүріккіштің тығыздау сақинасы 33.1112342 КАМАЗ                                                      </v>
          </cell>
          <cell r="F2933" t="str">
            <v>Кольцо уплотнительное</v>
          </cell>
          <cell r="G2933" t="str">
            <v>для грузового автомобиля</v>
          </cell>
          <cell r="H2933" t="str">
            <v xml:space="preserve">Бүріккіштің тығыздау сақинасы 33.1112342 КАМАЗ                                                      </v>
          </cell>
          <cell r="I2933" t="str">
            <v>БК</v>
          </cell>
          <cell r="J2933">
            <v>0</v>
          </cell>
          <cell r="K2933">
            <v>631010000</v>
          </cell>
          <cell r="L2933" t="str">
            <v>ҚР, ШҚО, Өскемен қ., Бажов көш., 10</v>
          </cell>
          <cell r="M2933" t="str">
            <v>Желтоқсан-Қантар</v>
          </cell>
          <cell r="N2933" t="str">
            <v>Шығыс-Қазақстан облысы, Өскемен қ.</v>
          </cell>
          <cell r="O2933" t="str">
            <v>DDP</v>
          </cell>
          <cell r="P2933" t="str">
            <v>жыл бойына өтінім бойынша</v>
          </cell>
          <cell r="Q2933">
            <v>0</v>
          </cell>
          <cell r="R2933">
            <v>796</v>
          </cell>
          <cell r="S2933" t="str">
            <v>Дана</v>
          </cell>
        </row>
        <row r="2934">
          <cell r="A2934" t="str">
            <v>1972 Т</v>
          </cell>
          <cell r="B2934" t="str">
            <v>"ШҚ АЭК" АҚ</v>
          </cell>
          <cell r="C2934" t="str">
            <v>29.32.30.650.009.00.0796.000000000001</v>
          </cell>
          <cell r="D2934">
            <v>603102464</v>
          </cell>
          <cell r="E2934" t="str">
            <v>Ілінісу корзинасы 142.1601090 КАМАЗ</v>
          </cell>
          <cell r="F2934" t="str">
            <v>Сцепление</v>
          </cell>
          <cell r="G2934" t="str">
            <v>для грузового автомобиля</v>
          </cell>
          <cell r="H2934" t="str">
            <v>Ілінісу корзинасы 142.1601090 КАМАЗ</v>
          </cell>
          <cell r="I2934" t="str">
            <v>БК</v>
          </cell>
          <cell r="J2934">
            <v>0</v>
          </cell>
          <cell r="K2934">
            <v>631010000</v>
          </cell>
          <cell r="L2934" t="str">
            <v>ҚР, ШҚО, Өскемен қ., Бажов көш., 10</v>
          </cell>
          <cell r="M2934" t="str">
            <v>Желтоқсан-Қантар</v>
          </cell>
          <cell r="N2934" t="str">
            <v>Шығыс-Қазақстан облысы, Өскемен қ.</v>
          </cell>
          <cell r="O2934" t="str">
            <v>DDP</v>
          </cell>
          <cell r="P2934" t="str">
            <v>жыл бойына өтінім бойынша</v>
          </cell>
          <cell r="Q2934">
            <v>0</v>
          </cell>
          <cell r="R2934">
            <v>796</v>
          </cell>
          <cell r="S2934" t="str">
            <v>Дана</v>
          </cell>
        </row>
        <row r="2935">
          <cell r="A2935" t="str">
            <v>1973 Т</v>
          </cell>
          <cell r="B2935" t="str">
            <v>"ШҚ АЭК" АҚ</v>
          </cell>
          <cell r="C2935" t="str">
            <v>29.32.30.990.012.00.0796.000000000001</v>
          </cell>
          <cell r="D2935">
            <v>603102532</v>
          </cell>
          <cell r="E2935" t="str">
            <v xml:space="preserve">Алдыңғы қозғалтқыш көпшігі КАМАЗ                                                                    </v>
          </cell>
          <cell r="F2935" t="str">
            <v>Подушка</v>
          </cell>
          <cell r="G2935" t="str">
            <v>опоры двигателя, для грузового автомобиля</v>
          </cell>
          <cell r="H2935" t="str">
            <v xml:space="preserve">Алдыңғы қозғалтқыш көпшігі КАМАЗ                                                                    </v>
          </cell>
          <cell r="I2935" t="str">
            <v>БК</v>
          </cell>
          <cell r="J2935">
            <v>0</v>
          </cell>
          <cell r="K2935">
            <v>631010000</v>
          </cell>
          <cell r="L2935" t="str">
            <v>ҚР, ШҚО, Өскемен қ., Бажов көш., 10</v>
          </cell>
          <cell r="M2935" t="str">
            <v>Желтоқсан-Қантар</v>
          </cell>
          <cell r="N2935" t="str">
            <v>Шығыс-Қазақстан облысы, Өскемен қ.</v>
          </cell>
          <cell r="O2935" t="str">
            <v>DDP</v>
          </cell>
          <cell r="P2935" t="str">
            <v>жыл бойына өтінім бойынша</v>
          </cell>
          <cell r="Q2935">
            <v>0</v>
          </cell>
          <cell r="R2935">
            <v>796</v>
          </cell>
          <cell r="S2935" t="str">
            <v>Дана</v>
          </cell>
        </row>
        <row r="2936">
          <cell r="A2936" t="str">
            <v>1974 Т</v>
          </cell>
          <cell r="B2936" t="str">
            <v>"ШҚ АЭК" АҚ</v>
          </cell>
          <cell r="C2936" t="str">
            <v>29.32.30.650.014.02.0796.000000000001</v>
          </cell>
          <cell r="D2936">
            <v>603102769</v>
          </cell>
          <cell r="E2936" t="str">
            <v>Қыспа подшипник 986714 КАМАЗ</v>
          </cell>
          <cell r="F2936" t="str">
            <v>Подшипник</v>
          </cell>
          <cell r="G2936" t="str">
            <v>сцепления, для грузового автомобиля</v>
          </cell>
          <cell r="H2936" t="str">
            <v>Қыспа подшипник 986714 КАМАЗ</v>
          </cell>
          <cell r="I2936" t="str">
            <v>БК</v>
          </cell>
          <cell r="J2936">
            <v>0</v>
          </cell>
          <cell r="K2936">
            <v>631010000</v>
          </cell>
          <cell r="L2936" t="str">
            <v>ҚР, ШҚО, Өскемен қ., Бажов көш., 10</v>
          </cell>
          <cell r="M2936" t="str">
            <v>Желтоқсан-Қантар</v>
          </cell>
          <cell r="N2936" t="str">
            <v>Шығыс-Қазақстан облысы, Өскемен қ.</v>
          </cell>
          <cell r="O2936" t="str">
            <v>DDP</v>
          </cell>
          <cell r="P2936" t="str">
            <v>жыл бойына өтінім бойынша</v>
          </cell>
          <cell r="Q2936">
            <v>0</v>
          </cell>
          <cell r="R2936">
            <v>796</v>
          </cell>
          <cell r="S2936" t="str">
            <v>Дана</v>
          </cell>
        </row>
        <row r="2937">
          <cell r="A2937" t="str">
            <v>1975 Т</v>
          </cell>
          <cell r="B2937" t="str">
            <v>"ШҚ АЭК" АҚ</v>
          </cell>
          <cell r="C2937" t="str">
            <v>29.32.30.400.002.00.0796.000000000001</v>
          </cell>
          <cell r="D2937">
            <v>603102812</v>
          </cell>
          <cell r="E2937" t="str">
            <v>Күпшек подшипнигі 2007118 КАМАЗ</v>
          </cell>
          <cell r="F2937" t="str">
            <v>Подшипник ступицы</v>
          </cell>
          <cell r="G2937" t="str">
            <v>передний, для грузового автомобиля</v>
          </cell>
          <cell r="H2937" t="str">
            <v>Күпшек подшипнигі 2007118 КАМАЗ</v>
          </cell>
          <cell r="I2937" t="str">
            <v>БК</v>
          </cell>
          <cell r="J2937">
            <v>0</v>
          </cell>
          <cell r="K2937">
            <v>631010000</v>
          </cell>
          <cell r="L2937" t="str">
            <v>ҚР, ШҚО, Өскемен қ., Бажов көш., 10</v>
          </cell>
          <cell r="M2937" t="str">
            <v>Желтоқсан-Қантар</v>
          </cell>
          <cell r="N2937" t="str">
            <v>Шығыс-Қазақстан облысы, Өскемен қ.</v>
          </cell>
          <cell r="O2937" t="str">
            <v>DDP</v>
          </cell>
          <cell r="P2937" t="str">
            <v>жыл бойына өтінім бойынша</v>
          </cell>
          <cell r="Q2937">
            <v>0</v>
          </cell>
          <cell r="R2937">
            <v>796</v>
          </cell>
          <cell r="S2937" t="str">
            <v>Дана</v>
          </cell>
        </row>
        <row r="2938">
          <cell r="A2938" t="str">
            <v>1976 Т</v>
          </cell>
          <cell r="B2938" t="str">
            <v>"ШҚ АЭК" АҚ</v>
          </cell>
          <cell r="C2938" t="str">
            <v>29.32.30.400.002.00.0796.000000000001</v>
          </cell>
          <cell r="D2938">
            <v>603102814</v>
          </cell>
          <cell r="E2938" t="str">
            <v>Күпшек подшипнигі 2007218 КАМАЗ</v>
          </cell>
          <cell r="F2938" t="str">
            <v>Подшипник ступицы</v>
          </cell>
          <cell r="G2938" t="str">
            <v>передний, для грузового автомобиля</v>
          </cell>
          <cell r="H2938" t="str">
            <v>Күпшек подшипнигі 2007218 КАМАЗ</v>
          </cell>
          <cell r="I2938" t="str">
            <v>БК</v>
          </cell>
          <cell r="J2938">
            <v>0</v>
          </cell>
          <cell r="K2938">
            <v>631010000</v>
          </cell>
          <cell r="L2938" t="str">
            <v>ҚР, ШҚО, Өскемен қ., Бажов көш., 10</v>
          </cell>
          <cell r="M2938" t="str">
            <v>Желтоқсан-Қантар</v>
          </cell>
          <cell r="N2938" t="str">
            <v>Шығыс-Қазақстан облысы, Өскемен қ.</v>
          </cell>
          <cell r="O2938" t="str">
            <v>DDP</v>
          </cell>
          <cell r="P2938" t="str">
            <v>жыл бойына өтінім бойынша</v>
          </cell>
          <cell r="Q2938">
            <v>0</v>
          </cell>
          <cell r="R2938">
            <v>796</v>
          </cell>
          <cell r="S2938" t="str">
            <v>Дана</v>
          </cell>
        </row>
        <row r="2939">
          <cell r="A2939" t="str">
            <v>1977 Т</v>
          </cell>
          <cell r="B2939" t="str">
            <v>"ШҚ АЭК" АҚ</v>
          </cell>
          <cell r="C2939" t="str">
            <v>29.32.30.990.085.00.0796.000000000010</v>
          </cell>
          <cell r="D2939">
            <v>603102854</v>
          </cell>
          <cell r="E2939" t="str">
            <v xml:space="preserve">Спидометр жетегі КАМАЗ                                                                              </v>
          </cell>
          <cell r="F2939" t="str">
            <v>Привод</v>
          </cell>
          <cell r="G2939" t="str">
            <v>спидометра, для грузового автомобиля</v>
          </cell>
          <cell r="H2939" t="str">
            <v xml:space="preserve">Спидометр жетегі КАМАЗ                                                                              </v>
          </cell>
          <cell r="I2939" t="str">
            <v>БК</v>
          </cell>
          <cell r="J2939">
            <v>0</v>
          </cell>
          <cell r="K2939">
            <v>631010000</v>
          </cell>
          <cell r="L2939" t="str">
            <v>ҚР, ШҚО, Өскемен қ., Бажов көш., 10</v>
          </cell>
          <cell r="M2939" t="str">
            <v>Желтоқсан-Қантар</v>
          </cell>
          <cell r="N2939" t="str">
            <v>Шығыс-Қазақстан облысы, Өскемен қ.</v>
          </cell>
          <cell r="O2939" t="str">
            <v>DDP</v>
          </cell>
          <cell r="P2939" t="str">
            <v>жыл бойына өтінім бойынша</v>
          </cell>
          <cell r="Q2939">
            <v>0</v>
          </cell>
          <cell r="R2939">
            <v>796</v>
          </cell>
          <cell r="S2939" t="str">
            <v>Дана</v>
          </cell>
        </row>
        <row r="2940">
          <cell r="A2940" t="str">
            <v>1978 Т</v>
          </cell>
          <cell r="B2940" t="str">
            <v>"ШҚ АЭК" АҚ</v>
          </cell>
          <cell r="C2940" t="str">
            <v>29.31.30.300.024.00.0796.000000000003</v>
          </cell>
          <cell r="D2940">
            <v>603102855</v>
          </cell>
          <cell r="E2940" t="str">
            <v>Оталдырғыш жетегі (БЕНДИКС) СТ142Б-600 КАМАЗ</v>
          </cell>
          <cell r="F2940" t="str">
            <v>Привод</v>
          </cell>
          <cell r="G2940" t="str">
            <v>для грузового автомобиля, статера с электромеханическим перемещением шестерни привода</v>
          </cell>
          <cell r="H2940" t="str">
            <v>Оталдырғыш жетегі (БЕНДИКС) СТ142Б-600 КАМАЗ</v>
          </cell>
          <cell r="I2940" t="str">
            <v>БК</v>
          </cell>
          <cell r="J2940">
            <v>0</v>
          </cell>
          <cell r="K2940">
            <v>631010000</v>
          </cell>
          <cell r="L2940" t="str">
            <v>ҚР, ШҚО, Өскемен қ., Бажов көш., 10</v>
          </cell>
          <cell r="M2940" t="str">
            <v>Желтоқсан-Қантар</v>
          </cell>
          <cell r="N2940" t="str">
            <v>Шығыс-Қазақстан облысы, Өскемен қ.</v>
          </cell>
          <cell r="O2940" t="str">
            <v>DDP</v>
          </cell>
          <cell r="P2940" t="str">
            <v>жыл бойына өтінім бойынша</v>
          </cell>
          <cell r="Q2940">
            <v>0</v>
          </cell>
          <cell r="R2940">
            <v>796</v>
          </cell>
          <cell r="S2940" t="str">
            <v>Дана</v>
          </cell>
        </row>
        <row r="2941">
          <cell r="A2941" t="str">
            <v>1979 Т</v>
          </cell>
          <cell r="B2941" t="str">
            <v>"ШҚ АЭК" АҚ</v>
          </cell>
          <cell r="C2941" t="str">
            <v>29.31.10.300.001.00.0839.000000000001</v>
          </cell>
          <cell r="D2941">
            <v>603102859</v>
          </cell>
          <cell r="E2941" t="str">
            <v>Сым АКБ +,- КАМАЗ</v>
          </cell>
          <cell r="F2941" t="str">
            <v>Провод</v>
          </cell>
          <cell r="G2941" t="str">
            <v>высокого напряжения, для грузовых автомобилей</v>
          </cell>
          <cell r="H2941" t="str">
            <v>Сым АКБ +,- КАМАЗ</v>
          </cell>
          <cell r="I2941" t="str">
            <v>БК</v>
          </cell>
          <cell r="J2941">
            <v>0</v>
          </cell>
          <cell r="K2941">
            <v>631010000</v>
          </cell>
          <cell r="L2941" t="str">
            <v>ҚР, ШҚО, Өскемен қ., Бажов көш., 10</v>
          </cell>
          <cell r="M2941" t="str">
            <v>Желтоқсан-Қантар</v>
          </cell>
          <cell r="N2941" t="str">
            <v>Шығыс-Қазақстан облысы, Өскемен қ.</v>
          </cell>
          <cell r="O2941" t="str">
            <v>DDP</v>
          </cell>
          <cell r="P2941" t="str">
            <v>жыл бойына өтінім бойынша</v>
          </cell>
          <cell r="Q2941">
            <v>0</v>
          </cell>
          <cell r="R2941">
            <v>839</v>
          </cell>
          <cell r="S2941" t="str">
            <v>Комплект</v>
          </cell>
        </row>
        <row r="2942">
          <cell r="A2942" t="str">
            <v>1980 Т</v>
          </cell>
          <cell r="B2942" t="str">
            <v>"ШҚ АЭК" АҚ</v>
          </cell>
          <cell r="C2942" t="str">
            <v>28.11.41.700.002.03.0796.000000000000</v>
          </cell>
          <cell r="D2942">
            <v>603102890</v>
          </cell>
          <cell r="E2942" t="str">
            <v>Клапан қақпағының төсеніші 740.1003270 КАМАЗ</v>
          </cell>
          <cell r="F2942" t="str">
            <v>Прокладка</v>
          </cell>
          <cell r="G2942" t="str">
            <v>крышки клапанов, для грузового автомобиля</v>
          </cell>
          <cell r="H2942" t="str">
            <v>Клапан қақпағының төсеніші 740.1003270 КАМАЗ</v>
          </cell>
          <cell r="I2942" t="str">
            <v>БК</v>
          </cell>
          <cell r="J2942">
            <v>0</v>
          </cell>
          <cell r="K2942">
            <v>631010000</v>
          </cell>
          <cell r="L2942" t="str">
            <v>ҚР, ШҚО, Өскемен қ., Бажов көш., 10</v>
          </cell>
          <cell r="M2942" t="str">
            <v>Желтоқсан-Қантар</v>
          </cell>
          <cell r="N2942" t="str">
            <v>Шығыс-Қазақстан облысы, Өскемен қ.</v>
          </cell>
          <cell r="O2942" t="str">
            <v>DDP</v>
          </cell>
          <cell r="P2942" t="str">
            <v>жыл бойына өтінім бойынша</v>
          </cell>
          <cell r="Q2942">
            <v>0</v>
          </cell>
          <cell r="R2942">
            <v>796</v>
          </cell>
          <cell r="S2942" t="str">
            <v>Дана</v>
          </cell>
        </row>
        <row r="2943">
          <cell r="A2943" t="str">
            <v>1981 Т</v>
          </cell>
          <cell r="B2943" t="str">
            <v>"ШҚ АЭК" АҚ</v>
          </cell>
          <cell r="C2943" t="str">
            <v>29.32.30.650.013.02.0796.000000000006</v>
          </cell>
          <cell r="D2943">
            <v>603102928</v>
          </cell>
          <cell r="E2943" t="str">
            <v xml:space="preserve">Қалыптың қысып буу пружинасы КАМАЗ                                                                  </v>
          </cell>
          <cell r="F2943" t="str">
            <v>Пружина</v>
          </cell>
          <cell r="G2943" t="str">
            <v>для грузового автомобиля, тормозных колодок</v>
          </cell>
          <cell r="H2943" t="str">
            <v xml:space="preserve">Қалыптың қысып буу пружинасы КАМАЗ                                                                  </v>
          </cell>
          <cell r="I2943" t="str">
            <v>БК</v>
          </cell>
          <cell r="J2943">
            <v>0</v>
          </cell>
          <cell r="K2943">
            <v>631010000</v>
          </cell>
          <cell r="L2943" t="str">
            <v>ҚР, ШҚО, Өскемен қ., Бажов көш., 10</v>
          </cell>
          <cell r="M2943" t="str">
            <v>Желтоқсан-Қантар</v>
          </cell>
          <cell r="N2943" t="str">
            <v>Шығыс-Қазақстан облысы, Өскемен қ.</v>
          </cell>
          <cell r="O2943" t="str">
            <v>DDP</v>
          </cell>
          <cell r="P2943" t="str">
            <v>жыл бойына өтінім бойынша</v>
          </cell>
          <cell r="Q2943">
            <v>0</v>
          </cell>
          <cell r="R2943">
            <v>796</v>
          </cell>
          <cell r="S2943" t="str">
            <v>Дана</v>
          </cell>
        </row>
        <row r="2944">
          <cell r="A2944" t="str">
            <v>1982 Т</v>
          </cell>
          <cell r="B2944" t="str">
            <v>"ШҚ АЭК" АҚ</v>
          </cell>
          <cell r="C2944" t="str">
            <v>29.32.30.950.011.00.0796.000000000000</v>
          </cell>
          <cell r="D2944">
            <v>603102982</v>
          </cell>
          <cell r="E2944" t="str">
            <v>РЕАКТИВТІ ТАРТУ КАМАЗ</v>
          </cell>
          <cell r="F2944" t="str">
            <v>Палец реактивной тяги</v>
          </cell>
          <cell r="G2944" t="str">
            <v>для грузового автомобиля</v>
          </cell>
          <cell r="H2944" t="str">
            <v>РЕАКТИВТІ ТАРТУ КАМАЗ</v>
          </cell>
          <cell r="I2944" t="str">
            <v>БК</v>
          </cell>
          <cell r="J2944">
            <v>0</v>
          </cell>
          <cell r="K2944">
            <v>631010000</v>
          </cell>
          <cell r="L2944" t="str">
            <v>ҚР, ШҚО, Өскемен қ., Бажов көш., 10</v>
          </cell>
          <cell r="M2944" t="str">
            <v>Желтоқсан-Қантар</v>
          </cell>
          <cell r="N2944" t="str">
            <v>Шығыс-Қазақстан облысы, Өскемен қ.</v>
          </cell>
          <cell r="O2944" t="str">
            <v>DDP</v>
          </cell>
          <cell r="P2944" t="str">
            <v>жыл бойына өтінім бойынша</v>
          </cell>
          <cell r="Q2944">
            <v>0</v>
          </cell>
          <cell r="R2944">
            <v>796</v>
          </cell>
          <cell r="S2944" t="str">
            <v>Дана</v>
          </cell>
        </row>
        <row r="2945">
          <cell r="A2945" t="str">
            <v>1983 Т</v>
          </cell>
          <cell r="B2945" t="str">
            <v>"ШҚ АЭК" АҚ</v>
          </cell>
          <cell r="C2945" t="str">
            <v>29.31.30.300.016.02.0796.000000000001</v>
          </cell>
          <cell r="D2945">
            <v>603102985</v>
          </cell>
          <cell r="E2945" t="str">
            <v xml:space="preserve">Оталдырғыш релесі РС530 КАМАЗ                                                                       </v>
          </cell>
          <cell r="F2945" t="str">
            <v>Реле</v>
          </cell>
          <cell r="G2945" t="str">
            <v>для грузового автомобиля, втягивающее, для стартера, с инерционным или комбинированным приводом</v>
          </cell>
          <cell r="H2945" t="str">
            <v xml:space="preserve">Оталдырғыш релесі РС530 КАМАЗ                                                                       </v>
          </cell>
          <cell r="I2945" t="str">
            <v>БК</v>
          </cell>
          <cell r="J2945">
            <v>0</v>
          </cell>
          <cell r="K2945">
            <v>631010000</v>
          </cell>
          <cell r="L2945" t="str">
            <v>ҚР, ШҚО, Өскемен қ., Бажов көш., 10</v>
          </cell>
          <cell r="M2945" t="str">
            <v>Желтоқсан-Қантар</v>
          </cell>
          <cell r="N2945" t="str">
            <v>Шығыс-Қазақстан облысы, Өскемен қ.</v>
          </cell>
          <cell r="O2945" t="str">
            <v>DDP</v>
          </cell>
          <cell r="P2945" t="str">
            <v>жыл бойына өтінім бойынша</v>
          </cell>
          <cell r="Q2945">
            <v>0</v>
          </cell>
          <cell r="R2945">
            <v>796</v>
          </cell>
          <cell r="S2945" t="str">
            <v>Дана</v>
          </cell>
        </row>
        <row r="2946">
          <cell r="A2946" t="str">
            <v>1984 Т</v>
          </cell>
          <cell r="B2946" t="str">
            <v>"ШҚ АЭК" АҚ</v>
          </cell>
          <cell r="C2946" t="str">
            <v>28.11.41.700.002.08.0796.000000000000</v>
          </cell>
          <cell r="D2946">
            <v>603103106</v>
          </cell>
          <cell r="E2946" t="str">
            <v>Помпа төсеніші УАЗ</v>
          </cell>
          <cell r="F2946" t="str">
            <v>Прокладка</v>
          </cell>
          <cell r="G2946" t="str">
            <v>водяного насоса, для легкового автомобиля</v>
          </cell>
          <cell r="H2946" t="str">
            <v>Помпа төсеніші УАЗ</v>
          </cell>
          <cell r="I2946" t="str">
            <v>БК</v>
          </cell>
          <cell r="J2946">
            <v>0</v>
          </cell>
          <cell r="K2946">
            <v>631010000</v>
          </cell>
          <cell r="L2946" t="str">
            <v>ҚР, ШҚО, Өскемен қ., Бажов көш., 10</v>
          </cell>
          <cell r="M2946" t="str">
            <v>Желтоқсан-Қантар</v>
          </cell>
          <cell r="N2946" t="str">
            <v>Шығыс-Қазақстан облысы, Өскемен қ.</v>
          </cell>
          <cell r="O2946" t="str">
            <v>DDP</v>
          </cell>
          <cell r="P2946" t="str">
            <v>жыл бойына өтінім бойынша</v>
          </cell>
          <cell r="Q2946">
            <v>0</v>
          </cell>
          <cell r="R2946">
            <v>796</v>
          </cell>
          <cell r="S2946" t="str">
            <v>Дана</v>
          </cell>
        </row>
        <row r="2947">
          <cell r="A2947" t="str">
            <v>1985 Т</v>
          </cell>
          <cell r="B2947" t="str">
            <v>"ШҚ АЭК" АҚ</v>
          </cell>
          <cell r="C2947" t="str">
            <v>29.32.30.950.003.01.0796.000000000001</v>
          </cell>
          <cell r="D2947">
            <v>603103124</v>
          </cell>
          <cell r="E2947" t="str">
            <v>Бұрылу құлағының сальнигі УАЗ</v>
          </cell>
          <cell r="F2947" t="str">
            <v>Сальник</v>
          </cell>
          <cell r="G2947" t="str">
            <v>для легкового автомобиля, шарнира равных угловых скоростей</v>
          </cell>
          <cell r="H2947" t="str">
            <v>Бұрылу құлағының сальнигі УАЗ</v>
          </cell>
          <cell r="I2947" t="str">
            <v>БК</v>
          </cell>
          <cell r="J2947">
            <v>0</v>
          </cell>
          <cell r="K2947">
            <v>631010000</v>
          </cell>
          <cell r="L2947" t="str">
            <v>ҚР, ШҚО, Өскемен қ., Бажов көш., 10</v>
          </cell>
          <cell r="M2947" t="str">
            <v>Желтоқсан-Қантар</v>
          </cell>
          <cell r="N2947" t="str">
            <v>Шығыс-Қазақстан облысы, Өскемен қ.</v>
          </cell>
          <cell r="O2947" t="str">
            <v>DDP</v>
          </cell>
          <cell r="P2947" t="str">
            <v>жыл бойына өтінім бойынша</v>
          </cell>
          <cell r="Q2947">
            <v>0</v>
          </cell>
          <cell r="R2947">
            <v>839</v>
          </cell>
          <cell r="S2947" t="str">
            <v>Комплект</v>
          </cell>
        </row>
        <row r="2948">
          <cell r="A2948" t="str">
            <v>1986 Т</v>
          </cell>
          <cell r="B2948" t="str">
            <v>"ШҚ АЭК" АҚ</v>
          </cell>
          <cell r="C2948" t="str">
            <v>29.32.30.600.002.00.0796.000000000000</v>
          </cell>
          <cell r="D2948">
            <v>603103129</v>
          </cell>
          <cell r="E2948" t="str">
            <v>Бачок ГЦС УАЗ</v>
          </cell>
          <cell r="F2948" t="str">
            <v>Бачок</v>
          </cell>
          <cell r="G2948" t="str">
            <v>расширительный, для легкового автомобиля</v>
          </cell>
          <cell r="H2948" t="str">
            <v>Бачок ГЦС УАЗ</v>
          </cell>
          <cell r="I2948" t="str">
            <v>БК</v>
          </cell>
          <cell r="J2948">
            <v>0</v>
          </cell>
          <cell r="K2948">
            <v>631010000</v>
          </cell>
          <cell r="L2948" t="str">
            <v>ҚР, ШҚО, Өскемен қ., Бажов көш., 10</v>
          </cell>
          <cell r="M2948" t="str">
            <v>Желтоқсан-Қантар</v>
          </cell>
          <cell r="N2948" t="str">
            <v>Шығыс-Қазақстан облысы, Өскемен қ.</v>
          </cell>
          <cell r="O2948" t="str">
            <v>DDP</v>
          </cell>
          <cell r="P2948" t="str">
            <v>жыл бойына өтінім бойынша</v>
          </cell>
          <cell r="Q2948">
            <v>0</v>
          </cell>
          <cell r="R2948">
            <v>796</v>
          </cell>
          <cell r="S2948" t="str">
            <v>Дана</v>
          </cell>
        </row>
        <row r="2949">
          <cell r="A2949" t="str">
            <v>1987 Т</v>
          </cell>
          <cell r="B2949" t="str">
            <v>"ШҚ АЭК" АҚ</v>
          </cell>
          <cell r="C2949" t="str">
            <v>29.32.30.500.002.00.0796.000000000000</v>
          </cell>
          <cell r="D2949">
            <v>603103134</v>
          </cell>
          <cell r="E2949" t="str">
            <v>УАЗ амортизаторы</v>
          </cell>
          <cell r="F2949" t="str">
            <v>Амортизатор</v>
          </cell>
          <cell r="G2949" t="str">
            <v>для легкового автомобиля, передней подвески, жидкостный (гидравлический)</v>
          </cell>
          <cell r="H2949" t="str">
            <v>УАЗ амортизаторы</v>
          </cell>
          <cell r="I2949" t="str">
            <v>БК</v>
          </cell>
          <cell r="J2949">
            <v>0</v>
          </cell>
          <cell r="K2949">
            <v>631010000</v>
          </cell>
          <cell r="L2949" t="str">
            <v>ҚР, ШҚО, Өскемен қ., Бажов көш., 10</v>
          </cell>
          <cell r="M2949" t="str">
            <v>Желтоқсан-Қантар</v>
          </cell>
          <cell r="N2949" t="str">
            <v>Шығыс-Қазақстан облысы, Өскемен қ.</v>
          </cell>
          <cell r="O2949" t="str">
            <v>DDP</v>
          </cell>
          <cell r="P2949" t="str">
            <v>жыл бойына өтінім бойынша</v>
          </cell>
          <cell r="Q2949">
            <v>0</v>
          </cell>
          <cell r="R2949">
            <v>796</v>
          </cell>
          <cell r="S2949" t="str">
            <v>Дана</v>
          </cell>
        </row>
        <row r="2950">
          <cell r="A2950" t="str">
            <v>1988 Т</v>
          </cell>
          <cell r="B2950" t="str">
            <v>"ШҚ АЭК" АҚ</v>
          </cell>
          <cell r="C2950" t="str">
            <v>29.32.30.990.106.00.0796.000000000002</v>
          </cell>
          <cell r="D2950">
            <v>603103136</v>
          </cell>
          <cell r="E2950" t="str">
            <v>Орталық жарықты ауыстырып қосқыш УАЗ</v>
          </cell>
          <cell r="F2950" t="str">
            <v>Переключатель</v>
          </cell>
          <cell r="G2950" t="str">
            <v>света</v>
          </cell>
          <cell r="H2950" t="str">
            <v>Орталық жарықты ауыстырып қосқыш УАЗ</v>
          </cell>
          <cell r="I2950" t="str">
            <v>БК</v>
          </cell>
          <cell r="J2950">
            <v>0</v>
          </cell>
          <cell r="K2950">
            <v>631010000</v>
          </cell>
          <cell r="L2950" t="str">
            <v>ҚР, ШҚО, Өскемен қ., Бажов көш., 10</v>
          </cell>
          <cell r="M2950" t="str">
            <v>Желтоқсан-Қантар</v>
          </cell>
          <cell r="N2950" t="str">
            <v>Шығыс-Қазақстан облысы, Өскемен қ.</v>
          </cell>
          <cell r="O2950" t="str">
            <v>DDP</v>
          </cell>
          <cell r="P2950" t="str">
            <v>жыл бойына өтінім бойынша</v>
          </cell>
          <cell r="Q2950">
            <v>0</v>
          </cell>
          <cell r="R2950">
            <v>796</v>
          </cell>
          <cell r="S2950" t="str">
            <v>Дана</v>
          </cell>
        </row>
        <row r="2951">
          <cell r="A2951" t="str">
            <v>1989 Т</v>
          </cell>
          <cell r="B2951" t="str">
            <v>"ШҚ АЭК" АҚ</v>
          </cell>
          <cell r="C2951" t="str">
            <v>29.32.30.330.001.00.0796.000000000001</v>
          </cell>
          <cell r="D2951">
            <v>603103141</v>
          </cell>
          <cell r="E2951" t="str">
            <v>Берілісті ауыстырып қосқыш механизмі жиынтықта 3741</v>
          </cell>
          <cell r="F2951" t="str">
            <v>Переключатель коробки передач</v>
          </cell>
          <cell r="G2951" t="str">
            <v>для легкового автомобиля</v>
          </cell>
          <cell r="H2951" t="str">
            <v>Берілісті ауыстырып қосқыш механизмі жиынтықта 3741</v>
          </cell>
          <cell r="I2951" t="str">
            <v>БК</v>
          </cell>
          <cell r="J2951">
            <v>0</v>
          </cell>
          <cell r="K2951">
            <v>631010000</v>
          </cell>
          <cell r="L2951" t="str">
            <v>ҚР, ШҚО, Өскемен қ., Бажов көш., 10</v>
          </cell>
          <cell r="M2951" t="str">
            <v>Желтоқсан-Қантар</v>
          </cell>
          <cell r="N2951" t="str">
            <v>Шығыс-Қазақстан облысы, Өскемен қ.</v>
          </cell>
          <cell r="O2951" t="str">
            <v>DDP</v>
          </cell>
          <cell r="P2951" t="str">
            <v>жыл бойына өтінім бойынша</v>
          </cell>
          <cell r="Q2951">
            <v>0</v>
          </cell>
          <cell r="R2951">
            <v>796</v>
          </cell>
          <cell r="S2951" t="str">
            <v>Дана</v>
          </cell>
        </row>
        <row r="2952">
          <cell r="A2952" t="str">
            <v>1990 Т</v>
          </cell>
          <cell r="B2952" t="str">
            <v>"ШҚ АЭК" АҚ</v>
          </cell>
          <cell r="C2952" t="str">
            <v>29.32.30.990.098.01.0796.000000000014</v>
          </cell>
          <cell r="D2952">
            <v>603103142</v>
          </cell>
          <cell r="E2952" t="str">
            <v>Сальник 42Х68 УАЗ</v>
          </cell>
          <cell r="F2952" t="str">
            <v>Сальник</v>
          </cell>
          <cell r="G2952" t="str">
            <v>для легкового автомобиля, карданного вала</v>
          </cell>
          <cell r="H2952" t="str">
            <v>Сальник 42Х68 УАЗ</v>
          </cell>
          <cell r="I2952" t="str">
            <v>БК</v>
          </cell>
          <cell r="J2952">
            <v>0</v>
          </cell>
          <cell r="K2952">
            <v>631010000</v>
          </cell>
          <cell r="L2952" t="str">
            <v>ҚР, ШҚО, Өскемен қ., Бажов көш., 10</v>
          </cell>
          <cell r="M2952" t="str">
            <v>Желтоқсан-Қантар</v>
          </cell>
          <cell r="N2952" t="str">
            <v>Шығыс-Қазақстан облысы, Өскемен қ.</v>
          </cell>
          <cell r="O2952" t="str">
            <v>DDP</v>
          </cell>
          <cell r="P2952" t="str">
            <v>жыл бойына өтінім бойынша</v>
          </cell>
          <cell r="Q2952">
            <v>0</v>
          </cell>
          <cell r="R2952">
            <v>796</v>
          </cell>
          <cell r="S2952" t="str">
            <v>Дана</v>
          </cell>
        </row>
        <row r="2953">
          <cell r="A2953" t="str">
            <v>1991 Т</v>
          </cell>
          <cell r="B2953" t="str">
            <v>"ШҚ АЭК" АҚ</v>
          </cell>
          <cell r="C2953" t="str">
            <v>29.32.30.650.002.00.0796.000000000000</v>
          </cell>
          <cell r="D2953">
            <v>603103149</v>
          </cell>
          <cell r="E2953" t="str">
            <v>Ілінісу қаптамасы УАЗ</v>
          </cell>
          <cell r="F2953" t="str">
            <v>Кожух</v>
          </cell>
          <cell r="G2953" t="str">
            <v>сцепления, для легкового автомобиля</v>
          </cell>
          <cell r="H2953" t="str">
            <v>Ілінісу қаптамасы УАЗ</v>
          </cell>
          <cell r="I2953" t="str">
            <v>БК</v>
          </cell>
          <cell r="J2953">
            <v>0</v>
          </cell>
          <cell r="K2953">
            <v>631010000</v>
          </cell>
          <cell r="L2953" t="str">
            <v>ҚР, ШҚО, Өскемен қ., Бажов көш., 10</v>
          </cell>
          <cell r="M2953" t="str">
            <v>Желтоқсан-Қантар</v>
          </cell>
          <cell r="N2953" t="str">
            <v>Шығыс-Қазақстан облысы, Өскемен қ.</v>
          </cell>
          <cell r="O2953" t="str">
            <v>DDP</v>
          </cell>
          <cell r="P2953" t="str">
            <v>жыл бойына өтінім бойынша</v>
          </cell>
          <cell r="Q2953">
            <v>0</v>
          </cell>
          <cell r="R2953">
            <v>796</v>
          </cell>
          <cell r="S2953" t="str">
            <v>Дана</v>
          </cell>
        </row>
        <row r="2954">
          <cell r="A2954" t="str">
            <v>1992 Т</v>
          </cell>
          <cell r="B2954" t="str">
            <v>"ШҚ АЭК" АҚ</v>
          </cell>
          <cell r="C2954" t="str">
            <v>29.32.30.990.031.00.0796.000000000000</v>
          </cell>
          <cell r="D2954">
            <v>603103153</v>
          </cell>
          <cell r="E2954" t="str">
            <v xml:space="preserve">Маховик болты УАЗ                                                                                   </v>
          </cell>
          <cell r="F2954" t="str">
            <v>Болт</v>
          </cell>
          <cell r="G2954" t="str">
            <v>для легкового автомобиля, для карданного вала</v>
          </cell>
          <cell r="H2954" t="str">
            <v xml:space="preserve">Маховик болты УАЗ                                                                                   </v>
          </cell>
          <cell r="I2954" t="str">
            <v>БК</v>
          </cell>
          <cell r="J2954">
            <v>0</v>
          </cell>
          <cell r="K2954">
            <v>631010000</v>
          </cell>
          <cell r="L2954" t="str">
            <v>ҚР, ШҚО, Өскемен қ., Бажов көш., 10</v>
          </cell>
          <cell r="M2954" t="str">
            <v>Желтоқсан-Қантар</v>
          </cell>
          <cell r="N2954" t="str">
            <v>Шығыс-Қазақстан облысы, Өскемен қ.</v>
          </cell>
          <cell r="O2954" t="str">
            <v>DDP</v>
          </cell>
          <cell r="P2954" t="str">
            <v>жыл бойына өтінім бойынша</v>
          </cell>
          <cell r="Q2954">
            <v>0</v>
          </cell>
          <cell r="R2954">
            <v>796</v>
          </cell>
          <cell r="S2954" t="str">
            <v>Дана</v>
          </cell>
        </row>
        <row r="2955">
          <cell r="A2955" t="str">
            <v>1993 Т</v>
          </cell>
          <cell r="B2955" t="str">
            <v>"ШҚ АЭК" АҚ</v>
          </cell>
          <cell r="C2955" t="str">
            <v>29.32.30.650.020.00.0796.000000000000</v>
          </cell>
          <cell r="D2955">
            <v>603103158</v>
          </cell>
          <cell r="E2955" t="str">
            <v>1.2 беріліс КПП шанышқысы УАЗ</v>
          </cell>
          <cell r="F2955" t="str">
            <v>Вилка</v>
          </cell>
          <cell r="G2955" t="str">
            <v>сцепления, для легкового автомобиля</v>
          </cell>
          <cell r="H2955" t="str">
            <v>1.2 беріліс КПП шанышқысы УАЗ</v>
          </cell>
          <cell r="I2955" t="str">
            <v>БК</v>
          </cell>
          <cell r="J2955">
            <v>0</v>
          </cell>
          <cell r="K2955">
            <v>631010000</v>
          </cell>
          <cell r="L2955" t="str">
            <v>ҚР, ШҚО, Өскемен қ., Бажов көш., 10</v>
          </cell>
          <cell r="M2955" t="str">
            <v>Желтоқсан-Қантар</v>
          </cell>
          <cell r="N2955" t="str">
            <v>Шығыс-Қазақстан облысы, Өскемен қ.</v>
          </cell>
          <cell r="O2955" t="str">
            <v>DDP</v>
          </cell>
          <cell r="P2955" t="str">
            <v>жыл бойына өтінім бойынша</v>
          </cell>
          <cell r="Q2955">
            <v>0</v>
          </cell>
          <cell r="R2955">
            <v>796</v>
          </cell>
          <cell r="S2955" t="str">
            <v>Дана</v>
          </cell>
        </row>
        <row r="2956">
          <cell r="A2956" t="str">
            <v>1994 Т</v>
          </cell>
          <cell r="B2956" t="str">
            <v>"ШҚ АЭК" АҚ</v>
          </cell>
          <cell r="C2956" t="str">
            <v>29.32.30.650.020.00.0796.000000000000</v>
          </cell>
          <cell r="D2956">
            <v>603103160</v>
          </cell>
          <cell r="E2956" t="str">
            <v>3,4 беріліс КПП шанышқысы УАЗ</v>
          </cell>
          <cell r="F2956" t="str">
            <v>Вилка</v>
          </cell>
          <cell r="G2956" t="str">
            <v>сцепления, для легкового автомобиля</v>
          </cell>
          <cell r="H2956" t="str">
            <v>3,4 беріліс КПП шанышқысы УАЗ</v>
          </cell>
          <cell r="I2956" t="str">
            <v>БК</v>
          </cell>
          <cell r="J2956">
            <v>0</v>
          </cell>
          <cell r="K2956">
            <v>631010000</v>
          </cell>
          <cell r="L2956" t="str">
            <v>ҚР, ШҚО, Өскемен қ., Бажов көш., 10</v>
          </cell>
          <cell r="M2956" t="str">
            <v>Желтоқсан-Қантар</v>
          </cell>
          <cell r="N2956" t="str">
            <v>Шығыс-Қазақстан облысы, Өскемен қ.</v>
          </cell>
          <cell r="O2956" t="str">
            <v>DDP</v>
          </cell>
          <cell r="P2956" t="str">
            <v>жыл бойына өтінім бойынша</v>
          </cell>
          <cell r="Q2956">
            <v>0</v>
          </cell>
          <cell r="R2956">
            <v>796</v>
          </cell>
          <cell r="S2956" t="str">
            <v>Дана</v>
          </cell>
        </row>
        <row r="2957">
          <cell r="A2957" t="str">
            <v>1995 Т</v>
          </cell>
          <cell r="B2957" t="str">
            <v>"ШҚ АЭК" АҚ</v>
          </cell>
          <cell r="C2957" t="str">
            <v>29.32.30.990.042.00.0796.000000000008</v>
          </cell>
          <cell r="D2957">
            <v>603103161</v>
          </cell>
          <cell r="E2957" t="str">
            <v>Алдыңғы біліктің қақпағы УАЗ</v>
          </cell>
          <cell r="F2957" t="str">
            <v>Крышка</v>
          </cell>
          <cell r="G2957" t="str">
            <v>подшипника, для легкового автомобиля</v>
          </cell>
          <cell r="H2957" t="str">
            <v>Алдыңғы біліктің қақпағы УАЗ</v>
          </cell>
          <cell r="I2957" t="str">
            <v>БК</v>
          </cell>
          <cell r="J2957">
            <v>0</v>
          </cell>
          <cell r="K2957">
            <v>631010000</v>
          </cell>
          <cell r="L2957" t="str">
            <v>ҚР, ШҚО, Өскемен қ., Бажов көш., 10</v>
          </cell>
          <cell r="M2957" t="str">
            <v>Желтоқсан-Қантар</v>
          </cell>
          <cell r="N2957" t="str">
            <v>Шығыс-Қазақстан облысы, Өскемен қ.</v>
          </cell>
          <cell r="O2957" t="str">
            <v>DDP</v>
          </cell>
          <cell r="P2957" t="str">
            <v>жыл бойына өтінім бойынша</v>
          </cell>
          <cell r="Q2957">
            <v>0</v>
          </cell>
          <cell r="R2957">
            <v>796</v>
          </cell>
          <cell r="S2957" t="str">
            <v>Дана</v>
          </cell>
        </row>
        <row r="2958">
          <cell r="A2958" t="str">
            <v>1996 Т</v>
          </cell>
          <cell r="B2958" t="str">
            <v>"ШҚ АЭК" АҚ</v>
          </cell>
          <cell r="C2958" t="str">
            <v>29.32.30.230.000.00.0796.000000000000</v>
          </cell>
          <cell r="D2958">
            <v>603103164</v>
          </cell>
          <cell r="E2958" t="str">
            <v xml:space="preserve">Эксцентрик УАЗ                                                                                      </v>
          </cell>
          <cell r="F2958" t="str">
            <v>Накладка</v>
          </cell>
          <cell r="G2958" t="str">
            <v>тормозной колодки, для легкового автомобиля</v>
          </cell>
          <cell r="H2958" t="str">
            <v xml:space="preserve">Эксцентрик УАЗ                                                                                      </v>
          </cell>
          <cell r="I2958" t="str">
            <v>БК</v>
          </cell>
          <cell r="J2958">
            <v>0</v>
          </cell>
          <cell r="K2958">
            <v>631010000</v>
          </cell>
          <cell r="L2958" t="str">
            <v>ҚР, ШҚО, Өскемен қ., Бажов көш., 10</v>
          </cell>
          <cell r="M2958" t="str">
            <v>Желтоқсан-Қантар</v>
          </cell>
          <cell r="N2958" t="str">
            <v>Шығыс-Қазақстан облысы, Өскемен қ.</v>
          </cell>
          <cell r="O2958" t="str">
            <v>DDP</v>
          </cell>
          <cell r="P2958" t="str">
            <v>жыл бойына өтінім бойынша</v>
          </cell>
          <cell r="Q2958">
            <v>0</v>
          </cell>
          <cell r="R2958">
            <v>796</v>
          </cell>
          <cell r="S2958" t="str">
            <v>Дана</v>
          </cell>
        </row>
        <row r="2959">
          <cell r="A2959" t="str">
            <v>1997 Т</v>
          </cell>
          <cell r="B2959" t="str">
            <v>"ШҚ АЭК" АҚ</v>
          </cell>
          <cell r="C2959" t="str">
            <v>29.32.30.650.011.00.0796.000000000000</v>
          </cell>
          <cell r="D2959">
            <v>603103167</v>
          </cell>
          <cell r="E2959" t="str">
            <v>ГЦС БАЧОГЫ ШЛАНГЫСЫ УАЗ</v>
          </cell>
          <cell r="F2959" t="str">
            <v>Шланг</v>
          </cell>
          <cell r="G2959" t="str">
            <v>сцепления, для легкового автомобиля</v>
          </cell>
          <cell r="H2959" t="str">
            <v>ГЦС БАЧОГЫ ШЛАНГЫСЫ УАЗ</v>
          </cell>
          <cell r="I2959" t="str">
            <v>БК</v>
          </cell>
          <cell r="J2959">
            <v>0</v>
          </cell>
          <cell r="K2959">
            <v>631010000</v>
          </cell>
          <cell r="L2959" t="str">
            <v>ҚР, ШҚО, Өскемен қ., Бажов көш., 10</v>
          </cell>
          <cell r="M2959" t="str">
            <v>Желтоқсан-Қантар</v>
          </cell>
          <cell r="N2959" t="str">
            <v>Шығыс-Қазақстан облысы, Өскемен қ.</v>
          </cell>
          <cell r="O2959" t="str">
            <v>DDP</v>
          </cell>
          <cell r="P2959" t="str">
            <v>жыл бойына өтінім бойынша</v>
          </cell>
          <cell r="Q2959">
            <v>0</v>
          </cell>
          <cell r="R2959">
            <v>796</v>
          </cell>
          <cell r="S2959" t="str">
            <v>Дана</v>
          </cell>
        </row>
        <row r="2960">
          <cell r="A2960" t="str">
            <v>1998 Т</v>
          </cell>
          <cell r="B2960" t="str">
            <v>"ШҚ АЭК" АҚ</v>
          </cell>
          <cell r="C2960" t="str">
            <v>28.14.20.000.000.03.0796.000000000000</v>
          </cell>
          <cell r="D2960">
            <v>603103168</v>
          </cell>
          <cell r="E2960" t="str">
            <v xml:space="preserve">ТЕЖЕГІШ ПЕДАЛІ ПРУЖИНАСЫ УАЗ                                                                        </v>
          </cell>
          <cell r="F2960" t="str">
            <v>Пружина</v>
          </cell>
          <cell r="G2960" t="str">
            <v>для регулятора давления газа, для регулятора давления газа, настоечная</v>
          </cell>
          <cell r="H2960" t="str">
            <v xml:space="preserve">ТЕЖЕГІШ ПЕДАЛІ ПРУЖИНАСЫ УАЗ                                                                        </v>
          </cell>
          <cell r="I2960" t="str">
            <v>БК</v>
          </cell>
          <cell r="J2960">
            <v>0</v>
          </cell>
          <cell r="K2960">
            <v>631010000</v>
          </cell>
          <cell r="L2960" t="str">
            <v>ҚР, ШҚО, Өскемен қ., Бажов көш., 10</v>
          </cell>
          <cell r="M2960" t="str">
            <v>Желтоқсан-Қантар</v>
          </cell>
          <cell r="N2960" t="str">
            <v>Шығыс-Қазақстан облысы, Өскемен қ.</v>
          </cell>
          <cell r="O2960" t="str">
            <v>DDP</v>
          </cell>
          <cell r="P2960" t="str">
            <v>жыл бойына өтінім бойынша</v>
          </cell>
          <cell r="Q2960">
            <v>0</v>
          </cell>
          <cell r="R2960">
            <v>796</v>
          </cell>
          <cell r="S2960" t="str">
            <v>Дана</v>
          </cell>
        </row>
        <row r="2961">
          <cell r="A2961" t="str">
            <v>1999 Т</v>
          </cell>
          <cell r="B2961" t="str">
            <v>"ШҚ АЭК" АҚ</v>
          </cell>
          <cell r="C2961" t="str">
            <v>29.32.30.650.006.02.0796.000000000000</v>
          </cell>
          <cell r="D2961">
            <v>603103179</v>
          </cell>
          <cell r="E2961" t="str">
            <v>Қыспа подшипниктің муфтасы УАЗ</v>
          </cell>
          <cell r="F2961" t="str">
            <v>Муфта</v>
          </cell>
          <cell r="G2961" t="str">
            <v>сцепления, для легкового автомобиля</v>
          </cell>
          <cell r="H2961" t="str">
            <v>Қыспа подшипниктің муфтасы УАЗ</v>
          </cell>
          <cell r="I2961" t="str">
            <v>БК</v>
          </cell>
          <cell r="J2961">
            <v>0</v>
          </cell>
          <cell r="K2961">
            <v>631010000</v>
          </cell>
          <cell r="L2961" t="str">
            <v>ҚР, ШҚО, Өскемен қ., Бажов көш., 10</v>
          </cell>
          <cell r="M2961" t="str">
            <v>Желтоқсан-Қантар</v>
          </cell>
          <cell r="N2961" t="str">
            <v>Шығыс-Қазақстан облысы, Өскемен қ.</v>
          </cell>
          <cell r="O2961" t="str">
            <v>DDP</v>
          </cell>
          <cell r="P2961" t="str">
            <v>жыл бойына өтінім бойынша</v>
          </cell>
          <cell r="Q2961">
            <v>0</v>
          </cell>
          <cell r="R2961">
            <v>796</v>
          </cell>
          <cell r="S2961" t="str">
            <v>Дана</v>
          </cell>
        </row>
        <row r="2962">
          <cell r="A2962" t="str">
            <v>2000 Т</v>
          </cell>
          <cell r="B2962" t="str">
            <v>"ШҚ АЭК" АҚ</v>
          </cell>
          <cell r="C2962" t="str">
            <v>29.32.30.250.020.00.0796.000000000004</v>
          </cell>
          <cell r="D2962">
            <v>603103188</v>
          </cell>
          <cell r="E2962" t="str">
            <v>Қол тежеуішінің механизмі УАЗ</v>
          </cell>
          <cell r="F2962" t="str">
            <v>Тормоз</v>
          </cell>
          <cell r="G2962" t="str">
            <v>для легкового автомобиля, передний</v>
          </cell>
          <cell r="H2962" t="str">
            <v>Қол тежеуішінің механизмі УАЗ</v>
          </cell>
          <cell r="I2962" t="str">
            <v>БК</v>
          </cell>
          <cell r="J2962">
            <v>0</v>
          </cell>
          <cell r="K2962">
            <v>631010000</v>
          </cell>
          <cell r="L2962" t="str">
            <v>ҚР, ШҚО, Өскемен қ., Бажов көш., 10</v>
          </cell>
          <cell r="M2962" t="str">
            <v>Желтоқсан-Қантар</v>
          </cell>
          <cell r="N2962" t="str">
            <v>Шығыс-Қазақстан облысы, Өскемен қ.</v>
          </cell>
          <cell r="O2962" t="str">
            <v>DDP</v>
          </cell>
          <cell r="P2962" t="str">
            <v>жыл бойына өтінім бойынша</v>
          </cell>
          <cell r="Q2962">
            <v>0</v>
          </cell>
          <cell r="R2962">
            <v>839</v>
          </cell>
          <cell r="S2962" t="str">
            <v>Комплект</v>
          </cell>
        </row>
        <row r="2963">
          <cell r="A2963" t="str">
            <v>2001 Т</v>
          </cell>
          <cell r="B2963" t="str">
            <v>"ШҚ АЭК" АҚ</v>
          </cell>
          <cell r="C2963" t="str">
            <v>29.32.30.990.106.00.0796.000000000002</v>
          </cell>
          <cell r="D2963">
            <v>603103199</v>
          </cell>
          <cell r="E2963" t="str">
            <v>ЦПС ауыстырып қосқышы</v>
          </cell>
          <cell r="F2963" t="str">
            <v>Переключатель</v>
          </cell>
          <cell r="G2963" t="str">
            <v>света</v>
          </cell>
          <cell r="H2963" t="str">
            <v>ЦПС ауыстырып қосқышы</v>
          </cell>
          <cell r="I2963" t="str">
            <v>БК</v>
          </cell>
          <cell r="J2963">
            <v>0</v>
          </cell>
          <cell r="K2963">
            <v>631010000</v>
          </cell>
          <cell r="L2963" t="str">
            <v>ҚР, ШҚО, Өскемен қ., Бажов көш., 10</v>
          </cell>
          <cell r="M2963" t="str">
            <v>Желтоқсан-Қантар</v>
          </cell>
          <cell r="N2963" t="str">
            <v>Шығыс-Қазақстан облысы, Өскемен қ.</v>
          </cell>
          <cell r="O2963" t="str">
            <v>DDP</v>
          </cell>
          <cell r="P2963" t="str">
            <v>жыл бойына өтінім бойынша</v>
          </cell>
          <cell r="Q2963">
            <v>0</v>
          </cell>
          <cell r="R2963">
            <v>796</v>
          </cell>
          <cell r="S2963" t="str">
            <v>Дана</v>
          </cell>
        </row>
        <row r="2964">
          <cell r="A2964" t="str">
            <v>2002 Т</v>
          </cell>
          <cell r="B2964" t="str">
            <v>"ШҚ АЭК" АҚ</v>
          </cell>
          <cell r="C2964" t="str">
            <v>29.32.30.300.004.00.0796.000000000082</v>
          </cell>
          <cell r="D2964">
            <v>603103205</v>
          </cell>
          <cell r="E2964" t="str">
            <v>Артқы көпірдің жетек білігі УАЗ-452, 469</v>
          </cell>
          <cell r="F2964" t="str">
            <v>Вал</v>
          </cell>
          <cell r="G2964" t="str">
            <v>привода заднего моста, для легкового автомобиля</v>
          </cell>
          <cell r="H2964" t="str">
            <v>Артқы көпірдің жетек білігі УАЗ-452, 469</v>
          </cell>
          <cell r="I2964" t="str">
            <v>БК</v>
          </cell>
          <cell r="J2964">
            <v>0</v>
          </cell>
          <cell r="K2964">
            <v>631010000</v>
          </cell>
          <cell r="L2964" t="str">
            <v>ҚР, ШҚО, Өскемен қ., Бажов көш., 10</v>
          </cell>
          <cell r="M2964" t="str">
            <v>Желтоқсан-Қантар</v>
          </cell>
          <cell r="N2964" t="str">
            <v>Шығыс-Қазақстан облысы, Өскемен қ.</v>
          </cell>
          <cell r="O2964" t="str">
            <v>DDP</v>
          </cell>
          <cell r="P2964" t="str">
            <v>жыл бойына өтінім бойынша</v>
          </cell>
          <cell r="Q2964">
            <v>0</v>
          </cell>
          <cell r="R2964">
            <v>796</v>
          </cell>
          <cell r="S2964" t="str">
            <v>Дана</v>
          </cell>
        </row>
        <row r="2965">
          <cell r="A2965" t="str">
            <v>2003 Т</v>
          </cell>
          <cell r="B2965" t="str">
            <v>"ШҚ АЭК" АҚ</v>
          </cell>
          <cell r="C2965" t="str">
            <v>29.32.30.250.033.00.0796.000000000000</v>
          </cell>
          <cell r="D2965">
            <v>603103206</v>
          </cell>
          <cell r="E2965" t="str">
            <v>Тежеуіш қалыбы УАЗ</v>
          </cell>
          <cell r="F2965" t="str">
            <v>Колодка</v>
          </cell>
          <cell r="G2965" t="str">
            <v>тормозная, для легкового автомобиля, передняя</v>
          </cell>
          <cell r="H2965" t="str">
            <v>Тежеуіш қалыбы УАЗ</v>
          </cell>
          <cell r="I2965" t="str">
            <v>БК</v>
          </cell>
          <cell r="J2965">
            <v>0</v>
          </cell>
          <cell r="K2965">
            <v>631010000</v>
          </cell>
          <cell r="L2965" t="str">
            <v>ҚР, ШҚО, Өскемен қ., Бажов көш., 10</v>
          </cell>
          <cell r="M2965" t="str">
            <v>Желтоқсан-Қантар</v>
          </cell>
          <cell r="N2965" t="str">
            <v>Шығыс-Қазақстан облысы, Өскемен қ.</v>
          </cell>
          <cell r="O2965" t="str">
            <v>DDP</v>
          </cell>
          <cell r="P2965" t="str">
            <v>жыл бойына өтінім бойынша</v>
          </cell>
          <cell r="Q2965">
            <v>0</v>
          </cell>
          <cell r="R2965">
            <v>796</v>
          </cell>
          <cell r="S2965" t="str">
            <v>Дана</v>
          </cell>
        </row>
        <row r="2966">
          <cell r="A2966" t="str">
            <v>2004 Т</v>
          </cell>
          <cell r="B2966" t="str">
            <v>"ШҚ АЭК" АҚ</v>
          </cell>
          <cell r="C2966" t="str">
            <v>29.31.30.300.025.00.0796.000000000004</v>
          </cell>
          <cell r="D2966">
            <v>603103213</v>
          </cell>
          <cell r="E2966" t="str">
            <v>Тұтандыру орауышы Б-116</v>
          </cell>
          <cell r="F2966" t="str">
            <v>Катушка</v>
          </cell>
          <cell r="G2966" t="str">
            <v>системы зажигания, для легкового автомобиля, с замкнутым магнитопроводом</v>
          </cell>
          <cell r="H2966" t="str">
            <v>Тұтандыру орауышы Б-116</v>
          </cell>
          <cell r="I2966" t="str">
            <v>БК</v>
          </cell>
          <cell r="J2966">
            <v>0</v>
          </cell>
          <cell r="K2966">
            <v>631010000</v>
          </cell>
          <cell r="L2966" t="str">
            <v>ҚР, ШҚО, Өскемен қ., Бажов көш., 10</v>
          </cell>
          <cell r="M2966" t="str">
            <v>Желтоқсан-Қантар</v>
          </cell>
          <cell r="N2966" t="str">
            <v>Шығыс-Қазақстан облысы, Өскемен қ.</v>
          </cell>
          <cell r="O2966" t="str">
            <v>DDP</v>
          </cell>
          <cell r="P2966" t="str">
            <v>жыл бойына өтінім бойынша</v>
          </cell>
          <cell r="Q2966">
            <v>0</v>
          </cell>
          <cell r="R2966">
            <v>796</v>
          </cell>
          <cell r="S2966" t="str">
            <v>Дана</v>
          </cell>
        </row>
        <row r="2967">
          <cell r="A2967" t="str">
            <v>2005 Т</v>
          </cell>
          <cell r="B2967" t="str">
            <v>"ШҚ АЭК" АҚ</v>
          </cell>
          <cell r="C2967" t="str">
            <v>29.31.30.300.020.00.0839.000000000010</v>
          </cell>
          <cell r="D2967">
            <v>603103229</v>
          </cell>
          <cell r="E2967" t="str">
            <v>СТАРТЕР ЩЕТКАСЫ УАЗ</v>
          </cell>
          <cell r="F2967" t="str">
            <v>Щетка</v>
          </cell>
          <cell r="G2967" t="str">
            <v>стартера, для легкового автомобиля, электрографитная</v>
          </cell>
          <cell r="H2967" t="str">
            <v>СТАРТЕР ЩЕТКАСЫ УАЗ</v>
          </cell>
          <cell r="I2967" t="str">
            <v>БК</v>
          </cell>
          <cell r="J2967">
            <v>0</v>
          </cell>
          <cell r="K2967">
            <v>631010000</v>
          </cell>
          <cell r="L2967" t="str">
            <v>ҚР, ШҚО, Өскемен қ., Бажов көш., 10</v>
          </cell>
          <cell r="M2967" t="str">
            <v>Желтоқсан-Қантар</v>
          </cell>
          <cell r="N2967" t="str">
            <v>Шығыс-Қазақстан облысы, Өскемен қ.</v>
          </cell>
          <cell r="O2967" t="str">
            <v>DDP</v>
          </cell>
          <cell r="P2967" t="str">
            <v>жыл бойына өтінім бойынша</v>
          </cell>
          <cell r="Q2967">
            <v>0</v>
          </cell>
          <cell r="R2967">
            <v>796</v>
          </cell>
          <cell r="S2967" t="str">
            <v>Дана</v>
          </cell>
        </row>
        <row r="2968">
          <cell r="A2968" t="str">
            <v>2006 Т</v>
          </cell>
          <cell r="B2968" t="str">
            <v>"ШҚ АЭК" АҚ</v>
          </cell>
          <cell r="C2968" t="str">
            <v>29.32.30.650.019.03.0796.000000000000</v>
          </cell>
          <cell r="D2968">
            <v>603103235</v>
          </cell>
          <cell r="E2968" t="str">
            <v>ҰЗЫН ЖАРТЫОСЬ УАЗ</v>
          </cell>
          <cell r="F2968" t="str">
            <v>Полуось</v>
          </cell>
          <cell r="G2968" t="str">
            <v>заднего ведущего моста, для легкового автомобиля, фланцевая</v>
          </cell>
          <cell r="H2968" t="str">
            <v>ҰЗЫН ЖАРТЫОСЬ УАЗ</v>
          </cell>
          <cell r="I2968" t="str">
            <v>БК</v>
          </cell>
          <cell r="J2968">
            <v>0</v>
          </cell>
          <cell r="K2968">
            <v>631010000</v>
          </cell>
          <cell r="L2968" t="str">
            <v>ҚР, ШҚО, Өскемен қ., Бажов көш., 10</v>
          </cell>
          <cell r="M2968" t="str">
            <v>Желтоқсан-Қантар</v>
          </cell>
          <cell r="N2968" t="str">
            <v>Шығыс-Қазақстан облысы, Өскемен қ.</v>
          </cell>
          <cell r="O2968" t="str">
            <v>DDP</v>
          </cell>
          <cell r="P2968" t="str">
            <v>жыл бойына өтінім бойынша</v>
          </cell>
          <cell r="Q2968">
            <v>0</v>
          </cell>
          <cell r="R2968">
            <v>796</v>
          </cell>
          <cell r="S2968" t="str">
            <v>Дана</v>
          </cell>
        </row>
        <row r="2969">
          <cell r="A2969" t="str">
            <v>2007 Т</v>
          </cell>
          <cell r="B2969" t="str">
            <v>"ШҚ АЭК" АҚ</v>
          </cell>
          <cell r="C2969" t="str">
            <v>29.32.30.250.012.00.0796.000000000001</v>
          </cell>
          <cell r="D2969">
            <v>603103251</v>
          </cell>
          <cell r="E2969" t="str">
            <v>ТЕЖЕГІШ ШЛАНГЫ УАЗ</v>
          </cell>
          <cell r="F2969" t="str">
            <v>Шланг</v>
          </cell>
          <cell r="G2969" t="str">
            <v>тормозной, для легкового автомобиля</v>
          </cell>
          <cell r="H2969" t="str">
            <v>ТЕЖЕГІШ ШЛАНГЫ УАЗ</v>
          </cell>
          <cell r="I2969" t="str">
            <v>БК</v>
          </cell>
          <cell r="J2969">
            <v>0</v>
          </cell>
          <cell r="K2969">
            <v>631010000</v>
          </cell>
          <cell r="L2969" t="str">
            <v>ҚР, ШҚО, Өскемен қ., Бажов көш., 10</v>
          </cell>
          <cell r="M2969" t="str">
            <v>Желтоқсан-Қантар</v>
          </cell>
          <cell r="N2969" t="str">
            <v>Шығыс-Қазақстан облысы, Өскемен қ.</v>
          </cell>
          <cell r="O2969" t="str">
            <v>DDP</v>
          </cell>
          <cell r="P2969" t="str">
            <v>жыл бойына өтінім бойынша</v>
          </cell>
          <cell r="Q2969">
            <v>0</v>
          </cell>
          <cell r="R2969">
            <v>796</v>
          </cell>
          <cell r="S2969" t="str">
            <v>Дана</v>
          </cell>
        </row>
        <row r="2970">
          <cell r="A2970" t="str">
            <v>2008 Т</v>
          </cell>
          <cell r="B2970" t="str">
            <v>"ШҚ АЭК" АҚ</v>
          </cell>
          <cell r="C2970" t="str">
            <v>29.32.30.990.008.00.0796.000000000024</v>
          </cell>
          <cell r="D2970">
            <v>603103260</v>
          </cell>
          <cell r="E2970" t="str">
            <v xml:space="preserve">Бұрылатын құлақтың цапфа втулкасы УАЗ                                                               </v>
          </cell>
          <cell r="F2970" t="str">
            <v>Втулка</v>
          </cell>
          <cell r="G2970" t="str">
            <v>для грузового автомобиля, поворотная, для топливного насоса высокого давления</v>
          </cell>
          <cell r="H2970" t="str">
            <v xml:space="preserve">Бұрылатын құлақтың цапфа втулкасы УАЗ                                                               </v>
          </cell>
          <cell r="I2970" t="str">
            <v>БК</v>
          </cell>
          <cell r="J2970">
            <v>0</v>
          </cell>
          <cell r="K2970">
            <v>631010000</v>
          </cell>
          <cell r="L2970" t="str">
            <v>ҚР, ШҚО, Өскемен қ., Бажов көш., 10</v>
          </cell>
          <cell r="M2970" t="str">
            <v>Желтоқсан-Қантар</v>
          </cell>
          <cell r="N2970" t="str">
            <v>Шығыс-Қазақстан облысы, Өскемен қ.</v>
          </cell>
          <cell r="O2970" t="str">
            <v>DDP</v>
          </cell>
          <cell r="P2970" t="str">
            <v>жыл бойына өтінім бойынша</v>
          </cell>
          <cell r="Q2970">
            <v>0</v>
          </cell>
          <cell r="R2970">
            <v>796</v>
          </cell>
          <cell r="S2970" t="str">
            <v>Дана</v>
          </cell>
        </row>
        <row r="2971">
          <cell r="A2971" t="str">
            <v>2009 Т</v>
          </cell>
          <cell r="B2971" t="str">
            <v>"ШҚ АЭК" АҚ</v>
          </cell>
          <cell r="C2971" t="str">
            <v>29.32.30.990.008.00.0796.000000000012</v>
          </cell>
          <cell r="D2971">
            <v>603103263</v>
          </cell>
          <cell r="E2971" t="str">
            <v>Рессор втулкасы 3160 УАЗ</v>
          </cell>
          <cell r="F2971" t="str">
            <v>Втулка</v>
          </cell>
          <cell r="G2971" t="str">
            <v>для легкового автомобиля, для вала</v>
          </cell>
          <cell r="H2971" t="str">
            <v>Рессор втулкасы 3160 УАЗ</v>
          </cell>
          <cell r="I2971" t="str">
            <v>БК</v>
          </cell>
          <cell r="J2971">
            <v>0</v>
          </cell>
          <cell r="K2971">
            <v>631010000</v>
          </cell>
          <cell r="L2971" t="str">
            <v>ҚР, ШҚО, Өскемен қ., Бажов көш., 10</v>
          </cell>
          <cell r="M2971" t="str">
            <v>Желтоқсан-Қантар</v>
          </cell>
          <cell r="N2971" t="str">
            <v>Шығыс-Қазақстан облысы, Өскемен қ.</v>
          </cell>
          <cell r="O2971" t="str">
            <v>DDP</v>
          </cell>
          <cell r="P2971" t="str">
            <v>жыл бойына өтінім бойынша</v>
          </cell>
          <cell r="Q2971">
            <v>0</v>
          </cell>
          <cell r="R2971">
            <v>796</v>
          </cell>
          <cell r="S2971" t="str">
            <v>Дана</v>
          </cell>
        </row>
        <row r="2972">
          <cell r="A2972" t="str">
            <v>2010 Т</v>
          </cell>
          <cell r="B2972" t="str">
            <v>"ШҚ АЭК" АҚ</v>
          </cell>
          <cell r="C2972" t="str">
            <v>29.32.30.990.074.00.0796.000000000001</v>
          </cell>
          <cell r="D2972">
            <v>603103268</v>
          </cell>
          <cell r="E2972" t="str">
            <v>Артқы жүрісті ажыратқыш ВК418 УАЗ</v>
          </cell>
          <cell r="F2972" t="str">
            <v>Выключатель</v>
          </cell>
          <cell r="G2972" t="str">
            <v>аварийного сигнала, для легкового автомобиля</v>
          </cell>
          <cell r="H2972" t="str">
            <v>Артқы жүрісті ажыратқыш ВК418 УАЗ</v>
          </cell>
          <cell r="I2972" t="str">
            <v>БК</v>
          </cell>
          <cell r="J2972">
            <v>0</v>
          </cell>
          <cell r="K2972">
            <v>631010000</v>
          </cell>
          <cell r="L2972" t="str">
            <v>ҚР, ШҚО, Өскемен қ., Бажов көш., 10</v>
          </cell>
          <cell r="M2972" t="str">
            <v>Желтоқсан-Қантар</v>
          </cell>
          <cell r="N2972" t="str">
            <v>Шығыс-Қазақстан облысы, Өскемен қ.</v>
          </cell>
          <cell r="O2972" t="str">
            <v>DDP</v>
          </cell>
          <cell r="P2972" t="str">
            <v>жыл бойына өтінім бойынша</v>
          </cell>
          <cell r="Q2972">
            <v>0</v>
          </cell>
          <cell r="R2972">
            <v>796</v>
          </cell>
          <cell r="S2972" t="str">
            <v>Дана</v>
          </cell>
        </row>
        <row r="2973">
          <cell r="A2973" t="str">
            <v>2011 Т</v>
          </cell>
          <cell r="B2973" t="str">
            <v>"ШҚ АЭК" АҚ</v>
          </cell>
          <cell r="C2973" t="str">
            <v>29.32.30.300.042.00.0796.000000000000</v>
          </cell>
          <cell r="D2973">
            <v>603103269</v>
          </cell>
          <cell r="E2973" t="str">
            <v>КАРТЕР КПП УАЗ</v>
          </cell>
          <cell r="F2973" t="str">
            <v>Картер</v>
          </cell>
          <cell r="G2973" t="str">
            <v>коробки передач, для легкового автомобиля</v>
          </cell>
          <cell r="H2973" t="str">
            <v>КАРТЕР КПП УАЗ</v>
          </cell>
          <cell r="I2973" t="str">
            <v>БК</v>
          </cell>
          <cell r="J2973">
            <v>0</v>
          </cell>
          <cell r="K2973">
            <v>631010000</v>
          </cell>
          <cell r="L2973" t="str">
            <v>ҚР, ШҚО, Өскемен қ., Бажов көш., 10</v>
          </cell>
          <cell r="M2973" t="str">
            <v>Желтоқсан-Қантар</v>
          </cell>
          <cell r="N2973" t="str">
            <v>Шығыс-Қазақстан облысы, Өскемен қ.</v>
          </cell>
          <cell r="O2973" t="str">
            <v>DDP</v>
          </cell>
          <cell r="P2973" t="str">
            <v>жыл бойына өтінім бойынша</v>
          </cell>
          <cell r="Q2973">
            <v>0</v>
          </cell>
          <cell r="R2973">
            <v>796</v>
          </cell>
          <cell r="S2973" t="str">
            <v>Дана</v>
          </cell>
        </row>
        <row r="2974">
          <cell r="A2974" t="str">
            <v>2012 Т</v>
          </cell>
          <cell r="B2974" t="str">
            <v>"ШҚ АЭК" АҚ</v>
          </cell>
          <cell r="C2974" t="str">
            <v>29.32.30.990.074.00.0796.000000000000</v>
          </cell>
          <cell r="D2974">
            <v>603103274</v>
          </cell>
          <cell r="E2974" t="str">
            <v>Массаны ажыратқыш ВК318Б УАЗ</v>
          </cell>
          <cell r="F2974" t="str">
            <v>Выключатель</v>
          </cell>
          <cell r="G2974" t="str">
            <v>массы, для легкового автомобиля</v>
          </cell>
          <cell r="H2974" t="str">
            <v>Массаны ажыратқыш ВК318Б УАЗ</v>
          </cell>
          <cell r="I2974" t="str">
            <v>БК</v>
          </cell>
          <cell r="J2974">
            <v>0</v>
          </cell>
          <cell r="K2974">
            <v>631010000</v>
          </cell>
          <cell r="L2974" t="str">
            <v>ҚР, ШҚО, Өскемен қ., Бажов көш., 10</v>
          </cell>
          <cell r="M2974" t="str">
            <v>Желтоқсан-Қантар</v>
          </cell>
          <cell r="N2974" t="str">
            <v>Шығыс-Қазақстан облысы, Өскемен қ.</v>
          </cell>
          <cell r="O2974" t="str">
            <v>DDP</v>
          </cell>
          <cell r="P2974" t="str">
            <v>жыл бойына өтінім бойынша</v>
          </cell>
          <cell r="Q2974">
            <v>0</v>
          </cell>
          <cell r="R2974">
            <v>796</v>
          </cell>
          <cell r="S2974" t="str">
            <v>Дана</v>
          </cell>
        </row>
        <row r="2975">
          <cell r="A2975" t="str">
            <v>2013 Т</v>
          </cell>
          <cell r="B2975" t="str">
            <v>"ШҚ АЭК" АҚ</v>
          </cell>
          <cell r="C2975" t="str">
            <v>29.32.30.990.074.00.0796.000000000001</v>
          </cell>
          <cell r="D2975">
            <v>603103276</v>
          </cell>
          <cell r="E2975" t="str">
            <v>Тоқта-Дабыл ажыратқышы ВК12Б УАЗ</v>
          </cell>
          <cell r="F2975" t="str">
            <v>Выключатель</v>
          </cell>
          <cell r="G2975" t="str">
            <v>аварийного сигнала, для легкового автомобиля</v>
          </cell>
          <cell r="H2975" t="str">
            <v>Тоқта-Дабыл ажыратқышы ВК12Б УАЗ</v>
          </cell>
          <cell r="I2975" t="str">
            <v>БК</v>
          </cell>
          <cell r="J2975">
            <v>0</v>
          </cell>
          <cell r="K2975">
            <v>631010000</v>
          </cell>
          <cell r="L2975" t="str">
            <v>ҚР, ШҚО, Өскемен қ., Бажов көш., 10</v>
          </cell>
          <cell r="M2975" t="str">
            <v>Желтоқсан-Қантар</v>
          </cell>
          <cell r="N2975" t="str">
            <v>Шығыс-Қазақстан облысы, Өскемен қ.</v>
          </cell>
          <cell r="O2975" t="str">
            <v>DDP</v>
          </cell>
          <cell r="P2975" t="str">
            <v>жыл бойына өтінім бойынша</v>
          </cell>
          <cell r="Q2975">
            <v>0</v>
          </cell>
          <cell r="R2975">
            <v>796</v>
          </cell>
          <cell r="S2975" t="str">
            <v>Дана</v>
          </cell>
        </row>
        <row r="2976">
          <cell r="A2976" t="str">
            <v>2014 Т</v>
          </cell>
          <cell r="B2976" t="str">
            <v>"ШҚ АЭК" АҚ</v>
          </cell>
          <cell r="C2976" t="str">
            <v>29.32.30.300.016.00.0796.000000000001</v>
          </cell>
          <cell r="D2976">
            <v>603103277</v>
          </cell>
          <cell r="E2976" t="str">
            <v>Доңғалақ гайкасы УАЗ</v>
          </cell>
          <cell r="F2976" t="str">
            <v>Гайка</v>
          </cell>
          <cell r="G2976" t="str">
            <v>для легкового автомобиля, специальная, для крепления колеса</v>
          </cell>
          <cell r="H2976" t="str">
            <v>Доңғалақ гайкасы УАЗ</v>
          </cell>
          <cell r="I2976" t="str">
            <v>БК</v>
          </cell>
          <cell r="J2976">
            <v>0</v>
          </cell>
          <cell r="K2976">
            <v>631010000</v>
          </cell>
          <cell r="L2976" t="str">
            <v>ҚР, ШҚО, Өскемен қ., Бажов көш., 10</v>
          </cell>
          <cell r="M2976" t="str">
            <v>Желтоқсан-Қантар</v>
          </cell>
          <cell r="N2976" t="str">
            <v>Шығыс-Қазақстан облысы, Өскемен қ.</v>
          </cell>
          <cell r="O2976" t="str">
            <v>DDP</v>
          </cell>
          <cell r="P2976" t="str">
            <v>жыл бойына өтінім бойынша</v>
          </cell>
          <cell r="Q2976">
            <v>0</v>
          </cell>
          <cell r="R2976">
            <v>796</v>
          </cell>
          <cell r="S2976" t="str">
            <v>Дана</v>
          </cell>
        </row>
        <row r="2977">
          <cell r="A2977" t="str">
            <v>2015 Т</v>
          </cell>
          <cell r="B2977" t="str">
            <v>"ШҚ АЭК" АҚ</v>
          </cell>
          <cell r="C2977" t="str">
            <v>29.32.30.990.033.00.0796.000000000002</v>
          </cell>
          <cell r="D2977">
            <v>603103279</v>
          </cell>
          <cell r="E2977" t="str">
            <v xml:space="preserve">Күпшек гайкасы УАЗ                                                                                  </v>
          </cell>
          <cell r="F2977" t="str">
            <v>Гайка</v>
          </cell>
          <cell r="G2977" t="str">
            <v>для легкового автомобиля, для крепления вала</v>
          </cell>
          <cell r="H2977" t="str">
            <v xml:space="preserve">Күпшек гайкасы УАЗ                                                                                  </v>
          </cell>
          <cell r="I2977" t="str">
            <v>БК</v>
          </cell>
          <cell r="J2977">
            <v>0</v>
          </cell>
          <cell r="K2977">
            <v>631010000</v>
          </cell>
          <cell r="L2977" t="str">
            <v>ҚР, ШҚО, Өскемен қ., Бажов көш., 10</v>
          </cell>
          <cell r="M2977" t="str">
            <v>Желтоқсан-Қантар</v>
          </cell>
          <cell r="N2977" t="str">
            <v>Шығыс-Қазақстан облысы, Өскемен қ.</v>
          </cell>
          <cell r="O2977" t="str">
            <v>DDP</v>
          </cell>
          <cell r="P2977" t="str">
            <v>жыл бойына өтінім бойынша</v>
          </cell>
          <cell r="Q2977">
            <v>0</v>
          </cell>
          <cell r="R2977">
            <v>796</v>
          </cell>
          <cell r="S2977" t="str">
            <v>Дана</v>
          </cell>
        </row>
        <row r="2978">
          <cell r="A2978" t="str">
            <v>2016 Т</v>
          </cell>
          <cell r="B2978" t="str">
            <v>"ШҚ АЭК" АҚ</v>
          </cell>
          <cell r="C2978" t="str">
            <v>29.32.30.990.030.01.0796.000000000002</v>
          </cell>
          <cell r="D2978">
            <v>603103284</v>
          </cell>
          <cell r="E2978" t="str">
            <v>ИНТЕГРАЛЬДЫ РЕЛЕ  Я-112А, Б, В</v>
          </cell>
          <cell r="F2978" t="str">
            <v>Реле</v>
          </cell>
          <cell r="G2978" t="str">
            <v>для легкового автомобиля, интегральное</v>
          </cell>
          <cell r="H2978" t="str">
            <v>ИНТЕГРАЛЬДЫ РЕЛЕ  Я-112А, Б, В</v>
          </cell>
          <cell r="I2978" t="str">
            <v>БК</v>
          </cell>
          <cell r="J2978">
            <v>0</v>
          </cell>
          <cell r="K2978">
            <v>631010000</v>
          </cell>
          <cell r="L2978" t="str">
            <v>ҚР, ШҚО, Өскемен қ., Бажов көш., 10</v>
          </cell>
          <cell r="M2978" t="str">
            <v>Желтоқсан-Қантар</v>
          </cell>
          <cell r="N2978" t="str">
            <v>Шығыс-Қазақстан облысы, Өскемен қ.</v>
          </cell>
          <cell r="O2978" t="str">
            <v>DDP</v>
          </cell>
          <cell r="P2978" t="str">
            <v>жыл бойына өтінім бойынша</v>
          </cell>
          <cell r="Q2978">
            <v>0</v>
          </cell>
          <cell r="R2978">
            <v>796</v>
          </cell>
          <cell r="S2978" t="str">
            <v>Дана</v>
          </cell>
        </row>
        <row r="2979">
          <cell r="A2979" t="str">
            <v>2017 Т</v>
          </cell>
          <cell r="B2979" t="str">
            <v>"ШҚ АЭК" АҚ</v>
          </cell>
          <cell r="C2979" t="str">
            <v>29.32.30.630.006.00.0796.000000000000</v>
          </cell>
          <cell r="D2979">
            <v>603103295</v>
          </cell>
          <cell r="E2979" t="str">
            <v>Сөндіргіш УАЗ</v>
          </cell>
          <cell r="F2979" t="str">
            <v>Глушитель</v>
          </cell>
          <cell r="G2979" t="str">
            <v>для легкового автомобиля, основной</v>
          </cell>
          <cell r="H2979" t="str">
            <v>Сөндіргіш УАЗ</v>
          </cell>
          <cell r="I2979" t="str">
            <v>БК</v>
          </cell>
          <cell r="J2979">
            <v>0</v>
          </cell>
          <cell r="K2979">
            <v>631010000</v>
          </cell>
          <cell r="L2979" t="str">
            <v>ҚР, ШҚО, Өскемен қ., Бажов көш., 10</v>
          </cell>
          <cell r="M2979" t="str">
            <v>Желтоқсан-Қантар</v>
          </cell>
          <cell r="N2979" t="str">
            <v>Шығыс-Қазақстан облысы, Өскемен қ.</v>
          </cell>
          <cell r="O2979" t="str">
            <v>DDP</v>
          </cell>
          <cell r="P2979" t="str">
            <v>жыл бойына өтінім бойынша</v>
          </cell>
          <cell r="Q2979">
            <v>0</v>
          </cell>
          <cell r="R2979">
            <v>796</v>
          </cell>
          <cell r="S2979" t="str">
            <v>Дана</v>
          </cell>
        </row>
        <row r="2980">
          <cell r="A2980" t="str">
            <v>2018 Т</v>
          </cell>
          <cell r="B2980" t="str">
            <v>"ШҚ АЭК" АҚ</v>
          </cell>
          <cell r="C2980" t="str">
            <v>28.11.41.300.005.01.0796.000000000000</v>
          </cell>
          <cell r="D2980">
            <v>603103298</v>
          </cell>
          <cell r="E2980" t="str">
            <v>ПОДДОН ТӨСЕМІ УАЗ</v>
          </cell>
          <cell r="F2980" t="str">
            <v>Прокладка</v>
          </cell>
          <cell r="G2980" t="str">
            <v>для карбюраторного двигателя, поддона картера, для легкового автомобиля</v>
          </cell>
          <cell r="H2980" t="str">
            <v>ПОДДОН ТӨСЕМІ УАЗ</v>
          </cell>
          <cell r="I2980" t="str">
            <v>БК</v>
          </cell>
          <cell r="J2980">
            <v>0</v>
          </cell>
          <cell r="K2980">
            <v>631010000</v>
          </cell>
          <cell r="L2980" t="str">
            <v>ҚР, ШҚО, Өскемен қ., Бажов көш., 10</v>
          </cell>
          <cell r="M2980" t="str">
            <v>Желтоқсан-Қантар</v>
          </cell>
          <cell r="N2980" t="str">
            <v>Шығыс-Қазақстан облысы, Өскемен қ.</v>
          </cell>
          <cell r="O2980" t="str">
            <v>DDP</v>
          </cell>
          <cell r="P2980" t="str">
            <v>жыл бойына өтінім бойынша</v>
          </cell>
          <cell r="Q2980">
            <v>0</v>
          </cell>
          <cell r="R2980">
            <v>796</v>
          </cell>
          <cell r="S2980" t="str">
            <v>Дана</v>
          </cell>
        </row>
        <row r="2981">
          <cell r="A2981" t="str">
            <v>2019 Т</v>
          </cell>
          <cell r="B2981" t="str">
            <v>"ШҚ АЭК" АҚ</v>
          </cell>
          <cell r="C2981" t="str">
            <v>29.32.30.990.138.00.0796.000000000000</v>
          </cell>
          <cell r="D2981">
            <v>603103304</v>
          </cell>
          <cell r="E2981" t="str">
            <v>Майдың қысым датчигі ММ111В УАЗ</v>
          </cell>
          <cell r="F2981" t="str">
            <v>Датчик давления масла</v>
          </cell>
          <cell r="G2981" t="str">
            <v>для легкового автомобиля</v>
          </cell>
          <cell r="H2981" t="str">
            <v>Майдың қысым датчигі ММ111В УАЗ</v>
          </cell>
          <cell r="I2981" t="str">
            <v>БК</v>
          </cell>
          <cell r="J2981">
            <v>0</v>
          </cell>
          <cell r="K2981">
            <v>631010000</v>
          </cell>
          <cell r="L2981" t="str">
            <v>ҚР, ШҚО, Өскемен қ., Бажов көш., 10</v>
          </cell>
          <cell r="M2981" t="str">
            <v>Желтоқсан-Қантар</v>
          </cell>
          <cell r="N2981" t="str">
            <v>Шығыс-Қазақстан облысы, Өскемен қ.</v>
          </cell>
          <cell r="O2981" t="str">
            <v>DDP</v>
          </cell>
          <cell r="P2981" t="str">
            <v>жыл бойына өтінім бойынша</v>
          </cell>
          <cell r="Q2981">
            <v>0</v>
          </cell>
          <cell r="R2981">
            <v>796</v>
          </cell>
          <cell r="S2981" t="str">
            <v>Дана</v>
          </cell>
        </row>
        <row r="2982">
          <cell r="A2982" t="str">
            <v>2020 Т</v>
          </cell>
          <cell r="B2982" t="str">
            <v>"ШҚ АЭК" АҚ</v>
          </cell>
          <cell r="C2982" t="str">
            <v>29.32.30.990.030.01.0796.000000000005</v>
          </cell>
          <cell r="D2982">
            <v>603103306</v>
          </cell>
          <cell r="E2982" t="str">
            <v>Бұрылу релесі РС 57 УАЗ с/о</v>
          </cell>
          <cell r="F2982" t="str">
            <v>Реле</v>
          </cell>
          <cell r="G2982" t="str">
            <v>для легкового автомобиля, поворота</v>
          </cell>
          <cell r="H2982" t="str">
            <v>Бұрылу релесі РС 57 УАЗ с/о</v>
          </cell>
          <cell r="I2982" t="str">
            <v>БК</v>
          </cell>
          <cell r="J2982">
            <v>0</v>
          </cell>
          <cell r="K2982">
            <v>631010000</v>
          </cell>
          <cell r="L2982" t="str">
            <v>ҚР, ШҚО, Өскемен қ., Бажов көш., 10</v>
          </cell>
          <cell r="M2982" t="str">
            <v>Желтоқсан-Қантар</v>
          </cell>
          <cell r="N2982" t="str">
            <v>Шығыс-Қазақстан облысы, Өскемен қ.</v>
          </cell>
          <cell r="O2982" t="str">
            <v>DDP</v>
          </cell>
          <cell r="P2982" t="str">
            <v>жыл бойына өтінім бойынша</v>
          </cell>
          <cell r="Q2982">
            <v>0</v>
          </cell>
          <cell r="R2982">
            <v>796</v>
          </cell>
          <cell r="S2982" t="str">
            <v>Дана</v>
          </cell>
        </row>
        <row r="2983">
          <cell r="A2983" t="str">
            <v>2021 Т</v>
          </cell>
          <cell r="B2983" t="str">
            <v>"ШҚ АЭК" АҚ</v>
          </cell>
          <cell r="C2983" t="str">
            <v>29.32.30.990.137.00.0796.000000000000</v>
          </cell>
          <cell r="D2983">
            <v>603103307</v>
          </cell>
          <cell r="E2983" t="str">
            <v>Температура датчигі ТМ100, 101, 102 УАЗ</v>
          </cell>
          <cell r="F2983" t="str">
            <v>Датчик температуры охлаждающей жидкости (термистор)</v>
          </cell>
          <cell r="G2983" t="str">
            <v>для легкового автомобиля, прямого подогрева</v>
          </cell>
          <cell r="H2983" t="str">
            <v>Температура датчигі ТМ100, 101, 102 УАЗ</v>
          </cell>
          <cell r="I2983" t="str">
            <v>БК</v>
          </cell>
          <cell r="J2983">
            <v>0</v>
          </cell>
          <cell r="K2983">
            <v>631010000</v>
          </cell>
          <cell r="L2983" t="str">
            <v>ҚР, ШҚО, Өскемен қ., Бажов көш., 10</v>
          </cell>
          <cell r="M2983" t="str">
            <v>Желтоқсан-Қантар</v>
          </cell>
          <cell r="N2983" t="str">
            <v>Шығыс-Қазақстан облысы, Өскемен қ.</v>
          </cell>
          <cell r="O2983" t="str">
            <v>DDP</v>
          </cell>
          <cell r="P2983" t="str">
            <v>жыл бойына өтінім бойынша</v>
          </cell>
          <cell r="Q2983">
            <v>0</v>
          </cell>
          <cell r="R2983">
            <v>796</v>
          </cell>
          <cell r="S2983" t="str">
            <v>Дана</v>
          </cell>
        </row>
        <row r="2984">
          <cell r="A2984" t="str">
            <v>2022 Т</v>
          </cell>
          <cell r="B2984" t="str">
            <v>"ШҚ АЭК" АҚ</v>
          </cell>
          <cell r="C2984" t="str">
            <v>29.32.30.990.137.00.0796.000000000000</v>
          </cell>
          <cell r="D2984">
            <v>603103310</v>
          </cell>
          <cell r="E2984" t="str">
            <v>Температура датчигі ТМ111 УАЗ</v>
          </cell>
          <cell r="F2984" t="str">
            <v>Датчик температуры охлаждающей жидкости (термистор)</v>
          </cell>
          <cell r="G2984" t="str">
            <v>для легкового автомобиля, прямого подогрева</v>
          </cell>
          <cell r="H2984" t="str">
            <v>Температура датчигі ТМ111 УАЗ</v>
          </cell>
          <cell r="I2984" t="str">
            <v>БК</v>
          </cell>
          <cell r="J2984">
            <v>0</v>
          </cell>
          <cell r="K2984">
            <v>631010000</v>
          </cell>
          <cell r="L2984" t="str">
            <v>ҚР, ШҚО, Өскемен қ., Бажов көш., 10</v>
          </cell>
          <cell r="M2984" t="str">
            <v>Желтоқсан-Қантар</v>
          </cell>
          <cell r="N2984" t="str">
            <v>Шығыс-Қазақстан облысы, Өскемен қ.</v>
          </cell>
          <cell r="O2984" t="str">
            <v>DDP</v>
          </cell>
          <cell r="P2984" t="str">
            <v>жыл бойына өтінім бойынша</v>
          </cell>
          <cell r="Q2984">
            <v>0</v>
          </cell>
          <cell r="R2984">
            <v>796</v>
          </cell>
          <cell r="S2984" t="str">
            <v>Дана</v>
          </cell>
        </row>
        <row r="2985">
          <cell r="A2985" t="str">
            <v>2023 Т</v>
          </cell>
          <cell r="B2985" t="str">
            <v>"ШҚ АЭК" АҚ</v>
          </cell>
          <cell r="C2985" t="str">
            <v>13.92.22.300.000.00.0796.000000000000</v>
          </cell>
          <cell r="D2985">
            <v>603103311</v>
          </cell>
          <cell r="E2985" t="str">
            <v>Тент УАЗ 39094</v>
          </cell>
          <cell r="F2985" t="str">
            <v>Тент</v>
          </cell>
          <cell r="G2985" t="str">
            <v>из синтетического материала</v>
          </cell>
          <cell r="H2985" t="str">
            <v>Тент УАЗ 39094</v>
          </cell>
          <cell r="I2985" t="str">
            <v>БК</v>
          </cell>
          <cell r="J2985">
            <v>0</v>
          </cell>
          <cell r="K2985">
            <v>631010000</v>
          </cell>
          <cell r="L2985" t="str">
            <v>ҚР, ШҚО, Өскемен қ., Бажов көш., 10</v>
          </cell>
          <cell r="M2985" t="str">
            <v>Желтоқсан-Қантар</v>
          </cell>
          <cell r="N2985" t="str">
            <v>Шығыс-Қазақстан облысы, Өскемен қ.</v>
          </cell>
          <cell r="O2985" t="str">
            <v>DDP</v>
          </cell>
          <cell r="P2985" t="str">
            <v>жыл бойына өтінім бойынша</v>
          </cell>
          <cell r="Q2985">
            <v>0</v>
          </cell>
          <cell r="R2985">
            <v>796</v>
          </cell>
          <cell r="S2985" t="str">
            <v>Дана</v>
          </cell>
        </row>
        <row r="2986">
          <cell r="A2986" t="str">
            <v>2024 Т</v>
          </cell>
          <cell r="B2986" t="str">
            <v>"ШҚ АЭК" АҚ</v>
          </cell>
          <cell r="C2986" t="str">
            <v>29.32.30.990.168.00.0796.000000000000</v>
          </cell>
          <cell r="D2986">
            <v>603103313</v>
          </cell>
          <cell r="E2986" t="str">
            <v>Отын деңгейінің датчигі УАЗ</v>
          </cell>
          <cell r="F2986" t="str">
            <v>Датчик уровня топлива</v>
          </cell>
          <cell r="G2986" t="str">
            <v>для грузового автомобиля</v>
          </cell>
          <cell r="H2986" t="str">
            <v>Отын деңгейінің датчигі УАЗ</v>
          </cell>
          <cell r="I2986" t="str">
            <v>БК</v>
          </cell>
          <cell r="J2986">
            <v>0</v>
          </cell>
          <cell r="K2986">
            <v>631010000</v>
          </cell>
          <cell r="L2986" t="str">
            <v>ҚР, ШҚО, Өскемен қ., Бажов көш., 10</v>
          </cell>
          <cell r="M2986" t="str">
            <v>Желтоқсан-Қантар</v>
          </cell>
          <cell r="N2986" t="str">
            <v>Шығыс-Қазақстан облысы, Өскемен қ.</v>
          </cell>
          <cell r="O2986" t="str">
            <v>DDP</v>
          </cell>
          <cell r="P2986" t="str">
            <v>жыл бойына өтінім бойынша</v>
          </cell>
          <cell r="Q2986">
            <v>0</v>
          </cell>
          <cell r="R2986">
            <v>796</v>
          </cell>
          <cell r="S2986" t="str">
            <v>Дана</v>
          </cell>
        </row>
        <row r="2987">
          <cell r="A2987" t="str">
            <v>2025 Т</v>
          </cell>
          <cell r="B2987" t="str">
            <v>"ШҚ АЭК" АҚ</v>
          </cell>
          <cell r="C2987" t="str">
            <v>23.14.12.900.007.00.0796.000000000000</v>
          </cell>
          <cell r="D2987">
            <v>603103322</v>
          </cell>
          <cell r="E2987" t="str">
            <v>Есікті жылытқыш  УАЗ 452</v>
          </cell>
          <cell r="F2987" t="str">
            <v>Вата</v>
          </cell>
          <cell r="G2987" t="str">
            <v>теплоизоляционная, минеральная, ГОСТ 4640-2011</v>
          </cell>
          <cell r="H2987" t="str">
            <v>Есікті жылытқыш  УАЗ 452</v>
          </cell>
          <cell r="I2987" t="str">
            <v>БК</v>
          </cell>
          <cell r="J2987">
            <v>0</v>
          </cell>
          <cell r="K2987">
            <v>631010000</v>
          </cell>
          <cell r="L2987" t="str">
            <v>ҚР, ШҚО, Өскемен қ., Бажов көш., 10</v>
          </cell>
          <cell r="M2987" t="str">
            <v>Желтоқсан-Қантар</v>
          </cell>
          <cell r="N2987" t="str">
            <v>Шығыс-Қазақстан облысы, Өскемен қ.</v>
          </cell>
          <cell r="O2987" t="str">
            <v>DDP</v>
          </cell>
          <cell r="P2987" t="str">
            <v>жыл бойына өтінім бойынша</v>
          </cell>
          <cell r="Q2987">
            <v>0</v>
          </cell>
          <cell r="R2987">
            <v>796</v>
          </cell>
          <cell r="S2987" t="str">
            <v>Дана</v>
          </cell>
        </row>
        <row r="2988">
          <cell r="A2988" t="str">
            <v>2026 Т</v>
          </cell>
          <cell r="B2988" t="str">
            <v>"ШҚ АЭК" АҚ</v>
          </cell>
          <cell r="C2988" t="str">
            <v>29.31.21.350.000.01.0839.000000000000</v>
          </cell>
          <cell r="D2988">
            <v>603103327</v>
          </cell>
          <cell r="E2988" t="str">
            <v>Шырағдан ЗМЗ</v>
          </cell>
          <cell r="F2988" t="str">
            <v>Свеча зажигания</v>
          </cell>
          <cell r="G2988" t="str">
            <v>для легкового автомобиля, резьба М10, короткая</v>
          </cell>
          <cell r="H2988" t="str">
            <v>Шырағдан ЗМЗ</v>
          </cell>
          <cell r="I2988" t="str">
            <v>БК</v>
          </cell>
          <cell r="J2988">
            <v>0</v>
          </cell>
          <cell r="K2988">
            <v>631010000</v>
          </cell>
          <cell r="L2988" t="str">
            <v>ҚР, ШҚО, Өскемен қ., Бажов көш., 10</v>
          </cell>
          <cell r="M2988" t="str">
            <v>Желтоқсан-Қантар</v>
          </cell>
          <cell r="N2988" t="str">
            <v>Шығыс-Қазақстан облысы, Өскемен қ.</v>
          </cell>
          <cell r="O2988" t="str">
            <v>DDP</v>
          </cell>
          <cell r="P2988" t="str">
            <v>жыл бойына өтінім бойынша</v>
          </cell>
          <cell r="Q2988">
            <v>0</v>
          </cell>
          <cell r="R2988">
            <v>839</v>
          </cell>
          <cell r="S2988" t="str">
            <v>Комплект</v>
          </cell>
        </row>
        <row r="2989">
          <cell r="A2989" t="str">
            <v>2027 Т</v>
          </cell>
          <cell r="B2989" t="str">
            <v>"ШҚ АЭК" АҚ</v>
          </cell>
          <cell r="C2989" t="str">
            <v>29.31.30.300.019.01.0796.000000000001</v>
          </cell>
          <cell r="D2989">
            <v>603103328</v>
          </cell>
          <cell r="E2989" t="str">
            <v>Генератор якоры УАЗ</v>
          </cell>
          <cell r="F2989" t="str">
            <v>Ротор</v>
          </cell>
          <cell r="G2989" t="str">
            <v>генератора, для легкового автомобиля, на генератор на напряжение более 7 В, но не более 14 В, с последовательным возбуждением</v>
          </cell>
          <cell r="H2989" t="str">
            <v>Генератор якоры УАЗ</v>
          </cell>
          <cell r="I2989" t="str">
            <v>БК</v>
          </cell>
          <cell r="J2989">
            <v>0</v>
          </cell>
          <cell r="K2989">
            <v>631010000</v>
          </cell>
          <cell r="L2989" t="str">
            <v>ҚР, ШҚО, Өскемен қ., Бажов көш., 10</v>
          </cell>
          <cell r="M2989" t="str">
            <v>Желтоқсан-Қантар</v>
          </cell>
          <cell r="N2989" t="str">
            <v>Шығыс-Қазақстан облысы, Өскемен қ.</v>
          </cell>
          <cell r="O2989" t="str">
            <v>DDP</v>
          </cell>
          <cell r="P2989" t="str">
            <v>жыл бойына өтінім бойынша</v>
          </cell>
          <cell r="Q2989">
            <v>0</v>
          </cell>
          <cell r="R2989">
            <v>796</v>
          </cell>
          <cell r="S2989" t="str">
            <v>Дана</v>
          </cell>
        </row>
        <row r="2990">
          <cell r="A2990" t="str">
            <v>2028 Т</v>
          </cell>
          <cell r="B2990" t="str">
            <v>"ШҚ АЭК" АҚ</v>
          </cell>
          <cell r="C2990" t="str">
            <v>29.32.30.990.041.00.0796.000000000000</v>
          </cell>
          <cell r="D2990">
            <v>603103329</v>
          </cell>
          <cell r="E2990" t="str">
            <v>Иінді білік демпфері УАЗ, ВОЛГА, ГАЗЕЛЬ</v>
          </cell>
          <cell r="F2990" t="str">
            <v>Демпфер</v>
          </cell>
          <cell r="G2990" t="str">
            <v>коленчатого вала, для легкового автомобиля</v>
          </cell>
          <cell r="H2990" t="str">
            <v>Иінді білік демпфері УАЗ, ВОЛГА, ГАЗЕЛЬ</v>
          </cell>
          <cell r="I2990" t="str">
            <v>БК</v>
          </cell>
          <cell r="J2990">
            <v>0</v>
          </cell>
          <cell r="K2990">
            <v>631010000</v>
          </cell>
          <cell r="L2990" t="str">
            <v>ҚР, ШҚО, Өскемен қ., Бажов көш., 10</v>
          </cell>
          <cell r="M2990" t="str">
            <v>Желтоқсан-Қантар</v>
          </cell>
          <cell r="N2990" t="str">
            <v>Шығыс-Қазақстан облысы, Өскемен қ.</v>
          </cell>
          <cell r="O2990" t="str">
            <v>DDP</v>
          </cell>
          <cell r="P2990" t="str">
            <v>жыл бойына өтінім бойынша</v>
          </cell>
          <cell r="Q2990">
            <v>0</v>
          </cell>
          <cell r="R2990">
            <v>796</v>
          </cell>
          <cell r="S2990" t="str">
            <v>Дана</v>
          </cell>
        </row>
        <row r="2991">
          <cell r="A2991" t="str">
            <v>2029 Т</v>
          </cell>
          <cell r="B2991" t="str">
            <v>"ШҚ АЭК" АҚ</v>
          </cell>
          <cell r="C2991" t="str">
            <v>28.11.41.900.020.00.0796.000000000002</v>
          </cell>
          <cell r="D2991">
            <v>603103331</v>
          </cell>
          <cell r="E2991" t="str">
            <v>УЛЕСТІРГІШ ВАЛ УАЗ</v>
          </cell>
          <cell r="F2991" t="str">
            <v>Вал</v>
          </cell>
          <cell r="G2991" t="str">
            <v>распределительный, кулачковый, к двигателю внутреннего сгорания</v>
          </cell>
          <cell r="H2991" t="str">
            <v>УЛЕСТІРГІШ ВАЛ УАЗ</v>
          </cell>
          <cell r="I2991" t="str">
            <v>БК</v>
          </cell>
          <cell r="J2991">
            <v>0</v>
          </cell>
          <cell r="K2991">
            <v>631010000</v>
          </cell>
          <cell r="L2991" t="str">
            <v>ҚР, ШҚО, Өскемен қ., Бажов көш., 10</v>
          </cell>
          <cell r="M2991" t="str">
            <v>Желтоқсан-Қантар</v>
          </cell>
          <cell r="N2991" t="str">
            <v>Шығыс-Қазақстан облысы, Өскемен қ.</v>
          </cell>
          <cell r="O2991" t="str">
            <v>DDP</v>
          </cell>
          <cell r="P2991" t="str">
            <v>жыл бойына өтінім бойынша</v>
          </cell>
          <cell r="Q2991">
            <v>0</v>
          </cell>
          <cell r="R2991">
            <v>796</v>
          </cell>
          <cell r="S2991" t="str">
            <v>Дана</v>
          </cell>
        </row>
        <row r="2992">
          <cell r="A2992" t="str">
            <v>2030 Т</v>
          </cell>
          <cell r="B2992" t="str">
            <v>"ШҚ АЭК" АҚ</v>
          </cell>
          <cell r="C2992" t="str">
            <v>29.32.30.950.034.00.0796.000000000001</v>
          </cell>
          <cell r="D2992">
            <v>603103332</v>
          </cell>
          <cell r="E2992" t="str">
            <v>Спидометр жетегінің тісті доңғалағы УАЗ</v>
          </cell>
          <cell r="F2992" t="str">
            <v>Шестерня привода</v>
          </cell>
          <cell r="G2992" t="str">
            <v>для спидометра легкового автомобиля</v>
          </cell>
          <cell r="H2992" t="str">
            <v>Спидометр жетегінің тісті доңғалағы УАЗ</v>
          </cell>
          <cell r="I2992" t="str">
            <v>БК</v>
          </cell>
          <cell r="J2992">
            <v>0</v>
          </cell>
          <cell r="K2992">
            <v>631010000</v>
          </cell>
          <cell r="L2992" t="str">
            <v>ҚР, ШҚО, Өскемен қ., Бажов көш., 10</v>
          </cell>
          <cell r="M2992" t="str">
            <v>Желтоқсан-Қантар</v>
          </cell>
          <cell r="N2992" t="str">
            <v>Шығыс-Қазақстан облысы, Өскемен қ.</v>
          </cell>
          <cell r="O2992" t="str">
            <v>DDP</v>
          </cell>
          <cell r="P2992" t="str">
            <v>жыл бойына өтінім бойынша</v>
          </cell>
          <cell r="Q2992">
            <v>0</v>
          </cell>
          <cell r="R2992">
            <v>796</v>
          </cell>
          <cell r="S2992" t="str">
            <v>Дана</v>
          </cell>
        </row>
        <row r="2993">
          <cell r="A2993" t="str">
            <v>2031 Т</v>
          </cell>
          <cell r="B2993" t="str">
            <v>"ШҚ АЭК" АҚ</v>
          </cell>
          <cell r="C2993" t="str">
            <v>29.32.30.990.008.00.0796.000000000016</v>
          </cell>
          <cell r="D2993">
            <v>603103333</v>
          </cell>
          <cell r="E2993" t="str">
            <v xml:space="preserve">Трамблердің төлкесі УАЗ                                                                             </v>
          </cell>
          <cell r="F2993" t="str">
            <v>Втулка</v>
          </cell>
          <cell r="G2993" t="str">
            <v>для легкового автомобиля, для шатуна</v>
          </cell>
          <cell r="H2993" t="str">
            <v xml:space="preserve">Трамблердің төлкесі УАЗ                                                                             </v>
          </cell>
          <cell r="I2993" t="str">
            <v>БК</v>
          </cell>
          <cell r="J2993">
            <v>0</v>
          </cell>
          <cell r="K2993">
            <v>631010000</v>
          </cell>
          <cell r="L2993" t="str">
            <v>ҚР, ШҚО, Өскемен қ., Бажов көш., 10</v>
          </cell>
          <cell r="M2993" t="str">
            <v>Желтоқсан-Қантар</v>
          </cell>
          <cell r="N2993" t="str">
            <v>Шығыс-Қазақстан облысы, Өскемен қ.</v>
          </cell>
          <cell r="O2993" t="str">
            <v>DDP</v>
          </cell>
          <cell r="P2993" t="str">
            <v>жыл бойына өтінім бойынша</v>
          </cell>
          <cell r="Q2993">
            <v>0</v>
          </cell>
          <cell r="R2993">
            <v>796</v>
          </cell>
          <cell r="S2993" t="str">
            <v>Дана</v>
          </cell>
        </row>
        <row r="2994">
          <cell r="A2994" t="str">
            <v>2032 Т</v>
          </cell>
          <cell r="B2994" t="str">
            <v>"ШҚ АЭК" АҚ</v>
          </cell>
          <cell r="C2994" t="str">
            <v>29.32.30.650.018.00.0796.000000000003</v>
          </cell>
          <cell r="D2994">
            <v>603103336</v>
          </cell>
          <cell r="E2994" t="str">
            <v>Ілінісу дискісі 100Л.С. УАЗ</v>
          </cell>
          <cell r="F2994" t="str">
            <v>Диск</v>
          </cell>
          <cell r="G2994" t="str">
            <v>для легкового автомобиля, сцепления</v>
          </cell>
          <cell r="H2994" t="str">
            <v>Ілінісу дискісі 100Л.С. УАЗ</v>
          </cell>
          <cell r="I2994" t="str">
            <v>БК</v>
          </cell>
          <cell r="J2994">
            <v>0</v>
          </cell>
          <cell r="K2994">
            <v>631010000</v>
          </cell>
          <cell r="L2994" t="str">
            <v>ҚР, ШҚО, Өскемен қ., Бажов көш., 10</v>
          </cell>
          <cell r="M2994" t="str">
            <v>Желтоқсан-Қантар</v>
          </cell>
          <cell r="N2994" t="str">
            <v>Шығыс-Қазақстан облысы, Өскемен қ.</v>
          </cell>
          <cell r="O2994" t="str">
            <v>DDP</v>
          </cell>
          <cell r="P2994" t="str">
            <v>жыл бойына өтінім бойынша</v>
          </cell>
          <cell r="Q2994">
            <v>0</v>
          </cell>
          <cell r="R2994">
            <v>796</v>
          </cell>
          <cell r="S2994" t="str">
            <v>Дана</v>
          </cell>
        </row>
        <row r="2995">
          <cell r="A2995" t="str">
            <v>2033 Т</v>
          </cell>
          <cell r="B2995" t="str">
            <v>"ШҚ АЭК" АҚ</v>
          </cell>
          <cell r="C2995" t="str">
            <v>29.32.30.990.022.00.0839.000000000020</v>
          </cell>
          <cell r="D2995">
            <v>603103354</v>
          </cell>
          <cell r="E2995" t="str">
            <v>Жұмыс тежегiш цилиндрiнiң жөндеу комплектi УАЗ</v>
          </cell>
          <cell r="F2995" t="str">
            <v>Комплект ремонтный</v>
          </cell>
          <cell r="G2995" t="str">
            <v>заднего рабочего тормозного цилиндра, для легкового автомобиля</v>
          </cell>
          <cell r="H2995" t="str">
            <v>Жұмыс тежегiш цилиндрiнiң жөндеу комплектi УАЗ</v>
          </cell>
          <cell r="I2995" t="str">
            <v>БК</v>
          </cell>
          <cell r="J2995">
            <v>0</v>
          </cell>
          <cell r="K2995">
            <v>631010000</v>
          </cell>
          <cell r="L2995" t="str">
            <v>ҚР, ШҚО, Өскемен қ., Бажов көш., 10</v>
          </cell>
          <cell r="M2995" t="str">
            <v>Желтоқсан-Қантар</v>
          </cell>
          <cell r="N2995" t="str">
            <v>Шығыс-Қазақстан облысы, Өскемен қ.</v>
          </cell>
          <cell r="O2995" t="str">
            <v>DDP</v>
          </cell>
          <cell r="P2995" t="str">
            <v>жыл бойына өтінім бойынша</v>
          </cell>
          <cell r="Q2995">
            <v>0</v>
          </cell>
          <cell r="R2995">
            <v>839</v>
          </cell>
          <cell r="S2995" t="str">
            <v>Комплект</v>
          </cell>
        </row>
        <row r="2996">
          <cell r="A2996" t="str">
            <v>2034 Т</v>
          </cell>
          <cell r="B2996" t="str">
            <v>"ШҚ АЭК" АҚ</v>
          </cell>
          <cell r="C2996" t="str">
            <v>29.31.30.300.029.00.0796.000000000000</v>
          </cell>
          <cell r="D2996">
            <v>603103365</v>
          </cell>
          <cell r="E2996" t="str">
            <v>Тұтандырғыш құлыпы 12.3704-05 УАЗ</v>
          </cell>
          <cell r="F2996" t="str">
            <v>Замок</v>
          </cell>
          <cell r="G2996" t="str">
            <v>для легкового автомобиля, для поршневого двигателя с искровым зажиганием (карбюраторные), для зажигания стартера</v>
          </cell>
          <cell r="H2996" t="str">
            <v>Тұтандырғыш құлыпы 12.3704-05 УАЗ</v>
          </cell>
          <cell r="I2996" t="str">
            <v>БК</v>
          </cell>
          <cell r="J2996">
            <v>0</v>
          </cell>
          <cell r="K2996">
            <v>631010000</v>
          </cell>
          <cell r="L2996" t="str">
            <v>ҚР, ШҚО, Өскемен қ., Бажов көш., 10</v>
          </cell>
          <cell r="M2996" t="str">
            <v>Желтоқсан-Қантар</v>
          </cell>
          <cell r="N2996" t="str">
            <v>Шығыс-Қазақстан облысы, Өскемен қ.</v>
          </cell>
          <cell r="O2996" t="str">
            <v>DDP</v>
          </cell>
          <cell r="P2996" t="str">
            <v>жыл бойына өтінім бойынша</v>
          </cell>
          <cell r="Q2996">
            <v>0</v>
          </cell>
          <cell r="R2996">
            <v>796</v>
          </cell>
          <cell r="S2996" t="str">
            <v>Дана</v>
          </cell>
        </row>
        <row r="2997">
          <cell r="A2997" t="str">
            <v>2035 Т</v>
          </cell>
          <cell r="B2997" t="str">
            <v>"ШҚ АЭК" АҚ</v>
          </cell>
          <cell r="C2997" t="str">
            <v>29.32.30.300.004.00.0796.000000000000</v>
          </cell>
          <cell r="D2997">
            <v>603103372</v>
          </cell>
          <cell r="E2997" t="str">
            <v>ВАЛ ВТОРИЧНЫЙ КПП УАЗ Жаңа үлгi</v>
          </cell>
          <cell r="F2997" t="str">
            <v>Вал</v>
          </cell>
          <cell r="G2997" t="str">
            <v>вторичный (ведомый), для легкового автомобиля, для четырехступенчатой, двухвальной коробки передач</v>
          </cell>
          <cell r="H2997" t="str">
            <v>ВАЛ ВТОРИЧНЫЙ КПП УАЗ Жаңа үлгi</v>
          </cell>
          <cell r="I2997" t="str">
            <v>БК</v>
          </cell>
          <cell r="J2997">
            <v>0</v>
          </cell>
          <cell r="K2997">
            <v>631010000</v>
          </cell>
          <cell r="L2997" t="str">
            <v>ҚР, ШҚО, Өскемен қ., Бажов көш., 10</v>
          </cell>
          <cell r="M2997" t="str">
            <v>Желтоқсан-Қантар</v>
          </cell>
          <cell r="N2997" t="str">
            <v>Шығыс-Қазақстан облысы, Өскемен қ.</v>
          </cell>
          <cell r="O2997" t="str">
            <v>DDP</v>
          </cell>
          <cell r="P2997" t="str">
            <v>жыл бойына өтінім бойынша</v>
          </cell>
          <cell r="Q2997">
            <v>0</v>
          </cell>
          <cell r="R2997">
            <v>796</v>
          </cell>
          <cell r="S2997" t="str">
            <v>Дана</v>
          </cell>
        </row>
        <row r="2998">
          <cell r="A2998" t="str">
            <v>2036 Т</v>
          </cell>
          <cell r="B2998" t="str">
            <v>"ШҚ АЭК" АҚ</v>
          </cell>
          <cell r="C2998" t="str">
            <v>29.32.30.300.004.00.0796.000000000000</v>
          </cell>
          <cell r="D2998">
            <v>603103373</v>
          </cell>
          <cell r="E2998" t="str">
            <v>ВАЛ ВТОРИЧНЫЙ КПП УАЗ ескi үлгi</v>
          </cell>
          <cell r="F2998" t="str">
            <v>Вал</v>
          </cell>
          <cell r="G2998" t="str">
            <v>вторичный (ведомый), для легкового автомобиля, для четырехступенчатой, двухвальной коробки передач</v>
          </cell>
          <cell r="H2998" t="str">
            <v>ВАЛ ВТОРИЧНЫЙ КПП УАЗ ескi үлгi</v>
          </cell>
          <cell r="I2998" t="str">
            <v>БК</v>
          </cell>
          <cell r="J2998">
            <v>0</v>
          </cell>
          <cell r="K2998">
            <v>631010000</v>
          </cell>
          <cell r="L2998" t="str">
            <v>ҚР, ШҚО, Өскемен қ., Бажов көш., 10</v>
          </cell>
          <cell r="M2998" t="str">
            <v>Желтоқсан-Қантар</v>
          </cell>
          <cell r="N2998" t="str">
            <v>Шығыс-Қазақстан облысы, Өскемен қ.</v>
          </cell>
          <cell r="O2998" t="str">
            <v>DDP</v>
          </cell>
          <cell r="P2998" t="str">
            <v>жыл бойына өтінім бойынша</v>
          </cell>
          <cell r="Q2998">
            <v>0</v>
          </cell>
          <cell r="R2998">
            <v>796</v>
          </cell>
          <cell r="S2998" t="str">
            <v>Дана</v>
          </cell>
        </row>
        <row r="2999">
          <cell r="A2999" t="str">
            <v>2037 Т</v>
          </cell>
          <cell r="B2999" t="str">
            <v>"ШҚ АЭК" АҚ</v>
          </cell>
          <cell r="C2999" t="str">
            <v>29.32.30.300.011.00.0839.000000000000</v>
          </cell>
          <cell r="D2999">
            <v>603103374</v>
          </cell>
          <cell r="E2999" t="str">
            <v>Артқы көпірдің төселім жинақталымы УАЗ</v>
          </cell>
          <cell r="F2999" t="str">
            <v>Прокладка</v>
          </cell>
          <cell r="G2999" t="str">
            <v>заднего моста, для легкового автомобиля</v>
          </cell>
          <cell r="H2999" t="str">
            <v>Артқы көпірдің төселім жинақталымы УАЗ</v>
          </cell>
          <cell r="I2999" t="str">
            <v>БК</v>
          </cell>
          <cell r="J2999">
            <v>0</v>
          </cell>
          <cell r="K2999">
            <v>631010000</v>
          </cell>
          <cell r="L2999" t="str">
            <v>ҚР, ШҚО, Өскемен қ., Бажов көш., 10</v>
          </cell>
          <cell r="M2999" t="str">
            <v>Желтоқсан-Қантар</v>
          </cell>
          <cell r="N2999" t="str">
            <v>Шығыс-Қазақстан облысы, Өскемен қ.</v>
          </cell>
          <cell r="O2999" t="str">
            <v>DDP</v>
          </cell>
          <cell r="P2999" t="str">
            <v>жыл бойына өтінім бойынша</v>
          </cell>
          <cell r="Q2999">
            <v>0</v>
          </cell>
          <cell r="R2999">
            <v>839</v>
          </cell>
          <cell r="S2999" t="str">
            <v>Комплект</v>
          </cell>
        </row>
        <row r="3000">
          <cell r="A3000" t="str">
            <v>2038 Т</v>
          </cell>
          <cell r="B3000" t="str">
            <v>"ШҚ АЭК" АҚ</v>
          </cell>
          <cell r="C3000" t="str">
            <v>29.32.30.300.014.01.0796.000000000000</v>
          </cell>
          <cell r="D3000">
            <v>603103375</v>
          </cell>
          <cell r="E3000" t="str">
            <v>Муфта КПП 1-2, 3-4 беріліс УАЗ жаңа үлгісі</v>
          </cell>
          <cell r="F3000" t="str">
            <v>Муфта</v>
          </cell>
          <cell r="G3000" t="str">
            <v>синхронизатора коробки передач, для легкового автомобиля</v>
          </cell>
          <cell r="H3000" t="str">
            <v>Муфта КПП 1-2, 3-4 беріліс УАЗ жаңа үлгісі</v>
          </cell>
          <cell r="I3000" t="str">
            <v>БК</v>
          </cell>
          <cell r="J3000">
            <v>0</v>
          </cell>
          <cell r="K3000">
            <v>631010000</v>
          </cell>
          <cell r="L3000" t="str">
            <v>ҚР, ШҚО, Өскемен қ., Бажов көш., 10</v>
          </cell>
          <cell r="M3000" t="str">
            <v>Желтоқсан-Қантар</v>
          </cell>
          <cell r="N3000" t="str">
            <v>Шығыс-Қазақстан облысы, Өскемен қ.</v>
          </cell>
          <cell r="O3000" t="str">
            <v>DDP</v>
          </cell>
          <cell r="P3000" t="str">
            <v>жыл бойына өтінім бойынша</v>
          </cell>
          <cell r="Q3000">
            <v>0</v>
          </cell>
          <cell r="R3000">
            <v>796</v>
          </cell>
          <cell r="S3000" t="str">
            <v>Дана</v>
          </cell>
        </row>
        <row r="3001">
          <cell r="A3001" t="str">
            <v>2039 Т</v>
          </cell>
          <cell r="B3001" t="str">
            <v>"ШҚ АЭК" АҚ</v>
          </cell>
          <cell r="C3001" t="str">
            <v>29.32.30.300.038.00.0796.000000000004</v>
          </cell>
          <cell r="D3001">
            <v>603103376</v>
          </cell>
          <cell r="E3001" t="str">
            <v>Синхрондауыш УАЗ жаңа үлгісі</v>
          </cell>
          <cell r="F3001" t="str">
            <v>Синхронизатор</v>
          </cell>
          <cell r="G3001" t="str">
            <v>для переключения 2 и 3, 4 и 5 передач, для легкового автомобиля</v>
          </cell>
          <cell r="H3001" t="str">
            <v>Синхрондауыш УАЗ жаңа үлгісі</v>
          </cell>
          <cell r="I3001" t="str">
            <v>БК</v>
          </cell>
          <cell r="J3001">
            <v>0</v>
          </cell>
          <cell r="K3001">
            <v>631010000</v>
          </cell>
          <cell r="L3001" t="str">
            <v>ҚР, ШҚО, Өскемен қ., Бажов көш., 10</v>
          </cell>
          <cell r="M3001" t="str">
            <v>Желтоқсан-Қантар</v>
          </cell>
          <cell r="N3001" t="str">
            <v>Шығыс-Қазақстан облысы, Өскемен қ.</v>
          </cell>
          <cell r="O3001" t="str">
            <v>DDP</v>
          </cell>
          <cell r="P3001" t="str">
            <v>жыл бойына өтінім бойынша</v>
          </cell>
          <cell r="Q3001">
            <v>0</v>
          </cell>
          <cell r="R3001">
            <v>796</v>
          </cell>
          <cell r="S3001" t="str">
            <v>Дана</v>
          </cell>
        </row>
        <row r="3002">
          <cell r="A3002" t="str">
            <v>2040 Т</v>
          </cell>
          <cell r="B3002" t="str">
            <v>"ШҚ АЭК" АҚ</v>
          </cell>
          <cell r="C3002" t="str">
            <v>29.32.30.300.038.00.0796.000000000004</v>
          </cell>
          <cell r="D3002">
            <v>603103377</v>
          </cell>
          <cell r="E3002" t="str">
            <v>Синхрондауыш УАЗ ескi үлгi</v>
          </cell>
          <cell r="F3002" t="str">
            <v>Синхронизатор</v>
          </cell>
          <cell r="G3002" t="str">
            <v>для переключения 2 и 3, 4 и 5 передач, для легкового автомобиля</v>
          </cell>
          <cell r="H3002" t="str">
            <v>Синхрондауыш УАЗ ескi үлгi</v>
          </cell>
          <cell r="I3002" t="str">
            <v>БК</v>
          </cell>
          <cell r="J3002">
            <v>0</v>
          </cell>
          <cell r="K3002">
            <v>631010000</v>
          </cell>
          <cell r="L3002" t="str">
            <v>ҚР, ШҚО, Өскемен қ., Бажов көш., 10</v>
          </cell>
          <cell r="M3002" t="str">
            <v>Желтоқсан-Қантар</v>
          </cell>
          <cell r="N3002" t="str">
            <v>Шығыс-Қазақстан облысы, Өскемен қ.</v>
          </cell>
          <cell r="O3002" t="str">
            <v>DDP</v>
          </cell>
          <cell r="P3002" t="str">
            <v>жыл бойына өтінім бойынша</v>
          </cell>
          <cell r="Q3002">
            <v>0</v>
          </cell>
          <cell r="R3002">
            <v>796</v>
          </cell>
          <cell r="S3002" t="str">
            <v>Дана</v>
          </cell>
        </row>
        <row r="3003">
          <cell r="A3003" t="str">
            <v>2041 Т</v>
          </cell>
          <cell r="B3003" t="str">
            <v>"ШҚ АЭК" АҚ</v>
          </cell>
          <cell r="C3003" t="str">
            <v>29.32.30.990.123.00.0796.000000000002</v>
          </cell>
          <cell r="D3003">
            <v>603103378</v>
          </cell>
          <cell r="E3003" t="str">
            <v>Карбюратор К126ГУ УАЗ</v>
          </cell>
          <cell r="F3003" t="str">
            <v>Карбюратор</v>
          </cell>
          <cell r="G3003" t="str">
            <v>со смешанным потоком, для легкового автомобиля</v>
          </cell>
          <cell r="H3003" t="str">
            <v>Карбюратор К126ГУ УАЗ</v>
          </cell>
          <cell r="I3003" t="str">
            <v>БК</v>
          </cell>
          <cell r="J3003">
            <v>0</v>
          </cell>
          <cell r="K3003">
            <v>631010000</v>
          </cell>
          <cell r="L3003" t="str">
            <v>ҚР, ШҚО, Өскемен қ., Бажов көш., 10</v>
          </cell>
          <cell r="M3003" t="str">
            <v>Желтоқсан-Қантар</v>
          </cell>
          <cell r="N3003" t="str">
            <v>Шығыс-Қазақстан облысы, Өскемен қ.</v>
          </cell>
          <cell r="O3003" t="str">
            <v>DDP</v>
          </cell>
          <cell r="P3003" t="str">
            <v>жыл бойына өтінім бойынша</v>
          </cell>
          <cell r="Q3003">
            <v>0</v>
          </cell>
          <cell r="R3003">
            <v>796</v>
          </cell>
          <cell r="S3003" t="str">
            <v>Дана</v>
          </cell>
        </row>
        <row r="3004">
          <cell r="A3004" t="str">
            <v>2042 Т</v>
          </cell>
          <cell r="B3004" t="str">
            <v>"ШҚ АЭК" АҚ</v>
          </cell>
          <cell r="C3004" t="str">
            <v>29.32.30.990.009.00.0796.000000000008</v>
          </cell>
          <cell r="D3004">
            <v>603103381</v>
          </cell>
          <cell r="E3004" t="str">
            <v>УАЗ 1 беріліс КПП шестернясы жаңа үлгісі</v>
          </cell>
          <cell r="F3004" t="str">
            <v>Шестерня</v>
          </cell>
          <cell r="G3004" t="str">
            <v>коробки передач, для легкового автомобиля, 1-й передачи</v>
          </cell>
          <cell r="H3004" t="str">
            <v>УАЗ 1 беріліс КПП шестернясы жаңа үлгісі</v>
          </cell>
          <cell r="I3004" t="str">
            <v>БК</v>
          </cell>
          <cell r="J3004">
            <v>0</v>
          </cell>
          <cell r="K3004">
            <v>631010000</v>
          </cell>
          <cell r="L3004" t="str">
            <v>ҚР, ШҚО, Өскемен қ., Бажов көш., 10</v>
          </cell>
          <cell r="M3004" t="str">
            <v>Желтоқсан-Қантар</v>
          </cell>
          <cell r="N3004" t="str">
            <v>Шығыс-Қазақстан облысы, Өскемен қ.</v>
          </cell>
          <cell r="O3004" t="str">
            <v>DDP</v>
          </cell>
          <cell r="P3004" t="str">
            <v>жыл бойына өтінім бойынша</v>
          </cell>
          <cell r="Q3004">
            <v>0</v>
          </cell>
          <cell r="R3004">
            <v>796</v>
          </cell>
          <cell r="S3004" t="str">
            <v>Дана</v>
          </cell>
        </row>
        <row r="3005">
          <cell r="A3005" t="str">
            <v>2043 Т</v>
          </cell>
          <cell r="B3005" t="str">
            <v>"ШҚ АЭК" АҚ</v>
          </cell>
          <cell r="C3005" t="str">
            <v>29.32.30.990.009.00.0796.000000000008</v>
          </cell>
          <cell r="D3005">
            <v>603103382</v>
          </cell>
          <cell r="E3005" t="str">
            <v>УАЗ 1 беріліс КПП шестернясы ескі үлгісі</v>
          </cell>
          <cell r="F3005" t="str">
            <v>Шестерня</v>
          </cell>
          <cell r="G3005" t="str">
            <v>коробки передач, для легкового автомобиля, 1-й передачи</v>
          </cell>
          <cell r="H3005" t="str">
            <v>УАЗ 1 беріліс КПП шестернясы ескі үлгісі</v>
          </cell>
          <cell r="I3005" t="str">
            <v>БК</v>
          </cell>
          <cell r="J3005">
            <v>0</v>
          </cell>
          <cell r="K3005">
            <v>631010000</v>
          </cell>
          <cell r="L3005" t="str">
            <v>ҚР, ШҚО, Өскемен қ., Бажов көш., 10</v>
          </cell>
          <cell r="M3005" t="str">
            <v>Желтоқсан-Қантар</v>
          </cell>
          <cell r="N3005" t="str">
            <v>Шығыс-Қазақстан облысы, Өскемен қ.</v>
          </cell>
          <cell r="O3005" t="str">
            <v>DDP</v>
          </cell>
          <cell r="P3005" t="str">
            <v>жыл бойына өтінім бойынша</v>
          </cell>
          <cell r="Q3005">
            <v>0</v>
          </cell>
          <cell r="R3005">
            <v>796</v>
          </cell>
          <cell r="S3005" t="str">
            <v>Дана</v>
          </cell>
        </row>
        <row r="3006">
          <cell r="A3006" t="str">
            <v>2044 Т</v>
          </cell>
          <cell r="B3006" t="str">
            <v>"ШҚ АЭК" АҚ</v>
          </cell>
          <cell r="C3006" t="str">
            <v>29.32.30.990.009.00.0796.000000000009</v>
          </cell>
          <cell r="D3006">
            <v>603103383</v>
          </cell>
          <cell r="E3006" t="str">
            <v>УАЗ 2 беріліс КПП шестернясы жаңа үлгісі</v>
          </cell>
          <cell r="F3006" t="str">
            <v>Шестерня</v>
          </cell>
          <cell r="G3006" t="str">
            <v>коробки передач, для легкового автомобиля, 2-й передачи</v>
          </cell>
          <cell r="H3006" t="str">
            <v>УАЗ 2 беріліс КПП шестернясы жаңа үлгісі</v>
          </cell>
          <cell r="I3006" t="str">
            <v>БК</v>
          </cell>
          <cell r="J3006">
            <v>0</v>
          </cell>
          <cell r="K3006">
            <v>631010000</v>
          </cell>
          <cell r="L3006" t="str">
            <v>ҚР, ШҚО, Өскемен қ., Бажов көш., 10</v>
          </cell>
          <cell r="M3006" t="str">
            <v>Желтоқсан-Қантар</v>
          </cell>
          <cell r="N3006" t="str">
            <v>Шығыс-Қазақстан облысы, Өскемен қ.</v>
          </cell>
          <cell r="O3006" t="str">
            <v>DDP</v>
          </cell>
          <cell r="P3006" t="str">
            <v>жыл бойына өтінім бойынша</v>
          </cell>
          <cell r="Q3006">
            <v>0</v>
          </cell>
          <cell r="R3006">
            <v>796</v>
          </cell>
          <cell r="S3006" t="str">
            <v>Дана</v>
          </cell>
        </row>
        <row r="3007">
          <cell r="A3007" t="str">
            <v>2045 Т</v>
          </cell>
          <cell r="B3007" t="str">
            <v>"ШҚ АЭК" АҚ</v>
          </cell>
          <cell r="C3007" t="str">
            <v>29.32.30.990.009.00.0796.000000000009</v>
          </cell>
          <cell r="D3007">
            <v>603103384</v>
          </cell>
          <cell r="E3007" t="str">
            <v>УАЗ 2 беріліс КПП шестернясы ескі үлгісі</v>
          </cell>
          <cell r="F3007" t="str">
            <v>Шестерня</v>
          </cell>
          <cell r="G3007" t="str">
            <v>коробки передач, для легкового автомобиля, 2-й передачи</v>
          </cell>
          <cell r="H3007" t="str">
            <v>УАЗ 2 беріліс КПП шестернясы ескі үлгісі</v>
          </cell>
          <cell r="I3007" t="str">
            <v>БК</v>
          </cell>
          <cell r="J3007">
            <v>0</v>
          </cell>
          <cell r="K3007">
            <v>631010000</v>
          </cell>
          <cell r="L3007" t="str">
            <v>ҚР, ШҚО, Өскемен қ., Бажов көш., 10</v>
          </cell>
          <cell r="M3007" t="str">
            <v>Желтоқсан-Қантар</v>
          </cell>
          <cell r="N3007" t="str">
            <v>Шығыс-Қазақстан облысы, Өскемен қ.</v>
          </cell>
          <cell r="O3007" t="str">
            <v>DDP</v>
          </cell>
          <cell r="P3007" t="str">
            <v>жыл бойына өтінім бойынша</v>
          </cell>
          <cell r="Q3007">
            <v>0</v>
          </cell>
          <cell r="R3007">
            <v>796</v>
          </cell>
          <cell r="S3007" t="str">
            <v>Дана</v>
          </cell>
        </row>
        <row r="3008">
          <cell r="A3008" t="str">
            <v>2046 Т</v>
          </cell>
          <cell r="B3008" t="str">
            <v>"ШҚ АЭК" АҚ</v>
          </cell>
          <cell r="C3008" t="str">
            <v>29.32.30.990.009.00.0796.000000000010</v>
          </cell>
          <cell r="D3008">
            <v>603103385</v>
          </cell>
          <cell r="E3008" t="str">
            <v>УАЗ 3 беріліс КПП шестернясы жаңа үлгісі</v>
          </cell>
          <cell r="F3008" t="str">
            <v>Шестерня</v>
          </cell>
          <cell r="G3008" t="str">
            <v>коробки передач, для легкового автомобиля, 3-й передачи</v>
          </cell>
          <cell r="H3008" t="str">
            <v>УАЗ 3 беріліс КПП шестернясы жаңа үлгісі</v>
          </cell>
          <cell r="I3008" t="str">
            <v>БК</v>
          </cell>
          <cell r="J3008">
            <v>0</v>
          </cell>
          <cell r="K3008">
            <v>631010000</v>
          </cell>
          <cell r="L3008" t="str">
            <v>ҚР, ШҚО, Өскемен қ., Бажов көш., 10</v>
          </cell>
          <cell r="M3008" t="str">
            <v>Желтоқсан-Қантар</v>
          </cell>
          <cell r="N3008" t="str">
            <v>Шығыс-Қазақстан облысы, Өскемен қ.</v>
          </cell>
          <cell r="O3008" t="str">
            <v>DDP</v>
          </cell>
          <cell r="P3008" t="str">
            <v>жыл бойына өтінім бойынша</v>
          </cell>
          <cell r="Q3008">
            <v>0</v>
          </cell>
          <cell r="R3008">
            <v>796</v>
          </cell>
          <cell r="S3008" t="str">
            <v>Дана</v>
          </cell>
        </row>
        <row r="3009">
          <cell r="A3009" t="str">
            <v>2047 Т</v>
          </cell>
          <cell r="B3009" t="str">
            <v>"ШҚ АЭК" АҚ</v>
          </cell>
          <cell r="C3009" t="str">
            <v>29.32.30.990.009.00.0796.000000000010</v>
          </cell>
          <cell r="D3009">
            <v>603103386</v>
          </cell>
          <cell r="E3009" t="str">
            <v>УАЗ 3 беріліс КПП шестернясы ескі үлгісі</v>
          </cell>
          <cell r="F3009" t="str">
            <v>Шестерня</v>
          </cell>
          <cell r="G3009" t="str">
            <v>коробки передач, для легкового автомобиля, 3-й передачи</v>
          </cell>
          <cell r="H3009" t="str">
            <v>УАЗ 3 беріліс КПП шестернясы ескі үлгісі</v>
          </cell>
          <cell r="I3009" t="str">
            <v>БК</v>
          </cell>
          <cell r="J3009">
            <v>0</v>
          </cell>
          <cell r="K3009">
            <v>631010000</v>
          </cell>
          <cell r="L3009" t="str">
            <v>ҚР, ШҚО, Өскемен қ., Бажов көш., 10</v>
          </cell>
          <cell r="M3009" t="str">
            <v>Желтоқсан-Қантар</v>
          </cell>
          <cell r="N3009" t="str">
            <v>Шығыс-Қазақстан облысы, Өскемен қ.</v>
          </cell>
          <cell r="O3009" t="str">
            <v>DDP</v>
          </cell>
          <cell r="P3009" t="str">
            <v>жыл бойына өтінім бойынша</v>
          </cell>
          <cell r="Q3009">
            <v>0</v>
          </cell>
          <cell r="R3009">
            <v>796</v>
          </cell>
          <cell r="S3009" t="str">
            <v>Дана</v>
          </cell>
        </row>
        <row r="3010">
          <cell r="A3010" t="str">
            <v>2048 Т</v>
          </cell>
          <cell r="B3010" t="str">
            <v>"ШҚ АЭК" АҚ</v>
          </cell>
          <cell r="C3010" t="str">
            <v>29.32.30.300.004.00.0796.000000000035</v>
          </cell>
          <cell r="D3010">
            <v>603103387</v>
          </cell>
          <cell r="E3010" t="str">
            <v>Бірінші білік КПП УАЗ жаңа/үлгі</v>
          </cell>
          <cell r="F3010" t="str">
            <v>Вал</v>
          </cell>
          <cell r="G3010" t="str">
            <v>первичный (ведущий), для легкового автомобиля, для многоступенчатой, многовальной коробки передач</v>
          </cell>
          <cell r="H3010" t="str">
            <v>Бірінші білік КПП УАЗ жаңа/үлгі</v>
          </cell>
          <cell r="I3010" t="str">
            <v>БК</v>
          </cell>
          <cell r="J3010">
            <v>0</v>
          </cell>
          <cell r="K3010">
            <v>631010000</v>
          </cell>
          <cell r="L3010" t="str">
            <v>ҚР, ШҚО, Өскемен қ., Бажов көш., 10</v>
          </cell>
          <cell r="M3010" t="str">
            <v>Желтоқсан-Қантар</v>
          </cell>
          <cell r="N3010" t="str">
            <v>Шығыс-Қазақстан облысы, Өскемен қ.</v>
          </cell>
          <cell r="O3010" t="str">
            <v>DDP</v>
          </cell>
          <cell r="P3010" t="str">
            <v>жыл бойына өтінім бойынша</v>
          </cell>
          <cell r="Q3010">
            <v>0</v>
          </cell>
          <cell r="R3010">
            <v>796</v>
          </cell>
          <cell r="S3010" t="str">
            <v>Дана</v>
          </cell>
        </row>
        <row r="3011">
          <cell r="A3011" t="str">
            <v>2049 Т</v>
          </cell>
          <cell r="B3011" t="str">
            <v>"ШҚ АЭК" АҚ</v>
          </cell>
          <cell r="C3011" t="str">
            <v>29.32.30.300.004.00.0796.000000000035</v>
          </cell>
          <cell r="D3011">
            <v>603103388</v>
          </cell>
          <cell r="E3011" t="str">
            <v>Бірінші білік КПП УАЗ ескі/үлгі</v>
          </cell>
          <cell r="F3011" t="str">
            <v>Вал</v>
          </cell>
          <cell r="G3011" t="str">
            <v>первичный (ведущий), для легкового автомобиля, для многоступенчатой, многовальной коробки передач</v>
          </cell>
          <cell r="H3011" t="str">
            <v>Бірінші білік КПП УАЗ ескі/үлгі</v>
          </cell>
          <cell r="I3011" t="str">
            <v>БК</v>
          </cell>
          <cell r="J3011">
            <v>0</v>
          </cell>
          <cell r="K3011">
            <v>631010000</v>
          </cell>
          <cell r="L3011" t="str">
            <v>ҚР, ШҚО, Өскемен қ., Бажов көш., 10</v>
          </cell>
          <cell r="M3011" t="str">
            <v>Желтоқсан-Қантар</v>
          </cell>
          <cell r="N3011" t="str">
            <v>Шығыс-Қазақстан облысы, Өскемен қ.</v>
          </cell>
          <cell r="O3011" t="str">
            <v>DDP</v>
          </cell>
          <cell r="P3011" t="str">
            <v>жыл бойына өтінім бойынша</v>
          </cell>
          <cell r="Q3011">
            <v>0</v>
          </cell>
          <cell r="R3011">
            <v>796</v>
          </cell>
          <cell r="S3011" t="str">
            <v>Дана</v>
          </cell>
        </row>
        <row r="3012">
          <cell r="A3012" t="str">
            <v>2050 Т</v>
          </cell>
          <cell r="B3012" t="str">
            <v>"ШҚ АЭК" АҚ</v>
          </cell>
          <cell r="C3012" t="str">
            <v>29.32.30.300.004.00.0796.000000000057</v>
          </cell>
          <cell r="D3012">
            <v>603103389</v>
          </cell>
          <cell r="E3012" t="str">
            <v>Аралық білік КПП УАЗ жаңа үлгі жиында</v>
          </cell>
          <cell r="F3012" t="str">
            <v>Вал</v>
          </cell>
          <cell r="G3012" t="str">
            <v>промежуточный карданный, для легкового автомобиля, с шарниром неравных угловых скоростей</v>
          </cell>
          <cell r="H3012" t="str">
            <v>Аралық білік КПП УАЗ жаңа үлгі жиында</v>
          </cell>
          <cell r="I3012" t="str">
            <v>БК</v>
          </cell>
          <cell r="J3012">
            <v>0</v>
          </cell>
          <cell r="K3012">
            <v>631010000</v>
          </cell>
          <cell r="L3012" t="str">
            <v>ҚР, ШҚО, Өскемен қ., Бажов көш., 10</v>
          </cell>
          <cell r="M3012" t="str">
            <v>Желтоқсан-Қантар</v>
          </cell>
          <cell r="N3012" t="str">
            <v>Шығыс-Қазақстан облысы, Өскемен қ.</v>
          </cell>
          <cell r="O3012" t="str">
            <v>DDP</v>
          </cell>
          <cell r="P3012" t="str">
            <v>жыл бойына өтінім бойынша</v>
          </cell>
          <cell r="Q3012">
            <v>0</v>
          </cell>
          <cell r="R3012">
            <v>796</v>
          </cell>
          <cell r="S3012" t="str">
            <v>Дана</v>
          </cell>
        </row>
        <row r="3013">
          <cell r="A3013" t="str">
            <v>2051 Т</v>
          </cell>
          <cell r="B3013" t="str">
            <v>"ШҚ АЭК" АҚ</v>
          </cell>
          <cell r="C3013" t="str">
            <v>29.32.30.300.004.00.0796.000000000057</v>
          </cell>
          <cell r="D3013">
            <v>603103390</v>
          </cell>
          <cell r="E3013" t="str">
            <v>Аралық білік КПП УАЗ ескі үлгі жиында</v>
          </cell>
          <cell r="F3013" t="str">
            <v>Вал</v>
          </cell>
          <cell r="G3013" t="str">
            <v>промежуточный карданный, для легкового автомобиля, с шарниром неравных угловых скоростей</v>
          </cell>
          <cell r="H3013" t="str">
            <v>Аралық білік КПП УАЗ ескі үлгі жиында</v>
          </cell>
          <cell r="I3013" t="str">
            <v>БК</v>
          </cell>
          <cell r="J3013">
            <v>0</v>
          </cell>
          <cell r="K3013">
            <v>631010000</v>
          </cell>
          <cell r="L3013" t="str">
            <v>ҚР, ШҚО, Өскемен қ., Бажов көш., 10</v>
          </cell>
          <cell r="M3013" t="str">
            <v>Желтоқсан-Қантар</v>
          </cell>
          <cell r="N3013" t="str">
            <v>Шығыс-Қазақстан облысы, Өскемен қ.</v>
          </cell>
          <cell r="O3013" t="str">
            <v>DDP</v>
          </cell>
          <cell r="P3013" t="str">
            <v>жыл бойына өтінім бойынша</v>
          </cell>
          <cell r="Q3013">
            <v>0</v>
          </cell>
          <cell r="R3013">
            <v>796</v>
          </cell>
          <cell r="S3013" t="str">
            <v>Дана</v>
          </cell>
        </row>
        <row r="3014">
          <cell r="A3014" t="str">
            <v>2052 Т</v>
          </cell>
          <cell r="B3014" t="str">
            <v>"ШҚ АЭК" АҚ</v>
          </cell>
          <cell r="C3014" t="str">
            <v>29.32.30.300.041.00.0796.000000000001</v>
          </cell>
          <cell r="D3014">
            <v>603103391</v>
          </cell>
          <cell r="E3014" t="str">
            <v>Қақпақтың белдiкшесi  КПП УАЗ</v>
          </cell>
          <cell r="F3014" t="str">
            <v>Валик</v>
          </cell>
          <cell r="G3014" t="str">
            <v>механизма переключения передач, для легкового автомобиля</v>
          </cell>
          <cell r="H3014" t="str">
            <v>Қақпақтың белдiкшесi  КПП УАЗ</v>
          </cell>
          <cell r="I3014" t="str">
            <v>БК</v>
          </cell>
          <cell r="J3014">
            <v>0</v>
          </cell>
          <cell r="K3014">
            <v>631010000</v>
          </cell>
          <cell r="L3014" t="str">
            <v>ҚР, ШҚО, Өскемен қ., Бажов көш., 10</v>
          </cell>
          <cell r="M3014" t="str">
            <v>Желтоқсан-Қантар</v>
          </cell>
          <cell r="N3014" t="str">
            <v>Шығыс-Қазақстан облысы, Өскемен қ.</v>
          </cell>
          <cell r="O3014" t="str">
            <v>DDP</v>
          </cell>
          <cell r="P3014" t="str">
            <v>жыл бойына өтінім бойынша</v>
          </cell>
          <cell r="Q3014">
            <v>0</v>
          </cell>
          <cell r="R3014">
            <v>796</v>
          </cell>
          <cell r="S3014" t="str">
            <v>Дана</v>
          </cell>
        </row>
        <row r="3015">
          <cell r="A3015" t="str">
            <v>2053 Т</v>
          </cell>
          <cell r="B3015" t="str">
            <v>"ШҚ АЭК" АҚ</v>
          </cell>
          <cell r="C3015" t="str">
            <v>29.32.30.990.012.00.0796.000000000001</v>
          </cell>
          <cell r="D3015">
            <v>603103392</v>
          </cell>
          <cell r="E3015" t="str">
            <v>Көпшік КПП УАЗ</v>
          </cell>
          <cell r="F3015" t="str">
            <v>Подушка</v>
          </cell>
          <cell r="G3015" t="str">
            <v>опоры двигателя, для грузового автомобиля</v>
          </cell>
          <cell r="H3015" t="str">
            <v>Көпшік КПП УАЗ</v>
          </cell>
          <cell r="I3015" t="str">
            <v>БК</v>
          </cell>
          <cell r="J3015">
            <v>0</v>
          </cell>
          <cell r="K3015">
            <v>631010000</v>
          </cell>
          <cell r="L3015" t="str">
            <v>ҚР, ШҚО, Өскемен қ., Бажов көш., 10</v>
          </cell>
          <cell r="M3015" t="str">
            <v>Желтоқсан-Қантар</v>
          </cell>
          <cell r="N3015" t="str">
            <v>Шығыс-Қазақстан облысы, Өскемен қ.</v>
          </cell>
          <cell r="O3015" t="str">
            <v>DDP</v>
          </cell>
          <cell r="P3015" t="str">
            <v>жыл бойына өтінім бойынша</v>
          </cell>
          <cell r="Q3015">
            <v>0</v>
          </cell>
          <cell r="R3015">
            <v>796</v>
          </cell>
          <cell r="S3015" t="str">
            <v>Дана</v>
          </cell>
        </row>
        <row r="3016">
          <cell r="A3016" t="str">
            <v>2054 Т</v>
          </cell>
          <cell r="B3016" t="str">
            <v>"ШҚ АЭК" АҚ</v>
          </cell>
          <cell r="C3016" t="str">
            <v>29.32.30.300.009.03.0796.000000000000</v>
          </cell>
          <cell r="D3016">
            <v>603103393</v>
          </cell>
          <cell r="E3016" t="str">
            <v>Шанышпалы подшипник КПП УАЗ</v>
          </cell>
          <cell r="F3016" t="str">
            <v>Подшипник</v>
          </cell>
          <cell r="G3016" t="str">
            <v>первичного вала коробки передач, для легкового автомобиля</v>
          </cell>
          <cell r="H3016" t="str">
            <v>Шанышпалы подшипник КПП УАЗ</v>
          </cell>
          <cell r="I3016" t="str">
            <v>БК</v>
          </cell>
          <cell r="J3016">
            <v>0</v>
          </cell>
          <cell r="K3016">
            <v>631010000</v>
          </cell>
          <cell r="L3016" t="str">
            <v>ҚР, ШҚО, Өскемен қ., Бажов көш., 10</v>
          </cell>
          <cell r="M3016" t="str">
            <v>Желтоқсан-Қантар</v>
          </cell>
          <cell r="N3016" t="str">
            <v>Шығыс-Қазақстан облысы, Өскемен қ.</v>
          </cell>
          <cell r="O3016" t="str">
            <v>DDP</v>
          </cell>
          <cell r="P3016" t="str">
            <v>жыл бойына өтінім бойынша</v>
          </cell>
          <cell r="Q3016">
            <v>0</v>
          </cell>
          <cell r="R3016">
            <v>796</v>
          </cell>
          <cell r="S3016" t="str">
            <v>Дана</v>
          </cell>
        </row>
        <row r="3017">
          <cell r="A3017" t="str">
            <v>2055 Т</v>
          </cell>
          <cell r="B3017" t="str">
            <v>"ШҚ АЭК" АҚ</v>
          </cell>
          <cell r="C3017" t="str">
            <v>29.32.30.250.019.00.0796.000000000001</v>
          </cell>
          <cell r="D3017">
            <v>603103395</v>
          </cell>
          <cell r="E3017" t="str">
            <v xml:space="preserve">УАЗ РУЧНИК БАРАБАНЫ                                                                                 </v>
          </cell>
          <cell r="F3017" t="str">
            <v>Барабан</v>
          </cell>
          <cell r="G3017" t="str">
            <v>тормозной, для грузового автомобиля, передний</v>
          </cell>
          <cell r="H3017" t="str">
            <v xml:space="preserve">УАЗ РУЧНИК БАРАБАНЫ                                                                                 </v>
          </cell>
          <cell r="I3017" t="str">
            <v>БК</v>
          </cell>
          <cell r="J3017">
            <v>0</v>
          </cell>
          <cell r="K3017">
            <v>631010000</v>
          </cell>
          <cell r="L3017" t="str">
            <v>ҚР, ШҚО, Өскемен қ., Бажов көш., 10</v>
          </cell>
          <cell r="M3017" t="str">
            <v>Желтоқсан-Қантар</v>
          </cell>
          <cell r="N3017" t="str">
            <v>Шығыс-Қазақстан облысы, Өскемен қ.</v>
          </cell>
          <cell r="O3017" t="str">
            <v>DDP</v>
          </cell>
          <cell r="P3017" t="str">
            <v>жыл бойына өтінім бойынша</v>
          </cell>
          <cell r="Q3017">
            <v>0</v>
          </cell>
          <cell r="R3017">
            <v>796</v>
          </cell>
          <cell r="S3017" t="str">
            <v>Дана</v>
          </cell>
        </row>
        <row r="3018">
          <cell r="A3018" t="str">
            <v>2056 Т</v>
          </cell>
          <cell r="B3018" t="str">
            <v>"ШҚ АЭК" АҚ</v>
          </cell>
          <cell r="C3018" t="str">
            <v>29.32.30.250.019.00.0796.000000000000</v>
          </cell>
          <cell r="D3018">
            <v>603103396</v>
          </cell>
          <cell r="E3018" t="str">
            <v>ТЕЖЕГІШ БАРАБАН УАЗ</v>
          </cell>
          <cell r="F3018" t="str">
            <v>Барабан</v>
          </cell>
          <cell r="G3018" t="str">
            <v>тормозной, для легкового автомобиля, передний</v>
          </cell>
          <cell r="H3018" t="str">
            <v>ТЕЖЕГІШ БАРАБАН УАЗ</v>
          </cell>
          <cell r="I3018" t="str">
            <v>БК</v>
          </cell>
          <cell r="J3018">
            <v>0</v>
          </cell>
          <cell r="K3018">
            <v>631010000</v>
          </cell>
          <cell r="L3018" t="str">
            <v>ҚР, ШҚО, Өскемен қ., Бажов көш., 10</v>
          </cell>
          <cell r="M3018" t="str">
            <v>Желтоқсан-Қантар</v>
          </cell>
          <cell r="N3018" t="str">
            <v>Шығыс-Қазақстан облысы, Өскемен қ.</v>
          </cell>
          <cell r="O3018" t="str">
            <v>DDP</v>
          </cell>
          <cell r="P3018" t="str">
            <v>жыл бойына өтінім бойынша</v>
          </cell>
          <cell r="Q3018">
            <v>0</v>
          </cell>
          <cell r="R3018">
            <v>796</v>
          </cell>
          <cell r="S3018" t="str">
            <v>Дана</v>
          </cell>
        </row>
        <row r="3019">
          <cell r="A3019" t="str">
            <v>2057 Т</v>
          </cell>
          <cell r="B3019" t="str">
            <v>"ШҚ АЭК" АҚ</v>
          </cell>
          <cell r="C3019" t="str">
            <v>29.31.30.300.027.00.0796.000000000000</v>
          </cell>
          <cell r="D3019">
            <v>603103397</v>
          </cell>
          <cell r="E3019" t="str">
            <v>БЕГУНОК УАЗ, ВОЛГА</v>
          </cell>
          <cell r="F3019" t="str">
            <v>Бегунок</v>
          </cell>
          <cell r="G3019" t="str">
            <v>распределителя зажигания, для легкового автомобиля</v>
          </cell>
          <cell r="H3019" t="str">
            <v>БЕГУНОК УАЗ, ВОЛГА</v>
          </cell>
          <cell r="I3019" t="str">
            <v>БК</v>
          </cell>
          <cell r="J3019">
            <v>0</v>
          </cell>
          <cell r="K3019">
            <v>631010000</v>
          </cell>
          <cell r="L3019" t="str">
            <v>ҚР, ШҚО, Өскемен қ., Бажов көш., 10</v>
          </cell>
          <cell r="M3019" t="str">
            <v>Желтоқсан-Қантар</v>
          </cell>
          <cell r="N3019" t="str">
            <v>Шығыс-Қазақстан облысы, Өскемен қ.</v>
          </cell>
          <cell r="O3019" t="str">
            <v>DDP</v>
          </cell>
          <cell r="P3019" t="str">
            <v>жыл бойына өтінім бойынша</v>
          </cell>
          <cell r="Q3019">
            <v>0</v>
          </cell>
          <cell r="R3019">
            <v>796</v>
          </cell>
          <cell r="S3019" t="str">
            <v>Дана</v>
          </cell>
        </row>
        <row r="3020">
          <cell r="A3020" t="str">
            <v>2058 Т</v>
          </cell>
          <cell r="B3020" t="str">
            <v>"ШҚ АЭК" АҚ</v>
          </cell>
          <cell r="C3020" t="str">
            <v>28.13.11.700.001.03.0796.000000000000</v>
          </cell>
          <cell r="D3020">
            <v>603103403</v>
          </cell>
          <cell r="E3020" t="str">
            <v>Бензин сорғы УАЗ</v>
          </cell>
          <cell r="F3020" t="str">
            <v>Насос</v>
          </cell>
          <cell r="G3020" t="str">
            <v>для двигателей внутреннего сгорания, топливный</v>
          </cell>
          <cell r="H3020" t="str">
            <v>Бензин сорғы УАЗ</v>
          </cell>
          <cell r="I3020" t="str">
            <v>БК</v>
          </cell>
          <cell r="J3020">
            <v>0</v>
          </cell>
          <cell r="K3020">
            <v>631010000</v>
          </cell>
          <cell r="L3020" t="str">
            <v>ҚР, ШҚО, Өскемен қ., Бажов көш., 10</v>
          </cell>
          <cell r="M3020" t="str">
            <v>Желтоқсан-Қантар</v>
          </cell>
          <cell r="N3020" t="str">
            <v>Шығыс-Қазақстан облысы, Өскемен қ.</v>
          </cell>
          <cell r="O3020" t="str">
            <v>DDP</v>
          </cell>
          <cell r="P3020" t="str">
            <v>жыл бойына өтінім бойынша</v>
          </cell>
          <cell r="Q3020">
            <v>0</v>
          </cell>
          <cell r="R3020">
            <v>796</v>
          </cell>
          <cell r="S3020" t="str">
            <v>Дана</v>
          </cell>
        </row>
        <row r="3021">
          <cell r="A3021" t="str">
            <v>2059 Т</v>
          </cell>
          <cell r="B3021" t="str">
            <v>"ШҚ АЭК" АҚ</v>
          </cell>
          <cell r="C3021" t="str">
            <v>29.32.30.990.040.06.0796.000000000001</v>
          </cell>
          <cell r="D3021">
            <v>603103404</v>
          </cell>
          <cell r="E3021" t="str">
            <v xml:space="preserve">Электрлік магнит клапаны УАЗ                                                                        </v>
          </cell>
          <cell r="F3021" t="str">
            <v>Клапан</v>
          </cell>
          <cell r="G3021" t="str">
            <v>электромагнитный, для грузоподъемной техники</v>
          </cell>
          <cell r="H3021" t="str">
            <v xml:space="preserve">Электрлік магнит клапаны УАЗ                                                                        </v>
          </cell>
          <cell r="I3021" t="str">
            <v>БК</v>
          </cell>
          <cell r="J3021">
            <v>0</v>
          </cell>
          <cell r="K3021">
            <v>631010000</v>
          </cell>
          <cell r="L3021" t="str">
            <v>ҚР, ШҚО, Өскемен қ., Бажов көш., 10</v>
          </cell>
          <cell r="M3021" t="str">
            <v>Желтоқсан-Қантар</v>
          </cell>
          <cell r="N3021" t="str">
            <v>Шығыс-Қазақстан облысы, Өскемен қ.</v>
          </cell>
          <cell r="O3021" t="str">
            <v>DDP</v>
          </cell>
          <cell r="P3021" t="str">
            <v>жыл бойына өтінім бойынша</v>
          </cell>
          <cell r="Q3021">
            <v>0</v>
          </cell>
          <cell r="R3021">
            <v>796</v>
          </cell>
          <cell r="S3021" t="str">
            <v>Дана</v>
          </cell>
        </row>
        <row r="3022">
          <cell r="A3022" t="str">
            <v>2060 Т</v>
          </cell>
          <cell r="B3022" t="str">
            <v>"ШҚ АЭК" АҚ</v>
          </cell>
          <cell r="C3022" t="str">
            <v>29.32.30.250.022.00.0796.000000000000</v>
          </cell>
          <cell r="D3022">
            <v>603103406</v>
          </cell>
          <cell r="E3022" t="str">
            <v>ВАКУУМДЫ КҮШЕЙТКІШ УАЗ</v>
          </cell>
          <cell r="F3022" t="str">
            <v>Усилитель</v>
          </cell>
          <cell r="G3022" t="str">
            <v>вакуумный, для легкового автомобиля</v>
          </cell>
          <cell r="H3022" t="str">
            <v>ВАКУУМДЫ КҮШЕЙТКІШ УАЗ</v>
          </cell>
          <cell r="I3022" t="str">
            <v>БК</v>
          </cell>
          <cell r="J3022">
            <v>0</v>
          </cell>
          <cell r="K3022">
            <v>631010000</v>
          </cell>
          <cell r="L3022" t="str">
            <v>ҚР, ШҚО, Өскемен қ., Бажов көш., 10</v>
          </cell>
          <cell r="M3022" t="str">
            <v>Желтоқсан-Қантар</v>
          </cell>
          <cell r="N3022" t="str">
            <v>Шығыс-Қазақстан облысы, Өскемен қ.</v>
          </cell>
          <cell r="O3022" t="str">
            <v>DDP</v>
          </cell>
          <cell r="P3022" t="str">
            <v>жыл бойына өтінім бойынша</v>
          </cell>
          <cell r="Q3022">
            <v>0</v>
          </cell>
          <cell r="R3022">
            <v>796</v>
          </cell>
          <cell r="S3022" t="str">
            <v>Дана</v>
          </cell>
        </row>
        <row r="3023">
          <cell r="A3023" t="str">
            <v>2061 Т</v>
          </cell>
          <cell r="B3023" t="str">
            <v>"ШҚ АЭК" АҚ</v>
          </cell>
          <cell r="C3023" t="str">
            <v>29.32.30.300.004.00.0796.000000000060</v>
          </cell>
          <cell r="D3023">
            <v>603103407</v>
          </cell>
          <cell r="E3023" t="str">
            <v>Артқы кардан білік АЗ-452</v>
          </cell>
          <cell r="F3023" t="str">
            <v>Вал</v>
          </cell>
          <cell r="G3023" t="str">
            <v>карданный, для легкового автомобиля, задний</v>
          </cell>
          <cell r="H3023" t="str">
            <v>Артқы кардан білік АЗ-452</v>
          </cell>
          <cell r="I3023" t="str">
            <v>БК</v>
          </cell>
          <cell r="J3023">
            <v>0</v>
          </cell>
          <cell r="K3023">
            <v>631010000</v>
          </cell>
          <cell r="L3023" t="str">
            <v>ҚР, ШҚО, Өскемен қ., Бажов көш., 10</v>
          </cell>
          <cell r="M3023" t="str">
            <v>Желтоқсан-Қантар</v>
          </cell>
          <cell r="N3023" t="str">
            <v>Шығыс-Қазақстан облысы, Өскемен қ.</v>
          </cell>
          <cell r="O3023" t="str">
            <v>DDP</v>
          </cell>
          <cell r="P3023" t="str">
            <v>жыл бойына өтінім бойынша</v>
          </cell>
          <cell r="Q3023">
            <v>0</v>
          </cell>
          <cell r="R3023">
            <v>796</v>
          </cell>
          <cell r="S3023" t="str">
            <v>Дана</v>
          </cell>
        </row>
        <row r="3024">
          <cell r="A3024" t="str">
            <v>2062 Т</v>
          </cell>
          <cell r="B3024" t="str">
            <v>"ШҚ АЭК" АҚ</v>
          </cell>
          <cell r="C3024" t="str">
            <v>29.32.30.300.004.00.0796.000000000060</v>
          </cell>
          <cell r="D3024">
            <v>603103408</v>
          </cell>
          <cell r="E3024" t="str">
            <v>Артқы кардан білік УАЗ-469</v>
          </cell>
          <cell r="F3024" t="str">
            <v>Вал</v>
          </cell>
          <cell r="G3024" t="str">
            <v>карданный, для легкового автомобиля, задний</v>
          </cell>
          <cell r="H3024" t="str">
            <v>Артқы кардан білік УАЗ-469</v>
          </cell>
          <cell r="I3024" t="str">
            <v>БК</v>
          </cell>
          <cell r="J3024">
            <v>0</v>
          </cell>
          <cell r="K3024">
            <v>631010000</v>
          </cell>
          <cell r="L3024" t="str">
            <v>ҚР, ШҚО, Өскемен қ., Бажов көш., 10</v>
          </cell>
          <cell r="M3024" t="str">
            <v>Желтоқсан-Қантар</v>
          </cell>
          <cell r="N3024" t="str">
            <v>Шығыс-Қазақстан облысы, Өскемен қ.</v>
          </cell>
          <cell r="O3024" t="str">
            <v>DDP</v>
          </cell>
          <cell r="P3024" t="str">
            <v>жыл бойына өтінім бойынша</v>
          </cell>
          <cell r="Q3024">
            <v>0</v>
          </cell>
          <cell r="R3024">
            <v>796</v>
          </cell>
          <cell r="S3024" t="str">
            <v>Дана</v>
          </cell>
        </row>
        <row r="3025">
          <cell r="A3025" t="str">
            <v>2063 Т</v>
          </cell>
          <cell r="B3025" t="str">
            <v>"ШҚ АЭК" АҚ</v>
          </cell>
          <cell r="C3025" t="str">
            <v>29.32.30.300.004.00.0796.000000000067</v>
          </cell>
          <cell r="D3025">
            <v>603103409</v>
          </cell>
          <cell r="E3025" t="str">
            <v>Бiлiк кардан алдыңғы УАЗ-452</v>
          </cell>
          <cell r="F3025" t="str">
            <v>Вал</v>
          </cell>
          <cell r="G3025" t="str">
            <v>передний карданный, для легкового автомобиля, с шарниром неравных угловых скоростей</v>
          </cell>
          <cell r="H3025" t="str">
            <v>Бiлiк кардан алдыңғы УАЗ-452</v>
          </cell>
          <cell r="I3025" t="str">
            <v>БК</v>
          </cell>
          <cell r="J3025">
            <v>0</v>
          </cell>
          <cell r="K3025">
            <v>631010000</v>
          </cell>
          <cell r="L3025" t="str">
            <v>ҚР, ШҚО, Өскемен қ., Бажов көш., 10</v>
          </cell>
          <cell r="M3025" t="str">
            <v>Желтоқсан-Қантар</v>
          </cell>
          <cell r="N3025" t="str">
            <v>Шығыс-Қазақстан облысы, Өскемен қ.</v>
          </cell>
          <cell r="O3025" t="str">
            <v>DDP</v>
          </cell>
          <cell r="P3025" t="str">
            <v>жыл бойына өтінім бойынша</v>
          </cell>
          <cell r="Q3025">
            <v>0</v>
          </cell>
          <cell r="R3025">
            <v>796</v>
          </cell>
          <cell r="S3025" t="str">
            <v>Дана</v>
          </cell>
        </row>
        <row r="3026">
          <cell r="A3026" t="str">
            <v>2064 Т</v>
          </cell>
          <cell r="B3026" t="str">
            <v>"ШҚ АЭК" АҚ</v>
          </cell>
          <cell r="C3026" t="str">
            <v>29.32.30.300.004.00.0796.000000000067</v>
          </cell>
          <cell r="D3026">
            <v>603103410</v>
          </cell>
          <cell r="E3026" t="str">
            <v>Бiлiк кардан алдыңғы УАЗ-469</v>
          </cell>
          <cell r="F3026" t="str">
            <v>Вал</v>
          </cell>
          <cell r="G3026" t="str">
            <v>передний карданный, для легкового автомобиля, с шарниром неравных угловых скоростей</v>
          </cell>
          <cell r="H3026" t="str">
            <v>Бiлiк кардан алдыңғы УАЗ-469</v>
          </cell>
          <cell r="I3026" t="str">
            <v>БК</v>
          </cell>
          <cell r="J3026">
            <v>0</v>
          </cell>
          <cell r="K3026">
            <v>631010000</v>
          </cell>
          <cell r="L3026" t="str">
            <v>ҚР, ШҚО, Өскемен қ., Бажов көш., 10</v>
          </cell>
          <cell r="M3026" t="str">
            <v>Желтоқсан-Қантар</v>
          </cell>
          <cell r="N3026" t="str">
            <v>Шығыс-Қазақстан облысы, Өскемен қ.</v>
          </cell>
          <cell r="O3026" t="str">
            <v>DDP</v>
          </cell>
          <cell r="P3026" t="str">
            <v>жыл бойына өтінім бойынша</v>
          </cell>
          <cell r="Q3026">
            <v>0</v>
          </cell>
          <cell r="R3026">
            <v>796</v>
          </cell>
          <cell r="S3026" t="str">
            <v>Дана</v>
          </cell>
        </row>
        <row r="3027">
          <cell r="A3027" t="str">
            <v>2065 Т</v>
          </cell>
          <cell r="B3027" t="str">
            <v>"ШҚ АЭК" АҚ</v>
          </cell>
          <cell r="C3027" t="str">
            <v>32.99.59.400.000.00.0796.000000000000</v>
          </cell>
          <cell r="D3027">
            <v>603103411</v>
          </cell>
          <cell r="E3027" t="str">
            <v>Сальникті толтырғыш УАЗ, ГАЗ, ЗИЛ</v>
          </cell>
          <cell r="F3027" t="str">
            <v>Набивка</v>
          </cell>
          <cell r="G3027" t="str">
            <v>сальниковая, арамидная</v>
          </cell>
          <cell r="H3027" t="str">
            <v>Сальникті толтырғыш УАЗ, ГАЗ, ЗИЛ</v>
          </cell>
          <cell r="I3027" t="str">
            <v>БК</v>
          </cell>
          <cell r="J3027">
            <v>0</v>
          </cell>
          <cell r="K3027">
            <v>631010000</v>
          </cell>
          <cell r="L3027" t="str">
            <v>ҚР, ШҚО, Өскемен қ., Бажов көш., 10</v>
          </cell>
          <cell r="M3027" t="str">
            <v>Желтоқсан-Қантар</v>
          </cell>
          <cell r="N3027" t="str">
            <v>Шығыс-Қазақстан облысы, Өскемен қ.</v>
          </cell>
          <cell r="O3027" t="str">
            <v>DDP</v>
          </cell>
          <cell r="P3027" t="str">
            <v>жыл бойына өтінім бойынша</v>
          </cell>
          <cell r="Q3027">
            <v>0</v>
          </cell>
          <cell r="R3027">
            <v>796</v>
          </cell>
          <cell r="S3027" t="str">
            <v>Дана</v>
          </cell>
        </row>
        <row r="3028">
          <cell r="A3028" t="str">
            <v>2066 Т</v>
          </cell>
          <cell r="B3028" t="str">
            <v>"ШҚ АЭК" АҚ</v>
          </cell>
          <cell r="C3028" t="str">
            <v>28.11.41.300.017.00.0796.000000000000</v>
          </cell>
          <cell r="D3028">
            <v>603103412</v>
          </cell>
          <cell r="E3028" t="str">
            <v>Тұтандыруды үлестіргіш білік УАЗ, ВОЛГА</v>
          </cell>
          <cell r="F3028" t="str">
            <v>Вал</v>
          </cell>
          <cell r="G3028" t="str">
            <v>привода распределителя зажигания, для легкового автомобиля</v>
          </cell>
          <cell r="H3028" t="str">
            <v>Тұтандыруды үлестіргіш білік УАЗ, ВОЛГА</v>
          </cell>
          <cell r="I3028" t="str">
            <v>БК</v>
          </cell>
          <cell r="J3028">
            <v>0</v>
          </cell>
          <cell r="K3028">
            <v>631010000</v>
          </cell>
          <cell r="L3028" t="str">
            <v>ҚР, ШҚО, Өскемен қ., Бажов көш., 10</v>
          </cell>
          <cell r="M3028" t="str">
            <v>Желтоқсан-Қантар</v>
          </cell>
          <cell r="N3028" t="str">
            <v>Шығыс-Қазақстан облысы, Өскемен қ.</v>
          </cell>
          <cell r="O3028" t="str">
            <v>DDP</v>
          </cell>
          <cell r="P3028" t="str">
            <v>жыл бойына өтінім бойынша</v>
          </cell>
          <cell r="Q3028">
            <v>0</v>
          </cell>
          <cell r="R3028">
            <v>796</v>
          </cell>
          <cell r="S3028" t="str">
            <v>Дана</v>
          </cell>
        </row>
        <row r="3029">
          <cell r="A3029" t="str">
            <v>2067 Т</v>
          </cell>
          <cell r="B3029" t="str">
            <v>"ШҚ АЭК" АҚ</v>
          </cell>
          <cell r="C3029" t="str">
            <v>29.32.30.300.004.00.0796.000000000035</v>
          </cell>
          <cell r="D3029">
            <v>603103413</v>
          </cell>
          <cell r="E3029" t="str">
            <v>Аралық білік КПП УАЗ жаңа үлгі жалаң</v>
          </cell>
          <cell r="F3029" t="str">
            <v>Вал</v>
          </cell>
          <cell r="G3029" t="str">
            <v>первичный (ведущий), для легкового автомобиля, для многоступенчатой, многовальной коробки передач</v>
          </cell>
          <cell r="H3029" t="str">
            <v>Аралық білік КПП УАЗ жаңа үлгі жалаң</v>
          </cell>
          <cell r="I3029" t="str">
            <v>БК</v>
          </cell>
          <cell r="J3029">
            <v>0</v>
          </cell>
          <cell r="K3029">
            <v>631010000</v>
          </cell>
          <cell r="L3029" t="str">
            <v>ҚР, ШҚО, Өскемен қ., Бажов көш., 10</v>
          </cell>
          <cell r="M3029" t="str">
            <v>Желтоқсан-Қантар</v>
          </cell>
          <cell r="N3029" t="str">
            <v>Шығыс-Қазақстан облысы, Өскемен қ.</v>
          </cell>
          <cell r="O3029" t="str">
            <v>DDP</v>
          </cell>
          <cell r="P3029" t="str">
            <v>жыл бойына өтінім бойынша</v>
          </cell>
          <cell r="Q3029">
            <v>0</v>
          </cell>
          <cell r="R3029">
            <v>796</v>
          </cell>
          <cell r="S3029" t="str">
            <v>Дана</v>
          </cell>
        </row>
        <row r="3030">
          <cell r="A3030" t="str">
            <v>2068 Т</v>
          </cell>
          <cell r="B3030" t="str">
            <v>"ШҚ АЭК" АҚ</v>
          </cell>
          <cell r="C3030" t="str">
            <v>29.32.30.670.009.00.0796.000000000003</v>
          </cell>
          <cell r="D3030">
            <v>603103415</v>
          </cell>
          <cell r="E3030" t="str">
            <v>Рульдік сошка роликпен білігі УАЗ</v>
          </cell>
          <cell r="F3030" t="str">
            <v>Вал</v>
          </cell>
          <cell r="G3030" t="str">
            <v>сошки рулевого механизма, для легкового автомобиля</v>
          </cell>
          <cell r="H3030" t="str">
            <v>Рульдік сошка роликпен білігі УАЗ</v>
          </cell>
          <cell r="I3030" t="str">
            <v>БК</v>
          </cell>
          <cell r="J3030">
            <v>0</v>
          </cell>
          <cell r="K3030">
            <v>631010000</v>
          </cell>
          <cell r="L3030" t="str">
            <v>ҚР, ШҚО, Өскемен қ., Бажов көш., 10</v>
          </cell>
          <cell r="M3030" t="str">
            <v>Желтоқсан-Қантар</v>
          </cell>
          <cell r="N3030" t="str">
            <v>Шығыс-Қазақстан облысы, Өскемен қ.</v>
          </cell>
          <cell r="O3030" t="str">
            <v>DDP</v>
          </cell>
          <cell r="P3030" t="str">
            <v>жыл бойына өтінім бойынша</v>
          </cell>
          <cell r="Q3030">
            <v>0</v>
          </cell>
          <cell r="R3030">
            <v>796</v>
          </cell>
          <cell r="S3030" t="str">
            <v>Дана</v>
          </cell>
        </row>
        <row r="3031">
          <cell r="A3031" t="str">
            <v>2069 Т</v>
          </cell>
          <cell r="B3031" t="str">
            <v>"ШҚ АЭК" АҚ</v>
          </cell>
          <cell r="C3031" t="str">
            <v>29.32.30.990.097.00.0796.000000000000</v>
          </cell>
          <cell r="D3031">
            <v>603103417</v>
          </cell>
          <cell r="E3031" t="str">
            <v>Вариатор УАЗ, ГАЗ</v>
          </cell>
          <cell r="F3031" t="str">
            <v>Вариатор</v>
          </cell>
          <cell r="G3031" t="str">
            <v>напряжения, для легкового автомобиля</v>
          </cell>
          <cell r="H3031" t="str">
            <v>Вариатор УАЗ, ГАЗ</v>
          </cell>
          <cell r="I3031" t="str">
            <v>БК</v>
          </cell>
          <cell r="J3031">
            <v>0</v>
          </cell>
          <cell r="K3031">
            <v>631010000</v>
          </cell>
          <cell r="L3031" t="str">
            <v>ҚР, ШҚО, Өскемен қ., Бажов көш., 10</v>
          </cell>
          <cell r="M3031" t="str">
            <v>Желтоқсан-Қантар</v>
          </cell>
          <cell r="N3031" t="str">
            <v>Шығыс-Қазақстан облысы, Өскемен қ.</v>
          </cell>
          <cell r="O3031" t="str">
            <v>DDP</v>
          </cell>
          <cell r="P3031" t="str">
            <v>жыл бойына өтінім бойынша</v>
          </cell>
          <cell r="Q3031">
            <v>0</v>
          </cell>
          <cell r="R3031">
            <v>796</v>
          </cell>
          <cell r="S3031" t="str">
            <v>Дана</v>
          </cell>
        </row>
        <row r="3032">
          <cell r="A3032" t="str">
            <v>2070 Т</v>
          </cell>
          <cell r="B3032" t="str">
            <v>"ШҚ АЭК" АҚ</v>
          </cell>
          <cell r="C3032" t="str">
            <v>28.11.41.700.001.00.0796.000000000000</v>
          </cell>
          <cell r="D3032">
            <v>603103418</v>
          </cell>
          <cell r="E3032" t="str">
            <v>Маховиктік венец УАЗ, ГАЗ</v>
          </cell>
          <cell r="F3032" t="str">
            <v>Венец маховика</v>
          </cell>
          <cell r="G3032" t="str">
            <v>для карбюраторного двигателя, для легкового автомобиля</v>
          </cell>
          <cell r="H3032" t="str">
            <v>Маховиктік венец УАЗ, ГАЗ</v>
          </cell>
          <cell r="I3032" t="str">
            <v>БК</v>
          </cell>
          <cell r="J3032">
            <v>0</v>
          </cell>
          <cell r="K3032">
            <v>631010000</v>
          </cell>
          <cell r="L3032" t="str">
            <v>ҚР, ШҚО, Өскемен қ., Бажов көш., 10</v>
          </cell>
          <cell r="M3032" t="str">
            <v>Желтоқсан-Қантар</v>
          </cell>
          <cell r="N3032" t="str">
            <v>Шығыс-Қазақстан облысы, Өскемен қ.</v>
          </cell>
          <cell r="O3032" t="str">
            <v>DDP</v>
          </cell>
          <cell r="P3032" t="str">
            <v>жыл бойына өтінім бойынша</v>
          </cell>
          <cell r="Q3032">
            <v>0</v>
          </cell>
          <cell r="R3032">
            <v>796</v>
          </cell>
          <cell r="S3032" t="str">
            <v>Дана</v>
          </cell>
        </row>
        <row r="3033">
          <cell r="A3033" t="str">
            <v>2071 Т</v>
          </cell>
          <cell r="B3033" t="str">
            <v>"ШҚ АЭК" АҚ</v>
          </cell>
          <cell r="C3033" t="str">
            <v>29.32.30.990.135.00.0796.000000000001</v>
          </cell>
          <cell r="D3033">
            <v>603103419</v>
          </cell>
          <cell r="E3033" t="str">
            <v>Желдеткіш УАЗ, ВОЛГА</v>
          </cell>
          <cell r="F3033" t="str">
            <v>Вентилятор</v>
          </cell>
          <cell r="G3033" t="str">
            <v>с электрическим приводом, для легкового автомобиля</v>
          </cell>
          <cell r="H3033" t="str">
            <v>Желдеткіш УАЗ, ВОЛГА</v>
          </cell>
          <cell r="I3033" t="str">
            <v>БК</v>
          </cell>
          <cell r="J3033">
            <v>0</v>
          </cell>
          <cell r="K3033">
            <v>631010000</v>
          </cell>
          <cell r="L3033" t="str">
            <v>ҚР, ШҚО, Өскемен қ., Бажов көш., 10</v>
          </cell>
          <cell r="M3033" t="str">
            <v>Желтоқсан-Қантар</v>
          </cell>
          <cell r="N3033" t="str">
            <v>Шығыс-Қазақстан облысы, Өскемен қ.</v>
          </cell>
          <cell r="O3033" t="str">
            <v>DDP</v>
          </cell>
          <cell r="P3033" t="str">
            <v>жыл бойына өтінім бойынша</v>
          </cell>
          <cell r="Q3033">
            <v>0</v>
          </cell>
          <cell r="R3033">
            <v>796</v>
          </cell>
          <cell r="S3033" t="str">
            <v>Дана</v>
          </cell>
        </row>
        <row r="3034">
          <cell r="A3034" t="str">
            <v>2072 Т</v>
          </cell>
          <cell r="B3034" t="str">
            <v>"ШҚ АЭК" АҚ</v>
          </cell>
          <cell r="C3034" t="str">
            <v>29.32.30.230.000.00.0796.000000000000</v>
          </cell>
          <cell r="D3034">
            <v>603103420</v>
          </cell>
          <cell r="E3034" t="str">
            <v>ТОРМОЗДЫҚ ЖАПСЫРМА УАЗ</v>
          </cell>
          <cell r="F3034" t="str">
            <v>Накладка</v>
          </cell>
          <cell r="G3034" t="str">
            <v>тормозной колодки, для легкового автомобиля</v>
          </cell>
          <cell r="H3034" t="str">
            <v>ТОРМОЗДЫҚ ЖАПСЫРМА УАЗ</v>
          </cell>
          <cell r="I3034" t="str">
            <v>БК</v>
          </cell>
          <cell r="J3034">
            <v>0</v>
          </cell>
          <cell r="K3034">
            <v>631010000</v>
          </cell>
          <cell r="L3034" t="str">
            <v>ҚР, ШҚО, Өскемен қ., Бажов көш., 10</v>
          </cell>
          <cell r="M3034" t="str">
            <v>Желтоқсан-Қантар</v>
          </cell>
          <cell r="N3034" t="str">
            <v>Шығыс-Қазақстан облысы, Өскемен қ.</v>
          </cell>
          <cell r="O3034" t="str">
            <v>DDP</v>
          </cell>
          <cell r="P3034" t="str">
            <v>жыл бойына өтінім бойынша</v>
          </cell>
          <cell r="Q3034">
            <v>0</v>
          </cell>
          <cell r="R3034">
            <v>796</v>
          </cell>
          <cell r="S3034" t="str">
            <v>Дана</v>
          </cell>
        </row>
        <row r="3035">
          <cell r="A3035" t="str">
            <v>2073 Т</v>
          </cell>
          <cell r="B3035" t="str">
            <v>"ШҚ АЭК" АҚ</v>
          </cell>
          <cell r="C3035" t="str">
            <v>29.32.30.670.016.00.0796.000000000000</v>
          </cell>
          <cell r="D3035">
            <v>603103421</v>
          </cell>
          <cell r="E3035" t="str">
            <v>Рульдік тартымның ұштамасы УАЗ</v>
          </cell>
          <cell r="F3035" t="str">
            <v>Наконечник</v>
          </cell>
          <cell r="G3035" t="str">
            <v>для легкового автомобиля, рулевой</v>
          </cell>
          <cell r="H3035" t="str">
            <v>Рульдік тартымның ұштамасы УАЗ</v>
          </cell>
          <cell r="I3035" t="str">
            <v>БК</v>
          </cell>
          <cell r="J3035">
            <v>0</v>
          </cell>
          <cell r="K3035">
            <v>631010000</v>
          </cell>
          <cell r="L3035" t="str">
            <v>ҚР, ШҚО, Өскемен қ., Бажов көш., 10</v>
          </cell>
          <cell r="M3035" t="str">
            <v>Желтоқсан-Қантар</v>
          </cell>
          <cell r="N3035" t="str">
            <v>Шығыс-Қазақстан облысы, Өскемен қ.</v>
          </cell>
          <cell r="O3035" t="str">
            <v>DDP</v>
          </cell>
          <cell r="P3035" t="str">
            <v>жыл бойына өтінім бойынша</v>
          </cell>
          <cell r="Q3035">
            <v>0</v>
          </cell>
          <cell r="R3035">
            <v>796</v>
          </cell>
          <cell r="S3035" t="str">
            <v>Дана</v>
          </cell>
        </row>
        <row r="3036">
          <cell r="A3036" t="str">
            <v>2074 Т</v>
          </cell>
          <cell r="B3036" t="str">
            <v>"ШҚ АЭК" АҚ</v>
          </cell>
          <cell r="C3036" t="str">
            <v>29.32.30.250.033.00.0796.000000000000</v>
          </cell>
          <cell r="D3036">
            <v>603103422</v>
          </cell>
          <cell r="E3036" t="str">
            <v>Қол тежеуішінің қалыбы 69-3507014 УАЗ</v>
          </cell>
          <cell r="F3036" t="str">
            <v>Колодка</v>
          </cell>
          <cell r="G3036" t="str">
            <v>тормозная, для легкового автомобиля, передняя</v>
          </cell>
          <cell r="H3036" t="str">
            <v>Қол тежеуішінің қалыбы 69-3507014 УАЗ</v>
          </cell>
          <cell r="I3036" t="str">
            <v>БК</v>
          </cell>
          <cell r="J3036">
            <v>0</v>
          </cell>
          <cell r="K3036">
            <v>631010000</v>
          </cell>
          <cell r="L3036" t="str">
            <v>ҚР, ШҚО, Өскемен қ., Бажов көш., 10</v>
          </cell>
          <cell r="M3036" t="str">
            <v>Желтоқсан-Қантар</v>
          </cell>
          <cell r="N3036" t="str">
            <v>Шығыс-Қазақстан облысы, Өскемен қ.</v>
          </cell>
          <cell r="O3036" t="str">
            <v>DDP</v>
          </cell>
          <cell r="P3036" t="str">
            <v>жыл бойына өтінім бойынша</v>
          </cell>
          <cell r="Q3036">
            <v>0</v>
          </cell>
          <cell r="R3036">
            <v>796</v>
          </cell>
          <cell r="S3036" t="str">
            <v>Дана</v>
          </cell>
        </row>
        <row r="3037">
          <cell r="A3037" t="str">
            <v>2075 Т</v>
          </cell>
          <cell r="B3037" t="str">
            <v>"ШҚ АЭК" АҚ</v>
          </cell>
          <cell r="C3037" t="str">
            <v>29.31.30.530.001.00.0796.000000000000</v>
          </cell>
          <cell r="D3037">
            <v>603103424</v>
          </cell>
          <cell r="E3037" t="str">
            <v>Шырағдан ұштамасы УАЗ, ГАЗ, ЗИЛ</v>
          </cell>
          <cell r="F3037" t="str">
            <v>Наконечник</v>
          </cell>
          <cell r="G3037" t="str">
            <v>для легкового автомобиля, экранированный, свечной</v>
          </cell>
          <cell r="H3037" t="str">
            <v>Шырағдан ұштамасы УАЗ, ГАЗ, ЗИЛ</v>
          </cell>
          <cell r="I3037" t="str">
            <v>БК</v>
          </cell>
          <cell r="J3037">
            <v>0</v>
          </cell>
          <cell r="K3037">
            <v>631010000</v>
          </cell>
          <cell r="L3037" t="str">
            <v>ҚР, ШҚО, Өскемен қ., Бажов көш., 10</v>
          </cell>
          <cell r="M3037" t="str">
            <v>Желтоқсан-Қантар</v>
          </cell>
          <cell r="N3037" t="str">
            <v>Шығыс-Қазақстан облысы, Өскемен қ.</v>
          </cell>
          <cell r="O3037" t="str">
            <v>DDP</v>
          </cell>
          <cell r="P3037" t="str">
            <v>жыл бойына өтінім бойынша</v>
          </cell>
          <cell r="Q3037">
            <v>0</v>
          </cell>
          <cell r="R3037">
            <v>796</v>
          </cell>
          <cell r="S3037" t="str">
            <v>Дана</v>
          </cell>
        </row>
        <row r="3038">
          <cell r="A3038" t="str">
            <v>2076 Т</v>
          </cell>
          <cell r="B3038" t="str">
            <v>"ШҚ АЭК" АҚ</v>
          </cell>
          <cell r="C3038" t="str">
            <v>28.13.11.700.002.00.0796.000000000001</v>
          </cell>
          <cell r="D3038">
            <v>603103426</v>
          </cell>
          <cell r="E3038" t="str">
            <v>Су сорғысы УАЗ 452, 469 жиынтығы</v>
          </cell>
          <cell r="F3038" t="str">
            <v>Насос водяной</v>
          </cell>
          <cell r="G3038" t="str">
            <v>для легкового автомобиля</v>
          </cell>
          <cell r="H3038" t="str">
            <v>Су сорғысы УАЗ 452, 469 жиынтығы</v>
          </cell>
          <cell r="I3038" t="str">
            <v>БК</v>
          </cell>
          <cell r="J3038">
            <v>0</v>
          </cell>
          <cell r="K3038">
            <v>631010000</v>
          </cell>
          <cell r="L3038" t="str">
            <v>ҚР, ШҚО, Өскемен қ., Бажов көш., 10</v>
          </cell>
          <cell r="M3038" t="str">
            <v>Желтоқсан-Қантар</v>
          </cell>
          <cell r="N3038" t="str">
            <v>Шығыс-Қазақстан облысы, Өскемен қ.</v>
          </cell>
          <cell r="O3038" t="str">
            <v>DDP</v>
          </cell>
          <cell r="P3038" t="str">
            <v>жыл бойына өтінім бойынша</v>
          </cell>
          <cell r="Q3038">
            <v>0</v>
          </cell>
          <cell r="R3038">
            <v>796</v>
          </cell>
          <cell r="S3038" t="str">
            <v>Дана</v>
          </cell>
        </row>
        <row r="3039">
          <cell r="A3039" t="str">
            <v>2077 Т</v>
          </cell>
          <cell r="B3039" t="str">
            <v>"ШҚ АЭК" АҚ</v>
          </cell>
          <cell r="C3039" t="str">
            <v>29.32.30.990.127.01.0796.000000000007</v>
          </cell>
          <cell r="D3039">
            <v>603103427</v>
          </cell>
          <cell r="E3039" t="str">
            <v>Май сорғысы УАЗ</v>
          </cell>
          <cell r="F3039" t="str">
            <v>Насос</v>
          </cell>
          <cell r="G3039" t="str">
            <v>масляный, для легкового автомобиля, с шестернями внутреннего зацепления</v>
          </cell>
          <cell r="H3039" t="str">
            <v>Май сорғысы УАЗ</v>
          </cell>
          <cell r="I3039" t="str">
            <v>БК</v>
          </cell>
          <cell r="J3039">
            <v>0</v>
          </cell>
          <cell r="K3039">
            <v>631010000</v>
          </cell>
          <cell r="L3039" t="str">
            <v>ҚР, ШҚО, Өскемен қ., Бажов көш., 10</v>
          </cell>
          <cell r="M3039" t="str">
            <v>Желтоқсан-Қантар</v>
          </cell>
          <cell r="N3039" t="str">
            <v>Шығыс-Қазақстан облысы, Өскемен қ.</v>
          </cell>
          <cell r="O3039" t="str">
            <v>DDP</v>
          </cell>
          <cell r="P3039" t="str">
            <v>жыл бойына өтінім бойынша</v>
          </cell>
          <cell r="Q3039">
            <v>0</v>
          </cell>
          <cell r="R3039">
            <v>796</v>
          </cell>
          <cell r="S3039" t="str">
            <v>Дана</v>
          </cell>
        </row>
        <row r="3040">
          <cell r="A3040" t="str">
            <v>2078 Т</v>
          </cell>
          <cell r="B3040" t="str">
            <v>"ШҚ АЭК" АҚ</v>
          </cell>
          <cell r="C3040" t="str">
            <v>29.32.30.950.019.00.0796.000000000000</v>
          </cell>
          <cell r="D3040">
            <v>603103428</v>
          </cell>
          <cell r="E3040" t="str">
            <v xml:space="preserve">шар тәрізді УАЗ                                                                                     </v>
          </cell>
          <cell r="F3040" t="str">
            <v>Опора</v>
          </cell>
          <cell r="G3040" t="str">
            <v>шаровая, для легкового автомобиля</v>
          </cell>
          <cell r="H3040" t="str">
            <v xml:space="preserve">шар тәрізді УАЗ                                                                                     </v>
          </cell>
          <cell r="I3040" t="str">
            <v>БК</v>
          </cell>
          <cell r="J3040">
            <v>0</v>
          </cell>
          <cell r="K3040">
            <v>631010000</v>
          </cell>
          <cell r="L3040" t="str">
            <v>ҚР, ШҚО, Өскемен қ., Бажов көш., 10</v>
          </cell>
          <cell r="M3040" t="str">
            <v>Желтоқсан-Қантар</v>
          </cell>
          <cell r="N3040" t="str">
            <v>Шығыс-Қазақстан облысы, Өскемен қ.</v>
          </cell>
          <cell r="O3040" t="str">
            <v>DDP</v>
          </cell>
          <cell r="P3040" t="str">
            <v>жыл бойына өтінім бойынша</v>
          </cell>
          <cell r="Q3040">
            <v>0</v>
          </cell>
          <cell r="R3040">
            <v>796</v>
          </cell>
          <cell r="S3040" t="str">
            <v>Дана</v>
          </cell>
        </row>
        <row r="3041">
          <cell r="A3041" t="str">
            <v>2079 Т</v>
          </cell>
          <cell r="B3041" t="str">
            <v>"ШҚ АЭК" АҚ</v>
          </cell>
          <cell r="C3041" t="str">
            <v>28.11.42.300.006.00.0796.000000000000</v>
          </cell>
          <cell r="D3041">
            <v>603103429</v>
          </cell>
          <cell r="E3041" t="str">
            <v>ПОРШЕНДІК САУСАҚША УАЗ</v>
          </cell>
          <cell r="F3041" t="str">
            <v>Палец поршневой</v>
          </cell>
          <cell r="G3041" t="str">
            <v>для карбюраторного двигателя, для легкового автомобиля</v>
          </cell>
          <cell r="H3041" t="str">
            <v>ПОРШЕНДІК САУСАҚША УАЗ</v>
          </cell>
          <cell r="I3041" t="str">
            <v>БК</v>
          </cell>
          <cell r="J3041">
            <v>0</v>
          </cell>
          <cell r="K3041">
            <v>631010000</v>
          </cell>
          <cell r="L3041" t="str">
            <v>ҚР, ШҚО, Өскемен қ., Бажов көш., 10</v>
          </cell>
          <cell r="M3041" t="str">
            <v>Желтоқсан-Қантар</v>
          </cell>
          <cell r="N3041" t="str">
            <v>Шығыс-Қазақстан облысы, Өскемен қ.</v>
          </cell>
          <cell r="O3041" t="str">
            <v>DDP</v>
          </cell>
          <cell r="P3041" t="str">
            <v>жыл бойына өтінім бойынша</v>
          </cell>
          <cell r="Q3041">
            <v>0</v>
          </cell>
          <cell r="R3041">
            <v>796</v>
          </cell>
          <cell r="S3041" t="str">
            <v>Дана</v>
          </cell>
        </row>
        <row r="3042">
          <cell r="A3042" t="str">
            <v>2080 Т</v>
          </cell>
          <cell r="B3042" t="str">
            <v>"ШҚ АЭК" АҚ</v>
          </cell>
          <cell r="C3042" t="str">
            <v>28.11.42.300.006.00.0796.000000000000</v>
          </cell>
          <cell r="D3042">
            <v>603103430</v>
          </cell>
          <cell r="E3042" t="str">
            <v>ПОРШЕНДІК САУСАҚША УАЗ 100Л.С.</v>
          </cell>
          <cell r="F3042" t="str">
            <v>Палец поршневой</v>
          </cell>
          <cell r="G3042" t="str">
            <v>для карбюраторного двигателя, для легкового автомобиля</v>
          </cell>
          <cell r="H3042" t="str">
            <v>ПОРШЕНДІК САУСАҚША УАЗ 100Л.С.</v>
          </cell>
          <cell r="I3042" t="str">
            <v>БК</v>
          </cell>
          <cell r="J3042">
            <v>0</v>
          </cell>
          <cell r="K3042">
            <v>631010000</v>
          </cell>
          <cell r="L3042" t="str">
            <v>ҚР, ШҚО, Өскемен қ., Бажов көш., 10</v>
          </cell>
          <cell r="M3042" t="str">
            <v>Желтоқсан-Қантар</v>
          </cell>
          <cell r="N3042" t="str">
            <v>Шығыс-Қазақстан облысы, Өскемен қ.</v>
          </cell>
          <cell r="O3042" t="str">
            <v>DDP</v>
          </cell>
          <cell r="P3042" t="str">
            <v>жыл бойына өтінім бойынша</v>
          </cell>
          <cell r="Q3042">
            <v>0</v>
          </cell>
          <cell r="R3042">
            <v>796</v>
          </cell>
          <cell r="S3042" t="str">
            <v>Дана</v>
          </cell>
        </row>
        <row r="3043">
          <cell r="A3043" t="str">
            <v>2081 Т</v>
          </cell>
          <cell r="B3043" t="str">
            <v>"ШҚ АЭК" АҚ</v>
          </cell>
          <cell r="C3043" t="str">
            <v>29.32.30.600.009.00.0796.000000000000</v>
          </cell>
          <cell r="D3043">
            <v>603103431</v>
          </cell>
          <cell r="E3043" t="str">
            <v>РАДИАТОР ПАТРУБОКТАРЫ УАЗ</v>
          </cell>
          <cell r="F3043" t="str">
            <v>Патрубок</v>
          </cell>
          <cell r="G3043" t="str">
            <v>радиатора, для легкового автомобиля, верхний подводящий</v>
          </cell>
          <cell r="H3043" t="str">
            <v>РАДИАТОР ПАТРУБОКТАРЫ УАЗ</v>
          </cell>
          <cell r="I3043" t="str">
            <v>БК</v>
          </cell>
          <cell r="J3043">
            <v>0</v>
          </cell>
          <cell r="K3043">
            <v>631010000</v>
          </cell>
          <cell r="L3043" t="str">
            <v>ҚР, ШҚО, Өскемен қ., Бажов көш., 10</v>
          </cell>
          <cell r="M3043" t="str">
            <v>Желтоқсан-Қантар</v>
          </cell>
          <cell r="N3043" t="str">
            <v>Шығыс-Қазақстан облысы, Өскемен қ.</v>
          </cell>
          <cell r="O3043" t="str">
            <v>DDP</v>
          </cell>
          <cell r="P3043" t="str">
            <v>жыл бойына өтінім бойынша</v>
          </cell>
          <cell r="Q3043">
            <v>0</v>
          </cell>
          <cell r="R3043">
            <v>839</v>
          </cell>
          <cell r="S3043" t="str">
            <v>Комплект</v>
          </cell>
        </row>
        <row r="3044">
          <cell r="A3044" t="str">
            <v>2082 Т</v>
          </cell>
          <cell r="B3044" t="str">
            <v>"ШҚ АЭК" АҚ</v>
          </cell>
          <cell r="C3044" t="str">
            <v>29.32.30.600.009.00.0796.000000000000</v>
          </cell>
          <cell r="D3044">
            <v>603103436</v>
          </cell>
          <cell r="E3044" t="str">
            <v>РАДИАТОР ПАТРУБОКТАРЫ УАЗ 100Л.С.</v>
          </cell>
          <cell r="F3044" t="str">
            <v>Патрубок</v>
          </cell>
          <cell r="G3044" t="str">
            <v>радиатора, для легкового автомобиля, верхний подводящий</v>
          </cell>
          <cell r="H3044" t="str">
            <v>РАДИАТОР ПАТРУБОКТАРЫ УАЗ 100Л.С.</v>
          </cell>
          <cell r="I3044" t="str">
            <v>БК</v>
          </cell>
          <cell r="J3044">
            <v>0</v>
          </cell>
          <cell r="K3044">
            <v>631010000</v>
          </cell>
          <cell r="L3044" t="str">
            <v>ҚР, ШҚО, Өскемен қ., Бажов көш., 10</v>
          </cell>
          <cell r="M3044" t="str">
            <v>Желтоқсан-Қантар</v>
          </cell>
          <cell r="N3044" t="str">
            <v>Шығыс-Қазақстан облысы, Өскемен қ.</v>
          </cell>
          <cell r="O3044" t="str">
            <v>DDP</v>
          </cell>
          <cell r="P3044" t="str">
            <v>жыл бойына өтінім бойынша</v>
          </cell>
          <cell r="Q3044">
            <v>0</v>
          </cell>
          <cell r="R3044">
            <v>839</v>
          </cell>
          <cell r="S3044" t="str">
            <v>Комплект</v>
          </cell>
        </row>
        <row r="3045">
          <cell r="A3045" t="str">
            <v>2083 Т</v>
          </cell>
          <cell r="B3045" t="str">
            <v>"ШҚ АЭК" АҚ</v>
          </cell>
          <cell r="C3045" t="str">
            <v>29.32.30.600.009.00.0796.000000000000</v>
          </cell>
          <cell r="D3045">
            <v>603103437</v>
          </cell>
          <cell r="E3045" t="str">
            <v xml:space="preserve">Радиатордың келтеқұбыры УАЗ 100Л.С.                                                                 </v>
          </cell>
          <cell r="F3045" t="str">
            <v>Патрубок</v>
          </cell>
          <cell r="G3045" t="str">
            <v>радиатора, для легкового автомобиля, верхний подводящий</v>
          </cell>
          <cell r="H3045" t="str">
            <v xml:space="preserve">Радиатордың келтеқұбыры УАЗ 100Л.С.                                                                 </v>
          </cell>
          <cell r="I3045" t="str">
            <v>БК</v>
          </cell>
          <cell r="J3045">
            <v>0</v>
          </cell>
          <cell r="K3045">
            <v>631010000</v>
          </cell>
          <cell r="L3045" t="str">
            <v>ҚР, ШҚО, Өскемен қ., Бажов көш., 10</v>
          </cell>
          <cell r="M3045" t="str">
            <v>Желтоқсан-Қантар</v>
          </cell>
          <cell r="N3045" t="str">
            <v>Шығыс-Қазақстан облысы, Өскемен қ.</v>
          </cell>
          <cell r="O3045" t="str">
            <v>DDP</v>
          </cell>
          <cell r="P3045" t="str">
            <v>жыл бойына өтінім бойынша</v>
          </cell>
          <cell r="Q3045">
            <v>0</v>
          </cell>
          <cell r="R3045">
            <v>796</v>
          </cell>
          <cell r="S3045" t="str">
            <v>Дана</v>
          </cell>
        </row>
        <row r="3046">
          <cell r="A3046" t="str">
            <v>2084 Т</v>
          </cell>
          <cell r="B3046" t="str">
            <v>"ШҚ АЭК" АҚ</v>
          </cell>
          <cell r="C3046" t="str">
            <v>29.32.30.600.001.00.0796.000000000000</v>
          </cell>
          <cell r="D3046">
            <v>603103438</v>
          </cell>
          <cell r="E3046" t="str">
            <v xml:space="preserve">Радиатордың көпшігі УАЗ                                                                             </v>
          </cell>
          <cell r="F3046" t="str">
            <v>Подушка крепления</v>
          </cell>
          <cell r="G3046" t="str">
            <v>радиатора, для легкового автомобиля</v>
          </cell>
          <cell r="H3046" t="str">
            <v xml:space="preserve">Радиатордың көпшігі УАЗ                                                                             </v>
          </cell>
          <cell r="I3046" t="str">
            <v>БК</v>
          </cell>
          <cell r="J3046">
            <v>0</v>
          </cell>
          <cell r="K3046">
            <v>631010000</v>
          </cell>
          <cell r="L3046" t="str">
            <v>ҚР, ШҚО, Өскемен қ., Бажов көш., 10</v>
          </cell>
          <cell r="M3046" t="str">
            <v>Желтоқсан-Қантар</v>
          </cell>
          <cell r="N3046" t="str">
            <v>Шығыс-Қазақстан облысы, Өскемен қ.</v>
          </cell>
          <cell r="O3046" t="str">
            <v>DDP</v>
          </cell>
          <cell r="P3046" t="str">
            <v>жыл бойына өтінім бойынша</v>
          </cell>
          <cell r="Q3046">
            <v>0</v>
          </cell>
          <cell r="R3046">
            <v>796</v>
          </cell>
          <cell r="S3046" t="str">
            <v>Дана</v>
          </cell>
        </row>
        <row r="3047">
          <cell r="A3047" t="str">
            <v>2085 Т</v>
          </cell>
          <cell r="B3047" t="str">
            <v>"ШҚ АЭК" АҚ</v>
          </cell>
          <cell r="C3047" t="str">
            <v>28.11.41.300.012.00.0796.000000000000</v>
          </cell>
          <cell r="D3047">
            <v>603103439</v>
          </cell>
          <cell r="E3047" t="str">
            <v>ИІНДІ ВАЛ УАЗ ЗМЗ</v>
          </cell>
          <cell r="F3047" t="str">
            <v>Вал коленчатый</v>
          </cell>
          <cell r="G3047" t="str">
            <v>для карбюраторного двигателя, для легкового автомобиля</v>
          </cell>
          <cell r="H3047" t="str">
            <v>ИІНДІ ВАЛ УАЗ ЗМЗ</v>
          </cell>
          <cell r="I3047" t="str">
            <v>БК</v>
          </cell>
          <cell r="J3047">
            <v>0</v>
          </cell>
          <cell r="K3047">
            <v>631010000</v>
          </cell>
          <cell r="L3047" t="str">
            <v>ҚР, ШҚО, Өскемен қ., Бажов көш., 10</v>
          </cell>
          <cell r="M3047" t="str">
            <v>Желтоқсан-Қантар</v>
          </cell>
          <cell r="N3047" t="str">
            <v>Шығыс-Қазақстан облысы, Өскемен қ.</v>
          </cell>
          <cell r="O3047" t="str">
            <v>DDP</v>
          </cell>
          <cell r="P3047" t="str">
            <v>жыл бойына өтінім бойынша</v>
          </cell>
          <cell r="Q3047">
            <v>0</v>
          </cell>
          <cell r="R3047">
            <v>796</v>
          </cell>
          <cell r="S3047" t="str">
            <v>Дана</v>
          </cell>
        </row>
        <row r="3048">
          <cell r="A3048" t="str">
            <v>2086 Т</v>
          </cell>
          <cell r="B3048" t="str">
            <v>"ШҚ АЭК" АҚ</v>
          </cell>
          <cell r="C3048" t="str">
            <v>29.32.30.650.020.00.0796.000000000000</v>
          </cell>
          <cell r="D3048">
            <v>603103440</v>
          </cell>
          <cell r="E3048" t="str">
            <v>ЖАЛҒАСУ АШАСЫ ГАЗ, Волга, Газель</v>
          </cell>
          <cell r="F3048" t="str">
            <v>Вилка</v>
          </cell>
          <cell r="G3048" t="str">
            <v>сцепления, для легкового автомобиля</v>
          </cell>
          <cell r="H3048" t="str">
            <v>ЖАЛҒАСУ АШАСЫ ГАЗ, Волга, Газель</v>
          </cell>
          <cell r="I3048" t="str">
            <v>БК</v>
          </cell>
          <cell r="J3048">
            <v>0</v>
          </cell>
          <cell r="K3048">
            <v>631010000</v>
          </cell>
          <cell r="L3048" t="str">
            <v>ҚР, ШҚО, Өскемен қ., Бажов көш., 10</v>
          </cell>
          <cell r="M3048" t="str">
            <v>Желтоқсан-Қантар</v>
          </cell>
          <cell r="N3048" t="str">
            <v>Шығыс-Қазақстан облысы, Өскемен қ.</v>
          </cell>
          <cell r="O3048" t="str">
            <v>DDP</v>
          </cell>
          <cell r="P3048" t="str">
            <v>жыл бойына өтінім бойынша</v>
          </cell>
          <cell r="Q3048">
            <v>0</v>
          </cell>
          <cell r="R3048">
            <v>796</v>
          </cell>
          <cell r="S3048" t="str">
            <v>Дана</v>
          </cell>
        </row>
        <row r="3049">
          <cell r="A3049" t="str">
            <v>2087 Т</v>
          </cell>
          <cell r="B3049" t="str">
            <v>"ШҚ АЭК" АҚ</v>
          </cell>
          <cell r="C3049" t="str">
            <v>28.11.41.500.003.00.0839.000000000001</v>
          </cell>
          <cell r="D3049">
            <v>603103441</v>
          </cell>
          <cell r="E3049" t="str">
            <v>Негізгі ішпек УАЗ, ВОЛГА 0,25 0,5 0,75 1 1,25 СТ</v>
          </cell>
          <cell r="F3049" t="str">
            <v>Вкладыш</v>
          </cell>
          <cell r="G3049" t="str">
            <v>для карбюраторного двигателя, для легкового автомобиля, коренной</v>
          </cell>
          <cell r="H3049" t="str">
            <v>Негізгі ішпек УАЗ, ВОЛГА 0,25 0,5 0,75 1 1,25 СТ</v>
          </cell>
          <cell r="I3049" t="str">
            <v>БК</v>
          </cell>
          <cell r="J3049">
            <v>0</v>
          </cell>
          <cell r="K3049">
            <v>631010000</v>
          </cell>
          <cell r="L3049" t="str">
            <v>ҚР, ШҚО, Өскемен қ., Бажов көш., 10</v>
          </cell>
          <cell r="M3049" t="str">
            <v>Желтоқсан-Қантар</v>
          </cell>
          <cell r="N3049" t="str">
            <v>Шығыс-Қазақстан облысы, Өскемен қ.</v>
          </cell>
          <cell r="O3049" t="str">
            <v>DDP</v>
          </cell>
          <cell r="P3049" t="str">
            <v>жыл бойына өтінім бойынша</v>
          </cell>
          <cell r="Q3049">
            <v>0</v>
          </cell>
          <cell r="R3049">
            <v>839</v>
          </cell>
          <cell r="S3049" t="str">
            <v>Комплект</v>
          </cell>
        </row>
        <row r="3050">
          <cell r="A3050" t="str">
            <v>2088 Т</v>
          </cell>
          <cell r="B3050" t="str">
            <v>"ШҚ АЭК" АҚ</v>
          </cell>
          <cell r="C3050" t="str">
            <v>28.11.41.500.003.00.0839.000000000000</v>
          </cell>
          <cell r="D3050">
            <v>603103442</v>
          </cell>
          <cell r="E3050" t="str">
            <v>ШАТУН ВКЛАДЫШТАРЫ УАЗ, ВОЛГА 0,25 0,5 0,75 1 1,25 СТ</v>
          </cell>
          <cell r="F3050" t="str">
            <v>Вкладыш</v>
          </cell>
          <cell r="G3050" t="str">
            <v>для карбюраторного двигателя, для легкового автомобиля, шатунный</v>
          </cell>
          <cell r="H3050" t="str">
            <v>ШАТУН ВКЛАДЫШТАРЫ УАЗ, ВОЛГА 0,25 0,5 0,75 1 1,25 СТ</v>
          </cell>
          <cell r="I3050" t="str">
            <v>БК</v>
          </cell>
          <cell r="J3050">
            <v>0</v>
          </cell>
          <cell r="K3050">
            <v>631010000</v>
          </cell>
          <cell r="L3050" t="str">
            <v>ҚР, ШҚО, Өскемен қ., Бажов көш., 10</v>
          </cell>
          <cell r="M3050" t="str">
            <v>Желтоқсан-Қантар</v>
          </cell>
          <cell r="N3050" t="str">
            <v>Шығыс-Қазақстан облысы, Өскемен қ.</v>
          </cell>
          <cell r="O3050" t="str">
            <v>DDP</v>
          </cell>
          <cell r="P3050" t="str">
            <v>жыл бойына өтінім бойынша</v>
          </cell>
          <cell r="Q3050">
            <v>0</v>
          </cell>
          <cell r="R3050">
            <v>839</v>
          </cell>
          <cell r="S3050" t="str">
            <v>Комплект</v>
          </cell>
        </row>
        <row r="3051">
          <cell r="A3051" t="str">
            <v>2089 Т</v>
          </cell>
          <cell r="B3051" t="str">
            <v>"ШҚ АЭК" АҚ</v>
          </cell>
          <cell r="C3051" t="str">
            <v>29.32.30.990.008.00.0796.000000000019</v>
          </cell>
          <cell r="D3051">
            <v>603103444</v>
          </cell>
          <cell r="E3051" t="str">
            <v>Амортизатор втулкасы УАЗ, ВОЛГА, ГАЗЕЛЬ</v>
          </cell>
          <cell r="F3051" t="str">
            <v>Втулка</v>
          </cell>
          <cell r="G3051" t="str">
            <v>для легкового автомобиля, для головки амортизатора</v>
          </cell>
          <cell r="H3051" t="str">
            <v>Амортизатор втулкасы УАЗ, ВОЛГА, ГАЗЕЛЬ</v>
          </cell>
          <cell r="I3051" t="str">
            <v>БК</v>
          </cell>
          <cell r="J3051">
            <v>0</v>
          </cell>
          <cell r="K3051">
            <v>631010000</v>
          </cell>
          <cell r="L3051" t="str">
            <v>ҚР, ШҚО, Өскемен қ., Бажов көш., 10</v>
          </cell>
          <cell r="M3051" t="str">
            <v>Желтоқсан-Қантар</v>
          </cell>
          <cell r="N3051" t="str">
            <v>Шығыс-Қазақстан облысы, Өскемен қ.</v>
          </cell>
          <cell r="O3051" t="str">
            <v>DDP</v>
          </cell>
          <cell r="P3051" t="str">
            <v>жыл бойына өтінім бойынша</v>
          </cell>
          <cell r="Q3051">
            <v>0</v>
          </cell>
          <cell r="R3051">
            <v>796</v>
          </cell>
          <cell r="S3051" t="str">
            <v>Дана</v>
          </cell>
        </row>
        <row r="3052">
          <cell r="A3052" t="str">
            <v>2090 Т</v>
          </cell>
          <cell r="B3052" t="str">
            <v>"ШҚ АЭК" АҚ</v>
          </cell>
          <cell r="C3052" t="str">
            <v>29.32.30.990.008.00.0796.000000000003</v>
          </cell>
          <cell r="D3052">
            <v>603103445</v>
          </cell>
          <cell r="E3052" t="str">
            <v>Клапанның бағыттаушы втулкасы УАЗ, ВОЛГА, ГАЗЕЛЬ</v>
          </cell>
          <cell r="F3052" t="str">
            <v>Втулка</v>
          </cell>
          <cell r="G3052" t="str">
            <v>для легкового автомобиля, для клапана направляющего</v>
          </cell>
          <cell r="H3052" t="str">
            <v>Клапанның бағыттаушы втулкасы УАЗ, ВОЛГА, ГАЗЕЛЬ</v>
          </cell>
          <cell r="I3052" t="str">
            <v>БК</v>
          </cell>
          <cell r="J3052">
            <v>0</v>
          </cell>
          <cell r="K3052">
            <v>631010000</v>
          </cell>
          <cell r="L3052" t="str">
            <v>ҚР, ШҚО, Өскемен қ., Бажов көш., 10</v>
          </cell>
          <cell r="M3052" t="str">
            <v>Желтоқсан-Қантар</v>
          </cell>
          <cell r="N3052" t="str">
            <v>Шығыс-Қазақстан облысы, Өскемен қ.</v>
          </cell>
          <cell r="O3052" t="str">
            <v>DDP</v>
          </cell>
          <cell r="P3052" t="str">
            <v>жыл бойына өтінім бойынша</v>
          </cell>
          <cell r="Q3052">
            <v>0</v>
          </cell>
          <cell r="R3052">
            <v>796</v>
          </cell>
          <cell r="S3052" t="str">
            <v>Дана</v>
          </cell>
        </row>
        <row r="3053">
          <cell r="A3053" t="str">
            <v>2091 Т</v>
          </cell>
          <cell r="B3053" t="str">
            <v>"ШҚ АЭК" АҚ</v>
          </cell>
          <cell r="C3053" t="str">
            <v>29.31.30.300.014.00.0796.000000000000</v>
          </cell>
          <cell r="D3053">
            <v>603103446</v>
          </cell>
          <cell r="E3053" t="str">
            <v>Коммутатор 13.3734 УАЗ</v>
          </cell>
          <cell r="F3053" t="str">
            <v>Коммутатор</v>
          </cell>
          <cell r="G3053" t="str">
            <v>для карбюраторного двигателя, для легкового автомобиля</v>
          </cell>
          <cell r="H3053" t="str">
            <v>Коммутатор 13.3734 УАЗ</v>
          </cell>
          <cell r="I3053" t="str">
            <v>БК</v>
          </cell>
          <cell r="J3053">
            <v>0</v>
          </cell>
          <cell r="K3053">
            <v>631010000</v>
          </cell>
          <cell r="L3053" t="str">
            <v>ҚР, ШҚО, Өскемен қ., Бажов көш., 10</v>
          </cell>
          <cell r="M3053" t="str">
            <v>Желтоқсан-Қантар</v>
          </cell>
          <cell r="N3053" t="str">
            <v>Шығыс-Қазақстан облысы, Өскемен қ.</v>
          </cell>
          <cell r="O3053" t="str">
            <v>DDP</v>
          </cell>
          <cell r="P3053" t="str">
            <v>жыл бойына өтінім бойынша</v>
          </cell>
          <cell r="Q3053">
            <v>0</v>
          </cell>
          <cell r="R3053">
            <v>796</v>
          </cell>
          <cell r="S3053" t="str">
            <v>Дана</v>
          </cell>
        </row>
        <row r="3054">
          <cell r="A3054" t="str">
            <v>2092 Т</v>
          </cell>
          <cell r="B3054" t="str">
            <v>"ШҚ АЭК" АҚ</v>
          </cell>
          <cell r="C3054" t="str">
            <v>29.32.30.990.008.00.0796.000000000012</v>
          </cell>
          <cell r="D3054">
            <v>603103447</v>
          </cell>
          <cell r="E3054" t="str">
            <v>Үлестіргіш білік втулкасы УАЗ, ВОЛГА</v>
          </cell>
          <cell r="F3054" t="str">
            <v>Втулка</v>
          </cell>
          <cell r="G3054" t="str">
            <v>для легкового автомобиля, для вала</v>
          </cell>
          <cell r="H3054" t="str">
            <v>Үлестіргіш білік втулкасы УАЗ, ВОЛГА</v>
          </cell>
          <cell r="I3054" t="str">
            <v>БК</v>
          </cell>
          <cell r="J3054">
            <v>0</v>
          </cell>
          <cell r="K3054">
            <v>631010000</v>
          </cell>
          <cell r="L3054" t="str">
            <v>ҚР, ШҚО, Өскемен қ., Бажов көш., 10</v>
          </cell>
          <cell r="M3054" t="str">
            <v>Желтоқсан-Қантар</v>
          </cell>
          <cell r="N3054" t="str">
            <v>Шығыс-Қазақстан облысы, Өскемен қ.</v>
          </cell>
          <cell r="O3054" t="str">
            <v>DDP</v>
          </cell>
          <cell r="P3054" t="str">
            <v>жыл бойына өтінім бойынша</v>
          </cell>
          <cell r="Q3054">
            <v>0</v>
          </cell>
          <cell r="R3054">
            <v>839</v>
          </cell>
          <cell r="S3054" t="str">
            <v>Комплект</v>
          </cell>
        </row>
        <row r="3055">
          <cell r="A3055" t="str">
            <v>2093 Т</v>
          </cell>
          <cell r="B3055" t="str">
            <v>"ШҚ АЭК" АҚ</v>
          </cell>
          <cell r="C3055" t="str">
            <v>29.32.30.330.000.00.0796.000000000000</v>
          </cell>
          <cell r="D3055">
            <v>603103448</v>
          </cell>
          <cell r="E3055" t="str">
            <v>Берілістер коробкасы УАЗ-3909 жиынтығы с/о</v>
          </cell>
          <cell r="F3055" t="str">
            <v>Коробка передач</v>
          </cell>
          <cell r="G3055" t="str">
            <v>механическая, для легкового автомобиля, четырехступенчатая, двухвальная</v>
          </cell>
          <cell r="H3055" t="str">
            <v>Берілістер коробкасы УАЗ-3909 жиынтығы с/о</v>
          </cell>
          <cell r="I3055" t="str">
            <v>БК</v>
          </cell>
          <cell r="J3055">
            <v>0</v>
          </cell>
          <cell r="K3055">
            <v>631010000</v>
          </cell>
          <cell r="L3055" t="str">
            <v>ҚР, ШҚО, Өскемен қ., Бажов көш., 10</v>
          </cell>
          <cell r="M3055" t="str">
            <v>Желтоқсан-Қантар</v>
          </cell>
          <cell r="N3055" t="str">
            <v>Шығыс-Қазақстан облысы, Өскемен қ.</v>
          </cell>
          <cell r="O3055" t="str">
            <v>DDP</v>
          </cell>
          <cell r="P3055" t="str">
            <v>жыл бойына өтінім бойынша</v>
          </cell>
          <cell r="Q3055">
            <v>0</v>
          </cell>
          <cell r="R3055">
            <v>796</v>
          </cell>
          <cell r="S3055" t="str">
            <v>Дана</v>
          </cell>
        </row>
        <row r="3056">
          <cell r="A3056" t="str">
            <v>2094 Т</v>
          </cell>
          <cell r="B3056" t="str">
            <v>"ШҚ АЭК" АҚ</v>
          </cell>
          <cell r="C3056" t="str">
            <v>29.32.30.650.009.00.0796.000000000000</v>
          </cell>
          <cell r="D3056">
            <v>603103449</v>
          </cell>
          <cell r="E3056" t="str">
            <v>Ілінісу корзинасы УАЗ</v>
          </cell>
          <cell r="F3056" t="str">
            <v>Сцепление</v>
          </cell>
          <cell r="G3056" t="str">
            <v>для легкового автомобиля</v>
          </cell>
          <cell r="H3056" t="str">
            <v>Ілінісу корзинасы УАЗ</v>
          </cell>
          <cell r="I3056" t="str">
            <v>БК</v>
          </cell>
          <cell r="J3056">
            <v>0</v>
          </cell>
          <cell r="K3056">
            <v>631010000</v>
          </cell>
          <cell r="L3056" t="str">
            <v>ҚР, ШҚО, Өскемен қ., Бажов көш., 10</v>
          </cell>
          <cell r="M3056" t="str">
            <v>Желтоқсан-Қантар</v>
          </cell>
          <cell r="N3056" t="str">
            <v>Шығыс-Қазақстан облысы, Өскемен қ.</v>
          </cell>
          <cell r="O3056" t="str">
            <v>DDP</v>
          </cell>
          <cell r="P3056" t="str">
            <v>жыл бойына өтінім бойынша</v>
          </cell>
          <cell r="Q3056">
            <v>0</v>
          </cell>
          <cell r="R3056">
            <v>796</v>
          </cell>
          <cell r="S3056" t="str">
            <v>Дана</v>
          </cell>
        </row>
        <row r="3057">
          <cell r="A3057" t="str">
            <v>2095 Т</v>
          </cell>
          <cell r="B3057" t="str">
            <v>"ШҚ АЭК" АҚ</v>
          </cell>
          <cell r="C3057" t="str">
            <v>29.32.30.650.009.00.0796.000000000000</v>
          </cell>
          <cell r="D3057">
            <v>603103450</v>
          </cell>
          <cell r="E3057" t="str">
            <v>Ілінісу корзинасы ВАЗ</v>
          </cell>
          <cell r="F3057" t="str">
            <v>Сцепление</v>
          </cell>
          <cell r="G3057" t="str">
            <v>для легкового автомобиля</v>
          </cell>
          <cell r="H3057" t="str">
            <v>Ілінісу корзинасы ВАЗ</v>
          </cell>
          <cell r="I3057" t="str">
            <v>БК</v>
          </cell>
          <cell r="J3057">
            <v>0</v>
          </cell>
          <cell r="K3057">
            <v>631010000</v>
          </cell>
          <cell r="L3057" t="str">
            <v>ҚР, ШҚО, Өскемен қ., Бажов көш., 10</v>
          </cell>
          <cell r="M3057" t="str">
            <v>Желтоқсан-Қантар</v>
          </cell>
          <cell r="N3057" t="str">
            <v>Шығыс-Қазақстан облысы, Өскемен қ.</v>
          </cell>
          <cell r="O3057" t="str">
            <v>DDP</v>
          </cell>
          <cell r="P3057" t="str">
            <v>жыл бойына өтінім бойынша</v>
          </cell>
          <cell r="Q3057">
            <v>0</v>
          </cell>
          <cell r="R3057">
            <v>796</v>
          </cell>
          <cell r="S3057" t="str">
            <v>Дана</v>
          </cell>
        </row>
        <row r="3058">
          <cell r="A3058" t="str">
            <v>2096 Т</v>
          </cell>
          <cell r="B3058" t="str">
            <v>"ШҚ АЭК" АҚ</v>
          </cell>
          <cell r="C3058" t="str">
            <v>29.31.30.300.021.00.0796.000000000000</v>
          </cell>
          <cell r="D3058">
            <v>603103452</v>
          </cell>
          <cell r="E3058" t="str">
            <v>Оталдырғыш втулкасы УАЗ, ВОЛГА, ГАЗЕЛЬ</v>
          </cell>
          <cell r="F3058" t="str">
            <v>Втулка</v>
          </cell>
          <cell r="G3058" t="str">
            <v>для легкового автомобиля, для статера с электромеханическим перемещением шестерни привода</v>
          </cell>
          <cell r="H3058" t="str">
            <v>Оталдырғыш втулкасы УАЗ, ВОЛГА, ГАЗЕЛЬ</v>
          </cell>
          <cell r="I3058" t="str">
            <v>БК</v>
          </cell>
          <cell r="J3058">
            <v>0</v>
          </cell>
          <cell r="K3058">
            <v>631010000</v>
          </cell>
          <cell r="L3058" t="str">
            <v>ҚР, ШҚО, Өскемен қ., Бажов көш., 10</v>
          </cell>
          <cell r="M3058" t="str">
            <v>Желтоқсан-Қантар</v>
          </cell>
          <cell r="N3058" t="str">
            <v>Шығыс-Қазақстан облысы, Өскемен қ.</v>
          </cell>
          <cell r="O3058" t="str">
            <v>DDP</v>
          </cell>
          <cell r="P3058" t="str">
            <v>жыл бойына өтінім бойынша</v>
          </cell>
          <cell r="Q3058">
            <v>0</v>
          </cell>
          <cell r="R3058">
            <v>839</v>
          </cell>
          <cell r="S3058" t="str">
            <v>Комплект</v>
          </cell>
        </row>
        <row r="3059">
          <cell r="A3059" t="str">
            <v>2097 Т</v>
          </cell>
          <cell r="B3059" t="str">
            <v>"ШҚ АЭК" АҚ</v>
          </cell>
          <cell r="C3059" t="str">
            <v>29.31.22.550.000.00.0796.000000000001</v>
          </cell>
          <cell r="D3059">
            <v>603103454</v>
          </cell>
          <cell r="E3059" t="str">
            <v>ГЕНЕРАТОР УАЗ, ВОЛГА, ГАЗЕЛЬ 65А 12В</v>
          </cell>
          <cell r="F3059" t="str">
            <v>Генератор</v>
          </cell>
          <cell r="G3059" t="str">
            <v>постоянного тока, для легкового автомобиля, номинальное напряжение более 7 В, но не более 14 В, с последовательным возбуждением</v>
          </cell>
          <cell r="H3059" t="str">
            <v>ГЕНЕРАТОР УАЗ, ВОЛГА, ГАЗЕЛЬ 65А 12В</v>
          </cell>
          <cell r="I3059" t="str">
            <v>БК</v>
          </cell>
          <cell r="J3059">
            <v>0</v>
          </cell>
          <cell r="K3059">
            <v>631010000</v>
          </cell>
          <cell r="L3059" t="str">
            <v>ҚР, ШҚО, Өскемен қ., Бажов көш., 10</v>
          </cell>
          <cell r="M3059" t="str">
            <v>Желтоқсан-Қантар</v>
          </cell>
          <cell r="N3059" t="str">
            <v>Шығыс-Қазақстан облысы, Өскемен қ.</v>
          </cell>
          <cell r="O3059" t="str">
            <v>DDP</v>
          </cell>
          <cell r="P3059" t="str">
            <v>жыл бойына өтінім бойынша</v>
          </cell>
          <cell r="Q3059">
            <v>0</v>
          </cell>
          <cell r="R3059">
            <v>796</v>
          </cell>
          <cell r="S3059" t="str">
            <v>Дана</v>
          </cell>
        </row>
        <row r="3060">
          <cell r="A3060" t="str">
            <v>2098 Т</v>
          </cell>
          <cell r="B3060" t="str">
            <v>"ШҚ АЭК" АҚ</v>
          </cell>
          <cell r="C3060" t="str">
            <v>28.11.41.700.012.00.0796.000000000000</v>
          </cell>
          <cell r="D3060">
            <v>603103455</v>
          </cell>
          <cell r="E3060" t="str">
            <v xml:space="preserve">Гидроқарымталауыш УАЗ, ВОЛГА. ГАЗЕЛЬ                                                                </v>
          </cell>
          <cell r="F3060" t="str">
            <v>Гидрокомпенсатор</v>
          </cell>
          <cell r="G3060" t="str">
            <v>для двигателя, для легкового автомобиля</v>
          </cell>
          <cell r="H3060" t="str">
            <v xml:space="preserve">Гидроқарымталауыш УАЗ, ВОЛГА. ГАЗЕЛЬ                                                                </v>
          </cell>
          <cell r="I3060" t="str">
            <v>БК</v>
          </cell>
          <cell r="J3060">
            <v>0</v>
          </cell>
          <cell r="K3060">
            <v>631010000</v>
          </cell>
          <cell r="L3060" t="str">
            <v>ҚР, ШҚО, Өскемен қ., Бажов көш., 10</v>
          </cell>
          <cell r="M3060" t="str">
            <v>Желтоқсан-Қантар</v>
          </cell>
          <cell r="N3060" t="str">
            <v>Шығыс-Қазақстан облысы, Өскемен қ.</v>
          </cell>
          <cell r="O3060" t="str">
            <v>DDP</v>
          </cell>
          <cell r="P3060" t="str">
            <v>жыл бойына өтінім бойынша</v>
          </cell>
          <cell r="Q3060">
            <v>0</v>
          </cell>
          <cell r="R3060">
            <v>796</v>
          </cell>
          <cell r="S3060" t="str">
            <v>Дана</v>
          </cell>
        </row>
        <row r="3061">
          <cell r="A3061" t="str">
            <v>2099 Т</v>
          </cell>
          <cell r="B3061" t="str">
            <v>"ШҚ АЭК" АҚ</v>
          </cell>
          <cell r="C3061" t="str">
            <v>29.32.30.990.137.00.0796.000000000000</v>
          </cell>
          <cell r="D3061">
            <v>603103457</v>
          </cell>
          <cell r="E3061" t="str">
            <v>УАЗ температурасының датчигі</v>
          </cell>
          <cell r="F3061" t="str">
            <v>Датчик температуры охлаждающей жидкости (термистор)</v>
          </cell>
          <cell r="G3061" t="str">
            <v>для легкового автомобиля, прямого подогрева</v>
          </cell>
          <cell r="H3061" t="str">
            <v>УАЗ температурасының датчигі</v>
          </cell>
          <cell r="I3061" t="str">
            <v>БК</v>
          </cell>
          <cell r="J3061">
            <v>0</v>
          </cell>
          <cell r="K3061">
            <v>631010000</v>
          </cell>
          <cell r="L3061" t="str">
            <v>ҚР, ШҚО, Өскемен қ., Бажов көш., 10</v>
          </cell>
          <cell r="M3061" t="str">
            <v>Желтоқсан-Қантар</v>
          </cell>
          <cell r="N3061" t="str">
            <v>Шығыс-Қазақстан облысы, Өскемен қ.</v>
          </cell>
          <cell r="O3061" t="str">
            <v>DDP</v>
          </cell>
          <cell r="P3061" t="str">
            <v>жыл бойына өтінім бойынша</v>
          </cell>
          <cell r="Q3061">
            <v>0</v>
          </cell>
          <cell r="R3061">
            <v>796</v>
          </cell>
          <cell r="S3061" t="str">
            <v>Дана</v>
          </cell>
        </row>
        <row r="3062">
          <cell r="A3062" t="str">
            <v>2100 Т</v>
          </cell>
          <cell r="B3062" t="str">
            <v>"ШҚ АЭК" АҚ</v>
          </cell>
          <cell r="C3062" t="str">
            <v>29.32.30.300.026.00.0796.000000000002</v>
          </cell>
          <cell r="D3062">
            <v>603103458</v>
          </cell>
          <cell r="E3062" t="str">
            <v>Үлестіргіш коробкасы  УАЗ-3909 н/о</v>
          </cell>
          <cell r="F3062" t="str">
            <v>Коробка</v>
          </cell>
          <cell r="G3062" t="str">
            <v>раздаточная, для легкового автомобиля, с блокированным приводом</v>
          </cell>
          <cell r="H3062" t="str">
            <v>Үлестіргіш коробкасы  УАЗ-3909 н/о</v>
          </cell>
          <cell r="I3062" t="str">
            <v>БК</v>
          </cell>
          <cell r="J3062">
            <v>0</v>
          </cell>
          <cell r="K3062">
            <v>631010000</v>
          </cell>
          <cell r="L3062" t="str">
            <v>ҚР, ШҚО, Өскемен қ., Бажов көш., 10</v>
          </cell>
          <cell r="M3062" t="str">
            <v>Желтоқсан-Қантар</v>
          </cell>
          <cell r="N3062" t="str">
            <v>Шығыс-Қазақстан облысы, Өскемен қ.</v>
          </cell>
          <cell r="O3062" t="str">
            <v>DDP</v>
          </cell>
          <cell r="P3062" t="str">
            <v>жыл бойына өтінім бойынша</v>
          </cell>
          <cell r="Q3062">
            <v>0</v>
          </cell>
          <cell r="R3062">
            <v>796</v>
          </cell>
          <cell r="S3062" t="str">
            <v>Дана</v>
          </cell>
        </row>
        <row r="3063">
          <cell r="A3063" t="str">
            <v>2101 Т</v>
          </cell>
          <cell r="B3063" t="str">
            <v>"ШҚ АЭК" АҚ</v>
          </cell>
          <cell r="C3063" t="str">
            <v>29.32.20.990.020.00.0796.000000000017</v>
          </cell>
          <cell r="D3063">
            <v>603103461</v>
          </cell>
          <cell r="E3063" t="str">
            <v>ЕСІК ҚҰЛПЫ ұзын тарту УАЗ-452</v>
          </cell>
          <cell r="F3063" t="str">
            <v>Замок</v>
          </cell>
          <cell r="G3063" t="str">
            <v>для легкового автомобиля, центральный</v>
          </cell>
          <cell r="H3063" t="str">
            <v>ЕСІК ҚҰЛПЫ ұзын тарту УАЗ-452</v>
          </cell>
          <cell r="I3063" t="str">
            <v>БК</v>
          </cell>
          <cell r="J3063">
            <v>0</v>
          </cell>
          <cell r="K3063">
            <v>631010000</v>
          </cell>
          <cell r="L3063" t="str">
            <v>ҚР, ШҚО, Өскемен қ., Бажов көш., 10</v>
          </cell>
          <cell r="M3063" t="str">
            <v>Желтоқсан-Қантар</v>
          </cell>
          <cell r="N3063" t="str">
            <v>Шығыс-Қазақстан облысы, Өскемен қ.</v>
          </cell>
          <cell r="O3063" t="str">
            <v>DDP</v>
          </cell>
          <cell r="P3063" t="str">
            <v>жыл бойына өтінім бойынша</v>
          </cell>
          <cell r="Q3063">
            <v>0</v>
          </cell>
          <cell r="R3063">
            <v>796</v>
          </cell>
          <cell r="S3063" t="str">
            <v>Дана</v>
          </cell>
        </row>
        <row r="3064">
          <cell r="A3064" t="str">
            <v>2102 Т</v>
          </cell>
          <cell r="B3064" t="str">
            <v>"ШҚ АЭК" АҚ</v>
          </cell>
          <cell r="C3064" t="str">
            <v>29.32.20.990.020.00.0796.000000000017</v>
          </cell>
          <cell r="D3064">
            <v>603103462</v>
          </cell>
          <cell r="E3064" t="str">
            <v>ЕСІК ҚҰЛПЫ УАЗ-469</v>
          </cell>
          <cell r="F3064" t="str">
            <v>Замок</v>
          </cell>
          <cell r="G3064" t="str">
            <v>для легкового автомобиля, центральный</v>
          </cell>
          <cell r="H3064" t="str">
            <v>ЕСІК ҚҰЛПЫ УАЗ-469</v>
          </cell>
          <cell r="I3064" t="str">
            <v>БК</v>
          </cell>
          <cell r="J3064">
            <v>0</v>
          </cell>
          <cell r="K3064">
            <v>631010000</v>
          </cell>
          <cell r="L3064" t="str">
            <v>ҚР, ШҚО, Өскемен қ., Бажов көш., 10</v>
          </cell>
          <cell r="M3064" t="str">
            <v>Желтоқсан-Қантар</v>
          </cell>
          <cell r="N3064" t="str">
            <v>Шығыс-Қазақстан облысы, Өскемен қ.</v>
          </cell>
          <cell r="O3064" t="str">
            <v>DDP</v>
          </cell>
          <cell r="P3064" t="str">
            <v>жыл бойына өтінім бойынша</v>
          </cell>
          <cell r="Q3064">
            <v>0</v>
          </cell>
          <cell r="R3064">
            <v>796</v>
          </cell>
          <cell r="S3064" t="str">
            <v>Дана</v>
          </cell>
        </row>
        <row r="3065">
          <cell r="A3065" t="str">
            <v>2103 Т</v>
          </cell>
          <cell r="B3065" t="str">
            <v>"ШҚ АЭК" АҚ</v>
          </cell>
          <cell r="C3065" t="str">
            <v>29.32.20.990.020.00.0796.000000000017</v>
          </cell>
          <cell r="D3065">
            <v>603103463</v>
          </cell>
          <cell r="E3065" t="str">
            <v>ЕСІК ҚҰЛПЫ қысқа тарту УАЗ-452</v>
          </cell>
          <cell r="F3065" t="str">
            <v>Замок</v>
          </cell>
          <cell r="G3065" t="str">
            <v>для легкового автомобиля, центральный</v>
          </cell>
          <cell r="H3065" t="str">
            <v>ЕСІК ҚҰЛПЫ қысқа тарту УАЗ-452</v>
          </cell>
          <cell r="I3065" t="str">
            <v>БК</v>
          </cell>
          <cell r="J3065">
            <v>0</v>
          </cell>
          <cell r="K3065">
            <v>631010000</v>
          </cell>
          <cell r="L3065" t="str">
            <v>ҚР, ШҚО, Өскемен қ., Бажов көш., 10</v>
          </cell>
          <cell r="M3065" t="str">
            <v>Желтоқсан-Қантар</v>
          </cell>
          <cell r="N3065" t="str">
            <v>Шығыс-Қазақстан облысы, Өскемен қ.</v>
          </cell>
          <cell r="O3065" t="str">
            <v>DDP</v>
          </cell>
          <cell r="P3065" t="str">
            <v>жыл бойына өтінім бойынша</v>
          </cell>
          <cell r="Q3065">
            <v>0</v>
          </cell>
          <cell r="R3065">
            <v>796</v>
          </cell>
          <cell r="S3065" t="str">
            <v>Дана</v>
          </cell>
        </row>
        <row r="3066">
          <cell r="A3066" t="str">
            <v>2104 Т</v>
          </cell>
          <cell r="B3066" t="str">
            <v>"ШҚ АЭК" АҚ</v>
          </cell>
          <cell r="C3066" t="str">
            <v>29.32.20.990.010.00.0796.000000000001</v>
          </cell>
          <cell r="D3066">
            <v>603103464</v>
          </cell>
          <cell r="E3066" t="str">
            <v>Айнасы УАЗ</v>
          </cell>
          <cell r="F3066" t="str">
            <v>Зеркало</v>
          </cell>
          <cell r="G3066" t="str">
            <v>для транспортного средства, боковое правое</v>
          </cell>
          <cell r="H3066" t="str">
            <v>Айнасы УАЗ</v>
          </cell>
          <cell r="I3066" t="str">
            <v>БК</v>
          </cell>
          <cell r="J3066">
            <v>0</v>
          </cell>
          <cell r="K3066">
            <v>631010000</v>
          </cell>
          <cell r="L3066" t="str">
            <v>ҚР, ШҚО, Өскемен қ., Бажов көш., 10</v>
          </cell>
          <cell r="M3066" t="str">
            <v>Желтоқсан-Қантар</v>
          </cell>
          <cell r="N3066" t="str">
            <v>Шығыс-Қазақстан облысы, Өскемен қ.</v>
          </cell>
          <cell r="O3066" t="str">
            <v>DDP</v>
          </cell>
          <cell r="P3066" t="str">
            <v>жыл бойына өтінім бойынша</v>
          </cell>
          <cell r="Q3066">
            <v>0</v>
          </cell>
          <cell r="R3066">
            <v>796</v>
          </cell>
          <cell r="S3066" t="str">
            <v>Дана</v>
          </cell>
        </row>
        <row r="3067">
          <cell r="A3067" t="str">
            <v>2105 Т</v>
          </cell>
          <cell r="B3067" t="str">
            <v>"ШҚ АЭК" АҚ</v>
          </cell>
          <cell r="C3067" t="str">
            <v>29.31.30.300.025.00.0796.000000000004</v>
          </cell>
          <cell r="D3067">
            <v>603103465</v>
          </cell>
          <cell r="E3067" t="str">
            <v>Тұтандыру орауышы Б-115</v>
          </cell>
          <cell r="F3067" t="str">
            <v>Катушка</v>
          </cell>
          <cell r="G3067" t="str">
            <v>системы зажигания, для легкового автомобиля, с замкнутым магнитопроводом</v>
          </cell>
          <cell r="H3067" t="str">
            <v>Тұтандыру орауышы Б-115</v>
          </cell>
          <cell r="I3067" t="str">
            <v>БК</v>
          </cell>
          <cell r="J3067">
            <v>0</v>
          </cell>
          <cell r="K3067">
            <v>631010000</v>
          </cell>
          <cell r="L3067" t="str">
            <v>ҚР, ШҚО, Өскемен қ., Бажов көш., 10</v>
          </cell>
          <cell r="M3067" t="str">
            <v>Желтоқсан-Қантар</v>
          </cell>
          <cell r="N3067" t="str">
            <v>Шығыс-Қазақстан облысы, Өскемен қ.</v>
          </cell>
          <cell r="O3067" t="str">
            <v>DDP</v>
          </cell>
          <cell r="P3067" t="str">
            <v>жыл бойына өтінім бойынша</v>
          </cell>
          <cell r="Q3067">
            <v>0</v>
          </cell>
          <cell r="R3067">
            <v>796</v>
          </cell>
          <cell r="S3067" t="str">
            <v>Дана</v>
          </cell>
        </row>
        <row r="3068">
          <cell r="A3068" t="str">
            <v>2106 Т</v>
          </cell>
          <cell r="B3068" t="str">
            <v>"ШҚ АЭК" АҚ</v>
          </cell>
          <cell r="C3068" t="str">
            <v>28.11.41.700.016.01.0796.000000000000</v>
          </cell>
          <cell r="D3068">
            <v>603103466</v>
          </cell>
          <cell r="E3068" t="str">
            <v>Шығару клапаны УАЗ, ВОЛГА, ГАЗЕЛЬ</v>
          </cell>
          <cell r="F3068" t="str">
            <v>Клапан</v>
          </cell>
          <cell r="G3068" t="str">
            <v>впускной, для карбюраторного двигателя</v>
          </cell>
          <cell r="H3068" t="str">
            <v>Шығару клапаны УАЗ, ВОЛГА, ГАЗЕЛЬ</v>
          </cell>
          <cell r="I3068" t="str">
            <v>БК</v>
          </cell>
          <cell r="J3068">
            <v>0</v>
          </cell>
          <cell r="K3068">
            <v>631010000</v>
          </cell>
          <cell r="L3068" t="str">
            <v>ҚР, ШҚО, Өскемен қ., Бажов көш., 10</v>
          </cell>
          <cell r="M3068" t="str">
            <v>Желтоқсан-Қантар</v>
          </cell>
          <cell r="N3068" t="str">
            <v>Шығыс-Қазақстан облысы, Өскемен қ.</v>
          </cell>
          <cell r="O3068" t="str">
            <v>DDP</v>
          </cell>
          <cell r="P3068" t="str">
            <v>жыл бойына өтінім бойынша</v>
          </cell>
          <cell r="Q3068">
            <v>0</v>
          </cell>
          <cell r="R3068">
            <v>796</v>
          </cell>
          <cell r="S3068" t="str">
            <v>Дана</v>
          </cell>
        </row>
        <row r="3069">
          <cell r="A3069" t="str">
            <v>2107 Т</v>
          </cell>
          <cell r="B3069" t="str">
            <v>"ШҚ АЭК" АҚ</v>
          </cell>
          <cell r="C3069" t="str">
            <v>28.11.41.700.016.02.0796.000000000000</v>
          </cell>
          <cell r="D3069">
            <v>603103467</v>
          </cell>
          <cell r="E3069" t="str">
            <v>Шығару клапаны УАЗ, ВОЛГА, ГАЗЕЛЬ</v>
          </cell>
          <cell r="F3069" t="str">
            <v>Клапан</v>
          </cell>
          <cell r="G3069" t="str">
            <v>выпускной, для карбюраторного двигателя</v>
          </cell>
          <cell r="H3069" t="str">
            <v>Шығару клапаны УАЗ, ВОЛГА, ГАЗЕЛЬ</v>
          </cell>
          <cell r="I3069" t="str">
            <v>БК</v>
          </cell>
          <cell r="J3069">
            <v>0</v>
          </cell>
          <cell r="K3069">
            <v>631010000</v>
          </cell>
          <cell r="L3069" t="str">
            <v>ҚР, ШҚО, Өскемен қ., Бажов көш., 10</v>
          </cell>
          <cell r="M3069" t="str">
            <v>Желтоқсан-Қантар</v>
          </cell>
          <cell r="N3069" t="str">
            <v>Шығыс-Қазақстан облысы, Өскемен қ.</v>
          </cell>
          <cell r="O3069" t="str">
            <v>DDP</v>
          </cell>
          <cell r="P3069" t="str">
            <v>жыл бойына өтінім бойынша</v>
          </cell>
          <cell r="Q3069">
            <v>0</v>
          </cell>
          <cell r="R3069">
            <v>796</v>
          </cell>
          <cell r="S3069" t="str">
            <v>Дана</v>
          </cell>
        </row>
        <row r="3070">
          <cell r="A3070" t="str">
            <v>2108 Т</v>
          </cell>
          <cell r="B3070" t="str">
            <v>"ШҚ АЭК" АҚ</v>
          </cell>
          <cell r="C3070" t="str">
            <v>28.11.42.900.057.00.0796.000000000000</v>
          </cell>
          <cell r="D3070">
            <v>603103468</v>
          </cell>
          <cell r="E3070" t="str">
            <v xml:space="preserve">Коллектор УАЗ                                                                                       </v>
          </cell>
          <cell r="F3070" t="str">
            <v>Коллектор выпускной</v>
          </cell>
          <cell r="G3070" t="str">
            <v>для дизельного двигателя</v>
          </cell>
          <cell r="H3070" t="str">
            <v xml:space="preserve">Коллектор УАЗ                                                                                       </v>
          </cell>
          <cell r="I3070" t="str">
            <v>БК</v>
          </cell>
          <cell r="J3070">
            <v>0</v>
          </cell>
          <cell r="K3070">
            <v>631010000</v>
          </cell>
          <cell r="L3070" t="str">
            <v>ҚР, ШҚО, Өскемен қ., Бажов көш., 10</v>
          </cell>
          <cell r="M3070" t="str">
            <v>Желтоқсан-Қантар</v>
          </cell>
          <cell r="N3070" t="str">
            <v>Шығыс-Қазақстан облысы, Өскемен қ.</v>
          </cell>
          <cell r="O3070" t="str">
            <v>DDP</v>
          </cell>
          <cell r="P3070" t="str">
            <v>жыл бойына өтінім бойынша</v>
          </cell>
          <cell r="Q3070">
            <v>0</v>
          </cell>
          <cell r="R3070">
            <v>796</v>
          </cell>
          <cell r="S3070" t="str">
            <v>Дана</v>
          </cell>
        </row>
        <row r="3071">
          <cell r="A3071" t="str">
            <v>2109 Т</v>
          </cell>
          <cell r="B3071" t="str">
            <v>"ШҚ АЭК" АҚ</v>
          </cell>
          <cell r="C3071" t="str">
            <v>29.32.30.990.015.00.0796.000000000002</v>
          </cell>
          <cell r="D3071">
            <v>603103470</v>
          </cell>
          <cell r="E3071" t="str">
            <v>Жылыту краны  УАЗ</v>
          </cell>
          <cell r="F3071" t="str">
            <v>Кран</v>
          </cell>
          <cell r="G3071" t="str">
            <v>управления отопителем, для легкового автомобиля</v>
          </cell>
          <cell r="H3071" t="str">
            <v>Жылыту краны  УАЗ</v>
          </cell>
          <cell r="I3071" t="str">
            <v>БК</v>
          </cell>
          <cell r="J3071">
            <v>0</v>
          </cell>
          <cell r="K3071">
            <v>631010000</v>
          </cell>
          <cell r="L3071" t="str">
            <v>ҚР, ШҚО, Өскемен қ., Бажов көш., 10</v>
          </cell>
          <cell r="M3071" t="str">
            <v>Желтоқсан-Қантар</v>
          </cell>
          <cell r="N3071" t="str">
            <v>Шығыс-Қазақстан облысы, Өскемен қ.</v>
          </cell>
          <cell r="O3071" t="str">
            <v>DDP</v>
          </cell>
          <cell r="P3071" t="str">
            <v>жыл бойына өтінім бойынша</v>
          </cell>
          <cell r="Q3071">
            <v>0</v>
          </cell>
          <cell r="R3071">
            <v>796</v>
          </cell>
          <cell r="S3071" t="str">
            <v>Дана</v>
          </cell>
        </row>
        <row r="3072">
          <cell r="A3072" t="str">
            <v>2110 Т</v>
          </cell>
          <cell r="B3072" t="str">
            <v>"ШҚ АЭК" АҚ</v>
          </cell>
          <cell r="C3072" t="str">
            <v>28.11.41.500.006.00.0839.000000000000</v>
          </cell>
          <cell r="D3072">
            <v>603103473</v>
          </cell>
          <cell r="E3072" t="str">
            <v>ПОРШЕНЬ САҚИНАЛАРЫ Ф 100 100,5 101 УАЗ ЗМЗ</v>
          </cell>
          <cell r="F3072" t="str">
            <v>Кольцо поршневое</v>
          </cell>
          <cell r="G3072" t="str">
            <v>для двигателя внутреннего сгорания</v>
          </cell>
          <cell r="H3072" t="str">
            <v>ПОРШЕНЬ САҚИНАЛАРЫ Ф 100 100,5 101 УАЗ ЗМЗ</v>
          </cell>
          <cell r="I3072" t="str">
            <v>БК</v>
          </cell>
          <cell r="J3072">
            <v>0</v>
          </cell>
          <cell r="K3072">
            <v>631010000</v>
          </cell>
          <cell r="L3072" t="str">
            <v>ҚР, ШҚО, Өскемен қ., Бажов көш., 10</v>
          </cell>
          <cell r="M3072" t="str">
            <v>Желтоқсан-Қантар</v>
          </cell>
          <cell r="N3072" t="str">
            <v>Шығыс-Қазақстан облысы, Өскемен қ.</v>
          </cell>
          <cell r="O3072" t="str">
            <v>DDP</v>
          </cell>
          <cell r="P3072" t="str">
            <v>жыл бойына өтінім бойынша</v>
          </cell>
          <cell r="Q3072">
            <v>0</v>
          </cell>
          <cell r="R3072">
            <v>839</v>
          </cell>
          <cell r="S3072" t="str">
            <v>Комплект</v>
          </cell>
        </row>
        <row r="3073">
          <cell r="A3073" t="str">
            <v>2111 Т</v>
          </cell>
          <cell r="B3073" t="str">
            <v>"ШҚ АЭК" АҚ</v>
          </cell>
          <cell r="C3073" t="str">
            <v>28.11.41.500.006.00.0839.000000000000</v>
          </cell>
          <cell r="D3073">
            <v>603103474</v>
          </cell>
          <cell r="E3073" t="str">
            <v>ПОРШЕНЬ САҚИНАЛАРЫ Ф 92 92,5 93 93,5 УАЗ ВОЛГА ГАЗЕЛЬ</v>
          </cell>
          <cell r="F3073" t="str">
            <v>Кольцо поршневое</v>
          </cell>
          <cell r="G3073" t="str">
            <v>для двигателя внутреннего сгорания</v>
          </cell>
          <cell r="H3073" t="str">
            <v>ПОРШЕНЬ САҚИНАЛАРЫ Ф 92 92,5 93 93,5 УАЗ ВОЛГА ГАЗЕЛЬ</v>
          </cell>
          <cell r="I3073" t="str">
            <v>БК</v>
          </cell>
          <cell r="J3073">
            <v>0</v>
          </cell>
          <cell r="K3073">
            <v>631010000</v>
          </cell>
          <cell r="L3073" t="str">
            <v>ҚР, ШҚО, Өскемен қ., Бажов көш., 10</v>
          </cell>
          <cell r="M3073" t="str">
            <v>Желтоқсан-Қантар</v>
          </cell>
          <cell r="N3073" t="str">
            <v>Шығыс-Қазақстан облысы, Өскемен қ.</v>
          </cell>
          <cell r="O3073" t="str">
            <v>DDP</v>
          </cell>
          <cell r="P3073" t="str">
            <v>жыл бойына өтінім бойынша</v>
          </cell>
          <cell r="Q3073">
            <v>0</v>
          </cell>
          <cell r="R3073">
            <v>839</v>
          </cell>
          <cell r="S3073" t="str">
            <v>Комплект</v>
          </cell>
        </row>
        <row r="3074">
          <cell r="A3074" t="str">
            <v>2112 Т</v>
          </cell>
          <cell r="B3074" t="str">
            <v>"ШҚ АЭК" АҚ</v>
          </cell>
          <cell r="C3074" t="str">
            <v>28.14.20.000.007.00.0796.000000000000</v>
          </cell>
          <cell r="D3074">
            <v>603103475</v>
          </cell>
          <cell r="E3074" t="str">
            <v>Сөндіргіш сақинасы УАЗ, ВОЛГА, ГАЗЕЛЬ</v>
          </cell>
          <cell r="F3074" t="str">
            <v>Кольцо уплотнительное</v>
          </cell>
          <cell r="G3074" t="str">
            <v>резиновое, сечение 1,4 мм, ГОСТ 9833-73</v>
          </cell>
          <cell r="H3074" t="str">
            <v>Сөндіргіш сақинасы УАЗ, ВОЛГА, ГАЗЕЛЬ</v>
          </cell>
          <cell r="I3074" t="str">
            <v>БК</v>
          </cell>
          <cell r="J3074">
            <v>0</v>
          </cell>
          <cell r="K3074">
            <v>631010000</v>
          </cell>
          <cell r="L3074" t="str">
            <v>ҚР, ШҚО, Өскемен қ., Бажов көш., 10</v>
          </cell>
          <cell r="M3074" t="str">
            <v>Желтоқсан-Қантар</v>
          </cell>
          <cell r="N3074" t="str">
            <v>Шығыс-Қазақстан облысы, Өскемен қ.</v>
          </cell>
          <cell r="O3074" t="str">
            <v>DDP</v>
          </cell>
          <cell r="P3074" t="str">
            <v>жыл бойына өтінім бойынша</v>
          </cell>
          <cell r="Q3074">
            <v>0</v>
          </cell>
          <cell r="R3074">
            <v>796</v>
          </cell>
          <cell r="S3074" t="str">
            <v>Дана</v>
          </cell>
        </row>
        <row r="3075">
          <cell r="A3075" t="str">
            <v>2113 Т</v>
          </cell>
          <cell r="B3075" t="str">
            <v>"ШҚ АЭК" АҚ</v>
          </cell>
          <cell r="C3075" t="str">
            <v>29.32.30.300.026.00.0839.000000000008</v>
          </cell>
          <cell r="D3075">
            <v>603103476</v>
          </cell>
          <cell r="E3075" t="str">
            <v xml:space="preserve"> Үлестіру коробкасы УАЗ-3909 с/о                                                                    </v>
          </cell>
          <cell r="F3075" t="str">
            <v>Коробка</v>
          </cell>
          <cell r="G3075" t="str">
            <v>раздаточная, для грузового автомобиля</v>
          </cell>
          <cell r="H3075" t="str">
            <v xml:space="preserve"> Үлестіру коробкасы УАЗ-3909 с/о                                                                    </v>
          </cell>
          <cell r="I3075" t="str">
            <v>БК</v>
          </cell>
          <cell r="J3075">
            <v>0</v>
          </cell>
          <cell r="K3075">
            <v>631010000</v>
          </cell>
          <cell r="L3075" t="str">
            <v>ҚР, ШҚО, Өскемен қ., Бажов көш., 10</v>
          </cell>
          <cell r="M3075" t="str">
            <v>Желтоқсан-Қантар</v>
          </cell>
          <cell r="N3075" t="str">
            <v>Шығыс-Қазақстан облысы, Өскемен қ.</v>
          </cell>
          <cell r="O3075" t="str">
            <v>DDP</v>
          </cell>
          <cell r="P3075" t="str">
            <v>жыл бойына өтінім бойынша</v>
          </cell>
          <cell r="Q3075">
            <v>0</v>
          </cell>
          <cell r="R3075">
            <v>796</v>
          </cell>
          <cell r="S3075" t="str">
            <v>Дана</v>
          </cell>
        </row>
        <row r="3076">
          <cell r="A3076" t="str">
            <v>2114 Т</v>
          </cell>
          <cell r="B3076" t="str">
            <v>"ШҚ АЭК" АҚ</v>
          </cell>
          <cell r="C3076" t="str">
            <v>29.32.30.630.008.00.0796.000000000000</v>
          </cell>
          <cell r="D3076">
            <v>603103477</v>
          </cell>
          <cell r="E3076" t="str">
            <v xml:space="preserve">тығыздау сақинасы КПП УАЗ                                                                           </v>
          </cell>
          <cell r="F3076" t="str">
            <v>Кольцо уплотнительное</v>
          </cell>
          <cell r="G3076" t="str">
            <v>для глушителя легкового автомобиля</v>
          </cell>
          <cell r="H3076" t="str">
            <v xml:space="preserve">тығыздау сақинасы КПП УАЗ                                                                           </v>
          </cell>
          <cell r="I3076" t="str">
            <v>БК</v>
          </cell>
          <cell r="J3076">
            <v>0</v>
          </cell>
          <cell r="K3076">
            <v>631010000</v>
          </cell>
          <cell r="L3076" t="str">
            <v>ҚР, ШҚО, Өскемен қ., Бажов көш., 10</v>
          </cell>
          <cell r="M3076" t="str">
            <v>Желтоқсан-Қантар</v>
          </cell>
          <cell r="N3076" t="str">
            <v>Шығыс-Қазақстан облысы, Өскемен қ.</v>
          </cell>
          <cell r="O3076" t="str">
            <v>DDP</v>
          </cell>
          <cell r="P3076" t="str">
            <v>жыл бойына өтінім бойынша</v>
          </cell>
          <cell r="Q3076">
            <v>0</v>
          </cell>
          <cell r="R3076">
            <v>796</v>
          </cell>
          <cell r="S3076" t="str">
            <v>Дана</v>
          </cell>
        </row>
        <row r="3077">
          <cell r="A3077" t="str">
            <v>2115 Т</v>
          </cell>
          <cell r="B3077" t="str">
            <v>"ШҚ АЭК" АҚ</v>
          </cell>
          <cell r="C3077" t="str">
            <v>29.32.30.300.011.02.0796.000000000000</v>
          </cell>
          <cell r="D3077">
            <v>603103478</v>
          </cell>
          <cell r="E3077" t="str">
            <v>Тарату коробкасының төселім жинақталымы ГАЗ-66</v>
          </cell>
          <cell r="F3077" t="str">
            <v>Прокладка</v>
          </cell>
          <cell r="G3077" t="str">
            <v>коробки передач, для легкового автомобиля</v>
          </cell>
          <cell r="H3077" t="str">
            <v>Тарату коробкасының төселім жинақталымы ГАЗ-66</v>
          </cell>
          <cell r="I3077" t="str">
            <v>БК</v>
          </cell>
          <cell r="J3077">
            <v>0</v>
          </cell>
          <cell r="K3077">
            <v>631010000</v>
          </cell>
          <cell r="L3077" t="str">
            <v>ҚР, ШҚО, Өскемен қ., Бажов көш., 10</v>
          </cell>
          <cell r="M3077" t="str">
            <v>Желтоқсан-Қантар</v>
          </cell>
          <cell r="N3077" t="str">
            <v>Шығыс-Қазақстан облысы, Өскемен қ.</v>
          </cell>
          <cell r="O3077" t="str">
            <v>DDP</v>
          </cell>
          <cell r="P3077" t="str">
            <v>жыл бойына өтінім бойынша</v>
          </cell>
          <cell r="Q3077">
            <v>0</v>
          </cell>
          <cell r="R3077">
            <v>796</v>
          </cell>
          <cell r="S3077" t="str">
            <v>Дана</v>
          </cell>
        </row>
        <row r="3078">
          <cell r="A3078" t="str">
            <v>2116 Т</v>
          </cell>
          <cell r="B3078" t="str">
            <v>"ШҚ АЭК" АҚ</v>
          </cell>
          <cell r="C3078" t="str">
            <v>29.31.30.300.004.00.0796.000000000000</v>
          </cell>
          <cell r="D3078">
            <v>603103479</v>
          </cell>
          <cell r="E3078" t="str">
            <v xml:space="preserve">Түйіспелер УАЗ, ВОЛГА, ГАЗЕЛЬ                                                                       </v>
          </cell>
          <cell r="F3078" t="str">
            <v>Группа контактная</v>
          </cell>
          <cell r="G3078" t="str">
            <v>для легкового автомобиля, замка зажигания</v>
          </cell>
          <cell r="H3078" t="str">
            <v xml:space="preserve">Түйіспелер УАЗ, ВОЛГА, ГАЗЕЛЬ                                                                       </v>
          </cell>
          <cell r="I3078" t="str">
            <v>БК</v>
          </cell>
          <cell r="J3078">
            <v>0</v>
          </cell>
          <cell r="K3078">
            <v>631010000</v>
          </cell>
          <cell r="L3078" t="str">
            <v>ҚР, ШҚО, Өскемен қ., Бажов көш., 10</v>
          </cell>
          <cell r="M3078" t="str">
            <v>Желтоқсан-Қантар</v>
          </cell>
          <cell r="N3078" t="str">
            <v>Шығыс-Қазақстан облысы, Өскемен қ.</v>
          </cell>
          <cell r="O3078" t="str">
            <v>DDP</v>
          </cell>
          <cell r="P3078" t="str">
            <v>жыл бойына өтінім бойынша</v>
          </cell>
          <cell r="Q3078">
            <v>0</v>
          </cell>
          <cell r="R3078">
            <v>839</v>
          </cell>
          <cell r="S3078" t="str">
            <v>Комплект</v>
          </cell>
        </row>
        <row r="3079">
          <cell r="A3079" t="str">
            <v>2117 Т</v>
          </cell>
          <cell r="B3079" t="str">
            <v>"ШҚ АЭК" АҚ</v>
          </cell>
          <cell r="C3079" t="str">
            <v>29.32.30.650.009.00.0796.000000000000</v>
          </cell>
          <cell r="D3079">
            <v>603103480</v>
          </cell>
          <cell r="E3079" t="str">
            <v>Ілінісу корзинасы УАЗ ЛЕПЕСТ.</v>
          </cell>
          <cell r="F3079" t="str">
            <v>Сцепление</v>
          </cell>
          <cell r="G3079" t="str">
            <v>для легкового автомобиля</v>
          </cell>
          <cell r="H3079" t="str">
            <v>Ілінісу корзинасы УАЗ ЛЕПЕСТ.</v>
          </cell>
          <cell r="I3079" t="str">
            <v>БК</v>
          </cell>
          <cell r="J3079">
            <v>0</v>
          </cell>
          <cell r="K3079">
            <v>631010000</v>
          </cell>
          <cell r="L3079" t="str">
            <v>ҚР, ШҚО, Өскемен қ., Бажов көш., 10</v>
          </cell>
          <cell r="M3079" t="str">
            <v>Желтоқсан-Қантар</v>
          </cell>
          <cell r="N3079" t="str">
            <v>Шығыс-Қазақстан облысы, Өскемен қ.</v>
          </cell>
          <cell r="O3079" t="str">
            <v>DDP</v>
          </cell>
          <cell r="P3079" t="str">
            <v>жыл бойына өтінім бойынша</v>
          </cell>
          <cell r="Q3079">
            <v>0</v>
          </cell>
          <cell r="R3079">
            <v>796</v>
          </cell>
          <cell r="S3079" t="str">
            <v>Дана</v>
          </cell>
        </row>
        <row r="3080">
          <cell r="A3080" t="str">
            <v>2118 Т</v>
          </cell>
          <cell r="B3080" t="str">
            <v>"ШҚ АЭК" АҚ</v>
          </cell>
          <cell r="C3080" t="str">
            <v>29.32.30.990.015.00.0796.000000000000</v>
          </cell>
          <cell r="D3080">
            <v>603103482</v>
          </cell>
          <cell r="E3080" t="str">
            <v xml:space="preserve">Құю блогының краны УАЗ, ВОЛГА, ГАЗЕЛЬ                                                               </v>
          </cell>
          <cell r="F3080" t="str">
            <v>Кран</v>
          </cell>
          <cell r="G3080" t="str">
            <v>сливной, для системы охлаждения, для легкового автомобиля</v>
          </cell>
          <cell r="H3080" t="str">
            <v xml:space="preserve">Құю блогының краны УАЗ, ВОЛГА, ГАЗЕЛЬ                                                               </v>
          </cell>
          <cell r="I3080" t="str">
            <v>БК</v>
          </cell>
          <cell r="J3080">
            <v>0</v>
          </cell>
          <cell r="K3080">
            <v>631010000</v>
          </cell>
          <cell r="L3080" t="str">
            <v>ҚР, ШҚО, Өскемен қ., Бажов көш., 10</v>
          </cell>
          <cell r="M3080" t="str">
            <v>Желтоқсан-Қантар</v>
          </cell>
          <cell r="N3080" t="str">
            <v>Шығыс-Қазақстан облысы, Өскемен қ.</v>
          </cell>
          <cell r="O3080" t="str">
            <v>DDP</v>
          </cell>
          <cell r="P3080" t="str">
            <v>жыл бойына өтінім бойынша</v>
          </cell>
          <cell r="Q3080">
            <v>0</v>
          </cell>
          <cell r="R3080">
            <v>796</v>
          </cell>
          <cell r="S3080" t="str">
            <v>Дана</v>
          </cell>
        </row>
        <row r="3081">
          <cell r="A3081" t="str">
            <v>2119 Т</v>
          </cell>
          <cell r="B3081" t="str">
            <v>"ШҚ АЭК" АҚ</v>
          </cell>
          <cell r="C3081" t="str">
            <v>29.32.30.300.023.00.0796.000000000003</v>
          </cell>
          <cell r="D3081">
            <v>603103483</v>
          </cell>
          <cell r="E3081" t="str">
            <v>КРЕСТОВИНА УАЗ, ВОЛГА, ГАЗЕЛЬ</v>
          </cell>
          <cell r="F3081" t="str">
            <v>Крестовина</v>
          </cell>
          <cell r="G3081" t="str">
            <v>карданного вала, для легкового автомобиля, с подшипниками и манжетами</v>
          </cell>
          <cell r="H3081" t="str">
            <v>КРЕСТОВИНА УАЗ, ВОЛГА, ГАЗЕЛЬ</v>
          </cell>
          <cell r="I3081" t="str">
            <v>БК</v>
          </cell>
          <cell r="J3081">
            <v>0</v>
          </cell>
          <cell r="K3081">
            <v>631010000</v>
          </cell>
          <cell r="L3081" t="str">
            <v>ҚР, ШҚО, Өскемен қ., Бажов көш., 10</v>
          </cell>
          <cell r="M3081" t="str">
            <v>Желтоқсан-Қантар</v>
          </cell>
          <cell r="N3081" t="str">
            <v>Шығыс-Қазақстан облысы, Өскемен қ.</v>
          </cell>
          <cell r="O3081" t="str">
            <v>DDP</v>
          </cell>
          <cell r="P3081" t="str">
            <v>жыл бойына өтінім бойынша</v>
          </cell>
          <cell r="Q3081">
            <v>0</v>
          </cell>
          <cell r="R3081">
            <v>796</v>
          </cell>
          <cell r="S3081" t="str">
            <v>Дана</v>
          </cell>
        </row>
        <row r="3082">
          <cell r="A3082" t="str">
            <v>2120 Т</v>
          </cell>
          <cell r="B3082" t="str">
            <v>"ШҚ АЭК" АҚ</v>
          </cell>
          <cell r="C3082" t="str">
            <v>29.32.30.300.015.00.0796.000000000000</v>
          </cell>
          <cell r="D3082">
            <v>603103484</v>
          </cell>
          <cell r="E3082" t="str">
            <v>Қақпақ КПП УАЗ-452</v>
          </cell>
          <cell r="F3082" t="str">
            <v>Крышка</v>
          </cell>
          <cell r="G3082" t="str">
            <v>коробки передач, для легкового автомобиля</v>
          </cell>
          <cell r="H3082" t="str">
            <v>Қақпақ КПП УАЗ-452</v>
          </cell>
          <cell r="I3082" t="str">
            <v>БК</v>
          </cell>
          <cell r="J3082">
            <v>0</v>
          </cell>
          <cell r="K3082">
            <v>631010000</v>
          </cell>
          <cell r="L3082" t="str">
            <v>ҚР, ШҚО, Өскемен қ., Бажов көш., 10</v>
          </cell>
          <cell r="M3082" t="str">
            <v>Желтоқсан-Қантар</v>
          </cell>
          <cell r="N3082" t="str">
            <v>Шығыс-Қазақстан облысы, Өскемен қ.</v>
          </cell>
          <cell r="O3082" t="str">
            <v>DDP</v>
          </cell>
          <cell r="P3082" t="str">
            <v>жыл бойына өтінім бойынша</v>
          </cell>
          <cell r="Q3082">
            <v>0</v>
          </cell>
          <cell r="R3082">
            <v>796</v>
          </cell>
          <cell r="S3082" t="str">
            <v>Дана</v>
          </cell>
        </row>
        <row r="3083">
          <cell r="A3083" t="str">
            <v>2121 Т</v>
          </cell>
          <cell r="B3083" t="str">
            <v>"ШҚ АЭК" АҚ</v>
          </cell>
          <cell r="C3083" t="str">
            <v>29.32.30.300.015.00.0796.000000000000</v>
          </cell>
          <cell r="D3083">
            <v>603103485</v>
          </cell>
          <cell r="E3083" t="str">
            <v>Қақпақ КПП УАЗ-469</v>
          </cell>
          <cell r="F3083" t="str">
            <v>Крышка</v>
          </cell>
          <cell r="G3083" t="str">
            <v>коробки передач, для легкового автомобиля</v>
          </cell>
          <cell r="H3083" t="str">
            <v>Қақпақ КПП УАЗ-469</v>
          </cell>
          <cell r="I3083" t="str">
            <v>БК</v>
          </cell>
          <cell r="J3083">
            <v>0</v>
          </cell>
          <cell r="K3083">
            <v>631010000</v>
          </cell>
          <cell r="L3083" t="str">
            <v>ҚР, ШҚО, Өскемен қ., Бажов көш., 10</v>
          </cell>
          <cell r="M3083" t="str">
            <v>Желтоқсан-Қантар</v>
          </cell>
          <cell r="N3083" t="str">
            <v>Шығыс-Қазақстан облысы, Өскемен қ.</v>
          </cell>
          <cell r="O3083" t="str">
            <v>DDP</v>
          </cell>
          <cell r="P3083" t="str">
            <v>жыл бойына өтінім бойынша</v>
          </cell>
          <cell r="Q3083">
            <v>0</v>
          </cell>
          <cell r="R3083">
            <v>796</v>
          </cell>
          <cell r="S3083" t="str">
            <v>Дана</v>
          </cell>
        </row>
        <row r="3084">
          <cell r="A3084" t="str">
            <v>2122 Т</v>
          </cell>
          <cell r="B3084" t="str">
            <v>"ШҚ АЭК" АҚ</v>
          </cell>
          <cell r="C3084" t="str">
            <v>29.31.30.300.008.00.0796.000000000000</v>
          </cell>
          <cell r="D3084">
            <v>603103486</v>
          </cell>
          <cell r="E3084" t="str">
            <v>оталдыруды үлестiрушi қақпағы УАЗ, ВОЛГА, ГАЗЕЛЬ</v>
          </cell>
          <cell r="F3084" t="str">
            <v>Крышка</v>
          </cell>
          <cell r="G3084" t="str">
            <v>распределителя зажигания, для легкового автомобиля</v>
          </cell>
          <cell r="H3084" t="str">
            <v>оталдыруды үлестiрушi қақпағы УАЗ, ВОЛГА, ГАЗЕЛЬ</v>
          </cell>
          <cell r="I3084" t="str">
            <v>БК</v>
          </cell>
          <cell r="J3084">
            <v>0</v>
          </cell>
          <cell r="K3084">
            <v>631010000</v>
          </cell>
          <cell r="L3084" t="str">
            <v>ҚР, ШҚО, Өскемен қ., Бажов көш., 10</v>
          </cell>
          <cell r="M3084" t="str">
            <v>Желтоқсан-Қантар</v>
          </cell>
          <cell r="N3084" t="str">
            <v>Шығыс-Қазақстан облысы, Өскемен қ.</v>
          </cell>
          <cell r="O3084" t="str">
            <v>DDP</v>
          </cell>
          <cell r="P3084" t="str">
            <v>жыл бойына өтінім бойынша</v>
          </cell>
          <cell r="Q3084">
            <v>0</v>
          </cell>
          <cell r="R3084">
            <v>796</v>
          </cell>
          <cell r="S3084" t="str">
            <v>Дана</v>
          </cell>
        </row>
        <row r="3085">
          <cell r="A3085" t="str">
            <v>2123 Т</v>
          </cell>
          <cell r="B3085" t="str">
            <v>"ШҚ АЭК" АҚ</v>
          </cell>
          <cell r="C3085" t="str">
            <v>28.11.41.700.019.00.0796.000000000003</v>
          </cell>
          <cell r="D3085">
            <v>603103487</v>
          </cell>
          <cell r="E3085" t="str">
            <v>Оталдырғыш қақпағы СТ230 УАЗ ҮЛКЕН</v>
          </cell>
          <cell r="F3085" t="str">
            <v>Крышка</v>
          </cell>
          <cell r="G3085" t="str">
            <v>стартера, для двигателя, для легкового автомобиля</v>
          </cell>
          <cell r="H3085" t="str">
            <v>Оталдырғыш қақпағы СТ230 УАЗ ҮЛКЕН</v>
          </cell>
          <cell r="I3085" t="str">
            <v>БК</v>
          </cell>
          <cell r="J3085">
            <v>0</v>
          </cell>
          <cell r="K3085">
            <v>631010000</v>
          </cell>
          <cell r="L3085" t="str">
            <v>ҚР, ШҚО, Өскемен қ., Бажов көш., 10</v>
          </cell>
          <cell r="M3085" t="str">
            <v>Желтоқсан-Қантар</v>
          </cell>
          <cell r="N3085" t="str">
            <v>Шығыс-Қазақстан облысы, Өскемен қ.</v>
          </cell>
          <cell r="O3085" t="str">
            <v>DDP</v>
          </cell>
          <cell r="P3085" t="str">
            <v>жыл бойына өтінім бойынша</v>
          </cell>
          <cell r="Q3085">
            <v>0</v>
          </cell>
          <cell r="R3085">
            <v>796</v>
          </cell>
          <cell r="S3085" t="str">
            <v>Дана</v>
          </cell>
        </row>
        <row r="3086">
          <cell r="A3086" t="str">
            <v>2124 Т</v>
          </cell>
          <cell r="B3086" t="str">
            <v>"ШҚ АЭК" АҚ</v>
          </cell>
          <cell r="C3086" t="str">
            <v>28.11.41.700.019.00.0796.000000000003</v>
          </cell>
          <cell r="D3086">
            <v>603103488</v>
          </cell>
          <cell r="E3086" t="str">
            <v>Оталдырғыш қақпағы СТ230 УАЗ, ВОЛГА, ГАЗЕЛЬ КІШ.</v>
          </cell>
          <cell r="F3086" t="str">
            <v>Крышка</v>
          </cell>
          <cell r="G3086" t="str">
            <v>стартера, для двигателя, для легкового автомобиля</v>
          </cell>
          <cell r="H3086" t="str">
            <v>Оталдырғыш қақпағы СТ230 УАЗ, ВОЛГА, ГАЗЕЛЬ КІШ.</v>
          </cell>
          <cell r="I3086" t="str">
            <v>БК</v>
          </cell>
          <cell r="J3086">
            <v>0</v>
          </cell>
          <cell r="K3086">
            <v>631010000</v>
          </cell>
          <cell r="L3086" t="str">
            <v>ҚР, ШҚО, Өскемен қ., Бажов көш., 10</v>
          </cell>
          <cell r="M3086" t="str">
            <v>Желтоқсан-Қантар</v>
          </cell>
          <cell r="N3086" t="str">
            <v>Шығыс-Қазақстан облысы, Өскемен қ.</v>
          </cell>
          <cell r="O3086" t="str">
            <v>DDP</v>
          </cell>
          <cell r="P3086" t="str">
            <v>жыл бойына өтінім бойынша</v>
          </cell>
          <cell r="Q3086">
            <v>0</v>
          </cell>
          <cell r="R3086">
            <v>796</v>
          </cell>
          <cell r="S3086" t="str">
            <v>Дана</v>
          </cell>
        </row>
        <row r="3087">
          <cell r="A3087" t="str">
            <v>2125 Т</v>
          </cell>
          <cell r="B3087" t="str">
            <v>"ШҚ АЭК" АҚ</v>
          </cell>
          <cell r="C3087" t="str">
            <v>29.32.30.670.014.00.0796.000000000000</v>
          </cell>
          <cell r="D3087">
            <v>603103489</v>
          </cell>
          <cell r="E3087" t="str">
            <v>Бұрылатын құлақ жинақта УАЗ</v>
          </cell>
          <cell r="F3087" t="str">
            <v>Кулак поворотный</v>
          </cell>
          <cell r="G3087" t="str">
            <v>для легкового автомобиля</v>
          </cell>
          <cell r="H3087" t="str">
            <v>Бұрылатын құлақ жинақта УАЗ</v>
          </cell>
          <cell r="I3087" t="str">
            <v>БК</v>
          </cell>
          <cell r="J3087">
            <v>0</v>
          </cell>
          <cell r="K3087">
            <v>631010000</v>
          </cell>
          <cell r="L3087" t="str">
            <v>ҚР, ШҚО, Өскемен қ., Бажов көш., 10</v>
          </cell>
          <cell r="M3087" t="str">
            <v>Желтоқсан-Қантар</v>
          </cell>
          <cell r="N3087" t="str">
            <v>Шығыс-Қазақстан облысы, Өскемен қ.</v>
          </cell>
          <cell r="O3087" t="str">
            <v>DDP</v>
          </cell>
          <cell r="P3087" t="str">
            <v>жыл бойына өтінім бойынша</v>
          </cell>
          <cell r="Q3087">
            <v>0</v>
          </cell>
          <cell r="R3087">
            <v>796</v>
          </cell>
          <cell r="S3087" t="str">
            <v>Дана</v>
          </cell>
        </row>
        <row r="3088">
          <cell r="A3088" t="str">
            <v>2126 Т</v>
          </cell>
          <cell r="B3088" t="str">
            <v>"ШҚ АЭК" АҚ</v>
          </cell>
          <cell r="C3088" t="str">
            <v>29.32.30.950.027.00.0796.000000000000</v>
          </cell>
          <cell r="D3088">
            <v>603103490</v>
          </cell>
          <cell r="E3088" t="str">
            <v>№1, №2 солқылдақ темір тілімі УАЗ-452</v>
          </cell>
          <cell r="F3088" t="str">
            <v>Лист рессоры</v>
          </cell>
          <cell r="G3088" t="str">
            <v>для легкового автомобиля</v>
          </cell>
          <cell r="H3088" t="str">
            <v>№1, №2 солқылдақ темір тілімі УАЗ-452</v>
          </cell>
          <cell r="I3088" t="str">
            <v>БК</v>
          </cell>
          <cell r="J3088">
            <v>0</v>
          </cell>
          <cell r="K3088">
            <v>631010000</v>
          </cell>
          <cell r="L3088" t="str">
            <v>ҚР, ШҚО, Өскемен қ., Бажов көш., 10</v>
          </cell>
          <cell r="M3088" t="str">
            <v>Желтоқсан-Қантар</v>
          </cell>
          <cell r="N3088" t="str">
            <v>Шығыс-Қазақстан облысы, Өскемен қ.</v>
          </cell>
          <cell r="O3088" t="str">
            <v>DDP</v>
          </cell>
          <cell r="P3088" t="str">
            <v>жыл бойына өтінім бойынша</v>
          </cell>
          <cell r="Q3088">
            <v>0</v>
          </cell>
          <cell r="R3088">
            <v>796</v>
          </cell>
          <cell r="S3088" t="str">
            <v>Дана</v>
          </cell>
        </row>
        <row r="3089">
          <cell r="A3089" t="str">
            <v>2127 Т</v>
          </cell>
          <cell r="B3089" t="str">
            <v>"ШҚ АЭК" АҚ</v>
          </cell>
          <cell r="C3089" t="str">
            <v>29.32.30.950.027.00.0796.000000000000</v>
          </cell>
          <cell r="D3089">
            <v>603103491</v>
          </cell>
          <cell r="E3089" t="str">
            <v>№1, №2 солқылдақ темір тілімі УАЗ-469</v>
          </cell>
          <cell r="F3089" t="str">
            <v>Лист рессоры</v>
          </cell>
          <cell r="G3089" t="str">
            <v>для легкового автомобиля</v>
          </cell>
          <cell r="H3089" t="str">
            <v>№1, №2 солқылдақ темір тілімі УАЗ-469</v>
          </cell>
          <cell r="I3089" t="str">
            <v>БК</v>
          </cell>
          <cell r="J3089">
            <v>0</v>
          </cell>
          <cell r="K3089">
            <v>631010000</v>
          </cell>
          <cell r="L3089" t="str">
            <v>ҚР, ШҚО, Өскемен қ., Бажов көш., 10</v>
          </cell>
          <cell r="M3089" t="str">
            <v>Желтоқсан-Қантар</v>
          </cell>
          <cell r="N3089" t="str">
            <v>Шығыс-Қазақстан облысы, Өскемен қ.</v>
          </cell>
          <cell r="O3089" t="str">
            <v>DDP</v>
          </cell>
          <cell r="P3089" t="str">
            <v>жыл бойына өтінім бойынша</v>
          </cell>
          <cell r="Q3089">
            <v>0</v>
          </cell>
          <cell r="R3089">
            <v>796</v>
          </cell>
          <cell r="S3089" t="str">
            <v>Дана</v>
          </cell>
        </row>
        <row r="3090">
          <cell r="A3090" t="str">
            <v>2128 Т</v>
          </cell>
          <cell r="B3090" t="str">
            <v>"ШҚ АЭК" АҚ</v>
          </cell>
          <cell r="C3090" t="str">
            <v>29.32.30.300.004.00.0796.000000000002</v>
          </cell>
          <cell r="D3090">
            <v>603103493</v>
          </cell>
          <cell r="E3090" t="str">
            <v>Екінші вал КПП УАЗ  н/о жиынтығы</v>
          </cell>
          <cell r="F3090" t="str">
            <v>Вал</v>
          </cell>
          <cell r="G3090" t="str">
            <v>вторичный (ведомый), для легкового автомобиля, для четырехступенчатой, многовальной коробки передач</v>
          </cell>
          <cell r="H3090" t="str">
            <v>Екінші вал КПП УАЗ  н/о жиынтығы</v>
          </cell>
          <cell r="I3090" t="str">
            <v>БК</v>
          </cell>
          <cell r="J3090">
            <v>0</v>
          </cell>
          <cell r="K3090">
            <v>631010000</v>
          </cell>
          <cell r="L3090" t="str">
            <v>ҚР, ШҚО, Өскемен қ., Бажов көш., 10</v>
          </cell>
          <cell r="M3090" t="str">
            <v>Желтоқсан-Қантар</v>
          </cell>
          <cell r="N3090" t="str">
            <v>Шығыс-Қазақстан облысы, Өскемен қ.</v>
          </cell>
          <cell r="O3090" t="str">
            <v>DDP</v>
          </cell>
          <cell r="P3090" t="str">
            <v>жыл бойына өтінім бойынша</v>
          </cell>
          <cell r="Q3090">
            <v>0</v>
          </cell>
          <cell r="R3090">
            <v>796</v>
          </cell>
          <cell r="S3090" t="str">
            <v>Дана</v>
          </cell>
        </row>
        <row r="3091">
          <cell r="A3091" t="str">
            <v>2129 Т</v>
          </cell>
          <cell r="B3091" t="str">
            <v>"ШҚ АЭК" АҚ</v>
          </cell>
          <cell r="C3091" t="str">
            <v>29.32.30.300.014.01.0796.000000000000</v>
          </cell>
          <cell r="D3091">
            <v>603103494</v>
          </cell>
          <cell r="E3091" t="str">
            <v>Муфта КПП 3-4 беріліс УАЗ ескi үлгісі</v>
          </cell>
          <cell r="F3091" t="str">
            <v>Муфта</v>
          </cell>
          <cell r="G3091" t="str">
            <v>синхронизатора коробки передач, для легкового автомобиля</v>
          </cell>
          <cell r="H3091" t="str">
            <v>Муфта КПП 3-4 беріліс УАЗ ескi үлгісі</v>
          </cell>
          <cell r="I3091" t="str">
            <v>БК</v>
          </cell>
          <cell r="J3091">
            <v>0</v>
          </cell>
          <cell r="K3091">
            <v>631010000</v>
          </cell>
          <cell r="L3091" t="str">
            <v>ҚР, ШҚО, Өскемен қ., Бажов көш., 10</v>
          </cell>
          <cell r="M3091" t="str">
            <v>Желтоқсан-Қантар</v>
          </cell>
          <cell r="N3091" t="str">
            <v>Шығыс-Қазақстан облысы, Өскемен қ.</v>
          </cell>
          <cell r="O3091" t="str">
            <v>DDP</v>
          </cell>
          <cell r="P3091" t="str">
            <v>жыл бойына өтінім бойынша</v>
          </cell>
          <cell r="Q3091">
            <v>0</v>
          </cell>
          <cell r="R3091">
            <v>796</v>
          </cell>
          <cell r="S3091" t="str">
            <v>Дана</v>
          </cell>
        </row>
        <row r="3092">
          <cell r="A3092" t="str">
            <v>2130 Т</v>
          </cell>
          <cell r="B3092" t="str">
            <v>"ШҚ АЭК" АҚ</v>
          </cell>
          <cell r="C3092" t="str">
            <v>29.32.30.950.024.01.0796.000000000000</v>
          </cell>
          <cell r="D3092">
            <v>603103496</v>
          </cell>
          <cell r="E3092" t="str">
            <v>Рессор көпшігі УАЗ-452</v>
          </cell>
          <cell r="F3092" t="str">
            <v>Подушка</v>
          </cell>
          <cell r="G3092" t="str">
            <v>рессоры, для легкового автомобиля</v>
          </cell>
          <cell r="H3092" t="str">
            <v>Рессор көпшігі УАЗ-452</v>
          </cell>
          <cell r="I3092" t="str">
            <v>БК</v>
          </cell>
          <cell r="J3092">
            <v>0</v>
          </cell>
          <cell r="K3092">
            <v>631010000</v>
          </cell>
          <cell r="L3092" t="str">
            <v>ҚР, ШҚО, Өскемен қ., Бажов көш., 10</v>
          </cell>
          <cell r="M3092" t="str">
            <v>Желтоқсан-Қантар</v>
          </cell>
          <cell r="N3092" t="str">
            <v>Шығыс-Қазақстан облысы, Өскемен қ.</v>
          </cell>
          <cell r="O3092" t="str">
            <v>DDP</v>
          </cell>
          <cell r="P3092" t="str">
            <v>жыл бойына өтінім бойынша</v>
          </cell>
          <cell r="Q3092">
            <v>0</v>
          </cell>
          <cell r="R3092">
            <v>796</v>
          </cell>
          <cell r="S3092" t="str">
            <v>Дана</v>
          </cell>
        </row>
        <row r="3093">
          <cell r="A3093" t="str">
            <v>2131 Т</v>
          </cell>
          <cell r="B3093" t="str">
            <v>"ШҚ АЭК" АҚ</v>
          </cell>
          <cell r="C3093" t="str">
            <v>29.32.30.950.024.01.0796.000000000000</v>
          </cell>
          <cell r="D3093">
            <v>603103497</v>
          </cell>
          <cell r="E3093" t="str">
            <v>Үлестіргіш көпшігі УАЗ</v>
          </cell>
          <cell r="F3093" t="str">
            <v>Подушка</v>
          </cell>
          <cell r="G3093" t="str">
            <v>рессоры, для легкового автомобиля</v>
          </cell>
          <cell r="H3093" t="str">
            <v>Үлестіргіш көпшігі УАЗ</v>
          </cell>
          <cell r="I3093" t="str">
            <v>БК</v>
          </cell>
          <cell r="J3093">
            <v>0</v>
          </cell>
          <cell r="K3093">
            <v>631010000</v>
          </cell>
          <cell r="L3093" t="str">
            <v>ҚР, ШҚО, Өскемен қ., Бажов көш., 10</v>
          </cell>
          <cell r="M3093" t="str">
            <v>Желтоқсан-Қантар</v>
          </cell>
          <cell r="N3093" t="str">
            <v>Шығыс-Қазақстан облысы, Өскемен қ.</v>
          </cell>
          <cell r="O3093" t="str">
            <v>DDP</v>
          </cell>
          <cell r="P3093" t="str">
            <v>жыл бойына өтінім бойынша</v>
          </cell>
          <cell r="Q3093">
            <v>0</v>
          </cell>
          <cell r="R3093">
            <v>796</v>
          </cell>
          <cell r="S3093" t="str">
            <v>Дана</v>
          </cell>
        </row>
        <row r="3094">
          <cell r="A3094" t="str">
            <v>2132 Т</v>
          </cell>
          <cell r="B3094" t="str">
            <v>"ШҚ АЭК" АҚ</v>
          </cell>
          <cell r="C3094" t="str">
            <v>28.11.41.900.105.01.0796.000000000000</v>
          </cell>
          <cell r="D3094">
            <v>603103498</v>
          </cell>
          <cell r="E3094" t="str">
            <v>Поршень УАЗ Ф 100 100,5 101 ЗМЗ</v>
          </cell>
          <cell r="F3094" t="str">
            <v>Поршень</v>
          </cell>
          <cell r="G3094" t="str">
            <v>для двигателя внутреннего сгорания</v>
          </cell>
          <cell r="H3094" t="str">
            <v>Поршень УАЗ Ф 100 100,5 101 ЗМЗ</v>
          </cell>
          <cell r="I3094" t="str">
            <v>БК</v>
          </cell>
          <cell r="J3094">
            <v>0</v>
          </cell>
          <cell r="K3094">
            <v>631010000</v>
          </cell>
          <cell r="L3094" t="str">
            <v>ҚР, ШҚО, Өскемен қ., Бажов көш., 10</v>
          </cell>
          <cell r="M3094" t="str">
            <v>Желтоқсан-Қантар</v>
          </cell>
          <cell r="N3094" t="str">
            <v>Шығыс-Қазақстан облысы, Өскемен қ.</v>
          </cell>
          <cell r="O3094" t="str">
            <v>DDP</v>
          </cell>
          <cell r="P3094" t="str">
            <v>жыл бойына өтінім бойынша</v>
          </cell>
          <cell r="Q3094">
            <v>0</v>
          </cell>
          <cell r="R3094">
            <v>796</v>
          </cell>
          <cell r="S3094" t="str">
            <v>Дана</v>
          </cell>
        </row>
        <row r="3095">
          <cell r="A3095" t="str">
            <v>2133 Т</v>
          </cell>
          <cell r="B3095" t="str">
            <v>"ШҚ АЭК" АҚ</v>
          </cell>
          <cell r="C3095" t="str">
            <v>28.11.41.900.105.01.0796.000000000000</v>
          </cell>
          <cell r="D3095">
            <v>603103499</v>
          </cell>
          <cell r="E3095" t="str">
            <v>Поршень УАЗ, ГАЗ Ф 92 92,5 93 93,5 ЗМЗ</v>
          </cell>
          <cell r="F3095" t="str">
            <v>Поршень</v>
          </cell>
          <cell r="G3095" t="str">
            <v>для двигателя внутреннего сгорания</v>
          </cell>
          <cell r="H3095" t="str">
            <v>Поршень УАЗ, ГАЗ Ф 92 92,5 93 93,5 ЗМЗ</v>
          </cell>
          <cell r="I3095" t="str">
            <v>БК</v>
          </cell>
          <cell r="J3095">
            <v>0</v>
          </cell>
          <cell r="K3095">
            <v>631010000</v>
          </cell>
          <cell r="L3095" t="str">
            <v>ҚР, ШҚО, Өскемен қ., Бажов көш., 10</v>
          </cell>
          <cell r="M3095" t="str">
            <v>Желтоқсан-Қантар</v>
          </cell>
          <cell r="N3095" t="str">
            <v>Шығыс-Қазақстан облысы, Өскемен қ.</v>
          </cell>
          <cell r="O3095" t="str">
            <v>DDP</v>
          </cell>
          <cell r="P3095" t="str">
            <v>жыл бойына өтінім бойынша</v>
          </cell>
          <cell r="Q3095">
            <v>0</v>
          </cell>
          <cell r="R3095">
            <v>796</v>
          </cell>
          <cell r="S3095" t="str">
            <v>Дана</v>
          </cell>
        </row>
        <row r="3096">
          <cell r="A3096" t="str">
            <v>2134 Т</v>
          </cell>
          <cell r="B3096" t="str">
            <v>"ШҚ АЭК" АҚ</v>
          </cell>
          <cell r="C3096" t="str">
            <v>28.11.41.500.000.00.0839.000000000000</v>
          </cell>
          <cell r="D3096">
            <v>603103500</v>
          </cell>
          <cell r="E3096" t="str">
            <v>Поршень тобы УАЗ ЗМЗ</v>
          </cell>
          <cell r="F3096" t="str">
            <v>Группа гильзо-поршневая</v>
          </cell>
          <cell r="G3096" t="str">
            <v>для карбюраторного двигателя, для легкового автомобиля</v>
          </cell>
          <cell r="H3096" t="str">
            <v>Поршень тобы УАЗ ЗМЗ</v>
          </cell>
          <cell r="I3096" t="str">
            <v>БК</v>
          </cell>
          <cell r="J3096">
            <v>0</v>
          </cell>
          <cell r="K3096">
            <v>631010000</v>
          </cell>
          <cell r="L3096" t="str">
            <v>ҚР, ШҚО, Өскемен қ., Бажов көш., 10</v>
          </cell>
          <cell r="M3096" t="str">
            <v>Желтоқсан-Қантар</v>
          </cell>
          <cell r="N3096" t="str">
            <v>Шығыс-Қазақстан облысы, Өскемен қ.</v>
          </cell>
          <cell r="O3096" t="str">
            <v>DDP</v>
          </cell>
          <cell r="P3096" t="str">
            <v>жыл бойына өтінім бойынша</v>
          </cell>
          <cell r="Q3096">
            <v>0</v>
          </cell>
          <cell r="R3096">
            <v>839</v>
          </cell>
          <cell r="S3096" t="str">
            <v>Комплект</v>
          </cell>
        </row>
        <row r="3097">
          <cell r="A3097" t="str">
            <v>2135 Т</v>
          </cell>
          <cell r="B3097" t="str">
            <v>"ШҚ АЭК" АҚ</v>
          </cell>
          <cell r="C3097" t="str">
            <v>28.11.41.500.000.00.0839.000000000000</v>
          </cell>
          <cell r="D3097">
            <v>603103501</v>
          </cell>
          <cell r="E3097" t="str">
            <v>Поршень тобы УАЗ 100ЛС</v>
          </cell>
          <cell r="F3097" t="str">
            <v>Группа гильзо-поршневая</v>
          </cell>
          <cell r="G3097" t="str">
            <v>для карбюраторного двигателя, для легкового автомобиля</v>
          </cell>
          <cell r="H3097" t="str">
            <v>Поршень тобы УАЗ 100ЛС</v>
          </cell>
          <cell r="I3097" t="str">
            <v>БК</v>
          </cell>
          <cell r="J3097">
            <v>0</v>
          </cell>
          <cell r="K3097">
            <v>631010000</v>
          </cell>
          <cell r="L3097" t="str">
            <v>ҚР, ШҚО, Өскемен қ., Бажов көш., 10</v>
          </cell>
          <cell r="M3097" t="str">
            <v>Желтоқсан-Қантар</v>
          </cell>
          <cell r="N3097" t="str">
            <v>Шығыс-Қазақстан облысы, Өскемен қ.</v>
          </cell>
          <cell r="O3097" t="str">
            <v>DDP</v>
          </cell>
          <cell r="P3097" t="str">
            <v>жыл бойына өтінім бойынша</v>
          </cell>
          <cell r="Q3097">
            <v>0</v>
          </cell>
          <cell r="R3097">
            <v>839</v>
          </cell>
          <cell r="S3097" t="str">
            <v>Комплект</v>
          </cell>
        </row>
        <row r="3098">
          <cell r="A3098" t="str">
            <v>2136 Т</v>
          </cell>
          <cell r="B3098" t="str">
            <v>"ШҚ АЭК" АҚ</v>
          </cell>
          <cell r="C3098" t="str">
            <v>29.31.30.300.024.00.0796.000000000001</v>
          </cell>
          <cell r="D3098">
            <v>603103502</v>
          </cell>
          <cell r="E3098" t="str">
            <v>Оталдырғыш жетегі  УАЗ, ВОЛГА СТ422 КІШ</v>
          </cell>
          <cell r="F3098" t="str">
            <v>Привод</v>
          </cell>
          <cell r="G3098" t="str">
            <v>для легкового автомобиля, статера с электромеханическим перемещением шестерни привода</v>
          </cell>
          <cell r="H3098" t="str">
            <v>Оталдырғыш жетегі  УАЗ, ВОЛГА СТ422 КІШ</v>
          </cell>
          <cell r="I3098" t="str">
            <v>БК</v>
          </cell>
          <cell r="J3098">
            <v>0</v>
          </cell>
          <cell r="K3098">
            <v>631010000</v>
          </cell>
          <cell r="L3098" t="str">
            <v>ҚР, ШҚО, Өскемен қ., Бажов көш., 10</v>
          </cell>
          <cell r="M3098" t="str">
            <v>Желтоқсан-Қантар</v>
          </cell>
          <cell r="N3098" t="str">
            <v>Шығыс-Қазақстан облысы, Өскемен қ.</v>
          </cell>
          <cell r="O3098" t="str">
            <v>DDP</v>
          </cell>
          <cell r="P3098" t="str">
            <v>жыл бойына өтінім бойынша</v>
          </cell>
          <cell r="Q3098">
            <v>0</v>
          </cell>
          <cell r="R3098">
            <v>796</v>
          </cell>
          <cell r="S3098" t="str">
            <v>Дана</v>
          </cell>
        </row>
        <row r="3099">
          <cell r="A3099" t="str">
            <v>2137 Т</v>
          </cell>
          <cell r="B3099" t="str">
            <v>"ШҚ АЭК" АҚ</v>
          </cell>
          <cell r="C3099" t="str">
            <v>29.31.10.300.001.00.0839.000000000000</v>
          </cell>
          <cell r="D3099">
            <v>603103503</v>
          </cell>
          <cell r="E3099" t="str">
            <v>Жоғары вольтты сым УАЗ, ВОЛГА, ГАЗЕЛЬ</v>
          </cell>
          <cell r="F3099" t="str">
            <v>Провод</v>
          </cell>
          <cell r="G3099" t="str">
            <v>высокого напряжения, для легковых автомобилей</v>
          </cell>
          <cell r="H3099" t="str">
            <v>Жоғары вольтты сым УАЗ, ВОЛГА, ГАЗЕЛЬ</v>
          </cell>
          <cell r="I3099" t="str">
            <v>БК</v>
          </cell>
          <cell r="J3099">
            <v>0</v>
          </cell>
          <cell r="K3099">
            <v>631010000</v>
          </cell>
          <cell r="L3099" t="str">
            <v>ҚР, ШҚО, Өскемен қ., Бажов көш., 10</v>
          </cell>
          <cell r="M3099" t="str">
            <v>Желтоқсан-Қантар</v>
          </cell>
          <cell r="N3099" t="str">
            <v>Шығыс-Қазақстан облысы, Өскемен қ.</v>
          </cell>
          <cell r="O3099" t="str">
            <v>DDP</v>
          </cell>
          <cell r="P3099" t="str">
            <v>жыл бойына өтінім бойынша</v>
          </cell>
          <cell r="Q3099">
            <v>0</v>
          </cell>
          <cell r="R3099">
            <v>839</v>
          </cell>
          <cell r="S3099" t="str">
            <v>Комплект</v>
          </cell>
        </row>
        <row r="3100">
          <cell r="A3100" t="str">
            <v>2138 Т</v>
          </cell>
          <cell r="B3100" t="str">
            <v>"ШҚ АЭК" АҚ</v>
          </cell>
          <cell r="C3100" t="str">
            <v>28.11.41.300.005.01.0796.000000000001</v>
          </cell>
          <cell r="D3100">
            <v>603103505</v>
          </cell>
          <cell r="E3100" t="str">
            <v>БЛОК БАСЫНЫҢ ПРОКЛАДКАСЫ УАЗ, ВОЛГА, ГАЗЕЛЬ</v>
          </cell>
          <cell r="F3100" t="str">
            <v>Прокладка</v>
          </cell>
          <cell r="G3100" t="str">
            <v>для карбюраторного двигателя, головки блока цилиндров, для легкового автомобиля</v>
          </cell>
          <cell r="H3100" t="str">
            <v>БЛОК БАСЫНЫҢ ПРОКЛАДКАСЫ УАЗ, ВОЛГА, ГАЗЕЛЬ</v>
          </cell>
          <cell r="I3100" t="str">
            <v>БК</v>
          </cell>
          <cell r="J3100">
            <v>0</v>
          </cell>
          <cell r="K3100">
            <v>631010000</v>
          </cell>
          <cell r="L3100" t="str">
            <v>ҚР, ШҚО, Өскемен қ., Бажов көш., 10</v>
          </cell>
          <cell r="M3100" t="str">
            <v>Желтоқсан-Қантар</v>
          </cell>
          <cell r="N3100" t="str">
            <v>Шығыс-Қазақстан облысы, Өскемен қ.</v>
          </cell>
          <cell r="O3100" t="str">
            <v>DDP</v>
          </cell>
          <cell r="P3100" t="str">
            <v>жыл бойына өтінім бойынша</v>
          </cell>
          <cell r="Q3100">
            <v>0</v>
          </cell>
          <cell r="R3100">
            <v>796</v>
          </cell>
          <cell r="S3100" t="str">
            <v>Дана</v>
          </cell>
        </row>
        <row r="3101">
          <cell r="A3101" t="str">
            <v>2139 Т</v>
          </cell>
          <cell r="B3101" t="str">
            <v>"ШҚ АЭК" АҚ</v>
          </cell>
          <cell r="C3101" t="str">
            <v>28.11.41.700.002.03.0796.000000000000</v>
          </cell>
          <cell r="D3101">
            <v>603103506</v>
          </cell>
          <cell r="E3101" t="str">
            <v xml:space="preserve">КЛАПАНДЫҚ ҚАҚПАҒЫ ПРОКЛАДКАСЫ 406 ДВ                                                                </v>
          </cell>
          <cell r="F3101" t="str">
            <v>Прокладка</v>
          </cell>
          <cell r="G3101" t="str">
            <v>крышки клапанов, для грузового автомобиля</v>
          </cell>
          <cell r="H3101" t="str">
            <v xml:space="preserve">КЛАПАНДЫҚ ҚАҚПАҒЫ ПРОКЛАДКАСЫ 406 ДВ                                                                </v>
          </cell>
          <cell r="I3101" t="str">
            <v>БК</v>
          </cell>
          <cell r="J3101">
            <v>0</v>
          </cell>
          <cell r="K3101">
            <v>631010000</v>
          </cell>
          <cell r="L3101" t="str">
            <v>ҚР, ШҚО, Өскемен қ., Бажов көш., 10</v>
          </cell>
          <cell r="M3101" t="str">
            <v>Желтоқсан-Қантар</v>
          </cell>
          <cell r="N3101" t="str">
            <v>Шығыс-Қазақстан облысы, Өскемен қ.</v>
          </cell>
          <cell r="O3101" t="str">
            <v>DDP</v>
          </cell>
          <cell r="P3101" t="str">
            <v>жыл бойына өтінім бойынша</v>
          </cell>
          <cell r="Q3101">
            <v>0</v>
          </cell>
          <cell r="R3101">
            <v>796</v>
          </cell>
          <cell r="S3101" t="str">
            <v>Дана</v>
          </cell>
        </row>
        <row r="3102">
          <cell r="A3102" t="str">
            <v>2140 Т</v>
          </cell>
          <cell r="B3102" t="str">
            <v>"ШҚ АЭК" АҚ</v>
          </cell>
          <cell r="C3102" t="str">
            <v>28.11.41.700.002.12.0796.000000000000</v>
          </cell>
          <cell r="D3102">
            <v>603103507</v>
          </cell>
          <cell r="E3102" t="str">
            <v>КЛАПАНДЫҚ ҚАҚПАҒЫ ПРОКЛАДКАСЫ УАЗ, ВОЛГА, ГАЗЕЛЬ</v>
          </cell>
          <cell r="F3102" t="str">
            <v>Прокладка</v>
          </cell>
          <cell r="G3102" t="str">
            <v>клапанной крышки, клапанной крышки, для легкового автомобиля</v>
          </cell>
          <cell r="H3102" t="str">
            <v>КЛАПАНДЫҚ ҚАҚПАҒЫ ПРОКЛАДКАСЫ УАЗ, ВОЛГА, ГАЗЕЛЬ</v>
          </cell>
          <cell r="I3102" t="str">
            <v>БК</v>
          </cell>
          <cell r="J3102">
            <v>0</v>
          </cell>
          <cell r="K3102">
            <v>631010000</v>
          </cell>
          <cell r="L3102" t="str">
            <v>ҚР, ШҚО, Өскемен қ., Бажов көш., 10</v>
          </cell>
          <cell r="M3102" t="str">
            <v>Желтоқсан-Қантар</v>
          </cell>
          <cell r="N3102" t="str">
            <v>Шығыс-Қазақстан облысы, Өскемен қ.</v>
          </cell>
          <cell r="O3102" t="str">
            <v>DDP</v>
          </cell>
          <cell r="P3102" t="str">
            <v>жыл бойына өтінім бойынша</v>
          </cell>
          <cell r="Q3102">
            <v>0</v>
          </cell>
          <cell r="R3102">
            <v>796</v>
          </cell>
          <cell r="S3102" t="str">
            <v>Дана</v>
          </cell>
        </row>
        <row r="3103">
          <cell r="A3103" t="str">
            <v>2141 Т</v>
          </cell>
          <cell r="B3103" t="str">
            <v>"ШҚ АЭК" АҚ</v>
          </cell>
          <cell r="C3103" t="str">
            <v>28.11.41.700.002.14.0796.000000000000</v>
          </cell>
          <cell r="D3103">
            <v>603103508</v>
          </cell>
          <cell r="E3103" t="str">
            <v>Қабылдау құбырының төсеніші УАЗ, ГАЗ</v>
          </cell>
          <cell r="F3103" t="str">
            <v>Прокладка</v>
          </cell>
          <cell r="G3103" t="str">
            <v>приемной трубы, приемной трубы, для легкового автомобиля</v>
          </cell>
          <cell r="H3103" t="str">
            <v>Қабылдау құбырының төсеніші УАЗ, ГАЗ</v>
          </cell>
          <cell r="I3103" t="str">
            <v>БК</v>
          </cell>
          <cell r="J3103">
            <v>0</v>
          </cell>
          <cell r="K3103">
            <v>631010000</v>
          </cell>
          <cell r="L3103" t="str">
            <v>ҚР, ШҚО, Өскемен қ., Бажов көш., 10</v>
          </cell>
          <cell r="M3103" t="str">
            <v>Желтоқсан-Қантар</v>
          </cell>
          <cell r="N3103" t="str">
            <v>Шығыс-Қазақстан облысы, Өскемен қ.</v>
          </cell>
          <cell r="O3103" t="str">
            <v>DDP</v>
          </cell>
          <cell r="P3103" t="str">
            <v>жыл бойына өтінім бойынша</v>
          </cell>
          <cell r="Q3103">
            <v>0</v>
          </cell>
          <cell r="R3103">
            <v>796</v>
          </cell>
          <cell r="S3103" t="str">
            <v>Дана</v>
          </cell>
        </row>
        <row r="3104">
          <cell r="A3104" t="str">
            <v>2142 Т</v>
          </cell>
          <cell r="B3104" t="str">
            <v>"ШҚ АЭК" АҚ</v>
          </cell>
          <cell r="C3104" t="str">
            <v>28.11.41.300.018.00.0839.000000000000</v>
          </cell>
          <cell r="D3104">
            <v>603103509</v>
          </cell>
          <cell r="E3104" t="str">
            <v xml:space="preserve">ДВИГАТЕЛІНІҢ ПРОКЛАДКАСЫ УАЗ, ВОЛГА, ГАЗЕЛЬ КІШКІ                                                   </v>
          </cell>
          <cell r="F3104" t="str">
            <v>Комплект прокладок</v>
          </cell>
          <cell r="G3104"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H3104" t="str">
            <v xml:space="preserve">ДВИГАТЕЛІНІҢ ПРОКЛАДКАСЫ УАЗ, ВОЛГА, ГАЗЕЛЬ КІШКІ                                                   </v>
          </cell>
          <cell r="I3104" t="str">
            <v>БК</v>
          </cell>
          <cell r="J3104">
            <v>0</v>
          </cell>
          <cell r="K3104">
            <v>631010000</v>
          </cell>
          <cell r="L3104" t="str">
            <v>ҚР, ШҚО, Өскемен қ., Бажов көш., 10</v>
          </cell>
          <cell r="M3104" t="str">
            <v>Желтоқсан-Қантар</v>
          </cell>
          <cell r="N3104" t="str">
            <v>Шығыс-Қазақстан облысы, Өскемен қ.</v>
          </cell>
          <cell r="O3104" t="str">
            <v>DDP</v>
          </cell>
          <cell r="P3104" t="str">
            <v>жыл бойына өтінім бойынша</v>
          </cell>
          <cell r="Q3104">
            <v>0</v>
          </cell>
          <cell r="R3104">
            <v>839</v>
          </cell>
          <cell r="S3104" t="str">
            <v>Комплект</v>
          </cell>
        </row>
        <row r="3105">
          <cell r="A3105" t="str">
            <v>2143 Т</v>
          </cell>
          <cell r="B3105" t="str">
            <v>"ШҚ АЭК" АҚ</v>
          </cell>
          <cell r="C3105" t="str">
            <v>29.32.30.990.042.00.0796.000000000015</v>
          </cell>
          <cell r="D3105">
            <v>603103510</v>
          </cell>
          <cell r="E3105" t="str">
            <v xml:space="preserve"> Отын багының қақпағы кілтпен УАЗ                                                                   </v>
          </cell>
          <cell r="F3105" t="str">
            <v>Крышка</v>
          </cell>
          <cell r="G3105" t="str">
            <v>топливного бака, для грузового автомобиля</v>
          </cell>
          <cell r="H3105" t="str">
            <v xml:space="preserve"> Отын багының қақпағы кілтпен УАЗ                                                                   </v>
          </cell>
          <cell r="I3105" t="str">
            <v>БК</v>
          </cell>
          <cell r="J3105">
            <v>0</v>
          </cell>
          <cell r="K3105">
            <v>631010000</v>
          </cell>
          <cell r="L3105" t="str">
            <v>ҚР, ШҚО, Өскемен қ., Бажов көш., 10</v>
          </cell>
          <cell r="M3105" t="str">
            <v>Желтоқсан-Қантар</v>
          </cell>
          <cell r="N3105" t="str">
            <v>Шығыс-Қазақстан облысы, Өскемен қ.</v>
          </cell>
          <cell r="O3105" t="str">
            <v>DDP</v>
          </cell>
          <cell r="P3105" t="str">
            <v>жыл бойына өтінім бойынша</v>
          </cell>
          <cell r="Q3105">
            <v>0</v>
          </cell>
          <cell r="R3105">
            <v>796</v>
          </cell>
          <cell r="S3105" t="str">
            <v>Дана</v>
          </cell>
        </row>
        <row r="3106">
          <cell r="A3106" t="str">
            <v>2144 Т</v>
          </cell>
          <cell r="B3106" t="str">
            <v>"ШҚ АЭК" АҚ</v>
          </cell>
          <cell r="C3106" t="str">
            <v>22.19.73.470.001.03.0796.000000000001</v>
          </cell>
          <cell r="D3106">
            <v>603103512</v>
          </cell>
          <cell r="E3106" t="str">
            <v xml:space="preserve">Рульдік ұштама тозаңдығы УАЗ, ВОЛГА, ГАЗЕЛЬ                                                         </v>
          </cell>
          <cell r="F3106" t="str">
            <v>Пыльник</v>
          </cell>
          <cell r="G3106" t="str">
            <v>для грузовых автомобилей, рулевой рейки</v>
          </cell>
          <cell r="H3106" t="str">
            <v xml:space="preserve">Рульдік ұштама тозаңдығы УАЗ, ВОЛГА, ГАЗЕЛЬ                                                         </v>
          </cell>
          <cell r="I3106" t="str">
            <v>БК</v>
          </cell>
          <cell r="J3106">
            <v>0</v>
          </cell>
          <cell r="K3106">
            <v>631010000</v>
          </cell>
          <cell r="L3106" t="str">
            <v>ҚР, ШҚО, Өскемен қ., Бажов көш., 10</v>
          </cell>
          <cell r="M3106" t="str">
            <v>Желтоқсан-Қантар</v>
          </cell>
          <cell r="N3106" t="str">
            <v>Шығыс-Қазақстан облысы, Өскемен қ.</v>
          </cell>
          <cell r="O3106" t="str">
            <v>DDP</v>
          </cell>
          <cell r="P3106" t="str">
            <v>жыл бойына өтінім бойынша</v>
          </cell>
          <cell r="Q3106">
            <v>0</v>
          </cell>
          <cell r="R3106">
            <v>796</v>
          </cell>
          <cell r="S3106" t="str">
            <v>Дана</v>
          </cell>
        </row>
        <row r="3107">
          <cell r="A3107" t="str">
            <v>2145 Т</v>
          </cell>
          <cell r="B3107" t="str">
            <v>"ШҚ АЭК" АҚ</v>
          </cell>
          <cell r="C3107" t="str">
            <v>29.32.30.990.022.00.0839.000000000011</v>
          </cell>
          <cell r="D3107">
            <v>603103513</v>
          </cell>
          <cell r="E3107" t="str">
            <v>Бензин сорғысының жөндеу жиынтығы  ГАЗ, ЗИЛ</v>
          </cell>
          <cell r="F3107" t="str">
            <v>Комплект ремонтный</v>
          </cell>
          <cell r="G3107" t="str">
            <v>бензонасоса, для грузового автомобиля</v>
          </cell>
          <cell r="H3107" t="str">
            <v>Бензин сорғысының жөндеу жиынтығы  ГАЗ, ЗИЛ</v>
          </cell>
          <cell r="I3107" t="str">
            <v>БК</v>
          </cell>
          <cell r="J3107">
            <v>0</v>
          </cell>
          <cell r="K3107">
            <v>631010000</v>
          </cell>
          <cell r="L3107" t="str">
            <v>ҚР, ШҚО, Өскемен қ., Бажов көш., 10</v>
          </cell>
          <cell r="M3107" t="str">
            <v>Желтоқсан-Қантар</v>
          </cell>
          <cell r="N3107" t="str">
            <v>Шығыс-Қазақстан облысы, Өскемен қ.</v>
          </cell>
          <cell r="O3107" t="str">
            <v>DDP</v>
          </cell>
          <cell r="P3107" t="str">
            <v>жыл бойына өтінім бойынша</v>
          </cell>
          <cell r="Q3107">
            <v>0</v>
          </cell>
          <cell r="R3107">
            <v>839</v>
          </cell>
          <cell r="S3107" t="str">
            <v>Комплект</v>
          </cell>
        </row>
        <row r="3108">
          <cell r="A3108" t="str">
            <v>2146 Т</v>
          </cell>
          <cell r="B3108" t="str">
            <v>"ШҚ АЭК" АҚ</v>
          </cell>
          <cell r="C3108" t="str">
            <v>29.32.30.990.022.00.0839.000000000010</v>
          </cell>
          <cell r="D3108">
            <v>603103514</v>
          </cell>
          <cell r="E3108" t="str">
            <v>Бензин сорғысының жөндеу жиынтығы УАЗ ПЕКАР</v>
          </cell>
          <cell r="F3108" t="str">
            <v>Комплект ремонтный</v>
          </cell>
          <cell r="G3108" t="str">
            <v>бензонасоса, для легкового автомобиля</v>
          </cell>
          <cell r="H3108" t="str">
            <v>Бензин сорғысының жөндеу жиынтығы УАЗ ПЕКАР</v>
          </cell>
          <cell r="I3108" t="str">
            <v>БК</v>
          </cell>
          <cell r="J3108">
            <v>0</v>
          </cell>
          <cell r="K3108">
            <v>631010000</v>
          </cell>
          <cell r="L3108" t="str">
            <v>ҚР, ШҚО, Өскемен қ., Бажов көш., 10</v>
          </cell>
          <cell r="M3108" t="str">
            <v>Желтоқсан-Қантар</v>
          </cell>
          <cell r="N3108" t="str">
            <v>Шығыс-Қазақстан облысы, Өскемен қ.</v>
          </cell>
          <cell r="O3108" t="str">
            <v>DDP</v>
          </cell>
          <cell r="P3108" t="str">
            <v>жыл бойына өтінім бойынша</v>
          </cell>
          <cell r="Q3108">
            <v>0</v>
          </cell>
          <cell r="R3108">
            <v>839</v>
          </cell>
          <cell r="S3108" t="str">
            <v>Комплект</v>
          </cell>
        </row>
        <row r="3109">
          <cell r="A3109" t="str">
            <v>2147 Т</v>
          </cell>
          <cell r="B3109" t="str">
            <v>"ШҚ АЭК" АҚ</v>
          </cell>
          <cell r="C3109" t="str">
            <v>29.32.30.990.022.00.0839.000000000019</v>
          </cell>
          <cell r="D3109">
            <v>603103515</v>
          </cell>
          <cell r="E3109" t="str">
            <v>Толық вакуумды күшейткіш жөндеу жиынтығы УАЗ</v>
          </cell>
          <cell r="F3109" t="str">
            <v>Комплект ремонтный</v>
          </cell>
          <cell r="G3109" t="str">
            <v>вакуумного усилителя тормозов, для легкового автомобиля</v>
          </cell>
          <cell r="H3109" t="str">
            <v>Толық вакуумды күшейткіш жөндеу жиынтығы УАЗ</v>
          </cell>
          <cell r="I3109" t="str">
            <v>БК</v>
          </cell>
          <cell r="J3109">
            <v>0</v>
          </cell>
          <cell r="K3109">
            <v>631010000</v>
          </cell>
          <cell r="L3109" t="str">
            <v>ҚР, ШҚО, Өскемен қ., Бажов көш., 10</v>
          </cell>
          <cell r="M3109" t="str">
            <v>Желтоқсан-Қантар</v>
          </cell>
          <cell r="N3109" t="str">
            <v>Шығыс-Қазақстан облысы, Өскемен қ.</v>
          </cell>
          <cell r="O3109" t="str">
            <v>DDP</v>
          </cell>
          <cell r="P3109" t="str">
            <v>жыл бойына өтінім бойынша</v>
          </cell>
          <cell r="Q3109">
            <v>0</v>
          </cell>
          <cell r="R3109">
            <v>839</v>
          </cell>
          <cell r="S3109" t="str">
            <v>Комплект</v>
          </cell>
        </row>
        <row r="3110">
          <cell r="A3110" t="str">
            <v>2148 Т</v>
          </cell>
          <cell r="B3110" t="str">
            <v>"ШҚ АЭК" АҚ</v>
          </cell>
          <cell r="C3110" t="str">
            <v>29.32.30.990.022.00.0796.000000000003</v>
          </cell>
          <cell r="D3110">
            <v>603103516</v>
          </cell>
          <cell r="E3110" t="str">
            <v>Су сорғысының белдігі жиынтығы УАЗ, ГАЗ (ФИБРА-САЛЬНИК)</v>
          </cell>
          <cell r="F3110" t="str">
            <v>Комплект ремонтный</v>
          </cell>
          <cell r="G3110" t="str">
            <v>водяного насоса, для легкового автомобиля</v>
          </cell>
          <cell r="H3110" t="str">
            <v>Су сорғысының белдігі жиынтығы УАЗ, ГАЗ (ФИБРА-САЛЬНИК)</v>
          </cell>
          <cell r="I3110" t="str">
            <v>БК</v>
          </cell>
          <cell r="J3110">
            <v>0</v>
          </cell>
          <cell r="K3110">
            <v>631010000</v>
          </cell>
          <cell r="L3110" t="str">
            <v>ҚР, ШҚО, Өскемен қ., Бажов көш., 10</v>
          </cell>
          <cell r="M3110" t="str">
            <v>Желтоқсан-Қантар</v>
          </cell>
          <cell r="N3110" t="str">
            <v>Шығыс-Қазақстан облысы, Өскемен қ.</v>
          </cell>
          <cell r="O3110" t="str">
            <v>DDP</v>
          </cell>
          <cell r="P3110" t="str">
            <v>жыл бойына өтінім бойынша</v>
          </cell>
          <cell r="Q3110">
            <v>0</v>
          </cell>
          <cell r="R3110">
            <v>839</v>
          </cell>
          <cell r="S3110" t="str">
            <v>Комплект</v>
          </cell>
        </row>
        <row r="3111">
          <cell r="A3111" t="str">
            <v>2149 Т</v>
          </cell>
          <cell r="B3111" t="str">
            <v>"ШҚ АЭК" АҚ</v>
          </cell>
          <cell r="C3111" t="str">
            <v>29.32.30.990.022.00.0839.000000000000</v>
          </cell>
          <cell r="D3111">
            <v>603103517</v>
          </cell>
          <cell r="E3111" t="str">
            <v>Белдік жиынтығы ГТЦ УАЗ</v>
          </cell>
          <cell r="F3111" t="str">
            <v>Комплект ремонтный</v>
          </cell>
          <cell r="G3111" t="str">
            <v>главного тормозного цилиндра, для легкового автомобиля</v>
          </cell>
          <cell r="H3111" t="str">
            <v>Белдік жиынтығы ГТЦ УАЗ</v>
          </cell>
          <cell r="I3111" t="str">
            <v>БК</v>
          </cell>
          <cell r="J3111">
            <v>0</v>
          </cell>
          <cell r="K3111">
            <v>631010000</v>
          </cell>
          <cell r="L3111" t="str">
            <v>ҚР, ШҚО, Өскемен қ., Бажов көш., 10</v>
          </cell>
          <cell r="M3111" t="str">
            <v>Желтоқсан-Қантар</v>
          </cell>
          <cell r="N3111" t="str">
            <v>Шығыс-Қазақстан облысы, Өскемен қ.</v>
          </cell>
          <cell r="O3111" t="str">
            <v>DDP</v>
          </cell>
          <cell r="P3111" t="str">
            <v>жыл бойына өтінім бойынша</v>
          </cell>
          <cell r="Q3111">
            <v>0</v>
          </cell>
          <cell r="R3111">
            <v>839</v>
          </cell>
          <cell r="S3111" t="str">
            <v>Комплект</v>
          </cell>
        </row>
        <row r="3112">
          <cell r="A3112" t="str">
            <v>2150 Т</v>
          </cell>
          <cell r="B3112" t="str">
            <v>"ШҚ АЭК" АҚ</v>
          </cell>
          <cell r="C3112" t="str">
            <v>29.32.30.990.022.00.0839.000000000022</v>
          </cell>
          <cell r="D3112">
            <v>603103520</v>
          </cell>
          <cell r="E3112" t="str">
            <v>Белдік жиынтығы ГЦС УАЗ, ВОЛГА, ГАЗЕЛЬ</v>
          </cell>
          <cell r="F3112" t="str">
            <v>Комплект ремонтный</v>
          </cell>
          <cell r="G3112" t="str">
            <v>главного цилиндра сцепления, для легкового автомобиля</v>
          </cell>
          <cell r="H3112" t="str">
            <v>Белдік жиынтығы ГЦС УАЗ, ВОЛГА, ГАЗЕЛЬ</v>
          </cell>
          <cell r="I3112" t="str">
            <v>БК</v>
          </cell>
          <cell r="J3112">
            <v>0</v>
          </cell>
          <cell r="K3112">
            <v>631010000</v>
          </cell>
          <cell r="L3112" t="str">
            <v>ҚР, ШҚО, Өскемен қ., Бажов көш., 10</v>
          </cell>
          <cell r="M3112" t="str">
            <v>Желтоқсан-Қантар</v>
          </cell>
          <cell r="N3112" t="str">
            <v>Шығыс-Қазақстан облысы, Өскемен қ.</v>
          </cell>
          <cell r="O3112" t="str">
            <v>DDP</v>
          </cell>
          <cell r="P3112" t="str">
            <v>жыл бойына өтінім бойынша</v>
          </cell>
          <cell r="Q3112">
            <v>0</v>
          </cell>
          <cell r="R3112">
            <v>839</v>
          </cell>
          <cell r="S3112" t="str">
            <v>Комплект</v>
          </cell>
        </row>
        <row r="3113">
          <cell r="A3113" t="str">
            <v>2151 Т</v>
          </cell>
          <cell r="B3113" t="str">
            <v>"ШҚ АЭК" АҚ</v>
          </cell>
          <cell r="C3113" t="str">
            <v>29.32.30.990.022.00.0839.000000000033</v>
          </cell>
          <cell r="D3113">
            <v>603103521</v>
          </cell>
          <cell r="E3113" t="str">
            <v>МАЙ ФИЛТЬРІНІҢ ЖӨНДЕУ ЖИЫНТЫҒЫ УАЗ, ВОЛГА, ГАЗЕЛЬ</v>
          </cell>
          <cell r="F3113" t="str">
            <v>Комплект ремонтный</v>
          </cell>
          <cell r="G3113" t="str">
            <v>фильтра очистки масла, для легкового автомобиля</v>
          </cell>
          <cell r="H3113" t="str">
            <v>МАЙ ФИЛТЬРІНІҢ ЖӨНДЕУ ЖИЫНТЫҒЫ УАЗ, ВОЛГА, ГАЗЕЛЬ</v>
          </cell>
          <cell r="I3113" t="str">
            <v>БК</v>
          </cell>
          <cell r="J3113">
            <v>0</v>
          </cell>
          <cell r="K3113">
            <v>631010000</v>
          </cell>
          <cell r="L3113" t="str">
            <v>ҚР, ШҚО, Өскемен қ., Бажов көш., 10</v>
          </cell>
          <cell r="M3113" t="str">
            <v>Желтоқсан-Қантар</v>
          </cell>
          <cell r="N3113" t="str">
            <v>Шығыс-Қазақстан облысы, Өскемен қ.</v>
          </cell>
          <cell r="O3113" t="str">
            <v>DDP</v>
          </cell>
          <cell r="P3113" t="str">
            <v>жыл бойына өтінім бойынша</v>
          </cell>
          <cell r="Q3113">
            <v>0</v>
          </cell>
          <cell r="R3113">
            <v>839</v>
          </cell>
          <cell r="S3113" t="str">
            <v>Комплект</v>
          </cell>
        </row>
        <row r="3114">
          <cell r="A3114" t="str">
            <v>2152 Т</v>
          </cell>
          <cell r="B3114" t="str">
            <v>"ШҚ АЭК" АҚ</v>
          </cell>
          <cell r="C3114" t="str">
            <v>29.32.30.990.059.00.0839.000000000000</v>
          </cell>
          <cell r="D3114">
            <v>603103522</v>
          </cell>
          <cell r="E3114" t="str">
            <v>ЖЫЛЫТУ РАДИАТОРЫ УАЗ</v>
          </cell>
          <cell r="F3114" t="str">
            <v>Радиатор</v>
          </cell>
          <cell r="G3114" t="str">
            <v>отопителя, для легкового автомобиля</v>
          </cell>
          <cell r="H3114" t="str">
            <v>ЖЫЛЫТУ РАДИАТОРЫ УАЗ</v>
          </cell>
          <cell r="I3114" t="str">
            <v>БК</v>
          </cell>
          <cell r="J3114">
            <v>0</v>
          </cell>
          <cell r="K3114">
            <v>631010000</v>
          </cell>
          <cell r="L3114" t="str">
            <v>ҚР, ШҚО, Өскемен қ., Бажов көш., 10</v>
          </cell>
          <cell r="M3114" t="str">
            <v>Желтоқсан-Қантар</v>
          </cell>
          <cell r="N3114" t="str">
            <v>Шығыс-Қазақстан облысы, Өскемен қ.</v>
          </cell>
          <cell r="O3114" t="str">
            <v>DDP</v>
          </cell>
          <cell r="P3114" t="str">
            <v>жыл бойына өтінім бойынша</v>
          </cell>
          <cell r="Q3114">
            <v>0</v>
          </cell>
          <cell r="R3114">
            <v>796</v>
          </cell>
          <cell r="S3114" t="str">
            <v>Дана</v>
          </cell>
        </row>
        <row r="3115">
          <cell r="A3115" t="str">
            <v>2153 Т</v>
          </cell>
          <cell r="B3115" t="str">
            <v>"ШҚ АЭК" АҚ</v>
          </cell>
          <cell r="C3115" t="str">
            <v>29.32.30.610.000.01.0796.000000000000</v>
          </cell>
          <cell r="D3115">
            <v>603103523</v>
          </cell>
          <cell r="E3115" t="str">
            <v>Салқындату радиаторы үш қатары УАЗ</v>
          </cell>
          <cell r="F3115" t="str">
            <v>Радиатор</v>
          </cell>
          <cell r="G3115" t="str">
            <v>для легкового автомобиля, системы охлаждения</v>
          </cell>
          <cell r="H3115" t="str">
            <v>Салқындату радиаторы үш қатары УАЗ</v>
          </cell>
          <cell r="I3115" t="str">
            <v>БК</v>
          </cell>
          <cell r="J3115">
            <v>0</v>
          </cell>
          <cell r="K3115">
            <v>631010000</v>
          </cell>
          <cell r="L3115" t="str">
            <v>ҚР, ШҚО, Өскемен қ., Бажов көш., 10</v>
          </cell>
          <cell r="M3115" t="str">
            <v>Желтоқсан-Қантар</v>
          </cell>
          <cell r="N3115" t="str">
            <v>Шығыс-Қазақстан облысы, Өскемен қ.</v>
          </cell>
          <cell r="O3115" t="str">
            <v>DDP</v>
          </cell>
          <cell r="P3115" t="str">
            <v>жыл бойына өтінім бойынша</v>
          </cell>
          <cell r="Q3115">
            <v>0</v>
          </cell>
          <cell r="R3115">
            <v>796</v>
          </cell>
          <cell r="S3115" t="str">
            <v>Дана</v>
          </cell>
        </row>
        <row r="3116">
          <cell r="A3116" t="str">
            <v>2154 Т</v>
          </cell>
          <cell r="B3116" t="str">
            <v>"ШҚ АЭК" АҚ</v>
          </cell>
          <cell r="C3116" t="str">
            <v>29.31.21.750.000.01.0796.000000000009</v>
          </cell>
          <cell r="D3116">
            <v>603103525</v>
          </cell>
          <cell r="E3116" t="str">
            <v>Тұтандырғышты бөліп таратқыш УАЗ, ВОЛГА, ГАЗЕЛЬ</v>
          </cell>
          <cell r="F3116" t="str">
            <v>Распределитель зажигания</v>
          </cell>
          <cell r="G3116" t="str">
            <v>для легкового автомобиля, для автомобилей с рабочим объемом цилиндров более 1500 см3, но не более 2000 см3</v>
          </cell>
          <cell r="H3116" t="str">
            <v>Тұтандырғышты бөліп таратқыш УАЗ, ВОЛГА, ГАЗЕЛЬ</v>
          </cell>
          <cell r="I3116" t="str">
            <v>БК</v>
          </cell>
          <cell r="J3116">
            <v>0</v>
          </cell>
          <cell r="K3116">
            <v>631010000</v>
          </cell>
          <cell r="L3116" t="str">
            <v>ҚР, ШҚО, Өскемен қ., Бажов көш., 10</v>
          </cell>
          <cell r="M3116" t="str">
            <v>Желтоқсан-Қантар</v>
          </cell>
          <cell r="N3116" t="str">
            <v>Шығыс-Қазақстан облысы, Өскемен қ.</v>
          </cell>
          <cell r="O3116" t="str">
            <v>DDP</v>
          </cell>
          <cell r="P3116" t="str">
            <v>жыл бойына өтінім бойынша</v>
          </cell>
          <cell r="Q3116">
            <v>0</v>
          </cell>
          <cell r="R3116">
            <v>796</v>
          </cell>
          <cell r="S3116" t="str">
            <v>Дана</v>
          </cell>
        </row>
        <row r="3117">
          <cell r="A3117" t="str">
            <v>2155 Т</v>
          </cell>
          <cell r="B3117" t="str">
            <v>"ШҚ АЭК" АҚ</v>
          </cell>
          <cell r="C3117" t="str">
            <v>29.32.30.300.010.03.0796.000000000000</v>
          </cell>
          <cell r="D3117">
            <v>603103526</v>
          </cell>
          <cell r="E3117" t="str">
            <v xml:space="preserve">көпірдің редукторы УАЗ                                                                              </v>
          </cell>
          <cell r="F3117" t="str">
            <v>Редуктор</v>
          </cell>
          <cell r="G3117" t="str">
            <v>заднего моста, для легкового автомобиля, несоосный редуктор с цилиндрическими шестернями наружного или внутреннего зацепления</v>
          </cell>
          <cell r="H3117" t="str">
            <v xml:space="preserve">көпірдің редукторы УАЗ                                                                              </v>
          </cell>
          <cell r="I3117" t="str">
            <v>БК</v>
          </cell>
          <cell r="J3117">
            <v>0</v>
          </cell>
          <cell r="K3117">
            <v>631010000</v>
          </cell>
          <cell r="L3117" t="str">
            <v>ҚР, ШҚО, Өскемен қ., Бажов көш., 10</v>
          </cell>
          <cell r="M3117" t="str">
            <v>Желтоқсан-Қантар</v>
          </cell>
          <cell r="N3117" t="str">
            <v>Шығыс-Қазақстан облысы, Өскемен қ.</v>
          </cell>
          <cell r="O3117" t="str">
            <v>DDP</v>
          </cell>
          <cell r="P3117" t="str">
            <v>жыл бойына өтінім бойынша</v>
          </cell>
          <cell r="Q3117">
            <v>0</v>
          </cell>
          <cell r="R3117">
            <v>796</v>
          </cell>
          <cell r="S3117" t="str">
            <v>Дана</v>
          </cell>
        </row>
        <row r="3118">
          <cell r="A3118" t="str">
            <v>2156 Т</v>
          </cell>
          <cell r="B3118" t="str">
            <v>"ШҚ АЭК" АҚ</v>
          </cell>
          <cell r="C3118" t="str">
            <v>28.11.41.700.011.01.0796.000000000000</v>
          </cell>
          <cell r="D3118">
            <v>603103527</v>
          </cell>
          <cell r="E3118" t="str">
            <v xml:space="preserve">Резонатор УАЗ                                                                                       </v>
          </cell>
          <cell r="F3118" t="str">
            <v>Резонатор</v>
          </cell>
          <cell r="G3118" t="str">
            <v>для двигателя, для легкового автомобиля</v>
          </cell>
          <cell r="H3118" t="str">
            <v xml:space="preserve">Резонатор УАЗ                                                                                       </v>
          </cell>
          <cell r="I3118" t="str">
            <v>БК</v>
          </cell>
          <cell r="J3118">
            <v>0</v>
          </cell>
          <cell r="K3118">
            <v>631010000</v>
          </cell>
          <cell r="L3118" t="str">
            <v>ҚР, ШҚО, Өскемен қ., Бажов көш., 10</v>
          </cell>
          <cell r="M3118" t="str">
            <v>Желтоқсан-Қантар</v>
          </cell>
          <cell r="N3118" t="str">
            <v>Шығыс-Қазақстан облысы, Өскемен қ.</v>
          </cell>
          <cell r="O3118" t="str">
            <v>DDP</v>
          </cell>
          <cell r="P3118" t="str">
            <v>жыл бойына өтінім бойынша</v>
          </cell>
          <cell r="Q3118">
            <v>0</v>
          </cell>
          <cell r="R3118">
            <v>796</v>
          </cell>
          <cell r="S3118" t="str">
            <v>Дана</v>
          </cell>
        </row>
        <row r="3119">
          <cell r="A3119" t="str">
            <v>2157 Т</v>
          </cell>
          <cell r="B3119" t="str">
            <v>"ШҚ АЭК" АҚ</v>
          </cell>
          <cell r="C3119" t="str">
            <v>29.31.30.300.012.01.0796.000000000003</v>
          </cell>
          <cell r="D3119">
            <v>603103528</v>
          </cell>
          <cell r="E3119" t="str">
            <v>Генератор релесі щеткамен УАЗ</v>
          </cell>
          <cell r="F3119" t="str">
            <v>Регулятор</v>
          </cell>
          <cell r="G3119" t="str">
            <v>напряжения генератора, для легкового автомобиля, вибрационные (реле-регуляторы)</v>
          </cell>
          <cell r="H3119" t="str">
            <v>Генератор релесі щеткамен УАЗ</v>
          </cell>
          <cell r="I3119" t="str">
            <v>БК</v>
          </cell>
          <cell r="J3119">
            <v>0</v>
          </cell>
          <cell r="K3119">
            <v>631010000</v>
          </cell>
          <cell r="L3119" t="str">
            <v>ҚР, ШҚО, Өскемен қ., Бажов көш., 10</v>
          </cell>
          <cell r="M3119" t="str">
            <v>Желтоқсан-Қантар</v>
          </cell>
          <cell r="N3119" t="str">
            <v>Шығыс-Қазақстан облысы, Өскемен қ.</v>
          </cell>
          <cell r="O3119" t="str">
            <v>DDP</v>
          </cell>
          <cell r="P3119" t="str">
            <v>жыл бойына өтінім бойынша</v>
          </cell>
          <cell r="Q3119">
            <v>0</v>
          </cell>
          <cell r="R3119">
            <v>796</v>
          </cell>
          <cell r="S3119" t="str">
            <v>Дана</v>
          </cell>
        </row>
        <row r="3120">
          <cell r="A3120" t="str">
            <v>2158 Т</v>
          </cell>
          <cell r="B3120" t="str">
            <v>"ШҚ АЭК" АҚ</v>
          </cell>
          <cell r="C3120" t="str">
            <v>29.32.30.950.029.01.0796.000000000000</v>
          </cell>
          <cell r="D3120">
            <v>603103529</v>
          </cell>
          <cell r="E3120" t="str">
            <v>РЕССОР УАЗ-452</v>
          </cell>
          <cell r="F3120" t="str">
            <v>Рессора</v>
          </cell>
          <cell r="G3120" t="str">
            <v>для легкового автомобиля, передняя</v>
          </cell>
          <cell r="H3120" t="str">
            <v>РЕССОР УАЗ-452</v>
          </cell>
          <cell r="I3120" t="str">
            <v>БК</v>
          </cell>
          <cell r="J3120">
            <v>0</v>
          </cell>
          <cell r="K3120">
            <v>631010000</v>
          </cell>
          <cell r="L3120" t="str">
            <v>ҚР, ШҚО, Өскемен қ., Бажов көш., 10</v>
          </cell>
          <cell r="M3120" t="str">
            <v>Желтоқсан-Қантар</v>
          </cell>
          <cell r="N3120" t="str">
            <v>Шығыс-Қазақстан облысы, Өскемен қ.</v>
          </cell>
          <cell r="O3120" t="str">
            <v>DDP</v>
          </cell>
          <cell r="P3120" t="str">
            <v>жыл бойына өтінім бойынша</v>
          </cell>
          <cell r="Q3120">
            <v>0</v>
          </cell>
          <cell r="R3120">
            <v>796</v>
          </cell>
          <cell r="S3120" t="str">
            <v>Дана</v>
          </cell>
        </row>
        <row r="3121">
          <cell r="A3121" t="str">
            <v>2159 Т</v>
          </cell>
          <cell r="B3121" t="str">
            <v>"ШҚ АЭК" АҚ</v>
          </cell>
          <cell r="C3121" t="str">
            <v>29.32.20.990.019.01.0796.000000000004</v>
          </cell>
          <cell r="D3121">
            <v>603103530</v>
          </cell>
          <cell r="E3121" t="str">
            <v xml:space="preserve">Есік сыртқы тұтқасы УАЗ-452                                                                         </v>
          </cell>
          <cell r="F3121" t="str">
            <v>Ручка</v>
          </cell>
          <cell r="G3121" t="str">
            <v>для легкового автомобиля, правой передней двери, наружная</v>
          </cell>
          <cell r="H3121" t="str">
            <v xml:space="preserve">Есік сыртқы тұтқасы УАЗ-452                                                                         </v>
          </cell>
          <cell r="I3121" t="str">
            <v>БК</v>
          </cell>
          <cell r="J3121">
            <v>0</v>
          </cell>
          <cell r="K3121">
            <v>631010000</v>
          </cell>
          <cell r="L3121" t="str">
            <v>ҚР, ШҚО, Өскемен қ., Бажов көш., 10</v>
          </cell>
          <cell r="M3121" t="str">
            <v>Желтоқсан-Қантар</v>
          </cell>
          <cell r="N3121" t="str">
            <v>Шығыс-Қазақстан облысы, Өскемен қ.</v>
          </cell>
          <cell r="O3121" t="str">
            <v>DDP</v>
          </cell>
          <cell r="P3121" t="str">
            <v>жыл бойына өтінім бойынша</v>
          </cell>
          <cell r="Q3121">
            <v>0</v>
          </cell>
          <cell r="R3121">
            <v>796</v>
          </cell>
          <cell r="S3121" t="str">
            <v>Дана</v>
          </cell>
        </row>
        <row r="3122">
          <cell r="A3122" t="str">
            <v>2160 Т</v>
          </cell>
          <cell r="B3122" t="str">
            <v>"ШҚ АЭК" АҚ</v>
          </cell>
          <cell r="C3122" t="str">
            <v>29.32.20.990.019.01.0796.000000000004</v>
          </cell>
          <cell r="D3122">
            <v>603103531</v>
          </cell>
          <cell r="E3122" t="str">
            <v xml:space="preserve">Есік сыртқы тұтқасы УАЗ-469                                                                         </v>
          </cell>
          <cell r="F3122" t="str">
            <v>Ручка</v>
          </cell>
          <cell r="G3122" t="str">
            <v>для легкового автомобиля, правой передней двери, наружная</v>
          </cell>
          <cell r="H3122" t="str">
            <v xml:space="preserve">Есік сыртқы тұтқасы УАЗ-469                                                                         </v>
          </cell>
          <cell r="I3122" t="str">
            <v>БК</v>
          </cell>
          <cell r="J3122">
            <v>0</v>
          </cell>
          <cell r="K3122">
            <v>631010000</v>
          </cell>
          <cell r="L3122" t="str">
            <v>ҚР, ШҚО, Өскемен қ., Бажов көш., 10</v>
          </cell>
          <cell r="M3122" t="str">
            <v>Желтоқсан-Қантар</v>
          </cell>
          <cell r="N3122" t="str">
            <v>Шығыс-Қазақстан облысы, Өскемен қ.</v>
          </cell>
          <cell r="O3122" t="str">
            <v>DDP</v>
          </cell>
          <cell r="P3122" t="str">
            <v>жыл бойына өтінім бойынша</v>
          </cell>
          <cell r="Q3122">
            <v>0</v>
          </cell>
          <cell r="R3122">
            <v>796</v>
          </cell>
          <cell r="S3122" t="str">
            <v>Дана</v>
          </cell>
        </row>
        <row r="3123">
          <cell r="A3123" t="str">
            <v>2161 Т</v>
          </cell>
          <cell r="B3123" t="str">
            <v>"ШҚ АЭК" АҚ</v>
          </cell>
          <cell r="C3123" t="str">
            <v>29.32.20.990.019.01.0796.000000000008</v>
          </cell>
          <cell r="D3123">
            <v>603103532</v>
          </cell>
          <cell r="E3123" t="str">
            <v xml:space="preserve">Шыныкөтергіш тұтқа УАЗ, ГАЗ                                                                         </v>
          </cell>
          <cell r="F3123" t="str">
            <v>Ручка</v>
          </cell>
          <cell r="G3123" t="str">
            <v>для легкового автомобиля, стеклоподъемника</v>
          </cell>
          <cell r="H3123" t="str">
            <v xml:space="preserve">Шыныкөтергіш тұтқа УАЗ, ГАЗ                                                                         </v>
          </cell>
          <cell r="I3123" t="str">
            <v>БК</v>
          </cell>
          <cell r="J3123">
            <v>0</v>
          </cell>
          <cell r="K3123">
            <v>631010000</v>
          </cell>
          <cell r="L3123" t="str">
            <v>ҚР, ШҚО, Өскемен қ., Бажов көш., 10</v>
          </cell>
          <cell r="M3123" t="str">
            <v>Желтоқсан-Қантар</v>
          </cell>
          <cell r="N3123" t="str">
            <v>Шығыс-Қазақстан облысы, Өскемен қ.</v>
          </cell>
          <cell r="O3123" t="str">
            <v>DDP</v>
          </cell>
          <cell r="P3123" t="str">
            <v>жыл бойына өтінім бойынша</v>
          </cell>
          <cell r="Q3123">
            <v>0</v>
          </cell>
          <cell r="R3123">
            <v>796</v>
          </cell>
          <cell r="S3123" t="str">
            <v>Дана</v>
          </cell>
        </row>
        <row r="3124">
          <cell r="A3124" t="str">
            <v>2162 Т</v>
          </cell>
          <cell r="B3124" t="str">
            <v>"ШҚ АЭК" АҚ</v>
          </cell>
          <cell r="C3124" t="str">
            <v>29.32.30.950.021.01.0796.000000000000</v>
          </cell>
          <cell r="D3124">
            <v>603103533</v>
          </cell>
          <cell r="E3124" t="str">
            <v>Иінтірек КПП УАЗ (жалауша)</v>
          </cell>
          <cell r="F3124" t="str">
            <v>Рычаг</v>
          </cell>
          <cell r="G3124" t="str">
            <v>продольный, для легкового автомобиля</v>
          </cell>
          <cell r="H3124" t="str">
            <v>Иінтірек КПП УАЗ (жалауша)</v>
          </cell>
          <cell r="I3124" t="str">
            <v>БК</v>
          </cell>
          <cell r="J3124">
            <v>0</v>
          </cell>
          <cell r="K3124">
            <v>631010000</v>
          </cell>
          <cell r="L3124" t="str">
            <v>ҚР, ШҚО, Өскемен қ., Бажов көш., 10</v>
          </cell>
          <cell r="M3124" t="str">
            <v>Желтоқсан-Қантар</v>
          </cell>
          <cell r="N3124" t="str">
            <v>Шығыс-Қазақстан облысы, Өскемен қ.</v>
          </cell>
          <cell r="O3124" t="str">
            <v>DDP</v>
          </cell>
          <cell r="P3124" t="str">
            <v>жыл бойына өтінім бойынша</v>
          </cell>
          <cell r="Q3124">
            <v>0</v>
          </cell>
          <cell r="R3124">
            <v>796</v>
          </cell>
          <cell r="S3124" t="str">
            <v>Дана</v>
          </cell>
        </row>
        <row r="3125">
          <cell r="A3125" t="str">
            <v>2163 Т</v>
          </cell>
          <cell r="B3125" t="str">
            <v>"ШҚ АЭК" АҚ</v>
          </cell>
          <cell r="C3125" t="str">
            <v>29.32.30.950.021.01.0796.000000000000</v>
          </cell>
          <cell r="D3125">
            <v>603103535</v>
          </cell>
          <cell r="E3125" t="str">
            <v xml:space="preserve">Иінтірек КПП УАЗ (жалауша)                                                                          </v>
          </cell>
          <cell r="F3125" t="str">
            <v>Рычаг</v>
          </cell>
          <cell r="G3125" t="str">
            <v>продольный, для легкового автомобиля</v>
          </cell>
          <cell r="H3125" t="str">
            <v xml:space="preserve">Иінтірек КПП УАЗ (жалауша)                                                                          </v>
          </cell>
          <cell r="I3125" t="str">
            <v>БК</v>
          </cell>
          <cell r="J3125">
            <v>0</v>
          </cell>
          <cell r="K3125">
            <v>631010000</v>
          </cell>
          <cell r="L3125" t="str">
            <v>ҚР, ШҚО, Өскемен қ., Бажов көш., 10</v>
          </cell>
          <cell r="M3125" t="str">
            <v>Желтоқсан-Қантар</v>
          </cell>
          <cell r="N3125" t="str">
            <v>Шығыс-Қазақстан облысы, Өскемен қ.</v>
          </cell>
          <cell r="O3125" t="str">
            <v>DDP</v>
          </cell>
          <cell r="P3125" t="str">
            <v>жыл бойына өтінім бойынша</v>
          </cell>
          <cell r="Q3125">
            <v>0</v>
          </cell>
          <cell r="R3125">
            <v>796</v>
          </cell>
          <cell r="S3125" t="str">
            <v>Дана</v>
          </cell>
        </row>
        <row r="3126">
          <cell r="A3126" t="str">
            <v>2164 Т</v>
          </cell>
          <cell r="B3126" t="str">
            <v>"ШҚ АЭК" АҚ</v>
          </cell>
          <cell r="C3126" t="str">
            <v>29.32.30.990.002.05.0796.000000000000</v>
          </cell>
          <cell r="D3126">
            <v>603103536</v>
          </cell>
          <cell r="E3126" t="str">
            <v xml:space="preserve">Қақпақтың тетiгi КПП УАЗ                                                                            </v>
          </cell>
          <cell r="F3126" t="str">
            <v>Рычаг</v>
          </cell>
          <cell r="G3126" t="str">
            <v>для передней подвески, для легковых автомобилей</v>
          </cell>
          <cell r="H3126" t="str">
            <v xml:space="preserve">Қақпақтың тетiгi КПП УАЗ                                                                            </v>
          </cell>
          <cell r="I3126" t="str">
            <v>БК</v>
          </cell>
          <cell r="J3126">
            <v>0</v>
          </cell>
          <cell r="K3126">
            <v>631010000</v>
          </cell>
          <cell r="L3126" t="str">
            <v>ҚР, ШҚО, Өскемен қ., Бажов көш., 10</v>
          </cell>
          <cell r="M3126" t="str">
            <v>Желтоқсан-Қантар</v>
          </cell>
          <cell r="N3126" t="str">
            <v>Шығыс-Қазақстан облысы, Өскемен қ.</v>
          </cell>
          <cell r="O3126" t="str">
            <v>DDP</v>
          </cell>
          <cell r="P3126" t="str">
            <v>жыл бойына өтінім бойынша</v>
          </cell>
          <cell r="Q3126">
            <v>0</v>
          </cell>
          <cell r="R3126">
            <v>796</v>
          </cell>
          <cell r="S3126" t="str">
            <v>Дана</v>
          </cell>
        </row>
        <row r="3127">
          <cell r="A3127" t="str">
            <v>2165 Т</v>
          </cell>
          <cell r="B3127" t="str">
            <v>"ШҚ АЭК" АҚ</v>
          </cell>
          <cell r="C3127" t="str">
            <v>28.11.41.700.030.00.0796.000000000000</v>
          </cell>
          <cell r="D3127">
            <v>603103537</v>
          </cell>
          <cell r="E3127" t="str">
            <v>Клапандар сальнигі УАЗ, ВОЛГА, ГАЗЕЛЬ</v>
          </cell>
          <cell r="F3127" t="str">
            <v>Сальник клапанный</v>
          </cell>
          <cell r="G3127" t="str">
            <v>для карбюраторного двигателя, для легкового автомобиля</v>
          </cell>
          <cell r="H3127" t="str">
            <v>Клапандар сальнигі УАЗ, ВОЛГА, ГАЗЕЛЬ</v>
          </cell>
          <cell r="I3127" t="str">
            <v>БК</v>
          </cell>
          <cell r="J3127">
            <v>0</v>
          </cell>
          <cell r="K3127">
            <v>631010000</v>
          </cell>
          <cell r="L3127" t="str">
            <v>ҚР, ШҚО, Өскемен қ., Бажов көш., 10</v>
          </cell>
          <cell r="M3127" t="str">
            <v>Желтоқсан-Қантар</v>
          </cell>
          <cell r="N3127" t="str">
            <v>Шығыс-Қазақстан облысы, Өскемен қ.</v>
          </cell>
          <cell r="O3127" t="str">
            <v>DDP</v>
          </cell>
          <cell r="P3127" t="str">
            <v>жыл бойына өтінім бойынша</v>
          </cell>
          <cell r="Q3127">
            <v>0</v>
          </cell>
          <cell r="R3127">
            <v>839</v>
          </cell>
          <cell r="S3127" t="str">
            <v>Комплект</v>
          </cell>
        </row>
        <row r="3128">
          <cell r="A3128" t="str">
            <v>2166 Т</v>
          </cell>
          <cell r="B3128" t="str">
            <v>"ШҚ АЭК" АҚ</v>
          </cell>
          <cell r="C3128" t="str">
            <v>29.31.23.500.000.00.0796.000000000000</v>
          </cell>
          <cell r="D3128">
            <v>603103539</v>
          </cell>
          <cell r="E3128" t="str">
            <v xml:space="preserve">Дыбыстық сигнал УАЗ, ГАЗ                                                                            </v>
          </cell>
          <cell r="F3128" t="str">
            <v>Сигнал</v>
          </cell>
          <cell r="G3128" t="str">
            <v>звуковой, для легкового автомобиля</v>
          </cell>
          <cell r="H3128" t="str">
            <v xml:space="preserve">Дыбыстық сигнал УАЗ, ГАЗ                                                                            </v>
          </cell>
          <cell r="I3128" t="str">
            <v>БК</v>
          </cell>
          <cell r="J3128">
            <v>0</v>
          </cell>
          <cell r="K3128">
            <v>631010000</v>
          </cell>
          <cell r="L3128" t="str">
            <v>ҚР, ШҚО, Өскемен қ., Бажов көш., 10</v>
          </cell>
          <cell r="M3128" t="str">
            <v>Желтоқсан-Қантар</v>
          </cell>
          <cell r="N3128" t="str">
            <v>Шығыс-Қазақстан облысы, Өскемен қ.</v>
          </cell>
          <cell r="O3128" t="str">
            <v>DDP</v>
          </cell>
          <cell r="P3128" t="str">
            <v>жыл бойына өтінім бойынша</v>
          </cell>
          <cell r="Q3128">
            <v>0</v>
          </cell>
          <cell r="R3128">
            <v>796</v>
          </cell>
          <cell r="S3128" t="str">
            <v>Дана</v>
          </cell>
        </row>
        <row r="3129">
          <cell r="A3129" t="str">
            <v>2167 Т</v>
          </cell>
          <cell r="B3129" t="str">
            <v>"ШҚ АЭК" АҚ</v>
          </cell>
          <cell r="C3129" t="str">
            <v>29.32.30.300.004.00.0796.000000000002</v>
          </cell>
          <cell r="D3129">
            <v>603103542</v>
          </cell>
          <cell r="E3129" t="str">
            <v>Екінші вал КПП УАЗ с/о жиынтығы</v>
          </cell>
          <cell r="F3129" t="str">
            <v>Вал</v>
          </cell>
          <cell r="G3129" t="str">
            <v>вторичный (ведомый), для легкового автомобиля, для четырехступенчатой, многовальной коробки передач</v>
          </cell>
          <cell r="H3129" t="str">
            <v>Екінші вал КПП УАЗ с/о жиынтығы</v>
          </cell>
          <cell r="I3129" t="str">
            <v>БК</v>
          </cell>
          <cell r="J3129">
            <v>0</v>
          </cell>
          <cell r="K3129">
            <v>631010000</v>
          </cell>
          <cell r="L3129" t="str">
            <v>ҚР, ШҚО, Өскемен қ., Бажов көш., 10</v>
          </cell>
          <cell r="M3129" t="str">
            <v>Желтоқсан-Қантар</v>
          </cell>
          <cell r="N3129" t="str">
            <v>Шығыс-Қазақстан облысы, Өскемен қ.</v>
          </cell>
          <cell r="O3129" t="str">
            <v>DDP</v>
          </cell>
          <cell r="P3129" t="str">
            <v>жыл бойына өтінім бойынша</v>
          </cell>
          <cell r="Q3129">
            <v>0</v>
          </cell>
          <cell r="R3129">
            <v>796</v>
          </cell>
          <cell r="S3129" t="str">
            <v>Дана</v>
          </cell>
        </row>
        <row r="3130">
          <cell r="A3130" t="str">
            <v>2168 Т</v>
          </cell>
          <cell r="B3130" t="str">
            <v>"ШҚ АЭК" АҚ</v>
          </cell>
          <cell r="C3130" t="str">
            <v>29.31.22.350.003.01.0796.000000000000</v>
          </cell>
          <cell r="D3130">
            <v>603103543</v>
          </cell>
          <cell r="E3130" t="str">
            <v>Оталдырғыш УАЗ (ҮЛКЕН) СТ-230</v>
          </cell>
          <cell r="F3130" t="str">
            <v>Стартер</v>
          </cell>
          <cell r="G3130" t="str">
            <v>для легкового автомобиля, с электромеханическим перемещением шестерни привода</v>
          </cell>
          <cell r="H3130" t="str">
            <v>Оталдырғыш УАЗ (ҮЛКЕН) СТ-230</v>
          </cell>
          <cell r="I3130" t="str">
            <v>БК</v>
          </cell>
          <cell r="J3130">
            <v>0</v>
          </cell>
          <cell r="K3130">
            <v>631010000</v>
          </cell>
          <cell r="L3130" t="str">
            <v>ҚР, ШҚО, Өскемен қ., Бажов көш., 10</v>
          </cell>
          <cell r="M3130" t="str">
            <v>Желтоқсан-Қантар</v>
          </cell>
          <cell r="N3130" t="str">
            <v>Шығыс-Қазақстан облысы, Өскемен қ.</v>
          </cell>
          <cell r="O3130" t="str">
            <v>DDP</v>
          </cell>
          <cell r="P3130" t="str">
            <v>жыл бойына өтінім бойынша</v>
          </cell>
          <cell r="Q3130">
            <v>0</v>
          </cell>
          <cell r="R3130">
            <v>796</v>
          </cell>
          <cell r="S3130" t="str">
            <v>Дана</v>
          </cell>
        </row>
        <row r="3131">
          <cell r="A3131" t="str">
            <v>2169 Т</v>
          </cell>
          <cell r="B3131" t="str">
            <v>"ШҚ АЭК" АҚ</v>
          </cell>
          <cell r="C3131" t="str">
            <v>29.32.20.990.013.00.0796.000000000000</v>
          </cell>
          <cell r="D3131">
            <v>603103544</v>
          </cell>
          <cell r="E3131" t="str">
            <v>Алдыңғы шыны УАЗ-452</v>
          </cell>
          <cell r="F3131" t="str">
            <v>Стекло</v>
          </cell>
          <cell r="G3131" t="str">
            <v>лобовое, для легкового автомобиля, триплекс</v>
          </cell>
          <cell r="H3131" t="str">
            <v>Алдыңғы шыны УАЗ-452</v>
          </cell>
          <cell r="I3131" t="str">
            <v>БК</v>
          </cell>
          <cell r="J3131">
            <v>0</v>
          </cell>
          <cell r="K3131">
            <v>631010000</v>
          </cell>
          <cell r="L3131" t="str">
            <v>ҚР, ШҚО, Өскемен қ., Бажов көш., 10</v>
          </cell>
          <cell r="M3131" t="str">
            <v>Желтоқсан-Қантар</v>
          </cell>
          <cell r="N3131" t="str">
            <v>Шығыс-Қазақстан облысы, Өскемен қ.</v>
          </cell>
          <cell r="O3131" t="str">
            <v>DDP</v>
          </cell>
          <cell r="P3131" t="str">
            <v>жыл бойына өтінім бойынша</v>
          </cell>
          <cell r="Q3131">
            <v>0</v>
          </cell>
          <cell r="R3131">
            <v>796</v>
          </cell>
          <cell r="S3131" t="str">
            <v>Дана</v>
          </cell>
        </row>
        <row r="3132">
          <cell r="A3132" t="str">
            <v>2170 Т</v>
          </cell>
          <cell r="B3132" t="str">
            <v>"ШҚ АЭК" АҚ</v>
          </cell>
          <cell r="C3132" t="str">
            <v>29.31.30.500.001.00.0796.000000000004</v>
          </cell>
          <cell r="D3132">
            <v>603103546</v>
          </cell>
          <cell r="E3132" t="str">
            <v>Қайталағыш шынысы УАЗ, ГАЗ</v>
          </cell>
          <cell r="F3132" t="str">
            <v>Стекло</v>
          </cell>
          <cell r="G3132" t="str">
            <v>для фонаря, для легкового автомобиля</v>
          </cell>
          <cell r="H3132" t="str">
            <v>Қайталағыш шынысы УАЗ, ГАЗ</v>
          </cell>
          <cell r="I3132" t="str">
            <v>БК</v>
          </cell>
          <cell r="J3132">
            <v>0</v>
          </cell>
          <cell r="K3132">
            <v>631010000</v>
          </cell>
          <cell r="L3132" t="str">
            <v>ҚР, ШҚО, Өскемен қ., Бажов көш., 10</v>
          </cell>
          <cell r="M3132" t="str">
            <v>Желтоқсан-Қантар</v>
          </cell>
          <cell r="N3132" t="str">
            <v>Шығыс-Қазақстан облысы, Өскемен қ.</v>
          </cell>
          <cell r="O3132" t="str">
            <v>DDP</v>
          </cell>
          <cell r="P3132" t="str">
            <v>жыл бойына өтінім бойынша</v>
          </cell>
          <cell r="Q3132">
            <v>0</v>
          </cell>
          <cell r="R3132">
            <v>796</v>
          </cell>
          <cell r="S3132" t="str">
            <v>Дана</v>
          </cell>
        </row>
        <row r="3133">
          <cell r="A3133" t="str">
            <v>2171 Т</v>
          </cell>
          <cell r="B3133" t="str">
            <v>"ШҚ АЭК" АҚ</v>
          </cell>
          <cell r="C3133" t="str">
            <v>29.32.30.400.001.00.0796.000000000000</v>
          </cell>
          <cell r="D3133">
            <v>603103547</v>
          </cell>
          <cell r="E3133" t="str">
            <v>Доңғалақ күпшегі УАЗ</v>
          </cell>
          <cell r="F3133" t="str">
            <v>Ступица</v>
          </cell>
          <cell r="G3133" t="str">
            <v>для легкового автомобиля</v>
          </cell>
          <cell r="H3133" t="str">
            <v>Доңғалақ күпшегі УАЗ</v>
          </cell>
          <cell r="I3133" t="str">
            <v>БК</v>
          </cell>
          <cell r="J3133">
            <v>0</v>
          </cell>
          <cell r="K3133">
            <v>631010000</v>
          </cell>
          <cell r="L3133" t="str">
            <v>ҚР, ШҚО, Өскемен қ., Бажов көш., 10</v>
          </cell>
          <cell r="M3133" t="str">
            <v>Желтоқсан-Қантар</v>
          </cell>
          <cell r="N3133" t="str">
            <v>Шығыс-Қазақстан облысы, Өскемен қ.</v>
          </cell>
          <cell r="O3133" t="str">
            <v>DDP</v>
          </cell>
          <cell r="P3133" t="str">
            <v>жыл бойына өтінім бойынша</v>
          </cell>
          <cell r="Q3133">
            <v>0</v>
          </cell>
          <cell r="R3133">
            <v>796</v>
          </cell>
          <cell r="S3133" t="str">
            <v>Дана</v>
          </cell>
        </row>
        <row r="3134">
          <cell r="A3134" t="str">
            <v>2172 Т</v>
          </cell>
          <cell r="B3134" t="str">
            <v>"ШҚ АЭК" АҚ</v>
          </cell>
          <cell r="C3134" t="str">
            <v>28.11.41.900.104.00.0796.000000000000</v>
          </cell>
          <cell r="D3134">
            <v>603103548</v>
          </cell>
          <cell r="E3134" t="str">
            <v>Маховик УАЗ</v>
          </cell>
          <cell r="F3134" t="str">
            <v>Маховик</v>
          </cell>
          <cell r="G3134" t="str">
            <v>для двигателя внутреннего сгорания</v>
          </cell>
          <cell r="H3134" t="str">
            <v>Маховик УАЗ</v>
          </cell>
          <cell r="I3134" t="str">
            <v>БК</v>
          </cell>
          <cell r="J3134">
            <v>0</v>
          </cell>
          <cell r="K3134">
            <v>631010000</v>
          </cell>
          <cell r="L3134" t="str">
            <v>ҚР, ШҚО, Өскемен қ., Бажов көш., 10</v>
          </cell>
          <cell r="M3134" t="str">
            <v>Желтоқсан-Қантар</v>
          </cell>
          <cell r="N3134" t="str">
            <v>Шығыс-Қазақстан облысы, Өскемен қ.</v>
          </cell>
          <cell r="O3134" t="str">
            <v>DDP</v>
          </cell>
          <cell r="P3134" t="str">
            <v>жыл бойына өтінім бойынша</v>
          </cell>
          <cell r="Q3134">
            <v>0</v>
          </cell>
          <cell r="R3134">
            <v>796</v>
          </cell>
          <cell r="S3134" t="str">
            <v>Дана</v>
          </cell>
        </row>
        <row r="3135">
          <cell r="A3135" t="str">
            <v>2173 Т</v>
          </cell>
          <cell r="B3135" t="str">
            <v>"ШҚ АЭК" АҚ</v>
          </cell>
          <cell r="C3135" t="str">
            <v>29.32.30.990.026.01.0796.000000000003</v>
          </cell>
          <cell r="D3135">
            <v>603103550</v>
          </cell>
          <cell r="E3135" t="str">
            <v>Спидометр тросы УАЗ-452</v>
          </cell>
          <cell r="F3135" t="str">
            <v>Трос</v>
          </cell>
          <cell r="G3135" t="str">
            <v>для легкового автомобиля, спидометра</v>
          </cell>
          <cell r="H3135" t="str">
            <v>Спидометр тросы УАЗ-452</v>
          </cell>
          <cell r="I3135" t="str">
            <v>БК</v>
          </cell>
          <cell r="J3135">
            <v>0</v>
          </cell>
          <cell r="K3135">
            <v>631010000</v>
          </cell>
          <cell r="L3135" t="str">
            <v>ҚР, ШҚО, Өскемен қ., Бажов көш., 10</v>
          </cell>
          <cell r="M3135" t="str">
            <v>Желтоқсан-Қантар</v>
          </cell>
          <cell r="N3135" t="str">
            <v>Шығыс-Қазақстан облысы, Өскемен қ.</v>
          </cell>
          <cell r="O3135" t="str">
            <v>DDP</v>
          </cell>
          <cell r="P3135" t="str">
            <v>жыл бойына өтінім бойынша</v>
          </cell>
          <cell r="Q3135">
            <v>0</v>
          </cell>
          <cell r="R3135">
            <v>796</v>
          </cell>
          <cell r="S3135" t="str">
            <v>Дана</v>
          </cell>
        </row>
        <row r="3136">
          <cell r="A3136" t="str">
            <v>2174 Т</v>
          </cell>
          <cell r="B3136" t="str">
            <v>"ШҚ АЭК" АҚ</v>
          </cell>
          <cell r="C3136" t="str">
            <v>29.32.30.990.026.01.0796.000000000003</v>
          </cell>
          <cell r="D3136">
            <v>603103551</v>
          </cell>
          <cell r="E3136" t="str">
            <v>Спидометр тросы УАЗ-469</v>
          </cell>
          <cell r="F3136" t="str">
            <v>Трос</v>
          </cell>
          <cell r="G3136" t="str">
            <v>для легкового автомобиля, спидометра</v>
          </cell>
          <cell r="H3136" t="str">
            <v>Спидометр тросы УАЗ-469</v>
          </cell>
          <cell r="I3136" t="str">
            <v>БК</v>
          </cell>
          <cell r="J3136">
            <v>0</v>
          </cell>
          <cell r="K3136">
            <v>631010000</v>
          </cell>
          <cell r="L3136" t="str">
            <v>ҚР, ШҚО, Өскемен қ., Бажов көш., 10</v>
          </cell>
          <cell r="M3136" t="str">
            <v>Желтоқсан-Қантар</v>
          </cell>
          <cell r="N3136" t="str">
            <v>Шығыс-Қазақстан облысы, Өскемен қ.</v>
          </cell>
          <cell r="O3136" t="str">
            <v>DDP</v>
          </cell>
          <cell r="P3136" t="str">
            <v>жыл бойына өтінім бойынша</v>
          </cell>
          <cell r="Q3136">
            <v>0</v>
          </cell>
          <cell r="R3136">
            <v>796</v>
          </cell>
          <cell r="S3136" t="str">
            <v>Дана</v>
          </cell>
        </row>
        <row r="3137">
          <cell r="A3137" t="str">
            <v>2175 Т</v>
          </cell>
          <cell r="B3137" t="str">
            <v>"ШҚ АЭК" АҚ</v>
          </cell>
          <cell r="C3137" t="str">
            <v>29.32.30.990.102.00.0796.000000000003</v>
          </cell>
          <cell r="D3137">
            <v>603103552</v>
          </cell>
          <cell r="E3137" t="str">
            <v>Амперметр көрсеткіш УАЗ, ГАЗ ҚҰРАЛ</v>
          </cell>
          <cell r="F3137" t="str">
            <v>Указатель</v>
          </cell>
          <cell r="G3137" t="str">
            <v>тока</v>
          </cell>
          <cell r="H3137" t="str">
            <v>Амперметр көрсеткіш УАЗ, ГАЗ ҚҰРАЛ</v>
          </cell>
          <cell r="I3137" t="str">
            <v>БК</v>
          </cell>
          <cell r="J3137">
            <v>0</v>
          </cell>
          <cell r="K3137">
            <v>631010000</v>
          </cell>
          <cell r="L3137" t="str">
            <v>ҚР, ШҚО, Өскемен қ., Бажов көш., 10</v>
          </cell>
          <cell r="M3137" t="str">
            <v>Желтоқсан-Қантар</v>
          </cell>
          <cell r="N3137" t="str">
            <v>Шығыс-Қазақстан облысы, Өскемен қ.</v>
          </cell>
          <cell r="O3137" t="str">
            <v>DDP</v>
          </cell>
          <cell r="P3137" t="str">
            <v>жыл бойына өтінім бойынша</v>
          </cell>
          <cell r="Q3137">
            <v>0</v>
          </cell>
          <cell r="R3137">
            <v>796</v>
          </cell>
          <cell r="S3137" t="str">
            <v>Дана</v>
          </cell>
        </row>
        <row r="3138">
          <cell r="A3138" t="str">
            <v>2176 Т</v>
          </cell>
          <cell r="B3138" t="str">
            <v>"ШҚ АЭК" АҚ</v>
          </cell>
          <cell r="C3138" t="str">
            <v>29.32.30.990.102.00.0796.000000000006</v>
          </cell>
          <cell r="D3138">
            <v>603103554</v>
          </cell>
          <cell r="E3138" t="str">
            <v>МАЙ ҚЫСЫМЫН КӨРСЕТКІШ УАЗ, ГАЗ ҚҰРАЛ</v>
          </cell>
          <cell r="F3138" t="str">
            <v>Указатель</v>
          </cell>
          <cell r="G3138" t="str">
            <v>давления</v>
          </cell>
          <cell r="H3138" t="str">
            <v>МАЙ ҚЫСЫМЫН КӨРСЕТКІШ УАЗ, ГАЗ ҚҰРАЛ</v>
          </cell>
          <cell r="I3138" t="str">
            <v>БК</v>
          </cell>
          <cell r="J3138">
            <v>0</v>
          </cell>
          <cell r="K3138">
            <v>631010000</v>
          </cell>
          <cell r="L3138" t="str">
            <v>ҚР, ШҚО, Өскемен қ., Бажов көш., 10</v>
          </cell>
          <cell r="M3138" t="str">
            <v>Желтоқсан-Қантар</v>
          </cell>
          <cell r="N3138" t="str">
            <v>Шығыс-Қазақстан облысы, Өскемен қ.</v>
          </cell>
          <cell r="O3138" t="str">
            <v>DDP</v>
          </cell>
          <cell r="P3138" t="str">
            <v>жыл бойына өтінім бойынша</v>
          </cell>
          <cell r="Q3138">
            <v>0</v>
          </cell>
          <cell r="R3138">
            <v>796</v>
          </cell>
          <cell r="S3138" t="str">
            <v>Дана</v>
          </cell>
        </row>
        <row r="3139">
          <cell r="A3139" t="str">
            <v>2177 Т</v>
          </cell>
          <cell r="B3139" t="str">
            <v>"ШҚ АЭК" АҚ</v>
          </cell>
          <cell r="C3139" t="str">
            <v>29.32.30.990.102.00.0796.000000000005</v>
          </cell>
          <cell r="D3139">
            <v>603103555</v>
          </cell>
          <cell r="E3139" t="str">
            <v>температура көрсеткіші УАЗ, ГАЗ ҚҰРАЛ</v>
          </cell>
          <cell r="F3139" t="str">
            <v>Указатель</v>
          </cell>
          <cell r="G3139" t="str">
            <v>температуры воды</v>
          </cell>
          <cell r="H3139" t="str">
            <v>температура көрсеткіші УАЗ, ГАЗ ҚҰРАЛ</v>
          </cell>
          <cell r="I3139" t="str">
            <v>БК</v>
          </cell>
          <cell r="J3139">
            <v>0</v>
          </cell>
          <cell r="K3139">
            <v>631010000</v>
          </cell>
          <cell r="L3139" t="str">
            <v>ҚР, ШҚО, Өскемен қ., Бажов көш., 10</v>
          </cell>
          <cell r="M3139" t="str">
            <v>Желтоқсан-Қантар</v>
          </cell>
          <cell r="N3139" t="str">
            <v>Шығыс-Қазақстан облысы, Өскемен қ.</v>
          </cell>
          <cell r="O3139" t="str">
            <v>DDP</v>
          </cell>
          <cell r="P3139" t="str">
            <v>жыл бойына өтінім бойынша</v>
          </cell>
          <cell r="Q3139">
            <v>0</v>
          </cell>
          <cell r="R3139">
            <v>796</v>
          </cell>
          <cell r="S3139" t="str">
            <v>Дана</v>
          </cell>
        </row>
        <row r="3140">
          <cell r="A3140" t="str">
            <v>2178 Т</v>
          </cell>
          <cell r="B3140" t="str">
            <v>"ШҚ АЭК" АҚ</v>
          </cell>
          <cell r="C3140" t="str">
            <v>29.32.30.990.102.00.0796.000000000001</v>
          </cell>
          <cell r="D3140">
            <v>603103556</v>
          </cell>
          <cell r="E3140" t="str">
            <v>ОТЫН КӨРСЕТКІШІ УАЗ, ГАЗ ҚҰРАЛ</v>
          </cell>
          <cell r="F3140" t="str">
            <v>Указатель</v>
          </cell>
          <cell r="G3140" t="str">
            <v>топлива</v>
          </cell>
          <cell r="H3140" t="str">
            <v>ОТЫН КӨРСЕТКІШІ УАЗ, ГАЗ ҚҰРАЛ</v>
          </cell>
          <cell r="I3140" t="str">
            <v>БК</v>
          </cell>
          <cell r="J3140">
            <v>0</v>
          </cell>
          <cell r="K3140">
            <v>631010000</v>
          </cell>
          <cell r="L3140" t="str">
            <v>ҚР, ШҚО, Өскемен қ., Бажов көш., 10</v>
          </cell>
          <cell r="M3140" t="str">
            <v>Желтоқсан-Қантар</v>
          </cell>
          <cell r="N3140" t="str">
            <v>Шығыс-Қазақстан облысы, Өскемен қ.</v>
          </cell>
          <cell r="O3140" t="str">
            <v>DDP</v>
          </cell>
          <cell r="P3140" t="str">
            <v>жыл бойына өтінім бойынша</v>
          </cell>
          <cell r="Q3140">
            <v>0</v>
          </cell>
          <cell r="R3140">
            <v>796</v>
          </cell>
          <cell r="S3140" t="str">
            <v>Дана</v>
          </cell>
        </row>
        <row r="3141">
          <cell r="A3141" t="str">
            <v>2179 Т</v>
          </cell>
          <cell r="B3141" t="str">
            <v>"ШҚ АЭК" АҚ</v>
          </cell>
          <cell r="C3141" t="str">
            <v>29.31.23.100.007.00.0796.000000000002</v>
          </cell>
          <cell r="D3141">
            <v>603103557</v>
          </cell>
          <cell r="E3141" t="str">
            <v>ФАР УАЗ, ГАЗ</v>
          </cell>
          <cell r="F3141" t="str">
            <v>Фара</v>
          </cell>
          <cell r="G3141" t="str">
            <v>левая, передняя, для легкового автомобиля, двухсекционная</v>
          </cell>
          <cell r="H3141" t="str">
            <v>ФАР УАЗ, ГАЗ</v>
          </cell>
          <cell r="I3141" t="str">
            <v>БК</v>
          </cell>
          <cell r="J3141">
            <v>0</v>
          </cell>
          <cell r="K3141">
            <v>631010000</v>
          </cell>
          <cell r="L3141" t="str">
            <v>ҚР, ШҚО, Өскемен қ., Бажов көш., 10</v>
          </cell>
          <cell r="M3141" t="str">
            <v>Желтоқсан-Қантар</v>
          </cell>
          <cell r="N3141" t="str">
            <v>Шығыс-Қазақстан облысы, Өскемен қ.</v>
          </cell>
          <cell r="O3141" t="str">
            <v>DDP</v>
          </cell>
          <cell r="P3141" t="str">
            <v>жыл бойына өтінім бойынша</v>
          </cell>
          <cell r="Q3141">
            <v>0</v>
          </cell>
          <cell r="R3141">
            <v>796</v>
          </cell>
          <cell r="S3141" t="str">
            <v>Дана</v>
          </cell>
        </row>
        <row r="3142">
          <cell r="A3142" t="str">
            <v>2180 Т</v>
          </cell>
          <cell r="B3142" t="str">
            <v>"ШҚ АЭК" АҚ</v>
          </cell>
          <cell r="C3142" t="str">
            <v>28.29.13.300.003.00.0796.000000000006</v>
          </cell>
          <cell r="D3142">
            <v>603103558</v>
          </cell>
          <cell r="E3142" t="str">
            <v>Май сүзгісі УАЗ</v>
          </cell>
          <cell r="F3142" t="str">
            <v>Фильтр</v>
          </cell>
          <cell r="G3142" t="str">
            <v>масляный, для двигателя внутреннего сгорания, механический, сетчатый</v>
          </cell>
          <cell r="H3142" t="str">
            <v>Май сүзгісі УАЗ</v>
          </cell>
          <cell r="I3142" t="str">
            <v>БК</v>
          </cell>
          <cell r="J3142">
            <v>0</v>
          </cell>
          <cell r="K3142">
            <v>631010000</v>
          </cell>
          <cell r="L3142" t="str">
            <v>ҚР, ШҚО, Өскемен қ., Бажов көш., 10</v>
          </cell>
          <cell r="M3142" t="str">
            <v>Желтоқсан-Қантар</v>
          </cell>
          <cell r="N3142" t="str">
            <v>Шығыс-Қазақстан облысы, Өскемен қ.</v>
          </cell>
          <cell r="O3142" t="str">
            <v>DDP</v>
          </cell>
          <cell r="P3142" t="str">
            <v>жыл бойына өтінім бойынша</v>
          </cell>
          <cell r="Q3142">
            <v>0</v>
          </cell>
          <cell r="R3142">
            <v>796</v>
          </cell>
          <cell r="S3142" t="str">
            <v>Дана</v>
          </cell>
        </row>
        <row r="3143">
          <cell r="A3143" t="str">
            <v>2181 Т</v>
          </cell>
          <cell r="B3143" t="str">
            <v>"ШҚ АЭК" АҚ</v>
          </cell>
          <cell r="C3143" t="str">
            <v>29.32.30.990.117.00.0796.000000000000</v>
          </cell>
          <cell r="D3143">
            <v>603103559</v>
          </cell>
          <cell r="E3143" t="str">
            <v xml:space="preserve">Қозғалтқыш жалаушасы УАЗ, ВОЛГА, ГАЗЕЛЬ                                                             </v>
          </cell>
          <cell r="F3143" t="str">
            <v>Включатель</v>
          </cell>
          <cell r="G3143" t="str">
            <v>однополюсный, для легкового автомобиля</v>
          </cell>
          <cell r="H3143" t="str">
            <v xml:space="preserve">Қозғалтқыш жалаушасы УАЗ, ВОЛГА, ГАЗЕЛЬ                                                             </v>
          </cell>
          <cell r="I3143" t="str">
            <v>БК</v>
          </cell>
          <cell r="J3143">
            <v>0</v>
          </cell>
          <cell r="K3143">
            <v>631010000</v>
          </cell>
          <cell r="L3143" t="str">
            <v>ҚР, ШҚО, Өскемен қ., Бажов көш., 10</v>
          </cell>
          <cell r="M3143" t="str">
            <v>Желтоқсан-Қантар</v>
          </cell>
          <cell r="N3143" t="str">
            <v>Шығыс-Қазақстан облысы, Өскемен қ.</v>
          </cell>
          <cell r="O3143" t="str">
            <v>DDP</v>
          </cell>
          <cell r="P3143" t="str">
            <v>жыл бойына өтінім бойынша</v>
          </cell>
          <cell r="Q3143">
            <v>0</v>
          </cell>
          <cell r="R3143">
            <v>796</v>
          </cell>
          <cell r="S3143" t="str">
            <v>Дана</v>
          </cell>
        </row>
        <row r="3144">
          <cell r="A3144" t="str">
            <v>2182 Т</v>
          </cell>
          <cell r="B3144" t="str">
            <v>"ШҚ АЭК" АҚ</v>
          </cell>
          <cell r="C3144" t="str">
            <v>29.32.30.990.021.00.0796.000000000014</v>
          </cell>
          <cell r="D3144">
            <v>603103560</v>
          </cell>
          <cell r="E3144" t="str">
            <v>үлестіргіш коробка флянеці УАЗ</v>
          </cell>
          <cell r="F3144" t="str">
            <v>Фланец</v>
          </cell>
          <cell r="G3144" t="str">
            <v>для раздаточной коробки, для легкового автомобиля</v>
          </cell>
          <cell r="H3144" t="str">
            <v>үлестіргіш коробка флянеці УАЗ</v>
          </cell>
          <cell r="I3144" t="str">
            <v>БК</v>
          </cell>
          <cell r="J3144">
            <v>0</v>
          </cell>
          <cell r="K3144">
            <v>631010000</v>
          </cell>
          <cell r="L3144" t="str">
            <v>ҚР, ШҚО, Өскемен қ., Бажов көш., 10</v>
          </cell>
          <cell r="M3144" t="str">
            <v>Желтоқсан-Қантар</v>
          </cell>
          <cell r="N3144" t="str">
            <v>Шығыс-Қазақстан облысы, Өскемен қ.</v>
          </cell>
          <cell r="O3144" t="str">
            <v>DDP</v>
          </cell>
          <cell r="P3144" t="str">
            <v>жыл бойына өтінім бойынша</v>
          </cell>
          <cell r="Q3144">
            <v>0</v>
          </cell>
          <cell r="R3144">
            <v>796</v>
          </cell>
          <cell r="S3144" t="str">
            <v>Дана</v>
          </cell>
        </row>
        <row r="3145">
          <cell r="A3145" t="str">
            <v>2183 Т</v>
          </cell>
          <cell r="B3145" t="str">
            <v>"ШҚ АЭК" АҚ</v>
          </cell>
          <cell r="C3145" t="str">
            <v>29.32.30.650.003.01.0796.000000000000</v>
          </cell>
          <cell r="D3145">
            <v>603103561</v>
          </cell>
          <cell r="E3145" t="str">
            <v>Жұмыстық ілінісу цилиндрі УАЗ, ВОЛГА, ГАЗЕЛЬ</v>
          </cell>
          <cell r="F3145" t="str">
            <v>Цилиндр</v>
          </cell>
          <cell r="G3145" t="str">
            <v>сцепления, для легкового автомобиля</v>
          </cell>
          <cell r="H3145" t="str">
            <v>Жұмыстық ілінісу цилиндрі УАЗ, ВОЛГА, ГАЗЕЛЬ</v>
          </cell>
          <cell r="I3145" t="str">
            <v>БК</v>
          </cell>
          <cell r="J3145">
            <v>0</v>
          </cell>
          <cell r="K3145">
            <v>631010000</v>
          </cell>
          <cell r="L3145" t="str">
            <v>ҚР, ШҚО, Өскемен қ., Бажов көш., 10</v>
          </cell>
          <cell r="M3145" t="str">
            <v>Желтоқсан-Қантар</v>
          </cell>
          <cell r="N3145" t="str">
            <v>Шығыс-Қазақстан облысы, Өскемен қ.</v>
          </cell>
          <cell r="O3145" t="str">
            <v>DDP</v>
          </cell>
          <cell r="P3145" t="str">
            <v>жыл бойына өтінім бойынша</v>
          </cell>
          <cell r="Q3145">
            <v>0</v>
          </cell>
          <cell r="R3145">
            <v>796</v>
          </cell>
          <cell r="S3145" t="str">
            <v>Дана</v>
          </cell>
        </row>
        <row r="3146">
          <cell r="A3146" t="str">
            <v>2184 Т</v>
          </cell>
          <cell r="B3146" t="str">
            <v>"ШҚ АЭК" АҚ</v>
          </cell>
          <cell r="C3146" t="str">
            <v>29.32.30.250.013.02.0796.000000000000</v>
          </cell>
          <cell r="D3146">
            <v>603103562</v>
          </cell>
          <cell r="E3146" t="str">
            <v>Бастапқы тежеуіш цилиндрі УАЗ-452, 469</v>
          </cell>
          <cell r="F3146" t="str">
            <v>Цилиндр</v>
          </cell>
          <cell r="G3146" t="str">
            <v>главный тормозной, для легкового автомобиля</v>
          </cell>
          <cell r="H3146" t="str">
            <v>Бастапқы тежеуіш цилиндрі УАЗ-452, 469</v>
          </cell>
          <cell r="I3146" t="str">
            <v>БК</v>
          </cell>
          <cell r="J3146">
            <v>0</v>
          </cell>
          <cell r="K3146">
            <v>631010000</v>
          </cell>
          <cell r="L3146" t="str">
            <v>ҚР, ШҚО, Өскемен қ., Бажов көш., 10</v>
          </cell>
          <cell r="M3146" t="str">
            <v>Желтоқсан-Қантар</v>
          </cell>
          <cell r="N3146" t="str">
            <v>Шығыс-Қазақстан облысы, Өскемен қ.</v>
          </cell>
          <cell r="O3146" t="str">
            <v>DDP</v>
          </cell>
          <cell r="P3146" t="str">
            <v>жыл бойына өтінім бойынша</v>
          </cell>
          <cell r="Q3146">
            <v>0</v>
          </cell>
          <cell r="R3146">
            <v>796</v>
          </cell>
          <cell r="S3146" t="str">
            <v>Дана</v>
          </cell>
        </row>
        <row r="3147">
          <cell r="A3147" t="str">
            <v>2185 Т</v>
          </cell>
          <cell r="B3147" t="str">
            <v>"ШҚ АЭК" АҚ</v>
          </cell>
          <cell r="C3147" t="str">
            <v>29.32.30.950.031.00.0796.000000000002</v>
          </cell>
          <cell r="D3147">
            <v>603103563</v>
          </cell>
          <cell r="E3147" t="str">
            <v>Рессорлық тілім чашкасы УАЗ-452</v>
          </cell>
          <cell r="F3147" t="str">
            <v>Чашка</v>
          </cell>
          <cell r="G3147" t="str">
            <v>опорная, пружины подвески, для легкового автомобиля, задняя</v>
          </cell>
          <cell r="H3147" t="str">
            <v>Рессорлық тілім чашкасы УАЗ-452</v>
          </cell>
          <cell r="I3147" t="str">
            <v>БК</v>
          </cell>
          <cell r="J3147">
            <v>0</v>
          </cell>
          <cell r="K3147">
            <v>631010000</v>
          </cell>
          <cell r="L3147" t="str">
            <v>ҚР, ШҚО, Өскемен қ., Бажов көш., 10</v>
          </cell>
          <cell r="M3147" t="str">
            <v>Желтоқсан-Қантар</v>
          </cell>
          <cell r="N3147" t="str">
            <v>Шығыс-Қазақстан облысы, Өскемен қ.</v>
          </cell>
          <cell r="O3147" t="str">
            <v>DDP</v>
          </cell>
          <cell r="P3147" t="str">
            <v>жыл бойына өтінім бойынша</v>
          </cell>
          <cell r="Q3147">
            <v>0</v>
          </cell>
          <cell r="R3147">
            <v>796</v>
          </cell>
          <cell r="S3147" t="str">
            <v>Дана</v>
          </cell>
        </row>
        <row r="3148">
          <cell r="A3148" t="str">
            <v>2186 Т</v>
          </cell>
          <cell r="B3148" t="str">
            <v>"ШҚ АЭК" АҚ</v>
          </cell>
          <cell r="C3148" t="str">
            <v>29.32.30.670.013.00.0796.000000000010</v>
          </cell>
          <cell r="D3148">
            <v>603103564</v>
          </cell>
          <cell r="E3148" t="str">
            <v>Рульдік басқару червягы УАЗ жиында топырлап</v>
          </cell>
          <cell r="F3148" t="str">
            <v>Механизм</v>
          </cell>
          <cell r="G3148" t="str">
            <v>рулевой, для легкового автомобиля, с червяком и роликом, с усилителем</v>
          </cell>
          <cell r="H3148" t="str">
            <v>Рульдік басқару червягы УАЗ жиында топырлап</v>
          </cell>
          <cell r="I3148" t="str">
            <v>БК</v>
          </cell>
          <cell r="J3148">
            <v>0</v>
          </cell>
          <cell r="K3148">
            <v>631010000</v>
          </cell>
          <cell r="L3148" t="str">
            <v>ҚР, ШҚО, Өскемен қ., Бажов көш., 10</v>
          </cell>
          <cell r="M3148" t="str">
            <v>Желтоқсан-Қантар</v>
          </cell>
          <cell r="N3148" t="str">
            <v>Шығыс-Қазақстан облысы, Өскемен қ.</v>
          </cell>
          <cell r="O3148" t="str">
            <v>DDP</v>
          </cell>
          <cell r="P3148" t="str">
            <v>жыл бойына өтінім бойынша</v>
          </cell>
          <cell r="Q3148">
            <v>0</v>
          </cell>
          <cell r="R3148">
            <v>796</v>
          </cell>
          <cell r="S3148" t="str">
            <v>Дана</v>
          </cell>
        </row>
        <row r="3149">
          <cell r="A3149" t="str">
            <v>2187 Т</v>
          </cell>
          <cell r="B3149" t="str">
            <v>"ШҚ АЭК" АҚ</v>
          </cell>
          <cell r="C3149" t="str">
            <v>29.32.30.990.046.00.0796.000000000010</v>
          </cell>
          <cell r="D3149">
            <v>603103565</v>
          </cell>
          <cell r="E3149" t="str">
            <v xml:space="preserve">Үлестіргіш білік шайбасы УАЗ, ГАЗ                                                                   </v>
          </cell>
          <cell r="F3149" t="str">
            <v>Шайба</v>
          </cell>
          <cell r="G3149" t="str">
            <v>упорная, для блока шестерен, для легкового автомобиля</v>
          </cell>
          <cell r="H3149" t="str">
            <v xml:space="preserve">Үлестіргіш білік шайбасы УАЗ, ГАЗ                                                                   </v>
          </cell>
          <cell r="I3149" t="str">
            <v>БК</v>
          </cell>
          <cell r="J3149">
            <v>0</v>
          </cell>
          <cell r="K3149">
            <v>631010000</v>
          </cell>
          <cell r="L3149" t="str">
            <v>ҚР, ШҚО, Өскемен қ., Бажов көш., 10</v>
          </cell>
          <cell r="M3149" t="str">
            <v>Желтоқсан-Қантар</v>
          </cell>
          <cell r="N3149" t="str">
            <v>Шығыс-Қазақстан облысы, Өскемен қ.</v>
          </cell>
          <cell r="O3149" t="str">
            <v>DDP</v>
          </cell>
          <cell r="P3149" t="str">
            <v>жыл бойына өтінім бойынша</v>
          </cell>
          <cell r="Q3149">
            <v>0</v>
          </cell>
          <cell r="R3149">
            <v>796</v>
          </cell>
          <cell r="S3149" t="str">
            <v>Дана</v>
          </cell>
        </row>
        <row r="3150">
          <cell r="A3150" t="str">
            <v>2188 Т</v>
          </cell>
          <cell r="B3150" t="str">
            <v>"ШҚ АЭК" АҚ</v>
          </cell>
          <cell r="C3150" t="str">
            <v>28.11.41.500.004.00.0796.000000000000</v>
          </cell>
          <cell r="D3150">
            <v>603103566</v>
          </cell>
          <cell r="E3150" t="str">
            <v>ШАТУН УАЗ, ВОЛГА, ГАЗЕЛЬ</v>
          </cell>
          <cell r="F3150" t="str">
            <v>Шатун</v>
          </cell>
          <cell r="G3150" t="str">
            <v>для двигателя внутреннего сгорания</v>
          </cell>
          <cell r="H3150" t="str">
            <v>ШАТУН УАЗ, ВОЛГА, ГАЗЕЛЬ</v>
          </cell>
          <cell r="I3150" t="str">
            <v>БК</v>
          </cell>
          <cell r="J3150">
            <v>0</v>
          </cell>
          <cell r="K3150">
            <v>631010000</v>
          </cell>
          <cell r="L3150" t="str">
            <v>ҚР, ШҚО, Өскемен қ., Бажов көш., 10</v>
          </cell>
          <cell r="M3150" t="str">
            <v>Желтоқсан-Қантар</v>
          </cell>
          <cell r="N3150" t="str">
            <v>Шығыс-Қазақстан облысы, Өскемен қ.</v>
          </cell>
          <cell r="O3150" t="str">
            <v>DDP</v>
          </cell>
          <cell r="P3150" t="str">
            <v>жыл бойына өтінім бойынша</v>
          </cell>
          <cell r="Q3150">
            <v>0</v>
          </cell>
          <cell r="R3150">
            <v>796</v>
          </cell>
          <cell r="S3150" t="str">
            <v>Дана</v>
          </cell>
        </row>
        <row r="3151">
          <cell r="A3151" t="str">
            <v>2189 Т</v>
          </cell>
          <cell r="B3151" t="str">
            <v>"ШҚ АЭК" АҚ</v>
          </cell>
          <cell r="C3151" t="str">
            <v>29.32.30.990.009.00.0796.000000000007</v>
          </cell>
          <cell r="D3151">
            <v>603103567</v>
          </cell>
          <cell r="E3151" t="str">
            <v>Артқы берілістің КПП тісті доңғалағы УАЗ Жаңа үлгi</v>
          </cell>
          <cell r="F3151" t="str">
            <v>Шестерня</v>
          </cell>
          <cell r="G3151" t="str">
            <v>заднего хода, для легкового автомобиля</v>
          </cell>
          <cell r="H3151" t="str">
            <v>Артқы берілістің КПП тісті доңғалағы УАЗ Жаңа үлгi</v>
          </cell>
          <cell r="I3151" t="str">
            <v>БК</v>
          </cell>
          <cell r="J3151">
            <v>0</v>
          </cell>
          <cell r="K3151">
            <v>631010000</v>
          </cell>
          <cell r="L3151" t="str">
            <v>ҚР, ШҚО, Өскемен қ., Бажов көш., 10</v>
          </cell>
          <cell r="M3151" t="str">
            <v>Желтоқсан-Қантар</v>
          </cell>
          <cell r="N3151" t="str">
            <v>Шығыс-Қазақстан облысы, Өскемен қ.</v>
          </cell>
          <cell r="O3151" t="str">
            <v>DDP</v>
          </cell>
          <cell r="P3151" t="str">
            <v>жыл бойына өтінім бойынша</v>
          </cell>
          <cell r="Q3151">
            <v>0</v>
          </cell>
          <cell r="R3151">
            <v>796</v>
          </cell>
          <cell r="S3151" t="str">
            <v>Дана</v>
          </cell>
        </row>
        <row r="3152">
          <cell r="A3152" t="str">
            <v>2190 Т</v>
          </cell>
          <cell r="B3152" t="str">
            <v>"ШҚ АЭК" АҚ</v>
          </cell>
          <cell r="C3152" t="str">
            <v>29.32.30.990.009.00.0796.000000000007</v>
          </cell>
          <cell r="D3152">
            <v>603103568</v>
          </cell>
          <cell r="E3152" t="str">
            <v>Артқы берілістің КПП тісті доңғалағы УАЗ ЕСКІ үлгi</v>
          </cell>
          <cell r="F3152" t="str">
            <v>Шестерня</v>
          </cell>
          <cell r="G3152" t="str">
            <v>заднего хода, для легкового автомобиля</v>
          </cell>
          <cell r="H3152" t="str">
            <v>Артқы берілістің КПП тісті доңғалағы УАЗ ЕСКІ үлгi</v>
          </cell>
          <cell r="I3152" t="str">
            <v>БК</v>
          </cell>
          <cell r="J3152">
            <v>0</v>
          </cell>
          <cell r="K3152">
            <v>631010000</v>
          </cell>
          <cell r="L3152" t="str">
            <v>ҚР, ШҚО, Өскемен қ., Бажов көш., 10</v>
          </cell>
          <cell r="M3152" t="str">
            <v>Желтоқсан-Қантар</v>
          </cell>
          <cell r="N3152" t="str">
            <v>Шығыс-Қазақстан облысы, Өскемен қ.</v>
          </cell>
          <cell r="O3152" t="str">
            <v>DDP</v>
          </cell>
          <cell r="P3152" t="str">
            <v>жыл бойына өтінім бойынша</v>
          </cell>
          <cell r="Q3152">
            <v>0</v>
          </cell>
          <cell r="R3152">
            <v>796</v>
          </cell>
          <cell r="S3152" t="str">
            <v>Дана</v>
          </cell>
        </row>
        <row r="3153">
          <cell r="A3153" t="str">
            <v>2191 Т</v>
          </cell>
          <cell r="B3153" t="str">
            <v>"ШҚ АЭК" АҚ</v>
          </cell>
          <cell r="C3153" t="str">
            <v>28.11.41.700.028.00.0796.000000000000</v>
          </cell>
          <cell r="D3153">
            <v>603103569</v>
          </cell>
          <cell r="E3153" t="str">
            <v>РАСПРЕДВАЛ ШЕСТРЕНЯСЫ УАЗ, ВОЛГА, ГАЗЕЛЬ ЗМЗ</v>
          </cell>
          <cell r="F3153" t="str">
            <v>Звездочка</v>
          </cell>
          <cell r="G3153" t="str">
            <v>для легкового автомобиля, для распределительного вала</v>
          </cell>
          <cell r="H3153" t="str">
            <v>РАСПРЕДВАЛ ШЕСТРЕНЯСЫ УАЗ, ВОЛГА, ГАЗЕЛЬ ЗМЗ</v>
          </cell>
          <cell r="I3153" t="str">
            <v>БК</v>
          </cell>
          <cell r="J3153">
            <v>0</v>
          </cell>
          <cell r="K3153">
            <v>631010000</v>
          </cell>
          <cell r="L3153" t="str">
            <v>ҚР, ШҚО, Өскемен қ., Бажов көш., 10</v>
          </cell>
          <cell r="M3153" t="str">
            <v>Желтоқсан-Қантар</v>
          </cell>
          <cell r="N3153" t="str">
            <v>Шығыс-Қазақстан облысы, Өскемен қ.</v>
          </cell>
          <cell r="O3153" t="str">
            <v>DDP</v>
          </cell>
          <cell r="P3153" t="str">
            <v>жыл бойына өтінім бойынша</v>
          </cell>
          <cell r="Q3153">
            <v>0</v>
          </cell>
          <cell r="R3153">
            <v>796</v>
          </cell>
          <cell r="S3153" t="str">
            <v>Дана</v>
          </cell>
        </row>
        <row r="3154">
          <cell r="A3154" t="str">
            <v>2192 Т</v>
          </cell>
          <cell r="B3154" t="str">
            <v>"ШҚ АЭК" АҚ</v>
          </cell>
          <cell r="C3154" t="str">
            <v>29.32.30.300.014.01.0796.000000000000</v>
          </cell>
          <cell r="D3154">
            <v>603103572</v>
          </cell>
          <cell r="E3154" t="str">
            <v>Муфта КПП бірінші - екінші беріліс УАЗ</v>
          </cell>
          <cell r="F3154" t="str">
            <v>Муфта</v>
          </cell>
          <cell r="G3154" t="str">
            <v>синхронизатора коробки передач, для легкового автомобиля</v>
          </cell>
          <cell r="H3154" t="str">
            <v>Муфта КПП бірінші - екінші беріліс УАЗ</v>
          </cell>
          <cell r="I3154" t="str">
            <v>БК</v>
          </cell>
          <cell r="J3154">
            <v>0</v>
          </cell>
          <cell r="K3154">
            <v>631010000</v>
          </cell>
          <cell r="L3154" t="str">
            <v>ҚР, ШҚО, Өскемен қ., Бажов көш., 10</v>
          </cell>
          <cell r="M3154" t="str">
            <v>Желтоқсан-Қантар</v>
          </cell>
          <cell r="N3154" t="str">
            <v>Шығыс-Қазақстан облысы, Өскемен қ.</v>
          </cell>
          <cell r="O3154" t="str">
            <v>DDP</v>
          </cell>
          <cell r="P3154" t="str">
            <v>жыл бойына өтінім бойынша</v>
          </cell>
          <cell r="Q3154">
            <v>0</v>
          </cell>
          <cell r="R3154">
            <v>796</v>
          </cell>
          <cell r="S3154" t="str">
            <v>Дана</v>
          </cell>
        </row>
        <row r="3155">
          <cell r="A3155" t="str">
            <v>2193 Т</v>
          </cell>
          <cell r="B3155" t="str">
            <v>"ШҚ АЭК" АҚ</v>
          </cell>
          <cell r="C3155" t="str">
            <v>29.32.30.950.022.00.0796.000000000000</v>
          </cell>
          <cell r="D3155">
            <v>603103574</v>
          </cell>
          <cell r="E3155" t="str">
            <v>УАЗ ШКВОРНЯСЫ ПОДШИПНИКТЕГІ</v>
          </cell>
          <cell r="F3155" t="str">
            <v>Шкворень</v>
          </cell>
          <cell r="G3155" t="str">
            <v>для легкового автомобиля</v>
          </cell>
          <cell r="H3155" t="str">
            <v>УАЗ ШКВОРНЯСЫ ПОДШИПНИКТЕГІ</v>
          </cell>
          <cell r="I3155" t="str">
            <v>БК</v>
          </cell>
          <cell r="J3155">
            <v>0</v>
          </cell>
          <cell r="K3155">
            <v>631010000</v>
          </cell>
          <cell r="L3155" t="str">
            <v>ҚР, ШҚО, Өскемен қ., Бажов көш., 10</v>
          </cell>
          <cell r="M3155" t="str">
            <v>Желтоқсан-Қантар</v>
          </cell>
          <cell r="N3155" t="str">
            <v>Шығыс-Қазақстан облысы, Өскемен қ.</v>
          </cell>
          <cell r="O3155" t="str">
            <v>DDP</v>
          </cell>
          <cell r="P3155" t="str">
            <v>жыл бойына өтінім бойынша</v>
          </cell>
          <cell r="Q3155">
            <v>0</v>
          </cell>
          <cell r="R3155">
            <v>839</v>
          </cell>
          <cell r="S3155" t="str">
            <v>Комплект</v>
          </cell>
        </row>
        <row r="3156">
          <cell r="A3156" t="str">
            <v>2194 Т</v>
          </cell>
          <cell r="B3156" t="str">
            <v>"ШҚ АЭК" АҚ</v>
          </cell>
          <cell r="C3156" t="str">
            <v>28.11.41.900.030.00.0796.000000000000</v>
          </cell>
          <cell r="D3156">
            <v>603103575</v>
          </cell>
          <cell r="E3156" t="str">
            <v xml:space="preserve">Су сорғысының шкиві УАЗ, ВОЛГА, ГАЗЕЛЬ                                                              </v>
          </cell>
          <cell r="F3156" t="str">
            <v>Шкив</v>
          </cell>
          <cell r="G3156" t="str">
            <v>для водяного насоса, для грузового автомобиля</v>
          </cell>
          <cell r="H3156" t="str">
            <v xml:space="preserve">Су сорғысының шкиві УАЗ, ВОЛГА, ГАЗЕЛЬ                                                              </v>
          </cell>
          <cell r="I3156" t="str">
            <v>БК</v>
          </cell>
          <cell r="J3156">
            <v>0</v>
          </cell>
          <cell r="K3156">
            <v>631010000</v>
          </cell>
          <cell r="L3156" t="str">
            <v>ҚР, ШҚО, Өскемен қ., Бажов көш., 10</v>
          </cell>
          <cell r="M3156" t="str">
            <v>Желтоқсан-Қантар</v>
          </cell>
          <cell r="N3156" t="str">
            <v>Шығыс-Қазақстан облысы, Өскемен қ.</v>
          </cell>
          <cell r="O3156" t="str">
            <v>DDP</v>
          </cell>
          <cell r="P3156" t="str">
            <v>жыл бойына өтінім бойынша</v>
          </cell>
          <cell r="Q3156">
            <v>0</v>
          </cell>
          <cell r="R3156">
            <v>796</v>
          </cell>
          <cell r="S3156" t="str">
            <v>Дана</v>
          </cell>
        </row>
        <row r="3157">
          <cell r="A3157" t="str">
            <v>2195 Т</v>
          </cell>
          <cell r="B3157" t="str">
            <v>"ШҚ АЭК" АҚ</v>
          </cell>
          <cell r="C3157" t="str">
            <v>29.32.30.330.000.00.0796.000000000000</v>
          </cell>
          <cell r="D3157">
            <v>603103576</v>
          </cell>
          <cell r="E3157" t="str">
            <v>Берілістің қорабы төрт сатысы УАЗ-452 кәрі/үлгі 452-1700010-95</v>
          </cell>
          <cell r="F3157" t="str">
            <v>Коробка передач</v>
          </cell>
          <cell r="G3157" t="str">
            <v>механическая, для легкового автомобиля, четырехступенчатая, двухвальная</v>
          </cell>
          <cell r="H3157" t="str">
            <v>Берілістің қорабы төрт сатысы УАЗ-452 кәрі/үлгі 452-1700010-95</v>
          </cell>
          <cell r="I3157" t="str">
            <v>БК</v>
          </cell>
          <cell r="J3157">
            <v>0</v>
          </cell>
          <cell r="K3157">
            <v>631010000</v>
          </cell>
          <cell r="L3157" t="str">
            <v>ҚР, ШҚО, Өскемен қ., Бажов көш., 10</v>
          </cell>
          <cell r="M3157" t="str">
            <v>Желтоқсан-Қантар</v>
          </cell>
          <cell r="N3157" t="str">
            <v>Шығыс-Қазақстан облысы, Өскемен қ.</v>
          </cell>
          <cell r="O3157" t="str">
            <v>DDP</v>
          </cell>
          <cell r="P3157" t="str">
            <v>жыл бойына өтінім бойынша</v>
          </cell>
          <cell r="Q3157">
            <v>0</v>
          </cell>
          <cell r="R3157">
            <v>796</v>
          </cell>
          <cell r="S3157" t="str">
            <v>Дана</v>
          </cell>
        </row>
        <row r="3158">
          <cell r="A3158" t="str">
            <v>2196 Т</v>
          </cell>
          <cell r="B3158" t="str">
            <v>"ШҚ АЭК" АҚ</v>
          </cell>
          <cell r="C3158" t="str">
            <v>22.19.30.500.002.10.0796.000000000000</v>
          </cell>
          <cell r="D3158">
            <v>603103577</v>
          </cell>
          <cell r="E3158" t="str">
            <v xml:space="preserve">Шланг ГУР Г-66                                                                                      </v>
          </cell>
          <cell r="F3158" t="str">
            <v>Шланг</v>
          </cell>
          <cell r="G3158" t="str">
            <v>гидроусилителя, резиновый, автомобильный</v>
          </cell>
          <cell r="H3158" t="str">
            <v xml:space="preserve">Шланг ГУР Г-66                                                                                      </v>
          </cell>
          <cell r="I3158" t="str">
            <v>БК</v>
          </cell>
          <cell r="J3158">
            <v>0</v>
          </cell>
          <cell r="K3158">
            <v>631010000</v>
          </cell>
          <cell r="L3158" t="str">
            <v>ҚР, ШҚО, Өскемен қ., Бажов көш., 10</v>
          </cell>
          <cell r="M3158" t="str">
            <v>Желтоқсан-Қантар</v>
          </cell>
          <cell r="N3158" t="str">
            <v>Шығыс-Қазақстан облысы, Өскемен қ.</v>
          </cell>
          <cell r="O3158" t="str">
            <v>DDP</v>
          </cell>
          <cell r="P3158" t="str">
            <v>жыл бойына өтінім бойынша</v>
          </cell>
          <cell r="Q3158">
            <v>0</v>
          </cell>
          <cell r="R3158">
            <v>796</v>
          </cell>
          <cell r="S3158" t="str">
            <v>Дана</v>
          </cell>
        </row>
        <row r="3159">
          <cell r="A3159" t="str">
            <v>2197 Т</v>
          </cell>
          <cell r="B3159" t="str">
            <v>"ШҚ АЭК" АҚ</v>
          </cell>
          <cell r="C3159" t="str">
            <v>22.19.30.500.002.02.0006.000000000000</v>
          </cell>
          <cell r="D3159">
            <v>603103579</v>
          </cell>
          <cell r="E3159" t="str">
            <v xml:space="preserve">Отын шлангісі  УАЗ                                                                                  </v>
          </cell>
          <cell r="F3159" t="str">
            <v>Шланг</v>
          </cell>
          <cell r="G3159" t="str">
            <v>топливный, для подачи жидкостей: бензина авиационного, бензина автомобильного, топлива, резиновый, размер 14х23-16, ГОСТ 10362-76</v>
          </cell>
          <cell r="H3159" t="str">
            <v xml:space="preserve">Отын шлангісі  УАЗ                                                                                  </v>
          </cell>
          <cell r="I3159" t="str">
            <v>БК</v>
          </cell>
          <cell r="J3159">
            <v>0</v>
          </cell>
          <cell r="K3159">
            <v>631010000</v>
          </cell>
          <cell r="L3159" t="str">
            <v>ҚР, ШҚО, Өскемен қ., Бажов көш., 10</v>
          </cell>
          <cell r="M3159" t="str">
            <v>Желтоқсан-Қантар</v>
          </cell>
          <cell r="N3159" t="str">
            <v>Шығыс-Қазақстан облысы, Өскемен қ.</v>
          </cell>
          <cell r="O3159" t="str">
            <v>DDP</v>
          </cell>
          <cell r="P3159" t="str">
            <v>жыл бойына өтінім бойынша</v>
          </cell>
          <cell r="Q3159">
            <v>0</v>
          </cell>
          <cell r="R3159">
            <v>18</v>
          </cell>
          <cell r="S3159" t="str">
            <v>метр бойы</v>
          </cell>
        </row>
        <row r="3160">
          <cell r="A3160" t="str">
            <v>2198 Т</v>
          </cell>
          <cell r="B3160" t="str">
            <v>"ШҚ АЭК" АҚ</v>
          </cell>
          <cell r="C3160" t="str">
            <v>29.32.30.650.006.02.0796.000000000000</v>
          </cell>
          <cell r="D3160">
            <v>603103580</v>
          </cell>
          <cell r="E3160" t="str">
            <v>Алдыңғы көпірді қосу муфтасы УАЗ</v>
          </cell>
          <cell r="F3160" t="str">
            <v>Муфта</v>
          </cell>
          <cell r="G3160" t="str">
            <v>сцепления, для легкового автомобиля</v>
          </cell>
          <cell r="H3160" t="str">
            <v>Алдыңғы көпірді қосу муфтасы УАЗ</v>
          </cell>
          <cell r="I3160" t="str">
            <v>БК</v>
          </cell>
          <cell r="J3160">
            <v>0</v>
          </cell>
          <cell r="K3160">
            <v>631010000</v>
          </cell>
          <cell r="L3160" t="str">
            <v>ҚР, ШҚО, Өскемен қ., Бажов көш., 10</v>
          </cell>
          <cell r="M3160" t="str">
            <v>Желтоқсан-Қантар</v>
          </cell>
          <cell r="N3160" t="str">
            <v>Шығыс-Қазақстан облысы, Өскемен қ.</v>
          </cell>
          <cell r="O3160" t="str">
            <v>DDP</v>
          </cell>
          <cell r="P3160" t="str">
            <v>жыл бойына өтінім бойынша</v>
          </cell>
          <cell r="Q3160">
            <v>0</v>
          </cell>
          <cell r="R3160">
            <v>796</v>
          </cell>
          <cell r="S3160" t="str">
            <v>Дана</v>
          </cell>
        </row>
        <row r="3161">
          <cell r="A3161" t="str">
            <v>2199 Т</v>
          </cell>
          <cell r="B3161" t="str">
            <v>"ШҚ АЭК" АҚ</v>
          </cell>
          <cell r="C3161" t="str">
            <v>29.32.30.330.000.00.0796.000000000000</v>
          </cell>
          <cell r="D3161">
            <v>603103581</v>
          </cell>
          <cell r="E3161" t="str">
            <v>Берілістің қорабы төрт сатысы УАЗ-452 жаңа/үлгі 452-1700010-10</v>
          </cell>
          <cell r="F3161" t="str">
            <v>Коробка передач</v>
          </cell>
          <cell r="G3161" t="str">
            <v>механическая, для легкового автомобиля, четырехступенчатая, двухвальная</v>
          </cell>
          <cell r="H3161" t="str">
            <v>Берілістің қорабы төрт сатысы УАЗ-452 жаңа/үлгі 452-1700010-10</v>
          </cell>
          <cell r="I3161" t="str">
            <v>БК</v>
          </cell>
          <cell r="J3161">
            <v>0</v>
          </cell>
          <cell r="K3161">
            <v>631010000</v>
          </cell>
          <cell r="L3161" t="str">
            <v>ҚР, ШҚО, Өскемен қ., Бажов көш., 10</v>
          </cell>
          <cell r="M3161" t="str">
            <v>Желтоқсан-Қантар</v>
          </cell>
          <cell r="N3161" t="str">
            <v>Шығыс-Қазақстан облысы, Өскемен қ.</v>
          </cell>
          <cell r="O3161" t="str">
            <v>DDP</v>
          </cell>
          <cell r="P3161" t="str">
            <v>жыл бойына өтінім бойынша</v>
          </cell>
          <cell r="Q3161">
            <v>0</v>
          </cell>
          <cell r="R3161">
            <v>796</v>
          </cell>
          <cell r="S3161" t="str">
            <v>Дана</v>
          </cell>
        </row>
        <row r="3162">
          <cell r="A3162" t="str">
            <v>2200 Т</v>
          </cell>
          <cell r="B3162" t="str">
            <v>"ШҚ АЭК" АҚ</v>
          </cell>
          <cell r="C3162" t="str">
            <v>29.31.30.300.020.00.0839.000000000001</v>
          </cell>
          <cell r="D3162">
            <v>603103583</v>
          </cell>
          <cell r="E3162" t="str">
            <v xml:space="preserve">Генератор щеткасы УАЗ, ВОЛГА, ГАЗЕЛЬ                                                                </v>
          </cell>
          <cell r="F3162" t="str">
            <v>Щетка</v>
          </cell>
          <cell r="G3162" t="str">
            <v>генератора, для легкового автомобиля, электрографитная</v>
          </cell>
          <cell r="H3162" t="str">
            <v xml:space="preserve">Генератор щеткасы УАЗ, ВОЛГА, ГАЗЕЛЬ                                                                </v>
          </cell>
          <cell r="I3162" t="str">
            <v>БК</v>
          </cell>
          <cell r="J3162">
            <v>0</v>
          </cell>
          <cell r="K3162">
            <v>631010000</v>
          </cell>
          <cell r="L3162" t="str">
            <v>ҚР, ШҚО, Өскемен қ., Бажов көш., 10</v>
          </cell>
          <cell r="M3162" t="str">
            <v>Желтоқсан-Қантар</v>
          </cell>
          <cell r="N3162" t="str">
            <v>Шығыс-Қазақстан облысы, Өскемен қ.</v>
          </cell>
          <cell r="O3162" t="str">
            <v>DDP</v>
          </cell>
          <cell r="P3162" t="str">
            <v>жыл бойына өтінім бойынша</v>
          </cell>
          <cell r="Q3162">
            <v>0</v>
          </cell>
          <cell r="R3162">
            <v>796</v>
          </cell>
          <cell r="S3162" t="str">
            <v>Дана</v>
          </cell>
        </row>
        <row r="3163">
          <cell r="A3163" t="str">
            <v>2201 Т</v>
          </cell>
          <cell r="B3163" t="str">
            <v>"ШҚ АЭК" АҚ</v>
          </cell>
          <cell r="C3163" t="str">
            <v>29.32.30.900.010.01.0796.000000000001</v>
          </cell>
          <cell r="D3163">
            <v>603103585</v>
          </cell>
          <cell r="E3163" t="str">
            <v>Жылу электрқозғалтқышы УАЗ, ВОЛГА, ГАЗЕЛЬ</v>
          </cell>
          <cell r="F3163" t="str">
            <v>Электродвигатель</v>
          </cell>
          <cell r="G3163" t="str">
            <v>отопителя, для легкового автомобиля</v>
          </cell>
          <cell r="H3163" t="str">
            <v>Жылу электрқозғалтқышы УАЗ, ВОЛГА, ГАЗЕЛЬ</v>
          </cell>
          <cell r="I3163" t="str">
            <v>БК</v>
          </cell>
          <cell r="J3163">
            <v>0</v>
          </cell>
          <cell r="K3163">
            <v>631010000</v>
          </cell>
          <cell r="L3163" t="str">
            <v>ҚР, ШҚО, Өскемен қ., Бажов көш., 10</v>
          </cell>
          <cell r="M3163" t="str">
            <v>Желтоқсан-Қантар</v>
          </cell>
          <cell r="N3163" t="str">
            <v>Шығыс-Қазақстан облысы, Өскемен қ.</v>
          </cell>
          <cell r="O3163" t="str">
            <v>DDP</v>
          </cell>
          <cell r="P3163" t="str">
            <v>жыл бойына өтінім бойынша</v>
          </cell>
          <cell r="Q3163">
            <v>0</v>
          </cell>
          <cell r="R3163">
            <v>796</v>
          </cell>
          <cell r="S3163" t="str">
            <v>Дана</v>
          </cell>
        </row>
        <row r="3164">
          <cell r="A3164" t="str">
            <v>2202 Т</v>
          </cell>
          <cell r="B3164" t="str">
            <v>"ШҚ АЭК" АҚ</v>
          </cell>
          <cell r="C3164" t="str">
            <v>25.94.12.500.004.00.0796.000000000000</v>
          </cell>
          <cell r="D3164">
            <v>603103586</v>
          </cell>
          <cell r="E3164" t="str">
            <v>УАЗ-452 РЕССОРЫ ШАНАҒЫНЫҢ бұрандасы</v>
          </cell>
          <cell r="F3164" t="str">
            <v>Заклепка</v>
          </cell>
          <cell r="G3164" t="str">
            <v>из черных металлов, с плоской головкой</v>
          </cell>
          <cell r="H3164" t="str">
            <v>УАЗ-452 РЕССОРЫ ШАНАҒЫНЫҢ бұрандасы</v>
          </cell>
          <cell r="I3164" t="str">
            <v>БК</v>
          </cell>
          <cell r="J3164">
            <v>0</v>
          </cell>
          <cell r="K3164">
            <v>631010000</v>
          </cell>
          <cell r="L3164" t="str">
            <v>ҚР, ШҚО, Өскемен қ., Бажов көш., 10</v>
          </cell>
          <cell r="M3164" t="str">
            <v>Желтоқсан-Қантар</v>
          </cell>
          <cell r="N3164" t="str">
            <v>Шығыс-Қазақстан облысы, Өскемен қ.</v>
          </cell>
          <cell r="O3164" t="str">
            <v>DDP</v>
          </cell>
          <cell r="P3164" t="str">
            <v>жыл бойына өтінім бойынша</v>
          </cell>
          <cell r="Q3164">
            <v>0</v>
          </cell>
          <cell r="R3164">
            <v>796</v>
          </cell>
          <cell r="S3164" t="str">
            <v>Дана</v>
          </cell>
        </row>
        <row r="3165">
          <cell r="A3165" t="str">
            <v>2203 Т</v>
          </cell>
          <cell r="B3165" t="str">
            <v>"ШҚ АЭК" АҚ</v>
          </cell>
          <cell r="C3165" t="str">
            <v>29.32.30.990.020.01.0796.000000000001</v>
          </cell>
          <cell r="D3165">
            <v>603103587</v>
          </cell>
          <cell r="E3165" t="str">
            <v>Екпінді қауіпсіздік белбеуі УАЗ-452 300 СМ</v>
          </cell>
          <cell r="F3165" t="str">
            <v>Ремень</v>
          </cell>
          <cell r="G3165" t="str">
            <v>для легкового автомобиля, безопасности</v>
          </cell>
          <cell r="H3165" t="str">
            <v>Екпінді қауіпсіздік белбеуі УАЗ-452 300 СМ</v>
          </cell>
          <cell r="I3165" t="str">
            <v>БК</v>
          </cell>
          <cell r="J3165">
            <v>0</v>
          </cell>
          <cell r="K3165">
            <v>631010000</v>
          </cell>
          <cell r="L3165" t="str">
            <v>ҚР, ШҚО, Өскемен қ., Бажов көш., 10</v>
          </cell>
          <cell r="M3165" t="str">
            <v>Желтоқсан-Қантар</v>
          </cell>
          <cell r="N3165" t="str">
            <v>Шығыс-Қазақстан облысы, Өскемен қ.</v>
          </cell>
          <cell r="O3165" t="str">
            <v>DDP</v>
          </cell>
          <cell r="P3165" t="str">
            <v>жыл бойына өтінім бойынша</v>
          </cell>
          <cell r="Q3165">
            <v>0</v>
          </cell>
          <cell r="R3165">
            <v>796</v>
          </cell>
          <cell r="S3165" t="str">
            <v>Дана</v>
          </cell>
        </row>
        <row r="3166">
          <cell r="A3166" t="str">
            <v>2204 Т</v>
          </cell>
          <cell r="B3166" t="str">
            <v>"ШҚ АЭК" АҚ</v>
          </cell>
          <cell r="C3166" t="str">
            <v>29.31.30.300.016.01.0796.000000000000</v>
          </cell>
          <cell r="D3166">
            <v>603103588</v>
          </cell>
          <cell r="E3166" t="str">
            <v>ТАРТУШЫ РЕЛЕ УАЗ, ВОЛГА, ГАЗЕЛЬ КІШ.</v>
          </cell>
          <cell r="F3166" t="str">
            <v>Реле</v>
          </cell>
          <cell r="G3166" t="str">
            <v>для легкового автомобиля, втягивающее, для стартера, с электромеханическим перемещением шестерни привода</v>
          </cell>
          <cell r="H3166" t="str">
            <v>ТАРТУШЫ РЕЛЕ УАЗ, ВОЛГА, ГАЗЕЛЬ КІШ.</v>
          </cell>
          <cell r="I3166" t="str">
            <v>БК</v>
          </cell>
          <cell r="J3166">
            <v>0</v>
          </cell>
          <cell r="K3166">
            <v>631010000</v>
          </cell>
          <cell r="L3166" t="str">
            <v>ҚР, ШҚО, Өскемен қ., Бажов көш., 10</v>
          </cell>
          <cell r="M3166" t="str">
            <v>Желтоқсан-Қантар</v>
          </cell>
          <cell r="N3166" t="str">
            <v>Шығыс-Қазақстан облысы, Өскемен қ.</v>
          </cell>
          <cell r="O3166" t="str">
            <v>DDP</v>
          </cell>
          <cell r="P3166" t="str">
            <v>жыл бойына өтінім бойынша</v>
          </cell>
          <cell r="Q3166">
            <v>0</v>
          </cell>
          <cell r="R3166">
            <v>796</v>
          </cell>
          <cell r="S3166" t="str">
            <v>Дана</v>
          </cell>
        </row>
        <row r="3167">
          <cell r="A3167" t="str">
            <v>2205 Т</v>
          </cell>
          <cell r="B3167" t="str">
            <v>"ШҚ АЭК" АҚ</v>
          </cell>
          <cell r="C3167" t="str">
            <v>29.32.30.650.003.01.0796.000000000000</v>
          </cell>
          <cell r="D3167">
            <v>603103589</v>
          </cell>
          <cell r="E3167" t="str">
            <v>Бастапқы тіркеуіш цилиндрі УАЗ, ВОЛГА, ГАЗЕЛЬ</v>
          </cell>
          <cell r="F3167" t="str">
            <v>Цилиндр</v>
          </cell>
          <cell r="G3167" t="str">
            <v>сцепления, для легкового автомобиля</v>
          </cell>
          <cell r="H3167" t="str">
            <v>Бастапқы тіркеуіш цилиндрі УАЗ, ВОЛГА, ГАЗЕЛЬ</v>
          </cell>
          <cell r="I3167" t="str">
            <v>БК</v>
          </cell>
          <cell r="J3167">
            <v>0</v>
          </cell>
          <cell r="K3167">
            <v>631010000</v>
          </cell>
          <cell r="L3167" t="str">
            <v>ҚР, ШҚО, Өскемен қ., Бажов көш., 10</v>
          </cell>
          <cell r="M3167" t="str">
            <v>Желтоқсан-Қантар</v>
          </cell>
          <cell r="N3167" t="str">
            <v>Шығыс-Қазақстан облысы, Өскемен қ.</v>
          </cell>
          <cell r="O3167" t="str">
            <v>DDP</v>
          </cell>
          <cell r="P3167" t="str">
            <v>жыл бойына өтінім бойынша</v>
          </cell>
          <cell r="Q3167">
            <v>0</v>
          </cell>
          <cell r="R3167">
            <v>796</v>
          </cell>
          <cell r="S3167" t="str">
            <v>Дана</v>
          </cell>
        </row>
        <row r="3168">
          <cell r="A3168" t="str">
            <v>2206 Т</v>
          </cell>
          <cell r="B3168" t="str">
            <v>"ШҚ АЭК" АҚ</v>
          </cell>
          <cell r="C3168" t="str">
            <v>29.32.20.990.013.00.0796.000000000002</v>
          </cell>
          <cell r="D3168">
            <v>603103590</v>
          </cell>
          <cell r="E3168" t="str">
            <v xml:space="preserve">Алдыңғы шыны УАЗ-469                                                                                </v>
          </cell>
          <cell r="F3168" t="str">
            <v>Стекло</v>
          </cell>
          <cell r="G3168" t="str">
            <v>лобовое, для грузового автомобиля, триплекс</v>
          </cell>
          <cell r="H3168" t="str">
            <v xml:space="preserve">Алдыңғы шыны УАЗ-469                                                                                </v>
          </cell>
          <cell r="I3168" t="str">
            <v>БК</v>
          </cell>
          <cell r="J3168">
            <v>0</v>
          </cell>
          <cell r="K3168">
            <v>631010000</v>
          </cell>
          <cell r="L3168" t="str">
            <v>ҚР, ШҚО, Өскемен қ., Бажов көш., 10</v>
          </cell>
          <cell r="M3168" t="str">
            <v>Желтоқсан-Қантар</v>
          </cell>
          <cell r="N3168" t="str">
            <v>Шығыс-Қазақстан облысы, Өскемен қ.</v>
          </cell>
          <cell r="O3168" t="str">
            <v>DDP</v>
          </cell>
          <cell r="P3168" t="str">
            <v>жыл бойына өтінім бойынша</v>
          </cell>
          <cell r="Q3168">
            <v>0</v>
          </cell>
          <cell r="R3168">
            <v>796</v>
          </cell>
          <cell r="S3168" t="str">
            <v>Дана</v>
          </cell>
        </row>
        <row r="3169">
          <cell r="A3169" t="str">
            <v>2207 Т</v>
          </cell>
          <cell r="B3169" t="str">
            <v>"ШҚ АЭК" АҚ</v>
          </cell>
          <cell r="C3169" t="str">
            <v>29.32.30.630.003.00.0796.000000000003</v>
          </cell>
          <cell r="D3169">
            <v>603103591</v>
          </cell>
          <cell r="E3169" t="str">
            <v>Сөндіргіштің қабылдау құбыры УАЗ</v>
          </cell>
          <cell r="F3169" t="str">
            <v>Труба</v>
          </cell>
          <cell r="G3169" t="str">
            <v>приемная глушителя, для легкового автомобиля</v>
          </cell>
          <cell r="H3169" t="str">
            <v>Сөндіргіштің қабылдау құбыры УАЗ</v>
          </cell>
          <cell r="I3169" t="str">
            <v>БК</v>
          </cell>
          <cell r="J3169">
            <v>0</v>
          </cell>
          <cell r="K3169">
            <v>631010000</v>
          </cell>
          <cell r="L3169" t="str">
            <v>ҚР, ШҚО, Өскемен қ., Бажов көш., 10</v>
          </cell>
          <cell r="M3169" t="str">
            <v>Желтоқсан-Қантар</v>
          </cell>
          <cell r="N3169" t="str">
            <v>Шығыс-Қазақстан облысы, Өскемен қ.</v>
          </cell>
          <cell r="O3169" t="str">
            <v>DDP</v>
          </cell>
          <cell r="P3169" t="str">
            <v>жыл бойына өтінім бойынша</v>
          </cell>
          <cell r="Q3169">
            <v>0</v>
          </cell>
          <cell r="R3169">
            <v>796</v>
          </cell>
          <cell r="S3169" t="str">
            <v>Дана</v>
          </cell>
        </row>
        <row r="3170">
          <cell r="A3170" t="str">
            <v>2208 Т</v>
          </cell>
          <cell r="B3170" t="str">
            <v>"ШҚ АЭК" АҚ</v>
          </cell>
          <cell r="C3170" t="str">
            <v>29.32.30.600.003.00.0796.000000000003</v>
          </cell>
          <cell r="D3170">
            <v>603103592</v>
          </cell>
          <cell r="E3170" t="str">
            <v>Термостат УАЗ</v>
          </cell>
          <cell r="F3170" t="str">
            <v>Термостат</v>
          </cell>
          <cell r="G3170" t="str">
            <v>для легкового автомобиля</v>
          </cell>
          <cell r="H3170" t="str">
            <v>Термостат УАЗ</v>
          </cell>
          <cell r="I3170" t="str">
            <v>БК</v>
          </cell>
          <cell r="J3170">
            <v>0</v>
          </cell>
          <cell r="K3170">
            <v>631010000</v>
          </cell>
          <cell r="L3170" t="str">
            <v>ҚР, ШҚО, Өскемен қ., Бажов көш., 10</v>
          </cell>
          <cell r="M3170" t="str">
            <v>Желтоқсан-Қантар</v>
          </cell>
          <cell r="N3170" t="str">
            <v>Шығыс-Қазақстан облысы, Өскемен қ.</v>
          </cell>
          <cell r="O3170" t="str">
            <v>DDP</v>
          </cell>
          <cell r="P3170" t="str">
            <v>жыл бойына өтінім бойынша</v>
          </cell>
          <cell r="Q3170">
            <v>0</v>
          </cell>
          <cell r="R3170">
            <v>796</v>
          </cell>
          <cell r="S3170" t="str">
            <v>Дана</v>
          </cell>
        </row>
        <row r="3171">
          <cell r="A3171" t="str">
            <v>2209 Т</v>
          </cell>
          <cell r="B3171" t="str">
            <v>"ШҚ АЭК" АҚ</v>
          </cell>
          <cell r="C3171" t="str">
            <v>29.32.30.670.013.00.0796.000000000001</v>
          </cell>
          <cell r="D3171">
            <v>603103593</v>
          </cell>
          <cell r="E3171" t="str">
            <v>Рульдік механизм УАЗ</v>
          </cell>
          <cell r="F3171" t="str">
            <v>Механизм</v>
          </cell>
          <cell r="G3171" t="str">
            <v>рулевой, для легкового автомобиля, с винтом и гайкой</v>
          </cell>
          <cell r="H3171" t="str">
            <v>Рульдік механизм УАЗ</v>
          </cell>
          <cell r="I3171" t="str">
            <v>БК</v>
          </cell>
          <cell r="J3171">
            <v>0</v>
          </cell>
          <cell r="K3171">
            <v>631010000</v>
          </cell>
          <cell r="L3171" t="str">
            <v>ҚР, ШҚО, Өскемен қ., Бажов көш., 10</v>
          </cell>
          <cell r="M3171" t="str">
            <v>Желтоқсан-Қантар</v>
          </cell>
          <cell r="N3171" t="str">
            <v>Шығыс-Қазақстан облысы, Өскемен қ.</v>
          </cell>
          <cell r="O3171" t="str">
            <v>DDP</v>
          </cell>
          <cell r="P3171" t="str">
            <v>жыл бойына өтінім бойынша</v>
          </cell>
          <cell r="Q3171">
            <v>0</v>
          </cell>
          <cell r="R3171">
            <v>796</v>
          </cell>
          <cell r="S3171" t="str">
            <v>Дана</v>
          </cell>
        </row>
        <row r="3172">
          <cell r="A3172" t="str">
            <v>2210 Т</v>
          </cell>
          <cell r="B3172" t="str">
            <v>"ШҚ АЭК" АҚ</v>
          </cell>
          <cell r="C3172" t="str">
            <v>29.32.30.990.012.00.0796.000000000000</v>
          </cell>
          <cell r="D3172">
            <v>603103594</v>
          </cell>
          <cell r="E3172" t="str">
            <v>Қозғалтқыш көпшігі УАЗ</v>
          </cell>
          <cell r="F3172" t="str">
            <v>Подушка</v>
          </cell>
          <cell r="G3172" t="str">
            <v>опоры двигателя, для легкового автомобиля</v>
          </cell>
          <cell r="H3172" t="str">
            <v>Қозғалтқыш көпшігі УАЗ</v>
          </cell>
          <cell r="I3172" t="str">
            <v>БК</v>
          </cell>
          <cell r="J3172">
            <v>0</v>
          </cell>
          <cell r="K3172">
            <v>631010000</v>
          </cell>
          <cell r="L3172" t="str">
            <v>ҚР, ШҚО, Өскемен қ., Бажов көш., 10</v>
          </cell>
          <cell r="M3172" t="str">
            <v>Желтоқсан-Қантар</v>
          </cell>
          <cell r="N3172" t="str">
            <v>Шығыс-Қазақстан облысы, Өскемен қ.</v>
          </cell>
          <cell r="O3172" t="str">
            <v>DDP</v>
          </cell>
          <cell r="P3172" t="str">
            <v>жыл бойына өтінім бойынша</v>
          </cell>
          <cell r="Q3172">
            <v>0</v>
          </cell>
          <cell r="R3172">
            <v>796</v>
          </cell>
          <cell r="S3172" t="str">
            <v>Дана</v>
          </cell>
        </row>
        <row r="3173">
          <cell r="A3173" t="str">
            <v>2211 Т</v>
          </cell>
          <cell r="B3173" t="str">
            <v>"ШҚ АЭК" АҚ</v>
          </cell>
          <cell r="C3173" t="str">
            <v>22.19.30.500.002.11.0796.000000000000</v>
          </cell>
          <cell r="D3173">
            <v>603103595</v>
          </cell>
          <cell r="E3173" t="str">
            <v>ТЕЖЕГІШ ТРУБКАСЫ УАЗ</v>
          </cell>
          <cell r="F3173" t="str">
            <v>Шланг</v>
          </cell>
          <cell r="G3173" t="str">
            <v>тормозной, резиновый, автомобильный</v>
          </cell>
          <cell r="H3173" t="str">
            <v>ТЕЖЕГІШ ТРУБКАСЫ УАЗ</v>
          </cell>
          <cell r="I3173" t="str">
            <v>БК</v>
          </cell>
          <cell r="J3173">
            <v>0</v>
          </cell>
          <cell r="K3173">
            <v>631010000</v>
          </cell>
          <cell r="L3173" t="str">
            <v>ҚР, ШҚО, Өскемен қ., Бажов көш., 10</v>
          </cell>
          <cell r="M3173" t="str">
            <v>Желтоқсан-Қантар</v>
          </cell>
          <cell r="N3173" t="str">
            <v>Шығыс-Қазақстан облысы, Өскемен қ.</v>
          </cell>
          <cell r="O3173" t="str">
            <v>DDP</v>
          </cell>
          <cell r="P3173" t="str">
            <v>жыл бойына өтінім бойынша</v>
          </cell>
          <cell r="Q3173">
            <v>0</v>
          </cell>
          <cell r="R3173">
            <v>796</v>
          </cell>
          <cell r="S3173" t="str">
            <v>Дана</v>
          </cell>
        </row>
        <row r="3174">
          <cell r="A3174" t="str">
            <v>2212 Т</v>
          </cell>
          <cell r="B3174" t="str">
            <v>"ШҚ АЭК" АҚ</v>
          </cell>
          <cell r="C3174" t="str">
            <v>29.32.30.990.046.00.0796.000000000010</v>
          </cell>
          <cell r="D3174">
            <v>603103596</v>
          </cell>
          <cell r="E3174" t="str">
            <v xml:space="preserve">Үлестіргіш біліктің төзімді шайбасы УАЗ                                                             </v>
          </cell>
          <cell r="F3174" t="str">
            <v>Шайба</v>
          </cell>
          <cell r="G3174" t="str">
            <v>упорная, для блока шестерен, для легкового автомобиля</v>
          </cell>
          <cell r="H3174" t="str">
            <v xml:space="preserve">Үлестіргіш біліктің төзімді шайбасы УАЗ                                                             </v>
          </cell>
          <cell r="I3174" t="str">
            <v>БК</v>
          </cell>
          <cell r="J3174">
            <v>0</v>
          </cell>
          <cell r="K3174">
            <v>631010000</v>
          </cell>
          <cell r="L3174" t="str">
            <v>ҚР, ШҚО, Өскемен қ., Бажов көш., 10</v>
          </cell>
          <cell r="M3174" t="str">
            <v>Желтоқсан-Қантар</v>
          </cell>
          <cell r="N3174" t="str">
            <v>Шығыс-Қазақстан облысы, Өскемен қ.</v>
          </cell>
          <cell r="O3174" t="str">
            <v>DDP</v>
          </cell>
          <cell r="P3174" t="str">
            <v>жыл бойына өтінім бойынша</v>
          </cell>
          <cell r="Q3174">
            <v>0</v>
          </cell>
          <cell r="R3174">
            <v>796</v>
          </cell>
          <cell r="S3174" t="str">
            <v>Дана</v>
          </cell>
        </row>
        <row r="3175">
          <cell r="A3175" t="str">
            <v>2213 Т</v>
          </cell>
          <cell r="B3175" t="str">
            <v>"ШҚ АЭК" АҚ</v>
          </cell>
          <cell r="C3175" t="str">
            <v>29.32.30.630.008.00.0796.000000000000</v>
          </cell>
          <cell r="D3175">
            <v>603103597</v>
          </cell>
          <cell r="E3175" t="str">
            <v xml:space="preserve">Гильза астына тығыздау сақинасы УАЗ                                                                 </v>
          </cell>
          <cell r="F3175" t="str">
            <v>Кольцо уплотнительное</v>
          </cell>
          <cell r="G3175" t="str">
            <v>для глушителя легкового автомобиля</v>
          </cell>
          <cell r="H3175" t="str">
            <v xml:space="preserve">Гильза астына тығыздау сақинасы УАЗ                                                                 </v>
          </cell>
          <cell r="I3175" t="str">
            <v>БК</v>
          </cell>
          <cell r="J3175">
            <v>0</v>
          </cell>
          <cell r="K3175">
            <v>631010000</v>
          </cell>
          <cell r="L3175" t="str">
            <v>ҚР, ШҚО, Өскемен қ., Бажов көш., 10</v>
          </cell>
          <cell r="M3175" t="str">
            <v>Желтоқсан-Қантар</v>
          </cell>
          <cell r="N3175" t="str">
            <v>Шығыс-Қазақстан облысы, Өскемен қ.</v>
          </cell>
          <cell r="O3175" t="str">
            <v>DDP</v>
          </cell>
          <cell r="P3175" t="str">
            <v>жыл бойына өтінім бойынша</v>
          </cell>
          <cell r="Q3175">
            <v>0</v>
          </cell>
          <cell r="R3175">
            <v>839</v>
          </cell>
          <cell r="S3175" t="str">
            <v>Комплект</v>
          </cell>
        </row>
        <row r="3176">
          <cell r="A3176" t="str">
            <v>2214 Т</v>
          </cell>
          <cell r="B3176" t="str">
            <v>"ШҚ АЭК" АҚ</v>
          </cell>
          <cell r="C3176" t="str">
            <v>29.32.30.990.098.01.0796.000000000007</v>
          </cell>
          <cell r="D3176">
            <v>603103600</v>
          </cell>
          <cell r="E3176" t="str">
            <v>Дөңгелек күпшегінің УАЗ тығыздамасы 60*85*10</v>
          </cell>
          <cell r="F3176" t="str">
            <v>Сальник</v>
          </cell>
          <cell r="G3176" t="str">
            <v>для легкового автомобиля, ступицы</v>
          </cell>
          <cell r="H3176" t="str">
            <v>Дөңгелек күпшегінің УАЗ тығыздамасы 60*85*10</v>
          </cell>
          <cell r="I3176" t="str">
            <v>БК</v>
          </cell>
          <cell r="J3176">
            <v>0</v>
          </cell>
          <cell r="K3176">
            <v>631010000</v>
          </cell>
          <cell r="L3176" t="str">
            <v>ҚР, ШҚО, Өскемен қ., Бажов көш., 10</v>
          </cell>
          <cell r="M3176" t="str">
            <v>Желтоқсан-Қантар</v>
          </cell>
          <cell r="N3176" t="str">
            <v>Шығыс-Қазақстан облысы, Өскемен қ.</v>
          </cell>
          <cell r="O3176" t="str">
            <v>DDP</v>
          </cell>
          <cell r="P3176" t="str">
            <v>жыл бойына өтінім бойынша</v>
          </cell>
          <cell r="Q3176">
            <v>0</v>
          </cell>
          <cell r="R3176">
            <v>796</v>
          </cell>
          <cell r="S3176" t="str">
            <v>Дана</v>
          </cell>
        </row>
        <row r="3177">
          <cell r="A3177" t="str">
            <v>2215 Т</v>
          </cell>
          <cell r="B3177" t="str">
            <v>"ШҚ АЭК" АҚ</v>
          </cell>
          <cell r="C3177" t="str">
            <v>29.32.30.300.042.00.0796.000000000000</v>
          </cell>
          <cell r="D3177">
            <v>603103603</v>
          </cell>
          <cell r="E3177" t="str">
            <v xml:space="preserve">Картер КПП УАЗ с/о 452-170-1015-В2                                                                  </v>
          </cell>
          <cell r="F3177" t="str">
            <v>Картер</v>
          </cell>
          <cell r="G3177" t="str">
            <v>коробки передач, для легкового автомобиля</v>
          </cell>
          <cell r="H3177" t="str">
            <v xml:space="preserve">Картер КПП УАЗ с/о 452-170-1015-В2                                                                  </v>
          </cell>
          <cell r="I3177" t="str">
            <v>БК</v>
          </cell>
          <cell r="J3177">
            <v>0</v>
          </cell>
          <cell r="K3177">
            <v>631010000</v>
          </cell>
          <cell r="L3177" t="str">
            <v>ҚР, ШҚО, Өскемен қ., Бажов көш., 10</v>
          </cell>
          <cell r="M3177" t="str">
            <v>Желтоқсан-Қантар</v>
          </cell>
          <cell r="N3177" t="str">
            <v>Шығыс-Қазақстан облысы, Өскемен қ.</v>
          </cell>
          <cell r="O3177" t="str">
            <v>DDP</v>
          </cell>
          <cell r="P3177" t="str">
            <v>жыл бойына өтінім бойынша</v>
          </cell>
          <cell r="Q3177">
            <v>0</v>
          </cell>
          <cell r="R3177">
            <v>796</v>
          </cell>
          <cell r="S3177" t="str">
            <v>Дана</v>
          </cell>
        </row>
        <row r="3178">
          <cell r="A3178" t="str">
            <v>2216 Т</v>
          </cell>
          <cell r="B3178" t="str">
            <v>"ШҚ АЭК" АҚ</v>
          </cell>
          <cell r="C3178" t="str">
            <v>29.10.12.000.000.00.0796.000000000001</v>
          </cell>
          <cell r="D3178">
            <v>603103621</v>
          </cell>
          <cell r="E3178" t="str">
            <v>Қозғалтқыш УАЗ 100 л.с.</v>
          </cell>
          <cell r="F3178" t="str">
            <v>Двигатель</v>
          </cell>
          <cell r="G3178" t="str">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ell>
          <cell r="H3178" t="str">
            <v>Қозғалтқыш УАЗ 100 л.с.</v>
          </cell>
          <cell r="I3178" t="str">
            <v>БК</v>
          </cell>
          <cell r="J3178">
            <v>0</v>
          </cell>
          <cell r="K3178">
            <v>631010000</v>
          </cell>
          <cell r="L3178" t="str">
            <v>ҚР, ШҚО, Өскемен қ., Бажов көш., 10</v>
          </cell>
          <cell r="M3178" t="str">
            <v>Желтоқсан-Қантар</v>
          </cell>
          <cell r="N3178" t="str">
            <v>Шығыс-Қазақстан облысы, Өскемен қ.</v>
          </cell>
          <cell r="O3178" t="str">
            <v>DDP</v>
          </cell>
          <cell r="P3178" t="str">
            <v>жыл бойына өтінім бойынша</v>
          </cell>
          <cell r="Q3178">
            <v>0</v>
          </cell>
          <cell r="R3178">
            <v>796</v>
          </cell>
          <cell r="S3178" t="str">
            <v>Дана</v>
          </cell>
        </row>
        <row r="3179">
          <cell r="A3179" t="str">
            <v>2217 Т</v>
          </cell>
          <cell r="B3179" t="str">
            <v>"ШҚ АЭК" АҚ</v>
          </cell>
          <cell r="C3179" t="str">
            <v>29.10.12.000.000.00.0796.000000000001</v>
          </cell>
          <cell r="D3179">
            <v>603103622</v>
          </cell>
          <cell r="E3179" t="str">
            <v xml:space="preserve">Қозғалтқыш УАЗ 92 л.с.                                                                              </v>
          </cell>
          <cell r="F3179" t="str">
            <v>Двигатель</v>
          </cell>
          <cell r="G3179" t="str">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ell>
          <cell r="H3179" t="str">
            <v xml:space="preserve">Қозғалтқыш УАЗ 92 л.с.                                                                              </v>
          </cell>
          <cell r="I3179" t="str">
            <v>БК</v>
          </cell>
          <cell r="J3179">
            <v>0</v>
          </cell>
          <cell r="K3179">
            <v>631010000</v>
          </cell>
          <cell r="L3179" t="str">
            <v>ҚР, ШҚО, Өскемен қ., Бажов көш., 10</v>
          </cell>
          <cell r="M3179" t="str">
            <v>Желтоқсан-Қантар</v>
          </cell>
          <cell r="N3179" t="str">
            <v>Шығыс-Қазақстан облысы, Өскемен қ.</v>
          </cell>
          <cell r="O3179" t="str">
            <v>DDP</v>
          </cell>
          <cell r="P3179" t="str">
            <v>жыл бойына өтінім бойынша</v>
          </cell>
          <cell r="Q3179">
            <v>0</v>
          </cell>
          <cell r="R3179">
            <v>796</v>
          </cell>
          <cell r="S3179" t="str">
            <v>Дана</v>
          </cell>
        </row>
        <row r="3180">
          <cell r="A3180" t="str">
            <v>2218 Т</v>
          </cell>
          <cell r="B3180" t="str">
            <v>"ШҚ АЭК" АҚ</v>
          </cell>
          <cell r="C3180" t="str">
            <v>29.32.30.300.025.00.0839.000000000001</v>
          </cell>
          <cell r="D3180">
            <v>603103710</v>
          </cell>
          <cell r="E3180" t="str">
            <v>Бастапқы пара 37 ЗУБ. УАЗ</v>
          </cell>
          <cell r="F3180" t="str">
            <v>Передача</v>
          </cell>
          <cell r="G3180" t="str">
            <v>главная, для легкового автомобиля, коническая</v>
          </cell>
          <cell r="H3180" t="str">
            <v>Бастапқы пара 37 ЗУБ. УАЗ</v>
          </cell>
          <cell r="I3180" t="str">
            <v>БК</v>
          </cell>
          <cell r="J3180">
            <v>0</v>
          </cell>
          <cell r="K3180">
            <v>631010000</v>
          </cell>
          <cell r="L3180" t="str">
            <v>ҚР, ШҚО, Өскемен қ., Бажов көш., 10</v>
          </cell>
          <cell r="M3180" t="str">
            <v>Желтоқсан-Қантар</v>
          </cell>
          <cell r="N3180" t="str">
            <v>Шығыс-Қазақстан облысы, Өскемен қ.</v>
          </cell>
          <cell r="O3180" t="str">
            <v>DDP</v>
          </cell>
          <cell r="P3180" t="str">
            <v>жыл бойына өтінім бойынша</v>
          </cell>
          <cell r="Q3180">
            <v>0</v>
          </cell>
          <cell r="R3180">
            <v>839</v>
          </cell>
          <cell r="S3180" t="str">
            <v>Комплект</v>
          </cell>
        </row>
        <row r="3181">
          <cell r="A3181" t="str">
            <v>2219 Т</v>
          </cell>
          <cell r="B3181" t="str">
            <v>"ШҚ АЭК" АҚ</v>
          </cell>
          <cell r="C3181" t="str">
            <v>29.32.30.990.106.00.0796.000000000000</v>
          </cell>
          <cell r="D3181">
            <v>603103724</v>
          </cell>
          <cell r="E3181" t="str">
            <v xml:space="preserve">Бұрылысты ауыстырып қосқыш УАЗ                                                                      </v>
          </cell>
          <cell r="F3181" t="str">
            <v>Переключатель</v>
          </cell>
          <cell r="G3181" t="str">
            <v>поворотов</v>
          </cell>
          <cell r="H3181" t="str">
            <v xml:space="preserve">Бұрылысты ауыстырып қосқыш УАЗ                                                                      </v>
          </cell>
          <cell r="I3181" t="str">
            <v>БК</v>
          </cell>
          <cell r="J3181">
            <v>0</v>
          </cell>
          <cell r="K3181">
            <v>631010000</v>
          </cell>
          <cell r="L3181" t="str">
            <v>ҚР, ШҚО, Өскемен қ., Бажов көш., 10</v>
          </cell>
          <cell r="M3181" t="str">
            <v>Желтоқсан-Қантар</v>
          </cell>
          <cell r="N3181" t="str">
            <v>Шығыс-Қазақстан облысы, Өскемен қ.</v>
          </cell>
          <cell r="O3181" t="str">
            <v>DDP</v>
          </cell>
          <cell r="P3181" t="str">
            <v>жыл бойына өтінім бойынша</v>
          </cell>
          <cell r="Q3181">
            <v>0</v>
          </cell>
          <cell r="R3181">
            <v>796</v>
          </cell>
          <cell r="S3181" t="str">
            <v>Дана</v>
          </cell>
        </row>
        <row r="3182">
          <cell r="A3182" t="str">
            <v>2220 Т</v>
          </cell>
          <cell r="B3182" t="str">
            <v>"ШҚ АЭК" АҚ</v>
          </cell>
          <cell r="C3182" t="str">
            <v>29.32.30.990.106.00.0796.000000000008</v>
          </cell>
          <cell r="D3182">
            <v>603103725</v>
          </cell>
          <cell r="E3182" t="str">
            <v>Шынытазалағышты ауыстырып қосқыш УАЗ</v>
          </cell>
          <cell r="F3182" t="str">
            <v>Переключатель</v>
          </cell>
          <cell r="G3182" t="str">
            <v>стеклоочистителя</v>
          </cell>
          <cell r="H3182" t="str">
            <v>Шынытазалағышты ауыстырып қосқыш УАЗ</v>
          </cell>
          <cell r="I3182" t="str">
            <v>БК</v>
          </cell>
          <cell r="J3182">
            <v>0</v>
          </cell>
          <cell r="K3182">
            <v>631010000</v>
          </cell>
          <cell r="L3182" t="str">
            <v>ҚР, ШҚО, Өскемен қ., Бажов көш., 10</v>
          </cell>
          <cell r="M3182" t="str">
            <v>Желтоқсан-Қантар</v>
          </cell>
          <cell r="N3182" t="str">
            <v>Шығыс-Қазақстан облысы, Өскемен қ.</v>
          </cell>
          <cell r="O3182" t="str">
            <v>DDP</v>
          </cell>
          <cell r="P3182" t="str">
            <v>жыл бойына өтінім бойынша</v>
          </cell>
          <cell r="Q3182">
            <v>0</v>
          </cell>
          <cell r="R3182">
            <v>796</v>
          </cell>
          <cell r="S3182" t="str">
            <v>Дана</v>
          </cell>
        </row>
        <row r="3183">
          <cell r="A3183" t="str">
            <v>2221 Т</v>
          </cell>
          <cell r="B3183" t="str">
            <v>"ШҚ АЭК" АҚ</v>
          </cell>
          <cell r="C3183" t="str">
            <v>29.31.23.100.002.00.0796.000000000002</v>
          </cell>
          <cell r="D3183">
            <v>603103746</v>
          </cell>
          <cell r="E3183" t="str">
            <v>Бұрылысты қайталағыш 12V УАЗ</v>
          </cell>
          <cell r="F3183" t="str">
            <v>Повторитель</v>
          </cell>
          <cell r="G3183" t="str">
            <v>указателя поворота, левый, задний, для легкового автомобиля</v>
          </cell>
          <cell r="H3183" t="str">
            <v>Бұрылысты қайталағыш 12V УАЗ</v>
          </cell>
          <cell r="I3183" t="str">
            <v>БК</v>
          </cell>
          <cell r="J3183">
            <v>0</v>
          </cell>
          <cell r="K3183">
            <v>631010000</v>
          </cell>
          <cell r="L3183" t="str">
            <v>ҚР, ШҚО, Өскемен қ., Бажов көш., 10</v>
          </cell>
          <cell r="M3183" t="str">
            <v>Желтоқсан-Қантар</v>
          </cell>
          <cell r="N3183" t="str">
            <v>Шығыс-Қазақстан облысы, Өскемен қ.</v>
          </cell>
          <cell r="O3183" t="str">
            <v>DDP</v>
          </cell>
          <cell r="P3183" t="str">
            <v>жыл бойына өтінім бойынша</v>
          </cell>
          <cell r="Q3183">
            <v>0</v>
          </cell>
          <cell r="R3183">
            <v>796</v>
          </cell>
          <cell r="S3183" t="str">
            <v>Дана</v>
          </cell>
        </row>
        <row r="3184">
          <cell r="A3184" t="str">
            <v>2222 Т</v>
          </cell>
          <cell r="B3184" t="str">
            <v>"ШҚ АЭК" АҚ</v>
          </cell>
          <cell r="C3184" t="str">
            <v>29.32.30.650.014.02.0796.000000000000</v>
          </cell>
          <cell r="D3184">
            <v>603103771</v>
          </cell>
          <cell r="E3184" t="str">
            <v>Қыспа подшипник 588911(688911) УАЗ</v>
          </cell>
          <cell r="F3184" t="str">
            <v>Подшипник</v>
          </cell>
          <cell r="G3184" t="str">
            <v>сцепления, для легкового автомобиля</v>
          </cell>
          <cell r="H3184" t="str">
            <v>Қыспа подшипник 588911(688911) УАЗ</v>
          </cell>
          <cell r="I3184" t="str">
            <v>БК</v>
          </cell>
          <cell r="J3184">
            <v>0</v>
          </cell>
          <cell r="K3184">
            <v>631010000</v>
          </cell>
          <cell r="L3184" t="str">
            <v>ҚР, ШҚО, Өскемен қ., Бажов көш., 10</v>
          </cell>
          <cell r="M3184" t="str">
            <v>Желтоқсан-Қантар</v>
          </cell>
          <cell r="N3184" t="str">
            <v>Шығыс-Қазақстан облысы, Өскемен қ.</v>
          </cell>
          <cell r="O3184" t="str">
            <v>DDP</v>
          </cell>
          <cell r="P3184" t="str">
            <v>жыл бойына өтінім бойынша</v>
          </cell>
          <cell r="Q3184">
            <v>0</v>
          </cell>
          <cell r="R3184">
            <v>796</v>
          </cell>
          <cell r="S3184" t="str">
            <v>Дана</v>
          </cell>
        </row>
        <row r="3185">
          <cell r="A3185" t="str">
            <v>2223 Т</v>
          </cell>
          <cell r="B3185" t="str">
            <v>"ШҚ АЭК" АҚ</v>
          </cell>
          <cell r="C3185" t="str">
            <v>29.32.30.300.009.03.0796.000000000000</v>
          </cell>
          <cell r="D3185">
            <v>603103776</v>
          </cell>
          <cell r="E3185" t="str">
            <v>Бастапқы біліктің подшипнигі 60203 УАЗ</v>
          </cell>
          <cell r="F3185" t="str">
            <v>Подшипник</v>
          </cell>
          <cell r="G3185" t="str">
            <v>первичного вала коробки передач, для легкового автомобиля</v>
          </cell>
          <cell r="H3185" t="str">
            <v>Бастапқы біліктің подшипнигі 60203 УАЗ</v>
          </cell>
          <cell r="I3185" t="str">
            <v>БК</v>
          </cell>
          <cell r="J3185">
            <v>0</v>
          </cell>
          <cell r="K3185">
            <v>631010000</v>
          </cell>
          <cell r="L3185" t="str">
            <v>ҚР, ШҚО, Өскемен қ., Бажов көш., 10</v>
          </cell>
          <cell r="M3185" t="str">
            <v>Желтоқсан-Қантар</v>
          </cell>
          <cell r="N3185" t="str">
            <v>Шығыс-Қазақстан облысы, Өскемен қ.</v>
          </cell>
          <cell r="O3185" t="str">
            <v>DDP</v>
          </cell>
          <cell r="P3185" t="str">
            <v>жыл бойына өтінім бойынша</v>
          </cell>
          <cell r="Q3185">
            <v>0</v>
          </cell>
          <cell r="R3185">
            <v>796</v>
          </cell>
          <cell r="S3185" t="str">
            <v>Дана</v>
          </cell>
        </row>
        <row r="3186">
          <cell r="A3186" t="str">
            <v>2224 Т</v>
          </cell>
          <cell r="B3186" t="str">
            <v>"ШҚ АЭК" АҚ</v>
          </cell>
          <cell r="C3186" t="str">
            <v>29.32.30.300.009.03.0796.000000000000</v>
          </cell>
          <cell r="D3186">
            <v>603103777</v>
          </cell>
          <cell r="E3186" t="str">
            <v>Подшипник КПП 50208 УАЗ</v>
          </cell>
          <cell r="F3186" t="str">
            <v>Подшипник</v>
          </cell>
          <cell r="G3186" t="str">
            <v>первичного вала коробки передач, для легкового автомобиля</v>
          </cell>
          <cell r="H3186" t="str">
            <v>Подшипник КПП 50208 УАЗ</v>
          </cell>
          <cell r="I3186" t="str">
            <v>БК</v>
          </cell>
          <cell r="J3186">
            <v>0</v>
          </cell>
          <cell r="K3186">
            <v>631010000</v>
          </cell>
          <cell r="L3186" t="str">
            <v>ҚР, ШҚО, Өскемен қ., Бажов көш., 10</v>
          </cell>
          <cell r="M3186" t="str">
            <v>Желтоқсан-Қантар</v>
          </cell>
          <cell r="N3186" t="str">
            <v>Шығыс-Қазақстан облысы, Өскемен қ.</v>
          </cell>
          <cell r="O3186" t="str">
            <v>DDP</v>
          </cell>
          <cell r="P3186" t="str">
            <v>жыл бойына өтінім бойынша</v>
          </cell>
          <cell r="Q3186">
            <v>0</v>
          </cell>
          <cell r="R3186">
            <v>796</v>
          </cell>
          <cell r="S3186" t="str">
            <v>Дана</v>
          </cell>
        </row>
        <row r="3187">
          <cell r="A3187" t="str">
            <v>2225 Т</v>
          </cell>
          <cell r="B3187" t="str">
            <v>"ШҚ АЭК" АҚ</v>
          </cell>
          <cell r="C3187" t="str">
            <v>29.32.30.300.009.03.0796.000000000000</v>
          </cell>
          <cell r="D3187">
            <v>603103780</v>
          </cell>
          <cell r="E3187" t="str">
            <v>Бастапқы біліктің артқы подшипнигі КПП 150208 УАЗ</v>
          </cell>
          <cell r="F3187" t="str">
            <v>Подшипник</v>
          </cell>
          <cell r="G3187" t="str">
            <v>первичного вала коробки передач, для легкового автомобиля</v>
          </cell>
          <cell r="H3187" t="str">
            <v>Бастапқы біліктің артқы подшипнигі КПП 150208 УАЗ</v>
          </cell>
          <cell r="I3187" t="str">
            <v>БК</v>
          </cell>
          <cell r="J3187">
            <v>0</v>
          </cell>
          <cell r="K3187">
            <v>631010000</v>
          </cell>
          <cell r="L3187" t="str">
            <v>ҚР, ШҚО, Өскемен қ., Бажов көш., 10</v>
          </cell>
          <cell r="M3187" t="str">
            <v>Желтоқсан-Қантар</v>
          </cell>
          <cell r="N3187" t="str">
            <v>Шығыс-Қазақстан облысы, Өскемен қ.</v>
          </cell>
          <cell r="O3187" t="str">
            <v>DDP</v>
          </cell>
          <cell r="P3187" t="str">
            <v>жыл бойына өтінім бойынша</v>
          </cell>
          <cell r="Q3187">
            <v>0</v>
          </cell>
          <cell r="R3187">
            <v>796</v>
          </cell>
          <cell r="S3187" t="str">
            <v>Дана</v>
          </cell>
        </row>
        <row r="3188">
          <cell r="A3188" t="str">
            <v>2226 Т</v>
          </cell>
          <cell r="B3188" t="str">
            <v>"ШҚ АЭК" АҚ</v>
          </cell>
          <cell r="C3188" t="str">
            <v>28.13.31.000.031.00.0796.000000000001</v>
          </cell>
          <cell r="D3188">
            <v>603103781</v>
          </cell>
          <cell r="E3188" t="str">
            <v xml:space="preserve">Су сорғысының артқы подшипнигі 20703 УАЗ                                                            </v>
          </cell>
          <cell r="F3188" t="str">
            <v>Подшипник</v>
          </cell>
          <cell r="G3188" t="str">
            <v>для насоса</v>
          </cell>
          <cell r="H3188" t="str">
            <v xml:space="preserve">Су сорғысының артқы подшипнигі 20703 УАЗ                                                            </v>
          </cell>
          <cell r="I3188" t="str">
            <v>БК</v>
          </cell>
          <cell r="J3188">
            <v>0</v>
          </cell>
          <cell r="K3188">
            <v>631010000</v>
          </cell>
          <cell r="L3188" t="str">
            <v>ҚР, ШҚО, Өскемен қ., Бажов көш., 10</v>
          </cell>
          <cell r="M3188" t="str">
            <v>Желтоқсан-Қантар</v>
          </cell>
          <cell r="N3188" t="str">
            <v>Шығыс-Қазақстан облысы, Өскемен қ.</v>
          </cell>
          <cell r="O3188" t="str">
            <v>DDP</v>
          </cell>
          <cell r="P3188" t="str">
            <v>жыл бойына өтінім бойынша</v>
          </cell>
          <cell r="Q3188">
            <v>0</v>
          </cell>
          <cell r="R3188">
            <v>796</v>
          </cell>
          <cell r="S3188" t="str">
            <v>Дана</v>
          </cell>
        </row>
        <row r="3189">
          <cell r="A3189" t="str">
            <v>2227 Т</v>
          </cell>
          <cell r="B3189" t="str">
            <v>"ШҚ АЭК" АҚ</v>
          </cell>
          <cell r="C3189" t="str">
            <v>29.32.30.400.002.00.0796.000000000000</v>
          </cell>
          <cell r="D3189">
            <v>603103786</v>
          </cell>
          <cell r="E3189" t="str">
            <v xml:space="preserve">Рульдік колонка подшипнигі 977907 УАЗ                                                               </v>
          </cell>
          <cell r="F3189" t="str">
            <v>Подшипник ступицы</v>
          </cell>
          <cell r="G3189" t="str">
            <v>передний, для легкового автомобиля</v>
          </cell>
          <cell r="H3189" t="str">
            <v xml:space="preserve">Рульдік колонка подшипнигі 977907 УАЗ                                                               </v>
          </cell>
          <cell r="I3189" t="str">
            <v>БК</v>
          </cell>
          <cell r="J3189">
            <v>0</v>
          </cell>
          <cell r="K3189">
            <v>631010000</v>
          </cell>
          <cell r="L3189" t="str">
            <v>ҚР, ШҚО, Өскемен қ., Бажов көш., 10</v>
          </cell>
          <cell r="M3189" t="str">
            <v>Желтоқсан-Қантар</v>
          </cell>
          <cell r="N3189" t="str">
            <v>Шығыс-Қазақстан облысы, Өскемен қ.</v>
          </cell>
          <cell r="O3189" t="str">
            <v>DDP</v>
          </cell>
          <cell r="P3189" t="str">
            <v>жыл бойына өтінім бойынша</v>
          </cell>
          <cell r="Q3189">
            <v>0</v>
          </cell>
          <cell r="R3189">
            <v>796</v>
          </cell>
          <cell r="S3189" t="str">
            <v>Дана</v>
          </cell>
        </row>
        <row r="3190">
          <cell r="A3190" t="str">
            <v>2228 Т</v>
          </cell>
          <cell r="B3190" t="str">
            <v>"ШҚ АЭК" АҚ</v>
          </cell>
          <cell r="C3190" t="str">
            <v>29.32.30.990.058.03.0796.000000000000</v>
          </cell>
          <cell r="D3190">
            <v>603103840</v>
          </cell>
          <cell r="E3190" t="str">
            <v>Коллектор төсеніші УАЗ</v>
          </cell>
          <cell r="F3190" t="str">
            <v>Прокладка</v>
          </cell>
          <cell r="G3190" t="str">
            <v>коллектора, для легкового автомобиля</v>
          </cell>
          <cell r="H3190" t="str">
            <v>Коллектор төсеніші УАЗ</v>
          </cell>
          <cell r="I3190" t="str">
            <v>БК</v>
          </cell>
          <cell r="J3190">
            <v>0</v>
          </cell>
          <cell r="K3190">
            <v>631010000</v>
          </cell>
          <cell r="L3190" t="str">
            <v>ҚР, ШҚО, Өскемен қ., Бажов көш., 10</v>
          </cell>
          <cell r="M3190" t="str">
            <v>Желтоқсан-Қантар</v>
          </cell>
          <cell r="N3190" t="str">
            <v>Шығыс-Қазақстан облысы, Өскемен қ.</v>
          </cell>
          <cell r="O3190" t="str">
            <v>DDP</v>
          </cell>
          <cell r="P3190" t="str">
            <v>жыл бойына өтінім бойынша</v>
          </cell>
          <cell r="Q3190">
            <v>0</v>
          </cell>
          <cell r="R3190">
            <v>796</v>
          </cell>
          <cell r="S3190" t="str">
            <v>Дана</v>
          </cell>
        </row>
        <row r="3191">
          <cell r="A3191" t="str">
            <v>2229 Т</v>
          </cell>
          <cell r="B3191" t="str">
            <v>"ШҚ АЭК" АҚ</v>
          </cell>
          <cell r="C3191" t="str">
            <v>29.32.30.300.011.01.0796.000000000000</v>
          </cell>
          <cell r="D3191">
            <v>603103853</v>
          </cell>
          <cell r="E3191" t="str">
            <v xml:space="preserve">Итеру қақпағының төсеніші УАЗ                                                                       </v>
          </cell>
          <cell r="F3191" t="str">
            <v>Прокладка</v>
          </cell>
          <cell r="G3191" t="str">
            <v>прокладка крышки заднего подшипника промежуточного вала, для легкового автомобиля</v>
          </cell>
          <cell r="H3191" t="str">
            <v xml:space="preserve">Итеру қақпағының төсеніші УАЗ                                                                       </v>
          </cell>
          <cell r="I3191" t="str">
            <v>БК</v>
          </cell>
          <cell r="J3191">
            <v>0</v>
          </cell>
          <cell r="K3191">
            <v>631010000</v>
          </cell>
          <cell r="L3191" t="str">
            <v>ҚР, ШҚО, Өскемен қ., Бажов көш., 10</v>
          </cell>
          <cell r="M3191" t="str">
            <v>Желтоқсан-Қантар</v>
          </cell>
          <cell r="N3191" t="str">
            <v>Шығыс-Қазақстан облысы, Өскемен қ.</v>
          </cell>
          <cell r="O3191" t="str">
            <v>DDP</v>
          </cell>
          <cell r="P3191" t="str">
            <v>жыл бойына өтінім бойынша</v>
          </cell>
          <cell r="Q3191">
            <v>0</v>
          </cell>
          <cell r="R3191">
            <v>796</v>
          </cell>
          <cell r="S3191" t="str">
            <v>Дана</v>
          </cell>
        </row>
        <row r="3192">
          <cell r="A3192" t="str">
            <v>2230 Т</v>
          </cell>
          <cell r="B3192" t="str">
            <v>"ШҚ АЭК" АҚ</v>
          </cell>
          <cell r="C3192" t="str">
            <v>29.32.30.250.032.01.0796.000000000000</v>
          </cell>
          <cell r="D3192">
            <v>603103869</v>
          </cell>
          <cell r="E3192" t="str">
            <v>Қалыптың қысып буу пружинасы УАЗ</v>
          </cell>
          <cell r="F3192" t="str">
            <v>Пружина</v>
          </cell>
          <cell r="G3192" t="str">
            <v>тормозных колодок, для легкового автомобиля</v>
          </cell>
          <cell r="H3192" t="str">
            <v>Қалыптың қысып буу пружинасы УАЗ</v>
          </cell>
          <cell r="I3192" t="str">
            <v>БК</v>
          </cell>
          <cell r="J3192">
            <v>0</v>
          </cell>
          <cell r="K3192">
            <v>631010000</v>
          </cell>
          <cell r="L3192" t="str">
            <v>ҚР, ШҚО, Өскемен қ., Бажов көш., 10</v>
          </cell>
          <cell r="M3192" t="str">
            <v>Желтоқсан-Қантар</v>
          </cell>
          <cell r="N3192" t="str">
            <v>Шығыс-Қазақстан облысы, Өскемен қ.</v>
          </cell>
          <cell r="O3192" t="str">
            <v>DDP</v>
          </cell>
          <cell r="P3192" t="str">
            <v>жыл бойына өтінім бойынша</v>
          </cell>
          <cell r="Q3192">
            <v>0</v>
          </cell>
          <cell r="R3192">
            <v>796</v>
          </cell>
          <cell r="S3192" t="str">
            <v>Дана</v>
          </cell>
        </row>
        <row r="3193">
          <cell r="A3193" t="str">
            <v>2231 Т</v>
          </cell>
          <cell r="B3193" t="str">
            <v>"ШҚ АЭК" АҚ</v>
          </cell>
          <cell r="C3193" t="str">
            <v>29.31.30.300.016.01.0796.000000000000</v>
          </cell>
          <cell r="D3193">
            <v>603103912</v>
          </cell>
          <cell r="E3193" t="str">
            <v xml:space="preserve">Оталдырғыш релесі УАЗ                                                                               </v>
          </cell>
          <cell r="F3193" t="str">
            <v>Реле</v>
          </cell>
          <cell r="G3193" t="str">
            <v>для легкового автомобиля, втягивающее, для стартера, с электромеханическим перемещением шестерни привода</v>
          </cell>
          <cell r="H3193" t="str">
            <v xml:space="preserve">Оталдырғыш релесі УАЗ                                                                               </v>
          </cell>
          <cell r="I3193" t="str">
            <v>БК</v>
          </cell>
          <cell r="J3193">
            <v>0</v>
          </cell>
          <cell r="K3193">
            <v>631010000</v>
          </cell>
          <cell r="L3193" t="str">
            <v>ҚР, ШҚО, Өскемен қ., Бажов көш., 10</v>
          </cell>
          <cell r="M3193" t="str">
            <v>Желтоқсан-Қантар</v>
          </cell>
          <cell r="N3193" t="str">
            <v>Шығыс-Қазақстан облысы, Өскемен қ.</v>
          </cell>
          <cell r="O3193" t="str">
            <v>DDP</v>
          </cell>
          <cell r="P3193" t="str">
            <v>жыл бойына өтінім бойынша</v>
          </cell>
          <cell r="Q3193">
            <v>0</v>
          </cell>
          <cell r="R3193">
            <v>796</v>
          </cell>
          <cell r="S3193" t="str">
            <v>Дана</v>
          </cell>
        </row>
        <row r="3194">
          <cell r="A3194" t="str">
            <v>2232 Т</v>
          </cell>
          <cell r="B3194" t="str">
            <v>"ШҚ АЭК" АҚ</v>
          </cell>
          <cell r="C3194" t="str">
            <v>29.32.30.990.022.00.0839.000000000030</v>
          </cell>
          <cell r="D3194">
            <v>603103928</v>
          </cell>
          <cell r="E3194" t="str">
            <v>Карбюратор белдігі жиынтығы К-151 В,Е,Ц</v>
          </cell>
          <cell r="F3194" t="str">
            <v>Комплект ремонтный</v>
          </cell>
          <cell r="G3194" t="str">
            <v>карбюратора, для легкового автомобиля</v>
          </cell>
          <cell r="H3194" t="str">
            <v>Карбюратор белдігі жиынтығы К-151 В,Е,Ц</v>
          </cell>
          <cell r="I3194" t="str">
            <v>БК</v>
          </cell>
          <cell r="J3194">
            <v>0</v>
          </cell>
          <cell r="K3194">
            <v>631010000</v>
          </cell>
          <cell r="L3194" t="str">
            <v>ҚР, ШҚО, Өскемен қ., Бажов көш., 10</v>
          </cell>
          <cell r="M3194" t="str">
            <v>Желтоқсан-Қантар</v>
          </cell>
          <cell r="N3194" t="str">
            <v>Шығыс-Қазақстан облысы, Өскемен қ.</v>
          </cell>
          <cell r="O3194" t="str">
            <v>DDP</v>
          </cell>
          <cell r="P3194" t="str">
            <v>жыл бойына өтінім бойынша</v>
          </cell>
          <cell r="Q3194">
            <v>0</v>
          </cell>
          <cell r="R3194">
            <v>839</v>
          </cell>
          <cell r="S3194" t="str">
            <v>Комплект</v>
          </cell>
        </row>
        <row r="3195">
          <cell r="A3195" t="str">
            <v>2233 Т</v>
          </cell>
          <cell r="B3195" t="str">
            <v>"ШҚ АЭК" АҚ</v>
          </cell>
          <cell r="C3195" t="str">
            <v>29.32.30.990.022.00.0839.000000000030</v>
          </cell>
          <cell r="D3195">
            <v>603103933</v>
          </cell>
          <cell r="E3195" t="str">
            <v>Карбюратор белдігі жиынтығы К-126</v>
          </cell>
          <cell r="F3195" t="str">
            <v>Комплект ремонтный</v>
          </cell>
          <cell r="G3195" t="str">
            <v>карбюратора, для легкового автомобиля</v>
          </cell>
          <cell r="H3195" t="str">
            <v>Карбюратор белдігі жиынтығы К-126</v>
          </cell>
          <cell r="I3195" t="str">
            <v>БК</v>
          </cell>
          <cell r="J3195">
            <v>0</v>
          </cell>
          <cell r="K3195">
            <v>631010000</v>
          </cell>
          <cell r="L3195" t="str">
            <v>ҚР, ШҚО, Өскемен қ., Бажов көш., 10</v>
          </cell>
          <cell r="M3195" t="str">
            <v>Желтоқсан-Қантар</v>
          </cell>
          <cell r="N3195" t="str">
            <v>Шығыс-Қазақстан облысы, Өскемен қ.</v>
          </cell>
          <cell r="O3195" t="str">
            <v>DDP</v>
          </cell>
          <cell r="P3195" t="str">
            <v>жыл бойына өтінім бойынша</v>
          </cell>
          <cell r="Q3195">
            <v>0</v>
          </cell>
          <cell r="R3195">
            <v>839</v>
          </cell>
          <cell r="S3195" t="str">
            <v>Комплект</v>
          </cell>
        </row>
        <row r="3196">
          <cell r="A3196" t="str">
            <v>2234 Т</v>
          </cell>
          <cell r="B3196" t="str">
            <v>"ШҚ АЭК" АҚ</v>
          </cell>
          <cell r="C3196" t="str">
            <v>29.32.30.990.043.00.0796.000000000000</v>
          </cell>
          <cell r="D3196">
            <v>603103934</v>
          </cell>
          <cell r="E3196" t="str">
            <v>Алдыңғы көпірдің картері УАЗ</v>
          </cell>
          <cell r="F3196" t="str">
            <v>Картер</v>
          </cell>
          <cell r="G3196" t="str">
            <v>переднего моста, для легкового автомобиля</v>
          </cell>
          <cell r="H3196" t="str">
            <v>Алдыңғы көпірдің картері УАЗ</v>
          </cell>
          <cell r="I3196" t="str">
            <v>БК</v>
          </cell>
          <cell r="J3196">
            <v>0</v>
          </cell>
          <cell r="K3196">
            <v>631010000</v>
          </cell>
          <cell r="L3196" t="str">
            <v>ҚР, ШҚО, Өскемен қ., Бажов көш., 10</v>
          </cell>
          <cell r="M3196" t="str">
            <v>Желтоқсан-Қантар</v>
          </cell>
          <cell r="N3196" t="str">
            <v>Шығыс-Қазақстан облысы, Өскемен қ.</v>
          </cell>
          <cell r="O3196" t="str">
            <v>DDP</v>
          </cell>
          <cell r="P3196" t="str">
            <v>жыл бойына өтінім бойынша</v>
          </cell>
          <cell r="Q3196">
            <v>0</v>
          </cell>
          <cell r="R3196">
            <v>796</v>
          </cell>
          <cell r="S3196" t="str">
            <v>Дана</v>
          </cell>
        </row>
        <row r="3197">
          <cell r="A3197" t="str">
            <v>2235 Т</v>
          </cell>
          <cell r="B3197" t="str">
            <v>"ШҚ АЭК" АҚ</v>
          </cell>
          <cell r="C3197" t="str">
            <v>29.32.30.990.022.00.0796.000000000002</v>
          </cell>
          <cell r="D3197">
            <v>603103942</v>
          </cell>
          <cell r="E3197" t="str">
            <v>Рульдік тартым ұштамасының белдігі жиынтығы 451-3414032П УАЗ</v>
          </cell>
          <cell r="F3197" t="str">
            <v>Комплект ремонтный</v>
          </cell>
          <cell r="G3197" t="str">
            <v>рулевого механизма, для легкового автомобиля</v>
          </cell>
          <cell r="H3197" t="str">
            <v>Рульдік тартым ұштамасының белдігі жиынтығы 451-3414032П УАЗ</v>
          </cell>
          <cell r="I3197" t="str">
            <v>БК</v>
          </cell>
          <cell r="J3197">
            <v>0</v>
          </cell>
          <cell r="K3197">
            <v>631010000</v>
          </cell>
          <cell r="L3197" t="str">
            <v>ҚР, ШҚО, Өскемен қ., Бажов көш., 10</v>
          </cell>
          <cell r="M3197" t="str">
            <v>Желтоқсан-Қантар</v>
          </cell>
          <cell r="N3197" t="str">
            <v>Шығыс-Қазақстан облысы, Өскемен қ.</v>
          </cell>
          <cell r="O3197" t="str">
            <v>DDP</v>
          </cell>
          <cell r="P3197" t="str">
            <v>жыл бойына өтінім бойынша</v>
          </cell>
          <cell r="Q3197">
            <v>0</v>
          </cell>
          <cell r="R3197">
            <v>839</v>
          </cell>
          <cell r="S3197" t="str">
            <v>Комплект</v>
          </cell>
        </row>
        <row r="3198">
          <cell r="A3198" t="str">
            <v>2236 Т</v>
          </cell>
          <cell r="B3198" t="str">
            <v>"ШҚ АЭК" АҚ</v>
          </cell>
          <cell r="C3198" t="str">
            <v>29.32.30.990.022.00.0839.000000000022</v>
          </cell>
          <cell r="D3198">
            <v>603103945</v>
          </cell>
          <cell r="E3198" t="str">
            <v>Белдік жиынтығы РЦС УАЗ</v>
          </cell>
          <cell r="F3198" t="str">
            <v>Комплект ремонтный</v>
          </cell>
          <cell r="G3198" t="str">
            <v>главного цилиндра сцепления, для легкового автомобиля</v>
          </cell>
          <cell r="H3198" t="str">
            <v>Белдік жиынтығы РЦС УАЗ</v>
          </cell>
          <cell r="I3198" t="str">
            <v>БК</v>
          </cell>
          <cell r="J3198">
            <v>0</v>
          </cell>
          <cell r="K3198">
            <v>631010000</v>
          </cell>
          <cell r="L3198" t="str">
            <v>ҚР, ШҚО, Өскемен қ., Бажов көш., 10</v>
          </cell>
          <cell r="M3198" t="str">
            <v>Желтоқсан-Қантар</v>
          </cell>
          <cell r="N3198" t="str">
            <v>Шығыс-Қазақстан облысы, Өскемен қ.</v>
          </cell>
          <cell r="O3198" t="str">
            <v>DDP</v>
          </cell>
          <cell r="P3198" t="str">
            <v>жыл бойына өтінім бойынша</v>
          </cell>
          <cell r="Q3198">
            <v>0</v>
          </cell>
          <cell r="R3198">
            <v>839</v>
          </cell>
          <cell r="S3198" t="str">
            <v>Комплект</v>
          </cell>
        </row>
        <row r="3199">
          <cell r="A3199" t="str">
            <v>2237 Т</v>
          </cell>
          <cell r="B3199" t="str">
            <v>"ШҚ АЭК" АҚ</v>
          </cell>
          <cell r="C3199" t="str">
            <v>29.32.20.990.019.01.0796.000000000000</v>
          </cell>
          <cell r="D3199">
            <v>603103968</v>
          </cell>
          <cell r="E3199" t="str">
            <v xml:space="preserve">Есіктің ішкі тұтқасы УАЗ                                                                            </v>
          </cell>
          <cell r="F3199" t="str">
            <v>Ручка</v>
          </cell>
          <cell r="G3199" t="str">
            <v>для легкового автомобиля, правой передней двери, внутренняя</v>
          </cell>
          <cell r="H3199" t="str">
            <v xml:space="preserve">Есіктің ішкі тұтқасы УАЗ                                                                            </v>
          </cell>
          <cell r="I3199" t="str">
            <v>БК</v>
          </cell>
          <cell r="J3199">
            <v>0</v>
          </cell>
          <cell r="K3199">
            <v>631010000</v>
          </cell>
          <cell r="L3199" t="str">
            <v>ҚР, ШҚО, Өскемен қ., Бажов көш., 10</v>
          </cell>
          <cell r="M3199" t="str">
            <v>Желтоқсан-Қантар</v>
          </cell>
          <cell r="N3199" t="str">
            <v>Шығыс-Қазақстан облысы, Өскемен қ.</v>
          </cell>
          <cell r="O3199" t="str">
            <v>DDP</v>
          </cell>
          <cell r="P3199" t="str">
            <v>жыл бойына өтінім бойынша</v>
          </cell>
          <cell r="Q3199">
            <v>0</v>
          </cell>
          <cell r="R3199">
            <v>796</v>
          </cell>
          <cell r="S3199" t="str">
            <v>Дана</v>
          </cell>
        </row>
        <row r="3200">
          <cell r="A3200" t="str">
            <v>2238 Т</v>
          </cell>
          <cell r="B3200" t="str">
            <v>"ШҚ АЭК" АҚ</v>
          </cell>
          <cell r="C3200" t="str">
            <v>29.32.20.990.019.01.0796.000000000004</v>
          </cell>
          <cell r="D3200">
            <v>603103970</v>
          </cell>
          <cell r="E3200" t="str">
            <v xml:space="preserve">Есік сыртқы тұтқасы УАЗ                                                                             </v>
          </cell>
          <cell r="F3200" t="str">
            <v>Ручка</v>
          </cell>
          <cell r="G3200" t="str">
            <v>для легкового автомобиля, правой передней двери, наружная</v>
          </cell>
          <cell r="H3200" t="str">
            <v xml:space="preserve">Есік сыртқы тұтқасы УАЗ                                                                             </v>
          </cell>
          <cell r="I3200" t="str">
            <v>БК</v>
          </cell>
          <cell r="J3200">
            <v>0</v>
          </cell>
          <cell r="K3200">
            <v>631010000</v>
          </cell>
          <cell r="L3200" t="str">
            <v>ҚР, ШҚО, Өскемен қ., Бажов көш., 10</v>
          </cell>
          <cell r="M3200" t="str">
            <v>Желтоқсан-Қантар</v>
          </cell>
          <cell r="N3200" t="str">
            <v>Шығыс-Қазақстан облысы, Өскемен қ.</v>
          </cell>
          <cell r="O3200" t="str">
            <v>DDP</v>
          </cell>
          <cell r="P3200" t="str">
            <v>жыл бойына өтінім бойынша</v>
          </cell>
          <cell r="Q3200">
            <v>0</v>
          </cell>
          <cell r="R3200">
            <v>796</v>
          </cell>
          <cell r="S3200" t="str">
            <v>Дана</v>
          </cell>
        </row>
        <row r="3201">
          <cell r="A3201" t="str">
            <v>2239 Т</v>
          </cell>
          <cell r="B3201" t="str">
            <v>"ШҚ АЭК" АҚ</v>
          </cell>
          <cell r="C3201" t="str">
            <v>29.32.30.990.022.00.0839.000000000015</v>
          </cell>
          <cell r="D3201">
            <v>603103974</v>
          </cell>
          <cell r="E3201" t="str">
            <v>ПРОКЛАДКА ЖИЫНТЫҒЫ КПП УАЗ</v>
          </cell>
          <cell r="F3201" t="str">
            <v>Комплект ремонтный</v>
          </cell>
          <cell r="G3201" t="str">
            <v>коробки передач, для легкового автомобиля</v>
          </cell>
          <cell r="H3201" t="str">
            <v>ПРОКЛАДКА ЖИЫНТЫҒЫ КПП УАЗ</v>
          </cell>
          <cell r="I3201" t="str">
            <v>БК</v>
          </cell>
          <cell r="J3201">
            <v>0</v>
          </cell>
          <cell r="K3201">
            <v>631010000</v>
          </cell>
          <cell r="L3201" t="str">
            <v>ҚР, ШҚО, Өскемен қ., Бажов көш., 10</v>
          </cell>
          <cell r="M3201" t="str">
            <v>Желтоқсан-Қантар</v>
          </cell>
          <cell r="N3201" t="str">
            <v>Шығыс-Қазақстан облысы, Өскемен қ.</v>
          </cell>
          <cell r="O3201" t="str">
            <v>DDP</v>
          </cell>
          <cell r="P3201" t="str">
            <v>жыл бойына өтінім бойынша</v>
          </cell>
          <cell r="Q3201">
            <v>0</v>
          </cell>
          <cell r="R3201">
            <v>839</v>
          </cell>
          <cell r="S3201" t="str">
            <v>Комплект</v>
          </cell>
        </row>
        <row r="3202">
          <cell r="A3202" t="str">
            <v>2240 Т</v>
          </cell>
          <cell r="B3202" t="str">
            <v>"ШҚ АЭК" АҚ</v>
          </cell>
          <cell r="C3202" t="str">
            <v>29.32.30.600.009.00.0796.000000000000</v>
          </cell>
          <cell r="D3202">
            <v>603103984</v>
          </cell>
          <cell r="E3202" t="str">
            <v>Радиатордың келтеқұбыры УАЗ</v>
          </cell>
          <cell r="F3202" t="str">
            <v>Патрубок</v>
          </cell>
          <cell r="G3202" t="str">
            <v>радиатора, для легкового автомобиля, верхний подводящий</v>
          </cell>
          <cell r="H3202" t="str">
            <v>Радиатордың келтеқұбыры УАЗ</v>
          </cell>
          <cell r="I3202" t="str">
            <v>БК</v>
          </cell>
          <cell r="J3202">
            <v>0</v>
          </cell>
          <cell r="K3202">
            <v>631010000</v>
          </cell>
          <cell r="L3202" t="str">
            <v>ҚР, ШҚО, Өскемен қ., Бажов көш., 10</v>
          </cell>
          <cell r="M3202" t="str">
            <v>Желтоқсан-Қантар</v>
          </cell>
          <cell r="N3202" t="str">
            <v>Шығыс-Қазақстан облысы, Өскемен қ.</v>
          </cell>
          <cell r="O3202" t="str">
            <v>DDP</v>
          </cell>
          <cell r="P3202" t="str">
            <v>жыл бойына өтінім бойынша</v>
          </cell>
          <cell r="Q3202">
            <v>0</v>
          </cell>
          <cell r="R3202">
            <v>796</v>
          </cell>
          <cell r="S3202" t="str">
            <v>Дана</v>
          </cell>
        </row>
        <row r="3203">
          <cell r="A3203" t="str">
            <v>2241 Т</v>
          </cell>
          <cell r="B3203" t="str">
            <v>"ШҚ АЭК" АҚ</v>
          </cell>
          <cell r="C3203" t="str">
            <v>29.32.30.650.018.00.0796.000000000003</v>
          </cell>
          <cell r="D3203">
            <v>603103993</v>
          </cell>
          <cell r="E3203" t="str">
            <v>Ілінісу дискісі УАЗ</v>
          </cell>
          <cell r="F3203" t="str">
            <v>Диск</v>
          </cell>
          <cell r="G3203" t="str">
            <v>для легкового автомобиля, сцепления</v>
          </cell>
          <cell r="H3203" t="str">
            <v>Ілінісу дискісі УАЗ</v>
          </cell>
          <cell r="I3203" t="str">
            <v>БК</v>
          </cell>
          <cell r="J3203">
            <v>0</v>
          </cell>
          <cell r="K3203">
            <v>631010000</v>
          </cell>
          <cell r="L3203" t="str">
            <v>ҚР, ШҚО, Өскемен қ., Бажов көш., 10</v>
          </cell>
          <cell r="M3203" t="str">
            <v>Желтоқсан-Қантар</v>
          </cell>
          <cell r="N3203" t="str">
            <v>Шығыс-Қазақстан облысы, Өскемен қ.</v>
          </cell>
          <cell r="O3203" t="str">
            <v>DDP</v>
          </cell>
          <cell r="P3203" t="str">
            <v>жыл бойына өтінім бойынша</v>
          </cell>
          <cell r="Q3203">
            <v>0</v>
          </cell>
          <cell r="R3203">
            <v>796</v>
          </cell>
          <cell r="S3203" t="str">
            <v>Дана</v>
          </cell>
        </row>
        <row r="3204">
          <cell r="A3204" t="str">
            <v>2242 Т</v>
          </cell>
          <cell r="B3204" t="str">
            <v>"ШҚ АЭК" АҚ</v>
          </cell>
          <cell r="C3204" t="str">
            <v>29.32.30.650.011.00.0796.000000000001</v>
          </cell>
          <cell r="D3204">
            <v>603104112</v>
          </cell>
          <cell r="E3204" t="str">
            <v>Ілінісу шлангісі Г-66</v>
          </cell>
          <cell r="F3204" t="str">
            <v>Шланг</v>
          </cell>
          <cell r="G3204" t="str">
            <v>сцепления, для грузового автомобиля</v>
          </cell>
          <cell r="H3204" t="str">
            <v>Ілінісу шлангісі Г-66</v>
          </cell>
          <cell r="I3204" t="str">
            <v>БК</v>
          </cell>
          <cell r="J3204">
            <v>0</v>
          </cell>
          <cell r="K3204">
            <v>631010000</v>
          </cell>
          <cell r="L3204" t="str">
            <v>ҚР, ШҚО, Өскемен қ., Бажов көш., 10</v>
          </cell>
          <cell r="M3204" t="str">
            <v>Желтоқсан-Қантар</v>
          </cell>
          <cell r="N3204" t="str">
            <v>Шығыс-Қазақстан облысы, Өскемен қ.</v>
          </cell>
          <cell r="O3204" t="str">
            <v>DDP</v>
          </cell>
          <cell r="P3204" t="str">
            <v>жыл бойына өтінім бойынша</v>
          </cell>
          <cell r="Q3204">
            <v>0</v>
          </cell>
          <cell r="R3204">
            <v>796</v>
          </cell>
          <cell r="S3204" t="str">
            <v>Дана</v>
          </cell>
        </row>
        <row r="3205">
          <cell r="A3205" t="str">
            <v>2243 Т</v>
          </cell>
          <cell r="B3205" t="str">
            <v>"ШҚ АЭК" АҚ</v>
          </cell>
          <cell r="C3205" t="str">
            <v>29.32.30.670.016.00.0796.000000000004</v>
          </cell>
          <cell r="D3205">
            <v>603104126</v>
          </cell>
          <cell r="E3205" t="str">
            <v xml:space="preserve">Рульдік тартымның ұштамасы ГАЗ                                                                      </v>
          </cell>
          <cell r="F3205" t="str">
            <v>Наконечник</v>
          </cell>
          <cell r="G3205" t="str">
            <v>для грузового автомобиля, рулевой</v>
          </cell>
          <cell r="H3205" t="str">
            <v xml:space="preserve">Рульдік тартымның ұштамасы ГАЗ                                                                      </v>
          </cell>
          <cell r="I3205" t="str">
            <v>БК</v>
          </cell>
          <cell r="J3205">
            <v>0</v>
          </cell>
          <cell r="K3205">
            <v>631010000</v>
          </cell>
          <cell r="L3205" t="str">
            <v>ҚР, ШҚО, Өскемен қ., Бажов көш., 10</v>
          </cell>
          <cell r="M3205" t="str">
            <v>Желтоқсан-Қантар</v>
          </cell>
          <cell r="N3205" t="str">
            <v>Шығыс-Қазақстан облысы, Өскемен қ.</v>
          </cell>
          <cell r="O3205" t="str">
            <v>DDP</v>
          </cell>
          <cell r="P3205" t="str">
            <v>жыл бойына өтінім бойынша</v>
          </cell>
          <cell r="Q3205">
            <v>0</v>
          </cell>
          <cell r="R3205">
            <v>796</v>
          </cell>
          <cell r="S3205" t="str">
            <v>Дана</v>
          </cell>
        </row>
        <row r="3206">
          <cell r="A3206" t="str">
            <v>2244 Т</v>
          </cell>
          <cell r="B3206" t="str">
            <v>"ШҚ АЭК" АҚ</v>
          </cell>
          <cell r="C3206" t="str">
            <v>29.32.20.990.013.00.0796.000000000002</v>
          </cell>
          <cell r="D3206">
            <v>603104150</v>
          </cell>
          <cell r="E3206" t="str">
            <v xml:space="preserve">Алдыңғы шыны ГАЗ                                                                                    </v>
          </cell>
          <cell r="F3206" t="str">
            <v>Стекло</v>
          </cell>
          <cell r="G3206" t="str">
            <v>лобовое, для грузового автомобиля, триплекс</v>
          </cell>
          <cell r="H3206" t="str">
            <v xml:space="preserve">Алдыңғы шыны ГАЗ                                                                                    </v>
          </cell>
          <cell r="I3206" t="str">
            <v>БК</v>
          </cell>
          <cell r="J3206">
            <v>0</v>
          </cell>
          <cell r="K3206">
            <v>631010000</v>
          </cell>
          <cell r="L3206" t="str">
            <v>ҚР, ШҚО, Өскемен қ., Бажов көш., 10</v>
          </cell>
          <cell r="M3206" t="str">
            <v>Желтоқсан-Қантар</v>
          </cell>
          <cell r="N3206" t="str">
            <v>Шығыс-Қазақстан облысы, Өскемен қ.</v>
          </cell>
          <cell r="O3206" t="str">
            <v>DDP</v>
          </cell>
          <cell r="P3206" t="str">
            <v>жыл бойына өтінім бойынша</v>
          </cell>
          <cell r="Q3206">
            <v>0</v>
          </cell>
          <cell r="R3206">
            <v>796</v>
          </cell>
          <cell r="S3206" t="str">
            <v>Дана</v>
          </cell>
        </row>
        <row r="3207">
          <cell r="A3207" t="str">
            <v>2245 Т</v>
          </cell>
          <cell r="B3207" t="str">
            <v>"ШҚ АЭК" АҚ</v>
          </cell>
          <cell r="C3207" t="str">
            <v>29.31.23.100.006.00.0796.000000000005</v>
          </cell>
          <cell r="D3207">
            <v>603104186</v>
          </cell>
          <cell r="E3207" t="str">
            <v xml:space="preserve">Артқы фонарь ГАЗ                                                                                    </v>
          </cell>
          <cell r="F3207" t="str">
            <v>Фонарь</v>
          </cell>
          <cell r="G3207" t="str">
            <v>правый, задний, для грузового автомобиля</v>
          </cell>
          <cell r="H3207" t="str">
            <v xml:space="preserve">Артқы фонарь ГАЗ                                                                                    </v>
          </cell>
          <cell r="I3207" t="str">
            <v>БК</v>
          </cell>
          <cell r="J3207">
            <v>0</v>
          </cell>
          <cell r="K3207">
            <v>631010000</v>
          </cell>
          <cell r="L3207" t="str">
            <v>ҚР, ШҚО, Өскемен қ., Бажов көш., 10</v>
          </cell>
          <cell r="M3207" t="str">
            <v>Желтоқсан-Қантар</v>
          </cell>
          <cell r="N3207" t="str">
            <v>Шығыс-Қазақстан облысы, Өскемен қ.</v>
          </cell>
          <cell r="O3207" t="str">
            <v>DDP</v>
          </cell>
          <cell r="P3207" t="str">
            <v>жыл бойына өтінім бойынша</v>
          </cell>
          <cell r="Q3207">
            <v>0</v>
          </cell>
          <cell r="R3207">
            <v>796</v>
          </cell>
          <cell r="S3207" t="str">
            <v>Дана</v>
          </cell>
        </row>
        <row r="3208">
          <cell r="A3208" t="str">
            <v>2246 Т</v>
          </cell>
          <cell r="B3208" t="str">
            <v>"ШҚ АЭК" АҚ</v>
          </cell>
          <cell r="C3208" t="str">
            <v>29.32.30.990.090.00.0796.000000000000</v>
          </cell>
          <cell r="D3208">
            <v>603104208</v>
          </cell>
          <cell r="E3208" t="str">
            <v>Сол жақ шрус Г-66</v>
          </cell>
          <cell r="F3208" t="str">
            <v>Шарнир</v>
          </cell>
          <cell r="G3208" t="str">
            <v>регулировки угловых скоростей, для легкового автомобиля, наружный</v>
          </cell>
          <cell r="H3208" t="str">
            <v>Сол жақ шрус Г-66</v>
          </cell>
          <cell r="I3208" t="str">
            <v>БК</v>
          </cell>
          <cell r="J3208">
            <v>0</v>
          </cell>
          <cell r="K3208">
            <v>631010000</v>
          </cell>
          <cell r="L3208" t="str">
            <v>ҚР, ШҚО, Өскемен қ., Бажов көш., 10</v>
          </cell>
          <cell r="M3208" t="str">
            <v>Желтоқсан-Қантар</v>
          </cell>
          <cell r="N3208" t="str">
            <v>Шығыс-Қазақстан облысы, Өскемен қ.</v>
          </cell>
          <cell r="O3208" t="str">
            <v>DDP</v>
          </cell>
          <cell r="P3208" t="str">
            <v>жыл бойына өтінім бойынша</v>
          </cell>
          <cell r="Q3208">
            <v>0</v>
          </cell>
          <cell r="R3208">
            <v>796</v>
          </cell>
          <cell r="S3208" t="str">
            <v>Дана</v>
          </cell>
        </row>
        <row r="3209">
          <cell r="A3209" t="str">
            <v>2247 Т</v>
          </cell>
          <cell r="B3209" t="str">
            <v>"ШҚ АЭК" АҚ</v>
          </cell>
          <cell r="C3209" t="str">
            <v>29.32.30.990.090.00.0796.000000000000</v>
          </cell>
          <cell r="D3209">
            <v>603104209</v>
          </cell>
          <cell r="E3209" t="str">
            <v>Оң жақ шрус Г-66</v>
          </cell>
          <cell r="F3209" t="str">
            <v>Шарнир</v>
          </cell>
          <cell r="G3209" t="str">
            <v>регулировки угловых скоростей, для легкового автомобиля, наружный</v>
          </cell>
          <cell r="H3209" t="str">
            <v>Оң жақ шрус Г-66</v>
          </cell>
          <cell r="I3209" t="str">
            <v>БК</v>
          </cell>
          <cell r="J3209">
            <v>0</v>
          </cell>
          <cell r="K3209">
            <v>631010000</v>
          </cell>
          <cell r="L3209" t="str">
            <v>ҚР, ШҚО, Өскемен қ., Бажов көш., 10</v>
          </cell>
          <cell r="M3209" t="str">
            <v>Желтоқсан-Қантар</v>
          </cell>
          <cell r="N3209" t="str">
            <v>Шығыс-Қазақстан облысы, Өскемен қ.</v>
          </cell>
          <cell r="O3209" t="str">
            <v>DDP</v>
          </cell>
          <cell r="P3209" t="str">
            <v>жыл бойына өтінім бойынша</v>
          </cell>
          <cell r="Q3209">
            <v>0</v>
          </cell>
          <cell r="R3209">
            <v>796</v>
          </cell>
          <cell r="S3209" t="str">
            <v>Дана</v>
          </cell>
        </row>
        <row r="3210">
          <cell r="A3210" t="str">
            <v>2248 Т</v>
          </cell>
          <cell r="B3210" t="str">
            <v>"ШҚ АЭК" АҚ</v>
          </cell>
          <cell r="C3210" t="str">
            <v>29.32.30.300.015.00.0796.000000000001</v>
          </cell>
          <cell r="D3210">
            <v>603104211</v>
          </cell>
          <cell r="E3210" t="str">
            <v>Қақпақ КПП ГАЗ</v>
          </cell>
          <cell r="F3210" t="str">
            <v>Крышка</v>
          </cell>
          <cell r="G3210" t="str">
            <v>коробки передач, для грузового автомобиля</v>
          </cell>
          <cell r="H3210" t="str">
            <v>Қақпақ КПП ГАЗ</v>
          </cell>
          <cell r="I3210" t="str">
            <v>БК</v>
          </cell>
          <cell r="J3210">
            <v>0</v>
          </cell>
          <cell r="K3210">
            <v>631010000</v>
          </cell>
          <cell r="L3210" t="str">
            <v>ҚР, ШҚО, Өскемен қ., Бажов көш., 10</v>
          </cell>
          <cell r="M3210" t="str">
            <v>Желтоқсан-Қантар</v>
          </cell>
          <cell r="N3210" t="str">
            <v>Шығыс-Қазақстан облысы, Өскемен қ.</v>
          </cell>
          <cell r="O3210" t="str">
            <v>DDP</v>
          </cell>
          <cell r="P3210" t="str">
            <v>жыл бойына өтінім бойынша</v>
          </cell>
          <cell r="Q3210">
            <v>0</v>
          </cell>
          <cell r="R3210">
            <v>796</v>
          </cell>
          <cell r="S3210" t="str">
            <v>Дана</v>
          </cell>
        </row>
        <row r="3211">
          <cell r="A3211" t="str">
            <v>2249 Т</v>
          </cell>
          <cell r="B3211" t="str">
            <v>"ШҚ АЭК" АҚ</v>
          </cell>
          <cell r="C3211" t="str">
            <v>29.32.30.300.004.00.0796.000000000011</v>
          </cell>
          <cell r="D3211">
            <v>603104213</v>
          </cell>
          <cell r="E3211" t="str">
            <v xml:space="preserve">Екінші білік Г-53, 66 жинамада                                                                      </v>
          </cell>
          <cell r="F3211" t="str">
            <v>Вал</v>
          </cell>
          <cell r="G3211" t="str">
            <v>вторичный (ведомый), для грузового автомобиля, для четырехступенчатой, многовальной коробки передач</v>
          </cell>
          <cell r="H3211" t="str">
            <v xml:space="preserve">Екінші білік Г-53, 66 жинамада                                                                      </v>
          </cell>
          <cell r="I3211" t="str">
            <v>БК</v>
          </cell>
          <cell r="J3211">
            <v>0</v>
          </cell>
          <cell r="K3211">
            <v>631010000</v>
          </cell>
          <cell r="L3211" t="str">
            <v>ҚР, ШҚО, Өскемен қ., Бажов көш., 10</v>
          </cell>
          <cell r="M3211" t="str">
            <v>Желтоқсан-Қантар</v>
          </cell>
          <cell r="N3211" t="str">
            <v>Шығыс-Қазақстан облысы, Өскемен қ.</v>
          </cell>
          <cell r="O3211" t="str">
            <v>DDP</v>
          </cell>
          <cell r="P3211" t="str">
            <v>жыл бойына өтінім бойынша</v>
          </cell>
          <cell r="Q3211">
            <v>0</v>
          </cell>
          <cell r="R3211">
            <v>796</v>
          </cell>
          <cell r="S3211" t="str">
            <v>Дана</v>
          </cell>
        </row>
        <row r="3212">
          <cell r="A3212" t="str">
            <v>2250 Т</v>
          </cell>
          <cell r="B3212" t="str">
            <v>"ШҚ АЭК" АҚ</v>
          </cell>
          <cell r="C3212" t="str">
            <v>22.19.20.190.001.00.0839.000000000000</v>
          </cell>
          <cell r="D3212">
            <v>603104215</v>
          </cell>
          <cell r="E3212" t="str">
            <v xml:space="preserve">Белдік жиынтығы РЦС ГАЗ                                                                             </v>
          </cell>
          <cell r="F3212" t="str">
            <v>Комплект манжет</v>
          </cell>
          <cell r="G3212" t="str">
            <v>ремкомплект</v>
          </cell>
          <cell r="H3212" t="str">
            <v xml:space="preserve">Белдік жиынтығы РЦС ГАЗ                                                                             </v>
          </cell>
          <cell r="I3212" t="str">
            <v>БК</v>
          </cell>
          <cell r="J3212">
            <v>0</v>
          </cell>
          <cell r="K3212">
            <v>631010000</v>
          </cell>
          <cell r="L3212" t="str">
            <v>ҚР, ШҚО, Өскемен қ., Бажов көш., 10</v>
          </cell>
          <cell r="M3212" t="str">
            <v>Желтоқсан-Қантар</v>
          </cell>
          <cell r="N3212" t="str">
            <v>Шығыс-Қазақстан облысы, Өскемен қ.</v>
          </cell>
          <cell r="O3212" t="str">
            <v>DDP</v>
          </cell>
          <cell r="P3212" t="str">
            <v>жыл бойына өтінім бойынша</v>
          </cell>
          <cell r="Q3212">
            <v>0</v>
          </cell>
          <cell r="R3212">
            <v>839</v>
          </cell>
          <cell r="S3212" t="str">
            <v>Комплект</v>
          </cell>
        </row>
        <row r="3213">
          <cell r="A3213" t="str">
            <v>2251 Т</v>
          </cell>
          <cell r="B3213" t="str">
            <v>"ШҚ АЭК" АҚ</v>
          </cell>
          <cell r="C3213" t="str">
            <v>29.31.30.500.001.00.0796.000000000001</v>
          </cell>
          <cell r="D3213">
            <v>603104224</v>
          </cell>
          <cell r="E3213" t="str">
            <v xml:space="preserve">Артқы фонардың шынысы ГАЗ                                                                           </v>
          </cell>
          <cell r="F3213" t="str">
            <v>Стекло</v>
          </cell>
          <cell r="G3213" t="str">
            <v>для фонаря, для грузового автомобиля</v>
          </cell>
          <cell r="H3213" t="str">
            <v xml:space="preserve">Артқы фонардың шынысы ГАЗ                                                                           </v>
          </cell>
          <cell r="I3213" t="str">
            <v>БК</v>
          </cell>
          <cell r="J3213">
            <v>0</v>
          </cell>
          <cell r="K3213">
            <v>631010000</v>
          </cell>
          <cell r="L3213" t="str">
            <v>ҚР, ШҚО, Өскемен қ., Бажов көш., 10</v>
          </cell>
          <cell r="M3213" t="str">
            <v>Желтоқсан-Қантар</v>
          </cell>
          <cell r="N3213" t="str">
            <v>Шығыс-Қазақстан облысы, Өскемен қ.</v>
          </cell>
          <cell r="O3213" t="str">
            <v>DDP</v>
          </cell>
          <cell r="P3213" t="str">
            <v>жыл бойына өтінім бойынша</v>
          </cell>
          <cell r="Q3213">
            <v>0</v>
          </cell>
          <cell r="R3213">
            <v>796</v>
          </cell>
          <cell r="S3213" t="str">
            <v>Дана</v>
          </cell>
        </row>
        <row r="3214">
          <cell r="A3214" t="str">
            <v>2252 Т</v>
          </cell>
          <cell r="B3214" t="str">
            <v>"ШҚ АЭК" АҚ</v>
          </cell>
          <cell r="C3214" t="str">
            <v>29.32.30.670.001.01.0796.000000000001</v>
          </cell>
          <cell r="D3214">
            <v>603104226</v>
          </cell>
          <cell r="E3214" t="str">
            <v xml:space="preserve">НАСОС ГУР ГАЗ-66                                                                                    </v>
          </cell>
          <cell r="F3214" t="str">
            <v>Насос</v>
          </cell>
          <cell r="G3214" t="str">
            <v>гидроусилителя рулевого управления, для грузового автомобиля</v>
          </cell>
          <cell r="H3214" t="str">
            <v xml:space="preserve">НАСОС ГУР ГАЗ-66                                                                                    </v>
          </cell>
          <cell r="I3214" t="str">
            <v>БК</v>
          </cell>
          <cell r="J3214">
            <v>0</v>
          </cell>
          <cell r="K3214">
            <v>631010000</v>
          </cell>
          <cell r="L3214" t="str">
            <v>ҚР, ШҚО, Өскемен қ., Бажов көш., 10</v>
          </cell>
          <cell r="M3214" t="str">
            <v>Желтоқсан-Қантар</v>
          </cell>
          <cell r="N3214" t="str">
            <v>Шығыс-Қазақстан облысы, Өскемен қ.</v>
          </cell>
          <cell r="O3214" t="str">
            <v>DDP</v>
          </cell>
          <cell r="P3214" t="str">
            <v>жыл бойына өтінім бойынша</v>
          </cell>
          <cell r="Q3214">
            <v>0</v>
          </cell>
          <cell r="R3214">
            <v>796</v>
          </cell>
          <cell r="S3214" t="str">
            <v>Дана</v>
          </cell>
        </row>
        <row r="3215">
          <cell r="A3215" t="str">
            <v>2253 Т</v>
          </cell>
          <cell r="B3215" t="str">
            <v>"ШҚ АЭК" АҚ</v>
          </cell>
          <cell r="C3215" t="str">
            <v>29.31.30.300.015.00.0796.000000000005</v>
          </cell>
          <cell r="D3215">
            <v>603104228</v>
          </cell>
          <cell r="E3215" t="str">
            <v xml:space="preserve">ГЕНЕРАТОР ДИОД ӨТКЕЛІ ГАЗ                                                                           </v>
          </cell>
          <cell r="F3215" t="str">
            <v>Мост диодный</v>
          </cell>
          <cell r="G3215" t="str">
            <v>генератора, для специального и специализированного автомобиля, средней мощности</v>
          </cell>
          <cell r="H3215" t="str">
            <v xml:space="preserve">ГЕНЕРАТОР ДИОД ӨТКЕЛІ ГАЗ                                                                           </v>
          </cell>
          <cell r="I3215" t="str">
            <v>БК</v>
          </cell>
          <cell r="J3215">
            <v>0</v>
          </cell>
          <cell r="K3215">
            <v>631010000</v>
          </cell>
          <cell r="L3215" t="str">
            <v>ҚР, ШҚО, Өскемен қ., Бажов көш., 10</v>
          </cell>
          <cell r="M3215" t="str">
            <v>Желтоқсан-Қантар</v>
          </cell>
          <cell r="N3215" t="str">
            <v>Шығыс-Қазақстан облысы, Өскемен қ.</v>
          </cell>
          <cell r="O3215" t="str">
            <v>DDP</v>
          </cell>
          <cell r="P3215" t="str">
            <v>жыл бойына өтінім бойынша</v>
          </cell>
          <cell r="Q3215">
            <v>0</v>
          </cell>
          <cell r="R3215">
            <v>796</v>
          </cell>
          <cell r="S3215" t="str">
            <v>Дана</v>
          </cell>
        </row>
        <row r="3216">
          <cell r="A3216" t="str">
            <v>2254 Т</v>
          </cell>
          <cell r="B3216" t="str">
            <v>"ШҚ АЭК" АҚ</v>
          </cell>
          <cell r="C3216" t="str">
            <v>29.32.30.500.002.00.0796.000000000002</v>
          </cell>
          <cell r="D3216">
            <v>603105100</v>
          </cell>
          <cell r="E3216" t="str">
            <v>ВАЗ артқы амортизаторы</v>
          </cell>
          <cell r="F3216" t="str">
            <v>Амортизатор</v>
          </cell>
          <cell r="G3216" t="str">
            <v>для легкового автомобиля, задней подвески, жидкостный (гидравлический)</v>
          </cell>
          <cell r="H3216" t="str">
            <v>ВАЗ артқы амортизаторы</v>
          </cell>
          <cell r="I3216" t="str">
            <v>БК</v>
          </cell>
          <cell r="J3216">
            <v>0</v>
          </cell>
          <cell r="K3216">
            <v>631010000</v>
          </cell>
          <cell r="L3216" t="str">
            <v>ҚР, ШҚО, Өскемен қ., Бажов көш., 10</v>
          </cell>
          <cell r="M3216" t="str">
            <v>Желтоқсан-Қантар</v>
          </cell>
          <cell r="N3216" t="str">
            <v>Шығыс-Қазақстан облысы, Өскемен қ.</v>
          </cell>
          <cell r="O3216" t="str">
            <v>DDP</v>
          </cell>
          <cell r="P3216" t="str">
            <v>жыл бойына өтінім бойынша</v>
          </cell>
          <cell r="Q3216">
            <v>0</v>
          </cell>
          <cell r="R3216">
            <v>796</v>
          </cell>
          <cell r="S3216" t="str">
            <v>Дана</v>
          </cell>
        </row>
        <row r="3217">
          <cell r="A3217" t="str">
            <v>2255 Т</v>
          </cell>
          <cell r="B3217" t="str">
            <v>"ШҚ АЭК" АҚ</v>
          </cell>
          <cell r="C3217" t="str">
            <v>29.32.30.500.002.00.0796.000000000000</v>
          </cell>
          <cell r="D3217">
            <v>603105101</v>
          </cell>
          <cell r="E3217" t="str">
            <v>ВАЗ алдыңғы амортизаторы</v>
          </cell>
          <cell r="F3217" t="str">
            <v>Амортизатор</v>
          </cell>
          <cell r="G3217" t="str">
            <v>для легкового автомобиля, передней подвески, жидкостный (гидравлический)</v>
          </cell>
          <cell r="H3217" t="str">
            <v>ВАЗ алдыңғы амортизаторы</v>
          </cell>
          <cell r="I3217" t="str">
            <v>БК</v>
          </cell>
          <cell r="J3217">
            <v>0</v>
          </cell>
          <cell r="K3217">
            <v>631010000</v>
          </cell>
          <cell r="L3217" t="str">
            <v>ҚР, ШҚО, Өскемен қ., Бажов көш., 10</v>
          </cell>
          <cell r="M3217" t="str">
            <v>Желтоқсан-Қантар</v>
          </cell>
          <cell r="N3217" t="str">
            <v>Шығыс-Қазақстан облысы, Өскемен қ.</v>
          </cell>
          <cell r="O3217" t="str">
            <v>DDP</v>
          </cell>
          <cell r="P3217" t="str">
            <v>жыл бойына өтінім бойынша</v>
          </cell>
          <cell r="Q3217">
            <v>0</v>
          </cell>
          <cell r="R3217">
            <v>796</v>
          </cell>
          <cell r="S3217" t="str">
            <v>Дана</v>
          </cell>
        </row>
        <row r="3218">
          <cell r="A3218" t="str">
            <v>2256 Т</v>
          </cell>
          <cell r="B3218" t="str">
            <v>"ШҚ АЭК" АҚ</v>
          </cell>
          <cell r="C3218" t="str">
            <v>28.13.11.700.001.03.0796.000000000000</v>
          </cell>
          <cell r="D3218">
            <v>603105104</v>
          </cell>
          <cell r="E3218" t="str">
            <v>Бензосорғы ВАЗ</v>
          </cell>
          <cell r="F3218" t="str">
            <v>Насос</v>
          </cell>
          <cell r="G3218" t="str">
            <v>для двигателей внутреннего сгорания, топливный</v>
          </cell>
          <cell r="H3218" t="str">
            <v>Бензосорғы ВАЗ</v>
          </cell>
          <cell r="I3218" t="str">
            <v>БК</v>
          </cell>
          <cell r="J3218">
            <v>0</v>
          </cell>
          <cell r="K3218">
            <v>631010000</v>
          </cell>
          <cell r="L3218" t="str">
            <v>ҚР, ШҚО, Өскемен қ., Бажов көш., 10</v>
          </cell>
          <cell r="M3218" t="str">
            <v>Желтоқсан-Қантар</v>
          </cell>
          <cell r="N3218" t="str">
            <v>Шығыс-Қазақстан облысы, Өскемен қ.</v>
          </cell>
          <cell r="O3218" t="str">
            <v>DDP</v>
          </cell>
          <cell r="P3218" t="str">
            <v>жыл бойына өтінім бойынша</v>
          </cell>
          <cell r="Q3218">
            <v>0</v>
          </cell>
          <cell r="R3218">
            <v>796</v>
          </cell>
          <cell r="S3218" t="str">
            <v>Дана</v>
          </cell>
        </row>
        <row r="3219">
          <cell r="A3219" t="str">
            <v>2257 Т</v>
          </cell>
          <cell r="B3219" t="str">
            <v>"ШҚ АЭК" АҚ</v>
          </cell>
          <cell r="C3219" t="str">
            <v>29.32.20.990.019.01.0796.000000000008</v>
          </cell>
          <cell r="D3219">
            <v>603105106</v>
          </cell>
          <cell r="E3219" t="str">
            <v xml:space="preserve">Шыныкөтергіш тұтқа ВАЗ                                                                              </v>
          </cell>
          <cell r="F3219" t="str">
            <v>Ручка</v>
          </cell>
          <cell r="G3219" t="str">
            <v>для легкового автомобиля, стеклоподъемника</v>
          </cell>
          <cell r="H3219" t="str">
            <v xml:space="preserve">Шыныкөтергіш тұтқа ВАЗ                                                                              </v>
          </cell>
          <cell r="I3219" t="str">
            <v>БК</v>
          </cell>
          <cell r="J3219">
            <v>0</v>
          </cell>
          <cell r="K3219">
            <v>631010000</v>
          </cell>
          <cell r="L3219" t="str">
            <v>ҚР, ШҚО, Өскемен қ., Бажов көш., 10</v>
          </cell>
          <cell r="M3219" t="str">
            <v>Желтоқсан-Қантар</v>
          </cell>
          <cell r="N3219" t="str">
            <v>Шығыс-Қазақстан облысы, Өскемен қ.</v>
          </cell>
          <cell r="O3219" t="str">
            <v>DDP</v>
          </cell>
          <cell r="P3219" t="str">
            <v>жыл бойына өтінім бойынша</v>
          </cell>
          <cell r="Q3219">
            <v>0</v>
          </cell>
          <cell r="R3219">
            <v>796</v>
          </cell>
          <cell r="S3219" t="str">
            <v>Дана</v>
          </cell>
        </row>
        <row r="3220">
          <cell r="A3220" t="str">
            <v>2258 Т</v>
          </cell>
          <cell r="B3220" t="str">
            <v>"ШҚ АЭК" АҚ</v>
          </cell>
          <cell r="C3220" t="str">
            <v>29.32.30.990.033.00.0796.000000000005</v>
          </cell>
          <cell r="D3220">
            <v>603105120</v>
          </cell>
          <cell r="E3220" t="str">
            <v xml:space="preserve">Күпшек гайкасы ВАЗ                                                                                  </v>
          </cell>
          <cell r="F3220" t="str">
            <v>Гайка</v>
          </cell>
          <cell r="G3220" t="str">
            <v>для грузового автомобиля, для крепления колес, правая резьба</v>
          </cell>
          <cell r="H3220" t="str">
            <v xml:space="preserve">Күпшек гайкасы ВАЗ                                                                                  </v>
          </cell>
          <cell r="I3220" t="str">
            <v>БК</v>
          </cell>
          <cell r="J3220">
            <v>0</v>
          </cell>
          <cell r="K3220">
            <v>631010000</v>
          </cell>
          <cell r="L3220" t="str">
            <v>ҚР, ШҚО, Өскемен қ., Бажов көш., 10</v>
          </cell>
          <cell r="M3220" t="str">
            <v>Желтоқсан-Қантар</v>
          </cell>
          <cell r="N3220" t="str">
            <v>Шығыс-Қазақстан облысы, Өскемен қ.</v>
          </cell>
          <cell r="O3220" t="str">
            <v>DDP</v>
          </cell>
          <cell r="P3220" t="str">
            <v>жыл бойына өтінім бойынша</v>
          </cell>
          <cell r="Q3220">
            <v>0</v>
          </cell>
          <cell r="R3220">
            <v>796</v>
          </cell>
          <cell r="S3220" t="str">
            <v>Дана</v>
          </cell>
        </row>
        <row r="3221">
          <cell r="A3221" t="str">
            <v>2259 Т</v>
          </cell>
          <cell r="B3221" t="str">
            <v>"ШҚ АЭК" АҚ</v>
          </cell>
          <cell r="C3221" t="str">
            <v>29.32.30.990.090.00.0796.000000000000</v>
          </cell>
          <cell r="D3221">
            <v>603105122</v>
          </cell>
          <cell r="E3221" t="str">
            <v>Сыртқы граната ВАЗ</v>
          </cell>
          <cell r="F3221" t="str">
            <v>Шарнир</v>
          </cell>
          <cell r="G3221" t="str">
            <v>регулировки угловых скоростей, для легкового автомобиля, наружный</v>
          </cell>
          <cell r="H3221" t="str">
            <v>Сыртқы граната ВАЗ</v>
          </cell>
          <cell r="I3221" t="str">
            <v>БК</v>
          </cell>
          <cell r="J3221">
            <v>0</v>
          </cell>
          <cell r="K3221">
            <v>631010000</v>
          </cell>
          <cell r="L3221" t="str">
            <v>ҚР, ШҚО, Өскемен қ., Бажов көш., 10</v>
          </cell>
          <cell r="M3221" t="str">
            <v>Желтоқсан-Қантар</v>
          </cell>
          <cell r="N3221" t="str">
            <v>Шығыс-Қазақстан облысы, Өскемен қ.</v>
          </cell>
          <cell r="O3221" t="str">
            <v>DDP</v>
          </cell>
          <cell r="P3221" t="str">
            <v>жыл бойына өтінім бойынша</v>
          </cell>
          <cell r="Q3221">
            <v>0</v>
          </cell>
          <cell r="R3221">
            <v>796</v>
          </cell>
          <cell r="S3221" t="str">
            <v>Дана</v>
          </cell>
        </row>
        <row r="3222">
          <cell r="A3222" t="str">
            <v>2260 Т</v>
          </cell>
          <cell r="B3222" t="str">
            <v>"ШҚ АЭК" АҚ</v>
          </cell>
          <cell r="C3222" t="str">
            <v>29.32.30.990.090.00.0796.000000000000</v>
          </cell>
          <cell r="D3222">
            <v>603105123</v>
          </cell>
          <cell r="E3222" t="str">
            <v>Сол жақ ішкі граната ВАЗ</v>
          </cell>
          <cell r="F3222" t="str">
            <v>Шарнир</v>
          </cell>
          <cell r="G3222" t="str">
            <v>регулировки угловых скоростей, для легкового автомобиля, наружный</v>
          </cell>
          <cell r="H3222" t="str">
            <v>Сол жақ ішкі граната ВАЗ</v>
          </cell>
          <cell r="I3222" t="str">
            <v>БК</v>
          </cell>
          <cell r="J3222">
            <v>0</v>
          </cell>
          <cell r="K3222">
            <v>631010000</v>
          </cell>
          <cell r="L3222" t="str">
            <v>ҚР, ШҚО, Өскемен қ., Бажов көш., 10</v>
          </cell>
          <cell r="M3222" t="str">
            <v>Желтоқсан-Қантар</v>
          </cell>
          <cell r="N3222" t="str">
            <v>Шығыс-Қазақстан облысы, Өскемен қ.</v>
          </cell>
          <cell r="O3222" t="str">
            <v>DDP</v>
          </cell>
          <cell r="P3222" t="str">
            <v>жыл бойына өтінім бойынша</v>
          </cell>
          <cell r="Q3222">
            <v>0</v>
          </cell>
          <cell r="R3222">
            <v>796</v>
          </cell>
          <cell r="S3222" t="str">
            <v>Дана</v>
          </cell>
        </row>
        <row r="3223">
          <cell r="A3223" t="str">
            <v>2261 Т</v>
          </cell>
          <cell r="B3223" t="str">
            <v>"ШҚ АЭК" АҚ</v>
          </cell>
          <cell r="C3223" t="str">
            <v>29.32.30.990.090.00.0796.000000000000</v>
          </cell>
          <cell r="D3223">
            <v>603105124</v>
          </cell>
          <cell r="E3223" t="str">
            <v>Оң жақ ішкі граната ВАЗ</v>
          </cell>
          <cell r="F3223" t="str">
            <v>Шарнир</v>
          </cell>
          <cell r="G3223" t="str">
            <v>регулировки угловых скоростей, для легкового автомобиля, наружный</v>
          </cell>
          <cell r="H3223" t="str">
            <v>Оң жақ ішкі граната ВАЗ</v>
          </cell>
          <cell r="I3223" t="str">
            <v>БК</v>
          </cell>
          <cell r="J3223">
            <v>0</v>
          </cell>
          <cell r="K3223">
            <v>631010000</v>
          </cell>
          <cell r="L3223" t="str">
            <v>ҚР, ШҚО, Өскемен қ., Бажов көш., 10</v>
          </cell>
          <cell r="M3223" t="str">
            <v>Желтоқсан-Қантар</v>
          </cell>
          <cell r="N3223" t="str">
            <v>Шығыс-Қазақстан облысы, Өскемен қ.</v>
          </cell>
          <cell r="O3223" t="str">
            <v>DDP</v>
          </cell>
          <cell r="P3223" t="str">
            <v>жыл бойына өтінім бойынша</v>
          </cell>
          <cell r="Q3223">
            <v>0</v>
          </cell>
          <cell r="R3223">
            <v>796</v>
          </cell>
          <cell r="S3223" t="str">
            <v>Дана</v>
          </cell>
        </row>
        <row r="3224">
          <cell r="A3224" t="str">
            <v>2262 Т</v>
          </cell>
          <cell r="B3224" t="str">
            <v>"ШҚ АЭК" АҚ</v>
          </cell>
          <cell r="C3224" t="str">
            <v>29.32.30.990.144.00.0796.000000000000</v>
          </cell>
          <cell r="D3224">
            <v>603105131</v>
          </cell>
          <cell r="E3224" t="str">
            <v xml:space="preserve">Ауа шығынының датчигі ВАЗ                                                                           </v>
          </cell>
          <cell r="F3224" t="str">
            <v>Датчик массового расхода воздуха</v>
          </cell>
          <cell r="G3224" t="str">
            <v>для легкового автомобиля</v>
          </cell>
          <cell r="H3224" t="str">
            <v xml:space="preserve">Ауа шығынының датчигі ВАЗ                                                                           </v>
          </cell>
          <cell r="I3224" t="str">
            <v>БК</v>
          </cell>
          <cell r="J3224">
            <v>0</v>
          </cell>
          <cell r="K3224">
            <v>631010000</v>
          </cell>
          <cell r="L3224" t="str">
            <v>ҚР, ШҚО, Өскемен қ., Бажов көш., 10</v>
          </cell>
          <cell r="M3224" t="str">
            <v>Желтоқсан-Қантар</v>
          </cell>
          <cell r="N3224" t="str">
            <v>Шығыс-Қазақстан облысы, Өскемен қ.</v>
          </cell>
          <cell r="O3224" t="str">
            <v>DDP</v>
          </cell>
          <cell r="P3224" t="str">
            <v>жыл бойына өтінім бойынша</v>
          </cell>
          <cell r="Q3224">
            <v>0</v>
          </cell>
          <cell r="R3224">
            <v>796</v>
          </cell>
          <cell r="S3224" t="str">
            <v>Дана</v>
          </cell>
        </row>
        <row r="3225">
          <cell r="A3225" t="str">
            <v>2263 Т</v>
          </cell>
          <cell r="B3225" t="str">
            <v>"ШҚ АЭК" АҚ</v>
          </cell>
          <cell r="C3225" t="str">
            <v>29.32.30.990.140.00.0796.000000000000</v>
          </cell>
          <cell r="D3225">
            <v>603105132</v>
          </cell>
          <cell r="E3225" t="str">
            <v xml:space="preserve">Бос жүріс датчигі ВАЗ                                                                               </v>
          </cell>
          <cell r="F3225" t="str">
            <v>Датчик холостого хода</v>
          </cell>
          <cell r="G3225" t="str">
            <v>для легкового автомобиля</v>
          </cell>
          <cell r="H3225" t="str">
            <v xml:space="preserve">Бос жүріс датчигі ВАЗ                                                                               </v>
          </cell>
          <cell r="I3225" t="str">
            <v>БК</v>
          </cell>
          <cell r="J3225">
            <v>0</v>
          </cell>
          <cell r="K3225">
            <v>631010000</v>
          </cell>
          <cell r="L3225" t="str">
            <v>ҚР, ШҚО, Өскемен қ., Бажов көш., 10</v>
          </cell>
          <cell r="M3225" t="str">
            <v>Желтоқсан-Қантар</v>
          </cell>
          <cell r="N3225" t="str">
            <v>Шығыс-Қазақстан облысы, Өскемен қ.</v>
          </cell>
          <cell r="O3225" t="str">
            <v>DDP</v>
          </cell>
          <cell r="P3225" t="str">
            <v>жыл бойына өтінім бойынша</v>
          </cell>
          <cell r="Q3225">
            <v>0</v>
          </cell>
          <cell r="R3225">
            <v>796</v>
          </cell>
          <cell r="S3225" t="str">
            <v>Дана</v>
          </cell>
        </row>
        <row r="3226">
          <cell r="A3226" t="str">
            <v>2264 Т</v>
          </cell>
          <cell r="B3226" t="str">
            <v>"ШҚ АЭК" АҚ</v>
          </cell>
          <cell r="C3226" t="str">
            <v>22.19.73.470.001.01.0796.000000000003</v>
          </cell>
          <cell r="D3226">
            <v>603105153</v>
          </cell>
          <cell r="E3226" t="str">
            <v>Сыртқы гранатқа тозаңдық ВАЗ</v>
          </cell>
          <cell r="F3226" t="str">
            <v>Пыльник</v>
          </cell>
          <cell r="G3226" t="str">
            <v>для легковых автомобилей, приводов ШРУС (наружный)</v>
          </cell>
          <cell r="H3226" t="str">
            <v>Сыртқы гранатқа тозаңдық ВАЗ</v>
          </cell>
          <cell r="I3226" t="str">
            <v>БК</v>
          </cell>
          <cell r="J3226">
            <v>0</v>
          </cell>
          <cell r="K3226">
            <v>631010000</v>
          </cell>
          <cell r="L3226" t="str">
            <v>ҚР, ШҚО, Өскемен қ., Бажов көш., 10</v>
          </cell>
          <cell r="M3226" t="str">
            <v>Желтоқсан-Қантар</v>
          </cell>
          <cell r="N3226" t="str">
            <v>Шығыс-Қазақстан облысы, Өскемен қ.</v>
          </cell>
          <cell r="O3226" t="str">
            <v>DDP</v>
          </cell>
          <cell r="P3226" t="str">
            <v>жыл бойына өтінім бойынша</v>
          </cell>
          <cell r="Q3226">
            <v>0</v>
          </cell>
          <cell r="R3226">
            <v>796</v>
          </cell>
          <cell r="S3226" t="str">
            <v>Дана</v>
          </cell>
        </row>
        <row r="3227">
          <cell r="A3227" t="str">
            <v>2265 Т</v>
          </cell>
          <cell r="B3227" t="str">
            <v>"ШҚ АЭК" АҚ</v>
          </cell>
          <cell r="C3227" t="str">
            <v>22.19.73.470.001.01.0796.000000000002</v>
          </cell>
          <cell r="D3227">
            <v>603105155</v>
          </cell>
          <cell r="E3227" t="str">
            <v>Ішкі гранатқа тозаңдық ВАЗ</v>
          </cell>
          <cell r="F3227" t="str">
            <v>Пыльник</v>
          </cell>
          <cell r="G3227" t="str">
            <v>для легковых автомобилей, приводов ШРУС (внутренний)</v>
          </cell>
          <cell r="H3227" t="str">
            <v>Ішкі гранатқа тозаңдық ВАЗ</v>
          </cell>
          <cell r="I3227" t="str">
            <v>БК</v>
          </cell>
          <cell r="J3227">
            <v>0</v>
          </cell>
          <cell r="K3227">
            <v>631010000</v>
          </cell>
          <cell r="L3227" t="str">
            <v>ҚР, ШҚО, Өскемен қ., Бажов көш., 10</v>
          </cell>
          <cell r="M3227" t="str">
            <v>Желтоқсан-Қантар</v>
          </cell>
          <cell r="N3227" t="str">
            <v>Шығыс-Қазақстан облысы, Өскемен қ.</v>
          </cell>
          <cell r="O3227" t="str">
            <v>DDP</v>
          </cell>
          <cell r="P3227" t="str">
            <v>жыл бойына өтінім бойынша</v>
          </cell>
          <cell r="Q3227">
            <v>0</v>
          </cell>
          <cell r="R3227">
            <v>796</v>
          </cell>
          <cell r="S3227" t="str">
            <v>Дана</v>
          </cell>
        </row>
        <row r="3228">
          <cell r="A3228" t="str">
            <v>2266 Т</v>
          </cell>
          <cell r="B3228" t="str">
            <v>"ШҚ АЭК" АҚ</v>
          </cell>
          <cell r="C3228" t="str">
            <v>29.32.30.990.117.00.0796.000000000004</v>
          </cell>
          <cell r="D3228">
            <v>603105159</v>
          </cell>
          <cell r="E3228" t="str">
            <v>Желдеткішті қосу датчигі ВАЗ</v>
          </cell>
          <cell r="F3228" t="str">
            <v>Включатель</v>
          </cell>
          <cell r="G3228" t="str">
            <v>муфты привода вентилятора, для легкового автомобиля</v>
          </cell>
          <cell r="H3228" t="str">
            <v>Желдеткішті қосу датчигі ВАЗ</v>
          </cell>
          <cell r="I3228" t="str">
            <v>БК</v>
          </cell>
          <cell r="J3228">
            <v>0</v>
          </cell>
          <cell r="K3228">
            <v>631010000</v>
          </cell>
          <cell r="L3228" t="str">
            <v>ҚР, ШҚО, Өскемен қ., Бажов көш., 10</v>
          </cell>
          <cell r="M3228" t="str">
            <v>Желтоқсан-Қантар</v>
          </cell>
          <cell r="N3228" t="str">
            <v>Шығыс-Қазақстан облысы, Өскемен қ.</v>
          </cell>
          <cell r="O3228" t="str">
            <v>DDP</v>
          </cell>
          <cell r="P3228" t="str">
            <v>жыл бойына өтінім бойынша</v>
          </cell>
          <cell r="Q3228">
            <v>0</v>
          </cell>
          <cell r="R3228">
            <v>796</v>
          </cell>
          <cell r="S3228" t="str">
            <v>Дана</v>
          </cell>
        </row>
        <row r="3229">
          <cell r="A3229" t="str">
            <v>2267 Т</v>
          </cell>
          <cell r="B3229" t="str">
            <v>"ШҚ АЭК" АҚ</v>
          </cell>
          <cell r="C3229" t="str">
            <v>29.32.30.670.016.00.0796.000000000000</v>
          </cell>
          <cell r="D3229">
            <v>603105192</v>
          </cell>
          <cell r="E3229" t="str">
            <v xml:space="preserve">РУЛЬДІК ТЯГА  ҰШТЫҒЫ ВАЗ                                                                            </v>
          </cell>
          <cell r="F3229" t="str">
            <v>Наконечник</v>
          </cell>
          <cell r="G3229" t="str">
            <v>для легкового автомобиля, рулевой</v>
          </cell>
          <cell r="H3229" t="str">
            <v xml:space="preserve">РУЛЬДІК ТЯГА  ҰШТЫҒЫ ВАЗ                                                                            </v>
          </cell>
          <cell r="I3229" t="str">
            <v>БК</v>
          </cell>
          <cell r="J3229">
            <v>0</v>
          </cell>
          <cell r="K3229">
            <v>631010000</v>
          </cell>
          <cell r="L3229" t="str">
            <v>ҚР, ШҚО, Өскемен қ., Бажов көш., 10</v>
          </cell>
          <cell r="M3229" t="str">
            <v>Желтоқсан-Қантар</v>
          </cell>
          <cell r="N3229" t="str">
            <v>Шығыс-Қазақстан облысы, Өскемен қ.</v>
          </cell>
          <cell r="O3229" t="str">
            <v>DDP</v>
          </cell>
          <cell r="P3229" t="str">
            <v>жыл бойына өтінім бойынша</v>
          </cell>
          <cell r="Q3229">
            <v>0</v>
          </cell>
          <cell r="R3229">
            <v>796</v>
          </cell>
          <cell r="S3229" t="str">
            <v>Дана</v>
          </cell>
        </row>
        <row r="3230">
          <cell r="A3230" t="str">
            <v>2268 Т</v>
          </cell>
          <cell r="B3230" t="str">
            <v>"ШҚ АЭК" АҚ</v>
          </cell>
          <cell r="C3230" t="str">
            <v>29.32.30.990.026.01.0796.000000000003</v>
          </cell>
          <cell r="D3230">
            <v>603105198</v>
          </cell>
          <cell r="E3230" t="str">
            <v>СПИДОМЕТР ТРОСЫ ВАЗ</v>
          </cell>
          <cell r="F3230" t="str">
            <v>Трос</v>
          </cell>
          <cell r="G3230" t="str">
            <v>для легкового автомобиля, спидометра</v>
          </cell>
          <cell r="H3230" t="str">
            <v>СПИДОМЕТР ТРОСЫ ВАЗ</v>
          </cell>
          <cell r="I3230" t="str">
            <v>БК</v>
          </cell>
          <cell r="J3230">
            <v>0</v>
          </cell>
          <cell r="K3230">
            <v>631010000</v>
          </cell>
          <cell r="L3230" t="str">
            <v>ҚР, ШҚО, Өскемен қ., Бажов көш., 10</v>
          </cell>
          <cell r="M3230" t="str">
            <v>Желтоқсан-Қантар</v>
          </cell>
          <cell r="N3230" t="str">
            <v>Шығыс-Қазақстан облысы, Өскемен қ.</v>
          </cell>
          <cell r="O3230" t="str">
            <v>DDP</v>
          </cell>
          <cell r="P3230" t="str">
            <v>жыл бойына өтінім бойынша</v>
          </cell>
          <cell r="Q3230">
            <v>0</v>
          </cell>
          <cell r="R3230">
            <v>796</v>
          </cell>
          <cell r="S3230" t="str">
            <v>Дана</v>
          </cell>
        </row>
        <row r="3231">
          <cell r="A3231" t="str">
            <v>2269 Т</v>
          </cell>
          <cell r="B3231" t="str">
            <v>"ШҚ АЭК" АҚ</v>
          </cell>
          <cell r="C3231" t="str">
            <v>29.32.30.650.018.00.0796.000000000003</v>
          </cell>
          <cell r="D3231">
            <v>603105204</v>
          </cell>
          <cell r="E3231" t="str">
            <v>Ілінісу дискісі ВАЗ</v>
          </cell>
          <cell r="F3231" t="str">
            <v>Диск</v>
          </cell>
          <cell r="G3231" t="str">
            <v>для легкового автомобиля, сцепления</v>
          </cell>
          <cell r="H3231" t="str">
            <v>Ілінісу дискісі ВАЗ</v>
          </cell>
          <cell r="I3231" t="str">
            <v>БК</v>
          </cell>
          <cell r="J3231">
            <v>0</v>
          </cell>
          <cell r="K3231">
            <v>631010000</v>
          </cell>
          <cell r="L3231" t="str">
            <v>ҚР, ШҚО, Өскемен қ., Бажов көш., 10</v>
          </cell>
          <cell r="M3231" t="str">
            <v>Желтоқсан-Қантар</v>
          </cell>
          <cell r="N3231" t="str">
            <v>Шығыс-Қазақстан облысы, Өскемен қ.</v>
          </cell>
          <cell r="O3231" t="str">
            <v>DDP</v>
          </cell>
          <cell r="P3231" t="str">
            <v>жыл бойына өтінім бойынша</v>
          </cell>
          <cell r="Q3231">
            <v>0</v>
          </cell>
          <cell r="R3231">
            <v>796</v>
          </cell>
          <cell r="S3231" t="str">
            <v>Дана</v>
          </cell>
        </row>
        <row r="3232">
          <cell r="A3232" t="str">
            <v>2270 Т</v>
          </cell>
          <cell r="B3232" t="str">
            <v>"ШҚ АЭК" АҚ</v>
          </cell>
          <cell r="C3232" t="str">
            <v>29.32.30.650.003.01.0796.000000000000</v>
          </cell>
          <cell r="D3232">
            <v>603105212</v>
          </cell>
          <cell r="E3232" t="str">
            <v>ВАЗ жұмыс ажырату цилиндрі</v>
          </cell>
          <cell r="F3232" t="str">
            <v>Цилиндр</v>
          </cell>
          <cell r="G3232" t="str">
            <v>сцепления, для легкового автомобиля</v>
          </cell>
          <cell r="H3232" t="str">
            <v>ВАЗ жұмыс ажырату цилиндрі</v>
          </cell>
          <cell r="I3232" t="str">
            <v>БК</v>
          </cell>
          <cell r="J3232">
            <v>0</v>
          </cell>
          <cell r="K3232">
            <v>631010000</v>
          </cell>
          <cell r="L3232" t="str">
            <v>ҚР, ШҚО, Өскемен қ., Бажов көш., 10</v>
          </cell>
          <cell r="M3232" t="str">
            <v>Желтоқсан-Қантар</v>
          </cell>
          <cell r="N3232" t="str">
            <v>Шығыс-Қазақстан облысы, Өскемен қ.</v>
          </cell>
          <cell r="O3232" t="str">
            <v>DDP</v>
          </cell>
          <cell r="P3232" t="str">
            <v>жыл бойына өтінім бойынша</v>
          </cell>
          <cell r="Q3232">
            <v>0</v>
          </cell>
          <cell r="R3232">
            <v>796</v>
          </cell>
          <cell r="S3232" t="str">
            <v>Дана</v>
          </cell>
        </row>
        <row r="3233">
          <cell r="A3233" t="str">
            <v>2271 Т</v>
          </cell>
          <cell r="B3233" t="str">
            <v>"ШҚ АЭК" АҚ</v>
          </cell>
          <cell r="C3233" t="str">
            <v>29.32.30.300.004.00.0796.000000000060</v>
          </cell>
          <cell r="D3233">
            <v>603105225</v>
          </cell>
          <cell r="E3233" t="str">
            <v>Артқы кардан білік ВАЗ-21213</v>
          </cell>
          <cell r="F3233" t="str">
            <v>Вал</v>
          </cell>
          <cell r="G3233" t="str">
            <v>карданный, для легкового автомобиля, задний</v>
          </cell>
          <cell r="H3233" t="str">
            <v>Артқы кардан білік ВАЗ-21213</v>
          </cell>
          <cell r="I3233" t="str">
            <v>БК</v>
          </cell>
          <cell r="J3233">
            <v>0</v>
          </cell>
          <cell r="K3233">
            <v>631010000</v>
          </cell>
          <cell r="L3233" t="str">
            <v>ҚР, ШҚО, Өскемен қ., Бажов көш., 10</v>
          </cell>
          <cell r="M3233" t="str">
            <v>Желтоқсан-Қантар</v>
          </cell>
          <cell r="N3233" t="str">
            <v>Шығыс-Қазақстан облысы, Өскемен қ.</v>
          </cell>
          <cell r="O3233" t="str">
            <v>DDP</v>
          </cell>
          <cell r="P3233" t="str">
            <v>жыл бойына өтінім бойынша</v>
          </cell>
          <cell r="Q3233">
            <v>0</v>
          </cell>
          <cell r="R3233">
            <v>796</v>
          </cell>
          <cell r="S3233" t="str">
            <v>Дана</v>
          </cell>
        </row>
        <row r="3234">
          <cell r="A3234" t="str">
            <v>2272 Т</v>
          </cell>
          <cell r="B3234" t="str">
            <v>"ШҚ АЭК" АҚ</v>
          </cell>
          <cell r="C3234" t="str">
            <v>29.32.30.300.004.00.0796.000000000067</v>
          </cell>
          <cell r="D3234">
            <v>603105226</v>
          </cell>
          <cell r="E3234" t="str">
            <v>Бiлiк кардан алдыңғы ВАЗ-21213</v>
          </cell>
          <cell r="F3234" t="str">
            <v>Вал</v>
          </cell>
          <cell r="G3234" t="str">
            <v>передний карданный, для легкового автомобиля, с шарниром неравных угловых скоростей</v>
          </cell>
          <cell r="H3234" t="str">
            <v>Бiлiк кардан алдыңғы ВАЗ-21213</v>
          </cell>
          <cell r="I3234" t="str">
            <v>БК</v>
          </cell>
          <cell r="J3234">
            <v>0</v>
          </cell>
          <cell r="K3234">
            <v>631010000</v>
          </cell>
          <cell r="L3234" t="str">
            <v>ҚР, ШҚО, Өскемен қ., Бажов көш., 10</v>
          </cell>
          <cell r="M3234" t="str">
            <v>Желтоқсан-Қантар</v>
          </cell>
          <cell r="N3234" t="str">
            <v>Шығыс-Қазақстан облысы, Өскемен қ.</v>
          </cell>
          <cell r="O3234" t="str">
            <v>DDP</v>
          </cell>
          <cell r="P3234" t="str">
            <v>жыл бойына өтінім бойынша</v>
          </cell>
          <cell r="Q3234">
            <v>0</v>
          </cell>
          <cell r="R3234">
            <v>796</v>
          </cell>
          <cell r="S3234" t="str">
            <v>Дана</v>
          </cell>
        </row>
        <row r="3235">
          <cell r="A3235" t="str">
            <v>2273 Т</v>
          </cell>
          <cell r="B3235" t="str">
            <v>"ШҚ АЭК" АҚ</v>
          </cell>
          <cell r="C3235" t="str">
            <v>28.13.11.700.002.00.0796.000000000001</v>
          </cell>
          <cell r="D3235">
            <v>603105227</v>
          </cell>
          <cell r="E3235" t="str">
            <v>Су сорғысы ВАЗ</v>
          </cell>
          <cell r="F3235" t="str">
            <v>Насос водяной</v>
          </cell>
          <cell r="G3235" t="str">
            <v>для легкового автомобиля</v>
          </cell>
          <cell r="H3235" t="str">
            <v>Су сорғысы ВАЗ</v>
          </cell>
          <cell r="I3235" t="str">
            <v>БК</v>
          </cell>
          <cell r="J3235">
            <v>0</v>
          </cell>
          <cell r="K3235">
            <v>631010000</v>
          </cell>
          <cell r="L3235" t="str">
            <v>ҚР, ШҚО, Өскемен қ., Бажов көш., 10</v>
          </cell>
          <cell r="M3235" t="str">
            <v>Желтоқсан-Қантар</v>
          </cell>
          <cell r="N3235" t="str">
            <v>Шығыс-Қазақстан облысы, Өскемен қ.</v>
          </cell>
          <cell r="O3235" t="str">
            <v>DDP</v>
          </cell>
          <cell r="P3235" t="str">
            <v>жыл бойына өтінім бойынша</v>
          </cell>
          <cell r="Q3235">
            <v>0</v>
          </cell>
          <cell r="R3235">
            <v>796</v>
          </cell>
          <cell r="S3235" t="str">
            <v>Дана</v>
          </cell>
        </row>
        <row r="3236">
          <cell r="A3236" t="str">
            <v>2274 Т</v>
          </cell>
          <cell r="B3236" t="str">
            <v>"ШҚ АЭК" АҚ</v>
          </cell>
          <cell r="C3236" t="str">
            <v>30.30.15.000.002.00.0796.000000000000</v>
          </cell>
          <cell r="D3236">
            <v>603105231</v>
          </cell>
          <cell r="E3236" t="str">
            <v xml:space="preserve">Сақина поршень ВАЗ                                                                                  </v>
          </cell>
          <cell r="F3236" t="str">
            <v>Кольцо</v>
          </cell>
          <cell r="G3236" t="str">
            <v>поршневое, воспринимает давление газов в рабочем такте и передает его через поршневой палец</v>
          </cell>
          <cell r="H3236" t="str">
            <v xml:space="preserve">Сақина поршень ВАЗ                                                                                  </v>
          </cell>
          <cell r="I3236" t="str">
            <v>БК</v>
          </cell>
          <cell r="J3236">
            <v>0</v>
          </cell>
          <cell r="K3236">
            <v>631010000</v>
          </cell>
          <cell r="L3236" t="str">
            <v>ҚР, ШҚО, Өскемен қ., Бажов көш., 10</v>
          </cell>
          <cell r="M3236" t="str">
            <v>Желтоқсан-Қантар</v>
          </cell>
          <cell r="N3236" t="str">
            <v>Шығыс-Қазақстан облысы, Өскемен қ.</v>
          </cell>
          <cell r="O3236" t="str">
            <v>DDP</v>
          </cell>
          <cell r="P3236" t="str">
            <v>жыл бойына өтінім бойынша</v>
          </cell>
          <cell r="Q3236">
            <v>0</v>
          </cell>
          <cell r="R3236">
            <v>839</v>
          </cell>
          <cell r="S3236" t="str">
            <v>Комплект</v>
          </cell>
        </row>
        <row r="3237">
          <cell r="A3237" t="str">
            <v>2275 Т</v>
          </cell>
          <cell r="B3237" t="str">
            <v>"ШҚ АЭК" АҚ</v>
          </cell>
          <cell r="C3237" t="str">
            <v>29.32.30.300.023.00.0796.000000000003</v>
          </cell>
          <cell r="D3237">
            <v>603105235</v>
          </cell>
          <cell r="E3237" t="str">
            <v>КРЕСТОВИНА ВАЗ</v>
          </cell>
          <cell r="F3237" t="str">
            <v>Крестовина</v>
          </cell>
          <cell r="G3237" t="str">
            <v>карданного вала, для легкового автомобиля, с подшипниками и манжетами</v>
          </cell>
          <cell r="H3237" t="str">
            <v>КРЕСТОВИНА ВАЗ</v>
          </cell>
          <cell r="I3237" t="str">
            <v>БК</v>
          </cell>
          <cell r="J3237">
            <v>0</v>
          </cell>
          <cell r="K3237">
            <v>631010000</v>
          </cell>
          <cell r="L3237" t="str">
            <v>ҚР, ШҚО, Өскемен қ., Бажов көш., 10</v>
          </cell>
          <cell r="M3237" t="str">
            <v>Желтоқсан-Қантар</v>
          </cell>
          <cell r="N3237" t="str">
            <v>Шығыс-Қазақстан облысы, Өскемен қ.</v>
          </cell>
          <cell r="O3237" t="str">
            <v>DDP</v>
          </cell>
          <cell r="P3237" t="str">
            <v>жыл бойына өтінім бойынша</v>
          </cell>
          <cell r="Q3237">
            <v>0</v>
          </cell>
          <cell r="R3237">
            <v>796</v>
          </cell>
          <cell r="S3237" t="str">
            <v>Дана</v>
          </cell>
        </row>
        <row r="3238">
          <cell r="A3238" t="str">
            <v>2276 Т</v>
          </cell>
          <cell r="B3238" t="str">
            <v>"ШҚ АЭК" АҚ</v>
          </cell>
          <cell r="C3238" t="str">
            <v>29.32.30.990.098.01.0796.000000000007</v>
          </cell>
          <cell r="D3238">
            <v>603105239</v>
          </cell>
          <cell r="E3238" t="str">
            <v>СТУПИЦА САЛЬНИГІ ВАЗ</v>
          </cell>
          <cell r="F3238" t="str">
            <v>Сальник</v>
          </cell>
          <cell r="G3238" t="str">
            <v>для легкового автомобиля, ступицы</v>
          </cell>
          <cell r="H3238" t="str">
            <v>СТУПИЦА САЛЬНИГІ ВАЗ</v>
          </cell>
          <cell r="I3238" t="str">
            <v>БК</v>
          </cell>
          <cell r="J3238">
            <v>0</v>
          </cell>
          <cell r="K3238">
            <v>631010000</v>
          </cell>
          <cell r="L3238" t="str">
            <v>ҚР, ШҚО, Өскемен қ., Бажов көш., 10</v>
          </cell>
          <cell r="M3238" t="str">
            <v>Желтоқсан-Қантар</v>
          </cell>
          <cell r="N3238" t="str">
            <v>Шығыс-Қазақстан облысы, Өскемен қ.</v>
          </cell>
          <cell r="O3238" t="str">
            <v>DDP</v>
          </cell>
          <cell r="P3238" t="str">
            <v>жыл бойына өтінім бойынша</v>
          </cell>
          <cell r="Q3238">
            <v>0</v>
          </cell>
          <cell r="R3238">
            <v>796</v>
          </cell>
          <cell r="S3238" t="str">
            <v>Дана</v>
          </cell>
        </row>
        <row r="3239">
          <cell r="A3239" t="str">
            <v>2277 Т</v>
          </cell>
          <cell r="B3239" t="str">
            <v>"ШҚ АЭК" АҚ</v>
          </cell>
          <cell r="C3239" t="str">
            <v>29.32.30.300.014.02.0796.000000000000</v>
          </cell>
          <cell r="D3239">
            <v>603105240</v>
          </cell>
          <cell r="E3239" t="str">
            <v>Жұмсақ жалғаны КПП ВАЗ</v>
          </cell>
          <cell r="F3239" t="str">
            <v>Муфта</v>
          </cell>
          <cell r="G3239" t="str">
            <v>карданного вала, для легкового автомобиля</v>
          </cell>
          <cell r="H3239" t="str">
            <v>Жұмсақ жалғаны КПП ВАЗ</v>
          </cell>
          <cell r="I3239" t="str">
            <v>БК</v>
          </cell>
          <cell r="J3239">
            <v>0</v>
          </cell>
          <cell r="K3239">
            <v>631010000</v>
          </cell>
          <cell r="L3239" t="str">
            <v>ҚР, ШҚО, Өскемен қ., Бажов көш., 10</v>
          </cell>
          <cell r="M3239" t="str">
            <v>Желтоқсан-Қантар</v>
          </cell>
          <cell r="N3239" t="str">
            <v>Шығыс-Қазақстан облысы, Өскемен қ.</v>
          </cell>
          <cell r="O3239" t="str">
            <v>DDP</v>
          </cell>
          <cell r="P3239" t="str">
            <v>жыл бойына өтінім бойынша</v>
          </cell>
          <cell r="Q3239">
            <v>0</v>
          </cell>
          <cell r="R3239">
            <v>796</v>
          </cell>
          <cell r="S3239" t="str">
            <v>Дана</v>
          </cell>
        </row>
        <row r="3240">
          <cell r="A3240" t="str">
            <v>2278 Т</v>
          </cell>
          <cell r="B3240" t="str">
            <v>"ШҚ АЭК" АҚ</v>
          </cell>
          <cell r="C3240" t="str">
            <v>29.31.22.350.003.01.0796.000000000000</v>
          </cell>
          <cell r="D3240">
            <v>603105241</v>
          </cell>
          <cell r="E3240" t="str">
            <v>Оталдырғыш ВАЗ</v>
          </cell>
          <cell r="F3240" t="str">
            <v>Стартер</v>
          </cell>
          <cell r="G3240" t="str">
            <v>для легкового автомобиля, с электромеханическим перемещением шестерни привода</v>
          </cell>
          <cell r="H3240" t="str">
            <v>Оталдырғыш ВАЗ</v>
          </cell>
          <cell r="I3240" t="str">
            <v>БК</v>
          </cell>
          <cell r="J3240">
            <v>0</v>
          </cell>
          <cell r="K3240">
            <v>631010000</v>
          </cell>
          <cell r="L3240" t="str">
            <v>ҚР, ШҚО, Өскемен қ., Бажов көш., 10</v>
          </cell>
          <cell r="M3240" t="str">
            <v>Желтоқсан-Қантар</v>
          </cell>
          <cell r="N3240" t="str">
            <v>Шығыс-Қазақстан облысы, Өскемен қ.</v>
          </cell>
          <cell r="O3240" t="str">
            <v>DDP</v>
          </cell>
          <cell r="P3240" t="str">
            <v>жыл бойына өтінім бойынша</v>
          </cell>
          <cell r="Q3240">
            <v>0</v>
          </cell>
          <cell r="R3240">
            <v>796</v>
          </cell>
          <cell r="S3240" t="str">
            <v>Дана</v>
          </cell>
        </row>
        <row r="3241">
          <cell r="A3241" t="str">
            <v>2279 Т</v>
          </cell>
          <cell r="B3241" t="str">
            <v>"ШҚ АЭК" АҚ</v>
          </cell>
          <cell r="C3241" t="str">
            <v>29.32.30.250.027.01.0796.000000000000</v>
          </cell>
          <cell r="D3241">
            <v>603105242</v>
          </cell>
          <cell r="E3241" t="str">
            <v xml:space="preserve">Қол сөндіргішінің тросы ВАЗ                                                                         </v>
          </cell>
          <cell r="F3241" t="str">
            <v>Трос</v>
          </cell>
          <cell r="G3241" t="str">
            <v>стояночного тормоза, для легкового автомобиля</v>
          </cell>
          <cell r="H3241" t="str">
            <v xml:space="preserve">Қол сөндіргішінің тросы ВАЗ                                                                         </v>
          </cell>
          <cell r="I3241" t="str">
            <v>БК</v>
          </cell>
          <cell r="J3241">
            <v>0</v>
          </cell>
          <cell r="K3241">
            <v>631010000</v>
          </cell>
          <cell r="L3241" t="str">
            <v>ҚР, ШҚО, Өскемен қ., Бажов көш., 10</v>
          </cell>
          <cell r="M3241" t="str">
            <v>Желтоқсан-Қантар</v>
          </cell>
          <cell r="N3241" t="str">
            <v>Шығыс-Қазақстан облысы, Өскемен қ.</v>
          </cell>
          <cell r="O3241" t="str">
            <v>DDP</v>
          </cell>
          <cell r="P3241" t="str">
            <v>жыл бойына өтінім бойынша</v>
          </cell>
          <cell r="Q3241">
            <v>0</v>
          </cell>
          <cell r="R3241">
            <v>796</v>
          </cell>
          <cell r="S3241" t="str">
            <v>Дана</v>
          </cell>
        </row>
        <row r="3242">
          <cell r="A3242" t="str">
            <v>2280 Т</v>
          </cell>
          <cell r="B3242" t="str">
            <v>"ШҚ АЭК" АҚ</v>
          </cell>
          <cell r="C3242" t="str">
            <v>29.32.30.900.010.01.0796.000000000001</v>
          </cell>
          <cell r="D3242">
            <v>603105244</v>
          </cell>
          <cell r="E3242" t="str">
            <v>Жылу электрқозғалтқышы ВАЗ</v>
          </cell>
          <cell r="F3242" t="str">
            <v>Электродвигатель</v>
          </cell>
          <cell r="G3242" t="str">
            <v>отопителя, для легкового автомобиля</v>
          </cell>
          <cell r="H3242" t="str">
            <v>Жылу электрқозғалтқышы ВАЗ</v>
          </cell>
          <cell r="I3242" t="str">
            <v>БК</v>
          </cell>
          <cell r="J3242">
            <v>0</v>
          </cell>
          <cell r="K3242">
            <v>631010000</v>
          </cell>
          <cell r="L3242" t="str">
            <v>ҚР, ШҚО, Өскемен қ., Бажов көш., 10</v>
          </cell>
          <cell r="M3242" t="str">
            <v>Желтоқсан-Қантар</v>
          </cell>
          <cell r="N3242" t="str">
            <v>Шығыс-Қазақстан облысы, Өскемен қ.</v>
          </cell>
          <cell r="O3242" t="str">
            <v>DDP</v>
          </cell>
          <cell r="P3242" t="str">
            <v>жыл бойына өтінім бойынша</v>
          </cell>
          <cell r="Q3242">
            <v>0</v>
          </cell>
          <cell r="R3242">
            <v>796</v>
          </cell>
          <cell r="S3242" t="str">
            <v>Дана</v>
          </cell>
        </row>
        <row r="3243">
          <cell r="A3243" t="str">
            <v>2281 Т</v>
          </cell>
          <cell r="B3243" t="str">
            <v>"ШҚ АЭК" АҚ</v>
          </cell>
          <cell r="C3243" t="str">
            <v>28.11.41.300.005.01.0796.000000000001</v>
          </cell>
          <cell r="D3243">
            <v>603105246</v>
          </cell>
          <cell r="E3243" t="str">
            <v>БЛОК БАСЫНЫҢ ПРОКЛАДКАСЫ ВАЗ</v>
          </cell>
          <cell r="F3243" t="str">
            <v>Прокладка</v>
          </cell>
          <cell r="G3243" t="str">
            <v>для карбюраторного двигателя, головки блока цилиндров, для легкового автомобиля</v>
          </cell>
          <cell r="H3243" t="str">
            <v>БЛОК БАСЫНЫҢ ПРОКЛАДКАСЫ ВАЗ</v>
          </cell>
          <cell r="I3243" t="str">
            <v>БК</v>
          </cell>
          <cell r="J3243">
            <v>0</v>
          </cell>
          <cell r="K3243">
            <v>631010000</v>
          </cell>
          <cell r="L3243" t="str">
            <v>ҚР, ШҚО, Өскемен қ., Бажов көш., 10</v>
          </cell>
          <cell r="M3243" t="str">
            <v>Желтоқсан-Қантар</v>
          </cell>
          <cell r="N3243" t="str">
            <v>Шығыс-Қазақстан облысы, Өскемен қ.</v>
          </cell>
          <cell r="O3243" t="str">
            <v>DDP</v>
          </cell>
          <cell r="P3243" t="str">
            <v>жыл бойына өтінім бойынша</v>
          </cell>
          <cell r="Q3243">
            <v>0</v>
          </cell>
          <cell r="R3243">
            <v>796</v>
          </cell>
          <cell r="S3243" t="str">
            <v>Дана</v>
          </cell>
        </row>
        <row r="3244">
          <cell r="A3244" t="str">
            <v>2282 Т</v>
          </cell>
          <cell r="B3244" t="str">
            <v>"ШҚ АЭК" АҚ</v>
          </cell>
          <cell r="C3244" t="str">
            <v>28.11.41.700.002.14.0796.000000000000</v>
          </cell>
          <cell r="D3244">
            <v>603105247</v>
          </cell>
          <cell r="E3244" t="str">
            <v>Қабылдау құбырының төсеніші ВАЗ</v>
          </cell>
          <cell r="F3244" t="str">
            <v>Прокладка</v>
          </cell>
          <cell r="G3244" t="str">
            <v>приемной трубы, приемной трубы, для легкового автомобиля</v>
          </cell>
          <cell r="H3244" t="str">
            <v>Қабылдау құбырының төсеніші ВАЗ</v>
          </cell>
          <cell r="I3244" t="str">
            <v>БК</v>
          </cell>
          <cell r="J3244">
            <v>0</v>
          </cell>
          <cell r="K3244">
            <v>631010000</v>
          </cell>
          <cell r="L3244" t="str">
            <v>ҚР, ШҚО, Өскемен қ., Бажов көш., 10</v>
          </cell>
          <cell r="M3244" t="str">
            <v>Желтоқсан-Қантар</v>
          </cell>
          <cell r="N3244" t="str">
            <v>Шығыс-Қазақстан облысы, Өскемен қ.</v>
          </cell>
          <cell r="O3244" t="str">
            <v>DDP</v>
          </cell>
          <cell r="P3244" t="str">
            <v>жыл бойына өтінім бойынша</v>
          </cell>
          <cell r="Q3244">
            <v>0</v>
          </cell>
          <cell r="R3244">
            <v>796</v>
          </cell>
          <cell r="S3244" t="str">
            <v>Дана</v>
          </cell>
        </row>
        <row r="3245">
          <cell r="A3245" t="str">
            <v>2283 Т</v>
          </cell>
          <cell r="B3245" t="str">
            <v>"ШҚ АЭК" АҚ</v>
          </cell>
          <cell r="C3245" t="str">
            <v>29.32.30.300.049.02.0796.000000000000</v>
          </cell>
          <cell r="D3245">
            <v>603105249</v>
          </cell>
          <cell r="E3245" t="str">
            <v>Сайлентблок ВАЗ</v>
          </cell>
          <cell r="F3245" t="str">
            <v>Сайлентблок</v>
          </cell>
          <cell r="G3245" t="str">
            <v>коробки передач, для легкового автомобиля</v>
          </cell>
          <cell r="H3245" t="str">
            <v>Сайлентблок ВАЗ</v>
          </cell>
          <cell r="I3245" t="str">
            <v>БК</v>
          </cell>
          <cell r="J3245">
            <v>0</v>
          </cell>
          <cell r="K3245">
            <v>631010000</v>
          </cell>
          <cell r="L3245" t="str">
            <v>ҚР, ШҚО, Өскемен қ., Бажов көш., 10</v>
          </cell>
          <cell r="M3245" t="str">
            <v>Желтоқсан-Қантар</v>
          </cell>
          <cell r="N3245" t="str">
            <v>Шығыс-Қазақстан облысы, Өскемен қ.</v>
          </cell>
          <cell r="O3245" t="str">
            <v>DDP</v>
          </cell>
          <cell r="P3245" t="str">
            <v>жыл бойына өтінім бойынша</v>
          </cell>
          <cell r="Q3245">
            <v>0</v>
          </cell>
          <cell r="R3245">
            <v>839</v>
          </cell>
          <cell r="S3245" t="str">
            <v>Комплект</v>
          </cell>
        </row>
        <row r="3246">
          <cell r="A3246" t="str">
            <v>2284 Т</v>
          </cell>
          <cell r="B3246" t="str">
            <v>"ШҚ АЭК" АҚ</v>
          </cell>
          <cell r="C3246" t="str">
            <v>29.32.30.600.003.00.0796.000000000003</v>
          </cell>
          <cell r="D3246">
            <v>603105613</v>
          </cell>
          <cell r="E3246" t="str">
            <v xml:space="preserve">Термостат ВАЗ                                                                                       </v>
          </cell>
          <cell r="F3246" t="str">
            <v>Термостат</v>
          </cell>
          <cell r="G3246" t="str">
            <v>для легкового автомобиля</v>
          </cell>
          <cell r="H3246" t="str">
            <v xml:space="preserve">Термостат ВАЗ                                                                                       </v>
          </cell>
          <cell r="I3246" t="str">
            <v>БК</v>
          </cell>
          <cell r="J3246">
            <v>0</v>
          </cell>
          <cell r="K3246">
            <v>631010000</v>
          </cell>
          <cell r="L3246" t="str">
            <v>ҚР, ШҚО, Өскемен қ., Бажов көш., 10</v>
          </cell>
          <cell r="M3246" t="str">
            <v>Желтоқсан-Қантар</v>
          </cell>
          <cell r="N3246" t="str">
            <v>Шығыс-Қазақстан облысы, Өскемен қ.</v>
          </cell>
          <cell r="O3246" t="str">
            <v>DDP</v>
          </cell>
          <cell r="P3246" t="str">
            <v>жыл бойына өтінім бойынша</v>
          </cell>
          <cell r="Q3246">
            <v>0</v>
          </cell>
          <cell r="R3246">
            <v>796</v>
          </cell>
          <cell r="S3246" t="str">
            <v>Дана</v>
          </cell>
        </row>
        <row r="3247">
          <cell r="A3247" t="str">
            <v>2285 Т</v>
          </cell>
          <cell r="B3247" t="str">
            <v>"ШҚ АЭК" АҚ</v>
          </cell>
          <cell r="C3247" t="str">
            <v>28.29.13.500.000.01.0796.000000000000</v>
          </cell>
          <cell r="D3247">
            <v>603105657</v>
          </cell>
          <cell r="E3247" t="str">
            <v>Әуелік сүзгі ВАЗ</v>
          </cell>
          <cell r="F3247" t="str">
            <v>Фильтр</v>
          </cell>
          <cell r="G3247" t="str">
            <v>воздушный, для двигателя внутреннего сгорания, для легковых автомобилей</v>
          </cell>
          <cell r="H3247" t="str">
            <v>Әуелік сүзгі ВАЗ</v>
          </cell>
          <cell r="I3247" t="str">
            <v>БК</v>
          </cell>
          <cell r="J3247">
            <v>0</v>
          </cell>
          <cell r="K3247">
            <v>631010000</v>
          </cell>
          <cell r="L3247" t="str">
            <v>ҚР, ШҚО, Өскемен қ., Бажов көш., 10</v>
          </cell>
          <cell r="M3247" t="str">
            <v>Желтоқсан-Қантар</v>
          </cell>
          <cell r="N3247" t="str">
            <v>Шығыс-Қазақстан облысы, Өскемен қ.</v>
          </cell>
          <cell r="O3247" t="str">
            <v>DDP</v>
          </cell>
          <cell r="P3247" t="str">
            <v>жыл бойына өтінім бойынша</v>
          </cell>
          <cell r="Q3247">
            <v>0</v>
          </cell>
          <cell r="R3247">
            <v>796</v>
          </cell>
          <cell r="S3247" t="str">
            <v>Дана</v>
          </cell>
        </row>
        <row r="3248">
          <cell r="A3248" t="str">
            <v>2286 Т</v>
          </cell>
          <cell r="B3248" t="str">
            <v>"ШҚ АЭК" АҚ</v>
          </cell>
          <cell r="C3248" t="str">
            <v>29.32.30.650.003.01.0796.000000000000</v>
          </cell>
          <cell r="D3248">
            <v>603105668</v>
          </cell>
          <cell r="E3248" t="str">
            <v>Бастапқы ілінісу цилиндрі ВАЗ</v>
          </cell>
          <cell r="F3248" t="str">
            <v>Цилиндр</v>
          </cell>
          <cell r="G3248" t="str">
            <v>сцепления, для легкового автомобиля</v>
          </cell>
          <cell r="H3248" t="str">
            <v>Бастапқы ілінісу цилиндрі ВАЗ</v>
          </cell>
          <cell r="I3248" t="str">
            <v>БК</v>
          </cell>
          <cell r="J3248">
            <v>0</v>
          </cell>
          <cell r="K3248">
            <v>631010000</v>
          </cell>
          <cell r="L3248" t="str">
            <v>ҚР, ШҚО, Өскемен қ., Бажов көш., 10</v>
          </cell>
          <cell r="M3248" t="str">
            <v>Желтоқсан-Қантар</v>
          </cell>
          <cell r="N3248" t="str">
            <v>Шығыс-Қазақстан облысы, Өскемен қ.</v>
          </cell>
          <cell r="O3248" t="str">
            <v>DDP</v>
          </cell>
          <cell r="P3248" t="str">
            <v>жыл бойына өтінім бойынша</v>
          </cell>
          <cell r="Q3248">
            <v>0</v>
          </cell>
          <cell r="R3248">
            <v>796</v>
          </cell>
          <cell r="S3248" t="str">
            <v>Дана</v>
          </cell>
        </row>
        <row r="3249">
          <cell r="A3249" t="str">
            <v>2287 Т</v>
          </cell>
          <cell r="B3249" t="str">
            <v>"ШҚ АЭК" АҚ</v>
          </cell>
          <cell r="C3249" t="str">
            <v>29.31.30.530.002.00.0796.000000000000</v>
          </cell>
          <cell r="D3249">
            <v>603105713</v>
          </cell>
          <cell r="E3249" t="str">
            <v xml:space="preserve">Шынытазалағыш щеткасы ВАЗ                                                                           </v>
          </cell>
          <cell r="F3249" t="str">
            <v>Щетка</v>
          </cell>
          <cell r="G3249" t="str">
            <v>стеклоочистителя, для легкового автомобиля</v>
          </cell>
          <cell r="H3249" t="str">
            <v xml:space="preserve">Шынытазалағыш щеткасы ВАЗ                                                                           </v>
          </cell>
          <cell r="I3249" t="str">
            <v>БК</v>
          </cell>
          <cell r="J3249">
            <v>0</v>
          </cell>
          <cell r="K3249">
            <v>631010000</v>
          </cell>
          <cell r="L3249" t="str">
            <v>ҚР, ШҚО, Өскемен қ., Бажов көш., 10</v>
          </cell>
          <cell r="M3249" t="str">
            <v>Желтоқсан-Қантар</v>
          </cell>
          <cell r="N3249" t="str">
            <v>Шығыс-Қазақстан облысы, Өскемен қ.</v>
          </cell>
          <cell r="O3249" t="str">
            <v>DDP</v>
          </cell>
          <cell r="P3249" t="str">
            <v>жыл бойына өтінім бойынша</v>
          </cell>
          <cell r="Q3249">
            <v>0</v>
          </cell>
          <cell r="R3249">
            <v>796</v>
          </cell>
          <cell r="S3249" t="str">
            <v>Дана</v>
          </cell>
        </row>
        <row r="3250">
          <cell r="A3250" t="str">
            <v>2288 Т</v>
          </cell>
          <cell r="B3250" t="str">
            <v>"ШҚ АЭК" АҚ</v>
          </cell>
          <cell r="C3250" t="str">
            <v>29.31.22.550.000.00.0796.000000000001</v>
          </cell>
          <cell r="D3250">
            <v>603105719</v>
          </cell>
          <cell r="E3250" t="str">
            <v>Генератор ВАЗ</v>
          </cell>
          <cell r="F3250" t="str">
            <v>Генератор</v>
          </cell>
          <cell r="G3250" t="str">
            <v>постоянного тока, для легкового автомобиля, номинальное напряжение более 7 В, но не более 14 В, с последовательным возбуждением</v>
          </cell>
          <cell r="H3250" t="str">
            <v>Генератор ВАЗ</v>
          </cell>
          <cell r="I3250" t="str">
            <v>БК</v>
          </cell>
          <cell r="J3250">
            <v>0</v>
          </cell>
          <cell r="K3250">
            <v>631010000</v>
          </cell>
          <cell r="L3250" t="str">
            <v>ҚР, ШҚО, Өскемен қ., Бажов көш., 10</v>
          </cell>
          <cell r="M3250" t="str">
            <v>Желтоқсан-Қантар</v>
          </cell>
          <cell r="N3250" t="str">
            <v>Шығыс-Қазақстан облысы, Өскемен қ.</v>
          </cell>
          <cell r="O3250" t="str">
            <v>DDP</v>
          </cell>
          <cell r="P3250" t="str">
            <v>жыл бойына өтінім бойынша</v>
          </cell>
          <cell r="Q3250">
            <v>0</v>
          </cell>
          <cell r="R3250">
            <v>796</v>
          </cell>
          <cell r="S3250" t="str">
            <v>Дана</v>
          </cell>
        </row>
        <row r="3251">
          <cell r="A3251" t="str">
            <v>2289 Т</v>
          </cell>
          <cell r="B3251" t="str">
            <v>"ШҚ АЭК" АҚ</v>
          </cell>
          <cell r="C3251" t="str">
            <v>28.29.13.300.003.00.0796.000000000006</v>
          </cell>
          <cell r="D3251">
            <v>603105720</v>
          </cell>
          <cell r="E3251" t="str">
            <v>Май сүзгісі ВАЗ</v>
          </cell>
          <cell r="F3251" t="str">
            <v>Фильтр</v>
          </cell>
          <cell r="G3251" t="str">
            <v>масляный, для двигателя внутреннего сгорания, механический, сетчатый</v>
          </cell>
          <cell r="H3251" t="str">
            <v>Май сүзгісі ВАЗ</v>
          </cell>
          <cell r="I3251" t="str">
            <v>БК</v>
          </cell>
          <cell r="J3251">
            <v>0</v>
          </cell>
          <cell r="K3251">
            <v>631010000</v>
          </cell>
          <cell r="L3251" t="str">
            <v>ҚР, ШҚО, Өскемен қ., Бажов көш., 10</v>
          </cell>
          <cell r="M3251" t="str">
            <v>Желтоқсан-Қантар</v>
          </cell>
          <cell r="N3251" t="str">
            <v>Шығыс-Қазақстан облысы, Өскемен қ.</v>
          </cell>
          <cell r="O3251" t="str">
            <v>DDP</v>
          </cell>
          <cell r="P3251" t="str">
            <v>жыл бойына өтінім бойынша</v>
          </cell>
          <cell r="Q3251">
            <v>0</v>
          </cell>
          <cell r="R3251">
            <v>796</v>
          </cell>
          <cell r="S3251" t="str">
            <v>Дана</v>
          </cell>
        </row>
        <row r="3252">
          <cell r="A3252" t="str">
            <v>2290 Т</v>
          </cell>
          <cell r="B3252" t="str">
            <v>"ШҚ АЭК" АҚ</v>
          </cell>
          <cell r="C3252" t="str">
            <v>29.32.30.950.019.00.0796.000000000000</v>
          </cell>
          <cell r="D3252">
            <v>603105723</v>
          </cell>
          <cell r="E3252" t="str">
            <v>Шар тәрізді тірек ВАЗ</v>
          </cell>
          <cell r="F3252" t="str">
            <v>Опора</v>
          </cell>
          <cell r="G3252" t="str">
            <v>шаровая, для легкового автомобиля</v>
          </cell>
          <cell r="H3252" t="str">
            <v>Шар тәрізді тірек ВАЗ</v>
          </cell>
          <cell r="I3252" t="str">
            <v>БК</v>
          </cell>
          <cell r="J3252">
            <v>0</v>
          </cell>
          <cell r="K3252">
            <v>631010000</v>
          </cell>
          <cell r="L3252" t="str">
            <v>ҚР, ШҚО, Өскемен қ., Бажов көш., 10</v>
          </cell>
          <cell r="M3252" t="str">
            <v>Желтоқсан-Қантар</v>
          </cell>
          <cell r="N3252" t="str">
            <v>Шығыс-Қазақстан облысы, Өскемен қ.</v>
          </cell>
          <cell r="O3252" t="str">
            <v>DDP</v>
          </cell>
          <cell r="P3252" t="str">
            <v>жыл бойына өтінім бойынша</v>
          </cell>
          <cell r="Q3252">
            <v>0</v>
          </cell>
          <cell r="R3252">
            <v>796</v>
          </cell>
          <cell r="S3252" t="str">
            <v>Дана</v>
          </cell>
        </row>
        <row r="3253">
          <cell r="A3253" t="str">
            <v>2291 Т</v>
          </cell>
          <cell r="B3253" t="str">
            <v>"ШҚ АЭК" АҚ</v>
          </cell>
          <cell r="C3253" t="str">
            <v>29.31.30.300.015.00.0796.000000000001</v>
          </cell>
          <cell r="D3253">
            <v>603105724</v>
          </cell>
          <cell r="E3253" t="str">
            <v xml:space="preserve">Диодтық көпір ВАЗ                                                                                   </v>
          </cell>
          <cell r="F3253" t="str">
            <v>Мост диодный</v>
          </cell>
          <cell r="G3253" t="str">
            <v>генератора, для легкового автомобиля, средней мощности</v>
          </cell>
          <cell r="H3253" t="str">
            <v xml:space="preserve">Диодтық көпір ВАЗ                                                                                   </v>
          </cell>
          <cell r="I3253" t="str">
            <v>БК</v>
          </cell>
          <cell r="J3253">
            <v>0</v>
          </cell>
          <cell r="K3253">
            <v>631010000</v>
          </cell>
          <cell r="L3253" t="str">
            <v>ҚР, ШҚО, Өскемен қ., Бажов көш., 10</v>
          </cell>
          <cell r="M3253" t="str">
            <v>Желтоқсан-Қантар</v>
          </cell>
          <cell r="N3253" t="str">
            <v>Шығыс-Қазақстан облысы, Өскемен қ.</v>
          </cell>
          <cell r="O3253" t="str">
            <v>DDP</v>
          </cell>
          <cell r="P3253" t="str">
            <v>жыл бойына өтінім бойынша</v>
          </cell>
          <cell r="Q3253">
            <v>0</v>
          </cell>
          <cell r="R3253">
            <v>796</v>
          </cell>
          <cell r="S3253" t="str">
            <v>Дана</v>
          </cell>
        </row>
        <row r="3254">
          <cell r="A3254" t="str">
            <v>2292 Т</v>
          </cell>
          <cell r="B3254" t="str">
            <v>"ШҚ АЭК" АҚ</v>
          </cell>
          <cell r="C3254" t="str">
            <v>29.32.30.250.033.00.0839.000000000000</v>
          </cell>
          <cell r="D3254">
            <v>603105727</v>
          </cell>
          <cell r="E3254" t="str">
            <v>Алдыңғы тежеуіш қалып жинақталымы ВАЗ</v>
          </cell>
          <cell r="F3254" t="str">
            <v>Колодка</v>
          </cell>
          <cell r="G3254" t="str">
            <v>тормозная, для легкового автомобиля, передняя</v>
          </cell>
          <cell r="H3254" t="str">
            <v>Алдыңғы тежеуіш қалып жинақталымы ВАЗ</v>
          </cell>
          <cell r="I3254" t="str">
            <v>БК</v>
          </cell>
          <cell r="J3254">
            <v>0</v>
          </cell>
          <cell r="K3254">
            <v>631010000</v>
          </cell>
          <cell r="L3254" t="str">
            <v>ҚР, ШҚО, Өскемен қ., Бажов көш., 10</v>
          </cell>
          <cell r="M3254" t="str">
            <v>Желтоқсан-Қантар</v>
          </cell>
          <cell r="N3254" t="str">
            <v>Шығыс-Қазақстан облысы, Өскемен қ.</v>
          </cell>
          <cell r="O3254" t="str">
            <v>DDP</v>
          </cell>
          <cell r="P3254" t="str">
            <v>жыл бойына өтінім бойынша</v>
          </cell>
          <cell r="Q3254">
            <v>0</v>
          </cell>
          <cell r="R3254">
            <v>839</v>
          </cell>
          <cell r="S3254" t="str">
            <v>Комплект</v>
          </cell>
        </row>
        <row r="3255">
          <cell r="A3255" t="str">
            <v>2293 Т</v>
          </cell>
          <cell r="B3255" t="str">
            <v>"ШҚ АЭК" АҚ</v>
          </cell>
          <cell r="C3255" t="str">
            <v>29.32.30.990.098.01.0796.000000000011</v>
          </cell>
          <cell r="D3255">
            <v>603105728</v>
          </cell>
          <cell r="E3255" t="str">
            <v xml:space="preserve">Соңғылық сальнигі ВАЗ                                                                               </v>
          </cell>
          <cell r="F3255" t="str">
            <v>Сальник</v>
          </cell>
          <cell r="G3255" t="str">
            <v>для легкового автомобиля, привода</v>
          </cell>
          <cell r="H3255" t="str">
            <v xml:space="preserve">Соңғылық сальнигі ВАЗ                                                                               </v>
          </cell>
          <cell r="I3255" t="str">
            <v>БК</v>
          </cell>
          <cell r="J3255">
            <v>0</v>
          </cell>
          <cell r="K3255">
            <v>631010000</v>
          </cell>
          <cell r="L3255" t="str">
            <v>ҚР, ШҚО, Өскемен қ., Бажов көш., 10</v>
          </cell>
          <cell r="M3255" t="str">
            <v>Желтоқсан-Қантар</v>
          </cell>
          <cell r="N3255" t="str">
            <v>Шығыс-Қазақстан облысы, Өскемен қ.</v>
          </cell>
          <cell r="O3255" t="str">
            <v>DDP</v>
          </cell>
          <cell r="P3255" t="str">
            <v>жыл бойына өтінім бойынша</v>
          </cell>
          <cell r="Q3255">
            <v>0</v>
          </cell>
          <cell r="R3255">
            <v>796</v>
          </cell>
          <cell r="S3255" t="str">
            <v>Дана</v>
          </cell>
        </row>
        <row r="3256">
          <cell r="A3256" t="str">
            <v>2294 Т</v>
          </cell>
          <cell r="B3256" t="str">
            <v>"ШҚ АЭК" АҚ</v>
          </cell>
          <cell r="C3256" t="str">
            <v>28.11.41.700.030.00.0796.000000000000</v>
          </cell>
          <cell r="D3256">
            <v>603105737</v>
          </cell>
          <cell r="E3256" t="str">
            <v>Клапандар сальнигі жиынтығы ВАЗ</v>
          </cell>
          <cell r="F3256" t="str">
            <v>Сальник клапанный</v>
          </cell>
          <cell r="G3256" t="str">
            <v>для карбюраторного двигателя, для легкового автомобиля</v>
          </cell>
          <cell r="H3256" t="str">
            <v>Клапандар сальнигі жиынтығы ВАЗ</v>
          </cell>
          <cell r="I3256" t="str">
            <v>БК</v>
          </cell>
          <cell r="J3256">
            <v>0</v>
          </cell>
          <cell r="K3256">
            <v>631010000</v>
          </cell>
          <cell r="L3256" t="str">
            <v>ҚР, ШҚО, Өскемен қ., Бажов көш., 10</v>
          </cell>
          <cell r="M3256" t="str">
            <v>Желтоқсан-Қантар</v>
          </cell>
          <cell r="N3256" t="str">
            <v>Шығыс-Қазақстан облысы, Өскемен қ.</v>
          </cell>
          <cell r="O3256" t="str">
            <v>DDP</v>
          </cell>
          <cell r="P3256" t="str">
            <v>жыл бойына өтінім бойынша</v>
          </cell>
          <cell r="Q3256">
            <v>0</v>
          </cell>
          <cell r="R3256">
            <v>839</v>
          </cell>
          <cell r="S3256" t="str">
            <v>Комплект</v>
          </cell>
        </row>
        <row r="3257">
          <cell r="A3257" t="str">
            <v>2295 Т</v>
          </cell>
          <cell r="B3257" t="str">
            <v>"ШҚ АЭК" АҚ</v>
          </cell>
          <cell r="C3257" t="str">
            <v>28.92.61.500.043.00.0796.000000000000</v>
          </cell>
          <cell r="D3257">
            <v>603105738</v>
          </cell>
          <cell r="E3257" t="str">
            <v xml:space="preserve">Шынжыр ГРМ ВАЗ                                                                                      </v>
          </cell>
          <cell r="F3257" t="str">
            <v>Комплект навесного оборудования</v>
          </cell>
          <cell r="G3257" t="str">
            <v>для экскаватора, в комплекте с поворотным отвалом, цепью, гидроходоуменьшителем, ширина копания - 210 мм, глубина копания - 1,9 м</v>
          </cell>
          <cell r="H3257" t="str">
            <v xml:space="preserve">Шынжыр ГРМ ВАЗ                                                                                      </v>
          </cell>
          <cell r="I3257" t="str">
            <v>БК</v>
          </cell>
          <cell r="J3257">
            <v>0</v>
          </cell>
          <cell r="K3257">
            <v>631010000</v>
          </cell>
          <cell r="L3257" t="str">
            <v>ҚР, ШҚО, Өскемен қ., Бажов көш., 10</v>
          </cell>
          <cell r="M3257" t="str">
            <v>Желтоқсан-Қантар</v>
          </cell>
          <cell r="N3257" t="str">
            <v>Шығыс-Қазақстан облысы, Өскемен қ.</v>
          </cell>
          <cell r="O3257" t="str">
            <v>DDP</v>
          </cell>
          <cell r="P3257" t="str">
            <v>жыл бойына өтінім бойынша</v>
          </cell>
          <cell r="Q3257">
            <v>0</v>
          </cell>
          <cell r="R3257">
            <v>796</v>
          </cell>
          <cell r="S3257" t="str">
            <v>Дана</v>
          </cell>
        </row>
        <row r="3258">
          <cell r="A3258" t="str">
            <v>2296 Т</v>
          </cell>
          <cell r="B3258" t="str">
            <v>"ШҚ АЭК" АҚ</v>
          </cell>
          <cell r="C3258" t="str">
            <v>22.21.10.500.000.00.0796.000000000002</v>
          </cell>
          <cell r="D3258">
            <v>603105743</v>
          </cell>
          <cell r="E3258" t="str">
            <v xml:space="preserve">Жылыту краны ВАЗ                                                                                    </v>
          </cell>
          <cell r="F3258" t="str">
            <v>Уплотнение</v>
          </cell>
          <cell r="G3258" t="str">
            <v>труб крана отопителя автомобиля</v>
          </cell>
          <cell r="H3258" t="str">
            <v xml:space="preserve">Жылыту краны ВАЗ                                                                                    </v>
          </cell>
          <cell r="I3258" t="str">
            <v>БК</v>
          </cell>
          <cell r="J3258">
            <v>0</v>
          </cell>
          <cell r="K3258">
            <v>631010000</v>
          </cell>
          <cell r="L3258" t="str">
            <v>ҚР, ШҚО, Өскемен қ., Бажов көш., 10</v>
          </cell>
          <cell r="M3258" t="str">
            <v>Желтоқсан-Қантар</v>
          </cell>
          <cell r="N3258" t="str">
            <v>Шығыс-Қазақстан облысы, Өскемен қ.</v>
          </cell>
          <cell r="O3258" t="str">
            <v>DDP</v>
          </cell>
          <cell r="P3258" t="str">
            <v>жыл бойына өтінім бойынша</v>
          </cell>
          <cell r="Q3258">
            <v>0</v>
          </cell>
          <cell r="R3258">
            <v>796</v>
          </cell>
          <cell r="S3258" t="str">
            <v>Дана</v>
          </cell>
        </row>
        <row r="3259">
          <cell r="A3259" t="str">
            <v>2297 Т</v>
          </cell>
          <cell r="B3259" t="str">
            <v>"ШҚ АЭК" АҚ</v>
          </cell>
          <cell r="C3259" t="str">
            <v>29.31.30.300.029.00.0796.000000000000</v>
          </cell>
          <cell r="D3259">
            <v>603105747</v>
          </cell>
          <cell r="E3259" t="str">
            <v>Тұтандырғыш құлыпы ВАЗ</v>
          </cell>
          <cell r="F3259" t="str">
            <v>Замок</v>
          </cell>
          <cell r="G3259" t="str">
            <v>для легкового автомобиля, для поршневого двигателя с искровым зажиганием (карбюраторные), для зажигания стартера</v>
          </cell>
          <cell r="H3259" t="str">
            <v>Тұтандырғыш құлыпы ВАЗ</v>
          </cell>
          <cell r="I3259" t="str">
            <v>БК</v>
          </cell>
          <cell r="J3259">
            <v>0</v>
          </cell>
          <cell r="K3259">
            <v>631010000</v>
          </cell>
          <cell r="L3259" t="str">
            <v>ҚР, ШҚО, Өскемен қ., Бажов көш., 10</v>
          </cell>
          <cell r="M3259" t="str">
            <v>Желтоқсан-Қантар</v>
          </cell>
          <cell r="N3259" t="str">
            <v>Шығыс-Қазақстан облысы, Өскемен қ.</v>
          </cell>
          <cell r="O3259" t="str">
            <v>DDP</v>
          </cell>
          <cell r="P3259" t="str">
            <v>жыл бойына өтінім бойынша</v>
          </cell>
          <cell r="Q3259">
            <v>0</v>
          </cell>
          <cell r="R3259">
            <v>796</v>
          </cell>
          <cell r="S3259" t="str">
            <v>Дана</v>
          </cell>
        </row>
        <row r="3260">
          <cell r="A3260" t="str">
            <v>2298 Т</v>
          </cell>
          <cell r="B3260" t="str">
            <v>"ШҚ АЭК" АҚ</v>
          </cell>
          <cell r="C3260" t="str">
            <v>28.29.13.300.003.01.0796.000000000000</v>
          </cell>
          <cell r="D3260">
            <v>603105748</v>
          </cell>
          <cell r="E3260" t="str">
            <v>Отын сүзгісі ВАЗ</v>
          </cell>
          <cell r="F3260" t="str">
            <v>Фильтр</v>
          </cell>
          <cell r="G3260" t="str">
            <v>топливный, для легковых автомобилей с карбюраторными двигателями внутреннего сгорания</v>
          </cell>
          <cell r="H3260" t="str">
            <v>Отын сүзгісі ВАЗ</v>
          </cell>
          <cell r="I3260" t="str">
            <v>БК</v>
          </cell>
          <cell r="J3260">
            <v>0</v>
          </cell>
          <cell r="K3260">
            <v>631010000</v>
          </cell>
          <cell r="L3260" t="str">
            <v>ҚР, ШҚО, Өскемен қ., Бажов көш., 10</v>
          </cell>
          <cell r="M3260" t="str">
            <v>Желтоқсан-Қантар</v>
          </cell>
          <cell r="N3260" t="str">
            <v>Шығыс-Қазақстан облысы, Өскемен қ.</v>
          </cell>
          <cell r="O3260" t="str">
            <v>DDP</v>
          </cell>
          <cell r="P3260" t="str">
            <v>жыл бойына өтінім бойынша</v>
          </cell>
          <cell r="Q3260">
            <v>0</v>
          </cell>
          <cell r="R3260">
            <v>796</v>
          </cell>
          <cell r="S3260" t="str">
            <v>Дана</v>
          </cell>
        </row>
        <row r="3261">
          <cell r="A3261" t="str">
            <v>2299 Т</v>
          </cell>
          <cell r="B3261" t="str">
            <v>"ШҚ АЭК" АҚ</v>
          </cell>
          <cell r="C3261" t="str">
            <v>29.32.30.990.123.00.0796.000000000000</v>
          </cell>
          <cell r="D3261">
            <v>603105760</v>
          </cell>
          <cell r="E3261" t="str">
            <v>Карбюратор Нива</v>
          </cell>
          <cell r="F3261" t="str">
            <v>Карбюратор</v>
          </cell>
          <cell r="G3261" t="str">
            <v>с восходящим потоком, для легкового автомобиля</v>
          </cell>
          <cell r="H3261" t="str">
            <v>Карбюратор Нива</v>
          </cell>
          <cell r="I3261" t="str">
            <v>БК</v>
          </cell>
          <cell r="J3261">
            <v>0</v>
          </cell>
          <cell r="K3261">
            <v>631010000</v>
          </cell>
          <cell r="L3261" t="str">
            <v>ҚР, ШҚО, Өскемен қ., Бажов көш., 10</v>
          </cell>
          <cell r="M3261" t="str">
            <v>Желтоқсан-Қантар</v>
          </cell>
          <cell r="N3261" t="str">
            <v>Шығыс-Қазақстан облысы, Өскемен қ.</v>
          </cell>
          <cell r="O3261" t="str">
            <v>DDP</v>
          </cell>
          <cell r="P3261" t="str">
            <v>жыл бойына өтінім бойынша</v>
          </cell>
          <cell r="Q3261">
            <v>0</v>
          </cell>
          <cell r="R3261">
            <v>796</v>
          </cell>
          <cell r="S3261" t="str">
            <v>Дана</v>
          </cell>
        </row>
        <row r="3262">
          <cell r="A3262" t="str">
            <v>2300 Т</v>
          </cell>
          <cell r="B3262" t="str">
            <v>"ШҚ АЭК" АҚ</v>
          </cell>
          <cell r="C3262" t="str">
            <v>29.32.30.990.031.00.0796.000000000000</v>
          </cell>
          <cell r="D3262">
            <v>603105761</v>
          </cell>
          <cell r="E3262" t="str">
            <v xml:space="preserve">Карданды болт ВАЗ                                                                                   </v>
          </cell>
          <cell r="F3262" t="str">
            <v>Болт</v>
          </cell>
          <cell r="G3262" t="str">
            <v>для легкового автомобиля, для карданного вала</v>
          </cell>
          <cell r="H3262" t="str">
            <v xml:space="preserve">Карданды болт ВАЗ                                                                                   </v>
          </cell>
          <cell r="I3262" t="str">
            <v>БК</v>
          </cell>
          <cell r="J3262">
            <v>0</v>
          </cell>
          <cell r="K3262">
            <v>631010000</v>
          </cell>
          <cell r="L3262" t="str">
            <v>ҚР, ШҚО, Өскемен қ., Бажов көш., 10</v>
          </cell>
          <cell r="M3262" t="str">
            <v>Желтоқсан-Қантар</v>
          </cell>
          <cell r="N3262" t="str">
            <v>Шығыс-Қазақстан облысы, Өскемен қ.</v>
          </cell>
          <cell r="O3262" t="str">
            <v>DDP</v>
          </cell>
          <cell r="P3262" t="str">
            <v>жыл бойына өтінім бойынша</v>
          </cell>
          <cell r="Q3262">
            <v>0</v>
          </cell>
          <cell r="R3262">
            <v>796</v>
          </cell>
          <cell r="S3262" t="str">
            <v>Дана</v>
          </cell>
        </row>
        <row r="3263">
          <cell r="A3263" t="str">
            <v>2301 Т</v>
          </cell>
          <cell r="B3263" t="str">
            <v>"ШҚ АЭК" АҚ</v>
          </cell>
          <cell r="C3263" t="str">
            <v>29.32.30.950.003.01.0796.000000000000</v>
          </cell>
          <cell r="D3263">
            <v>603105764</v>
          </cell>
          <cell r="E3263" t="str">
            <v xml:space="preserve">Жартылай ось сальнигі ВАЗ                                                                           </v>
          </cell>
          <cell r="F3263" t="str">
            <v>Сальник</v>
          </cell>
          <cell r="G3263" t="str">
            <v>для легкового автомобиля, реактивной штанги</v>
          </cell>
          <cell r="H3263" t="str">
            <v xml:space="preserve">Жартылай ось сальнигі ВАЗ                                                                           </v>
          </cell>
          <cell r="I3263" t="str">
            <v>БК</v>
          </cell>
          <cell r="J3263">
            <v>0</v>
          </cell>
          <cell r="K3263">
            <v>631010000</v>
          </cell>
          <cell r="L3263" t="str">
            <v>ҚР, ШҚО, Өскемен қ., Бажов көш., 10</v>
          </cell>
          <cell r="M3263" t="str">
            <v>Желтоқсан-Қантар</v>
          </cell>
          <cell r="N3263" t="str">
            <v>Шығыс-Қазақстан облысы, Өскемен қ.</v>
          </cell>
          <cell r="O3263" t="str">
            <v>DDP</v>
          </cell>
          <cell r="P3263" t="str">
            <v>жыл бойына өтінім бойынша</v>
          </cell>
          <cell r="Q3263">
            <v>0</v>
          </cell>
          <cell r="R3263">
            <v>796</v>
          </cell>
          <cell r="S3263" t="str">
            <v>Дана</v>
          </cell>
        </row>
        <row r="3264">
          <cell r="A3264" t="str">
            <v>2302 Т</v>
          </cell>
          <cell r="B3264" t="str">
            <v>"ШҚ АЭК" АҚ</v>
          </cell>
          <cell r="C3264" t="str">
            <v>29.32.30.990.008.00.0796.000000000000</v>
          </cell>
          <cell r="D3264">
            <v>603105766</v>
          </cell>
          <cell r="E3264" t="str">
            <v xml:space="preserve">Оталдырғыш втулкасы ВАЗ                                                                             </v>
          </cell>
          <cell r="F3264" t="str">
            <v>Втулка</v>
          </cell>
          <cell r="G3264" t="str">
            <v>для грузового автомобиля, для балансира</v>
          </cell>
          <cell r="H3264" t="str">
            <v xml:space="preserve">Оталдырғыш втулкасы ВАЗ                                                                             </v>
          </cell>
          <cell r="I3264" t="str">
            <v>БК</v>
          </cell>
          <cell r="J3264">
            <v>0</v>
          </cell>
          <cell r="K3264">
            <v>631010000</v>
          </cell>
          <cell r="L3264" t="str">
            <v>ҚР, ШҚО, Өскемен қ., Бажов көш., 10</v>
          </cell>
          <cell r="M3264" t="str">
            <v>Желтоқсан-Қантар</v>
          </cell>
          <cell r="N3264" t="str">
            <v>Шығыс-Қазақстан облысы, Өскемен қ.</v>
          </cell>
          <cell r="O3264" t="str">
            <v>DDP</v>
          </cell>
          <cell r="P3264" t="str">
            <v>жыл бойына өтінім бойынша</v>
          </cell>
          <cell r="Q3264">
            <v>0</v>
          </cell>
          <cell r="R3264">
            <v>839</v>
          </cell>
          <cell r="S3264" t="str">
            <v>Комплект</v>
          </cell>
        </row>
        <row r="3265">
          <cell r="A3265" t="str">
            <v>2303 Т</v>
          </cell>
          <cell r="B3265" t="str">
            <v>"ШҚ АЭК" АҚ</v>
          </cell>
          <cell r="C3265" t="str">
            <v>28.11.41.700.002.12.0796.000000000000</v>
          </cell>
          <cell r="D3265">
            <v>603105770</v>
          </cell>
          <cell r="E3265" t="str">
            <v xml:space="preserve">Клапан қақпағының төсеніші ВАЗ                                                                      </v>
          </cell>
          <cell r="F3265" t="str">
            <v>Прокладка</v>
          </cell>
          <cell r="G3265" t="str">
            <v>клапанной крышки, клапанной крышки, для легкового автомобиля</v>
          </cell>
          <cell r="H3265" t="str">
            <v xml:space="preserve">Клапан қақпағының төсеніші ВАЗ                                                                      </v>
          </cell>
          <cell r="I3265" t="str">
            <v>БК</v>
          </cell>
          <cell r="J3265">
            <v>0</v>
          </cell>
          <cell r="K3265">
            <v>631010000</v>
          </cell>
          <cell r="L3265" t="str">
            <v>ҚР, ШҚО, Өскемен қ., Бажов көш., 10</v>
          </cell>
          <cell r="M3265" t="str">
            <v>Желтоқсан-Қантар</v>
          </cell>
          <cell r="N3265" t="str">
            <v>Шығыс-Қазақстан облысы, Өскемен қ.</v>
          </cell>
          <cell r="O3265" t="str">
            <v>DDP</v>
          </cell>
          <cell r="P3265" t="str">
            <v>жыл бойына өтінім бойынша</v>
          </cell>
          <cell r="Q3265">
            <v>0</v>
          </cell>
          <cell r="R3265">
            <v>796</v>
          </cell>
          <cell r="S3265" t="str">
            <v>Дана</v>
          </cell>
        </row>
        <row r="3266">
          <cell r="A3266" t="str">
            <v>2304 Т</v>
          </cell>
          <cell r="B3266" t="str">
            <v>"ШҚ АЭК" АҚ</v>
          </cell>
          <cell r="C3266" t="str">
            <v>29.32.30.990.012.00.0796.000000000000</v>
          </cell>
          <cell r="D3266">
            <v>603105771</v>
          </cell>
          <cell r="E3266" t="str">
            <v xml:space="preserve">Қозғалтқыш көпшігі ВАЗ                                                                              </v>
          </cell>
          <cell r="F3266" t="str">
            <v>Подушка</v>
          </cell>
          <cell r="G3266" t="str">
            <v>опоры двигателя, для легкового автомобиля</v>
          </cell>
          <cell r="H3266" t="str">
            <v xml:space="preserve">Қозғалтқыш көпшігі ВАЗ                                                                              </v>
          </cell>
          <cell r="I3266" t="str">
            <v>БК</v>
          </cell>
          <cell r="J3266">
            <v>0</v>
          </cell>
          <cell r="K3266">
            <v>631010000</v>
          </cell>
          <cell r="L3266" t="str">
            <v>ҚР, ШҚО, Өскемен қ., Бажов көш., 10</v>
          </cell>
          <cell r="M3266" t="str">
            <v>Желтоқсан-Қантар</v>
          </cell>
          <cell r="N3266" t="str">
            <v>Шығыс-Қазақстан облысы, Өскемен қ.</v>
          </cell>
          <cell r="O3266" t="str">
            <v>DDP</v>
          </cell>
          <cell r="P3266" t="str">
            <v>жыл бойына өтінім бойынша</v>
          </cell>
          <cell r="Q3266">
            <v>0</v>
          </cell>
          <cell r="R3266">
            <v>796</v>
          </cell>
          <cell r="S3266" t="str">
            <v>Дана</v>
          </cell>
        </row>
        <row r="3267">
          <cell r="A3267" t="str">
            <v>2305 Т</v>
          </cell>
          <cell r="B3267" t="str">
            <v>"ШҚ АЭК" АҚ</v>
          </cell>
          <cell r="C3267" t="str">
            <v>29.32.20.990.013.00.0796.000000000000</v>
          </cell>
          <cell r="D3267">
            <v>603105778</v>
          </cell>
          <cell r="E3267" t="str">
            <v xml:space="preserve">Алдыңғы шыны ВАЗ                                                                                    </v>
          </cell>
          <cell r="F3267" t="str">
            <v>Стекло</v>
          </cell>
          <cell r="G3267" t="str">
            <v>лобовое, для легкового автомобиля, триплекс</v>
          </cell>
          <cell r="H3267" t="str">
            <v xml:space="preserve">Алдыңғы шыны ВАЗ                                                                                    </v>
          </cell>
          <cell r="I3267" t="str">
            <v>БК</v>
          </cell>
          <cell r="J3267">
            <v>0</v>
          </cell>
          <cell r="K3267">
            <v>631010000</v>
          </cell>
          <cell r="L3267" t="str">
            <v>ҚР, ШҚО, Өскемен қ., Бажов көш., 10</v>
          </cell>
          <cell r="M3267" t="str">
            <v>Желтоқсан-Қантар</v>
          </cell>
          <cell r="N3267" t="str">
            <v>Шығыс-Қазақстан облысы, Өскемен қ.</v>
          </cell>
          <cell r="O3267" t="str">
            <v>DDP</v>
          </cell>
          <cell r="P3267" t="str">
            <v>жыл бойына өтінім бойынша</v>
          </cell>
          <cell r="Q3267">
            <v>0</v>
          </cell>
          <cell r="R3267">
            <v>796</v>
          </cell>
          <cell r="S3267" t="str">
            <v>Дана</v>
          </cell>
        </row>
        <row r="3268">
          <cell r="A3268" t="str">
            <v>2306 Т</v>
          </cell>
          <cell r="B3268" t="str">
            <v>"ШҚ АЭК" АҚ</v>
          </cell>
          <cell r="C3268" t="str">
            <v>29.32.30.950.003.01.0796.000000000000</v>
          </cell>
          <cell r="D3268">
            <v>603105787</v>
          </cell>
          <cell r="E3268" t="str">
            <v xml:space="preserve">Тіке сальник ВАЗ                                                                                    </v>
          </cell>
          <cell r="F3268" t="str">
            <v>Сальник</v>
          </cell>
          <cell r="G3268" t="str">
            <v>для легкового автомобиля, реактивной штанги</v>
          </cell>
          <cell r="H3268" t="str">
            <v xml:space="preserve">Тіке сальник ВАЗ                                                                                    </v>
          </cell>
          <cell r="I3268" t="str">
            <v>БК</v>
          </cell>
          <cell r="J3268">
            <v>0</v>
          </cell>
          <cell r="K3268">
            <v>631010000</v>
          </cell>
          <cell r="L3268" t="str">
            <v>ҚР, ШҚО, Өскемен қ., Бажов көш., 10</v>
          </cell>
          <cell r="M3268" t="str">
            <v>Желтоқсан-Қантар</v>
          </cell>
          <cell r="N3268" t="str">
            <v>Шығыс-Қазақстан облысы, Өскемен қ.</v>
          </cell>
          <cell r="O3268" t="str">
            <v>DDP</v>
          </cell>
          <cell r="P3268" t="str">
            <v>жыл бойына өтінім бойынша</v>
          </cell>
          <cell r="Q3268">
            <v>0</v>
          </cell>
          <cell r="R3268">
            <v>796</v>
          </cell>
          <cell r="S3268" t="str">
            <v>Дана</v>
          </cell>
        </row>
        <row r="3269">
          <cell r="A3269" t="str">
            <v>2307 Т</v>
          </cell>
          <cell r="B3269" t="str">
            <v>"ШҚ АЭК" АҚ</v>
          </cell>
          <cell r="C3269" t="str">
            <v>29.32.30.990.098.01.0796.000000000013</v>
          </cell>
          <cell r="D3269">
            <v>603105788</v>
          </cell>
          <cell r="E3269" t="str">
            <v xml:space="preserve">Негізгі сальник ВАЗ                                                                                 </v>
          </cell>
          <cell r="F3269" t="str">
            <v>Сальник</v>
          </cell>
          <cell r="G3269" t="str">
            <v>для легкового автомобиля, коренной</v>
          </cell>
          <cell r="H3269" t="str">
            <v xml:space="preserve">Негізгі сальник ВАЗ                                                                                 </v>
          </cell>
          <cell r="I3269" t="str">
            <v>БК</v>
          </cell>
          <cell r="J3269">
            <v>0</v>
          </cell>
          <cell r="K3269">
            <v>631010000</v>
          </cell>
          <cell r="L3269" t="str">
            <v>ҚР, ШҚО, Өскемен қ., Бажов көш., 10</v>
          </cell>
          <cell r="M3269" t="str">
            <v>Желтоқсан-Қантар</v>
          </cell>
          <cell r="N3269" t="str">
            <v>Шығыс-Қазақстан облысы, Өскемен қ.</v>
          </cell>
          <cell r="O3269" t="str">
            <v>DDP</v>
          </cell>
          <cell r="P3269" t="str">
            <v>жыл бойына өтінім бойынша</v>
          </cell>
          <cell r="Q3269">
            <v>0</v>
          </cell>
          <cell r="R3269">
            <v>796</v>
          </cell>
          <cell r="S3269" t="str">
            <v>Дана</v>
          </cell>
        </row>
        <row r="3270">
          <cell r="A3270" t="str">
            <v>2308 Т</v>
          </cell>
          <cell r="B3270" t="str">
            <v>"ШҚ АЭК" АҚ</v>
          </cell>
          <cell r="C3270" t="str">
            <v>28.11.41.700.014.00.0796.000000000000</v>
          </cell>
          <cell r="D3270">
            <v>603105789</v>
          </cell>
          <cell r="E3270" t="str">
            <v xml:space="preserve">Тыныштандырғыш ВАЗ                                                                                  </v>
          </cell>
          <cell r="F3270" t="str">
            <v>Успокоитель</v>
          </cell>
          <cell r="G3270" t="str">
            <v>цепи привода газораспределительного механизма, для легкового автомобиля</v>
          </cell>
          <cell r="H3270" t="str">
            <v xml:space="preserve">Тыныштандырғыш ВАЗ                                                                                  </v>
          </cell>
          <cell r="I3270" t="str">
            <v>БК</v>
          </cell>
          <cell r="J3270">
            <v>0</v>
          </cell>
          <cell r="K3270">
            <v>631010000</v>
          </cell>
          <cell r="L3270" t="str">
            <v>ҚР, ШҚО, Өскемен қ., Бажов көш., 10</v>
          </cell>
          <cell r="M3270" t="str">
            <v>Желтоқсан-Қантар</v>
          </cell>
          <cell r="N3270" t="str">
            <v>Шығыс-Қазақстан облысы, Өскемен қ.</v>
          </cell>
          <cell r="O3270" t="str">
            <v>DDP</v>
          </cell>
          <cell r="P3270" t="str">
            <v>жыл бойына өтінім бойынша</v>
          </cell>
          <cell r="Q3270">
            <v>0</v>
          </cell>
          <cell r="R3270">
            <v>796</v>
          </cell>
          <cell r="S3270" t="str">
            <v>Дана</v>
          </cell>
        </row>
        <row r="3271">
          <cell r="A3271" t="str">
            <v>2309 Т</v>
          </cell>
          <cell r="B3271" t="str">
            <v>"ШҚ АЭК" АҚ</v>
          </cell>
          <cell r="C3271" t="str">
            <v>29.32.30.650.006.02.0796.000000000000</v>
          </cell>
          <cell r="D3271">
            <v>603105791</v>
          </cell>
          <cell r="E3271" t="str">
            <v xml:space="preserve">Эластикалық муфта ВАЗ                                                                               </v>
          </cell>
          <cell r="F3271" t="str">
            <v>Муфта</v>
          </cell>
          <cell r="G3271" t="str">
            <v>сцепления, для легкового автомобиля</v>
          </cell>
          <cell r="H3271" t="str">
            <v xml:space="preserve">Эластикалық муфта ВАЗ                                                                               </v>
          </cell>
          <cell r="I3271" t="str">
            <v>БК</v>
          </cell>
          <cell r="J3271">
            <v>0</v>
          </cell>
          <cell r="K3271">
            <v>631010000</v>
          </cell>
          <cell r="L3271" t="str">
            <v>ҚР, ШҚО, Өскемен қ., Бажов көш., 10</v>
          </cell>
          <cell r="M3271" t="str">
            <v>Желтоқсан-Қантар</v>
          </cell>
          <cell r="N3271" t="str">
            <v>Шығыс-Қазақстан облысы, Өскемен қ.</v>
          </cell>
          <cell r="O3271" t="str">
            <v>DDP</v>
          </cell>
          <cell r="P3271" t="str">
            <v>жыл бойына өтінім бойынша</v>
          </cell>
          <cell r="Q3271">
            <v>0</v>
          </cell>
          <cell r="R3271">
            <v>796</v>
          </cell>
          <cell r="S3271" t="str">
            <v>Дана</v>
          </cell>
        </row>
        <row r="3272">
          <cell r="A3272" t="str">
            <v>2310 Т</v>
          </cell>
          <cell r="B3272" t="str">
            <v>"ШҚ АЭК" АҚ</v>
          </cell>
          <cell r="C3272" t="str">
            <v>29.32.30.650.014.02.0796.000000000000</v>
          </cell>
          <cell r="D3272">
            <v>603105796</v>
          </cell>
          <cell r="E3272" t="str">
            <v>Қыспа подшипник ВАЗ</v>
          </cell>
          <cell r="F3272" t="str">
            <v>Подшипник</v>
          </cell>
          <cell r="G3272" t="str">
            <v>сцепления, для легкового автомобиля</v>
          </cell>
          <cell r="H3272" t="str">
            <v>Қыспа подшипник ВАЗ</v>
          </cell>
          <cell r="I3272" t="str">
            <v>БК</v>
          </cell>
          <cell r="J3272">
            <v>0</v>
          </cell>
          <cell r="K3272">
            <v>631010000</v>
          </cell>
          <cell r="L3272" t="str">
            <v>ҚР, ШҚО, Өскемен қ., Бажов көш., 10</v>
          </cell>
          <cell r="M3272" t="str">
            <v>Желтоқсан-Қантар</v>
          </cell>
          <cell r="N3272" t="str">
            <v>Шығыс-Қазақстан облысы, Өскемен қ.</v>
          </cell>
          <cell r="O3272" t="str">
            <v>DDP</v>
          </cell>
          <cell r="P3272" t="str">
            <v>жыл бойына өтінім бойынша</v>
          </cell>
          <cell r="Q3272">
            <v>0</v>
          </cell>
          <cell r="R3272">
            <v>796</v>
          </cell>
          <cell r="S3272" t="str">
            <v>Дана</v>
          </cell>
        </row>
        <row r="3273">
          <cell r="A3273" t="str">
            <v>2311 Т</v>
          </cell>
          <cell r="B3273" t="str">
            <v>"ШҚ АЭК" АҚ</v>
          </cell>
          <cell r="C3273" t="str">
            <v>29.31.30.300.024.00.0796.000000000001</v>
          </cell>
          <cell r="D3273">
            <v>603105799</v>
          </cell>
          <cell r="E3273" t="str">
            <v>Оталдырғыш жетегі ВАЗ</v>
          </cell>
          <cell r="F3273" t="str">
            <v>Привод</v>
          </cell>
          <cell r="G3273" t="str">
            <v>для легкового автомобиля, статера с электромеханическим перемещением шестерни привода</v>
          </cell>
          <cell r="H3273" t="str">
            <v>Оталдырғыш жетегі ВАЗ</v>
          </cell>
          <cell r="I3273" t="str">
            <v>БК</v>
          </cell>
          <cell r="J3273">
            <v>0</v>
          </cell>
          <cell r="K3273">
            <v>631010000</v>
          </cell>
          <cell r="L3273" t="str">
            <v>ҚР, ШҚО, Өскемен қ., Бажов көш., 10</v>
          </cell>
          <cell r="M3273" t="str">
            <v>Желтоқсан-Қантар</v>
          </cell>
          <cell r="N3273" t="str">
            <v>Шығыс-Қазақстан облысы, Өскемен қ.</v>
          </cell>
          <cell r="O3273" t="str">
            <v>DDP</v>
          </cell>
          <cell r="P3273" t="str">
            <v>жыл бойына өтінім бойынша</v>
          </cell>
          <cell r="Q3273">
            <v>0</v>
          </cell>
          <cell r="R3273">
            <v>796</v>
          </cell>
          <cell r="S3273" t="str">
            <v>Дана</v>
          </cell>
        </row>
        <row r="3274">
          <cell r="A3274" t="str">
            <v>2312 Т</v>
          </cell>
          <cell r="B3274" t="str">
            <v>"ШҚ АЭК" АҚ</v>
          </cell>
          <cell r="C3274" t="str">
            <v>28.11.41.700.012.00.0796.000000000000</v>
          </cell>
          <cell r="D3274">
            <v>603105801</v>
          </cell>
          <cell r="E3274" t="str">
            <v xml:space="preserve">Гидроқарымталауыш ВАЗ 21213                                                                         </v>
          </cell>
          <cell r="F3274" t="str">
            <v>Гидрокомпенсатор</v>
          </cell>
          <cell r="G3274" t="str">
            <v>для двигателя, для легкового автомобиля</v>
          </cell>
          <cell r="H3274" t="str">
            <v xml:space="preserve">Гидроқарымталауыш ВАЗ 21213                                                                         </v>
          </cell>
          <cell r="I3274" t="str">
            <v>БК</v>
          </cell>
          <cell r="J3274">
            <v>0</v>
          </cell>
          <cell r="K3274">
            <v>631010000</v>
          </cell>
          <cell r="L3274" t="str">
            <v>ҚР, ШҚО, Өскемен қ., Бажов көш., 10</v>
          </cell>
          <cell r="M3274" t="str">
            <v>Желтоқсан-Қантар</v>
          </cell>
          <cell r="N3274" t="str">
            <v>Шығыс-Қазақстан облысы, Өскемен қ.</v>
          </cell>
          <cell r="O3274" t="str">
            <v>DDP</v>
          </cell>
          <cell r="P3274" t="str">
            <v>жыл бойына өтінім бойынша</v>
          </cell>
          <cell r="Q3274">
            <v>0</v>
          </cell>
          <cell r="R3274">
            <v>796</v>
          </cell>
          <cell r="S3274" t="str">
            <v>Дана</v>
          </cell>
        </row>
        <row r="3275">
          <cell r="A3275" t="str">
            <v>2313 Т</v>
          </cell>
          <cell r="B3275" t="str">
            <v>"ШҚ АЭК" АҚ</v>
          </cell>
          <cell r="C3275" t="str">
            <v>28.11.41.500.003.00.0839.000000000001</v>
          </cell>
          <cell r="D3275">
            <v>603105810</v>
          </cell>
          <cell r="E3275" t="str">
            <v xml:space="preserve">Негізгі ішпек ВАЗ                                                                                   </v>
          </cell>
          <cell r="F3275" t="str">
            <v>Вкладыш</v>
          </cell>
          <cell r="G3275" t="str">
            <v>для карбюраторного двигателя, для легкового автомобиля, коренной</v>
          </cell>
          <cell r="H3275" t="str">
            <v xml:space="preserve">Негізгі ішпек ВАЗ                                                                                   </v>
          </cell>
          <cell r="I3275" t="str">
            <v>БК</v>
          </cell>
          <cell r="J3275">
            <v>0</v>
          </cell>
          <cell r="K3275">
            <v>631010000</v>
          </cell>
          <cell r="L3275" t="str">
            <v>ҚР, ШҚО, Өскемен қ., Бажов көш., 10</v>
          </cell>
          <cell r="M3275" t="str">
            <v>Желтоқсан-Қантар</v>
          </cell>
          <cell r="N3275" t="str">
            <v>Шығыс-Қазақстан облысы, Өскемен қ.</v>
          </cell>
          <cell r="O3275" t="str">
            <v>DDP</v>
          </cell>
          <cell r="P3275" t="str">
            <v>жыл бойына өтінім бойынша</v>
          </cell>
          <cell r="Q3275">
            <v>0</v>
          </cell>
          <cell r="R3275">
            <v>839</v>
          </cell>
          <cell r="S3275" t="str">
            <v>Комплект</v>
          </cell>
        </row>
        <row r="3276">
          <cell r="A3276" t="str">
            <v>2314 Т</v>
          </cell>
          <cell r="B3276" t="str">
            <v>"ШҚ АЭК" АҚ</v>
          </cell>
          <cell r="C3276" t="str">
            <v>28.11.41.500.003.00.0839.000000000000</v>
          </cell>
          <cell r="D3276">
            <v>603105811</v>
          </cell>
          <cell r="E3276" t="str">
            <v xml:space="preserve">Бұлғақ ішпегі ВАЗ СТ                                                                                </v>
          </cell>
          <cell r="F3276" t="str">
            <v>Вкладыш</v>
          </cell>
          <cell r="G3276" t="str">
            <v>для карбюраторного двигателя, для легкового автомобиля, шатунный</v>
          </cell>
          <cell r="H3276" t="str">
            <v xml:space="preserve">Бұлғақ ішпегі ВАЗ СТ                                                                                </v>
          </cell>
          <cell r="I3276" t="str">
            <v>БК</v>
          </cell>
          <cell r="J3276">
            <v>0</v>
          </cell>
          <cell r="K3276">
            <v>631010000</v>
          </cell>
          <cell r="L3276" t="str">
            <v>ҚР, ШҚО, Өскемен қ., Бажов көш., 10</v>
          </cell>
          <cell r="M3276" t="str">
            <v>Желтоқсан-Қантар</v>
          </cell>
          <cell r="N3276" t="str">
            <v>Шығыс-Қазақстан облысы, Өскемен қ.</v>
          </cell>
          <cell r="O3276" t="str">
            <v>DDP</v>
          </cell>
          <cell r="P3276" t="str">
            <v>жыл бойына өтінім бойынша</v>
          </cell>
          <cell r="Q3276">
            <v>0</v>
          </cell>
          <cell r="R3276">
            <v>839</v>
          </cell>
          <cell r="S3276" t="str">
            <v>Комплект</v>
          </cell>
        </row>
        <row r="3277">
          <cell r="A3277" t="str">
            <v>2315 Т</v>
          </cell>
          <cell r="B3277" t="str">
            <v>"ШҚ АЭК" АҚ</v>
          </cell>
          <cell r="C3277" t="str">
            <v>29.32.30.990.098.01.0796.000000000005</v>
          </cell>
          <cell r="D3277">
            <v>603105816</v>
          </cell>
          <cell r="E3277" t="str">
            <v xml:space="preserve">Тарату сальнигі ВАЗ                                                                                 </v>
          </cell>
          <cell r="F3277" t="str">
            <v>Сальник</v>
          </cell>
          <cell r="G3277" t="str">
            <v>для легкового автомобиля, держателя</v>
          </cell>
          <cell r="H3277" t="str">
            <v xml:space="preserve">Тарату сальнигі ВАЗ                                                                                 </v>
          </cell>
          <cell r="I3277" t="str">
            <v>БК</v>
          </cell>
          <cell r="J3277">
            <v>0</v>
          </cell>
          <cell r="K3277">
            <v>631010000</v>
          </cell>
          <cell r="L3277" t="str">
            <v>ҚР, ШҚО, Өскемен қ., Бажов көш., 10</v>
          </cell>
          <cell r="M3277" t="str">
            <v>Желтоқсан-Қантар</v>
          </cell>
          <cell r="N3277" t="str">
            <v>Шығыс-Қазақстан облысы, Өскемен қ.</v>
          </cell>
          <cell r="O3277" t="str">
            <v>DDP</v>
          </cell>
          <cell r="P3277" t="str">
            <v>жыл бойына өтінім бойынша</v>
          </cell>
          <cell r="Q3277">
            <v>0</v>
          </cell>
          <cell r="R3277">
            <v>796</v>
          </cell>
          <cell r="S3277" t="str">
            <v>Дана</v>
          </cell>
        </row>
        <row r="3278">
          <cell r="A3278" t="str">
            <v>2316 Т</v>
          </cell>
          <cell r="B3278" t="str">
            <v>"ШҚ АЭК" АҚ</v>
          </cell>
          <cell r="C3278" t="str">
            <v>29.32.30.990.001.01.0839.000000000000</v>
          </cell>
          <cell r="D3278">
            <v>603105821</v>
          </cell>
          <cell r="E3278" t="str">
            <v>Рульдік трапеция ВАЗ</v>
          </cell>
          <cell r="F3278" t="str">
            <v>Трапеция</v>
          </cell>
          <cell r="G3278" t="str">
            <v>для легкового автомобиля, рулевая, цельная</v>
          </cell>
          <cell r="H3278" t="str">
            <v>Рульдік трапеция ВАЗ</v>
          </cell>
          <cell r="I3278" t="str">
            <v>БК</v>
          </cell>
          <cell r="J3278">
            <v>0</v>
          </cell>
          <cell r="K3278">
            <v>631010000</v>
          </cell>
          <cell r="L3278" t="str">
            <v>ҚР, ШҚО, Өскемен қ., Бажов көш., 10</v>
          </cell>
          <cell r="M3278" t="str">
            <v>Желтоқсан-Қантар</v>
          </cell>
          <cell r="N3278" t="str">
            <v>Шығыс-Қазақстан облысы, Өскемен қ.</v>
          </cell>
          <cell r="O3278" t="str">
            <v>DDP</v>
          </cell>
          <cell r="P3278" t="str">
            <v>жыл бойына өтінім бойынша</v>
          </cell>
          <cell r="Q3278">
            <v>0</v>
          </cell>
          <cell r="R3278">
            <v>839</v>
          </cell>
          <cell r="S3278" t="str">
            <v>Комплект</v>
          </cell>
        </row>
        <row r="3279">
          <cell r="A3279" t="str">
            <v>2317 Т</v>
          </cell>
          <cell r="B3279" t="str">
            <v>"ШҚ АЭК" АҚ</v>
          </cell>
          <cell r="C3279" t="str">
            <v>29.32.30.990.008.00.0796.000000000006</v>
          </cell>
          <cell r="D3279">
            <v>603105824</v>
          </cell>
          <cell r="E3279" t="str">
            <v xml:space="preserve">Тұрлауландырғыш втулкасы ВАЗ                                                                        </v>
          </cell>
          <cell r="F3279" t="str">
            <v>Втулка</v>
          </cell>
          <cell r="G3279" t="str">
            <v>для легкового автомобиля, для стабилизатора</v>
          </cell>
          <cell r="H3279" t="str">
            <v xml:space="preserve">Тұрлауландырғыш втулкасы ВАЗ                                                                        </v>
          </cell>
          <cell r="I3279" t="str">
            <v>БК</v>
          </cell>
          <cell r="J3279">
            <v>0</v>
          </cell>
          <cell r="K3279">
            <v>631010000</v>
          </cell>
          <cell r="L3279" t="str">
            <v>ҚР, ШҚО, Өскемен қ., Бажов көш., 10</v>
          </cell>
          <cell r="M3279" t="str">
            <v>Желтоқсан-Қантар</v>
          </cell>
          <cell r="N3279" t="str">
            <v>Шығыс-Қазақстан облысы, Өскемен қ.</v>
          </cell>
          <cell r="O3279" t="str">
            <v>DDP</v>
          </cell>
          <cell r="P3279" t="str">
            <v>жыл бойына өтінім бойынша</v>
          </cell>
          <cell r="Q3279">
            <v>0</v>
          </cell>
          <cell r="R3279">
            <v>796</v>
          </cell>
          <cell r="S3279" t="str">
            <v>Дана</v>
          </cell>
        </row>
        <row r="3280">
          <cell r="A3280" t="str">
            <v>2318 Т</v>
          </cell>
          <cell r="B3280" t="str">
            <v>"ШҚ АЭК" АҚ</v>
          </cell>
          <cell r="C3280" t="str">
            <v>29.32.30.400.002.00.0839.000000000000</v>
          </cell>
          <cell r="D3280">
            <v>603105827</v>
          </cell>
          <cell r="E3280" t="str">
            <v>Күпшектің алдыңғы подшипнигі ВАЗ</v>
          </cell>
          <cell r="F3280" t="str">
            <v>Подшипник ступицы</v>
          </cell>
          <cell r="G3280" t="str">
            <v>передний, для легкового автомобиля, в комлекте 4 штуки</v>
          </cell>
          <cell r="H3280" t="str">
            <v>Күпшектің алдыңғы подшипнигі ВАЗ</v>
          </cell>
          <cell r="I3280" t="str">
            <v>БК</v>
          </cell>
          <cell r="J3280">
            <v>0</v>
          </cell>
          <cell r="K3280">
            <v>631010000</v>
          </cell>
          <cell r="L3280" t="str">
            <v>ҚР, ШҚО, Өскемен қ., Бажов көш., 10</v>
          </cell>
          <cell r="M3280" t="str">
            <v>Желтоқсан-Қантар</v>
          </cell>
          <cell r="N3280" t="str">
            <v>Шығыс-Қазақстан облысы, Өскемен қ.</v>
          </cell>
          <cell r="O3280" t="str">
            <v>DDP</v>
          </cell>
          <cell r="P3280" t="str">
            <v>жыл бойына өтінім бойынша</v>
          </cell>
          <cell r="Q3280">
            <v>0</v>
          </cell>
          <cell r="R3280">
            <v>839</v>
          </cell>
          <cell r="S3280" t="str">
            <v>Комплект</v>
          </cell>
        </row>
        <row r="3281">
          <cell r="A3281" t="str">
            <v>2319 Т</v>
          </cell>
          <cell r="B3281" t="str">
            <v>"ШҚ АЭК" АҚ</v>
          </cell>
          <cell r="C3281" t="str">
            <v>29.32.30.990.008.00.0796.000000000019</v>
          </cell>
          <cell r="D3281">
            <v>603105836</v>
          </cell>
          <cell r="E3281" t="str">
            <v xml:space="preserve">Амортизатор втулкасы ВАЗ                                                                            </v>
          </cell>
          <cell r="F3281" t="str">
            <v>Втулка</v>
          </cell>
          <cell r="G3281" t="str">
            <v>для легкового автомобиля, для головки амортизатора</v>
          </cell>
          <cell r="H3281" t="str">
            <v xml:space="preserve">Амортизатор втулкасы ВАЗ                                                                            </v>
          </cell>
          <cell r="I3281" t="str">
            <v>БК</v>
          </cell>
          <cell r="J3281">
            <v>0</v>
          </cell>
          <cell r="K3281">
            <v>631010000</v>
          </cell>
          <cell r="L3281" t="str">
            <v>ҚР, ШҚО, Өскемен қ., Бажов көш., 10</v>
          </cell>
          <cell r="M3281" t="str">
            <v>Желтоқсан-Қантар</v>
          </cell>
          <cell r="N3281" t="str">
            <v>Шығыс-Қазақстан облысы, Өскемен қ.</v>
          </cell>
          <cell r="O3281" t="str">
            <v>DDP</v>
          </cell>
          <cell r="P3281" t="str">
            <v>жыл бойына өтінім бойынша</v>
          </cell>
          <cell r="Q3281">
            <v>0</v>
          </cell>
          <cell r="R3281">
            <v>796</v>
          </cell>
          <cell r="S3281" t="str">
            <v>Дана</v>
          </cell>
        </row>
        <row r="3282">
          <cell r="A3282" t="str">
            <v>2320 Т</v>
          </cell>
          <cell r="B3282" t="str">
            <v>"ШҚ АЭК" АҚ</v>
          </cell>
          <cell r="C3282" t="str">
            <v>29.32.30.400.002.00.0796.000000000000</v>
          </cell>
          <cell r="D3282">
            <v>603105837</v>
          </cell>
          <cell r="E3282" t="str">
            <v>Күпшек подшипнигі Нива</v>
          </cell>
          <cell r="F3282" t="str">
            <v>Подшипник ступицы</v>
          </cell>
          <cell r="G3282" t="str">
            <v>передний, для легкового автомобиля</v>
          </cell>
          <cell r="H3282" t="str">
            <v>Күпшек подшипнигі Нива</v>
          </cell>
          <cell r="I3282" t="str">
            <v>БК</v>
          </cell>
          <cell r="J3282">
            <v>0</v>
          </cell>
          <cell r="K3282">
            <v>631010000</v>
          </cell>
          <cell r="L3282" t="str">
            <v>ҚР, ШҚО, Өскемен қ., Бажов көш., 10</v>
          </cell>
          <cell r="M3282" t="str">
            <v>Желтоқсан-Қантар</v>
          </cell>
          <cell r="N3282" t="str">
            <v>Шығыс-Қазақстан облысы, Өскемен қ.</v>
          </cell>
          <cell r="O3282" t="str">
            <v>DDP</v>
          </cell>
          <cell r="P3282" t="str">
            <v>жыл бойына өтінім бойынша</v>
          </cell>
          <cell r="Q3282">
            <v>0</v>
          </cell>
          <cell r="R3282">
            <v>796</v>
          </cell>
          <cell r="S3282" t="str">
            <v>Дана</v>
          </cell>
        </row>
        <row r="3283">
          <cell r="A3283" t="str">
            <v>2321 Т</v>
          </cell>
          <cell r="B3283" t="str">
            <v>"ШҚ АЭК" АҚ</v>
          </cell>
          <cell r="C3283" t="str">
            <v>29.32.30.630.007.00.0796.000000000000</v>
          </cell>
          <cell r="D3283">
            <v>603105877</v>
          </cell>
          <cell r="E3283" t="str">
            <v xml:space="preserve">Үлестіргіш көпшігі ВАЗ                                                                              </v>
          </cell>
          <cell r="F3283" t="str">
            <v>Подушка</v>
          </cell>
          <cell r="G3283" t="str">
            <v>крепления, резиновая, для легкового автомобиля</v>
          </cell>
          <cell r="H3283" t="str">
            <v xml:space="preserve">Үлестіргіш көпшігі ВАЗ                                                                              </v>
          </cell>
          <cell r="I3283" t="str">
            <v>БК</v>
          </cell>
          <cell r="J3283">
            <v>0</v>
          </cell>
          <cell r="K3283">
            <v>631010000</v>
          </cell>
          <cell r="L3283" t="str">
            <v>ҚР, ШҚО, Өскемен қ., Бажов көш., 10</v>
          </cell>
          <cell r="M3283" t="str">
            <v>Желтоқсан-Қантар</v>
          </cell>
          <cell r="N3283" t="str">
            <v>Шығыс-Қазақстан облысы, Өскемен қ.</v>
          </cell>
          <cell r="O3283" t="str">
            <v>DDP</v>
          </cell>
          <cell r="P3283" t="str">
            <v>жыл бойына өтінім бойынша</v>
          </cell>
          <cell r="Q3283">
            <v>0</v>
          </cell>
          <cell r="R3283">
            <v>796</v>
          </cell>
          <cell r="S3283" t="str">
            <v>Дана</v>
          </cell>
        </row>
        <row r="3284">
          <cell r="A3284" t="str">
            <v>2322 Т</v>
          </cell>
          <cell r="B3284" t="str">
            <v>"ШҚ АЭК" АҚ</v>
          </cell>
          <cell r="C3284" t="str">
            <v>29.32.30.670.006.00.0796.000000000000</v>
          </cell>
          <cell r="D3284">
            <v>603105882</v>
          </cell>
          <cell r="E3284" t="str">
            <v>Маятник ВАЗ</v>
          </cell>
          <cell r="F3284" t="str">
            <v>Маятник</v>
          </cell>
          <cell r="G3284" t="str">
            <v>рулевой, для легкового автомобиля</v>
          </cell>
          <cell r="H3284" t="str">
            <v>Маятник ВАЗ</v>
          </cell>
          <cell r="I3284" t="str">
            <v>БК</v>
          </cell>
          <cell r="J3284">
            <v>0</v>
          </cell>
          <cell r="K3284">
            <v>631010000</v>
          </cell>
          <cell r="L3284" t="str">
            <v>ҚР, ШҚО, Өскемен қ., Бажов көш., 10</v>
          </cell>
          <cell r="M3284" t="str">
            <v>Желтоқсан-Қантар</v>
          </cell>
          <cell r="N3284" t="str">
            <v>Шығыс-Қазақстан облысы, Өскемен қ.</v>
          </cell>
          <cell r="O3284" t="str">
            <v>DDP</v>
          </cell>
          <cell r="P3284" t="str">
            <v>жыл бойына өтінім бойынша</v>
          </cell>
          <cell r="Q3284">
            <v>0</v>
          </cell>
          <cell r="R3284">
            <v>796</v>
          </cell>
          <cell r="S3284" t="str">
            <v>Дана</v>
          </cell>
        </row>
        <row r="3285">
          <cell r="A3285" t="str">
            <v>2323 Т</v>
          </cell>
          <cell r="B3285" t="str">
            <v>"ШҚ АЭК" АҚ</v>
          </cell>
          <cell r="C3285" t="str">
            <v>29.32.30.990.058.05.0839.000000000000</v>
          </cell>
          <cell r="D3285">
            <v>603105888</v>
          </cell>
          <cell r="E3285" t="str">
            <v>Қозғалтқыштың төселім жинақталымы ВАЗ</v>
          </cell>
          <cell r="F3285" t="str">
            <v>Прокладка</v>
          </cell>
          <cell r="G3285" t="str">
            <v>для двигателя внутреннего сгорания, для грузового автомобиля</v>
          </cell>
          <cell r="H3285" t="str">
            <v>Қозғалтқыштың төселім жинақталымы ВАЗ</v>
          </cell>
          <cell r="I3285" t="str">
            <v>БК</v>
          </cell>
          <cell r="J3285">
            <v>0</v>
          </cell>
          <cell r="K3285">
            <v>631010000</v>
          </cell>
          <cell r="L3285" t="str">
            <v>ҚР, ШҚО, Өскемен қ., Бажов көш., 10</v>
          </cell>
          <cell r="M3285" t="str">
            <v>Желтоқсан-Қантар</v>
          </cell>
          <cell r="N3285" t="str">
            <v>Шығыс-Қазақстан облысы, Өскемен қ.</v>
          </cell>
          <cell r="O3285" t="str">
            <v>DDP</v>
          </cell>
          <cell r="P3285" t="str">
            <v>жыл бойына өтінім бойынша</v>
          </cell>
          <cell r="Q3285">
            <v>0</v>
          </cell>
          <cell r="R3285">
            <v>839</v>
          </cell>
          <cell r="S3285" t="str">
            <v>Комплект</v>
          </cell>
        </row>
        <row r="3286">
          <cell r="A3286" t="str">
            <v>2324 Т</v>
          </cell>
          <cell r="B3286" t="str">
            <v>"ШҚ АЭК" АҚ</v>
          </cell>
          <cell r="C3286" t="str">
            <v>28.11.41.700.029.00.0796.000000000000</v>
          </cell>
          <cell r="D3286">
            <v>603105891</v>
          </cell>
          <cell r="E3286" t="str">
            <v>Шынжыр кергіші ВАЗ</v>
          </cell>
          <cell r="F3286" t="str">
            <v>Натяжитель</v>
          </cell>
          <cell r="G3286" t="str">
            <v>для карбюраторного двигателя, для легкового автомобиля</v>
          </cell>
          <cell r="H3286" t="str">
            <v>Шынжыр кергіші ВАЗ</v>
          </cell>
          <cell r="I3286" t="str">
            <v>БК</v>
          </cell>
          <cell r="J3286">
            <v>0</v>
          </cell>
          <cell r="K3286">
            <v>631010000</v>
          </cell>
          <cell r="L3286" t="str">
            <v>ҚР, ШҚО, Өскемен қ., Бажов көш., 10</v>
          </cell>
          <cell r="M3286" t="str">
            <v>Желтоқсан-Қантар</v>
          </cell>
          <cell r="N3286" t="str">
            <v>Шығыс-Қазақстан облысы, Өскемен қ.</v>
          </cell>
          <cell r="O3286" t="str">
            <v>DDP</v>
          </cell>
          <cell r="P3286" t="str">
            <v>жыл бойына өтінім бойынша</v>
          </cell>
          <cell r="Q3286">
            <v>0</v>
          </cell>
          <cell r="R3286">
            <v>796</v>
          </cell>
          <cell r="S3286" t="str">
            <v>Дана</v>
          </cell>
        </row>
        <row r="3287">
          <cell r="A3287" t="str">
            <v>2325 Т</v>
          </cell>
          <cell r="B3287" t="str">
            <v>"ШҚ АЭК" АҚ</v>
          </cell>
          <cell r="C3287" t="str">
            <v>29.32.30.990.058.06.0796.000000000000</v>
          </cell>
          <cell r="D3287">
            <v>603105893</v>
          </cell>
          <cell r="E3287" t="str">
            <v xml:space="preserve">Бетпе-бет қақпақ төсеніші ВАЗ                                                                       </v>
          </cell>
          <cell r="F3287" t="str">
            <v>Прокладка</v>
          </cell>
          <cell r="G3287" t="str">
            <v>крышки маслоочистителя, для легкового автомобиля</v>
          </cell>
          <cell r="H3287" t="str">
            <v xml:space="preserve">Бетпе-бет қақпақ төсеніші ВАЗ                                                                       </v>
          </cell>
          <cell r="I3287" t="str">
            <v>БК</v>
          </cell>
          <cell r="J3287">
            <v>0</v>
          </cell>
          <cell r="K3287">
            <v>631010000</v>
          </cell>
          <cell r="L3287" t="str">
            <v>ҚР, ШҚО, Өскемен қ., Бажов көш., 10</v>
          </cell>
          <cell r="M3287" t="str">
            <v>Желтоқсан-Қантар</v>
          </cell>
          <cell r="N3287" t="str">
            <v>Шығыс-Қазақстан облысы, Өскемен қ.</v>
          </cell>
          <cell r="O3287" t="str">
            <v>DDP</v>
          </cell>
          <cell r="P3287" t="str">
            <v>жыл бойына өтінім бойынша</v>
          </cell>
          <cell r="Q3287">
            <v>0</v>
          </cell>
          <cell r="R3287">
            <v>796</v>
          </cell>
          <cell r="S3287" t="str">
            <v>Дана</v>
          </cell>
        </row>
        <row r="3288">
          <cell r="A3288" t="str">
            <v>2326 Т</v>
          </cell>
          <cell r="B3288" t="str">
            <v>"ШҚ АЭК" АҚ</v>
          </cell>
          <cell r="C3288" t="str">
            <v>28.13.31.000.112.00.0839.000000000000</v>
          </cell>
          <cell r="D3288">
            <v>603105894</v>
          </cell>
          <cell r="E3288" t="str">
            <v xml:space="preserve">Маятниктің белдігі жиынтығы ВАЗ                                                                     </v>
          </cell>
          <cell r="F3288" t="str">
            <v>Комплект ремонтный</v>
          </cell>
          <cell r="G3288" t="str">
            <v>ремкомплект, для насоса</v>
          </cell>
          <cell r="H3288" t="str">
            <v xml:space="preserve">Маятниктің белдігі жиынтығы ВАЗ                                                                     </v>
          </cell>
          <cell r="I3288" t="str">
            <v>БК</v>
          </cell>
          <cell r="J3288">
            <v>0</v>
          </cell>
          <cell r="K3288">
            <v>631010000</v>
          </cell>
          <cell r="L3288" t="str">
            <v>ҚР, ШҚО, Өскемен қ., Бажов көш., 10</v>
          </cell>
          <cell r="M3288" t="str">
            <v>Желтоқсан-Қантар</v>
          </cell>
          <cell r="N3288" t="str">
            <v>Шығыс-Қазақстан облысы, Өскемен қ.</v>
          </cell>
          <cell r="O3288" t="str">
            <v>DDP</v>
          </cell>
          <cell r="P3288" t="str">
            <v>жыл бойына өтінім бойынша</v>
          </cell>
          <cell r="Q3288">
            <v>0</v>
          </cell>
          <cell r="R3288">
            <v>839</v>
          </cell>
          <cell r="S3288" t="str">
            <v>Комплект</v>
          </cell>
        </row>
        <row r="3289">
          <cell r="A3289" t="str">
            <v>2327 Т</v>
          </cell>
          <cell r="B3289" t="str">
            <v>"ШҚ АЭК" АҚ</v>
          </cell>
          <cell r="C3289" t="str">
            <v>29.31.30.300.020.00.0839.000000000000</v>
          </cell>
          <cell r="D3289">
            <v>603105899</v>
          </cell>
          <cell r="E3289" t="str">
            <v xml:space="preserve">Генератор щеткасы ВАЗ                                                                               </v>
          </cell>
          <cell r="F3289" t="str">
            <v>Щетка</v>
          </cell>
          <cell r="G3289" t="str">
            <v>генератора, для легкового автомобиля, меднографитная</v>
          </cell>
          <cell r="H3289" t="str">
            <v xml:space="preserve">Генератор щеткасы ВАЗ                                                                               </v>
          </cell>
          <cell r="I3289" t="str">
            <v>БК</v>
          </cell>
          <cell r="J3289">
            <v>0</v>
          </cell>
          <cell r="K3289">
            <v>631010000</v>
          </cell>
          <cell r="L3289" t="str">
            <v>ҚР, ШҚО, Өскемен қ., Бажов көш., 10</v>
          </cell>
          <cell r="M3289" t="str">
            <v>Желтоқсан-Қантар</v>
          </cell>
          <cell r="N3289" t="str">
            <v>Шығыс-Қазақстан облысы, Өскемен қ.</v>
          </cell>
          <cell r="O3289" t="str">
            <v>DDP</v>
          </cell>
          <cell r="P3289" t="str">
            <v>жыл бойына өтінім бойынша</v>
          </cell>
          <cell r="Q3289">
            <v>0</v>
          </cell>
          <cell r="R3289">
            <v>796</v>
          </cell>
          <cell r="S3289" t="str">
            <v>Дана</v>
          </cell>
        </row>
        <row r="3290">
          <cell r="A3290" t="str">
            <v>2328 Т</v>
          </cell>
          <cell r="B3290" t="str">
            <v>"ШҚ АЭК" АҚ</v>
          </cell>
          <cell r="C3290" t="str">
            <v>28.11.41.700.028.00.0839.000000000000</v>
          </cell>
          <cell r="D3290">
            <v>603105902</v>
          </cell>
          <cell r="E3290" t="str">
            <v xml:space="preserve">ГРМ жұлдызшылар ВАЗ                                                                                 </v>
          </cell>
          <cell r="F3290" t="str">
            <v>Звездочка</v>
          </cell>
          <cell r="G3290" t="str">
            <v>для легкового автомобиля, для распределительного вала</v>
          </cell>
          <cell r="H3290" t="str">
            <v xml:space="preserve">ГРМ жұлдызшылар ВАЗ                                                                                 </v>
          </cell>
          <cell r="I3290" t="str">
            <v>БК</v>
          </cell>
          <cell r="J3290">
            <v>0</v>
          </cell>
          <cell r="K3290">
            <v>631010000</v>
          </cell>
          <cell r="L3290" t="str">
            <v>ҚР, ШҚО, Өскемен қ., Бажов көш., 10</v>
          </cell>
          <cell r="M3290" t="str">
            <v>Желтоқсан-Қантар</v>
          </cell>
          <cell r="N3290" t="str">
            <v>Шығыс-Қазақстан облысы, Өскемен қ.</v>
          </cell>
          <cell r="O3290" t="str">
            <v>DDP</v>
          </cell>
          <cell r="P3290" t="str">
            <v>жыл бойына өтінім бойынша</v>
          </cell>
          <cell r="Q3290">
            <v>0</v>
          </cell>
          <cell r="R3290">
            <v>839</v>
          </cell>
          <cell r="S3290" t="str">
            <v>Комплект</v>
          </cell>
        </row>
        <row r="3291">
          <cell r="A3291" t="str">
            <v>2329 Т</v>
          </cell>
          <cell r="B3291" t="str">
            <v>"ШҚ АЭК" АҚ</v>
          </cell>
          <cell r="C3291" t="str">
            <v>29.32.30.990.098.01.0796.000000000003</v>
          </cell>
          <cell r="D3291">
            <v>603105904</v>
          </cell>
          <cell r="E3291" t="str">
            <v xml:space="preserve">Сальник КПП ВАЗ                                                                                     </v>
          </cell>
          <cell r="F3291" t="str">
            <v>Сальник</v>
          </cell>
          <cell r="G3291" t="str">
            <v>для легкового автомобиля, коробки передач</v>
          </cell>
          <cell r="H3291" t="str">
            <v xml:space="preserve">Сальник КПП ВАЗ                                                                                     </v>
          </cell>
          <cell r="I3291" t="str">
            <v>БК</v>
          </cell>
          <cell r="J3291">
            <v>0</v>
          </cell>
          <cell r="K3291">
            <v>631010000</v>
          </cell>
          <cell r="L3291" t="str">
            <v>ҚР, ШҚО, Өскемен қ., Бажов көш., 10</v>
          </cell>
          <cell r="M3291" t="str">
            <v>Желтоқсан-Қантар</v>
          </cell>
          <cell r="N3291" t="str">
            <v>Шығыс-Қазақстан облысы, Өскемен қ.</v>
          </cell>
          <cell r="O3291" t="str">
            <v>DDP</v>
          </cell>
          <cell r="P3291" t="str">
            <v>жыл бойына өтінім бойынша</v>
          </cell>
          <cell r="Q3291">
            <v>0</v>
          </cell>
          <cell r="R3291">
            <v>796</v>
          </cell>
          <cell r="S3291" t="str">
            <v>Дана</v>
          </cell>
        </row>
        <row r="3292">
          <cell r="A3292" t="str">
            <v>2330 Т</v>
          </cell>
          <cell r="B3292" t="str">
            <v>"ШҚ АЭК" АҚ</v>
          </cell>
          <cell r="C3292" t="str">
            <v>29.32.30.250.033.00.0796.000000000000</v>
          </cell>
          <cell r="D3292">
            <v>603105914</v>
          </cell>
          <cell r="E3292" t="str">
            <v xml:space="preserve">Артқы тежеуіш қалыбы ВАЗ                                                                            </v>
          </cell>
          <cell r="F3292" t="str">
            <v>Колодка</v>
          </cell>
          <cell r="G3292" t="str">
            <v>тормозная, для легкового автомобиля, передняя</v>
          </cell>
          <cell r="H3292" t="str">
            <v xml:space="preserve">Артқы тежеуіш қалыбы ВАЗ                                                                            </v>
          </cell>
          <cell r="I3292" t="str">
            <v>БК</v>
          </cell>
          <cell r="J3292">
            <v>0</v>
          </cell>
          <cell r="K3292">
            <v>631010000</v>
          </cell>
          <cell r="L3292" t="str">
            <v>ҚР, ШҚО, Өскемен қ., Бажов көш., 10</v>
          </cell>
          <cell r="M3292" t="str">
            <v>Желтоқсан-Қантар</v>
          </cell>
          <cell r="N3292" t="str">
            <v>Шығыс-Қазақстан облысы, Өскемен қ.</v>
          </cell>
          <cell r="O3292" t="str">
            <v>DDP</v>
          </cell>
          <cell r="P3292" t="str">
            <v>жыл бойына өтінім бойынша</v>
          </cell>
          <cell r="Q3292">
            <v>0</v>
          </cell>
          <cell r="R3292">
            <v>796</v>
          </cell>
          <cell r="S3292" t="str">
            <v>Дана</v>
          </cell>
        </row>
        <row r="3293">
          <cell r="A3293" t="str">
            <v>2331 Т</v>
          </cell>
          <cell r="B3293" t="str">
            <v>"ШҚ АЭК" АҚ</v>
          </cell>
          <cell r="C3293" t="str">
            <v>28.92.61.500.059.00.0796.000000000000</v>
          </cell>
          <cell r="D3293">
            <v>603105935</v>
          </cell>
          <cell r="E3293" t="str">
            <v xml:space="preserve">Гранат қамыты ВАЗ                                                                                   </v>
          </cell>
          <cell r="F3293" t="str">
            <v>Хомут шарнирный</v>
          </cell>
          <cell r="G3293" t="str">
            <v>распределительного клапана привода дросселя гидравлического ключа</v>
          </cell>
          <cell r="H3293" t="str">
            <v xml:space="preserve">Гранат қамыты ВАЗ                                                                                   </v>
          </cell>
          <cell r="I3293" t="str">
            <v>БК</v>
          </cell>
          <cell r="J3293">
            <v>0</v>
          </cell>
          <cell r="K3293">
            <v>631010000</v>
          </cell>
          <cell r="L3293" t="str">
            <v>ҚР, ШҚО, Өскемен қ., Бажов көш., 10</v>
          </cell>
          <cell r="M3293" t="str">
            <v>Желтоқсан-Қантар</v>
          </cell>
          <cell r="N3293" t="str">
            <v>Шығыс-Қазақстан облысы, Өскемен қ.</v>
          </cell>
          <cell r="O3293" t="str">
            <v>DDP</v>
          </cell>
          <cell r="P3293" t="str">
            <v>жыл бойына өтінім бойынша</v>
          </cell>
          <cell r="Q3293">
            <v>0</v>
          </cell>
          <cell r="R3293">
            <v>796</v>
          </cell>
          <cell r="S3293" t="str">
            <v>Дана</v>
          </cell>
        </row>
        <row r="3294">
          <cell r="A3294" t="str">
            <v>2332 Т</v>
          </cell>
          <cell r="B3294" t="str">
            <v>"ШҚ АЭК" АҚ</v>
          </cell>
          <cell r="C3294" t="str">
            <v>29.32.30.650.006.02.0796.000000000000</v>
          </cell>
          <cell r="D3294">
            <v>603105943</v>
          </cell>
          <cell r="E3294" t="str">
            <v xml:space="preserve">Қыспа подшипниктің муфтасы ВАЗ                                                                      </v>
          </cell>
          <cell r="F3294" t="str">
            <v>Муфта</v>
          </cell>
          <cell r="G3294" t="str">
            <v>сцепления, для легкового автомобиля</v>
          </cell>
          <cell r="H3294" t="str">
            <v xml:space="preserve">Қыспа подшипниктің муфтасы ВАЗ                                                                      </v>
          </cell>
          <cell r="I3294" t="str">
            <v>БК</v>
          </cell>
          <cell r="J3294">
            <v>0</v>
          </cell>
          <cell r="K3294">
            <v>631010000</v>
          </cell>
          <cell r="L3294" t="str">
            <v>ҚР, ШҚО, Өскемен қ., Бажов көш., 10</v>
          </cell>
          <cell r="M3294" t="str">
            <v>Желтоқсан-Қантар</v>
          </cell>
          <cell r="N3294" t="str">
            <v>Шығыс-Қазақстан облысы, Өскемен қ.</v>
          </cell>
          <cell r="O3294" t="str">
            <v>DDP</v>
          </cell>
          <cell r="P3294" t="str">
            <v>жыл бойына өтінім бойынша</v>
          </cell>
          <cell r="Q3294">
            <v>0</v>
          </cell>
          <cell r="R3294">
            <v>796</v>
          </cell>
          <cell r="S3294" t="str">
            <v>Дана</v>
          </cell>
        </row>
        <row r="3295">
          <cell r="A3295" t="str">
            <v>2333 Т</v>
          </cell>
          <cell r="B3295" t="str">
            <v>"ШҚ АЭК" АҚ</v>
          </cell>
          <cell r="C3295" t="str">
            <v>29.32.30.500.002.00.0796.000000000004</v>
          </cell>
          <cell r="D3295">
            <v>603106100</v>
          </cell>
          <cell r="E3295" t="str">
            <v xml:space="preserve">Амортизатор ЗИЛ                                                                                     </v>
          </cell>
          <cell r="F3295" t="str">
            <v>Амортизатор</v>
          </cell>
          <cell r="G3295" t="str">
            <v>для грузового автомобиля, передней подвески, жидкостный (гидравлический)</v>
          </cell>
          <cell r="H3295" t="str">
            <v xml:space="preserve">Амортизатор ЗИЛ                                                                                     </v>
          </cell>
          <cell r="I3295" t="str">
            <v>БК</v>
          </cell>
          <cell r="J3295">
            <v>0</v>
          </cell>
          <cell r="K3295">
            <v>631010000</v>
          </cell>
          <cell r="L3295" t="str">
            <v>ҚР, ШҚО, Өскемен қ., Бажов көш., 10</v>
          </cell>
          <cell r="M3295" t="str">
            <v>Желтоқсан-Қантар</v>
          </cell>
          <cell r="N3295" t="str">
            <v>Шығыс-Қазақстан облысы, Өскемен қ.</v>
          </cell>
          <cell r="O3295" t="str">
            <v>DDP</v>
          </cell>
          <cell r="P3295" t="str">
            <v>жыл бойына өтінім бойынша</v>
          </cell>
          <cell r="Q3295">
            <v>0</v>
          </cell>
          <cell r="R3295">
            <v>796</v>
          </cell>
          <cell r="S3295" t="str">
            <v>Дана</v>
          </cell>
        </row>
        <row r="3296">
          <cell r="A3296" t="str">
            <v>2334 Т</v>
          </cell>
          <cell r="B3296" t="str">
            <v>"ШҚ АЭК" АҚ</v>
          </cell>
          <cell r="C3296" t="str">
            <v>28.11.41.300.018.00.0839.000000000000</v>
          </cell>
          <cell r="D3296">
            <v>603106104</v>
          </cell>
          <cell r="E3296" t="str">
            <v xml:space="preserve">Қозғалтқыш көпшіктері жиынтық ЗИЛ                                                                   </v>
          </cell>
          <cell r="F3296" t="str">
            <v>Комплект прокладок</v>
          </cell>
          <cell r="G3296"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H3296" t="str">
            <v xml:space="preserve">Қозғалтқыш көпшіктері жиынтық ЗИЛ                                                                   </v>
          </cell>
          <cell r="I3296" t="str">
            <v>БК</v>
          </cell>
          <cell r="J3296">
            <v>0</v>
          </cell>
          <cell r="K3296">
            <v>631010000</v>
          </cell>
          <cell r="L3296" t="str">
            <v>ҚР, ШҚО, Өскемен қ., Бажов көш., 10</v>
          </cell>
          <cell r="M3296" t="str">
            <v>Желтоқсан-Қантар</v>
          </cell>
          <cell r="N3296" t="str">
            <v>Шығыс-Қазақстан облысы, Өскемен қ.</v>
          </cell>
          <cell r="O3296" t="str">
            <v>DDP</v>
          </cell>
          <cell r="P3296" t="str">
            <v>жыл бойына өтінім бойынша</v>
          </cell>
          <cell r="Q3296">
            <v>0</v>
          </cell>
          <cell r="R3296">
            <v>839</v>
          </cell>
          <cell r="S3296" t="str">
            <v>Комплект</v>
          </cell>
        </row>
        <row r="3297">
          <cell r="A3297" t="str">
            <v>2335 Т</v>
          </cell>
          <cell r="B3297" t="str">
            <v>"ШҚ АЭК" АҚ</v>
          </cell>
          <cell r="C3297" t="str">
            <v>29.32.30.230.000.00.0796.000000000001</v>
          </cell>
          <cell r="D3297">
            <v>603106105</v>
          </cell>
          <cell r="E3297" t="str">
            <v xml:space="preserve">Ручник бастырмасы ЗИЛ                                                                               </v>
          </cell>
          <cell r="F3297" t="str">
            <v>Накладка</v>
          </cell>
          <cell r="G3297" t="str">
            <v>тормозной колодки, для грузового автомобиля</v>
          </cell>
          <cell r="H3297" t="str">
            <v xml:space="preserve">Ручник бастырмасы ЗИЛ                                                                               </v>
          </cell>
          <cell r="I3297" t="str">
            <v>БК</v>
          </cell>
          <cell r="J3297">
            <v>0</v>
          </cell>
          <cell r="K3297">
            <v>631010000</v>
          </cell>
          <cell r="L3297" t="str">
            <v>ҚР, ШҚО, Өскемен қ., Бажов көш., 10</v>
          </cell>
          <cell r="M3297" t="str">
            <v>Желтоқсан-Қантар</v>
          </cell>
          <cell r="N3297" t="str">
            <v>Шығыс-Қазақстан облысы, Өскемен қ.</v>
          </cell>
          <cell r="O3297" t="str">
            <v>DDP</v>
          </cell>
          <cell r="P3297" t="str">
            <v>жыл бойына өтінім бойынша</v>
          </cell>
          <cell r="Q3297">
            <v>0</v>
          </cell>
          <cell r="R3297">
            <v>796</v>
          </cell>
          <cell r="S3297" t="str">
            <v>Дана</v>
          </cell>
        </row>
        <row r="3298">
          <cell r="A3298" t="str">
            <v>2336 Т</v>
          </cell>
          <cell r="B3298" t="str">
            <v>"ШҚ АЭК" АҚ</v>
          </cell>
          <cell r="C3298" t="str">
            <v>29.32.30.990.020.02.0796.000000000000</v>
          </cell>
          <cell r="D3298">
            <v>603106106</v>
          </cell>
          <cell r="E3298" t="str">
            <v>Белдік 1030 ГАЗ-53</v>
          </cell>
          <cell r="F3298" t="str">
            <v>Ремень</v>
          </cell>
          <cell r="G3298" t="str">
            <v>для грузового автомобиля, привода вентилятора</v>
          </cell>
          <cell r="H3298" t="str">
            <v>Белдік 1030 ГАЗ-53</v>
          </cell>
          <cell r="I3298" t="str">
            <v>БК</v>
          </cell>
          <cell r="J3298">
            <v>0</v>
          </cell>
          <cell r="K3298">
            <v>631010000</v>
          </cell>
          <cell r="L3298" t="str">
            <v>ҚР, ШҚО, Өскемен қ., Бажов көш., 10</v>
          </cell>
          <cell r="M3298" t="str">
            <v>Желтоқсан-Қантар</v>
          </cell>
          <cell r="N3298" t="str">
            <v>Шығыс-Қазақстан облысы, Өскемен қ.</v>
          </cell>
          <cell r="O3298" t="str">
            <v>DDP</v>
          </cell>
          <cell r="P3298" t="str">
            <v>жыл бойына өтінім бойынша</v>
          </cell>
          <cell r="Q3298">
            <v>0</v>
          </cell>
          <cell r="R3298">
            <v>796</v>
          </cell>
          <cell r="S3298" t="str">
            <v>Дана</v>
          </cell>
        </row>
        <row r="3299">
          <cell r="A3299" t="str">
            <v>2337 Т</v>
          </cell>
          <cell r="B3299" t="str">
            <v>"ШҚ АЭК" АҚ</v>
          </cell>
          <cell r="C3299" t="str">
            <v>29.32.30.250.026.00.0796.000000000006</v>
          </cell>
          <cell r="D3299">
            <v>603106109</v>
          </cell>
          <cell r="E3299" t="str">
            <v xml:space="preserve">Тежеуіш диафрагмасы ЗИЛ                                                                             </v>
          </cell>
          <cell r="F3299" t="str">
            <v>Диафрагма</v>
          </cell>
          <cell r="G3299" t="str">
            <v>для легкового автомобиля, тормозной камеры</v>
          </cell>
          <cell r="H3299" t="str">
            <v xml:space="preserve">Тежеуіш диафрагмасы ЗИЛ                                                                             </v>
          </cell>
          <cell r="I3299" t="str">
            <v>БК</v>
          </cell>
          <cell r="J3299">
            <v>0</v>
          </cell>
          <cell r="K3299">
            <v>631010000</v>
          </cell>
          <cell r="L3299" t="str">
            <v>ҚР, ШҚО, Өскемен қ., Бажов көш., 10</v>
          </cell>
          <cell r="M3299" t="str">
            <v>Желтоқсан-Қантар</v>
          </cell>
          <cell r="N3299" t="str">
            <v>Шығыс-Қазақстан облысы, Өскемен қ.</v>
          </cell>
          <cell r="O3299" t="str">
            <v>DDP</v>
          </cell>
          <cell r="P3299" t="str">
            <v>жыл бойына өтінім бойынша</v>
          </cell>
          <cell r="Q3299">
            <v>0</v>
          </cell>
          <cell r="R3299">
            <v>796</v>
          </cell>
          <cell r="S3299" t="str">
            <v>Дана</v>
          </cell>
        </row>
        <row r="3300">
          <cell r="A3300" t="str">
            <v>2338 Т</v>
          </cell>
          <cell r="B3300" t="str">
            <v>"ШҚ АЭК" АҚ</v>
          </cell>
          <cell r="C3300" t="str">
            <v>29.32.30.670.001.01.0796.000000000001</v>
          </cell>
          <cell r="D3300">
            <v>603106138</v>
          </cell>
          <cell r="E3300" t="str">
            <v>НАСОС ГУР ЗИЛ</v>
          </cell>
          <cell r="F3300" t="str">
            <v>Насос</v>
          </cell>
          <cell r="G3300" t="str">
            <v>гидроусилителя рулевого управления, для грузового автомобиля</v>
          </cell>
          <cell r="H3300" t="str">
            <v>НАСОС ГУР ЗИЛ</v>
          </cell>
          <cell r="I3300" t="str">
            <v>БК</v>
          </cell>
          <cell r="J3300">
            <v>0</v>
          </cell>
          <cell r="K3300">
            <v>631010000</v>
          </cell>
          <cell r="L3300" t="str">
            <v>ҚР, ШҚО, Өскемен қ., Бажов көш., 10</v>
          </cell>
          <cell r="M3300" t="str">
            <v>Желтоқсан-Қантар</v>
          </cell>
          <cell r="N3300" t="str">
            <v>Шығыс-Қазақстан облысы, Өскемен қ.</v>
          </cell>
          <cell r="O3300" t="str">
            <v>DDP</v>
          </cell>
          <cell r="P3300" t="str">
            <v>жыл бойына өтінім бойынша</v>
          </cell>
          <cell r="Q3300">
            <v>0</v>
          </cell>
          <cell r="R3300">
            <v>796</v>
          </cell>
          <cell r="S3300" t="str">
            <v>Дана</v>
          </cell>
        </row>
        <row r="3301">
          <cell r="A3301" t="str">
            <v>2339 Т</v>
          </cell>
          <cell r="B3301" t="str">
            <v>"ШҚ АЭК" АҚ</v>
          </cell>
          <cell r="C3301" t="str">
            <v>29.32.30.910.022.00.0796.000000000011</v>
          </cell>
          <cell r="D3301">
            <v>603106153</v>
          </cell>
          <cell r="E3301" t="str">
            <v>ОТЫН БАГЫ ЗИЛ</v>
          </cell>
          <cell r="F3301" t="str">
            <v>Бак</v>
          </cell>
          <cell r="G3301" t="str">
            <v>топливный, для грузового автомобиля, объемом более 100 л, но не более 110 л</v>
          </cell>
          <cell r="H3301" t="str">
            <v>ОТЫН БАГЫ ЗИЛ</v>
          </cell>
          <cell r="I3301" t="str">
            <v>БК</v>
          </cell>
          <cell r="J3301">
            <v>0</v>
          </cell>
          <cell r="K3301">
            <v>631010000</v>
          </cell>
          <cell r="L3301" t="str">
            <v>ҚР, ШҚО, Өскемен қ., Бажов көш., 10</v>
          </cell>
          <cell r="M3301" t="str">
            <v>Желтоқсан-Қантар</v>
          </cell>
          <cell r="N3301" t="str">
            <v>Шығыс-Қазақстан облысы, Өскемен қ.</v>
          </cell>
          <cell r="O3301" t="str">
            <v>DDP</v>
          </cell>
          <cell r="P3301" t="str">
            <v>жыл бойына өтінім бойынша</v>
          </cell>
          <cell r="Q3301">
            <v>0</v>
          </cell>
          <cell r="R3301">
            <v>796</v>
          </cell>
          <cell r="S3301" t="str">
            <v>Дана</v>
          </cell>
        </row>
        <row r="3302">
          <cell r="A3302" t="str">
            <v>2340 Т</v>
          </cell>
          <cell r="B3302" t="str">
            <v>"ШҚ АЭК" АҚ</v>
          </cell>
          <cell r="C3302" t="str">
            <v>28.11.41.900.018.00.0796.000000000000</v>
          </cell>
          <cell r="D3302">
            <v>603106168</v>
          </cell>
          <cell r="E3302" t="str">
            <v>Біліктің ығысу сақинасы ЗИЛ</v>
          </cell>
          <cell r="F3302" t="str">
            <v>Кольцо осевого смещения</v>
          </cell>
          <cell r="G3302" t="str">
            <v>для грузового автомобиля</v>
          </cell>
          <cell r="H3302" t="str">
            <v>Біліктің ығысу сақинасы ЗИЛ</v>
          </cell>
          <cell r="I3302" t="str">
            <v>БК</v>
          </cell>
          <cell r="J3302">
            <v>0</v>
          </cell>
          <cell r="K3302">
            <v>631010000</v>
          </cell>
          <cell r="L3302" t="str">
            <v>ҚР, ШҚО, Өскемен қ., Бажов көш., 10</v>
          </cell>
          <cell r="M3302" t="str">
            <v>Желтоқсан-Қантар</v>
          </cell>
          <cell r="N3302" t="str">
            <v>Шығыс-Қазақстан облысы, Өскемен қ.</v>
          </cell>
          <cell r="O3302" t="str">
            <v>DDP</v>
          </cell>
          <cell r="P3302" t="str">
            <v>жыл бойына өтінім бойынша</v>
          </cell>
          <cell r="Q3302">
            <v>0</v>
          </cell>
          <cell r="R3302">
            <v>839</v>
          </cell>
          <cell r="S3302" t="str">
            <v>Комплект</v>
          </cell>
        </row>
        <row r="3303">
          <cell r="A3303" t="str">
            <v>2341 Т</v>
          </cell>
          <cell r="B3303" t="str">
            <v>"ШҚ АЭК" АҚ</v>
          </cell>
          <cell r="C3303" t="str">
            <v>28.11.41.900.105.01.0796.000000000000</v>
          </cell>
          <cell r="D3303">
            <v>603106169</v>
          </cell>
          <cell r="E3303" t="str">
            <v>Поршень ЗИЛ ф.100, 100,5, 101</v>
          </cell>
          <cell r="F3303" t="str">
            <v>Поршень</v>
          </cell>
          <cell r="G3303" t="str">
            <v>для двигателя внутреннего сгорания</v>
          </cell>
          <cell r="H3303" t="str">
            <v>Поршень ЗИЛ ф.100, 100,5, 101</v>
          </cell>
          <cell r="I3303" t="str">
            <v>БК</v>
          </cell>
          <cell r="J3303">
            <v>0</v>
          </cell>
          <cell r="K3303">
            <v>631010000</v>
          </cell>
          <cell r="L3303" t="str">
            <v>ҚР, ШҚО, Өскемен қ., Бажов көш., 10</v>
          </cell>
          <cell r="M3303" t="str">
            <v>Желтоқсан-Қантар</v>
          </cell>
          <cell r="N3303" t="str">
            <v>Шығыс-Қазақстан облысы, Өскемен қ.</v>
          </cell>
          <cell r="O3303" t="str">
            <v>DDP</v>
          </cell>
          <cell r="P3303" t="str">
            <v>жыл бойына өтінім бойынша</v>
          </cell>
          <cell r="Q3303">
            <v>0</v>
          </cell>
          <cell r="R3303">
            <v>796</v>
          </cell>
          <cell r="S3303" t="str">
            <v>Дана</v>
          </cell>
        </row>
        <row r="3304">
          <cell r="A3304" t="str">
            <v>2342 Т</v>
          </cell>
          <cell r="B3304" t="str">
            <v>"ШҚ АЭК" АҚ</v>
          </cell>
          <cell r="C3304" t="str">
            <v>29.32.30.250.033.00.0796.000000000001</v>
          </cell>
          <cell r="D3304">
            <v>603106173</v>
          </cell>
          <cell r="E3304" t="str">
            <v xml:space="preserve">Тежеуіш қалыбы ЗИЛ                                                                                  </v>
          </cell>
          <cell r="F3304" t="str">
            <v>Колодка</v>
          </cell>
          <cell r="G3304" t="str">
            <v>тормозная, для грузового автомобиля, передняя</v>
          </cell>
          <cell r="H3304" t="str">
            <v xml:space="preserve">Тежеуіш қалыбы ЗИЛ                                                                                  </v>
          </cell>
          <cell r="I3304" t="str">
            <v>БК</v>
          </cell>
          <cell r="J3304">
            <v>0</v>
          </cell>
          <cell r="K3304">
            <v>631010000</v>
          </cell>
          <cell r="L3304" t="str">
            <v>ҚР, ШҚО, Өскемен қ., Бажов көш., 10</v>
          </cell>
          <cell r="M3304" t="str">
            <v>Желтоқсан-Қантар</v>
          </cell>
          <cell r="N3304" t="str">
            <v>Шығыс-Қазақстан облысы, Өскемен қ.</v>
          </cell>
          <cell r="O3304" t="str">
            <v>DDP</v>
          </cell>
          <cell r="P3304" t="str">
            <v>жыл бойына өтінім бойынша</v>
          </cell>
          <cell r="Q3304">
            <v>0</v>
          </cell>
          <cell r="R3304">
            <v>796</v>
          </cell>
          <cell r="S3304" t="str">
            <v>Дана</v>
          </cell>
        </row>
        <row r="3305">
          <cell r="A3305" t="str">
            <v>2343 Т</v>
          </cell>
          <cell r="B3305" t="str">
            <v>"ШҚ АЭК" АҚ</v>
          </cell>
          <cell r="C3305" t="str">
            <v>29.32.30.610.000.02.0796.000000000000</v>
          </cell>
          <cell r="D3305">
            <v>603106191</v>
          </cell>
          <cell r="E3305" t="str">
            <v>радиатор төрт қатарлы ЗИЛ-130</v>
          </cell>
          <cell r="F3305" t="str">
            <v>Радиатор</v>
          </cell>
          <cell r="G3305" t="str">
            <v>для грузового автомобиля, системы охлаждения</v>
          </cell>
          <cell r="H3305" t="str">
            <v>радиатор төрт қатарлы ЗИЛ-130</v>
          </cell>
          <cell r="I3305" t="str">
            <v>БК</v>
          </cell>
          <cell r="J3305">
            <v>0</v>
          </cell>
          <cell r="K3305">
            <v>631010000</v>
          </cell>
          <cell r="L3305" t="str">
            <v>ҚР, ШҚО, Өскемен қ., Бажов көш., 10</v>
          </cell>
          <cell r="M3305" t="str">
            <v>Желтоқсан-Қантар</v>
          </cell>
          <cell r="N3305" t="str">
            <v>Шығыс-Қазақстан облысы, Өскемен қ.</v>
          </cell>
          <cell r="O3305" t="str">
            <v>DDP</v>
          </cell>
          <cell r="P3305" t="str">
            <v>жыл бойына өтінім бойынша</v>
          </cell>
          <cell r="Q3305">
            <v>0</v>
          </cell>
          <cell r="R3305">
            <v>796</v>
          </cell>
          <cell r="S3305" t="str">
            <v>Дана</v>
          </cell>
        </row>
        <row r="3306">
          <cell r="A3306" t="str">
            <v>2344 Т</v>
          </cell>
          <cell r="B3306" t="str">
            <v>"ШҚ АЭК" АҚ</v>
          </cell>
          <cell r="C3306" t="str">
            <v>29.31.30.300.004.00.0796.000000000001</v>
          </cell>
          <cell r="D3306">
            <v>603106195</v>
          </cell>
          <cell r="E3306" t="str">
            <v>Түйіспесі ЗИЛ</v>
          </cell>
          <cell r="F3306" t="str">
            <v>Группа контактная</v>
          </cell>
          <cell r="G3306" t="str">
            <v>для грузового автомобиля, замка зажигания</v>
          </cell>
          <cell r="H3306" t="str">
            <v>Түйіспесі ЗИЛ</v>
          </cell>
          <cell r="I3306" t="str">
            <v>БК</v>
          </cell>
          <cell r="J3306">
            <v>0</v>
          </cell>
          <cell r="K3306">
            <v>631010000</v>
          </cell>
          <cell r="L3306" t="str">
            <v>ҚР, ШҚО, Өскемен қ., Бажов көш., 10</v>
          </cell>
          <cell r="M3306" t="str">
            <v>Желтоқсан-Қантар</v>
          </cell>
          <cell r="N3306" t="str">
            <v>Шығыс-Қазақстан облысы, Өскемен қ.</v>
          </cell>
          <cell r="O3306" t="str">
            <v>DDP</v>
          </cell>
          <cell r="P3306" t="str">
            <v>жыл бойына өтінім бойынша</v>
          </cell>
          <cell r="Q3306">
            <v>0</v>
          </cell>
          <cell r="R3306">
            <v>839</v>
          </cell>
          <cell r="S3306" t="str">
            <v>Комплект</v>
          </cell>
        </row>
        <row r="3307">
          <cell r="A3307" t="str">
            <v>2345 Т</v>
          </cell>
          <cell r="B3307" t="str">
            <v>"ШҚ АЭК" АҚ</v>
          </cell>
          <cell r="C3307" t="str">
            <v>28.13.31.000.019.00.0796.000000000001</v>
          </cell>
          <cell r="D3307">
            <v>603106197</v>
          </cell>
          <cell r="E3307" t="str">
            <v xml:space="preserve">Су сорғысының білігі жинамада ЗИЛ                                                                   </v>
          </cell>
          <cell r="F3307" t="str">
            <v>Вал</v>
          </cell>
          <cell r="G3307" t="str">
            <v>для насоса</v>
          </cell>
          <cell r="H3307" t="str">
            <v xml:space="preserve">Су сорғысының білігі жинамада ЗИЛ                                                                   </v>
          </cell>
          <cell r="I3307" t="str">
            <v>БК</v>
          </cell>
          <cell r="J3307">
            <v>0</v>
          </cell>
          <cell r="K3307">
            <v>631010000</v>
          </cell>
          <cell r="L3307" t="str">
            <v>ҚР, ШҚО, Өскемен қ., Бажов көш., 10</v>
          </cell>
          <cell r="M3307" t="str">
            <v>Желтоқсан-Қантар</v>
          </cell>
          <cell r="N3307" t="str">
            <v>Шығыс-Қазақстан облысы, Өскемен қ.</v>
          </cell>
          <cell r="O3307" t="str">
            <v>DDP</v>
          </cell>
          <cell r="P3307" t="str">
            <v>жыл бойына өтінім бойынша</v>
          </cell>
          <cell r="Q3307">
            <v>0</v>
          </cell>
          <cell r="R3307">
            <v>796</v>
          </cell>
          <cell r="S3307" t="str">
            <v>Дана</v>
          </cell>
        </row>
        <row r="3308">
          <cell r="A3308" t="str">
            <v>2346 Т</v>
          </cell>
          <cell r="B3308" t="str">
            <v>"ШҚ АЭК" АҚ</v>
          </cell>
          <cell r="C3308" t="str">
            <v>29.32.30.990.097.00.0796.000000000000</v>
          </cell>
          <cell r="D3308">
            <v>603106199</v>
          </cell>
          <cell r="E3308" t="str">
            <v xml:space="preserve">Вариатор ЗИЛ                                                                                        </v>
          </cell>
          <cell r="F3308" t="str">
            <v>Вариатор</v>
          </cell>
          <cell r="G3308" t="str">
            <v>напряжения, для легкового автомобиля</v>
          </cell>
          <cell r="H3308" t="str">
            <v xml:space="preserve">Вариатор ЗИЛ                                                                                        </v>
          </cell>
          <cell r="I3308" t="str">
            <v>БК</v>
          </cell>
          <cell r="J3308">
            <v>0</v>
          </cell>
          <cell r="K3308">
            <v>631010000</v>
          </cell>
          <cell r="L3308" t="str">
            <v>ҚР, ШҚО, Өскемен қ., Бажов көш., 10</v>
          </cell>
          <cell r="M3308" t="str">
            <v>Желтоқсан-Қантар</v>
          </cell>
          <cell r="N3308" t="str">
            <v>Шығыс-Қазақстан облысы, Өскемен қ.</v>
          </cell>
          <cell r="O3308" t="str">
            <v>DDP</v>
          </cell>
          <cell r="P3308" t="str">
            <v>жыл бойына өтінім бойынша</v>
          </cell>
          <cell r="Q3308">
            <v>0</v>
          </cell>
          <cell r="R3308">
            <v>796</v>
          </cell>
          <cell r="S3308" t="str">
            <v>Дана</v>
          </cell>
        </row>
        <row r="3309">
          <cell r="A3309" t="str">
            <v>2347 Т</v>
          </cell>
          <cell r="B3309" t="str">
            <v>"ШҚ АЭК" АҚ</v>
          </cell>
          <cell r="C3309" t="str">
            <v>29.32.30.650.008.00.0796.000000000000</v>
          </cell>
          <cell r="D3309">
            <v>603106200</v>
          </cell>
          <cell r="E3309" t="str">
            <v>ТІРКЕСУ ЖАПСЫРМАСЫ ЗИЛ</v>
          </cell>
          <cell r="F3309" t="str">
            <v>Накладка</v>
          </cell>
          <cell r="G3309" t="str">
            <v>диска сцепления, для грузового автомобиля</v>
          </cell>
          <cell r="H3309" t="str">
            <v>ТІРКЕСУ ЖАПСЫРМАСЫ ЗИЛ</v>
          </cell>
          <cell r="I3309" t="str">
            <v>БК</v>
          </cell>
          <cell r="J3309">
            <v>0</v>
          </cell>
          <cell r="K3309">
            <v>631010000</v>
          </cell>
          <cell r="L3309" t="str">
            <v>ҚР, ШҚО, Өскемен қ., Бажов көш., 10</v>
          </cell>
          <cell r="M3309" t="str">
            <v>Желтоқсан-Қантар</v>
          </cell>
          <cell r="N3309" t="str">
            <v>Шығыс-Қазақстан облысы, Өскемен қ.</v>
          </cell>
          <cell r="O3309" t="str">
            <v>DDP</v>
          </cell>
          <cell r="P3309" t="str">
            <v>жыл бойына өтінім бойынша</v>
          </cell>
          <cell r="Q3309">
            <v>0</v>
          </cell>
          <cell r="R3309">
            <v>796</v>
          </cell>
          <cell r="S3309" t="str">
            <v>Дана</v>
          </cell>
        </row>
        <row r="3310">
          <cell r="A3310" t="str">
            <v>2348 Т</v>
          </cell>
          <cell r="B3310" t="str">
            <v>"ШҚ АЭК" АҚ</v>
          </cell>
          <cell r="C3310" t="str">
            <v>29.32.30.230.000.00.0796.000000000001</v>
          </cell>
          <cell r="D3310">
            <v>603106201</v>
          </cell>
          <cell r="E3310" t="str">
            <v>ТОРМОЗДЫҚ ЖАПСЫРМА ЗИЛ</v>
          </cell>
          <cell r="F3310" t="str">
            <v>Накладка</v>
          </cell>
          <cell r="G3310" t="str">
            <v>тормозной колодки, для грузового автомобиля</v>
          </cell>
          <cell r="H3310" t="str">
            <v>ТОРМОЗДЫҚ ЖАПСЫРМА ЗИЛ</v>
          </cell>
          <cell r="I3310" t="str">
            <v>БК</v>
          </cell>
          <cell r="J3310">
            <v>0</v>
          </cell>
          <cell r="K3310">
            <v>631010000</v>
          </cell>
          <cell r="L3310" t="str">
            <v>ҚР, ШҚО, Өскемен қ., Бажов көш., 10</v>
          </cell>
          <cell r="M3310" t="str">
            <v>Желтоқсан-Қантар</v>
          </cell>
          <cell r="N3310" t="str">
            <v>Шығыс-Қазақстан облысы, Өскемен қ.</v>
          </cell>
          <cell r="O3310" t="str">
            <v>DDP</v>
          </cell>
          <cell r="P3310" t="str">
            <v>жыл бойына өтінім бойынша</v>
          </cell>
          <cell r="Q3310">
            <v>0</v>
          </cell>
          <cell r="R3310">
            <v>796</v>
          </cell>
          <cell r="S3310" t="str">
            <v>Дана</v>
          </cell>
        </row>
        <row r="3311">
          <cell r="A3311" t="str">
            <v>2349 Т</v>
          </cell>
          <cell r="B3311" t="str">
            <v>"ШҚ АЭК" АҚ</v>
          </cell>
          <cell r="C3311" t="str">
            <v>28.13.11.700.002.00.0796.000000000002</v>
          </cell>
          <cell r="D3311">
            <v>603106202</v>
          </cell>
          <cell r="E3311" t="str">
            <v>Су сорғысы ЗИЛ</v>
          </cell>
          <cell r="F3311" t="str">
            <v>Насос водяной</v>
          </cell>
          <cell r="G3311" t="str">
            <v>для грузового автомобиля</v>
          </cell>
          <cell r="H3311" t="str">
            <v>Су сорғысы ЗИЛ</v>
          </cell>
          <cell r="I3311" t="str">
            <v>БК</v>
          </cell>
          <cell r="J3311">
            <v>0</v>
          </cell>
          <cell r="K3311">
            <v>631010000</v>
          </cell>
          <cell r="L3311" t="str">
            <v>ҚР, ШҚО, Өскемен қ., Бажов көш., 10</v>
          </cell>
          <cell r="M3311" t="str">
            <v>Желтоқсан-Қантар</v>
          </cell>
          <cell r="N3311" t="str">
            <v>Шығыс-Қазақстан облысы, Өскемен қ.</v>
          </cell>
          <cell r="O3311" t="str">
            <v>DDP</v>
          </cell>
          <cell r="P3311" t="str">
            <v>жыл бойына өтінім бойынша</v>
          </cell>
          <cell r="Q3311">
            <v>0</v>
          </cell>
          <cell r="R3311">
            <v>796</v>
          </cell>
          <cell r="S3311" t="str">
            <v>Дана</v>
          </cell>
        </row>
        <row r="3312">
          <cell r="A3312" t="str">
            <v>2350 Т</v>
          </cell>
          <cell r="B3312" t="str">
            <v>"ШҚ АЭК" АҚ</v>
          </cell>
          <cell r="C3312" t="str">
            <v>28.11.42.300.006.00.0796.000000000000</v>
          </cell>
          <cell r="D3312">
            <v>603106203</v>
          </cell>
          <cell r="E3312" t="str">
            <v>ПОРШЕНДІК САУСАҚША ЗИЛ</v>
          </cell>
          <cell r="F3312" t="str">
            <v>Палец поршневой</v>
          </cell>
          <cell r="G3312" t="str">
            <v>для карбюраторного двигателя, для легкового автомобиля</v>
          </cell>
          <cell r="H3312" t="str">
            <v>ПОРШЕНДІК САУСАҚША ЗИЛ</v>
          </cell>
          <cell r="I3312" t="str">
            <v>БК</v>
          </cell>
          <cell r="J3312">
            <v>0</v>
          </cell>
          <cell r="K3312">
            <v>631010000</v>
          </cell>
          <cell r="L3312" t="str">
            <v>ҚР, ШҚО, Өскемен қ., Бажов көш., 10</v>
          </cell>
          <cell r="M3312" t="str">
            <v>Желтоқсан-Қантар</v>
          </cell>
          <cell r="N3312" t="str">
            <v>Шығыс-Қазақстан облысы, Өскемен қ.</v>
          </cell>
          <cell r="O3312" t="str">
            <v>DDP</v>
          </cell>
          <cell r="P3312" t="str">
            <v>жыл бойына өтінім бойынша</v>
          </cell>
          <cell r="Q3312">
            <v>0</v>
          </cell>
          <cell r="R3312">
            <v>796</v>
          </cell>
          <cell r="S3312" t="str">
            <v>Дана</v>
          </cell>
        </row>
        <row r="3313">
          <cell r="A3313" t="str">
            <v>2351 Т</v>
          </cell>
          <cell r="B3313" t="str">
            <v>"ШҚ АЭК" АҚ</v>
          </cell>
          <cell r="C3313" t="str">
            <v>29.32.30.600.009.00.0796.000000000004</v>
          </cell>
          <cell r="D3313">
            <v>603106205</v>
          </cell>
          <cell r="E3313" t="str">
            <v xml:space="preserve">Радиатордың келтеқұбыры ЗИЛ                                                                         </v>
          </cell>
          <cell r="F3313" t="str">
            <v>Патрубок</v>
          </cell>
          <cell r="G3313" t="str">
            <v>радиатора, для грузового автомобиля, верхний подводящий</v>
          </cell>
          <cell r="H3313" t="str">
            <v xml:space="preserve">Радиатордың келтеқұбыры ЗИЛ                                                                         </v>
          </cell>
          <cell r="I3313" t="str">
            <v>БК</v>
          </cell>
          <cell r="J3313">
            <v>0</v>
          </cell>
          <cell r="K3313">
            <v>631010000</v>
          </cell>
          <cell r="L3313" t="str">
            <v>ҚР, ШҚО, Өскемен қ., Бажов көш., 10</v>
          </cell>
          <cell r="M3313" t="str">
            <v>Желтоқсан-Қантар</v>
          </cell>
          <cell r="N3313" t="str">
            <v>Шығыс-Қазақстан облысы, Өскемен қ.</v>
          </cell>
          <cell r="O3313" t="str">
            <v>DDP</v>
          </cell>
          <cell r="P3313" t="str">
            <v>жыл бойына өтінім бойынша</v>
          </cell>
          <cell r="Q3313">
            <v>0</v>
          </cell>
          <cell r="R3313">
            <v>796</v>
          </cell>
          <cell r="S3313" t="str">
            <v>Дана</v>
          </cell>
        </row>
        <row r="3314">
          <cell r="A3314" t="str">
            <v>2352 Т</v>
          </cell>
          <cell r="B3314" t="str">
            <v>"ШҚ АЭК" АҚ</v>
          </cell>
          <cell r="C3314" t="str">
            <v>29.32.30.990.012.00.0796.000000000001</v>
          </cell>
          <cell r="D3314">
            <v>603106208</v>
          </cell>
          <cell r="E3314" t="str">
            <v xml:space="preserve">Көпшік КПП ЗИЛ                                                                                      </v>
          </cell>
          <cell r="F3314" t="str">
            <v>Подушка</v>
          </cell>
          <cell r="G3314" t="str">
            <v>опоры двигателя, для грузового автомобиля</v>
          </cell>
          <cell r="H3314" t="str">
            <v xml:space="preserve">Көпшік КПП ЗИЛ                                                                                      </v>
          </cell>
          <cell r="I3314" t="str">
            <v>БК</v>
          </cell>
          <cell r="J3314">
            <v>0</v>
          </cell>
          <cell r="K3314">
            <v>631010000</v>
          </cell>
          <cell r="L3314" t="str">
            <v>ҚР, ШҚО, Өскемен қ., Бажов көш., 10</v>
          </cell>
          <cell r="M3314" t="str">
            <v>Желтоқсан-Қантар</v>
          </cell>
          <cell r="N3314" t="str">
            <v>Шығыс-Қазақстан облысы, Өскемен қ.</v>
          </cell>
          <cell r="O3314" t="str">
            <v>DDP</v>
          </cell>
          <cell r="P3314" t="str">
            <v>жыл бойына өтінім бойынша</v>
          </cell>
          <cell r="Q3314">
            <v>0</v>
          </cell>
          <cell r="R3314">
            <v>796</v>
          </cell>
          <cell r="S3314" t="str">
            <v>Дана</v>
          </cell>
        </row>
        <row r="3315">
          <cell r="A3315" t="str">
            <v>2353 Т</v>
          </cell>
          <cell r="B3315" t="str">
            <v>"ШҚ АЭК" АҚ</v>
          </cell>
          <cell r="C3315" t="str">
            <v>28.11.41.500.003.00.0796.000000000002</v>
          </cell>
          <cell r="D3315">
            <v>603106209</v>
          </cell>
          <cell r="E3315" t="str">
            <v>Негізгі ішпек ЗИЛ 0,25 0,5 0,75 1 1,25 СТ</v>
          </cell>
          <cell r="F3315" t="str">
            <v>Вкладыш</v>
          </cell>
          <cell r="G3315" t="str">
            <v>для карбюраторного двигателя, для грузового автомобиля, коренной</v>
          </cell>
          <cell r="H3315" t="str">
            <v>Негізгі ішпек ЗИЛ 0,25 0,5 0,75 1 1,25 СТ</v>
          </cell>
          <cell r="I3315" t="str">
            <v>БК</v>
          </cell>
          <cell r="J3315">
            <v>0</v>
          </cell>
          <cell r="K3315">
            <v>631010000</v>
          </cell>
          <cell r="L3315" t="str">
            <v>ҚР, ШҚО, Өскемен қ., Бажов көш., 10</v>
          </cell>
          <cell r="M3315" t="str">
            <v>Желтоқсан-Қантар</v>
          </cell>
          <cell r="N3315" t="str">
            <v>Шығыс-Қазақстан облысы, Өскемен қ.</v>
          </cell>
          <cell r="O3315" t="str">
            <v>DDP</v>
          </cell>
          <cell r="P3315" t="str">
            <v>жыл бойына өтінім бойынша</v>
          </cell>
          <cell r="Q3315">
            <v>0</v>
          </cell>
          <cell r="R3315">
            <v>839</v>
          </cell>
          <cell r="S3315" t="str">
            <v>Комплект</v>
          </cell>
        </row>
        <row r="3316">
          <cell r="A3316" t="str">
            <v>2354 Т</v>
          </cell>
          <cell r="B3316" t="str">
            <v>"ШҚ АЭК" АҚ</v>
          </cell>
          <cell r="C3316" t="str">
            <v>29.32.30.990.008.00.0796.000000000028</v>
          </cell>
          <cell r="D3316">
            <v>603106211</v>
          </cell>
          <cell r="E3316" t="str">
            <v>Үлестіргіш білік втулкасы ЗИЛ</v>
          </cell>
          <cell r="F3316" t="str">
            <v>Втулка</v>
          </cell>
          <cell r="G3316" t="str">
            <v>для грузового автомобиля, для распределительного вала</v>
          </cell>
          <cell r="H3316" t="str">
            <v>Үлестіргіш білік втулкасы ЗИЛ</v>
          </cell>
          <cell r="I3316" t="str">
            <v>БК</v>
          </cell>
          <cell r="J3316">
            <v>0</v>
          </cell>
          <cell r="K3316">
            <v>631010000</v>
          </cell>
          <cell r="L3316" t="str">
            <v>ҚР, ШҚО, Өскемен қ., Бажов көш., 10</v>
          </cell>
          <cell r="M3316" t="str">
            <v>Желтоқсан-Қантар</v>
          </cell>
          <cell r="N3316" t="str">
            <v>Шығыс-Қазақстан облысы, Өскемен қ.</v>
          </cell>
          <cell r="O3316" t="str">
            <v>DDP</v>
          </cell>
          <cell r="P3316" t="str">
            <v>жыл бойына өтінім бойынша</v>
          </cell>
          <cell r="Q3316">
            <v>0</v>
          </cell>
          <cell r="R3316">
            <v>839</v>
          </cell>
          <cell r="S3316" t="str">
            <v>Комплект</v>
          </cell>
        </row>
        <row r="3317">
          <cell r="A3317" t="str">
            <v>2355 Т</v>
          </cell>
          <cell r="B3317" t="str">
            <v>"ШҚ АЭК" АҚ</v>
          </cell>
          <cell r="C3317" t="str">
            <v>29.31.30.300.015.00.0796.000000000005</v>
          </cell>
          <cell r="D3317">
            <v>603106214</v>
          </cell>
          <cell r="E3317" t="str">
            <v xml:space="preserve">Генератордың диодтық көпірі ЗИЛ                                                                     </v>
          </cell>
          <cell r="F3317" t="str">
            <v>Мост диодный</v>
          </cell>
          <cell r="G3317" t="str">
            <v>генератора, для специального и специализированного автомобиля, средней мощности</v>
          </cell>
          <cell r="H3317" t="str">
            <v xml:space="preserve">Генератордың диодтық көпірі ЗИЛ                                                                     </v>
          </cell>
          <cell r="I3317" t="str">
            <v>БК</v>
          </cell>
          <cell r="J3317">
            <v>0</v>
          </cell>
          <cell r="K3317">
            <v>631010000</v>
          </cell>
          <cell r="L3317" t="str">
            <v>ҚР, ШҚО, Өскемен қ., Бажов көш., 10</v>
          </cell>
          <cell r="M3317" t="str">
            <v>Желтоқсан-Қантар</v>
          </cell>
          <cell r="N3317" t="str">
            <v>Шығыс-Қазақстан облысы, Өскемен қ.</v>
          </cell>
          <cell r="O3317" t="str">
            <v>DDP</v>
          </cell>
          <cell r="P3317" t="str">
            <v>жыл бойына өтінім бойынша</v>
          </cell>
          <cell r="Q3317">
            <v>0</v>
          </cell>
          <cell r="R3317">
            <v>796</v>
          </cell>
          <cell r="S3317" t="str">
            <v>Дана</v>
          </cell>
        </row>
        <row r="3318">
          <cell r="A3318" t="str">
            <v>2356 Т</v>
          </cell>
          <cell r="B3318" t="str">
            <v>"ШҚ АЭК" АҚ</v>
          </cell>
          <cell r="C3318" t="str">
            <v>28.11.41.500.006.00.0839.000000000000</v>
          </cell>
          <cell r="D3318">
            <v>603106215</v>
          </cell>
          <cell r="E3318" t="str">
            <v>ПОРШЕНЬ САҚИНАЛАРЫ Ф 100 100,5 101 ЗИЛ ЗМЗ</v>
          </cell>
          <cell r="F3318" t="str">
            <v>Кольцо поршневое</v>
          </cell>
          <cell r="G3318" t="str">
            <v>для двигателя внутреннего сгорания</v>
          </cell>
          <cell r="H3318" t="str">
            <v>ПОРШЕНЬ САҚИНАЛАРЫ Ф 100 100,5 101 ЗИЛ ЗМЗ</v>
          </cell>
          <cell r="I3318" t="str">
            <v>БК</v>
          </cell>
          <cell r="J3318">
            <v>0</v>
          </cell>
          <cell r="K3318">
            <v>631010000</v>
          </cell>
          <cell r="L3318" t="str">
            <v>ҚР, ШҚО, Өскемен қ., Бажов көш., 10</v>
          </cell>
          <cell r="M3318" t="str">
            <v>Желтоқсан-Қантар</v>
          </cell>
          <cell r="N3318" t="str">
            <v>Шығыс-Қазақстан облысы, Өскемен қ.</v>
          </cell>
          <cell r="O3318" t="str">
            <v>DDP</v>
          </cell>
          <cell r="P3318" t="str">
            <v>жыл бойына өтінім бойынша</v>
          </cell>
          <cell r="Q3318">
            <v>0</v>
          </cell>
          <cell r="R3318">
            <v>839</v>
          </cell>
          <cell r="S3318" t="str">
            <v>Комплект</v>
          </cell>
        </row>
        <row r="3319">
          <cell r="A3319" t="str">
            <v>2357 Т</v>
          </cell>
          <cell r="B3319" t="str">
            <v>"ШҚ АЭК" АҚ</v>
          </cell>
          <cell r="C3319" t="str">
            <v>29.31.30.300.014.00.0796.000000000003</v>
          </cell>
          <cell r="D3319">
            <v>603106219</v>
          </cell>
          <cell r="E3319" t="str">
            <v>КОММУТАТОР ТК 102 ЗИЛ</v>
          </cell>
          <cell r="F3319" t="str">
            <v>Коммутатор</v>
          </cell>
          <cell r="G3319" t="str">
            <v>для карбюраторного двигателя, для грузового автомобиля</v>
          </cell>
          <cell r="H3319" t="str">
            <v>КОММУТАТОР ТК 102 ЗИЛ</v>
          </cell>
          <cell r="I3319" t="str">
            <v>БК</v>
          </cell>
          <cell r="J3319">
            <v>0</v>
          </cell>
          <cell r="K3319">
            <v>631010000</v>
          </cell>
          <cell r="L3319" t="str">
            <v>ҚР, ШҚО, Өскемен қ., Бажов көш., 10</v>
          </cell>
          <cell r="M3319" t="str">
            <v>Желтоқсан-Қантар</v>
          </cell>
          <cell r="N3319" t="str">
            <v>Шығыс-Қазақстан облысы, Өскемен қ.</v>
          </cell>
          <cell r="O3319" t="str">
            <v>DDP</v>
          </cell>
          <cell r="P3319" t="str">
            <v>жыл бойына өтінім бойынша</v>
          </cell>
          <cell r="Q3319">
            <v>0</v>
          </cell>
          <cell r="R3319">
            <v>796</v>
          </cell>
          <cell r="S3319" t="str">
            <v>Дана</v>
          </cell>
        </row>
        <row r="3320">
          <cell r="A3320" t="str">
            <v>2358 Т</v>
          </cell>
          <cell r="B3320" t="str">
            <v>"ШҚ АЭК" АҚ</v>
          </cell>
          <cell r="C3320" t="str">
            <v>29.32.30.300.023.00.0796.000000000004</v>
          </cell>
          <cell r="D3320">
            <v>603106220</v>
          </cell>
          <cell r="E3320" t="str">
            <v>КРЕСТОВИНА ЗИЛ, КАМАЗ КІШ.</v>
          </cell>
          <cell r="F3320" t="str">
            <v>Крестовина</v>
          </cell>
          <cell r="G3320" t="str">
            <v>карданного вала, для грузового автомобиля, с подшипниками и манжетами</v>
          </cell>
          <cell r="H3320" t="str">
            <v>КРЕСТОВИНА ЗИЛ, КАМАЗ КІШ.</v>
          </cell>
          <cell r="I3320" t="str">
            <v>БК</v>
          </cell>
          <cell r="J3320">
            <v>0</v>
          </cell>
          <cell r="K3320">
            <v>631010000</v>
          </cell>
          <cell r="L3320" t="str">
            <v>ҚР, ШҚО, Өскемен қ., Бажов көш., 10</v>
          </cell>
          <cell r="M3320" t="str">
            <v>Желтоқсан-Қантар</v>
          </cell>
          <cell r="N3320" t="str">
            <v>Шығыс-Қазақстан облысы, Өскемен қ.</v>
          </cell>
          <cell r="O3320" t="str">
            <v>DDP</v>
          </cell>
          <cell r="P3320" t="str">
            <v>жыл бойына өтінім бойынша</v>
          </cell>
          <cell r="Q3320">
            <v>0</v>
          </cell>
          <cell r="R3320">
            <v>796</v>
          </cell>
          <cell r="S3320" t="str">
            <v>Дана</v>
          </cell>
        </row>
        <row r="3321">
          <cell r="A3321" t="str">
            <v>2359 Т</v>
          </cell>
          <cell r="B3321" t="str">
            <v>"ШҚ АЭК" АҚ</v>
          </cell>
          <cell r="C3321" t="str">
            <v>29.31.21.750.000.02.0796.000000000000</v>
          </cell>
          <cell r="D3321">
            <v>603106223</v>
          </cell>
          <cell r="E3321" t="str">
            <v>Тұтандырғышты бөліп таратқыш ЗИЛ</v>
          </cell>
          <cell r="F3321" t="str">
            <v>Распределитель зажигания</v>
          </cell>
          <cell r="G3321" t="str">
            <v>для грузового автомобиля, для автомобилей с рабочим объемом цилиндров более 3500 см3, но не более 3600 см3</v>
          </cell>
          <cell r="H3321" t="str">
            <v>Тұтандырғышты бөліп таратқыш ЗИЛ</v>
          </cell>
          <cell r="I3321" t="str">
            <v>БК</v>
          </cell>
          <cell r="J3321">
            <v>0</v>
          </cell>
          <cell r="K3321">
            <v>631010000</v>
          </cell>
          <cell r="L3321" t="str">
            <v>ҚР, ШҚО, Өскемен қ., Бажов көш., 10</v>
          </cell>
          <cell r="M3321" t="str">
            <v>Желтоқсан-Қантар</v>
          </cell>
          <cell r="N3321" t="str">
            <v>Шығыс-Қазақстан облысы, Өскемен қ.</v>
          </cell>
          <cell r="O3321" t="str">
            <v>DDP</v>
          </cell>
          <cell r="P3321" t="str">
            <v>жыл бойына өтінім бойынша</v>
          </cell>
          <cell r="Q3321">
            <v>0</v>
          </cell>
          <cell r="R3321">
            <v>796</v>
          </cell>
          <cell r="S3321" t="str">
            <v>Дана</v>
          </cell>
        </row>
        <row r="3322">
          <cell r="A3322" t="str">
            <v>2360 Т</v>
          </cell>
          <cell r="B3322" t="str">
            <v>"ШҚ АЭК" АҚ</v>
          </cell>
          <cell r="C3322" t="str">
            <v>29.32.30.990.022.00.0839.000000000042</v>
          </cell>
          <cell r="D3322">
            <v>603106224</v>
          </cell>
          <cell r="E3322" t="str">
            <v xml:space="preserve">Рульдік тартым ұштамасының белдігі жиынтығы ЗИЛ                                                     </v>
          </cell>
          <cell r="F3322" t="str">
            <v>Комплект ремонтный</v>
          </cell>
          <cell r="G3322" t="str">
            <v>рулевого механизма, для грузового автомобиля</v>
          </cell>
          <cell r="H3322" t="str">
            <v xml:space="preserve">Рульдік тартым ұштамасының белдігі жиынтығы ЗИЛ                                                     </v>
          </cell>
          <cell r="I3322" t="str">
            <v>БК</v>
          </cell>
          <cell r="J3322">
            <v>0</v>
          </cell>
          <cell r="K3322">
            <v>631010000</v>
          </cell>
          <cell r="L3322" t="str">
            <v>ҚР, ШҚО, Өскемен қ., Бажов көш., 10</v>
          </cell>
          <cell r="M3322" t="str">
            <v>Желтоқсан-Қантар</v>
          </cell>
          <cell r="N3322" t="str">
            <v>Шығыс-Қазақстан облысы, Өскемен қ.</v>
          </cell>
          <cell r="O3322" t="str">
            <v>DDP</v>
          </cell>
          <cell r="P3322" t="str">
            <v>жыл бойына өтінім бойынша</v>
          </cell>
          <cell r="Q3322">
            <v>0</v>
          </cell>
          <cell r="R3322">
            <v>839</v>
          </cell>
          <cell r="S3322" t="str">
            <v>Комплект</v>
          </cell>
        </row>
        <row r="3323">
          <cell r="A3323" t="str">
            <v>2361 Т</v>
          </cell>
          <cell r="B3323" t="str">
            <v>"ШҚ АЭК" АҚ</v>
          </cell>
          <cell r="C3323" t="str">
            <v>28.13.31.000.112.00.0839.000000000000</v>
          </cell>
          <cell r="D3323">
            <v>603106225</v>
          </cell>
          <cell r="E3323" t="str">
            <v xml:space="preserve">Майлы сүзгі белдігі жиынтығы ЗИЛ                                                                    </v>
          </cell>
          <cell r="F3323" t="str">
            <v>Комплект ремонтный</v>
          </cell>
          <cell r="G3323" t="str">
            <v>ремкомплект, для насоса</v>
          </cell>
          <cell r="H3323" t="str">
            <v xml:space="preserve">Майлы сүзгі белдігі жиынтығы ЗИЛ                                                                    </v>
          </cell>
          <cell r="I3323" t="str">
            <v>БК</v>
          </cell>
          <cell r="J3323">
            <v>0</v>
          </cell>
          <cell r="K3323">
            <v>631010000</v>
          </cell>
          <cell r="L3323" t="str">
            <v>ҚР, ШҚО, Өскемен қ., Бажов көш., 10</v>
          </cell>
          <cell r="M3323" t="str">
            <v>Желтоқсан-Қантар</v>
          </cell>
          <cell r="N3323" t="str">
            <v>Шығыс-Қазақстан облысы, Өскемен қ.</v>
          </cell>
          <cell r="O3323" t="str">
            <v>DDP</v>
          </cell>
          <cell r="P3323" t="str">
            <v>жыл бойына өтінім бойынша</v>
          </cell>
          <cell r="Q3323">
            <v>0</v>
          </cell>
          <cell r="R3323">
            <v>839</v>
          </cell>
          <cell r="S3323" t="str">
            <v>Комплект</v>
          </cell>
        </row>
        <row r="3324">
          <cell r="A3324" t="str">
            <v>2362 Т</v>
          </cell>
          <cell r="B3324" t="str">
            <v>"ШҚ АЭК" АҚ</v>
          </cell>
          <cell r="C3324" t="str">
            <v>29.32.30.990.022.00.0839.000000000022</v>
          </cell>
          <cell r="D3324">
            <v>603106226</v>
          </cell>
          <cell r="E3324" t="str">
            <v xml:space="preserve">Белдік жиынтығы ГЦС ЗИЛ                                                                             </v>
          </cell>
          <cell r="F3324" t="str">
            <v>Комплект ремонтный</v>
          </cell>
          <cell r="G3324" t="str">
            <v>главного цилиндра сцепления, для легкового автомобиля</v>
          </cell>
          <cell r="H3324" t="str">
            <v xml:space="preserve">Белдік жиынтығы ГЦС ЗИЛ                                                                             </v>
          </cell>
          <cell r="I3324" t="str">
            <v>БК</v>
          </cell>
          <cell r="J3324">
            <v>0</v>
          </cell>
          <cell r="K3324">
            <v>631010000</v>
          </cell>
          <cell r="L3324" t="str">
            <v>ҚР, ШҚО, Өскемен қ., Бажов көш., 10</v>
          </cell>
          <cell r="M3324" t="str">
            <v>Желтоқсан-Қантар</v>
          </cell>
          <cell r="N3324" t="str">
            <v>Шығыс-Қазақстан облысы, Өскемен қ.</v>
          </cell>
          <cell r="O3324" t="str">
            <v>DDP</v>
          </cell>
          <cell r="P3324" t="str">
            <v>жыл бойына өтінім бойынша</v>
          </cell>
          <cell r="Q3324">
            <v>0</v>
          </cell>
          <cell r="R3324">
            <v>839</v>
          </cell>
          <cell r="S3324" t="str">
            <v>Комплект</v>
          </cell>
        </row>
        <row r="3325">
          <cell r="A3325" t="str">
            <v>2363 Т</v>
          </cell>
          <cell r="B3325" t="str">
            <v>"ШҚ АЭК" АҚ</v>
          </cell>
          <cell r="C3325" t="str">
            <v>29.31.30.300.024.00.0796.000000000003</v>
          </cell>
          <cell r="D3325">
            <v>603106227</v>
          </cell>
          <cell r="E3325" t="str">
            <v>Оталдырғыш жетегі  ЗИЛ</v>
          </cell>
          <cell r="F3325" t="str">
            <v>Привод</v>
          </cell>
          <cell r="G3325" t="str">
            <v>для грузового автомобиля, статера с электромеханическим перемещением шестерни привода</v>
          </cell>
          <cell r="H3325" t="str">
            <v>Оталдырғыш жетегі  ЗИЛ</v>
          </cell>
          <cell r="I3325" t="str">
            <v>БК</v>
          </cell>
          <cell r="J3325">
            <v>0</v>
          </cell>
          <cell r="K3325">
            <v>631010000</v>
          </cell>
          <cell r="L3325" t="str">
            <v>ҚР, ШҚО, Өскемен қ., Бажов көш., 10</v>
          </cell>
          <cell r="M3325" t="str">
            <v>Желтоқсан-Қантар</v>
          </cell>
          <cell r="N3325" t="str">
            <v>Шығыс-Қазақстан облысы, Өскемен қ.</v>
          </cell>
          <cell r="O3325" t="str">
            <v>DDP</v>
          </cell>
          <cell r="P3325" t="str">
            <v>жыл бойына өтінім бойынша</v>
          </cell>
          <cell r="Q3325">
            <v>0</v>
          </cell>
          <cell r="R3325">
            <v>796</v>
          </cell>
          <cell r="S3325" t="str">
            <v>Дана</v>
          </cell>
        </row>
        <row r="3326">
          <cell r="A3326" t="str">
            <v>2364 Т</v>
          </cell>
          <cell r="B3326" t="str">
            <v>"ШҚ АЭК" АҚ</v>
          </cell>
          <cell r="C3326" t="str">
            <v>29.31.30.300.024.00.0796.000000000003</v>
          </cell>
          <cell r="D3326">
            <v>603106228</v>
          </cell>
          <cell r="E3326" t="str">
            <v xml:space="preserve">Оталдырғыш жетегі  СТ-230 ЗИЛ                                                                       </v>
          </cell>
          <cell r="F3326" t="str">
            <v>Привод</v>
          </cell>
          <cell r="G3326" t="str">
            <v>для грузового автомобиля, статера с электромеханическим перемещением шестерни привода</v>
          </cell>
          <cell r="H3326" t="str">
            <v xml:space="preserve">Оталдырғыш жетегі  СТ-230 ЗИЛ                                                                       </v>
          </cell>
          <cell r="I3326" t="str">
            <v>БК</v>
          </cell>
          <cell r="J3326">
            <v>0</v>
          </cell>
          <cell r="K3326">
            <v>631010000</v>
          </cell>
          <cell r="L3326" t="str">
            <v>ҚР, ШҚО, Өскемен қ., Бажов көш., 10</v>
          </cell>
          <cell r="M3326" t="str">
            <v>Желтоқсан-Қантар</v>
          </cell>
          <cell r="N3326" t="str">
            <v>Шығыс-Қазақстан облысы, Өскемен қ.</v>
          </cell>
          <cell r="O3326" t="str">
            <v>DDP</v>
          </cell>
          <cell r="P3326" t="str">
            <v>жыл бойына өтінім бойынша</v>
          </cell>
          <cell r="Q3326">
            <v>0</v>
          </cell>
          <cell r="R3326">
            <v>796</v>
          </cell>
          <cell r="S3326" t="str">
            <v>Дана</v>
          </cell>
        </row>
        <row r="3327">
          <cell r="A3327" t="str">
            <v>2365 Т</v>
          </cell>
          <cell r="B3327" t="str">
            <v>"ШҚ АЭК" АҚ</v>
          </cell>
          <cell r="C3327" t="str">
            <v>29.32.30.900.018.00.0796.000000000002</v>
          </cell>
          <cell r="D3327">
            <v>603106229</v>
          </cell>
          <cell r="E3327" t="str">
            <v xml:space="preserve">ЗИЛ сөндіргішінің аралық қабаты                                                                     </v>
          </cell>
          <cell r="F3327" t="str">
            <v>Прокладка</v>
          </cell>
          <cell r="G3327" t="str">
            <v>для грузовых автомобилей, для глушителя</v>
          </cell>
          <cell r="H3327" t="str">
            <v xml:space="preserve">ЗИЛ сөндіргішінің аралық қабаты                                                                     </v>
          </cell>
          <cell r="I3327" t="str">
            <v>БК</v>
          </cell>
          <cell r="J3327">
            <v>0</v>
          </cell>
          <cell r="K3327">
            <v>631010000</v>
          </cell>
          <cell r="L3327" t="str">
            <v>ҚР, ШҚО, Өскемен қ., Бажов көш., 10</v>
          </cell>
          <cell r="M3327" t="str">
            <v>Желтоқсан-Қантар</v>
          </cell>
          <cell r="N3327" t="str">
            <v>Шығыс-Қазақстан облысы, Өскемен қ.</v>
          </cell>
          <cell r="O3327" t="str">
            <v>DDP</v>
          </cell>
          <cell r="P3327" t="str">
            <v>жыл бойына өтінім бойынша</v>
          </cell>
          <cell r="Q3327">
            <v>0</v>
          </cell>
          <cell r="R3327">
            <v>796</v>
          </cell>
          <cell r="S3327" t="str">
            <v>Дана</v>
          </cell>
        </row>
        <row r="3328">
          <cell r="A3328" t="str">
            <v>2366 Т</v>
          </cell>
          <cell r="B3328" t="str">
            <v>"ШҚ АЭК" АҚ</v>
          </cell>
          <cell r="C3328" t="str">
            <v>28.11.41.700.002.05.0796.000000000000</v>
          </cell>
          <cell r="D3328">
            <v>603106230</v>
          </cell>
          <cell r="E3328" t="str">
            <v xml:space="preserve">ВАЗ коллекторының аралық қабаты                                                                     </v>
          </cell>
          <cell r="F3328" t="str">
            <v>Прокладка</v>
          </cell>
          <cell r="G3328" t="str">
            <v>для впускного коллектора, для грузового автомобиля</v>
          </cell>
          <cell r="H3328" t="str">
            <v xml:space="preserve">ВАЗ коллекторының аралық қабаты                                                                     </v>
          </cell>
          <cell r="I3328" t="str">
            <v>БК</v>
          </cell>
          <cell r="J3328">
            <v>0</v>
          </cell>
          <cell r="K3328">
            <v>631010000</v>
          </cell>
          <cell r="L3328" t="str">
            <v>ҚР, ШҚО, Өскемен қ., Бажов көш., 10</v>
          </cell>
          <cell r="M3328" t="str">
            <v>Желтоқсан-Қантар</v>
          </cell>
          <cell r="N3328" t="str">
            <v>Шығыс-Қазақстан облысы, Өскемен қ.</v>
          </cell>
          <cell r="O3328" t="str">
            <v>DDP</v>
          </cell>
          <cell r="P3328" t="str">
            <v>жыл бойына өтінім бойынша</v>
          </cell>
          <cell r="Q3328">
            <v>0</v>
          </cell>
          <cell r="R3328">
            <v>839</v>
          </cell>
          <cell r="S3328" t="str">
            <v>Комплект</v>
          </cell>
        </row>
        <row r="3329">
          <cell r="A3329" t="str">
            <v>2367 Т</v>
          </cell>
          <cell r="B3329" t="str">
            <v>"ШҚ АЭК" АҚ</v>
          </cell>
          <cell r="C3329" t="str">
            <v>29.32.30.990.058.05.0839.000000000000</v>
          </cell>
          <cell r="D3329">
            <v>603106231</v>
          </cell>
          <cell r="E3329" t="str">
            <v xml:space="preserve">ДВИГАТЕЛІНІҢ ПРОКЛАДКАСЫ ЗИЛ КІШКІ                                                                  </v>
          </cell>
          <cell r="F3329" t="str">
            <v>Прокладка</v>
          </cell>
          <cell r="G3329" t="str">
            <v>для двигателя внутреннего сгорания, для грузового автомобиля</v>
          </cell>
          <cell r="H3329" t="str">
            <v xml:space="preserve">ДВИГАТЕЛІНІҢ ПРОКЛАДКАСЫ ЗИЛ КІШКІ                                                                  </v>
          </cell>
          <cell r="I3329" t="str">
            <v>БК</v>
          </cell>
          <cell r="J3329">
            <v>0</v>
          </cell>
          <cell r="K3329">
            <v>631010000</v>
          </cell>
          <cell r="L3329" t="str">
            <v>ҚР, ШҚО, Өскемен қ., Бажов көш., 10</v>
          </cell>
          <cell r="M3329" t="str">
            <v>Желтоқсан-Қантар</v>
          </cell>
          <cell r="N3329" t="str">
            <v>Шығыс-Қазақстан облысы, Өскемен қ.</v>
          </cell>
          <cell r="O3329" t="str">
            <v>DDP</v>
          </cell>
          <cell r="P3329" t="str">
            <v>жыл бойына өтінім бойынша</v>
          </cell>
          <cell r="Q3329">
            <v>0</v>
          </cell>
          <cell r="R3329">
            <v>839</v>
          </cell>
          <cell r="S3329" t="str">
            <v>Комплект</v>
          </cell>
        </row>
        <row r="3330">
          <cell r="A3330" t="str">
            <v>2368 Т</v>
          </cell>
          <cell r="B3330" t="str">
            <v>"ШҚ АЭК" АҚ</v>
          </cell>
          <cell r="C3330" t="str">
            <v>29.32.30.990.102.00.0796.000000000005</v>
          </cell>
          <cell r="D3330">
            <v>603106233</v>
          </cell>
          <cell r="E3330" t="str">
            <v>температура көрсеткіші ЗИЛ-130 ҚҰРАЛ</v>
          </cell>
          <cell r="F3330" t="str">
            <v>Указатель</v>
          </cell>
          <cell r="G3330" t="str">
            <v>температуры воды</v>
          </cell>
          <cell r="H3330" t="str">
            <v>температура көрсеткіші ЗИЛ-130 ҚҰРАЛ</v>
          </cell>
          <cell r="I3330" t="str">
            <v>БК</v>
          </cell>
          <cell r="J3330">
            <v>0</v>
          </cell>
          <cell r="K3330">
            <v>631010000</v>
          </cell>
          <cell r="L3330" t="str">
            <v>ҚР, ШҚО, Өскемен қ., Бажов көш., 10</v>
          </cell>
          <cell r="M3330" t="str">
            <v>Желтоқсан-Қантар</v>
          </cell>
          <cell r="N3330" t="str">
            <v>Шығыс-Қазақстан облысы, Өскемен қ.</v>
          </cell>
          <cell r="O3330" t="str">
            <v>DDP</v>
          </cell>
          <cell r="P3330" t="str">
            <v>жыл бойына өтінім бойынша</v>
          </cell>
          <cell r="Q3330">
            <v>0</v>
          </cell>
          <cell r="R3330">
            <v>796</v>
          </cell>
          <cell r="S3330" t="str">
            <v>Дана</v>
          </cell>
        </row>
        <row r="3331">
          <cell r="A3331" t="str">
            <v>2369 Т</v>
          </cell>
          <cell r="B3331" t="str">
            <v>"ШҚ АЭК" АҚ</v>
          </cell>
          <cell r="C3331" t="str">
            <v>29.31.23.100.006.00.0796.000000000005</v>
          </cell>
          <cell r="D3331">
            <v>603106234</v>
          </cell>
          <cell r="E3331" t="str">
            <v xml:space="preserve">Артқы фонарь ЗИЛ                                                                                    </v>
          </cell>
          <cell r="F3331" t="str">
            <v>Фонарь</v>
          </cell>
          <cell r="G3331" t="str">
            <v>правый, задний, для грузового автомобиля</v>
          </cell>
          <cell r="H3331" t="str">
            <v xml:space="preserve">Артқы фонарь ЗИЛ                                                                                    </v>
          </cell>
          <cell r="I3331" t="str">
            <v>БК</v>
          </cell>
          <cell r="J3331">
            <v>0</v>
          </cell>
          <cell r="K3331">
            <v>631010000</v>
          </cell>
          <cell r="L3331" t="str">
            <v>ҚР, ШҚО, Өскемен қ., Бажов көш., 10</v>
          </cell>
          <cell r="M3331" t="str">
            <v>Желтоқсан-Қантар</v>
          </cell>
          <cell r="N3331" t="str">
            <v>Шығыс-Қазақстан облысы, Өскемен қ.</v>
          </cell>
          <cell r="O3331" t="str">
            <v>DDP</v>
          </cell>
          <cell r="P3331" t="str">
            <v>жыл бойына өтінім бойынша</v>
          </cell>
          <cell r="Q3331">
            <v>0</v>
          </cell>
          <cell r="R3331">
            <v>796</v>
          </cell>
          <cell r="S3331" t="str">
            <v>Дана</v>
          </cell>
        </row>
        <row r="3332">
          <cell r="A3332" t="str">
            <v>2370 Т</v>
          </cell>
          <cell r="B3332" t="str">
            <v>"ШҚ АЭК" АҚ</v>
          </cell>
          <cell r="C3332" t="str">
            <v>29.32.30.990.033.00.0796.000000000005</v>
          </cell>
          <cell r="D3332">
            <v>603106236</v>
          </cell>
          <cell r="E3332" t="str">
            <v>Доңғалақ шпилькасы ЗИЛ</v>
          </cell>
          <cell r="F3332" t="str">
            <v>Гайка</v>
          </cell>
          <cell r="G3332" t="str">
            <v>для грузового автомобиля, для крепления колес, правая резьба</v>
          </cell>
          <cell r="H3332" t="str">
            <v>Доңғалақ шпилькасы ЗИЛ</v>
          </cell>
          <cell r="I3332" t="str">
            <v>БК</v>
          </cell>
          <cell r="J3332">
            <v>0</v>
          </cell>
          <cell r="K3332">
            <v>631010000</v>
          </cell>
          <cell r="L3332" t="str">
            <v>ҚР, ШҚО, Өскемен қ., Бажов көш., 10</v>
          </cell>
          <cell r="M3332" t="str">
            <v>Желтоқсан-Қантар</v>
          </cell>
          <cell r="N3332" t="str">
            <v>Шығыс-Қазақстан облысы, Өскемен қ.</v>
          </cell>
          <cell r="O3332" t="str">
            <v>DDP</v>
          </cell>
          <cell r="P3332" t="str">
            <v>жыл бойына өтінім бойынша</v>
          </cell>
          <cell r="Q3332">
            <v>0</v>
          </cell>
          <cell r="R3332">
            <v>796</v>
          </cell>
          <cell r="S3332" t="str">
            <v>Дана</v>
          </cell>
        </row>
        <row r="3333">
          <cell r="A3333" t="str">
            <v>2371 Т</v>
          </cell>
          <cell r="B3333" t="str">
            <v>"ШҚ АЭК" АҚ</v>
          </cell>
          <cell r="C3333" t="str">
            <v>29.32.30.900.010.01.0796.000000000000</v>
          </cell>
          <cell r="D3333">
            <v>603106238</v>
          </cell>
          <cell r="E3333" t="str">
            <v>Жылу электрқозғалтқышы ЗИЛ</v>
          </cell>
          <cell r="F3333" t="str">
            <v>Электродвигатель</v>
          </cell>
          <cell r="G3333" t="str">
            <v>отопителя, для грузового автомобиля</v>
          </cell>
          <cell r="H3333" t="str">
            <v>Жылу электрқозғалтқышы ЗИЛ</v>
          </cell>
          <cell r="I3333" t="str">
            <v>БК</v>
          </cell>
          <cell r="J3333">
            <v>0</v>
          </cell>
          <cell r="K3333">
            <v>631010000</v>
          </cell>
          <cell r="L3333" t="str">
            <v>ҚР, ШҚО, Өскемен қ., Бажов көш., 10</v>
          </cell>
          <cell r="M3333" t="str">
            <v>Желтоқсан-Қантар</v>
          </cell>
          <cell r="N3333" t="str">
            <v>Шығыс-Қазақстан облысы, Өскемен қ.</v>
          </cell>
          <cell r="O3333" t="str">
            <v>DDP</v>
          </cell>
          <cell r="P3333" t="str">
            <v>жыл бойына өтінім бойынша</v>
          </cell>
          <cell r="Q3333">
            <v>0</v>
          </cell>
          <cell r="R3333">
            <v>796</v>
          </cell>
          <cell r="S3333" t="str">
            <v>Дана</v>
          </cell>
        </row>
        <row r="3334">
          <cell r="A3334" t="str">
            <v>2372 Т</v>
          </cell>
          <cell r="B3334" t="str">
            <v>"ШҚ АЭК" АҚ</v>
          </cell>
          <cell r="C3334" t="str">
            <v>29.32.30.630.008.00.0796.000000000000</v>
          </cell>
          <cell r="D3334">
            <v>603106239</v>
          </cell>
          <cell r="E3334" t="str">
            <v xml:space="preserve">Сөндіргіш сақинасы ЗИЛ                                                                              </v>
          </cell>
          <cell r="F3334" t="str">
            <v>Кольцо уплотнительное</v>
          </cell>
          <cell r="G3334" t="str">
            <v>для глушителя легкового автомобиля</v>
          </cell>
          <cell r="H3334" t="str">
            <v xml:space="preserve">Сөндіргіш сақинасы ЗИЛ                                                                              </v>
          </cell>
          <cell r="I3334" t="str">
            <v>БК</v>
          </cell>
          <cell r="J3334">
            <v>0</v>
          </cell>
          <cell r="K3334">
            <v>631010000</v>
          </cell>
          <cell r="L3334" t="str">
            <v>ҚР, ШҚО, Өскемен қ., Бажов көш., 10</v>
          </cell>
          <cell r="M3334" t="str">
            <v>Желтоқсан-Қантар</v>
          </cell>
          <cell r="N3334" t="str">
            <v>Шығыс-Қазақстан облысы, Өскемен қ.</v>
          </cell>
          <cell r="O3334" t="str">
            <v>DDP</v>
          </cell>
          <cell r="P3334" t="str">
            <v>жыл бойына өтінім бойынша</v>
          </cell>
          <cell r="Q3334">
            <v>0</v>
          </cell>
          <cell r="R3334">
            <v>839</v>
          </cell>
          <cell r="S3334" t="str">
            <v>Комплект</v>
          </cell>
        </row>
        <row r="3335">
          <cell r="A3335" t="str">
            <v>2373 Т</v>
          </cell>
          <cell r="B3335" t="str">
            <v>"ШҚ АЭК" АҚ</v>
          </cell>
          <cell r="C3335" t="str">
            <v>28.11.42.300.014.00.0796.000000000001</v>
          </cell>
          <cell r="D3335">
            <v>603106240</v>
          </cell>
          <cell r="E3335" t="str">
            <v xml:space="preserve">Қозғалтқыш жалаушасы ЗИЛ                                                                            </v>
          </cell>
          <cell r="F3335" t="str">
            <v>Прокладка</v>
          </cell>
          <cell r="G3335" t="str">
            <v>для дизельного двигателя, головки блока цилиндров, для грузового автомобиля</v>
          </cell>
          <cell r="H3335" t="str">
            <v xml:space="preserve">Қозғалтқыш жалаушасы ЗИЛ                                                                            </v>
          </cell>
          <cell r="I3335" t="str">
            <v>БК</v>
          </cell>
          <cell r="J3335">
            <v>0</v>
          </cell>
          <cell r="K3335">
            <v>631010000</v>
          </cell>
          <cell r="L3335" t="str">
            <v>ҚР, ШҚО, Өскемен қ., Бажов көш., 10</v>
          </cell>
          <cell r="M3335" t="str">
            <v>Желтоқсан-Қантар</v>
          </cell>
          <cell r="N3335" t="str">
            <v>Шығыс-Қазақстан облысы, Өскемен қ.</v>
          </cell>
          <cell r="O3335" t="str">
            <v>DDP</v>
          </cell>
          <cell r="P3335" t="str">
            <v>жыл бойына өтінім бойынша</v>
          </cell>
          <cell r="Q3335">
            <v>0</v>
          </cell>
          <cell r="R3335">
            <v>796</v>
          </cell>
          <cell r="S3335" t="str">
            <v>Дана</v>
          </cell>
        </row>
        <row r="3336">
          <cell r="A3336" t="str">
            <v>2374 Т</v>
          </cell>
          <cell r="B3336" t="str">
            <v>"ШҚ АЭК" АҚ</v>
          </cell>
          <cell r="C3336" t="str">
            <v>29.32.30.990.065.00.0796.000000000000</v>
          </cell>
          <cell r="D3336">
            <v>603106241</v>
          </cell>
          <cell r="E3336" t="str">
            <v>Гильза астына тығыздау сақинасы ЗИЛ</v>
          </cell>
          <cell r="F3336" t="str">
            <v>Кольцо уплотнительное</v>
          </cell>
          <cell r="G3336" t="str">
            <v>для грузового автомобиля</v>
          </cell>
          <cell r="H3336" t="str">
            <v>Гильза астына тығыздау сақинасы ЗИЛ</v>
          </cell>
          <cell r="I3336" t="str">
            <v>БК</v>
          </cell>
          <cell r="J3336">
            <v>0</v>
          </cell>
          <cell r="K3336">
            <v>631010000</v>
          </cell>
          <cell r="L3336" t="str">
            <v>ҚР, ШҚО, Өскемен қ., Бажов көш., 10</v>
          </cell>
          <cell r="M3336" t="str">
            <v>Желтоқсан-Қантар</v>
          </cell>
          <cell r="N3336" t="str">
            <v>Шығыс-Қазақстан облысы, Өскемен қ.</v>
          </cell>
          <cell r="O3336" t="str">
            <v>DDP</v>
          </cell>
          <cell r="P3336" t="str">
            <v>жыл бойына өтінім бойынша</v>
          </cell>
          <cell r="Q3336">
            <v>0</v>
          </cell>
          <cell r="R3336">
            <v>839</v>
          </cell>
          <cell r="S3336" t="str">
            <v>Комплект</v>
          </cell>
        </row>
        <row r="3337">
          <cell r="A3337" t="str">
            <v>2375 Т</v>
          </cell>
          <cell r="B3337" t="str">
            <v>"ШҚ АЭК" АҚ</v>
          </cell>
          <cell r="C3337" t="str">
            <v>29.32.30.630.006.00.0796.000000000001</v>
          </cell>
          <cell r="D3337">
            <v>603106276</v>
          </cell>
          <cell r="E3337" t="str">
            <v>Сөндіргіш ЗИЛ</v>
          </cell>
          <cell r="F3337" t="str">
            <v>Глушитель</v>
          </cell>
          <cell r="G3337" t="str">
            <v>для грузового автомобиля, основной</v>
          </cell>
          <cell r="H3337" t="str">
            <v>Сөндіргіш ЗИЛ</v>
          </cell>
          <cell r="I3337" t="str">
            <v>БК</v>
          </cell>
          <cell r="J3337">
            <v>0</v>
          </cell>
          <cell r="K3337">
            <v>631010000</v>
          </cell>
          <cell r="L3337" t="str">
            <v>ҚР, ШҚО, Өскемен қ., Бажов көш., 10</v>
          </cell>
          <cell r="M3337" t="str">
            <v>Желтоқсан-Қантар</v>
          </cell>
          <cell r="N3337" t="str">
            <v>Шығыс-Қазақстан облысы, Өскемен қ.</v>
          </cell>
          <cell r="O3337" t="str">
            <v>DDP</v>
          </cell>
          <cell r="P3337" t="str">
            <v>жыл бойына өтінім бойынша</v>
          </cell>
          <cell r="Q3337">
            <v>0</v>
          </cell>
          <cell r="R3337">
            <v>796</v>
          </cell>
          <cell r="S3337" t="str">
            <v>Дана</v>
          </cell>
        </row>
        <row r="3338">
          <cell r="A3338" t="str">
            <v>2376 Т</v>
          </cell>
          <cell r="B3338" t="str">
            <v>"ШҚ АЭК" АҚ</v>
          </cell>
          <cell r="C3338" t="str">
            <v>29.32.30.610.000.03.0796.000000000000</v>
          </cell>
          <cell r="D3338">
            <v>603106280</v>
          </cell>
          <cell r="E3338" t="str">
            <v xml:space="preserve">САЛҚЫНДАТУ ЖҮЙЕСІНІҢ РАДИАТОРЫ ЗИЛ-130                                                              </v>
          </cell>
          <cell r="F3338" t="str">
            <v>Радиатор</v>
          </cell>
          <cell r="G3338" t="str">
            <v>для специального и специализированного автомобиля, системы охлаждения</v>
          </cell>
          <cell r="H3338" t="str">
            <v xml:space="preserve">САЛҚЫНДАТУ ЖҮЙЕСІНІҢ РАДИАТОРЫ ЗИЛ-130                                                              </v>
          </cell>
          <cell r="I3338" t="str">
            <v>БК</v>
          </cell>
          <cell r="J3338">
            <v>0</v>
          </cell>
          <cell r="K3338">
            <v>631010000</v>
          </cell>
          <cell r="L3338" t="str">
            <v>ҚР, ШҚО, Өскемен қ., Бажов көш., 10</v>
          </cell>
          <cell r="M3338" t="str">
            <v>Желтоқсан-Қантар</v>
          </cell>
          <cell r="N3338" t="str">
            <v>Шығыс-Қазақстан облысы, Өскемен қ.</v>
          </cell>
          <cell r="O3338" t="str">
            <v>DDP</v>
          </cell>
          <cell r="P3338" t="str">
            <v>жыл бойына өтінім бойынша</v>
          </cell>
          <cell r="Q3338">
            <v>0</v>
          </cell>
          <cell r="R3338">
            <v>796</v>
          </cell>
          <cell r="S3338" t="str">
            <v>Дана</v>
          </cell>
        </row>
        <row r="3339">
          <cell r="A3339" t="str">
            <v>2377 Т</v>
          </cell>
          <cell r="B3339" t="str">
            <v>"ШҚ АЭК" АҚ</v>
          </cell>
          <cell r="C3339" t="str">
            <v>29.32.30.650.018.00.0796.000000000004</v>
          </cell>
          <cell r="D3339">
            <v>603106293</v>
          </cell>
          <cell r="E3339" t="str">
            <v>Ілінісу дискісі ЗИЛ</v>
          </cell>
          <cell r="F3339" t="str">
            <v>Диск</v>
          </cell>
          <cell r="G3339" t="str">
            <v>для грузового автомобиля, сцепления</v>
          </cell>
          <cell r="H3339" t="str">
            <v>Ілінісу дискісі ЗИЛ</v>
          </cell>
          <cell r="I3339" t="str">
            <v>БК</v>
          </cell>
          <cell r="J3339">
            <v>0</v>
          </cell>
          <cell r="K3339">
            <v>631010000</v>
          </cell>
          <cell r="L3339" t="str">
            <v>ҚР, ШҚО, Өскемен қ., Бажов көш., 10</v>
          </cell>
          <cell r="M3339" t="str">
            <v>Желтоқсан-Қантар</v>
          </cell>
          <cell r="N3339" t="str">
            <v>Шығыс-Қазақстан облысы, Өскемен қ.</v>
          </cell>
          <cell r="O3339" t="str">
            <v>DDP</v>
          </cell>
          <cell r="P3339" t="str">
            <v>жыл бойына өтінім бойынша</v>
          </cell>
          <cell r="Q3339">
            <v>0</v>
          </cell>
          <cell r="R3339">
            <v>796</v>
          </cell>
          <cell r="S3339" t="str">
            <v>Дана</v>
          </cell>
        </row>
        <row r="3340">
          <cell r="A3340" t="str">
            <v>2378 Т</v>
          </cell>
          <cell r="B3340" t="str">
            <v>"ШҚ АЭК" АҚ</v>
          </cell>
          <cell r="C3340" t="str">
            <v>28.11.41.700.016.01.0796.000000000000</v>
          </cell>
          <cell r="D3340">
            <v>603106317</v>
          </cell>
          <cell r="E3340" t="str">
            <v>Шығару клапаны 130-1007010 ЗИЛ</v>
          </cell>
          <cell r="F3340" t="str">
            <v>Клапан</v>
          </cell>
          <cell r="G3340" t="str">
            <v>впускной, для карбюраторного двигателя</v>
          </cell>
          <cell r="H3340" t="str">
            <v>Шығару клапаны 130-1007010 ЗИЛ</v>
          </cell>
          <cell r="I3340" t="str">
            <v>БК</v>
          </cell>
          <cell r="J3340">
            <v>0</v>
          </cell>
          <cell r="K3340">
            <v>631010000</v>
          </cell>
          <cell r="L3340" t="str">
            <v>ҚР, ШҚО, Өскемен қ., Бажов көш., 10</v>
          </cell>
          <cell r="M3340" t="str">
            <v>Желтоқсан-Қантар</v>
          </cell>
          <cell r="N3340" t="str">
            <v>Шығыс-Қазақстан облысы, Өскемен қ.</v>
          </cell>
          <cell r="O3340" t="str">
            <v>DDP</v>
          </cell>
          <cell r="P3340" t="str">
            <v>жыл бойына өтінім бойынша</v>
          </cell>
          <cell r="Q3340">
            <v>0</v>
          </cell>
          <cell r="R3340">
            <v>796</v>
          </cell>
          <cell r="S3340" t="str">
            <v>Дана</v>
          </cell>
        </row>
        <row r="3341">
          <cell r="A3341" t="str">
            <v>2379 Т</v>
          </cell>
          <cell r="B3341" t="str">
            <v>"ШҚ АЭК" АҚ</v>
          </cell>
          <cell r="C3341" t="str">
            <v>29.32.30.670.016.00.0796.000000000004</v>
          </cell>
          <cell r="D3341">
            <v>603106492</v>
          </cell>
          <cell r="E3341" t="str">
            <v xml:space="preserve">Рульдік тартымның сол жақ ұштамасы ЗИЛ                                                              </v>
          </cell>
          <cell r="F3341" t="str">
            <v>Наконечник</v>
          </cell>
          <cell r="G3341" t="str">
            <v>для грузового автомобиля, рулевой</v>
          </cell>
          <cell r="H3341" t="str">
            <v xml:space="preserve">Рульдік тартымның сол жақ ұштамасы ЗИЛ                                                              </v>
          </cell>
          <cell r="I3341" t="str">
            <v>БК</v>
          </cell>
          <cell r="J3341">
            <v>0</v>
          </cell>
          <cell r="K3341">
            <v>631010000</v>
          </cell>
          <cell r="L3341" t="str">
            <v>ҚР, ШҚО, Өскемен қ., Бажов көш., 10</v>
          </cell>
          <cell r="M3341" t="str">
            <v>Желтоқсан-Қантар</v>
          </cell>
          <cell r="N3341" t="str">
            <v>Шығыс-Қазақстан облысы, Өскемен қ.</v>
          </cell>
          <cell r="O3341" t="str">
            <v>DDP</v>
          </cell>
          <cell r="P3341" t="str">
            <v>жыл бойына өтінім бойынша</v>
          </cell>
          <cell r="Q3341">
            <v>0</v>
          </cell>
          <cell r="R3341">
            <v>796</v>
          </cell>
          <cell r="S3341" t="str">
            <v>Дана</v>
          </cell>
        </row>
        <row r="3342">
          <cell r="A3342" t="str">
            <v>2380 Т</v>
          </cell>
          <cell r="B3342" t="str">
            <v>"ШҚ АЭК" АҚ</v>
          </cell>
          <cell r="C3342" t="str">
            <v>28.11.42.300.014.01.0796.000000000001</v>
          </cell>
          <cell r="D3342">
            <v>603106632</v>
          </cell>
          <cell r="E3342" t="str">
            <v>Блок бастиегінің төсеніші ЗИЛ</v>
          </cell>
          <cell r="F3342" t="str">
            <v>Прокладка</v>
          </cell>
          <cell r="G3342" t="str">
            <v>для карбюраторного двигателя, головки блока цилиндров, для грузового автомобиля</v>
          </cell>
          <cell r="H3342" t="str">
            <v>Блок бастиегінің төсеніші ЗИЛ</v>
          </cell>
          <cell r="I3342" t="str">
            <v>БК</v>
          </cell>
          <cell r="J3342">
            <v>0</v>
          </cell>
          <cell r="K3342">
            <v>631010000</v>
          </cell>
          <cell r="L3342" t="str">
            <v>ҚР, ШҚО, Өскемен қ., Бажов көш., 10</v>
          </cell>
          <cell r="M3342" t="str">
            <v>Желтоқсан-Қантар</v>
          </cell>
          <cell r="N3342" t="str">
            <v>Шығыс-Қазақстан облысы, Өскемен қ.</v>
          </cell>
          <cell r="O3342" t="str">
            <v>DDP</v>
          </cell>
          <cell r="P3342" t="str">
            <v>жыл бойына өтінім бойынша</v>
          </cell>
          <cell r="Q3342">
            <v>0</v>
          </cell>
          <cell r="R3342">
            <v>796</v>
          </cell>
          <cell r="S3342" t="str">
            <v>Дана</v>
          </cell>
        </row>
        <row r="3343">
          <cell r="A3343" t="str">
            <v>2381 Т</v>
          </cell>
          <cell r="B3343" t="str">
            <v>"ШҚ АЭК" АҚ</v>
          </cell>
          <cell r="C3343" t="str">
            <v>28.11.41.700.002.03.0796.000000000000</v>
          </cell>
          <cell r="D3343">
            <v>603106654</v>
          </cell>
          <cell r="E3343" t="str">
            <v xml:space="preserve">Клапан қақпағының төсеніші 130-1003270-А ЗИЛ                                                        </v>
          </cell>
          <cell r="F3343" t="str">
            <v>Прокладка</v>
          </cell>
          <cell r="G3343" t="str">
            <v>крышки клапанов, для грузового автомобиля</v>
          </cell>
          <cell r="H3343" t="str">
            <v xml:space="preserve">Клапан қақпағының төсеніші 130-1003270-А ЗИЛ                                                        </v>
          </cell>
          <cell r="I3343" t="str">
            <v>БК</v>
          </cell>
          <cell r="J3343">
            <v>0</v>
          </cell>
          <cell r="K3343">
            <v>631010000</v>
          </cell>
          <cell r="L3343" t="str">
            <v>ҚР, ШҚО, Өскемен қ., Бажов көш., 10</v>
          </cell>
          <cell r="M3343" t="str">
            <v>Желтоқсан-Қантар</v>
          </cell>
          <cell r="N3343" t="str">
            <v>Шығыс-Қазақстан облысы, Өскемен қ.</v>
          </cell>
          <cell r="O3343" t="str">
            <v>DDP</v>
          </cell>
          <cell r="P3343" t="str">
            <v>жыл бойына өтінім бойынша</v>
          </cell>
          <cell r="Q3343">
            <v>0</v>
          </cell>
          <cell r="R3343">
            <v>796</v>
          </cell>
          <cell r="S3343" t="str">
            <v>Дана</v>
          </cell>
        </row>
        <row r="3344">
          <cell r="A3344" t="str">
            <v>2382 Т</v>
          </cell>
          <cell r="B3344" t="str">
            <v>"ШҚ АЭК" АҚ</v>
          </cell>
          <cell r="C3344" t="str">
            <v>28.13.32.000.062.00.0796.000000000002</v>
          </cell>
          <cell r="D3344">
            <v>603106737</v>
          </cell>
          <cell r="E3344" t="str">
            <v xml:space="preserve">Компрессор белдігі жиынтығы ЗИЛ                                                                     </v>
          </cell>
          <cell r="F3344" t="str">
            <v>Комплект ремонтный</v>
          </cell>
          <cell r="G3344" t="str">
            <v>для ремонта компрессора</v>
          </cell>
          <cell r="H3344" t="str">
            <v xml:space="preserve">Компрессор белдігі жиынтығы ЗИЛ                                                                     </v>
          </cell>
          <cell r="I3344" t="str">
            <v>БК</v>
          </cell>
          <cell r="J3344">
            <v>0</v>
          </cell>
          <cell r="K3344">
            <v>631010000</v>
          </cell>
          <cell r="L3344" t="str">
            <v>ҚР, ШҚО, Өскемен қ., Бажов көш., 10</v>
          </cell>
          <cell r="M3344" t="str">
            <v>Желтоқсан-Қантар</v>
          </cell>
          <cell r="N3344" t="str">
            <v>Шығыс-Қазақстан облысы, Өскемен қ.</v>
          </cell>
          <cell r="O3344" t="str">
            <v>DDP</v>
          </cell>
          <cell r="P3344" t="str">
            <v>жыл бойына өтінім бойынша</v>
          </cell>
          <cell r="Q3344">
            <v>0</v>
          </cell>
          <cell r="R3344">
            <v>839</v>
          </cell>
          <cell r="S3344" t="str">
            <v>Комплект</v>
          </cell>
        </row>
        <row r="3345">
          <cell r="A3345" t="str">
            <v>2383 Т</v>
          </cell>
          <cell r="B3345" t="str">
            <v>"ШҚ АЭК" АҚ</v>
          </cell>
          <cell r="C3345" t="str">
            <v>29.32.30.990.022.00.0839.000000000037</v>
          </cell>
          <cell r="D3345">
            <v>603106748</v>
          </cell>
          <cell r="E3345" t="str">
            <v xml:space="preserve">Карбюратор белдігі жиынтығы К-88 130-1107820 ЗИЛ                                                    </v>
          </cell>
          <cell r="F3345" t="str">
            <v>Комплект ремонтный</v>
          </cell>
          <cell r="G3345" t="str">
            <v>карбюратора, для грузового автомобиля</v>
          </cell>
          <cell r="H3345" t="str">
            <v xml:space="preserve">Карбюратор белдігі жиынтығы К-88 130-1107820 ЗИЛ                                                    </v>
          </cell>
          <cell r="I3345" t="str">
            <v>БК</v>
          </cell>
          <cell r="J3345">
            <v>0</v>
          </cell>
          <cell r="K3345">
            <v>631010000</v>
          </cell>
          <cell r="L3345" t="str">
            <v>ҚР, ШҚО, Өскемен қ., Бажов көш., 10</v>
          </cell>
          <cell r="M3345" t="str">
            <v>Желтоқсан-Қантар</v>
          </cell>
          <cell r="N3345" t="str">
            <v>Шығыс-Қазақстан облысы, Өскемен қ.</v>
          </cell>
          <cell r="O3345" t="str">
            <v>DDP</v>
          </cell>
          <cell r="P3345" t="str">
            <v>жыл бойына өтінім бойынша</v>
          </cell>
          <cell r="Q3345">
            <v>0</v>
          </cell>
          <cell r="R3345">
            <v>839</v>
          </cell>
          <cell r="S3345" t="str">
            <v>Комплект</v>
          </cell>
        </row>
        <row r="3346">
          <cell r="A3346" t="str">
            <v>2384 Т</v>
          </cell>
          <cell r="B3346" t="str">
            <v>"ШҚ АЭК" АҚ</v>
          </cell>
          <cell r="C3346" t="str">
            <v>29.32.30.990.098.02.0796.000000000003</v>
          </cell>
          <cell r="D3346">
            <v>603106784</v>
          </cell>
          <cell r="E3346" t="str">
            <v xml:space="preserve">Сошка сальнигі ЗИЛ                                                                                  </v>
          </cell>
          <cell r="F3346" t="str">
            <v>Сальник</v>
          </cell>
          <cell r="G3346" t="str">
            <v>для грузового автомобиля, раздаточной коробки</v>
          </cell>
          <cell r="H3346" t="str">
            <v xml:space="preserve">Сошка сальнигі ЗИЛ                                                                                  </v>
          </cell>
          <cell r="I3346" t="str">
            <v>БК</v>
          </cell>
          <cell r="J3346">
            <v>0</v>
          </cell>
          <cell r="K3346">
            <v>631010000</v>
          </cell>
          <cell r="L3346" t="str">
            <v>ҚР, ШҚО, Өскемен қ., Бажов көш., 10</v>
          </cell>
          <cell r="M3346" t="str">
            <v>Желтоқсан-Қантар</v>
          </cell>
          <cell r="N3346" t="str">
            <v>Шығыс-Қазақстан облысы, Өскемен қ.</v>
          </cell>
          <cell r="O3346" t="str">
            <v>DDP</v>
          </cell>
          <cell r="P3346" t="str">
            <v>жыл бойына өтінім бойынша</v>
          </cell>
          <cell r="Q3346">
            <v>0</v>
          </cell>
          <cell r="R3346">
            <v>796</v>
          </cell>
          <cell r="S3346" t="str">
            <v>Дана</v>
          </cell>
        </row>
        <row r="3347">
          <cell r="A3347" t="str">
            <v>2385 Т</v>
          </cell>
          <cell r="B3347" t="str">
            <v>"ШҚ АЭК" АҚ</v>
          </cell>
          <cell r="C3347" t="str">
            <v>26.51.64.530.000.00.0796.000000000003</v>
          </cell>
          <cell r="D3347">
            <v>603106802</v>
          </cell>
          <cell r="E3347" t="str">
            <v xml:space="preserve">Спидометр ЗИЛ                                                                                       </v>
          </cell>
          <cell r="F3347" t="str">
            <v>Спидометр</v>
          </cell>
          <cell r="G3347" t="str">
            <v>для грузовых автомобилей, стрелочный</v>
          </cell>
          <cell r="H3347" t="str">
            <v xml:space="preserve">Спидометр ЗИЛ                                                                                       </v>
          </cell>
          <cell r="I3347" t="str">
            <v>БК</v>
          </cell>
          <cell r="J3347">
            <v>0</v>
          </cell>
          <cell r="K3347">
            <v>631010000</v>
          </cell>
          <cell r="L3347" t="str">
            <v>ҚР, ШҚО, Өскемен қ., Бажов көш., 10</v>
          </cell>
          <cell r="M3347" t="str">
            <v>Желтоқсан-Қантар</v>
          </cell>
          <cell r="N3347" t="str">
            <v>Шығыс-Қазақстан облысы, Өскемен қ.</v>
          </cell>
          <cell r="O3347" t="str">
            <v>DDP</v>
          </cell>
          <cell r="P3347" t="str">
            <v>жыл бойына өтінім бойынша</v>
          </cell>
          <cell r="Q3347">
            <v>0</v>
          </cell>
          <cell r="R3347">
            <v>796</v>
          </cell>
          <cell r="S3347" t="str">
            <v>Дана</v>
          </cell>
        </row>
        <row r="3348">
          <cell r="A3348" t="str">
            <v>2386 Т</v>
          </cell>
          <cell r="B3348" t="str">
            <v>"ШҚ АЭК" АҚ</v>
          </cell>
          <cell r="C3348" t="str">
            <v>29.32.30.990.065.00.0796.000000000000</v>
          </cell>
          <cell r="D3348">
            <v>603106893</v>
          </cell>
          <cell r="E3348" t="str">
            <v xml:space="preserve">Негізгі подшипник тығыздағышы (жиынтық) ЗИЛ                                                         </v>
          </cell>
          <cell r="F3348" t="str">
            <v>Кольцо уплотнительное</v>
          </cell>
          <cell r="G3348" t="str">
            <v>для грузового автомобиля</v>
          </cell>
          <cell r="H3348" t="str">
            <v xml:space="preserve">Негізгі подшипник тығыздағышы (жиынтық) ЗИЛ                                                         </v>
          </cell>
          <cell r="I3348" t="str">
            <v>БК</v>
          </cell>
          <cell r="J3348">
            <v>0</v>
          </cell>
          <cell r="K3348">
            <v>631010000</v>
          </cell>
          <cell r="L3348" t="str">
            <v>ҚР, ШҚО, Өскемен қ., Бажов көш., 10</v>
          </cell>
          <cell r="M3348" t="str">
            <v>Желтоқсан-Қантар</v>
          </cell>
          <cell r="N3348" t="str">
            <v>Шығыс-Қазақстан облысы, Өскемен қ.</v>
          </cell>
          <cell r="O3348" t="str">
            <v>DDP</v>
          </cell>
          <cell r="P3348" t="str">
            <v>жыл бойына өтінім бойынша</v>
          </cell>
          <cell r="Q3348">
            <v>0</v>
          </cell>
          <cell r="R3348">
            <v>839</v>
          </cell>
          <cell r="S3348" t="str">
            <v>Комплект</v>
          </cell>
        </row>
        <row r="3349">
          <cell r="A3349" t="str">
            <v>2387 Т</v>
          </cell>
          <cell r="B3349" t="str">
            <v>"ШҚ АЭК" АҚ</v>
          </cell>
          <cell r="C3349" t="str">
            <v>22.19.30.500.002.10.0796.000000000000</v>
          </cell>
          <cell r="D3349">
            <v>603106976</v>
          </cell>
          <cell r="E3349" t="str">
            <v xml:space="preserve">Шланг ГУР ЗИЛ                                                                                       </v>
          </cell>
          <cell r="F3349" t="str">
            <v>Шланг</v>
          </cell>
          <cell r="G3349" t="str">
            <v>гидроусилителя, резиновый, автомобильный</v>
          </cell>
          <cell r="H3349" t="str">
            <v xml:space="preserve">Шланг ГУР ЗИЛ                                                                                       </v>
          </cell>
          <cell r="I3349" t="str">
            <v>БК</v>
          </cell>
          <cell r="J3349">
            <v>0</v>
          </cell>
          <cell r="K3349">
            <v>631010000</v>
          </cell>
          <cell r="L3349" t="str">
            <v>ҚР, ШҚО, Өскемен қ., Бажов көш., 10</v>
          </cell>
          <cell r="M3349" t="str">
            <v>Желтоқсан-Қантар</v>
          </cell>
          <cell r="N3349" t="str">
            <v>Шығыс-Қазақстан облысы, Өскемен қ.</v>
          </cell>
          <cell r="O3349" t="str">
            <v>DDP</v>
          </cell>
          <cell r="P3349" t="str">
            <v>жыл бойына өтінім бойынша</v>
          </cell>
          <cell r="Q3349">
            <v>0</v>
          </cell>
          <cell r="R3349">
            <v>796</v>
          </cell>
          <cell r="S3349" t="str">
            <v>Дана</v>
          </cell>
        </row>
        <row r="3350">
          <cell r="A3350" t="str">
            <v>2388 Т</v>
          </cell>
          <cell r="B3350" t="str">
            <v>"ШҚ АЭК" АҚ</v>
          </cell>
          <cell r="C3350" t="str">
            <v>29.32.30.910.003.05.0796.000000000000</v>
          </cell>
          <cell r="D3350">
            <v>603106987</v>
          </cell>
          <cell r="E3350" t="str">
            <v xml:space="preserve">Тежеуіш шлангісі ЗИЛ                                                                                </v>
          </cell>
          <cell r="F3350" t="str">
            <v>Трубка</v>
          </cell>
          <cell r="G3350" t="str">
            <v>для топливного насоса высокого давления, для грузового автомобиля</v>
          </cell>
          <cell r="H3350" t="str">
            <v xml:space="preserve">Тежеуіш шлангісі ЗИЛ                                                                                </v>
          </cell>
          <cell r="I3350" t="str">
            <v>БК</v>
          </cell>
          <cell r="J3350">
            <v>0</v>
          </cell>
          <cell r="K3350">
            <v>631010000</v>
          </cell>
          <cell r="L3350" t="str">
            <v>ҚР, ШҚО, Өскемен қ., Бажов көш., 10</v>
          </cell>
          <cell r="M3350" t="str">
            <v>Желтоқсан-Қантар</v>
          </cell>
          <cell r="N3350" t="str">
            <v>Шығыс-Қазақстан облысы, Өскемен қ.</v>
          </cell>
          <cell r="O3350" t="str">
            <v>DDP</v>
          </cell>
          <cell r="P3350" t="str">
            <v>жыл бойына өтінім бойынша</v>
          </cell>
          <cell r="Q3350">
            <v>0</v>
          </cell>
          <cell r="R3350">
            <v>796</v>
          </cell>
          <cell r="S3350" t="str">
            <v>Дана</v>
          </cell>
        </row>
        <row r="3351">
          <cell r="A3351" t="str">
            <v>2389 Т</v>
          </cell>
          <cell r="B3351" t="str">
            <v>"ШҚ АЭК" АҚ</v>
          </cell>
          <cell r="C3351" t="str">
            <v>29.31.21.350.000.02.0796.000000000000</v>
          </cell>
          <cell r="D3351">
            <v>603107104</v>
          </cell>
          <cell r="E3351" t="str">
            <v>Шырағдан А-11, 14</v>
          </cell>
          <cell r="F3351" t="str">
            <v>Свеча зажигания</v>
          </cell>
          <cell r="G3351" t="str">
            <v>для грузового автомобиля, резьба М10, короткая</v>
          </cell>
          <cell r="H3351" t="str">
            <v>Шырағдан А-11, 14</v>
          </cell>
          <cell r="I3351" t="str">
            <v>БК</v>
          </cell>
          <cell r="J3351">
            <v>0</v>
          </cell>
          <cell r="K3351">
            <v>631010000</v>
          </cell>
          <cell r="L3351" t="str">
            <v>ҚР, ШҚО, Өскемен қ., Бажов көш., 10</v>
          </cell>
          <cell r="M3351" t="str">
            <v>Желтоқсан-Қантар</v>
          </cell>
          <cell r="N3351" t="str">
            <v>Шығыс-Қазақстан облысы, Өскемен қ.</v>
          </cell>
          <cell r="O3351" t="str">
            <v>DDP</v>
          </cell>
          <cell r="P3351" t="str">
            <v>жыл бойына өтінім бойынша</v>
          </cell>
          <cell r="Q3351">
            <v>0</v>
          </cell>
          <cell r="R3351">
            <v>796</v>
          </cell>
          <cell r="S3351" t="str">
            <v>Дана</v>
          </cell>
        </row>
        <row r="3352">
          <cell r="A3352" t="str">
            <v>2390 Т</v>
          </cell>
          <cell r="B3352" t="str">
            <v>"ШҚ АЭК" АҚ</v>
          </cell>
          <cell r="C3352" t="str">
            <v>27.20.24.900.000.00.0796.000000000000</v>
          </cell>
          <cell r="D3352">
            <v>603107105</v>
          </cell>
          <cell r="E3352" t="str">
            <v xml:space="preserve">Аккумулятор клеммасы                                                                                </v>
          </cell>
          <cell r="F3352" t="str">
            <v>Клемма</v>
          </cell>
          <cell r="G3352" t="str">
            <v>аккумуляторная, свинцовая</v>
          </cell>
          <cell r="H3352" t="str">
            <v xml:space="preserve">Аккумулятор клеммасы                                                                                </v>
          </cell>
          <cell r="I3352" t="str">
            <v>БК</v>
          </cell>
          <cell r="J3352">
            <v>0</v>
          </cell>
          <cell r="K3352">
            <v>631010000</v>
          </cell>
          <cell r="L3352" t="str">
            <v>ҚР, ШҚО, Өскемен қ., Бажов көш., 10</v>
          </cell>
          <cell r="M3352" t="str">
            <v>Желтоқсан-Қантар</v>
          </cell>
          <cell r="N3352" t="str">
            <v>Шығыс-Қазақстан облысы, Өскемен қ.</v>
          </cell>
          <cell r="O3352" t="str">
            <v>DDP</v>
          </cell>
          <cell r="P3352" t="str">
            <v>жыл бойына өтінім бойынша</v>
          </cell>
          <cell r="Q3352">
            <v>0</v>
          </cell>
          <cell r="R3352">
            <v>839</v>
          </cell>
          <cell r="S3352" t="str">
            <v>Комплект</v>
          </cell>
        </row>
        <row r="3353">
          <cell r="A3353" t="str">
            <v>2391 Т</v>
          </cell>
          <cell r="B3353" t="str">
            <v>"ШҚ АЭК" АҚ</v>
          </cell>
          <cell r="C3353" t="str">
            <v>25.94.12.500.004.00.0839.000000000000</v>
          </cell>
          <cell r="D3353">
            <v>603107108</v>
          </cell>
          <cell r="E3353" t="str">
            <v xml:space="preserve">Шегендегіш Д5Х15                                                                                    </v>
          </cell>
          <cell r="F3353" t="str">
            <v>Заклепка</v>
          </cell>
          <cell r="G3353" t="str">
            <v>из черных металлов, с потайной головкой</v>
          </cell>
          <cell r="H3353" t="str">
            <v xml:space="preserve">Шегендегіш Д5Х15                                                                                    </v>
          </cell>
          <cell r="I3353" t="str">
            <v>БК</v>
          </cell>
          <cell r="J3353">
            <v>0</v>
          </cell>
          <cell r="K3353">
            <v>631010000</v>
          </cell>
          <cell r="L3353" t="str">
            <v>ҚР, ШҚО, Өскемен қ., Бажов көш., 10</v>
          </cell>
          <cell r="M3353" t="str">
            <v>Желтоқсан-Қантар</v>
          </cell>
          <cell r="N3353" t="str">
            <v>Шығыс-Қазақстан облысы, Өскемен қ.</v>
          </cell>
          <cell r="O3353" t="str">
            <v>DDP</v>
          </cell>
          <cell r="P3353" t="str">
            <v>жыл бойына өтінім бойынша</v>
          </cell>
          <cell r="Q3353">
            <v>0</v>
          </cell>
          <cell r="R3353">
            <v>839</v>
          </cell>
          <cell r="S3353" t="str">
            <v>Комплект</v>
          </cell>
        </row>
        <row r="3354">
          <cell r="A3354" t="str">
            <v>2392 Т</v>
          </cell>
          <cell r="B3354" t="str">
            <v>"ШҚ АЭК" АҚ</v>
          </cell>
          <cell r="C3354" t="str">
            <v>27.40.14.600.001.00.0796.000000000005</v>
          </cell>
          <cell r="D3354">
            <v>603107117</v>
          </cell>
          <cell r="E3354" t="str">
            <v>Бағытшам 12 V</v>
          </cell>
          <cell r="F3354" t="str">
            <v>Лампа автомобильная</v>
          </cell>
          <cell r="G3354" t="str">
            <v>тип цоколя Н7, галогеновая</v>
          </cell>
          <cell r="H3354" t="str">
            <v>Бағытшам 12 V</v>
          </cell>
          <cell r="I3354" t="str">
            <v>БК</v>
          </cell>
          <cell r="J3354">
            <v>0</v>
          </cell>
          <cell r="K3354">
            <v>631010000</v>
          </cell>
          <cell r="L3354" t="str">
            <v>ҚР, ШҚО, Өскемен қ., Бажов көш., 10</v>
          </cell>
          <cell r="M3354" t="str">
            <v>Желтоқсан-Қантар</v>
          </cell>
          <cell r="N3354" t="str">
            <v>Шығыс-Қазақстан облысы, Өскемен қ.</v>
          </cell>
          <cell r="O3354" t="str">
            <v>DDP</v>
          </cell>
          <cell r="P3354" t="str">
            <v>жыл бойына өтінім бойынша</v>
          </cell>
          <cell r="Q3354">
            <v>0</v>
          </cell>
          <cell r="R3354">
            <v>796</v>
          </cell>
          <cell r="S3354" t="str">
            <v>Дана</v>
          </cell>
        </row>
        <row r="3355">
          <cell r="A3355" t="str">
            <v>2393 Т</v>
          </cell>
          <cell r="B3355" t="str">
            <v>"ШҚ АЭК" АҚ</v>
          </cell>
          <cell r="C3355" t="str">
            <v>27.40.14.600.001.00.0796.000000000005</v>
          </cell>
          <cell r="D3355">
            <v>603107120</v>
          </cell>
          <cell r="E3355" t="str">
            <v>Екі түйіспелі шам 12 V</v>
          </cell>
          <cell r="F3355" t="str">
            <v>Лампа автомобильная</v>
          </cell>
          <cell r="G3355" t="str">
            <v>тип цоколя Н7, галогеновая</v>
          </cell>
          <cell r="H3355" t="str">
            <v>Екі түйіспелі шам 12 V</v>
          </cell>
          <cell r="I3355" t="str">
            <v>БК</v>
          </cell>
          <cell r="J3355">
            <v>0</v>
          </cell>
          <cell r="K3355">
            <v>631010000</v>
          </cell>
          <cell r="L3355" t="str">
            <v>ҚР, ШҚО, Өскемен қ., Бажов көш., 10</v>
          </cell>
          <cell r="M3355" t="str">
            <v>Желтоқсан-Қантар</v>
          </cell>
          <cell r="N3355" t="str">
            <v>Шығыс-Қазақстан облысы, Өскемен қ.</v>
          </cell>
          <cell r="O3355" t="str">
            <v>DDP</v>
          </cell>
          <cell r="P3355" t="str">
            <v>жыл бойына өтінім бойынша</v>
          </cell>
          <cell r="Q3355">
            <v>0</v>
          </cell>
          <cell r="R3355">
            <v>796</v>
          </cell>
          <cell r="S3355" t="str">
            <v>Дана</v>
          </cell>
        </row>
        <row r="3356">
          <cell r="A3356" t="str">
            <v>2394 Т</v>
          </cell>
          <cell r="B3356" t="str">
            <v>"ШҚ АЭК" АҚ</v>
          </cell>
          <cell r="C3356" t="str">
            <v>28.15.10.530.000.00.0796.000000000004</v>
          </cell>
          <cell r="D3356">
            <v>603107130</v>
          </cell>
          <cell r="E3356" t="str">
            <v xml:space="preserve">Подшипник 42305                                                                                     </v>
          </cell>
          <cell r="F3356" t="str">
            <v>Подшипник роликовый</v>
          </cell>
          <cell r="G3356" t="str">
            <v>радиально-упорный, наружный диаметр 62 мм, однорядный, с коническими роликами</v>
          </cell>
          <cell r="H3356" t="str">
            <v xml:space="preserve">Подшипник 42305                                                                                     </v>
          </cell>
          <cell r="I3356" t="str">
            <v>БК</v>
          </cell>
          <cell r="J3356">
            <v>0</v>
          </cell>
          <cell r="K3356">
            <v>631010000</v>
          </cell>
          <cell r="L3356" t="str">
            <v>ҚР, ШҚО, Өскемен қ., Бажов көш., 10</v>
          </cell>
          <cell r="M3356" t="str">
            <v>Желтоқсан-Қантар</v>
          </cell>
          <cell r="N3356" t="str">
            <v>Шығыс-Қазақстан облысы, Өскемен қ.</v>
          </cell>
          <cell r="O3356" t="str">
            <v>DDP</v>
          </cell>
          <cell r="P3356" t="str">
            <v>жыл бойына өтінім бойынша</v>
          </cell>
          <cell r="Q3356">
            <v>0</v>
          </cell>
          <cell r="R3356">
            <v>796</v>
          </cell>
          <cell r="S3356" t="str">
            <v>Дана</v>
          </cell>
        </row>
        <row r="3357">
          <cell r="A3357" t="str">
            <v>2395 Т</v>
          </cell>
          <cell r="B3357" t="str">
            <v>"ШҚ АЭК" АҚ</v>
          </cell>
          <cell r="C3357" t="str">
            <v>29.32.30.990.020.02.0796.000000000000</v>
          </cell>
          <cell r="D3357">
            <v>603107133</v>
          </cell>
          <cell r="E3357" t="str">
            <v>Белдік 10Х8Х944</v>
          </cell>
          <cell r="F3357" t="str">
            <v>Ремень</v>
          </cell>
          <cell r="G3357" t="str">
            <v>для грузового автомобиля, привода вентилятора</v>
          </cell>
          <cell r="H3357" t="str">
            <v>Белдік 10Х8Х944</v>
          </cell>
          <cell r="I3357" t="str">
            <v>БК</v>
          </cell>
          <cell r="J3357">
            <v>0</v>
          </cell>
          <cell r="K3357">
            <v>631010000</v>
          </cell>
          <cell r="L3357" t="str">
            <v>ҚР, ШҚО, Өскемен қ., Бажов көш., 10</v>
          </cell>
          <cell r="M3357" t="str">
            <v>Желтоқсан-Қантар</v>
          </cell>
          <cell r="N3357" t="str">
            <v>Шығыс-Қазақстан облысы, Өскемен қ.</v>
          </cell>
          <cell r="O3357" t="str">
            <v>DDP</v>
          </cell>
          <cell r="P3357" t="str">
            <v>жыл бойына өтінім бойынша</v>
          </cell>
          <cell r="Q3357">
            <v>0</v>
          </cell>
          <cell r="R3357">
            <v>796</v>
          </cell>
          <cell r="S3357" t="str">
            <v>Дана</v>
          </cell>
        </row>
        <row r="3358">
          <cell r="A3358" t="str">
            <v>2396 Т</v>
          </cell>
          <cell r="B3358" t="str">
            <v>"ШҚ АЭК" АҚ</v>
          </cell>
          <cell r="C3358" t="str">
            <v>22.19.30.500.002.10.0796.000000000000</v>
          </cell>
          <cell r="D3358">
            <v>603107134</v>
          </cell>
          <cell r="E3358" t="str">
            <v xml:space="preserve">Шланг Ф.6                                                                                           </v>
          </cell>
          <cell r="F3358" t="str">
            <v>Шланг</v>
          </cell>
          <cell r="G3358" t="str">
            <v>гидроусилителя, резиновый, автомобильный</v>
          </cell>
          <cell r="H3358" t="str">
            <v xml:space="preserve">Шланг Ф.6                                                                                           </v>
          </cell>
          <cell r="I3358" t="str">
            <v>БК</v>
          </cell>
          <cell r="J3358">
            <v>0</v>
          </cell>
          <cell r="K3358">
            <v>631010000</v>
          </cell>
          <cell r="L3358" t="str">
            <v>ҚР, ШҚО, Өскемен қ., Бажов көш., 10</v>
          </cell>
          <cell r="M3358" t="str">
            <v>Желтоқсан-Қантар</v>
          </cell>
          <cell r="N3358" t="str">
            <v>Шығыс-Қазақстан облысы, Өскемен қ.</v>
          </cell>
          <cell r="O3358" t="str">
            <v>DDP</v>
          </cell>
          <cell r="P3358" t="str">
            <v>жыл бойына өтінім бойынша</v>
          </cell>
          <cell r="Q3358">
            <v>0</v>
          </cell>
          <cell r="R3358" t="str">
            <v>006</v>
          </cell>
          <cell r="S3358" t="str">
            <v>Метр</v>
          </cell>
        </row>
        <row r="3359">
          <cell r="A3359" t="str">
            <v>2397 Т</v>
          </cell>
          <cell r="B3359" t="str">
            <v>"ШҚ АЭК" АҚ</v>
          </cell>
          <cell r="C3359" t="str">
            <v>25.99.29.490.011.00.0796.000000000055</v>
          </cell>
          <cell r="D3359">
            <v>603107153</v>
          </cell>
          <cell r="E3359" t="str">
            <v>Қамыт 22Х36</v>
          </cell>
          <cell r="F3359" t="str">
            <v>Хомут</v>
          </cell>
          <cell r="G3359" t="str">
            <v>стальной</v>
          </cell>
          <cell r="H3359" t="str">
            <v>Қамыт 22Х36</v>
          </cell>
          <cell r="I3359" t="str">
            <v>БК</v>
          </cell>
          <cell r="J3359">
            <v>0</v>
          </cell>
          <cell r="K3359">
            <v>631010000</v>
          </cell>
          <cell r="L3359" t="str">
            <v>ҚР, ШҚО, Өскемен қ., Бажов көш., 10</v>
          </cell>
          <cell r="M3359" t="str">
            <v>Желтоқсан-Қантар</v>
          </cell>
          <cell r="N3359" t="str">
            <v>Шығыс-Қазақстан облысы, Өскемен қ.</v>
          </cell>
          <cell r="O3359" t="str">
            <v>DDP</v>
          </cell>
          <cell r="P3359" t="str">
            <v>жыл бойына өтінім бойынша</v>
          </cell>
          <cell r="Q3359">
            <v>0</v>
          </cell>
          <cell r="R3359">
            <v>796</v>
          </cell>
          <cell r="S3359" t="str">
            <v>Дана</v>
          </cell>
        </row>
        <row r="3360">
          <cell r="A3360" t="str">
            <v>2398 Т</v>
          </cell>
          <cell r="B3360" t="str">
            <v>"ШҚ АЭК" АҚ</v>
          </cell>
          <cell r="C3360" t="str">
            <v>25.99.29.490.011.00.0796.000000000055</v>
          </cell>
          <cell r="D3360">
            <v>603107156</v>
          </cell>
          <cell r="E3360" t="str">
            <v>Қамыт 25*40</v>
          </cell>
          <cell r="F3360" t="str">
            <v>Хомут</v>
          </cell>
          <cell r="G3360" t="str">
            <v>стальной</v>
          </cell>
          <cell r="H3360" t="str">
            <v>Қамыт 25*40</v>
          </cell>
          <cell r="I3360" t="str">
            <v>БК</v>
          </cell>
          <cell r="J3360">
            <v>0</v>
          </cell>
          <cell r="K3360">
            <v>631010000</v>
          </cell>
          <cell r="L3360" t="str">
            <v>ҚР, ШҚО, Өскемен қ., Бажов көш., 10</v>
          </cell>
          <cell r="M3360" t="str">
            <v>Желтоқсан-Қантар</v>
          </cell>
          <cell r="N3360" t="str">
            <v>Шығыс-Қазақстан облысы, Өскемен қ.</v>
          </cell>
          <cell r="O3360" t="str">
            <v>DDP</v>
          </cell>
          <cell r="P3360" t="str">
            <v>жыл бойына өтінім бойынша</v>
          </cell>
          <cell r="Q3360">
            <v>0</v>
          </cell>
          <cell r="R3360">
            <v>796</v>
          </cell>
          <cell r="S3360" t="str">
            <v>Дана</v>
          </cell>
        </row>
        <row r="3361">
          <cell r="A3361" t="str">
            <v>2399 Т</v>
          </cell>
          <cell r="B3361" t="str">
            <v>"ШҚ АЭК" АҚ</v>
          </cell>
          <cell r="C3361" t="str">
            <v>22.19.30.500.002.10.0796.000000000000</v>
          </cell>
          <cell r="D3361">
            <v>603107159</v>
          </cell>
          <cell r="E3361" t="str">
            <v xml:space="preserve">Шланг РВД 27                                                                                        </v>
          </cell>
          <cell r="F3361" t="str">
            <v>Шланг</v>
          </cell>
          <cell r="G3361" t="str">
            <v>гидроусилителя, резиновый, автомобильный</v>
          </cell>
          <cell r="H3361" t="str">
            <v xml:space="preserve">Шланг РВД 27                                                                                        </v>
          </cell>
          <cell r="I3361" t="str">
            <v>БК</v>
          </cell>
          <cell r="J3361">
            <v>0</v>
          </cell>
          <cell r="K3361">
            <v>631010000</v>
          </cell>
          <cell r="L3361" t="str">
            <v>ҚР, ШҚО, Өскемен қ., Бажов көш., 10</v>
          </cell>
          <cell r="M3361" t="str">
            <v>Желтоқсан-Қантар</v>
          </cell>
          <cell r="N3361" t="str">
            <v>Шығыс-Қазақстан облысы, Өскемен қ.</v>
          </cell>
          <cell r="O3361" t="str">
            <v>DDP</v>
          </cell>
          <cell r="P3361" t="str">
            <v>жыл бойына өтінім бойынша</v>
          </cell>
          <cell r="Q3361">
            <v>0</v>
          </cell>
          <cell r="R3361">
            <v>796</v>
          </cell>
          <cell r="S3361" t="str">
            <v>Дана</v>
          </cell>
        </row>
        <row r="3362">
          <cell r="A3362" t="str">
            <v>2400 Т</v>
          </cell>
          <cell r="B3362" t="str">
            <v>"ШҚ АЭК" АҚ</v>
          </cell>
          <cell r="C3362" t="str">
            <v>28.15.10.530.000.00.0796.000000000008</v>
          </cell>
          <cell r="D3362">
            <v>603107161</v>
          </cell>
          <cell r="E3362" t="str">
            <v>Подшипник 7510</v>
          </cell>
          <cell r="F3362" t="str">
            <v>Подшипник роликовый</v>
          </cell>
          <cell r="G3362" t="str">
            <v>радиально-упорный, наружный диаметр 90 мм, однорядный, с коническими роликами</v>
          </cell>
          <cell r="H3362" t="str">
            <v>Подшипник 7510</v>
          </cell>
          <cell r="I3362" t="str">
            <v>БК</v>
          </cell>
          <cell r="J3362">
            <v>0</v>
          </cell>
          <cell r="K3362">
            <v>631010000</v>
          </cell>
          <cell r="L3362" t="str">
            <v>ҚР, ШҚО, Өскемен қ., Бажов көш., 10</v>
          </cell>
          <cell r="M3362" t="str">
            <v>Желтоқсан-Қантар</v>
          </cell>
          <cell r="N3362" t="str">
            <v>Шығыс-Қазақстан облысы, Өскемен қ.</v>
          </cell>
          <cell r="O3362" t="str">
            <v>DDP</v>
          </cell>
          <cell r="P3362" t="str">
            <v>жыл бойына өтінім бойынша</v>
          </cell>
          <cell r="Q3362">
            <v>0</v>
          </cell>
          <cell r="R3362">
            <v>796</v>
          </cell>
          <cell r="S3362" t="str">
            <v>Дана</v>
          </cell>
        </row>
        <row r="3363">
          <cell r="A3363" t="str">
            <v>2401 Т</v>
          </cell>
          <cell r="B3363" t="str">
            <v>"ШҚ АЭК" АҚ</v>
          </cell>
          <cell r="C3363" t="str">
            <v>25.99.29.490.011.00.0796.000000000055</v>
          </cell>
          <cell r="D3363">
            <v>603107164</v>
          </cell>
          <cell r="E3363" t="str">
            <v xml:space="preserve">Қамыт 16Х23                                                                                         </v>
          </cell>
          <cell r="F3363" t="str">
            <v>Хомут</v>
          </cell>
          <cell r="G3363" t="str">
            <v>стальной</v>
          </cell>
          <cell r="H3363" t="str">
            <v xml:space="preserve">Қамыт 16Х23                                                                                         </v>
          </cell>
          <cell r="I3363" t="str">
            <v>БК</v>
          </cell>
          <cell r="J3363">
            <v>0</v>
          </cell>
          <cell r="K3363">
            <v>631010000</v>
          </cell>
          <cell r="L3363" t="str">
            <v>ҚР, ШҚО, Өскемен қ., Бажов көш., 10</v>
          </cell>
          <cell r="M3363" t="str">
            <v>Желтоқсан-Қантар</v>
          </cell>
          <cell r="N3363" t="str">
            <v>Шығыс-Қазақстан облысы, Өскемен қ.</v>
          </cell>
          <cell r="O3363" t="str">
            <v>DDP</v>
          </cell>
          <cell r="P3363" t="str">
            <v>жыл бойына өтінім бойынша</v>
          </cell>
          <cell r="Q3363">
            <v>0</v>
          </cell>
          <cell r="R3363">
            <v>796</v>
          </cell>
          <cell r="S3363" t="str">
            <v>Дана</v>
          </cell>
        </row>
        <row r="3364">
          <cell r="A3364" t="str">
            <v>2402 Т</v>
          </cell>
          <cell r="B3364" t="str">
            <v>"ШҚ АЭК" АҚ</v>
          </cell>
          <cell r="C3364" t="str">
            <v>25.99.29.490.011.00.0796.000000000055</v>
          </cell>
          <cell r="D3364">
            <v>603107166</v>
          </cell>
          <cell r="E3364" t="str">
            <v>Қамыт 8Х12</v>
          </cell>
          <cell r="F3364" t="str">
            <v>Хомут</v>
          </cell>
          <cell r="G3364" t="str">
            <v>стальной</v>
          </cell>
          <cell r="H3364" t="str">
            <v>Қамыт 8Х12</v>
          </cell>
          <cell r="I3364" t="str">
            <v>БК</v>
          </cell>
          <cell r="J3364">
            <v>0</v>
          </cell>
          <cell r="K3364">
            <v>631010000</v>
          </cell>
          <cell r="L3364" t="str">
            <v>ҚР, ШҚО, Өскемен қ., Бажов көш., 10</v>
          </cell>
          <cell r="M3364" t="str">
            <v>Желтоқсан-Қантар</v>
          </cell>
          <cell r="N3364" t="str">
            <v>Шығыс-Қазақстан облысы, Өскемен қ.</v>
          </cell>
          <cell r="O3364" t="str">
            <v>DDP</v>
          </cell>
          <cell r="P3364" t="str">
            <v>жыл бойына өтінім бойынша</v>
          </cell>
          <cell r="Q3364">
            <v>0</v>
          </cell>
          <cell r="R3364">
            <v>796</v>
          </cell>
          <cell r="S3364" t="str">
            <v>Дана</v>
          </cell>
        </row>
        <row r="3365">
          <cell r="A3365" t="str">
            <v>2403 Т</v>
          </cell>
          <cell r="B3365" t="str">
            <v>"ШҚ АЭК" АҚ</v>
          </cell>
          <cell r="C3365" t="str">
            <v>28.15.10.300.000.00.0796.000000000011</v>
          </cell>
          <cell r="D3365">
            <v>603107167</v>
          </cell>
          <cell r="E3365" t="str">
            <v xml:space="preserve">Подшипник 50209                                                                                     </v>
          </cell>
          <cell r="F3365" t="str">
            <v>Подшипник шариковый</v>
          </cell>
          <cell r="G3365" t="str">
            <v>радиальный, наружный диаметр 55-125 мм, однорядный, качения, со штампованным сепаратором</v>
          </cell>
          <cell r="H3365" t="str">
            <v xml:space="preserve">Подшипник 50209                                                                                     </v>
          </cell>
          <cell r="I3365" t="str">
            <v>БК</v>
          </cell>
          <cell r="J3365">
            <v>0</v>
          </cell>
          <cell r="K3365">
            <v>631010000</v>
          </cell>
          <cell r="L3365" t="str">
            <v>ҚР, ШҚО, Өскемен қ., Бажов көш., 10</v>
          </cell>
          <cell r="M3365" t="str">
            <v>Желтоқсан-Қантар</v>
          </cell>
          <cell r="N3365" t="str">
            <v>Шығыс-Қазақстан облысы, Өскемен қ.</v>
          </cell>
          <cell r="O3365" t="str">
            <v>DDP</v>
          </cell>
          <cell r="P3365" t="str">
            <v>жыл бойына өтінім бойынша</v>
          </cell>
          <cell r="Q3365">
            <v>0</v>
          </cell>
          <cell r="R3365">
            <v>796</v>
          </cell>
          <cell r="S3365" t="str">
            <v>Дана</v>
          </cell>
        </row>
        <row r="3366">
          <cell r="A3366" t="str">
            <v>2404 Т</v>
          </cell>
          <cell r="B3366" t="str">
            <v>"ШҚ АЭК" АҚ</v>
          </cell>
          <cell r="C3366" t="str">
            <v>28.15.10.530.000.00.0796.000000000007</v>
          </cell>
          <cell r="D3366">
            <v>603107168</v>
          </cell>
          <cell r="E3366" t="str">
            <v>Подшипник 57707</v>
          </cell>
          <cell r="F3366" t="str">
            <v>Подшипник роликовый</v>
          </cell>
          <cell r="G3366" t="str">
            <v>радиально-упорный, наружный диаметр 80 мм, однорядный, с коническими роликами</v>
          </cell>
          <cell r="H3366" t="str">
            <v>Подшипник 57707</v>
          </cell>
          <cell r="I3366" t="str">
            <v>БК</v>
          </cell>
          <cell r="J3366">
            <v>0</v>
          </cell>
          <cell r="K3366">
            <v>631010000</v>
          </cell>
          <cell r="L3366" t="str">
            <v>ҚР, ШҚО, Өскемен қ., Бажов көш., 10</v>
          </cell>
          <cell r="M3366" t="str">
            <v>Желтоқсан-Қантар</v>
          </cell>
          <cell r="N3366" t="str">
            <v>Шығыс-Қазақстан облысы, Өскемен қ.</v>
          </cell>
          <cell r="O3366" t="str">
            <v>DDP</v>
          </cell>
          <cell r="P3366" t="str">
            <v>жыл бойына өтінім бойынша</v>
          </cell>
          <cell r="Q3366">
            <v>0</v>
          </cell>
          <cell r="R3366">
            <v>796</v>
          </cell>
          <cell r="S3366" t="str">
            <v>Дана</v>
          </cell>
        </row>
        <row r="3367">
          <cell r="A3367" t="str">
            <v>2405 Т</v>
          </cell>
          <cell r="B3367" t="str">
            <v>"ШҚ АЭК" АҚ</v>
          </cell>
          <cell r="C3367" t="str">
            <v>29.32.30.990.068.02.0796.000000000000</v>
          </cell>
          <cell r="D3367">
            <v>603107169</v>
          </cell>
          <cell r="E3367" t="str">
            <v xml:space="preserve">Сақтандырғыштар /10 дана/                                                                           </v>
          </cell>
          <cell r="F3367" t="str">
            <v>Предохранитель</v>
          </cell>
          <cell r="G3367" t="str">
            <v>для грузового автомобиля</v>
          </cell>
          <cell r="H3367" t="str">
            <v xml:space="preserve">Сақтандырғыштар /10 дана/                                                                           </v>
          </cell>
          <cell r="I3367" t="str">
            <v>БК</v>
          </cell>
          <cell r="J3367">
            <v>0</v>
          </cell>
          <cell r="K3367">
            <v>631010000</v>
          </cell>
          <cell r="L3367" t="str">
            <v>ҚР, ШҚО, Өскемен қ., Бажов көш., 10</v>
          </cell>
          <cell r="M3367" t="str">
            <v>Желтоқсан-Қантар</v>
          </cell>
          <cell r="N3367" t="str">
            <v>Шығыс-Қазақстан облысы, Өскемен қ.</v>
          </cell>
          <cell r="O3367" t="str">
            <v>DDP</v>
          </cell>
          <cell r="P3367" t="str">
            <v>жыл бойына өтінім бойынша</v>
          </cell>
          <cell r="Q3367">
            <v>0</v>
          </cell>
          <cell r="R3367">
            <v>839</v>
          </cell>
          <cell r="S3367" t="str">
            <v>Комплект</v>
          </cell>
        </row>
        <row r="3368">
          <cell r="A3368" t="str">
            <v>2406 Т</v>
          </cell>
          <cell r="B3368" t="str">
            <v>"ШҚ АЭК" АҚ</v>
          </cell>
          <cell r="C3368" t="str">
            <v>28.11.41.300.005.01.0796.000000000000</v>
          </cell>
          <cell r="D3368">
            <v>603107172</v>
          </cell>
          <cell r="E3368" t="str">
            <v xml:space="preserve">Тұғырық төсеніші УАЗ, ГАЗ                                                                           </v>
          </cell>
          <cell r="F3368" t="str">
            <v>Прокладка</v>
          </cell>
          <cell r="G3368" t="str">
            <v>для карбюраторного двигателя, поддона картера, для легкового автомобиля</v>
          </cell>
          <cell r="H3368" t="str">
            <v xml:space="preserve">Тұғырық төсеніші УАЗ, ГАЗ                                                                           </v>
          </cell>
          <cell r="I3368" t="str">
            <v>БК</v>
          </cell>
          <cell r="J3368">
            <v>0</v>
          </cell>
          <cell r="K3368">
            <v>631010000</v>
          </cell>
          <cell r="L3368" t="str">
            <v>ҚР, ШҚО, Өскемен қ., Бажов көш., 10</v>
          </cell>
          <cell r="M3368" t="str">
            <v>Желтоқсан-Қантар</v>
          </cell>
          <cell r="N3368" t="str">
            <v>Шығыс-Қазақстан облысы, Өскемен қ.</v>
          </cell>
          <cell r="O3368" t="str">
            <v>DDP</v>
          </cell>
          <cell r="P3368" t="str">
            <v>жыл бойына өтінім бойынша</v>
          </cell>
          <cell r="Q3368">
            <v>0</v>
          </cell>
          <cell r="R3368">
            <v>796</v>
          </cell>
          <cell r="S3368" t="str">
            <v>Дана</v>
          </cell>
        </row>
        <row r="3369">
          <cell r="A3369" t="str">
            <v>2407 Т</v>
          </cell>
          <cell r="B3369" t="str">
            <v>"ШҚ АЭК" АҚ</v>
          </cell>
          <cell r="C3369" t="str">
            <v>25.99.29.490.011.00.0796.000000000055</v>
          </cell>
          <cell r="D3369">
            <v>603107182</v>
          </cell>
          <cell r="E3369" t="str">
            <v xml:space="preserve">Қамыт 50х70                                                                                         </v>
          </cell>
          <cell r="F3369" t="str">
            <v>Хомут</v>
          </cell>
          <cell r="G3369" t="str">
            <v>стальной</v>
          </cell>
          <cell r="H3369" t="str">
            <v xml:space="preserve">Қамыт 50х70                                                                                         </v>
          </cell>
          <cell r="I3369" t="str">
            <v>БК</v>
          </cell>
          <cell r="J3369">
            <v>0</v>
          </cell>
          <cell r="K3369">
            <v>631010000</v>
          </cell>
          <cell r="L3369" t="str">
            <v>ҚР, ШҚО, Өскемен қ., Бажов көш., 10</v>
          </cell>
          <cell r="M3369" t="str">
            <v>Желтоқсан-Қантар</v>
          </cell>
          <cell r="N3369" t="str">
            <v>Шығыс-Қазақстан облысы, Өскемен қ.</v>
          </cell>
          <cell r="O3369" t="str">
            <v>DDP</v>
          </cell>
          <cell r="P3369" t="str">
            <v>жыл бойына өтінім бойынша</v>
          </cell>
          <cell r="Q3369">
            <v>0</v>
          </cell>
          <cell r="R3369">
            <v>796</v>
          </cell>
          <cell r="S3369" t="str">
            <v>Дана</v>
          </cell>
        </row>
        <row r="3370">
          <cell r="A3370" t="str">
            <v>2408 Т</v>
          </cell>
          <cell r="B3370" t="str">
            <v>"ШҚ АЭК" АҚ</v>
          </cell>
          <cell r="C3370" t="str">
            <v>28.11.41.700.009.01.0796.000000000000</v>
          </cell>
          <cell r="D3370">
            <v>603107185</v>
          </cell>
          <cell r="E3370" t="str">
            <v xml:space="preserve">Сальник 30*52                                                                                       </v>
          </cell>
          <cell r="F3370" t="str">
            <v>Сальникодержатель</v>
          </cell>
          <cell r="G3370" t="str">
            <v>для грузового автомобиля</v>
          </cell>
          <cell r="H3370" t="str">
            <v xml:space="preserve">Сальник 30*52                                                                                       </v>
          </cell>
          <cell r="I3370" t="str">
            <v>БК</v>
          </cell>
          <cell r="J3370">
            <v>0</v>
          </cell>
          <cell r="K3370">
            <v>631010000</v>
          </cell>
          <cell r="L3370" t="str">
            <v>ҚР, ШҚО, Өскемен қ., Бажов көш., 10</v>
          </cell>
          <cell r="M3370" t="str">
            <v>Желтоқсан-Қантар</v>
          </cell>
          <cell r="N3370" t="str">
            <v>Шығыс-Қазақстан облысы, Өскемен қ.</v>
          </cell>
          <cell r="O3370" t="str">
            <v>DDP</v>
          </cell>
          <cell r="P3370" t="str">
            <v>жыл бойына өтінім бойынша</v>
          </cell>
          <cell r="Q3370">
            <v>0</v>
          </cell>
          <cell r="R3370">
            <v>796</v>
          </cell>
          <cell r="S3370" t="str">
            <v>Дана</v>
          </cell>
        </row>
        <row r="3371">
          <cell r="A3371" t="str">
            <v>2409 Т</v>
          </cell>
          <cell r="B3371" t="str">
            <v>"ШҚ АЭК" АҚ</v>
          </cell>
          <cell r="C3371" t="str">
            <v>27.40.14.600.001.00.0796.000000000005</v>
          </cell>
          <cell r="D3371">
            <v>603107186</v>
          </cell>
          <cell r="E3371" t="str">
            <v>Қалқан шам 12В 3в</v>
          </cell>
          <cell r="F3371" t="str">
            <v>Лампа автомобильная</v>
          </cell>
          <cell r="G3371" t="str">
            <v>тип цоколя Н7, галогеновая</v>
          </cell>
          <cell r="H3371" t="str">
            <v>Қалқан шам 12В 3в</v>
          </cell>
          <cell r="I3371" t="str">
            <v>БК</v>
          </cell>
          <cell r="J3371">
            <v>0</v>
          </cell>
          <cell r="K3371">
            <v>631010000</v>
          </cell>
          <cell r="L3371" t="str">
            <v>ҚР, ШҚО, Өскемен қ., Бажов көш., 10</v>
          </cell>
          <cell r="M3371" t="str">
            <v>Желтоқсан-Қантар</v>
          </cell>
          <cell r="N3371" t="str">
            <v>Шығыс-Қазақстан облысы, Өскемен қ.</v>
          </cell>
          <cell r="O3371" t="str">
            <v>DDP</v>
          </cell>
          <cell r="P3371" t="str">
            <v>жыл бойына өтінім бойынша</v>
          </cell>
          <cell r="Q3371">
            <v>0</v>
          </cell>
          <cell r="R3371">
            <v>796</v>
          </cell>
          <cell r="S3371" t="str">
            <v>Дана</v>
          </cell>
        </row>
        <row r="3372">
          <cell r="A3372" t="str">
            <v>2410 Т</v>
          </cell>
          <cell r="B3372" t="str">
            <v>"ШҚ АЭК" АҚ</v>
          </cell>
          <cell r="C3372" t="str">
            <v>27.90.20.500.001.00.0796.000000000000</v>
          </cell>
          <cell r="D3372">
            <v>603107187</v>
          </cell>
          <cell r="E3372" t="str">
            <v xml:space="preserve">Жалтылды маяк                                                                                       </v>
          </cell>
          <cell r="F3372" t="str">
            <v>Маяк автомобильный</v>
          </cell>
          <cell r="G3372" t="str">
            <v>проблесковый</v>
          </cell>
          <cell r="H3372" t="str">
            <v xml:space="preserve">Жалтылды маяк                                                                                       </v>
          </cell>
          <cell r="I3372" t="str">
            <v>БК</v>
          </cell>
          <cell r="J3372">
            <v>0</v>
          </cell>
          <cell r="K3372">
            <v>631010000</v>
          </cell>
          <cell r="L3372" t="str">
            <v>ҚР, ШҚО, Өскемен қ., Бажов көш., 10</v>
          </cell>
          <cell r="M3372" t="str">
            <v>Желтоқсан-Қантар</v>
          </cell>
          <cell r="N3372" t="str">
            <v>Шығыс-Қазақстан облысы, Өскемен қ.</v>
          </cell>
          <cell r="O3372" t="str">
            <v>DDP</v>
          </cell>
          <cell r="P3372" t="str">
            <v>жыл бойына өтінім бойынша</v>
          </cell>
          <cell r="Q3372">
            <v>0</v>
          </cell>
          <cell r="R3372">
            <v>796</v>
          </cell>
          <cell r="S3372" t="str">
            <v>Дана</v>
          </cell>
        </row>
        <row r="3373">
          <cell r="A3373" t="str">
            <v>2411 Т</v>
          </cell>
          <cell r="B3373" t="str">
            <v>"ШҚ АЭК" АҚ</v>
          </cell>
          <cell r="C3373" t="str">
            <v>29.32.20.990.019.03.0796.000000000000</v>
          </cell>
          <cell r="D3373">
            <v>603107212</v>
          </cell>
          <cell r="E3373" t="str">
            <v xml:space="preserve">Форточка тұтқасы                                                                                    </v>
          </cell>
          <cell r="F3373" t="str">
            <v>Ручка</v>
          </cell>
          <cell r="G3373" t="str">
            <v>для специального и специализированного автомобиля, правой передней двери, внутренняя</v>
          </cell>
          <cell r="H3373" t="str">
            <v xml:space="preserve">Форточка тұтқасы                                                                                    </v>
          </cell>
          <cell r="I3373" t="str">
            <v>БК</v>
          </cell>
          <cell r="J3373">
            <v>0</v>
          </cell>
          <cell r="K3373">
            <v>631010000</v>
          </cell>
          <cell r="L3373" t="str">
            <v>ҚР, ШҚО, Өскемен қ., Бажов көш., 10</v>
          </cell>
          <cell r="M3373" t="str">
            <v>Желтоқсан-Қантар</v>
          </cell>
          <cell r="N3373" t="str">
            <v>Шығыс-Қазақстан облысы, Өскемен қ.</v>
          </cell>
          <cell r="O3373" t="str">
            <v>DDP</v>
          </cell>
          <cell r="P3373" t="str">
            <v>жыл бойына өтінім бойынша</v>
          </cell>
          <cell r="Q3373">
            <v>0</v>
          </cell>
          <cell r="R3373">
            <v>796</v>
          </cell>
          <cell r="S3373" t="str">
            <v>Дана</v>
          </cell>
        </row>
        <row r="3374">
          <cell r="A3374" t="str">
            <v>2412 Т</v>
          </cell>
          <cell r="B3374" t="str">
            <v>"ШҚ АЭК" АҚ</v>
          </cell>
          <cell r="C3374" t="str">
            <v>29.32.30.990.020.02.0796.000000000000</v>
          </cell>
          <cell r="D3374">
            <v>603107221</v>
          </cell>
          <cell r="E3374" t="str">
            <v xml:space="preserve">Белдік 1060                                                                                         </v>
          </cell>
          <cell r="F3374" t="str">
            <v>Ремень</v>
          </cell>
          <cell r="G3374" t="str">
            <v>для грузового автомобиля, привода вентилятора</v>
          </cell>
          <cell r="H3374" t="str">
            <v xml:space="preserve">Белдік 1060                                                                                         </v>
          </cell>
          <cell r="I3374" t="str">
            <v>БК</v>
          </cell>
          <cell r="J3374">
            <v>0</v>
          </cell>
          <cell r="K3374">
            <v>631010000</v>
          </cell>
          <cell r="L3374" t="str">
            <v>ҚР, ШҚО, Өскемен қ., Бажов көш., 10</v>
          </cell>
          <cell r="M3374" t="str">
            <v>Желтоқсан-Қантар</v>
          </cell>
          <cell r="N3374" t="str">
            <v>Шығыс-Қазақстан облысы, Өскемен қ.</v>
          </cell>
          <cell r="O3374" t="str">
            <v>DDP</v>
          </cell>
          <cell r="P3374" t="str">
            <v>жыл бойына өтінім бойынша</v>
          </cell>
          <cell r="Q3374">
            <v>0</v>
          </cell>
          <cell r="R3374">
            <v>796</v>
          </cell>
          <cell r="S3374" t="str">
            <v>Дана</v>
          </cell>
        </row>
        <row r="3375">
          <cell r="A3375" t="str">
            <v>2413 Т</v>
          </cell>
          <cell r="B3375" t="str">
            <v>"ШҚ АЭК" АҚ</v>
          </cell>
          <cell r="C3375" t="str">
            <v>28.13.32.000.103.00.0796.000000000000</v>
          </cell>
          <cell r="D3375">
            <v>603107227</v>
          </cell>
          <cell r="E3375" t="str">
            <v xml:space="preserve">Подшипник 180203                                                                                    </v>
          </cell>
          <cell r="F3375" t="str">
            <v>Подшипник входного вала</v>
          </cell>
          <cell r="G3375" t="str">
            <v>для газового компрессора</v>
          </cell>
          <cell r="H3375" t="str">
            <v xml:space="preserve">Подшипник 180203                                                                                    </v>
          </cell>
          <cell r="I3375" t="str">
            <v>БК</v>
          </cell>
          <cell r="J3375">
            <v>0</v>
          </cell>
          <cell r="K3375">
            <v>631010000</v>
          </cell>
          <cell r="L3375" t="str">
            <v>ҚР, ШҚО, Өскемен қ., Бажов көш., 10</v>
          </cell>
          <cell r="M3375" t="str">
            <v>Желтоқсан-Қантар</v>
          </cell>
          <cell r="N3375" t="str">
            <v>Шығыс-Қазақстан облысы, Өскемен қ.</v>
          </cell>
          <cell r="O3375" t="str">
            <v>DDP</v>
          </cell>
          <cell r="P3375" t="str">
            <v>жыл бойына өтінім бойынша</v>
          </cell>
          <cell r="Q3375">
            <v>0</v>
          </cell>
          <cell r="R3375">
            <v>796</v>
          </cell>
          <cell r="S3375" t="str">
            <v>Дана</v>
          </cell>
        </row>
        <row r="3376">
          <cell r="A3376" t="str">
            <v>2414 Т</v>
          </cell>
          <cell r="B3376" t="str">
            <v>"ШҚ АЭК" АҚ</v>
          </cell>
          <cell r="C3376" t="str">
            <v>25.94.12.500.004.00.0839.000000000000</v>
          </cell>
          <cell r="D3376">
            <v>603107233</v>
          </cell>
          <cell r="E3376" t="str">
            <v>Шегендегіш 5*12</v>
          </cell>
          <cell r="F3376" t="str">
            <v>Заклепка</v>
          </cell>
          <cell r="G3376" t="str">
            <v>из черных металлов, с потайной головкой</v>
          </cell>
          <cell r="H3376" t="str">
            <v>Шегендегіш 5*12</v>
          </cell>
          <cell r="I3376" t="str">
            <v>БК</v>
          </cell>
          <cell r="J3376">
            <v>0</v>
          </cell>
          <cell r="K3376">
            <v>631010000</v>
          </cell>
          <cell r="L3376" t="str">
            <v>ҚР, ШҚО, Өскемен қ., Бажов көш., 10</v>
          </cell>
          <cell r="M3376" t="str">
            <v>Желтоқсан-Қантар</v>
          </cell>
          <cell r="N3376" t="str">
            <v>Шығыс-Қазақстан облысы, Өскемен қ.</v>
          </cell>
          <cell r="O3376" t="str">
            <v>DDP</v>
          </cell>
          <cell r="P3376" t="str">
            <v>жыл бойына өтінім бойынша</v>
          </cell>
          <cell r="Q3376">
            <v>0</v>
          </cell>
          <cell r="R3376">
            <v>839</v>
          </cell>
          <cell r="S3376" t="str">
            <v>Комплект</v>
          </cell>
        </row>
        <row r="3377">
          <cell r="A3377" t="str">
            <v>2415 Т</v>
          </cell>
          <cell r="B3377" t="str">
            <v>"ШҚ АЭК" АҚ</v>
          </cell>
          <cell r="C3377" t="str">
            <v>28.15.10.900.000.00.0796.000000000019</v>
          </cell>
          <cell r="D3377">
            <v>603107242</v>
          </cell>
          <cell r="E3377" t="str">
            <v xml:space="preserve">Подшипник 3056207                                                                                   </v>
          </cell>
          <cell r="F3377" t="str">
            <v>Подшипник шариковый</v>
          </cell>
          <cell r="G3377" t="str">
            <v>радиальный, наружный диаметр свыше 55 до 125 мм, двухрядный и многорядный, качения</v>
          </cell>
          <cell r="H3377" t="str">
            <v xml:space="preserve">Подшипник 3056207                                                                                   </v>
          </cell>
          <cell r="I3377" t="str">
            <v>БК</v>
          </cell>
          <cell r="J3377">
            <v>0</v>
          </cell>
          <cell r="K3377">
            <v>631010000</v>
          </cell>
          <cell r="L3377" t="str">
            <v>ҚР, ШҚО, Өскемен қ., Бажов көш., 10</v>
          </cell>
          <cell r="M3377" t="str">
            <v>Желтоқсан-Қантар</v>
          </cell>
          <cell r="N3377" t="str">
            <v>Шығыс-Қазақстан облысы, Өскемен қ.</v>
          </cell>
          <cell r="O3377" t="str">
            <v>DDP</v>
          </cell>
          <cell r="P3377" t="str">
            <v>жыл бойына өтінім бойынша</v>
          </cell>
          <cell r="Q3377">
            <v>0</v>
          </cell>
          <cell r="R3377">
            <v>796</v>
          </cell>
          <cell r="S3377" t="str">
            <v>Дана</v>
          </cell>
        </row>
        <row r="3378">
          <cell r="A3378" t="str">
            <v>2416 Т</v>
          </cell>
          <cell r="B3378" t="str">
            <v>"ШҚ АЭК" АҚ</v>
          </cell>
          <cell r="C3378" t="str">
            <v>28.15.10.300.000.00.0796.000000000006</v>
          </cell>
          <cell r="D3378">
            <v>603107255</v>
          </cell>
          <cell r="E3378" t="str">
            <v xml:space="preserve">Подшипник 311                                                                                       </v>
          </cell>
          <cell r="F3378" t="str">
            <v>Подшипник шариковый</v>
          </cell>
          <cell r="G3378" t="str">
            <v>радиальный, наружный диаметр 55-125 мм, однорядный, качения, с канавкой на наружном кольце</v>
          </cell>
          <cell r="H3378" t="str">
            <v xml:space="preserve">Подшипник 311                                                                                       </v>
          </cell>
          <cell r="I3378" t="str">
            <v>БК</v>
          </cell>
          <cell r="J3378">
            <v>0</v>
          </cell>
          <cell r="K3378">
            <v>631010000</v>
          </cell>
          <cell r="L3378" t="str">
            <v>ҚР, ШҚО, Өскемен қ., Бажов көш., 10</v>
          </cell>
          <cell r="M3378" t="str">
            <v>Желтоқсан-Қантар</v>
          </cell>
          <cell r="N3378" t="str">
            <v>Шығыс-Қазақстан облысы, Өскемен қ.</v>
          </cell>
          <cell r="O3378" t="str">
            <v>DDP</v>
          </cell>
          <cell r="P3378" t="str">
            <v>жыл бойына өтінім бойынша</v>
          </cell>
          <cell r="Q3378">
            <v>0</v>
          </cell>
          <cell r="R3378">
            <v>796</v>
          </cell>
          <cell r="S3378" t="str">
            <v>Дана</v>
          </cell>
        </row>
        <row r="3379">
          <cell r="A3379" t="str">
            <v>2417 Т</v>
          </cell>
          <cell r="B3379" t="str">
            <v>"ШҚ АЭК" АҚ</v>
          </cell>
          <cell r="C3379" t="str">
            <v>29.32.30.990.098.01.0796.000000000003</v>
          </cell>
          <cell r="D3379">
            <v>603107265</v>
          </cell>
          <cell r="E3379" t="str">
            <v xml:space="preserve">Сальник 80Х100                                                                                      </v>
          </cell>
          <cell r="F3379" t="str">
            <v>Сальник</v>
          </cell>
          <cell r="G3379" t="str">
            <v>для легкового автомобиля, коробки передач</v>
          </cell>
          <cell r="H3379" t="str">
            <v xml:space="preserve">Сальник 80Х100                                                                                      </v>
          </cell>
          <cell r="I3379" t="str">
            <v>БК</v>
          </cell>
          <cell r="J3379">
            <v>0</v>
          </cell>
          <cell r="K3379">
            <v>631010000</v>
          </cell>
          <cell r="L3379" t="str">
            <v>ҚР, ШҚО, Өскемен қ., Бажов көш., 10</v>
          </cell>
          <cell r="M3379" t="str">
            <v>Желтоқсан-Қантар</v>
          </cell>
          <cell r="N3379" t="str">
            <v>Шығыс-Қазақстан облысы, Өскемен қ.</v>
          </cell>
          <cell r="O3379" t="str">
            <v>DDP</v>
          </cell>
          <cell r="P3379" t="str">
            <v>жыл бойына өтінім бойынша</v>
          </cell>
          <cell r="Q3379">
            <v>0</v>
          </cell>
          <cell r="R3379">
            <v>796</v>
          </cell>
          <cell r="S3379" t="str">
            <v>Дана</v>
          </cell>
        </row>
        <row r="3380">
          <cell r="A3380" t="str">
            <v>2418 Т</v>
          </cell>
          <cell r="B3380" t="str">
            <v>"ШҚ АЭК" АҚ</v>
          </cell>
          <cell r="C3380" t="str">
            <v>29.31.30.530.001.00.0796.000000000001</v>
          </cell>
          <cell r="D3380">
            <v>603107268</v>
          </cell>
          <cell r="E3380" t="str">
            <v xml:space="preserve">Ұштама шырағданының резинкасы 406 дв.                                                               </v>
          </cell>
          <cell r="F3380" t="str">
            <v>Наконечник</v>
          </cell>
          <cell r="G3380" t="str">
            <v>для грузового автомобиля, свечной, экранированный</v>
          </cell>
          <cell r="H3380" t="str">
            <v xml:space="preserve">Ұштама шырағданының резинкасы 406 дв.                                                               </v>
          </cell>
          <cell r="I3380" t="str">
            <v>БК</v>
          </cell>
          <cell r="J3380">
            <v>0</v>
          </cell>
          <cell r="K3380">
            <v>631010000</v>
          </cell>
          <cell r="L3380" t="str">
            <v>ҚР, ШҚО, Өскемен қ., Бажов көш., 10</v>
          </cell>
          <cell r="M3380" t="str">
            <v>Желтоқсан-Қантар</v>
          </cell>
          <cell r="N3380" t="str">
            <v>Шығыс-Қазақстан облысы, Өскемен қ.</v>
          </cell>
          <cell r="O3380" t="str">
            <v>DDP</v>
          </cell>
          <cell r="P3380" t="str">
            <v>жыл бойына өтінім бойынша</v>
          </cell>
          <cell r="Q3380">
            <v>0</v>
          </cell>
          <cell r="R3380">
            <v>796</v>
          </cell>
          <cell r="S3380" t="str">
            <v>Дана</v>
          </cell>
        </row>
        <row r="3381">
          <cell r="A3381" t="str">
            <v>2419 Т</v>
          </cell>
          <cell r="B3381" t="str">
            <v>"ШҚ АЭК" АҚ</v>
          </cell>
          <cell r="C3381" t="str">
            <v>29.31.22.350.001.01.0796.000000000000</v>
          </cell>
          <cell r="D3381">
            <v>603107295</v>
          </cell>
          <cell r="E3381" t="str">
            <v xml:space="preserve">Реле РС-502, 503                                                                                    </v>
          </cell>
          <cell r="F3381" t="str">
            <v>Реле</v>
          </cell>
          <cell r="G3381" t="str">
            <v>для грузового автомобиля, стартера</v>
          </cell>
          <cell r="H3381" t="str">
            <v xml:space="preserve">Реле РС-502, 503                                                                                    </v>
          </cell>
          <cell r="I3381" t="str">
            <v>БК</v>
          </cell>
          <cell r="J3381">
            <v>0</v>
          </cell>
          <cell r="K3381">
            <v>631010000</v>
          </cell>
          <cell r="L3381" t="str">
            <v>ҚР, ШҚО, Өскемен қ., Бажов көш., 10</v>
          </cell>
          <cell r="M3381" t="str">
            <v>Желтоқсан-Қантар</v>
          </cell>
          <cell r="N3381" t="str">
            <v>Шығыс-Қазақстан облысы, Өскемен қ.</v>
          </cell>
          <cell r="O3381" t="str">
            <v>DDP</v>
          </cell>
          <cell r="P3381" t="str">
            <v>жыл бойына өтінім бойынша</v>
          </cell>
          <cell r="Q3381">
            <v>0</v>
          </cell>
          <cell r="R3381">
            <v>796</v>
          </cell>
          <cell r="S3381" t="str">
            <v>Дана</v>
          </cell>
        </row>
        <row r="3382">
          <cell r="A3382" t="str">
            <v>2420 Т</v>
          </cell>
          <cell r="B3382" t="str">
            <v>"ШҚ АЭК" АҚ</v>
          </cell>
          <cell r="C3382" t="str">
            <v>28.11.41.700.016.01.0796.000000000000</v>
          </cell>
          <cell r="D3382">
            <v>603107300</v>
          </cell>
          <cell r="E3382" t="str">
            <v xml:space="preserve">Карбюратор электрклапаны                                                                            </v>
          </cell>
          <cell r="F3382" t="str">
            <v>Клапан</v>
          </cell>
          <cell r="G3382" t="str">
            <v>впускной, для карбюраторного двигателя</v>
          </cell>
          <cell r="H3382" t="str">
            <v xml:space="preserve">Карбюратор электрклапаны                                                                            </v>
          </cell>
          <cell r="I3382" t="str">
            <v>БК</v>
          </cell>
          <cell r="J3382">
            <v>0</v>
          </cell>
          <cell r="K3382">
            <v>631010000</v>
          </cell>
          <cell r="L3382" t="str">
            <v>ҚР, ШҚО, Өскемен қ., Бажов көш., 10</v>
          </cell>
          <cell r="M3382" t="str">
            <v>Желтоқсан-Қантар</v>
          </cell>
          <cell r="N3382" t="str">
            <v>Шығыс-Қазақстан облысы, Өскемен қ.</v>
          </cell>
          <cell r="O3382" t="str">
            <v>DDP</v>
          </cell>
          <cell r="P3382" t="str">
            <v>жыл бойына өтінім бойынша</v>
          </cell>
          <cell r="Q3382">
            <v>0</v>
          </cell>
          <cell r="R3382">
            <v>796</v>
          </cell>
          <cell r="S3382" t="str">
            <v>Дана</v>
          </cell>
        </row>
        <row r="3383">
          <cell r="A3383" t="str">
            <v>2421 Т</v>
          </cell>
          <cell r="B3383" t="str">
            <v>"ШҚ АЭК" АҚ</v>
          </cell>
          <cell r="C3383" t="str">
            <v>28.15.10.530.000.00.0796.000000000002</v>
          </cell>
          <cell r="D3383">
            <v>603107309</v>
          </cell>
          <cell r="E3383" t="str">
            <v>Подшипник102304</v>
          </cell>
          <cell r="F3383" t="str">
            <v>Подшипник роликовый</v>
          </cell>
          <cell r="G3383" t="str">
            <v>радиально-упорный, наружный диаметр 52 мм, однорядный, с коническими роликами</v>
          </cell>
          <cell r="H3383" t="str">
            <v>Подшипник102304</v>
          </cell>
          <cell r="I3383" t="str">
            <v>БК</v>
          </cell>
          <cell r="J3383">
            <v>0</v>
          </cell>
          <cell r="K3383">
            <v>631010000</v>
          </cell>
          <cell r="L3383" t="str">
            <v>ҚР, ШҚО, Өскемен қ., Бажов көш., 10</v>
          </cell>
          <cell r="M3383" t="str">
            <v>Желтоқсан-Қантар</v>
          </cell>
          <cell r="N3383" t="str">
            <v>Шығыс-Қазақстан облысы, Өскемен қ.</v>
          </cell>
          <cell r="O3383" t="str">
            <v>DDP</v>
          </cell>
          <cell r="P3383" t="str">
            <v>жыл бойына өтінім бойынша</v>
          </cell>
          <cell r="Q3383">
            <v>0</v>
          </cell>
          <cell r="R3383">
            <v>796</v>
          </cell>
          <cell r="S3383" t="str">
            <v>Дана</v>
          </cell>
        </row>
        <row r="3384">
          <cell r="A3384" t="str">
            <v>2422 Т</v>
          </cell>
          <cell r="B3384" t="str">
            <v>"ШҚ АЭК" АҚ</v>
          </cell>
          <cell r="C3384" t="str">
            <v>28.15.10.530.000.00.0796.000000000223</v>
          </cell>
          <cell r="D3384">
            <v>603107310</v>
          </cell>
          <cell r="E3384" t="str">
            <v>Подшипник 127509</v>
          </cell>
          <cell r="F3384" t="str">
            <v>Подшипник роликовый</v>
          </cell>
          <cell r="G3384" t="str">
            <v>радиально-упорный, наружный диаметр 85 мм, однорядный, с коническими роликами, ГОСТ 520-2011</v>
          </cell>
          <cell r="H3384" t="str">
            <v>Подшипник 127509</v>
          </cell>
          <cell r="I3384" t="str">
            <v>БК</v>
          </cell>
          <cell r="J3384">
            <v>0</v>
          </cell>
          <cell r="K3384">
            <v>631010000</v>
          </cell>
          <cell r="L3384" t="str">
            <v>ҚР, ШҚО, Өскемен қ., Бажов көш., 10</v>
          </cell>
          <cell r="M3384" t="str">
            <v>Желтоқсан-Қантар</v>
          </cell>
          <cell r="N3384" t="str">
            <v>Шығыс-Қазақстан облысы, Өскемен қ.</v>
          </cell>
          <cell r="O3384" t="str">
            <v>DDP</v>
          </cell>
          <cell r="P3384" t="str">
            <v>жыл бойына өтінім бойынша</v>
          </cell>
          <cell r="Q3384">
            <v>0</v>
          </cell>
          <cell r="R3384">
            <v>796</v>
          </cell>
          <cell r="S3384" t="str">
            <v>Дана</v>
          </cell>
        </row>
        <row r="3385">
          <cell r="A3385" t="str">
            <v>2423 Т</v>
          </cell>
          <cell r="B3385" t="str">
            <v>"ШҚ АЭК" АҚ</v>
          </cell>
          <cell r="C3385" t="str">
            <v>28.15.10.300.000.00.0796.000000000006</v>
          </cell>
          <cell r="D3385">
            <v>603107311</v>
          </cell>
          <cell r="E3385" t="str">
            <v>Подшипник 50307</v>
          </cell>
          <cell r="F3385" t="str">
            <v>Подшипник шариковый</v>
          </cell>
          <cell r="G3385" t="str">
            <v>радиальный, наружный диаметр 55-125 мм, однорядный, качения, с канавкой на наружном кольце</v>
          </cell>
          <cell r="H3385" t="str">
            <v>Подшипник 50307</v>
          </cell>
          <cell r="I3385" t="str">
            <v>БК</v>
          </cell>
          <cell r="J3385">
            <v>0</v>
          </cell>
          <cell r="K3385">
            <v>631010000</v>
          </cell>
          <cell r="L3385" t="str">
            <v>ҚР, ШҚО, Өскемен қ., Бажов көш., 10</v>
          </cell>
          <cell r="M3385" t="str">
            <v>Желтоқсан-Қантар</v>
          </cell>
          <cell r="N3385" t="str">
            <v>Шығыс-Қазақстан облысы, Өскемен қ.</v>
          </cell>
          <cell r="O3385" t="str">
            <v>DDP</v>
          </cell>
          <cell r="P3385" t="str">
            <v>жыл бойына өтінім бойынша</v>
          </cell>
          <cell r="Q3385">
            <v>0</v>
          </cell>
          <cell r="R3385">
            <v>796</v>
          </cell>
          <cell r="S3385" t="str">
            <v>Дана</v>
          </cell>
        </row>
        <row r="3386">
          <cell r="A3386" t="str">
            <v>2424 Т</v>
          </cell>
          <cell r="B3386" t="str">
            <v>"ШҚ АЭК" АҚ</v>
          </cell>
          <cell r="C3386" t="str">
            <v>22.21.29.300.001.00.0018.000000000001</v>
          </cell>
          <cell r="D3386">
            <v>603107324</v>
          </cell>
          <cell r="E3386" t="str">
            <v>Шланг ф16</v>
          </cell>
          <cell r="F3386" t="str">
            <v>Шланг</v>
          </cell>
          <cell r="G3386" t="str">
            <v>армированный, полиэтиленовый, полимерной нитью усиленной конструкции</v>
          </cell>
          <cell r="H3386" t="str">
            <v>Шланг ф16</v>
          </cell>
          <cell r="I3386" t="str">
            <v>БК</v>
          </cell>
          <cell r="J3386">
            <v>0</v>
          </cell>
          <cell r="K3386">
            <v>631010000</v>
          </cell>
          <cell r="L3386" t="str">
            <v>ҚР, ШҚО, Өскемен қ., Бажов көш., 10</v>
          </cell>
          <cell r="M3386" t="str">
            <v>Желтоқсан-Қантар</v>
          </cell>
          <cell r="N3386" t="str">
            <v>Шығыс-Қазақстан облысы, Өскемен қ.</v>
          </cell>
          <cell r="O3386" t="str">
            <v>DDP</v>
          </cell>
          <cell r="P3386" t="str">
            <v>жыл бойына өтінім бойынша</v>
          </cell>
          <cell r="Q3386">
            <v>0</v>
          </cell>
          <cell r="R3386">
            <v>18</v>
          </cell>
          <cell r="S3386" t="str">
            <v>метр бойы</v>
          </cell>
        </row>
        <row r="3387">
          <cell r="A3387" t="str">
            <v>2425 Т</v>
          </cell>
          <cell r="B3387" t="str">
            <v>"ШҚ АЭК" АҚ</v>
          </cell>
          <cell r="C3387" t="str">
            <v>28.15.10.300.000.00.0796.000000000010</v>
          </cell>
          <cell r="D3387">
            <v>603107327</v>
          </cell>
          <cell r="E3387" t="str">
            <v xml:space="preserve">Подшипник 180202                                                                                    </v>
          </cell>
          <cell r="F3387" t="str">
            <v>Подшипник шариковый</v>
          </cell>
          <cell r="G3387" t="str">
            <v>радиальный, наружный диаметр 30-55 мм, однорядный, качения, со штампованным сепаратором</v>
          </cell>
          <cell r="H3387" t="str">
            <v xml:space="preserve">Подшипник 180202                                                                                    </v>
          </cell>
          <cell r="I3387" t="str">
            <v>БК</v>
          </cell>
          <cell r="J3387">
            <v>0</v>
          </cell>
          <cell r="K3387">
            <v>631010000</v>
          </cell>
          <cell r="L3387" t="str">
            <v>ҚР, ШҚО, Өскемен қ., Бажов көш., 10</v>
          </cell>
          <cell r="M3387" t="str">
            <v>Желтоқсан-Қантар</v>
          </cell>
          <cell r="N3387" t="str">
            <v>Шығыс-Қазақстан облысы, Өскемен қ.</v>
          </cell>
          <cell r="O3387" t="str">
            <v>DDP</v>
          </cell>
          <cell r="P3387" t="str">
            <v>жыл бойына өтінім бойынша</v>
          </cell>
          <cell r="Q3387">
            <v>0</v>
          </cell>
          <cell r="R3387">
            <v>796</v>
          </cell>
          <cell r="S3387" t="str">
            <v>Дана</v>
          </cell>
        </row>
        <row r="3388">
          <cell r="A3388" t="str">
            <v>2426 Т</v>
          </cell>
          <cell r="B3388" t="str">
            <v>"ШҚ АЭК" АҚ</v>
          </cell>
          <cell r="C3388" t="str">
            <v>29.32.30.990.098.01.0796.000000000005</v>
          </cell>
          <cell r="D3388">
            <v>603107337</v>
          </cell>
          <cell r="E3388" t="str">
            <v xml:space="preserve">Сальник 95*130                                                                                      </v>
          </cell>
          <cell r="F3388" t="str">
            <v>Сальник</v>
          </cell>
          <cell r="G3388" t="str">
            <v>для легкового автомобиля, держателя</v>
          </cell>
          <cell r="H3388" t="str">
            <v xml:space="preserve">Сальник 95*130                                                                                      </v>
          </cell>
          <cell r="I3388" t="str">
            <v>БК</v>
          </cell>
          <cell r="J3388">
            <v>0</v>
          </cell>
          <cell r="K3388">
            <v>631010000</v>
          </cell>
          <cell r="L3388" t="str">
            <v>ҚР, ШҚО, Өскемен қ., Бажов көш., 10</v>
          </cell>
          <cell r="M3388" t="str">
            <v>Желтоқсан-Қантар</v>
          </cell>
          <cell r="N3388" t="str">
            <v>Шығыс-Қазақстан облысы, Өскемен қ.</v>
          </cell>
          <cell r="O3388" t="str">
            <v>DDP</v>
          </cell>
          <cell r="P3388" t="str">
            <v>жыл бойына өтінім бойынша</v>
          </cell>
          <cell r="Q3388">
            <v>0</v>
          </cell>
          <cell r="R3388">
            <v>796</v>
          </cell>
          <cell r="S3388" t="str">
            <v>Дана</v>
          </cell>
        </row>
        <row r="3389">
          <cell r="A3389" t="str">
            <v>2427 Т</v>
          </cell>
          <cell r="B3389" t="str">
            <v>"ШҚ АЭК" АҚ</v>
          </cell>
          <cell r="C3389" t="str">
            <v>22.19.40.300.000.00.0796.000000000015</v>
          </cell>
          <cell r="D3389">
            <v>603107343</v>
          </cell>
          <cell r="E3389" t="str">
            <v xml:space="preserve">Белдік 1150                                                                                         </v>
          </cell>
          <cell r="F3389" t="str">
            <v>Ремень</v>
          </cell>
          <cell r="G3389" t="str">
            <v>клиновый, приводный, с сечением Z(0)-1150, ГОСТ 1284.2-89</v>
          </cell>
          <cell r="H3389" t="str">
            <v xml:space="preserve">Белдік 1150                                                                                         </v>
          </cell>
          <cell r="I3389" t="str">
            <v>БК</v>
          </cell>
          <cell r="J3389">
            <v>0</v>
          </cell>
          <cell r="K3389">
            <v>631010000</v>
          </cell>
          <cell r="L3389" t="str">
            <v>ҚР, ШҚО, Өскемен қ., Бажов көш., 10</v>
          </cell>
          <cell r="M3389" t="str">
            <v>Желтоқсан-Қантар</v>
          </cell>
          <cell r="N3389" t="str">
            <v>Шығыс-Қазақстан облысы, Өскемен қ.</v>
          </cell>
          <cell r="O3389" t="str">
            <v>DDP</v>
          </cell>
          <cell r="P3389" t="str">
            <v>жыл бойына өтінім бойынша</v>
          </cell>
          <cell r="Q3389">
            <v>0</v>
          </cell>
          <cell r="R3389">
            <v>796</v>
          </cell>
          <cell r="S3389" t="str">
            <v>Дана</v>
          </cell>
        </row>
        <row r="3390">
          <cell r="A3390" t="str">
            <v>2428 Т</v>
          </cell>
          <cell r="B3390" t="str">
            <v>"ШҚ АЭК" АҚ</v>
          </cell>
          <cell r="C3390" t="str">
            <v>22.21.29.300.001.00.0018.000000000001</v>
          </cell>
          <cell r="D3390">
            <v>603107344</v>
          </cell>
          <cell r="E3390" t="str">
            <v>Шланг ф14</v>
          </cell>
          <cell r="F3390" t="str">
            <v>Шланг</v>
          </cell>
          <cell r="G3390" t="str">
            <v>армированный, полиэтиленовый, полимерной нитью усиленной конструкции</v>
          </cell>
          <cell r="H3390" t="str">
            <v>Шланг ф14</v>
          </cell>
          <cell r="I3390" t="str">
            <v>БК</v>
          </cell>
          <cell r="J3390">
            <v>0</v>
          </cell>
          <cell r="K3390">
            <v>631010000</v>
          </cell>
          <cell r="L3390" t="str">
            <v>ҚР, ШҚО, Өскемен қ., Бажов көш., 10</v>
          </cell>
          <cell r="M3390" t="str">
            <v>Желтоқсан-Қантар</v>
          </cell>
          <cell r="N3390" t="str">
            <v>Шығыс-Қазақстан облысы, Өскемен қ.</v>
          </cell>
          <cell r="O3390" t="str">
            <v>DDP</v>
          </cell>
          <cell r="P3390" t="str">
            <v>жыл бойына өтінім бойынша</v>
          </cell>
          <cell r="Q3390">
            <v>0</v>
          </cell>
          <cell r="R3390" t="str">
            <v>006</v>
          </cell>
          <cell r="S3390" t="str">
            <v>Метр</v>
          </cell>
        </row>
        <row r="3391">
          <cell r="A3391" t="str">
            <v>2429 Т</v>
          </cell>
          <cell r="B3391" t="str">
            <v>"ШҚ АЭК" АҚ</v>
          </cell>
          <cell r="C3391" t="str">
            <v>22.21.29.300.001.00.0018.000000000001</v>
          </cell>
          <cell r="D3391">
            <v>603107368</v>
          </cell>
          <cell r="E3391" t="str">
            <v xml:space="preserve">Шланг Ф8                                                                                            </v>
          </cell>
          <cell r="F3391" t="str">
            <v>Шланг</v>
          </cell>
          <cell r="G3391" t="str">
            <v>армированный, полиэтиленовый, полимерной нитью усиленной конструкции</v>
          </cell>
          <cell r="H3391" t="str">
            <v xml:space="preserve">Шланг Ф8                                                                                            </v>
          </cell>
          <cell r="I3391" t="str">
            <v>БК</v>
          </cell>
          <cell r="J3391">
            <v>0</v>
          </cell>
          <cell r="K3391">
            <v>631010000</v>
          </cell>
          <cell r="L3391" t="str">
            <v>ҚР, ШҚО, Өскемен қ., Бажов көш., 10</v>
          </cell>
          <cell r="M3391" t="str">
            <v>Желтоқсан-Қантар</v>
          </cell>
          <cell r="N3391" t="str">
            <v>Шығыс-Қазақстан облысы, Өскемен қ.</v>
          </cell>
          <cell r="O3391" t="str">
            <v>DDP</v>
          </cell>
          <cell r="P3391" t="str">
            <v>жыл бойына өтінім бойынша</v>
          </cell>
          <cell r="Q3391">
            <v>0</v>
          </cell>
          <cell r="R3391">
            <v>18</v>
          </cell>
          <cell r="S3391" t="str">
            <v>метр бойы</v>
          </cell>
        </row>
        <row r="3392">
          <cell r="A3392" t="str">
            <v>2430 Т</v>
          </cell>
          <cell r="B3392" t="str">
            <v>"ШҚ АЭК" АҚ</v>
          </cell>
          <cell r="C3392" t="str">
            <v>28.13.32.000.216.00.0796.000000000000</v>
          </cell>
          <cell r="D3392">
            <v>603107370</v>
          </cell>
          <cell r="E3392" t="str">
            <v xml:space="preserve">Шыныжуғыш бүріккіші                                                                                 </v>
          </cell>
          <cell r="F3392" t="str">
            <v>Форсунка</v>
          </cell>
          <cell r="G3392" t="str">
            <v>для насоса высокого давления</v>
          </cell>
          <cell r="H3392" t="str">
            <v xml:space="preserve">Шыныжуғыш бүріккіші                                                                                 </v>
          </cell>
          <cell r="I3392" t="str">
            <v>БК</v>
          </cell>
          <cell r="J3392">
            <v>0</v>
          </cell>
          <cell r="K3392">
            <v>631010000</v>
          </cell>
          <cell r="L3392" t="str">
            <v>ҚР, ШҚО, Өскемен қ., Бажов көш., 10</v>
          </cell>
          <cell r="M3392" t="str">
            <v>Желтоқсан-Қантар</v>
          </cell>
          <cell r="N3392" t="str">
            <v>Шығыс-Қазақстан облысы, Өскемен қ.</v>
          </cell>
          <cell r="O3392" t="str">
            <v>DDP</v>
          </cell>
          <cell r="P3392" t="str">
            <v>жыл бойына өтінім бойынша</v>
          </cell>
          <cell r="Q3392">
            <v>0</v>
          </cell>
          <cell r="R3392">
            <v>796</v>
          </cell>
          <cell r="S3392" t="str">
            <v>Дана</v>
          </cell>
        </row>
        <row r="3393">
          <cell r="A3393" t="str">
            <v>2431 Т</v>
          </cell>
          <cell r="B3393" t="str">
            <v>"ШҚ АЭК" АҚ</v>
          </cell>
          <cell r="C3393" t="str">
            <v>28.15.10.300.000.00.0796.000000000010</v>
          </cell>
          <cell r="D3393">
            <v>603107409</v>
          </cell>
          <cell r="E3393" t="str">
            <v xml:space="preserve">Подшипник 180201                                                                                    </v>
          </cell>
          <cell r="F3393" t="str">
            <v>Подшипник шариковый</v>
          </cell>
          <cell r="G3393" t="str">
            <v>радиальный, наружный диаметр 30-55 мм, однорядный, качения, со штампованным сепаратором</v>
          </cell>
          <cell r="H3393" t="str">
            <v xml:space="preserve">Подшипник 180201                                                                                    </v>
          </cell>
          <cell r="I3393" t="str">
            <v>БК</v>
          </cell>
          <cell r="J3393">
            <v>0</v>
          </cell>
          <cell r="K3393">
            <v>631010000</v>
          </cell>
          <cell r="L3393" t="str">
            <v>ҚР, ШҚО, Өскемен қ., Бажов көш., 10</v>
          </cell>
          <cell r="M3393" t="str">
            <v>Желтоқсан-Қантар</v>
          </cell>
          <cell r="N3393" t="str">
            <v>Шығыс-Қазақстан облысы, Өскемен қ.</v>
          </cell>
          <cell r="O3393" t="str">
            <v>DDP</v>
          </cell>
          <cell r="P3393" t="str">
            <v>жыл бойына өтінім бойынша</v>
          </cell>
          <cell r="Q3393">
            <v>0</v>
          </cell>
          <cell r="R3393">
            <v>796</v>
          </cell>
          <cell r="S3393" t="str">
            <v>Дана</v>
          </cell>
        </row>
        <row r="3394">
          <cell r="A3394" t="str">
            <v>2432 Т</v>
          </cell>
          <cell r="B3394" t="str">
            <v>"ШҚ АЭК" АҚ</v>
          </cell>
          <cell r="C3394" t="str">
            <v>28.15.10.530.000.00.0796.000000000075</v>
          </cell>
          <cell r="D3394">
            <v>603107414</v>
          </cell>
          <cell r="E3394" t="str">
            <v xml:space="preserve">Подшипник 180306                                                                                    </v>
          </cell>
          <cell r="F3394" t="str">
            <v>Подшипник роликовый</v>
          </cell>
          <cell r="G3394" t="str">
            <v>радиально-упорный, наружный диаметр 72 мм, однорядный, с коническими роликами, специальной конструкции</v>
          </cell>
          <cell r="H3394" t="str">
            <v xml:space="preserve">Подшипник 180306                                                                                    </v>
          </cell>
          <cell r="I3394" t="str">
            <v>БК</v>
          </cell>
          <cell r="J3394">
            <v>0</v>
          </cell>
          <cell r="K3394">
            <v>631010000</v>
          </cell>
          <cell r="L3394" t="str">
            <v>ҚР, ШҚО, Өскемен қ., Бажов көш., 10</v>
          </cell>
          <cell r="M3394" t="str">
            <v>Желтоқсан-Қантар</v>
          </cell>
          <cell r="N3394" t="str">
            <v>Шығыс-Қазақстан облысы, Өскемен қ.</v>
          </cell>
          <cell r="O3394" t="str">
            <v>DDP</v>
          </cell>
          <cell r="P3394" t="str">
            <v>жыл бойына өтінім бойынша</v>
          </cell>
          <cell r="Q3394">
            <v>0</v>
          </cell>
          <cell r="R3394">
            <v>796</v>
          </cell>
          <cell r="S3394" t="str">
            <v>Дана</v>
          </cell>
        </row>
        <row r="3395">
          <cell r="A3395" t="str">
            <v>2433 Т</v>
          </cell>
          <cell r="B3395" t="str">
            <v>"ШҚ АЭК" АҚ</v>
          </cell>
          <cell r="C3395" t="str">
            <v>28.92.61.500.059.00.0796.000000000000</v>
          </cell>
          <cell r="D3395">
            <v>603107426</v>
          </cell>
          <cell r="E3395" t="str">
            <v xml:space="preserve">Қамыт 10*16                                                                                         </v>
          </cell>
          <cell r="F3395" t="str">
            <v>Хомут шарнирный</v>
          </cell>
          <cell r="G3395" t="str">
            <v>распределительного клапана привода дросселя гидравлического ключа</v>
          </cell>
          <cell r="H3395" t="str">
            <v xml:space="preserve">Қамыт 10*16                                                                                         </v>
          </cell>
          <cell r="I3395" t="str">
            <v>БК</v>
          </cell>
          <cell r="J3395">
            <v>0</v>
          </cell>
          <cell r="K3395">
            <v>631010000</v>
          </cell>
          <cell r="L3395" t="str">
            <v>ҚР, ШҚО, Өскемен қ., Бажов көш., 10</v>
          </cell>
          <cell r="M3395" t="str">
            <v>Желтоқсан-Қантар</v>
          </cell>
          <cell r="N3395" t="str">
            <v>Шығыс-Қазақстан облысы, Өскемен қ.</v>
          </cell>
          <cell r="O3395" t="str">
            <v>DDP</v>
          </cell>
          <cell r="P3395" t="str">
            <v>жыл бойына өтінім бойынша</v>
          </cell>
          <cell r="Q3395">
            <v>0</v>
          </cell>
          <cell r="R3395">
            <v>796</v>
          </cell>
          <cell r="S3395" t="str">
            <v>Дана</v>
          </cell>
        </row>
        <row r="3396">
          <cell r="A3396" t="str">
            <v>2434 Т</v>
          </cell>
          <cell r="B3396" t="str">
            <v>"ШҚ АЭК" АҚ</v>
          </cell>
          <cell r="C3396" t="str">
            <v>28.13.32.000.103.00.0796.000000000000</v>
          </cell>
          <cell r="D3396">
            <v>603107431</v>
          </cell>
          <cell r="E3396" t="str">
            <v xml:space="preserve">Подшипник 7509                                                                                      </v>
          </cell>
          <cell r="F3396" t="str">
            <v>Подшипник входного вала</v>
          </cell>
          <cell r="G3396" t="str">
            <v>для газового компрессора</v>
          </cell>
          <cell r="H3396" t="str">
            <v xml:space="preserve">Подшипник 7509                                                                                      </v>
          </cell>
          <cell r="I3396" t="str">
            <v>БК</v>
          </cell>
          <cell r="J3396">
            <v>0</v>
          </cell>
          <cell r="K3396">
            <v>631010000</v>
          </cell>
          <cell r="L3396" t="str">
            <v>ҚР, ШҚО, Өскемен қ., Бажов көш., 10</v>
          </cell>
          <cell r="M3396" t="str">
            <v>Желтоқсан-Қантар</v>
          </cell>
          <cell r="N3396" t="str">
            <v>Шығыс-Қазақстан облысы, Өскемен қ.</v>
          </cell>
          <cell r="O3396" t="str">
            <v>DDP</v>
          </cell>
          <cell r="P3396" t="str">
            <v>жыл бойына өтінім бойынша</v>
          </cell>
          <cell r="Q3396">
            <v>0</v>
          </cell>
          <cell r="R3396">
            <v>796</v>
          </cell>
          <cell r="S3396" t="str">
            <v>Дана</v>
          </cell>
        </row>
        <row r="3397">
          <cell r="A3397" t="str">
            <v>2435 Т</v>
          </cell>
          <cell r="B3397" t="str">
            <v>"ШҚ АЭК" АҚ</v>
          </cell>
          <cell r="C3397" t="str">
            <v>28.15.10.530.000.00.0796.000000000007</v>
          </cell>
          <cell r="D3397">
            <v>603107463</v>
          </cell>
          <cell r="E3397" t="str">
            <v>Подшипник 27307</v>
          </cell>
          <cell r="F3397" t="str">
            <v>Подшипник роликовый</v>
          </cell>
          <cell r="G3397" t="str">
            <v>радиально-упорный, наружный диаметр 80 мм, однорядный, с коническими роликами</v>
          </cell>
          <cell r="H3397" t="str">
            <v>Подшипник 27307</v>
          </cell>
          <cell r="I3397" t="str">
            <v>БК</v>
          </cell>
          <cell r="J3397">
            <v>0</v>
          </cell>
          <cell r="K3397">
            <v>631010000</v>
          </cell>
          <cell r="L3397" t="str">
            <v>ҚР, ШҚО, Өскемен қ., Бажов көш., 10</v>
          </cell>
          <cell r="M3397" t="str">
            <v>Желтоқсан-Қантар</v>
          </cell>
          <cell r="N3397" t="str">
            <v>Шығыс-Қазақстан облысы, Өскемен қ.</v>
          </cell>
          <cell r="O3397" t="str">
            <v>DDP</v>
          </cell>
          <cell r="P3397" t="str">
            <v>жыл бойына өтінім бойынша</v>
          </cell>
          <cell r="Q3397">
            <v>0</v>
          </cell>
          <cell r="R3397">
            <v>796</v>
          </cell>
          <cell r="S3397" t="str">
            <v>Дана</v>
          </cell>
        </row>
        <row r="3398">
          <cell r="A3398" t="str">
            <v>2436 Т</v>
          </cell>
          <cell r="B3398" t="str">
            <v>"ШҚ АЭК" АҚ</v>
          </cell>
          <cell r="C3398" t="str">
            <v>29.32.30.990.020.02.0796.000000000000</v>
          </cell>
          <cell r="D3398">
            <v>603107519</v>
          </cell>
          <cell r="E3398" t="str">
            <v xml:space="preserve">Белдік 1280                                                                                         </v>
          </cell>
          <cell r="F3398" t="str">
            <v>Ремень</v>
          </cell>
          <cell r="G3398" t="str">
            <v>для грузового автомобиля, привода вентилятора</v>
          </cell>
          <cell r="H3398" t="str">
            <v xml:space="preserve">Белдік 1280                                                                                         </v>
          </cell>
          <cell r="I3398" t="str">
            <v>БК</v>
          </cell>
          <cell r="J3398">
            <v>0</v>
          </cell>
          <cell r="K3398">
            <v>631010000</v>
          </cell>
          <cell r="L3398" t="str">
            <v>ҚР, ШҚО, Өскемен қ., Бажов көш., 10</v>
          </cell>
          <cell r="M3398" t="str">
            <v>Желтоқсан-Қантар</v>
          </cell>
          <cell r="N3398" t="str">
            <v>Шығыс-Қазақстан облысы, Өскемен қ.</v>
          </cell>
          <cell r="O3398" t="str">
            <v>DDP</v>
          </cell>
          <cell r="P3398" t="str">
            <v>жыл бойына өтінім бойынша</v>
          </cell>
          <cell r="Q3398">
            <v>0</v>
          </cell>
          <cell r="R3398">
            <v>796</v>
          </cell>
          <cell r="S3398" t="str">
            <v>Дана</v>
          </cell>
        </row>
        <row r="3399">
          <cell r="A3399" t="str">
            <v>2437 Т</v>
          </cell>
          <cell r="B3399" t="str">
            <v>"ШҚ АЭК" АҚ</v>
          </cell>
          <cell r="C3399" t="str">
            <v>29.32.30.990.020.02.0796.000000000000</v>
          </cell>
          <cell r="D3399">
            <v>603107522</v>
          </cell>
          <cell r="E3399" t="str">
            <v xml:space="preserve">РЕМЕНЬ 1650Б                                                                                        </v>
          </cell>
          <cell r="F3399" t="str">
            <v>Ремень</v>
          </cell>
          <cell r="G3399" t="str">
            <v>для грузового автомобиля, привода вентилятора</v>
          </cell>
          <cell r="H3399" t="str">
            <v xml:space="preserve">РЕМЕНЬ 1650Б                                                                                        </v>
          </cell>
          <cell r="I3399" t="str">
            <v>БК</v>
          </cell>
          <cell r="J3399">
            <v>0</v>
          </cell>
          <cell r="K3399">
            <v>631010000</v>
          </cell>
          <cell r="L3399" t="str">
            <v>ҚР, ШҚО, Өскемен қ., Бажов көш., 10</v>
          </cell>
          <cell r="M3399" t="str">
            <v>Желтоқсан-Қантар</v>
          </cell>
          <cell r="N3399" t="str">
            <v>Шығыс-Қазақстан облысы, Өскемен қ.</v>
          </cell>
          <cell r="O3399" t="str">
            <v>DDP</v>
          </cell>
          <cell r="P3399" t="str">
            <v>жыл бойына өтінім бойынша</v>
          </cell>
          <cell r="Q3399">
            <v>0</v>
          </cell>
          <cell r="R3399">
            <v>796</v>
          </cell>
          <cell r="S3399" t="str">
            <v>Дана</v>
          </cell>
        </row>
        <row r="3400">
          <cell r="A3400" t="str">
            <v>2438 Т</v>
          </cell>
          <cell r="B3400" t="str">
            <v>"ШҚ АЭК" АҚ</v>
          </cell>
          <cell r="C3400" t="str">
            <v>28.15.10.900.000.00.0796.000000000019</v>
          </cell>
          <cell r="D3400">
            <v>603107530</v>
          </cell>
          <cell r="E3400" t="str">
            <v xml:space="preserve">ПОДШИПНИК 307                                                                                       </v>
          </cell>
          <cell r="F3400" t="str">
            <v>Подшипник шариковый</v>
          </cell>
          <cell r="G3400" t="str">
            <v>радиальный, наружный диаметр свыше 55 до 125 мм, двухрядный и многорядный, качения</v>
          </cell>
          <cell r="H3400" t="str">
            <v xml:space="preserve">ПОДШИПНИК 307                                                                                       </v>
          </cell>
          <cell r="I3400" t="str">
            <v>БК</v>
          </cell>
          <cell r="J3400">
            <v>0</v>
          </cell>
          <cell r="K3400">
            <v>631010000</v>
          </cell>
          <cell r="L3400" t="str">
            <v>ҚР, ШҚО, Өскемен қ., Бажов көш., 10</v>
          </cell>
          <cell r="M3400" t="str">
            <v>Желтоқсан-Қантар</v>
          </cell>
          <cell r="N3400" t="str">
            <v>Шығыс-Қазақстан облысы, Өскемен қ.</v>
          </cell>
          <cell r="O3400" t="str">
            <v>DDP</v>
          </cell>
          <cell r="P3400" t="str">
            <v>жыл бойына өтінім бойынша</v>
          </cell>
          <cell r="Q3400">
            <v>0</v>
          </cell>
          <cell r="R3400">
            <v>796</v>
          </cell>
          <cell r="S3400" t="str">
            <v>Дана</v>
          </cell>
        </row>
        <row r="3401">
          <cell r="A3401" t="str">
            <v>2439 Т</v>
          </cell>
          <cell r="B3401" t="str">
            <v>"ШҚ АЭК" АҚ</v>
          </cell>
          <cell r="C3401" t="str">
            <v>28.15.10.300.000.00.0796.000000000006</v>
          </cell>
          <cell r="D3401">
            <v>603107582</v>
          </cell>
          <cell r="E3401" t="str">
            <v>ПОДШИПНИК 306</v>
          </cell>
          <cell r="F3401" t="str">
            <v>Подшипник шариковый</v>
          </cell>
          <cell r="G3401" t="str">
            <v>радиальный, наружный диаметр 55-125 мм, однорядный, качения, с канавкой на наружном кольце</v>
          </cell>
          <cell r="H3401" t="str">
            <v>ПОДШИПНИК 306</v>
          </cell>
          <cell r="I3401" t="str">
            <v>БК</v>
          </cell>
          <cell r="J3401">
            <v>0</v>
          </cell>
          <cell r="K3401">
            <v>631010000</v>
          </cell>
          <cell r="L3401" t="str">
            <v>ҚР, ШҚО, Өскемен қ., Бажов көш., 10</v>
          </cell>
          <cell r="M3401" t="str">
            <v>Желтоқсан-Қантар</v>
          </cell>
          <cell r="N3401" t="str">
            <v>Шығыс-Қазақстан облысы, Өскемен қ.</v>
          </cell>
          <cell r="O3401" t="str">
            <v>DDP</v>
          </cell>
          <cell r="P3401" t="str">
            <v>жыл бойына өтінім бойынша</v>
          </cell>
          <cell r="Q3401">
            <v>0</v>
          </cell>
          <cell r="R3401">
            <v>796</v>
          </cell>
          <cell r="S3401" t="str">
            <v>Дана</v>
          </cell>
        </row>
        <row r="3402">
          <cell r="A3402" t="str">
            <v>2440 Т</v>
          </cell>
          <cell r="B3402" t="str">
            <v>"ШҚ АЭК" АҚ</v>
          </cell>
          <cell r="C3402" t="str">
            <v>27.40.14.600.001.00.0796.000000000001</v>
          </cell>
          <cell r="D3402">
            <v>603107591</v>
          </cell>
          <cell r="E3402" t="str">
            <v xml:space="preserve">Лампа Н3 галоген                                                                                    </v>
          </cell>
          <cell r="F3402" t="str">
            <v>Лампа автомобильная</v>
          </cell>
          <cell r="G3402" t="str">
            <v>тип цоколя Н3, галогеновая</v>
          </cell>
          <cell r="H3402" t="str">
            <v xml:space="preserve">Лампа Н3 галоген                                                                                    </v>
          </cell>
          <cell r="I3402" t="str">
            <v>БК</v>
          </cell>
          <cell r="J3402">
            <v>0</v>
          </cell>
          <cell r="K3402">
            <v>631010000</v>
          </cell>
          <cell r="L3402" t="str">
            <v>ҚР, ШҚО, Өскемен қ., Бажов көш., 10</v>
          </cell>
          <cell r="M3402" t="str">
            <v>Желтоқсан-Қантар</v>
          </cell>
          <cell r="N3402" t="str">
            <v>Шығыс-Қазақстан облысы, Өскемен қ.</v>
          </cell>
          <cell r="O3402" t="str">
            <v>DDP</v>
          </cell>
          <cell r="P3402" t="str">
            <v>жыл бойына өтінім бойынша</v>
          </cell>
          <cell r="Q3402">
            <v>0</v>
          </cell>
          <cell r="R3402">
            <v>796</v>
          </cell>
          <cell r="S3402" t="str">
            <v>Дана</v>
          </cell>
        </row>
        <row r="3403">
          <cell r="A3403" t="str">
            <v>2441 Т</v>
          </cell>
          <cell r="B3403" t="str">
            <v>"ШҚ АЭК" АҚ</v>
          </cell>
          <cell r="C3403" t="str">
            <v>27.40.14.600.001.00.0796.000000000005</v>
          </cell>
          <cell r="D3403">
            <v>603107592</v>
          </cell>
          <cell r="E3403" t="str">
            <v>Лампа Н7 галоген</v>
          </cell>
          <cell r="F3403" t="str">
            <v>Лампа автомобильная</v>
          </cell>
          <cell r="G3403" t="str">
            <v>тип цоколя Н7, галогеновая</v>
          </cell>
          <cell r="H3403" t="str">
            <v>Лампа Н7 галоген</v>
          </cell>
          <cell r="I3403" t="str">
            <v>БК</v>
          </cell>
          <cell r="J3403">
            <v>0</v>
          </cell>
          <cell r="K3403">
            <v>631010000</v>
          </cell>
          <cell r="L3403" t="str">
            <v>ҚР, ШҚО, Өскемен қ., Бажов көш., 10</v>
          </cell>
          <cell r="M3403" t="str">
            <v>Желтоқсан-Қантар</v>
          </cell>
          <cell r="N3403" t="str">
            <v>Шығыс-Қазақстан облысы, Өскемен қ.</v>
          </cell>
          <cell r="O3403" t="str">
            <v>DDP</v>
          </cell>
          <cell r="P3403" t="str">
            <v>жыл бойына өтінім бойынша</v>
          </cell>
          <cell r="Q3403">
            <v>0</v>
          </cell>
          <cell r="R3403">
            <v>796</v>
          </cell>
          <cell r="S3403" t="str">
            <v>Дана</v>
          </cell>
        </row>
        <row r="3404">
          <cell r="A3404" t="str">
            <v>2442 Т</v>
          </cell>
          <cell r="B3404" t="str">
            <v>"ШҚ АЭК" АҚ</v>
          </cell>
          <cell r="C3404" t="str">
            <v>29.32.30.990.030.01.0796.000000000002</v>
          </cell>
          <cell r="D3404">
            <v>603107593</v>
          </cell>
          <cell r="E3404" t="str">
            <v xml:space="preserve">Реле Я-120 24В                                                                                      </v>
          </cell>
          <cell r="F3404" t="str">
            <v>Реле</v>
          </cell>
          <cell r="G3404" t="str">
            <v>для легкового автомобиля, интегральное</v>
          </cell>
          <cell r="H3404" t="str">
            <v xml:space="preserve">Реле Я-120 24В                                                                                      </v>
          </cell>
          <cell r="I3404" t="str">
            <v>БК</v>
          </cell>
          <cell r="J3404">
            <v>0</v>
          </cell>
          <cell r="K3404">
            <v>631010000</v>
          </cell>
          <cell r="L3404" t="str">
            <v>ҚР, ШҚО, Өскемен қ., Бажов көш., 10</v>
          </cell>
          <cell r="M3404" t="str">
            <v>Желтоқсан-Қантар</v>
          </cell>
          <cell r="N3404" t="str">
            <v>Шығыс-Қазақстан облысы, Өскемен қ.</v>
          </cell>
          <cell r="O3404" t="str">
            <v>DDP</v>
          </cell>
          <cell r="P3404" t="str">
            <v>жыл бойына өтінім бойынша</v>
          </cell>
          <cell r="Q3404">
            <v>0</v>
          </cell>
          <cell r="R3404">
            <v>796</v>
          </cell>
          <cell r="S3404" t="str">
            <v>Дана</v>
          </cell>
        </row>
        <row r="3405">
          <cell r="A3405" t="str">
            <v>2443 Т</v>
          </cell>
          <cell r="B3405" t="str">
            <v>"ШҚ АЭК" АҚ</v>
          </cell>
          <cell r="C3405" t="str">
            <v>29.32.30.990.020.02.0796.000000000000</v>
          </cell>
          <cell r="D3405">
            <v>603107606</v>
          </cell>
          <cell r="E3405" t="str">
            <v>Ремень 1500 ПАЗ</v>
          </cell>
          <cell r="F3405" t="str">
            <v>Ремень</v>
          </cell>
          <cell r="G3405" t="str">
            <v>для грузового автомобиля, привода вентилятора</v>
          </cell>
          <cell r="H3405" t="str">
            <v>Ремень 1500 ПАЗ</v>
          </cell>
          <cell r="I3405" t="str">
            <v>БК</v>
          </cell>
          <cell r="J3405">
            <v>0</v>
          </cell>
          <cell r="K3405">
            <v>631010000</v>
          </cell>
          <cell r="L3405" t="str">
            <v>ҚР, ШҚО, Өскемен қ., Бажов көш., 10</v>
          </cell>
          <cell r="M3405" t="str">
            <v>Желтоқсан-Қантар</v>
          </cell>
          <cell r="N3405" t="str">
            <v>Шығыс-Қазақстан облысы, Өскемен қ.</v>
          </cell>
          <cell r="O3405" t="str">
            <v>DDP</v>
          </cell>
          <cell r="P3405" t="str">
            <v>жыл бойына өтінім бойынша</v>
          </cell>
          <cell r="Q3405">
            <v>0</v>
          </cell>
          <cell r="R3405">
            <v>796</v>
          </cell>
          <cell r="S3405" t="str">
            <v>Дана</v>
          </cell>
        </row>
        <row r="3406">
          <cell r="A3406" t="str">
            <v>2444 Т</v>
          </cell>
          <cell r="B3406" t="str">
            <v>"ШҚ АЭК" АҚ</v>
          </cell>
          <cell r="C3406" t="str">
            <v>29.32.30.990.065.00.0796.000000000000</v>
          </cell>
          <cell r="D3406">
            <v>603107613</v>
          </cell>
          <cell r="E3406" t="str">
            <v xml:space="preserve">Сақина мыс Ф.14, 16, 18                                                                             </v>
          </cell>
          <cell r="F3406" t="str">
            <v>Кольцо уплотнительное</v>
          </cell>
          <cell r="G3406" t="str">
            <v>для грузового автомобиля</v>
          </cell>
          <cell r="H3406" t="str">
            <v xml:space="preserve">Сақина мыс Ф.14, 16, 18                                                                             </v>
          </cell>
          <cell r="I3406" t="str">
            <v>БК</v>
          </cell>
          <cell r="J3406">
            <v>0</v>
          </cell>
          <cell r="K3406">
            <v>631010000</v>
          </cell>
          <cell r="L3406" t="str">
            <v>ҚР, ШҚО, Өскемен қ., Бажов көш., 10</v>
          </cell>
          <cell r="M3406" t="str">
            <v>Желтоқсан-Қантар</v>
          </cell>
          <cell r="N3406" t="str">
            <v>Шығыс-Қазақстан облысы, Өскемен қ.</v>
          </cell>
          <cell r="O3406" t="str">
            <v>DDP</v>
          </cell>
          <cell r="P3406" t="str">
            <v>жыл бойына өтінім бойынша</v>
          </cell>
          <cell r="Q3406">
            <v>0</v>
          </cell>
          <cell r="R3406">
            <v>796</v>
          </cell>
          <cell r="S3406" t="str">
            <v>Дана</v>
          </cell>
        </row>
        <row r="3407">
          <cell r="A3407" t="str">
            <v>2445 Т</v>
          </cell>
          <cell r="B3407" t="str">
            <v>"ШҚ АЭК" АҚ</v>
          </cell>
          <cell r="C3407" t="str">
            <v>27.33.13.700.006.00.0796.000000000000</v>
          </cell>
          <cell r="D3407">
            <v>603107614</v>
          </cell>
          <cell r="E3407" t="str">
            <v xml:space="preserve">Сақина мыс Ф. 8, 10, 12                                                                             </v>
          </cell>
          <cell r="F3407" t="str">
            <v>Кольцо контактное</v>
          </cell>
          <cell r="G3407" t="str">
            <v>медное, для воздушного судна</v>
          </cell>
          <cell r="H3407" t="str">
            <v xml:space="preserve">Сақина мыс Ф. 8, 10, 12                                                                             </v>
          </cell>
          <cell r="I3407" t="str">
            <v>БК</v>
          </cell>
          <cell r="J3407">
            <v>0</v>
          </cell>
          <cell r="K3407">
            <v>631010000</v>
          </cell>
          <cell r="L3407" t="str">
            <v>ҚР, ШҚО, Өскемен қ., Бажов көш., 10</v>
          </cell>
          <cell r="M3407" t="str">
            <v>Желтоқсан-Қантар</v>
          </cell>
          <cell r="N3407" t="str">
            <v>Шығыс-Қазақстан облысы, Өскемен қ.</v>
          </cell>
          <cell r="O3407" t="str">
            <v>DDP</v>
          </cell>
          <cell r="P3407" t="str">
            <v>жыл бойына өтінім бойынша</v>
          </cell>
          <cell r="Q3407">
            <v>0</v>
          </cell>
          <cell r="R3407">
            <v>796</v>
          </cell>
          <cell r="S3407" t="str">
            <v>Дана</v>
          </cell>
        </row>
        <row r="3408">
          <cell r="A3408" t="str">
            <v>2446 Т</v>
          </cell>
          <cell r="B3408" t="str">
            <v>"ШҚ АЭК" АҚ</v>
          </cell>
          <cell r="C3408" t="str">
            <v>29.32.30.990.058.05.0839.000000000000</v>
          </cell>
          <cell r="D3408">
            <v>603107615</v>
          </cell>
          <cell r="E3408" t="str">
            <v>ДВИГАТЕЛЬ ПРОКЛАДКАСЫ ЖИЫНТЫҒЫ УАЗ ВОЛГА ГАЗЕЛЬ</v>
          </cell>
          <cell r="F3408" t="str">
            <v>Прокладка</v>
          </cell>
          <cell r="G3408" t="str">
            <v>для двигателя внутреннего сгорания, для грузового автомобиля</v>
          </cell>
          <cell r="H3408" t="str">
            <v>ДВИГАТЕЛЬ ПРОКЛАДКАСЫ ЖИЫНТЫҒЫ УАЗ ВОЛГА ГАЗЕЛЬ</v>
          </cell>
          <cell r="I3408" t="str">
            <v>БК</v>
          </cell>
          <cell r="J3408">
            <v>0</v>
          </cell>
          <cell r="K3408">
            <v>631010000</v>
          </cell>
          <cell r="L3408" t="str">
            <v>ҚР, ШҚО, Өскемен қ., Бажов көш., 10</v>
          </cell>
          <cell r="M3408" t="str">
            <v>Желтоқсан-Қантар</v>
          </cell>
          <cell r="N3408" t="str">
            <v>Шығыс-Қазақстан облысы, Өскемен қ.</v>
          </cell>
          <cell r="O3408" t="str">
            <v>DDP</v>
          </cell>
          <cell r="P3408" t="str">
            <v>жыл бойына өтінім бойынша</v>
          </cell>
          <cell r="Q3408">
            <v>0</v>
          </cell>
          <cell r="R3408">
            <v>839</v>
          </cell>
          <cell r="S3408" t="str">
            <v>Комплект</v>
          </cell>
        </row>
        <row r="3409">
          <cell r="A3409" t="str">
            <v>2447 Т</v>
          </cell>
          <cell r="B3409" t="str">
            <v>"ШҚ АЭК" АҚ</v>
          </cell>
          <cell r="C3409" t="str">
            <v>28.29.13.300.003.01.0796.000000000001</v>
          </cell>
          <cell r="D3409">
            <v>603107618</v>
          </cell>
          <cell r="E3409" t="str">
            <v>ОТЫНДЫҚ ФИЛЬТР 406, 409 ДВ</v>
          </cell>
          <cell r="F3409" t="str">
            <v>Фильтр</v>
          </cell>
          <cell r="G3409" t="str">
            <v>топливный, для грузовых автомобилей с карбюраторными двигателями внутреннего сгорания</v>
          </cell>
          <cell r="H3409" t="str">
            <v>ОТЫНДЫҚ ФИЛЬТР 406, 409 ДВ</v>
          </cell>
          <cell r="I3409" t="str">
            <v>БК</v>
          </cell>
          <cell r="J3409">
            <v>0</v>
          </cell>
          <cell r="K3409">
            <v>631010000</v>
          </cell>
          <cell r="L3409" t="str">
            <v>ҚР, ШҚО, Өскемен қ., Бажов көш., 10</v>
          </cell>
          <cell r="M3409" t="str">
            <v>Желтоқсан-Қантар</v>
          </cell>
          <cell r="N3409" t="str">
            <v>Шығыс-Қазақстан облысы, Өскемен қ.</v>
          </cell>
          <cell r="O3409" t="str">
            <v>DDP</v>
          </cell>
          <cell r="P3409" t="str">
            <v>жыл бойына өтінім бойынша</v>
          </cell>
          <cell r="Q3409">
            <v>0</v>
          </cell>
          <cell r="R3409">
            <v>796</v>
          </cell>
          <cell r="S3409" t="str">
            <v>Дана</v>
          </cell>
        </row>
        <row r="3410">
          <cell r="A3410" t="str">
            <v>2448 Т</v>
          </cell>
          <cell r="B3410" t="str">
            <v>"ШҚ АЭК" АҚ</v>
          </cell>
          <cell r="C3410" t="str">
            <v>29.31.23.100.009.00.0796.000000000000</v>
          </cell>
          <cell r="D3410">
            <v>603107621</v>
          </cell>
          <cell r="E3410" t="str">
            <v xml:space="preserve">ОПТИКА УАЗ, ГАЗ, ВАЗ                                                                                </v>
          </cell>
          <cell r="F3410" t="str">
            <v>Корпус фары</v>
          </cell>
          <cell r="G3410" t="str">
            <v>для легкового автомобиля</v>
          </cell>
          <cell r="H3410" t="str">
            <v xml:space="preserve">ОПТИКА УАЗ, ГАЗ, ВАЗ                                                                                </v>
          </cell>
          <cell r="I3410" t="str">
            <v>БК</v>
          </cell>
          <cell r="J3410">
            <v>0</v>
          </cell>
          <cell r="K3410">
            <v>631010000</v>
          </cell>
          <cell r="L3410" t="str">
            <v>ҚР, ШҚО, Өскемен қ., Бажов көш., 10</v>
          </cell>
          <cell r="M3410" t="str">
            <v>Желтоқсан-Қантар</v>
          </cell>
          <cell r="N3410" t="str">
            <v>Шығыс-Қазақстан облысы, Өскемен қ.</v>
          </cell>
          <cell r="O3410" t="str">
            <v>DDP</v>
          </cell>
          <cell r="P3410" t="str">
            <v>жыл бойына өтінім бойынша</v>
          </cell>
          <cell r="Q3410">
            <v>0</v>
          </cell>
          <cell r="R3410">
            <v>796</v>
          </cell>
          <cell r="S3410" t="str">
            <v>Дана</v>
          </cell>
        </row>
        <row r="3411">
          <cell r="A3411" t="str">
            <v>2449 Т</v>
          </cell>
          <cell r="B3411" t="str">
            <v>"ШҚ АЭК" АҚ</v>
          </cell>
          <cell r="C3411" t="str">
            <v>25.94.12.500.004.00.0839.000000000000</v>
          </cell>
          <cell r="D3411">
            <v>603107622</v>
          </cell>
          <cell r="E3411" t="str">
            <v>Шегендегіш 4Х8, 4Х11</v>
          </cell>
          <cell r="F3411" t="str">
            <v>Заклепка</v>
          </cell>
          <cell r="G3411" t="str">
            <v>из черных металлов, с потайной головкой</v>
          </cell>
          <cell r="H3411" t="str">
            <v>Шегендегіш 4Х8, 4Х11</v>
          </cell>
          <cell r="I3411" t="str">
            <v>БК</v>
          </cell>
          <cell r="J3411">
            <v>0</v>
          </cell>
          <cell r="K3411">
            <v>631010000</v>
          </cell>
          <cell r="L3411" t="str">
            <v>ҚР, ШҚО, Өскемен қ., Бажов көш., 10</v>
          </cell>
          <cell r="M3411" t="str">
            <v>Желтоқсан-Қантар</v>
          </cell>
          <cell r="N3411" t="str">
            <v>Шығыс-Қазақстан облысы, Өскемен қ.</v>
          </cell>
          <cell r="O3411" t="str">
            <v>DDP</v>
          </cell>
          <cell r="P3411" t="str">
            <v>жыл бойына өтінім бойынша</v>
          </cell>
          <cell r="Q3411">
            <v>0</v>
          </cell>
          <cell r="R3411">
            <v>839</v>
          </cell>
          <cell r="S3411" t="str">
            <v>Комплект</v>
          </cell>
        </row>
        <row r="3412">
          <cell r="A3412" t="str">
            <v>2450 Т</v>
          </cell>
          <cell r="B3412" t="str">
            <v>"ШҚ АЭК" АҚ</v>
          </cell>
          <cell r="C3412" t="str">
            <v>29.32.30.990.123.00.0796.000000000005</v>
          </cell>
          <cell r="D3412">
            <v>603107623</v>
          </cell>
          <cell r="E3412" t="str">
            <v>Карбюратор К-151 В</v>
          </cell>
          <cell r="F3412" t="str">
            <v>Карбюратор</v>
          </cell>
          <cell r="G3412" t="str">
            <v>со смешанным потоком, для грузового автомобиля</v>
          </cell>
          <cell r="H3412" t="str">
            <v>Карбюратор К-151 В</v>
          </cell>
          <cell r="I3412" t="str">
            <v>БК</v>
          </cell>
          <cell r="J3412">
            <v>0</v>
          </cell>
          <cell r="K3412">
            <v>631010000</v>
          </cell>
          <cell r="L3412" t="str">
            <v>ҚР, ШҚО, Өскемен қ., Бажов көш., 10</v>
          </cell>
          <cell r="M3412" t="str">
            <v>Желтоқсан-Қантар</v>
          </cell>
          <cell r="N3412" t="str">
            <v>Шығыс-Қазақстан облысы, Өскемен қ.</v>
          </cell>
          <cell r="O3412" t="str">
            <v>DDP</v>
          </cell>
          <cell r="P3412" t="str">
            <v>жыл бойына өтінім бойынша</v>
          </cell>
          <cell r="Q3412">
            <v>0</v>
          </cell>
          <cell r="R3412">
            <v>796</v>
          </cell>
          <cell r="S3412" t="str">
            <v>Дана</v>
          </cell>
        </row>
        <row r="3413">
          <cell r="A3413" t="str">
            <v>2451 Т</v>
          </cell>
          <cell r="B3413" t="str">
            <v>"ШҚ АЭК" АҚ</v>
          </cell>
          <cell r="C3413" t="str">
            <v>29.32.30.990.123.00.0796.000000000005</v>
          </cell>
          <cell r="D3413">
            <v>603107624</v>
          </cell>
          <cell r="E3413" t="str">
            <v>Карбюратор К-151 Е</v>
          </cell>
          <cell r="F3413" t="str">
            <v>Карбюратор</v>
          </cell>
          <cell r="G3413" t="str">
            <v>со смешанным потоком, для грузового автомобиля</v>
          </cell>
          <cell r="H3413" t="str">
            <v>Карбюратор К-151 Е</v>
          </cell>
          <cell r="I3413" t="str">
            <v>БК</v>
          </cell>
          <cell r="J3413">
            <v>0</v>
          </cell>
          <cell r="K3413">
            <v>631010000</v>
          </cell>
          <cell r="L3413" t="str">
            <v>ҚР, ШҚО, Өскемен қ., Бажов көш., 10</v>
          </cell>
          <cell r="M3413" t="str">
            <v>Желтоқсан-Қантар</v>
          </cell>
          <cell r="N3413" t="str">
            <v>Шығыс-Қазақстан облысы, Өскемен қ.</v>
          </cell>
          <cell r="O3413" t="str">
            <v>DDP</v>
          </cell>
          <cell r="P3413" t="str">
            <v>жыл бойына өтінім бойынша</v>
          </cell>
          <cell r="Q3413">
            <v>0</v>
          </cell>
          <cell r="R3413">
            <v>796</v>
          </cell>
          <cell r="S3413" t="str">
            <v>Дана</v>
          </cell>
        </row>
        <row r="3414">
          <cell r="A3414" t="str">
            <v>2452 Т</v>
          </cell>
          <cell r="B3414" t="str">
            <v>"ШҚ АЭК" АҚ</v>
          </cell>
          <cell r="C3414" t="str">
            <v>27.90.33.300.001.00.0796.000000000000</v>
          </cell>
          <cell r="D3414">
            <v>603107625</v>
          </cell>
          <cell r="E3414" t="str">
            <v xml:space="preserve">авариялық сигналдау батырмасы                                                                       </v>
          </cell>
          <cell r="F3414" t="str">
            <v>Кнопка</v>
          </cell>
          <cell r="G3414" t="str">
            <v>для электросигнализации</v>
          </cell>
          <cell r="H3414" t="str">
            <v xml:space="preserve">авариялық сигналдау батырмасы                                                                       </v>
          </cell>
          <cell r="I3414" t="str">
            <v>БК</v>
          </cell>
          <cell r="J3414">
            <v>0</v>
          </cell>
          <cell r="K3414">
            <v>631010000</v>
          </cell>
          <cell r="L3414" t="str">
            <v>ҚР, ШҚО, Өскемен қ., Бажов көш., 10</v>
          </cell>
          <cell r="M3414" t="str">
            <v>Желтоқсан-Қантар</v>
          </cell>
          <cell r="N3414" t="str">
            <v>Шығыс-Қазақстан облысы, Өскемен қ.</v>
          </cell>
          <cell r="O3414" t="str">
            <v>DDP</v>
          </cell>
          <cell r="P3414" t="str">
            <v>жыл бойына өтінім бойынша</v>
          </cell>
          <cell r="Q3414">
            <v>0</v>
          </cell>
          <cell r="R3414">
            <v>796</v>
          </cell>
          <cell r="S3414" t="str">
            <v>Дана</v>
          </cell>
        </row>
        <row r="3415">
          <cell r="A3415" t="str">
            <v>2453 Т</v>
          </cell>
          <cell r="B3415" t="str">
            <v>"ШҚ АЭК" АҚ</v>
          </cell>
          <cell r="C3415" t="str">
            <v>27.90.33.300.001.00.0796.000000000000</v>
          </cell>
          <cell r="D3415">
            <v>603107626</v>
          </cell>
          <cell r="E3415" t="str">
            <v xml:space="preserve">авариялық сигналдау батырмасы 24В                                                                   </v>
          </cell>
          <cell r="F3415" t="str">
            <v>Кнопка</v>
          </cell>
          <cell r="G3415" t="str">
            <v>для электросигнализации</v>
          </cell>
          <cell r="H3415" t="str">
            <v xml:space="preserve">авариялық сигналдау батырмасы 24В                                                                   </v>
          </cell>
          <cell r="I3415" t="str">
            <v>БК</v>
          </cell>
          <cell r="J3415">
            <v>0</v>
          </cell>
          <cell r="K3415">
            <v>631010000</v>
          </cell>
          <cell r="L3415" t="str">
            <v>ҚР, ШҚО, Өскемен қ., Бажов көш., 10</v>
          </cell>
          <cell r="M3415" t="str">
            <v>Желтоқсан-Қантар</v>
          </cell>
          <cell r="N3415" t="str">
            <v>Шығыс-Қазақстан облысы, Өскемен қ.</v>
          </cell>
          <cell r="O3415" t="str">
            <v>DDP</v>
          </cell>
          <cell r="P3415" t="str">
            <v>жыл бойына өтінім бойынша</v>
          </cell>
          <cell r="Q3415">
            <v>0</v>
          </cell>
          <cell r="R3415">
            <v>796</v>
          </cell>
          <cell r="S3415" t="str">
            <v>Дана</v>
          </cell>
        </row>
        <row r="3416">
          <cell r="A3416" t="str">
            <v>2454 Т</v>
          </cell>
          <cell r="B3416" t="str">
            <v>"ШҚ АЭК" АҚ</v>
          </cell>
          <cell r="C3416" t="str">
            <v>27.40.14.600.001.00.0796.000000000005</v>
          </cell>
          <cell r="D3416">
            <v>603107627</v>
          </cell>
          <cell r="E3416" t="str">
            <v>бұрылыстың шамы 12В 21В</v>
          </cell>
          <cell r="F3416" t="str">
            <v>Лампа автомобильная</v>
          </cell>
          <cell r="G3416" t="str">
            <v>тип цоколя Н7, галогеновая</v>
          </cell>
          <cell r="H3416" t="str">
            <v>бұрылыстың шамы 12В 21В</v>
          </cell>
          <cell r="I3416" t="str">
            <v>БК</v>
          </cell>
          <cell r="J3416">
            <v>0</v>
          </cell>
          <cell r="K3416">
            <v>631010000</v>
          </cell>
          <cell r="L3416" t="str">
            <v>ҚР, ШҚО, Өскемен қ., Бажов көш., 10</v>
          </cell>
          <cell r="M3416" t="str">
            <v>Желтоқсан-Қантар</v>
          </cell>
          <cell r="N3416" t="str">
            <v>Шығыс-Қазақстан облысы, Өскемен қ.</v>
          </cell>
          <cell r="O3416" t="str">
            <v>DDP</v>
          </cell>
          <cell r="P3416" t="str">
            <v>жыл бойына өтінім бойынша</v>
          </cell>
          <cell r="Q3416">
            <v>0</v>
          </cell>
          <cell r="R3416">
            <v>796</v>
          </cell>
          <cell r="S3416" t="str">
            <v>Дана</v>
          </cell>
        </row>
        <row r="3417">
          <cell r="A3417" t="str">
            <v>2455 Т</v>
          </cell>
          <cell r="B3417" t="str">
            <v>"ШҚ АЭК" АҚ</v>
          </cell>
          <cell r="C3417" t="str">
            <v>27.40.14.600.001.00.0796.000000000005</v>
          </cell>
          <cell r="D3417">
            <v>603107628</v>
          </cell>
          <cell r="E3417" t="str">
            <v>қосалқы жарықтың шамы 12В 5В 10В</v>
          </cell>
          <cell r="F3417" t="str">
            <v>Лампа автомобильная</v>
          </cell>
          <cell r="G3417" t="str">
            <v>тип цоколя Н7, галогеновая</v>
          </cell>
          <cell r="H3417" t="str">
            <v>қосалқы жарықтың шамы 12В 5В 10В</v>
          </cell>
          <cell r="I3417" t="str">
            <v>БК</v>
          </cell>
          <cell r="J3417">
            <v>0</v>
          </cell>
          <cell r="K3417">
            <v>631010000</v>
          </cell>
          <cell r="L3417" t="str">
            <v>ҚР, ШҚО, Өскемен қ., Бажов көш., 10</v>
          </cell>
          <cell r="M3417" t="str">
            <v>Желтоқсан-Қантар</v>
          </cell>
          <cell r="N3417" t="str">
            <v>Шығыс-Қазақстан облысы, Өскемен қ.</v>
          </cell>
          <cell r="O3417" t="str">
            <v>DDP</v>
          </cell>
          <cell r="P3417" t="str">
            <v>жыл бойына өтінім бойынша</v>
          </cell>
          <cell r="Q3417">
            <v>0</v>
          </cell>
          <cell r="R3417">
            <v>796</v>
          </cell>
          <cell r="S3417" t="str">
            <v>Дана</v>
          </cell>
        </row>
        <row r="3418">
          <cell r="A3418" t="str">
            <v>2456 Т</v>
          </cell>
          <cell r="B3418" t="str">
            <v>"ШҚ АЭК" АҚ</v>
          </cell>
          <cell r="C3418" t="str">
            <v>27.40.14.600.001.00.0796.000000000005</v>
          </cell>
          <cell r="D3418">
            <v>603107629</v>
          </cell>
          <cell r="E3418" t="str">
            <v>шамы 12В 21В</v>
          </cell>
          <cell r="F3418" t="str">
            <v>Лампа автомобильная</v>
          </cell>
          <cell r="G3418" t="str">
            <v>тип цоколя Н7, галогеновая</v>
          </cell>
          <cell r="H3418" t="str">
            <v>шамы 12В 21В</v>
          </cell>
          <cell r="I3418" t="str">
            <v>БК</v>
          </cell>
          <cell r="J3418">
            <v>0</v>
          </cell>
          <cell r="K3418">
            <v>631010000</v>
          </cell>
          <cell r="L3418" t="str">
            <v>ҚР, ШҚО, Өскемен қ., Бажов көш., 10</v>
          </cell>
          <cell r="M3418" t="str">
            <v>Желтоқсан-Қантар</v>
          </cell>
          <cell r="N3418" t="str">
            <v>Шығыс-Қазақстан облысы, Өскемен қ.</v>
          </cell>
          <cell r="O3418" t="str">
            <v>DDP</v>
          </cell>
          <cell r="P3418" t="str">
            <v>жыл бойына өтінім бойынша</v>
          </cell>
          <cell r="Q3418">
            <v>0</v>
          </cell>
          <cell r="R3418">
            <v>796</v>
          </cell>
          <cell r="S3418" t="str">
            <v>Дана</v>
          </cell>
        </row>
        <row r="3419">
          <cell r="A3419" t="str">
            <v>2457 Т</v>
          </cell>
          <cell r="B3419" t="str">
            <v>"ШҚ АЭК" АҚ</v>
          </cell>
          <cell r="C3419" t="str">
            <v>27.40.14.600.001.00.0796.000000000005</v>
          </cell>
          <cell r="D3419">
            <v>603107630</v>
          </cell>
          <cell r="E3419" t="str">
            <v xml:space="preserve">шамы 12В 3В                                                                                         </v>
          </cell>
          <cell r="F3419" t="str">
            <v>Лампа автомобильная</v>
          </cell>
          <cell r="G3419" t="str">
            <v>тип цоколя Н7, галогеновая</v>
          </cell>
          <cell r="H3419" t="str">
            <v xml:space="preserve">шамы 12В 3В                                                                                         </v>
          </cell>
          <cell r="I3419" t="str">
            <v>БК</v>
          </cell>
          <cell r="J3419">
            <v>0</v>
          </cell>
          <cell r="K3419">
            <v>631010000</v>
          </cell>
          <cell r="L3419" t="str">
            <v>ҚР, ШҚО, Өскемен қ., Бажов көш., 10</v>
          </cell>
          <cell r="M3419" t="str">
            <v>Желтоқсан-Қантар</v>
          </cell>
          <cell r="N3419" t="str">
            <v>Шығыс-Қазақстан облысы, Өскемен қ.</v>
          </cell>
          <cell r="O3419" t="str">
            <v>DDP</v>
          </cell>
          <cell r="P3419" t="str">
            <v>жыл бойына өтінім бойынша</v>
          </cell>
          <cell r="Q3419">
            <v>0</v>
          </cell>
          <cell r="R3419">
            <v>796</v>
          </cell>
          <cell r="S3419" t="str">
            <v>Дана</v>
          </cell>
        </row>
        <row r="3420">
          <cell r="A3420" t="str">
            <v>2458 Т</v>
          </cell>
          <cell r="B3420" t="str">
            <v>"ШҚ АЭК" АҚ</v>
          </cell>
          <cell r="C3420" t="str">
            <v>27.40.14.600.001.00.0796.000000000005</v>
          </cell>
          <cell r="D3420">
            <v>603107631</v>
          </cell>
          <cell r="E3420" t="str">
            <v>шамы 12В 5В</v>
          </cell>
          <cell r="F3420" t="str">
            <v>Лампа автомобильная</v>
          </cell>
          <cell r="G3420" t="str">
            <v>тип цоколя Н7, галогеновая</v>
          </cell>
          <cell r="H3420" t="str">
            <v>шамы 12В 5В</v>
          </cell>
          <cell r="I3420" t="str">
            <v>БК</v>
          </cell>
          <cell r="J3420">
            <v>0</v>
          </cell>
          <cell r="K3420">
            <v>631010000</v>
          </cell>
          <cell r="L3420" t="str">
            <v>ҚР, ШҚО, Өскемен қ., Бажов көш., 10</v>
          </cell>
          <cell r="M3420" t="str">
            <v>Желтоқсан-Қантар</v>
          </cell>
          <cell r="N3420" t="str">
            <v>Шығыс-Қазақстан облысы, Өскемен қ.</v>
          </cell>
          <cell r="O3420" t="str">
            <v>DDP</v>
          </cell>
          <cell r="P3420" t="str">
            <v>жыл бойына өтінім бойынша</v>
          </cell>
          <cell r="Q3420">
            <v>0</v>
          </cell>
          <cell r="R3420">
            <v>796</v>
          </cell>
          <cell r="S3420" t="str">
            <v>Дана</v>
          </cell>
        </row>
        <row r="3421">
          <cell r="A3421" t="str">
            <v>2459 Т</v>
          </cell>
          <cell r="B3421" t="str">
            <v>"ШҚ АЭК" АҚ</v>
          </cell>
          <cell r="C3421" t="str">
            <v>27.40.14.600.001.00.0796.000000000005</v>
          </cell>
          <cell r="D3421">
            <v>603107632</v>
          </cell>
          <cell r="E3421" t="str">
            <v>Шам галоген 12В 60/55</v>
          </cell>
          <cell r="F3421" t="str">
            <v>Лампа автомобильная</v>
          </cell>
          <cell r="G3421" t="str">
            <v>тип цоколя Н7, галогеновая</v>
          </cell>
          <cell r="H3421" t="str">
            <v>Шам галоген 12В 60/55</v>
          </cell>
          <cell r="I3421" t="str">
            <v>БК</v>
          </cell>
          <cell r="J3421">
            <v>0</v>
          </cell>
          <cell r="K3421">
            <v>631010000</v>
          </cell>
          <cell r="L3421" t="str">
            <v>ҚР, ШҚО, Өскемен қ., Бажов көш., 10</v>
          </cell>
          <cell r="M3421" t="str">
            <v>Желтоқсан-Қантар</v>
          </cell>
          <cell r="N3421" t="str">
            <v>Шығыс-Қазақстан облысы, Өскемен қ.</v>
          </cell>
          <cell r="O3421" t="str">
            <v>DDP</v>
          </cell>
          <cell r="P3421" t="str">
            <v>жыл бойына өтінім бойынша</v>
          </cell>
          <cell r="Q3421">
            <v>0</v>
          </cell>
          <cell r="R3421">
            <v>796</v>
          </cell>
          <cell r="S3421" t="str">
            <v>Дана</v>
          </cell>
        </row>
        <row r="3422">
          <cell r="A3422" t="str">
            <v>2460 Т</v>
          </cell>
          <cell r="B3422" t="str">
            <v>"ШҚ АЭК" АҚ</v>
          </cell>
          <cell r="C3422" t="str">
            <v>27.40.14.600.001.00.0796.000000000005</v>
          </cell>
          <cell r="D3422">
            <v>603107633</v>
          </cell>
          <cell r="E3422" t="str">
            <v>Бағыт шам ТРАКТОР</v>
          </cell>
          <cell r="F3422" t="str">
            <v>Лампа автомобильная</v>
          </cell>
          <cell r="G3422" t="str">
            <v>тип цоколя Н7, галогеновая</v>
          </cell>
          <cell r="H3422" t="str">
            <v>Бағыт шам ТРАКТОР</v>
          </cell>
          <cell r="I3422" t="str">
            <v>БК</v>
          </cell>
          <cell r="J3422">
            <v>0</v>
          </cell>
          <cell r="K3422">
            <v>631010000</v>
          </cell>
          <cell r="L3422" t="str">
            <v>ҚР, ШҚО, Өскемен қ., Бажов көш., 10</v>
          </cell>
          <cell r="M3422" t="str">
            <v>Желтоқсан-Қантар</v>
          </cell>
          <cell r="N3422" t="str">
            <v>Шығыс-Қазақстан облысы, Өскемен қ.</v>
          </cell>
          <cell r="O3422" t="str">
            <v>DDP</v>
          </cell>
          <cell r="P3422" t="str">
            <v>жыл бойына өтінім бойынша</v>
          </cell>
          <cell r="Q3422">
            <v>0</v>
          </cell>
          <cell r="R3422">
            <v>796</v>
          </cell>
          <cell r="S3422" t="str">
            <v>Дана</v>
          </cell>
        </row>
        <row r="3423">
          <cell r="A3423" t="str">
            <v>2461 Т</v>
          </cell>
          <cell r="B3423" t="str">
            <v>"ШҚ АЭК" АҚ</v>
          </cell>
          <cell r="C3423" t="str">
            <v>28.11.41.900.007.00.0796.000000000000</v>
          </cell>
          <cell r="D3423">
            <v>603107634</v>
          </cell>
          <cell r="E3423" t="str">
            <v>МАНЖЕТА Ф 20, 22, 24</v>
          </cell>
          <cell r="F3423" t="str">
            <v>Манжета</v>
          </cell>
          <cell r="G3423" t="str">
            <v>уплотнительная картера маховика, для легкового пассажирского автомобиля</v>
          </cell>
          <cell r="H3423" t="str">
            <v>МАНЖЕТА Ф 20, 22, 24</v>
          </cell>
          <cell r="I3423" t="str">
            <v>БК</v>
          </cell>
          <cell r="J3423">
            <v>0</v>
          </cell>
          <cell r="K3423">
            <v>631010000</v>
          </cell>
          <cell r="L3423" t="str">
            <v>ҚР, ШҚО, Өскемен қ., Бажов көш., 10</v>
          </cell>
          <cell r="M3423" t="str">
            <v>Желтоқсан-Қантар</v>
          </cell>
          <cell r="N3423" t="str">
            <v>Шығыс-Қазақстан облысы, Өскемен қ.</v>
          </cell>
          <cell r="O3423" t="str">
            <v>DDP</v>
          </cell>
          <cell r="P3423" t="str">
            <v>жыл бойына өтінім бойынша</v>
          </cell>
          <cell r="Q3423">
            <v>0</v>
          </cell>
          <cell r="R3423">
            <v>796</v>
          </cell>
          <cell r="S3423" t="str">
            <v>Дана</v>
          </cell>
        </row>
        <row r="3424">
          <cell r="A3424" t="str">
            <v>2462 Т</v>
          </cell>
          <cell r="B3424" t="str">
            <v>"ШҚ АЭК" АҚ</v>
          </cell>
          <cell r="C3424" t="str">
            <v>28.11.41.900.007.00.0796.000000000000</v>
          </cell>
          <cell r="D3424">
            <v>603107635</v>
          </cell>
          <cell r="E3424" t="str">
            <v>МАНЖЕТА Ф 32, 35, 38</v>
          </cell>
          <cell r="F3424" t="str">
            <v>Манжета</v>
          </cell>
          <cell r="G3424" t="str">
            <v>уплотнительная картера маховика, для легкового пассажирского автомобиля</v>
          </cell>
          <cell r="H3424" t="str">
            <v>МАНЖЕТА Ф 32, 35, 38</v>
          </cell>
          <cell r="I3424" t="str">
            <v>БК</v>
          </cell>
          <cell r="J3424">
            <v>0</v>
          </cell>
          <cell r="K3424">
            <v>631010000</v>
          </cell>
          <cell r="L3424" t="str">
            <v>ҚР, ШҚО, Өскемен қ., Бажов көш., 10</v>
          </cell>
          <cell r="M3424" t="str">
            <v>Желтоқсан-Қантар</v>
          </cell>
          <cell r="N3424" t="str">
            <v>Шығыс-Қазақстан облысы, Өскемен қ.</v>
          </cell>
          <cell r="O3424" t="str">
            <v>DDP</v>
          </cell>
          <cell r="P3424" t="str">
            <v>жыл бойына өтінім бойынша</v>
          </cell>
          <cell r="Q3424">
            <v>0</v>
          </cell>
          <cell r="R3424">
            <v>796</v>
          </cell>
          <cell r="S3424" t="str">
            <v>Дана</v>
          </cell>
        </row>
        <row r="3425">
          <cell r="A3425" t="str">
            <v>2463 Т</v>
          </cell>
          <cell r="B3425" t="str">
            <v>"ШҚ АЭК" АҚ</v>
          </cell>
          <cell r="C3425" t="str">
            <v>28.15.10.300.000.00.0796.000000000006</v>
          </cell>
          <cell r="D3425">
            <v>603107636</v>
          </cell>
          <cell r="E3425" t="str">
            <v xml:space="preserve">Подшипник 180307                                                                                    </v>
          </cell>
          <cell r="F3425" t="str">
            <v>Подшипник шариковый</v>
          </cell>
          <cell r="G3425" t="str">
            <v>радиальный, наружный диаметр 55-125 мм, однорядный, качения, с канавкой на наружном кольце</v>
          </cell>
          <cell r="H3425" t="str">
            <v xml:space="preserve">Подшипник 180307                                                                                    </v>
          </cell>
          <cell r="I3425" t="str">
            <v>БК</v>
          </cell>
          <cell r="J3425">
            <v>0</v>
          </cell>
          <cell r="K3425">
            <v>631010000</v>
          </cell>
          <cell r="L3425" t="str">
            <v>ҚР, ШҚО, Өскемен қ., Бажов көш., 10</v>
          </cell>
          <cell r="M3425" t="str">
            <v>Желтоқсан-Қантар</v>
          </cell>
          <cell r="N3425" t="str">
            <v>Шығыс-Қазақстан облысы, Өскемен қ.</v>
          </cell>
          <cell r="O3425" t="str">
            <v>DDP</v>
          </cell>
          <cell r="P3425" t="str">
            <v>жыл бойына өтінім бойынша</v>
          </cell>
          <cell r="Q3425">
            <v>0</v>
          </cell>
          <cell r="R3425">
            <v>796</v>
          </cell>
          <cell r="S3425" t="str">
            <v>Дана</v>
          </cell>
        </row>
        <row r="3426">
          <cell r="A3426" t="str">
            <v>2464 Т</v>
          </cell>
          <cell r="B3426" t="str">
            <v>"ШҚ АЭК" АҚ</v>
          </cell>
          <cell r="C3426" t="str">
            <v>28.15.10.300.000.00.0796.000000000011</v>
          </cell>
          <cell r="D3426">
            <v>603107640</v>
          </cell>
          <cell r="E3426" t="str">
            <v xml:space="preserve">Подшипник 210                                                                                       </v>
          </cell>
          <cell r="F3426" t="str">
            <v>Подшипник шариковый</v>
          </cell>
          <cell r="G3426" t="str">
            <v>радиальный, наружный диаметр 55-125 мм, однорядный, качения, со штампованным сепаратором</v>
          </cell>
          <cell r="H3426" t="str">
            <v xml:space="preserve">Подшипник 210                                                                                       </v>
          </cell>
          <cell r="I3426" t="str">
            <v>БК</v>
          </cell>
          <cell r="J3426">
            <v>0</v>
          </cell>
          <cell r="K3426">
            <v>631010000</v>
          </cell>
          <cell r="L3426" t="str">
            <v>ҚР, ШҚО, Өскемен қ., Бажов көш., 10</v>
          </cell>
          <cell r="M3426" t="str">
            <v>Желтоқсан-Қантар</v>
          </cell>
          <cell r="N3426" t="str">
            <v>Шығыс-Қазақстан облысы, Өскемен қ.</v>
          </cell>
          <cell r="O3426" t="str">
            <v>DDP</v>
          </cell>
          <cell r="P3426" t="str">
            <v>жыл бойына өтінім бойынша</v>
          </cell>
          <cell r="Q3426">
            <v>0</v>
          </cell>
          <cell r="R3426">
            <v>796</v>
          </cell>
          <cell r="S3426" t="str">
            <v>Дана</v>
          </cell>
        </row>
        <row r="3427">
          <cell r="A3427" t="str">
            <v>2465 Т</v>
          </cell>
          <cell r="B3427" t="str">
            <v>"ШҚ АЭК" АҚ</v>
          </cell>
          <cell r="C3427" t="str">
            <v>28.15.10.300.000.00.0796.000000000010</v>
          </cell>
          <cell r="D3427">
            <v>603107641</v>
          </cell>
          <cell r="E3427" t="str">
            <v xml:space="preserve">Подшипник 302                                                                                       </v>
          </cell>
          <cell r="F3427" t="str">
            <v>Подшипник шариковый</v>
          </cell>
          <cell r="G3427" t="str">
            <v>радиальный, наружный диаметр 30-55 мм, однорядный, качения, со штампованным сепаратором</v>
          </cell>
          <cell r="H3427" t="str">
            <v xml:space="preserve">Подшипник 302                                                                                       </v>
          </cell>
          <cell r="I3427" t="str">
            <v>БК</v>
          </cell>
          <cell r="J3427">
            <v>0</v>
          </cell>
          <cell r="K3427">
            <v>631010000</v>
          </cell>
          <cell r="L3427" t="str">
            <v>ҚР, ШҚО, Өскемен қ., Бажов көш., 10</v>
          </cell>
          <cell r="M3427" t="str">
            <v>Желтоқсан-Қантар</v>
          </cell>
          <cell r="N3427" t="str">
            <v>Шығыс-Қазақстан облысы, Өскемен қ.</v>
          </cell>
          <cell r="O3427" t="str">
            <v>DDP</v>
          </cell>
          <cell r="P3427" t="str">
            <v>жыл бойына өтінім бойынша</v>
          </cell>
          <cell r="Q3427">
            <v>0</v>
          </cell>
          <cell r="R3427">
            <v>796</v>
          </cell>
          <cell r="S3427" t="str">
            <v>Дана</v>
          </cell>
        </row>
        <row r="3428">
          <cell r="A3428" t="str">
            <v>2466 Т</v>
          </cell>
          <cell r="B3428" t="str">
            <v>"ШҚ АЭК" АҚ</v>
          </cell>
          <cell r="C3428" t="str">
            <v>29.31.30.300.024.00.0796.000000000003</v>
          </cell>
          <cell r="D3428">
            <v>603107642</v>
          </cell>
          <cell r="E3428" t="str">
            <v>Оталдырғыш жетегі  Г-53, СТ-230, УАЗ ҮЛКЕН</v>
          </cell>
          <cell r="F3428" t="str">
            <v>Привод</v>
          </cell>
          <cell r="G3428" t="str">
            <v>для грузового автомобиля, статера с электромеханическим перемещением шестерни привода</v>
          </cell>
          <cell r="H3428" t="str">
            <v>Оталдырғыш жетегі  Г-53, СТ-230, УАЗ ҮЛКЕН</v>
          </cell>
          <cell r="I3428" t="str">
            <v>БК</v>
          </cell>
          <cell r="J3428">
            <v>0</v>
          </cell>
          <cell r="K3428">
            <v>631010000</v>
          </cell>
          <cell r="L3428" t="str">
            <v>ҚР, ШҚО, Өскемен қ., Бажов көш., 10</v>
          </cell>
          <cell r="M3428" t="str">
            <v>Желтоқсан-Қантар</v>
          </cell>
          <cell r="N3428" t="str">
            <v>Шығыс-Қазақстан облысы, Өскемен қ.</v>
          </cell>
          <cell r="O3428" t="str">
            <v>DDP</v>
          </cell>
          <cell r="P3428" t="str">
            <v>жыл бойына өтінім бойынша</v>
          </cell>
          <cell r="Q3428">
            <v>0</v>
          </cell>
          <cell r="R3428">
            <v>796</v>
          </cell>
          <cell r="S3428" t="str">
            <v>Дана</v>
          </cell>
        </row>
        <row r="3429">
          <cell r="A3429" t="str">
            <v>2467 Т</v>
          </cell>
          <cell r="B3429" t="str">
            <v>"ШҚ АЭК" АҚ</v>
          </cell>
          <cell r="C3429" t="str">
            <v>29.32.30.990.022.00.0839.000000000030</v>
          </cell>
          <cell r="D3429">
            <v>603107644</v>
          </cell>
          <cell r="E3429" t="str">
            <v xml:space="preserve">Карбюратор белдігі жиынтығы 4178                                                                    </v>
          </cell>
          <cell r="F3429" t="str">
            <v>Комплект ремонтный</v>
          </cell>
          <cell r="G3429" t="str">
            <v>карбюратора, для легкового автомобиля</v>
          </cell>
          <cell r="H3429" t="str">
            <v xml:space="preserve">Карбюратор белдігі жиынтығы 4178                                                                    </v>
          </cell>
          <cell r="I3429" t="str">
            <v>БК</v>
          </cell>
          <cell r="J3429">
            <v>0</v>
          </cell>
          <cell r="K3429">
            <v>631010000</v>
          </cell>
          <cell r="L3429" t="str">
            <v>ҚР, ШҚО, Өскемен қ., Бажов көш., 10</v>
          </cell>
          <cell r="M3429" t="str">
            <v>Желтоқсан-Қантар</v>
          </cell>
          <cell r="N3429" t="str">
            <v>Шығыс-Қазақстан облысы, Өскемен қ.</v>
          </cell>
          <cell r="O3429" t="str">
            <v>DDP</v>
          </cell>
          <cell r="P3429" t="str">
            <v>жыл бойына өтінім бойынша</v>
          </cell>
          <cell r="Q3429">
            <v>0</v>
          </cell>
          <cell r="R3429">
            <v>839</v>
          </cell>
          <cell r="S3429" t="str">
            <v>Комплект</v>
          </cell>
        </row>
        <row r="3430">
          <cell r="A3430" t="str">
            <v>2468 Т</v>
          </cell>
          <cell r="B3430" t="str">
            <v>"ШҚ АЭК" АҚ</v>
          </cell>
          <cell r="C3430" t="str">
            <v>22.19.73.900.008.00.0704.000000000000</v>
          </cell>
          <cell r="D3430">
            <v>603107645</v>
          </cell>
          <cell r="E3430" t="str">
            <v xml:space="preserve">Шынытазалағыш резинкасы 360 ММ                                                                      </v>
          </cell>
          <cell r="F3430" t="str">
            <v>Лента</v>
          </cell>
          <cell r="G3430" t="str">
            <v>резиновая, для щеток стеклоочистителей сменная</v>
          </cell>
          <cell r="H3430" t="str">
            <v xml:space="preserve">Шынытазалағыш резинкасы 360 ММ                                                                      </v>
          </cell>
          <cell r="I3430" t="str">
            <v>БК</v>
          </cell>
          <cell r="J3430">
            <v>0</v>
          </cell>
          <cell r="K3430">
            <v>631010000</v>
          </cell>
          <cell r="L3430" t="str">
            <v>ҚР, ШҚО, Өскемен қ., Бажов көш., 10</v>
          </cell>
          <cell r="M3430" t="str">
            <v>Желтоқсан-Қантар</v>
          </cell>
          <cell r="N3430" t="str">
            <v>Шығыс-Қазақстан облысы, Өскемен қ.</v>
          </cell>
          <cell r="O3430" t="str">
            <v>DDP</v>
          </cell>
          <cell r="P3430" t="str">
            <v>жыл бойына өтінім бойынша</v>
          </cell>
          <cell r="Q3430">
            <v>0</v>
          </cell>
          <cell r="R3430">
            <v>839</v>
          </cell>
          <cell r="S3430" t="str">
            <v>Комплект</v>
          </cell>
        </row>
        <row r="3431">
          <cell r="A3431" t="str">
            <v>2469 Т</v>
          </cell>
          <cell r="B3431" t="str">
            <v>"ШҚ АЭК" АҚ</v>
          </cell>
          <cell r="C3431" t="str">
            <v>22.19.73.900.008.00.0704.000000000000</v>
          </cell>
          <cell r="D3431">
            <v>603107646</v>
          </cell>
          <cell r="E3431" t="str">
            <v xml:space="preserve">Шынытазалағыш резинкасы 540 ММ                                                                      </v>
          </cell>
          <cell r="F3431" t="str">
            <v>Лента</v>
          </cell>
          <cell r="G3431" t="str">
            <v>резиновая, для щеток стеклоочистителей сменная</v>
          </cell>
          <cell r="H3431" t="str">
            <v xml:space="preserve">Шынытазалағыш резинкасы 540 ММ                                                                      </v>
          </cell>
          <cell r="I3431" t="str">
            <v>БК</v>
          </cell>
          <cell r="J3431">
            <v>0</v>
          </cell>
          <cell r="K3431">
            <v>631010000</v>
          </cell>
          <cell r="L3431" t="str">
            <v>ҚР, ШҚО, Өскемен қ., Бажов көш., 10</v>
          </cell>
          <cell r="M3431" t="str">
            <v>Желтоқсан-Қантар</v>
          </cell>
          <cell r="N3431" t="str">
            <v>Шығыс-Қазақстан облысы, Өскемен қ.</v>
          </cell>
          <cell r="O3431" t="str">
            <v>DDP</v>
          </cell>
          <cell r="P3431" t="str">
            <v>жыл бойына өтінім бойынша</v>
          </cell>
          <cell r="Q3431">
            <v>0</v>
          </cell>
          <cell r="R3431">
            <v>839</v>
          </cell>
          <cell r="S3431" t="str">
            <v>Комплект</v>
          </cell>
        </row>
        <row r="3432">
          <cell r="A3432" t="str">
            <v>2470 Т</v>
          </cell>
          <cell r="B3432" t="str">
            <v>"ШҚ АЭК" АҚ</v>
          </cell>
          <cell r="C3432" t="str">
            <v>22.19.73.900.008.00.0704.000000000000</v>
          </cell>
          <cell r="D3432">
            <v>603107647</v>
          </cell>
          <cell r="E3432" t="str">
            <v xml:space="preserve">Шынытазалағыш резинкасы УАЗ, ГАЗ, ЗИЛ                                                               </v>
          </cell>
          <cell r="F3432" t="str">
            <v>Лента</v>
          </cell>
          <cell r="G3432" t="str">
            <v>резиновая, для щеток стеклоочистителей сменная</v>
          </cell>
          <cell r="H3432" t="str">
            <v xml:space="preserve">Шынытазалағыш резинкасы УАЗ, ГАЗ, ЗИЛ                                                               </v>
          </cell>
          <cell r="I3432" t="str">
            <v>БК</v>
          </cell>
          <cell r="J3432">
            <v>0</v>
          </cell>
          <cell r="K3432">
            <v>631010000</v>
          </cell>
          <cell r="L3432" t="str">
            <v>ҚР, ШҚО, Өскемен қ., Бажов көш., 10</v>
          </cell>
          <cell r="M3432" t="str">
            <v>Желтоқсан-Қантар</v>
          </cell>
          <cell r="N3432" t="str">
            <v>Шығыс-Қазақстан облысы, Өскемен қ.</v>
          </cell>
          <cell r="O3432" t="str">
            <v>DDP</v>
          </cell>
          <cell r="P3432" t="str">
            <v>жыл бойына өтінім бойынша</v>
          </cell>
          <cell r="Q3432">
            <v>0</v>
          </cell>
          <cell r="R3432">
            <v>796</v>
          </cell>
          <cell r="S3432" t="str">
            <v>Дана</v>
          </cell>
        </row>
        <row r="3433">
          <cell r="A3433" t="str">
            <v>2471 Т</v>
          </cell>
          <cell r="B3433" t="str">
            <v>"ШҚ АЭК" АҚ</v>
          </cell>
          <cell r="C3433" t="str">
            <v>29.32.30.990.020.02.0796.000000000000</v>
          </cell>
          <cell r="D3433">
            <v>603107649</v>
          </cell>
          <cell r="E3433" t="str">
            <v>1045 белдігі</v>
          </cell>
          <cell r="F3433" t="str">
            <v>Ремень</v>
          </cell>
          <cell r="G3433" t="str">
            <v>для грузового автомобиля, привода вентилятора</v>
          </cell>
          <cell r="H3433" t="str">
            <v>1045 белдігі</v>
          </cell>
          <cell r="I3433" t="str">
            <v>БК</v>
          </cell>
          <cell r="J3433">
            <v>0</v>
          </cell>
          <cell r="K3433">
            <v>631010000</v>
          </cell>
          <cell r="L3433" t="str">
            <v>ҚР, ШҚО, Өскемен қ., Бажов көш., 10</v>
          </cell>
          <cell r="M3433" t="str">
            <v>Желтоқсан-Қантар</v>
          </cell>
          <cell r="N3433" t="str">
            <v>Шығыс-Қазақстан облысы, Өскемен қ.</v>
          </cell>
          <cell r="O3433" t="str">
            <v>DDP</v>
          </cell>
          <cell r="P3433" t="str">
            <v>жыл бойына өтінім бойынша</v>
          </cell>
          <cell r="Q3433">
            <v>0</v>
          </cell>
          <cell r="R3433">
            <v>796</v>
          </cell>
          <cell r="S3433" t="str">
            <v>Дана</v>
          </cell>
        </row>
        <row r="3434">
          <cell r="A3434" t="str">
            <v>2472 Т</v>
          </cell>
          <cell r="B3434" t="str">
            <v>"ШҚ АЭК" АҚ</v>
          </cell>
          <cell r="C3434" t="str">
            <v>22.19.40.300.000.00.0796.000000000204</v>
          </cell>
          <cell r="D3434">
            <v>603107650</v>
          </cell>
          <cell r="E3434" t="str">
            <v xml:space="preserve">1103 Б белдігі                                                                                      </v>
          </cell>
          <cell r="F3434" t="str">
            <v>Ремень</v>
          </cell>
          <cell r="G3434" t="str">
            <v>клиновый, вентиляторный, размер 16*11-1103 мм, ГОСТ 5813-93.</v>
          </cell>
          <cell r="H3434" t="str">
            <v xml:space="preserve">1103 Б белдігі                                                                                      </v>
          </cell>
          <cell r="I3434" t="str">
            <v>БК</v>
          </cell>
          <cell r="J3434">
            <v>0</v>
          </cell>
          <cell r="K3434">
            <v>631010000</v>
          </cell>
          <cell r="L3434" t="str">
            <v>ҚР, ШҚО, Өскемен қ., Бажов көш., 10</v>
          </cell>
          <cell r="M3434" t="str">
            <v>Желтоқсан-Қантар</v>
          </cell>
          <cell r="N3434" t="str">
            <v>Шығыс-Қазақстан облысы, Өскемен қ.</v>
          </cell>
          <cell r="O3434" t="str">
            <v>DDP</v>
          </cell>
          <cell r="P3434" t="str">
            <v>жыл бойына өтінім бойынша</v>
          </cell>
          <cell r="Q3434">
            <v>0</v>
          </cell>
          <cell r="R3434">
            <v>796</v>
          </cell>
          <cell r="S3434" t="str">
            <v>Дана</v>
          </cell>
        </row>
        <row r="3435">
          <cell r="A3435" t="str">
            <v>2473 Т</v>
          </cell>
          <cell r="B3435" t="str">
            <v>"ШҚ АЭК" АҚ</v>
          </cell>
          <cell r="C3435" t="str">
            <v>22.19.40.300.000.00.0796.000000000202</v>
          </cell>
          <cell r="D3435">
            <v>603107651</v>
          </cell>
          <cell r="E3435" t="str">
            <v xml:space="preserve">1320 белдігі                                                                                        </v>
          </cell>
          <cell r="F3435" t="str">
            <v>Ремень</v>
          </cell>
          <cell r="G3435" t="str">
            <v>клиновый, вентиляторный, размер 14*13-1320 мм, ГОСТ 5813-93.</v>
          </cell>
          <cell r="H3435" t="str">
            <v xml:space="preserve">1320 белдігі                                                                                        </v>
          </cell>
          <cell r="I3435" t="str">
            <v>БК</v>
          </cell>
          <cell r="J3435">
            <v>0</v>
          </cell>
          <cell r="K3435">
            <v>631010000</v>
          </cell>
          <cell r="L3435" t="str">
            <v>ҚР, ШҚО, Өскемен қ., Бажов көш., 10</v>
          </cell>
          <cell r="M3435" t="str">
            <v>Желтоқсан-Қантар</v>
          </cell>
          <cell r="N3435" t="str">
            <v>Шығыс-Қазақстан облысы, Өскемен қ.</v>
          </cell>
          <cell r="O3435" t="str">
            <v>DDP</v>
          </cell>
          <cell r="P3435" t="str">
            <v>жыл бойына өтінім бойынша</v>
          </cell>
          <cell r="Q3435">
            <v>0</v>
          </cell>
          <cell r="R3435">
            <v>796</v>
          </cell>
          <cell r="S3435" t="str">
            <v>Дана</v>
          </cell>
        </row>
        <row r="3436">
          <cell r="A3436" t="str">
            <v>2474 Т</v>
          </cell>
          <cell r="B3436" t="str">
            <v>"ШҚ АЭК" АҚ</v>
          </cell>
          <cell r="C3436" t="str">
            <v>26.51.64.530.000.00.0796.000000000003</v>
          </cell>
          <cell r="D3436">
            <v>603107652</v>
          </cell>
          <cell r="E3436" t="str">
            <v>Спидометр 120 КМ</v>
          </cell>
          <cell r="F3436" t="str">
            <v>Спидометр</v>
          </cell>
          <cell r="G3436" t="str">
            <v>для грузовых автомобилей, стрелочный</v>
          </cell>
          <cell r="H3436" t="str">
            <v>Спидометр 120 КМ</v>
          </cell>
          <cell r="I3436" t="str">
            <v>БК</v>
          </cell>
          <cell r="J3436">
            <v>0</v>
          </cell>
          <cell r="K3436">
            <v>631010000</v>
          </cell>
          <cell r="L3436" t="str">
            <v>ҚР, ШҚО, Өскемен қ., Бажов көш., 10</v>
          </cell>
          <cell r="M3436" t="str">
            <v>Желтоқсан-Қантар</v>
          </cell>
          <cell r="N3436" t="str">
            <v>Шығыс-Қазақстан облысы, Өскемен қ.</v>
          </cell>
          <cell r="O3436" t="str">
            <v>DDP</v>
          </cell>
          <cell r="P3436" t="str">
            <v>жыл бойына өтінім бойынша</v>
          </cell>
          <cell r="Q3436">
            <v>0</v>
          </cell>
          <cell r="R3436">
            <v>796</v>
          </cell>
          <cell r="S3436" t="str">
            <v>Дана</v>
          </cell>
        </row>
        <row r="3437">
          <cell r="A3437" t="str">
            <v>2475 Т</v>
          </cell>
          <cell r="B3437" t="str">
            <v>"ШҚ АЭК" АҚ</v>
          </cell>
          <cell r="C3437" t="str">
            <v>26.51.64.530.000.00.0796.000000000003</v>
          </cell>
          <cell r="D3437">
            <v>603107653</v>
          </cell>
          <cell r="E3437" t="str">
            <v>Спидометр 160 КМ ҮЛКЕН</v>
          </cell>
          <cell r="F3437" t="str">
            <v>Спидометр</v>
          </cell>
          <cell r="G3437" t="str">
            <v>для грузовых автомобилей, стрелочный</v>
          </cell>
          <cell r="H3437" t="str">
            <v>Спидометр 160 КМ ҮЛКЕН</v>
          </cell>
          <cell r="I3437" t="str">
            <v>БК</v>
          </cell>
          <cell r="J3437">
            <v>0</v>
          </cell>
          <cell r="K3437">
            <v>631010000</v>
          </cell>
          <cell r="L3437" t="str">
            <v>ҚР, ШҚО, Өскемен қ., Бажов көш., 10</v>
          </cell>
          <cell r="M3437" t="str">
            <v>Желтоқсан-Қантар</v>
          </cell>
          <cell r="N3437" t="str">
            <v>Шығыс-Қазақстан облысы, Өскемен қ.</v>
          </cell>
          <cell r="O3437" t="str">
            <v>DDP</v>
          </cell>
          <cell r="P3437" t="str">
            <v>жыл бойына өтінім бойынша</v>
          </cell>
          <cell r="Q3437">
            <v>0</v>
          </cell>
          <cell r="R3437">
            <v>796</v>
          </cell>
          <cell r="S3437" t="str">
            <v>Дана</v>
          </cell>
        </row>
        <row r="3438">
          <cell r="A3438" t="str">
            <v>2476 Т</v>
          </cell>
          <cell r="B3438" t="str">
            <v>"ШҚ АЭК" АҚ</v>
          </cell>
          <cell r="C3438" t="str">
            <v>29.31.22.350.003.02.0796.000000000000</v>
          </cell>
          <cell r="D3438">
            <v>603107654</v>
          </cell>
          <cell r="E3438" t="str">
            <v>Оталдырғыш Г-24, КАЗ (КІШ)</v>
          </cell>
          <cell r="F3438" t="str">
            <v>Стартер</v>
          </cell>
          <cell r="G3438" t="str">
            <v>для грузового автомобиля, с электромеханическим перемещением шестерни привода</v>
          </cell>
          <cell r="H3438" t="str">
            <v>Оталдырғыш Г-24, КАЗ (КІШ)</v>
          </cell>
          <cell r="I3438" t="str">
            <v>БК</v>
          </cell>
          <cell r="J3438">
            <v>0</v>
          </cell>
          <cell r="K3438">
            <v>631010000</v>
          </cell>
          <cell r="L3438" t="str">
            <v>ҚР, ШҚО, Өскемен қ., Бажов көш., 10</v>
          </cell>
          <cell r="M3438" t="str">
            <v>Желтоқсан-Қантар</v>
          </cell>
          <cell r="N3438" t="str">
            <v>Шығыс-Қазақстан облысы, Өскемен қ.</v>
          </cell>
          <cell r="O3438" t="str">
            <v>DDP</v>
          </cell>
          <cell r="P3438" t="str">
            <v>жыл бойына өтінім бойынша</v>
          </cell>
          <cell r="Q3438">
            <v>0</v>
          </cell>
          <cell r="R3438">
            <v>796</v>
          </cell>
          <cell r="S3438" t="str">
            <v>Дана</v>
          </cell>
        </row>
        <row r="3439">
          <cell r="A3439" t="str">
            <v>2477 Т</v>
          </cell>
          <cell r="B3439" t="str">
            <v>"ШҚ АЭК" АҚ</v>
          </cell>
          <cell r="C3439" t="str">
            <v>28.29.13.500.000.01.0796.000000000000</v>
          </cell>
          <cell r="D3439">
            <v>603107655</v>
          </cell>
          <cell r="E3439" t="str">
            <v>Әуелік сүзгі 406, 409 ДВ</v>
          </cell>
          <cell r="F3439" t="str">
            <v>Фильтр</v>
          </cell>
          <cell r="G3439" t="str">
            <v>воздушный, для двигателя внутреннего сгорания, для легковых автомобилей</v>
          </cell>
          <cell r="H3439" t="str">
            <v>Әуелік сүзгі 406, 409 ДВ</v>
          </cell>
          <cell r="I3439" t="str">
            <v>БК</v>
          </cell>
          <cell r="J3439">
            <v>0</v>
          </cell>
          <cell r="K3439">
            <v>631010000</v>
          </cell>
          <cell r="L3439" t="str">
            <v>ҚР, ШҚО, Өскемен қ., Бажов көш., 10</v>
          </cell>
          <cell r="M3439" t="str">
            <v>Желтоқсан-Қантар</v>
          </cell>
          <cell r="N3439" t="str">
            <v>Шығыс-Қазақстан облысы, Өскемен қ.</v>
          </cell>
          <cell r="O3439" t="str">
            <v>DDP</v>
          </cell>
          <cell r="P3439" t="str">
            <v>жыл бойына өтінім бойынша</v>
          </cell>
          <cell r="Q3439">
            <v>0</v>
          </cell>
          <cell r="R3439">
            <v>796</v>
          </cell>
          <cell r="S3439" t="str">
            <v>Дана</v>
          </cell>
        </row>
        <row r="3440">
          <cell r="A3440" t="str">
            <v>2478 Т</v>
          </cell>
          <cell r="B3440" t="str">
            <v>"ШҚ АЭК" АҚ</v>
          </cell>
          <cell r="C3440" t="str">
            <v>22.19.30.300.001.00.0796.000000000013</v>
          </cell>
          <cell r="D3440">
            <v>603107656</v>
          </cell>
          <cell r="E3440" t="str">
            <v>Шланг РВД Ф. 22</v>
          </cell>
          <cell r="F3440" t="str">
            <v>Рукав</v>
          </cell>
          <cell r="G3440" t="str">
            <v>резиновый, высокого давления, неармированный, наружный диаметр 22 мм, ГОСТ 6286-73</v>
          </cell>
          <cell r="H3440" t="str">
            <v>Шланг РВД Ф. 22</v>
          </cell>
          <cell r="I3440" t="str">
            <v>БК</v>
          </cell>
          <cell r="J3440">
            <v>0</v>
          </cell>
          <cell r="K3440">
            <v>631010000</v>
          </cell>
          <cell r="L3440" t="str">
            <v>ҚР, ШҚО, Өскемен қ., Бажов көш., 10</v>
          </cell>
          <cell r="M3440" t="str">
            <v>Желтоқсан-Қантар</v>
          </cell>
          <cell r="N3440" t="str">
            <v>Шығыс-Қазақстан облысы, Өскемен қ.</v>
          </cell>
          <cell r="O3440" t="str">
            <v>DDP</v>
          </cell>
          <cell r="P3440" t="str">
            <v>жыл бойына өтінім бойынша</v>
          </cell>
          <cell r="Q3440">
            <v>0</v>
          </cell>
          <cell r="R3440">
            <v>796</v>
          </cell>
          <cell r="S3440" t="str">
            <v>Дана</v>
          </cell>
        </row>
        <row r="3441">
          <cell r="A3441" t="str">
            <v>2479 Т</v>
          </cell>
          <cell r="B3441" t="str">
            <v>"ШҚ АЭК" АҚ</v>
          </cell>
          <cell r="C3441" t="str">
            <v>22.19.30.300.001.00.0796.000000000012</v>
          </cell>
          <cell r="D3441">
            <v>603107657</v>
          </cell>
          <cell r="E3441" t="str">
            <v>Шланг РВД Ф. 24</v>
          </cell>
          <cell r="F3441" t="str">
            <v>Рукав</v>
          </cell>
          <cell r="G3441" t="str">
            <v>резиновый, высокого давления, неармированный, наружный диаметр 24 мм, ГОСТ 6286-73</v>
          </cell>
          <cell r="H3441" t="str">
            <v>Шланг РВД Ф. 24</v>
          </cell>
          <cell r="I3441" t="str">
            <v>БК</v>
          </cell>
          <cell r="J3441">
            <v>0</v>
          </cell>
          <cell r="K3441">
            <v>631010000</v>
          </cell>
          <cell r="L3441" t="str">
            <v>ҚР, ШҚО, Өскемен қ., Бажов көш., 10</v>
          </cell>
          <cell r="M3441" t="str">
            <v>Желтоқсан-Қантар</v>
          </cell>
          <cell r="N3441" t="str">
            <v>Шығыс-Қазақстан облысы, Өскемен қ.</v>
          </cell>
          <cell r="O3441" t="str">
            <v>DDP</v>
          </cell>
          <cell r="P3441" t="str">
            <v>жыл бойына өтінім бойынша</v>
          </cell>
          <cell r="Q3441">
            <v>0</v>
          </cell>
          <cell r="R3441">
            <v>796</v>
          </cell>
          <cell r="S3441" t="str">
            <v>Дана</v>
          </cell>
        </row>
        <row r="3442">
          <cell r="A3442" t="str">
            <v>2480 Т</v>
          </cell>
          <cell r="B3442" t="str">
            <v>"ШҚ АЭК" АҚ</v>
          </cell>
          <cell r="C3442" t="str">
            <v>22.19.30.300.001.00.0796.000000000002</v>
          </cell>
          <cell r="D3442">
            <v>603107659</v>
          </cell>
          <cell r="E3442" t="str">
            <v>Шланг РВД Ф. 32</v>
          </cell>
          <cell r="F3442" t="str">
            <v>Рукав</v>
          </cell>
          <cell r="G3442" t="str">
            <v>резиновый, высокого давления, неармированный, наружный диаметр 32 мм</v>
          </cell>
          <cell r="H3442" t="str">
            <v>Шланг РВД Ф. 32</v>
          </cell>
          <cell r="I3442" t="str">
            <v>БК</v>
          </cell>
          <cell r="J3442">
            <v>0</v>
          </cell>
          <cell r="K3442">
            <v>631010000</v>
          </cell>
          <cell r="L3442" t="str">
            <v>ҚР, ШҚО, Өскемен қ., Бажов көш., 10</v>
          </cell>
          <cell r="M3442" t="str">
            <v>Желтоқсан-Қантар</v>
          </cell>
          <cell r="N3442" t="str">
            <v>Шығыс-Қазақстан облысы, Өскемен қ.</v>
          </cell>
          <cell r="O3442" t="str">
            <v>DDP</v>
          </cell>
          <cell r="P3442" t="str">
            <v>жыл бойына өтінім бойынша</v>
          </cell>
          <cell r="Q3442">
            <v>0</v>
          </cell>
          <cell r="R3442">
            <v>796</v>
          </cell>
          <cell r="S3442" t="str">
            <v>Дана</v>
          </cell>
        </row>
        <row r="3443">
          <cell r="A3443" t="str">
            <v>2481 Т</v>
          </cell>
          <cell r="B3443" t="str">
            <v>"ШҚ АЭК" АҚ</v>
          </cell>
          <cell r="C3443" t="str">
            <v>22.19.30.300.001.00.0796.000000000011</v>
          </cell>
          <cell r="D3443">
            <v>603107660</v>
          </cell>
          <cell r="E3443" t="str">
            <v>Шланг РВД Ф. 35</v>
          </cell>
          <cell r="F3443" t="str">
            <v>Рукав</v>
          </cell>
          <cell r="G3443" t="str">
            <v>резиновый, высокого давления, неармированный, наружный диаметр 35 мм, ГОСТ 6286-73</v>
          </cell>
          <cell r="H3443" t="str">
            <v>Шланг РВД Ф. 35</v>
          </cell>
          <cell r="I3443" t="str">
            <v>БК</v>
          </cell>
          <cell r="J3443">
            <v>0</v>
          </cell>
          <cell r="K3443">
            <v>631010000</v>
          </cell>
          <cell r="L3443" t="str">
            <v>ҚР, ШҚО, Өскемен қ., Бажов көш., 10</v>
          </cell>
          <cell r="M3443" t="str">
            <v>Желтоқсан-Қантар</v>
          </cell>
          <cell r="N3443" t="str">
            <v>Шығыс-Қазақстан облысы, Өскемен қ.</v>
          </cell>
          <cell r="O3443" t="str">
            <v>DDP</v>
          </cell>
          <cell r="P3443" t="str">
            <v>жыл бойына өтінім бойынша</v>
          </cell>
          <cell r="Q3443">
            <v>0</v>
          </cell>
          <cell r="R3443">
            <v>796</v>
          </cell>
          <cell r="S3443" t="str">
            <v>Дана</v>
          </cell>
        </row>
        <row r="3444">
          <cell r="A3444" t="str">
            <v>2482 Т</v>
          </cell>
          <cell r="B3444" t="str">
            <v>"ШҚ АЭК" АҚ</v>
          </cell>
          <cell r="C3444" t="str">
            <v>22.19.30.300.001.00.0796.000000000010</v>
          </cell>
          <cell r="D3444">
            <v>603107661</v>
          </cell>
          <cell r="E3444" t="str">
            <v>Шланг РВД Ф. 36</v>
          </cell>
          <cell r="F3444" t="str">
            <v>Рукав</v>
          </cell>
          <cell r="G3444" t="str">
            <v>резиновый, высокого давления, неармированный, наружный диаметр 36 мм, ГОСТ 6286-73</v>
          </cell>
          <cell r="H3444" t="str">
            <v>Шланг РВД Ф. 36</v>
          </cell>
          <cell r="I3444" t="str">
            <v>БК</v>
          </cell>
          <cell r="J3444">
            <v>0</v>
          </cell>
          <cell r="K3444">
            <v>631010000</v>
          </cell>
          <cell r="L3444" t="str">
            <v>ҚР, ШҚО, Өскемен қ., Бажов көш., 10</v>
          </cell>
          <cell r="M3444" t="str">
            <v>Желтоқсан-Қантар</v>
          </cell>
          <cell r="N3444" t="str">
            <v>Шығыс-Қазақстан облысы, Өскемен қ.</v>
          </cell>
          <cell r="O3444" t="str">
            <v>DDP</v>
          </cell>
          <cell r="P3444" t="str">
            <v>жыл бойына өтінім бойынша</v>
          </cell>
          <cell r="Q3444">
            <v>0</v>
          </cell>
          <cell r="R3444">
            <v>796</v>
          </cell>
          <cell r="S3444" t="str">
            <v>Дана</v>
          </cell>
        </row>
        <row r="3445">
          <cell r="A3445" t="str">
            <v>2483 Т</v>
          </cell>
          <cell r="B3445" t="str">
            <v>"ШҚ АЭК" АҚ</v>
          </cell>
          <cell r="C3445" t="str">
            <v>22.19.30.300.001.00.0796.000000000009</v>
          </cell>
          <cell r="D3445">
            <v>603107662</v>
          </cell>
          <cell r="E3445" t="str">
            <v>Шланг РВД Ф. 41</v>
          </cell>
          <cell r="F3445" t="str">
            <v>Рукав</v>
          </cell>
          <cell r="G3445" t="str">
            <v>резиновый, высокого давления, неармированный, наружный диаметр 41 мм, ГОСТ 6286-73</v>
          </cell>
          <cell r="H3445" t="str">
            <v>Шланг РВД Ф. 41</v>
          </cell>
          <cell r="I3445" t="str">
            <v>БК</v>
          </cell>
          <cell r="J3445">
            <v>0</v>
          </cell>
          <cell r="K3445">
            <v>631010000</v>
          </cell>
          <cell r="L3445" t="str">
            <v>ҚР, ШҚО, Өскемен қ., Бажов көш., 10</v>
          </cell>
          <cell r="M3445" t="str">
            <v>Желтоқсан-Қантар</v>
          </cell>
          <cell r="N3445" t="str">
            <v>Шығыс-Қазақстан облысы, Өскемен қ.</v>
          </cell>
          <cell r="O3445" t="str">
            <v>DDP</v>
          </cell>
          <cell r="P3445" t="str">
            <v>жыл бойына өтінім бойынша</v>
          </cell>
          <cell r="Q3445">
            <v>0</v>
          </cell>
          <cell r="R3445">
            <v>796</v>
          </cell>
          <cell r="S3445" t="str">
            <v>Дана</v>
          </cell>
        </row>
        <row r="3446">
          <cell r="A3446" t="str">
            <v>2484 Т</v>
          </cell>
          <cell r="B3446" t="str">
            <v>"ШҚ АЭК" АҚ</v>
          </cell>
          <cell r="C3446" t="str">
            <v>22.19.30.300.001.00.0796.000000000008</v>
          </cell>
          <cell r="D3446">
            <v>603107663</v>
          </cell>
          <cell r="E3446" t="str">
            <v>Шланг РВД Ф. 50</v>
          </cell>
          <cell r="F3446" t="str">
            <v>Рукав</v>
          </cell>
          <cell r="G3446" t="str">
            <v>резиновый, высокого давления, неармированный, наружный диаметр 50 мм, ГОСТ 6286-73</v>
          </cell>
          <cell r="H3446" t="str">
            <v>Шланг РВД Ф. 50</v>
          </cell>
          <cell r="I3446" t="str">
            <v>БК</v>
          </cell>
          <cell r="J3446">
            <v>0</v>
          </cell>
          <cell r="K3446">
            <v>631010000</v>
          </cell>
          <cell r="L3446" t="str">
            <v>ҚР, ШҚО, Өскемен қ., Бажов көш., 10</v>
          </cell>
          <cell r="M3446" t="str">
            <v>Желтоқсан-Қантар</v>
          </cell>
          <cell r="N3446" t="str">
            <v>Шығыс-Қазақстан облысы, Өскемен қ.</v>
          </cell>
          <cell r="O3446" t="str">
            <v>DDP</v>
          </cell>
          <cell r="P3446" t="str">
            <v>жыл бойына өтінім бойынша</v>
          </cell>
          <cell r="Q3446">
            <v>0</v>
          </cell>
          <cell r="R3446">
            <v>796</v>
          </cell>
          <cell r="S3446" t="str">
            <v>Дана</v>
          </cell>
        </row>
        <row r="3447">
          <cell r="A3447" t="str">
            <v>2485 Т</v>
          </cell>
          <cell r="B3447" t="str">
            <v>"ШҚ АЭК" АҚ</v>
          </cell>
          <cell r="C3447" t="str">
            <v>29.32.30.910.003.05.0796.000000000000</v>
          </cell>
          <cell r="D3447">
            <v>603107664</v>
          </cell>
          <cell r="E3447" t="str">
            <v xml:space="preserve">Ұзын бір штуцерлік отын шлангісі                                                                    </v>
          </cell>
          <cell r="F3447" t="str">
            <v>Трубка</v>
          </cell>
          <cell r="G3447" t="str">
            <v>для топливного насоса высокого давления, для грузового автомобиля</v>
          </cell>
          <cell r="H3447" t="str">
            <v xml:space="preserve">Ұзын бір штуцерлік отын шлангісі                                                                    </v>
          </cell>
          <cell r="I3447" t="str">
            <v>БК</v>
          </cell>
          <cell r="J3447">
            <v>0</v>
          </cell>
          <cell r="K3447">
            <v>631010000</v>
          </cell>
          <cell r="L3447" t="str">
            <v>ҚР, ШҚО, Өскемен қ., Бажов көш., 10</v>
          </cell>
          <cell r="M3447" t="str">
            <v>Желтоқсан-Қантар</v>
          </cell>
          <cell r="N3447" t="str">
            <v>Шығыс-Қазақстан облысы, Өскемен қ.</v>
          </cell>
          <cell r="O3447" t="str">
            <v>DDP</v>
          </cell>
          <cell r="P3447" t="str">
            <v>жыл бойына өтінім бойынша</v>
          </cell>
          <cell r="Q3447">
            <v>0</v>
          </cell>
          <cell r="R3447">
            <v>796</v>
          </cell>
          <cell r="S3447" t="str">
            <v>Дана</v>
          </cell>
        </row>
        <row r="3448">
          <cell r="A3448" t="str">
            <v>2486 Т</v>
          </cell>
          <cell r="B3448" t="str">
            <v>"ШҚ АЭК" АҚ</v>
          </cell>
          <cell r="C3448" t="str">
            <v>29.32.30.910.003.05.0796.000000000000</v>
          </cell>
          <cell r="D3448">
            <v>603107665</v>
          </cell>
          <cell r="E3448" t="str">
            <v xml:space="preserve">Ұзын ЕКІ штуцерлік отын шлангісі                                                                    </v>
          </cell>
          <cell r="F3448" t="str">
            <v>Трубка</v>
          </cell>
          <cell r="G3448" t="str">
            <v>для топливного насоса высокого давления, для грузового автомобиля</v>
          </cell>
          <cell r="H3448" t="str">
            <v xml:space="preserve">Ұзын ЕКІ штуцерлік отын шлангісі                                                                    </v>
          </cell>
          <cell r="I3448" t="str">
            <v>БК</v>
          </cell>
          <cell r="J3448">
            <v>0</v>
          </cell>
          <cell r="K3448">
            <v>631010000</v>
          </cell>
          <cell r="L3448" t="str">
            <v>ҚР, ШҚО, Өскемен қ., Бажов көш., 10</v>
          </cell>
          <cell r="M3448" t="str">
            <v>Желтоқсан-Қантар</v>
          </cell>
          <cell r="N3448" t="str">
            <v>Шығыс-Қазақстан облысы, Өскемен қ.</v>
          </cell>
          <cell r="O3448" t="str">
            <v>DDP</v>
          </cell>
          <cell r="P3448" t="str">
            <v>жыл бойына өтінім бойынша</v>
          </cell>
          <cell r="Q3448">
            <v>0</v>
          </cell>
          <cell r="R3448">
            <v>796</v>
          </cell>
          <cell r="S3448" t="str">
            <v>Дана</v>
          </cell>
        </row>
        <row r="3449">
          <cell r="A3449" t="str">
            <v>2487 Т</v>
          </cell>
          <cell r="B3449" t="str">
            <v>"ШҚ АЭК" АҚ</v>
          </cell>
          <cell r="C3449" t="str">
            <v>22.21.29.300.001.00.0018.000000000001</v>
          </cell>
          <cell r="D3449">
            <v>603107666</v>
          </cell>
          <cell r="E3449" t="str">
            <v>Шланг Ф.12</v>
          </cell>
          <cell r="F3449" t="str">
            <v>Шланг</v>
          </cell>
          <cell r="G3449" t="str">
            <v>армированный, полиэтиленовый, полимерной нитью усиленной конструкции</v>
          </cell>
          <cell r="H3449" t="str">
            <v>Шланг Ф.12</v>
          </cell>
          <cell r="I3449" t="str">
            <v>БК</v>
          </cell>
          <cell r="J3449">
            <v>0</v>
          </cell>
          <cell r="K3449">
            <v>631010000</v>
          </cell>
          <cell r="L3449" t="str">
            <v>ҚР, ШҚО, Өскемен қ., Бажов көш., 10</v>
          </cell>
          <cell r="M3449" t="str">
            <v>Желтоқсан-Қантар</v>
          </cell>
          <cell r="N3449" t="str">
            <v>Шығыс-Қазақстан облысы, Өскемен қ.</v>
          </cell>
          <cell r="O3449" t="str">
            <v>DDP</v>
          </cell>
          <cell r="P3449" t="str">
            <v>жыл бойына өтінім бойынша</v>
          </cell>
          <cell r="Q3449">
            <v>0</v>
          </cell>
          <cell r="R3449" t="str">
            <v>006</v>
          </cell>
          <cell r="S3449" t="str">
            <v>Метр</v>
          </cell>
        </row>
        <row r="3450">
          <cell r="A3450" t="str">
            <v>2488 Т</v>
          </cell>
          <cell r="B3450" t="str">
            <v>"ШҚ АЭК" АҚ</v>
          </cell>
          <cell r="C3450" t="str">
            <v>22.21.29.300.001.00.0018.000000000001</v>
          </cell>
          <cell r="D3450">
            <v>603107667</v>
          </cell>
          <cell r="E3450" t="str">
            <v>Шланг Ф.18</v>
          </cell>
          <cell r="F3450" t="str">
            <v>Шланг</v>
          </cell>
          <cell r="G3450" t="str">
            <v>армированный, полиэтиленовый, полимерной нитью усиленной конструкции</v>
          </cell>
          <cell r="H3450" t="str">
            <v>Шланг Ф.18</v>
          </cell>
          <cell r="I3450" t="str">
            <v>БК</v>
          </cell>
          <cell r="J3450">
            <v>0</v>
          </cell>
          <cell r="K3450">
            <v>631010000</v>
          </cell>
          <cell r="L3450" t="str">
            <v>ҚР, ШҚО, Өскемен қ., Бажов көш., 10</v>
          </cell>
          <cell r="M3450" t="str">
            <v>Желтоқсан-Қантар</v>
          </cell>
          <cell r="N3450" t="str">
            <v>Шығыс-Қазақстан облысы, Өскемен қ.</v>
          </cell>
          <cell r="O3450" t="str">
            <v>DDP</v>
          </cell>
          <cell r="P3450" t="str">
            <v>жыл бойына өтінім бойынша</v>
          </cell>
          <cell r="Q3450">
            <v>0</v>
          </cell>
          <cell r="R3450" t="str">
            <v>006</v>
          </cell>
          <cell r="S3450" t="str">
            <v>Метр</v>
          </cell>
        </row>
        <row r="3451">
          <cell r="A3451" t="str">
            <v>2489 Т</v>
          </cell>
          <cell r="B3451" t="str">
            <v>"ШҚ АЭК" АҚ</v>
          </cell>
          <cell r="C3451" t="str">
            <v>29.31.30.300.023.00.0796.000000000002</v>
          </cell>
          <cell r="D3451">
            <v>603107669</v>
          </cell>
          <cell r="E3451" t="str">
            <v xml:space="preserve">Оталдырғыш якоры Г-53, СТ-230 УАЗ ҮЛКЕН                                                             </v>
          </cell>
          <cell r="F3451" t="str">
            <v>Якорь</v>
          </cell>
          <cell r="G3451" t="str">
            <v>стартера, для грузового автомобиля, для статера с электромеханическим перемещением шестерни привода</v>
          </cell>
          <cell r="H3451" t="str">
            <v xml:space="preserve">Оталдырғыш якоры Г-53, СТ-230 УАЗ ҮЛКЕН                                                             </v>
          </cell>
          <cell r="I3451" t="str">
            <v>БК</v>
          </cell>
          <cell r="J3451">
            <v>0</v>
          </cell>
          <cell r="K3451">
            <v>631010000</v>
          </cell>
          <cell r="L3451" t="str">
            <v>ҚР, ШҚО, Өскемен қ., Бажов көш., 10</v>
          </cell>
          <cell r="M3451" t="str">
            <v>Желтоқсан-Қантар</v>
          </cell>
          <cell r="N3451" t="str">
            <v>Шығыс-Қазақстан облысы, Өскемен қ.</v>
          </cell>
          <cell r="O3451" t="str">
            <v>DDP</v>
          </cell>
          <cell r="P3451" t="str">
            <v>жыл бойына өтінім бойынша</v>
          </cell>
          <cell r="Q3451">
            <v>0</v>
          </cell>
          <cell r="R3451">
            <v>796</v>
          </cell>
          <cell r="S3451" t="str">
            <v>Дана</v>
          </cell>
        </row>
        <row r="3452">
          <cell r="A3452" t="str">
            <v>2490 Т</v>
          </cell>
          <cell r="B3452" t="str">
            <v>"ШҚ АЭК" АҚ</v>
          </cell>
          <cell r="C3452" t="str">
            <v>29.31.30.300.023.00.0796.000000000002</v>
          </cell>
          <cell r="D3452">
            <v>603107670</v>
          </cell>
          <cell r="E3452" t="str">
            <v>Оталдырғыш якоры Г-24, УАЗ КІШ</v>
          </cell>
          <cell r="F3452" t="str">
            <v>Якорь</v>
          </cell>
          <cell r="G3452" t="str">
            <v>стартера, для грузового автомобиля, для статера с электромеханическим перемещением шестерни привода</v>
          </cell>
          <cell r="H3452" t="str">
            <v>Оталдырғыш якоры Г-24, УАЗ КІШ</v>
          </cell>
          <cell r="I3452" t="str">
            <v>БК</v>
          </cell>
          <cell r="J3452">
            <v>0</v>
          </cell>
          <cell r="K3452">
            <v>631010000</v>
          </cell>
          <cell r="L3452" t="str">
            <v>ҚР, ШҚО, Өскемен қ., Бажов көш., 10</v>
          </cell>
          <cell r="M3452" t="str">
            <v>Желтоқсан-Қантар</v>
          </cell>
          <cell r="N3452" t="str">
            <v>Шығыс-Қазақстан облысы, Өскемен қ.</v>
          </cell>
          <cell r="O3452" t="str">
            <v>DDP</v>
          </cell>
          <cell r="P3452" t="str">
            <v>жыл бойына өтінім бойынша</v>
          </cell>
          <cell r="Q3452">
            <v>0</v>
          </cell>
          <cell r="R3452">
            <v>796</v>
          </cell>
          <cell r="S3452" t="str">
            <v>Дана</v>
          </cell>
        </row>
        <row r="3453">
          <cell r="A3453" t="str">
            <v>2491 Т</v>
          </cell>
          <cell r="B3453" t="str">
            <v>"ШҚ АЭК" АҚ</v>
          </cell>
          <cell r="C3453" t="str">
            <v>29.32.30.990.020.02.0796.000000000000</v>
          </cell>
          <cell r="D3453">
            <v>603107672</v>
          </cell>
          <cell r="E3453" t="str">
            <v>белбеу 406 ДВ.</v>
          </cell>
          <cell r="F3453" t="str">
            <v>Ремень</v>
          </cell>
          <cell r="G3453" t="str">
            <v>для грузового автомобиля, привода вентилятора</v>
          </cell>
          <cell r="H3453" t="str">
            <v>белбеу 406 ДВ.</v>
          </cell>
          <cell r="I3453" t="str">
            <v>БК</v>
          </cell>
          <cell r="J3453">
            <v>0</v>
          </cell>
          <cell r="K3453">
            <v>631010000</v>
          </cell>
          <cell r="L3453" t="str">
            <v>ҚР, ШҚО, Өскемен қ., Бажов көш., 10</v>
          </cell>
          <cell r="M3453" t="str">
            <v>Желтоқсан-Қантар</v>
          </cell>
          <cell r="N3453" t="str">
            <v>Шығыс-Қазақстан облысы, Өскемен қ.</v>
          </cell>
          <cell r="O3453" t="str">
            <v>DDP</v>
          </cell>
          <cell r="P3453" t="str">
            <v>жыл бойына өтінім бойынша</v>
          </cell>
          <cell r="Q3453">
            <v>0</v>
          </cell>
          <cell r="R3453">
            <v>796</v>
          </cell>
          <cell r="S3453" t="str">
            <v>Дана</v>
          </cell>
        </row>
        <row r="3454">
          <cell r="A3454" t="str">
            <v>2492 Т</v>
          </cell>
          <cell r="B3454" t="str">
            <v>"ШҚ АЭК" АҚ</v>
          </cell>
          <cell r="C3454" t="str">
            <v>29.32.30.990.020.02.0796.000000000000</v>
          </cell>
          <cell r="D3454">
            <v>603107673</v>
          </cell>
          <cell r="E3454" t="str">
            <v>белбеу 715</v>
          </cell>
          <cell r="F3454" t="str">
            <v>Ремень</v>
          </cell>
          <cell r="G3454" t="str">
            <v>для грузового автомобиля, привода вентилятора</v>
          </cell>
          <cell r="H3454" t="str">
            <v>белбеу 715</v>
          </cell>
          <cell r="I3454" t="str">
            <v>БК</v>
          </cell>
          <cell r="J3454">
            <v>0</v>
          </cell>
          <cell r="K3454">
            <v>631010000</v>
          </cell>
          <cell r="L3454" t="str">
            <v>ҚР, ШҚО, Өскемен қ., Бажов көш., 10</v>
          </cell>
          <cell r="M3454" t="str">
            <v>Желтоқсан-Қантар</v>
          </cell>
          <cell r="N3454" t="str">
            <v>Шығыс-Қазақстан облысы, Өскемен қ.</v>
          </cell>
          <cell r="O3454" t="str">
            <v>DDP</v>
          </cell>
          <cell r="P3454" t="str">
            <v>жыл бойына өтінім бойынша</v>
          </cell>
          <cell r="Q3454">
            <v>0</v>
          </cell>
          <cell r="R3454">
            <v>796</v>
          </cell>
          <cell r="S3454" t="str">
            <v>Дана</v>
          </cell>
        </row>
        <row r="3455">
          <cell r="A3455" t="str">
            <v>2493 Т</v>
          </cell>
          <cell r="B3455" t="str">
            <v>"ШҚ АЭК" АҚ</v>
          </cell>
          <cell r="C3455" t="str">
            <v>29.31.30.300.007.01.0796.000000000000</v>
          </cell>
          <cell r="D3455">
            <v>603107674</v>
          </cell>
          <cell r="E3455" t="str">
            <v xml:space="preserve">белбеу 887Б                                                                                         </v>
          </cell>
          <cell r="F3455" t="str">
            <v>Ремень</v>
          </cell>
          <cell r="G3455" t="str">
            <v>для легкового автомобиля, привода генератора и водяного насоса</v>
          </cell>
          <cell r="H3455" t="str">
            <v xml:space="preserve">белбеу 887Б                                                                                         </v>
          </cell>
          <cell r="I3455" t="str">
            <v>БК</v>
          </cell>
          <cell r="J3455">
            <v>0</v>
          </cell>
          <cell r="K3455">
            <v>631010000</v>
          </cell>
          <cell r="L3455" t="str">
            <v>ҚР, ШҚО, Өскемен қ., Бажов көш., 10</v>
          </cell>
          <cell r="M3455" t="str">
            <v>Желтоқсан-Қантар</v>
          </cell>
          <cell r="N3455" t="str">
            <v>Шығыс-Қазақстан облысы, Өскемен қ.</v>
          </cell>
          <cell r="O3455" t="str">
            <v>DDP</v>
          </cell>
          <cell r="P3455" t="str">
            <v>жыл бойына өтінім бойынша</v>
          </cell>
          <cell r="Q3455">
            <v>0</v>
          </cell>
          <cell r="R3455">
            <v>796</v>
          </cell>
          <cell r="S3455" t="str">
            <v>Дана</v>
          </cell>
        </row>
        <row r="3456">
          <cell r="A3456" t="str">
            <v>2494 Т</v>
          </cell>
          <cell r="B3456" t="str">
            <v>"ШҚ АЭК" АҚ</v>
          </cell>
          <cell r="C3456" t="str">
            <v>20.52.10.900.006.00.0796.000000000000</v>
          </cell>
          <cell r="D3456">
            <v>603107675</v>
          </cell>
          <cell r="E3456" t="str">
            <v xml:space="preserve"> Кіші герметик 75 г</v>
          </cell>
          <cell r="F3456" t="str">
            <v>Автогерметик</v>
          </cell>
          <cell r="G3456" t="str">
            <v>для герметизации</v>
          </cell>
          <cell r="H3456" t="str">
            <v xml:space="preserve"> Кіші герметик 75 г</v>
          </cell>
          <cell r="I3456" t="str">
            <v>БК</v>
          </cell>
          <cell r="J3456">
            <v>0</v>
          </cell>
          <cell r="K3456">
            <v>631010000</v>
          </cell>
          <cell r="L3456" t="str">
            <v>ҚР, ШҚО, Өскемен қ., Бажов көш., 10</v>
          </cell>
          <cell r="M3456" t="str">
            <v>Желтоқсан-Қантар</v>
          </cell>
          <cell r="N3456" t="str">
            <v>Шығыс-Қазақстан облысы, Өскемен қ.</v>
          </cell>
          <cell r="O3456" t="str">
            <v>DDP</v>
          </cell>
          <cell r="P3456" t="str">
            <v>жыл бойына өтінім бойынша</v>
          </cell>
          <cell r="Q3456">
            <v>0</v>
          </cell>
          <cell r="R3456">
            <v>796</v>
          </cell>
          <cell r="S3456" t="str">
            <v>Дана</v>
          </cell>
        </row>
        <row r="3457">
          <cell r="A3457" t="str">
            <v>2495 Т</v>
          </cell>
          <cell r="B3457" t="str">
            <v>"ШҚ АЭК" АҚ</v>
          </cell>
          <cell r="C3457" t="str">
            <v>20.52.10.900.006.00.0796.000000000000</v>
          </cell>
          <cell r="D3457">
            <v>603107676</v>
          </cell>
          <cell r="E3457" t="str">
            <v xml:space="preserve"> 350 г Үлкен герметик</v>
          </cell>
          <cell r="F3457" t="str">
            <v>Автогерметик</v>
          </cell>
          <cell r="G3457" t="str">
            <v>для герметизации</v>
          </cell>
          <cell r="H3457" t="str">
            <v xml:space="preserve"> 350 г Үлкен герметик</v>
          </cell>
          <cell r="I3457" t="str">
            <v>БК</v>
          </cell>
          <cell r="J3457">
            <v>0</v>
          </cell>
          <cell r="K3457">
            <v>631010000</v>
          </cell>
          <cell r="L3457" t="str">
            <v>ҚР, ШҚО, Өскемен қ., Бажов көш., 10</v>
          </cell>
          <cell r="M3457" t="str">
            <v>Желтоқсан-Қантар</v>
          </cell>
          <cell r="N3457" t="str">
            <v>Шығыс-Қазақстан облысы, Өскемен қ.</v>
          </cell>
          <cell r="O3457" t="str">
            <v>DDP</v>
          </cell>
          <cell r="P3457" t="str">
            <v>жыл бойына өтінім бойынша</v>
          </cell>
          <cell r="Q3457">
            <v>0</v>
          </cell>
          <cell r="R3457">
            <v>796</v>
          </cell>
          <cell r="S3457" t="str">
            <v>Дана</v>
          </cell>
        </row>
        <row r="3458">
          <cell r="A3458" t="str">
            <v>2496 Т</v>
          </cell>
          <cell r="B3458" t="str">
            <v>"ШҚ АЭК" АҚ</v>
          </cell>
          <cell r="C3458" t="str">
            <v>29.32.30.600.003.00.0796.000000000005</v>
          </cell>
          <cell r="D3458">
            <v>603107677</v>
          </cell>
          <cell r="E3458" t="str">
            <v xml:space="preserve">Термостат ТС-107                                                                                    </v>
          </cell>
          <cell r="F3458" t="str">
            <v>Термостат</v>
          </cell>
          <cell r="G3458" t="str">
            <v>для специального и специализированного автомобиля</v>
          </cell>
          <cell r="H3458" t="str">
            <v xml:space="preserve">Термостат ТС-107                                                                                    </v>
          </cell>
          <cell r="I3458" t="str">
            <v>БК</v>
          </cell>
          <cell r="J3458">
            <v>0</v>
          </cell>
          <cell r="K3458">
            <v>631010000</v>
          </cell>
          <cell r="L3458" t="str">
            <v>ҚР, ШҚО, Өскемен қ., Бажов көш., 10</v>
          </cell>
          <cell r="M3458" t="str">
            <v>Желтоқсан-Қантар</v>
          </cell>
          <cell r="N3458" t="str">
            <v>Шығыс-Қазақстан облысы, Өскемен қ.</v>
          </cell>
          <cell r="O3458" t="str">
            <v>DDP</v>
          </cell>
          <cell r="P3458" t="str">
            <v>жыл бойына өтінім бойынша</v>
          </cell>
          <cell r="Q3458">
            <v>0</v>
          </cell>
          <cell r="R3458">
            <v>796</v>
          </cell>
          <cell r="S3458" t="str">
            <v>Дана</v>
          </cell>
        </row>
        <row r="3459">
          <cell r="A3459" t="str">
            <v>2497 Т</v>
          </cell>
          <cell r="B3459" t="str">
            <v>"ШҚ АЭК" АҚ</v>
          </cell>
          <cell r="C3459" t="str">
            <v>29.32.30.600.003.00.0796.000000000005</v>
          </cell>
          <cell r="D3459">
            <v>603107678</v>
          </cell>
          <cell r="E3459" t="str">
            <v xml:space="preserve">Термостат ТС-108                                                                                    </v>
          </cell>
          <cell r="F3459" t="str">
            <v>Термостат</v>
          </cell>
          <cell r="G3459" t="str">
            <v>для специального и специализированного автомобиля</v>
          </cell>
          <cell r="H3459" t="str">
            <v xml:space="preserve">Термостат ТС-108                                                                                    </v>
          </cell>
          <cell r="I3459" t="str">
            <v>БК</v>
          </cell>
          <cell r="J3459">
            <v>0</v>
          </cell>
          <cell r="K3459">
            <v>631010000</v>
          </cell>
          <cell r="L3459" t="str">
            <v>ҚР, ШҚО, Өскемен қ., Бажов көш., 10</v>
          </cell>
          <cell r="M3459" t="str">
            <v>Желтоқсан-Қантар</v>
          </cell>
          <cell r="N3459" t="str">
            <v>Шығыс-Қазақстан облысы, Өскемен қ.</v>
          </cell>
          <cell r="O3459" t="str">
            <v>DDP</v>
          </cell>
          <cell r="P3459" t="str">
            <v>жыл бойына өтінім бойынша</v>
          </cell>
          <cell r="Q3459">
            <v>0</v>
          </cell>
          <cell r="R3459">
            <v>796</v>
          </cell>
          <cell r="S3459" t="str">
            <v>Дана</v>
          </cell>
        </row>
        <row r="3460">
          <cell r="A3460" t="str">
            <v>2498 Т</v>
          </cell>
          <cell r="B3460" t="str">
            <v>"ШҚ АЭК" АҚ</v>
          </cell>
          <cell r="C3460" t="str">
            <v>29.32.30.990.030.01.0796.000000000005</v>
          </cell>
          <cell r="D3460">
            <v>603107680</v>
          </cell>
          <cell r="E3460" t="str">
            <v xml:space="preserve">РЕЛЕ РС-950А1 24V                                                                                   </v>
          </cell>
          <cell r="F3460" t="str">
            <v>Реле</v>
          </cell>
          <cell r="G3460" t="str">
            <v>для легкового автомобиля, поворота</v>
          </cell>
          <cell r="H3460" t="str">
            <v xml:space="preserve">РЕЛЕ РС-950А1 24V                                                                                   </v>
          </cell>
          <cell r="I3460" t="str">
            <v>БК</v>
          </cell>
          <cell r="J3460">
            <v>0</v>
          </cell>
          <cell r="K3460">
            <v>631010000</v>
          </cell>
          <cell r="L3460" t="str">
            <v>ҚР, ШҚО, Өскемен қ., Бажов көш., 10</v>
          </cell>
          <cell r="M3460" t="str">
            <v>Желтоқсан-Қантар</v>
          </cell>
          <cell r="N3460" t="str">
            <v>Шығыс-Қазақстан облысы, Өскемен қ.</v>
          </cell>
          <cell r="O3460" t="str">
            <v>DDP</v>
          </cell>
          <cell r="P3460" t="str">
            <v>жыл бойына өтінім бойынша</v>
          </cell>
          <cell r="Q3460">
            <v>0</v>
          </cell>
          <cell r="R3460">
            <v>796</v>
          </cell>
          <cell r="S3460" t="str">
            <v>Дана</v>
          </cell>
        </row>
        <row r="3461">
          <cell r="A3461" t="str">
            <v>2499 Т</v>
          </cell>
          <cell r="B3461" t="str">
            <v>"ШҚ АЭК" АҚ</v>
          </cell>
          <cell r="C3461" t="str">
            <v>29.32.30.300.009.04.0796.000000000000</v>
          </cell>
          <cell r="D3461">
            <v>603107682</v>
          </cell>
          <cell r="E3461" t="str">
            <v xml:space="preserve">Подшипник 2311                                                                                      </v>
          </cell>
          <cell r="F3461" t="str">
            <v>Подшипник</v>
          </cell>
          <cell r="G3461" t="str">
            <v>входного вала коробки передач, для легкового автомобиля</v>
          </cell>
          <cell r="H3461" t="str">
            <v xml:space="preserve">Подшипник 2311                                                                                      </v>
          </cell>
          <cell r="I3461" t="str">
            <v>БК</v>
          </cell>
          <cell r="J3461">
            <v>0</v>
          </cell>
          <cell r="K3461">
            <v>631010000</v>
          </cell>
          <cell r="L3461" t="str">
            <v>ҚР, ШҚО, Өскемен қ., Бажов көш., 10</v>
          </cell>
          <cell r="M3461" t="str">
            <v>Желтоқсан-Қантар</v>
          </cell>
          <cell r="N3461" t="str">
            <v>Шығыс-Қазақстан облысы, Өскемен қ.</v>
          </cell>
          <cell r="O3461" t="str">
            <v>DDP</v>
          </cell>
          <cell r="P3461" t="str">
            <v>жыл бойына өтінім бойынша</v>
          </cell>
          <cell r="Q3461">
            <v>0</v>
          </cell>
          <cell r="R3461">
            <v>796</v>
          </cell>
          <cell r="S3461" t="str">
            <v>Дана</v>
          </cell>
        </row>
        <row r="3462">
          <cell r="A3462" t="str">
            <v>2500 Т</v>
          </cell>
          <cell r="B3462" t="str">
            <v>"ШҚ АЭК" АҚ</v>
          </cell>
          <cell r="C3462" t="str">
            <v>29.31.21.350.000.03.0796.000000000014</v>
          </cell>
          <cell r="D3462">
            <v>603107683</v>
          </cell>
          <cell r="E3462" t="str">
            <v xml:space="preserve">ОТАЛДЫРУ ТҰТАНДЫРҒЫШЫ LR12C                                                                         </v>
          </cell>
          <cell r="F3462" t="str">
            <v>Свеча зажигания</v>
          </cell>
          <cell r="G3462" t="str">
            <v>для грузопассажирского автомобиля, резьба М18, длинная</v>
          </cell>
          <cell r="H3462" t="str">
            <v xml:space="preserve">ОТАЛДЫРУ ТҰТАНДЫРҒЫШЫ LR12C                                                                         </v>
          </cell>
          <cell r="I3462" t="str">
            <v>БК</v>
          </cell>
          <cell r="J3462">
            <v>0</v>
          </cell>
          <cell r="K3462">
            <v>631010000</v>
          </cell>
          <cell r="L3462" t="str">
            <v>ҚР, ШҚО, Өскемен қ., Бажов көш., 10</v>
          </cell>
          <cell r="M3462" t="str">
            <v>Желтоқсан-Қантар</v>
          </cell>
          <cell r="N3462" t="str">
            <v>Шығыс-Қазақстан облысы, Өскемен қ.</v>
          </cell>
          <cell r="O3462" t="str">
            <v>DDP</v>
          </cell>
          <cell r="P3462" t="str">
            <v>жыл бойына өтінім бойынша</v>
          </cell>
          <cell r="Q3462">
            <v>0</v>
          </cell>
          <cell r="R3462">
            <v>796</v>
          </cell>
          <cell r="S3462" t="str">
            <v>Дана</v>
          </cell>
        </row>
        <row r="3463">
          <cell r="A3463" t="str">
            <v>2501 Т</v>
          </cell>
          <cell r="B3463" t="str">
            <v>"ШҚ АЭК" АҚ</v>
          </cell>
          <cell r="C3463" t="str">
            <v>22.19.30.300.001.00.0796.000000000012</v>
          </cell>
          <cell r="D3463">
            <v>603107684</v>
          </cell>
          <cell r="E3463" t="str">
            <v xml:space="preserve">ШЛАНГ РВД 24 1,0м                                                                                   </v>
          </cell>
          <cell r="F3463" t="str">
            <v>Рукав</v>
          </cell>
          <cell r="G3463" t="str">
            <v>резиновый, высокого давления, неармированный, наружный диаметр 24 мм, ГОСТ 6286-73</v>
          </cell>
          <cell r="H3463" t="str">
            <v xml:space="preserve">ШЛАНГ РВД 24 1,0м                                                                                   </v>
          </cell>
          <cell r="I3463" t="str">
            <v>БК</v>
          </cell>
          <cell r="J3463">
            <v>0</v>
          </cell>
          <cell r="K3463">
            <v>631010000</v>
          </cell>
          <cell r="L3463" t="str">
            <v>ҚР, ШҚО, Өскемен қ., Бажов көш., 10</v>
          </cell>
          <cell r="M3463" t="str">
            <v>Желтоқсан-Қантар</v>
          </cell>
          <cell r="N3463" t="str">
            <v>Шығыс-Қазақстан облысы, Өскемен қ.</v>
          </cell>
          <cell r="O3463" t="str">
            <v>DDP</v>
          </cell>
          <cell r="P3463" t="str">
            <v>жыл бойына өтінім бойынша</v>
          </cell>
          <cell r="Q3463">
            <v>0</v>
          </cell>
          <cell r="R3463">
            <v>796</v>
          </cell>
          <cell r="S3463" t="str">
            <v>Дана</v>
          </cell>
        </row>
        <row r="3464">
          <cell r="A3464" t="str">
            <v>2502 Т</v>
          </cell>
          <cell r="B3464" t="str">
            <v>"ШҚ АЭК" АҚ</v>
          </cell>
          <cell r="C3464" t="str">
            <v>22.19.30.300.001.00.0796.000000000012</v>
          </cell>
          <cell r="D3464">
            <v>603107685</v>
          </cell>
          <cell r="E3464" t="str">
            <v xml:space="preserve">ШЛАНГ РВД 24 2,0м                                                                                   </v>
          </cell>
          <cell r="F3464" t="str">
            <v>Рукав</v>
          </cell>
          <cell r="G3464" t="str">
            <v>резиновый, высокого давления, неармированный, наружный диаметр 24 мм, ГОСТ 6286-73</v>
          </cell>
          <cell r="H3464" t="str">
            <v xml:space="preserve">ШЛАНГ РВД 24 2,0м                                                                                   </v>
          </cell>
          <cell r="I3464" t="str">
            <v>БК</v>
          </cell>
          <cell r="J3464">
            <v>0</v>
          </cell>
          <cell r="K3464">
            <v>631010000</v>
          </cell>
          <cell r="L3464" t="str">
            <v>ҚР, ШҚО, Өскемен қ., Бажов көш., 10</v>
          </cell>
          <cell r="M3464" t="str">
            <v>Желтоқсан-Қантар</v>
          </cell>
          <cell r="N3464" t="str">
            <v>Шығыс-Қазақстан облысы, Өскемен қ.</v>
          </cell>
          <cell r="O3464" t="str">
            <v>DDP</v>
          </cell>
          <cell r="P3464" t="str">
            <v>жыл бойына өтінім бойынша</v>
          </cell>
          <cell r="Q3464">
            <v>0</v>
          </cell>
          <cell r="R3464">
            <v>796</v>
          </cell>
          <cell r="S3464" t="str">
            <v>Дана</v>
          </cell>
        </row>
        <row r="3465">
          <cell r="A3465" t="str">
            <v>2503 Т</v>
          </cell>
          <cell r="B3465" t="str">
            <v>"ШҚ АЭК" АҚ</v>
          </cell>
          <cell r="C3465" t="str">
            <v>22.19.30.300.001.00.0796.000000000012</v>
          </cell>
          <cell r="D3465">
            <v>603107686</v>
          </cell>
          <cell r="E3465" t="str">
            <v xml:space="preserve">ШЛАНГ РВД 24 2,5м                                                                                   </v>
          </cell>
          <cell r="F3465" t="str">
            <v>Рукав</v>
          </cell>
          <cell r="G3465" t="str">
            <v>резиновый, высокого давления, неармированный, наружный диаметр 24 мм, ГОСТ 6286-73</v>
          </cell>
          <cell r="H3465" t="str">
            <v xml:space="preserve">ШЛАНГ РВД 24 2,5м                                                                                   </v>
          </cell>
          <cell r="I3465" t="str">
            <v>БК</v>
          </cell>
          <cell r="J3465">
            <v>0</v>
          </cell>
          <cell r="K3465">
            <v>631010000</v>
          </cell>
          <cell r="L3465" t="str">
            <v>ҚР, ШҚО, Өскемен қ., Бажов көш., 10</v>
          </cell>
          <cell r="M3465" t="str">
            <v>Желтоқсан-Қантар</v>
          </cell>
          <cell r="N3465" t="str">
            <v>Шығыс-Қазақстан облысы, Өскемен қ.</v>
          </cell>
          <cell r="O3465" t="str">
            <v>DDP</v>
          </cell>
          <cell r="P3465" t="str">
            <v>жыл бойына өтінім бойынша</v>
          </cell>
          <cell r="Q3465">
            <v>0</v>
          </cell>
          <cell r="R3465">
            <v>796</v>
          </cell>
          <cell r="S3465" t="str">
            <v>Дана</v>
          </cell>
        </row>
        <row r="3466">
          <cell r="A3466" t="str">
            <v>2504 Т</v>
          </cell>
          <cell r="B3466" t="str">
            <v>"ШҚ АЭК" АҚ</v>
          </cell>
          <cell r="C3466" t="str">
            <v>22.19.30.300.001.00.0796.000000000002</v>
          </cell>
          <cell r="D3466">
            <v>603107687</v>
          </cell>
          <cell r="E3466" t="str">
            <v xml:space="preserve">ШЛАНГ РВД 32 1,5м                                                                                   </v>
          </cell>
          <cell r="F3466" t="str">
            <v>Рукав</v>
          </cell>
          <cell r="G3466" t="str">
            <v>резиновый, высокого давления, неармированный, наружный диаметр 32 мм</v>
          </cell>
          <cell r="H3466" t="str">
            <v xml:space="preserve">ШЛАНГ РВД 32 1,5м                                                                                   </v>
          </cell>
          <cell r="I3466" t="str">
            <v>БК</v>
          </cell>
          <cell r="J3466">
            <v>0</v>
          </cell>
          <cell r="K3466">
            <v>631010000</v>
          </cell>
          <cell r="L3466" t="str">
            <v>ҚР, ШҚО, Өскемен қ., Бажов көш., 10</v>
          </cell>
          <cell r="M3466" t="str">
            <v>Желтоқсан-Қантар</v>
          </cell>
          <cell r="N3466" t="str">
            <v>Шығыс-Қазақстан облысы, Өскемен қ.</v>
          </cell>
          <cell r="O3466" t="str">
            <v>DDP</v>
          </cell>
          <cell r="P3466" t="str">
            <v>жыл бойына өтінім бойынша</v>
          </cell>
          <cell r="Q3466">
            <v>0</v>
          </cell>
          <cell r="R3466">
            <v>796</v>
          </cell>
          <cell r="S3466" t="str">
            <v>Дана</v>
          </cell>
        </row>
        <row r="3467">
          <cell r="A3467" t="str">
            <v>2505 Т</v>
          </cell>
          <cell r="B3467" t="str">
            <v>"ШҚ АЭК" АҚ</v>
          </cell>
          <cell r="C3467" t="str">
            <v>22.19.30.300.001.00.0796.000000000002</v>
          </cell>
          <cell r="D3467">
            <v>603107688</v>
          </cell>
          <cell r="E3467" t="str">
            <v xml:space="preserve">ШЛАНГ РВД 32 2,0м                                                                                   </v>
          </cell>
          <cell r="F3467" t="str">
            <v>Рукав</v>
          </cell>
          <cell r="G3467" t="str">
            <v>резиновый, высокого давления, неармированный, наружный диаметр 32 мм</v>
          </cell>
          <cell r="H3467" t="str">
            <v xml:space="preserve">ШЛАНГ РВД 32 2,0м                                                                                   </v>
          </cell>
          <cell r="I3467" t="str">
            <v>БК</v>
          </cell>
          <cell r="J3467">
            <v>0</v>
          </cell>
          <cell r="K3467">
            <v>631010000</v>
          </cell>
          <cell r="L3467" t="str">
            <v>ҚР, ШҚО, Өскемен қ., Бажов көш., 10</v>
          </cell>
          <cell r="M3467" t="str">
            <v>Желтоқсан-Қантар</v>
          </cell>
          <cell r="N3467" t="str">
            <v>Шығыс-Қазақстан облысы, Өскемен қ.</v>
          </cell>
          <cell r="O3467" t="str">
            <v>DDP</v>
          </cell>
          <cell r="P3467" t="str">
            <v>жыл бойына өтінім бойынша</v>
          </cell>
          <cell r="Q3467">
            <v>0</v>
          </cell>
          <cell r="R3467">
            <v>796</v>
          </cell>
          <cell r="S3467" t="str">
            <v>Дана</v>
          </cell>
        </row>
        <row r="3468">
          <cell r="A3468" t="str">
            <v>2506 Т</v>
          </cell>
          <cell r="B3468" t="str">
            <v>"ШҚ АЭК" АҚ</v>
          </cell>
          <cell r="C3468" t="str">
            <v>22.19.30.300.001.00.0796.000000000009</v>
          </cell>
          <cell r="D3468">
            <v>603107689</v>
          </cell>
          <cell r="E3468" t="str">
            <v xml:space="preserve">ШЛАНГ РВД 41 2,0м                                                                                   </v>
          </cell>
          <cell r="F3468" t="str">
            <v>Рукав</v>
          </cell>
          <cell r="G3468" t="str">
            <v>резиновый, высокого давления, неармированный, наружный диаметр 41 мм, ГОСТ 6286-73</v>
          </cell>
          <cell r="H3468" t="str">
            <v xml:space="preserve">ШЛАНГ РВД 41 2,0м                                                                                   </v>
          </cell>
          <cell r="I3468" t="str">
            <v>БК</v>
          </cell>
          <cell r="J3468">
            <v>0</v>
          </cell>
          <cell r="K3468">
            <v>631010000</v>
          </cell>
          <cell r="L3468" t="str">
            <v>ҚР, ШҚО, Өскемен қ., Бажов көш., 10</v>
          </cell>
          <cell r="M3468" t="str">
            <v>Желтоқсан-Қантар</v>
          </cell>
          <cell r="N3468" t="str">
            <v>Шығыс-Қазақстан облысы, Өскемен қ.</v>
          </cell>
          <cell r="O3468" t="str">
            <v>DDP</v>
          </cell>
          <cell r="P3468" t="str">
            <v>жыл бойына өтінім бойынша</v>
          </cell>
          <cell r="Q3468">
            <v>0</v>
          </cell>
          <cell r="R3468">
            <v>796</v>
          </cell>
          <cell r="S3468" t="str">
            <v>Дана</v>
          </cell>
        </row>
        <row r="3469">
          <cell r="A3469" t="str">
            <v>2507 Т</v>
          </cell>
          <cell r="B3469" t="str">
            <v>"ШҚ АЭК" АҚ</v>
          </cell>
          <cell r="C3469" t="str">
            <v>22.19.30.300.001.00.0796.000000000009</v>
          </cell>
          <cell r="D3469">
            <v>603107690</v>
          </cell>
          <cell r="E3469" t="str">
            <v xml:space="preserve">ШЛАНГ РВД 41 1,0м                                                                                   </v>
          </cell>
          <cell r="F3469" t="str">
            <v>Рукав</v>
          </cell>
          <cell r="G3469" t="str">
            <v>резиновый, высокого давления, неармированный, наружный диаметр 41 мм, ГОСТ 6286-73</v>
          </cell>
          <cell r="H3469" t="str">
            <v xml:space="preserve">ШЛАНГ РВД 41 1,0м                                                                                   </v>
          </cell>
          <cell r="I3469" t="str">
            <v>БК</v>
          </cell>
          <cell r="J3469">
            <v>0</v>
          </cell>
          <cell r="K3469">
            <v>631010000</v>
          </cell>
          <cell r="L3469" t="str">
            <v>ҚР, ШҚО, Өскемен қ., Бажов көш., 10</v>
          </cell>
          <cell r="M3469" t="str">
            <v>Желтоқсан-Қантар</v>
          </cell>
          <cell r="N3469" t="str">
            <v>Шығыс-Қазақстан облысы, Өскемен қ.</v>
          </cell>
          <cell r="O3469" t="str">
            <v>DDP</v>
          </cell>
          <cell r="P3469" t="str">
            <v>жыл бойына өтінім бойынша</v>
          </cell>
          <cell r="Q3469">
            <v>0</v>
          </cell>
          <cell r="R3469">
            <v>796</v>
          </cell>
          <cell r="S3469" t="str">
            <v>Дана</v>
          </cell>
        </row>
        <row r="3470">
          <cell r="A3470" t="str">
            <v>2508 Т</v>
          </cell>
          <cell r="B3470" t="str">
            <v>"ШҚ АЭК" АҚ</v>
          </cell>
          <cell r="C3470" t="str">
            <v>22.19.30.300.001.00.0796.000000000013</v>
          </cell>
          <cell r="D3470">
            <v>603107693</v>
          </cell>
          <cell r="E3470" t="str">
            <v xml:space="preserve">ШЛАНГ РВД 22 1,0м                                                                                   </v>
          </cell>
          <cell r="F3470" t="str">
            <v>Рукав</v>
          </cell>
          <cell r="G3470" t="str">
            <v>резиновый, высокого давления, неармированный, наружный диаметр 22 мм, ГОСТ 6286-73</v>
          </cell>
          <cell r="H3470" t="str">
            <v xml:space="preserve">ШЛАНГ РВД 22 1,0м                                                                                   </v>
          </cell>
          <cell r="I3470" t="str">
            <v>БК</v>
          </cell>
          <cell r="J3470">
            <v>0</v>
          </cell>
          <cell r="K3470">
            <v>631010000</v>
          </cell>
          <cell r="L3470" t="str">
            <v>ҚР, ШҚО, Өскемен қ., Бажов көш., 10</v>
          </cell>
          <cell r="M3470" t="str">
            <v>Желтоқсан-Қантар</v>
          </cell>
          <cell r="N3470" t="str">
            <v>Шығыс-Қазақстан облысы, Өскемен қ.</v>
          </cell>
          <cell r="O3470" t="str">
            <v>DDP</v>
          </cell>
          <cell r="P3470" t="str">
            <v>жыл бойына өтінім бойынша</v>
          </cell>
          <cell r="Q3470">
            <v>0</v>
          </cell>
          <cell r="R3470">
            <v>796</v>
          </cell>
          <cell r="S3470" t="str">
            <v>Дана</v>
          </cell>
        </row>
        <row r="3471">
          <cell r="A3471" t="str">
            <v>2509 Т</v>
          </cell>
          <cell r="B3471" t="str">
            <v>"ШҚ АЭК" АҚ</v>
          </cell>
          <cell r="C3471" t="str">
            <v>22.19.30.300.001.00.0796.000000000009</v>
          </cell>
          <cell r="D3471">
            <v>603107694</v>
          </cell>
          <cell r="E3471" t="str">
            <v xml:space="preserve">ШЛАНГ РВД 41 1,5м                                                                                   </v>
          </cell>
          <cell r="F3471" t="str">
            <v>Рукав</v>
          </cell>
          <cell r="G3471" t="str">
            <v>резиновый, высокого давления, неармированный, наружный диаметр 41 мм, ГОСТ 6286-73</v>
          </cell>
          <cell r="H3471" t="str">
            <v xml:space="preserve">ШЛАНГ РВД 41 1,5м                                                                                   </v>
          </cell>
          <cell r="I3471" t="str">
            <v>БК</v>
          </cell>
          <cell r="J3471">
            <v>0</v>
          </cell>
          <cell r="K3471">
            <v>631010000</v>
          </cell>
          <cell r="L3471" t="str">
            <v>ҚР, ШҚО, Өскемен қ., Бажов көш., 10</v>
          </cell>
          <cell r="M3471" t="str">
            <v>Желтоқсан-Қантар</v>
          </cell>
          <cell r="N3471" t="str">
            <v>Шығыс-Қазақстан облысы, Өскемен қ.</v>
          </cell>
          <cell r="O3471" t="str">
            <v>DDP</v>
          </cell>
          <cell r="P3471" t="str">
            <v>жыл бойына өтінім бойынша</v>
          </cell>
          <cell r="Q3471">
            <v>0</v>
          </cell>
          <cell r="R3471">
            <v>796</v>
          </cell>
          <cell r="S3471" t="str">
            <v>Дана</v>
          </cell>
        </row>
        <row r="3472">
          <cell r="A3472" t="str">
            <v>2510 Т</v>
          </cell>
          <cell r="B3472" t="str">
            <v>"ШҚ АЭК" АҚ</v>
          </cell>
          <cell r="C3472" t="str">
            <v>29.32.30.300.009.09.0796.000000000000</v>
          </cell>
          <cell r="D3472">
            <v>603107695</v>
          </cell>
          <cell r="E3472" t="str">
            <v xml:space="preserve">ПОДШИПНИК 2612                                                                                      </v>
          </cell>
          <cell r="F3472" t="str">
            <v>Подшипник</v>
          </cell>
          <cell r="G3472" t="str">
            <v>редуктора, для легкового автомобиля</v>
          </cell>
          <cell r="H3472" t="str">
            <v xml:space="preserve">ПОДШИПНИК 2612                                                                                      </v>
          </cell>
          <cell r="I3472" t="str">
            <v>БК</v>
          </cell>
          <cell r="J3472">
            <v>0</v>
          </cell>
          <cell r="K3472">
            <v>631010000</v>
          </cell>
          <cell r="L3472" t="str">
            <v>ҚР, ШҚО, Өскемен қ., Бажов көш., 10</v>
          </cell>
          <cell r="M3472" t="str">
            <v>Желтоқсан-Қантар</v>
          </cell>
          <cell r="N3472" t="str">
            <v>Шығыс-Қазақстан облысы, Өскемен қ.</v>
          </cell>
          <cell r="O3472" t="str">
            <v>DDP</v>
          </cell>
          <cell r="P3472" t="str">
            <v>жыл бойына өтінім бойынша</v>
          </cell>
          <cell r="Q3472">
            <v>0</v>
          </cell>
          <cell r="R3472">
            <v>796</v>
          </cell>
          <cell r="S3472" t="str">
            <v>Дана</v>
          </cell>
        </row>
        <row r="3473">
          <cell r="A3473" t="str">
            <v>2511 Т</v>
          </cell>
          <cell r="B3473" t="str">
            <v>"ШҚ АЭК" АҚ</v>
          </cell>
          <cell r="C3473" t="str">
            <v>29.32.30.300.009.09.0796.000000000002</v>
          </cell>
          <cell r="D3473">
            <v>603107696</v>
          </cell>
          <cell r="E3473" t="str">
            <v xml:space="preserve">Подшипник 7511К                                                                                     </v>
          </cell>
          <cell r="F3473" t="str">
            <v>Подшипник</v>
          </cell>
          <cell r="G3473" t="str">
            <v>редуктора, для специального и специализированного автомобиля</v>
          </cell>
          <cell r="H3473" t="str">
            <v xml:space="preserve">Подшипник 7511К                                                                                     </v>
          </cell>
          <cell r="I3473" t="str">
            <v>БК</v>
          </cell>
          <cell r="J3473">
            <v>0</v>
          </cell>
          <cell r="K3473">
            <v>631010000</v>
          </cell>
          <cell r="L3473" t="str">
            <v>ҚР, ШҚО, Өскемен қ., Бажов көш., 10</v>
          </cell>
          <cell r="M3473" t="str">
            <v>Желтоқсан-Қантар</v>
          </cell>
          <cell r="N3473" t="str">
            <v>Шығыс-Қазақстан облысы, Өскемен қ.</v>
          </cell>
          <cell r="O3473" t="str">
            <v>DDP</v>
          </cell>
          <cell r="P3473" t="str">
            <v>жыл бойына өтінім бойынша</v>
          </cell>
          <cell r="Q3473">
            <v>0</v>
          </cell>
          <cell r="R3473">
            <v>796</v>
          </cell>
          <cell r="S3473" t="str">
            <v>Дана</v>
          </cell>
        </row>
        <row r="3474">
          <cell r="A3474" t="str">
            <v>2512 Т</v>
          </cell>
          <cell r="B3474" t="str">
            <v>"ШҚ АЭК" АҚ</v>
          </cell>
          <cell r="C3474" t="str">
            <v>29.32.30.300.009.09.0796.000000000002</v>
          </cell>
          <cell r="D3474">
            <v>603107697</v>
          </cell>
          <cell r="E3474" t="str">
            <v xml:space="preserve">Подшипник 7513К                                                                                     </v>
          </cell>
          <cell r="F3474" t="str">
            <v>Подшипник</v>
          </cell>
          <cell r="G3474" t="str">
            <v>редуктора, для специального и специализированного автомобиля</v>
          </cell>
          <cell r="H3474" t="str">
            <v xml:space="preserve">Подшипник 7513К                                                                                     </v>
          </cell>
          <cell r="I3474" t="str">
            <v>БК</v>
          </cell>
          <cell r="J3474">
            <v>0</v>
          </cell>
          <cell r="K3474">
            <v>631010000</v>
          </cell>
          <cell r="L3474" t="str">
            <v>ҚР, ШҚО, Өскемен қ., Бажов көш., 10</v>
          </cell>
          <cell r="M3474" t="str">
            <v>Желтоқсан-Қантар</v>
          </cell>
          <cell r="N3474" t="str">
            <v>Шығыс-Қазақстан облысы, Өскемен қ.</v>
          </cell>
          <cell r="O3474" t="str">
            <v>DDP</v>
          </cell>
          <cell r="P3474" t="str">
            <v>жыл бойына өтінім бойынша</v>
          </cell>
          <cell r="Q3474">
            <v>0</v>
          </cell>
          <cell r="R3474">
            <v>796</v>
          </cell>
          <cell r="S3474" t="str">
            <v>Дана</v>
          </cell>
        </row>
        <row r="3475">
          <cell r="A3475" t="str">
            <v>2513 Т</v>
          </cell>
          <cell r="B3475" t="str">
            <v>"ШҚ АЭК" АҚ</v>
          </cell>
          <cell r="C3475" t="str">
            <v>29.32.30.990.022.00.0839.000000000004</v>
          </cell>
          <cell r="D3475">
            <v>603108102</v>
          </cell>
          <cell r="E3475" t="str">
            <v xml:space="preserve">Рульдік гидроцилиндр белдігі жиынтығы К-700                                                         </v>
          </cell>
          <cell r="F3475" t="str">
            <v>Комплект ремонтный</v>
          </cell>
          <cell r="G3475" t="str">
            <v>гидроусилителя руля, для грузового автомобиля</v>
          </cell>
          <cell r="H3475" t="str">
            <v xml:space="preserve">Рульдік гидроцилиндр белдігі жиынтығы К-700                                                         </v>
          </cell>
          <cell r="I3475" t="str">
            <v>БК</v>
          </cell>
          <cell r="J3475">
            <v>0</v>
          </cell>
          <cell r="K3475">
            <v>631010000</v>
          </cell>
          <cell r="L3475" t="str">
            <v>ҚР, ШҚО, Өскемен қ., Бажов көш., 10</v>
          </cell>
          <cell r="M3475" t="str">
            <v>Желтоқсан-Қантар</v>
          </cell>
          <cell r="N3475" t="str">
            <v>Шығыс-Қазақстан облысы, Өскемен қ.</v>
          </cell>
          <cell r="O3475" t="str">
            <v>DDP</v>
          </cell>
          <cell r="P3475" t="str">
            <v>жыл бойына өтінім бойынша</v>
          </cell>
          <cell r="Q3475">
            <v>0</v>
          </cell>
          <cell r="R3475">
            <v>839</v>
          </cell>
          <cell r="S3475" t="str">
            <v>Комплект</v>
          </cell>
        </row>
        <row r="3476">
          <cell r="A3476" t="str">
            <v>2514 Т</v>
          </cell>
          <cell r="B3476" t="str">
            <v>"ШҚ АЭК" АҚ</v>
          </cell>
          <cell r="C3476" t="str">
            <v>29.32.30.990.098.01.0796.000000000003</v>
          </cell>
          <cell r="D3476">
            <v>603108107</v>
          </cell>
          <cell r="E3476" t="str">
            <v xml:space="preserve">Сальник 280Х150-1 МТЗ-80                                                                            </v>
          </cell>
          <cell r="F3476" t="str">
            <v>Сальник</v>
          </cell>
          <cell r="G3476" t="str">
            <v>для легкового автомобиля, коробки передач</v>
          </cell>
          <cell r="H3476" t="str">
            <v xml:space="preserve">Сальник 280Х150-1 МТЗ-80                                                                            </v>
          </cell>
          <cell r="I3476" t="str">
            <v>БК</v>
          </cell>
          <cell r="J3476">
            <v>0</v>
          </cell>
          <cell r="K3476">
            <v>631010000</v>
          </cell>
          <cell r="L3476" t="str">
            <v>ҚР, ШҚО, Өскемен қ., Бажов көш., 10</v>
          </cell>
          <cell r="M3476" t="str">
            <v>Желтоқсан-Қантар</v>
          </cell>
          <cell r="N3476" t="str">
            <v>Шығыс-Қазақстан облысы, Өскемен қ.</v>
          </cell>
          <cell r="O3476" t="str">
            <v>DDP</v>
          </cell>
          <cell r="P3476" t="str">
            <v>жыл бойына өтінім бойынша</v>
          </cell>
          <cell r="Q3476">
            <v>0</v>
          </cell>
          <cell r="R3476">
            <v>796</v>
          </cell>
          <cell r="S3476" t="str">
            <v>Дана</v>
          </cell>
        </row>
        <row r="3477">
          <cell r="A3477" t="str">
            <v>2515 Т</v>
          </cell>
          <cell r="B3477" t="str">
            <v>"ШҚ АЭК" АҚ</v>
          </cell>
          <cell r="C3477" t="str">
            <v>29.32.30.990.020.04.0796.000000000001</v>
          </cell>
          <cell r="D3477">
            <v>603108112</v>
          </cell>
          <cell r="E3477" t="str">
            <v xml:space="preserve">Генератор белдігі 937Б К-700                                                                        </v>
          </cell>
          <cell r="F3477" t="str">
            <v>Ремень</v>
          </cell>
          <cell r="G3477" t="str">
            <v>для автобуса, привода генератора</v>
          </cell>
          <cell r="H3477" t="str">
            <v xml:space="preserve">Генератор белдігі 937Б К-700                                                                        </v>
          </cell>
          <cell r="I3477" t="str">
            <v>БК</v>
          </cell>
          <cell r="J3477">
            <v>0</v>
          </cell>
          <cell r="K3477">
            <v>631010000</v>
          </cell>
          <cell r="L3477" t="str">
            <v>ҚР, ШҚО, Өскемен қ., Бажов көш., 10</v>
          </cell>
          <cell r="M3477" t="str">
            <v>Желтоқсан-Қантар</v>
          </cell>
          <cell r="N3477" t="str">
            <v>Шығыс-Қазақстан облысы, Өскемен қ.</v>
          </cell>
          <cell r="O3477" t="str">
            <v>DDP</v>
          </cell>
          <cell r="P3477" t="str">
            <v>жыл бойына өтінім бойынша</v>
          </cell>
          <cell r="Q3477">
            <v>0</v>
          </cell>
          <cell r="R3477">
            <v>796</v>
          </cell>
          <cell r="S3477" t="str">
            <v>Дана</v>
          </cell>
        </row>
        <row r="3478">
          <cell r="A3478" t="str">
            <v>2516 Т</v>
          </cell>
          <cell r="B3478" t="str">
            <v>"ШҚ АЭК" АҚ</v>
          </cell>
          <cell r="C3478" t="str">
            <v>29.32.30.230.000.00.0796.000000000002</v>
          </cell>
          <cell r="D3478">
            <v>603108113</v>
          </cell>
          <cell r="E3478" t="str">
            <v xml:space="preserve">Тежеуіш бастырмасы ДТ-75                                                                            </v>
          </cell>
          <cell r="F3478" t="str">
            <v>Накладка</v>
          </cell>
          <cell r="G3478" t="str">
            <v>тормозной колодки, для специального и специализированного автомобиля</v>
          </cell>
          <cell r="H3478" t="str">
            <v xml:space="preserve">Тежеуіш бастырмасы ДТ-75                                                                            </v>
          </cell>
          <cell r="I3478" t="str">
            <v>БК</v>
          </cell>
          <cell r="J3478">
            <v>0</v>
          </cell>
          <cell r="K3478">
            <v>631010000</v>
          </cell>
          <cell r="L3478" t="str">
            <v>ҚР, ШҚО, Өскемен қ., Бажов көш., 10</v>
          </cell>
          <cell r="M3478" t="str">
            <v>Желтоқсан-Қантар</v>
          </cell>
          <cell r="N3478" t="str">
            <v>Шығыс-Қазақстан облысы, Өскемен қ.</v>
          </cell>
          <cell r="O3478" t="str">
            <v>DDP</v>
          </cell>
          <cell r="P3478" t="str">
            <v>жыл бойына өтінім бойынша</v>
          </cell>
          <cell r="Q3478">
            <v>0</v>
          </cell>
          <cell r="R3478">
            <v>796</v>
          </cell>
          <cell r="S3478" t="str">
            <v>Дана</v>
          </cell>
        </row>
        <row r="3479">
          <cell r="A3479" t="str">
            <v>2517 Т</v>
          </cell>
          <cell r="B3479" t="str">
            <v>"ШҚ АЭК" АҚ</v>
          </cell>
          <cell r="C3479" t="str">
            <v>29.32.30.650.018.00.0796.000000000005</v>
          </cell>
          <cell r="D3479">
            <v>603108119</v>
          </cell>
          <cell r="E3479" t="str">
            <v xml:space="preserve">Ілінісу дискісі МТЗ                                                                                 </v>
          </cell>
          <cell r="F3479" t="str">
            <v>Диск</v>
          </cell>
          <cell r="G3479" t="str">
            <v>для специального и специализированного автомобиля, сцепления</v>
          </cell>
          <cell r="H3479" t="str">
            <v xml:space="preserve">Ілінісу дискісі МТЗ                                                                                 </v>
          </cell>
          <cell r="I3479" t="str">
            <v>БК</v>
          </cell>
          <cell r="J3479">
            <v>0</v>
          </cell>
          <cell r="K3479">
            <v>631010000</v>
          </cell>
          <cell r="L3479" t="str">
            <v>ҚР, ШҚО, Өскемен қ., Бажов көш., 10</v>
          </cell>
          <cell r="M3479" t="str">
            <v>Желтоқсан-Қантар</v>
          </cell>
          <cell r="N3479" t="str">
            <v>Шығыс-Қазақстан облысы, Өскемен қ.</v>
          </cell>
          <cell r="O3479" t="str">
            <v>DDP</v>
          </cell>
          <cell r="P3479" t="str">
            <v>жыл бойына өтінім бойынша</v>
          </cell>
          <cell r="Q3479">
            <v>0</v>
          </cell>
          <cell r="R3479">
            <v>796</v>
          </cell>
          <cell r="S3479" t="str">
            <v>Дана</v>
          </cell>
        </row>
        <row r="3480">
          <cell r="A3480" t="str">
            <v>2518 Т</v>
          </cell>
          <cell r="B3480" t="str">
            <v>"ШҚ АЭК" АҚ</v>
          </cell>
          <cell r="C3480" t="str">
            <v>28.13.13.200.000.01.0796.000000000090</v>
          </cell>
          <cell r="D3480">
            <v>603108122</v>
          </cell>
          <cell r="E3480" t="str">
            <v>Сорғы НШ-32 сол жақ айналу</v>
          </cell>
          <cell r="F3480" t="str">
            <v>Насос</v>
          </cell>
          <cell r="G3480" t="str">
            <v>шестеренный, тип НШ-32</v>
          </cell>
          <cell r="H3480" t="str">
            <v>Сорғы НШ-32 сол жақ айналу</v>
          </cell>
          <cell r="I3480" t="str">
            <v>БК</v>
          </cell>
          <cell r="J3480">
            <v>0</v>
          </cell>
          <cell r="K3480">
            <v>631010000</v>
          </cell>
          <cell r="L3480" t="str">
            <v>ҚР, ШҚО, Өскемен қ., Бажов көш., 10</v>
          </cell>
          <cell r="M3480" t="str">
            <v>Желтоқсан-Қантар</v>
          </cell>
          <cell r="N3480" t="str">
            <v>Шығыс-Қазақстан облысы, Өскемен қ.</v>
          </cell>
          <cell r="O3480" t="str">
            <v>DDP</v>
          </cell>
          <cell r="P3480" t="str">
            <v>жыл бойына өтінім бойынша</v>
          </cell>
          <cell r="Q3480">
            <v>0</v>
          </cell>
          <cell r="R3480">
            <v>796</v>
          </cell>
          <cell r="S3480" t="str">
            <v>Дана</v>
          </cell>
        </row>
        <row r="3481">
          <cell r="A3481" t="str">
            <v>2519 Т</v>
          </cell>
          <cell r="B3481" t="str">
            <v>"ШҚ АЭК" АҚ</v>
          </cell>
          <cell r="C3481" t="str">
            <v>28.13.11.700.002.00.0796.000000000000</v>
          </cell>
          <cell r="D3481">
            <v>603108124</v>
          </cell>
          <cell r="E3481" t="str">
            <v>Су сорғысы МТЗ</v>
          </cell>
          <cell r="F3481" t="str">
            <v>Насос водяной</v>
          </cell>
          <cell r="G3481" t="str">
            <v>для специальной техники</v>
          </cell>
          <cell r="H3481" t="str">
            <v>Су сорғысы МТЗ</v>
          </cell>
          <cell r="I3481" t="str">
            <v>БК</v>
          </cell>
          <cell r="J3481">
            <v>0</v>
          </cell>
          <cell r="K3481">
            <v>631010000</v>
          </cell>
          <cell r="L3481" t="str">
            <v>ҚР, ШҚО, Өскемен қ., Бажов көш., 10</v>
          </cell>
          <cell r="M3481" t="str">
            <v>Желтоқсан-Қантар</v>
          </cell>
          <cell r="N3481" t="str">
            <v>Шығыс-Қазақстан облысы, Өскемен қ.</v>
          </cell>
          <cell r="O3481" t="str">
            <v>DDP</v>
          </cell>
          <cell r="P3481" t="str">
            <v>жыл бойына өтінім бойынша</v>
          </cell>
          <cell r="Q3481">
            <v>0</v>
          </cell>
          <cell r="R3481">
            <v>796</v>
          </cell>
          <cell r="S3481" t="str">
            <v>Дана</v>
          </cell>
        </row>
        <row r="3482">
          <cell r="A3482" t="str">
            <v>2520 Т</v>
          </cell>
          <cell r="B3482" t="str">
            <v>"ШҚ АЭК" АҚ</v>
          </cell>
          <cell r="C3482" t="str">
            <v>29.31.22.350.003.03.0796.000000000000</v>
          </cell>
          <cell r="D3482">
            <v>603108129</v>
          </cell>
          <cell r="E3482" t="str">
            <v>Оталдырғыш МТЗ</v>
          </cell>
          <cell r="F3482" t="str">
            <v>Стартер</v>
          </cell>
          <cell r="G3482" t="str">
            <v>для специальных и специализированных автомобилей, с электромеханическим перемещением шестерни привода</v>
          </cell>
          <cell r="H3482" t="str">
            <v>Оталдырғыш МТЗ</v>
          </cell>
          <cell r="I3482" t="str">
            <v>БК</v>
          </cell>
          <cell r="J3482">
            <v>0</v>
          </cell>
          <cell r="K3482">
            <v>631010000</v>
          </cell>
          <cell r="L3482" t="str">
            <v>ҚР, ШҚО, Өскемен қ., Бажов көш., 10</v>
          </cell>
          <cell r="M3482" t="str">
            <v>Желтоқсан-Қантар</v>
          </cell>
          <cell r="N3482" t="str">
            <v>Шығыс-Қазақстан облысы, Өскемен қ.</v>
          </cell>
          <cell r="O3482" t="str">
            <v>DDP</v>
          </cell>
          <cell r="P3482" t="str">
            <v>жыл бойына өтінім бойынша</v>
          </cell>
          <cell r="Q3482">
            <v>0</v>
          </cell>
          <cell r="R3482">
            <v>796</v>
          </cell>
          <cell r="S3482" t="str">
            <v>Дана</v>
          </cell>
        </row>
        <row r="3483">
          <cell r="A3483" t="str">
            <v>2521 Т</v>
          </cell>
          <cell r="B3483" t="str">
            <v>"ШҚ АЭК" АҚ</v>
          </cell>
          <cell r="C3483" t="str">
            <v>28.15.10.530.000.00.0796.000000000087</v>
          </cell>
          <cell r="D3483">
            <v>603108134</v>
          </cell>
          <cell r="E3483" t="str">
            <v xml:space="preserve">Домалауыш тірек ДТ-75 подшипнигі 7909                                                               </v>
          </cell>
          <cell r="F3483" t="str">
            <v>Подшипник роликовый</v>
          </cell>
          <cell r="G3483" t="str">
            <v>радиально-упорный, наружный диаметр 100 мм, двухрядный, с коническими роликами</v>
          </cell>
          <cell r="H3483" t="str">
            <v xml:space="preserve">Домалауыш тірек ДТ-75 подшипнигі 7909                                                               </v>
          </cell>
          <cell r="I3483" t="str">
            <v>БК</v>
          </cell>
          <cell r="J3483">
            <v>0</v>
          </cell>
          <cell r="K3483">
            <v>631010000</v>
          </cell>
          <cell r="L3483" t="str">
            <v>ҚР, ШҚО, Өскемен қ., Бажов көш., 10</v>
          </cell>
          <cell r="M3483" t="str">
            <v>Желтоқсан-Қантар</v>
          </cell>
          <cell r="N3483" t="str">
            <v>Шығыс-Қазақстан облысы, Өскемен қ.</v>
          </cell>
          <cell r="O3483" t="str">
            <v>DDP</v>
          </cell>
          <cell r="P3483" t="str">
            <v>жыл бойына өтінім бойынша</v>
          </cell>
          <cell r="Q3483">
            <v>0</v>
          </cell>
          <cell r="R3483">
            <v>796</v>
          </cell>
          <cell r="S3483" t="str">
            <v>Дана</v>
          </cell>
        </row>
        <row r="3484">
          <cell r="A3484" t="str">
            <v>2522 Т</v>
          </cell>
          <cell r="B3484" t="str">
            <v>"ШҚ АЭК" АҚ</v>
          </cell>
          <cell r="C3484" t="str">
            <v>28.11.41.900.006.02.0796.000000000000</v>
          </cell>
          <cell r="D3484">
            <v>603108137</v>
          </cell>
          <cell r="E3484" t="str">
            <v xml:space="preserve">Блок бастиегінің төсеніші МТЗ                                                                       </v>
          </cell>
          <cell r="F3484" t="str">
            <v>Прокладка</v>
          </cell>
          <cell r="G3484" t="str">
            <v>для карбюраторного двигателя, головки блока цилиндров</v>
          </cell>
          <cell r="H3484" t="str">
            <v xml:space="preserve">Блок бастиегінің төсеніші МТЗ                                                                       </v>
          </cell>
          <cell r="I3484" t="str">
            <v>БК</v>
          </cell>
          <cell r="J3484">
            <v>0</v>
          </cell>
          <cell r="K3484">
            <v>631010000</v>
          </cell>
          <cell r="L3484" t="str">
            <v>ҚР, ШҚО, Өскемен қ., Бажов көш., 10</v>
          </cell>
          <cell r="M3484" t="str">
            <v>Желтоқсан-Қантар</v>
          </cell>
          <cell r="N3484" t="str">
            <v>Шығыс-Қазақстан облысы, Өскемен қ.</v>
          </cell>
          <cell r="O3484" t="str">
            <v>DDP</v>
          </cell>
          <cell r="P3484" t="str">
            <v>жыл бойына өтінім бойынша</v>
          </cell>
          <cell r="Q3484">
            <v>0</v>
          </cell>
          <cell r="R3484">
            <v>796</v>
          </cell>
          <cell r="S3484" t="str">
            <v>Дана</v>
          </cell>
        </row>
        <row r="3485">
          <cell r="A3485" t="str">
            <v>2523 Т</v>
          </cell>
          <cell r="B3485" t="str">
            <v>"ШҚ АЭК" АҚ</v>
          </cell>
          <cell r="C3485" t="str">
            <v>28.15.10.530.000.00.0796.000000000087</v>
          </cell>
          <cell r="D3485">
            <v>603108139</v>
          </cell>
          <cell r="E3485" t="str">
            <v xml:space="preserve">Алдыңғы күпшек МТЗ-80 подшипнигі 7609                                                               </v>
          </cell>
          <cell r="F3485" t="str">
            <v>Подшипник роликовый</v>
          </cell>
          <cell r="G3485" t="str">
            <v>радиально-упорный, наружный диаметр 100 мм, двухрядный, с коническими роликами</v>
          </cell>
          <cell r="H3485" t="str">
            <v xml:space="preserve">Алдыңғы күпшек МТЗ-80 подшипнигі 7609                                                               </v>
          </cell>
          <cell r="I3485" t="str">
            <v>БК</v>
          </cell>
          <cell r="J3485">
            <v>0</v>
          </cell>
          <cell r="K3485">
            <v>631010000</v>
          </cell>
          <cell r="L3485" t="str">
            <v>ҚР, ШҚО, Өскемен қ., Бажов көш., 10</v>
          </cell>
          <cell r="M3485" t="str">
            <v>Желтоқсан-Қантар</v>
          </cell>
          <cell r="N3485" t="str">
            <v>Шығыс-Қазақстан облысы, Өскемен қ.</v>
          </cell>
          <cell r="O3485" t="str">
            <v>DDP</v>
          </cell>
          <cell r="P3485" t="str">
            <v>жыл бойына өтінім бойынша</v>
          </cell>
          <cell r="Q3485">
            <v>0</v>
          </cell>
          <cell r="R3485">
            <v>796</v>
          </cell>
          <cell r="S3485" t="str">
            <v>Дана</v>
          </cell>
        </row>
        <row r="3486">
          <cell r="A3486" t="str">
            <v>2524 Т</v>
          </cell>
          <cell r="B3486" t="str">
            <v>"ШҚ АЭК" АҚ</v>
          </cell>
          <cell r="C3486" t="str">
            <v>28.13.13.200.000.01.0796.000000000089</v>
          </cell>
          <cell r="D3486">
            <v>603108143</v>
          </cell>
          <cell r="E3486" t="str">
            <v>Сорғы НШ-50 сол жақ айналу</v>
          </cell>
          <cell r="F3486" t="str">
            <v>Насос</v>
          </cell>
          <cell r="G3486" t="str">
            <v>шестеренный, тип НШ-50</v>
          </cell>
          <cell r="H3486" t="str">
            <v>Сорғы НШ-50 сол жақ айналу</v>
          </cell>
          <cell r="I3486" t="str">
            <v>БК</v>
          </cell>
          <cell r="J3486">
            <v>0</v>
          </cell>
          <cell r="K3486">
            <v>631010000</v>
          </cell>
          <cell r="L3486" t="str">
            <v>ҚР, ШҚО, Өскемен қ., Бажов көш., 10</v>
          </cell>
          <cell r="M3486" t="str">
            <v>Желтоқсан-Қантар</v>
          </cell>
          <cell r="N3486" t="str">
            <v>Шығыс-Қазақстан облысы, Өскемен қ.</v>
          </cell>
          <cell r="O3486" t="str">
            <v>DDP</v>
          </cell>
          <cell r="P3486" t="str">
            <v>жыл бойына өтінім бойынша</v>
          </cell>
          <cell r="Q3486">
            <v>0</v>
          </cell>
          <cell r="R3486">
            <v>796</v>
          </cell>
          <cell r="S3486" t="str">
            <v>Дана</v>
          </cell>
        </row>
        <row r="3487">
          <cell r="A3487" t="str">
            <v>2525 Т</v>
          </cell>
          <cell r="B3487" t="str">
            <v>"ШҚ АЭК" АҚ</v>
          </cell>
          <cell r="C3487" t="str">
            <v>28.29.13.300.003.01.0796.000000000012</v>
          </cell>
          <cell r="D3487">
            <v>603108154</v>
          </cell>
          <cell r="E3487" t="str">
            <v>Отын сүзгісі ЭФТ-75 МТЗ-80</v>
          </cell>
          <cell r="F3487" t="str">
            <v>Фильтр</v>
          </cell>
          <cell r="G3487" t="str">
            <v>топливный, для спецтехники</v>
          </cell>
          <cell r="H3487" t="str">
            <v>Отын сүзгісі ЭФТ-75 МТЗ-80</v>
          </cell>
          <cell r="I3487" t="str">
            <v>БК</v>
          </cell>
          <cell r="J3487">
            <v>0</v>
          </cell>
          <cell r="K3487">
            <v>631010000</v>
          </cell>
          <cell r="L3487" t="str">
            <v>ҚР, ШҚО, Өскемен қ., Бажов көш., 10</v>
          </cell>
          <cell r="M3487" t="str">
            <v>Желтоқсан-Қантар</v>
          </cell>
          <cell r="N3487" t="str">
            <v>Шығыс-Қазақстан облысы, Өскемен қ.</v>
          </cell>
          <cell r="O3487" t="str">
            <v>DDP</v>
          </cell>
          <cell r="P3487" t="str">
            <v>жыл бойына өтінім бойынша</v>
          </cell>
          <cell r="Q3487">
            <v>0</v>
          </cell>
          <cell r="R3487">
            <v>796</v>
          </cell>
          <cell r="S3487" t="str">
            <v>Дана</v>
          </cell>
        </row>
        <row r="3488">
          <cell r="A3488" t="str">
            <v>2526 Т</v>
          </cell>
          <cell r="B3488" t="str">
            <v>"ШҚ АЭК" АҚ</v>
          </cell>
          <cell r="C3488" t="str">
            <v>28.13.13.200.000.01.0796.000000000090</v>
          </cell>
          <cell r="D3488">
            <v>603108155</v>
          </cell>
          <cell r="E3488" t="str">
            <v>Сорғы НШ-32 оң жақ айналу</v>
          </cell>
          <cell r="F3488" t="str">
            <v>Насос</v>
          </cell>
          <cell r="G3488" t="str">
            <v>шестеренный, тип НШ-32</v>
          </cell>
          <cell r="H3488" t="str">
            <v>Сорғы НШ-32 оң жақ айналу</v>
          </cell>
          <cell r="I3488" t="str">
            <v>БК</v>
          </cell>
          <cell r="J3488">
            <v>0</v>
          </cell>
          <cell r="K3488">
            <v>631010000</v>
          </cell>
          <cell r="L3488" t="str">
            <v>ҚР, ШҚО, Өскемен қ., Бажов көш., 10</v>
          </cell>
          <cell r="M3488" t="str">
            <v>Желтоқсан-Қантар</v>
          </cell>
          <cell r="N3488" t="str">
            <v>Шығыс-Қазақстан облысы, Өскемен қ.</v>
          </cell>
          <cell r="O3488" t="str">
            <v>DDP</v>
          </cell>
          <cell r="P3488" t="str">
            <v>жыл бойына өтінім бойынша</v>
          </cell>
          <cell r="Q3488">
            <v>0</v>
          </cell>
          <cell r="R3488">
            <v>796</v>
          </cell>
          <cell r="S3488" t="str">
            <v>Дана</v>
          </cell>
        </row>
        <row r="3489">
          <cell r="A3489" t="str">
            <v>2527 Т</v>
          </cell>
          <cell r="B3489" t="str">
            <v>"ШҚ АЭК" АҚ</v>
          </cell>
          <cell r="C3489" t="str">
            <v>30.20.40.300.127.00.0796.000000000000</v>
          </cell>
          <cell r="D3489">
            <v>603108158</v>
          </cell>
          <cell r="E3489" t="str">
            <v xml:space="preserve">Құбырлық компрессор К-700                                                                           </v>
          </cell>
          <cell r="F3489" t="str">
            <v>Турбокомпрессор</v>
          </cell>
          <cell r="G3489" t="str">
            <v>дизель-генератора</v>
          </cell>
          <cell r="H3489" t="str">
            <v xml:space="preserve">Құбырлық компрессор К-700                                                                           </v>
          </cell>
          <cell r="I3489" t="str">
            <v>БК</v>
          </cell>
          <cell r="J3489">
            <v>0</v>
          </cell>
          <cell r="K3489">
            <v>631010000</v>
          </cell>
          <cell r="L3489" t="str">
            <v>ҚР, ШҚО, Өскемен қ., Бажов көш., 10</v>
          </cell>
          <cell r="M3489" t="str">
            <v>Желтоқсан-Қантар</v>
          </cell>
          <cell r="N3489" t="str">
            <v>Шығыс-Қазақстан облысы, Өскемен қ.</v>
          </cell>
          <cell r="O3489" t="str">
            <v>DDP</v>
          </cell>
          <cell r="P3489" t="str">
            <v>жыл бойына өтінім бойынша</v>
          </cell>
          <cell r="Q3489">
            <v>0</v>
          </cell>
          <cell r="R3489">
            <v>796</v>
          </cell>
          <cell r="S3489" t="str">
            <v>Дана</v>
          </cell>
        </row>
        <row r="3490">
          <cell r="A3490" t="str">
            <v>2528 Т</v>
          </cell>
          <cell r="B3490" t="str">
            <v>"ШҚ АЭК" АҚ</v>
          </cell>
          <cell r="C3490" t="str">
            <v>28.92.61.300.059.00.0796.000000000000</v>
          </cell>
          <cell r="D3490">
            <v>603108178</v>
          </cell>
          <cell r="E3490" t="str">
            <v>Кескіш РП-3 БУРОЯМ</v>
          </cell>
          <cell r="F3490" t="str">
            <v>Цепь</v>
          </cell>
          <cell r="G3490" t="str">
            <v>режущая, к экскаватору</v>
          </cell>
          <cell r="H3490" t="str">
            <v>Кескіш РП-3 БУРОЯМ</v>
          </cell>
          <cell r="I3490" t="str">
            <v>БК</v>
          </cell>
          <cell r="J3490">
            <v>0</v>
          </cell>
          <cell r="K3490">
            <v>631010000</v>
          </cell>
          <cell r="L3490" t="str">
            <v>ҚР, ШҚО, Өскемен қ., Бажов көш., 10</v>
          </cell>
          <cell r="M3490" t="str">
            <v>Желтоқсан-Қантар</v>
          </cell>
          <cell r="N3490" t="str">
            <v>Шығыс-Қазақстан облысы, Өскемен қ.</v>
          </cell>
          <cell r="O3490" t="str">
            <v>DDP</v>
          </cell>
          <cell r="P3490" t="str">
            <v>жыл бойына өтінім бойынша</v>
          </cell>
          <cell r="Q3490">
            <v>0</v>
          </cell>
          <cell r="R3490">
            <v>796</v>
          </cell>
          <cell r="S3490" t="str">
            <v>Дана</v>
          </cell>
        </row>
        <row r="3491">
          <cell r="A3491" t="str">
            <v>2529 Т</v>
          </cell>
          <cell r="B3491" t="str">
            <v>"ШҚ АЭК" АҚ</v>
          </cell>
          <cell r="C3491" t="str">
            <v>22.19.73.100.010.00.0839.000000000000</v>
          </cell>
          <cell r="D3491">
            <v>603108181</v>
          </cell>
          <cell r="E3491" t="str">
            <v xml:space="preserve">Жебелік көтергіш гидроцилиндрінің белдігі жиынтығы ЭО                                               </v>
          </cell>
          <cell r="F3491" t="str">
            <v>Комплект резино-технических изделий</v>
          </cell>
          <cell r="G3491" t="str">
            <v>ремонтный</v>
          </cell>
          <cell r="H3491" t="str">
            <v xml:space="preserve">Жебелік көтергіш гидроцилиндрінің белдігі жиынтығы ЭО                                               </v>
          </cell>
          <cell r="I3491" t="str">
            <v>БК</v>
          </cell>
          <cell r="J3491">
            <v>0</v>
          </cell>
          <cell r="K3491">
            <v>631010000</v>
          </cell>
          <cell r="L3491" t="str">
            <v>ҚР, ШҚО, Өскемен қ., Бажов көш., 10</v>
          </cell>
          <cell r="M3491" t="str">
            <v>Желтоқсан-Қантар</v>
          </cell>
          <cell r="N3491" t="str">
            <v>Шығыс-Қазақстан облысы, Өскемен қ.</v>
          </cell>
          <cell r="O3491" t="str">
            <v>DDP</v>
          </cell>
          <cell r="P3491" t="str">
            <v>жыл бойына өтінім бойынша</v>
          </cell>
          <cell r="Q3491">
            <v>0</v>
          </cell>
          <cell r="R3491">
            <v>839</v>
          </cell>
          <cell r="S3491" t="str">
            <v>Комплект</v>
          </cell>
        </row>
        <row r="3492">
          <cell r="A3492" t="str">
            <v>2530 Т</v>
          </cell>
          <cell r="B3492" t="str">
            <v>"ШҚ АЭК" АҚ</v>
          </cell>
          <cell r="C3492" t="str">
            <v>22.19.73.100.010.00.0839.000000000000</v>
          </cell>
          <cell r="D3492">
            <v>603108182</v>
          </cell>
          <cell r="E3492" t="str">
            <v xml:space="preserve">Тірек гидроцилиндрінің белдігі жиынтығы ЭО                                                          </v>
          </cell>
          <cell r="F3492" t="str">
            <v>Комплект резино-технических изделий</v>
          </cell>
          <cell r="G3492" t="str">
            <v>ремонтный</v>
          </cell>
          <cell r="H3492" t="str">
            <v xml:space="preserve">Тірек гидроцилиндрінің белдігі жиынтығы ЭО                                                          </v>
          </cell>
          <cell r="I3492" t="str">
            <v>БК</v>
          </cell>
          <cell r="J3492">
            <v>0</v>
          </cell>
          <cell r="K3492">
            <v>631010000</v>
          </cell>
          <cell r="L3492" t="str">
            <v>ҚР, ШҚО, Өскемен қ., Бажов көш., 10</v>
          </cell>
          <cell r="M3492" t="str">
            <v>Желтоқсан-Қантар</v>
          </cell>
          <cell r="N3492" t="str">
            <v>Шығыс-Қазақстан облысы, Өскемен қ.</v>
          </cell>
          <cell r="O3492" t="str">
            <v>DDP</v>
          </cell>
          <cell r="P3492" t="str">
            <v>жыл бойына өтінім бойынша</v>
          </cell>
          <cell r="Q3492">
            <v>0</v>
          </cell>
          <cell r="R3492">
            <v>839</v>
          </cell>
          <cell r="S3492" t="str">
            <v>Комплект</v>
          </cell>
        </row>
        <row r="3493">
          <cell r="A3493" t="str">
            <v>2531 Т</v>
          </cell>
          <cell r="B3493" t="str">
            <v>"ШҚ АЭК" АҚ</v>
          </cell>
          <cell r="C3493" t="str">
            <v>22.19.73.100.010.00.0839.000000000000</v>
          </cell>
          <cell r="D3493">
            <v>603108183</v>
          </cell>
          <cell r="E3493" t="str">
            <v xml:space="preserve">Сап гидроцилиндрінің белдігі жиынтығы ЭО                                                            </v>
          </cell>
          <cell r="F3493" t="str">
            <v>Комплект резино-технических изделий</v>
          </cell>
          <cell r="G3493" t="str">
            <v>ремонтный</v>
          </cell>
          <cell r="H3493" t="str">
            <v xml:space="preserve">Сап гидроцилиндрінің белдігі жиынтығы ЭО                                                            </v>
          </cell>
          <cell r="I3493" t="str">
            <v>БК</v>
          </cell>
          <cell r="J3493">
            <v>0</v>
          </cell>
          <cell r="K3493">
            <v>631010000</v>
          </cell>
          <cell r="L3493" t="str">
            <v>ҚР, ШҚО, Өскемен қ., Бажов көш., 10</v>
          </cell>
          <cell r="M3493" t="str">
            <v>Желтоқсан-Қантар</v>
          </cell>
          <cell r="N3493" t="str">
            <v>Шығыс-Қазақстан облысы, Өскемен қ.</v>
          </cell>
          <cell r="O3493" t="str">
            <v>DDP</v>
          </cell>
          <cell r="P3493" t="str">
            <v>жыл бойына өтінім бойынша</v>
          </cell>
          <cell r="Q3493">
            <v>0</v>
          </cell>
          <cell r="R3493">
            <v>839</v>
          </cell>
          <cell r="S3493" t="str">
            <v>Комплект</v>
          </cell>
        </row>
        <row r="3494">
          <cell r="A3494" t="str">
            <v>2532 Т</v>
          </cell>
          <cell r="B3494" t="str">
            <v>"ШҚ АЭК" АҚ</v>
          </cell>
          <cell r="C3494" t="str">
            <v>22.19.73.100.010.00.0839.000000000000</v>
          </cell>
          <cell r="D3494">
            <v>603108184</v>
          </cell>
          <cell r="E3494" t="str">
            <v xml:space="preserve">Ожау ыдыс гидроцилиндрінің белдігі жиынтығы ЭО                                                      </v>
          </cell>
          <cell r="F3494" t="str">
            <v>Комплект резино-технических изделий</v>
          </cell>
          <cell r="G3494" t="str">
            <v>ремонтный</v>
          </cell>
          <cell r="H3494" t="str">
            <v xml:space="preserve">Ожау ыдыс гидроцилиндрінің белдігі жиынтығы ЭО                                                      </v>
          </cell>
          <cell r="I3494" t="str">
            <v>БК</v>
          </cell>
          <cell r="J3494">
            <v>0</v>
          </cell>
          <cell r="K3494">
            <v>631010000</v>
          </cell>
          <cell r="L3494" t="str">
            <v>ҚР, ШҚО, Өскемен қ., Бажов көш., 10</v>
          </cell>
          <cell r="M3494" t="str">
            <v>Желтоқсан-Қантар</v>
          </cell>
          <cell r="N3494" t="str">
            <v>Шығыс-Қазақстан облысы, Өскемен қ.</v>
          </cell>
          <cell r="O3494" t="str">
            <v>DDP</v>
          </cell>
          <cell r="P3494" t="str">
            <v>жыл бойына өтінім бойынша</v>
          </cell>
          <cell r="Q3494">
            <v>0</v>
          </cell>
          <cell r="R3494">
            <v>839</v>
          </cell>
          <cell r="S3494" t="str">
            <v>Комплект</v>
          </cell>
        </row>
        <row r="3495">
          <cell r="A3495" t="str">
            <v>2533 Т</v>
          </cell>
          <cell r="B3495" t="str">
            <v>"ШҚ АЭК" АҚ</v>
          </cell>
          <cell r="C3495" t="str">
            <v>22.19.73.100.010.00.0839.000000000000</v>
          </cell>
          <cell r="D3495">
            <v>603108185</v>
          </cell>
          <cell r="E3495" t="str">
            <v xml:space="preserve">Аудару гидроцилиндрінің белдігі жиынтығы ЭО                                                         </v>
          </cell>
          <cell r="F3495" t="str">
            <v>Комплект резино-технических изделий</v>
          </cell>
          <cell r="G3495" t="str">
            <v>ремонтный</v>
          </cell>
          <cell r="H3495" t="str">
            <v xml:space="preserve">Аудару гидроцилиндрінің белдігі жиынтығы ЭО                                                         </v>
          </cell>
          <cell r="I3495" t="str">
            <v>БК</v>
          </cell>
          <cell r="J3495">
            <v>0</v>
          </cell>
          <cell r="K3495">
            <v>631010000</v>
          </cell>
          <cell r="L3495" t="str">
            <v>ҚР, ШҚО, Өскемен қ., Бажов көш., 10</v>
          </cell>
          <cell r="M3495" t="str">
            <v>Желтоқсан-Қантар</v>
          </cell>
          <cell r="N3495" t="str">
            <v>Шығыс-Қазақстан облысы, Өскемен қ.</v>
          </cell>
          <cell r="O3495" t="str">
            <v>DDP</v>
          </cell>
          <cell r="P3495" t="str">
            <v>жыл бойына өтінім бойынша</v>
          </cell>
          <cell r="Q3495">
            <v>0</v>
          </cell>
          <cell r="R3495">
            <v>839</v>
          </cell>
          <cell r="S3495" t="str">
            <v>Комплект</v>
          </cell>
        </row>
        <row r="3496">
          <cell r="A3496" t="str">
            <v>2534 Т</v>
          </cell>
          <cell r="B3496" t="str">
            <v>"ШҚ АЭК" АҚ</v>
          </cell>
          <cell r="C3496" t="str">
            <v>29.32.30.990.022.00.0839.000000000016</v>
          </cell>
          <cell r="D3496">
            <v>603108186</v>
          </cell>
          <cell r="E3496" t="str">
            <v xml:space="preserve">Жебелік бұрылыс гидроцилиндрінің белдігі жиынтығы ЭО                                                </v>
          </cell>
          <cell r="F3496" t="str">
            <v>Комплект ремонтный</v>
          </cell>
          <cell r="G3496" t="str">
            <v>цилиндра подвески, для грузового автомобиля</v>
          </cell>
          <cell r="H3496" t="str">
            <v xml:space="preserve">Жебелік бұрылыс гидроцилиндрінің белдігі жиынтығы ЭО                                                </v>
          </cell>
          <cell r="I3496" t="str">
            <v>БК</v>
          </cell>
          <cell r="J3496">
            <v>0</v>
          </cell>
          <cell r="K3496">
            <v>631010000</v>
          </cell>
          <cell r="L3496" t="str">
            <v>ҚР, ШҚО, Өскемен қ., Бажов көш., 10</v>
          </cell>
          <cell r="M3496" t="str">
            <v>Желтоқсан-Қантар</v>
          </cell>
          <cell r="N3496" t="str">
            <v>Шығыс-Қазақстан облысы, Өскемен қ.</v>
          </cell>
          <cell r="O3496" t="str">
            <v>DDP</v>
          </cell>
          <cell r="P3496" t="str">
            <v>жыл бойына өтінім бойынша</v>
          </cell>
          <cell r="Q3496">
            <v>0</v>
          </cell>
          <cell r="R3496">
            <v>839</v>
          </cell>
          <cell r="S3496" t="str">
            <v>Комплект</v>
          </cell>
        </row>
        <row r="3497">
          <cell r="A3497" t="str">
            <v>2535 Т</v>
          </cell>
          <cell r="B3497" t="str">
            <v>"ШҚ АЭК" АҚ</v>
          </cell>
          <cell r="C3497" t="str">
            <v>22.19.73.100.010.00.0839.000000000000</v>
          </cell>
          <cell r="D3497">
            <v>603108187</v>
          </cell>
          <cell r="E3497" t="str">
            <v xml:space="preserve">Белдік жиынтығы Р-100 Бурям                                                                         </v>
          </cell>
          <cell r="F3497" t="str">
            <v>Комплект резино-технических изделий</v>
          </cell>
          <cell r="G3497" t="str">
            <v>ремонтный</v>
          </cell>
          <cell r="H3497" t="str">
            <v xml:space="preserve">Белдік жиынтығы Р-100 Бурям                                                                         </v>
          </cell>
          <cell r="I3497" t="str">
            <v>БК</v>
          </cell>
          <cell r="J3497">
            <v>0</v>
          </cell>
          <cell r="K3497">
            <v>631010000</v>
          </cell>
          <cell r="L3497" t="str">
            <v>ҚР, ШҚО, Өскемен қ., Бажов көш., 10</v>
          </cell>
          <cell r="M3497" t="str">
            <v>Желтоқсан-Қантар</v>
          </cell>
          <cell r="N3497" t="str">
            <v>Шығыс-Қазақстан облысы, Өскемен қ.</v>
          </cell>
          <cell r="O3497" t="str">
            <v>DDP</v>
          </cell>
          <cell r="P3497" t="str">
            <v>жыл бойына өтінім бойынша</v>
          </cell>
          <cell r="Q3497">
            <v>0</v>
          </cell>
          <cell r="R3497">
            <v>839</v>
          </cell>
          <cell r="S3497" t="str">
            <v>Комплект</v>
          </cell>
        </row>
        <row r="3498">
          <cell r="A3498" t="str">
            <v>2536 Т</v>
          </cell>
          <cell r="B3498" t="str">
            <v>"ШҚ АЭК" АҚ</v>
          </cell>
          <cell r="C3498" t="str">
            <v>22.19.73.100.010.00.0839.000000000000</v>
          </cell>
          <cell r="D3498">
            <v>603108188</v>
          </cell>
          <cell r="E3498" t="str">
            <v xml:space="preserve">Белдік жиынтығы Р-80 Бурям                                                                          </v>
          </cell>
          <cell r="F3498" t="str">
            <v>Комплект резино-технических изделий</v>
          </cell>
          <cell r="G3498" t="str">
            <v>ремонтный</v>
          </cell>
          <cell r="H3498" t="str">
            <v xml:space="preserve">Белдік жиынтығы Р-80 Бурям                                                                          </v>
          </cell>
          <cell r="I3498" t="str">
            <v>БК</v>
          </cell>
          <cell r="J3498">
            <v>0</v>
          </cell>
          <cell r="K3498">
            <v>631010000</v>
          </cell>
          <cell r="L3498" t="str">
            <v>ҚР, ШҚО, Өскемен қ., Бажов көш., 10</v>
          </cell>
          <cell r="M3498" t="str">
            <v>Желтоқсан-Қантар</v>
          </cell>
          <cell r="N3498" t="str">
            <v>Шығыс-Қазақстан облысы, Өскемен қ.</v>
          </cell>
          <cell r="O3498" t="str">
            <v>DDP</v>
          </cell>
          <cell r="P3498" t="str">
            <v>жыл бойына өтінім бойынша</v>
          </cell>
          <cell r="Q3498">
            <v>0</v>
          </cell>
          <cell r="R3498">
            <v>839</v>
          </cell>
          <cell r="S3498" t="str">
            <v>Комплект</v>
          </cell>
        </row>
        <row r="3499">
          <cell r="A3499" t="str">
            <v>2537 Т</v>
          </cell>
          <cell r="B3499" t="str">
            <v>"ШҚ АЭК" АҚ</v>
          </cell>
          <cell r="C3499" t="str">
            <v>29.32.30.990.022.00.0839.000000000012</v>
          </cell>
          <cell r="D3499">
            <v>603108200</v>
          </cell>
          <cell r="E3499" t="str">
            <v>Су сорғысының белдігі жиынтығы МТЗ</v>
          </cell>
          <cell r="F3499" t="str">
            <v>Комплект ремонтный</v>
          </cell>
          <cell r="G3499" t="str">
            <v>бензонасоса, для специального и специализированного автомобиля</v>
          </cell>
          <cell r="H3499" t="str">
            <v>Су сорғысының белдігі жиынтығы МТЗ</v>
          </cell>
          <cell r="I3499" t="str">
            <v>БК</v>
          </cell>
          <cell r="J3499">
            <v>0</v>
          </cell>
          <cell r="K3499">
            <v>631010000</v>
          </cell>
          <cell r="L3499" t="str">
            <v>ҚР, ШҚО, Өскемен қ., Бажов көш., 10</v>
          </cell>
          <cell r="M3499" t="str">
            <v>Желтоқсан-Қантар</v>
          </cell>
          <cell r="N3499" t="str">
            <v>Шығыс-Қазақстан облысы, Өскемен қ.</v>
          </cell>
          <cell r="O3499" t="str">
            <v>DDP</v>
          </cell>
          <cell r="P3499" t="str">
            <v>жыл бойына өтінім бойынша</v>
          </cell>
          <cell r="Q3499">
            <v>0</v>
          </cell>
          <cell r="R3499">
            <v>839</v>
          </cell>
          <cell r="S3499" t="str">
            <v>Комплект</v>
          </cell>
        </row>
        <row r="3500">
          <cell r="A3500" t="str">
            <v>2538 Т</v>
          </cell>
          <cell r="B3500" t="str">
            <v>"ШҚ АЭК" АҚ</v>
          </cell>
          <cell r="C3500" t="str">
            <v>29.32.30.600.009.00.0796.000000000009</v>
          </cell>
          <cell r="D3500">
            <v>603108201</v>
          </cell>
          <cell r="E3500" t="str">
            <v xml:space="preserve">Келтеқұбыр МТЗ                                                                                      </v>
          </cell>
          <cell r="F3500" t="str">
            <v>Патрубок</v>
          </cell>
          <cell r="G3500" t="str">
            <v>радиатора, для специализированного автомобиля, нижний отводящий</v>
          </cell>
          <cell r="H3500" t="str">
            <v xml:space="preserve">Келтеқұбыр МТЗ                                                                                      </v>
          </cell>
          <cell r="I3500" t="str">
            <v>БК</v>
          </cell>
          <cell r="J3500">
            <v>0</v>
          </cell>
          <cell r="K3500">
            <v>631010000</v>
          </cell>
          <cell r="L3500" t="str">
            <v>ҚР, ШҚО, Өскемен қ., Бажов көш., 10</v>
          </cell>
          <cell r="M3500" t="str">
            <v>Желтоқсан-Қантар</v>
          </cell>
          <cell r="N3500" t="str">
            <v>Шығыс-Қазақстан облысы, Өскемен қ.</v>
          </cell>
          <cell r="O3500" t="str">
            <v>DDP</v>
          </cell>
          <cell r="P3500" t="str">
            <v>жыл бойына өтінім бойынша</v>
          </cell>
          <cell r="Q3500">
            <v>0</v>
          </cell>
          <cell r="R3500">
            <v>796</v>
          </cell>
          <cell r="S3500" t="str">
            <v>Дана</v>
          </cell>
        </row>
        <row r="3501">
          <cell r="A3501" t="str">
            <v>2539 Т</v>
          </cell>
          <cell r="B3501" t="str">
            <v>"ШҚ АЭК" АҚ</v>
          </cell>
          <cell r="C3501" t="str">
            <v>28.15.26.900.000.02.0796.000000000003</v>
          </cell>
          <cell r="D3501">
            <v>603108202</v>
          </cell>
          <cell r="E3501" t="str">
            <v xml:space="preserve">Фрикциялық лента ДТ-75                                                                              </v>
          </cell>
          <cell r="F3501" t="str">
            <v>Муфта</v>
          </cell>
          <cell r="G3501" t="str">
            <v>сцепная, фрикционная, номинальный крутящий момент 25 Н*м, ГОСТ 15622-96</v>
          </cell>
          <cell r="H3501" t="str">
            <v xml:space="preserve">Фрикциялық лента ДТ-75                                                                              </v>
          </cell>
          <cell r="I3501" t="str">
            <v>БК</v>
          </cell>
          <cell r="J3501">
            <v>0</v>
          </cell>
          <cell r="K3501">
            <v>631010000</v>
          </cell>
          <cell r="L3501" t="str">
            <v>ҚР, ШҚО, Өскемен қ., Бажов көш., 10</v>
          </cell>
          <cell r="M3501" t="str">
            <v>Желтоқсан-Қантар</v>
          </cell>
          <cell r="N3501" t="str">
            <v>Шығыс-Қазақстан облысы, Өскемен қ.</v>
          </cell>
          <cell r="O3501" t="str">
            <v>DDP</v>
          </cell>
          <cell r="P3501" t="str">
            <v>жыл бойына өтінім бойынша</v>
          </cell>
          <cell r="Q3501">
            <v>0</v>
          </cell>
          <cell r="R3501">
            <v>18</v>
          </cell>
          <cell r="S3501" t="str">
            <v>метр бойы</v>
          </cell>
        </row>
        <row r="3502">
          <cell r="A3502" t="str">
            <v>2540 Т</v>
          </cell>
          <cell r="B3502" t="str">
            <v>"ШҚ АЭК" АҚ</v>
          </cell>
          <cell r="C3502" t="str">
            <v>28.11.41.500.006.00.0839.000000000003</v>
          </cell>
          <cell r="D3502">
            <v>603108204</v>
          </cell>
          <cell r="E3502" t="str">
            <v xml:space="preserve">Поршень сақинасы СТ-240 ЮМЗ, МТЗ-80                                                                 </v>
          </cell>
          <cell r="F3502" t="str">
            <v>Кольцо поршневое</v>
          </cell>
          <cell r="G3502" t="str">
            <v>для карбюраторного двигателя, для грузового автомобиля, маслосъемное, ГОСТ 621-87</v>
          </cell>
          <cell r="H3502" t="str">
            <v xml:space="preserve">Поршень сақинасы СТ-240 ЮМЗ, МТЗ-80                                                                 </v>
          </cell>
          <cell r="I3502" t="str">
            <v>БК</v>
          </cell>
          <cell r="J3502">
            <v>0</v>
          </cell>
          <cell r="K3502">
            <v>631010000</v>
          </cell>
          <cell r="L3502" t="str">
            <v>ҚР, ШҚО, Өскемен қ., Бажов көш., 10</v>
          </cell>
          <cell r="M3502" t="str">
            <v>Желтоқсан-Қантар</v>
          </cell>
          <cell r="N3502" t="str">
            <v>Шығыс-Қазақстан облысы, Өскемен қ.</v>
          </cell>
          <cell r="O3502" t="str">
            <v>DDP</v>
          </cell>
          <cell r="P3502" t="str">
            <v>жыл бойына өтінім бойынша</v>
          </cell>
          <cell r="Q3502">
            <v>0</v>
          </cell>
          <cell r="R3502">
            <v>839</v>
          </cell>
          <cell r="S3502" t="str">
            <v>Комплект</v>
          </cell>
        </row>
        <row r="3503">
          <cell r="A3503" t="str">
            <v>2541 Т</v>
          </cell>
          <cell r="B3503" t="str">
            <v>"ШҚ АЭК" АҚ</v>
          </cell>
          <cell r="C3503" t="str">
            <v>28.15.10.530.000.00.0796.000000000014</v>
          </cell>
          <cell r="D3503">
            <v>603108235</v>
          </cell>
          <cell r="E3503" t="str">
            <v xml:space="preserve">Подшипник 7513                                                                                      </v>
          </cell>
          <cell r="F3503" t="str">
            <v>Подшипник роликовый</v>
          </cell>
          <cell r="G3503" t="str">
            <v>радиально-упорный, наружный диаметр 150 мм, однорядный, с коническими роликами</v>
          </cell>
          <cell r="H3503" t="str">
            <v xml:space="preserve">Подшипник 7513                                                                                      </v>
          </cell>
          <cell r="I3503" t="str">
            <v>БК</v>
          </cell>
          <cell r="J3503">
            <v>0</v>
          </cell>
          <cell r="K3503">
            <v>631010000</v>
          </cell>
          <cell r="L3503" t="str">
            <v>ҚР, ШҚО, Өскемен қ., Бажов көш., 10</v>
          </cell>
          <cell r="M3503" t="str">
            <v>Желтоқсан-Қантар</v>
          </cell>
          <cell r="N3503" t="str">
            <v>Шығыс-Қазақстан облысы, Өскемен қ.</v>
          </cell>
          <cell r="O3503" t="str">
            <v>DDP</v>
          </cell>
          <cell r="P3503" t="str">
            <v>жыл бойына өтінім бойынша</v>
          </cell>
          <cell r="Q3503">
            <v>0</v>
          </cell>
          <cell r="R3503">
            <v>796</v>
          </cell>
          <cell r="S3503" t="str">
            <v>Дана</v>
          </cell>
        </row>
        <row r="3504">
          <cell r="A3504" t="str">
            <v>2542 Т</v>
          </cell>
          <cell r="B3504" t="str">
            <v>"ШҚ АЭК" АҚ</v>
          </cell>
          <cell r="C3504" t="str">
            <v>28.15.10.530.000.00.0796.000000000014</v>
          </cell>
          <cell r="D3504">
            <v>603108236</v>
          </cell>
          <cell r="E3504" t="str">
            <v xml:space="preserve">Подшипник 7311                                                                                      </v>
          </cell>
          <cell r="F3504" t="str">
            <v>Подшипник роликовый</v>
          </cell>
          <cell r="G3504" t="str">
            <v>радиально-упорный, наружный диаметр 150 мм, однорядный, с коническими роликами</v>
          </cell>
          <cell r="H3504" t="str">
            <v xml:space="preserve">Подшипник 7311                                                                                      </v>
          </cell>
          <cell r="I3504" t="str">
            <v>БК</v>
          </cell>
          <cell r="J3504">
            <v>0</v>
          </cell>
          <cell r="K3504">
            <v>631010000</v>
          </cell>
          <cell r="L3504" t="str">
            <v>ҚР, ШҚО, Өскемен қ., Бажов көш., 10</v>
          </cell>
          <cell r="M3504" t="str">
            <v>Желтоқсан-Қантар</v>
          </cell>
          <cell r="N3504" t="str">
            <v>Шығыс-Қазақстан облысы, Өскемен қ.</v>
          </cell>
          <cell r="O3504" t="str">
            <v>DDP</v>
          </cell>
          <cell r="P3504" t="str">
            <v>жыл бойына өтінім бойынша</v>
          </cell>
          <cell r="Q3504">
            <v>0</v>
          </cell>
          <cell r="R3504">
            <v>796</v>
          </cell>
          <cell r="S3504" t="str">
            <v>Дана</v>
          </cell>
        </row>
        <row r="3505">
          <cell r="A3505" t="str">
            <v>2543 Т</v>
          </cell>
          <cell r="B3505" t="str">
            <v>"ШҚ АЭК" АҚ</v>
          </cell>
          <cell r="C3505" t="str">
            <v>29.32.30.650.017.00.0796.000000000001</v>
          </cell>
          <cell r="D3505">
            <v>603108290</v>
          </cell>
          <cell r="E3505" t="str">
            <v>Ілінісудің кішкене табаны МТЗ</v>
          </cell>
          <cell r="F3505" t="str">
            <v>Лапки корзины сцепления</v>
          </cell>
          <cell r="G3505" t="str">
            <v>для грузового автомобиля</v>
          </cell>
          <cell r="H3505" t="str">
            <v>Ілінісудің кішкене табаны МТЗ</v>
          </cell>
          <cell r="I3505" t="str">
            <v>БК</v>
          </cell>
          <cell r="J3505">
            <v>0</v>
          </cell>
          <cell r="K3505">
            <v>631010000</v>
          </cell>
          <cell r="L3505" t="str">
            <v>ҚР, ШҚО, Өскемен қ., Бажов көш., 10</v>
          </cell>
          <cell r="M3505" t="str">
            <v>Желтоқсан-Қантар</v>
          </cell>
          <cell r="N3505" t="str">
            <v>Шығыс-Қазақстан облысы, Өскемен қ.</v>
          </cell>
          <cell r="O3505" t="str">
            <v>DDP</v>
          </cell>
          <cell r="P3505" t="str">
            <v>жыл бойына өтінім бойынша</v>
          </cell>
          <cell r="Q3505">
            <v>0</v>
          </cell>
          <cell r="R3505">
            <v>796</v>
          </cell>
          <cell r="S3505" t="str">
            <v>Дана</v>
          </cell>
        </row>
        <row r="3506">
          <cell r="A3506" t="str">
            <v>2544 Т</v>
          </cell>
          <cell r="B3506" t="str">
            <v>"ШҚ АЭК" АҚ</v>
          </cell>
          <cell r="C3506" t="str">
            <v>29.32.30.650.014.02.0796.000000000002</v>
          </cell>
          <cell r="D3506">
            <v>603108291</v>
          </cell>
          <cell r="E3506" t="str">
            <v>Қыспа подшипник МТЗ</v>
          </cell>
          <cell r="F3506" t="str">
            <v>Подшипник</v>
          </cell>
          <cell r="G3506" t="str">
            <v>сцепления, для специального и специализированного автомобиля</v>
          </cell>
          <cell r="H3506" t="str">
            <v>Қыспа подшипник МТЗ</v>
          </cell>
          <cell r="I3506" t="str">
            <v>БК</v>
          </cell>
          <cell r="J3506">
            <v>0</v>
          </cell>
          <cell r="K3506">
            <v>631010000</v>
          </cell>
          <cell r="L3506" t="str">
            <v>ҚР, ШҚО, Өскемен қ., Бажов көш., 10</v>
          </cell>
          <cell r="M3506" t="str">
            <v>Желтоқсан-Қантар</v>
          </cell>
          <cell r="N3506" t="str">
            <v>Шығыс-Қазақстан облысы, Өскемен қ.</v>
          </cell>
          <cell r="O3506" t="str">
            <v>DDP</v>
          </cell>
          <cell r="P3506" t="str">
            <v>жыл бойына өтінім бойынша</v>
          </cell>
          <cell r="Q3506">
            <v>0</v>
          </cell>
          <cell r="R3506">
            <v>796</v>
          </cell>
          <cell r="S3506" t="str">
            <v>Дана</v>
          </cell>
        </row>
        <row r="3507">
          <cell r="A3507" t="str">
            <v>2545 Т</v>
          </cell>
          <cell r="B3507" t="str">
            <v>"ШҚ АЭК" АҚ</v>
          </cell>
          <cell r="C3507" t="str">
            <v>29.32.30.250.036.00.0796.000000000002</v>
          </cell>
          <cell r="D3507">
            <v>603108300</v>
          </cell>
          <cell r="E3507" t="str">
            <v>Тежеуіш дискісі МТЗ-80</v>
          </cell>
          <cell r="F3507" t="str">
            <v>Диск</v>
          </cell>
          <cell r="G3507" t="str">
            <v>для специального и специализированного автомобиля, тормозной, передний</v>
          </cell>
          <cell r="H3507" t="str">
            <v>Тежеуіш дискісі МТЗ-80</v>
          </cell>
          <cell r="I3507" t="str">
            <v>БК</v>
          </cell>
          <cell r="J3507">
            <v>0</v>
          </cell>
          <cell r="K3507">
            <v>631010000</v>
          </cell>
          <cell r="L3507" t="str">
            <v>ҚР, ШҚО, Өскемен қ., Бажов көш., 10</v>
          </cell>
          <cell r="M3507" t="str">
            <v>Желтоқсан-Қантар</v>
          </cell>
          <cell r="N3507" t="str">
            <v>Шығыс-Қазақстан облысы, Өскемен қ.</v>
          </cell>
          <cell r="O3507" t="str">
            <v>DDP</v>
          </cell>
          <cell r="P3507" t="str">
            <v>жыл бойына өтінім бойынша</v>
          </cell>
          <cell r="Q3507">
            <v>0</v>
          </cell>
          <cell r="R3507">
            <v>796</v>
          </cell>
          <cell r="S3507" t="str">
            <v>Дана</v>
          </cell>
        </row>
        <row r="3508">
          <cell r="A3508" t="str">
            <v>2546 Т</v>
          </cell>
          <cell r="B3508" t="str">
            <v>"ШҚ АЭК" АҚ</v>
          </cell>
          <cell r="C3508" t="str">
            <v>29.32.30.300.023.00.0796.000000000005</v>
          </cell>
          <cell r="D3508">
            <v>603108306</v>
          </cell>
          <cell r="E3508" t="str">
            <v>Крестовина К-700</v>
          </cell>
          <cell r="F3508" t="str">
            <v>Крестовина</v>
          </cell>
          <cell r="G3508" t="str">
            <v>карданного вала, для специального и специализированного автомобиля, с подшипниками и манжетами</v>
          </cell>
          <cell r="H3508" t="str">
            <v>Крестовина К-700</v>
          </cell>
          <cell r="I3508" t="str">
            <v>БК</v>
          </cell>
          <cell r="J3508">
            <v>0</v>
          </cell>
          <cell r="K3508">
            <v>631010000</v>
          </cell>
          <cell r="L3508" t="str">
            <v>ҚР, ШҚО, Өскемен қ., Бажов көш., 10</v>
          </cell>
          <cell r="M3508" t="str">
            <v>Желтоқсан-Қантар</v>
          </cell>
          <cell r="N3508" t="str">
            <v>Шығыс-Қазақстан облысы, Өскемен қ.</v>
          </cell>
          <cell r="O3508" t="str">
            <v>DDP</v>
          </cell>
          <cell r="P3508" t="str">
            <v>жыл бойына өтінім бойынша</v>
          </cell>
          <cell r="Q3508">
            <v>0</v>
          </cell>
          <cell r="R3508">
            <v>796</v>
          </cell>
          <cell r="S3508" t="str">
            <v>Дана</v>
          </cell>
        </row>
        <row r="3509">
          <cell r="A3509" t="str">
            <v>2547 Т</v>
          </cell>
          <cell r="B3509" t="str">
            <v>"ШҚ АЭК" АҚ</v>
          </cell>
          <cell r="C3509" t="str">
            <v>28.13.13.200.000.01.0796.000000000091</v>
          </cell>
          <cell r="D3509">
            <v>603108309</v>
          </cell>
          <cell r="E3509" t="str">
            <v xml:space="preserve">Сорғы НШ-10 сол жақ                                                                                 </v>
          </cell>
          <cell r="F3509" t="str">
            <v>Насос</v>
          </cell>
          <cell r="G3509" t="str">
            <v>шестеренный, тип НШ-10</v>
          </cell>
          <cell r="H3509" t="str">
            <v xml:space="preserve">Сорғы НШ-10 сол жақ                                                                                 </v>
          </cell>
          <cell r="I3509" t="str">
            <v>БК</v>
          </cell>
          <cell r="J3509">
            <v>0</v>
          </cell>
          <cell r="K3509">
            <v>631010000</v>
          </cell>
          <cell r="L3509" t="str">
            <v>ҚР, ШҚО, Өскемен қ., Бажов көш., 10</v>
          </cell>
          <cell r="M3509" t="str">
            <v>Желтоқсан-Қантар</v>
          </cell>
          <cell r="N3509" t="str">
            <v>Шығыс-Қазақстан облысы, Өскемен қ.</v>
          </cell>
          <cell r="O3509" t="str">
            <v>DDP</v>
          </cell>
          <cell r="P3509" t="str">
            <v>жыл бойына өтінім бойынша</v>
          </cell>
          <cell r="Q3509">
            <v>0</v>
          </cell>
          <cell r="R3509">
            <v>796</v>
          </cell>
          <cell r="S3509" t="str">
            <v>Дана</v>
          </cell>
        </row>
        <row r="3510">
          <cell r="A3510" t="str">
            <v>2548 Т</v>
          </cell>
          <cell r="B3510" t="str">
            <v>"ШҚ АЭК" АҚ</v>
          </cell>
          <cell r="C3510" t="str">
            <v>28.11.41.700.002.12.0796.000000000000</v>
          </cell>
          <cell r="D3510">
            <v>603108342</v>
          </cell>
          <cell r="E3510" t="str">
            <v xml:space="preserve">Клапан қақпағының төсеніші К-700                                                                    </v>
          </cell>
          <cell r="F3510" t="str">
            <v>Прокладка</v>
          </cell>
          <cell r="G3510" t="str">
            <v>клапанной крышки, клапанной крышки, для легкового автомобиля</v>
          </cell>
          <cell r="H3510" t="str">
            <v xml:space="preserve">Клапан қақпағының төсеніші К-700                                                                    </v>
          </cell>
          <cell r="I3510" t="str">
            <v>БК</v>
          </cell>
          <cell r="J3510">
            <v>0</v>
          </cell>
          <cell r="K3510">
            <v>631010000</v>
          </cell>
          <cell r="L3510" t="str">
            <v>ҚР, ШҚО, Өскемен қ., Бажов көш., 10</v>
          </cell>
          <cell r="M3510" t="str">
            <v>Желтоқсан-Қантар</v>
          </cell>
          <cell r="N3510" t="str">
            <v>Шығыс-Қазақстан облысы, Өскемен қ.</v>
          </cell>
          <cell r="O3510" t="str">
            <v>DDP</v>
          </cell>
          <cell r="P3510" t="str">
            <v>жыл бойына өтінім бойынша</v>
          </cell>
          <cell r="Q3510">
            <v>0</v>
          </cell>
          <cell r="R3510">
            <v>796</v>
          </cell>
          <cell r="S3510" t="str">
            <v>Дана</v>
          </cell>
        </row>
        <row r="3511">
          <cell r="A3511" t="str">
            <v>2549 Т</v>
          </cell>
          <cell r="B3511" t="str">
            <v>"ШҚ АЭК" АҚ</v>
          </cell>
          <cell r="C3511" t="str">
            <v>29.32.30.600.003.00.0796.000000000005</v>
          </cell>
          <cell r="D3511">
            <v>603108343</v>
          </cell>
          <cell r="E3511" t="str">
            <v>Термостат К-700</v>
          </cell>
          <cell r="F3511" t="str">
            <v>Термостат</v>
          </cell>
          <cell r="G3511" t="str">
            <v>для специального и специализированного автомобиля</v>
          </cell>
          <cell r="H3511" t="str">
            <v>Термостат К-700</v>
          </cell>
          <cell r="I3511" t="str">
            <v>БК</v>
          </cell>
          <cell r="J3511">
            <v>0</v>
          </cell>
          <cell r="K3511">
            <v>631010000</v>
          </cell>
          <cell r="L3511" t="str">
            <v>ҚР, ШҚО, Өскемен қ., Бажов көш., 10</v>
          </cell>
          <cell r="M3511" t="str">
            <v>Желтоқсан-Қантар</v>
          </cell>
          <cell r="N3511" t="str">
            <v>Шығыс-Қазақстан облысы, Өскемен қ.</v>
          </cell>
          <cell r="O3511" t="str">
            <v>DDP</v>
          </cell>
          <cell r="P3511" t="str">
            <v>жыл бойына өтінім бойынша</v>
          </cell>
          <cell r="Q3511">
            <v>0</v>
          </cell>
          <cell r="R3511">
            <v>796</v>
          </cell>
          <cell r="S3511" t="str">
            <v>Дана</v>
          </cell>
        </row>
        <row r="3512">
          <cell r="A3512" t="str">
            <v>2550 Т</v>
          </cell>
          <cell r="B3512" t="str">
            <v>"ШҚ АЭК" АҚ</v>
          </cell>
          <cell r="C3512" t="str">
            <v>22.19.40.300.000.00.0796.000000000008</v>
          </cell>
          <cell r="D3512">
            <v>603108351</v>
          </cell>
          <cell r="E3512" t="str">
            <v xml:space="preserve">Белдік 987 прив.Гур                                                                                 </v>
          </cell>
          <cell r="F3512" t="str">
            <v>Ремень</v>
          </cell>
          <cell r="G3512" t="str">
            <v>клиновый, приводный, с сечением Z(0)-800, ГОСТ 1284.2-89</v>
          </cell>
          <cell r="H3512" t="str">
            <v xml:space="preserve">Белдік 987 прив.Гур                                                                                 </v>
          </cell>
          <cell r="I3512" t="str">
            <v>БК</v>
          </cell>
          <cell r="J3512">
            <v>0</v>
          </cell>
          <cell r="K3512">
            <v>631010000</v>
          </cell>
          <cell r="L3512" t="str">
            <v>ҚР, ШҚО, Өскемен қ., Бажов көш., 10</v>
          </cell>
          <cell r="M3512" t="str">
            <v>Желтоқсан-Қантар</v>
          </cell>
          <cell r="N3512" t="str">
            <v>Шығыс-Қазақстан облысы, Өскемен қ.</v>
          </cell>
          <cell r="O3512" t="str">
            <v>DDP</v>
          </cell>
          <cell r="P3512" t="str">
            <v>жыл бойына өтінім бойынша</v>
          </cell>
          <cell r="Q3512">
            <v>0</v>
          </cell>
          <cell r="R3512">
            <v>796</v>
          </cell>
          <cell r="S3512" t="str">
            <v>Дана</v>
          </cell>
        </row>
        <row r="3513">
          <cell r="A3513" t="str">
            <v>2551 Т</v>
          </cell>
          <cell r="B3513" t="str">
            <v>"ШҚ АЭК" АҚ</v>
          </cell>
          <cell r="C3513" t="str">
            <v>29.31.23.100.006.00.0796.000000000010</v>
          </cell>
          <cell r="D3513">
            <v>603108360</v>
          </cell>
          <cell r="E3513" t="str">
            <v xml:space="preserve">Тракторлық фонарь                                                                                   </v>
          </cell>
          <cell r="F3513" t="str">
            <v>Фонарь</v>
          </cell>
          <cell r="G3513" t="str">
            <v>заднего хода, для специального и специализированного автомобиля</v>
          </cell>
          <cell r="H3513" t="str">
            <v xml:space="preserve">Тракторлық фонарь                                                                                   </v>
          </cell>
          <cell r="I3513" t="str">
            <v>БК</v>
          </cell>
          <cell r="J3513">
            <v>0</v>
          </cell>
          <cell r="K3513">
            <v>631010000</v>
          </cell>
          <cell r="L3513" t="str">
            <v>ҚР, ШҚО, Өскемен қ., Бажов көш., 10</v>
          </cell>
          <cell r="M3513" t="str">
            <v>Желтоқсан-Қантар</v>
          </cell>
          <cell r="N3513" t="str">
            <v>Шығыс-Қазақстан облысы, Өскемен қ.</v>
          </cell>
          <cell r="O3513" t="str">
            <v>DDP</v>
          </cell>
          <cell r="P3513" t="str">
            <v>жыл бойына өтінім бойынша</v>
          </cell>
          <cell r="Q3513">
            <v>0</v>
          </cell>
          <cell r="R3513">
            <v>796</v>
          </cell>
          <cell r="S3513" t="str">
            <v>Дана</v>
          </cell>
        </row>
        <row r="3514">
          <cell r="A3514" t="str">
            <v>2552 Т</v>
          </cell>
          <cell r="B3514" t="str">
            <v>"ШҚ АЭК" АҚ</v>
          </cell>
          <cell r="C3514" t="str">
            <v>29.32.30.990.022.00.0839.000000000032</v>
          </cell>
          <cell r="D3514">
            <v>603108378</v>
          </cell>
          <cell r="E3514" t="str">
            <v xml:space="preserve">Гидроцилиндр белдігі жиынтығы К-700                                                                 </v>
          </cell>
          <cell r="F3514" t="str">
            <v>Комплект ремонтный</v>
          </cell>
          <cell r="G3514" t="str">
            <v>гидроцилиндра поворота, для легкового автомобиля</v>
          </cell>
          <cell r="H3514" t="str">
            <v xml:space="preserve">Гидроцилиндр белдігі жиынтығы К-700                                                                 </v>
          </cell>
          <cell r="I3514" t="str">
            <v>БК</v>
          </cell>
          <cell r="J3514">
            <v>0</v>
          </cell>
          <cell r="K3514">
            <v>631010000</v>
          </cell>
          <cell r="L3514" t="str">
            <v>ҚР, ШҚО, Өскемен қ., Бажов көш., 10</v>
          </cell>
          <cell r="M3514" t="str">
            <v>Желтоқсан-Қантар</v>
          </cell>
          <cell r="N3514" t="str">
            <v>Шығыс-Қазақстан облысы, Өскемен қ.</v>
          </cell>
          <cell r="O3514" t="str">
            <v>DDP</v>
          </cell>
          <cell r="P3514" t="str">
            <v>жыл бойына өтінім бойынша</v>
          </cell>
          <cell r="Q3514">
            <v>0</v>
          </cell>
          <cell r="R3514">
            <v>839</v>
          </cell>
          <cell r="S3514" t="str">
            <v>Комплект</v>
          </cell>
        </row>
        <row r="3515">
          <cell r="A3515" t="str">
            <v>2553 Т</v>
          </cell>
          <cell r="B3515" t="str">
            <v>"ШҚ АЭК" АҚ</v>
          </cell>
          <cell r="C3515" t="str">
            <v>28.13.11.700.002.00.0796.000000000000</v>
          </cell>
          <cell r="D3515">
            <v>603108393</v>
          </cell>
          <cell r="E3515" t="str">
            <v xml:space="preserve">Су сорғысы ЮМЗ                                                                                      </v>
          </cell>
          <cell r="F3515" t="str">
            <v>Насос водяной</v>
          </cell>
          <cell r="G3515" t="str">
            <v>для специальной техники</v>
          </cell>
          <cell r="H3515" t="str">
            <v xml:space="preserve">Су сорғысы ЮМЗ                                                                                      </v>
          </cell>
          <cell r="I3515" t="str">
            <v>БК</v>
          </cell>
          <cell r="J3515">
            <v>0</v>
          </cell>
          <cell r="K3515">
            <v>631010000</v>
          </cell>
          <cell r="L3515" t="str">
            <v>ҚР, ШҚО, Өскемен қ., Бажов көш., 10</v>
          </cell>
          <cell r="M3515" t="str">
            <v>Желтоқсан-Қантар</v>
          </cell>
          <cell r="N3515" t="str">
            <v>Шығыс-Қазақстан облысы, Өскемен қ.</v>
          </cell>
          <cell r="O3515" t="str">
            <v>DDP</v>
          </cell>
          <cell r="P3515" t="str">
            <v>жыл бойына өтінім бойынша</v>
          </cell>
          <cell r="Q3515">
            <v>0</v>
          </cell>
          <cell r="R3515">
            <v>796</v>
          </cell>
          <cell r="S3515" t="str">
            <v>Дана</v>
          </cell>
        </row>
        <row r="3516">
          <cell r="A3516" t="str">
            <v>2554 Т</v>
          </cell>
          <cell r="B3516" t="str">
            <v>"ШҚ АЭК" АҚ</v>
          </cell>
          <cell r="C3516" t="str">
            <v>29.32.30.990.022.00.0839.000000000034</v>
          </cell>
          <cell r="D3516">
            <v>603108402</v>
          </cell>
          <cell r="E3516" t="str">
            <v xml:space="preserve">Отын сүзгісі белдігінің жиынтығы К-700                                                              </v>
          </cell>
          <cell r="F3516" t="str">
            <v>Комплект ремонтный</v>
          </cell>
          <cell r="G3516" t="str">
            <v>фильтра тонкой очистки топлива, для легкового автомобиля</v>
          </cell>
          <cell r="H3516" t="str">
            <v xml:space="preserve">Отын сүзгісі белдігінің жиынтығы К-700                                                              </v>
          </cell>
          <cell r="I3516" t="str">
            <v>БК</v>
          </cell>
          <cell r="J3516">
            <v>0</v>
          </cell>
          <cell r="K3516">
            <v>631010000</v>
          </cell>
          <cell r="L3516" t="str">
            <v>ҚР, ШҚО, Өскемен қ., Бажов көш., 10</v>
          </cell>
          <cell r="M3516" t="str">
            <v>Желтоқсан-Қантар</v>
          </cell>
          <cell r="N3516" t="str">
            <v>Шығыс-Қазақстан облысы, Өскемен қ.</v>
          </cell>
          <cell r="O3516" t="str">
            <v>DDP</v>
          </cell>
          <cell r="P3516" t="str">
            <v>жыл бойына өтінім бойынша</v>
          </cell>
          <cell r="Q3516">
            <v>0</v>
          </cell>
          <cell r="R3516">
            <v>839</v>
          </cell>
          <cell r="S3516" t="str">
            <v>Комплект</v>
          </cell>
        </row>
        <row r="3517">
          <cell r="A3517" t="str">
            <v>2555 Т</v>
          </cell>
          <cell r="B3517" t="str">
            <v>"ШҚ АЭК" АҚ</v>
          </cell>
          <cell r="C3517" t="str">
            <v>28.29.13.300.003.01.0796.000000000012</v>
          </cell>
          <cell r="D3517">
            <v>603108403</v>
          </cell>
          <cell r="E3517" t="str">
            <v>Отын сүзгісі К-700</v>
          </cell>
          <cell r="F3517" t="str">
            <v>Фильтр</v>
          </cell>
          <cell r="G3517" t="str">
            <v>топливный, для спецтехники</v>
          </cell>
          <cell r="H3517" t="str">
            <v>Отын сүзгісі К-700</v>
          </cell>
          <cell r="I3517" t="str">
            <v>БК</v>
          </cell>
          <cell r="J3517">
            <v>0</v>
          </cell>
          <cell r="K3517">
            <v>631010000</v>
          </cell>
          <cell r="L3517" t="str">
            <v>ҚР, ШҚО, Өскемен қ., Бажов көш., 10</v>
          </cell>
          <cell r="M3517" t="str">
            <v>Желтоқсан-Қантар</v>
          </cell>
          <cell r="N3517" t="str">
            <v>Шығыс-Қазақстан облысы, Өскемен қ.</v>
          </cell>
          <cell r="O3517" t="str">
            <v>DDP</v>
          </cell>
          <cell r="P3517" t="str">
            <v>жыл бойына өтінім бойынша</v>
          </cell>
          <cell r="Q3517">
            <v>0</v>
          </cell>
          <cell r="R3517">
            <v>796</v>
          </cell>
          <cell r="S3517" t="str">
            <v>Дана</v>
          </cell>
        </row>
        <row r="3518">
          <cell r="A3518" t="str">
            <v>2556 Т</v>
          </cell>
          <cell r="B3518" t="str">
            <v>"ШҚ АЭК" АҚ</v>
          </cell>
          <cell r="C3518" t="str">
            <v>29.32.30.650.014.01.0796.000000000002</v>
          </cell>
          <cell r="D3518">
            <v>603108408</v>
          </cell>
          <cell r="E3518" t="str">
            <v xml:space="preserve">Қыспа подшипник Т-40                                                                                </v>
          </cell>
          <cell r="F3518" t="str">
            <v>Подшипник</v>
          </cell>
          <cell r="G3518" t="str">
            <v>выключения сцепления, для специального и специализированного автомобиля</v>
          </cell>
          <cell r="H3518" t="str">
            <v xml:space="preserve">Қыспа подшипник Т-40                                                                                </v>
          </cell>
          <cell r="I3518" t="str">
            <v>БК</v>
          </cell>
          <cell r="J3518">
            <v>0</v>
          </cell>
          <cell r="K3518">
            <v>631010000</v>
          </cell>
          <cell r="L3518" t="str">
            <v>ҚР, ШҚО, Өскемен қ., Бажов көш., 10</v>
          </cell>
          <cell r="M3518" t="str">
            <v>Желтоқсан-Қантар</v>
          </cell>
          <cell r="N3518" t="str">
            <v>Шығыс-Қазақстан облысы, Өскемен қ.</v>
          </cell>
          <cell r="O3518" t="str">
            <v>DDP</v>
          </cell>
          <cell r="P3518" t="str">
            <v>жыл бойына өтінім бойынша</v>
          </cell>
          <cell r="Q3518">
            <v>0</v>
          </cell>
          <cell r="R3518">
            <v>796</v>
          </cell>
          <cell r="S3518" t="str">
            <v>Дана</v>
          </cell>
        </row>
        <row r="3519">
          <cell r="A3519" t="str">
            <v>2557 Т</v>
          </cell>
          <cell r="B3519" t="str">
            <v>"ШҚ АЭК" АҚ</v>
          </cell>
          <cell r="C3519" t="str">
            <v>29.32.30.650.008.00.0796.000000000002</v>
          </cell>
          <cell r="D3519">
            <v>603108411</v>
          </cell>
          <cell r="E3519" t="str">
            <v xml:space="preserve">Ілінісу бастырмасы МТЗ                                                                              </v>
          </cell>
          <cell r="F3519" t="str">
            <v>Накладка</v>
          </cell>
          <cell r="G3519" t="str">
            <v>диска сцепления, для специального и специализированного автомобиля</v>
          </cell>
          <cell r="H3519" t="str">
            <v xml:space="preserve">Ілінісу бастырмасы МТЗ                                                                              </v>
          </cell>
          <cell r="I3519" t="str">
            <v>БК</v>
          </cell>
          <cell r="J3519">
            <v>0</v>
          </cell>
          <cell r="K3519">
            <v>631010000</v>
          </cell>
          <cell r="L3519" t="str">
            <v>ҚР, ШҚО, Өскемен қ., Бажов көш., 10</v>
          </cell>
          <cell r="M3519" t="str">
            <v>Желтоқсан-Қантар</v>
          </cell>
          <cell r="N3519" t="str">
            <v>Шығыс-Қазақстан облысы, Өскемен қ.</v>
          </cell>
          <cell r="O3519" t="str">
            <v>DDP</v>
          </cell>
          <cell r="P3519" t="str">
            <v>жыл бойына өтінім бойынша</v>
          </cell>
          <cell r="Q3519">
            <v>0</v>
          </cell>
          <cell r="R3519">
            <v>796</v>
          </cell>
          <cell r="S3519" t="str">
            <v>Дана</v>
          </cell>
        </row>
        <row r="3520">
          <cell r="A3520" t="str">
            <v>2558 Т</v>
          </cell>
          <cell r="B3520" t="str">
            <v>"ШҚ АЭК" АҚ</v>
          </cell>
          <cell r="C3520" t="str">
            <v>29.32.30.990.035.02.0796.000000000002</v>
          </cell>
          <cell r="D3520">
            <v>603108419</v>
          </cell>
          <cell r="E3520" t="str">
            <v>Желдеткіш жетегінің муфтасы К-700</v>
          </cell>
          <cell r="F3520" t="str">
            <v>Муфта</v>
          </cell>
          <cell r="G3520" t="str">
            <v>привода вентилятора, для специального и специализированного автомобиля</v>
          </cell>
          <cell r="H3520" t="str">
            <v>Желдеткіш жетегінің муфтасы К-700</v>
          </cell>
          <cell r="I3520" t="str">
            <v>БК</v>
          </cell>
          <cell r="J3520">
            <v>0</v>
          </cell>
          <cell r="K3520">
            <v>631010000</v>
          </cell>
          <cell r="L3520" t="str">
            <v>ҚР, ШҚО, Өскемен қ., Бажов көш., 10</v>
          </cell>
          <cell r="M3520" t="str">
            <v>Желтоқсан-Қантар</v>
          </cell>
          <cell r="N3520" t="str">
            <v>Шығыс-Қазақстан облысы, Өскемен қ.</v>
          </cell>
          <cell r="O3520" t="str">
            <v>DDP</v>
          </cell>
          <cell r="P3520" t="str">
            <v>жыл бойына өтінім бойынша</v>
          </cell>
          <cell r="Q3520">
            <v>0</v>
          </cell>
          <cell r="R3520">
            <v>839</v>
          </cell>
          <cell r="S3520" t="str">
            <v>Комплект</v>
          </cell>
        </row>
        <row r="3521">
          <cell r="A3521" t="str">
            <v>2559 Т</v>
          </cell>
          <cell r="B3521" t="str">
            <v>"ШҚ АЭК" АҚ</v>
          </cell>
          <cell r="C3521" t="str">
            <v>29.31.23.100.008.00.0796.000000000000</v>
          </cell>
          <cell r="D3521">
            <v>603108423</v>
          </cell>
          <cell r="E3521" t="str">
            <v xml:space="preserve">Алдыңғы бұрылыс фонары МТЗ                                                                          </v>
          </cell>
          <cell r="F3521" t="str">
            <v>Указатель</v>
          </cell>
          <cell r="G3521" t="str">
            <v>поворота, для грузового автомобиля</v>
          </cell>
          <cell r="H3521" t="str">
            <v xml:space="preserve">Алдыңғы бұрылыс фонары МТЗ                                                                          </v>
          </cell>
          <cell r="I3521" t="str">
            <v>БК</v>
          </cell>
          <cell r="J3521">
            <v>0</v>
          </cell>
          <cell r="K3521">
            <v>631010000</v>
          </cell>
          <cell r="L3521" t="str">
            <v>ҚР, ШҚО, Өскемен қ., Бажов көш., 10</v>
          </cell>
          <cell r="M3521" t="str">
            <v>Желтоқсан-Қантар</v>
          </cell>
          <cell r="N3521" t="str">
            <v>Шығыс-Қазақстан облысы, Өскемен қ.</v>
          </cell>
          <cell r="O3521" t="str">
            <v>DDP</v>
          </cell>
          <cell r="P3521" t="str">
            <v>жыл бойына өтінім бойынша</v>
          </cell>
          <cell r="Q3521">
            <v>0</v>
          </cell>
          <cell r="R3521">
            <v>796</v>
          </cell>
          <cell r="S3521" t="str">
            <v>Дана</v>
          </cell>
        </row>
        <row r="3522">
          <cell r="A3522" t="str">
            <v>2560 Т</v>
          </cell>
          <cell r="B3522" t="str">
            <v>"ШҚ АЭК" АҚ</v>
          </cell>
          <cell r="C3522" t="str">
            <v>29.31.23.100.008.00.0796.000000000000</v>
          </cell>
          <cell r="D3522">
            <v>603108424</v>
          </cell>
          <cell r="E3522" t="str">
            <v xml:space="preserve">Артқы бұрылыс фонары МТЗ                                                                            </v>
          </cell>
          <cell r="F3522" t="str">
            <v>Указатель</v>
          </cell>
          <cell r="G3522" t="str">
            <v>поворота, для грузового автомобиля</v>
          </cell>
          <cell r="H3522" t="str">
            <v xml:space="preserve">Артқы бұрылыс фонары МТЗ                                                                            </v>
          </cell>
          <cell r="I3522" t="str">
            <v>БК</v>
          </cell>
          <cell r="J3522">
            <v>0</v>
          </cell>
          <cell r="K3522">
            <v>631010000</v>
          </cell>
          <cell r="L3522" t="str">
            <v>ҚР, ШҚО, Өскемен қ., Бажов көш., 10</v>
          </cell>
          <cell r="M3522" t="str">
            <v>Желтоқсан-Қантар</v>
          </cell>
          <cell r="N3522" t="str">
            <v>Шығыс-Қазақстан облысы, Өскемен қ.</v>
          </cell>
          <cell r="O3522" t="str">
            <v>DDP</v>
          </cell>
          <cell r="P3522" t="str">
            <v>жыл бойына өтінім бойынша</v>
          </cell>
          <cell r="Q3522">
            <v>0</v>
          </cell>
          <cell r="R3522">
            <v>796</v>
          </cell>
          <cell r="S3522" t="str">
            <v>Дана</v>
          </cell>
        </row>
        <row r="3523">
          <cell r="A3523" t="str">
            <v>2561 Т</v>
          </cell>
          <cell r="B3523" t="str">
            <v>"ШҚ АЭК" АҚ</v>
          </cell>
          <cell r="C3523" t="str">
            <v>29.32.30.610.000.03.0796.000000000000</v>
          </cell>
          <cell r="D3523">
            <v>603108433</v>
          </cell>
          <cell r="E3523" t="str">
            <v>Салқындату радиаторы МТЗ-80</v>
          </cell>
          <cell r="F3523" t="str">
            <v>Радиатор</v>
          </cell>
          <cell r="G3523" t="str">
            <v>для специального и специализированного автомобиля, системы охлаждения</v>
          </cell>
          <cell r="H3523" t="str">
            <v>Салқындату радиаторы МТЗ-80</v>
          </cell>
          <cell r="I3523" t="str">
            <v>БК</v>
          </cell>
          <cell r="J3523">
            <v>0</v>
          </cell>
          <cell r="K3523">
            <v>631010000</v>
          </cell>
          <cell r="L3523" t="str">
            <v>ҚР, ШҚО, Өскемен қ., Бажов көш., 10</v>
          </cell>
          <cell r="M3523" t="str">
            <v>Желтоқсан-Қантар</v>
          </cell>
          <cell r="N3523" t="str">
            <v>Шығыс-Қазақстан облысы, Өскемен қ.</v>
          </cell>
          <cell r="O3523" t="str">
            <v>DDP</v>
          </cell>
          <cell r="P3523" t="str">
            <v>жыл бойына өтінім бойынша</v>
          </cell>
          <cell r="Q3523">
            <v>0</v>
          </cell>
          <cell r="R3523">
            <v>796</v>
          </cell>
          <cell r="S3523" t="str">
            <v>Дана</v>
          </cell>
        </row>
        <row r="3524">
          <cell r="A3524" t="str">
            <v>2562 Т</v>
          </cell>
          <cell r="B3524" t="str">
            <v>"ШҚ АЭК" АҚ</v>
          </cell>
          <cell r="C3524" t="str">
            <v>32.50.13.300.001.00.0796.000000000000</v>
          </cell>
          <cell r="D3524">
            <v>603108447</v>
          </cell>
          <cell r="E3524" t="str">
            <v xml:space="preserve">Тракторлық оптика                                                                                   </v>
          </cell>
          <cell r="F3524" t="str">
            <v>Уретерореноскоп</v>
          </cell>
          <cell r="G3524" t="str">
            <v>рабочая длина не менее 430 мм, общая длина не более 570 мм, оптика с углом обзора 12° со смещенным в сторону окуляром</v>
          </cell>
          <cell r="H3524" t="str">
            <v xml:space="preserve">Тракторлық оптика                                                                                   </v>
          </cell>
          <cell r="I3524" t="str">
            <v>БК</v>
          </cell>
          <cell r="J3524">
            <v>0</v>
          </cell>
          <cell r="K3524">
            <v>631010000</v>
          </cell>
          <cell r="L3524" t="str">
            <v>ҚР, ШҚО, Өскемен қ., Бажов көш., 10</v>
          </cell>
          <cell r="M3524" t="str">
            <v>Желтоқсан-Қантар</v>
          </cell>
          <cell r="N3524" t="str">
            <v>Шығыс-Қазақстан облысы, Өскемен қ.</v>
          </cell>
          <cell r="O3524" t="str">
            <v>DDP</v>
          </cell>
          <cell r="P3524" t="str">
            <v>жыл бойына өтінім бойынша</v>
          </cell>
          <cell r="Q3524">
            <v>0</v>
          </cell>
          <cell r="R3524">
            <v>796</v>
          </cell>
          <cell r="S3524" t="str">
            <v>Дана</v>
          </cell>
        </row>
        <row r="3525">
          <cell r="A3525" t="str">
            <v>2563 Т</v>
          </cell>
          <cell r="B3525" t="str">
            <v>"ШҚ АЭК" АҚ</v>
          </cell>
          <cell r="C3525" t="str">
            <v>28.92.61.300.059.00.0796.000000000000</v>
          </cell>
          <cell r="D3525">
            <v>603108467</v>
          </cell>
          <cell r="E3525" t="str">
            <v>БҰРҒЫЛАУ КЕСКІШІ РБМ-35</v>
          </cell>
          <cell r="F3525" t="str">
            <v>Цепь</v>
          </cell>
          <cell r="G3525" t="str">
            <v>режущая, к экскаватору</v>
          </cell>
          <cell r="H3525" t="str">
            <v>БҰРҒЫЛАУ КЕСКІШІ РБМ-35</v>
          </cell>
          <cell r="I3525" t="str">
            <v>БК</v>
          </cell>
          <cell r="J3525">
            <v>0</v>
          </cell>
          <cell r="K3525">
            <v>631010000</v>
          </cell>
          <cell r="L3525" t="str">
            <v>ҚР, ШҚО, Өскемен қ., Бажов көш., 10</v>
          </cell>
          <cell r="M3525" t="str">
            <v>Желтоқсан-Қантар</v>
          </cell>
          <cell r="N3525" t="str">
            <v>Шығыс-Қазақстан облысы, Өскемен қ.</v>
          </cell>
          <cell r="O3525" t="str">
            <v>DDP</v>
          </cell>
          <cell r="P3525" t="str">
            <v>жыл бойына өтінім бойынша</v>
          </cell>
          <cell r="Q3525">
            <v>0</v>
          </cell>
          <cell r="R3525">
            <v>796</v>
          </cell>
          <cell r="S3525" t="str">
            <v>Дана</v>
          </cell>
        </row>
        <row r="3526">
          <cell r="A3526" t="str">
            <v>2564 Т</v>
          </cell>
          <cell r="B3526" t="str">
            <v>"ШҚ АЭК" АҚ</v>
          </cell>
          <cell r="C3526" t="str">
            <v>28.22.20.100.003.00.0796.000000000000</v>
          </cell>
          <cell r="D3526">
            <v>603108468</v>
          </cell>
          <cell r="E3526" t="str">
            <v>БКМ ҮШІН ҚАТТЫ ҚОРЫТПАМЕН ДӘНЕКЕРЛЕУМЕН 300А бұрғысы</v>
          </cell>
          <cell r="F3526" t="str">
            <v>Оборудование бурильно-крановое</v>
          </cell>
          <cell r="G3526" t="str">
            <v>навесное, для трактора</v>
          </cell>
          <cell r="H3526" t="str">
            <v>БКМ ҮШІН ҚАТТЫ ҚОРЫТПАМЕН ДӘНЕКЕРЛЕУМЕН 300А бұрғысы</v>
          </cell>
          <cell r="I3526" t="str">
            <v>БК</v>
          </cell>
          <cell r="J3526">
            <v>0</v>
          </cell>
          <cell r="K3526">
            <v>631010000</v>
          </cell>
          <cell r="L3526" t="str">
            <v>ҚР, ШҚО, Өскемен қ., Бажов көш., 10</v>
          </cell>
          <cell r="M3526" t="str">
            <v>Желтоқсан-Қантар</v>
          </cell>
          <cell r="N3526" t="str">
            <v>Шығыс-Қазақстан облысы, Өскемен қ.</v>
          </cell>
          <cell r="O3526" t="str">
            <v>DDP</v>
          </cell>
          <cell r="P3526" t="str">
            <v>жыл бойына өтінім бойынша</v>
          </cell>
          <cell r="Q3526">
            <v>0</v>
          </cell>
          <cell r="R3526">
            <v>796</v>
          </cell>
          <cell r="S3526" t="str">
            <v>Дана</v>
          </cell>
        </row>
        <row r="3527">
          <cell r="A3527" t="str">
            <v>2565 Т</v>
          </cell>
          <cell r="B3527" t="str">
            <v>"ШҚ АЭК" АҚ</v>
          </cell>
          <cell r="C3527" t="str">
            <v>28.11.42.300.025.00.0839.000000000000</v>
          </cell>
          <cell r="D3527">
            <v>603108552</v>
          </cell>
          <cell r="E3527" t="str">
            <v xml:space="preserve">ПОРШЕНЬДІК ТОП ЮМЗ-6                                                                                </v>
          </cell>
          <cell r="F3527" t="str">
            <v>Поршневая группа</v>
          </cell>
          <cell r="G3527" t="str">
            <v>для дизельного двигателя, для спецтехники, мощность не более 240 л.с., в комплекте гильзы, поршни, поршневые кольца, уплотнители колец</v>
          </cell>
          <cell r="H3527" t="str">
            <v xml:space="preserve">ПОРШЕНЬДІК ТОП ЮМЗ-6                                                                                </v>
          </cell>
          <cell r="I3527" t="str">
            <v>БК</v>
          </cell>
          <cell r="J3527">
            <v>0</v>
          </cell>
          <cell r="K3527">
            <v>631010000</v>
          </cell>
          <cell r="L3527" t="str">
            <v>ҚР, ШҚО, Өскемен қ., Бажов көш., 10</v>
          </cell>
          <cell r="M3527" t="str">
            <v>Желтоқсан-Қантар</v>
          </cell>
          <cell r="N3527" t="str">
            <v>Шығыс-Қазақстан облысы, Өскемен қ.</v>
          </cell>
          <cell r="O3527" t="str">
            <v>DDP</v>
          </cell>
          <cell r="P3527" t="str">
            <v>жыл бойына өтінім бойынша</v>
          </cell>
          <cell r="Q3527">
            <v>0</v>
          </cell>
          <cell r="R3527">
            <v>839</v>
          </cell>
          <cell r="S3527" t="str">
            <v>Комплект</v>
          </cell>
        </row>
        <row r="3528">
          <cell r="A3528" t="str">
            <v>2566 Т</v>
          </cell>
          <cell r="B3528" t="str">
            <v>"ШҚ АЭК" АҚ</v>
          </cell>
          <cell r="C3528" t="str">
            <v>28.11.41.700.002.03.0796.000000000001</v>
          </cell>
          <cell r="D3528">
            <v>603108575</v>
          </cell>
          <cell r="E3528" t="str">
            <v xml:space="preserve">Клапан қақпағының төсеніші мтз                                                                      </v>
          </cell>
          <cell r="F3528" t="str">
            <v>Прокладка</v>
          </cell>
          <cell r="G3528" t="str">
            <v>крышки клапанов, для грузоподъемной техники</v>
          </cell>
          <cell r="H3528" t="str">
            <v xml:space="preserve">Клапан қақпағының төсеніші мтз                                                                      </v>
          </cell>
          <cell r="I3528" t="str">
            <v>БК</v>
          </cell>
          <cell r="J3528">
            <v>0</v>
          </cell>
          <cell r="K3528">
            <v>631010000</v>
          </cell>
          <cell r="L3528" t="str">
            <v>ҚР, ШҚО, Өскемен қ., Бажов көш., 10</v>
          </cell>
          <cell r="M3528" t="str">
            <v>Желтоқсан-Қантар</v>
          </cell>
          <cell r="N3528" t="str">
            <v>Шығыс-Қазақстан облысы, Өскемен қ.</v>
          </cell>
          <cell r="O3528" t="str">
            <v>DDP</v>
          </cell>
          <cell r="P3528" t="str">
            <v>жыл бойына өтінім бойынша</v>
          </cell>
          <cell r="Q3528">
            <v>0</v>
          </cell>
          <cell r="R3528">
            <v>796</v>
          </cell>
          <cell r="S3528" t="str">
            <v>Дана</v>
          </cell>
        </row>
        <row r="3529">
          <cell r="A3529" t="str">
            <v>2567 Т</v>
          </cell>
          <cell r="B3529" t="str">
            <v>"ШҚ АЭК" АҚ</v>
          </cell>
          <cell r="C3529" t="str">
            <v>29.32.30.990.020.03.0796.000000000000</v>
          </cell>
          <cell r="D3529">
            <v>603108581</v>
          </cell>
          <cell r="E3529" t="str">
            <v>ВАРИАТОР РЕМЕНІ КАРДА ЖҮРГІШТЕ  ТАЙГА СТ-500ДР</v>
          </cell>
          <cell r="F3529" t="str">
            <v>Ремень</v>
          </cell>
          <cell r="G3529" t="str">
            <v>для специального и специализированного автомобиля, привода вентилятора</v>
          </cell>
          <cell r="H3529" t="str">
            <v>ВАРИАТОР РЕМЕНІ КАРДА ЖҮРГІШТЕ  ТАЙГА СТ-500ДР</v>
          </cell>
          <cell r="I3529" t="str">
            <v>БК</v>
          </cell>
          <cell r="J3529">
            <v>0</v>
          </cell>
          <cell r="K3529">
            <v>631010000</v>
          </cell>
          <cell r="L3529" t="str">
            <v>ҚР, ШҚО, Өскемен қ., Бажов көш., 10</v>
          </cell>
          <cell r="M3529" t="str">
            <v>Желтоқсан-Қантар</v>
          </cell>
          <cell r="N3529" t="str">
            <v>Шығыс-Қазақстан облысы, Өскемен қ.</v>
          </cell>
          <cell r="O3529" t="str">
            <v>DDP</v>
          </cell>
          <cell r="P3529" t="str">
            <v>жыл бойына өтінім бойынша</v>
          </cell>
          <cell r="Q3529">
            <v>0</v>
          </cell>
          <cell r="R3529">
            <v>796</v>
          </cell>
          <cell r="S3529" t="str">
            <v>Дана</v>
          </cell>
        </row>
        <row r="3530">
          <cell r="A3530" t="str">
            <v>2568 Т</v>
          </cell>
          <cell r="B3530" t="str">
            <v>"ШҚ АЭК" АҚ</v>
          </cell>
          <cell r="C3530" t="str">
            <v>29.31.30.300.021.01.0796.000000000004</v>
          </cell>
          <cell r="D3530">
            <v>603108590</v>
          </cell>
          <cell r="E3530" t="str">
            <v xml:space="preserve"> ҚАРДА ЖҮРГІШ  ТАЙГА СТ-500ДР ВАРИАТОРЫНА ВТУЛКА                                                    </v>
          </cell>
          <cell r="F3530" t="str">
            <v>Втулка</v>
          </cell>
          <cell r="G3530" t="str">
            <v>для спецального и специализированного автмобиля, к коробке передач</v>
          </cell>
          <cell r="H3530" t="str">
            <v xml:space="preserve"> ҚАРДА ЖҮРГІШ  ТАЙГА СТ-500ДР ВАРИАТОРЫНА ВТУЛКА                                                    </v>
          </cell>
          <cell r="I3530" t="str">
            <v>БК</v>
          </cell>
          <cell r="J3530">
            <v>0</v>
          </cell>
          <cell r="K3530">
            <v>631010000</v>
          </cell>
          <cell r="L3530" t="str">
            <v>ҚР, ШҚО, Өскемен қ., Бажов көш., 10</v>
          </cell>
          <cell r="M3530" t="str">
            <v>Желтоқсан-Қантар</v>
          </cell>
          <cell r="N3530" t="str">
            <v>Шығыс-Қазақстан облысы, Өскемен қ.</v>
          </cell>
          <cell r="O3530" t="str">
            <v>DDP</v>
          </cell>
          <cell r="P3530" t="str">
            <v>жыл бойына өтінім бойынша</v>
          </cell>
          <cell r="Q3530">
            <v>0</v>
          </cell>
          <cell r="R3530">
            <v>796</v>
          </cell>
          <cell r="S3530" t="str">
            <v>Дана</v>
          </cell>
        </row>
        <row r="3531">
          <cell r="A3531" t="str">
            <v>2569 Т</v>
          </cell>
          <cell r="B3531" t="str">
            <v>"ШҚ АЭК" АҚ</v>
          </cell>
          <cell r="C3531" t="str">
            <v>29.31.22.550.000.00.0796.000000000040</v>
          </cell>
          <cell r="D3531">
            <v>603108591</v>
          </cell>
          <cell r="E3531" t="str">
            <v xml:space="preserve">Трактор генераторы ДТ-75                                                                            </v>
          </cell>
          <cell r="F3531" t="str">
            <v>Генератор</v>
          </cell>
          <cell r="G3531" t="str">
            <v>постоянного тока, для специального и специализированного автомобиля, номинальное напряжение не более 7 В, с последовательным возбуждением</v>
          </cell>
          <cell r="H3531" t="str">
            <v xml:space="preserve">Трактор генераторы ДТ-75                                                                            </v>
          </cell>
          <cell r="I3531" t="str">
            <v>БК</v>
          </cell>
          <cell r="J3531">
            <v>0</v>
          </cell>
          <cell r="K3531">
            <v>631010000</v>
          </cell>
          <cell r="L3531" t="str">
            <v>ҚР, ШҚО, Өскемен қ., Бажов көш., 10</v>
          </cell>
          <cell r="M3531" t="str">
            <v>Желтоқсан-Қантар</v>
          </cell>
          <cell r="N3531" t="str">
            <v>Шығыс-Қазақстан облысы, Өскемен қ.</v>
          </cell>
          <cell r="O3531" t="str">
            <v>DDP</v>
          </cell>
          <cell r="P3531" t="str">
            <v>жыл бойына өтінім бойынша</v>
          </cell>
          <cell r="Q3531">
            <v>0</v>
          </cell>
          <cell r="R3531">
            <v>796</v>
          </cell>
          <cell r="S3531" t="str">
            <v>Дана</v>
          </cell>
        </row>
        <row r="3532">
          <cell r="A3532" t="str">
            <v>2570 Т</v>
          </cell>
          <cell r="B3532" t="str">
            <v>"ШҚ АЭК" АҚ</v>
          </cell>
          <cell r="C3532" t="str">
            <v>29.32.30.650.018.00.0796.000000000005</v>
          </cell>
          <cell r="D3532">
            <v>603108592</v>
          </cell>
          <cell r="E3532" t="str">
            <v xml:space="preserve">Алдыңғы ілінісу дискісі ДТ-75                                                                       </v>
          </cell>
          <cell r="F3532" t="str">
            <v>Диск</v>
          </cell>
          <cell r="G3532" t="str">
            <v>для специального и специализированного автомобиля, сцепления</v>
          </cell>
          <cell r="H3532" t="str">
            <v xml:space="preserve">Алдыңғы ілінісу дискісі ДТ-75                                                                       </v>
          </cell>
          <cell r="I3532" t="str">
            <v>БК</v>
          </cell>
          <cell r="J3532">
            <v>0</v>
          </cell>
          <cell r="K3532">
            <v>631010000</v>
          </cell>
          <cell r="L3532" t="str">
            <v>ҚР, ШҚО, Өскемен қ., Бажов көш., 10</v>
          </cell>
          <cell r="M3532" t="str">
            <v>Желтоқсан-Қантар</v>
          </cell>
          <cell r="N3532" t="str">
            <v>Шығыс-Қазақстан облысы, Өскемен қ.</v>
          </cell>
          <cell r="O3532" t="str">
            <v>DDP</v>
          </cell>
          <cell r="P3532" t="str">
            <v>жыл бойына өтінім бойынша</v>
          </cell>
          <cell r="Q3532">
            <v>0</v>
          </cell>
          <cell r="R3532">
            <v>796</v>
          </cell>
          <cell r="S3532" t="str">
            <v>Дана</v>
          </cell>
        </row>
        <row r="3533">
          <cell r="A3533" t="str">
            <v>2571 Т</v>
          </cell>
          <cell r="B3533" t="str">
            <v>"ШҚ АЭК" АҚ</v>
          </cell>
          <cell r="C3533" t="str">
            <v>29.32.30.250.036.00.0796.000000000002</v>
          </cell>
          <cell r="D3533">
            <v>603108593</v>
          </cell>
          <cell r="E3533" t="str">
            <v>Тежеуіш дискісі МТЗ</v>
          </cell>
          <cell r="F3533" t="str">
            <v>Диск</v>
          </cell>
          <cell r="G3533" t="str">
            <v>для специального и специализированного автомобиля, тормозной, передний</v>
          </cell>
          <cell r="H3533" t="str">
            <v>Тежеуіш дискісі МТЗ</v>
          </cell>
          <cell r="I3533" t="str">
            <v>БК</v>
          </cell>
          <cell r="J3533">
            <v>0</v>
          </cell>
          <cell r="K3533">
            <v>631010000</v>
          </cell>
          <cell r="L3533" t="str">
            <v>ҚР, ШҚО, Өскемен қ., Бажов көш., 10</v>
          </cell>
          <cell r="M3533" t="str">
            <v>Желтоқсан-Қантар</v>
          </cell>
          <cell r="N3533" t="str">
            <v>Шығыс-Қазақстан облысы, Өскемен қ.</v>
          </cell>
          <cell r="O3533" t="str">
            <v>DDP</v>
          </cell>
          <cell r="P3533" t="str">
            <v>жыл бойына өтінім бойынша</v>
          </cell>
          <cell r="Q3533">
            <v>0</v>
          </cell>
          <cell r="R3533">
            <v>796</v>
          </cell>
          <cell r="S3533" t="str">
            <v>Дана</v>
          </cell>
        </row>
        <row r="3534">
          <cell r="A3534" t="str">
            <v>2572 Т</v>
          </cell>
          <cell r="B3534" t="str">
            <v>"ШҚ АЭК" АҚ</v>
          </cell>
          <cell r="C3534" t="str">
            <v>28.11.41.700.028.00.0796.000000000001</v>
          </cell>
          <cell r="D3534">
            <v>603108594</v>
          </cell>
          <cell r="E3534" t="str">
            <v xml:space="preserve"> Қарда жүргіш Тайга СТ-500 ДР тарту гусянкасы жұлдызшасы                                            </v>
          </cell>
          <cell r="F3534" t="str">
            <v>Звездочка</v>
          </cell>
          <cell r="G3534" t="str">
            <v>Звездочка</v>
          </cell>
          <cell r="H3534" t="str">
            <v xml:space="preserve"> Қарда жүргіш Тайга СТ-500 ДР тарту гусянкасы жұлдызшасы                                            </v>
          </cell>
          <cell r="I3534" t="str">
            <v>БК</v>
          </cell>
          <cell r="J3534">
            <v>0</v>
          </cell>
          <cell r="K3534">
            <v>631010000</v>
          </cell>
          <cell r="L3534" t="str">
            <v>ҚР, ШҚО, Өскемен қ., Бажов көш., 10</v>
          </cell>
          <cell r="M3534" t="str">
            <v>Желтоқсан-Қантар</v>
          </cell>
          <cell r="N3534" t="str">
            <v>Шығыс-Қазақстан облысы, Өскемен қ.</v>
          </cell>
          <cell r="O3534" t="str">
            <v>DDP</v>
          </cell>
          <cell r="P3534" t="str">
            <v>жыл бойына өтінім бойынша</v>
          </cell>
          <cell r="Q3534">
            <v>0</v>
          </cell>
          <cell r="R3534">
            <v>796</v>
          </cell>
          <cell r="S3534" t="str">
            <v>Дана</v>
          </cell>
        </row>
        <row r="3535">
          <cell r="A3535" t="str">
            <v>2573 Т</v>
          </cell>
          <cell r="B3535" t="str">
            <v>"ШҚ АЭК" АҚ</v>
          </cell>
          <cell r="C3535" t="str">
            <v>29.32.30.990.020.03.0796.000000000001</v>
          </cell>
          <cell r="D3535">
            <v>603108603</v>
          </cell>
          <cell r="E3535" t="str">
            <v xml:space="preserve">ВАРИАТОР РЕМЕНІ КАРДА ЖҮРГІШТЕ БУРАН                                                                </v>
          </cell>
          <cell r="F3535" t="str">
            <v>Ремень</v>
          </cell>
          <cell r="G3535" t="str">
            <v>для специального и специализированного автомобиля, вариаторный, для снегохода</v>
          </cell>
          <cell r="H3535" t="str">
            <v xml:space="preserve">ВАРИАТОР РЕМЕНІ КАРДА ЖҮРГІШТЕ БУРАН                                                                </v>
          </cell>
          <cell r="I3535" t="str">
            <v>БК</v>
          </cell>
          <cell r="J3535">
            <v>0</v>
          </cell>
          <cell r="K3535">
            <v>631010000</v>
          </cell>
          <cell r="L3535" t="str">
            <v>ҚР, ШҚО, Өскемен қ., Бажов көш., 10</v>
          </cell>
          <cell r="M3535" t="str">
            <v>Желтоқсан-Қантар</v>
          </cell>
          <cell r="N3535" t="str">
            <v>Шығыс-Қазақстан облысы, Өскемен қ.</v>
          </cell>
          <cell r="O3535" t="str">
            <v>DDP</v>
          </cell>
          <cell r="P3535" t="str">
            <v>жыл бойына өтінім бойынша</v>
          </cell>
          <cell r="Q3535">
            <v>0</v>
          </cell>
          <cell r="R3535">
            <v>796</v>
          </cell>
          <cell r="S3535" t="str">
            <v>Дана</v>
          </cell>
        </row>
        <row r="3536">
          <cell r="A3536" t="str">
            <v>2574 Т</v>
          </cell>
          <cell r="B3536" t="str">
            <v>"ШҚ АЭК" АҚ</v>
          </cell>
          <cell r="C3536" t="str">
            <v>29.32.30.990.020.03.0796.000000000000</v>
          </cell>
          <cell r="D3536">
            <v>603108604</v>
          </cell>
          <cell r="E3536" t="str">
            <v>Желдеткіш белдігі МТЗ</v>
          </cell>
          <cell r="F3536" t="str">
            <v>Ремень</v>
          </cell>
          <cell r="G3536" t="str">
            <v>для специального и специализированного автомобиля, привода вентилятора</v>
          </cell>
          <cell r="H3536" t="str">
            <v>Желдеткіш белдігі МТЗ</v>
          </cell>
          <cell r="I3536" t="str">
            <v>БК</v>
          </cell>
          <cell r="J3536">
            <v>0</v>
          </cell>
          <cell r="K3536">
            <v>631010000</v>
          </cell>
          <cell r="L3536" t="str">
            <v>ҚР, ШҚО, Өскемен қ., Бажов көш., 10</v>
          </cell>
          <cell r="M3536" t="str">
            <v>Желтоқсан-Қантар</v>
          </cell>
          <cell r="N3536" t="str">
            <v>Шығыс-Қазақстан облысы, Өскемен қ.</v>
          </cell>
          <cell r="O3536" t="str">
            <v>DDP</v>
          </cell>
          <cell r="P3536" t="str">
            <v>жыл бойына өтінім бойынша</v>
          </cell>
          <cell r="Q3536">
            <v>0</v>
          </cell>
          <cell r="R3536">
            <v>796</v>
          </cell>
          <cell r="S3536" t="str">
            <v>Дана</v>
          </cell>
        </row>
        <row r="3537">
          <cell r="A3537" t="str">
            <v>2575 Т</v>
          </cell>
          <cell r="B3537" t="str">
            <v>"ШҚ АЭК" АҚ</v>
          </cell>
          <cell r="C3537" t="str">
            <v>28.11.42.300.004.00.0839.000000000002</v>
          </cell>
          <cell r="D3537">
            <v>603108621</v>
          </cell>
          <cell r="E3537" t="str">
            <v xml:space="preserve">ТҮБЕГЕЙЛІ ішпектер Н-1 ЮМЗ-6                                                                        </v>
          </cell>
          <cell r="F3537" t="str">
            <v>Вкладыш</v>
          </cell>
          <cell r="G3537" t="str">
            <v>для дизельного двигателя, для легкового автомобиля, коренной</v>
          </cell>
          <cell r="H3537" t="str">
            <v xml:space="preserve">ТҮБЕГЕЙЛІ ішпектер Н-1 ЮМЗ-6                                                                        </v>
          </cell>
          <cell r="I3537" t="str">
            <v>БК</v>
          </cell>
          <cell r="J3537">
            <v>0</v>
          </cell>
          <cell r="K3537">
            <v>631010000</v>
          </cell>
          <cell r="L3537" t="str">
            <v>ҚР, ШҚО, Өскемен қ., Бажов көш., 10</v>
          </cell>
          <cell r="M3537" t="str">
            <v>Желтоқсан-Қантар</v>
          </cell>
          <cell r="N3537" t="str">
            <v>Шығыс-Қазақстан облысы, Өскемен қ.</v>
          </cell>
          <cell r="O3537" t="str">
            <v>DDP</v>
          </cell>
          <cell r="P3537" t="str">
            <v>жыл бойына өтінім бойынша</v>
          </cell>
          <cell r="Q3537">
            <v>0</v>
          </cell>
          <cell r="R3537">
            <v>839</v>
          </cell>
          <cell r="S3537" t="str">
            <v>Комплект</v>
          </cell>
        </row>
        <row r="3538">
          <cell r="A3538" t="str">
            <v>2576 Т</v>
          </cell>
          <cell r="B3538" t="str">
            <v>"ШҚ АЭК" АҚ</v>
          </cell>
          <cell r="C3538" t="str">
            <v>28.11.42.300.004.00.0839.000000000002</v>
          </cell>
          <cell r="D3538">
            <v>603108622</v>
          </cell>
          <cell r="E3538" t="str">
            <v xml:space="preserve">Бұлғақ ішпектер Н-1 ЮМЗ-6                                                                           </v>
          </cell>
          <cell r="F3538" t="str">
            <v>Вкладыш</v>
          </cell>
          <cell r="G3538" t="str">
            <v>для дизельного двигателя, для легкового автомобиля, коренной</v>
          </cell>
          <cell r="H3538" t="str">
            <v xml:space="preserve">Бұлғақ ішпектер Н-1 ЮМЗ-6                                                                           </v>
          </cell>
          <cell r="I3538" t="str">
            <v>БК</v>
          </cell>
          <cell r="J3538">
            <v>0</v>
          </cell>
          <cell r="K3538">
            <v>631010000</v>
          </cell>
          <cell r="L3538" t="str">
            <v>ҚР, ШҚО, Өскемен қ., Бажов көш., 10</v>
          </cell>
          <cell r="M3538" t="str">
            <v>Желтоқсан-Қантар</v>
          </cell>
          <cell r="N3538" t="str">
            <v>Шығыс-Қазақстан облысы, Өскемен қ.</v>
          </cell>
          <cell r="O3538" t="str">
            <v>DDP</v>
          </cell>
          <cell r="P3538" t="str">
            <v>жыл бойына өтінім бойынша</v>
          </cell>
          <cell r="Q3538">
            <v>0</v>
          </cell>
          <cell r="R3538">
            <v>839</v>
          </cell>
          <cell r="S3538" t="str">
            <v>Комплект</v>
          </cell>
        </row>
        <row r="3539">
          <cell r="A3539" t="str">
            <v>2577 Т</v>
          </cell>
          <cell r="B3539" t="str">
            <v>"ШҚ АЭК" АҚ</v>
          </cell>
          <cell r="C3539" t="str">
            <v>29.32.30.650.018.00.0796.000000000005</v>
          </cell>
          <cell r="D3539">
            <v>603108626</v>
          </cell>
          <cell r="E3539" t="str">
            <v xml:space="preserve">Алдыңғы ілінісу дискісі МТЗ-82                                                                      </v>
          </cell>
          <cell r="F3539" t="str">
            <v>Диск</v>
          </cell>
          <cell r="G3539" t="str">
            <v>для специального и специализированного автомобиля, сцепления</v>
          </cell>
          <cell r="H3539" t="str">
            <v xml:space="preserve">Алдыңғы ілінісу дискісі МТЗ-82                                                                      </v>
          </cell>
          <cell r="I3539" t="str">
            <v>БК</v>
          </cell>
          <cell r="J3539">
            <v>0</v>
          </cell>
          <cell r="K3539">
            <v>631010000</v>
          </cell>
          <cell r="L3539" t="str">
            <v>ҚР, ШҚО, Өскемен қ., Бажов көш., 10</v>
          </cell>
          <cell r="M3539" t="str">
            <v>Желтоқсан-Қантар</v>
          </cell>
          <cell r="N3539" t="str">
            <v>Шығыс-Қазақстан облысы, Өскемен қ.</v>
          </cell>
          <cell r="O3539" t="str">
            <v>DDP</v>
          </cell>
          <cell r="P3539" t="str">
            <v>жыл бойына өтінім бойынша</v>
          </cell>
          <cell r="Q3539">
            <v>0</v>
          </cell>
          <cell r="R3539">
            <v>796</v>
          </cell>
          <cell r="S3539" t="str">
            <v>Дана</v>
          </cell>
        </row>
        <row r="3540">
          <cell r="A3540" t="str">
            <v>2578 Т</v>
          </cell>
          <cell r="B3540" t="str">
            <v>"ШҚ АЭК" АҚ</v>
          </cell>
          <cell r="C3540" t="str">
            <v>28.92.61.500.075.00.0796.000000000000</v>
          </cell>
          <cell r="D3540">
            <v>603108627</v>
          </cell>
          <cell r="E3540" t="str">
            <v xml:space="preserve">Экскаватор шөмішінің тісі 0,25 м3                                                                   </v>
          </cell>
          <cell r="F3540" t="str">
            <v>Нож на ковш</v>
          </cell>
          <cell r="G3540" t="str">
            <v>для фронтального погрузчика</v>
          </cell>
          <cell r="H3540" t="str">
            <v xml:space="preserve">Экскаватор шөмішінің тісі 0,25 м3                                                                   </v>
          </cell>
          <cell r="I3540" t="str">
            <v>БК</v>
          </cell>
          <cell r="J3540">
            <v>0</v>
          </cell>
          <cell r="K3540">
            <v>631010000</v>
          </cell>
          <cell r="L3540" t="str">
            <v>ҚР, ШҚО, Өскемен қ., Бажов көш., 10</v>
          </cell>
          <cell r="M3540" t="str">
            <v>Желтоқсан-Қантар</v>
          </cell>
          <cell r="N3540" t="str">
            <v>Шығыс-Қазақстан облысы, Өскемен қ.</v>
          </cell>
          <cell r="O3540" t="str">
            <v>DDP</v>
          </cell>
          <cell r="P3540" t="str">
            <v>жыл бойына өтінім бойынша</v>
          </cell>
          <cell r="Q3540">
            <v>0</v>
          </cell>
          <cell r="R3540">
            <v>796</v>
          </cell>
          <cell r="S3540" t="str">
            <v>Дана</v>
          </cell>
        </row>
        <row r="3541">
          <cell r="A3541" t="str">
            <v>2579 Т</v>
          </cell>
          <cell r="B3541" t="str">
            <v>"ШҚ АЭК" АҚ</v>
          </cell>
          <cell r="C3541" t="str">
            <v>29.32.30.670.016.00.0796.000000000004</v>
          </cell>
          <cell r="D3541">
            <v>603108629</v>
          </cell>
          <cell r="E3541" t="str">
            <v xml:space="preserve">РУЛЬДІК ТЯГА  ҰШТЫҒЫ ЮМЗ-6                                                                          </v>
          </cell>
          <cell r="F3541" t="str">
            <v>Наконечник</v>
          </cell>
          <cell r="G3541" t="str">
            <v>для грузового автомобиля, рулевой</v>
          </cell>
          <cell r="H3541" t="str">
            <v xml:space="preserve">РУЛЬДІК ТЯГА  ҰШТЫҒЫ ЮМЗ-6                                                                          </v>
          </cell>
          <cell r="I3541" t="str">
            <v>БК</v>
          </cell>
          <cell r="J3541">
            <v>0</v>
          </cell>
          <cell r="K3541">
            <v>631010000</v>
          </cell>
          <cell r="L3541" t="str">
            <v>ҚР, ШҚО, Өскемен қ., Бажов көш., 10</v>
          </cell>
          <cell r="M3541" t="str">
            <v>Желтоқсан-Қантар</v>
          </cell>
          <cell r="N3541" t="str">
            <v>Шығыс-Қазақстан облысы, Өскемен қ.</v>
          </cell>
          <cell r="O3541" t="str">
            <v>DDP</v>
          </cell>
          <cell r="P3541" t="str">
            <v>жыл бойына өтінім бойынша</v>
          </cell>
          <cell r="Q3541">
            <v>0</v>
          </cell>
          <cell r="R3541">
            <v>796</v>
          </cell>
          <cell r="S3541" t="str">
            <v>Дана</v>
          </cell>
        </row>
        <row r="3542">
          <cell r="A3542" t="str">
            <v>2580 Т</v>
          </cell>
          <cell r="B3542" t="str">
            <v>"ШҚ АЭК" АҚ</v>
          </cell>
          <cell r="C3542" t="str">
            <v>29.32.30.990.093.00.0796.000000000001</v>
          </cell>
          <cell r="D3542">
            <v>603108648</v>
          </cell>
          <cell r="E3542" t="str">
            <v>Гидротатаратқыш Р75</v>
          </cell>
          <cell r="F3542" t="str">
            <v>Гидрораспределитель</v>
          </cell>
          <cell r="G3542" t="str">
            <v>для специального и специализированного автомобиля</v>
          </cell>
          <cell r="H3542" t="str">
            <v>Гидротатаратқыш Р75</v>
          </cell>
          <cell r="I3542" t="str">
            <v>БК</v>
          </cell>
          <cell r="J3542">
            <v>0</v>
          </cell>
          <cell r="K3542">
            <v>631010000</v>
          </cell>
          <cell r="L3542" t="str">
            <v>ҚР, ШҚО, Өскемен қ., Бажов көш., 10</v>
          </cell>
          <cell r="M3542" t="str">
            <v>Желтоқсан-Қантар</v>
          </cell>
          <cell r="N3542" t="str">
            <v>Шығыс-Қазақстан облысы, Өскемен қ.</v>
          </cell>
          <cell r="O3542" t="str">
            <v>DDP</v>
          </cell>
          <cell r="P3542" t="str">
            <v>жыл бойына өтінім бойынша</v>
          </cell>
          <cell r="Q3542">
            <v>0</v>
          </cell>
          <cell r="R3542">
            <v>796</v>
          </cell>
          <cell r="S3542" t="str">
            <v>Дана</v>
          </cell>
        </row>
        <row r="3543">
          <cell r="A3543" t="str">
            <v>2581 Т</v>
          </cell>
          <cell r="B3543" t="str">
            <v>"ШҚ АЭК" АҚ</v>
          </cell>
          <cell r="C3543" t="str">
            <v>29.32.30.990.093.00.0796.000000000001</v>
          </cell>
          <cell r="D3543">
            <v>603108649</v>
          </cell>
          <cell r="E3543" t="str">
            <v>Гидротаратқыш Р80</v>
          </cell>
          <cell r="F3543" t="str">
            <v>Гидрораспределитель</v>
          </cell>
          <cell r="G3543" t="str">
            <v>для специального и специализированного автомобиля</v>
          </cell>
          <cell r="H3543" t="str">
            <v>Гидротаратқыш Р80</v>
          </cell>
          <cell r="I3543" t="str">
            <v>БК</v>
          </cell>
          <cell r="J3543">
            <v>0</v>
          </cell>
          <cell r="K3543">
            <v>631010000</v>
          </cell>
          <cell r="L3543" t="str">
            <v>ҚР, ШҚО, Өскемен қ., Бажов көш., 10</v>
          </cell>
          <cell r="M3543" t="str">
            <v>Желтоқсан-Қантар</v>
          </cell>
          <cell r="N3543" t="str">
            <v>Шығыс-Қазақстан облысы, Өскемен қ.</v>
          </cell>
          <cell r="O3543" t="str">
            <v>DDP</v>
          </cell>
          <cell r="P3543" t="str">
            <v>жыл бойына өтінім бойынша</v>
          </cell>
          <cell r="Q3543">
            <v>0</v>
          </cell>
          <cell r="R3543">
            <v>796</v>
          </cell>
          <cell r="S3543" t="str">
            <v>Дана</v>
          </cell>
        </row>
        <row r="3544">
          <cell r="A3544" t="str">
            <v>2582 Т</v>
          </cell>
          <cell r="B3544" t="str">
            <v>"ШҚ АЭК" АҚ</v>
          </cell>
          <cell r="C3544" t="str">
            <v>22.19.73.100.010.00.0839.000000000000</v>
          </cell>
          <cell r="D3544">
            <v>603108656</v>
          </cell>
          <cell r="E3544" t="str">
            <v xml:space="preserve">ГИДРОБӨЛГІШТІҢ ЖӨНДЕУ ЖИЫНТЫҒЫ Р75                                                                  </v>
          </cell>
          <cell r="F3544" t="str">
            <v>Комплект резино-технических изделий</v>
          </cell>
          <cell r="G3544" t="str">
            <v>ремонтный</v>
          </cell>
          <cell r="H3544" t="str">
            <v xml:space="preserve">ГИДРОБӨЛГІШТІҢ ЖӨНДЕУ ЖИЫНТЫҒЫ Р75                                                                  </v>
          </cell>
          <cell r="I3544" t="str">
            <v>БК</v>
          </cell>
          <cell r="J3544">
            <v>0</v>
          </cell>
          <cell r="K3544">
            <v>631010000</v>
          </cell>
          <cell r="L3544" t="str">
            <v>ҚР, ШҚО, Өскемен қ., Бажов көш., 10</v>
          </cell>
          <cell r="M3544" t="str">
            <v>Желтоқсан-Қантар</v>
          </cell>
          <cell r="N3544" t="str">
            <v>Шығыс-Қазақстан облысы, Өскемен қ.</v>
          </cell>
          <cell r="O3544" t="str">
            <v>DDP</v>
          </cell>
          <cell r="P3544" t="str">
            <v>жыл бойына өтінім бойынша</v>
          </cell>
          <cell r="Q3544">
            <v>0</v>
          </cell>
          <cell r="R3544">
            <v>839</v>
          </cell>
          <cell r="S3544" t="str">
            <v>Комплект</v>
          </cell>
        </row>
        <row r="3545">
          <cell r="A3545" t="str">
            <v>2583 Т</v>
          </cell>
          <cell r="B3545" t="str">
            <v>"ШҚ АЭК" АҚ</v>
          </cell>
          <cell r="C3545" t="str">
            <v>28.22.20.100.003.00.0796.000000000000</v>
          </cell>
          <cell r="D3545">
            <v>603108670</v>
          </cell>
          <cell r="E3545" t="str">
            <v xml:space="preserve">БКМ д. 36 үшін қалақты бұрғы (бұрғылау және жоңғыш аспап жинағымен)                                 </v>
          </cell>
          <cell r="F3545" t="str">
            <v>Оборудование бурильно-крановое</v>
          </cell>
          <cell r="G3545" t="str">
            <v>навесное, для трактора</v>
          </cell>
          <cell r="H3545" t="str">
            <v xml:space="preserve">БКМ д. 36 үшін қалақты бұрғы (бұрғылау және жоңғыш аспап жинағымен)                                 </v>
          </cell>
          <cell r="I3545" t="str">
            <v>БК</v>
          </cell>
          <cell r="J3545">
            <v>0</v>
          </cell>
          <cell r="K3545">
            <v>631010000</v>
          </cell>
          <cell r="L3545" t="str">
            <v>ҚР, ШҚО, Өскемен қ., Бажов көш., 10</v>
          </cell>
          <cell r="M3545" t="str">
            <v>Желтоқсан-Қантар</v>
          </cell>
          <cell r="N3545" t="str">
            <v>Шығыс-Қазақстан облысы, Өскемен қ.</v>
          </cell>
          <cell r="O3545" t="str">
            <v>DDP</v>
          </cell>
          <cell r="P3545" t="str">
            <v>жыл бойына өтінім бойынша</v>
          </cell>
          <cell r="Q3545">
            <v>0</v>
          </cell>
          <cell r="R3545">
            <v>796</v>
          </cell>
          <cell r="S3545" t="str">
            <v>Дана</v>
          </cell>
        </row>
        <row r="3546">
          <cell r="A3546" t="str">
            <v>2584 Т</v>
          </cell>
          <cell r="B3546" t="str">
            <v>"ШҚ АЭК" АҚ</v>
          </cell>
          <cell r="C3546" t="str">
            <v>28.13.13.200.000.01.0796.000000000090</v>
          </cell>
          <cell r="D3546">
            <v>603108693</v>
          </cell>
          <cell r="E3546" t="str">
            <v xml:space="preserve">Сорғы НШ-32 оң жақ айналу                                                                           </v>
          </cell>
          <cell r="F3546" t="str">
            <v>Насос</v>
          </cell>
          <cell r="G3546" t="str">
            <v>шестеренный, тип НШ-32</v>
          </cell>
          <cell r="H3546" t="str">
            <v xml:space="preserve">Сорғы НШ-32 оң жақ айналу                                                                           </v>
          </cell>
          <cell r="I3546" t="str">
            <v>БК</v>
          </cell>
          <cell r="J3546">
            <v>0</v>
          </cell>
          <cell r="K3546">
            <v>631010000</v>
          </cell>
          <cell r="L3546" t="str">
            <v>ҚР, ШҚО, Өскемен қ., Бажов көш., 10</v>
          </cell>
          <cell r="M3546" t="str">
            <v>Желтоқсан-Қантар</v>
          </cell>
          <cell r="N3546" t="str">
            <v>Шығыс-Қазақстан облысы, Өскемен қ.</v>
          </cell>
          <cell r="O3546" t="str">
            <v>DDP</v>
          </cell>
          <cell r="P3546" t="str">
            <v>жыл бойына өтінім бойынша</v>
          </cell>
          <cell r="Q3546">
            <v>0</v>
          </cell>
          <cell r="R3546">
            <v>796</v>
          </cell>
          <cell r="S3546" t="str">
            <v>Дана</v>
          </cell>
        </row>
        <row r="3547">
          <cell r="A3547" t="str">
            <v>2585 Т</v>
          </cell>
          <cell r="B3547" t="str">
            <v>"ШҚ АЭК" АҚ</v>
          </cell>
          <cell r="C3547" t="str">
            <v>29.32.30.910.003.05.0796.000000000000</v>
          </cell>
          <cell r="D3547">
            <v>603109132</v>
          </cell>
          <cell r="E3547" t="str">
            <v xml:space="preserve">ТЕЖЕГІШ ШЛАНГ УРАЛ                                                                                  </v>
          </cell>
          <cell r="F3547" t="str">
            <v>Трубка</v>
          </cell>
          <cell r="G3547" t="str">
            <v>для топливного насоса высокого давления, для грузового автомобиля</v>
          </cell>
          <cell r="H3547" t="str">
            <v xml:space="preserve">ТЕЖЕГІШ ШЛАНГ УРАЛ                                                                                  </v>
          </cell>
          <cell r="I3547" t="str">
            <v>БК</v>
          </cell>
          <cell r="J3547">
            <v>0</v>
          </cell>
          <cell r="K3547">
            <v>631010000</v>
          </cell>
          <cell r="L3547" t="str">
            <v>ҚР, ШҚО, Өскемен қ., Бажов көш., 10</v>
          </cell>
          <cell r="M3547" t="str">
            <v>Желтоқсан-Қантар</v>
          </cell>
          <cell r="N3547" t="str">
            <v>Шығыс-Қазақстан облысы, Өскемен қ.</v>
          </cell>
          <cell r="O3547" t="str">
            <v>DDP</v>
          </cell>
          <cell r="P3547" t="str">
            <v>жыл бойына өтінім бойынша</v>
          </cell>
          <cell r="Q3547">
            <v>0</v>
          </cell>
          <cell r="R3547">
            <v>796</v>
          </cell>
          <cell r="S3547" t="str">
            <v>Дана</v>
          </cell>
        </row>
        <row r="3548">
          <cell r="A3548" t="str">
            <v>2586 Т</v>
          </cell>
          <cell r="B3548" t="str">
            <v>"ШҚ АЭК" АҚ</v>
          </cell>
          <cell r="C3548" t="str">
            <v>29.32.30.950.029.02.0796.000000000000</v>
          </cell>
          <cell r="D3548">
            <v>603109161</v>
          </cell>
          <cell r="E3548" t="str">
            <v xml:space="preserve">Iлгергiсi жиындағы серiппе ЗИЛ                                                                      </v>
          </cell>
          <cell r="F3548" t="str">
            <v>Рессора</v>
          </cell>
          <cell r="G3548" t="str">
            <v>для грузового автомобиля, передняя</v>
          </cell>
          <cell r="H3548" t="str">
            <v xml:space="preserve">Iлгергiсi жиындағы серiппе ЗИЛ                                                                      </v>
          </cell>
          <cell r="I3548" t="str">
            <v>БК</v>
          </cell>
          <cell r="J3548">
            <v>0</v>
          </cell>
          <cell r="K3548">
            <v>631010000</v>
          </cell>
          <cell r="L3548" t="str">
            <v>ҚР, ШҚО, Өскемен қ., Бажов көш., 10</v>
          </cell>
          <cell r="M3548" t="str">
            <v>Желтоқсан-Қантар</v>
          </cell>
          <cell r="N3548" t="str">
            <v>Шығыс-Қазақстан облысы, Өскемен қ.</v>
          </cell>
          <cell r="O3548" t="str">
            <v>DDP</v>
          </cell>
          <cell r="P3548" t="str">
            <v>жыл бойына өтінім бойынша</v>
          </cell>
          <cell r="Q3548">
            <v>0</v>
          </cell>
          <cell r="R3548">
            <v>796</v>
          </cell>
          <cell r="S3548" t="str">
            <v>Дана</v>
          </cell>
        </row>
        <row r="3549">
          <cell r="A3549" t="str">
            <v>2587 Т</v>
          </cell>
          <cell r="B3549" t="str">
            <v>"ШҚ АЭК" АҚ</v>
          </cell>
          <cell r="C3549" t="str">
            <v>29.32.30.990.022.00.0839.000000000042</v>
          </cell>
          <cell r="D3549">
            <v>603109165</v>
          </cell>
          <cell r="E3549" t="str">
            <v xml:space="preserve">Рульдік тартым ұштамасының белдігі жиынтығы УРАЛ                                                    </v>
          </cell>
          <cell r="F3549" t="str">
            <v>Комплект ремонтный</v>
          </cell>
          <cell r="G3549" t="str">
            <v>рулевого механизма, для грузового автомобиля</v>
          </cell>
          <cell r="H3549" t="str">
            <v xml:space="preserve">Рульдік тартым ұштамасының белдігі жиынтығы УРАЛ                                                    </v>
          </cell>
          <cell r="I3549" t="str">
            <v>БК</v>
          </cell>
          <cell r="J3549">
            <v>0</v>
          </cell>
          <cell r="K3549">
            <v>631010000</v>
          </cell>
          <cell r="L3549" t="str">
            <v>ҚР, ШҚО, Өскемен қ., Бажов көш., 10</v>
          </cell>
          <cell r="M3549" t="str">
            <v>Желтоқсан-Қантар</v>
          </cell>
          <cell r="N3549" t="str">
            <v>Шығыс-Қазақстан облысы, Өскемен қ.</v>
          </cell>
          <cell r="O3549" t="str">
            <v>DDP</v>
          </cell>
          <cell r="P3549" t="str">
            <v>жыл бойына өтінім бойынша</v>
          </cell>
          <cell r="Q3549">
            <v>0</v>
          </cell>
          <cell r="R3549">
            <v>839</v>
          </cell>
          <cell r="S3549" t="str">
            <v>Комплект</v>
          </cell>
        </row>
        <row r="3550">
          <cell r="A3550" t="str">
            <v>2588 Т</v>
          </cell>
          <cell r="B3550" t="str">
            <v>"ШҚ АЭК" АҚ</v>
          </cell>
          <cell r="C3550" t="str">
            <v>29.32.30.910.010.01.0796.000000000001</v>
          </cell>
          <cell r="D3550">
            <v>603109167</v>
          </cell>
          <cell r="E3550" t="str">
            <v xml:space="preserve">Желдеткіштің керме ролигі УРАЛ                                                                      </v>
          </cell>
          <cell r="F3550" t="str">
            <v xml:space="preserve"> Ролик</v>
          </cell>
          <cell r="G3550" t="str">
            <v>для грузового автомобиля, натяжной</v>
          </cell>
          <cell r="H3550" t="str">
            <v xml:space="preserve">Желдеткіштің керме ролигі УРАЛ                                                                      </v>
          </cell>
          <cell r="I3550" t="str">
            <v>БК</v>
          </cell>
          <cell r="J3550">
            <v>0</v>
          </cell>
          <cell r="K3550">
            <v>631010000</v>
          </cell>
          <cell r="L3550" t="str">
            <v>ҚР, ШҚО, Өскемен қ., Бажов көш., 10</v>
          </cell>
          <cell r="M3550" t="str">
            <v>Желтоқсан-Қантар</v>
          </cell>
          <cell r="N3550" t="str">
            <v>Шығыс-Қазақстан облысы, Өскемен қ.</v>
          </cell>
          <cell r="O3550" t="str">
            <v>DDP</v>
          </cell>
          <cell r="P3550" t="str">
            <v>жыл бойына өтінім бойынша</v>
          </cell>
          <cell r="Q3550">
            <v>0</v>
          </cell>
          <cell r="R3550">
            <v>796</v>
          </cell>
          <cell r="S3550" t="str">
            <v>Дана</v>
          </cell>
        </row>
        <row r="3551">
          <cell r="A3551" t="str">
            <v>2589 Т</v>
          </cell>
          <cell r="B3551" t="str">
            <v>"ШҚ АЭК" АҚ</v>
          </cell>
          <cell r="C3551" t="str">
            <v>29.32.30.950.022.00.0839.000000000000</v>
          </cell>
          <cell r="D3551">
            <v>603110218</v>
          </cell>
          <cell r="E3551" t="str">
            <v xml:space="preserve">Шүберін СА1037                                                                                      </v>
          </cell>
          <cell r="F3551" t="str">
            <v>Шкворень</v>
          </cell>
          <cell r="G3551" t="str">
            <v>для грузового автомобиля</v>
          </cell>
          <cell r="H3551" t="str">
            <v xml:space="preserve">Шүберін СА1037                                                                                      </v>
          </cell>
          <cell r="I3551" t="str">
            <v>БК</v>
          </cell>
          <cell r="J3551">
            <v>0</v>
          </cell>
          <cell r="K3551">
            <v>631010000</v>
          </cell>
          <cell r="L3551" t="str">
            <v>ҚР, ШҚО, Өскемен қ., Бажов көш., 10</v>
          </cell>
          <cell r="M3551" t="str">
            <v>Желтоқсан-Қантар</v>
          </cell>
          <cell r="N3551" t="str">
            <v>Шығыс-Қазақстан облысы, Өскемен қ.</v>
          </cell>
          <cell r="O3551" t="str">
            <v>DDP</v>
          </cell>
          <cell r="P3551" t="str">
            <v>жыл бойына өтінім бойынша</v>
          </cell>
          <cell r="Q3551">
            <v>0</v>
          </cell>
          <cell r="R3551">
            <v>839</v>
          </cell>
          <cell r="S3551" t="str">
            <v>Комплект</v>
          </cell>
        </row>
        <row r="3552">
          <cell r="A3552" t="str">
            <v>2590 Т</v>
          </cell>
          <cell r="B3552" t="str">
            <v>"ШҚ АЭК" АҚ</v>
          </cell>
          <cell r="C3552" t="str">
            <v>29.32.30.990.137.00.0796.000000000002</v>
          </cell>
          <cell r="D3552">
            <v>603110220</v>
          </cell>
          <cell r="E3552" t="str">
            <v xml:space="preserve">Қозғаушының температурасының датчигi СА1037                                                         </v>
          </cell>
          <cell r="F3552" t="str">
            <v>Датчик температуры охлаждающей жидкости (термистор)</v>
          </cell>
          <cell r="G3552" t="str">
            <v>для грузового автомобиля, косвенного подогрева</v>
          </cell>
          <cell r="H3552" t="str">
            <v xml:space="preserve">Қозғаушының температурасының датчигi СА1037                                                         </v>
          </cell>
          <cell r="I3552" t="str">
            <v>БК</v>
          </cell>
          <cell r="J3552">
            <v>0</v>
          </cell>
          <cell r="K3552">
            <v>631010000</v>
          </cell>
          <cell r="L3552" t="str">
            <v>ҚР, ШҚО, Өскемен қ., Бажов көш., 10</v>
          </cell>
          <cell r="M3552" t="str">
            <v>Желтоқсан-Қантар</v>
          </cell>
          <cell r="N3552" t="str">
            <v>Шығыс-Қазақстан облысы, Өскемен қ.</v>
          </cell>
          <cell r="O3552" t="str">
            <v>DDP</v>
          </cell>
          <cell r="P3552" t="str">
            <v>жыл бойына өтінім бойынша</v>
          </cell>
          <cell r="Q3552">
            <v>0</v>
          </cell>
          <cell r="R3552">
            <v>796</v>
          </cell>
          <cell r="S3552" t="str">
            <v>Дана</v>
          </cell>
        </row>
        <row r="3553">
          <cell r="A3553" t="str">
            <v>2591 Т</v>
          </cell>
          <cell r="B3553" t="str">
            <v>"ШҚ АЭК" АҚ</v>
          </cell>
          <cell r="C3553" t="str">
            <v>29.32.30.990.138.00.0796.000000000001</v>
          </cell>
          <cell r="D3553">
            <v>603110221</v>
          </cell>
          <cell r="E3553" t="str">
            <v xml:space="preserve">Қозғаушының майының қысым датчигi СА1037                                                            </v>
          </cell>
          <cell r="F3553" t="str">
            <v>Датчик давления масла</v>
          </cell>
          <cell r="G3553" t="str">
            <v>для грузового автомобиля</v>
          </cell>
          <cell r="H3553" t="str">
            <v xml:space="preserve">Қозғаушының майының қысым датчигi СА1037                                                            </v>
          </cell>
          <cell r="I3553" t="str">
            <v>БК</v>
          </cell>
          <cell r="J3553">
            <v>0</v>
          </cell>
          <cell r="K3553">
            <v>631010000</v>
          </cell>
          <cell r="L3553" t="str">
            <v>ҚР, ШҚО, Өскемен қ., Бажов көш., 10</v>
          </cell>
          <cell r="M3553" t="str">
            <v>Желтоқсан-Қантар</v>
          </cell>
          <cell r="N3553" t="str">
            <v>Шығыс-Қазақстан облысы, Өскемен қ.</v>
          </cell>
          <cell r="O3553" t="str">
            <v>DDP</v>
          </cell>
          <cell r="P3553" t="str">
            <v>жыл бойына өтінім бойынша</v>
          </cell>
          <cell r="Q3553">
            <v>0</v>
          </cell>
          <cell r="R3553">
            <v>796</v>
          </cell>
          <cell r="S3553" t="str">
            <v>Дана</v>
          </cell>
        </row>
        <row r="3554">
          <cell r="A3554" t="str">
            <v>2592 Т</v>
          </cell>
          <cell r="B3554" t="str">
            <v>"ШҚ АЭК" АҚ</v>
          </cell>
          <cell r="C3554" t="str">
            <v>28.11.42.300.001.00.0796.000000000003</v>
          </cell>
          <cell r="D3554">
            <v>603110222</v>
          </cell>
          <cell r="E3554" t="str">
            <v xml:space="preserve">Поршень тобы СА-1037                                                                                </v>
          </cell>
          <cell r="F3554" t="str">
            <v>Группа гильзо-поршневая</v>
          </cell>
          <cell r="G3554" t="str">
            <v>для дизельного двигателя, для специального и специализированного автомобиля</v>
          </cell>
          <cell r="H3554" t="str">
            <v xml:space="preserve">Поршень тобы СА-1037                                                                                </v>
          </cell>
          <cell r="I3554" t="str">
            <v>БК</v>
          </cell>
          <cell r="J3554">
            <v>0</v>
          </cell>
          <cell r="K3554">
            <v>631010000</v>
          </cell>
          <cell r="L3554" t="str">
            <v>ҚР, ШҚО, Өскемен қ., Бажов көш., 10</v>
          </cell>
          <cell r="M3554" t="str">
            <v>Желтоқсан-Қантар</v>
          </cell>
          <cell r="N3554" t="str">
            <v>Шығыс-Қазақстан облысы, Өскемен қ.</v>
          </cell>
          <cell r="O3554" t="str">
            <v>DDP</v>
          </cell>
          <cell r="P3554" t="str">
            <v>жыл бойына өтінім бойынша</v>
          </cell>
          <cell r="Q3554">
            <v>0</v>
          </cell>
          <cell r="R3554">
            <v>796</v>
          </cell>
          <cell r="S3554" t="str">
            <v>Дана</v>
          </cell>
        </row>
        <row r="3555">
          <cell r="A3555" t="str">
            <v>2593 Т</v>
          </cell>
          <cell r="B3555" t="str">
            <v>"ШҚ АЭК" АҚ</v>
          </cell>
          <cell r="C3555" t="str">
            <v>30.20.40.300.006.00.0796.000000000006</v>
          </cell>
          <cell r="D3555">
            <v>603110223</v>
          </cell>
          <cell r="E3555" t="str">
            <v xml:space="preserve">Негізгі ішпек СТАНДАРТ СА-1037                                                                      </v>
          </cell>
          <cell r="F3555" t="str">
            <v>Вкладыш</v>
          </cell>
          <cell r="G3555" t="str">
            <v>для подвижного состава, коренной</v>
          </cell>
          <cell r="H3555" t="str">
            <v xml:space="preserve">Негізгі ішпек СТАНДАРТ СА-1037                                                                      </v>
          </cell>
          <cell r="I3555" t="str">
            <v>БК</v>
          </cell>
          <cell r="J3555">
            <v>0</v>
          </cell>
          <cell r="K3555">
            <v>631010000</v>
          </cell>
          <cell r="L3555" t="str">
            <v>ҚР, ШҚО, Өскемен қ., Бажов көш., 10</v>
          </cell>
          <cell r="M3555" t="str">
            <v>Желтоқсан-Қантар</v>
          </cell>
          <cell r="N3555" t="str">
            <v>Шығыс-Қазақстан облысы, Өскемен қ.</v>
          </cell>
          <cell r="O3555" t="str">
            <v>DDP</v>
          </cell>
          <cell r="P3555" t="str">
            <v>жыл бойына өтінім бойынша</v>
          </cell>
          <cell r="Q3555">
            <v>0</v>
          </cell>
          <cell r="R3555">
            <v>796</v>
          </cell>
          <cell r="S3555" t="str">
            <v>Дана</v>
          </cell>
        </row>
        <row r="3556">
          <cell r="A3556" t="str">
            <v>2594 Т</v>
          </cell>
          <cell r="B3556" t="str">
            <v>"ШҚ АЭК" АҚ</v>
          </cell>
          <cell r="C3556" t="str">
            <v>28.11.42.300.004.00.0796.000000000006</v>
          </cell>
          <cell r="D3556">
            <v>603110224</v>
          </cell>
          <cell r="E3556" t="str">
            <v xml:space="preserve">ШАТУН ВКЛАДЫШЫ СТАНДАРТ СА-1037                                                                     </v>
          </cell>
          <cell r="F3556" t="str">
            <v>Вкладыш</v>
          </cell>
          <cell r="G3556" t="str">
            <v>для дизельного двигателя, для грузового автомобиля, шатунный</v>
          </cell>
          <cell r="H3556" t="str">
            <v xml:space="preserve">ШАТУН ВКЛАДЫШЫ СТАНДАРТ СА-1037                                                                     </v>
          </cell>
          <cell r="I3556" t="str">
            <v>БК</v>
          </cell>
          <cell r="J3556">
            <v>0</v>
          </cell>
          <cell r="K3556">
            <v>631010000</v>
          </cell>
          <cell r="L3556" t="str">
            <v>ҚР, ШҚО, Өскемен қ., Бажов көш., 10</v>
          </cell>
          <cell r="M3556" t="str">
            <v>Желтоқсан-Қантар</v>
          </cell>
          <cell r="N3556" t="str">
            <v>Шығыс-Қазақстан облысы, Өскемен қ.</v>
          </cell>
          <cell r="O3556" t="str">
            <v>DDP</v>
          </cell>
          <cell r="P3556" t="str">
            <v>жыл бойына өтінім бойынша</v>
          </cell>
          <cell r="Q3556">
            <v>0</v>
          </cell>
          <cell r="R3556">
            <v>796</v>
          </cell>
          <cell r="S3556" t="str">
            <v>Дана</v>
          </cell>
        </row>
        <row r="3557">
          <cell r="A3557" t="str">
            <v>2595 Т</v>
          </cell>
          <cell r="B3557" t="str">
            <v>"ШҚ АЭК" АҚ</v>
          </cell>
          <cell r="C3557" t="str">
            <v>29.32.30.990.046.00.0796.000000000006</v>
          </cell>
          <cell r="D3557">
            <v>603110225</v>
          </cell>
          <cell r="E3557" t="str">
            <v xml:space="preserve">Осьтік ығысу шайбасы СА-1037                                                                        </v>
          </cell>
          <cell r="F3557" t="str">
            <v>Шайба</v>
          </cell>
          <cell r="G3557" t="str">
            <v>опорная, для грузового автомобиля</v>
          </cell>
          <cell r="H3557" t="str">
            <v xml:space="preserve">Осьтік ығысу шайбасы СА-1037                                                                        </v>
          </cell>
          <cell r="I3557" t="str">
            <v>БК</v>
          </cell>
          <cell r="J3557">
            <v>0</v>
          </cell>
          <cell r="K3557">
            <v>631010000</v>
          </cell>
          <cell r="L3557" t="str">
            <v>ҚР, ШҚО, Өскемен қ., Бажов көш., 10</v>
          </cell>
          <cell r="M3557" t="str">
            <v>Желтоқсан-Қантар</v>
          </cell>
          <cell r="N3557" t="str">
            <v>Шығыс-Қазақстан облысы, Өскемен қ.</v>
          </cell>
          <cell r="O3557" t="str">
            <v>DDP</v>
          </cell>
          <cell r="P3557" t="str">
            <v>жыл бойына өтінім бойынша</v>
          </cell>
          <cell r="Q3557">
            <v>0</v>
          </cell>
          <cell r="R3557">
            <v>796</v>
          </cell>
          <cell r="S3557" t="str">
            <v>Дана</v>
          </cell>
        </row>
        <row r="3558">
          <cell r="A3558" t="str">
            <v>2596 Т</v>
          </cell>
          <cell r="B3558" t="str">
            <v>"ШҚ АЭК" АҚ</v>
          </cell>
          <cell r="C3558" t="str">
            <v>29.32.30.990.008.00.0796.000000000011</v>
          </cell>
          <cell r="D3558">
            <v>603110226</v>
          </cell>
          <cell r="E3558" t="str">
            <v xml:space="preserve">Жiберетiнi клапанның бағыттаушы втулкасы СА-1037                                                    </v>
          </cell>
          <cell r="F3558" t="str">
            <v>Втулка</v>
          </cell>
          <cell r="G3558" t="str">
            <v>для легкового автомобиля, для клапана</v>
          </cell>
          <cell r="H3558" t="str">
            <v xml:space="preserve">Жiберетiнi клапанның бағыттаушы втулкасы СА-1037                                                    </v>
          </cell>
          <cell r="I3558" t="str">
            <v>БК</v>
          </cell>
          <cell r="J3558">
            <v>0</v>
          </cell>
          <cell r="K3558">
            <v>631010000</v>
          </cell>
          <cell r="L3558" t="str">
            <v>ҚР, ШҚО, Өскемен қ., Бажов көш., 10</v>
          </cell>
          <cell r="M3558" t="str">
            <v>Желтоқсан-Қантар</v>
          </cell>
          <cell r="N3558" t="str">
            <v>Шығыс-Қазақстан облысы, Өскемен қ.</v>
          </cell>
          <cell r="O3558" t="str">
            <v>DDP</v>
          </cell>
          <cell r="P3558" t="str">
            <v>жыл бойына өтінім бойынша</v>
          </cell>
          <cell r="Q3558">
            <v>0</v>
          </cell>
          <cell r="R3558">
            <v>796</v>
          </cell>
          <cell r="S3558" t="str">
            <v>Дана</v>
          </cell>
        </row>
        <row r="3559">
          <cell r="A3559" t="str">
            <v>2597 Т</v>
          </cell>
          <cell r="B3559" t="str">
            <v>"ШҚ АЭК" АҚ</v>
          </cell>
          <cell r="C3559" t="str">
            <v>29.32.30.990.008.00.0796.000000000003</v>
          </cell>
          <cell r="D3559">
            <v>603110227</v>
          </cell>
          <cell r="E3559" t="str">
            <v xml:space="preserve">Бiтiретiнi клапанның бағыттаушы втулкасы СА-1037                                                    </v>
          </cell>
          <cell r="F3559" t="str">
            <v>Втулка</v>
          </cell>
          <cell r="G3559" t="str">
            <v>для легкового автомобиля, для клапана </v>
          </cell>
          <cell r="H3559" t="str">
            <v xml:space="preserve">Бiтiретiнi клапанның бағыттаушы втулкасы СА-1037                                                    </v>
          </cell>
          <cell r="I3559" t="str">
            <v>БК</v>
          </cell>
          <cell r="J3559">
            <v>0</v>
          </cell>
          <cell r="K3559">
            <v>631010000</v>
          </cell>
          <cell r="L3559" t="str">
            <v>ҚР, ШҚО, Өскемен қ., Бажов көш., 10</v>
          </cell>
          <cell r="M3559" t="str">
            <v>Желтоқсан-Қантар</v>
          </cell>
          <cell r="N3559" t="str">
            <v>Шығыс-Қазақстан облысы, Өскемен қ.</v>
          </cell>
          <cell r="O3559" t="str">
            <v>DDP</v>
          </cell>
          <cell r="P3559" t="str">
            <v>жыл бойына өтінім бойынша</v>
          </cell>
          <cell r="Q3559">
            <v>0</v>
          </cell>
          <cell r="R3559">
            <v>796</v>
          </cell>
          <cell r="S3559" t="str">
            <v>Дана</v>
          </cell>
        </row>
        <row r="3560">
          <cell r="A3560" t="str">
            <v>2598 Т</v>
          </cell>
          <cell r="B3560" t="str">
            <v>"ШҚ АЭК" АҚ</v>
          </cell>
          <cell r="C3560" t="str">
            <v>28.11.42.900.005.02.0796.000000000000</v>
          </cell>
          <cell r="D3560">
            <v>603110228</v>
          </cell>
          <cell r="E3560" t="str">
            <v xml:space="preserve">Енгізу клапаны  СА-1037                                                                             </v>
          </cell>
          <cell r="F3560" t="str">
            <v>Клапан</v>
          </cell>
          <cell r="G3560" t="str">
            <v>впускной, для дизельного двигателя</v>
          </cell>
          <cell r="H3560" t="str">
            <v xml:space="preserve">Енгізу клапаны  СА-1037                                                                             </v>
          </cell>
          <cell r="I3560" t="str">
            <v>БК</v>
          </cell>
          <cell r="J3560">
            <v>0</v>
          </cell>
          <cell r="K3560">
            <v>631010000</v>
          </cell>
          <cell r="L3560" t="str">
            <v>ҚР, ШҚО, Өскемен қ., Бажов көш., 10</v>
          </cell>
          <cell r="M3560" t="str">
            <v>Желтоқсан-Қантар</v>
          </cell>
          <cell r="N3560" t="str">
            <v>Шығыс-Қазақстан облысы, Өскемен қ.</v>
          </cell>
          <cell r="O3560" t="str">
            <v>DDP</v>
          </cell>
          <cell r="P3560" t="str">
            <v>жыл бойына өтінім бойынша</v>
          </cell>
          <cell r="Q3560">
            <v>0</v>
          </cell>
          <cell r="R3560">
            <v>796</v>
          </cell>
          <cell r="S3560" t="str">
            <v>Дана</v>
          </cell>
        </row>
        <row r="3561">
          <cell r="A3561" t="str">
            <v>2599 Т</v>
          </cell>
          <cell r="B3561" t="str">
            <v>"ШҚ АЭК" АҚ</v>
          </cell>
          <cell r="C3561" t="str">
            <v>30.20.40.300.506.00.0796.000000000000</v>
          </cell>
          <cell r="D3561">
            <v>603110229</v>
          </cell>
          <cell r="E3561" t="str">
            <v xml:space="preserve">Шығару клапаны СА-1037                                                                              </v>
          </cell>
          <cell r="F3561" t="str">
            <v>Клапан выпускной</v>
          </cell>
          <cell r="G3561" t="str">
            <v>для подвижного состава</v>
          </cell>
          <cell r="H3561" t="str">
            <v xml:space="preserve">Шығару клапаны СА-1037                                                                              </v>
          </cell>
          <cell r="I3561" t="str">
            <v>БК</v>
          </cell>
          <cell r="J3561">
            <v>0</v>
          </cell>
          <cell r="K3561">
            <v>631010000</v>
          </cell>
          <cell r="L3561" t="str">
            <v>ҚР, ШҚО, Өскемен қ., Бажов көш., 10</v>
          </cell>
          <cell r="M3561" t="str">
            <v>Желтоқсан-Қантар</v>
          </cell>
          <cell r="N3561" t="str">
            <v>Шығыс-Қазақстан облысы, Өскемен қ.</v>
          </cell>
          <cell r="O3561" t="str">
            <v>DDP</v>
          </cell>
          <cell r="P3561" t="str">
            <v>жыл бойына өтінім бойынша</v>
          </cell>
          <cell r="Q3561">
            <v>0</v>
          </cell>
          <cell r="R3561">
            <v>796</v>
          </cell>
          <cell r="S3561" t="str">
            <v>Дана</v>
          </cell>
        </row>
        <row r="3562">
          <cell r="A3562" t="str">
            <v>2600 Т</v>
          </cell>
          <cell r="B3562" t="str">
            <v>"ШҚ АЭК" АҚ</v>
          </cell>
          <cell r="C3562" t="str">
            <v>22.19.73.470.002.00.0839.000000000000</v>
          </cell>
          <cell r="D3562">
            <v>603110230</v>
          </cell>
          <cell r="E3562" t="str">
            <v xml:space="preserve">Клапандар сальнигі жиынтығы СА-1037                                                                 </v>
          </cell>
          <cell r="F3562" t="str">
            <v>Комплект сальников</v>
          </cell>
          <cell r="G3562" t="str">
            <v>клапана, для легкового автомобиля с карбюраторным двигателем, диаметр 8 мм, в комплекте 8 штук</v>
          </cell>
          <cell r="H3562" t="str">
            <v xml:space="preserve">Клапандар сальнигі жиынтығы СА-1037                                                                 </v>
          </cell>
          <cell r="I3562" t="str">
            <v>БК</v>
          </cell>
          <cell r="J3562">
            <v>0</v>
          </cell>
          <cell r="K3562">
            <v>631010000</v>
          </cell>
          <cell r="L3562" t="str">
            <v>ҚР, ШҚО, Өскемен қ., Бажов көш., 10</v>
          </cell>
          <cell r="M3562" t="str">
            <v>Желтоқсан-Қантар</v>
          </cell>
          <cell r="N3562" t="str">
            <v>Шығыс-Қазақстан облысы, Өскемен қ.</v>
          </cell>
          <cell r="O3562" t="str">
            <v>DDP</v>
          </cell>
          <cell r="P3562" t="str">
            <v>жыл бойына өтінім бойынша</v>
          </cell>
          <cell r="Q3562">
            <v>0</v>
          </cell>
          <cell r="R3562">
            <v>839</v>
          </cell>
          <cell r="S3562" t="str">
            <v>Комплект</v>
          </cell>
        </row>
        <row r="3563">
          <cell r="A3563" t="str">
            <v>2601 Т</v>
          </cell>
          <cell r="B3563" t="str">
            <v>"ШҚ АЭК" АҚ</v>
          </cell>
          <cell r="C3563" t="str">
            <v>28.11.41.300.018.00.0839.000000000000</v>
          </cell>
          <cell r="D3563">
            <v>603110231</v>
          </cell>
          <cell r="E3563" t="str">
            <v xml:space="preserve">Қозғалтқыш төсеніші жиынтығы 53-1001 ГАЗ                                                            </v>
          </cell>
          <cell r="F3563" t="str">
            <v>Комплект прокладок</v>
          </cell>
          <cell r="G3563"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H3563" t="str">
            <v xml:space="preserve">Қозғалтқыш төсеніші жиынтығы 53-1001 ГАЗ                                                            </v>
          </cell>
          <cell r="I3563" t="str">
            <v>БК</v>
          </cell>
          <cell r="J3563">
            <v>0</v>
          </cell>
          <cell r="K3563">
            <v>631010000</v>
          </cell>
          <cell r="L3563" t="str">
            <v>ҚР, ШҚО, Өскемен қ., Бажов көш., 10</v>
          </cell>
          <cell r="M3563" t="str">
            <v>Желтоқсан-Қантар</v>
          </cell>
          <cell r="N3563" t="str">
            <v>Шығыс-Қазақстан облысы, Өскемен қ.</v>
          </cell>
          <cell r="O3563" t="str">
            <v>DDP</v>
          </cell>
          <cell r="P3563" t="str">
            <v>жыл бойына өтінім бойынша</v>
          </cell>
          <cell r="Q3563">
            <v>0</v>
          </cell>
          <cell r="R3563">
            <v>839</v>
          </cell>
          <cell r="S3563" t="str">
            <v>Комплект</v>
          </cell>
        </row>
        <row r="3564">
          <cell r="A3564" t="str">
            <v>2602 Т</v>
          </cell>
          <cell r="B3564" t="str">
            <v>"ШҚ АЭК" АҚ</v>
          </cell>
          <cell r="C3564" t="str">
            <v>28.29.13.300.003.00.0796.000000000006</v>
          </cell>
          <cell r="D3564">
            <v>603110232</v>
          </cell>
          <cell r="E3564" t="str">
            <v>МАЙ фильтрі  СА-1037</v>
          </cell>
          <cell r="F3564" t="str">
            <v>Фильтр</v>
          </cell>
          <cell r="G3564" t="str">
            <v>масляный, для двигателя внутреннего сгорания, механический, сетчатый</v>
          </cell>
          <cell r="H3564" t="str">
            <v>МАЙ фильтрі  СА-1037</v>
          </cell>
          <cell r="I3564" t="str">
            <v>БК</v>
          </cell>
          <cell r="J3564">
            <v>0</v>
          </cell>
          <cell r="K3564">
            <v>631010000</v>
          </cell>
          <cell r="L3564" t="str">
            <v>ҚР, ШҚО, Өскемен қ., Бажов көш., 10</v>
          </cell>
          <cell r="M3564" t="str">
            <v>Желтоқсан-Қантар</v>
          </cell>
          <cell r="N3564" t="str">
            <v>Шығыс-Қазақстан облысы, Өскемен қ.</v>
          </cell>
          <cell r="O3564" t="str">
            <v>DDP</v>
          </cell>
          <cell r="P3564" t="str">
            <v>жыл бойына өтінім бойынша</v>
          </cell>
          <cell r="Q3564">
            <v>0</v>
          </cell>
          <cell r="R3564">
            <v>796</v>
          </cell>
          <cell r="S3564" t="str">
            <v>Дана</v>
          </cell>
        </row>
        <row r="3565">
          <cell r="A3565" t="str">
            <v>2603 Т</v>
          </cell>
          <cell r="B3565" t="str">
            <v>"ШҚ АЭК" АҚ</v>
          </cell>
          <cell r="C3565" t="str">
            <v>29.31.30.300.007.01.0796.000000000000</v>
          </cell>
          <cell r="D3565">
            <v>603110243</v>
          </cell>
          <cell r="E3565" t="str">
            <v xml:space="preserve">Генератор белдігі KIA SPORTAGE                                                                      </v>
          </cell>
          <cell r="F3565" t="str">
            <v>Ремень</v>
          </cell>
          <cell r="G3565" t="str">
            <v>для легкового автомобиля, привода генератора и водяного насоса</v>
          </cell>
          <cell r="H3565" t="str">
            <v xml:space="preserve">Генератор белдігі KIA SPORTAGE                                                                      </v>
          </cell>
          <cell r="I3565" t="str">
            <v>БК</v>
          </cell>
          <cell r="J3565">
            <v>0</v>
          </cell>
          <cell r="K3565">
            <v>631010000</v>
          </cell>
          <cell r="L3565" t="str">
            <v>ҚР, ШҚО, Өскемен қ., Бажов көш., 10</v>
          </cell>
          <cell r="M3565" t="str">
            <v>Желтоқсан-Қантар</v>
          </cell>
          <cell r="N3565" t="str">
            <v>Шығыс-Қазақстан облысы, Өскемен қ.</v>
          </cell>
          <cell r="O3565" t="str">
            <v>DDP</v>
          </cell>
          <cell r="P3565" t="str">
            <v>жыл бойына өтінім бойынша</v>
          </cell>
          <cell r="Q3565">
            <v>0</v>
          </cell>
          <cell r="R3565">
            <v>796</v>
          </cell>
          <cell r="S3565" t="str">
            <v>Дана</v>
          </cell>
        </row>
        <row r="3566">
          <cell r="A3566" t="str">
            <v>2604 Т</v>
          </cell>
          <cell r="B3566" t="str">
            <v>"ШҚ АЭК" АҚ</v>
          </cell>
          <cell r="C3566" t="str">
            <v>22.19.40.990.000.01.0796.000000000000</v>
          </cell>
          <cell r="D3566">
            <v>603110246</v>
          </cell>
          <cell r="E3566" t="str">
            <v xml:space="preserve">Белдік ГРМ KIA SPORTAGE                                                                             </v>
          </cell>
          <cell r="F3566" t="str">
            <v>Ремень</v>
          </cell>
          <cell r="G3566" t="str">
            <v>резиновый, для газораспределительного механизма автомобиля</v>
          </cell>
          <cell r="H3566" t="str">
            <v xml:space="preserve">Белдік ГРМ KIA SPORTAGE                                                                             </v>
          </cell>
          <cell r="I3566" t="str">
            <v>БК</v>
          </cell>
          <cell r="J3566">
            <v>0</v>
          </cell>
          <cell r="K3566">
            <v>631010000</v>
          </cell>
          <cell r="L3566" t="str">
            <v>ҚР, ШҚО, Өскемен қ., Бажов көш., 10</v>
          </cell>
          <cell r="M3566" t="str">
            <v>Желтоқсан-Қантар</v>
          </cell>
          <cell r="N3566" t="str">
            <v>Шығыс-Қазақстан облысы, Өскемен қ.</v>
          </cell>
          <cell r="O3566" t="str">
            <v>DDP</v>
          </cell>
          <cell r="P3566" t="str">
            <v>жыл бойына өтінім бойынша</v>
          </cell>
          <cell r="Q3566">
            <v>0</v>
          </cell>
          <cell r="R3566">
            <v>796</v>
          </cell>
          <cell r="S3566" t="str">
            <v>Дана</v>
          </cell>
        </row>
        <row r="3567">
          <cell r="A3567" t="str">
            <v>2605 Т</v>
          </cell>
          <cell r="B3567" t="str">
            <v>"ШҚ АЭК" АҚ</v>
          </cell>
          <cell r="C3567" t="str">
            <v>22.19.40.990.000.01.0796.000000000000</v>
          </cell>
          <cell r="D3567">
            <v>603110249</v>
          </cell>
          <cell r="E3567" t="str">
            <v xml:space="preserve">Белбеу ГУР KIA SPORTAGE                                                                             </v>
          </cell>
          <cell r="F3567" t="str">
            <v>Ремень</v>
          </cell>
          <cell r="G3567" t="str">
            <v>резиновый, для газораспределительного механизма автомобиля</v>
          </cell>
          <cell r="H3567" t="str">
            <v xml:space="preserve">Белбеу ГУР KIA SPORTAGE                                                                             </v>
          </cell>
          <cell r="I3567" t="str">
            <v>БК</v>
          </cell>
          <cell r="J3567">
            <v>0</v>
          </cell>
          <cell r="K3567">
            <v>631010000</v>
          </cell>
          <cell r="L3567" t="str">
            <v>ҚР, ШҚО, Өскемен қ., Бажов көш., 10</v>
          </cell>
          <cell r="M3567" t="str">
            <v>Желтоқсан-Қантар</v>
          </cell>
          <cell r="N3567" t="str">
            <v>Шығыс-Қазақстан облысы, Өскемен қ.</v>
          </cell>
          <cell r="O3567" t="str">
            <v>DDP</v>
          </cell>
          <cell r="P3567" t="str">
            <v>жыл бойына өтінім бойынша</v>
          </cell>
          <cell r="Q3567">
            <v>0</v>
          </cell>
          <cell r="R3567">
            <v>796</v>
          </cell>
          <cell r="S3567" t="str">
            <v>Дана</v>
          </cell>
        </row>
        <row r="3568">
          <cell r="A3568" t="str">
            <v>2606 Т</v>
          </cell>
          <cell r="B3568" t="str">
            <v>"ШҚ АЭК" АҚ</v>
          </cell>
          <cell r="C3568" t="str">
            <v>28.29.13.300.003.00.0796.000000000006</v>
          </cell>
          <cell r="D3568">
            <v>603110253</v>
          </cell>
          <cell r="E3568" t="str">
            <v>Май сүзгісі KIA SPORTAGE</v>
          </cell>
          <cell r="F3568" t="str">
            <v>Фильтр</v>
          </cell>
          <cell r="G3568" t="str">
            <v>масляный, для двигателя внутреннего сгорания, механический, сетчатый</v>
          </cell>
          <cell r="H3568" t="str">
            <v>Май сүзгісі KIA SPORTAGE</v>
          </cell>
          <cell r="I3568" t="str">
            <v>БК</v>
          </cell>
          <cell r="J3568">
            <v>0</v>
          </cell>
          <cell r="K3568">
            <v>631010000</v>
          </cell>
          <cell r="L3568" t="str">
            <v>ҚР, ШҚО, Өскемен қ., Бажов көш., 10</v>
          </cell>
          <cell r="M3568" t="str">
            <v>Желтоқсан-Қантар</v>
          </cell>
          <cell r="N3568" t="str">
            <v>Шығыс-Қазақстан облысы, Өскемен қ.</v>
          </cell>
          <cell r="O3568" t="str">
            <v>DDP</v>
          </cell>
          <cell r="P3568" t="str">
            <v>жыл бойына өтінім бойынша</v>
          </cell>
          <cell r="Q3568">
            <v>0</v>
          </cell>
          <cell r="R3568">
            <v>796</v>
          </cell>
          <cell r="S3568" t="str">
            <v>Дана</v>
          </cell>
        </row>
        <row r="3569">
          <cell r="A3569" t="str">
            <v>2607 Т</v>
          </cell>
          <cell r="B3569" t="str">
            <v>"ШҚ АЭК" АҚ</v>
          </cell>
          <cell r="C3569" t="str">
            <v>28.29.13.500.000.02.0796.000000000001</v>
          </cell>
          <cell r="D3569">
            <v>603110257</v>
          </cell>
          <cell r="E3569" t="str">
            <v xml:space="preserve">Салон сүзгісі KIA SPORTAGE                                                                          </v>
          </cell>
          <cell r="F3569" t="str">
            <v>Фильтр</v>
          </cell>
          <cell r="G3569" t="str">
            <v>салонный, для легкового автомобиля</v>
          </cell>
          <cell r="H3569" t="str">
            <v xml:space="preserve">Салон сүзгісі KIA SPORTAGE                                                                          </v>
          </cell>
          <cell r="I3569" t="str">
            <v>БК</v>
          </cell>
          <cell r="J3569">
            <v>0</v>
          </cell>
          <cell r="K3569">
            <v>631010000</v>
          </cell>
          <cell r="L3569" t="str">
            <v>ҚР, ШҚО, Өскемен қ., Бажов көш., 10</v>
          </cell>
          <cell r="M3569" t="str">
            <v>Желтоқсан-Қантар</v>
          </cell>
          <cell r="N3569" t="str">
            <v>Шығыс-Қазақстан облысы, Өскемен қ.</v>
          </cell>
          <cell r="O3569" t="str">
            <v>DDP</v>
          </cell>
          <cell r="P3569" t="str">
            <v>жыл бойына өтінім бойынша</v>
          </cell>
          <cell r="Q3569">
            <v>0</v>
          </cell>
          <cell r="R3569">
            <v>796</v>
          </cell>
          <cell r="S3569" t="str">
            <v>Дана</v>
          </cell>
        </row>
        <row r="3570">
          <cell r="A3570" t="str">
            <v>2608 Т</v>
          </cell>
          <cell r="B3570" t="str">
            <v>"ШҚ АЭК" АҚ</v>
          </cell>
          <cell r="C3570" t="str">
            <v>28.29.13.300.003.01.0796.000000000000</v>
          </cell>
          <cell r="D3570">
            <v>603110260</v>
          </cell>
          <cell r="E3570" t="str">
            <v>ОТЫН ФИЛЬТРІ HYUNDAI TUCSON 2.7</v>
          </cell>
          <cell r="F3570" t="str">
            <v>Фильтр</v>
          </cell>
          <cell r="G3570" t="str">
            <v>топливный, для легковых автомобилей с карбюраторными двигателями внутреннего сгорания</v>
          </cell>
          <cell r="H3570" t="str">
            <v>ОТЫН ФИЛЬТРІ HYUNDAI TUCSON 2.7</v>
          </cell>
          <cell r="I3570" t="str">
            <v>БК</v>
          </cell>
          <cell r="J3570">
            <v>0</v>
          </cell>
          <cell r="K3570">
            <v>631010000</v>
          </cell>
          <cell r="L3570" t="str">
            <v>ҚР, ШҚО, Өскемен қ., Бажов көш., 10</v>
          </cell>
          <cell r="M3570" t="str">
            <v>Желтоқсан-Қантар</v>
          </cell>
          <cell r="N3570" t="str">
            <v>Шығыс-Қазақстан облысы, Өскемен қ.</v>
          </cell>
          <cell r="O3570" t="str">
            <v>DDP</v>
          </cell>
          <cell r="P3570" t="str">
            <v>жыл бойына өтінім бойынша</v>
          </cell>
          <cell r="Q3570">
            <v>0</v>
          </cell>
          <cell r="R3570">
            <v>796</v>
          </cell>
          <cell r="S3570" t="str">
            <v>Дана</v>
          </cell>
        </row>
        <row r="3571">
          <cell r="A3571" t="str">
            <v>2609 Т</v>
          </cell>
          <cell r="B3571" t="str">
            <v>"ШҚ АЭК" АҚ</v>
          </cell>
          <cell r="C3571" t="str">
            <v>28.29.13.300.003.01.0796.000000000000</v>
          </cell>
          <cell r="D3571">
            <v>603110262</v>
          </cell>
          <cell r="E3571" t="str">
            <v>ОТЫН ФИЛЬТРІ KIA SPORTAGE</v>
          </cell>
          <cell r="F3571" t="str">
            <v>Фильтр</v>
          </cell>
          <cell r="G3571" t="str">
            <v>топливный, для легковых автомобилей с карбюраторными двигателями внутреннего сгорания</v>
          </cell>
          <cell r="H3571" t="str">
            <v>ОТЫН ФИЛЬТРІ KIA SPORTAGE</v>
          </cell>
          <cell r="I3571" t="str">
            <v>БК</v>
          </cell>
          <cell r="J3571">
            <v>0</v>
          </cell>
          <cell r="K3571">
            <v>631010000</v>
          </cell>
          <cell r="L3571" t="str">
            <v>ҚР, ШҚО, Өскемен қ., Бажов көш., 10</v>
          </cell>
          <cell r="M3571" t="str">
            <v>Желтоқсан-Қантар</v>
          </cell>
          <cell r="N3571" t="str">
            <v>Шығыс-Қазақстан облысы, Өскемен қ.</v>
          </cell>
          <cell r="O3571" t="str">
            <v>DDP</v>
          </cell>
          <cell r="P3571" t="str">
            <v>жыл бойына өтінім бойынша</v>
          </cell>
          <cell r="Q3571">
            <v>0</v>
          </cell>
          <cell r="R3571">
            <v>796</v>
          </cell>
          <cell r="S3571" t="str">
            <v>Дана</v>
          </cell>
        </row>
        <row r="3572">
          <cell r="A3572" t="str">
            <v>2610 Т</v>
          </cell>
          <cell r="B3572" t="str">
            <v>"ШҚ АЭК" АҚ</v>
          </cell>
          <cell r="C3572" t="str">
            <v>29.32.30.990.008.00.0796.000000000006</v>
          </cell>
          <cell r="D3572">
            <v>603110266</v>
          </cell>
          <cell r="E3572" t="str">
            <v>СТАБИЛИЗАТОР ТӨЛКЕСІ HYUNDAI TUCSON 2.7 (АЛДЫҢҒЫ, АРТҚЫ)</v>
          </cell>
          <cell r="F3572" t="str">
            <v>Втулка</v>
          </cell>
          <cell r="G3572" t="str">
            <v>для легкового автомобиля, для стабилизатора</v>
          </cell>
          <cell r="H3572" t="str">
            <v>СТАБИЛИЗАТОР ТӨЛКЕСІ HYUNDAI TUCSON 2.7 (АЛДЫҢҒЫ, АРТҚЫ)</v>
          </cell>
          <cell r="I3572" t="str">
            <v>БК</v>
          </cell>
          <cell r="J3572">
            <v>0</v>
          </cell>
          <cell r="K3572">
            <v>631010000</v>
          </cell>
          <cell r="L3572" t="str">
            <v>ҚР, ШҚО, Өскемен қ., Бажов көш., 10</v>
          </cell>
          <cell r="M3572" t="str">
            <v>Желтоқсан-Қантар</v>
          </cell>
          <cell r="N3572" t="str">
            <v>Шығыс-Қазақстан облысы, Өскемен қ.</v>
          </cell>
          <cell r="O3572" t="str">
            <v>DDP</v>
          </cell>
          <cell r="P3572" t="str">
            <v>жыл бойына өтінім бойынша</v>
          </cell>
          <cell r="Q3572">
            <v>0</v>
          </cell>
          <cell r="R3572">
            <v>796</v>
          </cell>
          <cell r="S3572" t="str">
            <v>Дана</v>
          </cell>
        </row>
        <row r="3573">
          <cell r="A3573" t="str">
            <v>2611 Т</v>
          </cell>
          <cell r="B3573" t="str">
            <v>"ШҚ АЭК" АҚ</v>
          </cell>
          <cell r="C3573" t="str">
            <v>29.32.30.250.033.00.0839.000000000000</v>
          </cell>
          <cell r="D3573">
            <v>603110267</v>
          </cell>
          <cell r="E3573" t="str">
            <v>ТЕЖЕГІШ КОЛОДКАЛАР HYUNDAI TUCSON 2.7 (АЛДЫҢҒЫ, АРТҚЫ)</v>
          </cell>
          <cell r="F3573" t="str">
            <v>Колодка</v>
          </cell>
          <cell r="G3573" t="str">
            <v>тормозная, для легкового автомобиля, передняя</v>
          </cell>
          <cell r="H3573" t="str">
            <v>ТЕЖЕГІШ КОЛОДКАЛАР HYUNDAI TUCSON 2.7 (АЛДЫҢҒЫ, АРТҚЫ)</v>
          </cell>
          <cell r="I3573" t="str">
            <v>БК</v>
          </cell>
          <cell r="J3573">
            <v>0</v>
          </cell>
          <cell r="K3573">
            <v>631010000</v>
          </cell>
          <cell r="L3573" t="str">
            <v>ҚР, ШҚО, Өскемен қ., Бажов көш., 10</v>
          </cell>
          <cell r="M3573" t="str">
            <v>Желтоқсан-Қантар</v>
          </cell>
          <cell r="N3573" t="str">
            <v>Шығыс-Қазақстан облысы, Өскемен қ.</v>
          </cell>
          <cell r="O3573" t="str">
            <v>DDP</v>
          </cell>
          <cell r="P3573" t="str">
            <v>жыл бойына өтінім бойынша</v>
          </cell>
          <cell r="Q3573">
            <v>0</v>
          </cell>
          <cell r="R3573">
            <v>839</v>
          </cell>
          <cell r="S3573" t="str">
            <v>Комплект</v>
          </cell>
        </row>
        <row r="3574">
          <cell r="A3574" t="str">
            <v>2612 Т</v>
          </cell>
          <cell r="B3574" t="str">
            <v>"ШҚ АЭК" АҚ</v>
          </cell>
          <cell r="C3574" t="str">
            <v>29.32.30.950.016.05.0796.000000000000</v>
          </cell>
          <cell r="D3574">
            <v>603110268</v>
          </cell>
          <cell r="E3574" t="str">
            <v>АЛДЫҢҒЫ САЙЛЕНТБЛОК  HYUNDAI TUCSON 2.7</v>
          </cell>
          <cell r="F3574" t="str">
            <v>Сайлентблок</v>
          </cell>
          <cell r="G3574" t="str">
            <v>передней подвески, для легкового автомобиля</v>
          </cell>
          <cell r="H3574" t="str">
            <v>АЛДЫҢҒЫ САЙЛЕНТБЛОК  HYUNDAI TUCSON 2.7</v>
          </cell>
          <cell r="I3574" t="str">
            <v>БК</v>
          </cell>
          <cell r="J3574">
            <v>0</v>
          </cell>
          <cell r="K3574">
            <v>631010000</v>
          </cell>
          <cell r="L3574" t="str">
            <v>ҚР, ШҚО, Өскемен қ., Бажов көш., 10</v>
          </cell>
          <cell r="M3574" t="str">
            <v>Желтоқсан-Қантар</v>
          </cell>
          <cell r="N3574" t="str">
            <v>Шығыс-Қазақстан облысы, Өскемен қ.</v>
          </cell>
          <cell r="O3574" t="str">
            <v>DDP</v>
          </cell>
          <cell r="P3574" t="str">
            <v>жыл бойына өтінім бойынша</v>
          </cell>
          <cell r="Q3574">
            <v>0</v>
          </cell>
          <cell r="R3574">
            <v>796</v>
          </cell>
          <cell r="S3574" t="str">
            <v>Дана</v>
          </cell>
        </row>
        <row r="3575">
          <cell r="A3575" t="str">
            <v>2613 Т</v>
          </cell>
          <cell r="B3575" t="str">
            <v>"ШҚ АЭК" АҚ</v>
          </cell>
          <cell r="C3575" t="str">
            <v>29.32.30.950.019.00.0796.000000000000</v>
          </cell>
          <cell r="D3575">
            <v>603110269</v>
          </cell>
          <cell r="E3575" t="str">
            <v>шар тәрізді HYUNDAI TUCSON 2.7</v>
          </cell>
          <cell r="F3575" t="str">
            <v>Опора</v>
          </cell>
          <cell r="G3575" t="str">
            <v>шаровая, для легкового автомобиля</v>
          </cell>
          <cell r="H3575" t="str">
            <v>шар тәрізді HYUNDAI TUCSON 2.7</v>
          </cell>
          <cell r="I3575" t="str">
            <v>БК</v>
          </cell>
          <cell r="J3575">
            <v>0</v>
          </cell>
          <cell r="K3575">
            <v>631010000</v>
          </cell>
          <cell r="L3575" t="str">
            <v>ҚР, ШҚО, Өскемен қ., Бажов көш., 10</v>
          </cell>
          <cell r="M3575" t="str">
            <v>Желтоқсан-Қантар</v>
          </cell>
          <cell r="N3575" t="str">
            <v>Шығыс-Қазақстан облысы, Өскемен қ.</v>
          </cell>
          <cell r="O3575" t="str">
            <v>DDP</v>
          </cell>
          <cell r="P3575" t="str">
            <v>жыл бойына өтінім бойынша</v>
          </cell>
          <cell r="Q3575">
            <v>0</v>
          </cell>
          <cell r="R3575">
            <v>796</v>
          </cell>
          <cell r="S3575" t="str">
            <v>Дана</v>
          </cell>
        </row>
        <row r="3576">
          <cell r="A3576" t="str">
            <v>2614 Т</v>
          </cell>
          <cell r="B3576" t="str">
            <v>"ШҚ АЭК" АҚ</v>
          </cell>
          <cell r="C3576" t="str">
            <v>29.32.30.990.032.01.0796.000000000000</v>
          </cell>
          <cell r="D3576">
            <v>603110271</v>
          </cell>
          <cell r="E3576" t="str">
            <v>КЕРІЛГІШ РОЛИК HYUNDAI TUCSON 2.7</v>
          </cell>
          <cell r="F3576" t="str">
            <v>Ролик</v>
          </cell>
          <cell r="G3576" t="str">
            <v>для легкового автомобиля, натяжной</v>
          </cell>
          <cell r="H3576" t="str">
            <v>КЕРІЛГІШ РОЛИК HYUNDAI TUCSON 2.7</v>
          </cell>
          <cell r="I3576" t="str">
            <v>БК</v>
          </cell>
          <cell r="J3576">
            <v>0</v>
          </cell>
          <cell r="K3576">
            <v>631010000</v>
          </cell>
          <cell r="L3576" t="str">
            <v>ҚР, ШҚО, Өскемен қ., Бажов көш., 10</v>
          </cell>
          <cell r="M3576" t="str">
            <v>Желтоқсан-Қантар</v>
          </cell>
          <cell r="N3576" t="str">
            <v>Шығыс-Қазақстан облысы, Өскемен қ.</v>
          </cell>
          <cell r="O3576" t="str">
            <v>DDP</v>
          </cell>
          <cell r="P3576" t="str">
            <v>жыл бойына өтінім бойынша</v>
          </cell>
          <cell r="Q3576">
            <v>0</v>
          </cell>
          <cell r="R3576">
            <v>796</v>
          </cell>
          <cell r="S3576" t="str">
            <v>Дана</v>
          </cell>
        </row>
        <row r="3577">
          <cell r="A3577" t="str">
            <v>2615 Т</v>
          </cell>
          <cell r="B3577" t="str">
            <v>"ШҚ АЭК" АҚ</v>
          </cell>
          <cell r="C3577" t="str">
            <v>29.32.30.500.000.01.0796.000000000000</v>
          </cell>
          <cell r="D3577">
            <v>603110273</v>
          </cell>
          <cell r="E3577" t="str">
            <v xml:space="preserve">АМОРТИЗВТОР ТІРЕУІ  HYUNDAI TUCSON 2.7 (АЛДЫҢҒЫ, АРТҚЫ)                                             </v>
          </cell>
          <cell r="F3577" t="str">
            <v>Стойка</v>
          </cell>
          <cell r="G3577" t="str">
            <v>амортизатора, передняя, для легкового автомобиля</v>
          </cell>
          <cell r="H3577" t="str">
            <v xml:space="preserve">АМОРТИЗВТОР ТІРЕУІ  HYUNDAI TUCSON 2.7 (АЛДЫҢҒЫ, АРТҚЫ)                                             </v>
          </cell>
          <cell r="I3577" t="str">
            <v>БК</v>
          </cell>
          <cell r="J3577">
            <v>0</v>
          </cell>
          <cell r="K3577">
            <v>631010000</v>
          </cell>
          <cell r="L3577" t="str">
            <v>ҚР, ШҚО, Өскемен қ., Бажов көш., 10</v>
          </cell>
          <cell r="M3577" t="str">
            <v>Желтоқсан-Қантар</v>
          </cell>
          <cell r="N3577" t="str">
            <v>Шығыс-Қазақстан облысы, Өскемен қ.</v>
          </cell>
          <cell r="O3577" t="str">
            <v>DDP</v>
          </cell>
          <cell r="P3577" t="str">
            <v>жыл бойына өтінім бойынша</v>
          </cell>
          <cell r="Q3577">
            <v>0</v>
          </cell>
          <cell r="R3577">
            <v>796</v>
          </cell>
          <cell r="S3577" t="str">
            <v>Дана</v>
          </cell>
        </row>
        <row r="3578">
          <cell r="A3578" t="str">
            <v>2616 Т</v>
          </cell>
          <cell r="B3578" t="str">
            <v>"ШҚ АЭК" АҚ</v>
          </cell>
          <cell r="C3578" t="str">
            <v>28.29.13.500.000.01.0796.000000000000</v>
          </cell>
          <cell r="D3578">
            <v>603110275</v>
          </cell>
          <cell r="E3578" t="str">
            <v>АУА ФИЛЬТРІ HYUNDAI TUCSON 2.7</v>
          </cell>
          <cell r="F3578" t="str">
            <v>Фильтр</v>
          </cell>
          <cell r="G3578" t="str">
            <v>воздушный, для двигателя внутреннего сгорания, для легковых автомобилей</v>
          </cell>
          <cell r="H3578" t="str">
            <v>АУА ФИЛЬТРІ HYUNDAI TUCSON 2.7</v>
          </cell>
          <cell r="I3578" t="str">
            <v>БК</v>
          </cell>
          <cell r="J3578">
            <v>0</v>
          </cell>
          <cell r="K3578">
            <v>631010000</v>
          </cell>
          <cell r="L3578" t="str">
            <v>ҚР, ШҚО, Өскемен қ., Бажов көш., 10</v>
          </cell>
          <cell r="M3578" t="str">
            <v>Желтоқсан-Қантар</v>
          </cell>
          <cell r="N3578" t="str">
            <v>Шығыс-Қазақстан облысы, Өскемен қ.</v>
          </cell>
          <cell r="O3578" t="str">
            <v>DDP</v>
          </cell>
          <cell r="P3578" t="str">
            <v>жыл бойына өтінім бойынша</v>
          </cell>
          <cell r="Q3578">
            <v>0</v>
          </cell>
          <cell r="R3578">
            <v>796</v>
          </cell>
          <cell r="S3578" t="str">
            <v>Дана</v>
          </cell>
        </row>
        <row r="3579">
          <cell r="A3579" t="str">
            <v>2617 Т</v>
          </cell>
          <cell r="B3579" t="str">
            <v>"ШҚ АЭК" АҚ</v>
          </cell>
          <cell r="C3579" t="str">
            <v>28.29.13.500.000.01.0796.000000000000</v>
          </cell>
          <cell r="D3579">
            <v>603110276</v>
          </cell>
          <cell r="E3579" t="str">
            <v>АУА ФИЛЬТРІ KIA SPORTAGE</v>
          </cell>
          <cell r="F3579" t="str">
            <v>Фильтр</v>
          </cell>
          <cell r="G3579" t="str">
            <v>воздушный, для двигателя внутреннего сгорания, для легковых автомобилей</v>
          </cell>
          <cell r="H3579" t="str">
            <v>АУА ФИЛЬТРІ KIA SPORTAGE</v>
          </cell>
          <cell r="I3579" t="str">
            <v>БК</v>
          </cell>
          <cell r="J3579">
            <v>0</v>
          </cell>
          <cell r="K3579">
            <v>631010000</v>
          </cell>
          <cell r="L3579" t="str">
            <v>ҚР, ШҚО, Өскемен қ., Бажов көш., 10</v>
          </cell>
          <cell r="M3579" t="str">
            <v>Желтоқсан-Қантар</v>
          </cell>
          <cell r="N3579" t="str">
            <v>Шығыс-Қазақстан облысы, Өскемен қ.</v>
          </cell>
          <cell r="O3579" t="str">
            <v>DDP</v>
          </cell>
          <cell r="P3579" t="str">
            <v>жыл бойына өтінім бойынша</v>
          </cell>
          <cell r="Q3579">
            <v>0</v>
          </cell>
          <cell r="R3579">
            <v>796</v>
          </cell>
          <cell r="S3579" t="str">
            <v>Дана</v>
          </cell>
        </row>
        <row r="3580">
          <cell r="A3580" t="str">
            <v>2618 Т</v>
          </cell>
          <cell r="B3580" t="str">
            <v>"ШҚ АЭК" АҚ</v>
          </cell>
          <cell r="C3580" t="str">
            <v>29.32.30.670.016.00.0839.000000000000</v>
          </cell>
          <cell r="D3580">
            <v>603110277</v>
          </cell>
          <cell r="E3580" t="str">
            <v>HYUNDAI TUCSON 2.7(Алдыңғы, артқы) әуестігінің рүлінің сүңгісі</v>
          </cell>
          <cell r="F3580" t="str">
            <v>Наконечник</v>
          </cell>
          <cell r="G3580" t="str">
            <v>для легкового автомобиля, рулевой</v>
          </cell>
          <cell r="H3580" t="str">
            <v>HYUNDAI TUCSON 2.7(Алдыңғы, артқы) әуестігінің рүлінің сүңгісі</v>
          </cell>
          <cell r="I3580" t="str">
            <v>БК</v>
          </cell>
          <cell r="J3580">
            <v>0</v>
          </cell>
          <cell r="K3580">
            <v>631010000</v>
          </cell>
          <cell r="L3580" t="str">
            <v>ҚР, ШҚО, Өскемен қ., Бажов көш., 10</v>
          </cell>
          <cell r="M3580" t="str">
            <v>Желтоқсан-Қантар</v>
          </cell>
          <cell r="N3580" t="str">
            <v>Шығыс-Қазақстан облысы, Өскемен қ.</v>
          </cell>
          <cell r="O3580" t="str">
            <v>DDP</v>
          </cell>
          <cell r="P3580" t="str">
            <v>жыл бойына өтінім бойынша</v>
          </cell>
          <cell r="Q3580">
            <v>0</v>
          </cell>
          <cell r="R3580">
            <v>839</v>
          </cell>
          <cell r="S3580" t="str">
            <v>Комплект</v>
          </cell>
        </row>
        <row r="3581">
          <cell r="A3581" t="str">
            <v>2619 Т</v>
          </cell>
          <cell r="B3581" t="str">
            <v>"ШҚ АЭК" АҚ</v>
          </cell>
          <cell r="C3581" t="str">
            <v>28.11.42.300.007.00.0839.000000000002</v>
          </cell>
          <cell r="D3581">
            <v>603110299</v>
          </cell>
          <cell r="E3581" t="str">
            <v xml:space="preserve">СТАНДАРТ СА-1037                                                                                    </v>
          </cell>
          <cell r="F3581" t="str">
            <v>Кольцо поршневое</v>
          </cell>
          <cell r="G3581" t="str">
            <v>для дизельного двигателя, для легкового автомобиля, компрессионное, ГОСТ 621-87</v>
          </cell>
          <cell r="H3581" t="str">
            <v xml:space="preserve">СТАНДАРТ СА-1037                                                                                    </v>
          </cell>
          <cell r="I3581" t="str">
            <v>БК</v>
          </cell>
          <cell r="J3581">
            <v>0</v>
          </cell>
          <cell r="K3581">
            <v>631010000</v>
          </cell>
          <cell r="L3581" t="str">
            <v>ҚР, ШҚО, Өскемен қ., Бажов көш., 10</v>
          </cell>
          <cell r="M3581" t="str">
            <v>Желтоқсан-Қантар</v>
          </cell>
          <cell r="N3581" t="str">
            <v>Шығыс-Қазақстан облысы, Өскемен қ.</v>
          </cell>
          <cell r="O3581" t="str">
            <v>DDP</v>
          </cell>
          <cell r="P3581" t="str">
            <v>жыл бойына өтінім бойынша</v>
          </cell>
          <cell r="Q3581">
            <v>0</v>
          </cell>
          <cell r="R3581">
            <v>839</v>
          </cell>
          <cell r="S3581" t="str">
            <v>Комплект</v>
          </cell>
        </row>
        <row r="3582">
          <cell r="A3582" t="str">
            <v>2620 Т</v>
          </cell>
          <cell r="B3582" t="str">
            <v>"ШҚ АЭК" АҚ</v>
          </cell>
          <cell r="C3582" t="str">
            <v>29.32.30.990.058.05.0839.000000000000</v>
          </cell>
          <cell r="D3582">
            <v>603110300</v>
          </cell>
          <cell r="E3582" t="str">
            <v xml:space="preserve">СТАНДАРТ СА-1037                                                                                    </v>
          </cell>
          <cell r="F3582" t="str">
            <v>Прокладка</v>
          </cell>
          <cell r="G3582" t="str">
            <v>для двигателя внутреннего сгорания, для грузового автомобиля</v>
          </cell>
          <cell r="H3582" t="str">
            <v xml:space="preserve">СТАНДАРТ СА-1037                                                                                    </v>
          </cell>
          <cell r="I3582" t="str">
            <v>БК</v>
          </cell>
          <cell r="J3582">
            <v>0</v>
          </cell>
          <cell r="K3582">
            <v>631010000</v>
          </cell>
          <cell r="L3582" t="str">
            <v>ҚР, ШҚО, Өскемен қ., Бажов көш., 10</v>
          </cell>
          <cell r="M3582" t="str">
            <v>Желтоқсан-Қантар</v>
          </cell>
          <cell r="N3582" t="str">
            <v>Шығыс-Қазақстан облысы, Өскемен қ.</v>
          </cell>
          <cell r="O3582" t="str">
            <v>DDP</v>
          </cell>
          <cell r="P3582" t="str">
            <v>жыл бойына өтінім бойынша</v>
          </cell>
          <cell r="Q3582">
            <v>0</v>
          </cell>
          <cell r="R3582">
            <v>839</v>
          </cell>
          <cell r="S3582" t="str">
            <v>Комплект</v>
          </cell>
        </row>
        <row r="3583">
          <cell r="A3583" t="str">
            <v>2621 Т</v>
          </cell>
          <cell r="B3583" t="str">
            <v>"ШҚ АЭК" АҚ</v>
          </cell>
          <cell r="C3583" t="str">
            <v>29.32.30.990.010.00.0796.000000000000</v>
          </cell>
          <cell r="D3583">
            <v>603110320</v>
          </cell>
          <cell r="E3583" t="str">
            <v>АМОРТИЗАТОР TOYOTA CAMRY</v>
          </cell>
          <cell r="F3583" t="str">
            <v>Амортизатор</v>
          </cell>
          <cell r="G3583" t="str">
            <v>для легкового автомобиля, для кабины</v>
          </cell>
          <cell r="H3583" t="str">
            <v>АМОРТИЗАТОР TOYOTA CAMRY</v>
          </cell>
          <cell r="I3583" t="str">
            <v>БК</v>
          </cell>
          <cell r="J3583">
            <v>0</v>
          </cell>
          <cell r="K3583">
            <v>631010000</v>
          </cell>
          <cell r="L3583" t="str">
            <v>ҚР, ШҚО, Өскемен қ., Бажов көш., 10</v>
          </cell>
          <cell r="M3583" t="str">
            <v>Желтоқсан-Қантар</v>
          </cell>
          <cell r="N3583" t="str">
            <v>Шығыс-Қазақстан облысы, Өскемен қ.</v>
          </cell>
          <cell r="O3583" t="str">
            <v>DDP</v>
          </cell>
          <cell r="P3583" t="str">
            <v>жыл бойына өтінім бойынша</v>
          </cell>
          <cell r="Q3583">
            <v>0</v>
          </cell>
          <cell r="R3583">
            <v>796</v>
          </cell>
          <cell r="S3583" t="str">
            <v>Дана</v>
          </cell>
        </row>
        <row r="3584">
          <cell r="A3584" t="str">
            <v>2622 Т</v>
          </cell>
          <cell r="B3584" t="str">
            <v>"ШҚ АЭК" АҚ</v>
          </cell>
          <cell r="C3584" t="str">
            <v>29.32.30.950.016.01.0796.000000000000</v>
          </cell>
          <cell r="D3584">
            <v>603110321</v>
          </cell>
          <cell r="E3584" t="str">
            <v>САЙЛЕНТБЛОК АЛДЫҢҒЫ ТАРТЫМ TOYOTA CAMRY</v>
          </cell>
          <cell r="F3584" t="str">
            <v>Сайлентблок</v>
          </cell>
          <cell r="G3584" t="str">
            <v>переднего рычага, для легкового автомобиля</v>
          </cell>
          <cell r="H3584" t="str">
            <v>САЙЛЕНТБЛОК АЛДЫҢҒЫ ТАРТЫМ TOYOTA CAMRY</v>
          </cell>
          <cell r="I3584" t="str">
            <v>БК</v>
          </cell>
          <cell r="J3584">
            <v>0</v>
          </cell>
          <cell r="K3584">
            <v>631010000</v>
          </cell>
          <cell r="L3584" t="str">
            <v>ҚР, ШҚО, Өскемен қ., Бажов көш., 10</v>
          </cell>
          <cell r="M3584" t="str">
            <v>Желтоқсан-Қантар</v>
          </cell>
          <cell r="N3584" t="str">
            <v>Шығыс-Қазақстан облысы, Өскемен қ.</v>
          </cell>
          <cell r="O3584" t="str">
            <v>DDP</v>
          </cell>
          <cell r="P3584" t="str">
            <v>жыл бойына өтінім бойынша</v>
          </cell>
          <cell r="Q3584">
            <v>0</v>
          </cell>
          <cell r="R3584">
            <v>796</v>
          </cell>
          <cell r="S3584" t="str">
            <v>Дана</v>
          </cell>
        </row>
        <row r="3585">
          <cell r="A3585" t="str">
            <v>2623 Т</v>
          </cell>
          <cell r="B3585" t="str">
            <v>"ШҚ АЭК" АҚ</v>
          </cell>
          <cell r="C3585" t="str">
            <v>29.32.30.990.008.03.0796.000000000000</v>
          </cell>
          <cell r="D3585">
            <v>603110322</v>
          </cell>
          <cell r="E3585" t="str">
            <v>АЛДЫҢҒЫ СТАБИЛИЗАТОР  ТЫҒЫНЫ TOYOTA CAMRY</v>
          </cell>
          <cell r="F3585" t="str">
            <v>Втулка</v>
          </cell>
          <cell r="G3585" t="str">
            <v>для легкового автомобиля, рессоры</v>
          </cell>
          <cell r="H3585" t="str">
            <v>АЛДЫҢҒЫ СТАБИЛИЗАТОР  ТЫҒЫНЫ TOYOTA CAMRY</v>
          </cell>
          <cell r="I3585" t="str">
            <v>БК</v>
          </cell>
          <cell r="J3585">
            <v>0</v>
          </cell>
          <cell r="K3585">
            <v>631010000</v>
          </cell>
          <cell r="L3585" t="str">
            <v>ҚР, ШҚО, Өскемен қ., Бажов көш., 10</v>
          </cell>
          <cell r="M3585" t="str">
            <v>Желтоқсан-Қантар</v>
          </cell>
          <cell r="N3585" t="str">
            <v>Шығыс-Қазақстан облысы, Өскемен қ.</v>
          </cell>
          <cell r="O3585" t="str">
            <v>DDP</v>
          </cell>
          <cell r="P3585" t="str">
            <v>жыл бойына өтінім бойынша</v>
          </cell>
          <cell r="Q3585">
            <v>0</v>
          </cell>
          <cell r="R3585">
            <v>796</v>
          </cell>
          <cell r="S3585" t="str">
            <v>Дана</v>
          </cell>
        </row>
        <row r="3586">
          <cell r="A3586" t="str">
            <v>2624 Т</v>
          </cell>
          <cell r="B3586" t="str">
            <v>"ШҚ АЭК" АҚ</v>
          </cell>
          <cell r="C3586" t="str">
            <v>29.32.30.990.008.00.0796.000000000019</v>
          </cell>
          <cell r="D3586">
            <v>603110323</v>
          </cell>
          <cell r="E3586" t="str">
            <v>АРТҚЫ СТАБИЛИЗАТОР ТЫҒЫНЫ TOYOTA CAMRY</v>
          </cell>
          <cell r="F3586" t="str">
            <v>Втулка</v>
          </cell>
          <cell r="G3586" t="str">
            <v>для легкового автомобиля, для головки амортизатора</v>
          </cell>
          <cell r="H3586" t="str">
            <v>АРТҚЫ СТАБИЛИЗАТОР ТЫҒЫНЫ TOYOTA CAMRY</v>
          </cell>
          <cell r="I3586" t="str">
            <v>БК</v>
          </cell>
          <cell r="J3586">
            <v>0</v>
          </cell>
          <cell r="K3586">
            <v>631010000</v>
          </cell>
          <cell r="L3586" t="str">
            <v>ҚР, ШҚО, Өскемен қ., Бажов көш., 10</v>
          </cell>
          <cell r="M3586" t="str">
            <v>Желтоқсан-Қантар</v>
          </cell>
          <cell r="N3586" t="str">
            <v>Шығыс-Қазақстан облысы, Өскемен қ.</v>
          </cell>
          <cell r="O3586" t="str">
            <v>DDP</v>
          </cell>
          <cell r="P3586" t="str">
            <v>жыл бойына өтінім бойынша</v>
          </cell>
          <cell r="Q3586">
            <v>0</v>
          </cell>
          <cell r="R3586">
            <v>796</v>
          </cell>
          <cell r="S3586" t="str">
            <v>Дана</v>
          </cell>
        </row>
        <row r="3587">
          <cell r="A3587" t="str">
            <v>2625 Т</v>
          </cell>
          <cell r="B3587" t="str">
            <v>"ШҚ АЭК" АҚ</v>
          </cell>
          <cell r="C3587" t="str">
            <v>29.32.30.950.025.02.0796.000000000000</v>
          </cell>
          <cell r="D3587">
            <v>603110324</v>
          </cell>
          <cell r="E3587" t="str">
            <v>СТАБИЛИЗАТОР ТІРЕУІ TOYOTA CAMRY</v>
          </cell>
          <cell r="F3587" t="str">
            <v>Стойка</v>
          </cell>
          <cell r="G3587" t="str">
            <v>стабилизатора, передняя, для легковых автомобилей</v>
          </cell>
          <cell r="H3587" t="str">
            <v>СТАБИЛИЗАТОР ТІРЕУІ TOYOTA CAMRY</v>
          </cell>
          <cell r="I3587" t="str">
            <v>БК</v>
          </cell>
          <cell r="J3587">
            <v>0</v>
          </cell>
          <cell r="K3587">
            <v>631010000</v>
          </cell>
          <cell r="L3587" t="str">
            <v>ҚР, ШҚО, Өскемен қ., Бажов көш., 10</v>
          </cell>
          <cell r="M3587" t="str">
            <v>Желтоқсан-Қантар</v>
          </cell>
          <cell r="N3587" t="str">
            <v>Шығыс-Қазақстан облысы, Өскемен қ.</v>
          </cell>
          <cell r="O3587" t="str">
            <v>DDP</v>
          </cell>
          <cell r="P3587" t="str">
            <v>жыл бойына өтінім бойынша</v>
          </cell>
          <cell r="Q3587">
            <v>0</v>
          </cell>
          <cell r="R3587">
            <v>796</v>
          </cell>
          <cell r="S3587" t="str">
            <v>Дана</v>
          </cell>
        </row>
        <row r="3588">
          <cell r="A3588" t="str">
            <v>2626 Т</v>
          </cell>
          <cell r="B3588" t="str">
            <v>"ШҚ АЭК" АҚ</v>
          </cell>
          <cell r="C3588" t="str">
            <v>29.32.30.250.033.00.0839.000000000000</v>
          </cell>
          <cell r="D3588">
            <v>603110325</v>
          </cell>
          <cell r="E3588" t="str">
            <v>TOYOTA CAMRY ЖИНАҒЫМЕН АРТҚЫ ТЕЖЕГІШ ҚАЛЫБЫ</v>
          </cell>
          <cell r="F3588" t="str">
            <v>Колодка</v>
          </cell>
          <cell r="G3588" t="str">
            <v>тормозная, для легкового автомобиля, </v>
          </cell>
          <cell r="H3588" t="str">
            <v>TOYOTA CAMRY ЖИНАҒЫМЕН АРТҚЫ ТЕЖЕГІШ ҚАЛЫБЫ</v>
          </cell>
          <cell r="I3588" t="str">
            <v>БК</v>
          </cell>
          <cell r="J3588">
            <v>0</v>
          </cell>
          <cell r="K3588">
            <v>631010000</v>
          </cell>
          <cell r="L3588" t="str">
            <v>ҚР, ШҚО, Өскемен қ., Бажов көш., 10</v>
          </cell>
          <cell r="M3588" t="str">
            <v>Желтоқсан-Қантар</v>
          </cell>
          <cell r="N3588" t="str">
            <v>Шығыс-Қазақстан облысы, Өскемен қ.</v>
          </cell>
          <cell r="O3588" t="str">
            <v>DDP</v>
          </cell>
          <cell r="P3588" t="str">
            <v>жыл бойына өтінім бойынша</v>
          </cell>
          <cell r="Q3588">
            <v>0</v>
          </cell>
          <cell r="R3588">
            <v>839</v>
          </cell>
          <cell r="S3588" t="str">
            <v>Комплект</v>
          </cell>
        </row>
        <row r="3589">
          <cell r="A3589" t="str">
            <v>2627 Т</v>
          </cell>
          <cell r="B3589" t="str">
            <v>"ШҚ АЭК" АҚ</v>
          </cell>
          <cell r="C3589" t="str">
            <v>29.32.30.670.020.00.0796.000000000000</v>
          </cell>
          <cell r="D3589">
            <v>603110326</v>
          </cell>
          <cell r="E3589" t="str">
            <v xml:space="preserve">БАСҚАРУ ТАРТЫМЫ ҰШТЫҒЫ TOYOTA CAMRY  </v>
          </cell>
          <cell r="F3589" t="str">
            <v>Накладка</v>
          </cell>
          <cell r="G3589" t="str">
            <v>наконечника рулевой тяги, для легкового автомобиля</v>
          </cell>
          <cell r="H3589" t="str">
            <v xml:space="preserve">БАСҚАРУ ТАРТЫМЫ ҰШТЫҒЫ TOYOTA CAMRY  </v>
          </cell>
          <cell r="I3589" t="str">
            <v>БК</v>
          </cell>
          <cell r="J3589">
            <v>0</v>
          </cell>
          <cell r="K3589">
            <v>631010000</v>
          </cell>
          <cell r="L3589" t="str">
            <v>ҚР, ШҚО, Өскемен қ., Бажов көш., 10</v>
          </cell>
          <cell r="M3589" t="str">
            <v>Желтоқсан-Қантар</v>
          </cell>
          <cell r="N3589" t="str">
            <v>Шығыс-Қазақстан облысы, Өскемен қ.</v>
          </cell>
          <cell r="O3589" t="str">
            <v>DDP</v>
          </cell>
          <cell r="P3589" t="str">
            <v>жыл бойына өтінім бойынша</v>
          </cell>
          <cell r="Q3589">
            <v>0</v>
          </cell>
          <cell r="R3589">
            <v>796</v>
          </cell>
          <cell r="S3589" t="str">
            <v>Дана</v>
          </cell>
        </row>
        <row r="3590">
          <cell r="A3590" t="str">
            <v>2628 Т</v>
          </cell>
          <cell r="B3590" t="str">
            <v>"ШҚ АЭК" АҚ</v>
          </cell>
          <cell r="C3590" t="str">
            <v>29.32.30.250.033.00.0839.000000000003</v>
          </cell>
          <cell r="D3590">
            <v>603110327</v>
          </cell>
          <cell r="E3590" t="str">
            <v>АРТҚЫ ТЕЖЕГІШ ҚАЛЫБЫ ЖИЫНТЫҚ TOYOTA CAMRY</v>
          </cell>
          <cell r="F3590" t="str">
            <v>Колодка</v>
          </cell>
          <cell r="G3590" t="str">
            <v>тормозная, для легкового автомобиля, задняя</v>
          </cell>
          <cell r="H3590" t="str">
            <v>АРТҚЫ ТЕЖЕГІШ ҚАЛЫБЫ ЖИЫНТЫҚ TOYOTA CAMRY</v>
          </cell>
          <cell r="I3590" t="str">
            <v>БК</v>
          </cell>
          <cell r="J3590">
            <v>0</v>
          </cell>
          <cell r="K3590">
            <v>631010000</v>
          </cell>
          <cell r="L3590" t="str">
            <v>ҚР, ШҚО, Өскемен қ., Бажов көш., 10</v>
          </cell>
          <cell r="M3590" t="str">
            <v>Желтоқсан-Қантар</v>
          </cell>
          <cell r="N3590" t="str">
            <v>Шығыс-Қазақстан облысы, Өскемен қ.</v>
          </cell>
          <cell r="O3590" t="str">
            <v>DDP</v>
          </cell>
          <cell r="P3590" t="str">
            <v>жыл бойына өтінім бойынша</v>
          </cell>
          <cell r="Q3590">
            <v>0</v>
          </cell>
          <cell r="R3590">
            <v>839</v>
          </cell>
          <cell r="S3590" t="str">
            <v>Комплект</v>
          </cell>
        </row>
        <row r="3591">
          <cell r="A3591" t="str">
            <v>2629 Т</v>
          </cell>
          <cell r="B3591" t="str">
            <v>"ШҚ АЭК" АҚ</v>
          </cell>
          <cell r="C3591" t="str">
            <v>29.32.30.950.016.06.0796.000000000000</v>
          </cell>
          <cell r="D3591">
            <v>603110328</v>
          </cell>
          <cell r="E3591" t="str">
            <v>САЙЛЕНТБЛОК АРТҚЫ БОЙЛЫҚ ТАРТЫМЫ TOYOTA CAMRY</v>
          </cell>
          <cell r="F3591" t="str">
            <v>Сайлентблок</v>
          </cell>
          <cell r="G3591" t="str">
            <v>задней подвески, для легкового автомобиля</v>
          </cell>
          <cell r="H3591" t="str">
            <v>САЙЛЕНТБЛОК АРТҚЫ БОЙЛЫҚ ТАРТЫМЫ TOYOTA CAMRY</v>
          </cell>
          <cell r="I3591" t="str">
            <v>БК</v>
          </cell>
          <cell r="J3591">
            <v>0</v>
          </cell>
          <cell r="K3591">
            <v>631010000</v>
          </cell>
          <cell r="L3591" t="str">
            <v>ҚР, ШҚО, Өскемен қ., Бажов көш., 10</v>
          </cell>
          <cell r="M3591" t="str">
            <v>Желтоқсан-Қантар</v>
          </cell>
          <cell r="N3591" t="str">
            <v>Шығыс-Қазақстан облысы, Өскемен қ.</v>
          </cell>
          <cell r="O3591" t="str">
            <v>DDP</v>
          </cell>
          <cell r="P3591" t="str">
            <v>жыл бойына өтінім бойынша</v>
          </cell>
          <cell r="Q3591">
            <v>0</v>
          </cell>
          <cell r="R3591">
            <v>796</v>
          </cell>
          <cell r="S3591" t="str">
            <v>Дана</v>
          </cell>
        </row>
        <row r="3592">
          <cell r="A3592" t="str">
            <v>2630 Т</v>
          </cell>
          <cell r="B3592" t="str">
            <v>"ШҚ АЭК" АҚ</v>
          </cell>
          <cell r="C3592" t="str">
            <v>29.32.30.950.016.02.0796.000000000000</v>
          </cell>
          <cell r="D3592">
            <v>603110329</v>
          </cell>
          <cell r="E3592" t="str">
            <v>САЙЛЕНТБЛОК  АРТҚЫ КӨЛДЕНЕҢ ТАРТЫМЫ TOYOTA CAMRY</v>
          </cell>
          <cell r="F3592" t="str">
            <v>Сайлентблок</v>
          </cell>
          <cell r="G3592" t="str">
            <v>поперечного рычага, для легкового автомобиля</v>
          </cell>
          <cell r="H3592" t="str">
            <v>САЙЛЕНТБЛОК  АРТҚЫ КӨЛДЕНЕҢ ТАРТЫМЫ TOYOTA CAMRY</v>
          </cell>
          <cell r="I3592" t="str">
            <v>БК</v>
          </cell>
          <cell r="J3592">
            <v>0</v>
          </cell>
          <cell r="K3592">
            <v>631010000</v>
          </cell>
          <cell r="L3592" t="str">
            <v>ҚР, ШҚО, Өскемен қ., Бажов көш., 10</v>
          </cell>
          <cell r="M3592" t="str">
            <v>Желтоқсан-Қантар</v>
          </cell>
          <cell r="N3592" t="str">
            <v>Шығыс-Қазақстан облысы, Өскемен қ.</v>
          </cell>
          <cell r="O3592" t="str">
            <v>DDP</v>
          </cell>
          <cell r="P3592" t="str">
            <v>жыл бойына өтінім бойынша</v>
          </cell>
          <cell r="Q3592">
            <v>0</v>
          </cell>
          <cell r="R3592">
            <v>796</v>
          </cell>
          <cell r="S3592" t="str">
            <v>Дана</v>
          </cell>
        </row>
        <row r="3593">
          <cell r="A3593" t="str">
            <v>2631 Т</v>
          </cell>
          <cell r="B3593" t="str">
            <v>"ШҚ АЭК" АҚ</v>
          </cell>
          <cell r="C3593" t="str">
            <v>29.32.30.990.020.01.0796.000000000001</v>
          </cell>
          <cell r="D3593">
            <v>603111109</v>
          </cell>
          <cell r="E3593" t="str">
            <v xml:space="preserve">Қауіпсіздік белбеуі                                                                                 </v>
          </cell>
          <cell r="F3593" t="str">
            <v>Ремень</v>
          </cell>
          <cell r="G3593" t="str">
            <v>для легкового автомобиля, безопасности</v>
          </cell>
          <cell r="H3593" t="str">
            <v xml:space="preserve">Қауіпсіздік белбеуі                                                                                 </v>
          </cell>
          <cell r="I3593" t="str">
            <v>БК</v>
          </cell>
          <cell r="J3593">
            <v>0</v>
          </cell>
          <cell r="K3593">
            <v>631010000</v>
          </cell>
          <cell r="L3593" t="str">
            <v>ҚР, ШҚО, Өскемен қ., Бажов көш., 10</v>
          </cell>
          <cell r="M3593" t="str">
            <v>Желтоқсан-Қантар</v>
          </cell>
          <cell r="N3593" t="str">
            <v>Шығыс-Қазақстан облысы, Өскемен қ.</v>
          </cell>
          <cell r="O3593" t="str">
            <v>DDP</v>
          </cell>
          <cell r="P3593" t="str">
            <v>жыл бойына өтінім бойынша</v>
          </cell>
          <cell r="Q3593">
            <v>0</v>
          </cell>
          <cell r="R3593">
            <v>796</v>
          </cell>
          <cell r="S3593" t="str">
            <v>Дана</v>
          </cell>
        </row>
        <row r="3594">
          <cell r="A3594" t="str">
            <v>2632 Т</v>
          </cell>
          <cell r="B3594" t="str">
            <v>"ШҚ АЭК" АҚ</v>
          </cell>
          <cell r="C3594" t="str">
            <v>29.32.30.650.003.01.0796.000000000002</v>
          </cell>
          <cell r="D3594">
            <v>603111118</v>
          </cell>
          <cell r="E3594" t="str">
            <v xml:space="preserve">Жұмыстық ілінісу цилиндрі МОСКВИЧ                                                                   </v>
          </cell>
          <cell r="F3594" t="str">
            <v>Цилиндр</v>
          </cell>
          <cell r="G3594" t="str">
            <v>сцепления, для специального и специализированного автомобиля</v>
          </cell>
          <cell r="H3594" t="str">
            <v xml:space="preserve">Жұмыстық ілінісу цилиндрі МОСКВИЧ                                                                   </v>
          </cell>
          <cell r="I3594" t="str">
            <v>БК</v>
          </cell>
          <cell r="J3594">
            <v>0</v>
          </cell>
          <cell r="K3594">
            <v>631010000</v>
          </cell>
          <cell r="L3594" t="str">
            <v>ҚР, ШҚО, Өскемен қ., Бажов көш., 10</v>
          </cell>
          <cell r="M3594" t="str">
            <v>Желтоқсан-Қантар</v>
          </cell>
          <cell r="N3594" t="str">
            <v>Шығыс-Қазақстан облысы, Өскемен қ.</v>
          </cell>
          <cell r="O3594" t="str">
            <v>DDP</v>
          </cell>
          <cell r="P3594" t="str">
            <v>жыл бойына өтінім бойынша</v>
          </cell>
          <cell r="Q3594">
            <v>0</v>
          </cell>
          <cell r="R3594">
            <v>796</v>
          </cell>
          <cell r="S3594" t="str">
            <v>Дана</v>
          </cell>
        </row>
        <row r="3595">
          <cell r="A3595" t="str">
            <v>2633 Т</v>
          </cell>
          <cell r="B3595" t="str">
            <v>"ШҚ АЭК" АҚ</v>
          </cell>
          <cell r="C3595" t="str">
            <v>29.32.30.650.003.01.0796.000000000000</v>
          </cell>
          <cell r="D3595">
            <v>603111130</v>
          </cell>
          <cell r="E3595" t="str">
            <v xml:space="preserve">Бастапқы ілінісу цилиндрі Москвич                                                                   </v>
          </cell>
          <cell r="F3595" t="str">
            <v>Цилиндр</v>
          </cell>
          <cell r="G3595" t="str">
            <v>сцепления, для легкового автомобиля</v>
          </cell>
          <cell r="H3595" t="str">
            <v xml:space="preserve">Бастапқы ілінісу цилиндрі Москвич                                                                   </v>
          </cell>
          <cell r="I3595" t="str">
            <v>БК</v>
          </cell>
          <cell r="J3595">
            <v>0</v>
          </cell>
          <cell r="K3595">
            <v>631010000</v>
          </cell>
          <cell r="L3595" t="str">
            <v>ҚР, ШҚО, Өскемен қ., Бажов көш., 10</v>
          </cell>
          <cell r="M3595" t="str">
            <v>Желтоқсан-Қантар</v>
          </cell>
          <cell r="N3595" t="str">
            <v>Шығыс-Қазақстан облысы, Өскемен қ.</v>
          </cell>
          <cell r="O3595" t="str">
            <v>DDP</v>
          </cell>
          <cell r="P3595" t="str">
            <v>жыл бойына өтінім бойынша</v>
          </cell>
          <cell r="Q3595">
            <v>0</v>
          </cell>
          <cell r="R3595">
            <v>796</v>
          </cell>
          <cell r="S3595" t="str">
            <v>Дана</v>
          </cell>
        </row>
        <row r="3596">
          <cell r="A3596" t="str">
            <v>2634 Т</v>
          </cell>
          <cell r="B3596" t="str">
            <v>"ШҚ АЭК" АҚ</v>
          </cell>
          <cell r="C3596" t="str">
            <v>28.15.10.300.000.00.0796.000000000011</v>
          </cell>
          <cell r="D3596">
            <v>603112111</v>
          </cell>
          <cell r="E3596" t="str">
            <v xml:space="preserve">Подшипник 305                                                                                       </v>
          </cell>
          <cell r="F3596" t="str">
            <v>Подшипник шариковый</v>
          </cell>
          <cell r="G3596" t="str">
            <v>радиальный, наружный диаметр 55-125 мм, однорядный, качения, со штампованным сепаратором</v>
          </cell>
          <cell r="H3596" t="str">
            <v xml:space="preserve">Подшипник 305                                                                                       </v>
          </cell>
          <cell r="I3596" t="str">
            <v>БК</v>
          </cell>
          <cell r="J3596">
            <v>0</v>
          </cell>
          <cell r="K3596">
            <v>631010000</v>
          </cell>
          <cell r="L3596" t="str">
            <v>ҚР, ШҚО, Өскемен қ., Бажов көш., 10</v>
          </cell>
          <cell r="M3596" t="str">
            <v>Желтоқсан-Қантар</v>
          </cell>
          <cell r="N3596" t="str">
            <v>Шығыс-Қазақстан облысы, Өскемен қ.</v>
          </cell>
          <cell r="O3596" t="str">
            <v>DDP</v>
          </cell>
          <cell r="P3596" t="str">
            <v>жыл бойына өтінім бойынша</v>
          </cell>
          <cell r="Q3596">
            <v>0</v>
          </cell>
          <cell r="R3596">
            <v>796</v>
          </cell>
          <cell r="S3596" t="str">
            <v>Дана</v>
          </cell>
        </row>
        <row r="3597">
          <cell r="A3597" t="str">
            <v>2635 Т</v>
          </cell>
          <cell r="B3597" t="str">
            <v>"ШҚ АЭК" АҚ</v>
          </cell>
          <cell r="C3597" t="str">
            <v>28.11.41.900.006.02.0796.000000000000</v>
          </cell>
          <cell r="D3597">
            <v>603112114</v>
          </cell>
          <cell r="E3597" t="str">
            <v xml:space="preserve">Блок бастиегінің төсеніші МАЗ                                                                       </v>
          </cell>
          <cell r="F3597" t="str">
            <v>Прокладка</v>
          </cell>
          <cell r="G3597" t="str">
            <v>для карбюраторного двигателя, головки блока цилиндров</v>
          </cell>
          <cell r="H3597" t="str">
            <v xml:space="preserve">Блок бастиегінің төсеніші МАЗ                                                                       </v>
          </cell>
          <cell r="I3597" t="str">
            <v>БК</v>
          </cell>
          <cell r="J3597">
            <v>0</v>
          </cell>
          <cell r="K3597">
            <v>631010000</v>
          </cell>
          <cell r="L3597" t="str">
            <v>ҚР, ШҚО, Өскемен қ., Бажов көш., 10</v>
          </cell>
          <cell r="M3597" t="str">
            <v>Желтоқсан-Қантар</v>
          </cell>
          <cell r="N3597" t="str">
            <v>Шығыс-Қазақстан облысы, Өскемен қ.</v>
          </cell>
          <cell r="O3597" t="str">
            <v>DDP</v>
          </cell>
          <cell r="P3597" t="str">
            <v>жыл бойына өтінім бойынша</v>
          </cell>
          <cell r="Q3597">
            <v>0</v>
          </cell>
          <cell r="R3597">
            <v>796</v>
          </cell>
          <cell r="S3597" t="str">
            <v>Дана</v>
          </cell>
        </row>
        <row r="3598">
          <cell r="A3598" t="str">
            <v>2636 Т</v>
          </cell>
          <cell r="B3598" t="str">
            <v>"ШҚ АЭК" АҚ</v>
          </cell>
          <cell r="C3598" t="str">
            <v>28.29.13.300.003.00.0796.000000000006</v>
          </cell>
          <cell r="D3598">
            <v>603112119</v>
          </cell>
          <cell r="E3598" t="str">
            <v>Май сүзгісі ЯМЗ</v>
          </cell>
          <cell r="F3598" t="str">
            <v>Фильтр</v>
          </cell>
          <cell r="G3598" t="str">
            <v>масляный, для двигателя внутреннего сгорания, механический, сетчатый</v>
          </cell>
          <cell r="H3598" t="str">
            <v>Май сүзгісі ЯМЗ</v>
          </cell>
          <cell r="I3598" t="str">
            <v>БК</v>
          </cell>
          <cell r="J3598">
            <v>0</v>
          </cell>
          <cell r="K3598">
            <v>631010000</v>
          </cell>
          <cell r="L3598" t="str">
            <v>ҚР, ШҚО, Өскемен қ., Бажов көш., 10</v>
          </cell>
          <cell r="M3598" t="str">
            <v>Желтоқсан-Қантар</v>
          </cell>
          <cell r="N3598" t="str">
            <v>Шығыс-Қазақстан облысы, Өскемен қ.</v>
          </cell>
          <cell r="O3598" t="str">
            <v>DDP</v>
          </cell>
          <cell r="P3598" t="str">
            <v>жыл бойына өтінім бойынша</v>
          </cell>
          <cell r="Q3598">
            <v>0</v>
          </cell>
          <cell r="R3598">
            <v>796</v>
          </cell>
          <cell r="S3598" t="str">
            <v>Дана</v>
          </cell>
        </row>
        <row r="3599">
          <cell r="A3599" t="str">
            <v>2637 Т</v>
          </cell>
          <cell r="B3599" t="str">
            <v>"ШҚ АЭК" АҚ</v>
          </cell>
          <cell r="C3599" t="str">
            <v>28.29.13.500.000.01.0796.000000000002</v>
          </cell>
          <cell r="D3599">
            <v>603112120</v>
          </cell>
          <cell r="E3599" t="str">
            <v xml:space="preserve">Әуелік сүзгі МАЗ, КРАЗ                                                                              </v>
          </cell>
          <cell r="F3599" t="str">
            <v>Фильтр</v>
          </cell>
          <cell r="G3599" t="str">
            <v>воздушный, для двигателя внутреннего сгорания, для специальных автомобилей</v>
          </cell>
          <cell r="H3599" t="str">
            <v xml:space="preserve">Әуелік сүзгі МАЗ, КРАЗ                                                                              </v>
          </cell>
          <cell r="I3599" t="str">
            <v>БК</v>
          </cell>
          <cell r="J3599">
            <v>0</v>
          </cell>
          <cell r="K3599">
            <v>631010000</v>
          </cell>
          <cell r="L3599" t="str">
            <v>ҚР, ШҚО, Өскемен қ., Бажов көш., 10</v>
          </cell>
          <cell r="M3599" t="str">
            <v>Желтоқсан-Қантар</v>
          </cell>
          <cell r="N3599" t="str">
            <v>Шығыс-Қазақстан облысы, Өскемен қ.</v>
          </cell>
          <cell r="O3599" t="str">
            <v>DDP</v>
          </cell>
          <cell r="P3599" t="str">
            <v>жыл бойына өтінім бойынша</v>
          </cell>
          <cell r="Q3599">
            <v>0</v>
          </cell>
          <cell r="R3599">
            <v>796</v>
          </cell>
          <cell r="S3599" t="str">
            <v>Дана</v>
          </cell>
        </row>
        <row r="3600">
          <cell r="A3600" t="str">
            <v>2638 Т</v>
          </cell>
          <cell r="B3600" t="str">
            <v>"ШҚ АЭК" АҚ</v>
          </cell>
          <cell r="C3600" t="str">
            <v>28.29.13.300.003.01.0796.000000000001</v>
          </cell>
          <cell r="D3600">
            <v>603112122</v>
          </cell>
          <cell r="E3600" t="str">
            <v xml:space="preserve">Мұқият тазарту отын сүзгісі ЯМЗ                                                                     </v>
          </cell>
          <cell r="F3600" t="str">
            <v>Фильтр</v>
          </cell>
          <cell r="G3600" t="str">
            <v>топливный, для грузовых автомобилей с карбюраторными двигателями внутреннего сгорания</v>
          </cell>
          <cell r="H3600" t="str">
            <v xml:space="preserve">Мұқият тазарту отын сүзгісі ЯМЗ                                                                     </v>
          </cell>
          <cell r="I3600" t="str">
            <v>БК</v>
          </cell>
          <cell r="J3600">
            <v>0</v>
          </cell>
          <cell r="K3600">
            <v>631010000</v>
          </cell>
          <cell r="L3600" t="str">
            <v>ҚР, ШҚО, Өскемен қ., Бажов көш., 10</v>
          </cell>
          <cell r="M3600" t="str">
            <v>Желтоқсан-Қантар</v>
          </cell>
          <cell r="N3600" t="str">
            <v>Шығыс-Қазақстан облысы, Өскемен қ.</v>
          </cell>
          <cell r="O3600" t="str">
            <v>DDP</v>
          </cell>
          <cell r="P3600" t="str">
            <v>жыл бойына өтінім бойынша</v>
          </cell>
          <cell r="Q3600">
            <v>0</v>
          </cell>
          <cell r="R3600">
            <v>796</v>
          </cell>
          <cell r="S3600" t="str">
            <v>Дана</v>
          </cell>
        </row>
        <row r="3601">
          <cell r="A3601" t="str">
            <v>2639 Т</v>
          </cell>
          <cell r="B3601" t="str">
            <v>"ШҚ АЭК" АҚ</v>
          </cell>
          <cell r="C3601" t="str">
            <v>29.32.30.600.009.00.0796.000000000009</v>
          </cell>
          <cell r="D3601">
            <v>603112123</v>
          </cell>
          <cell r="E3601" t="str">
            <v xml:space="preserve">Радиатордың келтеқұбыры МАЗ                                                                         </v>
          </cell>
          <cell r="F3601" t="str">
            <v>Патрубок</v>
          </cell>
          <cell r="G3601" t="str">
            <v>радиатора, для специализированного автомобиля, нижний отводящий</v>
          </cell>
          <cell r="H3601" t="str">
            <v xml:space="preserve">Радиатордың келтеқұбыры МАЗ                                                                         </v>
          </cell>
          <cell r="I3601" t="str">
            <v>БК</v>
          </cell>
          <cell r="J3601">
            <v>0</v>
          </cell>
          <cell r="K3601">
            <v>631010000</v>
          </cell>
          <cell r="L3601" t="str">
            <v>ҚР, ШҚО, Өскемен қ., Бажов көш., 10</v>
          </cell>
          <cell r="M3601" t="str">
            <v>Желтоқсан-Қантар</v>
          </cell>
          <cell r="N3601" t="str">
            <v>Шығыс-Қазақстан облысы, Өскемен қ.</v>
          </cell>
          <cell r="O3601" t="str">
            <v>DDP</v>
          </cell>
          <cell r="P3601" t="str">
            <v>жыл бойына өтінім бойынша</v>
          </cell>
          <cell r="Q3601">
            <v>0</v>
          </cell>
          <cell r="R3601">
            <v>796</v>
          </cell>
          <cell r="S3601" t="str">
            <v>Дана</v>
          </cell>
        </row>
        <row r="3602">
          <cell r="A3602" t="str">
            <v>2640 Т</v>
          </cell>
          <cell r="B3602" t="str">
            <v>"ШҚ АЭК" АҚ</v>
          </cell>
          <cell r="C3602" t="str">
            <v>28.11.41.700.002.03.0796.000000000000</v>
          </cell>
          <cell r="D3602">
            <v>603112136</v>
          </cell>
          <cell r="E3602" t="str">
            <v xml:space="preserve">Клапан қақпағының төсеніші МАЗ                                                                      </v>
          </cell>
          <cell r="F3602" t="str">
            <v>Прокладка</v>
          </cell>
          <cell r="G3602" t="str">
            <v>крышки клапанов, для грузового автомобиля</v>
          </cell>
          <cell r="H3602" t="str">
            <v xml:space="preserve">Клапан қақпағының төсеніші МАЗ                                                                      </v>
          </cell>
          <cell r="I3602" t="str">
            <v>БК</v>
          </cell>
          <cell r="J3602">
            <v>0</v>
          </cell>
          <cell r="K3602">
            <v>631010000</v>
          </cell>
          <cell r="L3602" t="str">
            <v>ҚР, ШҚО, Өскемен қ., Бажов көш., 10</v>
          </cell>
          <cell r="M3602" t="str">
            <v>Желтоқсан-Қантар</v>
          </cell>
          <cell r="N3602" t="str">
            <v>Шығыс-Қазақстан облысы, Өскемен қ.</v>
          </cell>
          <cell r="O3602" t="str">
            <v>DDP</v>
          </cell>
          <cell r="P3602" t="str">
            <v>жыл бойына өтінім бойынша</v>
          </cell>
          <cell r="Q3602">
            <v>0</v>
          </cell>
          <cell r="R3602">
            <v>796</v>
          </cell>
          <cell r="S3602" t="str">
            <v>Дана</v>
          </cell>
        </row>
        <row r="3603">
          <cell r="A3603" t="str">
            <v>2641 Т</v>
          </cell>
          <cell r="B3603" t="str">
            <v>"ШҚ АЭК" АҚ</v>
          </cell>
          <cell r="C3603" t="str">
            <v>22.19.40.300.000.00.0796.000000000008</v>
          </cell>
          <cell r="D3603">
            <v>603112159</v>
          </cell>
          <cell r="E3603" t="str">
            <v xml:space="preserve">Белдік 875                                                                                          </v>
          </cell>
          <cell r="F3603" t="str">
            <v>Ремень</v>
          </cell>
          <cell r="G3603" t="str">
            <v>клиновый, приводный, с сечением Z(0)-800, ГОСТ 1284.2-89</v>
          </cell>
          <cell r="H3603" t="str">
            <v xml:space="preserve">Белдік 875                                                                                          </v>
          </cell>
          <cell r="I3603" t="str">
            <v>БК</v>
          </cell>
          <cell r="J3603">
            <v>0</v>
          </cell>
          <cell r="K3603">
            <v>631010000</v>
          </cell>
          <cell r="L3603" t="str">
            <v>ҚР, ШҚО, Өскемен қ., Бажов көш., 10</v>
          </cell>
          <cell r="M3603" t="str">
            <v>Желтоқсан-Қантар</v>
          </cell>
          <cell r="N3603" t="str">
            <v>Шығыс-Қазақстан облысы, Өскемен қ.</v>
          </cell>
          <cell r="O3603" t="str">
            <v>DDP</v>
          </cell>
          <cell r="P3603" t="str">
            <v>жыл бойына өтінім бойынша</v>
          </cell>
          <cell r="Q3603">
            <v>0</v>
          </cell>
          <cell r="R3603">
            <v>796</v>
          </cell>
          <cell r="S3603" t="str">
            <v>Дана</v>
          </cell>
        </row>
        <row r="3604">
          <cell r="A3604" t="str">
            <v>2642 Т</v>
          </cell>
          <cell r="B3604" t="str">
            <v>"ШҚ АЭК" АҚ</v>
          </cell>
          <cell r="C3604" t="str">
            <v>29.32.30.990.026.01.0796.000000000002</v>
          </cell>
          <cell r="D3604">
            <v>603112166</v>
          </cell>
          <cell r="E3604" t="str">
            <v xml:space="preserve">Газ тросы МАЗ                                                                                       </v>
          </cell>
          <cell r="F3604" t="str">
            <v>Трос</v>
          </cell>
          <cell r="G3604" t="str">
            <v>для легкового автомобиля, газа</v>
          </cell>
          <cell r="H3604" t="str">
            <v xml:space="preserve">Газ тросы МАЗ                                                                                       </v>
          </cell>
          <cell r="I3604" t="str">
            <v>БК</v>
          </cell>
          <cell r="J3604">
            <v>0</v>
          </cell>
          <cell r="K3604">
            <v>631010000</v>
          </cell>
          <cell r="L3604" t="str">
            <v>ҚР, ШҚО, Өскемен қ., Бажов көш., 10</v>
          </cell>
          <cell r="M3604" t="str">
            <v>Желтоқсан-Қантар</v>
          </cell>
          <cell r="N3604" t="str">
            <v>Шығыс-Қазақстан облысы, Өскемен қ.</v>
          </cell>
          <cell r="O3604" t="str">
            <v>DDP</v>
          </cell>
          <cell r="P3604" t="str">
            <v>жыл бойына өтінім бойынша</v>
          </cell>
          <cell r="Q3604">
            <v>0</v>
          </cell>
          <cell r="R3604">
            <v>796</v>
          </cell>
          <cell r="S3604" t="str">
            <v>Дана</v>
          </cell>
        </row>
        <row r="3605">
          <cell r="A3605" t="str">
            <v>2643 Т</v>
          </cell>
          <cell r="B3605" t="str">
            <v>"ШҚ АЭК" АҚ</v>
          </cell>
          <cell r="C3605" t="str">
            <v>22.19.73.100.010.00.0839.000000000000</v>
          </cell>
          <cell r="D3605">
            <v>603112171</v>
          </cell>
          <cell r="E3605" t="str">
            <v xml:space="preserve">Помпа белдігі жиынтығы МАЗ                                                                          </v>
          </cell>
          <cell r="F3605" t="str">
            <v>Комплект резино-технических изделий</v>
          </cell>
          <cell r="G3605" t="str">
            <v>ремонтный</v>
          </cell>
          <cell r="H3605" t="str">
            <v xml:space="preserve">Помпа белдігі жиынтығы МАЗ                                                                          </v>
          </cell>
          <cell r="I3605" t="str">
            <v>БК</v>
          </cell>
          <cell r="J3605">
            <v>0</v>
          </cell>
          <cell r="K3605">
            <v>631010000</v>
          </cell>
          <cell r="L3605" t="str">
            <v>ҚР, ШҚО, Өскемен қ., Бажов көш., 10</v>
          </cell>
          <cell r="M3605" t="str">
            <v>Желтоқсан-Қантар</v>
          </cell>
          <cell r="N3605" t="str">
            <v>Шығыс-Қазақстан облысы, Өскемен қ.</v>
          </cell>
          <cell r="O3605" t="str">
            <v>DDP</v>
          </cell>
          <cell r="P3605" t="str">
            <v>жыл бойына өтінім бойынша</v>
          </cell>
          <cell r="Q3605">
            <v>0</v>
          </cell>
          <cell r="R3605">
            <v>839</v>
          </cell>
          <cell r="S3605" t="str">
            <v>Комплект</v>
          </cell>
        </row>
        <row r="3606">
          <cell r="A3606" t="str">
            <v>2644 Т</v>
          </cell>
          <cell r="B3606" t="str">
            <v>"ШҚ АЭК" АҚ</v>
          </cell>
          <cell r="C3606" t="str">
            <v>29.32.30.670.008.00.0796.000000000004</v>
          </cell>
          <cell r="D3606">
            <v>603112182</v>
          </cell>
          <cell r="E3606" t="str">
            <v xml:space="preserve">Рульдік тартым саусағы МАЗ жинақта                                                                  </v>
          </cell>
          <cell r="F3606" t="str">
            <v>Тяга</v>
          </cell>
          <cell r="G3606" t="str">
            <v>рулевая, для грузового автомобиля, поперечная</v>
          </cell>
          <cell r="H3606" t="str">
            <v xml:space="preserve">Рульдік тартым саусағы МАЗ жинақта                                                                  </v>
          </cell>
          <cell r="I3606" t="str">
            <v>БК</v>
          </cell>
          <cell r="J3606">
            <v>0</v>
          </cell>
          <cell r="K3606">
            <v>631010000</v>
          </cell>
          <cell r="L3606" t="str">
            <v>ҚР, ШҚО, Өскемен қ., Бажов көш., 10</v>
          </cell>
          <cell r="M3606" t="str">
            <v>Желтоқсан-Қантар</v>
          </cell>
          <cell r="N3606" t="str">
            <v>Шығыс-Қазақстан облысы, Өскемен қ.</v>
          </cell>
          <cell r="O3606" t="str">
            <v>DDP</v>
          </cell>
          <cell r="P3606" t="str">
            <v>жыл бойына өтінім бойынша</v>
          </cell>
          <cell r="Q3606">
            <v>0</v>
          </cell>
          <cell r="R3606">
            <v>796</v>
          </cell>
          <cell r="S3606" t="str">
            <v>Дана</v>
          </cell>
        </row>
        <row r="3607">
          <cell r="A3607" t="str">
            <v>2645 Т</v>
          </cell>
          <cell r="B3607" t="str">
            <v>"ШҚ АЭК" АҚ</v>
          </cell>
          <cell r="C3607" t="str">
            <v>29.32.30.400.009.00.0796.000000000000</v>
          </cell>
          <cell r="D3607">
            <v>603112183</v>
          </cell>
          <cell r="E3607" t="str">
            <v xml:space="preserve">Шпилька МАЗ                                                                                         </v>
          </cell>
          <cell r="F3607" t="str">
            <v>Шпилька</v>
          </cell>
          <cell r="G3607" t="str">
            <v>для грузового автомобиля, для крепления колес</v>
          </cell>
          <cell r="H3607" t="str">
            <v xml:space="preserve">Шпилька МАЗ                                                                                         </v>
          </cell>
          <cell r="I3607" t="str">
            <v>БК</v>
          </cell>
          <cell r="J3607">
            <v>0</v>
          </cell>
          <cell r="K3607">
            <v>631010000</v>
          </cell>
          <cell r="L3607" t="str">
            <v>ҚР, ШҚО, Өскемен қ., Бажов көш., 10</v>
          </cell>
          <cell r="M3607" t="str">
            <v>Желтоқсан-Қантар</v>
          </cell>
          <cell r="N3607" t="str">
            <v>Шығыс-Қазақстан облысы, Өскемен қ.</v>
          </cell>
          <cell r="O3607" t="str">
            <v>DDP</v>
          </cell>
          <cell r="P3607" t="str">
            <v>жыл бойына өтінім бойынша</v>
          </cell>
          <cell r="Q3607">
            <v>0</v>
          </cell>
          <cell r="R3607">
            <v>796</v>
          </cell>
          <cell r="S3607" t="str">
            <v>Дана</v>
          </cell>
        </row>
        <row r="3608">
          <cell r="A3608" t="str">
            <v>2646 Т</v>
          </cell>
          <cell r="B3608" t="str">
            <v>"ШҚ АЭК" АҚ</v>
          </cell>
          <cell r="C3608" t="str">
            <v>22.19.73.100.010.00.0839.000000000000</v>
          </cell>
          <cell r="D3608">
            <v>603112207</v>
          </cell>
          <cell r="E3608" t="str">
            <v xml:space="preserve">Фурсун белдігі жиынтығы ЯМЗ                                                                         </v>
          </cell>
          <cell r="F3608" t="str">
            <v>Комплект резино-технических изделий</v>
          </cell>
          <cell r="G3608" t="str">
            <v>ремонтный</v>
          </cell>
          <cell r="H3608" t="str">
            <v xml:space="preserve">Фурсун белдігі жиынтығы ЯМЗ                                                                         </v>
          </cell>
          <cell r="I3608" t="str">
            <v>БК</v>
          </cell>
          <cell r="J3608">
            <v>0</v>
          </cell>
          <cell r="K3608">
            <v>631010000</v>
          </cell>
          <cell r="L3608" t="str">
            <v>ҚР, ШҚО, Өскемен қ., Бажов көш., 10</v>
          </cell>
          <cell r="M3608" t="str">
            <v>Желтоқсан-Қантар</v>
          </cell>
          <cell r="N3608" t="str">
            <v>Шығыс-Қазақстан облысы, Өскемен қ.</v>
          </cell>
          <cell r="O3608" t="str">
            <v>DDP</v>
          </cell>
          <cell r="P3608" t="str">
            <v>жыл бойына өтінім бойынша</v>
          </cell>
          <cell r="Q3608">
            <v>0</v>
          </cell>
          <cell r="R3608">
            <v>839</v>
          </cell>
          <cell r="S3608" t="str">
            <v>Комплект</v>
          </cell>
        </row>
        <row r="3609">
          <cell r="A3609" t="str">
            <v>2647 Т</v>
          </cell>
          <cell r="B3609" t="str">
            <v>"ШҚ АЭК" АҚ</v>
          </cell>
          <cell r="C3609" t="str">
            <v>28.11.42.900.038.00.0796.000000000000</v>
          </cell>
          <cell r="D3609">
            <v>603112211</v>
          </cell>
          <cell r="E3609" t="str">
            <v>Басқылау помпасы ТННД ЯМЗ</v>
          </cell>
          <cell r="F3609" t="str">
            <v>Помпа</v>
          </cell>
          <cell r="G3609" t="str">
            <v>для дизельного двигателя, топливоподкачивающего насоса</v>
          </cell>
          <cell r="H3609" t="str">
            <v>Басқылау помпасы ТННД ЯМЗ</v>
          </cell>
          <cell r="I3609" t="str">
            <v>БК</v>
          </cell>
          <cell r="J3609">
            <v>0</v>
          </cell>
          <cell r="K3609">
            <v>631010000</v>
          </cell>
          <cell r="L3609" t="str">
            <v>ҚР, ШҚО, Өскемен қ., Бажов көш., 10</v>
          </cell>
          <cell r="M3609" t="str">
            <v>Желтоқсан-Қантар</v>
          </cell>
          <cell r="N3609" t="str">
            <v>Шығыс-Қазақстан облысы, Өскемен қ.</v>
          </cell>
          <cell r="O3609" t="str">
            <v>DDP</v>
          </cell>
          <cell r="P3609" t="str">
            <v>жыл бойына өтінім бойынша</v>
          </cell>
          <cell r="Q3609">
            <v>0</v>
          </cell>
          <cell r="R3609">
            <v>796</v>
          </cell>
          <cell r="S3609" t="str">
            <v>Дана</v>
          </cell>
        </row>
        <row r="3610">
          <cell r="A3610" t="str">
            <v>2648 Т</v>
          </cell>
          <cell r="B3610" t="str">
            <v>"ШҚ АЭК" АҚ</v>
          </cell>
          <cell r="C3610" t="str">
            <v>22.19.73.470.001.03.0796.000000000000</v>
          </cell>
          <cell r="D3610">
            <v>603112215</v>
          </cell>
          <cell r="E3610" t="str">
            <v xml:space="preserve">Рульдік ұштама тозаңдығы МАЗ, КРАЗ                                                                  </v>
          </cell>
          <cell r="F3610" t="str">
            <v>Пыльник</v>
          </cell>
          <cell r="G3610" t="str">
            <v>для грузовых автомобилей, наконечников и тяг стабилизатора</v>
          </cell>
          <cell r="H3610" t="str">
            <v xml:space="preserve">Рульдік ұштама тозаңдығы МАЗ, КРАЗ                                                                  </v>
          </cell>
          <cell r="I3610" t="str">
            <v>БК</v>
          </cell>
          <cell r="J3610">
            <v>0</v>
          </cell>
          <cell r="K3610">
            <v>631010000</v>
          </cell>
          <cell r="L3610" t="str">
            <v>ҚР, ШҚО, Өскемен қ., Бажов көш., 10</v>
          </cell>
          <cell r="M3610" t="str">
            <v>Желтоқсан-Қантар</v>
          </cell>
          <cell r="N3610" t="str">
            <v>Шығыс-Қазақстан облысы, Өскемен қ.</v>
          </cell>
          <cell r="O3610" t="str">
            <v>DDP</v>
          </cell>
          <cell r="P3610" t="str">
            <v>жыл бойына өтінім бойынша</v>
          </cell>
          <cell r="Q3610">
            <v>0</v>
          </cell>
          <cell r="R3610">
            <v>796</v>
          </cell>
          <cell r="S3610" t="str">
            <v>Дана</v>
          </cell>
        </row>
        <row r="3611">
          <cell r="A3611" t="str">
            <v>2649 Т</v>
          </cell>
          <cell r="B3611" t="str">
            <v>"ШҚ АЭК" АҚ</v>
          </cell>
          <cell r="C3611" t="str">
            <v>29.32.30.990.022.00.0796.000000000002</v>
          </cell>
          <cell r="D3611">
            <v>603112216</v>
          </cell>
          <cell r="E3611" t="str">
            <v xml:space="preserve">Рульдік тартым белдігі жиынтығы МАЗ                                                                 </v>
          </cell>
          <cell r="F3611" t="str">
            <v>Комплект ремонтный</v>
          </cell>
          <cell r="G3611" t="str">
            <v>рулевого механизма, для легкового автомобиля</v>
          </cell>
          <cell r="H3611" t="str">
            <v xml:space="preserve">Рульдік тартым белдігі жиынтығы МАЗ                                                                 </v>
          </cell>
          <cell r="I3611" t="str">
            <v>БК</v>
          </cell>
          <cell r="J3611">
            <v>0</v>
          </cell>
          <cell r="K3611">
            <v>631010000</v>
          </cell>
          <cell r="L3611" t="str">
            <v>ҚР, ШҚО, Өскемен қ., Бажов көш., 10</v>
          </cell>
          <cell r="M3611" t="str">
            <v>Желтоқсан-Қантар</v>
          </cell>
          <cell r="N3611" t="str">
            <v>Шығыс-Қазақстан облысы, Өскемен қ.</v>
          </cell>
          <cell r="O3611" t="str">
            <v>DDP</v>
          </cell>
          <cell r="P3611" t="str">
            <v>жыл бойына өтінім бойынша</v>
          </cell>
          <cell r="Q3611">
            <v>0</v>
          </cell>
          <cell r="R3611">
            <v>839</v>
          </cell>
          <cell r="S3611" t="str">
            <v>Комплект</v>
          </cell>
        </row>
        <row r="3612">
          <cell r="A3612" t="str">
            <v>2650 Т</v>
          </cell>
          <cell r="B3612" t="str">
            <v>"ШҚ АЭК" АҚ</v>
          </cell>
          <cell r="C3612" t="str">
            <v>29.32.30.910.003.05.0796.000000000000</v>
          </cell>
          <cell r="D3612">
            <v>603112217</v>
          </cell>
          <cell r="E3612" t="str">
            <v xml:space="preserve">Тежеуіш шлангісі МАЗ                                                                                </v>
          </cell>
          <cell r="F3612" t="str">
            <v>Трубка</v>
          </cell>
          <cell r="G3612" t="str">
            <v>для топливного насоса высокого давления, для грузового автомобиля</v>
          </cell>
          <cell r="H3612" t="str">
            <v xml:space="preserve">Тежеуіш шлангісі МАЗ                                                                                </v>
          </cell>
          <cell r="I3612" t="str">
            <v>БК</v>
          </cell>
          <cell r="J3612">
            <v>0</v>
          </cell>
          <cell r="K3612">
            <v>631010000</v>
          </cell>
          <cell r="L3612" t="str">
            <v>ҚР, ШҚО, Өскемен қ., Бажов көш., 10</v>
          </cell>
          <cell r="M3612" t="str">
            <v>Желтоқсан-Қантар</v>
          </cell>
          <cell r="N3612" t="str">
            <v>Шығыс-Қазақстан облысы, Өскемен қ.</v>
          </cell>
          <cell r="O3612" t="str">
            <v>DDP</v>
          </cell>
          <cell r="P3612" t="str">
            <v>жыл бойына өтінім бойынша</v>
          </cell>
          <cell r="Q3612">
            <v>0</v>
          </cell>
          <cell r="R3612">
            <v>796</v>
          </cell>
          <cell r="S3612" t="str">
            <v>Дана</v>
          </cell>
        </row>
        <row r="3613">
          <cell r="A3613" t="str">
            <v>2651 Т</v>
          </cell>
          <cell r="B3613" t="str">
            <v>"ШҚ АЭК" АҚ</v>
          </cell>
          <cell r="C3613" t="str">
            <v>29.32.30.600.009.00.0796.000000000009</v>
          </cell>
          <cell r="D3613">
            <v>603112242</v>
          </cell>
          <cell r="E3613" t="str">
            <v xml:space="preserve">РАДИАТОР ПАТРУБОКТАРЫ МАЗ                                                                           </v>
          </cell>
          <cell r="F3613" t="str">
            <v>Патрубок</v>
          </cell>
          <cell r="G3613" t="str">
            <v>радиатора, для специализированного автомобиля, нижний отводящий</v>
          </cell>
          <cell r="H3613" t="str">
            <v xml:space="preserve">РАДИАТОР ПАТРУБОКТАРЫ МАЗ                                                                           </v>
          </cell>
          <cell r="I3613" t="str">
            <v>БК</v>
          </cell>
          <cell r="J3613">
            <v>0</v>
          </cell>
          <cell r="K3613">
            <v>631010000</v>
          </cell>
          <cell r="L3613" t="str">
            <v>ҚР, ШҚО, Өскемен қ., Бажов көш., 10</v>
          </cell>
          <cell r="M3613" t="str">
            <v>Желтоқсан-Қантар</v>
          </cell>
          <cell r="N3613" t="str">
            <v>Шығыс-Қазақстан облысы, Өскемен қ.</v>
          </cell>
          <cell r="O3613" t="str">
            <v>DDP</v>
          </cell>
          <cell r="P3613" t="str">
            <v>жыл бойына өтінім бойынша</v>
          </cell>
          <cell r="Q3613">
            <v>0</v>
          </cell>
          <cell r="R3613">
            <v>839</v>
          </cell>
          <cell r="S3613" t="str">
            <v>Комплект</v>
          </cell>
        </row>
        <row r="3614">
          <cell r="A3614" t="str">
            <v>2652 Т</v>
          </cell>
          <cell r="B3614" t="str">
            <v>"ШҚ АЭК" АҚ</v>
          </cell>
          <cell r="C3614" t="str">
            <v>29.32.30.990.138.00.0796.000000000001</v>
          </cell>
          <cell r="D3614">
            <v>603112243</v>
          </cell>
          <cell r="E3614" t="str">
            <v>Майдың қысым датчигі МАЗ, КРАЗ</v>
          </cell>
          <cell r="F3614" t="str">
            <v>Датчик давления масла</v>
          </cell>
          <cell r="G3614" t="str">
            <v>для грузового автомобиля</v>
          </cell>
          <cell r="H3614" t="str">
            <v>Майдың қысым датчигі МАЗ, КРАЗ</v>
          </cell>
          <cell r="I3614" t="str">
            <v>БК</v>
          </cell>
          <cell r="J3614">
            <v>0</v>
          </cell>
          <cell r="K3614">
            <v>631010000</v>
          </cell>
          <cell r="L3614" t="str">
            <v>ҚР, ШҚО, Өскемен қ., Бажов көш., 10</v>
          </cell>
          <cell r="M3614" t="str">
            <v>Желтоқсан-Қантар</v>
          </cell>
          <cell r="N3614" t="str">
            <v>Шығыс-Қазақстан облысы, Өскемен қ.</v>
          </cell>
          <cell r="O3614" t="str">
            <v>DDP</v>
          </cell>
          <cell r="P3614" t="str">
            <v>жыл бойына өтінім бойынша</v>
          </cell>
          <cell r="Q3614">
            <v>0</v>
          </cell>
          <cell r="R3614">
            <v>796</v>
          </cell>
          <cell r="S3614" t="str">
            <v>Дана</v>
          </cell>
        </row>
        <row r="3615">
          <cell r="A3615" t="str">
            <v>2653 Т</v>
          </cell>
          <cell r="B3615" t="str">
            <v>"ШҚ АЭК" АҚ</v>
          </cell>
          <cell r="C3615" t="str">
            <v>29.32.30.250.033.00.0796.000000000001</v>
          </cell>
          <cell r="D3615">
            <v>603112244</v>
          </cell>
          <cell r="E3615" t="str">
            <v>Тежеуіш қалыбы КРАЗ, МАЗ</v>
          </cell>
          <cell r="F3615" t="str">
            <v>Колодка</v>
          </cell>
          <cell r="G3615" t="str">
            <v>тормозная, для грузового автомобиля, передняя</v>
          </cell>
          <cell r="H3615" t="str">
            <v>Тежеуіш қалыбы КРАЗ, МАЗ</v>
          </cell>
          <cell r="I3615" t="str">
            <v>БК</v>
          </cell>
          <cell r="J3615">
            <v>0</v>
          </cell>
          <cell r="K3615">
            <v>631010000</v>
          </cell>
          <cell r="L3615" t="str">
            <v>ҚР, ШҚО, Өскемен қ., Бажов көш., 10</v>
          </cell>
          <cell r="M3615" t="str">
            <v>Желтоқсан-Қантар</v>
          </cell>
          <cell r="N3615" t="str">
            <v>Шығыс-Қазақстан облысы, Өскемен қ.</v>
          </cell>
          <cell r="O3615" t="str">
            <v>DDP</v>
          </cell>
          <cell r="P3615" t="str">
            <v>жыл бойына өтінім бойынша</v>
          </cell>
          <cell r="Q3615">
            <v>0</v>
          </cell>
          <cell r="R3615">
            <v>796</v>
          </cell>
          <cell r="S3615" t="str">
            <v>Дана</v>
          </cell>
        </row>
        <row r="3616">
          <cell r="A3616" t="str">
            <v>2654 Т</v>
          </cell>
          <cell r="B3616" t="str">
            <v>"ШҚ АЭК" АҚ</v>
          </cell>
          <cell r="C3616" t="str">
            <v>29.32.30.300.023.00.0796.000000000005</v>
          </cell>
          <cell r="D3616">
            <v>603112245</v>
          </cell>
          <cell r="E3616" t="str">
            <v>КРЕСТОВИНА МАЗ</v>
          </cell>
          <cell r="F3616" t="str">
            <v>Крестовина</v>
          </cell>
          <cell r="G3616" t="str">
            <v>карданного вала, для специального и специализированного автомобиля, с подшипниками и манжетами</v>
          </cell>
          <cell r="H3616" t="str">
            <v>КРЕСТОВИНА МАЗ</v>
          </cell>
          <cell r="I3616" t="str">
            <v>БК</v>
          </cell>
          <cell r="J3616">
            <v>0</v>
          </cell>
          <cell r="K3616">
            <v>631010000</v>
          </cell>
          <cell r="L3616" t="str">
            <v>ҚР, ШҚО, Өскемен қ., Бажов көш., 10</v>
          </cell>
          <cell r="M3616" t="str">
            <v>Желтоқсан-Қантар</v>
          </cell>
          <cell r="N3616" t="str">
            <v>Шығыс-Қазақстан облысы, Өскемен қ.</v>
          </cell>
          <cell r="O3616" t="str">
            <v>DDP</v>
          </cell>
          <cell r="P3616" t="str">
            <v>жыл бойына өтінім бойынша</v>
          </cell>
          <cell r="Q3616">
            <v>0</v>
          </cell>
          <cell r="R3616">
            <v>796</v>
          </cell>
          <cell r="S3616" t="str">
            <v>Дана</v>
          </cell>
        </row>
        <row r="3617">
          <cell r="A3617" t="str">
            <v>2655 Т</v>
          </cell>
          <cell r="B3617" t="str">
            <v>"ШҚ АЭК" АҚ</v>
          </cell>
          <cell r="C3617" t="str">
            <v>22.19.73.100.010.00.0839.000000000000</v>
          </cell>
          <cell r="D3617">
            <v>603112246</v>
          </cell>
          <cell r="E3617" t="str">
            <v xml:space="preserve">Су сорғысының белдігі жиынтығы УАЗ, ГАЗ (ФИБРА-САЛЬНИК)                                             </v>
          </cell>
          <cell r="F3617" t="str">
            <v>Комплект резино-технических изделий</v>
          </cell>
          <cell r="G3617" t="str">
            <v>ремонтный</v>
          </cell>
          <cell r="H3617" t="str">
            <v xml:space="preserve">Су сорғысының белдігі жиынтығы УАЗ, ГАЗ (ФИБРА-САЛЬНИК)                                             </v>
          </cell>
          <cell r="I3617" t="str">
            <v>БК</v>
          </cell>
          <cell r="J3617">
            <v>0</v>
          </cell>
          <cell r="K3617">
            <v>631010000</v>
          </cell>
          <cell r="L3617" t="str">
            <v>ҚР, ШҚО, Өскемен қ., Бажов көш., 10</v>
          </cell>
          <cell r="M3617" t="str">
            <v>Желтоқсан-Қантар</v>
          </cell>
          <cell r="N3617" t="str">
            <v>Шығыс-Қазақстан облысы, Өскемен қ.</v>
          </cell>
          <cell r="O3617" t="str">
            <v>DDP</v>
          </cell>
          <cell r="P3617" t="str">
            <v>жыл бойына өтінім бойынша</v>
          </cell>
          <cell r="Q3617">
            <v>0</v>
          </cell>
          <cell r="R3617">
            <v>839</v>
          </cell>
          <cell r="S3617" t="str">
            <v>Комплект</v>
          </cell>
        </row>
        <row r="3618">
          <cell r="A3618" t="str">
            <v>2656 Т</v>
          </cell>
          <cell r="B3618" t="str">
            <v>"ШҚ АЭК" АҚ</v>
          </cell>
          <cell r="C3618" t="str">
            <v>29.32.30.990.102.00.0796.000000000005</v>
          </cell>
          <cell r="D3618">
            <v>603112247</v>
          </cell>
          <cell r="E3618" t="str">
            <v>температура көрсеткіші МАЗ, КРАЗ ҚҰРАЛ</v>
          </cell>
          <cell r="F3618" t="str">
            <v>Указатель</v>
          </cell>
          <cell r="G3618" t="str">
            <v>температуры воды</v>
          </cell>
          <cell r="H3618" t="str">
            <v>температура көрсеткіші МАЗ, КРАЗ ҚҰРАЛ</v>
          </cell>
          <cell r="I3618" t="str">
            <v>БК</v>
          </cell>
          <cell r="J3618">
            <v>0</v>
          </cell>
          <cell r="K3618">
            <v>631010000</v>
          </cell>
          <cell r="L3618" t="str">
            <v>ҚР, ШҚО, Өскемен қ., Бажов көш., 10</v>
          </cell>
          <cell r="M3618" t="str">
            <v>Желтоқсан-Қантар</v>
          </cell>
          <cell r="N3618" t="str">
            <v>Шығыс-Қазақстан облысы, Өскемен қ.</v>
          </cell>
          <cell r="O3618" t="str">
            <v>DDP</v>
          </cell>
          <cell r="P3618" t="str">
            <v>жыл бойына өтінім бойынша</v>
          </cell>
          <cell r="Q3618">
            <v>0</v>
          </cell>
          <cell r="R3618">
            <v>796</v>
          </cell>
          <cell r="S3618" t="str">
            <v>Дана</v>
          </cell>
        </row>
        <row r="3619">
          <cell r="A3619" t="str">
            <v>2657 Т</v>
          </cell>
          <cell r="B3619" t="str">
            <v>"ШҚ АЭК" АҚ</v>
          </cell>
          <cell r="C3619" t="str">
            <v>28.29.13.300.003.00.0796.000000000006</v>
          </cell>
          <cell r="D3619">
            <v>603112248</v>
          </cell>
          <cell r="E3619" t="str">
            <v>МАЙ ФИЛЬТРІ МАЗ, КРАЗ</v>
          </cell>
          <cell r="F3619" t="str">
            <v>Фильтр</v>
          </cell>
          <cell r="G3619" t="str">
            <v>масляный, для двигателя внутреннего сгорания, механический, сетчатый</v>
          </cell>
          <cell r="H3619" t="str">
            <v>МАЙ ФИЛЬТРІ МАЗ, КРАЗ</v>
          </cell>
          <cell r="I3619" t="str">
            <v>БК</v>
          </cell>
          <cell r="J3619">
            <v>0</v>
          </cell>
          <cell r="K3619">
            <v>631010000</v>
          </cell>
          <cell r="L3619" t="str">
            <v>ҚР, ШҚО, Өскемен қ., Бажов көш., 10</v>
          </cell>
          <cell r="M3619" t="str">
            <v>Желтоқсан-Қантар</v>
          </cell>
          <cell r="N3619" t="str">
            <v>Шығыс-Қазақстан облысы, Өскемен қ.</v>
          </cell>
          <cell r="O3619" t="str">
            <v>DDP</v>
          </cell>
          <cell r="P3619" t="str">
            <v>жыл бойына өтінім бойынша</v>
          </cell>
          <cell r="Q3619">
            <v>0</v>
          </cell>
          <cell r="R3619">
            <v>796</v>
          </cell>
          <cell r="S3619" t="str">
            <v>Дана</v>
          </cell>
        </row>
        <row r="3620">
          <cell r="A3620" t="str">
            <v>2658 Т</v>
          </cell>
          <cell r="B3620" t="str">
            <v>"ШҚ АЭК" АҚ</v>
          </cell>
          <cell r="C3620" t="str">
            <v>30.20.40.300.127.00.0796.000000000000</v>
          </cell>
          <cell r="D3620">
            <v>603112249</v>
          </cell>
          <cell r="E3620" t="str">
            <v xml:space="preserve">Турбокомпрессор ЯМЗ-236                                                                             </v>
          </cell>
          <cell r="F3620" t="str">
            <v>Турбокомпрессор</v>
          </cell>
          <cell r="G3620" t="str">
            <v>дизель-генератора</v>
          </cell>
          <cell r="H3620" t="str">
            <v xml:space="preserve">Турбокомпрессор ЯМЗ-236                                                                             </v>
          </cell>
          <cell r="I3620" t="str">
            <v>БК</v>
          </cell>
          <cell r="J3620">
            <v>0</v>
          </cell>
          <cell r="K3620">
            <v>631010000</v>
          </cell>
          <cell r="L3620" t="str">
            <v>ҚР, ШҚО, Өскемен қ., Бажов көш., 10</v>
          </cell>
          <cell r="M3620" t="str">
            <v>Желтоқсан-Қантар</v>
          </cell>
          <cell r="N3620" t="str">
            <v>Шығыс-Қазақстан облысы, Өскемен қ.</v>
          </cell>
          <cell r="O3620" t="str">
            <v>DDP</v>
          </cell>
          <cell r="P3620" t="str">
            <v>жыл бойына өтінім бойынша</v>
          </cell>
          <cell r="Q3620">
            <v>0</v>
          </cell>
          <cell r="R3620">
            <v>796</v>
          </cell>
          <cell r="S3620" t="str">
            <v>Дана</v>
          </cell>
        </row>
        <row r="3621">
          <cell r="A3621" t="str">
            <v>2659 Т</v>
          </cell>
          <cell r="B3621" t="str">
            <v>"ШҚ АЭК" АҚ</v>
          </cell>
          <cell r="C3621" t="str">
            <v>29.32.30.500.002.00.0796.000000000004</v>
          </cell>
          <cell r="D3621">
            <v>603113101</v>
          </cell>
          <cell r="E3621" t="str">
            <v xml:space="preserve">Газель амортизаторы                                                                                 </v>
          </cell>
          <cell r="F3621" t="str">
            <v>Амортизатор</v>
          </cell>
          <cell r="G3621" t="str">
            <v>для грузового автомобиля, передней подвески, жидкостный (гидравлический)</v>
          </cell>
          <cell r="H3621" t="str">
            <v xml:space="preserve">Газель амортизаторы                                                                                 </v>
          </cell>
          <cell r="I3621" t="str">
            <v>БК</v>
          </cell>
          <cell r="J3621">
            <v>0</v>
          </cell>
          <cell r="K3621">
            <v>631010000</v>
          </cell>
          <cell r="L3621" t="str">
            <v>ҚР, ШҚО, Өскемен қ., Бажов көш., 10</v>
          </cell>
          <cell r="M3621" t="str">
            <v>Желтоқсан-Қантар</v>
          </cell>
          <cell r="N3621" t="str">
            <v>Шығыс-Қазақстан облысы, Өскемен қ.</v>
          </cell>
          <cell r="O3621" t="str">
            <v>DDP</v>
          </cell>
          <cell r="P3621" t="str">
            <v>жыл бойына өтінім бойынша</v>
          </cell>
          <cell r="Q3621">
            <v>0</v>
          </cell>
          <cell r="R3621">
            <v>796</v>
          </cell>
          <cell r="S3621" t="str">
            <v>Дана</v>
          </cell>
        </row>
        <row r="3622">
          <cell r="A3622" t="str">
            <v>2660 Т</v>
          </cell>
          <cell r="B3622" t="str">
            <v>"ШҚ АЭК" АҚ</v>
          </cell>
          <cell r="C3622" t="str">
            <v>29.32.30.300.009.01.0796.000000000000</v>
          </cell>
          <cell r="D3622">
            <v>603113106</v>
          </cell>
          <cell r="E3622" t="str">
            <v>Өндірістік білігінің подшипнигі 50305 Газель</v>
          </cell>
          <cell r="F3622" t="str">
            <v>Подшипник</v>
          </cell>
          <cell r="G3622" t="str">
            <v>промежуточного вала задний, для легкового автомобиля</v>
          </cell>
          <cell r="H3622" t="str">
            <v>Өндірістік білігінің подшипнигі 50305 Газель</v>
          </cell>
          <cell r="I3622" t="str">
            <v>БК</v>
          </cell>
          <cell r="J3622">
            <v>0</v>
          </cell>
          <cell r="K3622">
            <v>631010000</v>
          </cell>
          <cell r="L3622" t="str">
            <v>ҚР, ШҚО, Өскемен қ., Бажов көш., 10</v>
          </cell>
          <cell r="M3622" t="str">
            <v>Желтоқсан-Қантар</v>
          </cell>
          <cell r="N3622" t="str">
            <v>Шығыс-Қазақстан облысы, Өскемен қ.</v>
          </cell>
          <cell r="O3622" t="str">
            <v>DDP</v>
          </cell>
          <cell r="P3622" t="str">
            <v>жыл бойына өтінім бойынша</v>
          </cell>
          <cell r="Q3622">
            <v>0</v>
          </cell>
          <cell r="R3622">
            <v>796</v>
          </cell>
          <cell r="S3622" t="str">
            <v>Дана</v>
          </cell>
        </row>
        <row r="3623">
          <cell r="A3623" t="str">
            <v>2661 Т</v>
          </cell>
          <cell r="B3623" t="str">
            <v>"ШҚ АЭК" АҚ</v>
          </cell>
          <cell r="C3623" t="str">
            <v>29.32.30.300.009.04.0796.000000000000</v>
          </cell>
          <cell r="D3623">
            <v>603113112</v>
          </cell>
          <cell r="E3623" t="str">
            <v>Екінші біліктің подшипнигі 50306 Газель</v>
          </cell>
          <cell r="F3623" t="str">
            <v>Подшипник</v>
          </cell>
          <cell r="G3623" t="str">
            <v>входного вала коробки передач, для легкового автомобиля</v>
          </cell>
          <cell r="H3623" t="str">
            <v>Екінші біліктің подшипнигі 50306 Газель</v>
          </cell>
          <cell r="I3623" t="str">
            <v>БК</v>
          </cell>
          <cell r="J3623">
            <v>0</v>
          </cell>
          <cell r="K3623">
            <v>631010000</v>
          </cell>
          <cell r="L3623" t="str">
            <v>ҚР, ШҚО, Өскемен қ., Бажов көш., 10</v>
          </cell>
          <cell r="M3623" t="str">
            <v>Желтоқсан-Қантар</v>
          </cell>
          <cell r="N3623" t="str">
            <v>Шығыс-Қазақстан облысы, Өскемен қ.</v>
          </cell>
          <cell r="O3623" t="str">
            <v>DDP</v>
          </cell>
          <cell r="P3623" t="str">
            <v>жыл бойына өтінім бойынша</v>
          </cell>
          <cell r="Q3623">
            <v>0</v>
          </cell>
          <cell r="R3623">
            <v>796</v>
          </cell>
          <cell r="S3623" t="str">
            <v>Дана</v>
          </cell>
        </row>
        <row r="3624">
          <cell r="A3624" t="str">
            <v>2662 Т</v>
          </cell>
          <cell r="B3624" t="str">
            <v>"ШҚ АЭК" АҚ</v>
          </cell>
          <cell r="C3624" t="str">
            <v>29.32.30.300.038.00.0796.000000000008</v>
          </cell>
          <cell r="D3624">
            <v>603113115</v>
          </cell>
          <cell r="E3624" t="str">
            <v xml:space="preserve">Синхрондауыш Газель                                                                                 </v>
          </cell>
          <cell r="F3624" t="str">
            <v>Синхронизатор</v>
          </cell>
          <cell r="G3624" t="str">
            <v>для переключения 1 и 2, 3 и 4 передач, для грузового автомобиля</v>
          </cell>
          <cell r="H3624" t="str">
            <v xml:space="preserve">Синхрондауыш Газель                                                                                 </v>
          </cell>
          <cell r="I3624" t="str">
            <v>БК</v>
          </cell>
          <cell r="J3624">
            <v>0</v>
          </cell>
          <cell r="K3624">
            <v>631010000</v>
          </cell>
          <cell r="L3624" t="str">
            <v>ҚР, ШҚО, Өскемен қ., Бажов көш., 10</v>
          </cell>
          <cell r="M3624" t="str">
            <v>Желтоқсан-Қантар</v>
          </cell>
          <cell r="N3624" t="str">
            <v>Шығыс-Қазақстан облысы, Өскемен қ.</v>
          </cell>
          <cell r="O3624" t="str">
            <v>DDP</v>
          </cell>
          <cell r="P3624" t="str">
            <v>жыл бойына өтінім бойынша</v>
          </cell>
          <cell r="Q3624">
            <v>0</v>
          </cell>
          <cell r="R3624">
            <v>796</v>
          </cell>
          <cell r="S3624" t="str">
            <v>Дана</v>
          </cell>
        </row>
        <row r="3625">
          <cell r="A3625" t="str">
            <v>2663 Т</v>
          </cell>
          <cell r="B3625" t="str">
            <v>"ШҚ АЭК" АҚ</v>
          </cell>
          <cell r="C3625" t="str">
            <v>29.31.30.530.001.00.0796.000000000002</v>
          </cell>
          <cell r="D3625">
            <v>603113130</v>
          </cell>
          <cell r="E3625" t="str">
            <v xml:space="preserve">Рульдік тартымның ұштамасы Газель                                                                   </v>
          </cell>
          <cell r="F3625" t="str">
            <v>Наконечник</v>
          </cell>
          <cell r="G3625" t="str">
            <v>для грузового автомобиля, рулевой</v>
          </cell>
          <cell r="H3625" t="str">
            <v xml:space="preserve">Рульдік тартымның ұштамасы Газель                                                                   </v>
          </cell>
          <cell r="I3625" t="str">
            <v>БК</v>
          </cell>
          <cell r="J3625">
            <v>0</v>
          </cell>
          <cell r="K3625">
            <v>631010000</v>
          </cell>
          <cell r="L3625" t="str">
            <v>ҚР, ШҚО, Өскемен қ., Бажов көш., 10</v>
          </cell>
          <cell r="M3625" t="str">
            <v>Желтоқсан-Қантар</v>
          </cell>
          <cell r="N3625" t="str">
            <v>Шығыс-Қазақстан облысы, Өскемен қ.</v>
          </cell>
          <cell r="O3625" t="str">
            <v>DDP</v>
          </cell>
          <cell r="P3625" t="str">
            <v>жыл бойына өтінім бойынша</v>
          </cell>
          <cell r="Q3625">
            <v>0</v>
          </cell>
          <cell r="R3625">
            <v>796</v>
          </cell>
          <cell r="S3625" t="str">
            <v>Дана</v>
          </cell>
        </row>
        <row r="3626">
          <cell r="A3626" t="str">
            <v>2664 Т</v>
          </cell>
          <cell r="B3626" t="str">
            <v>"ШҚ АЭК" АҚ</v>
          </cell>
          <cell r="C3626" t="str">
            <v>29.32.20.990.017.00.0796.000000000000</v>
          </cell>
          <cell r="D3626">
            <v>603113158</v>
          </cell>
          <cell r="E3626" t="str">
            <v>Шыныкөтергіш Газель</v>
          </cell>
          <cell r="F3626" t="str">
            <v>Стеклоподъемник</v>
          </cell>
          <cell r="G3626" t="str">
            <v>для легкового автомобиля</v>
          </cell>
          <cell r="H3626" t="str">
            <v>Шыныкөтергіш Газель</v>
          </cell>
          <cell r="I3626" t="str">
            <v>БК</v>
          </cell>
          <cell r="J3626">
            <v>0</v>
          </cell>
          <cell r="K3626">
            <v>631010000</v>
          </cell>
          <cell r="L3626" t="str">
            <v>ҚР, ШҚО, Өскемен қ., Бажов көш., 10</v>
          </cell>
          <cell r="M3626" t="str">
            <v>Желтоқсан-Қантар</v>
          </cell>
          <cell r="N3626" t="str">
            <v>Шығыс-Қазақстан облысы, Өскемен қ.</v>
          </cell>
          <cell r="O3626" t="str">
            <v>DDP</v>
          </cell>
          <cell r="P3626" t="str">
            <v>жыл бойына өтінім бойынша</v>
          </cell>
          <cell r="Q3626">
            <v>0</v>
          </cell>
          <cell r="R3626">
            <v>796</v>
          </cell>
          <cell r="S3626" t="str">
            <v>Дана</v>
          </cell>
        </row>
        <row r="3627">
          <cell r="A3627" t="str">
            <v>2665 Т</v>
          </cell>
          <cell r="B3627" t="str">
            <v>"ШҚ АЭК" АҚ</v>
          </cell>
          <cell r="C3627" t="str">
            <v>29.32.30.630.006.00.0796.000000000000</v>
          </cell>
          <cell r="D3627">
            <v>603113159</v>
          </cell>
          <cell r="E3627" t="str">
            <v>Сөндіргіш ГАЗЕЛЬ</v>
          </cell>
          <cell r="F3627" t="str">
            <v>Глушитель</v>
          </cell>
          <cell r="G3627" t="str">
            <v>для легкового автомобиля, основной</v>
          </cell>
          <cell r="H3627" t="str">
            <v>Сөндіргіш ГАЗЕЛЬ</v>
          </cell>
          <cell r="I3627" t="str">
            <v>БК</v>
          </cell>
          <cell r="J3627">
            <v>0</v>
          </cell>
          <cell r="K3627">
            <v>631010000</v>
          </cell>
          <cell r="L3627" t="str">
            <v>ҚР, ШҚО, Өскемен қ., Бажов көш., 10</v>
          </cell>
          <cell r="M3627" t="str">
            <v>Желтоқсан-Қантар</v>
          </cell>
          <cell r="N3627" t="str">
            <v>Шығыс-Қазақстан облысы, Өскемен қ.</v>
          </cell>
          <cell r="O3627" t="str">
            <v>DDP</v>
          </cell>
          <cell r="P3627" t="str">
            <v>жыл бойына өтінім бойынша</v>
          </cell>
          <cell r="Q3627">
            <v>0</v>
          </cell>
          <cell r="R3627">
            <v>796</v>
          </cell>
          <cell r="S3627" t="str">
            <v>Дана</v>
          </cell>
        </row>
        <row r="3628">
          <cell r="A3628" t="str">
            <v>2666 Т</v>
          </cell>
          <cell r="B3628" t="str">
            <v>"ШҚ АЭК" АҚ</v>
          </cell>
          <cell r="C3628" t="str">
            <v>29.32.30.990.012.00.0796.000000000000</v>
          </cell>
          <cell r="D3628">
            <v>603113163</v>
          </cell>
          <cell r="E3628" t="str">
            <v xml:space="preserve">Қозғалтқыш көпшігі Газель                                                                           </v>
          </cell>
          <cell r="F3628" t="str">
            <v>Подушка</v>
          </cell>
          <cell r="G3628" t="str">
            <v>опоры двигателя, для легкового автомобиля</v>
          </cell>
          <cell r="H3628" t="str">
            <v xml:space="preserve">Қозғалтқыш көпшігі Газель                                                                           </v>
          </cell>
          <cell r="I3628" t="str">
            <v>БК</v>
          </cell>
          <cell r="J3628">
            <v>0</v>
          </cell>
          <cell r="K3628">
            <v>631010000</v>
          </cell>
          <cell r="L3628" t="str">
            <v>ҚР, ШҚО, Өскемен қ., Бажов көш., 10</v>
          </cell>
          <cell r="M3628" t="str">
            <v>Желтоқсан-Қантар</v>
          </cell>
          <cell r="N3628" t="str">
            <v>Шығыс-Қазақстан облысы, Өскемен қ.</v>
          </cell>
          <cell r="O3628" t="str">
            <v>DDP</v>
          </cell>
          <cell r="P3628" t="str">
            <v>жыл бойына өтінім бойынша</v>
          </cell>
          <cell r="Q3628">
            <v>0</v>
          </cell>
          <cell r="R3628">
            <v>796</v>
          </cell>
          <cell r="S3628" t="str">
            <v>Дана</v>
          </cell>
        </row>
        <row r="3629">
          <cell r="A3629" t="str">
            <v>2667 Т</v>
          </cell>
          <cell r="B3629" t="str">
            <v>"ШҚ АЭК" АҚ</v>
          </cell>
          <cell r="C3629" t="str">
            <v>29.32.30.990.026.01.0796.000000000002</v>
          </cell>
          <cell r="D3629">
            <v>603113166</v>
          </cell>
          <cell r="E3629" t="str">
            <v xml:space="preserve">Газ тросы Газель                                                                                    </v>
          </cell>
          <cell r="F3629" t="str">
            <v>Трос</v>
          </cell>
          <cell r="G3629" t="str">
            <v>для легкового автомобиля, газа</v>
          </cell>
          <cell r="H3629" t="str">
            <v xml:space="preserve">Газ тросы Газель                                                                                    </v>
          </cell>
          <cell r="I3629" t="str">
            <v>БК</v>
          </cell>
          <cell r="J3629">
            <v>0</v>
          </cell>
          <cell r="K3629">
            <v>631010000</v>
          </cell>
          <cell r="L3629" t="str">
            <v>ҚР, ШҚО, Өскемен қ., Бажов көш., 10</v>
          </cell>
          <cell r="M3629" t="str">
            <v>Желтоқсан-Қантар</v>
          </cell>
          <cell r="N3629" t="str">
            <v>Шығыс-Қазақстан облысы, Өскемен қ.</v>
          </cell>
          <cell r="O3629" t="str">
            <v>DDP</v>
          </cell>
          <cell r="P3629" t="str">
            <v>жыл бойына өтінім бойынша</v>
          </cell>
          <cell r="Q3629">
            <v>0</v>
          </cell>
          <cell r="R3629">
            <v>796</v>
          </cell>
          <cell r="S3629" t="str">
            <v>Дана</v>
          </cell>
        </row>
        <row r="3630">
          <cell r="A3630" t="str">
            <v>2668 Т</v>
          </cell>
          <cell r="B3630" t="str">
            <v>"ШҚ АЭК" АҚ</v>
          </cell>
          <cell r="C3630" t="str">
            <v>29.32.30.650.018.00.0796.000000000002</v>
          </cell>
          <cell r="D3630">
            <v>603113171</v>
          </cell>
          <cell r="E3630" t="str">
            <v xml:space="preserve">Ілінісу корзинасы ГАЗЕЛЬ                                                                            </v>
          </cell>
          <cell r="F3630" t="str">
            <v>Диск</v>
          </cell>
          <cell r="G3630" t="str">
            <v>для специального и специализированного автомобиля, нажимной</v>
          </cell>
          <cell r="H3630" t="str">
            <v xml:space="preserve">Ілінісу корзинасы ГАЗЕЛЬ                                                                            </v>
          </cell>
          <cell r="I3630" t="str">
            <v>БК</v>
          </cell>
          <cell r="J3630">
            <v>0</v>
          </cell>
          <cell r="K3630">
            <v>631010000</v>
          </cell>
          <cell r="L3630" t="str">
            <v>ҚР, ШҚО, Өскемен қ., Бажов көш., 10</v>
          </cell>
          <cell r="M3630" t="str">
            <v>Желтоқсан-Қантар</v>
          </cell>
          <cell r="N3630" t="str">
            <v>Шығыс-Қазақстан облысы, Өскемен қ.</v>
          </cell>
          <cell r="O3630" t="str">
            <v>DDP</v>
          </cell>
          <cell r="P3630" t="str">
            <v>жыл бойына өтінім бойынша</v>
          </cell>
          <cell r="Q3630">
            <v>0</v>
          </cell>
          <cell r="R3630">
            <v>796</v>
          </cell>
          <cell r="S3630" t="str">
            <v>Дана</v>
          </cell>
        </row>
        <row r="3631">
          <cell r="A3631" t="str">
            <v>2669 Т</v>
          </cell>
          <cell r="B3631" t="str">
            <v>"ШҚ АЭК" АҚ</v>
          </cell>
          <cell r="C3631" t="str">
            <v>29.32.30.300.023.00.0796.000000000003</v>
          </cell>
          <cell r="D3631">
            <v>603113172</v>
          </cell>
          <cell r="E3631" t="str">
            <v>РУЛДІК КАРДАННЫҢ КРЕСТОВИНАСЫ  ГАЗЕЛЬ, Г-3307</v>
          </cell>
          <cell r="F3631" t="str">
            <v>Крестовина</v>
          </cell>
          <cell r="G3631" t="str">
            <v>карданного вала, для легкового автомобиля, с подшипниками и манжетами</v>
          </cell>
          <cell r="H3631" t="str">
            <v>РУЛДІК КАРДАННЫҢ КРЕСТОВИНАСЫ  ГАЗЕЛЬ, Г-3307</v>
          </cell>
          <cell r="I3631" t="str">
            <v>БК</v>
          </cell>
          <cell r="J3631">
            <v>0</v>
          </cell>
          <cell r="K3631">
            <v>631010000</v>
          </cell>
          <cell r="L3631" t="str">
            <v>ҚР, ШҚО, Өскемен қ., Бажов көш., 10</v>
          </cell>
          <cell r="M3631" t="str">
            <v>Желтоқсан-Қантар</v>
          </cell>
          <cell r="N3631" t="str">
            <v>Шығыс-Қазақстан облысы, Өскемен қ.</v>
          </cell>
          <cell r="O3631" t="str">
            <v>DDP</v>
          </cell>
          <cell r="P3631" t="str">
            <v>жыл бойына өтінім бойынша</v>
          </cell>
          <cell r="Q3631">
            <v>0</v>
          </cell>
          <cell r="R3631">
            <v>796</v>
          </cell>
          <cell r="S3631" t="str">
            <v>Дана</v>
          </cell>
        </row>
        <row r="3632">
          <cell r="A3632" t="str">
            <v>2670 Т</v>
          </cell>
          <cell r="B3632" t="str">
            <v>"ШҚ АЭК" АҚ</v>
          </cell>
          <cell r="C3632" t="str">
            <v>29.32.30.300.014.03.0796.000000000000</v>
          </cell>
          <cell r="D3632">
            <v>603113176</v>
          </cell>
          <cell r="E3632" t="str">
            <v xml:space="preserve">Муфта КПП 1-2, 3-4 беріліс ГАЗЕЛЬ                                                                   </v>
          </cell>
          <cell r="F3632" t="str">
            <v>Муфта</v>
          </cell>
          <cell r="G3632" t="str">
            <v>раздаточной коробки, для грузового автомобиля</v>
          </cell>
          <cell r="H3632" t="str">
            <v xml:space="preserve">Муфта КПП 1-2, 3-4 беріліс ГАЗЕЛЬ                                                                   </v>
          </cell>
          <cell r="I3632" t="str">
            <v>БК</v>
          </cell>
          <cell r="J3632">
            <v>0</v>
          </cell>
          <cell r="K3632">
            <v>631010000</v>
          </cell>
          <cell r="L3632" t="str">
            <v>ҚР, ШҚО, Өскемен қ., Бажов көш., 10</v>
          </cell>
          <cell r="M3632" t="str">
            <v>Желтоқсан-Қантар</v>
          </cell>
          <cell r="N3632" t="str">
            <v>Шығыс-Қазақстан облысы, Өскемен қ.</v>
          </cell>
          <cell r="O3632" t="str">
            <v>DDP</v>
          </cell>
          <cell r="P3632" t="str">
            <v>жыл бойына өтінім бойынша</v>
          </cell>
          <cell r="Q3632">
            <v>0</v>
          </cell>
          <cell r="R3632">
            <v>796</v>
          </cell>
          <cell r="S3632" t="str">
            <v>Дана</v>
          </cell>
        </row>
        <row r="3633">
          <cell r="A3633" t="str">
            <v>2671 Т</v>
          </cell>
          <cell r="B3633" t="str">
            <v>"ШҚ АЭК" АҚ</v>
          </cell>
          <cell r="C3633" t="str">
            <v>29.32.30.950.022.00.0796.000000000000</v>
          </cell>
          <cell r="D3633">
            <v>603113178</v>
          </cell>
          <cell r="E3633" t="str">
            <v>Шүберін Газель</v>
          </cell>
          <cell r="F3633" t="str">
            <v>Шкворень</v>
          </cell>
          <cell r="G3633" t="str">
            <v>для легкового автомобиля</v>
          </cell>
          <cell r="H3633" t="str">
            <v>Шүберін Газель</v>
          </cell>
          <cell r="I3633" t="str">
            <v>БК</v>
          </cell>
          <cell r="J3633">
            <v>0</v>
          </cell>
          <cell r="K3633">
            <v>631010000</v>
          </cell>
          <cell r="L3633" t="str">
            <v>ҚР, ШҚО, Өскемен қ., Бажов көш., 10</v>
          </cell>
          <cell r="M3633" t="str">
            <v>Желтоқсан-Қантар</v>
          </cell>
          <cell r="N3633" t="str">
            <v>Шығыс-Қазақстан облысы, Өскемен қ.</v>
          </cell>
          <cell r="O3633" t="str">
            <v>DDP</v>
          </cell>
          <cell r="P3633" t="str">
            <v>жыл бойына өтінім бойынша</v>
          </cell>
          <cell r="Q3633">
            <v>0</v>
          </cell>
          <cell r="R3633">
            <v>839</v>
          </cell>
          <cell r="S3633" t="str">
            <v>Комплект</v>
          </cell>
        </row>
        <row r="3634">
          <cell r="A3634" t="str">
            <v>2672 Т</v>
          </cell>
          <cell r="B3634" t="str">
            <v>"ШҚ АЭК" АҚ</v>
          </cell>
          <cell r="C3634" t="str">
            <v>29.31.30.530.002.00.0796.000000000001</v>
          </cell>
          <cell r="D3634">
            <v>603113189</v>
          </cell>
          <cell r="E3634" t="str">
            <v xml:space="preserve">Шынытазалағыш щеткасы ГАЗЕЛЬ                                                                        </v>
          </cell>
          <cell r="F3634" t="str">
            <v>Щетка</v>
          </cell>
          <cell r="G3634" t="str">
            <v>стеклоочистителя, для грузового автомобиля</v>
          </cell>
          <cell r="H3634" t="str">
            <v xml:space="preserve">Шынытазалағыш щеткасы ГАЗЕЛЬ                                                                        </v>
          </cell>
          <cell r="I3634" t="str">
            <v>БК</v>
          </cell>
          <cell r="J3634">
            <v>0</v>
          </cell>
          <cell r="K3634">
            <v>631010000</v>
          </cell>
          <cell r="L3634" t="str">
            <v>ҚР, ШҚО, Өскемен қ., Бажов көш., 10</v>
          </cell>
          <cell r="M3634" t="str">
            <v>Желтоқсан-Қантар</v>
          </cell>
          <cell r="N3634" t="str">
            <v>Шығыс-Қазақстан облысы, Өскемен қ.</v>
          </cell>
          <cell r="O3634" t="str">
            <v>DDP</v>
          </cell>
          <cell r="P3634" t="str">
            <v>жыл бойына өтінім бойынша</v>
          </cell>
          <cell r="Q3634">
            <v>0</v>
          </cell>
          <cell r="R3634">
            <v>796</v>
          </cell>
          <cell r="S3634" t="str">
            <v>Дана</v>
          </cell>
        </row>
        <row r="3635">
          <cell r="A3635" t="str">
            <v>2673 Т</v>
          </cell>
          <cell r="B3635" t="str">
            <v>"ШҚ АЭК" АҚ</v>
          </cell>
          <cell r="C3635" t="str">
            <v>29.32.30.250.013.05.0796.000000000000</v>
          </cell>
          <cell r="D3635">
            <v>603113191</v>
          </cell>
          <cell r="E3635" t="str">
            <v>Артқы тежеуіш цилиндрі Газель</v>
          </cell>
          <cell r="F3635" t="str">
            <v>Цилиндр</v>
          </cell>
          <cell r="G3635" t="str">
            <v>рабочий тормозной, для легкового автомобиля</v>
          </cell>
          <cell r="H3635" t="str">
            <v>Артқы тежеуіш цилиндрі Газель</v>
          </cell>
          <cell r="I3635" t="str">
            <v>БК</v>
          </cell>
          <cell r="J3635">
            <v>0</v>
          </cell>
          <cell r="K3635">
            <v>631010000</v>
          </cell>
          <cell r="L3635" t="str">
            <v>ҚР, ШҚО, Өскемен қ., Бажов көш., 10</v>
          </cell>
          <cell r="M3635" t="str">
            <v>Желтоқсан-Қантар</v>
          </cell>
          <cell r="N3635" t="str">
            <v>Шығыс-Қазақстан облысы, Өскемен қ.</v>
          </cell>
          <cell r="O3635" t="str">
            <v>DDP</v>
          </cell>
          <cell r="P3635" t="str">
            <v>жыл бойына өтінім бойынша</v>
          </cell>
          <cell r="Q3635">
            <v>0</v>
          </cell>
          <cell r="R3635">
            <v>796</v>
          </cell>
          <cell r="S3635" t="str">
            <v>Дана</v>
          </cell>
        </row>
        <row r="3636">
          <cell r="A3636" t="str">
            <v>2674 Т</v>
          </cell>
          <cell r="B3636" t="str">
            <v>"ШҚ АЭК" АҚ</v>
          </cell>
          <cell r="C3636" t="str">
            <v>29.32.30.230.000.00.0796.000000000000</v>
          </cell>
          <cell r="D3636">
            <v>603113197</v>
          </cell>
          <cell r="E3636" t="str">
            <v>Тежеуіш бастырмасы Газель</v>
          </cell>
          <cell r="F3636" t="str">
            <v>Накладка</v>
          </cell>
          <cell r="G3636" t="str">
            <v>тормозной колодки, для легкового автомобиля</v>
          </cell>
          <cell r="H3636" t="str">
            <v>Тежеуіш бастырмасы Газель</v>
          </cell>
          <cell r="I3636" t="str">
            <v>БК</v>
          </cell>
          <cell r="J3636">
            <v>0</v>
          </cell>
          <cell r="K3636">
            <v>631010000</v>
          </cell>
          <cell r="L3636" t="str">
            <v>ҚР, ШҚО, Өскемен қ., Бажов көш., 10</v>
          </cell>
          <cell r="M3636" t="str">
            <v>Желтоқсан-Қантар</v>
          </cell>
          <cell r="N3636" t="str">
            <v>Шығыс-Қазақстан облысы, Өскемен қ.</v>
          </cell>
          <cell r="O3636" t="str">
            <v>DDP</v>
          </cell>
          <cell r="P3636" t="str">
            <v>жыл бойына өтінім бойынша</v>
          </cell>
          <cell r="Q3636">
            <v>0</v>
          </cell>
          <cell r="R3636">
            <v>796</v>
          </cell>
          <cell r="S3636" t="str">
            <v>Дана</v>
          </cell>
        </row>
        <row r="3637">
          <cell r="A3637" t="str">
            <v>2675 Т</v>
          </cell>
          <cell r="B3637" t="str">
            <v>"ШҚ АЭК" АҚ</v>
          </cell>
          <cell r="C3637" t="str">
            <v>29.32.30.400.002.00.0839.000000000000</v>
          </cell>
          <cell r="D3637">
            <v>603113208</v>
          </cell>
          <cell r="E3637" t="str">
            <v>Күпшек подшипнигі Газель</v>
          </cell>
          <cell r="F3637" t="str">
            <v>Подшипник ступицы</v>
          </cell>
          <cell r="G3637" t="str">
            <v>передний, для легкового автомобиля, в комлекте 4 штуки</v>
          </cell>
          <cell r="H3637" t="str">
            <v>Күпшек подшипнигі Газель</v>
          </cell>
          <cell r="I3637" t="str">
            <v>БК</v>
          </cell>
          <cell r="J3637">
            <v>0</v>
          </cell>
          <cell r="K3637">
            <v>631010000</v>
          </cell>
          <cell r="L3637" t="str">
            <v>ҚР, ШҚО, Өскемен қ., Бажов көш., 10</v>
          </cell>
          <cell r="M3637" t="str">
            <v>Желтоқсан-Қантар</v>
          </cell>
          <cell r="N3637" t="str">
            <v>Шығыс-Қазақстан облысы, Өскемен қ.</v>
          </cell>
          <cell r="O3637" t="str">
            <v>DDP</v>
          </cell>
          <cell r="P3637" t="str">
            <v>жыл бойына өтінім бойынша</v>
          </cell>
          <cell r="Q3637">
            <v>0</v>
          </cell>
          <cell r="R3637">
            <v>839</v>
          </cell>
          <cell r="S3637" t="str">
            <v>Комплект</v>
          </cell>
        </row>
        <row r="3638">
          <cell r="A3638" t="str">
            <v>2676 Т</v>
          </cell>
          <cell r="B3638" t="str">
            <v>"ШҚ АЭК" АҚ</v>
          </cell>
          <cell r="C3638" t="str">
            <v>29.32.20.990.020.00.0796.000000000018</v>
          </cell>
          <cell r="D3638">
            <v>603113213</v>
          </cell>
          <cell r="E3638" t="str">
            <v>Жылжымалы есіктің құлыпы Газель</v>
          </cell>
          <cell r="F3638" t="str">
            <v>Замок</v>
          </cell>
          <cell r="G3638" t="str">
            <v>для автотранспортного средства, запорный, для задней двери</v>
          </cell>
          <cell r="H3638" t="str">
            <v>Жылжымалы есіктің құлыпы Газель</v>
          </cell>
          <cell r="I3638" t="str">
            <v>БК</v>
          </cell>
          <cell r="J3638">
            <v>0</v>
          </cell>
          <cell r="K3638">
            <v>631010000</v>
          </cell>
          <cell r="L3638" t="str">
            <v>ҚР, ШҚО, Өскемен қ., Бажов көш., 10</v>
          </cell>
          <cell r="M3638" t="str">
            <v>Желтоқсан-Қантар</v>
          </cell>
          <cell r="N3638" t="str">
            <v>Шығыс-Қазақстан облысы, Өскемен қ.</v>
          </cell>
          <cell r="O3638" t="str">
            <v>DDP</v>
          </cell>
          <cell r="P3638" t="str">
            <v>жыл бойына өтінім бойынша</v>
          </cell>
          <cell r="Q3638">
            <v>0</v>
          </cell>
          <cell r="R3638">
            <v>796</v>
          </cell>
          <cell r="S3638" t="str">
            <v>Дана</v>
          </cell>
        </row>
        <row r="3639">
          <cell r="A3639" t="str">
            <v>2677 Т</v>
          </cell>
          <cell r="B3639" t="str">
            <v>"ШҚ АЭК" АҚ</v>
          </cell>
          <cell r="C3639" t="str">
            <v>29.32.30.300.009.06.0796.000000000001</v>
          </cell>
          <cell r="D3639">
            <v>603113215</v>
          </cell>
          <cell r="E3639" t="str">
            <v>Ілме подшипник Газель</v>
          </cell>
          <cell r="F3639" t="str">
            <v>Подшипник</v>
          </cell>
          <cell r="G3639" t="str">
            <v>подвесной, для карданного вала, для легкового автомобиля</v>
          </cell>
          <cell r="H3639" t="str">
            <v>Ілме подшипник Газель</v>
          </cell>
          <cell r="I3639" t="str">
            <v>БК</v>
          </cell>
          <cell r="J3639">
            <v>0</v>
          </cell>
          <cell r="K3639">
            <v>631010000</v>
          </cell>
          <cell r="L3639" t="str">
            <v>ҚР, ШҚО, Өскемен қ., Бажов көш., 10</v>
          </cell>
          <cell r="M3639" t="str">
            <v>Желтоқсан-Қантар</v>
          </cell>
          <cell r="N3639" t="str">
            <v>Шығыс-Қазақстан облысы, Өскемен қ.</v>
          </cell>
          <cell r="O3639" t="str">
            <v>DDP</v>
          </cell>
          <cell r="P3639" t="str">
            <v>жыл бойына өтінім бойынша</v>
          </cell>
          <cell r="Q3639">
            <v>0</v>
          </cell>
          <cell r="R3639">
            <v>796</v>
          </cell>
          <cell r="S3639" t="str">
            <v>Дана</v>
          </cell>
        </row>
        <row r="3640">
          <cell r="A3640" t="str">
            <v>2678 Т</v>
          </cell>
          <cell r="B3640" t="str">
            <v>"ШҚ АЭК" АҚ</v>
          </cell>
          <cell r="C3640" t="str">
            <v>29.32.30.650.006.02.0796.000000000000</v>
          </cell>
          <cell r="D3640">
            <v>603113220</v>
          </cell>
          <cell r="E3640" t="str">
            <v>Қыспа подшипниктің муфтасы Газель</v>
          </cell>
          <cell r="F3640" t="str">
            <v>Муфта</v>
          </cell>
          <cell r="G3640" t="str">
            <v>сцепления, для легкового автомобиля</v>
          </cell>
          <cell r="H3640" t="str">
            <v>Қыспа подшипниктің муфтасы Газель</v>
          </cell>
          <cell r="I3640" t="str">
            <v>БК</v>
          </cell>
          <cell r="J3640">
            <v>0</v>
          </cell>
          <cell r="K3640">
            <v>631010000</v>
          </cell>
          <cell r="L3640" t="str">
            <v>ҚР, ШҚО, Өскемен қ., Бажов көш., 10</v>
          </cell>
          <cell r="M3640" t="str">
            <v>Желтоқсан-Қантар</v>
          </cell>
          <cell r="N3640" t="str">
            <v>Шығыс-Қазақстан облысы, Өскемен қ.</v>
          </cell>
          <cell r="O3640" t="str">
            <v>DDP</v>
          </cell>
          <cell r="P3640" t="str">
            <v>жыл бойына өтінім бойынша</v>
          </cell>
          <cell r="Q3640">
            <v>0</v>
          </cell>
          <cell r="R3640">
            <v>796</v>
          </cell>
          <cell r="S3640" t="str">
            <v>Дана</v>
          </cell>
        </row>
        <row r="3641">
          <cell r="A3641" t="str">
            <v>2679 Т</v>
          </cell>
          <cell r="B3641" t="str">
            <v>"ШҚ АЭК" АҚ</v>
          </cell>
          <cell r="C3641" t="str">
            <v>29.32.30.250.013.02.0796.000000000000</v>
          </cell>
          <cell r="D3641">
            <v>603113239</v>
          </cell>
          <cell r="E3641" t="str">
            <v>Бастапқы тежеуіш цилиндрі Газель, Волга</v>
          </cell>
          <cell r="F3641" t="str">
            <v>Цилиндр</v>
          </cell>
          <cell r="G3641" t="str">
            <v>главный тормозной, для легкового автомобиля</v>
          </cell>
          <cell r="H3641" t="str">
            <v>Бастапқы тежеуіш цилиндрі Газель, Волга</v>
          </cell>
          <cell r="I3641" t="str">
            <v>БК</v>
          </cell>
          <cell r="J3641">
            <v>0</v>
          </cell>
          <cell r="K3641">
            <v>631010000</v>
          </cell>
          <cell r="L3641" t="str">
            <v>ҚР, ШҚО, Өскемен қ., Бажов көш., 10</v>
          </cell>
          <cell r="M3641" t="str">
            <v>Желтоқсан-Қантар</v>
          </cell>
          <cell r="N3641" t="str">
            <v>Шығыс-Қазақстан облысы, Өскемен қ.</v>
          </cell>
          <cell r="O3641" t="str">
            <v>DDP</v>
          </cell>
          <cell r="P3641" t="str">
            <v>жыл бойына өтінім бойынша</v>
          </cell>
          <cell r="Q3641">
            <v>0</v>
          </cell>
          <cell r="R3641">
            <v>796</v>
          </cell>
          <cell r="S3641" t="str">
            <v>Дана</v>
          </cell>
        </row>
        <row r="3642">
          <cell r="A3642" t="str">
            <v>2680 Т</v>
          </cell>
          <cell r="B3642" t="str">
            <v>"ШҚ АЭК" АҚ</v>
          </cell>
          <cell r="C3642" t="str">
            <v>29.32.30.950.019.00.0796.000000000000</v>
          </cell>
          <cell r="D3642">
            <v>603113243</v>
          </cell>
          <cell r="E3642" t="str">
            <v>Жоғарғы домалақ ГАЗЕЛЬ</v>
          </cell>
          <cell r="F3642" t="str">
            <v>Опора</v>
          </cell>
          <cell r="G3642" t="str">
            <v>шаровая, для легкового автомобиля</v>
          </cell>
          <cell r="H3642" t="str">
            <v>Жоғарғы домалақ ГАЗЕЛЬ</v>
          </cell>
          <cell r="I3642" t="str">
            <v>БК</v>
          </cell>
          <cell r="J3642">
            <v>0</v>
          </cell>
          <cell r="K3642">
            <v>631010000</v>
          </cell>
          <cell r="L3642" t="str">
            <v>ҚР, ШҚО, Өскемен қ., Бажов көш., 10</v>
          </cell>
          <cell r="M3642" t="str">
            <v>Желтоқсан-Қантар</v>
          </cell>
          <cell r="N3642" t="str">
            <v>Шығыс-Қазақстан облысы, Өскемен қ.</v>
          </cell>
          <cell r="O3642" t="str">
            <v>DDP</v>
          </cell>
          <cell r="P3642" t="str">
            <v>жыл бойына өтінім бойынша</v>
          </cell>
          <cell r="Q3642">
            <v>0</v>
          </cell>
          <cell r="R3642">
            <v>796</v>
          </cell>
          <cell r="S3642" t="str">
            <v>Дана</v>
          </cell>
        </row>
        <row r="3643">
          <cell r="A3643" t="str">
            <v>2681 Т</v>
          </cell>
          <cell r="B3643" t="str">
            <v>"ШҚ АЭК" АҚ</v>
          </cell>
          <cell r="C3643" t="str">
            <v>29.32.30.950.019.00.0796.000000000000</v>
          </cell>
          <cell r="D3643">
            <v>603113244</v>
          </cell>
          <cell r="E3643" t="str">
            <v>Төменгі домалақ ГЕЗЕЛЬ</v>
          </cell>
          <cell r="F3643" t="str">
            <v>Опора</v>
          </cell>
          <cell r="G3643" t="str">
            <v>шаровая, для легкового автомобиля</v>
          </cell>
          <cell r="H3643" t="str">
            <v>Төменгі домалақ ГЕЗЕЛЬ</v>
          </cell>
          <cell r="I3643" t="str">
            <v>БК</v>
          </cell>
          <cell r="J3643">
            <v>0</v>
          </cell>
          <cell r="K3643">
            <v>631010000</v>
          </cell>
          <cell r="L3643" t="str">
            <v>ҚР, ШҚО, Өскемен қ., Бажов көш., 10</v>
          </cell>
          <cell r="M3643" t="str">
            <v>Желтоқсан-Қантар</v>
          </cell>
          <cell r="N3643" t="str">
            <v>Шығыс-Қазақстан облысы, Өскемен қ.</v>
          </cell>
          <cell r="O3643" t="str">
            <v>DDP</v>
          </cell>
          <cell r="P3643" t="str">
            <v>жыл бойына өтінім бойынша</v>
          </cell>
          <cell r="Q3643">
            <v>0</v>
          </cell>
          <cell r="R3643">
            <v>796</v>
          </cell>
          <cell r="S3643" t="str">
            <v>Дана</v>
          </cell>
        </row>
        <row r="3644">
          <cell r="A3644" t="str">
            <v>2682 Т</v>
          </cell>
          <cell r="B3644" t="str">
            <v>"ШҚ АЭК" АҚ</v>
          </cell>
          <cell r="C3644" t="str">
            <v>29.32.20.990.029.00.0796.000000000000</v>
          </cell>
          <cell r="D3644">
            <v>603113245</v>
          </cell>
          <cell r="E3644" t="str">
            <v xml:space="preserve">Есік фиксаторы Газель                                                                               </v>
          </cell>
          <cell r="F3644" t="str">
            <v>Петля двери</v>
          </cell>
          <cell r="G3644" t="str">
            <v>для грузового автомобиля</v>
          </cell>
          <cell r="H3644" t="str">
            <v xml:space="preserve">Есік фиксаторы Газель                                                                               </v>
          </cell>
          <cell r="I3644" t="str">
            <v>БК</v>
          </cell>
          <cell r="J3644">
            <v>0</v>
          </cell>
          <cell r="K3644">
            <v>631010000</v>
          </cell>
          <cell r="L3644" t="str">
            <v>ҚР, ШҚО, Өскемен қ., Бажов көш., 10</v>
          </cell>
          <cell r="M3644" t="str">
            <v>Желтоқсан-Қантар</v>
          </cell>
          <cell r="N3644" t="str">
            <v>Шығыс-Қазақстан облысы, Өскемен қ.</v>
          </cell>
          <cell r="O3644" t="str">
            <v>DDP</v>
          </cell>
          <cell r="P3644" t="str">
            <v>жыл бойына өтінім бойынша</v>
          </cell>
          <cell r="Q3644">
            <v>0</v>
          </cell>
          <cell r="R3644">
            <v>796</v>
          </cell>
          <cell r="S3644" t="str">
            <v>Дана</v>
          </cell>
        </row>
        <row r="3645">
          <cell r="A3645" t="str">
            <v>2683 Т</v>
          </cell>
          <cell r="B3645" t="str">
            <v>"ШҚ АЭК" АҚ</v>
          </cell>
          <cell r="C3645" t="str">
            <v>29.32.30.300.004.00.0796.000000000009</v>
          </cell>
          <cell r="D3645">
            <v>603113268</v>
          </cell>
          <cell r="E3645" t="str">
            <v xml:space="preserve">Екінші білік КПП Газель                                                                             </v>
          </cell>
          <cell r="F3645" t="str">
            <v>Вал</v>
          </cell>
          <cell r="G3645" t="str">
            <v>вторичный (ведомый), для грузового автомобиля, для четырехступенчатой, двухвальной коробки передач</v>
          </cell>
          <cell r="H3645" t="str">
            <v xml:space="preserve">Екінші білік КПП Газель                                                                             </v>
          </cell>
          <cell r="I3645" t="str">
            <v>БК</v>
          </cell>
          <cell r="J3645">
            <v>0</v>
          </cell>
          <cell r="K3645">
            <v>631010000</v>
          </cell>
          <cell r="L3645" t="str">
            <v>ҚР, ШҚО, Өскемен қ., Бажов көш., 10</v>
          </cell>
          <cell r="M3645" t="str">
            <v>Желтоқсан-Қантар</v>
          </cell>
          <cell r="N3645" t="str">
            <v>Шығыс-Қазақстан облысы, Өскемен қ.</v>
          </cell>
          <cell r="O3645" t="str">
            <v>DDP</v>
          </cell>
          <cell r="P3645" t="str">
            <v>жыл бойына өтінім бойынша</v>
          </cell>
          <cell r="Q3645">
            <v>0</v>
          </cell>
          <cell r="R3645">
            <v>796</v>
          </cell>
          <cell r="S3645" t="str">
            <v>Дана</v>
          </cell>
        </row>
        <row r="3646">
          <cell r="A3646" t="str">
            <v>2684 Т</v>
          </cell>
          <cell r="B3646" t="str">
            <v>"ШҚ АЭК" АҚ</v>
          </cell>
          <cell r="C3646" t="str">
            <v>29.32.30.300.001.00.0796.000000000004</v>
          </cell>
          <cell r="D3646">
            <v>603113270</v>
          </cell>
          <cell r="E3646" t="str">
            <v xml:space="preserve">1 берілістің тісті доңғалағы КПП Газель                                                             </v>
          </cell>
          <cell r="F3646" t="str">
            <v>Шестерня</v>
          </cell>
          <cell r="G3646" t="str">
            <v>вторичного (ведомого) вала, для грузового автомобиля, первой передачи</v>
          </cell>
          <cell r="H3646" t="str">
            <v xml:space="preserve">1 берілістің тісті доңғалағы КПП Газель                                                             </v>
          </cell>
          <cell r="I3646" t="str">
            <v>БК</v>
          </cell>
          <cell r="J3646">
            <v>0</v>
          </cell>
          <cell r="K3646">
            <v>631010000</v>
          </cell>
          <cell r="L3646" t="str">
            <v>ҚР, ШҚО, Өскемен қ., Бажов көш., 10</v>
          </cell>
          <cell r="M3646" t="str">
            <v>Желтоқсан-Қантар</v>
          </cell>
          <cell r="N3646" t="str">
            <v>Шығыс-Қазақстан облысы, Өскемен қ.</v>
          </cell>
          <cell r="O3646" t="str">
            <v>DDP</v>
          </cell>
          <cell r="P3646" t="str">
            <v>жыл бойына өтінім бойынша</v>
          </cell>
          <cell r="Q3646">
            <v>0</v>
          </cell>
          <cell r="R3646">
            <v>796</v>
          </cell>
          <cell r="S3646" t="str">
            <v>Дана</v>
          </cell>
        </row>
        <row r="3647">
          <cell r="A3647" t="str">
            <v>2685 Т</v>
          </cell>
          <cell r="B3647" t="str">
            <v>"ШҚ АЭК" АҚ</v>
          </cell>
          <cell r="C3647" t="str">
            <v>29.32.30.300.001.00.0796.000000000005</v>
          </cell>
          <cell r="D3647">
            <v>603113271</v>
          </cell>
          <cell r="E3647" t="str">
            <v xml:space="preserve">2 берілістің тісті доңғалағы КПП Газель                                                             </v>
          </cell>
          <cell r="F3647" t="str">
            <v>Шестерня</v>
          </cell>
          <cell r="G3647" t="str">
            <v>вторичного (ведомого) вала, для грузового автомобиля, второй передачи</v>
          </cell>
          <cell r="H3647" t="str">
            <v xml:space="preserve">2 берілістің тісті доңғалағы КПП Газель                                                             </v>
          </cell>
          <cell r="I3647" t="str">
            <v>БК</v>
          </cell>
          <cell r="J3647">
            <v>0</v>
          </cell>
          <cell r="K3647">
            <v>631010000</v>
          </cell>
          <cell r="L3647" t="str">
            <v>ҚР, ШҚО, Өскемен қ., Бажов көш., 10</v>
          </cell>
          <cell r="M3647" t="str">
            <v>Желтоқсан-Қантар</v>
          </cell>
          <cell r="N3647" t="str">
            <v>Шығыс-Қазақстан облысы, Өскемен қ.</v>
          </cell>
          <cell r="O3647" t="str">
            <v>DDP</v>
          </cell>
          <cell r="P3647" t="str">
            <v>жыл бойына өтінім бойынша</v>
          </cell>
          <cell r="Q3647">
            <v>0</v>
          </cell>
          <cell r="R3647">
            <v>796</v>
          </cell>
          <cell r="S3647" t="str">
            <v>Дана</v>
          </cell>
        </row>
        <row r="3648">
          <cell r="A3648" t="str">
            <v>2686 Т</v>
          </cell>
          <cell r="B3648" t="str">
            <v>"ШҚ АЭК" АҚ</v>
          </cell>
          <cell r="C3648" t="str">
            <v>29.32.30.300.001.00.0796.000000000006</v>
          </cell>
          <cell r="D3648">
            <v>603113272</v>
          </cell>
          <cell r="E3648" t="str">
            <v xml:space="preserve">3 берілістің тісті доңғалағы КПП Газель                                                             </v>
          </cell>
          <cell r="F3648" t="str">
            <v>Шестерня</v>
          </cell>
          <cell r="G3648" t="str">
            <v>вторичного (ведомого) вала, для грузового автомобиля, третьей передачи</v>
          </cell>
          <cell r="H3648" t="str">
            <v xml:space="preserve">3 берілістің тісті доңғалағы КПП Газель                                                             </v>
          </cell>
          <cell r="I3648" t="str">
            <v>БК</v>
          </cell>
          <cell r="J3648">
            <v>0</v>
          </cell>
          <cell r="K3648">
            <v>631010000</v>
          </cell>
          <cell r="L3648" t="str">
            <v>ҚР, ШҚО, Өскемен қ., Бажов көш., 10</v>
          </cell>
          <cell r="M3648" t="str">
            <v>Желтоқсан-Қантар</v>
          </cell>
          <cell r="N3648" t="str">
            <v>Шығыс-Қазақстан облысы, Өскемен қ.</v>
          </cell>
          <cell r="O3648" t="str">
            <v>DDP</v>
          </cell>
          <cell r="P3648" t="str">
            <v>жыл бойына өтінім бойынша</v>
          </cell>
          <cell r="Q3648">
            <v>0</v>
          </cell>
          <cell r="R3648">
            <v>796</v>
          </cell>
          <cell r="S3648" t="str">
            <v>Дана</v>
          </cell>
        </row>
        <row r="3649">
          <cell r="A3649" t="str">
            <v>2687 Т</v>
          </cell>
          <cell r="B3649" t="str">
            <v>"ШҚ АЭК" АҚ</v>
          </cell>
          <cell r="C3649" t="str">
            <v>29.32.30.300.001.00.0796.000000000008</v>
          </cell>
          <cell r="D3649">
            <v>603113273</v>
          </cell>
          <cell r="E3649" t="str">
            <v xml:space="preserve">5 берілістің тісті доңғалағы КПП Газель                                                             </v>
          </cell>
          <cell r="F3649" t="str">
            <v>Шестерня</v>
          </cell>
          <cell r="G3649" t="str">
            <v>вторичного (ведомого) вала, для грузового автомобиля, пятой передачи</v>
          </cell>
          <cell r="H3649" t="str">
            <v xml:space="preserve">5 берілістің тісті доңғалағы КПП Газель                                                             </v>
          </cell>
          <cell r="I3649" t="str">
            <v>БК</v>
          </cell>
          <cell r="J3649">
            <v>0</v>
          </cell>
          <cell r="K3649">
            <v>631010000</v>
          </cell>
          <cell r="L3649" t="str">
            <v>ҚР, ШҚО, Өскемен қ., Бажов көш., 10</v>
          </cell>
          <cell r="M3649" t="str">
            <v>Желтоқсан-Қантар</v>
          </cell>
          <cell r="N3649" t="str">
            <v>Шығыс-Қазақстан облысы, Өскемен қ.</v>
          </cell>
          <cell r="O3649" t="str">
            <v>DDP</v>
          </cell>
          <cell r="P3649" t="str">
            <v>жыл бойына өтінім бойынша</v>
          </cell>
          <cell r="Q3649">
            <v>0</v>
          </cell>
          <cell r="R3649">
            <v>796</v>
          </cell>
          <cell r="S3649" t="str">
            <v>Дана</v>
          </cell>
        </row>
        <row r="3650">
          <cell r="A3650" t="str">
            <v>2688 Т</v>
          </cell>
          <cell r="B3650" t="str">
            <v>"ШҚ АЭК" АҚ</v>
          </cell>
          <cell r="C3650" t="str">
            <v>29.32.30.300.004.00.0796.000000000069</v>
          </cell>
          <cell r="D3650">
            <v>603113274</v>
          </cell>
          <cell r="E3650" t="str">
            <v xml:space="preserve">Аралық білік КПП Газель                                                                             </v>
          </cell>
          <cell r="F3650" t="str">
            <v>Вал</v>
          </cell>
          <cell r="G3650" t="str">
            <v>промежуточный карданный, для грузового автомобиля, с шарниром равных угловых скоростей</v>
          </cell>
          <cell r="H3650" t="str">
            <v xml:space="preserve">Аралық білік КПП Газель                                                                             </v>
          </cell>
          <cell r="I3650" t="str">
            <v>БК</v>
          </cell>
          <cell r="J3650">
            <v>0</v>
          </cell>
          <cell r="K3650">
            <v>631010000</v>
          </cell>
          <cell r="L3650" t="str">
            <v>ҚР, ШҚО, Өскемен қ., Бажов көш., 10</v>
          </cell>
          <cell r="M3650" t="str">
            <v>Желтоқсан-Қантар</v>
          </cell>
          <cell r="N3650" t="str">
            <v>Шығыс-Қазақстан облысы, Өскемен қ.</v>
          </cell>
          <cell r="O3650" t="str">
            <v>DDP</v>
          </cell>
          <cell r="P3650" t="str">
            <v>жыл бойына өтінім бойынша</v>
          </cell>
          <cell r="Q3650">
            <v>0</v>
          </cell>
          <cell r="R3650">
            <v>796</v>
          </cell>
          <cell r="S3650" t="str">
            <v>Дана</v>
          </cell>
        </row>
        <row r="3651">
          <cell r="A3651" t="str">
            <v>2689 Т</v>
          </cell>
          <cell r="B3651" t="str">
            <v>"ШҚ АЭК" АҚ</v>
          </cell>
          <cell r="C3651" t="str">
            <v>29.32.30.300.023.00.0796.000000000005</v>
          </cell>
          <cell r="D3651">
            <v>603114102</v>
          </cell>
          <cell r="E3651" t="str">
            <v>Крестовина КРАЗ</v>
          </cell>
          <cell r="F3651" t="str">
            <v>Крестовина</v>
          </cell>
          <cell r="G3651" t="str">
            <v>карданного вала, для специального и специализированного автомобиля, с подшипниками и манжетами</v>
          </cell>
          <cell r="H3651" t="str">
            <v>Крестовина КРАЗ</v>
          </cell>
          <cell r="I3651" t="str">
            <v>БК</v>
          </cell>
          <cell r="J3651">
            <v>0</v>
          </cell>
          <cell r="K3651">
            <v>631010000</v>
          </cell>
          <cell r="L3651" t="str">
            <v>ҚР, ШҚО, Өскемен қ., Бажов көш., 10</v>
          </cell>
          <cell r="M3651" t="str">
            <v>Желтоқсан-Қантар</v>
          </cell>
          <cell r="N3651" t="str">
            <v>Шығыс-Қазақстан облысы, Өскемен қ.</v>
          </cell>
          <cell r="O3651" t="str">
            <v>DDP</v>
          </cell>
          <cell r="P3651" t="str">
            <v>жыл бойына өтінім бойынша</v>
          </cell>
          <cell r="Q3651">
            <v>0</v>
          </cell>
          <cell r="R3651">
            <v>796</v>
          </cell>
          <cell r="S3651" t="str">
            <v>Дана</v>
          </cell>
        </row>
        <row r="3652">
          <cell r="A3652" t="str">
            <v>2690 Т</v>
          </cell>
          <cell r="B3652" t="str">
            <v>"ШҚ АЭК" АҚ</v>
          </cell>
          <cell r="C3652" t="str">
            <v>29.32.30.670.001.01.0796.000000000001</v>
          </cell>
          <cell r="D3652">
            <v>603114132</v>
          </cell>
          <cell r="E3652" t="str">
            <v xml:space="preserve">Сорғы НШ-100 сол жақ                                                                                </v>
          </cell>
          <cell r="F3652" t="str">
            <v>Насос</v>
          </cell>
          <cell r="G3652" t="str">
            <v>гидроусилителя рулевого управления, для грузового автомобиля</v>
          </cell>
          <cell r="H3652" t="str">
            <v xml:space="preserve">Сорғы НШ-100 сол жақ                                                                                </v>
          </cell>
          <cell r="I3652" t="str">
            <v>БК</v>
          </cell>
          <cell r="J3652">
            <v>0</v>
          </cell>
          <cell r="K3652">
            <v>631010000</v>
          </cell>
          <cell r="L3652" t="str">
            <v>ҚР, ШҚО, Өскемен қ., Бажов көш., 10</v>
          </cell>
          <cell r="M3652" t="str">
            <v>Желтоқсан-Қантар</v>
          </cell>
          <cell r="N3652" t="str">
            <v>Шығыс-Қазақстан облысы, Өскемен қ.</v>
          </cell>
          <cell r="O3652" t="str">
            <v>DDP</v>
          </cell>
          <cell r="P3652" t="str">
            <v>жыл бойына өтінім бойынша</v>
          </cell>
          <cell r="Q3652">
            <v>0</v>
          </cell>
          <cell r="R3652">
            <v>796</v>
          </cell>
          <cell r="S3652" t="str">
            <v>Дана</v>
          </cell>
        </row>
        <row r="3653">
          <cell r="A3653" t="str">
            <v>2691 Т</v>
          </cell>
          <cell r="B3653" t="str">
            <v>"ШҚ АЭК" АҚ</v>
          </cell>
          <cell r="C3653" t="str">
            <v>29.32.30.650.018.00.0796.000000000004</v>
          </cell>
          <cell r="D3653">
            <v>603114134</v>
          </cell>
          <cell r="E3653" t="str">
            <v>Ілінісу дискісі МАЗ, КРАЗ</v>
          </cell>
          <cell r="F3653" t="str">
            <v>Диск</v>
          </cell>
          <cell r="G3653" t="str">
            <v>для грузового автомобиля, сцепления</v>
          </cell>
          <cell r="H3653" t="str">
            <v>Ілінісу дискісі МАЗ, КРАЗ</v>
          </cell>
          <cell r="I3653" t="str">
            <v>БК</v>
          </cell>
          <cell r="J3653">
            <v>0</v>
          </cell>
          <cell r="K3653">
            <v>631010000</v>
          </cell>
          <cell r="L3653" t="str">
            <v>ҚР, ШҚО, Өскемен қ., Бажов көш., 10</v>
          </cell>
          <cell r="M3653" t="str">
            <v>Желтоқсан-Қантар</v>
          </cell>
          <cell r="N3653" t="str">
            <v>Шығыс-Қазақстан облысы, Өскемен қ.</v>
          </cell>
          <cell r="O3653" t="str">
            <v>DDP</v>
          </cell>
          <cell r="P3653" t="str">
            <v>жыл бойына өтінім бойынша</v>
          </cell>
          <cell r="Q3653">
            <v>0</v>
          </cell>
          <cell r="R3653">
            <v>796</v>
          </cell>
          <cell r="S3653" t="str">
            <v>Дана</v>
          </cell>
        </row>
        <row r="3654">
          <cell r="A3654" t="str">
            <v>2692 Т</v>
          </cell>
          <cell r="B3654" t="str">
            <v>"ШҚ АЭК" АҚ</v>
          </cell>
          <cell r="C3654" t="str">
            <v>22.19.20.190.001.00.0839.000000000000</v>
          </cell>
          <cell r="D3654">
            <v>603114138</v>
          </cell>
          <cell r="E3654" t="str">
            <v xml:space="preserve">Белдік жиынтығы ПГУ КРАЗ                                                                            </v>
          </cell>
          <cell r="F3654" t="str">
            <v>Комплект манжет</v>
          </cell>
          <cell r="G3654" t="str">
            <v>ремкомплект</v>
          </cell>
          <cell r="H3654" t="str">
            <v xml:space="preserve">Белдік жиынтығы ПГУ КРАЗ                                                                            </v>
          </cell>
          <cell r="I3654" t="str">
            <v>БК</v>
          </cell>
          <cell r="J3654">
            <v>0</v>
          </cell>
          <cell r="K3654">
            <v>631010000</v>
          </cell>
          <cell r="L3654" t="str">
            <v>ҚР, ШҚО, Өскемен қ., Бажов көш., 10</v>
          </cell>
          <cell r="M3654" t="str">
            <v>Желтоқсан-Қантар</v>
          </cell>
          <cell r="N3654" t="str">
            <v>Шығыс-Қазақстан облысы, Өскемен қ.</v>
          </cell>
          <cell r="O3654" t="str">
            <v>DDP</v>
          </cell>
          <cell r="P3654" t="str">
            <v>жыл бойына өтінім бойынша</v>
          </cell>
          <cell r="Q3654">
            <v>0</v>
          </cell>
          <cell r="R3654">
            <v>839</v>
          </cell>
          <cell r="S3654" t="str">
            <v>Комплект</v>
          </cell>
        </row>
        <row r="3655">
          <cell r="A3655" t="str">
            <v>2693 Т</v>
          </cell>
          <cell r="B3655" t="str">
            <v>"ШҚ АЭК" АҚ</v>
          </cell>
          <cell r="C3655" t="str">
            <v>29.31.30.300.016.03.0796.000000000000</v>
          </cell>
          <cell r="D3655">
            <v>603114142</v>
          </cell>
          <cell r="E3655" t="str">
            <v xml:space="preserve">Тарту релесі КРАЗ, МАЗ                                                                              </v>
          </cell>
          <cell r="F3655" t="str">
            <v>Реле</v>
          </cell>
          <cell r="G3655" t="str">
            <v>для специального и специализированного автомобиля, втягивающее, для стартера, с электромеханическим перемещением шестерни привода</v>
          </cell>
          <cell r="H3655" t="str">
            <v xml:space="preserve">Тарту релесі КРАЗ, МАЗ                                                                              </v>
          </cell>
          <cell r="I3655" t="str">
            <v>БК</v>
          </cell>
          <cell r="J3655">
            <v>0</v>
          </cell>
          <cell r="K3655">
            <v>631010000</v>
          </cell>
          <cell r="L3655" t="str">
            <v>ҚР, ШҚО, Өскемен қ., Бажов көш., 10</v>
          </cell>
          <cell r="M3655" t="str">
            <v>Желтоқсан-Қантар</v>
          </cell>
          <cell r="N3655" t="str">
            <v>Шығыс-Қазақстан облысы, Өскемен қ.</v>
          </cell>
          <cell r="O3655" t="str">
            <v>DDP</v>
          </cell>
          <cell r="P3655" t="str">
            <v>жыл бойына өтінім бойынша</v>
          </cell>
          <cell r="Q3655">
            <v>0</v>
          </cell>
          <cell r="R3655">
            <v>796</v>
          </cell>
          <cell r="S3655" t="str">
            <v>Дана</v>
          </cell>
        </row>
        <row r="3656">
          <cell r="A3656" t="str">
            <v>2694 Т</v>
          </cell>
          <cell r="B3656" t="str">
            <v>"ШҚ АЭК" АҚ</v>
          </cell>
          <cell r="C3656" t="str">
            <v>29.32.30.400.009.00.0796.000000000000</v>
          </cell>
          <cell r="D3656">
            <v>603114145</v>
          </cell>
          <cell r="E3656" t="str">
            <v xml:space="preserve">Доңғалақ шпилькасы жинақта КРАЗ                                                                     </v>
          </cell>
          <cell r="F3656" t="str">
            <v>Шпилька</v>
          </cell>
          <cell r="G3656" t="str">
            <v>для грузового автомобиля, для крепления колес</v>
          </cell>
          <cell r="H3656" t="str">
            <v xml:space="preserve">Доңғалақ шпилькасы жинақта КРАЗ                                                                     </v>
          </cell>
          <cell r="I3656" t="str">
            <v>БК</v>
          </cell>
          <cell r="J3656">
            <v>0</v>
          </cell>
          <cell r="K3656">
            <v>631010000</v>
          </cell>
          <cell r="L3656" t="str">
            <v>ҚР, ШҚО, Өскемен қ., Бажов көш., 10</v>
          </cell>
          <cell r="M3656" t="str">
            <v>Желтоқсан-Қантар</v>
          </cell>
          <cell r="N3656" t="str">
            <v>Шығыс-Қазақстан облысы, Өскемен қ.</v>
          </cell>
          <cell r="O3656" t="str">
            <v>DDP</v>
          </cell>
          <cell r="P3656" t="str">
            <v>жыл бойына өтінім бойынша</v>
          </cell>
          <cell r="Q3656">
            <v>0</v>
          </cell>
          <cell r="R3656">
            <v>796</v>
          </cell>
          <cell r="S3656" t="str">
            <v>Дана</v>
          </cell>
        </row>
        <row r="3657">
          <cell r="A3657" t="str">
            <v>2695 Т</v>
          </cell>
          <cell r="B3657" t="str">
            <v>"ШҚ АЭК" АҚ</v>
          </cell>
          <cell r="C3657" t="str">
            <v>29.32.30.650.008.00.0796.000000000002</v>
          </cell>
          <cell r="D3657">
            <v>603114159</v>
          </cell>
          <cell r="E3657" t="str">
            <v xml:space="preserve">Ілінісу бастырмасы МАЗ, КРАЗ                                                                        </v>
          </cell>
          <cell r="F3657" t="str">
            <v>Накладка</v>
          </cell>
          <cell r="G3657" t="str">
            <v>диска сцепления, для специального и специализированного автомобиля</v>
          </cell>
          <cell r="H3657" t="str">
            <v xml:space="preserve">Ілінісу бастырмасы МАЗ, КРАЗ                                                                        </v>
          </cell>
          <cell r="I3657" t="str">
            <v>БК</v>
          </cell>
          <cell r="J3657">
            <v>0</v>
          </cell>
          <cell r="K3657">
            <v>631010000</v>
          </cell>
          <cell r="L3657" t="str">
            <v>ҚР, ШҚО, Өскемен қ., Бажов көш., 10</v>
          </cell>
          <cell r="M3657" t="str">
            <v>Желтоқсан-Қантар</v>
          </cell>
          <cell r="N3657" t="str">
            <v>Шығыс-Қазақстан облысы, Өскемен қ.</v>
          </cell>
          <cell r="O3657" t="str">
            <v>DDP</v>
          </cell>
          <cell r="P3657" t="str">
            <v>жыл бойына өтінім бойынша</v>
          </cell>
          <cell r="Q3657">
            <v>0</v>
          </cell>
          <cell r="R3657">
            <v>796</v>
          </cell>
          <cell r="S3657" t="str">
            <v>Дана</v>
          </cell>
        </row>
        <row r="3658">
          <cell r="A3658" t="str">
            <v>2696 Т</v>
          </cell>
          <cell r="B3658" t="str">
            <v>"ШҚ АЭК" АҚ</v>
          </cell>
          <cell r="C3658" t="str">
            <v>29.32.30.990.065.00.0796.000000000000</v>
          </cell>
          <cell r="D3658">
            <v>603114165</v>
          </cell>
          <cell r="E3658" t="str">
            <v xml:space="preserve">Сөндіргіш сақинасы КРАЗ, МАЗ                                                                        </v>
          </cell>
          <cell r="F3658" t="str">
            <v>Кольцо уплотнительное</v>
          </cell>
          <cell r="G3658" t="str">
            <v>для грузового автомобиля</v>
          </cell>
          <cell r="H3658" t="str">
            <v xml:space="preserve">Сөндіргіш сақинасы КРАЗ, МАЗ                                                                        </v>
          </cell>
          <cell r="I3658" t="str">
            <v>БК</v>
          </cell>
          <cell r="J3658">
            <v>0</v>
          </cell>
          <cell r="K3658">
            <v>631010000</v>
          </cell>
          <cell r="L3658" t="str">
            <v>ҚР, ШҚО, Өскемен қ., Бажов көш., 10</v>
          </cell>
          <cell r="M3658" t="str">
            <v>Желтоқсан-Қантар</v>
          </cell>
          <cell r="N3658" t="str">
            <v>Шығыс-Қазақстан облысы, Өскемен қ.</v>
          </cell>
          <cell r="O3658" t="str">
            <v>DDP</v>
          </cell>
          <cell r="P3658" t="str">
            <v>жыл бойына өтінім бойынша</v>
          </cell>
          <cell r="Q3658">
            <v>0</v>
          </cell>
          <cell r="R3658">
            <v>796</v>
          </cell>
          <cell r="S3658" t="str">
            <v>Дана</v>
          </cell>
        </row>
        <row r="3659">
          <cell r="A3659" t="str">
            <v>2697 Т</v>
          </cell>
          <cell r="B3659" t="str">
            <v>"ШҚ АЭК" АҚ</v>
          </cell>
          <cell r="C3659" t="str">
            <v>29.31.30.300.029.00.0796.000000000007</v>
          </cell>
          <cell r="D3659">
            <v>603114169</v>
          </cell>
          <cell r="E3659" t="str">
            <v xml:space="preserve">Тұтандырғыш құлыпы КРАЗ                                                                             </v>
          </cell>
          <cell r="F3659" t="str">
            <v>Замок</v>
          </cell>
          <cell r="G3659" t="str">
            <v>для специального и специализированного автомобиля, для дизельного двигателя, для зажигания стартера</v>
          </cell>
          <cell r="H3659" t="str">
            <v xml:space="preserve">Тұтандырғыш құлыпы КРАЗ                                                                             </v>
          </cell>
          <cell r="I3659" t="str">
            <v>БК</v>
          </cell>
          <cell r="J3659">
            <v>0</v>
          </cell>
          <cell r="K3659">
            <v>631010000</v>
          </cell>
          <cell r="L3659" t="str">
            <v>ҚР, ШҚО, Өскемен қ., Бажов көш., 10</v>
          </cell>
          <cell r="M3659" t="str">
            <v>Желтоқсан-Қантар</v>
          </cell>
          <cell r="N3659" t="str">
            <v>Шығыс-Қазақстан облысы, Өскемен қ.</v>
          </cell>
          <cell r="O3659" t="str">
            <v>DDP</v>
          </cell>
          <cell r="P3659" t="str">
            <v>жыл бойына өтінім бойынша</v>
          </cell>
          <cell r="Q3659">
            <v>0</v>
          </cell>
          <cell r="R3659">
            <v>796</v>
          </cell>
          <cell r="S3659" t="str">
            <v>Дана</v>
          </cell>
        </row>
        <row r="3660">
          <cell r="A3660" t="str">
            <v>2698 Т</v>
          </cell>
          <cell r="B3660" t="str">
            <v>"ШҚ АЭК" АҚ</v>
          </cell>
          <cell r="C3660" t="str">
            <v>29.31.30.300.021.00.0796.000000000002</v>
          </cell>
          <cell r="D3660">
            <v>603114183</v>
          </cell>
          <cell r="E3660" t="str">
            <v xml:space="preserve">Оталдырғыш втулкасы МАЗ, КРАЗ                                                                       </v>
          </cell>
          <cell r="F3660" t="str">
            <v>Втулка</v>
          </cell>
          <cell r="G3660" t="str">
            <v>для грузового автомобиля, для статера с электромеханическим перемещением шестерни привода</v>
          </cell>
          <cell r="H3660" t="str">
            <v xml:space="preserve">Оталдырғыш втулкасы МАЗ, КРАЗ                                                                       </v>
          </cell>
          <cell r="I3660" t="str">
            <v>БК</v>
          </cell>
          <cell r="J3660">
            <v>0</v>
          </cell>
          <cell r="K3660">
            <v>631010000</v>
          </cell>
          <cell r="L3660" t="str">
            <v>ҚР, ШҚО, Өскемен қ., Бажов көш., 10</v>
          </cell>
          <cell r="M3660" t="str">
            <v>Желтоқсан-Қантар</v>
          </cell>
          <cell r="N3660" t="str">
            <v>Шығыс-Қазақстан облысы, Өскемен қ.</v>
          </cell>
          <cell r="O3660" t="str">
            <v>DDP</v>
          </cell>
          <cell r="P3660" t="str">
            <v>жыл бойына өтінім бойынша</v>
          </cell>
          <cell r="Q3660">
            <v>0</v>
          </cell>
          <cell r="R3660">
            <v>796</v>
          </cell>
          <cell r="S3660" t="str">
            <v>Дана</v>
          </cell>
        </row>
        <row r="3661">
          <cell r="A3661" t="str">
            <v>2699 Т</v>
          </cell>
          <cell r="B3661" t="str">
            <v>"ШҚ АЭК" АҚ</v>
          </cell>
          <cell r="C3661" t="str">
            <v>29.32.30.250.012.00.0796.000000000002</v>
          </cell>
          <cell r="D3661">
            <v>603114184</v>
          </cell>
          <cell r="E3661" t="str">
            <v xml:space="preserve">Тежеуіш шлангісі КРАЗ                                                                               </v>
          </cell>
          <cell r="F3661" t="str">
            <v>Шланг</v>
          </cell>
          <cell r="G3661" t="str">
            <v>тормозной, для грузового автомобиля</v>
          </cell>
          <cell r="H3661" t="str">
            <v xml:space="preserve">Тежеуіш шлангісі КРАЗ                                                                               </v>
          </cell>
          <cell r="I3661" t="str">
            <v>БК</v>
          </cell>
          <cell r="J3661">
            <v>0</v>
          </cell>
          <cell r="K3661">
            <v>631010000</v>
          </cell>
          <cell r="L3661" t="str">
            <v>ҚР, ШҚО, Өскемен қ., Бажов көш., 10</v>
          </cell>
          <cell r="M3661" t="str">
            <v>Желтоқсан-Қантар</v>
          </cell>
          <cell r="N3661" t="str">
            <v>Шығыс-Қазақстан облысы, Өскемен қ.</v>
          </cell>
          <cell r="O3661" t="str">
            <v>DDP</v>
          </cell>
          <cell r="P3661" t="str">
            <v>жыл бойына өтінім бойынша</v>
          </cell>
          <cell r="Q3661">
            <v>0</v>
          </cell>
          <cell r="R3661">
            <v>796</v>
          </cell>
          <cell r="S3661" t="str">
            <v>Дана</v>
          </cell>
        </row>
        <row r="3662">
          <cell r="A3662" t="str">
            <v>2700 Т</v>
          </cell>
          <cell r="B3662" t="str">
            <v>"ШҚ АЭК" АҚ</v>
          </cell>
          <cell r="C3662" t="str">
            <v>29.32.30.990.035.02.0796.000000000002</v>
          </cell>
          <cell r="D3662">
            <v>603114185</v>
          </cell>
          <cell r="E3662" t="str">
            <v xml:space="preserve">Вентилятор икемді муфтасы КРАЗ                                                                      </v>
          </cell>
          <cell r="F3662" t="str">
            <v>Муфта</v>
          </cell>
          <cell r="G3662" t="str">
            <v>привода вентилятора, для специального и специализированного автомобиля</v>
          </cell>
          <cell r="H3662" t="str">
            <v xml:space="preserve">Вентилятор икемді муфтасы КРАЗ                                                                      </v>
          </cell>
          <cell r="I3662" t="str">
            <v>БК</v>
          </cell>
          <cell r="J3662">
            <v>0</v>
          </cell>
          <cell r="K3662">
            <v>631010000</v>
          </cell>
          <cell r="L3662" t="str">
            <v>ҚР, ШҚО, Өскемен қ., Бажов көш., 10</v>
          </cell>
          <cell r="M3662" t="str">
            <v>Желтоқсан-Қантар</v>
          </cell>
          <cell r="N3662" t="str">
            <v>Шығыс-Қазақстан облысы, Өскемен қ.</v>
          </cell>
          <cell r="O3662" t="str">
            <v>DDP</v>
          </cell>
          <cell r="P3662" t="str">
            <v>жыл бойына өтінім бойынша</v>
          </cell>
          <cell r="Q3662">
            <v>0</v>
          </cell>
          <cell r="R3662">
            <v>796</v>
          </cell>
          <cell r="S3662" t="str">
            <v>Дана</v>
          </cell>
        </row>
        <row r="3663">
          <cell r="A3663" t="str">
            <v>2701 Т</v>
          </cell>
          <cell r="B3663" t="str">
            <v>"ШҚ АЭК" АҚ</v>
          </cell>
          <cell r="C3663" t="str">
            <v>29.32.30.650.003.01.0796.000000000001</v>
          </cell>
          <cell r="D3663">
            <v>603114186</v>
          </cell>
          <cell r="E3663" t="str">
            <v xml:space="preserve">Тіркесуді қосу цилиндрі ПГУ                                                                         </v>
          </cell>
          <cell r="F3663" t="str">
            <v>Цилиндр</v>
          </cell>
          <cell r="G3663" t="str">
            <v>сцепления, для грузового автомобиля</v>
          </cell>
          <cell r="H3663" t="str">
            <v xml:space="preserve">Тіркесуді қосу цилиндрі ПГУ                                                                         </v>
          </cell>
          <cell r="I3663" t="str">
            <v>БК</v>
          </cell>
          <cell r="J3663">
            <v>0</v>
          </cell>
          <cell r="K3663">
            <v>631010000</v>
          </cell>
          <cell r="L3663" t="str">
            <v>ҚР, ШҚО, Өскемен қ., Бажов көш., 10</v>
          </cell>
          <cell r="M3663" t="str">
            <v>Желтоқсан-Қантар</v>
          </cell>
          <cell r="N3663" t="str">
            <v>Шығыс-Қазақстан облысы, Өскемен қ.</v>
          </cell>
          <cell r="O3663" t="str">
            <v>DDP</v>
          </cell>
          <cell r="P3663" t="str">
            <v>жыл бойына өтінім бойынша</v>
          </cell>
          <cell r="Q3663">
            <v>0</v>
          </cell>
          <cell r="R3663">
            <v>796</v>
          </cell>
          <cell r="S3663" t="str">
            <v>Дана</v>
          </cell>
        </row>
        <row r="3664">
          <cell r="A3664" t="str">
            <v>2702 Т</v>
          </cell>
          <cell r="B3664" t="str">
            <v>"ШҚ АЭК" АҚ</v>
          </cell>
          <cell r="C3664" t="str">
            <v>29.32.30.300.065.00.0839.000000000000</v>
          </cell>
          <cell r="D3664">
            <v>603115101</v>
          </cell>
          <cell r="E3664" t="str">
            <v xml:space="preserve">Төселім жинақталымы КПП ЗИЛ                                                                         </v>
          </cell>
          <cell r="F3664" t="str">
            <v>Комплект прокладок</v>
          </cell>
          <cell r="G3664" t="str">
            <v>для моста, для легкового автомобиля, комплектность прокладки полуси, прокладки крышки картера заднего и переднего моста, прокладка крышки подшипников ведущей шестерни, прокладки поворотного кулака</v>
          </cell>
          <cell r="H3664" t="str">
            <v xml:space="preserve">Төселім жинақталымы КПП ЗИЛ                                                                         </v>
          </cell>
          <cell r="I3664" t="str">
            <v>БК</v>
          </cell>
          <cell r="J3664">
            <v>0</v>
          </cell>
          <cell r="K3664">
            <v>631010000</v>
          </cell>
          <cell r="L3664" t="str">
            <v>ҚР, ШҚО, Өскемен қ., Бажов көш., 10</v>
          </cell>
          <cell r="M3664" t="str">
            <v>Желтоқсан-Қантар</v>
          </cell>
          <cell r="N3664" t="str">
            <v>Шығыс-Қазақстан облысы, Өскемен қ.</v>
          </cell>
          <cell r="O3664" t="str">
            <v>DDP</v>
          </cell>
          <cell r="P3664" t="str">
            <v>жыл бойына өтінім бойынша</v>
          </cell>
          <cell r="Q3664">
            <v>0</v>
          </cell>
          <cell r="R3664">
            <v>839</v>
          </cell>
          <cell r="S3664" t="str">
            <v>Комплект</v>
          </cell>
        </row>
        <row r="3665">
          <cell r="A3665" t="str">
            <v>2703 Т</v>
          </cell>
          <cell r="B3665" t="str">
            <v>"ШҚ АЭК" АҚ</v>
          </cell>
          <cell r="C3665" t="str">
            <v>28.13.11.700.001.03.0796.000000000000</v>
          </cell>
          <cell r="D3665">
            <v>603115107</v>
          </cell>
          <cell r="E3665" t="str">
            <v>Бензосорғы ЗИЛ</v>
          </cell>
          <cell r="F3665" t="str">
            <v>Насос</v>
          </cell>
          <cell r="G3665" t="str">
            <v>для двигателей внутреннего сгорания, топливный</v>
          </cell>
          <cell r="H3665" t="str">
            <v>Бензосорғы ЗИЛ</v>
          </cell>
          <cell r="I3665" t="str">
            <v>БК</v>
          </cell>
          <cell r="J3665">
            <v>0</v>
          </cell>
          <cell r="K3665">
            <v>631010000</v>
          </cell>
          <cell r="L3665" t="str">
            <v>ҚР, ШҚО, Өскемен қ., Бажов көш., 10</v>
          </cell>
          <cell r="M3665" t="str">
            <v>Желтоқсан-Қантар</v>
          </cell>
          <cell r="N3665" t="str">
            <v>Шығыс-Қазақстан облысы, Өскемен қ.</v>
          </cell>
          <cell r="O3665" t="str">
            <v>DDP</v>
          </cell>
          <cell r="P3665" t="str">
            <v>жыл бойына өтінім бойынша</v>
          </cell>
          <cell r="Q3665">
            <v>0</v>
          </cell>
          <cell r="R3665">
            <v>796</v>
          </cell>
          <cell r="S3665" t="str">
            <v>Дана</v>
          </cell>
        </row>
        <row r="3666">
          <cell r="A3666" t="str">
            <v>2704 Т</v>
          </cell>
          <cell r="B3666" t="str">
            <v>"ШҚ АЭК" АҚ</v>
          </cell>
          <cell r="C3666" t="str">
            <v>28.11.42.900.039.00.0796.000000000001</v>
          </cell>
          <cell r="D3666">
            <v>603116119</v>
          </cell>
          <cell r="E3666" t="str">
            <v xml:space="preserve">Артқы копір қаңқасы УАЗ                                                                             </v>
          </cell>
          <cell r="F3666" t="str">
            <v>Корпус</v>
          </cell>
          <cell r="G3666" t="str">
            <v>для дизельного двигателя, толкателя топливоподкачивающего насоса</v>
          </cell>
          <cell r="H3666" t="str">
            <v xml:space="preserve">Артқы копір қаңқасы УАЗ                                                                             </v>
          </cell>
          <cell r="I3666" t="str">
            <v>БК</v>
          </cell>
          <cell r="J3666">
            <v>0</v>
          </cell>
          <cell r="K3666">
            <v>631010000</v>
          </cell>
          <cell r="L3666" t="str">
            <v>ҚР, ШҚО, Өскемен қ., Бажов көш., 10</v>
          </cell>
          <cell r="M3666" t="str">
            <v>Желтоқсан-Қантар</v>
          </cell>
          <cell r="N3666" t="str">
            <v>Шығыс-Қазақстан облысы, Өскемен қ.</v>
          </cell>
          <cell r="O3666" t="str">
            <v>DDP</v>
          </cell>
          <cell r="P3666" t="str">
            <v>жыл бойына өтінім бойынша</v>
          </cell>
          <cell r="Q3666">
            <v>0</v>
          </cell>
          <cell r="R3666">
            <v>796</v>
          </cell>
          <cell r="S3666" t="str">
            <v>Дана</v>
          </cell>
        </row>
        <row r="3667">
          <cell r="A3667" t="str">
            <v>2705 Т</v>
          </cell>
          <cell r="B3667" t="str">
            <v>"ШҚ АЭК" АҚ</v>
          </cell>
          <cell r="C3667" t="str">
            <v>22.11.13.500.000.01.0796.000000000063</v>
          </cell>
          <cell r="D3667">
            <v>604100101</v>
          </cell>
          <cell r="E3667" t="str">
            <v xml:space="preserve">Автомобиль шинасы 400/80-21 (1220Х400-533)                                                          </v>
          </cell>
          <cell r="F3667" t="str">
            <v>Шина</v>
          </cell>
          <cell r="G3667" t="str">
            <v>для автобусов или автомобилей грузовых, пневматическая, радиальная, размер 400*80 R21, бескамерная, ГОСТ 5513-97</v>
          </cell>
          <cell r="H3667" t="str">
            <v xml:space="preserve">Автомобиль шинасы 400/80-21 (1220Х400-533)                                                          </v>
          </cell>
          <cell r="I3667" t="str">
            <v>БК</v>
          </cell>
          <cell r="J3667">
            <v>0</v>
          </cell>
          <cell r="K3667">
            <v>631010000</v>
          </cell>
          <cell r="L3667" t="str">
            <v>ҚР, ШҚО, Өскемен қ., Бажов көш., 10</v>
          </cell>
          <cell r="M3667" t="str">
            <v>Қантар-Ақпан</v>
          </cell>
          <cell r="N3667" t="str">
            <v>Шығыс-Қазақстан облысы, Өскемен қ.</v>
          </cell>
          <cell r="O3667" t="str">
            <v>DDP</v>
          </cell>
          <cell r="P3667" t="str">
            <v>шартқа қол қойылған кезден бастап 45 күнтізбелік күн ішінде</v>
          </cell>
          <cell r="Q3667">
            <v>0</v>
          </cell>
          <cell r="R3667">
            <v>796</v>
          </cell>
          <cell r="S3667" t="str">
            <v>Дана</v>
          </cell>
        </row>
        <row r="3668">
          <cell r="A3668" t="str">
            <v>2706 Т</v>
          </cell>
          <cell r="B3668" t="str">
            <v>"ШҚ АЭК" АҚ</v>
          </cell>
          <cell r="C3668" t="str">
            <v>22.11.13.500.000.01.0796.000000000073</v>
          </cell>
          <cell r="D3668">
            <v>604100104</v>
          </cell>
          <cell r="E3668" t="str">
            <v xml:space="preserve">Автомобиль шинасы 12.00R20                                                                          </v>
          </cell>
          <cell r="F3668" t="str">
            <v>Шина</v>
          </cell>
          <cell r="G3668" t="str">
            <v>для автобусов или автомобилей грузовых, пневматическая, радиальная, размер 12,0 R20 (320*508 R), бескамерная, ГОСТ 5513-97</v>
          </cell>
          <cell r="H3668" t="str">
            <v xml:space="preserve">Автомобиль шинасы 12.00R20                                                                          </v>
          </cell>
          <cell r="I3668" t="str">
            <v>БК</v>
          </cell>
          <cell r="J3668">
            <v>0</v>
          </cell>
          <cell r="K3668">
            <v>631010000</v>
          </cell>
          <cell r="L3668" t="str">
            <v>ҚР, ШҚО, Өскемен қ., Бажов көш., 10</v>
          </cell>
          <cell r="M3668" t="str">
            <v>Қантар-Ақпан</v>
          </cell>
          <cell r="N3668" t="str">
            <v>Шығыс-Қазақстан облысы, Өскемен қ.</v>
          </cell>
          <cell r="O3668" t="str">
            <v>DDP</v>
          </cell>
          <cell r="P3668" t="str">
            <v>шартқа қол қойылған кезден бастап 45 күнтізбелік күн ішінде</v>
          </cell>
          <cell r="Q3668">
            <v>0</v>
          </cell>
          <cell r="R3668">
            <v>796</v>
          </cell>
          <cell r="S3668" t="str">
            <v>Дана</v>
          </cell>
        </row>
        <row r="3669">
          <cell r="A3669" t="str">
            <v>2707 Т</v>
          </cell>
          <cell r="B3669" t="str">
            <v>"ШҚ АЭК" АҚ</v>
          </cell>
          <cell r="C3669" t="str">
            <v>22.11.13.500.000.01.0796.000000000009</v>
          </cell>
          <cell r="D3669">
            <v>604100105</v>
          </cell>
          <cell r="E3669" t="str">
            <v>Автомобиль шинасы 10.00R20</v>
          </cell>
          <cell r="F3669" t="str">
            <v>Шина</v>
          </cell>
          <cell r="G3669" t="str">
            <v>для автобусов или автомобилей грузовых, пневматическая, диагональная, размер 10,00-20, норма слойности 12, ГОСТ 5513-97</v>
          </cell>
          <cell r="H3669" t="str">
            <v>Автомобиль шинасы 10.00R20</v>
          </cell>
          <cell r="I3669" t="str">
            <v>БК</v>
          </cell>
          <cell r="J3669">
            <v>0</v>
          </cell>
          <cell r="K3669">
            <v>631010000</v>
          </cell>
          <cell r="L3669" t="str">
            <v>ҚР, ШҚО, Өскемен қ., Бажов көш., 10</v>
          </cell>
          <cell r="M3669" t="str">
            <v>Қантар-Ақпан</v>
          </cell>
          <cell r="N3669" t="str">
            <v>Шығыс-Қазақстан облысы, Өскемен қ.</v>
          </cell>
          <cell r="O3669" t="str">
            <v>DDP</v>
          </cell>
          <cell r="P3669" t="str">
            <v>шартқа қол қойылған кезден бастап 45 күнтізбелік күн ішінде</v>
          </cell>
          <cell r="Q3669">
            <v>0</v>
          </cell>
          <cell r="R3669">
            <v>796</v>
          </cell>
          <cell r="S3669" t="str">
            <v>Дана</v>
          </cell>
        </row>
        <row r="3670">
          <cell r="A3670" t="str">
            <v>2708 Т</v>
          </cell>
          <cell r="B3670" t="str">
            <v>"ШҚ АЭК" АҚ</v>
          </cell>
          <cell r="C3670" t="str">
            <v>22.11.13.500.000.01.0796.000000000092</v>
          </cell>
          <cell r="D3670">
            <v>604100107</v>
          </cell>
          <cell r="E3670" t="str">
            <v>Автомобиль шинасы 9.00R20</v>
          </cell>
          <cell r="F3670" t="str">
            <v>Шина</v>
          </cell>
          <cell r="G3670" t="str">
            <v>для автобусов или автомобилей грузовых, пневматическая, радиальная, размер 9,00R20 (260*508), камерная, ГОСТ 5513-97</v>
          </cell>
          <cell r="H3670" t="str">
            <v>Автомобиль шинасы 9.00R20</v>
          </cell>
          <cell r="I3670" t="str">
            <v>БК</v>
          </cell>
          <cell r="J3670">
            <v>0</v>
          </cell>
          <cell r="K3670">
            <v>631010000</v>
          </cell>
          <cell r="L3670" t="str">
            <v>ҚР, ШҚО, Өскемен қ., Бажов көш., 10</v>
          </cell>
          <cell r="M3670" t="str">
            <v>Қантар-Ақпан</v>
          </cell>
          <cell r="N3670" t="str">
            <v>Шығыс-Қазақстан облысы, Өскемен қ.</v>
          </cell>
          <cell r="O3670" t="str">
            <v>DDP</v>
          </cell>
          <cell r="P3670" t="str">
            <v>шартқа қол қойылған кезден бастап 45 күнтізбелік күн ішінде</v>
          </cell>
          <cell r="Q3670">
            <v>0</v>
          </cell>
          <cell r="R3670">
            <v>796</v>
          </cell>
          <cell r="S3670" t="str">
            <v>Дана</v>
          </cell>
        </row>
        <row r="3671">
          <cell r="A3671" t="str">
            <v>2709 Т</v>
          </cell>
          <cell r="B3671" t="str">
            <v>"ШҚ АЭК" АҚ</v>
          </cell>
          <cell r="C3671" t="str">
            <v>22.11.13.500.000.01.0796.000000000078</v>
          </cell>
          <cell r="D3671">
            <v>604100109</v>
          </cell>
          <cell r="E3671" t="str">
            <v>Автомобиль шинасы 8.25R20</v>
          </cell>
          <cell r="F3671" t="str">
            <v>Шина</v>
          </cell>
          <cell r="G3671" t="str">
            <v>для автобусов или автомобилей грузовых, пневматическая, радиальная, размер 8,25 R20 (240*508 R), бескамерная, ГОСТ 5513-97</v>
          </cell>
          <cell r="H3671" t="str">
            <v>Автомобиль шинасы 8.25R20</v>
          </cell>
          <cell r="I3671" t="str">
            <v>БК</v>
          </cell>
          <cell r="J3671">
            <v>0</v>
          </cell>
          <cell r="K3671">
            <v>631010000</v>
          </cell>
          <cell r="L3671" t="str">
            <v>ҚР, ШҚО, Өскемен қ., Бажов көш., 10</v>
          </cell>
          <cell r="M3671" t="str">
            <v>Қантар-Ақпан</v>
          </cell>
          <cell r="N3671" t="str">
            <v>Шығыс-Қазақстан облысы, Өскемен қ.</v>
          </cell>
          <cell r="O3671" t="str">
            <v>DDP</v>
          </cell>
          <cell r="P3671" t="str">
            <v>шартқа қол қойылған кезден бастап 45 күнтізбелік күн ішінде</v>
          </cell>
          <cell r="Q3671">
            <v>0</v>
          </cell>
          <cell r="R3671">
            <v>796</v>
          </cell>
          <cell r="S3671" t="str">
            <v>Дана</v>
          </cell>
        </row>
        <row r="3672">
          <cell r="A3672" t="str">
            <v>2710 Т</v>
          </cell>
          <cell r="B3672" t="str">
            <v>"ШҚ АЭК" АҚ</v>
          </cell>
          <cell r="C3672" t="str">
            <v>22.11.13.500.000.01.0796.000000000094</v>
          </cell>
          <cell r="D3672">
            <v>604100111</v>
          </cell>
          <cell r="E3672" t="str">
            <v>Автомобиль шинасы 11.00R20</v>
          </cell>
          <cell r="F3672" t="str">
            <v>Шина</v>
          </cell>
          <cell r="G3672" t="str">
            <v>для автобусов или автомобилей грузовых, пневматическая, радиальная, размер 11,00R20 (300*508), камерная, ГОСТ 5513-97</v>
          </cell>
          <cell r="H3672" t="str">
            <v>Автомобиль шинасы 11.00R20</v>
          </cell>
          <cell r="I3672" t="str">
            <v>БК</v>
          </cell>
          <cell r="J3672">
            <v>0</v>
          </cell>
          <cell r="K3672">
            <v>631010000</v>
          </cell>
          <cell r="L3672" t="str">
            <v>ҚР, ШҚО, Өскемен қ., Бажов көш., 10</v>
          </cell>
          <cell r="M3672" t="str">
            <v>Қантар-Ақпан</v>
          </cell>
          <cell r="N3672" t="str">
            <v>Шығыс-Қазақстан облысы, Өскемен қ.</v>
          </cell>
          <cell r="O3672" t="str">
            <v>DDP</v>
          </cell>
          <cell r="P3672" t="str">
            <v>шартқа қол қойылған кезден бастап 45 күнтізбелік күн ішінде</v>
          </cell>
          <cell r="Q3672">
            <v>0</v>
          </cell>
          <cell r="R3672">
            <v>796</v>
          </cell>
          <cell r="S3672" t="str">
            <v>Дана</v>
          </cell>
        </row>
        <row r="3673">
          <cell r="A3673" t="str">
            <v>2711 Т</v>
          </cell>
          <cell r="B3673" t="str">
            <v>"ШҚ АЭК" АҚ</v>
          </cell>
          <cell r="C3673" t="str">
            <v>22.11.13.500.000.01.0796.000000000097</v>
          </cell>
          <cell r="D3673">
            <v>604100112</v>
          </cell>
          <cell r="E3673" t="str">
            <v>Автомобиль шинасы 12.00/18 (320-457)</v>
          </cell>
          <cell r="F3673" t="str">
            <v>Шина</v>
          </cell>
          <cell r="G3673" t="str">
            <v>для автобусов или автомобилей грузовых, пневматическая, радиальная, размер 12,00R18, камерная, ГОСТ 5513-97</v>
          </cell>
          <cell r="H3673" t="str">
            <v>Автомобиль шинасы 12.00/18 (320-457)</v>
          </cell>
          <cell r="I3673" t="str">
            <v>БК</v>
          </cell>
          <cell r="J3673">
            <v>0</v>
          </cell>
          <cell r="K3673">
            <v>631010000</v>
          </cell>
          <cell r="L3673" t="str">
            <v>ҚР, ШҚО, Өскемен қ., Бажов көш., 10</v>
          </cell>
          <cell r="M3673" t="str">
            <v>Қантар-Ақпан</v>
          </cell>
          <cell r="N3673" t="str">
            <v>Шығыс-Қазақстан облысы, Өскемен қ.</v>
          </cell>
          <cell r="O3673" t="str">
            <v>DDP</v>
          </cell>
          <cell r="P3673" t="str">
            <v>шартқа қол қойылған кезден бастап 45 күнтізбелік күн ішінде</v>
          </cell>
          <cell r="Q3673">
            <v>0</v>
          </cell>
          <cell r="R3673">
            <v>796</v>
          </cell>
          <cell r="S3673" t="str">
            <v>Дана</v>
          </cell>
        </row>
        <row r="3674">
          <cell r="A3674" t="str">
            <v>2712 Т</v>
          </cell>
          <cell r="B3674" t="str">
            <v>"ШҚ АЭК" АҚ</v>
          </cell>
          <cell r="C3674" t="str">
            <v>22.11.13.500.000.01.0796.000000000073</v>
          </cell>
          <cell r="D3674">
            <v>604100113</v>
          </cell>
          <cell r="E3674" t="str">
            <v>Автомобиль шинасы 12.00-20 М-93</v>
          </cell>
          <cell r="F3674" t="str">
            <v>Шина</v>
          </cell>
          <cell r="G3674" t="str">
            <v>для автобусов или автомобилей грузовых, пневматическая, радиальная, размер 12,0 R20 (320*508 R), бескамерная, ГОСТ 5513-97</v>
          </cell>
          <cell r="H3674" t="str">
            <v>Автомобиль шинасы 12.00-20 М-93</v>
          </cell>
          <cell r="I3674" t="str">
            <v>БК</v>
          </cell>
          <cell r="J3674">
            <v>0</v>
          </cell>
          <cell r="K3674">
            <v>631010000</v>
          </cell>
          <cell r="L3674" t="str">
            <v>ҚР, ШҚО, Өскемен қ., Бажов көш., 10</v>
          </cell>
          <cell r="M3674" t="str">
            <v>Қантар-Ақпан</v>
          </cell>
          <cell r="N3674" t="str">
            <v>Шығыс-Қазақстан облысы, Өскемен қ.</v>
          </cell>
          <cell r="O3674" t="str">
            <v>DDP</v>
          </cell>
          <cell r="P3674" t="str">
            <v>шартқа қол қойылған кезден бастап 45 күнтізбелік күн ішінде</v>
          </cell>
          <cell r="Q3674">
            <v>0</v>
          </cell>
          <cell r="R3674">
            <v>796</v>
          </cell>
          <cell r="S3674" t="str">
            <v>Дана</v>
          </cell>
        </row>
        <row r="3675">
          <cell r="A3675" t="str">
            <v>2713 Т</v>
          </cell>
          <cell r="B3675" t="str">
            <v>"ШҚ АЭК" АҚ</v>
          </cell>
          <cell r="C3675" t="str">
            <v>22.11.13.500.000.01.0796.000000000000</v>
          </cell>
          <cell r="D3675">
            <v>604100114</v>
          </cell>
          <cell r="E3675" t="str">
            <v>Ауыл шаруашылық шинасы 7.50-20</v>
          </cell>
          <cell r="F3675" t="str">
            <v>Шина</v>
          </cell>
          <cell r="G3675" t="str">
            <v>для автобусов или автомобилей грузовых, пневматическая, диагональная, размер 7,50-20, норма слойности 8, ГОСТ 5513-97</v>
          </cell>
          <cell r="H3675" t="str">
            <v>Ауыл шаруашылық шинасы 7.50-20</v>
          </cell>
          <cell r="I3675" t="str">
            <v>БК</v>
          </cell>
          <cell r="J3675">
            <v>0</v>
          </cell>
          <cell r="K3675">
            <v>631010000</v>
          </cell>
          <cell r="L3675" t="str">
            <v>ҚР, ШҚО, Өскемен қ., Бажов көш., 10</v>
          </cell>
          <cell r="M3675" t="str">
            <v>Желтоқсан-Қантар</v>
          </cell>
          <cell r="N3675" t="str">
            <v>Шығыс-Қазақстан облысы, Өскемен қ.</v>
          </cell>
          <cell r="O3675" t="str">
            <v>DDP</v>
          </cell>
          <cell r="P3675" t="str">
            <v>шартқа қол қойылған кезден бастап 45 күнтізбелік күн ішінде</v>
          </cell>
          <cell r="Q3675">
            <v>0</v>
          </cell>
          <cell r="R3675">
            <v>796</v>
          </cell>
          <cell r="S3675" t="str">
            <v>Дана</v>
          </cell>
        </row>
        <row r="3676">
          <cell r="A3676" t="str">
            <v>2714 Т</v>
          </cell>
          <cell r="B3676" t="str">
            <v>"ШҚ АЭК" АҚ</v>
          </cell>
          <cell r="C3676" t="str">
            <v>22.11.13.500.000.01.0796.000000000077</v>
          </cell>
          <cell r="D3676">
            <v>604100115</v>
          </cell>
          <cell r="E3676" t="str">
            <v xml:space="preserve">Автомобиль шинасы 14.00/20(370-508)                                                                 </v>
          </cell>
          <cell r="F3676" t="str">
            <v>Шина</v>
          </cell>
          <cell r="G3676" t="str">
            <v>для автобусов или автомобилей грузовых, пневматическая, радиальная, размер 14,00-R20 (370*508), бескамерная, ГОСТ 5513-97</v>
          </cell>
          <cell r="H3676" t="str">
            <v xml:space="preserve">Автомобиль шинасы 14.00/20(370-508)                                                                 </v>
          </cell>
          <cell r="I3676" t="str">
            <v>БК</v>
          </cell>
          <cell r="J3676">
            <v>0</v>
          </cell>
          <cell r="K3676">
            <v>631010000</v>
          </cell>
          <cell r="L3676" t="str">
            <v>ҚР, ШҚО, Өскемен қ., Бажов көш., 10</v>
          </cell>
          <cell r="M3676" t="str">
            <v>Қантар-Ақпан</v>
          </cell>
          <cell r="N3676" t="str">
            <v>Шығыс-Қазақстан облысы, Өскемен қ.</v>
          </cell>
          <cell r="O3676" t="str">
            <v>DDP</v>
          </cell>
          <cell r="P3676" t="str">
            <v>шартқа қол қойылған кезден бастап 45 күнтізбелік күн ішінде</v>
          </cell>
          <cell r="Q3676">
            <v>0</v>
          </cell>
          <cell r="R3676">
            <v>796</v>
          </cell>
          <cell r="S3676" t="str">
            <v>Дана</v>
          </cell>
        </row>
        <row r="3677">
          <cell r="A3677" t="str">
            <v>2715 Т</v>
          </cell>
          <cell r="B3677" t="str">
            <v>"ШҚ АЭК" АҚ</v>
          </cell>
          <cell r="C3677" t="str">
            <v>22.11.13.500.000.01.0796.000000000103</v>
          </cell>
          <cell r="D3677">
            <v>604100117</v>
          </cell>
          <cell r="E3677" t="str">
            <v xml:space="preserve">Автомобиль шинасы 425/85 R21 барлық маусымға арналған                                               </v>
          </cell>
          <cell r="F3677" t="str">
            <v>Шина</v>
          </cell>
          <cell r="G3677" t="str">
            <v>для автобусов или автомобилей грузовых, пневматическая, радиальная, размер 425*85R21 (1260*425-533Р), камерная, ГОСТ 5513-97</v>
          </cell>
          <cell r="H3677" t="str">
            <v xml:space="preserve">Автомобиль шинасы 425/85 R21 барлық маусымға арналған                                               </v>
          </cell>
          <cell r="I3677" t="str">
            <v>БК</v>
          </cell>
          <cell r="J3677">
            <v>0</v>
          </cell>
          <cell r="K3677">
            <v>631010000</v>
          </cell>
          <cell r="L3677" t="str">
            <v>ҚР, ШҚО, Өскемен қ., Бажов көш., 10</v>
          </cell>
          <cell r="M3677" t="str">
            <v>Қантар-Ақпан</v>
          </cell>
          <cell r="N3677" t="str">
            <v>Шығыс-Қазақстан облысы, Өскемен қ.</v>
          </cell>
          <cell r="O3677" t="str">
            <v>DDP</v>
          </cell>
          <cell r="P3677" t="str">
            <v>шартқа қол қойылған кезден бастап 45 күнтізбелік күн ішінде</v>
          </cell>
          <cell r="Q3677">
            <v>0</v>
          </cell>
          <cell r="R3677">
            <v>796</v>
          </cell>
          <cell r="S3677" t="str">
            <v>Дана</v>
          </cell>
        </row>
        <row r="3678">
          <cell r="A3678" t="str">
            <v>2716 Т</v>
          </cell>
          <cell r="B3678" t="str">
            <v>"ШҚ АЭК" АҚ</v>
          </cell>
          <cell r="C3678" t="str">
            <v>22.11.11.100.000.01.0796.000000001781</v>
          </cell>
          <cell r="D3678">
            <v>604101100</v>
          </cell>
          <cell r="E3678" t="str">
            <v>Автомобиль шинасы 185/75R16C</v>
          </cell>
          <cell r="F3678" t="str">
            <v>Шина</v>
          </cell>
          <cell r="G3678" t="str">
            <v>для легковых автомобилей, летняя, 185, 75, R16C, пневматическая, радиальная, бескамерная, ГОСТ 4754-97</v>
          </cell>
          <cell r="H3678" t="str">
            <v>Автомобиль шинасы 185/75R16C</v>
          </cell>
          <cell r="I3678" t="str">
            <v>БК</v>
          </cell>
          <cell r="J3678">
            <v>0</v>
          </cell>
          <cell r="K3678">
            <v>631010000</v>
          </cell>
          <cell r="L3678" t="str">
            <v>ҚР, ШҚО, Өскемен қ., Бажов көш., 10</v>
          </cell>
          <cell r="M3678" t="str">
            <v>Қантар-Ақпан</v>
          </cell>
          <cell r="N3678" t="str">
            <v>Шығыс-Қазақстан облысы, Өскемен қ.</v>
          </cell>
          <cell r="O3678" t="str">
            <v>DDP</v>
          </cell>
          <cell r="P3678" t="str">
            <v>шартқа қол қойылған кезден бастап 45 күнтізбелік күн ішінде</v>
          </cell>
          <cell r="Q3678">
            <v>0</v>
          </cell>
          <cell r="R3678">
            <v>796</v>
          </cell>
          <cell r="S3678" t="str">
            <v>Дана</v>
          </cell>
        </row>
        <row r="3679">
          <cell r="A3679" t="str">
            <v>2717 Т</v>
          </cell>
          <cell r="B3679" t="str">
            <v>"ШҚ АЭК" АҚ</v>
          </cell>
          <cell r="C3679" t="str">
            <v>22.11.11.100.000.01.0796.000000002315</v>
          </cell>
          <cell r="D3679">
            <v>604101110</v>
          </cell>
          <cell r="E3679" t="str">
            <v xml:space="preserve">Автомобиль шинасы 235/60R17 қыс                                                                     </v>
          </cell>
          <cell r="F3679" t="str">
            <v>Шина</v>
          </cell>
          <cell r="G3679" t="str">
            <v>для легковых автомобилей, зимняя, 235, 60, R17, пневматическая, радиальная, бескамерная, нешипованная</v>
          </cell>
          <cell r="H3679" t="str">
            <v xml:space="preserve">Автомобиль шинасы 235/60R17 қыс                                                                     </v>
          </cell>
          <cell r="I3679" t="str">
            <v>БК</v>
          </cell>
          <cell r="J3679">
            <v>0</v>
          </cell>
          <cell r="K3679">
            <v>631010000</v>
          </cell>
          <cell r="L3679" t="str">
            <v>ҚР, ШҚО, Өскемен қ., Бажов көш., 10</v>
          </cell>
          <cell r="M3679" t="str">
            <v>Қантар-Ақпан</v>
          </cell>
          <cell r="N3679" t="str">
            <v>Шығыс-Қазақстан облысы, Өскемен қ.</v>
          </cell>
          <cell r="O3679" t="str">
            <v>DDP</v>
          </cell>
          <cell r="P3679" t="str">
            <v>шартқа қол қойылған кезден бастап 45 күнтізбелік күн ішінде</v>
          </cell>
          <cell r="Q3679">
            <v>0</v>
          </cell>
          <cell r="R3679">
            <v>796</v>
          </cell>
          <cell r="S3679" t="str">
            <v>Дана</v>
          </cell>
        </row>
        <row r="3680">
          <cell r="A3680" t="str">
            <v>2718 Т</v>
          </cell>
          <cell r="B3680" t="str">
            <v>"ШҚ АЭК" АҚ</v>
          </cell>
          <cell r="C3680" t="str">
            <v>22.11.11.100.000.01.0796.000000001811</v>
          </cell>
          <cell r="D3680">
            <v>604101111</v>
          </cell>
          <cell r="E3680" t="str">
            <v>КАЛЫП ТЕЖЕГІШ  АЛДЫҢҒЫ ЖИНАҚ.</v>
          </cell>
          <cell r="F3680" t="str">
            <v>Шина</v>
          </cell>
          <cell r="G3680" t="str">
            <v>для легковых автомобилей, летняя, 225, 70, R16, пневматическая, радиальная, бескамерная</v>
          </cell>
          <cell r="H3680" t="str">
            <v>КАЛЫП ТЕЖЕГІШ  АЛДЫҢҒЫ ЖИНАҚ.</v>
          </cell>
          <cell r="I3680" t="str">
            <v>БК</v>
          </cell>
          <cell r="J3680">
            <v>0</v>
          </cell>
          <cell r="K3680">
            <v>631010000</v>
          </cell>
          <cell r="L3680" t="str">
            <v>ҚР, ШҚО, Өскемен қ., Бажов көш., 10</v>
          </cell>
          <cell r="M3680" t="str">
            <v>Қантар-Ақпан</v>
          </cell>
          <cell r="N3680" t="str">
            <v>Шығыс-Қазақстан облысы, Өскемен қ.</v>
          </cell>
          <cell r="O3680" t="str">
            <v>DDP</v>
          </cell>
          <cell r="P3680" t="str">
            <v>шартқа қол қойылған кезден бастап 45 күнтізбелік күн ішінде</v>
          </cell>
          <cell r="Q3680">
            <v>0</v>
          </cell>
          <cell r="R3680">
            <v>796</v>
          </cell>
          <cell r="S3680" t="str">
            <v>Дана</v>
          </cell>
        </row>
        <row r="3681">
          <cell r="A3681" t="str">
            <v>2719 Т</v>
          </cell>
          <cell r="B3681" t="str">
            <v>"ШҚ АЭК" АҚ</v>
          </cell>
          <cell r="C3681" t="str">
            <v>22.11.11.100.000.01.0796.000000002140</v>
          </cell>
          <cell r="D3681">
            <v>604101116</v>
          </cell>
          <cell r="E3681" t="str">
            <v>Автомобиль шинасы 235Х75R15</v>
          </cell>
          <cell r="F3681" t="str">
            <v>Шина</v>
          </cell>
          <cell r="G3681" t="str">
            <v>для легковых автомобилей, всесезонная, 235, 75, R15, пневматическая, радиальная, бескамерная, нешипованная</v>
          </cell>
          <cell r="H3681" t="str">
            <v>Автомобиль шинасы 235Х75R15</v>
          </cell>
          <cell r="I3681" t="str">
            <v>БК</v>
          </cell>
          <cell r="J3681">
            <v>0</v>
          </cell>
          <cell r="K3681">
            <v>631010000</v>
          </cell>
          <cell r="L3681" t="str">
            <v>ҚР, ШҚО, Өскемен қ., Бажов көш., 10</v>
          </cell>
          <cell r="M3681" t="str">
            <v>Қантар-Ақпан</v>
          </cell>
          <cell r="N3681" t="str">
            <v>Шығыс-Қазақстан облысы, Өскемен қ.</v>
          </cell>
          <cell r="O3681" t="str">
            <v>DDP</v>
          </cell>
          <cell r="P3681" t="str">
            <v>шартқа қол қойылған кезден бастап 45 күнтізбелік күн ішінде</v>
          </cell>
          <cell r="Q3681">
            <v>0</v>
          </cell>
          <cell r="R3681">
            <v>796</v>
          </cell>
          <cell r="S3681" t="str">
            <v>Дана</v>
          </cell>
        </row>
        <row r="3682">
          <cell r="A3682" t="str">
            <v>2720 Т</v>
          </cell>
          <cell r="B3682" t="str">
            <v>"ШҚ АЭК" АҚ</v>
          </cell>
          <cell r="C3682" t="str">
            <v>22.11.11.100.000.01.0796.000000001816</v>
          </cell>
          <cell r="D3682">
            <v>604101118</v>
          </cell>
          <cell r="E3682" t="str">
            <v xml:space="preserve">Автомобиль шинасы 235Х75 R16                                                                        </v>
          </cell>
          <cell r="F3682" t="str">
            <v>Шина</v>
          </cell>
          <cell r="G3682" t="str">
            <v>для легковых автомобилей, летняя, 235, 85, R16, пневматическая, радиальная, бескамерная, ГОСТ 4754-97</v>
          </cell>
          <cell r="H3682" t="str">
            <v xml:space="preserve">Автомобиль шинасы 235Х75 R16                                                                        </v>
          </cell>
          <cell r="I3682" t="str">
            <v>БК</v>
          </cell>
          <cell r="J3682">
            <v>0</v>
          </cell>
          <cell r="K3682">
            <v>631010000</v>
          </cell>
          <cell r="L3682" t="str">
            <v>ҚР, ШҚО, Өскемен қ., Бажов көш., 10</v>
          </cell>
          <cell r="M3682" t="str">
            <v>Қантар-Ақпан</v>
          </cell>
          <cell r="N3682" t="str">
            <v>Шығыс-Қазақстан облысы, Өскемен қ.</v>
          </cell>
          <cell r="O3682" t="str">
            <v>DDP</v>
          </cell>
          <cell r="P3682" t="str">
            <v>шартқа қол қойылған кезден бастап 45 күнтізбелік күн ішінде</v>
          </cell>
          <cell r="Q3682">
            <v>0</v>
          </cell>
          <cell r="R3682">
            <v>796</v>
          </cell>
          <cell r="S3682" t="str">
            <v>Дана</v>
          </cell>
        </row>
        <row r="3683">
          <cell r="A3683" t="str">
            <v>2721 Т</v>
          </cell>
          <cell r="B3683" t="str">
            <v>"ШҚ АЭК" АҚ</v>
          </cell>
          <cell r="C3683" t="str">
            <v>22.11.11.100.000.01.0796.000000001754</v>
          </cell>
          <cell r="D3683">
            <v>604101119</v>
          </cell>
          <cell r="E3683" t="str">
            <v xml:space="preserve">Автомобиль шинасы 205/65R15 қыс                                                                     </v>
          </cell>
          <cell r="F3683" t="str">
            <v>Шина</v>
          </cell>
          <cell r="G3683" t="str">
            <v>для легковых автомобилей, летняя, 205, 65, R15, пневматическая, радиальная, бескамерная, ГОСТ 4754-97</v>
          </cell>
          <cell r="H3683" t="str">
            <v xml:space="preserve">Автомобиль шинасы 205/65R15 қыс                                                                     </v>
          </cell>
          <cell r="I3683" t="str">
            <v>БК</v>
          </cell>
          <cell r="J3683">
            <v>0</v>
          </cell>
          <cell r="K3683">
            <v>631010000</v>
          </cell>
          <cell r="L3683" t="str">
            <v>ҚР, ШҚО, Өскемен қ., Бажов көш., 10</v>
          </cell>
          <cell r="M3683" t="str">
            <v>Қантар-Ақпан</v>
          </cell>
          <cell r="N3683" t="str">
            <v>Шығыс-Қазақстан облысы, Өскемен қ.</v>
          </cell>
          <cell r="O3683" t="str">
            <v>DDP</v>
          </cell>
          <cell r="P3683" t="str">
            <v>шартқа қол қойылған кезден бастап 45 күнтізбелік күн ішінде</v>
          </cell>
          <cell r="Q3683">
            <v>0</v>
          </cell>
          <cell r="R3683">
            <v>796</v>
          </cell>
          <cell r="S3683" t="str">
            <v>Дана</v>
          </cell>
        </row>
        <row r="3684">
          <cell r="A3684" t="str">
            <v>2722 Т</v>
          </cell>
          <cell r="B3684" t="str">
            <v>"ШҚ АЭК" АҚ</v>
          </cell>
          <cell r="C3684" t="str">
            <v>22.11.11.100.000.01.0796.000000001797</v>
          </cell>
          <cell r="D3684">
            <v>604101120</v>
          </cell>
          <cell r="E3684" t="str">
            <v xml:space="preserve">Автомобиль шинасы 205/70R16                                                                         </v>
          </cell>
          <cell r="F3684" t="str">
            <v>Шина</v>
          </cell>
          <cell r="G3684" t="str">
            <v>для легковых автомобилей, летняя, 205, 70, R16, пневматическая, радиальная, бескамерная, ГОСТ 4754-97</v>
          </cell>
          <cell r="H3684" t="str">
            <v xml:space="preserve">Автомобиль шинасы 205/70R16                                                                         </v>
          </cell>
          <cell r="I3684" t="str">
            <v>БК</v>
          </cell>
          <cell r="J3684">
            <v>0</v>
          </cell>
          <cell r="K3684">
            <v>631010000</v>
          </cell>
          <cell r="L3684" t="str">
            <v>ҚР, ШҚО, Өскемен қ., Бажов көш., 10</v>
          </cell>
          <cell r="M3684" t="str">
            <v>Қантар-Ақпан</v>
          </cell>
          <cell r="N3684" t="str">
            <v>Шығыс-Қазақстан облысы, Өскемен қ.</v>
          </cell>
          <cell r="O3684" t="str">
            <v>DDP</v>
          </cell>
          <cell r="P3684" t="str">
            <v>шартқа қол қойылған кезден бастап 45 күнтізбелік күн ішінде</v>
          </cell>
          <cell r="Q3684">
            <v>0</v>
          </cell>
          <cell r="R3684">
            <v>796</v>
          </cell>
          <cell r="S3684" t="str">
            <v>Дана</v>
          </cell>
        </row>
        <row r="3685">
          <cell r="A3685" t="str">
            <v>2723 Т</v>
          </cell>
          <cell r="B3685" t="str">
            <v>"ШҚ АЭК" АҚ</v>
          </cell>
          <cell r="C3685" t="str">
            <v>22.11.11.100.000.01.0796.000000002259</v>
          </cell>
          <cell r="D3685">
            <v>604101121</v>
          </cell>
          <cell r="E3685" t="str">
            <v>Автомобиль шинасы 225/75R16</v>
          </cell>
          <cell r="F3685" t="str">
            <v>Шина</v>
          </cell>
          <cell r="G3685" t="str">
            <v>для легковых автомобилей, всесезонная, 225, 75, R16, пневматическая, радиальная, бескамерная, нешипованная, ГОСТ 4754-97</v>
          </cell>
          <cell r="H3685" t="str">
            <v>Автомобиль шинасы 225/75R16</v>
          </cell>
          <cell r="I3685" t="str">
            <v>БК</v>
          </cell>
          <cell r="J3685">
            <v>0</v>
          </cell>
          <cell r="K3685">
            <v>631010000</v>
          </cell>
          <cell r="L3685" t="str">
            <v>ҚР, ШҚО, Өскемен қ., Бажов көш., 10</v>
          </cell>
          <cell r="M3685" t="str">
            <v>Қантар-Ақпан</v>
          </cell>
          <cell r="N3685" t="str">
            <v>Шығыс-Қазақстан облысы, Өскемен қ.</v>
          </cell>
          <cell r="O3685" t="str">
            <v>DDP</v>
          </cell>
          <cell r="P3685" t="str">
            <v>шартқа қол қойылған кезден бастап 45 күнтізбелік күн ішінде</v>
          </cell>
          <cell r="Q3685">
            <v>0</v>
          </cell>
          <cell r="R3685">
            <v>796</v>
          </cell>
          <cell r="S3685" t="str">
            <v>Дана</v>
          </cell>
        </row>
        <row r="3686">
          <cell r="A3686" t="str">
            <v>2724 Т</v>
          </cell>
          <cell r="B3686" t="str">
            <v>"ШҚ АЭК" АҚ</v>
          </cell>
          <cell r="C3686" t="str">
            <v>22.11.11.100.000.01.0796.000000001691</v>
          </cell>
          <cell r="D3686">
            <v>604101137</v>
          </cell>
          <cell r="E3686" t="str">
            <v xml:space="preserve">Автомобиль шинасы 225/75R16С                                                                        </v>
          </cell>
          <cell r="F3686" t="str">
            <v>Шина</v>
          </cell>
          <cell r="G3686" t="str">
            <v>для легковых автомобилей, летняя, 235, 60, R16, пневматическая, радиальная, бескамерная, ГОСТ 4754-97</v>
          </cell>
          <cell r="H3686" t="str">
            <v xml:space="preserve">Автомобиль шинасы 225/75R16С                                                                        </v>
          </cell>
          <cell r="I3686" t="str">
            <v>БК</v>
          </cell>
          <cell r="J3686">
            <v>0</v>
          </cell>
          <cell r="K3686">
            <v>631010000</v>
          </cell>
          <cell r="L3686" t="str">
            <v>ҚР, ШҚО, Өскемен қ., Бажов көш., 10</v>
          </cell>
          <cell r="M3686" t="str">
            <v>Қантар-Ақпан</v>
          </cell>
          <cell r="N3686" t="str">
            <v>Шығыс-Қазақстан облысы, Өскемен қ.</v>
          </cell>
          <cell r="O3686" t="str">
            <v>DDP</v>
          </cell>
          <cell r="P3686" t="str">
            <v>шартқа қол қойылған кезден бастап 45 күнтізбелік күн ішінде</v>
          </cell>
          <cell r="Q3686">
            <v>0</v>
          </cell>
          <cell r="R3686">
            <v>796</v>
          </cell>
          <cell r="S3686" t="str">
            <v>Дана</v>
          </cell>
        </row>
        <row r="3687">
          <cell r="A3687" t="str">
            <v>2725 Т</v>
          </cell>
          <cell r="B3687" t="str">
            <v>"ШҚ АЭК" АҚ</v>
          </cell>
          <cell r="C3687" t="str">
            <v>22.11.11.100.000.01.0796.000000001814</v>
          </cell>
          <cell r="D3687">
            <v>604101140</v>
          </cell>
          <cell r="E3687" t="str">
            <v xml:space="preserve">Автомобиль шинасы 235Х60 R16 жаз                                                                    </v>
          </cell>
          <cell r="F3687" t="str">
            <v>Шина</v>
          </cell>
          <cell r="G3687" t="str">
            <v>для легковых автомобилей, летняя, 235, 60, R16, пневматическая, радиальная, бескамерная, ГОСТ 4754-97</v>
          </cell>
          <cell r="H3687" t="str">
            <v xml:space="preserve">Автомобиль шинасы 235Х60 R16 жаз                                                                    </v>
          </cell>
          <cell r="I3687" t="str">
            <v>БК</v>
          </cell>
          <cell r="J3687">
            <v>0</v>
          </cell>
          <cell r="K3687">
            <v>631010000</v>
          </cell>
          <cell r="L3687" t="str">
            <v>ҚР, ШҚО, Өскемен қ., Бажов көш., 10</v>
          </cell>
          <cell r="M3687" t="str">
            <v>Қантар-Ақпан</v>
          </cell>
          <cell r="N3687" t="str">
            <v>Шығыс-Қазақстан облысы, Өскемен қ.</v>
          </cell>
          <cell r="O3687" t="str">
            <v>DDP</v>
          </cell>
          <cell r="P3687" t="str">
            <v>шартқа қол қойылған кезден бастап 45 күнтізбелік күн ішінде</v>
          </cell>
          <cell r="Q3687">
            <v>0</v>
          </cell>
          <cell r="R3687">
            <v>796</v>
          </cell>
          <cell r="S3687" t="str">
            <v>Дана</v>
          </cell>
        </row>
        <row r="3688">
          <cell r="A3688" t="str">
            <v>2726 Т</v>
          </cell>
          <cell r="B3688" t="str">
            <v>"ШҚ АЭК" АҚ</v>
          </cell>
          <cell r="C3688" t="str">
            <v>22.11.11.100.000.01.0796.000000002260</v>
          </cell>
          <cell r="D3688">
            <v>604101141</v>
          </cell>
          <cell r="E3688" t="str">
            <v xml:space="preserve">Автомобиль шинасы 235/70 R16 барлық маусымға арналған                                               </v>
          </cell>
          <cell r="F3688" t="str">
            <v>Шина</v>
          </cell>
          <cell r="G3688" t="str">
            <v>для легковых автомобилей, всесезонная, 235, 70, R16, пневматическая, радиальная, бескамерная, нешипованная, ГОСТ 4754-97</v>
          </cell>
          <cell r="H3688" t="str">
            <v xml:space="preserve">Автомобиль шинасы 235/70 R16 барлық маусымға арналған                                               </v>
          </cell>
          <cell r="I3688" t="str">
            <v>БК</v>
          </cell>
          <cell r="J3688">
            <v>0</v>
          </cell>
          <cell r="K3688">
            <v>631010000</v>
          </cell>
          <cell r="L3688" t="str">
            <v>ҚР, ШҚО, Өскемен қ., Бажов көш., 10</v>
          </cell>
          <cell r="M3688" t="str">
            <v>Қантар-Ақпан</v>
          </cell>
          <cell r="N3688" t="str">
            <v>Шығыс-Қазақстан облысы, Өскемен қ.</v>
          </cell>
          <cell r="O3688" t="str">
            <v>DDP</v>
          </cell>
          <cell r="P3688" t="str">
            <v>шартқа қол қойылған кезден бастап 45 күнтізбелік күн ішінде</v>
          </cell>
          <cell r="Q3688">
            <v>0</v>
          </cell>
          <cell r="R3688">
            <v>796</v>
          </cell>
          <cell r="S3688" t="str">
            <v>Дана</v>
          </cell>
        </row>
        <row r="3689">
          <cell r="A3689" t="str">
            <v>2727 Т</v>
          </cell>
          <cell r="B3689" t="str">
            <v>"ШҚ АЭК" АҚ</v>
          </cell>
          <cell r="C3689" t="str">
            <v>22.11.11.100.000.01.0796.000000002173</v>
          </cell>
          <cell r="D3689">
            <v>604101145</v>
          </cell>
          <cell r="E3689" t="str">
            <v xml:space="preserve">Автомобиль шинасы 235Х60 R16 қыс                                                                    </v>
          </cell>
          <cell r="F3689" t="str">
            <v>Шина</v>
          </cell>
          <cell r="G3689" t="str">
            <v>для легковых автомобилей, зимняя, 235, 60, R16, пневматическая, радиальная, бескамерная, шипованная, ГОСТ 4754-97</v>
          </cell>
          <cell r="H3689" t="str">
            <v xml:space="preserve">Автомобиль шинасы 235Х60 R16 қыс                                                                    </v>
          </cell>
          <cell r="I3689" t="str">
            <v>БК</v>
          </cell>
          <cell r="J3689">
            <v>0</v>
          </cell>
          <cell r="K3689">
            <v>631010000</v>
          </cell>
          <cell r="L3689" t="str">
            <v>ҚР, ШҚО, Өскемен қ., Бажов көш., 10</v>
          </cell>
          <cell r="M3689" t="str">
            <v>Қантар-Ақпан</v>
          </cell>
          <cell r="N3689" t="str">
            <v>Шығыс-Қазақстан облысы, Өскемен қ.</v>
          </cell>
          <cell r="O3689" t="str">
            <v>DDP</v>
          </cell>
          <cell r="P3689" t="str">
            <v>шартқа қол қойылған кезден бастап 45 күнтізбелік күн ішінде</v>
          </cell>
          <cell r="Q3689">
            <v>0</v>
          </cell>
          <cell r="R3689">
            <v>796</v>
          </cell>
          <cell r="S3689" t="str">
            <v>Дана</v>
          </cell>
        </row>
        <row r="3690">
          <cell r="A3690" t="str">
            <v>2728 Т</v>
          </cell>
          <cell r="B3690" t="str">
            <v>"ШҚ АЭК" АҚ</v>
          </cell>
          <cell r="C3690" t="str">
            <v>22.11.13.500.000.01.0796.000000000000</v>
          </cell>
          <cell r="D3690">
            <v>604101147</v>
          </cell>
          <cell r="E3690" t="str">
            <v xml:space="preserve">Автомобиль шинасы 7.50-20                                                                           </v>
          </cell>
          <cell r="F3690" t="str">
            <v>Шина</v>
          </cell>
          <cell r="G3690" t="str">
            <v>для автобусов или автомобилей грузовых, пневматическая, диагональная, размер 7,50-20, норма слойности 8, ГОСТ 5513-97</v>
          </cell>
          <cell r="H3690" t="str">
            <v xml:space="preserve">Автомобиль шинасы 7.50-20                                                                           </v>
          </cell>
          <cell r="I3690" t="str">
            <v>БК</v>
          </cell>
          <cell r="J3690">
            <v>0</v>
          </cell>
          <cell r="K3690">
            <v>631010000</v>
          </cell>
          <cell r="L3690" t="str">
            <v>ҚР, ШҚО, Өскемен қ., Бажов көш., 10</v>
          </cell>
          <cell r="M3690" t="str">
            <v>Қантар-Ақпан</v>
          </cell>
          <cell r="N3690" t="str">
            <v>Шығыс-Қазақстан облысы, Өскемен қ.</v>
          </cell>
          <cell r="O3690" t="str">
            <v>DDP</v>
          </cell>
          <cell r="P3690" t="str">
            <v>шартқа қол қойылған кезден бастап 45 күнтізбелік күн ішінде</v>
          </cell>
          <cell r="Q3690">
            <v>0</v>
          </cell>
          <cell r="R3690">
            <v>796</v>
          </cell>
          <cell r="S3690" t="str">
            <v>Дана</v>
          </cell>
        </row>
        <row r="3691">
          <cell r="A3691" t="str">
            <v>2729 Т</v>
          </cell>
          <cell r="B3691" t="str">
            <v>"ШҚ АЭК" АҚ</v>
          </cell>
          <cell r="C3691" t="str">
            <v>22.11.11.100.000.01.0796.000000002162</v>
          </cell>
          <cell r="D3691">
            <v>604101152</v>
          </cell>
          <cell r="E3691" t="str">
            <v xml:space="preserve">Автомобиль шинасы 215/65R16 қыс                                                                     </v>
          </cell>
          <cell r="F3691" t="str">
            <v>Шина</v>
          </cell>
          <cell r="G3691" t="str">
            <v>для легковых автомобилей, зимняя, 215, 65, R16, пневматическая, радиальная, бескамерная, шипованная, ГОСТ 4754-97</v>
          </cell>
          <cell r="H3691" t="str">
            <v xml:space="preserve">Автомобиль шинасы 215/65R16 қыс                                                                     </v>
          </cell>
          <cell r="I3691" t="str">
            <v>БК</v>
          </cell>
          <cell r="J3691">
            <v>0</v>
          </cell>
          <cell r="K3691">
            <v>631010000</v>
          </cell>
          <cell r="L3691" t="str">
            <v>ҚР, ШҚО, Өскемен қ., Бажов көш., 10</v>
          </cell>
          <cell r="M3691" t="str">
            <v>Қантар-Ақпан</v>
          </cell>
          <cell r="N3691" t="str">
            <v>Шығыс-Қазақстан облысы, Өскемен қ.</v>
          </cell>
          <cell r="O3691" t="str">
            <v>DDP</v>
          </cell>
          <cell r="P3691" t="str">
            <v>шартқа қол қойылған кезден бастап 45 күнтізбелік күн ішінде</v>
          </cell>
          <cell r="Q3691">
            <v>0</v>
          </cell>
          <cell r="R3691">
            <v>796</v>
          </cell>
          <cell r="S3691" t="str">
            <v>Дана</v>
          </cell>
        </row>
        <row r="3692">
          <cell r="A3692" t="str">
            <v>2730 Т</v>
          </cell>
          <cell r="B3692" t="str">
            <v>"ШҚ АЭК" АҚ</v>
          </cell>
          <cell r="C3692" t="str">
            <v>22.11.11.100.000.01.0796.000000001840</v>
          </cell>
          <cell r="D3692">
            <v>604101166</v>
          </cell>
          <cell r="E3692" t="str">
            <v xml:space="preserve">Автомобиль шинасы 235/60R17 жаз                                                                     </v>
          </cell>
          <cell r="F3692" t="str">
            <v>Шина</v>
          </cell>
          <cell r="G3692" t="str">
            <v>для легковых автомобилей, летняя, 235, 60, R17, пневматическая, радиальная, бескамерная, ГОСТ 4754-97</v>
          </cell>
          <cell r="H3692" t="str">
            <v xml:space="preserve">Автомобиль шинасы 235/60R17 жаз                                                                     </v>
          </cell>
          <cell r="I3692" t="str">
            <v>БК</v>
          </cell>
          <cell r="J3692">
            <v>0</v>
          </cell>
          <cell r="K3692">
            <v>631010000</v>
          </cell>
          <cell r="L3692" t="str">
            <v>ҚР, ШҚО, Өскемен қ., Бажов көш., 10</v>
          </cell>
          <cell r="M3692" t="str">
            <v>Қантар-Ақпан</v>
          </cell>
          <cell r="N3692" t="str">
            <v>Шығыс-Қазақстан облысы, Өскемен қ.</v>
          </cell>
          <cell r="O3692" t="str">
            <v>DDP</v>
          </cell>
          <cell r="P3692" t="str">
            <v>шартқа қол қойылған кезден бастап 45 күнтізбелік күн ішінде</v>
          </cell>
          <cell r="Q3692">
            <v>0</v>
          </cell>
          <cell r="R3692">
            <v>796</v>
          </cell>
          <cell r="S3692" t="str">
            <v>Дана</v>
          </cell>
        </row>
        <row r="3693">
          <cell r="A3693" t="str">
            <v>2731 Т</v>
          </cell>
          <cell r="B3693" t="str">
            <v>"ШҚ АЭК" АҚ</v>
          </cell>
          <cell r="C3693" t="str">
            <v>22.11.11.100.000.01.0796.000000002167</v>
          </cell>
          <cell r="D3693">
            <v>604101169</v>
          </cell>
          <cell r="E3693" t="str">
            <v xml:space="preserve">Автомобиль шинасы 235/70 R16 қыс                                                                    </v>
          </cell>
          <cell r="F3693" t="str">
            <v>Шина</v>
          </cell>
          <cell r="G3693" t="str">
            <v>для легковых автомобилей, летняя, 225, 70, R16, пневматическая, радиальная, бескамерная, ГОСТ 4754-97</v>
          </cell>
          <cell r="H3693" t="str">
            <v xml:space="preserve">Автомобиль шинасы 235/70 R16 қыс                                                                    </v>
          </cell>
          <cell r="I3693" t="str">
            <v>БК</v>
          </cell>
          <cell r="J3693">
            <v>0</v>
          </cell>
          <cell r="K3693">
            <v>631010000</v>
          </cell>
          <cell r="L3693" t="str">
            <v>ҚР, ШҚО, Өскемен қ., Бажов көш., 10</v>
          </cell>
          <cell r="M3693" t="str">
            <v>Қантар-Ақпан</v>
          </cell>
          <cell r="N3693" t="str">
            <v>Шығыс-Қазақстан облысы, Өскемен қ.</v>
          </cell>
          <cell r="O3693" t="str">
            <v>DDP</v>
          </cell>
          <cell r="P3693" t="str">
            <v>шартқа қол қойылған кезден бастап 45 күнтізбелік күн ішінде</v>
          </cell>
          <cell r="Q3693">
            <v>0</v>
          </cell>
          <cell r="R3693">
            <v>796</v>
          </cell>
          <cell r="S3693" t="str">
            <v>Дана</v>
          </cell>
        </row>
        <row r="3694">
          <cell r="A3694" t="str">
            <v>2732 Т</v>
          </cell>
          <cell r="B3694" t="str">
            <v>"ШҚ АЭК" АҚ</v>
          </cell>
          <cell r="C3694" t="str">
            <v>22.11.14.900.000.01.0796.000000000378</v>
          </cell>
          <cell r="D3694">
            <v>604102100</v>
          </cell>
          <cell r="E3694" t="str">
            <v>Ауыл шаруашылық шинасы 15.5Х38</v>
          </cell>
          <cell r="F3694" t="str">
            <v>Шина</v>
          </cell>
          <cell r="G3694" t="str">
            <v>на спецтехнику, размер 15,5R38, пневматическая, радиальная, ведущих колес, норма слойности 6, ГОСТ 25641-84</v>
          </cell>
          <cell r="H3694" t="str">
            <v>Ауыл шаруашылық шинасы 15.5Х38</v>
          </cell>
          <cell r="I3694" t="str">
            <v>БК</v>
          </cell>
          <cell r="J3694">
            <v>0</v>
          </cell>
          <cell r="K3694">
            <v>631010000</v>
          </cell>
          <cell r="L3694" t="str">
            <v>ҚР, ШҚО, Өскемен қ., Бажов көш., 10</v>
          </cell>
          <cell r="M3694" t="str">
            <v>Желтоқсан-Қантар</v>
          </cell>
          <cell r="N3694" t="str">
            <v>Шығыс-Қазақстан облысы, Өскемен қ.</v>
          </cell>
          <cell r="O3694" t="str">
            <v>DDP</v>
          </cell>
          <cell r="P3694" t="str">
            <v>шартқа қол қойылған кезден бастап 45 күнтізбелік күн ішінде</v>
          </cell>
          <cell r="Q3694">
            <v>0</v>
          </cell>
          <cell r="R3694">
            <v>796</v>
          </cell>
          <cell r="S3694" t="str">
            <v>Дана</v>
          </cell>
        </row>
        <row r="3695">
          <cell r="A3695" t="str">
            <v>2733 Т</v>
          </cell>
          <cell r="B3695" t="str">
            <v>"ШҚ АЭК" АҚ</v>
          </cell>
          <cell r="C3695" t="str">
            <v>22.11.14.900.000.01.0796.000000000256</v>
          </cell>
          <cell r="D3695">
            <v>604102109</v>
          </cell>
          <cell r="E3695" t="str">
            <v xml:space="preserve">Ауыл шаруашылық шинасы 11.2/20                                                                      </v>
          </cell>
          <cell r="F3695" t="str">
            <v>Шина</v>
          </cell>
          <cell r="G3695" t="str">
            <v>на спецтехнику, размер 11,2-20, пневматическая, диагональная, ведущих колес, норма слойности 8, ГОСТ 25641-84</v>
          </cell>
          <cell r="H3695" t="str">
            <v xml:space="preserve">Ауыл шаруашылық шинасы 11.2/20                                                                      </v>
          </cell>
          <cell r="I3695" t="str">
            <v>БК</v>
          </cell>
          <cell r="J3695">
            <v>0</v>
          </cell>
          <cell r="K3695">
            <v>631010000</v>
          </cell>
          <cell r="L3695" t="str">
            <v>ҚР, ШҚО, Өскемен қ., Бажов көш., 10</v>
          </cell>
          <cell r="M3695" t="str">
            <v>Желтоқсан-Қантар</v>
          </cell>
          <cell r="N3695" t="str">
            <v>Шығыс-Қазақстан облысы, Өскемен қ.</v>
          </cell>
          <cell r="O3695" t="str">
            <v>DDP</v>
          </cell>
          <cell r="P3695" t="str">
            <v>шартқа қол қойылған кезден бастап 45 күнтізбелік күн ішінде</v>
          </cell>
          <cell r="Q3695">
            <v>0</v>
          </cell>
          <cell r="R3695">
            <v>796</v>
          </cell>
          <cell r="S3695" t="str">
            <v>Дана</v>
          </cell>
        </row>
        <row r="3696">
          <cell r="A3696" t="str">
            <v>2734 Т</v>
          </cell>
          <cell r="B3696" t="str">
            <v>"ШҚ АЭК" АҚ</v>
          </cell>
          <cell r="C3696" t="str">
            <v>27.20.21.700.000.00.0796.000000000007</v>
          </cell>
          <cell r="D3696">
            <v>605100106</v>
          </cell>
          <cell r="E3696" t="str">
            <v xml:space="preserve">Аккумулятор 6СТ-140                                                                                 </v>
          </cell>
          <cell r="F3696" t="str">
            <v xml:space="preserve">Аккумулятор </v>
          </cell>
          <cell r="G3696" t="str">
            <v>стартерный, напряжение 12 В, емкость 140 А/ч, залитый электролитом, полностью заряженный</v>
          </cell>
          <cell r="H3696" t="str">
            <v xml:space="preserve">Аккумулятор 6СТ-140                                                                                 </v>
          </cell>
          <cell r="I3696" t="str">
            <v>БК</v>
          </cell>
          <cell r="J3696" t="str">
            <v>60</v>
          </cell>
          <cell r="K3696">
            <v>631010000</v>
          </cell>
          <cell r="L3696" t="str">
            <v>ҚР, ШҚО, Өскемен қ., Бажов көш., 10</v>
          </cell>
          <cell r="M3696" t="str">
            <v>Желтоқсан-Қантар</v>
          </cell>
          <cell r="N3696" t="str">
            <v>Шығыс-Қазақстан облысы, Өскемен қ.</v>
          </cell>
          <cell r="O3696" t="str">
            <v>DDP</v>
          </cell>
          <cell r="P3696" t="str">
            <v>шартқа қол қойылған кезден бастап 45 күнтізбелік күн ішінде</v>
          </cell>
          <cell r="Q3696">
            <v>0</v>
          </cell>
          <cell r="R3696">
            <v>796</v>
          </cell>
          <cell r="S3696" t="str">
            <v>Дана</v>
          </cell>
        </row>
        <row r="3697">
          <cell r="A3697" t="str">
            <v>2735 Т</v>
          </cell>
          <cell r="B3697" t="str">
            <v>"ШҚ АЭК" АҚ</v>
          </cell>
          <cell r="C3697" t="str">
            <v>27.20.21.100.000.00.0796.000000000015</v>
          </cell>
          <cell r="D3697">
            <v>605100108</v>
          </cell>
          <cell r="E3697" t="str">
            <v xml:space="preserve">АККУМУЛЯТОР 6СТ-110                                                                                 </v>
          </cell>
          <cell r="F3697" t="str">
            <v xml:space="preserve">Аккумулятор </v>
          </cell>
          <cell r="G3697" t="str">
            <v>стартерный, марка 6СТ-110А, напряжение 12 В, емкость 110 А/ч, ГОСТ 959-2002</v>
          </cell>
          <cell r="H3697" t="str">
            <v xml:space="preserve">АККУМУЛЯТОР 6СТ-110                                                                                 </v>
          </cell>
          <cell r="I3697" t="str">
            <v>БК</v>
          </cell>
          <cell r="J3697" t="str">
            <v>60</v>
          </cell>
          <cell r="K3697">
            <v>631010000</v>
          </cell>
          <cell r="L3697" t="str">
            <v>ҚР, ШҚО, Өскемен қ., Бажов көш., 10</v>
          </cell>
          <cell r="M3697" t="str">
            <v>Желтоқсан-Қантар</v>
          </cell>
          <cell r="N3697" t="str">
            <v>Шығыс-Қазақстан облысы, Өскемен қ.</v>
          </cell>
          <cell r="O3697" t="str">
            <v>DDP</v>
          </cell>
          <cell r="P3697" t="str">
            <v>шартқа қол қойылған кезден бастап 45 күнтізбелік күн ішінде</v>
          </cell>
          <cell r="Q3697">
            <v>0</v>
          </cell>
          <cell r="R3697">
            <v>796</v>
          </cell>
          <cell r="S3697" t="str">
            <v>Дана</v>
          </cell>
        </row>
        <row r="3698">
          <cell r="A3698" t="str">
            <v>2736 Т</v>
          </cell>
          <cell r="B3698" t="str">
            <v>"ШҚ АЭК" АҚ</v>
          </cell>
          <cell r="C3698" t="str">
            <v>26.20.40.000.112.00.0796.000000000005</v>
          </cell>
          <cell r="D3698">
            <v>606101104</v>
          </cell>
          <cell r="E3698" t="str">
            <v xml:space="preserve">Қоректендіру блогы DC 5В, 2А                                                                        </v>
          </cell>
          <cell r="F3698" t="str">
            <v>Блок питания</v>
          </cell>
          <cell r="G3698" t="str">
            <v>для обеспечения напряжения постоянного тока</v>
          </cell>
          <cell r="H3698" t="str">
            <v xml:space="preserve">Қоректендіру блогы DC 5В, 2А                                                                        </v>
          </cell>
          <cell r="I3698" t="str">
            <v>БК</v>
          </cell>
          <cell r="J3698">
            <v>0</v>
          </cell>
          <cell r="K3698">
            <v>631010000</v>
          </cell>
          <cell r="L3698" t="str">
            <v>ҚР, ШҚО, Өскемен қ., Бажов көш., 10</v>
          </cell>
          <cell r="M3698" t="str">
            <v>Желтоқсан-Қантар</v>
          </cell>
          <cell r="N3698" t="str">
            <v>Шығыс-Қазақстан облысы, Өскемен қ.</v>
          </cell>
          <cell r="O3698" t="str">
            <v>DDP</v>
          </cell>
          <cell r="P3698" t="str">
            <v>шартқа қол қойылған кезден бастап 45 күнтізбелік күн ішінде</v>
          </cell>
          <cell r="Q3698">
            <v>0</v>
          </cell>
          <cell r="R3698">
            <v>796</v>
          </cell>
          <cell r="S3698" t="str">
            <v>Дана</v>
          </cell>
        </row>
        <row r="3699">
          <cell r="A3699" t="str">
            <v>2736-1 Т</v>
          </cell>
          <cell r="B3699" t="str">
            <v>"ШҚ АЭК" АҚ</v>
          </cell>
          <cell r="C3699" t="str">
            <v>26.20.40.000.112.00.0796.000000000005</v>
          </cell>
          <cell r="D3699">
            <v>606101104</v>
          </cell>
          <cell r="E3699" t="str">
            <v xml:space="preserve">Қоректендіру блогы DC 5В, 2А                                                                        </v>
          </cell>
          <cell r="F3699" t="str">
            <v>Блок питания</v>
          </cell>
          <cell r="G3699" t="str">
            <v>для обеспечения напряжения постоянного тока</v>
          </cell>
          <cell r="H3699" t="str">
            <v xml:space="preserve">Қоректендіру блогы DC 5В, 2А                                                                        </v>
          </cell>
          <cell r="I3699" t="str">
            <v>ТЭБҰ</v>
          </cell>
          <cell r="J3699">
            <v>0</v>
          </cell>
          <cell r="K3699">
            <v>631010000</v>
          </cell>
          <cell r="L3699" t="str">
            <v>ҚР, ШҚО, Өскемен қ., Бажов көш., 10</v>
          </cell>
          <cell r="M3699" t="str">
            <v>Мамыр - Маусым</v>
          </cell>
          <cell r="N3699" t="str">
            <v>Шығыс-Қазақстан облысы, Өскемен қ.</v>
          </cell>
          <cell r="O3699" t="str">
            <v>DDP</v>
          </cell>
          <cell r="P3699" t="str">
            <v>жыл бойына өтінім бойынша</v>
          </cell>
          <cell r="Q3699">
            <v>0</v>
          </cell>
          <cell r="R3699">
            <v>796</v>
          </cell>
          <cell r="S3699" t="str">
            <v>Дана</v>
          </cell>
        </row>
        <row r="3700">
          <cell r="A3700" t="str">
            <v>2737 Т</v>
          </cell>
          <cell r="B3700" t="str">
            <v>"ШҚ АЭК" АҚ</v>
          </cell>
          <cell r="C3700" t="str">
            <v>26.20.40.000.112.00.0796.000000000008</v>
          </cell>
          <cell r="D3700">
            <v>606101108</v>
          </cell>
          <cell r="E3700" t="str">
            <v xml:space="preserve">Қоректендіру блогы 450W                                                                             </v>
          </cell>
          <cell r="F3700" t="str">
            <v>Блок питания</v>
          </cell>
          <cell r="G3700" t="str">
            <v>для обеспечения напряжения переменного тока</v>
          </cell>
          <cell r="H3700" t="str">
            <v xml:space="preserve">Қоректендіру блогы 450W                                                                             </v>
          </cell>
          <cell r="I3700" t="str">
            <v>БК</v>
          </cell>
          <cell r="J3700">
            <v>0</v>
          </cell>
          <cell r="K3700">
            <v>631010000</v>
          </cell>
          <cell r="L3700" t="str">
            <v>ҚР, ШҚО, Өскемен қ., Бажов көш., 10</v>
          </cell>
          <cell r="M3700" t="str">
            <v>Желтоқсан-Қантар</v>
          </cell>
          <cell r="N3700" t="str">
            <v>Шығыс-Қазақстан облысы, Өскемен қ.</v>
          </cell>
          <cell r="O3700" t="str">
            <v>DDP</v>
          </cell>
          <cell r="P3700" t="str">
            <v>шартқа қол қойылған кезден бастап 45 күнтізбелік күн ішінде</v>
          </cell>
          <cell r="Q3700">
            <v>0</v>
          </cell>
          <cell r="R3700">
            <v>796</v>
          </cell>
          <cell r="S3700" t="str">
            <v>Дана</v>
          </cell>
        </row>
        <row r="3701">
          <cell r="A3701" t="str">
            <v>2738 Т</v>
          </cell>
          <cell r="B3701" t="str">
            <v>"ШҚ АЭК" АҚ</v>
          </cell>
          <cell r="C3701" t="str">
            <v>26.20.40.000.112.00.0796.000000000005</v>
          </cell>
          <cell r="D3701">
            <v>606101115</v>
          </cell>
          <cell r="E3701" t="str">
            <v xml:space="preserve">Нәрдің шығыры 500 Вт 80 Platinum SuperMicro PWS-504P-1R серверлік                                   </v>
          </cell>
          <cell r="F3701" t="str">
            <v>Блок питания</v>
          </cell>
          <cell r="G3701" t="str">
            <v>для обеспечения напряжения постоянного тока</v>
          </cell>
          <cell r="H3701" t="str">
            <v xml:space="preserve">Нәрдің шығыры 500 Вт 80 Platinum SuperMicro PWS-504P-1R серверлік                                   </v>
          </cell>
          <cell r="I3701" t="str">
            <v>БК</v>
          </cell>
          <cell r="J3701">
            <v>0</v>
          </cell>
          <cell r="K3701">
            <v>631010000</v>
          </cell>
          <cell r="L3701" t="str">
            <v>ҚР, ШҚО, Өскемен қ., Бажов көш., 10</v>
          </cell>
          <cell r="M3701" t="str">
            <v>Желтоқсан-Қантар</v>
          </cell>
          <cell r="N3701" t="str">
            <v>Шығыс-Қазақстан облысы, Өскемен қ.</v>
          </cell>
          <cell r="O3701" t="str">
            <v>DDP</v>
          </cell>
          <cell r="P3701" t="str">
            <v>шартқа қол қойылған кезден бастап 45 күнтізбелік күн ішінде</v>
          </cell>
          <cell r="Q3701">
            <v>0</v>
          </cell>
          <cell r="R3701">
            <v>796</v>
          </cell>
          <cell r="S3701" t="str">
            <v>Дана</v>
          </cell>
        </row>
        <row r="3702">
          <cell r="A3702" t="str">
            <v>2738-1 Т</v>
          </cell>
          <cell r="B3702" t="str">
            <v>"ШҚ АЭК" АҚ</v>
          </cell>
          <cell r="C3702" t="str">
            <v>26.20.40.000.112.00.0796.000000000005</v>
          </cell>
          <cell r="D3702">
            <v>606101115</v>
          </cell>
          <cell r="E3702" t="str">
            <v xml:space="preserve">Нәрдің шығыры 500 Вт 80 Platinum SuperMicro PWS-504P-1R серверлік                                   </v>
          </cell>
          <cell r="F3702" t="str">
            <v>Блок питания</v>
          </cell>
          <cell r="G3702" t="str">
            <v>для обеспечения напряжения постоянного тока</v>
          </cell>
          <cell r="H3702" t="str">
            <v xml:space="preserve">Нәрдің шығыры 500 Вт 80 Platinum SuperMicro PWS-504P-1R серверлік                                   </v>
          </cell>
          <cell r="I3702" t="str">
            <v>БК</v>
          </cell>
          <cell r="J3702">
            <v>0</v>
          </cell>
          <cell r="K3702">
            <v>631010000</v>
          </cell>
          <cell r="L3702" t="str">
            <v>ҚР, ШҚО, Өскемен қ., Бажов көш., 10</v>
          </cell>
          <cell r="M3702" t="str">
            <v>Мамыр - Маусым</v>
          </cell>
          <cell r="N3702" t="str">
            <v>Шығыс-Қазақстан облысы, Өскемен қ.</v>
          </cell>
          <cell r="O3702" t="str">
            <v>DDP</v>
          </cell>
          <cell r="P3702" t="str">
            <v>жыл бойына өтінім бойынша</v>
          </cell>
          <cell r="Q3702">
            <v>0</v>
          </cell>
          <cell r="R3702">
            <v>796</v>
          </cell>
          <cell r="S3702" t="str">
            <v>Дана</v>
          </cell>
        </row>
        <row r="3703">
          <cell r="A3703" t="str">
            <v>2739 Т</v>
          </cell>
          <cell r="B3703" t="str">
            <v>"ШҚ АЭК" АҚ</v>
          </cell>
          <cell r="C3703" t="str">
            <v>26.20.40.000.112.00.0796.000000000005</v>
          </cell>
          <cell r="D3703">
            <v>606101116</v>
          </cell>
          <cell r="E3703" t="str">
            <v xml:space="preserve">Нәрдің шығыры 200 Вт 80 Platinum SuperMicro PWS-203-1H серверлік                                    </v>
          </cell>
          <cell r="F3703" t="str">
            <v>Блок питания</v>
          </cell>
          <cell r="G3703" t="str">
            <v>для обеспечения напряжения постоянного тока</v>
          </cell>
          <cell r="H3703" t="str">
            <v xml:space="preserve">Нәрдің шығыры 200 Вт 80 Platinum SuperMicro PWS-203-1H серверлік                                    </v>
          </cell>
          <cell r="I3703" t="str">
            <v>БК</v>
          </cell>
          <cell r="J3703">
            <v>0</v>
          </cell>
          <cell r="K3703">
            <v>631010000</v>
          </cell>
          <cell r="L3703" t="str">
            <v>ҚР, ШҚО, Өскемен қ., Бажов көш., 10</v>
          </cell>
          <cell r="M3703" t="str">
            <v>Желтоқсан-Қантар</v>
          </cell>
          <cell r="N3703" t="str">
            <v>Шығыс-Қазақстан облысы, Өскемен қ.</v>
          </cell>
          <cell r="O3703" t="str">
            <v>DDP</v>
          </cell>
          <cell r="P3703" t="str">
            <v>шартқа қол қойылған кезден бастап 45 күнтізбелік күн ішінде</v>
          </cell>
          <cell r="Q3703">
            <v>0</v>
          </cell>
          <cell r="R3703">
            <v>796</v>
          </cell>
          <cell r="S3703" t="str">
            <v>Дана</v>
          </cell>
        </row>
        <row r="3704">
          <cell r="A3704" t="str">
            <v>2739-1 Т</v>
          </cell>
          <cell r="B3704" t="str">
            <v>"ШҚ АЭК" АҚ</v>
          </cell>
          <cell r="C3704" t="str">
            <v>26.20.40.000.112.00.0796.000000000005</v>
          </cell>
          <cell r="D3704">
            <v>606101116</v>
          </cell>
          <cell r="E3704" t="str">
            <v xml:space="preserve">Нәрдің шығыры 200 Вт 80 Platinum SuperMicro PWS-203-1H серверлік                                    </v>
          </cell>
          <cell r="F3704" t="str">
            <v>Блок питания</v>
          </cell>
          <cell r="G3704" t="str">
            <v>для обеспечения напряжения постоянного тока</v>
          </cell>
          <cell r="H3704" t="str">
            <v xml:space="preserve">Нәрдің шығыры 200 Вт 80 Platinum SuperMicro PWS-203-1H серверлік                                    </v>
          </cell>
          <cell r="I3704" t="str">
            <v>БК</v>
          </cell>
          <cell r="J3704">
            <v>0</v>
          </cell>
          <cell r="K3704">
            <v>631010000</v>
          </cell>
          <cell r="L3704" t="str">
            <v>ҚР, ШҚО, Өскемен қ., Бажов көш., 10</v>
          </cell>
          <cell r="M3704" t="str">
            <v>Мамыр - Маусым</v>
          </cell>
          <cell r="N3704" t="str">
            <v>Шығыс-Қазақстан облысы, Өскемен қ.</v>
          </cell>
          <cell r="O3704" t="str">
            <v>DDP</v>
          </cell>
          <cell r="P3704" t="str">
            <v>жыл бойына өтінім бойынша</v>
          </cell>
          <cell r="Q3704">
            <v>0</v>
          </cell>
          <cell r="R3704">
            <v>796</v>
          </cell>
          <cell r="S3704" t="str">
            <v>Дана</v>
          </cell>
        </row>
        <row r="3705">
          <cell r="A3705" t="str">
            <v>2740 Т</v>
          </cell>
          <cell r="B3705" t="str">
            <v>"ШҚ АЭК" АҚ</v>
          </cell>
          <cell r="C3705" t="str">
            <v>26.20.40.000.097.00.0796.000000000000</v>
          </cell>
          <cell r="D3705">
            <v>606103102</v>
          </cell>
          <cell r="E3705" t="str">
            <v xml:space="preserve">Вентилятор сервері үшін SC833, SC933 1,1А 5RPM 109.7CFM                                             </v>
          </cell>
          <cell r="F3705" t="str">
            <v>Блок вентиляторный</v>
          </cell>
          <cell r="G3705" t="str">
            <v>модуль для серверного оборудования</v>
          </cell>
          <cell r="H3705" t="str">
            <v xml:space="preserve">Вентилятор сервері үшін SC833, SC933 1,1А 5RPM 109.7CFM                                             </v>
          </cell>
          <cell r="I3705" t="str">
            <v>БК</v>
          </cell>
          <cell r="J3705">
            <v>0</v>
          </cell>
          <cell r="K3705">
            <v>631010000</v>
          </cell>
          <cell r="L3705" t="str">
            <v>ҚР, ШҚО, Өскемен қ., Бажов көш., 10</v>
          </cell>
          <cell r="M3705" t="str">
            <v>Желтоқсан-Қантар</v>
          </cell>
          <cell r="N3705" t="str">
            <v>Шығыс-Қазақстан облысы, Өскемен қ.</v>
          </cell>
          <cell r="O3705" t="str">
            <v>DDP</v>
          </cell>
          <cell r="P3705" t="str">
            <v>шартқа қол қойылған кезден бастап 45 күнтізбелік күн ішінде</v>
          </cell>
          <cell r="Q3705">
            <v>0</v>
          </cell>
          <cell r="R3705">
            <v>796</v>
          </cell>
          <cell r="S3705" t="str">
            <v>Дана</v>
          </cell>
        </row>
        <row r="3706">
          <cell r="A3706" t="str">
            <v>2740-1 Т</v>
          </cell>
          <cell r="B3706" t="str">
            <v>"ШҚ АЭК" АҚ</v>
          </cell>
          <cell r="C3706" t="str">
            <v>26.20.40.000.097.00.0796.000000000000</v>
          </cell>
          <cell r="D3706">
            <v>606103102</v>
          </cell>
          <cell r="E3706" t="str">
            <v xml:space="preserve">Вентилятор сервері үшін SC833, SC933 1,1А 5RPM 109.7CFM                                             </v>
          </cell>
          <cell r="F3706" t="str">
            <v>Блок вентиляторный</v>
          </cell>
          <cell r="G3706" t="str">
            <v>модуль для серверного оборудования</v>
          </cell>
          <cell r="H3706" t="str">
            <v xml:space="preserve">Вентилятор сервері үшін SC833, SC933 1,1А 5RPM 109.7CFM                                             </v>
          </cell>
          <cell r="I3706" t="str">
            <v>БК</v>
          </cell>
          <cell r="J3706">
            <v>0</v>
          </cell>
          <cell r="K3706">
            <v>631010000</v>
          </cell>
          <cell r="L3706" t="str">
            <v>ҚР, ШҚО, Өскемен қ., Бажов көш., 10</v>
          </cell>
          <cell r="M3706" t="str">
            <v>Мамыр - Маусым</v>
          </cell>
          <cell r="N3706" t="str">
            <v>Шығыс-Қазақстан облысы, Өскемен қ.</v>
          </cell>
          <cell r="O3706" t="str">
            <v>DDP</v>
          </cell>
          <cell r="P3706" t="str">
            <v>жыл бойына өтінім бойынша</v>
          </cell>
          <cell r="Q3706">
            <v>0</v>
          </cell>
          <cell r="R3706">
            <v>796</v>
          </cell>
          <cell r="S3706" t="str">
            <v>Дана</v>
          </cell>
        </row>
        <row r="3707">
          <cell r="A3707" t="str">
            <v>2741 Т</v>
          </cell>
          <cell r="B3707" t="str">
            <v>"ШҚ АЭК" АҚ</v>
          </cell>
          <cell r="C3707" t="str">
            <v>26.20.40.000.097.00.0796.000000000000</v>
          </cell>
          <cell r="D3707">
            <v>606103103</v>
          </cell>
          <cell r="E3707" t="str">
            <v xml:space="preserve">Вентилятор сервері үшін SC523/SC823/SC825/SC826/SC835/SC836/SC846, SC936 1,1А 6,3RPM 90,3CFM        </v>
          </cell>
          <cell r="F3707" t="str">
            <v>Блок вентиляторный</v>
          </cell>
          <cell r="G3707" t="str">
            <v>модуль для серверного оборудования</v>
          </cell>
          <cell r="H3707" t="str">
            <v xml:space="preserve">Вентилятор сервері үшін SC523/SC823/SC825/SC826/SC835/SC836/SC846, SC936 1,1А 6,3RPM 90,3CFM        </v>
          </cell>
          <cell r="I3707" t="str">
            <v>БК</v>
          </cell>
          <cell r="J3707">
            <v>0</v>
          </cell>
          <cell r="K3707">
            <v>631010000</v>
          </cell>
          <cell r="L3707" t="str">
            <v>ҚР, ШҚО, Өскемен қ., Бажов көш., 10</v>
          </cell>
          <cell r="M3707" t="str">
            <v>Желтоқсан-Қантар</v>
          </cell>
          <cell r="N3707" t="str">
            <v>Шығыс-Қазақстан облысы, Өскемен қ.</v>
          </cell>
          <cell r="O3707" t="str">
            <v>DDP</v>
          </cell>
          <cell r="P3707" t="str">
            <v>шартқа қол қойылған кезден бастап 45 күнтізбелік күн ішінде</v>
          </cell>
          <cell r="Q3707">
            <v>0</v>
          </cell>
          <cell r="R3707">
            <v>796</v>
          </cell>
          <cell r="S3707" t="str">
            <v>Дана</v>
          </cell>
        </row>
        <row r="3708">
          <cell r="A3708" t="str">
            <v>2741-1 Т</v>
          </cell>
          <cell r="B3708" t="str">
            <v>"ШҚ АЭК" АҚ</v>
          </cell>
          <cell r="C3708" t="str">
            <v>26.20.40.000.097.00.0796.000000000000</v>
          </cell>
          <cell r="D3708">
            <v>606103103</v>
          </cell>
          <cell r="E3708" t="str">
            <v xml:space="preserve">Вентилятор сервері үшін SC523/SC823/SC825/SC826/SC835/SC836/SC846, SC936 1,1А 6,3RPM 90,3CFM        </v>
          </cell>
          <cell r="F3708" t="str">
            <v>Блок вентиляторный</v>
          </cell>
          <cell r="G3708" t="str">
            <v>модуль для серверного оборудования</v>
          </cell>
          <cell r="H3708" t="str">
            <v xml:space="preserve">Вентилятор сервері үшін SC523/SC823/SC825/SC826/SC835/SC836/SC846, SC936 1,1А 6,3RPM 90,3CFM        </v>
          </cell>
          <cell r="I3708" t="str">
            <v>БК</v>
          </cell>
          <cell r="J3708">
            <v>0</v>
          </cell>
          <cell r="K3708">
            <v>631010000</v>
          </cell>
          <cell r="L3708" t="str">
            <v>ҚР, ШҚО, Өскемен қ., Бажов көш., 10</v>
          </cell>
          <cell r="M3708" t="str">
            <v>Мамыр - Маусым</v>
          </cell>
          <cell r="N3708" t="str">
            <v>Шығыс-Қазақстан облысы, Өскемен қ.</v>
          </cell>
          <cell r="O3708" t="str">
            <v>DDP</v>
          </cell>
          <cell r="P3708" t="str">
            <v>жыл бойына өтінім бойынша</v>
          </cell>
          <cell r="Q3708">
            <v>0</v>
          </cell>
          <cell r="R3708">
            <v>796</v>
          </cell>
          <cell r="S3708" t="str">
            <v>Дана</v>
          </cell>
        </row>
        <row r="3709">
          <cell r="A3709" t="str">
            <v>2742 Т</v>
          </cell>
          <cell r="B3709" t="str">
            <v>"ШҚ АЭК" АҚ</v>
          </cell>
          <cell r="C3709" t="str">
            <v>26.20.40.000.097.00.0796.000000000000</v>
          </cell>
          <cell r="D3709">
            <v>606103104</v>
          </cell>
          <cell r="E3709" t="str">
            <v xml:space="preserve">Вентилятор сервері үшін DL320e Gen8 HP 686664-001                                                   </v>
          </cell>
          <cell r="F3709" t="str">
            <v>Блок вентиляторный</v>
          </cell>
          <cell r="G3709" t="str">
            <v>модуль для серверного оборудования</v>
          </cell>
          <cell r="H3709" t="str">
            <v xml:space="preserve">Вентилятор сервері үшін DL320e Gen8 HP 686664-001                                                   </v>
          </cell>
          <cell r="I3709" t="str">
            <v>БК</v>
          </cell>
          <cell r="J3709">
            <v>0</v>
          </cell>
          <cell r="K3709">
            <v>631010000</v>
          </cell>
          <cell r="L3709" t="str">
            <v>ҚР, ШҚО, Өскемен қ., Бажов көш., 10</v>
          </cell>
          <cell r="M3709" t="str">
            <v>Желтоқсан-Қантар</v>
          </cell>
          <cell r="N3709" t="str">
            <v>Шығыс-Қазақстан облысы, Өскемен қ.</v>
          </cell>
          <cell r="O3709" t="str">
            <v>DDP</v>
          </cell>
          <cell r="P3709" t="str">
            <v>шартқа қол қойылған кезден бастап 45 күнтізбелік күн ішінде</v>
          </cell>
          <cell r="Q3709">
            <v>0</v>
          </cell>
          <cell r="R3709">
            <v>796</v>
          </cell>
          <cell r="S3709" t="str">
            <v>Дана</v>
          </cell>
        </row>
        <row r="3710">
          <cell r="A3710" t="str">
            <v>2742-1 Т</v>
          </cell>
          <cell r="B3710" t="str">
            <v>"ШҚ АЭК" АҚ</v>
          </cell>
          <cell r="C3710" t="str">
            <v>26.20.40.000.097.00.0796.000000000000</v>
          </cell>
          <cell r="D3710">
            <v>606103104</v>
          </cell>
          <cell r="E3710" t="str">
            <v xml:space="preserve">Вентилятор сервері үшін DL320e Gen8 HP 686664-001                                                   </v>
          </cell>
          <cell r="F3710" t="str">
            <v>Блок вентиляторный</v>
          </cell>
          <cell r="G3710" t="str">
            <v>модуль для серверного оборудования</v>
          </cell>
          <cell r="H3710" t="str">
            <v xml:space="preserve">Вентилятор сервері үшін DL320e Gen8 HP 686664-001                                                   </v>
          </cell>
          <cell r="I3710" t="str">
            <v>ТЭБҰ</v>
          </cell>
          <cell r="J3710">
            <v>0</v>
          </cell>
          <cell r="K3710">
            <v>631010000</v>
          </cell>
          <cell r="L3710" t="str">
            <v>ҚР, ШҚО, Өскемен қ., Бажов көш., 10</v>
          </cell>
          <cell r="M3710" t="str">
            <v>Мамыр - Маусым</v>
          </cell>
          <cell r="N3710" t="str">
            <v>Шығыс-Қазақстан облысы, Өскемен қ.</v>
          </cell>
          <cell r="O3710" t="str">
            <v>DDP</v>
          </cell>
          <cell r="P3710" t="str">
            <v>жыл бойына өтінім бойынша</v>
          </cell>
          <cell r="Q3710">
            <v>0</v>
          </cell>
          <cell r="R3710">
            <v>796</v>
          </cell>
          <cell r="S3710" t="str">
            <v>Дана</v>
          </cell>
        </row>
        <row r="3711">
          <cell r="A3711" t="str">
            <v>2743 Т</v>
          </cell>
          <cell r="B3711" t="str">
            <v>"ШҚ АЭК" АҚ</v>
          </cell>
          <cell r="C3711" t="str">
            <v>26.20.40.000.097.00.0796.000000000000</v>
          </cell>
          <cell r="D3711">
            <v>606103105</v>
          </cell>
          <cell r="E3711" t="str">
            <v xml:space="preserve">Вентилятор сервері үшін IBM X3630 M4 GFC0812DS-IBM                                                  </v>
          </cell>
          <cell r="F3711" t="str">
            <v>Блок вентиляторный</v>
          </cell>
          <cell r="G3711" t="str">
            <v>модуль для серверного оборудования</v>
          </cell>
          <cell r="H3711" t="str">
            <v xml:space="preserve">Вентилятор сервері үшін IBM X3630 M4 GFC0812DS-IBM                                                  </v>
          </cell>
          <cell r="I3711" t="str">
            <v>БК</v>
          </cell>
          <cell r="J3711">
            <v>0</v>
          </cell>
          <cell r="K3711">
            <v>631010000</v>
          </cell>
          <cell r="L3711" t="str">
            <v>ҚР, ШҚО, Өскемен қ., Бажов көш., 10</v>
          </cell>
          <cell r="M3711" t="str">
            <v>Желтоқсан-Қантар</v>
          </cell>
          <cell r="N3711" t="str">
            <v>Шығыс-Қазақстан облысы, Өскемен қ.</v>
          </cell>
          <cell r="O3711" t="str">
            <v>DDP</v>
          </cell>
          <cell r="P3711" t="str">
            <v>шартқа қол қойылған кезден бастап 45 күнтізбелік күн ішінде</v>
          </cell>
          <cell r="Q3711">
            <v>0</v>
          </cell>
          <cell r="R3711">
            <v>796</v>
          </cell>
          <cell r="S3711" t="str">
            <v>Дана</v>
          </cell>
        </row>
        <row r="3712">
          <cell r="A3712" t="str">
            <v>2743-1 Т</v>
          </cell>
          <cell r="B3712" t="str">
            <v>"ШҚ АЭК" АҚ</v>
          </cell>
          <cell r="C3712" t="str">
            <v>26.20.40.000.097.00.0796.000000000000</v>
          </cell>
          <cell r="D3712">
            <v>606103105</v>
          </cell>
          <cell r="E3712" t="str">
            <v xml:space="preserve">Вентилятор сервері үшін IBM X3630 M4 GFC0812DS-IBM                                                  </v>
          </cell>
          <cell r="F3712" t="str">
            <v>Блок вентиляторный</v>
          </cell>
          <cell r="G3712" t="str">
            <v>модуль для серверного оборудования</v>
          </cell>
          <cell r="H3712" t="str">
            <v xml:space="preserve">Вентилятор сервері үшін IBM X3630 M4 GFC0812DS-IBM                                                  </v>
          </cell>
          <cell r="I3712" t="str">
            <v>ТЭБҰ</v>
          </cell>
          <cell r="J3712">
            <v>0</v>
          </cell>
          <cell r="K3712">
            <v>631010000</v>
          </cell>
          <cell r="L3712" t="str">
            <v>ҚР, ШҚО, Өскемен қ., Бажов көш., 10</v>
          </cell>
          <cell r="M3712" t="str">
            <v>Мамыр - Маусым</v>
          </cell>
          <cell r="N3712" t="str">
            <v>Шығыс-Қазақстан облысы, Өскемен қ.</v>
          </cell>
          <cell r="O3712" t="str">
            <v>DDP</v>
          </cell>
          <cell r="P3712" t="str">
            <v>жыл бойына өтінім бойынша</v>
          </cell>
          <cell r="Q3712">
            <v>0</v>
          </cell>
          <cell r="R3712">
            <v>796</v>
          </cell>
          <cell r="S3712" t="str">
            <v>Дана</v>
          </cell>
        </row>
        <row r="3713">
          <cell r="A3713" t="str">
            <v>2744 Т</v>
          </cell>
          <cell r="B3713" t="str">
            <v>"ШҚ АЭК" АҚ</v>
          </cell>
          <cell r="C3713" t="str">
            <v>26.20.40.000.097.00.0796.000000000000</v>
          </cell>
          <cell r="D3713">
            <v>606103106</v>
          </cell>
          <cell r="E3713" t="str">
            <v xml:space="preserve">Вентилятор сервері үшін SC510, SC511 0,12А 8,5RPM 12CFM                                             </v>
          </cell>
          <cell r="F3713" t="str">
            <v>Блок вентиляторный</v>
          </cell>
          <cell r="G3713" t="str">
            <v>модуль для серверного оборудования</v>
          </cell>
          <cell r="H3713" t="str">
            <v xml:space="preserve">Вентилятор сервері үшін SC510, SC511 0,12А 8,5RPM 12CFM                                             </v>
          </cell>
          <cell r="I3713" t="str">
            <v>БК</v>
          </cell>
          <cell r="J3713">
            <v>0</v>
          </cell>
          <cell r="K3713">
            <v>631010000</v>
          </cell>
          <cell r="L3713" t="str">
            <v>ҚР, ШҚО, Өскемен қ., Бажов көш., 10</v>
          </cell>
          <cell r="M3713" t="str">
            <v>Желтоқсан-Қантар</v>
          </cell>
          <cell r="N3713" t="str">
            <v>Шығыс-Қазақстан облысы, Өскемен қ.</v>
          </cell>
          <cell r="O3713" t="str">
            <v>DDP</v>
          </cell>
          <cell r="P3713" t="str">
            <v>шартқа қол қойылған кезден бастап 45 күнтізбелік күн ішінде</v>
          </cell>
          <cell r="Q3713">
            <v>0</v>
          </cell>
          <cell r="R3713">
            <v>796</v>
          </cell>
          <cell r="S3713" t="str">
            <v>Дана</v>
          </cell>
        </row>
        <row r="3714">
          <cell r="A3714" t="str">
            <v>2744-1 Т</v>
          </cell>
          <cell r="B3714" t="str">
            <v>"ШҚ АЭК" АҚ</v>
          </cell>
          <cell r="C3714" t="str">
            <v>26.20.40.000.097.00.0796.000000000000</v>
          </cell>
          <cell r="D3714">
            <v>606103106</v>
          </cell>
          <cell r="E3714" t="str">
            <v xml:space="preserve">Вентилятор сервері үшін SC510, SC511 0,12А 8,5RPM 12CFM                                             </v>
          </cell>
          <cell r="F3714" t="str">
            <v>Блок вентиляторный</v>
          </cell>
          <cell r="G3714" t="str">
            <v>модуль для серверного оборудования</v>
          </cell>
          <cell r="H3714" t="str">
            <v xml:space="preserve">Вентилятор сервері үшін SC510, SC511 0,12А 8,5RPM 12CFM                                             </v>
          </cell>
          <cell r="I3714" t="str">
            <v>БК</v>
          </cell>
          <cell r="J3714">
            <v>0</v>
          </cell>
          <cell r="K3714">
            <v>631010000</v>
          </cell>
          <cell r="L3714" t="str">
            <v>ҚР, ШҚО, Өскемен қ., Бажов көш., 10</v>
          </cell>
          <cell r="M3714" t="str">
            <v>Мамыр - Маусым</v>
          </cell>
          <cell r="N3714" t="str">
            <v>Шығыс-Қазақстан облысы, Өскемен қ.</v>
          </cell>
          <cell r="O3714" t="str">
            <v>DDP</v>
          </cell>
          <cell r="P3714" t="str">
            <v>жыл бойына өтінім бойынша</v>
          </cell>
          <cell r="Q3714">
            <v>0</v>
          </cell>
          <cell r="R3714">
            <v>796</v>
          </cell>
          <cell r="S3714" t="str">
            <v>Дана</v>
          </cell>
        </row>
        <row r="3715">
          <cell r="A3715" t="str">
            <v>2745 Т</v>
          </cell>
          <cell r="B3715" t="str">
            <v>"ШҚ АЭК" АҚ</v>
          </cell>
          <cell r="C3715" t="str">
            <v xml:space="preserve">26.30.30.900.077.00.0796.000000000000 </v>
          </cell>
          <cell r="D3715">
            <v>606103110</v>
          </cell>
          <cell r="E3715" t="str">
            <v>Ligo Wave 620S радиорелелік станциялар үшін желдеткіш</v>
          </cell>
          <cell r="F3715" t="str">
            <v>Блок ремонтный</v>
          </cell>
          <cell r="G3715" t="str">
            <v>комплектующая часть АТС</v>
          </cell>
          <cell r="H3715" t="str">
            <v>Ligo Wave 620S радиорелелік станциялар үшін желдеткіш</v>
          </cell>
          <cell r="I3715" t="str">
            <v>БК</v>
          </cell>
          <cell r="J3715">
            <v>0</v>
          </cell>
          <cell r="K3715">
            <v>631010000</v>
          </cell>
          <cell r="L3715" t="str">
            <v>ҚР, ШҚО, Өскемен қ., Бажов көш., 10</v>
          </cell>
          <cell r="M3715" t="str">
            <v>Желтоқсан-Қантар</v>
          </cell>
          <cell r="N3715" t="str">
            <v>Шығыс-Қазақстан облысы, Өскемен қ.</v>
          </cell>
          <cell r="O3715" t="str">
            <v>DDP</v>
          </cell>
          <cell r="P3715" t="str">
            <v>шартқа қол қойылған кезден бастап 45 күнтізбелік күн ішінде</v>
          </cell>
          <cell r="Q3715">
            <v>0</v>
          </cell>
          <cell r="R3715">
            <v>796</v>
          </cell>
          <cell r="S3715" t="str">
            <v>Дана</v>
          </cell>
        </row>
        <row r="3716">
          <cell r="A3716" t="str">
            <v>2745-1 Т</v>
          </cell>
          <cell r="B3716" t="str">
            <v>"ШҚ АЭК" АҚ</v>
          </cell>
          <cell r="C3716" t="str">
            <v xml:space="preserve">26.30.30.900.077.00.0796.000000000000 </v>
          </cell>
          <cell r="D3716">
            <v>606103110</v>
          </cell>
          <cell r="E3716" t="str">
            <v>Ligo Wave 620S радиорелелік станциялар үшін желдеткіш</v>
          </cell>
          <cell r="F3716" t="str">
            <v>Блок ремонтный</v>
          </cell>
          <cell r="G3716" t="str">
            <v>комплектующая часть АТС</v>
          </cell>
          <cell r="H3716" t="str">
            <v>Ligo Wave 620S радиорелелік станциялар үшін желдеткіш</v>
          </cell>
          <cell r="I3716" t="str">
            <v>ТЭБҰ</v>
          </cell>
          <cell r="J3716">
            <v>0</v>
          </cell>
          <cell r="K3716">
            <v>631010000</v>
          </cell>
          <cell r="L3716" t="str">
            <v>ҚР, ШҚО, Өскемен қ., Бажов көш., 10</v>
          </cell>
          <cell r="M3716" t="str">
            <v>Мамыр - Маусым</v>
          </cell>
          <cell r="N3716" t="str">
            <v>Шығыс-Қазақстан облысы, Өскемен қ.</v>
          </cell>
          <cell r="O3716" t="str">
            <v>DDP</v>
          </cell>
          <cell r="P3716" t="str">
            <v>жыл бойына өтінім бойынша</v>
          </cell>
          <cell r="Q3716">
            <v>0</v>
          </cell>
          <cell r="R3716">
            <v>796</v>
          </cell>
          <cell r="S3716" t="str">
            <v>Дана</v>
          </cell>
        </row>
        <row r="3717">
          <cell r="A3717" t="str">
            <v>2746 Т</v>
          </cell>
          <cell r="B3717" t="str">
            <v>"ШҚ АЭК" АҚ</v>
          </cell>
          <cell r="C3717" t="str">
            <v>26.20.40.000.110.00.0796.000000000000</v>
          </cell>
          <cell r="D3717">
            <v>606103124</v>
          </cell>
          <cell r="E3717" t="str">
            <v>Процессор желдеткіші SOCKET 478</v>
          </cell>
          <cell r="F3717" t="str">
            <v>Кулер</v>
          </cell>
          <cell r="G3717" t="str">
            <v>для центрального процессора</v>
          </cell>
          <cell r="H3717" t="str">
            <v>Процессор желдеткіші SOCKET 478</v>
          </cell>
          <cell r="I3717" t="str">
            <v>БК</v>
          </cell>
          <cell r="J3717">
            <v>0</v>
          </cell>
          <cell r="K3717">
            <v>631010000</v>
          </cell>
          <cell r="L3717" t="str">
            <v>ҚР, ШҚО, Өскемен қ., Бажов көш., 10</v>
          </cell>
          <cell r="M3717" t="str">
            <v>Желтоқсан-Қантар</v>
          </cell>
          <cell r="N3717" t="str">
            <v>Шығыс-Қазақстан облысы, Өскемен қ.</v>
          </cell>
          <cell r="O3717" t="str">
            <v>DDP</v>
          </cell>
          <cell r="P3717" t="str">
            <v>шартқа қол қойылған кезден бастап 45 күнтізбелік күн ішінде</v>
          </cell>
          <cell r="Q3717">
            <v>0</v>
          </cell>
          <cell r="R3717">
            <v>796</v>
          </cell>
          <cell r="S3717" t="str">
            <v>Дана</v>
          </cell>
        </row>
        <row r="3718">
          <cell r="A3718" t="str">
            <v>2746-1 Т</v>
          </cell>
          <cell r="B3718" t="str">
            <v>"ШҚ АЭК" АҚ</v>
          </cell>
          <cell r="C3718" t="str">
            <v>26.20.40.000.110.00.0796.000000000000</v>
          </cell>
          <cell r="D3718">
            <v>606103124</v>
          </cell>
          <cell r="E3718" t="str">
            <v>Процессор желдеткіші SOCKET 478</v>
          </cell>
          <cell r="F3718" t="str">
            <v>Кулер</v>
          </cell>
          <cell r="G3718" t="str">
            <v>для центрального процессора</v>
          </cell>
          <cell r="H3718" t="str">
            <v>Процессор желдеткіші SOCKET 478</v>
          </cell>
          <cell r="I3718" t="str">
            <v>ТЭБҰ</v>
          </cell>
          <cell r="J3718">
            <v>0</v>
          </cell>
          <cell r="K3718">
            <v>631010000</v>
          </cell>
          <cell r="L3718" t="str">
            <v>ҚР, ШҚО, Өскемен қ., Бажов көш., 10</v>
          </cell>
          <cell r="M3718" t="str">
            <v>Мамыр - Маусым</v>
          </cell>
          <cell r="N3718" t="str">
            <v>Шығыс-Қазақстан облысы, Өскемен қ.</v>
          </cell>
          <cell r="O3718" t="str">
            <v>DDP</v>
          </cell>
          <cell r="P3718" t="str">
            <v>жыл бойына өтінім бойынша</v>
          </cell>
          <cell r="Q3718">
            <v>0</v>
          </cell>
          <cell r="R3718">
            <v>796</v>
          </cell>
          <cell r="S3718" t="str">
            <v>Дана</v>
          </cell>
        </row>
        <row r="3719">
          <cell r="A3719" t="str">
            <v>2747 Т</v>
          </cell>
          <cell r="B3719" t="str">
            <v>"ШҚ АЭК" АҚ</v>
          </cell>
          <cell r="C3719" t="str">
            <v>26.20.40.000.110.00.0796.000000000000</v>
          </cell>
          <cell r="D3719">
            <v>606103125</v>
          </cell>
          <cell r="E3719" t="str">
            <v>Процессор желдеткіші SOCKET 775</v>
          </cell>
          <cell r="F3719" t="str">
            <v>Кулер</v>
          </cell>
          <cell r="G3719" t="str">
            <v>для центрального процессора</v>
          </cell>
          <cell r="H3719" t="str">
            <v>Процессор желдеткіші SOCKET 775</v>
          </cell>
          <cell r="I3719" t="str">
            <v>БК</v>
          </cell>
          <cell r="J3719">
            <v>0</v>
          </cell>
          <cell r="K3719">
            <v>631010000</v>
          </cell>
          <cell r="L3719" t="str">
            <v>ҚР, ШҚО, Өскемен қ., Бажов көш., 10</v>
          </cell>
          <cell r="M3719" t="str">
            <v>Желтоқсан-Қантар</v>
          </cell>
          <cell r="N3719" t="str">
            <v>Шығыс-Қазақстан облысы, Өскемен қ.</v>
          </cell>
          <cell r="O3719" t="str">
            <v>DDP</v>
          </cell>
          <cell r="P3719" t="str">
            <v>шартқа қол қойылған кезден бастап 45 күнтізбелік күн ішінде</v>
          </cell>
          <cell r="Q3719">
            <v>0</v>
          </cell>
          <cell r="R3719">
            <v>796</v>
          </cell>
          <cell r="S3719" t="str">
            <v>Дана</v>
          </cell>
        </row>
        <row r="3720">
          <cell r="A3720" t="str">
            <v>2748 Т</v>
          </cell>
          <cell r="B3720" t="str">
            <v>"ШҚ АЭК" АҚ</v>
          </cell>
          <cell r="C3720" t="str">
            <v>26.20.21.300.002.00.0796.000000000007</v>
          </cell>
          <cell r="D3720">
            <v>606108105</v>
          </cell>
          <cell r="E3720" t="str">
            <v xml:space="preserve">Қатты диск 500GB SATA                                                                               </v>
          </cell>
          <cell r="F3720" t="str">
            <v>Диск жесткий</v>
          </cell>
          <cell r="G3720" t="str">
            <v>размер 2,5'', интерфейс SATA 1,5 ГГц/с, объем буфера 8 Мб, количество оборотов шпинделя 5400 об/м, емкость 500 Гб</v>
          </cell>
          <cell r="H3720" t="str">
            <v xml:space="preserve">Қатты диск 500GB SATA                                                                               </v>
          </cell>
          <cell r="I3720" t="str">
            <v>БК</v>
          </cell>
          <cell r="J3720">
            <v>0</v>
          </cell>
          <cell r="K3720">
            <v>631010000</v>
          </cell>
          <cell r="L3720" t="str">
            <v>ҚР, ШҚО, Өскемен қ., Бажов көш., 10</v>
          </cell>
          <cell r="M3720" t="str">
            <v>Желтоқсан-Қантар</v>
          </cell>
          <cell r="N3720" t="str">
            <v>Шығыс-Қазақстан облысы, Өскемен қ.</v>
          </cell>
          <cell r="O3720" t="str">
            <v>DDP</v>
          </cell>
          <cell r="P3720" t="str">
            <v>шартқа қол қойылған кезден бастап 45 күнтізбелік күн ішінде</v>
          </cell>
          <cell r="Q3720">
            <v>0</v>
          </cell>
          <cell r="R3720">
            <v>796</v>
          </cell>
          <cell r="S3720" t="str">
            <v>Дана</v>
          </cell>
        </row>
        <row r="3721">
          <cell r="A3721" t="str">
            <v>2749 Т</v>
          </cell>
          <cell r="B3721" t="str">
            <v>"ШҚ АЭК" АҚ</v>
          </cell>
          <cell r="C3721" t="str">
            <v>26.20.21.300.002.00.0796.000000000077</v>
          </cell>
          <cell r="D3721">
            <v>606108108</v>
          </cell>
          <cell r="E3721" t="str">
            <v xml:space="preserve">Қатты диск 300G SAS2.0 15K.7 RPM 3.5" ST3300657SS                                                   </v>
          </cell>
          <cell r="F3721" t="str">
            <v>Диск жесткий</v>
          </cell>
          <cell r="G3721" t="str">
            <v>размер 2,5'', интерфейс SAS 3 ГГц/с, объем буфера 16 Мб, количество оборотов шпинделя 10000 об/м, емкость 300 Гб</v>
          </cell>
          <cell r="H3721" t="str">
            <v xml:space="preserve">Қатты диск 300G SAS2.0 15K.7 RPM 3.5" ST3300657SS                                                   </v>
          </cell>
          <cell r="I3721" t="str">
            <v>БК</v>
          </cell>
          <cell r="J3721">
            <v>0</v>
          </cell>
          <cell r="K3721">
            <v>631010000</v>
          </cell>
          <cell r="L3721" t="str">
            <v>ҚР, ШҚО, Өскемен қ., Бажов көш., 10</v>
          </cell>
          <cell r="M3721" t="str">
            <v>Желтоқсан-Қантар</v>
          </cell>
          <cell r="N3721" t="str">
            <v>Шығыс-Қазақстан облысы, Өскемен қ.</v>
          </cell>
          <cell r="O3721" t="str">
            <v>DDP</v>
          </cell>
          <cell r="P3721" t="str">
            <v>шартқа қол қойылған кезден бастап 45 күнтізбелік күн ішінде</v>
          </cell>
          <cell r="Q3721">
            <v>0</v>
          </cell>
          <cell r="R3721">
            <v>796</v>
          </cell>
          <cell r="S3721" t="str">
            <v>Дана</v>
          </cell>
        </row>
        <row r="3722">
          <cell r="A3722" t="str">
            <v>2750 Т</v>
          </cell>
          <cell r="B3722" t="str">
            <v>"ШҚ АЭК" АҚ</v>
          </cell>
          <cell r="C3722" t="str">
            <v>26.20.21.300.000.00.0796.000000000020</v>
          </cell>
          <cell r="D3722">
            <v>606108116</v>
          </cell>
          <cell r="E3722" t="str">
            <v xml:space="preserve">Сыртқы дискі 2.5", 500Gb Anti-Shock, USB 2.0 Black                                                  </v>
          </cell>
          <cell r="F3722" t="str">
            <v>Диск жесткий внешний</v>
          </cell>
          <cell r="G3722" t="str">
            <v>размер 2,5'', интерфейс USB 2.0, емкость 500 Гб</v>
          </cell>
          <cell r="H3722" t="str">
            <v xml:space="preserve">Сыртқы дискі 2.5", 500Gb Anti-Shock, USB 2.0 Black                                                  </v>
          </cell>
          <cell r="I3722" t="str">
            <v>БК</v>
          </cell>
          <cell r="J3722">
            <v>0</v>
          </cell>
          <cell r="K3722">
            <v>631010000</v>
          </cell>
          <cell r="L3722" t="str">
            <v>ҚР, ШҚО, Өскемен қ., Бажов көш., 10</v>
          </cell>
          <cell r="M3722" t="str">
            <v>Желтоқсан-Қантар</v>
          </cell>
          <cell r="N3722" t="str">
            <v>Шығыс-Қазақстан облысы, Өскемен қ.</v>
          </cell>
          <cell r="O3722" t="str">
            <v>DDP</v>
          </cell>
          <cell r="P3722" t="str">
            <v>шартқа қол қойылған кезден бастап 45 күнтізбелік күн ішінде</v>
          </cell>
          <cell r="Q3722">
            <v>0</v>
          </cell>
          <cell r="R3722">
            <v>796</v>
          </cell>
          <cell r="S3722" t="str">
            <v>Дана</v>
          </cell>
        </row>
        <row r="3723">
          <cell r="A3723" t="str">
            <v>2751 Т</v>
          </cell>
          <cell r="B3723" t="str">
            <v>"ШҚ АЭК" АҚ</v>
          </cell>
          <cell r="C3723" t="str">
            <v>26.20.21.300.002.00.0796.000000000007</v>
          </cell>
          <cell r="D3723">
            <v>606108129</v>
          </cell>
          <cell r="E3723" t="str">
            <v xml:space="preserve">Қатты диск SATA 500 Gb Форм-фактор HDD 2.5"                                                         </v>
          </cell>
          <cell r="F3723" t="str">
            <v>Диск жесткий</v>
          </cell>
          <cell r="G3723" t="str">
            <v>размер 2,5'', интерфейс SATA 1,5 ГГц/с, объем буфера 8 Мб, количество оборотов шпинделя 5400 об/м, емкость 500 Гб</v>
          </cell>
          <cell r="H3723" t="str">
            <v xml:space="preserve">Қатты диск SATA 500 Gb Форм-фактор HDD 2.5"                                                         </v>
          </cell>
          <cell r="I3723" t="str">
            <v>БК</v>
          </cell>
          <cell r="J3723">
            <v>0</v>
          </cell>
          <cell r="K3723">
            <v>631010000</v>
          </cell>
          <cell r="L3723" t="str">
            <v>ҚР, ШҚО, Өскемен қ., Бажов көш., 10</v>
          </cell>
          <cell r="M3723" t="str">
            <v>Желтоқсан-Қантар</v>
          </cell>
          <cell r="N3723" t="str">
            <v>Шығыс-Қазақстан облысы, Өскемен қ.</v>
          </cell>
          <cell r="O3723" t="str">
            <v>DDP</v>
          </cell>
          <cell r="P3723" t="str">
            <v>шартқа қол қойылған кезден бастап 45 күнтізбелік күн ішінде</v>
          </cell>
          <cell r="Q3723">
            <v>0</v>
          </cell>
          <cell r="R3723">
            <v>796</v>
          </cell>
          <cell r="S3723" t="str">
            <v>Дана</v>
          </cell>
        </row>
        <row r="3724">
          <cell r="A3724" t="str">
            <v>2752 Т</v>
          </cell>
          <cell r="B3724" t="str">
            <v>"ШҚ АЭК" АҚ</v>
          </cell>
          <cell r="C3724" t="str">
            <v>26.20.21.300.002.00.0796.000000000007</v>
          </cell>
          <cell r="D3724">
            <v>606108130</v>
          </cell>
          <cell r="E3724" t="str">
            <v xml:space="preserve">Қатты диск 2 Tb SAS 3.5" 7200rpm 64Mb                                                               </v>
          </cell>
          <cell r="F3724" t="str">
            <v>Диск жесткий</v>
          </cell>
          <cell r="G3724" t="str">
            <v>размер 2,5'', интерфейс SATA 1,5 ГГц/с, объем буфера 8 Мб, количество оборотов шпинделя 5400 об/м, емкость 500 Гб</v>
          </cell>
          <cell r="H3724" t="str">
            <v xml:space="preserve">Қатты диск 2 Tb SAS 3.5" 7200rpm 64Mb                                                               </v>
          </cell>
          <cell r="I3724" t="str">
            <v>БК</v>
          </cell>
          <cell r="J3724">
            <v>0</v>
          </cell>
          <cell r="K3724">
            <v>631010000</v>
          </cell>
          <cell r="L3724" t="str">
            <v>ҚР, ШҚО, Өскемен қ., Бажов көш., 10</v>
          </cell>
          <cell r="M3724" t="str">
            <v>Желтоқсан-Қантар</v>
          </cell>
          <cell r="N3724" t="str">
            <v>Шығыс-Қазақстан облысы, Өскемен қ.</v>
          </cell>
          <cell r="O3724" t="str">
            <v>DDP</v>
          </cell>
          <cell r="P3724" t="str">
            <v>шартқа қол қойылған кезден бастап 45 күнтізбелік күн ішінде</v>
          </cell>
          <cell r="Q3724">
            <v>0</v>
          </cell>
          <cell r="R3724">
            <v>796</v>
          </cell>
          <cell r="S3724" t="str">
            <v>Дана</v>
          </cell>
        </row>
        <row r="3725">
          <cell r="A3725" t="str">
            <v>2753 Т</v>
          </cell>
          <cell r="B3725" t="str">
            <v>"ШҚ АЭК" АҚ</v>
          </cell>
          <cell r="C3725" t="str">
            <v>26.20.21.300.002.00.0796.000000000007</v>
          </cell>
          <cell r="D3725">
            <v>606108131</v>
          </cell>
          <cell r="E3725" t="str">
            <v xml:space="preserve">Қатты диск 500 Gb SATA  2.5" 6Gb/s10000rp                                                           </v>
          </cell>
          <cell r="F3725" t="str">
            <v>Диск жесткий</v>
          </cell>
          <cell r="G3725" t="str">
            <v>размер 2,5'', интерфейс SATA 1,5 ГГц/с, объем буфера 8 Мб, количество оборотов шпинделя 5400 об/м, емкость 500 Гб</v>
          </cell>
          <cell r="H3725" t="str">
            <v xml:space="preserve">Қатты диск 500 Gb SATA  2.5" 6Gb/s10000rp                                                           </v>
          </cell>
          <cell r="I3725" t="str">
            <v>БК</v>
          </cell>
          <cell r="J3725">
            <v>0</v>
          </cell>
          <cell r="K3725">
            <v>631010000</v>
          </cell>
          <cell r="L3725" t="str">
            <v>ҚР, ШҚО, Өскемен қ., Бажов көш., 10</v>
          </cell>
          <cell r="M3725" t="str">
            <v>Желтоқсан-Қантар</v>
          </cell>
          <cell r="N3725" t="str">
            <v>Шығыс-Қазақстан облысы, Өскемен қ.</v>
          </cell>
          <cell r="O3725" t="str">
            <v>DDP</v>
          </cell>
          <cell r="P3725" t="str">
            <v>шартқа қол қойылған кезден бастап 45 күнтізбелік күн ішінде</v>
          </cell>
          <cell r="Q3725">
            <v>0</v>
          </cell>
          <cell r="R3725">
            <v>796</v>
          </cell>
          <cell r="S3725" t="str">
            <v>Дана</v>
          </cell>
        </row>
        <row r="3726">
          <cell r="A3726" t="str">
            <v>2754 Т</v>
          </cell>
          <cell r="B3726" t="str">
            <v>"ШҚ АЭК" АҚ</v>
          </cell>
          <cell r="C3726" t="str">
            <v>26.20.21.300.002.00.0796.000000000077</v>
          </cell>
          <cell r="D3726">
            <v>606108132</v>
          </cell>
          <cell r="E3726" t="str">
            <v xml:space="preserve">Қатты диск IBM X3630 M4 300 Gb SAS 2.0 3.5" 1500rpm                                                 </v>
          </cell>
          <cell r="F3726" t="str">
            <v>Диск жесткий</v>
          </cell>
          <cell r="G3726" t="str">
            <v>размер 2,5'', интерфейс SAS 3 ГГц/с, объем буфера 16 Мб, количество оборотов шпинделя 10000 об/м, емкость 300 Гб</v>
          </cell>
          <cell r="H3726" t="str">
            <v xml:space="preserve">Қатты диск IBM X3630 M4 300 Gb SAS 2.0 3.5" 1500rpm                                                 </v>
          </cell>
          <cell r="I3726" t="str">
            <v>БК</v>
          </cell>
          <cell r="J3726">
            <v>0</v>
          </cell>
          <cell r="K3726">
            <v>631010000</v>
          </cell>
          <cell r="L3726" t="str">
            <v>ҚР, ШҚО, Өскемен қ., Бажов көш., 10</v>
          </cell>
          <cell r="M3726" t="str">
            <v>Желтоқсан-Қантар</v>
          </cell>
          <cell r="N3726" t="str">
            <v>Шығыс-Қазақстан облысы, Өскемен қ.</v>
          </cell>
          <cell r="O3726" t="str">
            <v>DDP</v>
          </cell>
          <cell r="P3726" t="str">
            <v>шартқа қол қойылған кезден бастап 45 күнтізбелік күн ішінде</v>
          </cell>
          <cell r="Q3726">
            <v>0</v>
          </cell>
          <cell r="R3726">
            <v>796</v>
          </cell>
          <cell r="S3726" t="str">
            <v>Дана</v>
          </cell>
        </row>
        <row r="3727">
          <cell r="A3727" t="str">
            <v>2754-1 Т</v>
          </cell>
          <cell r="B3727" t="str">
            <v>"ШҚ АЭК" АҚ</v>
          </cell>
          <cell r="C3727" t="str">
            <v>26.20.21.300.002.00.0796.000000000077</v>
          </cell>
          <cell r="D3727">
            <v>606108132</v>
          </cell>
          <cell r="E3727" t="str">
            <v xml:space="preserve">Қатты диск IBM X3630 M4 300 Gb SAS 2.0 3.5" 1500rpm                                                 </v>
          </cell>
          <cell r="F3727" t="str">
            <v>Диск жесткий</v>
          </cell>
          <cell r="G3727" t="str">
            <v>размер 2,5'', интерфейс SAS 3 ГГц/с, объем буфера 16 Мб, количество оборотов шпинделя 10000 об/м, емкость 300 Гб</v>
          </cell>
          <cell r="H3727" t="str">
            <v xml:space="preserve">Қатты диск IBM X3630 M4 300 Gb SAS 2.0 3.5" 1500rpm                                                 </v>
          </cell>
          <cell r="I3727" t="str">
            <v>ТЭБҰ</v>
          </cell>
          <cell r="J3727">
            <v>0</v>
          </cell>
          <cell r="K3727">
            <v>631010000</v>
          </cell>
          <cell r="L3727" t="str">
            <v>ҚР, ШҚО, Өскемен қ., Бажов көш., 10</v>
          </cell>
          <cell r="M3727" t="str">
            <v>Мамыр - Маусым</v>
          </cell>
          <cell r="N3727" t="str">
            <v>Шығыс-Қазақстан облысы, Өскемен қ.</v>
          </cell>
          <cell r="O3727" t="str">
            <v>DDP</v>
          </cell>
          <cell r="P3727" t="str">
            <v>жыл бойына өтінім бойынша</v>
          </cell>
          <cell r="Q3727">
            <v>0</v>
          </cell>
          <cell r="R3727">
            <v>796</v>
          </cell>
          <cell r="S3727" t="str">
            <v>Дана</v>
          </cell>
        </row>
        <row r="3728">
          <cell r="A3728" t="str">
            <v>2755 Т</v>
          </cell>
          <cell r="B3728" t="str">
            <v>"ШҚ АЭК" АҚ</v>
          </cell>
          <cell r="C3728" t="str">
            <v>26.20.21.300.002.00.0796.000000000007</v>
          </cell>
          <cell r="D3728">
            <v>606108134</v>
          </cell>
          <cell r="E3728" t="str">
            <v xml:space="preserve">Қатты диск HP DL320E 8GEN 500 Gb SATA 3.5" 6Gb/s 7200 rpm                                           </v>
          </cell>
          <cell r="F3728" t="str">
            <v>Диск жесткий</v>
          </cell>
          <cell r="G3728" t="str">
            <v>размер 2,5'', интерфейс SATA 1,5 ГГц/с, объем буфера 8 Мб, количество оборотов шпинделя 5400 об/м, емкость 500 Гб</v>
          </cell>
          <cell r="H3728" t="str">
            <v xml:space="preserve">Қатты диск HP DL320E 8GEN 500 Gb SATA 3.5" 6Gb/s 7200 rpm                                           </v>
          </cell>
          <cell r="I3728" t="str">
            <v>БК</v>
          </cell>
          <cell r="J3728">
            <v>0</v>
          </cell>
          <cell r="K3728">
            <v>631010000</v>
          </cell>
          <cell r="L3728" t="str">
            <v>ҚР, ШҚО, Өскемен қ., Бажов көш., 10</v>
          </cell>
          <cell r="M3728" t="str">
            <v>Желтоқсан-Қантар</v>
          </cell>
          <cell r="N3728" t="str">
            <v>Шығыс-Қазақстан облысы, Өскемен қ.</v>
          </cell>
          <cell r="O3728" t="str">
            <v>DDP</v>
          </cell>
          <cell r="P3728" t="str">
            <v>шартқа қол қойылған кезден бастап 45 күнтізбелік күн ішінде</v>
          </cell>
          <cell r="Q3728">
            <v>0</v>
          </cell>
          <cell r="R3728">
            <v>796</v>
          </cell>
          <cell r="S3728" t="str">
            <v>Дана</v>
          </cell>
        </row>
        <row r="3729">
          <cell r="A3729" t="str">
            <v>2756 Т</v>
          </cell>
          <cell r="B3729" t="str">
            <v>"ШҚ АЭК" АҚ</v>
          </cell>
          <cell r="C3729" t="str">
            <v>26.20.40.000.190.02.0796.000000000000</v>
          </cell>
          <cell r="D3729">
            <v>606112116</v>
          </cell>
          <cell r="E3729" t="str">
            <v xml:space="preserve">Көп тарифтік есептегіштер үшін USB НА RS232-JARA кабельдік түрлендіргіш                             </v>
          </cell>
          <cell r="F3729" t="str">
            <v>Кабель</v>
          </cell>
          <cell r="G3729" t="str">
            <v>тип RS-232, для соединения устройств</v>
          </cell>
          <cell r="H3729" t="str">
            <v xml:space="preserve">Көп тарифтік есептегіштер үшін USB НА RS232-JARA кабельдік түрлендіргіш                             </v>
          </cell>
          <cell r="I3729" t="str">
            <v>БК</v>
          </cell>
          <cell r="J3729">
            <v>0</v>
          </cell>
          <cell r="K3729">
            <v>631010000</v>
          </cell>
          <cell r="L3729" t="str">
            <v>ҚР, ШҚО, Өскемен қ., Бажов көш., 10</v>
          </cell>
          <cell r="M3729" t="str">
            <v>Желтоқсан-Қантар</v>
          </cell>
          <cell r="N3729" t="str">
            <v>Шығыс-Қазақстан облысы, Өскемен қ.</v>
          </cell>
          <cell r="O3729" t="str">
            <v>DDP</v>
          </cell>
          <cell r="P3729" t="str">
            <v>шартқа қол қойылған кезден бастап 45 күнтізбелік күн ішінде</v>
          </cell>
          <cell r="Q3729">
            <v>0</v>
          </cell>
          <cell r="R3729">
            <v>796</v>
          </cell>
          <cell r="S3729" t="str">
            <v>Дана</v>
          </cell>
        </row>
        <row r="3730">
          <cell r="A3730" t="str">
            <v>2757 Т</v>
          </cell>
          <cell r="B3730" t="str">
            <v>"ШҚ АЭК" АҚ</v>
          </cell>
          <cell r="C3730" t="str">
            <v>27.32.13.500.001.04.0006.000000000000</v>
          </cell>
          <cell r="D3730">
            <v>606113108</v>
          </cell>
          <cell r="E3730" t="str">
            <v xml:space="preserve">FTP 5E кәбілі - CAT экрандық 4 тең  мыстың желілерімен                                              </v>
          </cell>
          <cell r="F3730" t="str">
            <v>Кабель</v>
          </cell>
          <cell r="G3730" t="str">
            <v>коммутационный, FTP</v>
          </cell>
          <cell r="H3730" t="str">
            <v xml:space="preserve">FTP 5E кәбілі - CAT экрандық 4 тең  мыстың желілерімен                                              </v>
          </cell>
          <cell r="I3730" t="str">
            <v>БК</v>
          </cell>
          <cell r="J3730">
            <v>0</v>
          </cell>
          <cell r="K3730">
            <v>631010000</v>
          </cell>
          <cell r="L3730" t="str">
            <v>ҚР, ШҚО, Өскемен қ., Бажов көш., 10</v>
          </cell>
          <cell r="M3730" t="str">
            <v>Желтоқсан-Қантар</v>
          </cell>
          <cell r="N3730" t="str">
            <v>Шығыс-Қазақстан облысы, Өскемен қ.</v>
          </cell>
          <cell r="O3730" t="str">
            <v>DDP</v>
          </cell>
          <cell r="P3730" t="str">
            <v>шартқа қол қойылған кезден бастап 45 күнтізбелік күн ішінде</v>
          </cell>
          <cell r="Q3730">
            <v>0</v>
          </cell>
          <cell r="R3730">
            <v>18</v>
          </cell>
          <cell r="S3730" t="str">
            <v>метр бойы</v>
          </cell>
        </row>
        <row r="3731">
          <cell r="A3731" t="str">
            <v>2758 Т</v>
          </cell>
          <cell r="B3731" t="str">
            <v>"ШҚ АЭК" АҚ</v>
          </cell>
          <cell r="C3731" t="str">
            <v>26.20.40.000.136.00.0796.000000000000</v>
          </cell>
          <cell r="D3731">
            <v>606116101</v>
          </cell>
          <cell r="E3731" t="str">
            <v>CANON LBP810/1120, HP LJ1100/3200 АРНАЛҒАН КАРТРИДЖ EP-22</v>
          </cell>
          <cell r="F3731" t="str">
            <v>Картридж тонерный</v>
          </cell>
          <cell r="G3731" t="str">
            <v>черный</v>
          </cell>
          <cell r="H3731" t="str">
            <v>CANON LBP810/1120, HP LJ1100/3200 АРНАЛҒАН КАРТРИДЖ EP-22</v>
          </cell>
          <cell r="I3731" t="str">
            <v>ТСАТ</v>
          </cell>
          <cell r="J3731" t="str">
            <v>60</v>
          </cell>
          <cell r="K3731">
            <v>631010000</v>
          </cell>
          <cell r="L3731" t="str">
            <v>ҚР, ШҚО, Өскемен қ., Бажов көш., 10</v>
          </cell>
          <cell r="M3731" t="str">
            <v>Қантар-Ақпан</v>
          </cell>
          <cell r="N3731" t="str">
            <v>Шығыс-Қазақстан облысы, Өскемен қ.</v>
          </cell>
          <cell r="O3731" t="str">
            <v>DDP</v>
          </cell>
          <cell r="P3731" t="str">
            <v>шартқа қол қойылған кезден бастап 45 күнтізбелік күн ішінде</v>
          </cell>
          <cell r="Q3731">
            <v>0</v>
          </cell>
          <cell r="R3731">
            <v>796</v>
          </cell>
          <cell r="S3731" t="str">
            <v>Дана</v>
          </cell>
        </row>
        <row r="3732">
          <cell r="A3732" t="str">
            <v>2758-1 Т</v>
          </cell>
          <cell r="B3732" t="str">
            <v>"ШҚ АЭК" АҚ</v>
          </cell>
          <cell r="C3732" t="str">
            <v>26.20.40.000.136.00.0796.000000000000</v>
          </cell>
          <cell r="D3732">
            <v>606116101</v>
          </cell>
          <cell r="E3732" t="str">
            <v>CANON LBP810/1120, HP LJ1100/3200 АРНАЛҒАН КАРТРИДЖ EP-22</v>
          </cell>
          <cell r="F3732" t="str">
            <v>Картридж тонерный</v>
          </cell>
          <cell r="G3732" t="str">
            <v>черный</v>
          </cell>
          <cell r="H3732" t="str">
            <v>CANON LBP810/1120, HP LJ1100/3200 АРНАЛҒАН КАРТРИДЖ EP-22</v>
          </cell>
          <cell r="I3732" t="str">
            <v>БК</v>
          </cell>
          <cell r="J3732">
            <v>0</v>
          </cell>
          <cell r="K3732">
            <v>631010000</v>
          </cell>
          <cell r="L3732" t="str">
            <v>ҚР, ШҚО, Өскемен қ., Бажов көш., 10</v>
          </cell>
          <cell r="M3732" t="str">
            <v>Ақпан - Наурыз</v>
          </cell>
          <cell r="N3732" t="str">
            <v>Шығыс-Қазақстан облысы, Өскемен қ.</v>
          </cell>
          <cell r="O3732" t="str">
            <v>DDP</v>
          </cell>
          <cell r="P3732" t="str">
            <v>шартқа қол қойылған кезден бастап 45 күнтізбелік күн ішінде</v>
          </cell>
          <cell r="Q3732">
            <v>0</v>
          </cell>
          <cell r="R3732">
            <v>796</v>
          </cell>
          <cell r="S3732" t="str">
            <v>Дана</v>
          </cell>
        </row>
        <row r="3733">
          <cell r="A3733" t="str">
            <v>2759 Т</v>
          </cell>
          <cell r="B3733" t="str">
            <v>"ШҚ АЭК" АҚ</v>
          </cell>
          <cell r="C3733" t="str">
            <v>26.20.40.000.136.00.0796.000000000000</v>
          </cell>
          <cell r="D3733">
            <v>606116102</v>
          </cell>
          <cell r="E3733" t="str">
            <v xml:space="preserve">CANON LBP-3200/MF-3110/MF-56ХХ АРНАЛҒАН КАРТРИДЖ EP-27                                              </v>
          </cell>
          <cell r="F3733" t="str">
            <v>Картридж тонерный</v>
          </cell>
          <cell r="G3733" t="str">
            <v>черный</v>
          </cell>
          <cell r="H3733" t="str">
            <v xml:space="preserve">CANON LBP-3200/MF-3110/MF-56ХХ АРНАЛҒАН КАРТРИДЖ EP-27                                              </v>
          </cell>
          <cell r="I3733" t="str">
            <v>ТСАТ</v>
          </cell>
          <cell r="J3733" t="str">
            <v>60</v>
          </cell>
          <cell r="K3733">
            <v>631010000</v>
          </cell>
          <cell r="L3733" t="str">
            <v>ҚР, ШҚО, Өскемен қ., Бажов көш., 10</v>
          </cell>
          <cell r="M3733" t="str">
            <v>Қантар-Ақпан</v>
          </cell>
          <cell r="N3733" t="str">
            <v>Шығыс-Қазақстан облысы, Өскемен қ.</v>
          </cell>
          <cell r="O3733" t="str">
            <v>DDP</v>
          </cell>
          <cell r="P3733" t="str">
            <v>шартқа қол қойылған кезден бастап 45 күнтізбелік күн ішінде</v>
          </cell>
          <cell r="Q3733">
            <v>0</v>
          </cell>
          <cell r="R3733">
            <v>796</v>
          </cell>
          <cell r="S3733" t="str">
            <v>Дана</v>
          </cell>
        </row>
        <row r="3734">
          <cell r="A3734" t="str">
            <v>2759-1 Т</v>
          </cell>
          <cell r="B3734" t="str">
            <v>"ШҚ АЭК" АҚ</v>
          </cell>
          <cell r="C3734" t="str">
            <v>26.20.40.000.136.00.0796.000000000000</v>
          </cell>
          <cell r="D3734">
            <v>606116102</v>
          </cell>
          <cell r="E3734" t="str">
            <v xml:space="preserve">CANON LBP-3200/MF-3110/MF-56ХХ АРНАЛҒАН КАРТРИДЖ EP-27                                              </v>
          </cell>
          <cell r="F3734" t="str">
            <v>Картридж тонерный</v>
          </cell>
          <cell r="G3734" t="str">
            <v>черный</v>
          </cell>
          <cell r="H3734" t="str">
            <v xml:space="preserve">CANON LBP-3200/MF-3110/MF-56ХХ АРНАЛҒАН КАРТРИДЖ EP-27                                              </v>
          </cell>
          <cell r="I3734" t="str">
            <v>БК</v>
          </cell>
          <cell r="J3734">
            <v>0</v>
          </cell>
          <cell r="K3734">
            <v>631010000</v>
          </cell>
          <cell r="L3734" t="str">
            <v>ҚР, ШҚО, Өскемен қ., Бажов көш., 10</v>
          </cell>
          <cell r="M3734" t="str">
            <v>Ақпан - Наурыз</v>
          </cell>
          <cell r="N3734" t="str">
            <v>Шығыс-Қазақстан облысы, Өскемен қ.</v>
          </cell>
          <cell r="O3734" t="str">
            <v>DDP</v>
          </cell>
          <cell r="P3734" t="str">
            <v>шартқа қол қойылған кезден бастап 45 күнтізбелік күн ішінде</v>
          </cell>
          <cell r="Q3734">
            <v>0</v>
          </cell>
          <cell r="R3734">
            <v>796</v>
          </cell>
          <cell r="S3734" t="str">
            <v>Дана</v>
          </cell>
        </row>
        <row r="3735">
          <cell r="A3735" t="str">
            <v>2760 Т</v>
          </cell>
          <cell r="B3735" t="str">
            <v>"ШҚ АЭК" АҚ</v>
          </cell>
          <cell r="C3735" t="str">
            <v>26.20.40.000.136.00.0796.000000000000</v>
          </cell>
          <cell r="D3735">
            <v>606116106</v>
          </cell>
          <cell r="E3735" t="str">
            <v>HP LJ 1000W/1005W/1200/3300MFP АРНАЛҒАН КАРТРИДЖ C7115A</v>
          </cell>
          <cell r="F3735" t="str">
            <v>Картридж тонерный</v>
          </cell>
          <cell r="G3735" t="str">
            <v>черный</v>
          </cell>
          <cell r="H3735" t="str">
            <v>HP LJ 1000W/1005W/1200/3300MFP АРНАЛҒАН КАРТРИДЖ C7115A</v>
          </cell>
          <cell r="I3735" t="str">
            <v>ТСАТ</v>
          </cell>
          <cell r="J3735" t="str">
            <v>60</v>
          </cell>
          <cell r="K3735">
            <v>631010000</v>
          </cell>
          <cell r="L3735" t="str">
            <v>ҚР, ШҚО, Өскемен қ., Бажов көш., 10</v>
          </cell>
          <cell r="M3735" t="str">
            <v>Қантар-Ақпан</v>
          </cell>
          <cell r="N3735" t="str">
            <v>Шығыс-Қазақстан облысы, Өскемен қ.</v>
          </cell>
          <cell r="O3735" t="str">
            <v>DDP</v>
          </cell>
          <cell r="P3735" t="str">
            <v>шартқа қол қойылған кезден бастап 45 күнтізбелік күн ішінде</v>
          </cell>
          <cell r="Q3735">
            <v>0</v>
          </cell>
          <cell r="R3735">
            <v>796</v>
          </cell>
          <cell r="S3735" t="str">
            <v>Дана</v>
          </cell>
        </row>
        <row r="3736">
          <cell r="A3736" t="str">
            <v>2760-1 Т</v>
          </cell>
          <cell r="B3736" t="str">
            <v>"ШҚ АЭК" АҚ</v>
          </cell>
          <cell r="C3736" t="str">
            <v>26.20.40.000.136.00.0796.000000000000</v>
          </cell>
          <cell r="D3736">
            <v>606116106</v>
          </cell>
          <cell r="E3736" t="str">
            <v>HP LJ 1000W/1005W/1200/3300MFP АРНАЛҒАН КАРТРИДЖ C7115A</v>
          </cell>
          <cell r="F3736" t="str">
            <v>Картридж тонерный</v>
          </cell>
          <cell r="G3736" t="str">
            <v>черный</v>
          </cell>
          <cell r="H3736" t="str">
            <v>HP LJ 1000W/1005W/1200/3300MFP АРНАЛҒАН КАРТРИДЖ C7115A</v>
          </cell>
          <cell r="I3736" t="str">
            <v>БК</v>
          </cell>
          <cell r="J3736">
            <v>0</v>
          </cell>
          <cell r="K3736">
            <v>631010000</v>
          </cell>
          <cell r="L3736" t="str">
            <v>ҚР, ШҚО, Өскемен қ., Бажов көш., 10</v>
          </cell>
          <cell r="M3736" t="str">
            <v>Ақпан - Наурыз</v>
          </cell>
          <cell r="N3736" t="str">
            <v>Шығыс-Қазақстан облысы, Өскемен қ.</v>
          </cell>
          <cell r="O3736" t="str">
            <v>DDP</v>
          </cell>
          <cell r="P3736" t="str">
            <v>шартқа қол қойылған кезден бастап 45 күнтізбелік күн ішінде</v>
          </cell>
          <cell r="Q3736">
            <v>0</v>
          </cell>
          <cell r="R3736">
            <v>796</v>
          </cell>
          <cell r="S3736" t="str">
            <v>Дана</v>
          </cell>
        </row>
        <row r="3737">
          <cell r="A3737" t="str">
            <v>2761 Т</v>
          </cell>
          <cell r="B3737" t="str">
            <v>"ШҚ АЭК" АҚ</v>
          </cell>
          <cell r="C3737" t="str">
            <v>26.20.40.000.136.00.0796.000000000000</v>
          </cell>
          <cell r="D3737">
            <v>606116107</v>
          </cell>
          <cell r="E3737" t="str">
            <v xml:space="preserve">HP LJ 1010/1012/1015 АРНАЛҒАН КАРТРИДЖ Q2612A                                                       </v>
          </cell>
          <cell r="F3737" t="str">
            <v>Картридж тонерный</v>
          </cell>
          <cell r="G3737" t="str">
            <v>черный</v>
          </cell>
          <cell r="H3737" t="str">
            <v xml:space="preserve">HP LJ 1010/1012/1015 АРНАЛҒАН КАРТРИДЖ Q2612A                                                       </v>
          </cell>
          <cell r="I3737" t="str">
            <v>ТСАТ</v>
          </cell>
          <cell r="J3737" t="str">
            <v>60</v>
          </cell>
          <cell r="K3737">
            <v>631010000</v>
          </cell>
          <cell r="L3737" t="str">
            <v>ҚР, ШҚО, Өскемен қ., Бажов көш., 10</v>
          </cell>
          <cell r="M3737" t="str">
            <v>Қантар-Ақпан</v>
          </cell>
          <cell r="N3737" t="str">
            <v>Шығыс-Қазақстан облысы, Өскемен қ.</v>
          </cell>
          <cell r="O3737" t="str">
            <v>DDP</v>
          </cell>
          <cell r="P3737" t="str">
            <v>шартқа қол қойылған кезден бастап 45 күнтізбелік күн ішінде</v>
          </cell>
          <cell r="Q3737">
            <v>0</v>
          </cell>
          <cell r="R3737">
            <v>796</v>
          </cell>
          <cell r="S3737" t="str">
            <v>Дана</v>
          </cell>
        </row>
        <row r="3738">
          <cell r="A3738" t="str">
            <v>2761-1 Т</v>
          </cell>
          <cell r="B3738" t="str">
            <v>"ШҚ АЭК" АҚ</v>
          </cell>
          <cell r="C3738" t="str">
            <v>26.20.40.000.136.00.0796.000000000000</v>
          </cell>
          <cell r="D3738">
            <v>606116107</v>
          </cell>
          <cell r="E3738" t="str">
            <v xml:space="preserve">HP LJ 1010/1012/1015 АРНАЛҒАН КАРТРИДЖ Q2612A                                                       </v>
          </cell>
          <cell r="F3738" t="str">
            <v>Картридж тонерный</v>
          </cell>
          <cell r="G3738" t="str">
            <v>черный</v>
          </cell>
          <cell r="H3738" t="str">
            <v xml:space="preserve">HP LJ 1010/1012/1015 АРНАЛҒАН КАРТРИДЖ Q2612A                                                       </v>
          </cell>
          <cell r="I3738" t="str">
            <v>БК</v>
          </cell>
          <cell r="J3738">
            <v>0</v>
          </cell>
          <cell r="K3738">
            <v>631010000</v>
          </cell>
          <cell r="L3738" t="str">
            <v>ҚР, ШҚО, Өскемен қ., Бажов көш., 10</v>
          </cell>
          <cell r="M3738" t="str">
            <v>Ақпан - Наурыз</v>
          </cell>
          <cell r="N3738" t="str">
            <v>Шығыс-Қазақстан облысы, Өскемен қ.</v>
          </cell>
          <cell r="O3738" t="str">
            <v>DDP</v>
          </cell>
          <cell r="P3738" t="str">
            <v>шартқа қол қойылған кезден бастап 45 күнтізбелік күн ішінде</v>
          </cell>
          <cell r="Q3738">
            <v>0</v>
          </cell>
          <cell r="R3738">
            <v>796</v>
          </cell>
          <cell r="S3738" t="str">
            <v>Дана</v>
          </cell>
        </row>
        <row r="3739">
          <cell r="A3739" t="str">
            <v>2762 Т</v>
          </cell>
          <cell r="B3739" t="str">
            <v>"ШҚ АЭК" АҚ</v>
          </cell>
          <cell r="C3739" t="str">
            <v>26.20.40.000.136.00.0796.000000000000</v>
          </cell>
          <cell r="D3739">
            <v>606116110</v>
          </cell>
          <cell r="E3739" t="str">
            <v xml:space="preserve">HP LJ 1150 АРНАЛҒАН КАРТРИДЖ Q2624A                                                                 </v>
          </cell>
          <cell r="F3739" t="str">
            <v>Картридж тонерный</v>
          </cell>
          <cell r="G3739" t="str">
            <v>черный</v>
          </cell>
          <cell r="H3739" t="str">
            <v xml:space="preserve">HP LJ 1150 АРНАЛҒАН КАРТРИДЖ Q2624A                                                                 </v>
          </cell>
          <cell r="I3739" t="str">
            <v>ТСАТ</v>
          </cell>
          <cell r="J3739" t="str">
            <v>60</v>
          </cell>
          <cell r="K3739">
            <v>631010000</v>
          </cell>
          <cell r="L3739" t="str">
            <v>ҚР, ШҚО, Өскемен қ., Бажов көш., 10</v>
          </cell>
          <cell r="M3739" t="str">
            <v>Қантар-Ақпан</v>
          </cell>
          <cell r="N3739" t="str">
            <v>Шығыс-Қазақстан облысы, Өскемен қ.</v>
          </cell>
          <cell r="O3739" t="str">
            <v>DDP</v>
          </cell>
          <cell r="P3739" t="str">
            <v>шартқа қол қойылған кезден бастап 45 күнтізбелік күн ішінде</v>
          </cell>
          <cell r="Q3739">
            <v>0</v>
          </cell>
          <cell r="R3739">
            <v>796</v>
          </cell>
          <cell r="S3739" t="str">
            <v>Дана</v>
          </cell>
        </row>
        <row r="3740">
          <cell r="A3740" t="str">
            <v>2762-1 Т</v>
          </cell>
          <cell r="B3740" t="str">
            <v>"ШҚ АЭК" АҚ</v>
          </cell>
          <cell r="C3740" t="str">
            <v>26.20.40.000.136.00.0796.000000000000</v>
          </cell>
          <cell r="D3740">
            <v>606116110</v>
          </cell>
          <cell r="E3740" t="str">
            <v xml:space="preserve">HP LJ 1150 АРНАЛҒАН КАРТРИДЖ Q2624A                                                                 </v>
          </cell>
          <cell r="F3740" t="str">
            <v>Картридж тонерный</v>
          </cell>
          <cell r="G3740" t="str">
            <v>черный</v>
          </cell>
          <cell r="H3740" t="str">
            <v xml:space="preserve">HP LJ 1150 АРНАЛҒАН КАРТРИДЖ Q2624A                                                                 </v>
          </cell>
          <cell r="I3740" t="str">
            <v>БК</v>
          </cell>
          <cell r="J3740">
            <v>0</v>
          </cell>
          <cell r="K3740">
            <v>631010000</v>
          </cell>
          <cell r="L3740" t="str">
            <v>ҚР, ШҚО, Өскемен қ., Бажов көш., 10</v>
          </cell>
          <cell r="M3740" t="str">
            <v>Ақпан - Наурыз</v>
          </cell>
          <cell r="N3740" t="str">
            <v>Шығыс-Қазақстан облысы, Өскемен қ.</v>
          </cell>
          <cell r="O3740" t="str">
            <v>DDP</v>
          </cell>
          <cell r="P3740" t="str">
            <v>шартқа қол қойылған кезден бастап 45 күнтізбелік күн ішінде</v>
          </cell>
          <cell r="Q3740">
            <v>0</v>
          </cell>
          <cell r="R3740">
            <v>796</v>
          </cell>
          <cell r="S3740" t="str">
            <v>Дана</v>
          </cell>
        </row>
        <row r="3741">
          <cell r="A3741" t="str">
            <v>2763 Т</v>
          </cell>
          <cell r="B3741" t="str">
            <v>"ШҚ АЭК" АҚ</v>
          </cell>
          <cell r="C3741" t="str">
            <v>26.20.40.000.136.00.0796.000000000000</v>
          </cell>
          <cell r="D3741">
            <v>606116111</v>
          </cell>
          <cell r="E3741" t="str">
            <v xml:space="preserve">ПРИНТЕР HP PRO P1102 CE651A АРНАЛҒАН КАРТРИДЖ СЕ285А                                                </v>
          </cell>
          <cell r="F3741" t="str">
            <v>Картридж тонерный</v>
          </cell>
          <cell r="G3741" t="str">
            <v>черный</v>
          </cell>
          <cell r="H3741" t="str">
            <v xml:space="preserve">ПРИНТЕР HP PRO P1102 CE651A АРНАЛҒАН КАРТРИДЖ СЕ285А                                                </v>
          </cell>
          <cell r="I3741" t="str">
            <v>ТСАТ</v>
          </cell>
          <cell r="J3741" t="str">
            <v>60</v>
          </cell>
          <cell r="K3741">
            <v>631010000</v>
          </cell>
          <cell r="L3741" t="str">
            <v>ҚР, ШҚО, Өскемен қ., Бажов көш., 10</v>
          </cell>
          <cell r="M3741" t="str">
            <v>Қантар-Ақпан</v>
          </cell>
          <cell r="N3741" t="str">
            <v>Шығыс-Қазақстан облысы, Өскемен қ.</v>
          </cell>
          <cell r="O3741" t="str">
            <v>DDP</v>
          </cell>
          <cell r="P3741" t="str">
            <v>шартқа қол қойылған кезден бастап 45 күнтізбелік күн ішінде</v>
          </cell>
          <cell r="Q3741">
            <v>0</v>
          </cell>
          <cell r="R3741">
            <v>796</v>
          </cell>
          <cell r="S3741" t="str">
            <v>Дана</v>
          </cell>
        </row>
        <row r="3742">
          <cell r="A3742" t="str">
            <v>2763-1 Т</v>
          </cell>
          <cell r="B3742" t="str">
            <v>"ШҚ АЭК" АҚ</v>
          </cell>
          <cell r="C3742" t="str">
            <v>26.20.40.000.136.00.0796.000000000000</v>
          </cell>
          <cell r="D3742">
            <v>606116111</v>
          </cell>
          <cell r="E3742" t="str">
            <v xml:space="preserve">ПРИНТЕР HP PRO P1102 CE651A АРНАЛҒАН КАРТРИДЖ СЕ285А                                                </v>
          </cell>
          <cell r="F3742" t="str">
            <v>Картридж тонерный</v>
          </cell>
          <cell r="G3742" t="str">
            <v>черный</v>
          </cell>
          <cell r="H3742" t="str">
            <v xml:space="preserve">ПРИНТЕР HP PRO P1102 CE651A АРНАЛҒАН КАРТРИДЖ СЕ285А                                                </v>
          </cell>
          <cell r="I3742" t="str">
            <v>БК</v>
          </cell>
          <cell r="J3742">
            <v>0</v>
          </cell>
          <cell r="K3742">
            <v>631010000</v>
          </cell>
          <cell r="L3742" t="str">
            <v>ҚР, ШҚО, Өскемен қ., Бажов көш., 10</v>
          </cell>
          <cell r="M3742" t="str">
            <v>Ақпан - Наурыз</v>
          </cell>
          <cell r="N3742" t="str">
            <v>Шығыс-Қазақстан облысы, Өскемен қ.</v>
          </cell>
          <cell r="O3742" t="str">
            <v>DDP</v>
          </cell>
          <cell r="P3742" t="str">
            <v>шартқа қол қойылған кезден бастап 45 күнтізбелік күн ішінде</v>
          </cell>
          <cell r="Q3742">
            <v>0</v>
          </cell>
          <cell r="R3742">
            <v>796</v>
          </cell>
          <cell r="S3742" t="str">
            <v>Дана</v>
          </cell>
        </row>
        <row r="3743">
          <cell r="A3743" t="str">
            <v>2764 Т</v>
          </cell>
          <cell r="B3743" t="str">
            <v>"ШҚ АЭК" АҚ</v>
          </cell>
          <cell r="C3743" t="str">
            <v>26.20.40.000.136.00.0796.000000000000</v>
          </cell>
          <cell r="D3743">
            <v>606116112</v>
          </cell>
          <cell r="E3743" t="str">
            <v xml:space="preserve">ПРИНТЕР Xerox Phaser 3140/3155/3160 АРНАЛҒАН КАРТРИДЖ                                               </v>
          </cell>
          <cell r="F3743" t="str">
            <v>Картридж тонерный</v>
          </cell>
          <cell r="G3743" t="str">
            <v>черный</v>
          </cell>
          <cell r="H3743" t="str">
            <v xml:space="preserve">ПРИНТЕР Xerox Phaser 3140/3155/3160 АРНАЛҒАН КАРТРИДЖ                                               </v>
          </cell>
          <cell r="I3743" t="str">
            <v>ТСАТ</v>
          </cell>
          <cell r="J3743" t="str">
            <v>60</v>
          </cell>
          <cell r="K3743">
            <v>631010000</v>
          </cell>
          <cell r="L3743" t="str">
            <v>ҚР, ШҚО, Өскемен қ., Бажов көш., 10</v>
          </cell>
          <cell r="M3743" t="str">
            <v>Қантар-Ақпан</v>
          </cell>
          <cell r="N3743" t="str">
            <v>Шығыс-Қазақстан облысы, Өскемен қ.</v>
          </cell>
          <cell r="O3743" t="str">
            <v>DDP</v>
          </cell>
          <cell r="P3743" t="str">
            <v>шартқа қол қойылған кезден бастап 45 күнтізбелік күн ішінде</v>
          </cell>
          <cell r="Q3743">
            <v>0</v>
          </cell>
          <cell r="R3743">
            <v>796</v>
          </cell>
          <cell r="S3743" t="str">
            <v>Дана</v>
          </cell>
        </row>
        <row r="3744">
          <cell r="A3744" t="str">
            <v>2764-1 Т</v>
          </cell>
          <cell r="B3744" t="str">
            <v>"ШҚ АЭК" АҚ</v>
          </cell>
          <cell r="C3744" t="str">
            <v>26.20.40.000.136.00.0796.000000000000</v>
          </cell>
          <cell r="D3744">
            <v>606116112</v>
          </cell>
          <cell r="E3744" t="str">
            <v xml:space="preserve">ПРИНТЕР Xerox Phaser 3140/3155/3160 АРНАЛҒАН КАРТРИДЖ                                               </v>
          </cell>
          <cell r="F3744" t="str">
            <v>Картридж тонерный</v>
          </cell>
          <cell r="G3744" t="str">
            <v>черный</v>
          </cell>
          <cell r="H3744" t="str">
            <v xml:space="preserve">ПРИНТЕР Xerox Phaser 3140/3155/3160 АРНАЛҒАН КАРТРИДЖ                                               </v>
          </cell>
          <cell r="I3744" t="str">
            <v>БК</v>
          </cell>
          <cell r="J3744">
            <v>0</v>
          </cell>
          <cell r="K3744">
            <v>631010000</v>
          </cell>
          <cell r="L3744" t="str">
            <v>ҚР, ШҚО, Өскемен қ., Бажов көш., 10</v>
          </cell>
          <cell r="M3744" t="str">
            <v>Ақпан - Наурыз</v>
          </cell>
          <cell r="N3744" t="str">
            <v>Шығыс-Қазақстан облысы, Өскемен қ.</v>
          </cell>
          <cell r="O3744" t="str">
            <v>DDP</v>
          </cell>
          <cell r="P3744" t="str">
            <v>шартқа қол қойылған кезден бастап 45 күнтізбелік күн ішінде</v>
          </cell>
          <cell r="Q3744">
            <v>0</v>
          </cell>
          <cell r="R3744">
            <v>796</v>
          </cell>
          <cell r="S3744" t="str">
            <v>Дана</v>
          </cell>
        </row>
        <row r="3745">
          <cell r="A3745" t="str">
            <v>2765 Т</v>
          </cell>
          <cell r="B3745" t="str">
            <v>"ШҚ АЭК" АҚ</v>
          </cell>
          <cell r="C3745" t="str">
            <v>26.20.40.000.136.00.0796.000000000000</v>
          </cell>
          <cell r="D3745">
            <v>606116115</v>
          </cell>
          <cell r="E3745" t="str">
            <v xml:space="preserve">XEROX 3117 лазерлік принтерге арналған картридж                                                     </v>
          </cell>
          <cell r="F3745" t="str">
            <v>Картридж тонерный</v>
          </cell>
          <cell r="G3745" t="str">
            <v>черный</v>
          </cell>
          <cell r="H3745" t="str">
            <v xml:space="preserve">XEROX 3117 лазерлік принтерге арналған картридж                                                     </v>
          </cell>
          <cell r="I3745" t="str">
            <v>ТСАТ</v>
          </cell>
          <cell r="J3745" t="str">
            <v>60</v>
          </cell>
          <cell r="K3745">
            <v>631010000</v>
          </cell>
          <cell r="L3745" t="str">
            <v>ҚР, ШҚО, Өскемен қ., Бажов көш., 10</v>
          </cell>
          <cell r="M3745" t="str">
            <v>Қантар-Ақпан</v>
          </cell>
          <cell r="N3745" t="str">
            <v>Шығыс-Қазақстан облысы, Өскемен қ.</v>
          </cell>
          <cell r="O3745" t="str">
            <v>DDP</v>
          </cell>
          <cell r="P3745" t="str">
            <v>шартқа қол қойылған кезден бастап 45 күнтізбелік күн ішінде</v>
          </cell>
          <cell r="Q3745">
            <v>0</v>
          </cell>
          <cell r="R3745">
            <v>796</v>
          </cell>
          <cell r="S3745" t="str">
            <v>Дана</v>
          </cell>
        </row>
        <row r="3746">
          <cell r="A3746" t="str">
            <v>2765-1 Т</v>
          </cell>
          <cell r="B3746" t="str">
            <v>"ШҚ АЭК" АҚ</v>
          </cell>
          <cell r="C3746" t="str">
            <v>26.20.40.000.136.00.0796.000000000000</v>
          </cell>
          <cell r="D3746">
            <v>606116115</v>
          </cell>
          <cell r="E3746" t="str">
            <v xml:space="preserve">XEROX 3117 лазерлік принтерге арналған картридж                                                     </v>
          </cell>
          <cell r="F3746" t="str">
            <v>Картридж тонерный</v>
          </cell>
          <cell r="G3746" t="str">
            <v>черный</v>
          </cell>
          <cell r="H3746" t="str">
            <v xml:space="preserve">XEROX 3117 лазерлік принтерге арналған картридж                                                     </v>
          </cell>
          <cell r="I3746" t="str">
            <v>БК</v>
          </cell>
          <cell r="J3746">
            <v>0</v>
          </cell>
          <cell r="K3746">
            <v>631010000</v>
          </cell>
          <cell r="L3746" t="str">
            <v>ҚР, ШҚО, Өскемен қ., Бажов көш., 10</v>
          </cell>
          <cell r="M3746" t="str">
            <v>Ақпан - Наурыз</v>
          </cell>
          <cell r="N3746" t="str">
            <v>Шығыс-Қазақстан облысы, Өскемен қ.</v>
          </cell>
          <cell r="O3746" t="str">
            <v>DDP</v>
          </cell>
          <cell r="P3746" t="str">
            <v>шартқа қол қойылған кезден бастап 45 күнтізбелік күн ішінде</v>
          </cell>
          <cell r="Q3746">
            <v>0</v>
          </cell>
          <cell r="R3746">
            <v>796</v>
          </cell>
          <cell r="S3746" t="str">
            <v>Дана</v>
          </cell>
        </row>
        <row r="3747">
          <cell r="A3747" t="str">
            <v>2766 Т</v>
          </cell>
          <cell r="B3747" t="str">
            <v>"ШҚ АЭК" АҚ</v>
          </cell>
          <cell r="C3747" t="str">
            <v>26.20.40.000.180.00.0796.000000000003</v>
          </cell>
          <cell r="D3747">
            <v>606116132</v>
          </cell>
          <cell r="E3747" t="str">
            <v>Картридж CE313A (қанқызыл) арналған hp cp1025</v>
          </cell>
          <cell r="F3747" t="str">
            <v>Картридж</v>
          </cell>
          <cell r="G3747" t="str">
            <v>Тонерный, Цветной, Magenta</v>
          </cell>
          <cell r="H3747" t="str">
            <v>Картридж CE313A (қанқызыл) арналған hp cp1025</v>
          </cell>
          <cell r="I3747" t="str">
            <v>ТСАТ</v>
          </cell>
          <cell r="J3747" t="str">
            <v>60</v>
          </cell>
          <cell r="K3747">
            <v>631010000</v>
          </cell>
          <cell r="L3747" t="str">
            <v>ҚР, ШҚО, Өскемен қ., Бажов көш., 10</v>
          </cell>
          <cell r="M3747" t="str">
            <v>Қантар-Ақпан</v>
          </cell>
          <cell r="N3747" t="str">
            <v>Шығыс-Қазақстан облысы, Өскемен қ.</v>
          </cell>
          <cell r="O3747" t="str">
            <v>DDP</v>
          </cell>
          <cell r="P3747" t="str">
            <v>шартқа қол қойылған кезден бастап 45 күнтізбелік күн ішінде</v>
          </cell>
          <cell r="Q3747">
            <v>0</v>
          </cell>
          <cell r="R3747">
            <v>796</v>
          </cell>
          <cell r="S3747" t="str">
            <v>Дана</v>
          </cell>
        </row>
        <row r="3748">
          <cell r="A3748" t="str">
            <v>2766-1 Т</v>
          </cell>
          <cell r="B3748" t="str">
            <v>"ШҚ АЭК" АҚ</v>
          </cell>
          <cell r="C3748" t="str">
            <v>26.20.40.000.180.00.0796.000000000003</v>
          </cell>
          <cell r="D3748">
            <v>606116132</v>
          </cell>
          <cell r="E3748" t="str">
            <v>Картридж CE313A (қанқызыл) арналған hp cp1025</v>
          </cell>
          <cell r="F3748" t="str">
            <v>Картридж</v>
          </cell>
          <cell r="G3748" t="str">
            <v>Тонерный, Цветной, Magenta</v>
          </cell>
          <cell r="H3748" t="str">
            <v>Картридж CE313A (қанқызыл) арналған hp cp1025</v>
          </cell>
          <cell r="I3748" t="str">
            <v>БК</v>
          </cell>
          <cell r="J3748">
            <v>0</v>
          </cell>
          <cell r="K3748">
            <v>631010000</v>
          </cell>
          <cell r="L3748" t="str">
            <v>ҚР, ШҚО, Өскемен қ., Бажов көш., 10</v>
          </cell>
          <cell r="M3748" t="str">
            <v>Ақпан - Наурыз</v>
          </cell>
          <cell r="N3748" t="str">
            <v>Шығыс-Қазақстан облысы, Өскемен қ.</v>
          </cell>
          <cell r="O3748" t="str">
            <v>DDP</v>
          </cell>
          <cell r="P3748" t="str">
            <v>шартқа қол қойылған кезден бастап 45 күнтізбелік күн ішінде</v>
          </cell>
          <cell r="Q3748">
            <v>0</v>
          </cell>
          <cell r="R3748">
            <v>796</v>
          </cell>
          <cell r="S3748" t="str">
            <v>Дана</v>
          </cell>
        </row>
        <row r="3749">
          <cell r="A3749" t="str">
            <v>2767 Т</v>
          </cell>
          <cell r="B3749" t="str">
            <v>"ШҚ АЭК" АҚ</v>
          </cell>
          <cell r="C3749" t="str">
            <v>26.20.40.000.136.00.0796.000000000000</v>
          </cell>
          <cell r="D3749">
            <v>606116133</v>
          </cell>
          <cell r="E3749" t="str">
            <v xml:space="preserve">ПРИНТЕР КАРТРИДЖІ HP LJ P2035                                                                       </v>
          </cell>
          <cell r="F3749" t="str">
            <v>Картридж тонерный</v>
          </cell>
          <cell r="G3749" t="str">
            <v>черный</v>
          </cell>
          <cell r="H3749" t="str">
            <v xml:space="preserve">ПРИНТЕР КАРТРИДЖІ HP LJ P2035                                                                       </v>
          </cell>
          <cell r="I3749" t="str">
            <v>ТСАТ</v>
          </cell>
          <cell r="J3749" t="str">
            <v>60</v>
          </cell>
          <cell r="K3749">
            <v>631010000</v>
          </cell>
          <cell r="L3749" t="str">
            <v>ҚР, ШҚО, Өскемен қ., Бажов көш., 10</v>
          </cell>
          <cell r="M3749" t="str">
            <v>Қантар-Ақпан</v>
          </cell>
          <cell r="N3749" t="str">
            <v>Шығыс-Қазақстан облысы, Өскемен қ.</v>
          </cell>
          <cell r="O3749" t="str">
            <v>DDP</v>
          </cell>
          <cell r="P3749" t="str">
            <v>шартқа қол қойылған кезден бастап 45 күнтізбелік күн ішінде</v>
          </cell>
          <cell r="Q3749">
            <v>0</v>
          </cell>
          <cell r="R3749">
            <v>796</v>
          </cell>
          <cell r="S3749" t="str">
            <v>Дана</v>
          </cell>
        </row>
        <row r="3750">
          <cell r="A3750" t="str">
            <v>2767-1 Т</v>
          </cell>
          <cell r="B3750" t="str">
            <v>"ШҚ АЭК" АҚ</v>
          </cell>
          <cell r="C3750" t="str">
            <v>26.20.40.000.136.00.0796.000000000000</v>
          </cell>
          <cell r="D3750">
            <v>606116133</v>
          </cell>
          <cell r="E3750" t="str">
            <v xml:space="preserve">ПРИНТЕР КАРТРИДЖІ HP LJ P2035                                                                       </v>
          </cell>
          <cell r="F3750" t="str">
            <v>Картридж тонерный</v>
          </cell>
          <cell r="G3750" t="str">
            <v>черный</v>
          </cell>
          <cell r="H3750" t="str">
            <v xml:space="preserve">ПРИНТЕР КАРТРИДЖІ HP LJ P2035                                                                       </v>
          </cell>
          <cell r="I3750" t="str">
            <v>БК</v>
          </cell>
          <cell r="J3750">
            <v>0</v>
          </cell>
          <cell r="K3750">
            <v>631010000</v>
          </cell>
          <cell r="L3750" t="str">
            <v>ҚР, ШҚО, Өскемен қ., Бажов көш., 10</v>
          </cell>
          <cell r="M3750" t="str">
            <v>Ақпан - Наурыз</v>
          </cell>
          <cell r="N3750" t="str">
            <v>Шығыс-Қазақстан облысы, Өскемен қ.</v>
          </cell>
          <cell r="O3750" t="str">
            <v>DDP</v>
          </cell>
          <cell r="P3750" t="str">
            <v>шартқа қол қойылған кезден бастап 45 күнтізбелік күн ішінде</v>
          </cell>
          <cell r="Q3750">
            <v>0</v>
          </cell>
          <cell r="R3750">
            <v>796</v>
          </cell>
          <cell r="S3750" t="str">
            <v>Дана</v>
          </cell>
        </row>
        <row r="3751">
          <cell r="A3751" t="str">
            <v>2768 Т</v>
          </cell>
          <cell r="B3751" t="str">
            <v>"ШҚ АЭК" АҚ</v>
          </cell>
          <cell r="C3751" t="str">
            <v>26.20.40.000.136.00.0796.000000000000</v>
          </cell>
          <cell r="D3751">
            <v>606116139</v>
          </cell>
          <cell r="E3751" t="str">
            <v xml:space="preserve">Картридж Q7553A арналған HP Laser Jet М2727                                                         </v>
          </cell>
          <cell r="F3751" t="str">
            <v>Картридж тонерный</v>
          </cell>
          <cell r="G3751" t="str">
            <v>черный</v>
          </cell>
          <cell r="H3751" t="str">
            <v xml:space="preserve">Картридж Q7553A арналған HP Laser Jet М2727                                                         </v>
          </cell>
          <cell r="I3751" t="str">
            <v>ТСАТ</v>
          </cell>
          <cell r="J3751" t="str">
            <v>60</v>
          </cell>
          <cell r="K3751">
            <v>631010000</v>
          </cell>
          <cell r="L3751" t="str">
            <v>ҚР, ШҚО, Өскемен қ., Бажов көш., 10</v>
          </cell>
          <cell r="M3751" t="str">
            <v>Қантар-Ақпан</v>
          </cell>
          <cell r="N3751" t="str">
            <v>Шығыс-Қазақстан облысы, Өскемен қ.</v>
          </cell>
          <cell r="O3751" t="str">
            <v>DDP</v>
          </cell>
          <cell r="P3751" t="str">
            <v>шартқа қол қойылған кезден бастап 45 күнтізбелік күн ішінде</v>
          </cell>
          <cell r="Q3751">
            <v>0</v>
          </cell>
          <cell r="R3751">
            <v>796</v>
          </cell>
          <cell r="S3751" t="str">
            <v>Дана</v>
          </cell>
        </row>
        <row r="3752">
          <cell r="A3752" t="str">
            <v>2768-1 Т</v>
          </cell>
          <cell r="B3752" t="str">
            <v>"ШҚ АЭК" АҚ</v>
          </cell>
          <cell r="C3752" t="str">
            <v>26.20.40.000.136.00.0796.000000000000</v>
          </cell>
          <cell r="D3752">
            <v>606116139</v>
          </cell>
          <cell r="E3752" t="str">
            <v xml:space="preserve">Картридж Q7553A арналған HP Laser Jet М2727                                                         </v>
          </cell>
          <cell r="F3752" t="str">
            <v>Картридж тонерный</v>
          </cell>
          <cell r="G3752" t="str">
            <v>черный</v>
          </cell>
          <cell r="H3752" t="str">
            <v xml:space="preserve">Картридж Q7553A арналған HP Laser Jet М2727                                                         </v>
          </cell>
          <cell r="I3752" t="str">
            <v>БК</v>
          </cell>
          <cell r="J3752">
            <v>0</v>
          </cell>
          <cell r="K3752">
            <v>631010000</v>
          </cell>
          <cell r="L3752" t="str">
            <v>ҚР, ШҚО, Өскемен қ., Бажов көш., 10</v>
          </cell>
          <cell r="M3752" t="str">
            <v>Ақпан - Наурыз</v>
          </cell>
          <cell r="N3752" t="str">
            <v>Шығыс-Қазақстан облысы, Өскемен қ.</v>
          </cell>
          <cell r="O3752" t="str">
            <v>DDP</v>
          </cell>
          <cell r="P3752" t="str">
            <v>шартқа қол қойылған кезден бастап 45 күнтізбелік күн ішінде</v>
          </cell>
          <cell r="Q3752">
            <v>0</v>
          </cell>
          <cell r="R3752">
            <v>796</v>
          </cell>
          <cell r="S3752" t="str">
            <v>Дана</v>
          </cell>
        </row>
        <row r="3753">
          <cell r="A3753" t="str">
            <v>2769 Т</v>
          </cell>
          <cell r="B3753" t="str">
            <v>"ШҚ АЭК" АҚ</v>
          </cell>
          <cell r="C3753" t="str">
            <v>26.20.40.000.136.00.0796.000000000000</v>
          </cell>
          <cell r="D3753">
            <v>606116144</v>
          </cell>
          <cell r="E3753" t="str">
            <v xml:space="preserve">Картридж 725 арналған Сanon LBP6000B                                                                </v>
          </cell>
          <cell r="F3753" t="str">
            <v>Картридж тонерный</v>
          </cell>
          <cell r="G3753" t="str">
            <v>черный</v>
          </cell>
          <cell r="H3753" t="str">
            <v xml:space="preserve">Картридж 725 арналған Сanon LBP6000B                                                                </v>
          </cell>
          <cell r="I3753" t="str">
            <v>ТСАТ</v>
          </cell>
          <cell r="J3753" t="str">
            <v>60</v>
          </cell>
          <cell r="K3753">
            <v>631010000</v>
          </cell>
          <cell r="L3753" t="str">
            <v>ҚР, ШҚО, Өскемен қ., Бажов көш., 10</v>
          </cell>
          <cell r="M3753" t="str">
            <v>Қантар-Ақпан</v>
          </cell>
          <cell r="N3753" t="str">
            <v>Шығыс-Қазақстан облысы, Өскемен қ.</v>
          </cell>
          <cell r="O3753" t="str">
            <v>DDP</v>
          </cell>
          <cell r="P3753" t="str">
            <v>шартқа қол қойылған кезден бастап 45 күнтізбелік күн ішінде</v>
          </cell>
          <cell r="Q3753">
            <v>0</v>
          </cell>
          <cell r="R3753">
            <v>796</v>
          </cell>
          <cell r="S3753" t="str">
            <v>Дана</v>
          </cell>
        </row>
        <row r="3754">
          <cell r="A3754" t="str">
            <v>2769-1 Т</v>
          </cell>
          <cell r="B3754" t="str">
            <v>"ШҚ АЭК" АҚ</v>
          </cell>
          <cell r="C3754" t="str">
            <v>26.20.40.000.136.00.0796.000000000000</v>
          </cell>
          <cell r="D3754">
            <v>606116144</v>
          </cell>
          <cell r="E3754" t="str">
            <v xml:space="preserve">Картридж 725 арналған Сanon LBP6000B                                                                </v>
          </cell>
          <cell r="F3754" t="str">
            <v>Картридж тонерный</v>
          </cell>
          <cell r="G3754" t="str">
            <v>черный</v>
          </cell>
          <cell r="H3754" t="str">
            <v xml:space="preserve">Картридж 725 арналған Сanon LBP6000B                                                                </v>
          </cell>
          <cell r="I3754" t="str">
            <v>БК</v>
          </cell>
          <cell r="J3754">
            <v>0</v>
          </cell>
          <cell r="K3754">
            <v>631010000</v>
          </cell>
          <cell r="L3754" t="str">
            <v>ҚР, ШҚО, Өскемен қ., Бажов көш., 10</v>
          </cell>
          <cell r="M3754" t="str">
            <v>Ақпан - Наурыз</v>
          </cell>
          <cell r="N3754" t="str">
            <v>Шығыс-Қазақстан облысы, Өскемен қ.</v>
          </cell>
          <cell r="O3754" t="str">
            <v>DDP</v>
          </cell>
          <cell r="P3754" t="str">
            <v>шартқа қол қойылған кезден бастап 45 күнтізбелік күн ішінде</v>
          </cell>
          <cell r="Q3754">
            <v>0</v>
          </cell>
          <cell r="R3754">
            <v>796</v>
          </cell>
          <cell r="S3754" t="str">
            <v>Дана</v>
          </cell>
        </row>
        <row r="3755">
          <cell r="A3755" t="str">
            <v>2770 Т</v>
          </cell>
          <cell r="B3755" t="str">
            <v>"ШҚ АЭК" АҚ</v>
          </cell>
          <cell r="C3755" t="str">
            <v>26.20.40.000.136.00.0796.000000000000</v>
          </cell>
          <cell r="D3755">
            <v>606116146</v>
          </cell>
          <cell r="E3755" t="str">
            <v>Картридж CE310A (қара) арналған hp cp1025</v>
          </cell>
          <cell r="F3755" t="str">
            <v>Картридж тонерный</v>
          </cell>
          <cell r="G3755" t="str">
            <v>черный</v>
          </cell>
          <cell r="H3755" t="str">
            <v>Картридж CE310A (қара) арналған hp cp1025</v>
          </cell>
          <cell r="I3755" t="str">
            <v>ТСАТ</v>
          </cell>
          <cell r="J3755" t="str">
            <v>60</v>
          </cell>
          <cell r="K3755">
            <v>631010000</v>
          </cell>
          <cell r="L3755" t="str">
            <v>ҚР, ШҚО, Өскемен қ., Бажов көш., 10</v>
          </cell>
          <cell r="M3755" t="str">
            <v>Қантар-Ақпан</v>
          </cell>
          <cell r="N3755" t="str">
            <v>Шығыс-Қазақстан облысы, Өскемен қ.</v>
          </cell>
          <cell r="O3755" t="str">
            <v>DDP</v>
          </cell>
          <cell r="P3755" t="str">
            <v>шартқа қол қойылған кезден бастап 45 күнтізбелік күн ішінде</v>
          </cell>
          <cell r="Q3755">
            <v>0</v>
          </cell>
          <cell r="R3755">
            <v>796</v>
          </cell>
          <cell r="S3755" t="str">
            <v>Дана</v>
          </cell>
        </row>
        <row r="3756">
          <cell r="A3756" t="str">
            <v>2770-1 Т</v>
          </cell>
          <cell r="B3756" t="str">
            <v>"ШҚ АЭК" АҚ</v>
          </cell>
          <cell r="C3756" t="str">
            <v>26.20.40.000.136.00.0796.000000000000</v>
          </cell>
          <cell r="D3756">
            <v>606116146</v>
          </cell>
          <cell r="E3756" t="str">
            <v>Картридж CE310A (қара) арналған hp cp1025</v>
          </cell>
          <cell r="F3756" t="str">
            <v>Картридж тонерный</v>
          </cell>
          <cell r="G3756" t="str">
            <v>черный</v>
          </cell>
          <cell r="H3756" t="str">
            <v>Картридж CE310A (қара) арналған hp cp1025</v>
          </cell>
          <cell r="I3756" t="str">
            <v>БК</v>
          </cell>
          <cell r="J3756">
            <v>0</v>
          </cell>
          <cell r="K3756">
            <v>631010000</v>
          </cell>
          <cell r="L3756" t="str">
            <v>ҚР, ШҚО, Өскемен қ., Бажов көш., 10</v>
          </cell>
          <cell r="M3756" t="str">
            <v>Ақпан - Наурыз</v>
          </cell>
          <cell r="N3756" t="str">
            <v>Шығыс-Қазақстан облысы, Өскемен қ.</v>
          </cell>
          <cell r="O3756" t="str">
            <v>DDP</v>
          </cell>
          <cell r="P3756" t="str">
            <v>шартқа қол қойылған кезден бастап 45 күнтізбелік күн ішінде</v>
          </cell>
          <cell r="Q3756">
            <v>0</v>
          </cell>
          <cell r="R3756">
            <v>796</v>
          </cell>
          <cell r="S3756" t="str">
            <v>Дана</v>
          </cell>
        </row>
        <row r="3757">
          <cell r="A3757" t="str">
            <v>2771 Т</v>
          </cell>
          <cell r="B3757" t="str">
            <v>"ШҚ АЭК" АҚ</v>
          </cell>
          <cell r="C3757" t="str">
            <v>26.20.40.000.180.00.0796.000000000001</v>
          </cell>
          <cell r="D3757">
            <v>606116147</v>
          </cell>
          <cell r="E3757" t="str">
            <v>Картридж CE311A (көгілдір) арналған hp cp1025</v>
          </cell>
          <cell r="F3757" t="str">
            <v>Картридж</v>
          </cell>
          <cell r="G3757" t="str">
            <v>Тонерный, Цветной, Cyan</v>
          </cell>
          <cell r="H3757" t="str">
            <v>Картридж CE311A (көгілдір) арналған hp cp1025</v>
          </cell>
          <cell r="I3757" t="str">
            <v>ТСАТ</v>
          </cell>
          <cell r="J3757" t="str">
            <v>60</v>
          </cell>
          <cell r="K3757">
            <v>631010000</v>
          </cell>
          <cell r="L3757" t="str">
            <v>ҚР, ШҚО, Өскемен қ., Бажов көш., 10</v>
          </cell>
          <cell r="M3757" t="str">
            <v>Қантар-Ақпан</v>
          </cell>
          <cell r="N3757" t="str">
            <v>Шығыс-Қазақстан облысы, Өскемен қ.</v>
          </cell>
          <cell r="O3757" t="str">
            <v>DDP</v>
          </cell>
          <cell r="P3757" t="str">
            <v>шартқа қол қойылған кезден бастап 45 күнтізбелік күн ішінде</v>
          </cell>
          <cell r="Q3757">
            <v>0</v>
          </cell>
          <cell r="R3757">
            <v>796</v>
          </cell>
          <cell r="S3757" t="str">
            <v>Дана</v>
          </cell>
        </row>
        <row r="3758">
          <cell r="A3758" t="str">
            <v>2771-1 Т</v>
          </cell>
          <cell r="B3758" t="str">
            <v>"ШҚ АЭК" АҚ</v>
          </cell>
          <cell r="C3758" t="str">
            <v>26.20.40.000.180.00.0796.000000000001</v>
          </cell>
          <cell r="D3758">
            <v>606116147</v>
          </cell>
          <cell r="E3758" t="str">
            <v>Картридж CE311A (көгілдір) арналған hp cp1025</v>
          </cell>
          <cell r="F3758" t="str">
            <v>Картридж</v>
          </cell>
          <cell r="G3758" t="str">
            <v>Тонерный, Цветной, Cyan</v>
          </cell>
          <cell r="H3758" t="str">
            <v>Картридж CE311A (көгілдір) арналған hp cp1025</v>
          </cell>
          <cell r="I3758" t="str">
            <v>БК</v>
          </cell>
          <cell r="J3758">
            <v>0</v>
          </cell>
          <cell r="K3758">
            <v>631010000</v>
          </cell>
          <cell r="L3758" t="str">
            <v>ҚР, ШҚО, Өскемен қ., Бажов көш., 10</v>
          </cell>
          <cell r="M3758" t="str">
            <v>Ақпан - Наурыз</v>
          </cell>
          <cell r="N3758" t="str">
            <v>Шығыс-Қазақстан облысы, Өскемен қ.</v>
          </cell>
          <cell r="O3758" t="str">
            <v>DDP</v>
          </cell>
          <cell r="P3758" t="str">
            <v>шартқа қол қойылған кезден бастап 45 күнтізбелік күн ішінде</v>
          </cell>
          <cell r="Q3758">
            <v>0</v>
          </cell>
          <cell r="R3758">
            <v>796</v>
          </cell>
          <cell r="S3758" t="str">
            <v>Дана</v>
          </cell>
        </row>
        <row r="3759">
          <cell r="A3759" t="str">
            <v>2772 Т</v>
          </cell>
          <cell r="B3759" t="str">
            <v>"ШҚ АЭК" АҚ</v>
          </cell>
          <cell r="C3759" t="str">
            <v>26.20.40.000.180.00.0796.000000000002</v>
          </cell>
          <cell r="D3759">
            <v>606116148</v>
          </cell>
          <cell r="E3759" t="str">
            <v>Картридж CE312A (сары) арналған hp cp1025</v>
          </cell>
          <cell r="F3759" t="str">
            <v>Картридж</v>
          </cell>
          <cell r="G3759" t="str">
            <v>Тонерный, Цветной, Yellow</v>
          </cell>
          <cell r="H3759" t="str">
            <v>Картридж CE312A (сары) арналған hp cp1025</v>
          </cell>
          <cell r="I3759" t="str">
            <v>ТСАТ</v>
          </cell>
          <cell r="J3759" t="str">
            <v>60</v>
          </cell>
          <cell r="K3759">
            <v>631010000</v>
          </cell>
          <cell r="L3759" t="str">
            <v>ҚР, ШҚО, Өскемен қ., Бажов көш., 10</v>
          </cell>
          <cell r="M3759" t="str">
            <v>Қантар-Ақпан</v>
          </cell>
          <cell r="N3759" t="str">
            <v>Шығыс-Қазақстан облысы, Өскемен қ.</v>
          </cell>
          <cell r="O3759" t="str">
            <v>DDP</v>
          </cell>
          <cell r="P3759" t="str">
            <v>шартқа қол қойылған кезден бастап 45 күнтізбелік күн ішінде</v>
          </cell>
          <cell r="Q3759">
            <v>0</v>
          </cell>
          <cell r="R3759">
            <v>796</v>
          </cell>
          <cell r="S3759" t="str">
            <v>Дана</v>
          </cell>
        </row>
        <row r="3760">
          <cell r="A3760" t="str">
            <v>2772-1 Т</v>
          </cell>
          <cell r="B3760" t="str">
            <v>"ШҚ АЭК" АҚ</v>
          </cell>
          <cell r="C3760" t="str">
            <v>26.20.40.000.180.00.0796.000000000002</v>
          </cell>
          <cell r="D3760">
            <v>606116148</v>
          </cell>
          <cell r="E3760" t="str">
            <v>Картридж CE312A (сары) арналған hp cp1025</v>
          </cell>
          <cell r="F3760" t="str">
            <v>Картридж</v>
          </cell>
          <cell r="G3760" t="str">
            <v>Тонерный, Цветной, Yellow</v>
          </cell>
          <cell r="H3760" t="str">
            <v>Картридж CE312A (сары) арналған hp cp1025</v>
          </cell>
          <cell r="I3760" t="str">
            <v>БК</v>
          </cell>
          <cell r="J3760">
            <v>0</v>
          </cell>
          <cell r="K3760">
            <v>631010000</v>
          </cell>
          <cell r="L3760" t="str">
            <v>ҚР, ШҚО, Өскемен қ., Бажов көш., 10</v>
          </cell>
          <cell r="M3760" t="str">
            <v>Ақпан - Наурыз</v>
          </cell>
          <cell r="N3760" t="str">
            <v>Шығыс-Қазақстан облысы, Өскемен қ.</v>
          </cell>
          <cell r="O3760" t="str">
            <v>DDP</v>
          </cell>
          <cell r="P3760" t="str">
            <v>шартқа қол қойылған кезден бастап 45 күнтізбелік күн ішінде</v>
          </cell>
          <cell r="Q3760">
            <v>0</v>
          </cell>
          <cell r="R3760">
            <v>796</v>
          </cell>
          <cell r="S3760" t="str">
            <v>Дана</v>
          </cell>
        </row>
        <row r="3761">
          <cell r="A3761" t="str">
            <v>2773 Т</v>
          </cell>
          <cell r="B3761" t="str">
            <v>"ШҚ АЭК" АҚ</v>
          </cell>
          <cell r="C3761" t="str">
            <v>26.20.40.000.136.00.0796.000000000000</v>
          </cell>
          <cell r="D3761">
            <v>606116170</v>
          </cell>
          <cell r="E3761" t="str">
            <v>HP LaserJet Pro M521dn арналған CE255X картриджі</v>
          </cell>
          <cell r="F3761" t="str">
            <v>Картридж тонерный</v>
          </cell>
          <cell r="G3761" t="str">
            <v>черный</v>
          </cell>
          <cell r="H3761" t="str">
            <v>HP LaserJet Pro M521dn арналған CE255X картриджі</v>
          </cell>
          <cell r="I3761" t="str">
            <v>ТСАТ</v>
          </cell>
          <cell r="J3761" t="str">
            <v>60</v>
          </cell>
          <cell r="K3761">
            <v>631010000</v>
          </cell>
          <cell r="L3761" t="str">
            <v>ҚР, ШҚО, Өскемен қ., Бажов көш., 10</v>
          </cell>
          <cell r="M3761" t="str">
            <v>Қантар-Ақпан</v>
          </cell>
          <cell r="N3761" t="str">
            <v>Шығыс-Қазақстан облысы, Өскемен қ.</v>
          </cell>
          <cell r="O3761" t="str">
            <v>DDP</v>
          </cell>
          <cell r="P3761" t="str">
            <v>шартқа қол қойылған кезден бастап 45 күнтізбелік күн ішінде</v>
          </cell>
          <cell r="Q3761">
            <v>0</v>
          </cell>
          <cell r="R3761">
            <v>796</v>
          </cell>
          <cell r="S3761" t="str">
            <v>Дана</v>
          </cell>
        </row>
        <row r="3762">
          <cell r="A3762" t="str">
            <v>2773-1 Т</v>
          </cell>
          <cell r="B3762" t="str">
            <v>"ШҚ АЭК" АҚ</v>
          </cell>
          <cell r="C3762" t="str">
            <v>26.20.40.000.136.00.0796.000000000000</v>
          </cell>
          <cell r="D3762">
            <v>606116170</v>
          </cell>
          <cell r="E3762" t="str">
            <v>HP LaserJet Pro M521dn арналған CE255X картриджі</v>
          </cell>
          <cell r="F3762" t="str">
            <v>Картридж тонерный</v>
          </cell>
          <cell r="G3762" t="str">
            <v>черный</v>
          </cell>
          <cell r="H3762" t="str">
            <v>HP LaserJet Pro M521dn арналған CE255X картриджі</v>
          </cell>
          <cell r="I3762" t="str">
            <v>БК</v>
          </cell>
          <cell r="J3762">
            <v>0</v>
          </cell>
          <cell r="K3762">
            <v>631010000</v>
          </cell>
          <cell r="L3762" t="str">
            <v>ҚР, ШҚО, Өскемен қ., Бажов көш., 10</v>
          </cell>
          <cell r="M3762" t="str">
            <v>Ақпан - Наурыз</v>
          </cell>
          <cell r="N3762" t="str">
            <v>Шығыс-Қазақстан облысы, Өскемен қ.</v>
          </cell>
          <cell r="O3762" t="str">
            <v>DDP</v>
          </cell>
          <cell r="P3762" t="str">
            <v>шартқа қол қойылған кезден бастап 45 күнтізбелік күн ішінде</v>
          </cell>
          <cell r="Q3762">
            <v>0</v>
          </cell>
          <cell r="R3762">
            <v>796</v>
          </cell>
          <cell r="S3762" t="str">
            <v>Дана</v>
          </cell>
        </row>
        <row r="3763">
          <cell r="A3763" t="str">
            <v>2774 Т</v>
          </cell>
          <cell r="B3763" t="str">
            <v>"ШҚ АЭК" АҚ</v>
          </cell>
          <cell r="C3763" t="str">
            <v>26.20.40.000.136.00.0796.000000000000</v>
          </cell>
          <cell r="D3763">
            <v>606116176</v>
          </cell>
          <cell r="E3763" t="str">
            <v>Картридж CF280Х арналған HP Laser Pro 400  M4001/M425</v>
          </cell>
          <cell r="F3763" t="str">
            <v>Картридж тонерный</v>
          </cell>
          <cell r="G3763" t="str">
            <v>черный</v>
          </cell>
          <cell r="H3763" t="str">
            <v>Картридж CF280Х арналған HP Laser Pro 400  M4001/M425</v>
          </cell>
          <cell r="I3763" t="str">
            <v>ТСАТ</v>
          </cell>
          <cell r="J3763" t="str">
            <v>60</v>
          </cell>
          <cell r="K3763">
            <v>631010000</v>
          </cell>
          <cell r="L3763" t="str">
            <v>ҚР, ШҚО, Өскемен қ., Бажов көш., 10</v>
          </cell>
          <cell r="M3763" t="str">
            <v>Қантар-Ақпан</v>
          </cell>
          <cell r="N3763" t="str">
            <v>Шығыс-Қазақстан облысы, Өскемен қ.</v>
          </cell>
          <cell r="O3763" t="str">
            <v>DDP</v>
          </cell>
          <cell r="P3763" t="str">
            <v>шартқа қол қойылған кезден бастап 45 күнтізбелік күн ішінде</v>
          </cell>
          <cell r="Q3763">
            <v>0</v>
          </cell>
          <cell r="R3763">
            <v>796</v>
          </cell>
          <cell r="S3763" t="str">
            <v>Дана</v>
          </cell>
        </row>
        <row r="3764">
          <cell r="A3764" t="str">
            <v>2774-1 Т</v>
          </cell>
          <cell r="B3764" t="str">
            <v>"ШҚ АЭК" АҚ</v>
          </cell>
          <cell r="C3764" t="str">
            <v>26.20.40.000.136.00.0796.000000000000</v>
          </cell>
          <cell r="D3764">
            <v>606116176</v>
          </cell>
          <cell r="E3764" t="str">
            <v>Картридж CF280Х арналған HP Laser Pro 400  M4001/M425</v>
          </cell>
          <cell r="F3764" t="str">
            <v>Картридж тонерный</v>
          </cell>
          <cell r="G3764" t="str">
            <v>черный</v>
          </cell>
          <cell r="H3764" t="str">
            <v>Картридж CF280Х арналған HP Laser Pro 400  M4001/M425</v>
          </cell>
          <cell r="I3764" t="str">
            <v>БК</v>
          </cell>
          <cell r="J3764">
            <v>0</v>
          </cell>
          <cell r="K3764">
            <v>631010000</v>
          </cell>
          <cell r="L3764" t="str">
            <v>ҚР, ШҚО, Өскемен қ., Бажов көш., 10</v>
          </cell>
          <cell r="M3764" t="str">
            <v>Ақпан - Наурыз</v>
          </cell>
          <cell r="N3764" t="str">
            <v>Шығыс-Қазақстан облысы, Өскемен қ.</v>
          </cell>
          <cell r="O3764" t="str">
            <v>DDP</v>
          </cell>
          <cell r="P3764" t="str">
            <v>шартқа қол қойылған кезден бастап 45 күнтізбелік күн ішінде</v>
          </cell>
          <cell r="Q3764">
            <v>0</v>
          </cell>
          <cell r="R3764">
            <v>796</v>
          </cell>
          <cell r="S3764" t="str">
            <v>Дана</v>
          </cell>
        </row>
        <row r="3765">
          <cell r="A3765" t="str">
            <v>2775 Т</v>
          </cell>
          <cell r="B3765" t="str">
            <v>"ШҚ АЭК" АҚ</v>
          </cell>
          <cell r="C3765" t="str">
            <v>26.20.40.000.136.00.0796.000000000000</v>
          </cell>
          <cell r="D3765">
            <v>606118145</v>
          </cell>
          <cell r="E3765" t="str">
            <v xml:space="preserve">HP DJ 1100С/1120С/1220С/890С АРНАЛҒАН КАРТРИДЖ 51645AЕ (ҚАРА)                                       </v>
          </cell>
          <cell r="F3765" t="str">
            <v>Картридж тонерный</v>
          </cell>
          <cell r="G3765" t="str">
            <v>черный</v>
          </cell>
          <cell r="H3765" t="str">
            <v xml:space="preserve">HP DJ 1100С/1120С/1220С/890С АРНАЛҒАН КАРТРИДЖ 51645AЕ (ҚАРА)                                       </v>
          </cell>
          <cell r="I3765" t="str">
            <v>ТСАТ</v>
          </cell>
          <cell r="J3765" t="str">
            <v>60</v>
          </cell>
          <cell r="K3765">
            <v>631010000</v>
          </cell>
          <cell r="L3765" t="str">
            <v>ҚР, ШҚО, Өскемен қ., Бажов көш., 10</v>
          </cell>
          <cell r="M3765" t="str">
            <v>Қантар-Ақпан</v>
          </cell>
          <cell r="N3765" t="str">
            <v>Шығыс-Қазақстан облысы, Өскемен қ.</v>
          </cell>
          <cell r="O3765" t="str">
            <v>DDP</v>
          </cell>
          <cell r="P3765" t="str">
            <v>шартқа қол қойылған кезден бастап 45 күнтізбелік күн ішінде</v>
          </cell>
          <cell r="Q3765">
            <v>0</v>
          </cell>
          <cell r="R3765">
            <v>796</v>
          </cell>
          <cell r="S3765" t="str">
            <v>Дана</v>
          </cell>
        </row>
        <row r="3766">
          <cell r="A3766" t="str">
            <v>2775-1 Т</v>
          </cell>
          <cell r="B3766" t="str">
            <v>"ШҚ АЭК" АҚ</v>
          </cell>
          <cell r="C3766" t="str">
            <v>26.20.40.000.136.00.0796.000000000000</v>
          </cell>
          <cell r="D3766">
            <v>606118145</v>
          </cell>
          <cell r="E3766" t="str">
            <v xml:space="preserve">HP DJ 1100С/1120С/1220С/890С АРНАЛҒАН КАРТРИДЖ 51645AЕ (ҚАРА)                                       </v>
          </cell>
          <cell r="F3766" t="str">
            <v>Картридж тонерный</v>
          </cell>
          <cell r="G3766" t="str">
            <v>черный</v>
          </cell>
          <cell r="H3766" t="str">
            <v xml:space="preserve">HP DJ 1100С/1120С/1220С/890С АРНАЛҒАН КАРТРИДЖ 51645AЕ (ҚАРА)                                       </v>
          </cell>
          <cell r="I3766" t="str">
            <v>БК</v>
          </cell>
          <cell r="J3766">
            <v>0</v>
          </cell>
          <cell r="K3766">
            <v>631010000</v>
          </cell>
          <cell r="L3766" t="str">
            <v>ҚР, ШҚО, Өскемен қ., Бажов көш., 10</v>
          </cell>
          <cell r="M3766" t="str">
            <v>Ақпан - Наурыз</v>
          </cell>
          <cell r="N3766" t="str">
            <v>Шығыс-Қазақстан облысы, Өскемен қ.</v>
          </cell>
          <cell r="O3766" t="str">
            <v>DDP</v>
          </cell>
          <cell r="P3766" t="str">
            <v>шартқа қол қойылған кезден бастап 45 күнтізбелік күн ішінде</v>
          </cell>
          <cell r="Q3766">
            <v>0</v>
          </cell>
          <cell r="R3766">
            <v>796</v>
          </cell>
          <cell r="S3766" t="str">
            <v>Дана</v>
          </cell>
        </row>
        <row r="3767">
          <cell r="A3767" t="str">
            <v>2776 Т</v>
          </cell>
          <cell r="B3767" t="str">
            <v>"ШҚ АЭК" АҚ</v>
          </cell>
          <cell r="C3767" t="str">
            <v>26.20.40.000.180.00.0796.000000000001</v>
          </cell>
          <cell r="D3767">
            <v>606118151</v>
          </cell>
          <cell r="E3767" t="str">
            <v xml:space="preserve">HP DJ 1220С/1280 АРНАЛҒАН КАРТРИДЖ C6578AE (ТҮРЛІ ТҮСТІ)                                            </v>
          </cell>
          <cell r="F3767" t="str">
            <v>Картридж</v>
          </cell>
          <cell r="G3767" t="str">
            <v>Тонерный, Цветной, Cyan</v>
          </cell>
          <cell r="H3767" t="str">
            <v xml:space="preserve">HP DJ 1220С/1280 АРНАЛҒАН КАРТРИДЖ C6578AE (ТҮРЛІ ТҮСТІ)                                            </v>
          </cell>
          <cell r="I3767" t="str">
            <v>ТСАТ</v>
          </cell>
          <cell r="J3767" t="str">
            <v>60</v>
          </cell>
          <cell r="K3767">
            <v>631010000</v>
          </cell>
          <cell r="L3767" t="str">
            <v>ҚР, ШҚО, Өскемен қ., Бажов көш., 10</v>
          </cell>
          <cell r="M3767" t="str">
            <v>Қантар-Ақпан</v>
          </cell>
          <cell r="N3767" t="str">
            <v>Шығыс-Қазақстан облысы, Өскемен қ.</v>
          </cell>
          <cell r="O3767" t="str">
            <v>DDP</v>
          </cell>
          <cell r="P3767" t="str">
            <v>шартқа қол қойылған кезден бастап 45 күнтізбелік күн ішінде</v>
          </cell>
          <cell r="Q3767">
            <v>0</v>
          </cell>
          <cell r="R3767">
            <v>796</v>
          </cell>
          <cell r="S3767" t="str">
            <v>Дана</v>
          </cell>
        </row>
        <row r="3768">
          <cell r="A3768" t="str">
            <v>2776-1 Т</v>
          </cell>
          <cell r="B3768" t="str">
            <v>"ШҚ АЭК" АҚ</v>
          </cell>
          <cell r="C3768" t="str">
            <v>26.20.40.000.180.00.0796.000000000001</v>
          </cell>
          <cell r="D3768">
            <v>606118151</v>
          </cell>
          <cell r="E3768" t="str">
            <v xml:space="preserve">HP DJ 1220С/1280 АРНАЛҒАН КАРТРИДЖ C6578AE (ТҮРЛІ ТҮСТІ)                                            </v>
          </cell>
          <cell r="F3768" t="str">
            <v>Картридж</v>
          </cell>
          <cell r="G3768" t="str">
            <v>Тонерный, Цветной, Cyan</v>
          </cell>
          <cell r="H3768" t="str">
            <v xml:space="preserve">HP DJ 1220С/1280 АРНАЛҒАН КАРТРИДЖ C6578AE (ТҮРЛІ ТҮСТІ)                                            </v>
          </cell>
          <cell r="I3768" t="str">
            <v>БК</v>
          </cell>
          <cell r="J3768">
            <v>0</v>
          </cell>
          <cell r="K3768">
            <v>631010000</v>
          </cell>
          <cell r="L3768" t="str">
            <v>ҚР, ШҚО, Өскемен қ., Бажов көш., 10</v>
          </cell>
          <cell r="M3768" t="str">
            <v>Ақпан - Наурыз</v>
          </cell>
          <cell r="N3768" t="str">
            <v>Шығыс-Қазақстан облысы, Өскемен қ.</v>
          </cell>
          <cell r="O3768" t="str">
            <v>DDP</v>
          </cell>
          <cell r="P3768" t="str">
            <v>шартқа қол қойылған кезден бастап 45 күнтізбелік күн ішінде</v>
          </cell>
          <cell r="Q3768">
            <v>0</v>
          </cell>
          <cell r="R3768">
            <v>796</v>
          </cell>
          <cell r="S3768" t="str">
            <v>Дана</v>
          </cell>
        </row>
        <row r="3769">
          <cell r="A3769" t="str">
            <v>2777 Т</v>
          </cell>
          <cell r="B3769" t="str">
            <v>"ШҚ АЭК" АҚ</v>
          </cell>
          <cell r="C3769" t="str">
            <v>26.20.15.000.000.00.0796.000000000000</v>
          </cell>
          <cell r="D3769">
            <v>606119136</v>
          </cell>
          <cell r="E3769" t="str">
            <v xml:space="preserve">Клавиатура USB                                                                                      </v>
          </cell>
          <cell r="F3769" t="str">
            <v>Клавиатура</v>
          </cell>
          <cell r="G3769" t="str">
            <v>алфавитно-цифровая</v>
          </cell>
          <cell r="H3769" t="str">
            <v xml:space="preserve">Клавиатура USB                                                                                      </v>
          </cell>
          <cell r="I3769" t="str">
            <v>БК</v>
          </cell>
          <cell r="J3769">
            <v>0</v>
          </cell>
          <cell r="K3769">
            <v>631010000</v>
          </cell>
          <cell r="L3769" t="str">
            <v>ҚР, ШҚО, Өскемен қ., Бажов көш., 10</v>
          </cell>
          <cell r="M3769" t="str">
            <v>Желтоқсан-Қантар</v>
          </cell>
          <cell r="N3769" t="str">
            <v>Шығыс-Қазақстан облысы, Өскемен қ.</v>
          </cell>
          <cell r="O3769" t="str">
            <v>DDP</v>
          </cell>
          <cell r="P3769" t="str">
            <v>шартқа қол қойылған кезден бастап 45 күнтізбелік күн ішінде</v>
          </cell>
          <cell r="Q3769">
            <v>0</v>
          </cell>
          <cell r="R3769">
            <v>796</v>
          </cell>
          <cell r="S3769" t="str">
            <v>Дана</v>
          </cell>
        </row>
        <row r="3770">
          <cell r="A3770" t="str">
            <v>2778 Т</v>
          </cell>
          <cell r="B3770" t="str">
            <v>"ШҚ АЭК" АҚ</v>
          </cell>
          <cell r="C3770" t="str">
            <v>26.30.30.900.068.01.0796.000000000001</v>
          </cell>
          <cell r="D3770">
            <v>606122102</v>
          </cell>
          <cell r="E3770" t="str">
            <v xml:space="preserve">Коннектор RJ-11                                                                                     </v>
          </cell>
          <cell r="F3770" t="str">
            <v>Разъем</v>
          </cell>
          <cell r="G3770" t="str">
            <v>телефонный, коннектор модульный RJ11</v>
          </cell>
          <cell r="H3770" t="str">
            <v xml:space="preserve">Коннектор RJ-11                                                                                     </v>
          </cell>
          <cell r="I3770" t="str">
            <v>БК</v>
          </cell>
          <cell r="J3770">
            <v>0</v>
          </cell>
          <cell r="K3770">
            <v>631010000</v>
          </cell>
          <cell r="L3770" t="str">
            <v>ҚР, ШҚО, Өскемен қ., Бажов көш., 10</v>
          </cell>
          <cell r="M3770" t="str">
            <v>Желтоқсан-Қантар</v>
          </cell>
          <cell r="N3770" t="str">
            <v>Шығыс-Қазақстан облысы, Өскемен қ.</v>
          </cell>
          <cell r="O3770" t="str">
            <v>DDP</v>
          </cell>
          <cell r="P3770" t="str">
            <v>шартқа қол қойылған кезден бастап 45 күнтізбелік күн ішінде</v>
          </cell>
          <cell r="Q3770">
            <v>0</v>
          </cell>
          <cell r="R3770">
            <v>796</v>
          </cell>
          <cell r="S3770" t="str">
            <v>Дана</v>
          </cell>
        </row>
        <row r="3771">
          <cell r="A3771" t="str">
            <v>2779 Т</v>
          </cell>
          <cell r="B3771" t="str">
            <v>"ШҚ АЭК" АҚ</v>
          </cell>
          <cell r="C3771" t="str">
            <v>26.30.30.900.068.01.0796.000000000005</v>
          </cell>
          <cell r="D3771">
            <v>606122103</v>
          </cell>
          <cell r="E3771" t="str">
            <v>Коннектор RJ-45</v>
          </cell>
          <cell r="F3771" t="str">
            <v>Разъем</v>
          </cell>
          <cell r="G3771" t="str">
            <v>телефонный, коннектор модульный RJ45</v>
          </cell>
          <cell r="H3771" t="str">
            <v>Коннектор RJ-45</v>
          </cell>
          <cell r="I3771" t="str">
            <v>БК</v>
          </cell>
          <cell r="J3771">
            <v>0</v>
          </cell>
          <cell r="K3771">
            <v>631010000</v>
          </cell>
          <cell r="L3771" t="str">
            <v>ҚР, ШҚО, Өскемен қ., Бажов көш., 10</v>
          </cell>
          <cell r="M3771" t="str">
            <v>Желтоқсан-Қантар</v>
          </cell>
          <cell r="N3771" t="str">
            <v>Шығыс-Қазақстан облысы, Өскемен қ.</v>
          </cell>
          <cell r="O3771" t="str">
            <v>DDP</v>
          </cell>
          <cell r="P3771" t="str">
            <v>шартқа қол қойылған кезден бастап 45 күнтізбелік күн ішінде</v>
          </cell>
          <cell r="Q3771">
            <v>0</v>
          </cell>
          <cell r="R3771">
            <v>796</v>
          </cell>
          <cell r="S3771" t="str">
            <v>Дана</v>
          </cell>
        </row>
        <row r="3772">
          <cell r="A3772" t="str">
            <v>2780 Т</v>
          </cell>
          <cell r="B3772" t="str">
            <v>"ШҚ АЭК" АҚ</v>
          </cell>
          <cell r="C3772" t="str">
            <v>26.30.30.900.068.01.0796.000000000005</v>
          </cell>
          <cell r="D3772">
            <v>606122105</v>
          </cell>
          <cell r="E3772" t="str">
            <v xml:space="preserve">Ақпараттық розетка 1ХRJ45                                                                           </v>
          </cell>
          <cell r="F3772" t="str">
            <v>Разъем</v>
          </cell>
          <cell r="G3772" t="str">
            <v>телефонный, коннектор модульный RJ45</v>
          </cell>
          <cell r="H3772" t="str">
            <v xml:space="preserve">Ақпараттық розетка 1ХRJ45                                                                           </v>
          </cell>
          <cell r="I3772" t="str">
            <v>БК</v>
          </cell>
          <cell r="J3772">
            <v>0</v>
          </cell>
          <cell r="K3772">
            <v>631010000</v>
          </cell>
          <cell r="L3772" t="str">
            <v>ҚР, ШҚО, Өскемен қ., Бажов көш., 10</v>
          </cell>
          <cell r="M3772" t="str">
            <v>Желтоқсан-Қантар</v>
          </cell>
          <cell r="N3772" t="str">
            <v>Шығыс-Қазақстан облысы, Өскемен қ.</v>
          </cell>
          <cell r="O3772" t="str">
            <v>DDP</v>
          </cell>
          <cell r="P3772" t="str">
            <v>шартқа қол қойылған кезден бастап 45 күнтізбелік күн ішінде</v>
          </cell>
          <cell r="Q3772">
            <v>0</v>
          </cell>
          <cell r="R3772">
            <v>796</v>
          </cell>
          <cell r="S3772" t="str">
            <v>Дана</v>
          </cell>
        </row>
        <row r="3773">
          <cell r="A3773" t="str">
            <v>2781 Т</v>
          </cell>
          <cell r="B3773" t="str">
            <v>"ШҚ АЭК" АҚ</v>
          </cell>
          <cell r="C3773" t="str">
            <v>26.30.30.900.068.01.0796.000000000005</v>
          </cell>
          <cell r="D3773">
            <v>606122107</v>
          </cell>
          <cell r="E3773" t="str">
            <v xml:space="preserve">Коннектор RJ-9                                                                                      </v>
          </cell>
          <cell r="F3773" t="str">
            <v>Разъем</v>
          </cell>
          <cell r="G3773" t="str">
            <v>телефонный, коннектор модульный RJ9</v>
          </cell>
          <cell r="H3773" t="str">
            <v xml:space="preserve">Коннектор RJ-9                                                                                      </v>
          </cell>
          <cell r="I3773" t="str">
            <v>БК</v>
          </cell>
          <cell r="J3773">
            <v>0</v>
          </cell>
          <cell r="K3773">
            <v>631010000</v>
          </cell>
          <cell r="L3773" t="str">
            <v>ҚР, ШҚО, Өскемен қ., Бажов көш., 10</v>
          </cell>
          <cell r="M3773" t="str">
            <v>Желтоқсан-Қантар</v>
          </cell>
          <cell r="N3773" t="str">
            <v>Шығыс-Қазақстан облысы, Өскемен қ.</v>
          </cell>
          <cell r="O3773" t="str">
            <v>DDP</v>
          </cell>
          <cell r="P3773" t="str">
            <v>шартқа қол қойылған кезден бастап 45 күнтізбелік күн ішінде</v>
          </cell>
          <cell r="Q3773">
            <v>0</v>
          </cell>
          <cell r="R3773">
            <v>796</v>
          </cell>
          <cell r="S3773" t="str">
            <v>Дана</v>
          </cell>
        </row>
        <row r="3774">
          <cell r="A3774" t="str">
            <v>2782 Т</v>
          </cell>
          <cell r="B3774" t="str">
            <v>"ШҚ АЭК" АҚ</v>
          </cell>
          <cell r="C3774" t="str">
            <v>26.30.30.900.007.00.0796.000000000003</v>
          </cell>
          <cell r="D3774">
            <v>606125103</v>
          </cell>
          <cell r="E3774" t="str">
            <v xml:space="preserve">Жадылық модуль DDR2 DIMM 1024MB 800MHZ PC6400                                                       </v>
          </cell>
          <cell r="F3774" t="str">
            <v>Модуль</v>
          </cell>
          <cell r="G3774" t="str">
            <v>для оперативной памяти RAM</v>
          </cell>
          <cell r="H3774" t="str">
            <v xml:space="preserve">Жадылық модуль DDR2 DIMM 1024MB 800MHZ PC6400                                                       </v>
          </cell>
          <cell r="I3774" t="str">
            <v>БК</v>
          </cell>
          <cell r="J3774">
            <v>0</v>
          </cell>
          <cell r="K3774">
            <v>631010000</v>
          </cell>
          <cell r="L3774" t="str">
            <v>ҚР, ШҚО, Өскемен қ., Бажов көш., 10</v>
          </cell>
          <cell r="M3774" t="str">
            <v>Желтоқсан-Қантар</v>
          </cell>
          <cell r="N3774" t="str">
            <v>Шығыс-Қазақстан облысы, Өскемен қ.</v>
          </cell>
          <cell r="O3774" t="str">
            <v>DDP</v>
          </cell>
          <cell r="P3774" t="str">
            <v>шартқа қол қойылған кезден бастап 45 күнтізбелік күн ішінде</v>
          </cell>
          <cell r="Q3774">
            <v>0</v>
          </cell>
          <cell r="R3774">
            <v>796</v>
          </cell>
          <cell r="S3774" t="str">
            <v>Дана</v>
          </cell>
        </row>
        <row r="3775">
          <cell r="A3775" t="str">
            <v>2782-1 Т</v>
          </cell>
          <cell r="B3775" t="str">
            <v>"ШҚ АЭК" АҚ</v>
          </cell>
          <cell r="C3775" t="str">
            <v>26.30.30.900.007.00.0796.000000000003</v>
          </cell>
          <cell r="D3775">
            <v>606125103</v>
          </cell>
          <cell r="E3775" t="str">
            <v xml:space="preserve">Жадылық модуль DDR2 DIMM 1024MB 800MHZ PC6400                                                       </v>
          </cell>
          <cell r="F3775" t="str">
            <v>Модуль</v>
          </cell>
          <cell r="G3775" t="str">
            <v>для оперативной памяти RAM</v>
          </cell>
          <cell r="H3775" t="str">
            <v xml:space="preserve">Жадылық модуль DDR2 DIMM 1024MB 800MHZ PC6400                                                       </v>
          </cell>
          <cell r="I3775" t="str">
            <v>ТЭБҰ</v>
          </cell>
          <cell r="J3775">
            <v>0</v>
          </cell>
          <cell r="K3775">
            <v>631010000</v>
          </cell>
          <cell r="L3775" t="str">
            <v>ҚР, ШҚО, Өскемен қ., Бажов көш., 10</v>
          </cell>
          <cell r="M3775" t="str">
            <v>Мамыр - Маусым</v>
          </cell>
          <cell r="N3775" t="str">
            <v>Шығыс-Қазақстан облысы, Өскемен қ.</v>
          </cell>
          <cell r="O3775" t="str">
            <v>DDP</v>
          </cell>
          <cell r="P3775" t="str">
            <v>жыл бойына өтінім бойынша</v>
          </cell>
          <cell r="Q3775">
            <v>0</v>
          </cell>
          <cell r="R3775">
            <v>796</v>
          </cell>
          <cell r="S3775" t="str">
            <v>Дана</v>
          </cell>
        </row>
        <row r="3776">
          <cell r="A3776" t="str">
            <v>2783 Т</v>
          </cell>
          <cell r="B3776" t="str">
            <v>"ШҚ АЭК" АҚ</v>
          </cell>
          <cell r="C3776" t="str">
            <v>26.30.30.900.007.00.0796.000000000003</v>
          </cell>
          <cell r="D3776">
            <v>606125106</v>
          </cell>
          <cell r="E3776" t="str">
            <v xml:space="preserve">Жадылық модуль 2GB DDR3 DIMM 2048MB 1333MHZ                                                         </v>
          </cell>
          <cell r="F3776" t="str">
            <v>Модуль</v>
          </cell>
          <cell r="G3776" t="str">
            <v>для оперативной памяти RAM</v>
          </cell>
          <cell r="H3776" t="str">
            <v xml:space="preserve">Жадылық модуль 2GB DDR3 DIMM 2048MB 1333MHZ                                                         </v>
          </cell>
          <cell r="I3776" t="str">
            <v>БК</v>
          </cell>
          <cell r="J3776">
            <v>0</v>
          </cell>
          <cell r="K3776">
            <v>631010000</v>
          </cell>
          <cell r="L3776" t="str">
            <v>ҚР, ШҚО, Өскемен қ., Бажов көш., 10</v>
          </cell>
          <cell r="M3776" t="str">
            <v>Желтоқсан-Қантар</v>
          </cell>
          <cell r="N3776" t="str">
            <v>Шығыс-Қазақстан облысы, Өскемен қ.</v>
          </cell>
          <cell r="O3776" t="str">
            <v>DDP</v>
          </cell>
          <cell r="P3776" t="str">
            <v>шартқа қол қойылған кезден бастап 45 күнтізбелік күн ішінде</v>
          </cell>
          <cell r="Q3776">
            <v>0</v>
          </cell>
          <cell r="R3776">
            <v>796</v>
          </cell>
          <cell r="S3776" t="str">
            <v>Дана</v>
          </cell>
        </row>
        <row r="3777">
          <cell r="A3777" t="str">
            <v>2783-1 Т</v>
          </cell>
          <cell r="B3777" t="str">
            <v>"ШҚ АЭК" АҚ</v>
          </cell>
          <cell r="C3777" t="str">
            <v>26.30.30.900.007.00.0796.000000000003</v>
          </cell>
          <cell r="D3777">
            <v>606125106</v>
          </cell>
          <cell r="E3777" t="str">
            <v xml:space="preserve">Жадылық модуль 2GB DDR3 DIMM 2048MB 1333MHZ                                                         </v>
          </cell>
          <cell r="F3777" t="str">
            <v>Модуль</v>
          </cell>
          <cell r="G3777" t="str">
            <v>для оперативной памяти RAM</v>
          </cell>
          <cell r="H3777" t="str">
            <v xml:space="preserve">Жадылық модуль 2GB DDR3 DIMM 2048MB 1333MHZ                                                         </v>
          </cell>
          <cell r="I3777" t="str">
            <v>БК</v>
          </cell>
          <cell r="J3777">
            <v>0</v>
          </cell>
          <cell r="K3777">
            <v>631010000</v>
          </cell>
          <cell r="L3777" t="str">
            <v>ҚР, ШҚО, Өскемен қ., Бажов көш., 10</v>
          </cell>
          <cell r="M3777" t="str">
            <v>Мамыр - Маусым</v>
          </cell>
          <cell r="N3777" t="str">
            <v>Шығыс-Қазақстан облысы, Өскемен қ.</v>
          </cell>
          <cell r="O3777" t="str">
            <v>DDP</v>
          </cell>
          <cell r="P3777" t="str">
            <v>жыл бойына өтінім бойынша</v>
          </cell>
          <cell r="Q3777">
            <v>0</v>
          </cell>
          <cell r="R3777">
            <v>796</v>
          </cell>
          <cell r="S3777" t="str">
            <v>Дана</v>
          </cell>
        </row>
        <row r="3778">
          <cell r="A3778" t="str">
            <v>2784 Т</v>
          </cell>
          <cell r="B3778" t="str">
            <v>"ШҚ АЭК" АҚ</v>
          </cell>
          <cell r="C3778" t="str">
            <v>26.30.30.900.007.00.0796.000000000003</v>
          </cell>
          <cell r="D3778">
            <v>606125119</v>
          </cell>
          <cell r="E3778" t="str">
            <v xml:space="preserve">Жадылық модуль  4GB DDR3-1600MHz ECC  240-Pin DIMM                                                  </v>
          </cell>
          <cell r="F3778" t="str">
            <v>Модуль</v>
          </cell>
          <cell r="G3778" t="str">
            <v>для оперативной памяти RAM</v>
          </cell>
          <cell r="H3778" t="str">
            <v xml:space="preserve">Жадылық модуль  4GB DDR3-1600MHz ECC  240-Pin DIMM                                                  </v>
          </cell>
          <cell r="I3778" t="str">
            <v>БК</v>
          </cell>
          <cell r="J3778">
            <v>0</v>
          </cell>
          <cell r="K3778">
            <v>631010000</v>
          </cell>
          <cell r="L3778" t="str">
            <v>ҚР, ШҚО, Өскемен қ., Бажов көш., 10</v>
          </cell>
          <cell r="M3778" t="str">
            <v>Желтоқсан-Қантар</v>
          </cell>
          <cell r="N3778" t="str">
            <v>Шығыс-Қазақстан облысы, Өскемен қ.</v>
          </cell>
          <cell r="O3778" t="str">
            <v>DDP</v>
          </cell>
          <cell r="P3778" t="str">
            <v>шартқа қол қойылған кезден бастап 45 күнтізбелік күн ішінде</v>
          </cell>
          <cell r="Q3778">
            <v>0</v>
          </cell>
          <cell r="R3778">
            <v>796</v>
          </cell>
          <cell r="S3778" t="str">
            <v>Дана</v>
          </cell>
        </row>
        <row r="3779">
          <cell r="A3779" t="str">
            <v>2785 Т</v>
          </cell>
          <cell r="B3779" t="str">
            <v>"ШҚ АЭК" АҚ</v>
          </cell>
          <cell r="C3779" t="str">
            <v>26.20.16.930.001.00.0796.000000000002</v>
          </cell>
          <cell r="D3779">
            <v>606126104</v>
          </cell>
          <cell r="E3779" t="str">
            <v>Оптикалық мышь USB+PS/2</v>
          </cell>
          <cell r="F3779" t="str">
            <v>Манипулятор "мышь"</v>
          </cell>
          <cell r="G3779" t="str">
            <v>оптическая, тип подключения проводной, интерфейс подключения USB</v>
          </cell>
          <cell r="H3779" t="str">
            <v>Оптикалық мышь USB+PS/2</v>
          </cell>
          <cell r="I3779" t="str">
            <v>БК</v>
          </cell>
          <cell r="J3779">
            <v>0</v>
          </cell>
          <cell r="K3779">
            <v>631010000</v>
          </cell>
          <cell r="L3779" t="str">
            <v>ҚР, ШҚО, Өскемен қ., Бажов көш., 10</v>
          </cell>
          <cell r="M3779" t="str">
            <v>Желтоқсан-Қантар</v>
          </cell>
          <cell r="N3779" t="str">
            <v>Шығыс-Қазақстан облысы, Өскемен қ.</v>
          </cell>
          <cell r="O3779" t="str">
            <v>DDP</v>
          </cell>
          <cell r="P3779" t="str">
            <v>шартқа қол қойылған кезден бастап 45 күнтізбелік күн ішінде</v>
          </cell>
          <cell r="Q3779">
            <v>0</v>
          </cell>
          <cell r="R3779">
            <v>796</v>
          </cell>
          <cell r="S3779" t="str">
            <v>Дана</v>
          </cell>
        </row>
        <row r="3780">
          <cell r="A3780" t="str">
            <v>2786 Т</v>
          </cell>
          <cell r="B3780" t="str">
            <v>"ШҚ АЭК" АҚ</v>
          </cell>
          <cell r="C3780" t="str">
            <v>26.20.16.300.011.00.0796.000000000000</v>
          </cell>
          <cell r="D3780">
            <v>606130109</v>
          </cell>
          <cell r="E3780" t="str">
            <v xml:space="preserve">Термопленка HP LJ 1010/1020 (түпнұсқа)                                                              </v>
          </cell>
          <cell r="F3780" t="str">
            <v>Термопленка</v>
          </cell>
          <cell r="G3780" t="str">
            <v>для лазерного принтера</v>
          </cell>
          <cell r="H3780" t="str">
            <v xml:space="preserve">Термопленка HP LJ 1010/1020 (түпнұсқа)                                                              </v>
          </cell>
          <cell r="I3780" t="str">
            <v>БК</v>
          </cell>
          <cell r="J3780">
            <v>0</v>
          </cell>
          <cell r="K3780">
            <v>631010000</v>
          </cell>
          <cell r="L3780" t="str">
            <v>ҚР, ШҚО, Өскемен қ., Бажов көш., 10</v>
          </cell>
          <cell r="M3780" t="str">
            <v>Желтоқсан-Қантар</v>
          </cell>
          <cell r="N3780" t="str">
            <v>Шығыс-Қазақстан облысы, Өскемен қ.</v>
          </cell>
          <cell r="O3780" t="str">
            <v>DDP</v>
          </cell>
          <cell r="P3780" t="str">
            <v>шартқа қол қойылған кезден бастап 45 күнтізбелік күн ішінде</v>
          </cell>
          <cell r="Q3780">
            <v>0</v>
          </cell>
          <cell r="R3780">
            <v>796</v>
          </cell>
          <cell r="S3780" t="str">
            <v>Дана</v>
          </cell>
        </row>
        <row r="3781">
          <cell r="A3781" t="str">
            <v>2787 Т</v>
          </cell>
          <cell r="B3781" t="str">
            <v>"ШҚ АЭК" АҚ</v>
          </cell>
          <cell r="C3781" t="str">
            <v>26.20.16.300.011.00.0796.000000000000</v>
          </cell>
          <cell r="D3781">
            <v>606130111</v>
          </cell>
          <cell r="E3781" t="str">
            <v xml:space="preserve">Термопленка  CANON LBP 810/1120 (түпнұсқа)                                                          </v>
          </cell>
          <cell r="F3781" t="str">
            <v>Термопленка</v>
          </cell>
          <cell r="G3781" t="str">
            <v>для лазерного принтера</v>
          </cell>
          <cell r="H3781" t="str">
            <v xml:space="preserve">Термопленка  CANON LBP 810/1120 (түпнұсқа)                                                          </v>
          </cell>
          <cell r="I3781" t="str">
            <v>БК</v>
          </cell>
          <cell r="J3781">
            <v>0</v>
          </cell>
          <cell r="K3781">
            <v>631010000</v>
          </cell>
          <cell r="L3781" t="str">
            <v>ҚР, ШҚО, Өскемен қ., Бажов көш., 10</v>
          </cell>
          <cell r="M3781" t="str">
            <v>Желтоқсан-Қантар</v>
          </cell>
          <cell r="N3781" t="str">
            <v>Шығыс-Қазақстан облысы, Өскемен қ.</v>
          </cell>
          <cell r="O3781" t="str">
            <v>DDP</v>
          </cell>
          <cell r="P3781" t="str">
            <v>шартқа қол қойылған кезден бастап 45 күнтізбелік күн ішінде</v>
          </cell>
          <cell r="Q3781">
            <v>0</v>
          </cell>
          <cell r="R3781">
            <v>796</v>
          </cell>
          <cell r="S3781" t="str">
            <v>Дана</v>
          </cell>
        </row>
        <row r="3782">
          <cell r="A3782" t="str">
            <v>2788 Т</v>
          </cell>
          <cell r="B3782" t="str">
            <v>"ШҚ АЭК" АҚ</v>
          </cell>
          <cell r="C3782" t="str">
            <v>26.20.16.300.011.00.0796.000000000000</v>
          </cell>
          <cell r="D3782">
            <v>606130123</v>
          </cell>
          <cell r="E3782" t="str">
            <v xml:space="preserve">принтер ТЕРМОПЛЕНКАСЫ HP LJ 1005                                                                    </v>
          </cell>
          <cell r="F3782" t="str">
            <v>Термопленка</v>
          </cell>
          <cell r="G3782" t="str">
            <v>для лазерного принтера</v>
          </cell>
          <cell r="H3782" t="str">
            <v xml:space="preserve">принтер ТЕРМОПЛЕНКАСЫ HP LJ 1005                                                                    </v>
          </cell>
          <cell r="I3782" t="str">
            <v>БК</v>
          </cell>
          <cell r="J3782">
            <v>0</v>
          </cell>
          <cell r="K3782">
            <v>631010000</v>
          </cell>
          <cell r="L3782" t="str">
            <v>ҚР, ШҚО, Өскемен қ., Бажов көш., 10</v>
          </cell>
          <cell r="M3782" t="str">
            <v>Желтоқсан-Қантар</v>
          </cell>
          <cell r="N3782" t="str">
            <v>Шығыс-Қазақстан облысы, Өскемен қ.</v>
          </cell>
          <cell r="O3782" t="str">
            <v>DDP</v>
          </cell>
          <cell r="P3782" t="str">
            <v>шартқа қол қойылған кезден бастап 45 күнтізбелік күн ішінде</v>
          </cell>
          <cell r="Q3782">
            <v>0</v>
          </cell>
          <cell r="R3782">
            <v>796</v>
          </cell>
          <cell r="S3782" t="str">
            <v>Дана</v>
          </cell>
        </row>
        <row r="3783">
          <cell r="A3783" t="str">
            <v>2789 Т</v>
          </cell>
          <cell r="B3783" t="str">
            <v>"ШҚ АЭК" АҚ</v>
          </cell>
          <cell r="C3783" t="str">
            <v>26.20.16.300.011.00.0796.000000000000</v>
          </cell>
          <cell r="D3783">
            <v>606130128</v>
          </cell>
          <cell r="E3783" t="str">
            <v xml:space="preserve">ПРИНТЕР ТЕРМОПЛЕНКАСЫ HP LJ P2035                                                                   </v>
          </cell>
          <cell r="F3783" t="str">
            <v>Термопленка</v>
          </cell>
          <cell r="G3783" t="str">
            <v>для лазерного принтера</v>
          </cell>
          <cell r="H3783" t="str">
            <v xml:space="preserve">ПРИНТЕР ТЕРМОПЛЕНКАСЫ HP LJ P2035                                                                   </v>
          </cell>
          <cell r="I3783" t="str">
            <v>БК</v>
          </cell>
          <cell r="J3783">
            <v>0</v>
          </cell>
          <cell r="K3783">
            <v>631010000</v>
          </cell>
          <cell r="L3783" t="str">
            <v>ҚР, ШҚО, Өскемен қ., Бажов көш., 10</v>
          </cell>
          <cell r="M3783" t="str">
            <v>Желтоқсан-Қантар</v>
          </cell>
          <cell r="N3783" t="str">
            <v>Шығыс-Қазақстан облысы, Өскемен қ.</v>
          </cell>
          <cell r="O3783" t="str">
            <v>DDP</v>
          </cell>
          <cell r="P3783" t="str">
            <v>шартқа қол қойылған кезден бастап 45 күнтізбелік күн ішінде</v>
          </cell>
          <cell r="Q3783">
            <v>0</v>
          </cell>
          <cell r="R3783">
            <v>796</v>
          </cell>
          <cell r="S3783" t="str">
            <v>Дана</v>
          </cell>
        </row>
        <row r="3784">
          <cell r="A3784" t="str">
            <v>2790 Т</v>
          </cell>
          <cell r="B3784" t="str">
            <v>"ШҚ АЭК" АҚ</v>
          </cell>
          <cell r="C3784" t="str">
            <v>20.59.12.000.008.00.0796.000000000000</v>
          </cell>
          <cell r="D3784">
            <v>606131102</v>
          </cell>
          <cell r="E3784" t="str">
            <v xml:space="preserve">ТОНЕР SAMSUNG 1210/4500 (super toner)                                                               </v>
          </cell>
          <cell r="F3784" t="str">
            <v>Тонер</v>
          </cell>
          <cell r="G3784" t="str">
            <v>порошок, черный</v>
          </cell>
          <cell r="H3784" t="str">
            <v xml:space="preserve">ТОНЕР SAMSUNG 1210/4500 (super toner)                                                               </v>
          </cell>
          <cell r="I3784" t="str">
            <v>БК</v>
          </cell>
          <cell r="J3784">
            <v>0</v>
          </cell>
          <cell r="K3784">
            <v>631010000</v>
          </cell>
          <cell r="L3784" t="str">
            <v>ҚР, ШҚО, Өскемен қ., Бажов көш., 10</v>
          </cell>
          <cell r="M3784" t="str">
            <v>Желтоқсан-Қантар</v>
          </cell>
          <cell r="N3784" t="str">
            <v>Шығыс-Қазақстан облысы, Өскемен қ.</v>
          </cell>
          <cell r="O3784" t="str">
            <v>DDP</v>
          </cell>
          <cell r="P3784" t="str">
            <v>шартқа қол қойылған кезден бастап 45 күнтізбелік күн ішінде</v>
          </cell>
          <cell r="Q3784">
            <v>0</v>
          </cell>
          <cell r="R3784">
            <v>796</v>
          </cell>
          <cell r="S3784" t="str">
            <v>Дана</v>
          </cell>
        </row>
        <row r="3785">
          <cell r="A3785" t="str">
            <v>2791 Т</v>
          </cell>
          <cell r="B3785" t="str">
            <v>"ШҚ АЭК" АҚ</v>
          </cell>
          <cell r="C3785" t="str">
            <v>20.59.12.000.008.00.0796.000000000000</v>
          </cell>
          <cell r="D3785">
            <v>606131106</v>
          </cell>
          <cell r="E3785" t="str">
            <v xml:space="preserve">HP LJ 1000/1200, (BLACK), 150 Г./ФЛ. арналған тонер HI-BLACK                                        </v>
          </cell>
          <cell r="F3785" t="str">
            <v>Тонер</v>
          </cell>
          <cell r="G3785" t="str">
            <v>порошок, черный</v>
          </cell>
          <cell r="H3785" t="str">
            <v xml:space="preserve">HP LJ 1000/1200, (BLACK), 150 Г./ФЛ. арналған тонер HI-BLACK                                        </v>
          </cell>
          <cell r="I3785" t="str">
            <v>БК</v>
          </cell>
          <cell r="J3785">
            <v>0</v>
          </cell>
          <cell r="K3785">
            <v>631010000</v>
          </cell>
          <cell r="L3785" t="str">
            <v>ҚР, ШҚО, Өскемен қ., Бажов көш., 10</v>
          </cell>
          <cell r="M3785" t="str">
            <v>Желтоқсан-Қантар</v>
          </cell>
          <cell r="N3785" t="str">
            <v>Шығыс-Қазақстан облысы, Өскемен қ.</v>
          </cell>
          <cell r="O3785" t="str">
            <v>DDP</v>
          </cell>
          <cell r="P3785" t="str">
            <v>шартқа қол қойылған кезден бастап 45 күнтізбелік күн ішінде</v>
          </cell>
          <cell r="Q3785">
            <v>0</v>
          </cell>
          <cell r="R3785">
            <v>796</v>
          </cell>
          <cell r="S3785" t="str">
            <v>Дана</v>
          </cell>
        </row>
        <row r="3786">
          <cell r="A3786" t="str">
            <v>2792 Т</v>
          </cell>
          <cell r="B3786" t="str">
            <v>"ШҚ АЭК" АҚ</v>
          </cell>
          <cell r="C3786" t="str">
            <v>20.59.12.000.008.00.0796.000000000000</v>
          </cell>
          <cell r="D3786">
            <v>606131113</v>
          </cell>
          <cell r="E3786" t="str">
            <v xml:space="preserve">HP LJ P1102 арналған 435A тонер                                                                     </v>
          </cell>
          <cell r="F3786" t="str">
            <v>Тонер</v>
          </cell>
          <cell r="G3786" t="str">
            <v>порошок, черный</v>
          </cell>
          <cell r="H3786" t="str">
            <v xml:space="preserve">HP LJ P1102 арналған 435A тонер                                                                     </v>
          </cell>
          <cell r="I3786" t="str">
            <v>БК</v>
          </cell>
          <cell r="J3786">
            <v>0</v>
          </cell>
          <cell r="K3786">
            <v>631010000</v>
          </cell>
          <cell r="L3786" t="str">
            <v>ҚР, ШҚО, Өскемен қ., Бажов көш., 10</v>
          </cell>
          <cell r="M3786" t="str">
            <v>Желтоқсан-Қантар</v>
          </cell>
          <cell r="N3786" t="str">
            <v>Шығыс-Қазақстан облысы, Өскемен қ.</v>
          </cell>
          <cell r="O3786" t="str">
            <v>DDP</v>
          </cell>
          <cell r="P3786" t="str">
            <v>шартқа қол қойылған кезден бастап 45 күнтізбелік күн ішінде</v>
          </cell>
          <cell r="Q3786">
            <v>0</v>
          </cell>
          <cell r="R3786">
            <v>796</v>
          </cell>
          <cell r="S3786" t="str">
            <v>Дана</v>
          </cell>
        </row>
        <row r="3787">
          <cell r="A3787" t="str">
            <v>2793 Т</v>
          </cell>
          <cell r="B3787" t="str">
            <v>"ШҚ АЭК" АҚ</v>
          </cell>
          <cell r="C3787" t="str">
            <v>20.59.12.000.008.00.0796.000000000000</v>
          </cell>
          <cell r="D3787">
            <v>606131154</v>
          </cell>
          <cell r="E3787" t="str">
            <v xml:space="preserve">Принтер ТОНЕРі HP LJ 5200                                                                           </v>
          </cell>
          <cell r="F3787" t="str">
            <v>Тонер</v>
          </cell>
          <cell r="G3787" t="str">
            <v>порошок, черный</v>
          </cell>
          <cell r="H3787" t="str">
            <v xml:space="preserve">Принтер ТОНЕРі HP LJ 5200                                                                           </v>
          </cell>
          <cell r="I3787" t="str">
            <v>БК</v>
          </cell>
          <cell r="J3787">
            <v>0</v>
          </cell>
          <cell r="K3787">
            <v>631010000</v>
          </cell>
          <cell r="L3787" t="str">
            <v>ҚР, ШҚО, Өскемен қ., Бажов көш., 10</v>
          </cell>
          <cell r="M3787" t="str">
            <v>Желтоқсан-Қантар</v>
          </cell>
          <cell r="N3787" t="str">
            <v>Шығыс-Қазақстан облысы, Өскемен қ.</v>
          </cell>
          <cell r="O3787" t="str">
            <v>DDP</v>
          </cell>
          <cell r="P3787" t="str">
            <v>шартқа қол қойылған кезден бастап 45 күнтізбелік күн ішінде</v>
          </cell>
          <cell r="Q3787">
            <v>0</v>
          </cell>
          <cell r="R3787">
            <v>796</v>
          </cell>
          <cell r="S3787" t="str">
            <v>Дана</v>
          </cell>
        </row>
        <row r="3788">
          <cell r="A3788" t="str">
            <v>2794 Т</v>
          </cell>
          <cell r="B3788" t="str">
            <v>"ШҚ АЭК" АҚ</v>
          </cell>
          <cell r="C3788" t="str">
            <v>32.99.59.900.087.00.0796.000000000004</v>
          </cell>
          <cell r="D3788">
            <v>606132100</v>
          </cell>
          <cell r="E3788" t="str">
            <v>Желілік сүзгі , 3M 6 розетка</v>
          </cell>
          <cell r="F3788" t="str">
            <v>Фильтр</v>
          </cell>
          <cell r="G3788" t="str">
            <v>сетевой, количество входных разъемов (розеток) свыше 5, длина шнура 2-5 м</v>
          </cell>
          <cell r="H3788" t="str">
            <v>Желілік сүзгі , 3M 6 розетка</v>
          </cell>
          <cell r="I3788" t="str">
            <v>БК</v>
          </cell>
          <cell r="J3788">
            <v>0</v>
          </cell>
          <cell r="K3788">
            <v>631010000</v>
          </cell>
          <cell r="L3788" t="str">
            <v>ҚР, ШҚО, Өскемен қ., Бажов көш., 10</v>
          </cell>
          <cell r="M3788" t="str">
            <v>Желтоқсан-Қантар</v>
          </cell>
          <cell r="N3788" t="str">
            <v>Шығыс-Қазақстан облысы, Өскемен қ.</v>
          </cell>
          <cell r="O3788" t="str">
            <v>DDP</v>
          </cell>
          <cell r="P3788" t="str">
            <v>шартқа қол қойылған кезден бастап 45 күнтізбелік күн ішінде</v>
          </cell>
          <cell r="Q3788">
            <v>0</v>
          </cell>
          <cell r="R3788">
            <v>796</v>
          </cell>
          <cell r="S3788" t="str">
            <v>Дана</v>
          </cell>
        </row>
        <row r="3789">
          <cell r="A3789" t="str">
            <v>2795 Т</v>
          </cell>
          <cell r="B3789" t="str">
            <v>"ШҚ АЭК" АҚ</v>
          </cell>
          <cell r="C3789" t="str">
            <v>32.99.59.900.087.00.0796.000000000004</v>
          </cell>
          <cell r="D3789">
            <v>606132103</v>
          </cell>
          <cell r="E3789" t="str">
            <v>ЖЕЛІЛІК ФИЛЬТР  1,8M 6 РОЗЕТКАЛЫ 220В 2,2кВт</v>
          </cell>
          <cell r="F3789" t="str">
            <v>Фильтр</v>
          </cell>
          <cell r="G3789" t="str">
            <v>сетевой, количество входных разъемов (розеток) свыше 5, длина шнура 2-5 м</v>
          </cell>
          <cell r="H3789" t="str">
            <v>ЖЕЛІЛІК ФИЛЬТР  1,8M 6 РОЗЕТКАЛЫ 220В 2,2кВт</v>
          </cell>
          <cell r="I3789" t="str">
            <v>БК</v>
          </cell>
          <cell r="J3789">
            <v>0</v>
          </cell>
          <cell r="K3789">
            <v>631010000</v>
          </cell>
          <cell r="L3789" t="str">
            <v>ҚР, ШҚО, Өскемен қ., Бажов көш., 10</v>
          </cell>
          <cell r="M3789" t="str">
            <v>Желтоқсан-Қантар</v>
          </cell>
          <cell r="N3789" t="str">
            <v>Шығыс-Қазақстан облысы, Өскемен қ.</v>
          </cell>
          <cell r="O3789" t="str">
            <v>DDP</v>
          </cell>
          <cell r="P3789" t="str">
            <v>шартқа қол қойылған кезден бастап 45 күнтізбелік күн ішінде</v>
          </cell>
          <cell r="Q3789">
            <v>0</v>
          </cell>
          <cell r="R3789">
            <v>796</v>
          </cell>
          <cell r="S3789" t="str">
            <v>Дана</v>
          </cell>
        </row>
        <row r="3790">
          <cell r="A3790" t="str">
            <v>2796 Т</v>
          </cell>
          <cell r="B3790" t="str">
            <v>"ШҚ АЭК" АҚ</v>
          </cell>
          <cell r="C3790" t="str">
            <v>32.99.59.900.087.00.0796.000000000004</v>
          </cell>
          <cell r="D3790">
            <v>606132108</v>
          </cell>
          <cell r="E3790" t="str">
            <v>Желілік сүзгі 6 қорғаныс өшіру қызметімен</v>
          </cell>
          <cell r="F3790" t="str">
            <v>Фильтр</v>
          </cell>
          <cell r="G3790" t="str">
            <v>сетевой, количество входных разъемов (розеток) свыше 5, длина шнура 2-5 м</v>
          </cell>
          <cell r="H3790" t="str">
            <v>Желілік сүзгі 6 қорғаныс өшіру қызметімен</v>
          </cell>
          <cell r="I3790" t="str">
            <v>БК</v>
          </cell>
          <cell r="J3790">
            <v>0</v>
          </cell>
          <cell r="K3790">
            <v>631010000</v>
          </cell>
          <cell r="L3790" t="str">
            <v>ҚР, ШҚО, Өскемен қ., Бажов көш., 10</v>
          </cell>
          <cell r="M3790" t="str">
            <v>Желтоқсан-Қантар</v>
          </cell>
          <cell r="N3790" t="str">
            <v>Шығыс-Қазақстан облысы, Өскемен қ.</v>
          </cell>
          <cell r="O3790" t="str">
            <v>DDP</v>
          </cell>
          <cell r="P3790" t="str">
            <v>шартқа қол қойылған кезден бастап 45 күнтізбелік күн ішінде</v>
          </cell>
          <cell r="Q3790">
            <v>0</v>
          </cell>
          <cell r="R3790">
            <v>796</v>
          </cell>
          <cell r="S3790" t="str">
            <v>Дана</v>
          </cell>
        </row>
        <row r="3791">
          <cell r="A3791" t="str">
            <v>2796-1 Т</v>
          </cell>
          <cell r="B3791" t="str">
            <v>"ШҚ АЭК" АҚ</v>
          </cell>
          <cell r="C3791" t="str">
            <v>32.99.59.900.087.00.0796.000000000004</v>
          </cell>
          <cell r="D3791">
            <v>606132108</v>
          </cell>
          <cell r="E3791" t="str">
            <v>Желілік сүзгі 6 қорғаныс өшіру қызметімен</v>
          </cell>
          <cell r="F3791" t="str">
            <v>Фильтр</v>
          </cell>
          <cell r="G3791" t="str">
            <v>сетевой, количество входных разъемов (розеток) свыше 5, длина шнура 2-5 м</v>
          </cell>
          <cell r="H3791" t="str">
            <v>Желілік сүзгі 6 қорғаныс өшіру қызметімен</v>
          </cell>
          <cell r="I3791" t="str">
            <v>ТЭБҰ</v>
          </cell>
          <cell r="J3791">
            <v>0</v>
          </cell>
          <cell r="K3791">
            <v>631010000</v>
          </cell>
          <cell r="L3791" t="str">
            <v>ҚР, ШҚО, Өскемен қ., Бажов көш., 10</v>
          </cell>
          <cell r="M3791" t="str">
            <v>Мамыр - Маусым</v>
          </cell>
          <cell r="N3791" t="str">
            <v>Шығыс-Қазақстан облысы, Өскемен қ.</v>
          </cell>
          <cell r="O3791" t="str">
            <v>DDP</v>
          </cell>
          <cell r="P3791" t="str">
            <v>жыл бойына өтінім бойынша</v>
          </cell>
          <cell r="Q3791">
            <v>0</v>
          </cell>
          <cell r="R3791">
            <v>796</v>
          </cell>
          <cell r="S3791" t="str">
            <v>Дана</v>
          </cell>
        </row>
        <row r="3792">
          <cell r="A3792" t="str">
            <v>2797 Т</v>
          </cell>
          <cell r="B3792" t="str">
            <v>"ШҚ АЭК" АҚ</v>
          </cell>
          <cell r="C3792" t="str">
            <v>26.20.21.900.003.00.0796.000000000053</v>
          </cell>
          <cell r="D3792">
            <v>606133108</v>
          </cell>
          <cell r="E3792" t="str">
            <v xml:space="preserve">Жадылық карта Micro SD 2Gb                                                                          </v>
          </cell>
          <cell r="F3792" t="str">
            <v>Карта памяти</v>
          </cell>
          <cell r="G3792" t="str">
            <v>Micro Secure Digital MicroSD, емкость 2 Гб</v>
          </cell>
          <cell r="H3792" t="str">
            <v xml:space="preserve">Жадылық карта Micro SD 2Gb                                                                          </v>
          </cell>
          <cell r="I3792" t="str">
            <v>БК</v>
          </cell>
          <cell r="J3792">
            <v>0</v>
          </cell>
          <cell r="K3792">
            <v>631010000</v>
          </cell>
          <cell r="L3792" t="str">
            <v>ҚР, ШҚО, Өскемен қ., Бажов көш., 10</v>
          </cell>
          <cell r="M3792" t="str">
            <v>Желтоқсан-Қантар</v>
          </cell>
          <cell r="N3792" t="str">
            <v>Шығыс-Қазақстан облысы, Өскемен қ.</v>
          </cell>
          <cell r="O3792" t="str">
            <v>DDP</v>
          </cell>
          <cell r="P3792" t="str">
            <v>шартқа қол қойылған кезден бастап 45 күнтізбелік күн ішінде</v>
          </cell>
          <cell r="Q3792">
            <v>0</v>
          </cell>
          <cell r="R3792">
            <v>796</v>
          </cell>
          <cell r="S3792" t="str">
            <v>Дана</v>
          </cell>
        </row>
        <row r="3793">
          <cell r="A3793" t="str">
            <v>2797-1 Т</v>
          </cell>
          <cell r="B3793" t="str">
            <v>"ШҚ АЭК" АҚ</v>
          </cell>
          <cell r="C3793" t="str">
            <v>26.20.21.900.003.00.0796.000000000053</v>
          </cell>
          <cell r="D3793">
            <v>606133108</v>
          </cell>
          <cell r="E3793" t="str">
            <v xml:space="preserve">Жадылық карта Micro SD 2Gb                                                                          </v>
          </cell>
          <cell r="F3793" t="str">
            <v>Карта памяти</v>
          </cell>
          <cell r="G3793" t="str">
            <v>Micro Secure Digital MicroSD, емкость 2 Гб</v>
          </cell>
          <cell r="H3793" t="str">
            <v xml:space="preserve">Жадылық карта Micro SD 2Gb                                                                          </v>
          </cell>
          <cell r="I3793" t="str">
            <v>ТЭБҰ</v>
          </cell>
          <cell r="J3793">
            <v>0</v>
          </cell>
          <cell r="K3793">
            <v>631010000</v>
          </cell>
          <cell r="L3793" t="str">
            <v>ҚР, ШҚО, Өскемен қ., Бажов көш., 10</v>
          </cell>
          <cell r="M3793" t="str">
            <v>Мамыр - Маусым</v>
          </cell>
          <cell r="N3793" t="str">
            <v>Шығыс-Қазақстан облысы, Өскемен қ.</v>
          </cell>
          <cell r="O3793" t="str">
            <v>DDP</v>
          </cell>
          <cell r="P3793" t="str">
            <v>жыл бойына өтінім бойынша</v>
          </cell>
          <cell r="Q3793">
            <v>0</v>
          </cell>
          <cell r="R3793">
            <v>796</v>
          </cell>
          <cell r="S3793" t="str">
            <v>Дана</v>
          </cell>
        </row>
        <row r="3794">
          <cell r="A3794" t="str">
            <v>2798 Т</v>
          </cell>
          <cell r="B3794" t="str">
            <v>"ШҚ АЭК" АҚ</v>
          </cell>
          <cell r="C3794" t="str">
            <v>26.20.21.900.000.00.0796.000000000005</v>
          </cell>
          <cell r="D3794">
            <v>606133114</v>
          </cell>
          <cell r="E3794" t="str">
            <v>Флэш-драйв 8GB</v>
          </cell>
          <cell r="F3794" t="str">
            <v>Флеш-накопитель</v>
          </cell>
          <cell r="G3794" t="str">
            <v>интерфейс USB 2.0, емкость 8 Гб</v>
          </cell>
          <cell r="H3794" t="str">
            <v>Флэш-драйв 8GB</v>
          </cell>
          <cell r="I3794" t="str">
            <v>БК</v>
          </cell>
          <cell r="J3794">
            <v>0</v>
          </cell>
          <cell r="K3794">
            <v>631010000</v>
          </cell>
          <cell r="L3794" t="str">
            <v>ҚР, ШҚО, Өскемен қ., Бажов көш., 10</v>
          </cell>
          <cell r="M3794" t="str">
            <v>Желтоқсан-Қантар</v>
          </cell>
          <cell r="N3794" t="str">
            <v>Шығыс-Қазақстан облысы, Өскемен қ.</v>
          </cell>
          <cell r="O3794" t="str">
            <v>DDP</v>
          </cell>
          <cell r="P3794" t="str">
            <v>шартқа қол қойылған кезден бастап 45 күнтізбелік күн ішінде</v>
          </cell>
          <cell r="Q3794">
            <v>0</v>
          </cell>
          <cell r="R3794">
            <v>796</v>
          </cell>
          <cell r="S3794" t="str">
            <v>Дана</v>
          </cell>
        </row>
        <row r="3795">
          <cell r="A3795" t="str">
            <v>2799 Т</v>
          </cell>
          <cell r="B3795" t="str">
            <v>"ШҚ АЭК" АҚ</v>
          </cell>
          <cell r="C3795" t="str">
            <v>26.20.40.000.135.00.0796.000000000000</v>
          </cell>
          <cell r="D3795">
            <v>606134102</v>
          </cell>
          <cell r="E3795" t="str">
            <v xml:space="preserve">HP LJ 1000/1000W1200 арналған Фотобарабан (телнұсқа)                                                </v>
          </cell>
          <cell r="F3795" t="str">
            <v>Фотобарабан</v>
          </cell>
          <cell r="G3795" t="str">
            <v>селеновый вал</v>
          </cell>
          <cell r="H3795" t="str">
            <v xml:space="preserve">HP LJ 1000/1000W1200 арналған Фотобарабан (телнұсқа)                                                </v>
          </cell>
          <cell r="I3795" t="str">
            <v>БК</v>
          </cell>
          <cell r="J3795">
            <v>0</v>
          </cell>
          <cell r="K3795">
            <v>631010000</v>
          </cell>
          <cell r="L3795" t="str">
            <v>ҚР, ШҚО, Өскемен қ., Бажов көш., 10</v>
          </cell>
          <cell r="M3795" t="str">
            <v>Желтоқсан-Қантар</v>
          </cell>
          <cell r="N3795" t="str">
            <v>Шығыс-Қазақстан облысы, Өскемен қ.</v>
          </cell>
          <cell r="O3795" t="str">
            <v>DDP</v>
          </cell>
          <cell r="P3795" t="str">
            <v>шартқа қол қойылған кезден бастап 45 күнтізбелік күн ішінде</v>
          </cell>
          <cell r="Q3795">
            <v>0</v>
          </cell>
          <cell r="R3795">
            <v>796</v>
          </cell>
          <cell r="S3795" t="str">
            <v>Дана</v>
          </cell>
        </row>
        <row r="3796">
          <cell r="A3796" t="str">
            <v>2800 Т</v>
          </cell>
          <cell r="B3796" t="str">
            <v>"ШҚ АЭК" АҚ</v>
          </cell>
          <cell r="C3796" t="str">
            <v>26.20.40.000.135.00.0796.000000000000</v>
          </cell>
          <cell r="D3796">
            <v>606134104</v>
          </cell>
          <cell r="E3796" t="str">
            <v xml:space="preserve">HP LJ 1010/1012/1015 арналған Фотобарабан (түпнұсқа)                                                </v>
          </cell>
          <cell r="F3796" t="str">
            <v>Фотобарабан</v>
          </cell>
          <cell r="G3796" t="str">
            <v>селеновый вал</v>
          </cell>
          <cell r="H3796" t="str">
            <v xml:space="preserve">HP LJ 1010/1012/1015 арналған Фотобарабан (түпнұсқа)                                                </v>
          </cell>
          <cell r="I3796" t="str">
            <v>БК</v>
          </cell>
          <cell r="J3796">
            <v>0</v>
          </cell>
          <cell r="K3796">
            <v>631010000</v>
          </cell>
          <cell r="L3796" t="str">
            <v>ҚР, ШҚО, Өскемен қ., Бажов көш., 10</v>
          </cell>
          <cell r="M3796" t="str">
            <v>Желтоқсан-Қантар</v>
          </cell>
          <cell r="N3796" t="str">
            <v>Шығыс-Қазақстан облысы, Өскемен қ.</v>
          </cell>
          <cell r="O3796" t="str">
            <v>DDP</v>
          </cell>
          <cell r="P3796" t="str">
            <v>шартқа қол қойылған кезден бастап 45 күнтізбелік күн ішінде</v>
          </cell>
          <cell r="Q3796">
            <v>0</v>
          </cell>
          <cell r="R3796">
            <v>796</v>
          </cell>
          <cell r="S3796" t="str">
            <v>Дана</v>
          </cell>
        </row>
        <row r="3797">
          <cell r="A3797" t="str">
            <v>2801 Т</v>
          </cell>
          <cell r="B3797" t="str">
            <v>"ШҚ АЭК" АҚ</v>
          </cell>
          <cell r="C3797" t="str">
            <v>26.20.40.000.135.00.0796.000000000000</v>
          </cell>
          <cell r="D3797">
            <v>606134108</v>
          </cell>
          <cell r="E3797" t="str">
            <v xml:space="preserve">МФУ HP LJ P1102 арналған фотобарабан                                                                </v>
          </cell>
          <cell r="F3797" t="str">
            <v>Фотобарабан</v>
          </cell>
          <cell r="G3797" t="str">
            <v>селеновый вал</v>
          </cell>
          <cell r="H3797" t="str">
            <v xml:space="preserve">МФУ HP LJ P1102 арналған фотобарабан                                                                </v>
          </cell>
          <cell r="I3797" t="str">
            <v>БК</v>
          </cell>
          <cell r="J3797">
            <v>0</v>
          </cell>
          <cell r="K3797">
            <v>631010000</v>
          </cell>
          <cell r="L3797" t="str">
            <v>ҚР, ШҚО, Өскемен қ., Бажов көш., 10</v>
          </cell>
          <cell r="M3797" t="str">
            <v>Желтоқсан-Қантар</v>
          </cell>
          <cell r="N3797" t="str">
            <v>Шығыс-Қазақстан облысы, Өскемен қ.</v>
          </cell>
          <cell r="O3797" t="str">
            <v>DDP</v>
          </cell>
          <cell r="P3797" t="str">
            <v>шартқа қол қойылған кезден бастап 45 күнтізбелік күн ішінде</v>
          </cell>
          <cell r="Q3797">
            <v>0</v>
          </cell>
          <cell r="R3797">
            <v>796</v>
          </cell>
          <cell r="S3797" t="str">
            <v>Дана</v>
          </cell>
        </row>
        <row r="3798">
          <cell r="A3798" t="str">
            <v>2802 Т</v>
          </cell>
          <cell r="B3798" t="str">
            <v>"ШҚ АЭК" АҚ</v>
          </cell>
          <cell r="C3798" t="str">
            <v>26.20.40.000.135.00.0796.000000000000</v>
          </cell>
          <cell r="D3798">
            <v>606134117</v>
          </cell>
          <cell r="E3798" t="str">
            <v xml:space="preserve">ПРинтер ФОТОБАРАБАНЫ  HP LJ P2035                                                                   </v>
          </cell>
          <cell r="F3798" t="str">
            <v>Фотобарабан</v>
          </cell>
          <cell r="G3798" t="str">
            <v>селеновый вал</v>
          </cell>
          <cell r="H3798" t="str">
            <v xml:space="preserve">ПРинтер ФОТОБАРАБАНЫ  HP LJ P2035                                                                   </v>
          </cell>
          <cell r="I3798" t="str">
            <v>БК</v>
          </cell>
          <cell r="J3798">
            <v>0</v>
          </cell>
          <cell r="K3798">
            <v>631010000</v>
          </cell>
          <cell r="L3798" t="str">
            <v>ҚР, ШҚО, Өскемен қ., Бажов көш., 10</v>
          </cell>
          <cell r="M3798" t="str">
            <v>Желтоқсан-Қантар</v>
          </cell>
          <cell r="N3798" t="str">
            <v>Шығыс-Қазақстан облысы, Өскемен қ.</v>
          </cell>
          <cell r="O3798" t="str">
            <v>DDP</v>
          </cell>
          <cell r="P3798" t="str">
            <v>шартқа қол қойылған кезден бастап 45 күнтізбелік күн ішінде</v>
          </cell>
          <cell r="Q3798">
            <v>0</v>
          </cell>
          <cell r="R3798">
            <v>796</v>
          </cell>
          <cell r="S3798" t="str">
            <v>Дана</v>
          </cell>
        </row>
        <row r="3799">
          <cell r="A3799" t="str">
            <v>2803 Т</v>
          </cell>
          <cell r="B3799" t="str">
            <v>"ШҚ АЭК" АҚ</v>
          </cell>
          <cell r="C3799" t="str">
            <v>26.20.40.000.135.00.0796.000000000000</v>
          </cell>
          <cell r="D3799">
            <v>606134123</v>
          </cell>
          <cell r="E3799" t="str">
            <v xml:space="preserve">МФУ SAMSUNG SCX-4300 арналған фотобарабан (MLT-D109S)                                               </v>
          </cell>
          <cell r="F3799" t="str">
            <v>Фотобарабан</v>
          </cell>
          <cell r="G3799" t="str">
            <v>селеновый вал</v>
          </cell>
          <cell r="H3799" t="str">
            <v xml:space="preserve">МФУ SAMSUNG SCX-4300 арналған фотобарабан (MLT-D109S)                                               </v>
          </cell>
          <cell r="I3799" t="str">
            <v>БК</v>
          </cell>
          <cell r="J3799">
            <v>0</v>
          </cell>
          <cell r="K3799">
            <v>631010000</v>
          </cell>
          <cell r="L3799" t="str">
            <v>ҚР, ШҚО, Өскемен қ., Бажов көш., 10</v>
          </cell>
          <cell r="M3799" t="str">
            <v>Желтоқсан-Қантар</v>
          </cell>
          <cell r="N3799" t="str">
            <v>Шығыс-Қазақстан облысы, Өскемен қ.</v>
          </cell>
          <cell r="O3799" t="str">
            <v>DDP</v>
          </cell>
          <cell r="P3799" t="str">
            <v>шартқа қол қойылған кезден бастап 45 күнтізбелік күн ішінде</v>
          </cell>
          <cell r="Q3799">
            <v>0</v>
          </cell>
          <cell r="R3799">
            <v>796</v>
          </cell>
          <cell r="S3799" t="str">
            <v>Дана</v>
          </cell>
        </row>
        <row r="3800">
          <cell r="A3800" t="str">
            <v>2804 Т</v>
          </cell>
          <cell r="B3800" t="str">
            <v>"ШҚ АЭК" АҚ</v>
          </cell>
          <cell r="C3800" t="str">
            <v>26.20.40.000.136.00.0796.000000000000</v>
          </cell>
          <cell r="D3800">
            <v>606138101</v>
          </cell>
          <cell r="E3800" t="str">
            <v xml:space="preserve">XEROX 3100 КФҚ үшін картридж 106R01378                                                              </v>
          </cell>
          <cell r="F3800" t="str">
            <v>Картридж тонерный</v>
          </cell>
          <cell r="G3800" t="str">
            <v>черный</v>
          </cell>
          <cell r="H3800" t="str">
            <v xml:space="preserve">XEROX 3100 КФҚ үшін картридж 106R01378                                                              </v>
          </cell>
          <cell r="I3800" t="str">
            <v>ТСАТ</v>
          </cell>
          <cell r="J3800" t="str">
            <v>60</v>
          </cell>
          <cell r="K3800">
            <v>631010000</v>
          </cell>
          <cell r="L3800" t="str">
            <v>ҚР, ШҚО, Өскемен қ., Бажов көш., 10</v>
          </cell>
          <cell r="M3800" t="str">
            <v>Қантар-Ақпан</v>
          </cell>
          <cell r="N3800" t="str">
            <v>Шығыс-Қазақстан облысы, Өскемен қ.</v>
          </cell>
          <cell r="O3800" t="str">
            <v>DDP</v>
          </cell>
          <cell r="P3800" t="str">
            <v>шартқа қол қойылған кезден бастап 45 күнтізбелік күн ішінде</v>
          </cell>
          <cell r="Q3800">
            <v>0</v>
          </cell>
          <cell r="R3800">
            <v>796</v>
          </cell>
          <cell r="S3800" t="str">
            <v>Дана</v>
          </cell>
        </row>
        <row r="3801">
          <cell r="A3801" t="str">
            <v>2804-1 Т</v>
          </cell>
          <cell r="B3801" t="str">
            <v>"ШҚ АЭК" АҚ</v>
          </cell>
          <cell r="C3801" t="str">
            <v>26.20.40.000.136.00.0796.000000000000</v>
          </cell>
          <cell r="D3801">
            <v>606138101</v>
          </cell>
          <cell r="E3801" t="str">
            <v xml:space="preserve">XEROX 3100 КФҚ үшін картридж 106R01378                                                              </v>
          </cell>
          <cell r="F3801" t="str">
            <v>Картридж тонерный</v>
          </cell>
          <cell r="G3801" t="str">
            <v>черный</v>
          </cell>
          <cell r="H3801" t="str">
            <v xml:space="preserve">XEROX 3100 КФҚ үшін картридж 106R01378                                                              </v>
          </cell>
          <cell r="I3801" t="str">
            <v>БК</v>
          </cell>
          <cell r="J3801">
            <v>0</v>
          </cell>
          <cell r="K3801">
            <v>631010000</v>
          </cell>
          <cell r="L3801" t="str">
            <v>ҚР, ШҚО, Өскемен қ., Бажов көш., 10</v>
          </cell>
          <cell r="M3801" t="str">
            <v>Ақпан - Наурыз</v>
          </cell>
          <cell r="N3801" t="str">
            <v>Шығыс-Қазақстан облысы, Өскемен қ.</v>
          </cell>
          <cell r="O3801" t="str">
            <v>DDP</v>
          </cell>
          <cell r="P3801" t="str">
            <v>шартқа қол қойылған кезден бастап 45 күнтізбелік күн ішінде</v>
          </cell>
          <cell r="Q3801">
            <v>0</v>
          </cell>
          <cell r="R3801">
            <v>796</v>
          </cell>
          <cell r="S3801" t="str">
            <v>Дана</v>
          </cell>
        </row>
        <row r="3802">
          <cell r="A3802" t="str">
            <v>2805 Т</v>
          </cell>
          <cell r="B3802" t="str">
            <v>"ШҚ АЭК" АҚ</v>
          </cell>
          <cell r="C3802" t="str">
            <v>26.20.40.000.136.00.0796.000000000000</v>
          </cell>
          <cell r="D3802">
            <v>606138102</v>
          </cell>
          <cell r="E3802" t="str">
            <v xml:space="preserve">XEROX WORKCENTRE 3210/3220 КФҚ АРНАЛҒАН КАРТРИДЖ 106R01485                                          </v>
          </cell>
          <cell r="F3802" t="str">
            <v>Картридж тонерный</v>
          </cell>
          <cell r="G3802" t="str">
            <v>черный</v>
          </cell>
          <cell r="H3802" t="str">
            <v xml:space="preserve">XEROX WORKCENTRE 3210/3220 КФҚ АРНАЛҒАН КАРТРИДЖ 106R01485                                          </v>
          </cell>
          <cell r="I3802" t="str">
            <v>ТСАТ</v>
          </cell>
          <cell r="J3802" t="str">
            <v>60</v>
          </cell>
          <cell r="K3802">
            <v>631010000</v>
          </cell>
          <cell r="L3802" t="str">
            <v>ҚР, ШҚО, Өскемен қ., Бажов көш., 10</v>
          </cell>
          <cell r="M3802" t="str">
            <v>Қантар-Ақпан</v>
          </cell>
          <cell r="N3802" t="str">
            <v>Шығыс-Қазақстан облысы, Өскемен қ.</v>
          </cell>
          <cell r="O3802" t="str">
            <v>DDP</v>
          </cell>
          <cell r="P3802" t="str">
            <v>шартқа қол қойылған кезден бастап 45 күнтізбелік күн ішінде</v>
          </cell>
          <cell r="Q3802">
            <v>0</v>
          </cell>
          <cell r="R3802">
            <v>796</v>
          </cell>
          <cell r="S3802" t="str">
            <v>Дана</v>
          </cell>
        </row>
        <row r="3803">
          <cell r="A3803" t="str">
            <v>2805-1 Т</v>
          </cell>
          <cell r="B3803" t="str">
            <v>"ШҚ АЭК" АҚ</v>
          </cell>
          <cell r="C3803" t="str">
            <v>26.20.40.000.136.00.0796.000000000000</v>
          </cell>
          <cell r="D3803">
            <v>606138102</v>
          </cell>
          <cell r="E3803" t="str">
            <v xml:space="preserve">XEROX WORKCENTRE 3210/3220 КФҚ АРНАЛҒАН КАРТРИДЖ 106R01485                                          </v>
          </cell>
          <cell r="F3803" t="str">
            <v>Картридж тонерный</v>
          </cell>
          <cell r="G3803" t="str">
            <v>черный</v>
          </cell>
          <cell r="H3803" t="str">
            <v xml:space="preserve">XEROX WORKCENTRE 3210/3220 КФҚ АРНАЛҒАН КАРТРИДЖ 106R01485                                          </v>
          </cell>
          <cell r="I3803" t="str">
            <v>БК</v>
          </cell>
          <cell r="J3803">
            <v>0</v>
          </cell>
          <cell r="K3803">
            <v>631010000</v>
          </cell>
          <cell r="L3803" t="str">
            <v>ҚР, ШҚО, Өскемен қ., Бажов көш., 10</v>
          </cell>
          <cell r="M3803" t="str">
            <v>Ақпан - Наурыз</v>
          </cell>
          <cell r="N3803" t="str">
            <v>Шығыс-Қазақстан облысы, Өскемен қ.</v>
          </cell>
          <cell r="O3803" t="str">
            <v>DDP</v>
          </cell>
          <cell r="P3803" t="str">
            <v>шартқа қол қойылған кезден бастап 45 күнтізбелік күн ішінде</v>
          </cell>
          <cell r="Q3803">
            <v>0</v>
          </cell>
          <cell r="R3803">
            <v>796</v>
          </cell>
          <cell r="S3803" t="str">
            <v>Дана</v>
          </cell>
        </row>
        <row r="3804">
          <cell r="A3804" t="str">
            <v>2806 Т</v>
          </cell>
          <cell r="B3804" t="str">
            <v>"ШҚ АЭК" АҚ</v>
          </cell>
          <cell r="C3804" t="str">
            <v>26.20.40.000.136.00.0796.000000000000</v>
          </cell>
          <cell r="D3804">
            <v>606138103</v>
          </cell>
          <cell r="E3804" t="str">
            <v>SAMSUNG SCX-4300 КФҚ үшін картридж</v>
          </cell>
          <cell r="F3804" t="str">
            <v>Картридж тонерный</v>
          </cell>
          <cell r="G3804" t="str">
            <v>черный</v>
          </cell>
          <cell r="H3804" t="str">
            <v>SAMSUNG SCX-4300 КФҚ үшін картридж</v>
          </cell>
          <cell r="I3804" t="str">
            <v>ТСАТ</v>
          </cell>
          <cell r="J3804" t="str">
            <v>60</v>
          </cell>
          <cell r="K3804">
            <v>631010000</v>
          </cell>
          <cell r="L3804" t="str">
            <v>ҚР, ШҚО, Өскемен қ., Бажов көш., 10</v>
          </cell>
          <cell r="M3804" t="str">
            <v>Қантар-Ақпан</v>
          </cell>
          <cell r="N3804" t="str">
            <v>Шығыс-Қазақстан облысы, Өскемен қ.</v>
          </cell>
          <cell r="O3804" t="str">
            <v>DDP</v>
          </cell>
          <cell r="P3804" t="str">
            <v>шартқа қол қойылған кезден бастап 45 күнтізбелік күн ішінде</v>
          </cell>
          <cell r="Q3804">
            <v>0</v>
          </cell>
          <cell r="R3804">
            <v>796</v>
          </cell>
          <cell r="S3804" t="str">
            <v>Дана</v>
          </cell>
        </row>
        <row r="3805">
          <cell r="A3805" t="str">
            <v>2806-1 Т</v>
          </cell>
          <cell r="B3805" t="str">
            <v>"ШҚ АЭК" АҚ</v>
          </cell>
          <cell r="C3805" t="str">
            <v>26.20.40.000.136.00.0796.000000000000</v>
          </cell>
          <cell r="D3805">
            <v>606138103</v>
          </cell>
          <cell r="E3805" t="str">
            <v>SAMSUNG SCX-4300 КФҚ үшін картридж</v>
          </cell>
          <cell r="F3805" t="str">
            <v>Картридж тонерный</v>
          </cell>
          <cell r="G3805" t="str">
            <v>черный</v>
          </cell>
          <cell r="H3805" t="str">
            <v>SAMSUNG SCX-4300 КФҚ үшін картридж</v>
          </cell>
          <cell r="I3805" t="str">
            <v>БК</v>
          </cell>
          <cell r="J3805">
            <v>0</v>
          </cell>
          <cell r="K3805">
            <v>631010000</v>
          </cell>
          <cell r="L3805" t="str">
            <v>ҚР, ШҚО, Өскемен қ., Бажов көш., 10</v>
          </cell>
          <cell r="M3805" t="str">
            <v>Ақпан - Наурыз</v>
          </cell>
          <cell r="N3805" t="str">
            <v>Шығыс-Қазақстан облысы, Өскемен қ.</v>
          </cell>
          <cell r="O3805" t="str">
            <v>DDP</v>
          </cell>
          <cell r="P3805" t="str">
            <v>шартқа қол қойылған кезден бастап 45 күнтізбелік күн ішінде</v>
          </cell>
          <cell r="Q3805">
            <v>0</v>
          </cell>
          <cell r="R3805">
            <v>796</v>
          </cell>
          <cell r="S3805" t="str">
            <v>Дана</v>
          </cell>
        </row>
        <row r="3806">
          <cell r="A3806" t="str">
            <v>2807 Т</v>
          </cell>
          <cell r="B3806" t="str">
            <v>"ШҚ АЭК" АҚ</v>
          </cell>
          <cell r="C3806" t="str">
            <v>26.20.40.000.136.00.0796.000000000000</v>
          </cell>
          <cell r="D3806">
            <v>606138104</v>
          </cell>
          <cell r="E3806" t="str">
            <v xml:space="preserve">CANON MF4430 АРНАЛҒАН ТОНЕР                                                                         </v>
          </cell>
          <cell r="F3806" t="str">
            <v>Картридж тонерный</v>
          </cell>
          <cell r="G3806" t="str">
            <v>черный</v>
          </cell>
          <cell r="H3806" t="str">
            <v xml:space="preserve">CANON MF4430 АРНАЛҒАН ТОНЕР                                                                         </v>
          </cell>
          <cell r="I3806" t="str">
            <v>ТСАТ</v>
          </cell>
          <cell r="J3806" t="str">
            <v>60</v>
          </cell>
          <cell r="K3806">
            <v>631010000</v>
          </cell>
          <cell r="L3806" t="str">
            <v>ҚР, ШҚО, Өскемен қ., Бажов көш., 10</v>
          </cell>
          <cell r="M3806" t="str">
            <v>Қантар-Ақпан</v>
          </cell>
          <cell r="N3806" t="str">
            <v>Шығыс-Қазақстан облысы, Өскемен қ.</v>
          </cell>
          <cell r="O3806" t="str">
            <v>DDP</v>
          </cell>
          <cell r="P3806" t="str">
            <v>шартқа қол қойылған кезден бастап 45 күнтізбелік күн ішінде</v>
          </cell>
          <cell r="Q3806">
            <v>0</v>
          </cell>
          <cell r="R3806">
            <v>796</v>
          </cell>
          <cell r="S3806" t="str">
            <v>Дана</v>
          </cell>
        </row>
        <row r="3807">
          <cell r="A3807" t="str">
            <v>2807-1 Т</v>
          </cell>
          <cell r="B3807" t="str">
            <v>"ШҚ АЭК" АҚ</v>
          </cell>
          <cell r="C3807" t="str">
            <v>26.20.40.000.136.00.0796.000000000000</v>
          </cell>
          <cell r="D3807">
            <v>606138104</v>
          </cell>
          <cell r="E3807" t="str">
            <v xml:space="preserve">CANON MF4430 АРНАЛҒАН ТОНЕР                                                                         </v>
          </cell>
          <cell r="F3807" t="str">
            <v>Картридж тонерный</v>
          </cell>
          <cell r="G3807" t="str">
            <v>черный</v>
          </cell>
          <cell r="H3807" t="str">
            <v xml:space="preserve">CANON MF4430 АРНАЛҒАН ТОНЕР                                                                         </v>
          </cell>
          <cell r="I3807" t="str">
            <v>БК</v>
          </cell>
          <cell r="J3807">
            <v>0</v>
          </cell>
          <cell r="K3807">
            <v>631010000</v>
          </cell>
          <cell r="L3807" t="str">
            <v>ҚР, ШҚО, Өскемен қ., Бажов көш., 10</v>
          </cell>
          <cell r="M3807" t="str">
            <v>Ақпан - Наурыз</v>
          </cell>
          <cell r="N3807" t="str">
            <v>Шығыс-Қазақстан облысы, Өскемен қ.</v>
          </cell>
          <cell r="O3807" t="str">
            <v>DDP</v>
          </cell>
          <cell r="P3807" t="str">
            <v>шартқа қол қойылған кезден бастап 45 күнтізбелік күн ішінде</v>
          </cell>
          <cell r="Q3807">
            <v>0</v>
          </cell>
          <cell r="R3807">
            <v>796</v>
          </cell>
          <cell r="S3807" t="str">
            <v>Дана</v>
          </cell>
        </row>
        <row r="3808">
          <cell r="A3808" t="str">
            <v>2808 Т</v>
          </cell>
          <cell r="B3808" t="str">
            <v>"ШҚ АЭК" АҚ</v>
          </cell>
          <cell r="C3808" t="str">
            <v>26.20.40.000.100.00.0796.000000000005</v>
          </cell>
          <cell r="D3808">
            <v>606144115</v>
          </cell>
          <cell r="E3808" t="str">
            <v>HP Laser Jet Pro MFP M521dn үшін  форматер ақысы</v>
          </cell>
          <cell r="F3808" t="str">
            <v>Плата материнская</v>
          </cell>
          <cell r="G3808" t="str">
            <v>форм-фактор LPX</v>
          </cell>
          <cell r="H3808" t="str">
            <v>HP Laser Jet Pro MFP M521dn үшін  форматер ақысы</v>
          </cell>
          <cell r="I3808" t="str">
            <v>БК</v>
          </cell>
          <cell r="J3808">
            <v>0</v>
          </cell>
          <cell r="K3808">
            <v>631010000</v>
          </cell>
          <cell r="L3808" t="str">
            <v>ҚР, ШҚО, Өскемен қ., Бажов көш., 10</v>
          </cell>
          <cell r="M3808" t="str">
            <v>Желтоқсан-Қантар</v>
          </cell>
          <cell r="N3808" t="str">
            <v>Шығыс-Қазақстан облысы, Өскемен қ.</v>
          </cell>
          <cell r="O3808" t="str">
            <v>DDP</v>
          </cell>
          <cell r="P3808" t="str">
            <v>шартқа қол қойылған кезден бастап 45 күнтізбелік күн ішінде</v>
          </cell>
          <cell r="Q3808">
            <v>0</v>
          </cell>
          <cell r="R3808">
            <v>796</v>
          </cell>
          <cell r="S3808" t="str">
            <v>Дана</v>
          </cell>
        </row>
        <row r="3809">
          <cell r="A3809" t="str">
            <v>2809 Т</v>
          </cell>
          <cell r="B3809" t="str">
            <v>"ШҚ АЭК" АҚ</v>
          </cell>
          <cell r="C3809" t="str">
            <v>26.20.40.000.100.00.0796.000000000005</v>
          </cell>
          <cell r="D3809">
            <v>606144116</v>
          </cell>
          <cell r="E3809" t="str">
            <v>HP Laser Jet Pro MFP M425dn үшін  форматер ақысы</v>
          </cell>
          <cell r="F3809" t="str">
            <v>Плата материнская</v>
          </cell>
          <cell r="G3809" t="str">
            <v>форм-фактор LPX</v>
          </cell>
          <cell r="H3809" t="str">
            <v>HP Laser Jet Pro MFP M425dn үшін  форматер ақысы</v>
          </cell>
          <cell r="I3809" t="str">
            <v>БК</v>
          </cell>
          <cell r="J3809">
            <v>0</v>
          </cell>
          <cell r="K3809">
            <v>631010000</v>
          </cell>
          <cell r="L3809" t="str">
            <v>ҚР, ШҚО, Өскемен қ., Бажов көш., 10</v>
          </cell>
          <cell r="M3809" t="str">
            <v>Желтоқсан-Қантар</v>
          </cell>
          <cell r="N3809" t="str">
            <v>Шығыс-Қазақстан облысы, Өскемен қ.</v>
          </cell>
          <cell r="O3809" t="str">
            <v>DDP</v>
          </cell>
          <cell r="P3809" t="str">
            <v>шартқа қол қойылған кезден бастап 45 күнтізбелік күн ішінде</v>
          </cell>
          <cell r="Q3809">
            <v>0</v>
          </cell>
          <cell r="R3809">
            <v>796</v>
          </cell>
          <cell r="S3809" t="str">
            <v>Дана</v>
          </cell>
        </row>
        <row r="3810">
          <cell r="A3810" t="str">
            <v>2810 Т</v>
          </cell>
          <cell r="B3810" t="str">
            <v>"ШҚ АЭК" АҚ</v>
          </cell>
          <cell r="C3810" t="str">
            <v xml:space="preserve">26.20.40.000.086.00.0796.000000000000 </v>
          </cell>
          <cell r="D3810">
            <v>606144120</v>
          </cell>
          <cell r="E3810" t="str">
            <v>RC2-8532-000  HP Laser Jet Pro MFP M521dn арналған RC2-8532-00  қармау ролигі жетегінің білігі</v>
          </cell>
          <cell r="F3810" t="str">
            <v>Плата блока питания</v>
          </cell>
          <cell r="G3810" t="str">
            <v>для копировального аппарата</v>
          </cell>
          <cell r="H3810" t="str">
            <v>RC2-8532-000  HP Laser Jet Pro MFP M521dn арналған RC2-8532-00  қармау ролигі жетегінің білігі</v>
          </cell>
          <cell r="I3810" t="str">
            <v>БК</v>
          </cell>
          <cell r="J3810">
            <v>0</v>
          </cell>
          <cell r="K3810">
            <v>631010000</v>
          </cell>
          <cell r="L3810" t="str">
            <v>ҚР, ШҚО, Өскемен қ., Бажов көш., 10</v>
          </cell>
          <cell r="M3810" t="str">
            <v>Желтоқсан-Қантар</v>
          </cell>
          <cell r="N3810" t="str">
            <v>Шығыс-Қазақстан облысы, Өскемен қ.</v>
          </cell>
          <cell r="O3810" t="str">
            <v>DDP</v>
          </cell>
          <cell r="P3810" t="str">
            <v>шартқа қол қойылған кезден бастап 45 күнтізбелік күн ішінде</v>
          </cell>
          <cell r="Q3810">
            <v>0</v>
          </cell>
          <cell r="R3810">
            <v>796</v>
          </cell>
          <cell r="S3810" t="str">
            <v>Дана</v>
          </cell>
        </row>
        <row r="3811">
          <cell r="A3811" t="str">
            <v>2811 Т</v>
          </cell>
          <cell r="B3811" t="str">
            <v>"ШҚ АЭК" АҚ</v>
          </cell>
          <cell r="C3811" t="str">
            <v>26.20.40.000.112.00.0796.000000000008</v>
          </cell>
          <cell r="D3811">
            <v>606144125</v>
          </cell>
          <cell r="E3811" t="str">
            <v>ДК үшін жөндеу жинақтамасы</v>
          </cell>
          <cell r="F3811" t="str">
            <v>Блок питания</v>
          </cell>
          <cell r="G3811" t="str">
            <v>для обеспечения напряжения переменного тока</v>
          </cell>
          <cell r="H3811" t="str">
            <v>ДК үшін жөндеу жинақтамасы</v>
          </cell>
          <cell r="I3811" t="str">
            <v>БК</v>
          </cell>
          <cell r="J3811">
            <v>0</v>
          </cell>
          <cell r="K3811">
            <v>631010000</v>
          </cell>
          <cell r="L3811" t="str">
            <v>ҚР, ШҚО, Өскемен қ., Бажов көш., 10</v>
          </cell>
          <cell r="M3811" t="str">
            <v>Желтоқсан-Қантар</v>
          </cell>
          <cell r="N3811" t="str">
            <v>Шығыс-Қазақстан облысы, Өскемен қ.</v>
          </cell>
          <cell r="O3811" t="str">
            <v>DDP</v>
          </cell>
          <cell r="P3811" t="str">
            <v>шартқа қол қойылған кезден бастап 45 күнтізбелік күн ішінде</v>
          </cell>
          <cell r="Q3811">
            <v>0</v>
          </cell>
          <cell r="R3811">
            <v>839</v>
          </cell>
          <cell r="S3811" t="str">
            <v>Комплект</v>
          </cell>
        </row>
        <row r="3812">
          <cell r="A3812" t="str">
            <v>2811-1 Т</v>
          </cell>
          <cell r="B3812" t="str">
            <v>"ШҚ АЭК" АҚ</v>
          </cell>
          <cell r="C3812" t="str">
            <v>26.20.40.000.112.00.0796.000000000008</v>
          </cell>
          <cell r="D3812">
            <v>606144125</v>
          </cell>
          <cell r="E3812" t="str">
            <v>ДК үшін жөндеу жинақтамасы</v>
          </cell>
          <cell r="F3812" t="str">
            <v>Блок питания</v>
          </cell>
          <cell r="G3812" t="str">
            <v>для обеспечения напряжения переменного тока</v>
          </cell>
          <cell r="H3812" t="str">
            <v>ДК үшін жөндеу жинақтамасы</v>
          </cell>
          <cell r="I3812" t="str">
            <v>ТЭБҰ</v>
          </cell>
          <cell r="J3812">
            <v>0</v>
          </cell>
          <cell r="K3812">
            <v>631010000</v>
          </cell>
          <cell r="L3812" t="str">
            <v>ҚР, ШҚО, Өскемен қ., Бажов көш., 10</v>
          </cell>
          <cell r="M3812" t="str">
            <v>Мамыр - Маусым</v>
          </cell>
          <cell r="N3812" t="str">
            <v>Шығыс-Қазақстан облысы, Өскемен қ.</v>
          </cell>
          <cell r="O3812" t="str">
            <v>DDP</v>
          </cell>
          <cell r="P3812" t="str">
            <v>жыл бойына өтінім бойынша</v>
          </cell>
          <cell r="Q3812">
            <v>0</v>
          </cell>
          <cell r="R3812">
            <v>839</v>
          </cell>
          <cell r="S3812" t="str">
            <v>Комплект</v>
          </cell>
        </row>
        <row r="3813">
          <cell r="A3813" t="str">
            <v>2812 Т</v>
          </cell>
          <cell r="B3813" t="str">
            <v>"ШҚ АЭК" АҚ</v>
          </cell>
          <cell r="C3813" t="str">
            <v>26.20.16.300.016.00.0796.000000000000</v>
          </cell>
          <cell r="D3813">
            <v>606148105</v>
          </cell>
          <cell r="E3813" t="str">
            <v xml:space="preserve"> ПМС-700 силиконды май                                                                              </v>
          </cell>
          <cell r="F3813" t="str">
            <v>Смазка</v>
          </cell>
          <cell r="G3813" t="str">
            <v>для термопленки, в виде шприца, емкость 2 мл, для лазерного принтера</v>
          </cell>
          <cell r="H3813" t="str">
            <v xml:space="preserve"> ПМС-700 силиконды май                                                                              </v>
          </cell>
          <cell r="I3813" t="str">
            <v>БК</v>
          </cell>
          <cell r="J3813">
            <v>0</v>
          </cell>
          <cell r="K3813">
            <v>631010000</v>
          </cell>
          <cell r="L3813" t="str">
            <v>ҚР, ШҚО, Өскемен қ., Бажов көш., 10</v>
          </cell>
          <cell r="M3813" t="str">
            <v>Желтоқсан-Қантар</v>
          </cell>
          <cell r="N3813" t="str">
            <v>Шығыс-Қазақстан облысы, Өскемен қ.</v>
          </cell>
          <cell r="O3813" t="str">
            <v>DDP</v>
          </cell>
          <cell r="P3813" t="str">
            <v>шартқа қол қойылған кезден бастап 45 күнтізбелік күн ішінде</v>
          </cell>
          <cell r="Q3813">
            <v>0</v>
          </cell>
          <cell r="R3813">
            <v>166</v>
          </cell>
          <cell r="S3813" t="str">
            <v>Килограмм</v>
          </cell>
        </row>
        <row r="3814">
          <cell r="A3814" t="str">
            <v>2812-1 Т</v>
          </cell>
          <cell r="B3814" t="str">
            <v>"ШҚ АЭК" АҚ</v>
          </cell>
          <cell r="C3814" t="str">
            <v>26.20.16.300.016.00.0796.000000000000</v>
          </cell>
          <cell r="D3814">
            <v>606148105</v>
          </cell>
          <cell r="E3814" t="str">
            <v xml:space="preserve"> ПМС-700 силиконды май                                                                              </v>
          </cell>
          <cell r="F3814" t="str">
            <v>Смазка</v>
          </cell>
          <cell r="G3814" t="str">
            <v>для термопленки, в виде шприца, емкость 2 мл, для лазерного принтера</v>
          </cell>
          <cell r="H3814" t="str">
            <v xml:space="preserve"> ПМС-700 силиконды май                                                                              </v>
          </cell>
          <cell r="I3814" t="str">
            <v>ТЭБҰ</v>
          </cell>
          <cell r="J3814">
            <v>0</v>
          </cell>
          <cell r="K3814">
            <v>631010000</v>
          </cell>
          <cell r="L3814" t="str">
            <v>ҚР, ШҚО, Өскемен қ., Бажов көш., 10</v>
          </cell>
          <cell r="M3814" t="str">
            <v>Мамыр - Маусым</v>
          </cell>
          <cell r="N3814" t="str">
            <v>Шығыс-Қазақстан облысы, Өскемен қ.</v>
          </cell>
          <cell r="O3814" t="str">
            <v>DDP</v>
          </cell>
          <cell r="P3814" t="str">
            <v>жыл бойына өтінім бойынша</v>
          </cell>
          <cell r="Q3814">
            <v>0</v>
          </cell>
          <cell r="R3814">
            <v>166</v>
          </cell>
          <cell r="S3814" t="str">
            <v>Килограмм</v>
          </cell>
        </row>
        <row r="3815">
          <cell r="A3815" t="str">
            <v>2813 Т</v>
          </cell>
          <cell r="B3815" t="str">
            <v>"ШҚ АЭК" АҚ</v>
          </cell>
          <cell r="C3815" t="str">
            <v>26.20.40.000.181.00.0796.000000000000</v>
          </cell>
          <cell r="D3815">
            <v>606148111</v>
          </cell>
          <cell r="E3815" t="str">
            <v xml:space="preserve">Термопаста 25г тюбиғының ақ                                                                         </v>
          </cell>
          <cell r="F3815" t="str">
            <v>Термопаста</v>
          </cell>
          <cell r="G3815" t="str">
            <v>силиконовая</v>
          </cell>
          <cell r="H3815" t="str">
            <v xml:space="preserve">Термопаста 25г тюбиғының ақ                                                                         </v>
          </cell>
          <cell r="I3815" t="str">
            <v>БК</v>
          </cell>
          <cell r="J3815">
            <v>0</v>
          </cell>
          <cell r="K3815">
            <v>631010000</v>
          </cell>
          <cell r="L3815" t="str">
            <v>ҚР, ШҚО, Өскемен қ., Бажов көш., 10</v>
          </cell>
          <cell r="M3815" t="str">
            <v>Желтоқсан-Қантар</v>
          </cell>
          <cell r="N3815" t="str">
            <v>Шығыс-Қазақстан облысы, Өскемен қ.</v>
          </cell>
          <cell r="O3815" t="str">
            <v>DDP</v>
          </cell>
          <cell r="P3815" t="str">
            <v>шартқа қол қойылған кезден бастап 45 күнтізбелік күн ішінде</v>
          </cell>
          <cell r="Q3815">
            <v>0</v>
          </cell>
          <cell r="R3815">
            <v>796</v>
          </cell>
          <cell r="S3815" t="str">
            <v>Дана</v>
          </cell>
        </row>
        <row r="3816">
          <cell r="A3816" t="str">
            <v>2813-1 Т</v>
          </cell>
          <cell r="B3816" t="str">
            <v>"ШҚ АЭК" АҚ</v>
          </cell>
          <cell r="C3816" t="str">
            <v>26.20.40.000.181.00.0796.000000000000</v>
          </cell>
          <cell r="D3816">
            <v>606148111</v>
          </cell>
          <cell r="E3816" t="str">
            <v xml:space="preserve">Термопаста 25г тюбиғының ақ                                                                         </v>
          </cell>
          <cell r="F3816" t="str">
            <v>Термопаста</v>
          </cell>
          <cell r="G3816" t="str">
            <v>силиконовая</v>
          </cell>
          <cell r="H3816" t="str">
            <v xml:space="preserve">Термопаста 25г тюбиғының ақ                                                                         </v>
          </cell>
          <cell r="I3816" t="str">
            <v>ТЭБҰ</v>
          </cell>
          <cell r="J3816">
            <v>0</v>
          </cell>
          <cell r="K3816">
            <v>631010000</v>
          </cell>
          <cell r="L3816" t="str">
            <v>ҚР, ШҚО, Өскемен қ., Бажов көш., 10</v>
          </cell>
          <cell r="M3816" t="str">
            <v>Мамыр - Маусым</v>
          </cell>
          <cell r="N3816" t="str">
            <v>Шығыс-Қазақстан облысы, Өскемен қ.</v>
          </cell>
          <cell r="O3816" t="str">
            <v>DDP</v>
          </cell>
          <cell r="P3816" t="str">
            <v>жыл бойына өтінім бойынша</v>
          </cell>
          <cell r="Q3816">
            <v>0</v>
          </cell>
          <cell r="R3816">
            <v>796</v>
          </cell>
          <cell r="S3816" t="str">
            <v>Дана</v>
          </cell>
        </row>
        <row r="3817">
          <cell r="A3817" t="str">
            <v>2814 Т</v>
          </cell>
          <cell r="B3817" t="str">
            <v>"ШҚ АЭК" АҚ</v>
          </cell>
          <cell r="C3817" t="str">
            <v>26.20.40.000.100.00.0796.000000000005</v>
          </cell>
          <cell r="D3817">
            <v>606149102</v>
          </cell>
          <cell r="E3817" t="str">
            <v xml:space="preserve">Серверлік материялық платасы                                                                        </v>
          </cell>
          <cell r="F3817" t="str">
            <v>Плата материнская</v>
          </cell>
          <cell r="G3817" t="str">
            <v>форм-фактор LPX</v>
          </cell>
          <cell r="H3817" t="str">
            <v xml:space="preserve">Серверлік материялық платасы                                                                        </v>
          </cell>
          <cell r="I3817" t="str">
            <v>БК</v>
          </cell>
          <cell r="J3817">
            <v>0</v>
          </cell>
          <cell r="K3817">
            <v>631010000</v>
          </cell>
          <cell r="L3817" t="str">
            <v>ҚР, ШҚО, Өскемен қ., Бажов көш., 10</v>
          </cell>
          <cell r="M3817" t="str">
            <v>Желтоқсан-Қантар</v>
          </cell>
          <cell r="N3817" t="str">
            <v>Шығыс-Қазақстан облысы, Өскемен қ.</v>
          </cell>
          <cell r="O3817" t="str">
            <v>DDP</v>
          </cell>
          <cell r="P3817" t="str">
            <v>шартқа қол қойылған кезден бастап 45 күнтізбелік күн ішінде</v>
          </cell>
          <cell r="Q3817">
            <v>0</v>
          </cell>
          <cell r="R3817">
            <v>796</v>
          </cell>
          <cell r="S3817" t="str">
            <v>Дана</v>
          </cell>
        </row>
        <row r="3818">
          <cell r="A3818" t="str">
            <v>2814-1 Т</v>
          </cell>
          <cell r="B3818" t="str">
            <v>"ШҚ АЭК" АҚ</v>
          </cell>
          <cell r="C3818" t="str">
            <v>26.20.40.000.100.00.0796.000000000005</v>
          </cell>
          <cell r="D3818">
            <v>606149102</v>
          </cell>
          <cell r="E3818" t="str">
            <v xml:space="preserve">Серверлік материялық платасы                                                                        </v>
          </cell>
          <cell r="F3818" t="str">
            <v>Плата материнская</v>
          </cell>
          <cell r="G3818" t="str">
            <v>форм-фактор LPX</v>
          </cell>
          <cell r="H3818" t="str">
            <v xml:space="preserve">Серверлік материялық платасы                                                                        </v>
          </cell>
          <cell r="I3818" t="str">
            <v>ТЭБҰ</v>
          </cell>
          <cell r="J3818">
            <v>0</v>
          </cell>
          <cell r="K3818">
            <v>631010000</v>
          </cell>
          <cell r="L3818" t="str">
            <v>ҚР, ШҚО, Өскемен қ., Бажов көш., 10</v>
          </cell>
          <cell r="M3818" t="str">
            <v>Мамыр - Маусым</v>
          </cell>
          <cell r="N3818" t="str">
            <v>Шығыс-Қазақстан облысы, Өскемен қ.</v>
          </cell>
          <cell r="O3818" t="str">
            <v>DDP</v>
          </cell>
          <cell r="P3818" t="str">
            <v>жыл бойына өтінім бойынша</v>
          </cell>
          <cell r="Q3818">
            <v>0</v>
          </cell>
          <cell r="R3818">
            <v>796</v>
          </cell>
          <cell r="S3818" t="str">
            <v>Дана</v>
          </cell>
        </row>
        <row r="3819">
          <cell r="A3819" t="str">
            <v>2815 Т</v>
          </cell>
          <cell r="B3819" t="str">
            <v>"ШҚ АЭК" АҚ</v>
          </cell>
          <cell r="C3819" t="str">
            <v>27.12.22.900.001.00.0796.000000000076</v>
          </cell>
          <cell r="D3819">
            <v>607100103</v>
          </cell>
          <cell r="E3819" t="str">
            <v xml:space="preserve">Автомат АЕ 2046 40А                                                                                 </v>
          </cell>
          <cell r="F3819" t="str">
            <v>Выключатель</v>
          </cell>
          <cell r="G3819" t="str">
            <v>автоматический, тип АЕ, трехполюсный</v>
          </cell>
          <cell r="H3819" t="str">
            <v xml:space="preserve">Автомат АЕ 2046 40А                                                                                 </v>
          </cell>
          <cell r="I3819" t="str">
            <v>БК</v>
          </cell>
          <cell r="J3819">
            <v>0</v>
          </cell>
          <cell r="K3819">
            <v>631010000</v>
          </cell>
          <cell r="L3819" t="str">
            <v>ҚР, ШҚО, Өскемен қ., Бажов көш., 10</v>
          </cell>
          <cell r="M3819" t="str">
            <v>Желтоқсан-Қантар</v>
          </cell>
          <cell r="N3819" t="str">
            <v>Шығыс-Қазақстан облысы, Өскемен қ.</v>
          </cell>
          <cell r="O3819" t="str">
            <v>DDP</v>
          </cell>
          <cell r="P3819" t="str">
            <v>шартқа қол қойылған кезден бастап 60 күнтізбелік күн ішінде</v>
          </cell>
          <cell r="Q3819">
            <v>0</v>
          </cell>
          <cell r="R3819">
            <v>796</v>
          </cell>
          <cell r="S3819" t="str">
            <v>Дана</v>
          </cell>
        </row>
        <row r="3820">
          <cell r="A3820" t="str">
            <v>2816 Т</v>
          </cell>
          <cell r="B3820" t="str">
            <v>"ШҚ АЭК" АҚ</v>
          </cell>
          <cell r="C3820" t="str">
            <v>27.12.22.900.001.00.0796.000000000076</v>
          </cell>
          <cell r="D3820">
            <v>607100104</v>
          </cell>
          <cell r="E3820" t="str">
            <v>Автомат АЕ 2046 50А</v>
          </cell>
          <cell r="F3820" t="str">
            <v>Выключатель</v>
          </cell>
          <cell r="G3820" t="str">
            <v>автоматический, тип АЕ, трехполюсный</v>
          </cell>
          <cell r="H3820" t="str">
            <v>Автомат АЕ 2046 50А</v>
          </cell>
          <cell r="I3820" t="str">
            <v>БК</v>
          </cell>
          <cell r="J3820">
            <v>0</v>
          </cell>
          <cell r="K3820">
            <v>631010000</v>
          </cell>
          <cell r="L3820" t="str">
            <v>ҚР, ШҚО, Өскемен қ., Бажов көш., 10</v>
          </cell>
          <cell r="M3820" t="str">
            <v>Желтоқсан-Қантар</v>
          </cell>
          <cell r="N3820" t="str">
            <v>Шығыс-Қазақстан облысы, Өскемен қ.</v>
          </cell>
          <cell r="O3820" t="str">
            <v>DDP</v>
          </cell>
          <cell r="P3820" t="str">
            <v>шартқа қол қойылған кезден бастап 60 күнтізбелік күн ішінде</v>
          </cell>
          <cell r="Q3820">
            <v>0</v>
          </cell>
          <cell r="R3820">
            <v>796</v>
          </cell>
          <cell r="S3820" t="str">
            <v>Дана</v>
          </cell>
        </row>
        <row r="3821">
          <cell r="A3821" t="str">
            <v>2817 Т</v>
          </cell>
          <cell r="B3821" t="str">
            <v>"ШҚ АЭК" АҚ</v>
          </cell>
          <cell r="C3821" t="str">
            <v>27.12.22.900.001.00.0796.000000000076</v>
          </cell>
          <cell r="D3821">
            <v>607100105</v>
          </cell>
          <cell r="E3821" t="str">
            <v>Автомат АЕ 2046 63А</v>
          </cell>
          <cell r="F3821" t="str">
            <v>Выключатель</v>
          </cell>
          <cell r="G3821" t="str">
            <v>автоматический, тип АЕ, трехполюсный</v>
          </cell>
          <cell r="H3821" t="str">
            <v>Автомат АЕ 2046 63А</v>
          </cell>
          <cell r="I3821" t="str">
            <v>БК</v>
          </cell>
          <cell r="J3821">
            <v>0</v>
          </cell>
          <cell r="K3821">
            <v>631010000</v>
          </cell>
          <cell r="L3821" t="str">
            <v>ҚР, ШҚО, Өскемен қ., Бажов көш., 10</v>
          </cell>
          <cell r="M3821" t="str">
            <v>Желтоқсан-Қантар</v>
          </cell>
          <cell r="N3821" t="str">
            <v>Шығыс-Қазақстан облысы, Өскемен қ.</v>
          </cell>
          <cell r="O3821" t="str">
            <v>DDP</v>
          </cell>
          <cell r="P3821" t="str">
            <v>шартқа қол қойылған кезден бастап 60 күнтізбелік күн ішінде</v>
          </cell>
          <cell r="Q3821">
            <v>0</v>
          </cell>
          <cell r="R3821">
            <v>796</v>
          </cell>
          <cell r="S3821" t="str">
            <v>Дана</v>
          </cell>
        </row>
        <row r="3822">
          <cell r="A3822" t="str">
            <v>2818 Т</v>
          </cell>
          <cell r="B3822" t="str">
            <v>"ШҚ АЭК" АҚ</v>
          </cell>
          <cell r="C3822" t="str">
            <v>27.12.22.900.001.00.0796.000000000076</v>
          </cell>
          <cell r="D3822">
            <v>607100108</v>
          </cell>
          <cell r="E3822" t="str">
            <v>Автомат АЕ 2056 80А</v>
          </cell>
          <cell r="F3822" t="str">
            <v>Выключатель</v>
          </cell>
          <cell r="G3822" t="str">
            <v>автоматический, тип АЕ, трехполюсный</v>
          </cell>
          <cell r="H3822" t="str">
            <v>Автомат АЕ 2056 80А</v>
          </cell>
          <cell r="I3822" t="str">
            <v>БК</v>
          </cell>
          <cell r="J3822">
            <v>0</v>
          </cell>
          <cell r="K3822">
            <v>631010000</v>
          </cell>
          <cell r="L3822" t="str">
            <v>ҚР, ШҚО, Өскемен қ., Бажов көш., 10</v>
          </cell>
          <cell r="M3822" t="str">
            <v>Желтоқсан-Қантар</v>
          </cell>
          <cell r="N3822" t="str">
            <v>Шығыс-Қазақстан облысы, Өскемен қ.</v>
          </cell>
          <cell r="O3822" t="str">
            <v>DDP</v>
          </cell>
          <cell r="P3822" t="str">
            <v>шартқа қол қойылған кезден бастап 60 күнтізбелік күн ішінде</v>
          </cell>
          <cell r="Q3822">
            <v>0</v>
          </cell>
          <cell r="R3822">
            <v>796</v>
          </cell>
          <cell r="S3822" t="str">
            <v>Дана</v>
          </cell>
        </row>
        <row r="3823">
          <cell r="A3823" t="str">
            <v>2819 Т</v>
          </cell>
          <cell r="B3823" t="str">
            <v>"ШҚ АЭК" АҚ</v>
          </cell>
          <cell r="C3823" t="str">
            <v>27.12.22.900.001.00.0796.000000000076</v>
          </cell>
          <cell r="D3823">
            <v>607101100</v>
          </cell>
          <cell r="E3823" t="str">
            <v xml:space="preserve">Автомат АЕ 2056 100А                                                                                </v>
          </cell>
          <cell r="F3823" t="str">
            <v>Выключатель</v>
          </cell>
          <cell r="G3823" t="str">
            <v>автоматический, тип АЕ, трехполюсный</v>
          </cell>
          <cell r="H3823" t="str">
            <v xml:space="preserve">Автомат АЕ 2056 100А                                                                                </v>
          </cell>
          <cell r="I3823" t="str">
            <v>БК</v>
          </cell>
          <cell r="J3823">
            <v>0</v>
          </cell>
          <cell r="K3823">
            <v>631010000</v>
          </cell>
          <cell r="L3823" t="str">
            <v>ҚР, ШҚО, Өскемен қ., Бажов көш., 10</v>
          </cell>
          <cell r="M3823" t="str">
            <v>Желтоқсан-Қантар</v>
          </cell>
          <cell r="N3823" t="str">
            <v>Шығыс-Қазақстан облысы, Өскемен қ.</v>
          </cell>
          <cell r="O3823" t="str">
            <v>DDP</v>
          </cell>
          <cell r="P3823" t="str">
            <v>шартқа қол қойылған кезден бастап 60 күнтізбелік күн ішінде</v>
          </cell>
          <cell r="Q3823">
            <v>0</v>
          </cell>
          <cell r="R3823">
            <v>796</v>
          </cell>
          <cell r="S3823" t="str">
            <v>Дана</v>
          </cell>
        </row>
        <row r="3824">
          <cell r="A3824" t="str">
            <v>2820 Т</v>
          </cell>
          <cell r="B3824" t="str">
            <v>"ШҚ АЭК" АҚ</v>
          </cell>
          <cell r="C3824" t="str">
            <v>27.12.22.900.001.00.0796.000000000076</v>
          </cell>
          <cell r="D3824">
            <v>607101109</v>
          </cell>
          <cell r="E3824" t="str">
            <v>Автомат АЕ 2066 100А</v>
          </cell>
          <cell r="F3824" t="str">
            <v>Выключатель</v>
          </cell>
          <cell r="G3824" t="str">
            <v>автоматический, тип АЕ, трехполюсный</v>
          </cell>
          <cell r="H3824" t="str">
            <v>Автомат АЕ 2066 100А</v>
          </cell>
          <cell r="I3824" t="str">
            <v>БК</v>
          </cell>
          <cell r="J3824">
            <v>0</v>
          </cell>
          <cell r="K3824">
            <v>631010000</v>
          </cell>
          <cell r="L3824" t="str">
            <v>ҚР, ШҚО, Өскемен қ., Бажов көш., 10</v>
          </cell>
          <cell r="M3824" t="str">
            <v>Желтоқсан-Қантар</v>
          </cell>
          <cell r="N3824" t="str">
            <v>Шығыс-Қазақстан облысы, Өскемен қ.</v>
          </cell>
          <cell r="O3824" t="str">
            <v>DDP</v>
          </cell>
          <cell r="P3824" t="str">
            <v>шартқа қол қойылған кезден бастап 60 күнтізбелік күн ішінде</v>
          </cell>
          <cell r="Q3824">
            <v>0</v>
          </cell>
          <cell r="R3824">
            <v>796</v>
          </cell>
          <cell r="S3824" t="str">
            <v>Дана</v>
          </cell>
        </row>
        <row r="3825">
          <cell r="A3825" t="str">
            <v>2821 Т</v>
          </cell>
          <cell r="B3825" t="str">
            <v>"ШҚ АЭК" АҚ</v>
          </cell>
          <cell r="C3825" t="str">
            <v>27.12.22.900.001.00.0796.000000000076</v>
          </cell>
          <cell r="D3825">
            <v>607101110</v>
          </cell>
          <cell r="E3825" t="str">
            <v>Автомат АЕ 2066 160А</v>
          </cell>
          <cell r="F3825" t="str">
            <v>Выключатель</v>
          </cell>
          <cell r="G3825" t="str">
            <v>автоматический, тип АЕ, трехполюсный</v>
          </cell>
          <cell r="H3825" t="str">
            <v>Автомат АЕ 2066 160А</v>
          </cell>
          <cell r="I3825" t="str">
            <v>БК</v>
          </cell>
          <cell r="J3825">
            <v>0</v>
          </cell>
          <cell r="K3825">
            <v>631010000</v>
          </cell>
          <cell r="L3825" t="str">
            <v>ҚР, ШҚО, Өскемен қ., Бажов көш., 10</v>
          </cell>
          <cell r="M3825" t="str">
            <v>Желтоқсан-Қантар</v>
          </cell>
          <cell r="N3825" t="str">
            <v>Шығыс-Қазақстан облысы, Өскемен қ.</v>
          </cell>
          <cell r="O3825" t="str">
            <v>DDP</v>
          </cell>
          <cell r="P3825" t="str">
            <v>шартқа қол қойылған кезден бастап 60 күнтізбелік күн ішінде</v>
          </cell>
          <cell r="Q3825">
            <v>0</v>
          </cell>
          <cell r="R3825">
            <v>796</v>
          </cell>
          <cell r="S3825" t="str">
            <v>Дана</v>
          </cell>
        </row>
        <row r="3826">
          <cell r="A3826" t="str">
            <v>2822 Т</v>
          </cell>
          <cell r="B3826" t="str">
            <v>"ШҚ АЭК" АҚ</v>
          </cell>
          <cell r="C3826" t="str">
            <v>27.12.22.900.001.00.0796.000000000076</v>
          </cell>
          <cell r="D3826">
            <v>607101114</v>
          </cell>
          <cell r="E3826" t="str">
            <v>Автомат АЕ 2066 125 А</v>
          </cell>
          <cell r="F3826" t="str">
            <v>Выключатель</v>
          </cell>
          <cell r="G3826" t="str">
            <v>автоматический, тип АЕ, трехполюсный</v>
          </cell>
          <cell r="H3826" t="str">
            <v>Автомат АЕ 2066 125 А</v>
          </cell>
          <cell r="I3826" t="str">
            <v>БК</v>
          </cell>
          <cell r="J3826">
            <v>0</v>
          </cell>
          <cell r="K3826">
            <v>631010000</v>
          </cell>
          <cell r="L3826" t="str">
            <v>ҚР, ШҚО, Өскемен қ., Бажов көш., 10</v>
          </cell>
          <cell r="M3826" t="str">
            <v>Желтоқсан-Қантар</v>
          </cell>
          <cell r="N3826" t="str">
            <v>Шығыс-Қазақстан облысы, Өскемен қ.</v>
          </cell>
          <cell r="O3826" t="str">
            <v>DDP</v>
          </cell>
          <cell r="P3826" t="str">
            <v>шартқа қол қойылған кезден бастап 60 күнтізбелік күн ішінде</v>
          </cell>
          <cell r="Q3826">
            <v>0</v>
          </cell>
          <cell r="R3826">
            <v>796</v>
          </cell>
          <cell r="S3826" t="str">
            <v>Дана</v>
          </cell>
        </row>
        <row r="3827">
          <cell r="A3827" t="str">
            <v>2823 Т</v>
          </cell>
          <cell r="B3827" t="str">
            <v>"ШҚ АЭК" АҚ</v>
          </cell>
          <cell r="C3827" t="str">
            <v>27.12.22.900.001.00.0796.000000000076</v>
          </cell>
          <cell r="D3827">
            <v>607101115</v>
          </cell>
          <cell r="E3827" t="str">
            <v xml:space="preserve">Автомат АЕ 2056 125А                                                                                </v>
          </cell>
          <cell r="F3827" t="str">
            <v>Выключатель</v>
          </cell>
          <cell r="G3827" t="str">
            <v>автоматический, тип ВА, однополюсный</v>
          </cell>
          <cell r="H3827" t="str">
            <v xml:space="preserve">Автомат АЕ 2056 125А                                                                                </v>
          </cell>
          <cell r="I3827" t="str">
            <v>БК</v>
          </cell>
          <cell r="J3827">
            <v>0</v>
          </cell>
          <cell r="K3827">
            <v>631010000</v>
          </cell>
          <cell r="L3827" t="str">
            <v>ҚР, ШҚО, Өскемен қ., Бажов көш., 10</v>
          </cell>
          <cell r="M3827" t="str">
            <v>Желтоқсан-Қантар</v>
          </cell>
          <cell r="N3827" t="str">
            <v>Шығыс-Қазақстан облысы, Өскемен қ.</v>
          </cell>
          <cell r="O3827" t="str">
            <v>DDP</v>
          </cell>
          <cell r="P3827" t="str">
            <v>шартқа қол қойылған кезден бастап 60 күнтізбелік күн ішінде</v>
          </cell>
          <cell r="Q3827">
            <v>0</v>
          </cell>
          <cell r="R3827">
            <v>796</v>
          </cell>
          <cell r="S3827" t="str">
            <v>Дана</v>
          </cell>
        </row>
        <row r="3828">
          <cell r="A3828" t="str">
            <v>2824 Т</v>
          </cell>
          <cell r="B3828" t="str">
            <v>"ШҚ АЭК" АҚ</v>
          </cell>
          <cell r="C3828" t="str">
            <v>27.12.22.900.001.00.0796.000000000075</v>
          </cell>
          <cell r="D3828">
            <v>607104101</v>
          </cell>
          <cell r="E3828" t="str">
            <v>Автомат АП50Б 3МТ 10А</v>
          </cell>
          <cell r="F3828" t="str">
            <v>Выключатель</v>
          </cell>
          <cell r="G3828" t="str">
            <v>автоматический, тип АП, трехполюсный</v>
          </cell>
          <cell r="H3828" t="str">
            <v>Автомат АП50Б 3МТ 10А</v>
          </cell>
          <cell r="I3828" t="str">
            <v>БК</v>
          </cell>
          <cell r="J3828">
            <v>0</v>
          </cell>
          <cell r="K3828">
            <v>631010000</v>
          </cell>
          <cell r="L3828" t="str">
            <v>ҚР, ШҚО, Өскемен қ., Бажов көш., 10</v>
          </cell>
          <cell r="M3828" t="str">
            <v>Желтоқсан-Қантар</v>
          </cell>
          <cell r="N3828" t="str">
            <v>Шығыс-Қазақстан облысы, Өскемен қ.</v>
          </cell>
          <cell r="O3828" t="str">
            <v>DDP</v>
          </cell>
          <cell r="P3828" t="str">
            <v>шартқа қол қойылған кезден бастап 60 күнтізбелік күн ішінде</v>
          </cell>
          <cell r="Q3828">
            <v>0</v>
          </cell>
          <cell r="R3828">
            <v>796</v>
          </cell>
          <cell r="S3828" t="str">
            <v>Дана</v>
          </cell>
        </row>
        <row r="3829">
          <cell r="A3829" t="str">
            <v>2825 Т</v>
          </cell>
          <cell r="B3829" t="str">
            <v>"ШҚ АЭК" АҚ</v>
          </cell>
          <cell r="C3829" t="str">
            <v>27.12.22.900.001.00.0796.000000000075</v>
          </cell>
          <cell r="D3829">
            <v>607104102</v>
          </cell>
          <cell r="E3829" t="str">
            <v>Автомат АП50Б 3МТ 16А</v>
          </cell>
          <cell r="F3829" t="str">
            <v>Выключатель</v>
          </cell>
          <cell r="G3829" t="str">
            <v>автоматический, тип АП, трехполюсный</v>
          </cell>
          <cell r="H3829" t="str">
            <v>Автомат АП50Б 3МТ 16А</v>
          </cell>
          <cell r="I3829" t="str">
            <v>БК</v>
          </cell>
          <cell r="J3829">
            <v>0</v>
          </cell>
          <cell r="K3829">
            <v>631010000</v>
          </cell>
          <cell r="L3829" t="str">
            <v>ҚР, ШҚО, Өскемен қ., Бажов көш., 10</v>
          </cell>
          <cell r="M3829" t="str">
            <v>Желтоқсан-Қантар</v>
          </cell>
          <cell r="N3829" t="str">
            <v>Шығыс-Қазақстан облысы, Өскемен қ.</v>
          </cell>
          <cell r="O3829" t="str">
            <v>DDP</v>
          </cell>
          <cell r="P3829" t="str">
            <v>шартқа қол қойылған кезден бастап 60 күнтізбелік күн ішінде</v>
          </cell>
          <cell r="Q3829">
            <v>0</v>
          </cell>
          <cell r="R3829">
            <v>796</v>
          </cell>
          <cell r="S3829" t="str">
            <v>Дана</v>
          </cell>
        </row>
        <row r="3830">
          <cell r="A3830" t="str">
            <v>2826 Т</v>
          </cell>
          <cell r="B3830" t="str">
            <v>"ШҚ АЭК" АҚ</v>
          </cell>
          <cell r="C3830" t="str">
            <v>27.12.22.900.001.00.0796.000000000075</v>
          </cell>
          <cell r="D3830">
            <v>607104104</v>
          </cell>
          <cell r="E3830" t="str">
            <v>Автомат АП50Б 3МТ 25А</v>
          </cell>
          <cell r="F3830" t="str">
            <v>Выключатель</v>
          </cell>
          <cell r="G3830" t="str">
            <v>автоматический, тип АП, трехполюсный</v>
          </cell>
          <cell r="H3830" t="str">
            <v>Автомат АП50Б 3МТ 25А</v>
          </cell>
          <cell r="I3830" t="str">
            <v>БК</v>
          </cell>
          <cell r="J3830">
            <v>0</v>
          </cell>
          <cell r="K3830">
            <v>631010000</v>
          </cell>
          <cell r="L3830" t="str">
            <v>ҚР, ШҚО, Өскемен қ., Бажов көш., 10</v>
          </cell>
          <cell r="M3830" t="str">
            <v>Желтоқсан-Қантар</v>
          </cell>
          <cell r="N3830" t="str">
            <v>Шығыс-Қазақстан облысы, Өскемен қ.</v>
          </cell>
          <cell r="O3830" t="str">
            <v>DDP</v>
          </cell>
          <cell r="P3830" t="str">
            <v>шартқа қол қойылған кезден бастап 60 күнтізбелік күн ішінде</v>
          </cell>
          <cell r="Q3830">
            <v>0</v>
          </cell>
          <cell r="R3830">
            <v>796</v>
          </cell>
          <cell r="S3830" t="str">
            <v>Дана</v>
          </cell>
        </row>
        <row r="3831">
          <cell r="A3831" t="str">
            <v>2827 Т</v>
          </cell>
          <cell r="B3831" t="str">
            <v>"ШҚ АЭК" АҚ</v>
          </cell>
          <cell r="C3831" t="str">
            <v>27.12.22.900.001.00.0796.000000000075</v>
          </cell>
          <cell r="D3831">
            <v>607104105</v>
          </cell>
          <cell r="E3831" t="str">
            <v xml:space="preserve">Автомат АП50Б 3МТ 40А                                                                               </v>
          </cell>
          <cell r="F3831" t="str">
            <v>Выключатель</v>
          </cell>
          <cell r="G3831" t="str">
            <v>автоматический, тип АП, трехполюсный</v>
          </cell>
          <cell r="H3831" t="str">
            <v xml:space="preserve">Автомат АП50Б 3МТ 40А                                                                               </v>
          </cell>
          <cell r="I3831" t="str">
            <v>БК</v>
          </cell>
          <cell r="J3831">
            <v>0</v>
          </cell>
          <cell r="K3831">
            <v>631010000</v>
          </cell>
          <cell r="L3831" t="str">
            <v>ҚР, ШҚО, Өскемен қ., Бажов көш., 10</v>
          </cell>
          <cell r="M3831" t="str">
            <v>Желтоқсан-Қантар</v>
          </cell>
          <cell r="N3831" t="str">
            <v>Шығыс-Қазақстан облысы, Өскемен қ.</v>
          </cell>
          <cell r="O3831" t="str">
            <v>DDP</v>
          </cell>
          <cell r="P3831" t="str">
            <v>шартқа қол қойылған кезден бастап 60 күнтізбелік күн ішінде</v>
          </cell>
          <cell r="Q3831">
            <v>0</v>
          </cell>
          <cell r="R3831">
            <v>796</v>
          </cell>
          <cell r="S3831" t="str">
            <v>Дана</v>
          </cell>
        </row>
        <row r="3832">
          <cell r="A3832" t="str">
            <v>2828 Т</v>
          </cell>
          <cell r="B3832" t="str">
            <v>"ШҚ АЭК" АҚ</v>
          </cell>
          <cell r="C3832" t="str">
            <v>27.12.22.900.001.00.0796.000000000075</v>
          </cell>
          <cell r="D3832">
            <v>607104107</v>
          </cell>
          <cell r="E3832" t="str">
            <v xml:space="preserve">Автомат АП50Б 3МТ 50А                                                                               </v>
          </cell>
          <cell r="F3832" t="str">
            <v>Выключатель</v>
          </cell>
          <cell r="G3832" t="str">
            <v>автоматический, тип АП, трехполюсный</v>
          </cell>
          <cell r="H3832" t="str">
            <v xml:space="preserve">Автомат АП50Б 3МТ 50А                                                                               </v>
          </cell>
          <cell r="I3832" t="str">
            <v>БК</v>
          </cell>
          <cell r="J3832">
            <v>0</v>
          </cell>
          <cell r="K3832">
            <v>631010000</v>
          </cell>
          <cell r="L3832" t="str">
            <v>ҚР, ШҚО, Өскемен қ., Бажов көш., 10</v>
          </cell>
          <cell r="M3832" t="str">
            <v>Желтоқсан-Қантар</v>
          </cell>
          <cell r="N3832" t="str">
            <v>Шығыс-Қазақстан облысы, Өскемен қ.</v>
          </cell>
          <cell r="O3832" t="str">
            <v>DDP</v>
          </cell>
          <cell r="P3832" t="str">
            <v>шартқа қол қойылған кезден бастап 60 күнтізбелік күн ішінде</v>
          </cell>
          <cell r="Q3832">
            <v>0</v>
          </cell>
          <cell r="R3832">
            <v>796</v>
          </cell>
          <cell r="S3832" t="str">
            <v>Дана</v>
          </cell>
        </row>
        <row r="3833">
          <cell r="A3833" t="str">
            <v>2829 Т</v>
          </cell>
          <cell r="B3833" t="str">
            <v>"ШҚ АЭК" АҚ</v>
          </cell>
          <cell r="C3833" t="str">
            <v>27.12.22.900.001.00.0796.000000000073</v>
          </cell>
          <cell r="D3833">
            <v>607105100</v>
          </cell>
          <cell r="E3833" t="str">
            <v xml:space="preserve">Автомат ВА 47-29 1P 10А                                                                             </v>
          </cell>
          <cell r="F3833" t="str">
            <v>Выключатель</v>
          </cell>
          <cell r="G3833" t="str">
            <v>автоматический, тип ВА, однополюсный</v>
          </cell>
          <cell r="H3833" t="str">
            <v xml:space="preserve">Автомат ВА 47-29 1P 10А                                                                             </v>
          </cell>
          <cell r="I3833" t="str">
            <v>БК</v>
          </cell>
          <cell r="J3833">
            <v>0</v>
          </cell>
          <cell r="K3833">
            <v>631010000</v>
          </cell>
          <cell r="L3833" t="str">
            <v>ҚР, ШҚО, Өскемен қ., Бажов көш., 10</v>
          </cell>
          <cell r="M3833" t="str">
            <v>Қантар-Ақпан</v>
          </cell>
          <cell r="N3833" t="str">
            <v>Шығыс-Қазақстан облысы, Өскемен қ.</v>
          </cell>
          <cell r="O3833" t="str">
            <v>DDP</v>
          </cell>
          <cell r="P3833" t="str">
            <v>шартқа қол қойылған кезден бастап 60 күнтізбелік күн ішінде</v>
          </cell>
          <cell r="Q3833">
            <v>0</v>
          </cell>
          <cell r="R3833">
            <v>796</v>
          </cell>
          <cell r="S3833" t="str">
            <v>Дана</v>
          </cell>
        </row>
        <row r="3834">
          <cell r="A3834" t="str">
            <v>2829-1 Т</v>
          </cell>
          <cell r="B3834" t="str">
            <v>"ШҚ АЭК" АҚ</v>
          </cell>
          <cell r="C3834" t="str">
            <v>27.12.22.900.001.00.0796.000000000073</v>
          </cell>
          <cell r="D3834">
            <v>607105100</v>
          </cell>
          <cell r="E3834" t="str">
            <v xml:space="preserve">Автомат ВА 47-29 1P 10А                                                                             </v>
          </cell>
          <cell r="F3834" t="str">
            <v>Выключатель</v>
          </cell>
          <cell r="G3834" t="str">
            <v>автоматический, тип ВА, однополюсный</v>
          </cell>
          <cell r="H3834" t="str">
            <v xml:space="preserve">Автомат ВА 47-29 1P 10А                                                                             </v>
          </cell>
          <cell r="I3834" t="str">
            <v>БК</v>
          </cell>
          <cell r="J3834">
            <v>0</v>
          </cell>
          <cell r="K3834">
            <v>631010000</v>
          </cell>
          <cell r="L3834" t="str">
            <v>ҚР, ШҚО, Өскемен қ., Бажов көш., 10</v>
          </cell>
          <cell r="M3834" t="str">
            <v>Наурыз - Сәуір</v>
          </cell>
          <cell r="N3834" t="str">
            <v>Шығыс-Қазақстан облысы, Өскемен қ.</v>
          </cell>
          <cell r="O3834" t="str">
            <v>DDP</v>
          </cell>
          <cell r="P3834" t="str">
            <v>шартқа қол қойылған кезден бастап 60 күнтізбелік күн ішінде</v>
          </cell>
          <cell r="Q3834">
            <v>0</v>
          </cell>
          <cell r="R3834">
            <v>796</v>
          </cell>
          <cell r="S3834" t="str">
            <v>Дана</v>
          </cell>
        </row>
        <row r="3835">
          <cell r="A3835" t="str">
            <v>2829-2 Т</v>
          </cell>
          <cell r="B3835" t="str">
            <v>"ШҚ АЭК" АҚ</v>
          </cell>
          <cell r="C3835" t="str">
            <v>27.12.22.900.001.00.0796.000000000073</v>
          </cell>
          <cell r="D3835">
            <v>607105100</v>
          </cell>
          <cell r="E3835" t="str">
            <v xml:space="preserve">Автомат ВА 47-29 1P 10А                                                                             </v>
          </cell>
          <cell r="F3835" t="str">
            <v>Выключатель</v>
          </cell>
          <cell r="G3835" t="str">
            <v>автоматический, тип ВА, однополюсный</v>
          </cell>
          <cell r="H3835" t="str">
            <v xml:space="preserve">Автомат ВА 47-29 1P 10А                                                                             </v>
          </cell>
          <cell r="I3835" t="str">
            <v>ТСАТ</v>
          </cell>
          <cell r="J3835">
            <v>0</v>
          </cell>
          <cell r="K3835">
            <v>631010000</v>
          </cell>
          <cell r="L3835" t="str">
            <v>ҚР, ШҚО, Өскемен қ., Бажов көш., 10</v>
          </cell>
          <cell r="M3835" t="str">
            <v>Мамыр - Маусым</v>
          </cell>
          <cell r="N3835" t="str">
            <v>Шығыс-Қазақстан облысы, Өскемен қ.</v>
          </cell>
          <cell r="O3835" t="str">
            <v>DDP</v>
          </cell>
          <cell r="P3835" t="str">
            <v>Өтініш берген күннен бастап 5 жұмыс күні ішінде</v>
          </cell>
          <cell r="Q3835">
            <v>0</v>
          </cell>
          <cell r="R3835">
            <v>796</v>
          </cell>
          <cell r="S3835" t="str">
            <v>Дана</v>
          </cell>
        </row>
        <row r="3836">
          <cell r="A3836" t="str">
            <v>2830 Т</v>
          </cell>
          <cell r="B3836" t="str">
            <v>"ШҚ АЭК" АҚ</v>
          </cell>
          <cell r="C3836" t="str">
            <v>27.12.22.900.001.00.0796.000000000073</v>
          </cell>
          <cell r="D3836">
            <v>607105101</v>
          </cell>
          <cell r="E3836" t="str">
            <v xml:space="preserve">Автомат ВА 47-29 1P  16А                                                                            </v>
          </cell>
          <cell r="F3836" t="str">
            <v>Выключатель</v>
          </cell>
          <cell r="G3836" t="str">
            <v>автоматический, тип ВА, однополюсный</v>
          </cell>
          <cell r="H3836" t="str">
            <v xml:space="preserve">Автомат ВА 47-29 1P  16А                                                                            </v>
          </cell>
          <cell r="I3836" t="str">
            <v>БК</v>
          </cell>
          <cell r="J3836">
            <v>0</v>
          </cell>
          <cell r="K3836">
            <v>631010000</v>
          </cell>
          <cell r="L3836" t="str">
            <v>ҚР, ШҚО, Өскемен қ., Бажов көш., 10</v>
          </cell>
          <cell r="M3836" t="str">
            <v>Қантар-Ақпан</v>
          </cell>
          <cell r="N3836" t="str">
            <v>Шығыс-Қазақстан облысы, Өскемен қ.</v>
          </cell>
          <cell r="O3836" t="str">
            <v>DDP</v>
          </cell>
          <cell r="P3836" t="str">
            <v>шартқа қол қойылған кезден бастап 60 күнтізбелік күн ішінде</v>
          </cell>
          <cell r="Q3836">
            <v>0</v>
          </cell>
          <cell r="R3836">
            <v>796</v>
          </cell>
          <cell r="S3836" t="str">
            <v>Дана</v>
          </cell>
        </row>
        <row r="3837">
          <cell r="A3837" t="str">
            <v>2830-1 Т</v>
          </cell>
          <cell r="B3837" t="str">
            <v>"ШҚ АЭК" АҚ</v>
          </cell>
          <cell r="C3837" t="str">
            <v>27.12.22.900.001.00.0796.000000000073</v>
          </cell>
          <cell r="D3837">
            <v>607105101</v>
          </cell>
          <cell r="E3837" t="str">
            <v xml:space="preserve">Автомат ВА 47-29 1P  16А                                                                            </v>
          </cell>
          <cell r="F3837" t="str">
            <v>Выключатель</v>
          </cell>
          <cell r="G3837" t="str">
            <v>автоматический, тип ВА, однополюсный</v>
          </cell>
          <cell r="H3837" t="str">
            <v xml:space="preserve">Автомат ВА 47-29 1P  16А                                                                            </v>
          </cell>
          <cell r="I3837" t="str">
            <v>БК</v>
          </cell>
          <cell r="J3837">
            <v>0</v>
          </cell>
          <cell r="K3837">
            <v>631010000</v>
          </cell>
          <cell r="L3837" t="str">
            <v>ҚР, ШҚО, Өскемен қ., Бажов көш., 10</v>
          </cell>
          <cell r="M3837" t="str">
            <v>Қантар-Ақпан</v>
          </cell>
          <cell r="N3837" t="str">
            <v>Шығыс-Қазақстан облысы, Өскемен қ.</v>
          </cell>
          <cell r="O3837" t="str">
            <v>DDP</v>
          </cell>
          <cell r="P3837" t="str">
            <v>шартқа қол қойылған кезден бастап 60 күнтізбелік күн ішінде</v>
          </cell>
          <cell r="Q3837">
            <v>0</v>
          </cell>
          <cell r="R3837">
            <v>796</v>
          </cell>
          <cell r="S3837" t="str">
            <v>Дана</v>
          </cell>
        </row>
        <row r="3838">
          <cell r="A3838" t="str">
            <v>2830-2 Т</v>
          </cell>
          <cell r="B3838" t="str">
            <v>"ШҚ АЭК" АҚ</v>
          </cell>
          <cell r="C3838" t="str">
            <v>27.12.22.900.001.00.0796.000000000073</v>
          </cell>
          <cell r="D3838">
            <v>607105101</v>
          </cell>
          <cell r="E3838" t="str">
            <v xml:space="preserve">Автомат ВА 47-29 1P  16А                                                                            </v>
          </cell>
          <cell r="F3838" t="str">
            <v>Выключатель</v>
          </cell>
          <cell r="G3838" t="str">
            <v>автоматический, тип ВА, однополюсный</v>
          </cell>
          <cell r="H3838" t="str">
            <v xml:space="preserve">Автомат ВА 47-29 1P  16А                                                                            </v>
          </cell>
          <cell r="I3838" t="str">
            <v>БК</v>
          </cell>
          <cell r="J3838">
            <v>0</v>
          </cell>
          <cell r="K3838">
            <v>631010000</v>
          </cell>
          <cell r="L3838" t="str">
            <v>ҚР, ШҚО, Өскемен қ., Бажов көш., 10</v>
          </cell>
          <cell r="M3838" t="str">
            <v>Наурыз - Сәуір</v>
          </cell>
          <cell r="N3838" t="str">
            <v>Шығыс-Қазақстан облысы, Өскемен қ.</v>
          </cell>
          <cell r="O3838" t="str">
            <v>DDP</v>
          </cell>
          <cell r="P3838" t="str">
            <v>шартқа қол қойылған кезден бастап 60 күнтізбелік күн ішінде</v>
          </cell>
          <cell r="Q3838">
            <v>0</v>
          </cell>
          <cell r="R3838">
            <v>796</v>
          </cell>
          <cell r="S3838" t="str">
            <v>Дана</v>
          </cell>
        </row>
        <row r="3839">
          <cell r="A3839" t="str">
            <v>2830-3 Т</v>
          </cell>
          <cell r="B3839" t="str">
            <v>"ШҚ АЭК" АҚ</v>
          </cell>
          <cell r="C3839" t="str">
            <v>27.12.22.900.001.00.0796.000000000073</v>
          </cell>
          <cell r="D3839">
            <v>607105101</v>
          </cell>
          <cell r="E3839" t="str">
            <v xml:space="preserve">Автомат ВА 47-29 1P  16А                                                                            </v>
          </cell>
          <cell r="F3839" t="str">
            <v>Выключатель</v>
          </cell>
          <cell r="G3839" t="str">
            <v>автоматический, тип ВА, однополюсный</v>
          </cell>
          <cell r="H3839" t="str">
            <v xml:space="preserve">Автомат ВА 47-29 1P  16А                                                                            </v>
          </cell>
          <cell r="I3839" t="str">
            <v>ТСАТ</v>
          </cell>
          <cell r="J3839">
            <v>0</v>
          </cell>
          <cell r="K3839">
            <v>631010000</v>
          </cell>
          <cell r="L3839" t="str">
            <v>ҚР, ШҚО, Өскемен қ., Бажов көш., 10</v>
          </cell>
          <cell r="M3839" t="str">
            <v>Мамыр - Маусым</v>
          </cell>
          <cell r="N3839" t="str">
            <v>Шығыс-Қазақстан облысы, Өскемен қ.</v>
          </cell>
          <cell r="O3839" t="str">
            <v>DDP</v>
          </cell>
          <cell r="P3839" t="str">
            <v>Өтініш берген күннен бастап 5 жұмыс күні ішінде</v>
          </cell>
          <cell r="Q3839">
            <v>0</v>
          </cell>
          <cell r="R3839">
            <v>796</v>
          </cell>
          <cell r="S3839" t="str">
            <v>Дана</v>
          </cell>
        </row>
        <row r="3840">
          <cell r="A3840" t="str">
            <v>2831 Т</v>
          </cell>
          <cell r="B3840" t="str">
            <v>"ШҚ АЭК" АҚ</v>
          </cell>
          <cell r="C3840" t="str">
            <v>27.12.22.900.001.00.0796.000000000073</v>
          </cell>
          <cell r="D3840">
            <v>607105104</v>
          </cell>
          <cell r="E3840" t="str">
            <v xml:space="preserve">Автомат ВА 47-29 1P  25А                                                                            </v>
          </cell>
          <cell r="F3840" t="str">
            <v>Выключатель</v>
          </cell>
          <cell r="G3840" t="str">
            <v>автоматический, тип ВА, однополюсный</v>
          </cell>
          <cell r="H3840" t="str">
            <v xml:space="preserve">Автомат ВА 47-29 1P  25А                                                                            </v>
          </cell>
          <cell r="I3840" t="str">
            <v>БК</v>
          </cell>
          <cell r="J3840">
            <v>0</v>
          </cell>
          <cell r="K3840">
            <v>631010000</v>
          </cell>
          <cell r="L3840" t="str">
            <v>ҚР, ШҚО, Өскемен қ., Бажов көш., 10</v>
          </cell>
          <cell r="M3840" t="str">
            <v>Қантар-Ақпан</v>
          </cell>
          <cell r="N3840" t="str">
            <v>Шығыс-Қазақстан облысы, Өскемен қ.</v>
          </cell>
          <cell r="O3840" t="str">
            <v>DDP</v>
          </cell>
          <cell r="P3840" t="str">
            <v>шартқа қол қойылған кезден бастап 60 күнтізбелік күн ішінде</v>
          </cell>
          <cell r="Q3840">
            <v>0</v>
          </cell>
          <cell r="R3840">
            <v>796</v>
          </cell>
          <cell r="S3840" t="str">
            <v>Дана</v>
          </cell>
        </row>
        <row r="3841">
          <cell r="A3841" t="str">
            <v>2831-1 Т</v>
          </cell>
          <cell r="B3841" t="str">
            <v>"ШҚ АЭК" АҚ</v>
          </cell>
          <cell r="C3841" t="str">
            <v>27.12.22.900.001.00.0796.000000000073</v>
          </cell>
          <cell r="D3841">
            <v>607105104</v>
          </cell>
          <cell r="E3841" t="str">
            <v xml:space="preserve">Автомат ВА 47-29 1P  25А                                                                            </v>
          </cell>
          <cell r="F3841" t="str">
            <v>Выключатель</v>
          </cell>
          <cell r="G3841" t="str">
            <v>автоматический, тип ВА, однополюсный</v>
          </cell>
          <cell r="H3841" t="str">
            <v xml:space="preserve">Автомат ВА 47-29 1P  25А                                                                            </v>
          </cell>
          <cell r="I3841" t="str">
            <v>БК</v>
          </cell>
          <cell r="J3841">
            <v>0</v>
          </cell>
          <cell r="K3841">
            <v>631010000</v>
          </cell>
          <cell r="L3841" t="str">
            <v>ҚР, ШҚО, Өскемен қ., Бажов көш., 10</v>
          </cell>
          <cell r="M3841" t="str">
            <v>Наурыз - Сәуір</v>
          </cell>
          <cell r="N3841" t="str">
            <v>Шығыс-Қазақстан облысы, Өскемен қ.</v>
          </cell>
          <cell r="O3841" t="str">
            <v>DDP</v>
          </cell>
          <cell r="P3841" t="str">
            <v>шартқа қол қойылған кезден бастап 60 күнтізбелік күн ішінде</v>
          </cell>
          <cell r="Q3841">
            <v>0</v>
          </cell>
          <cell r="R3841">
            <v>796</v>
          </cell>
          <cell r="S3841" t="str">
            <v>Дана</v>
          </cell>
        </row>
        <row r="3842">
          <cell r="A3842" t="str">
            <v>2831-2 Т</v>
          </cell>
          <cell r="B3842" t="str">
            <v>"ШҚ АЭК" АҚ</v>
          </cell>
          <cell r="C3842" t="str">
            <v>27.12.22.900.001.00.0796.000000000073</v>
          </cell>
          <cell r="D3842">
            <v>607105104</v>
          </cell>
          <cell r="E3842" t="str">
            <v xml:space="preserve">Автомат ВА 47-29 1P  25А                                                                            </v>
          </cell>
          <cell r="F3842" t="str">
            <v>Выключатель</v>
          </cell>
          <cell r="G3842" t="str">
            <v>автоматический, тип ВА, однополюсный</v>
          </cell>
          <cell r="H3842" t="str">
            <v xml:space="preserve">Автомат ВА 47-29 1P  25А                                                                            </v>
          </cell>
          <cell r="I3842" t="str">
            <v>ТСАТ</v>
          </cell>
          <cell r="J3842">
            <v>0</v>
          </cell>
          <cell r="K3842">
            <v>631010000</v>
          </cell>
          <cell r="L3842" t="str">
            <v>ҚР, ШҚО, Өскемен қ., Бажов көш., 10</v>
          </cell>
          <cell r="M3842" t="str">
            <v>Мамыр - Маусым</v>
          </cell>
          <cell r="N3842" t="str">
            <v>Шығыс-Қазақстан облысы, Өскемен қ.</v>
          </cell>
          <cell r="O3842" t="str">
            <v>DDP</v>
          </cell>
          <cell r="P3842" t="str">
            <v>Өтініш берген күннен бастап 5 жұмыс күні ішінде</v>
          </cell>
          <cell r="Q3842">
            <v>0</v>
          </cell>
          <cell r="R3842">
            <v>796</v>
          </cell>
          <cell r="S3842" t="str">
            <v>Дана</v>
          </cell>
        </row>
        <row r="3843">
          <cell r="A3843" t="str">
            <v>2832 Т</v>
          </cell>
          <cell r="B3843" t="str">
            <v>"ШҚ АЭК" АҚ</v>
          </cell>
          <cell r="C3843" t="str">
            <v>27.12.22.900.001.00.0796.000000000073</v>
          </cell>
          <cell r="D3843">
            <v>607105106</v>
          </cell>
          <cell r="E3843" t="str">
            <v xml:space="preserve">Автомат ВА 47-29 1P  32А                                                                            </v>
          </cell>
          <cell r="F3843" t="str">
            <v>Выключатель</v>
          </cell>
          <cell r="G3843" t="str">
            <v>автоматический, тип ВА, однополюсный</v>
          </cell>
          <cell r="H3843" t="str">
            <v xml:space="preserve">Автомат ВА 47-29 1P  32А                                                                            </v>
          </cell>
          <cell r="I3843" t="str">
            <v>БК</v>
          </cell>
          <cell r="J3843">
            <v>0</v>
          </cell>
          <cell r="K3843">
            <v>631010000</v>
          </cell>
          <cell r="L3843" t="str">
            <v>ҚР, ШҚО, Өскемен қ., Бажов көш., 10</v>
          </cell>
          <cell r="M3843" t="str">
            <v>Қантар-Ақпан</v>
          </cell>
          <cell r="N3843" t="str">
            <v>Шығыс-Қазақстан облысы, Өскемен қ.</v>
          </cell>
          <cell r="O3843" t="str">
            <v>DDP</v>
          </cell>
          <cell r="P3843" t="str">
            <v>шартқа қол қойылған кезден бастап 60 күнтізбелік күн ішінде</v>
          </cell>
          <cell r="Q3843">
            <v>0</v>
          </cell>
          <cell r="R3843">
            <v>796</v>
          </cell>
          <cell r="S3843" t="str">
            <v>Дана</v>
          </cell>
        </row>
        <row r="3844">
          <cell r="A3844" t="str">
            <v>2832-1 Т</v>
          </cell>
          <cell r="B3844" t="str">
            <v>"ШҚ АЭК" АҚ</v>
          </cell>
          <cell r="C3844" t="str">
            <v>27.12.22.900.001.00.0796.000000000073</v>
          </cell>
          <cell r="D3844">
            <v>607105106</v>
          </cell>
          <cell r="E3844" t="str">
            <v xml:space="preserve">Автомат ВА 47-29 1P  32А                                                                            </v>
          </cell>
          <cell r="F3844" t="str">
            <v>Выключатель</v>
          </cell>
          <cell r="G3844" t="str">
            <v>автоматический, тип ВА, однополюсный</v>
          </cell>
          <cell r="H3844" t="str">
            <v xml:space="preserve">Автомат ВА 47-29 1P  32А                                                                            </v>
          </cell>
          <cell r="I3844" t="str">
            <v>БК</v>
          </cell>
          <cell r="J3844">
            <v>0</v>
          </cell>
          <cell r="K3844">
            <v>631010000</v>
          </cell>
          <cell r="L3844" t="str">
            <v>ҚР, ШҚО, Өскемен қ., Бажов көш., 10</v>
          </cell>
          <cell r="M3844" t="str">
            <v>Наурыз - Сәуір</v>
          </cell>
          <cell r="N3844" t="str">
            <v>Шығыс-Қазақстан облысы, Өскемен қ.</v>
          </cell>
          <cell r="O3844" t="str">
            <v>DDP</v>
          </cell>
          <cell r="P3844" t="str">
            <v>шартқа қол қойылған кезден бастап 60 күнтізбелік күн ішінде</v>
          </cell>
          <cell r="Q3844">
            <v>0</v>
          </cell>
          <cell r="R3844">
            <v>796</v>
          </cell>
          <cell r="S3844" t="str">
            <v>Дана</v>
          </cell>
        </row>
        <row r="3845">
          <cell r="A3845" t="str">
            <v>2832-2 Т</v>
          </cell>
          <cell r="B3845" t="str">
            <v>"ШҚ АЭК" АҚ</v>
          </cell>
          <cell r="C3845" t="str">
            <v>27.12.22.900.001.00.0796.000000000073</v>
          </cell>
          <cell r="D3845">
            <v>607105106</v>
          </cell>
          <cell r="E3845" t="str">
            <v xml:space="preserve">Автомат ВА 47-29 1P  32А                                                                            </v>
          </cell>
          <cell r="F3845" t="str">
            <v>Выключатель</v>
          </cell>
          <cell r="G3845" t="str">
            <v>автоматический, тип ВА, однополюсный</v>
          </cell>
          <cell r="H3845" t="str">
            <v xml:space="preserve">Автомат ВА 47-29 1P  32А                                                                            </v>
          </cell>
          <cell r="I3845" t="str">
            <v>ТСАТ</v>
          </cell>
          <cell r="J3845">
            <v>0</v>
          </cell>
          <cell r="K3845">
            <v>631010000</v>
          </cell>
          <cell r="L3845" t="str">
            <v>ҚР, ШҚО, Өскемен қ., Бажов көш., 10</v>
          </cell>
          <cell r="M3845" t="str">
            <v>Мамыр - Маусым</v>
          </cell>
          <cell r="N3845" t="str">
            <v>Шығыс-Қазақстан облысы, Өскемен қ.</v>
          </cell>
          <cell r="O3845" t="str">
            <v>DDP</v>
          </cell>
          <cell r="P3845" t="str">
            <v>Өтініш берген күннен бастап 5 жұмыс күні ішінде</v>
          </cell>
          <cell r="Q3845">
            <v>0</v>
          </cell>
          <cell r="R3845">
            <v>796</v>
          </cell>
          <cell r="S3845" t="str">
            <v>Дана</v>
          </cell>
        </row>
        <row r="3846">
          <cell r="A3846" t="str">
            <v>2833 Т</v>
          </cell>
          <cell r="B3846" t="str">
            <v>"ШҚ АЭК" АҚ</v>
          </cell>
          <cell r="C3846" t="str">
            <v>27.12.22.900.001.00.0796.000000000073</v>
          </cell>
          <cell r="D3846">
            <v>607105109</v>
          </cell>
          <cell r="E3846" t="str">
            <v xml:space="preserve">Автомат ВА 47-29 1P  5А                                                                             </v>
          </cell>
          <cell r="F3846" t="str">
            <v>Выключатель</v>
          </cell>
          <cell r="G3846" t="str">
            <v>автоматический, тип ВА, однополюсный</v>
          </cell>
          <cell r="H3846" t="str">
            <v xml:space="preserve">Автомат ВА 47-29 1P  5А                                                                             </v>
          </cell>
          <cell r="I3846" t="str">
            <v>БК</v>
          </cell>
          <cell r="J3846">
            <v>0</v>
          </cell>
          <cell r="K3846">
            <v>631010000</v>
          </cell>
          <cell r="L3846" t="str">
            <v>ҚР, ШҚО, Өскемен қ., Бажов көш., 10</v>
          </cell>
          <cell r="M3846" t="str">
            <v>Қантар-Ақпан</v>
          </cell>
          <cell r="N3846" t="str">
            <v>Шығыс-Қазақстан облысы, Өскемен қ.</v>
          </cell>
          <cell r="O3846" t="str">
            <v>DDP</v>
          </cell>
          <cell r="P3846" t="str">
            <v>шартқа қол қойылған кезден бастап 60 күнтізбелік күн ішінде</v>
          </cell>
          <cell r="Q3846">
            <v>0</v>
          </cell>
          <cell r="R3846">
            <v>796</v>
          </cell>
          <cell r="S3846" t="str">
            <v>Дана</v>
          </cell>
        </row>
        <row r="3847">
          <cell r="A3847" t="str">
            <v>2833-1 Т</v>
          </cell>
          <cell r="B3847" t="str">
            <v>"ШҚ АЭК" АҚ</v>
          </cell>
          <cell r="C3847" t="str">
            <v>27.12.22.900.001.00.0796.000000000073</v>
          </cell>
          <cell r="D3847">
            <v>607105109</v>
          </cell>
          <cell r="E3847" t="str">
            <v xml:space="preserve">Автомат ВА 47-29 1P  5А                                                                             </v>
          </cell>
          <cell r="F3847" t="str">
            <v>Выключатель</v>
          </cell>
          <cell r="G3847" t="str">
            <v>автоматический, тип ВА, однополюсный</v>
          </cell>
          <cell r="H3847" t="str">
            <v xml:space="preserve">Автомат ВА 47-29 1P  5А                                                                             </v>
          </cell>
          <cell r="I3847" t="str">
            <v>БК</v>
          </cell>
          <cell r="J3847">
            <v>0</v>
          </cell>
          <cell r="K3847">
            <v>631010000</v>
          </cell>
          <cell r="L3847" t="str">
            <v>ҚР, ШҚО, Өскемен қ., Бажов көш., 10</v>
          </cell>
          <cell r="M3847" t="str">
            <v>Наурыз - Сәуір</v>
          </cell>
          <cell r="N3847" t="str">
            <v>Шығыс-Қазақстан облысы, Өскемен қ.</v>
          </cell>
          <cell r="O3847" t="str">
            <v>DDP</v>
          </cell>
          <cell r="P3847" t="str">
            <v>шартқа қол қойылған кезден бастап 60 күнтізбелік күн ішінде</v>
          </cell>
          <cell r="Q3847">
            <v>0</v>
          </cell>
          <cell r="R3847">
            <v>796</v>
          </cell>
          <cell r="S3847" t="str">
            <v>Дана</v>
          </cell>
        </row>
        <row r="3848">
          <cell r="A3848" t="str">
            <v>2833-2 Т</v>
          </cell>
          <cell r="B3848" t="str">
            <v>"ШҚ АЭК" АҚ</v>
          </cell>
          <cell r="C3848" t="str">
            <v>27.12.22.900.001.00.0796.000000000073</v>
          </cell>
          <cell r="D3848">
            <v>607105109</v>
          </cell>
          <cell r="E3848" t="str">
            <v xml:space="preserve">Автомат ВА 47-29 1P  5А                                                                             </v>
          </cell>
          <cell r="F3848" t="str">
            <v>Выключатель</v>
          </cell>
          <cell r="G3848" t="str">
            <v>автоматический, тип ВА, однополюсный</v>
          </cell>
          <cell r="H3848" t="str">
            <v xml:space="preserve">Автомат ВА 47-29 1P  5А                                                                             </v>
          </cell>
          <cell r="I3848" t="str">
            <v>ТСАТ</v>
          </cell>
          <cell r="J3848">
            <v>0</v>
          </cell>
          <cell r="K3848">
            <v>631010000</v>
          </cell>
          <cell r="L3848" t="str">
            <v>ҚР, ШҚО, Өскемен қ., Бажов көш., 10</v>
          </cell>
          <cell r="M3848" t="str">
            <v>Мамыр - Маусым</v>
          </cell>
          <cell r="N3848" t="str">
            <v>Шығыс-Қазақстан облысы, Өскемен қ.</v>
          </cell>
          <cell r="O3848" t="str">
            <v>DDP</v>
          </cell>
          <cell r="P3848" t="str">
            <v>Өтініш берген күннен бастап 5 жұмыс күні ішінде</v>
          </cell>
          <cell r="Q3848">
            <v>0</v>
          </cell>
          <cell r="R3848">
            <v>796</v>
          </cell>
          <cell r="S3848" t="str">
            <v>Дана</v>
          </cell>
        </row>
        <row r="3849">
          <cell r="A3849" t="str">
            <v>2834 Т</v>
          </cell>
          <cell r="B3849" t="str">
            <v>"ШҚ АЭК" АҚ</v>
          </cell>
          <cell r="C3849" t="str">
            <v>27.12.22.900.001.00.0796.000000000073</v>
          </cell>
          <cell r="D3849">
            <v>607105110</v>
          </cell>
          <cell r="E3849" t="str">
            <v xml:space="preserve">Автомат ВА 47-29 1P  63А                                                                            </v>
          </cell>
          <cell r="F3849" t="str">
            <v>Выключатель</v>
          </cell>
          <cell r="G3849" t="str">
            <v>автоматический, тип ВА, однополюсный</v>
          </cell>
          <cell r="H3849" t="str">
            <v xml:space="preserve">Автомат ВА 47-29 1P  63А                                                                            </v>
          </cell>
          <cell r="I3849" t="str">
            <v>БК</v>
          </cell>
          <cell r="J3849">
            <v>0</v>
          </cell>
          <cell r="K3849">
            <v>631010000</v>
          </cell>
          <cell r="L3849" t="str">
            <v>ҚР, ШҚО, Өскемен қ., Бажов көш., 10</v>
          </cell>
          <cell r="M3849" t="str">
            <v>Қантар-Ақпан</v>
          </cell>
          <cell r="N3849" t="str">
            <v>Шығыс-Қазақстан облысы, Өскемен қ.</v>
          </cell>
          <cell r="O3849" t="str">
            <v>DDP</v>
          </cell>
          <cell r="P3849" t="str">
            <v>шартқа қол қойылған кезден бастап 60 күнтізбелік күн ішінде</v>
          </cell>
          <cell r="Q3849">
            <v>0</v>
          </cell>
          <cell r="R3849">
            <v>796</v>
          </cell>
          <cell r="S3849" t="str">
            <v>Дана</v>
          </cell>
        </row>
        <row r="3850">
          <cell r="A3850" t="str">
            <v>2834-1 Т</v>
          </cell>
          <cell r="B3850" t="str">
            <v>"ШҚ АЭК" АҚ</v>
          </cell>
          <cell r="C3850" t="str">
            <v>27.12.22.900.001.00.0796.000000000073</v>
          </cell>
          <cell r="D3850">
            <v>607105110</v>
          </cell>
          <cell r="E3850" t="str">
            <v xml:space="preserve">Автомат ВА 47-29 1P  63А                                                                            </v>
          </cell>
          <cell r="F3850" t="str">
            <v>Выключатель</v>
          </cell>
          <cell r="G3850" t="str">
            <v>автоматический, тип ВА, однополюсный</v>
          </cell>
          <cell r="H3850" t="str">
            <v xml:space="preserve">Автомат ВА 47-29 1P  63А                                                                            </v>
          </cell>
          <cell r="I3850" t="str">
            <v>БК</v>
          </cell>
          <cell r="J3850">
            <v>0</v>
          </cell>
          <cell r="K3850">
            <v>631010000</v>
          </cell>
          <cell r="L3850" t="str">
            <v>ҚР, ШҚО, Өскемен қ., Бажов көш., 10</v>
          </cell>
          <cell r="M3850" t="str">
            <v>Наурыз - Сәуір</v>
          </cell>
          <cell r="N3850" t="str">
            <v>Шығыс-Қазақстан облысы, Өскемен қ.</v>
          </cell>
          <cell r="O3850" t="str">
            <v>DDP</v>
          </cell>
          <cell r="P3850" t="str">
            <v>шартқа қол қойылған кезден бастап 60 күнтізбелік күн ішінде</v>
          </cell>
          <cell r="Q3850">
            <v>0</v>
          </cell>
          <cell r="R3850">
            <v>796</v>
          </cell>
          <cell r="S3850" t="str">
            <v>Дана</v>
          </cell>
        </row>
        <row r="3851">
          <cell r="A3851" t="str">
            <v>2834-2 Т</v>
          </cell>
          <cell r="B3851" t="str">
            <v>"ШҚ АЭК" АҚ</v>
          </cell>
          <cell r="C3851" t="str">
            <v>27.12.22.900.001.00.0796.000000000073</v>
          </cell>
          <cell r="D3851">
            <v>607105110</v>
          </cell>
          <cell r="E3851" t="str">
            <v xml:space="preserve">Автомат ВА 47-29 1P  63А                                                                            </v>
          </cell>
          <cell r="F3851" t="str">
            <v>Выключатель</v>
          </cell>
          <cell r="G3851" t="str">
            <v>автоматический, тип ВА, однополюсный</v>
          </cell>
          <cell r="H3851" t="str">
            <v xml:space="preserve">Автомат ВА 47-29 1P  63А                                                                            </v>
          </cell>
          <cell r="I3851" t="str">
            <v>ТСАТ</v>
          </cell>
          <cell r="J3851">
            <v>0</v>
          </cell>
          <cell r="K3851">
            <v>631010000</v>
          </cell>
          <cell r="L3851" t="str">
            <v>ҚР, ШҚО, Өскемен қ., Бажов көш., 10</v>
          </cell>
          <cell r="M3851" t="str">
            <v>Мамыр - Маусым</v>
          </cell>
          <cell r="N3851" t="str">
            <v>Шығыс-Қазақстан облысы, Өскемен қ.</v>
          </cell>
          <cell r="O3851" t="str">
            <v>DDP</v>
          </cell>
          <cell r="P3851" t="str">
            <v>Өтініш берген күннен бастап 5 жұмыс күні ішінде</v>
          </cell>
          <cell r="Q3851">
            <v>0</v>
          </cell>
          <cell r="R3851">
            <v>796</v>
          </cell>
          <cell r="S3851" t="str">
            <v>Дана</v>
          </cell>
        </row>
        <row r="3852">
          <cell r="A3852" t="str">
            <v>2835 Т</v>
          </cell>
          <cell r="B3852" t="str">
            <v>"ШҚ АЭК" АҚ</v>
          </cell>
          <cell r="C3852" t="str">
            <v>27.12.22.900.001.00.0796.000000000073</v>
          </cell>
          <cell r="D3852">
            <v>607105112</v>
          </cell>
          <cell r="E3852" t="str">
            <v xml:space="preserve">Автомат ВА 47-29 1P  40А                                                                            </v>
          </cell>
          <cell r="F3852" t="str">
            <v>Выключатель</v>
          </cell>
          <cell r="G3852" t="str">
            <v>автоматический, тип ВА, однополюсный</v>
          </cell>
          <cell r="H3852" t="str">
            <v xml:space="preserve">Автомат ВА 47-29 1P  40А                                                                            </v>
          </cell>
          <cell r="I3852" t="str">
            <v>БК</v>
          </cell>
          <cell r="J3852">
            <v>0</v>
          </cell>
          <cell r="K3852">
            <v>631010000</v>
          </cell>
          <cell r="L3852" t="str">
            <v>ҚР, ШҚО, Өскемен қ., Бажов көш., 10</v>
          </cell>
          <cell r="M3852" t="str">
            <v>Қантар-Ақпан</v>
          </cell>
          <cell r="N3852" t="str">
            <v>Шығыс-Қазақстан облысы, Өскемен қ.</v>
          </cell>
          <cell r="O3852" t="str">
            <v>DDP</v>
          </cell>
          <cell r="P3852" t="str">
            <v>шартқа қол қойылған кезден бастап 60 күнтізбелік күн ішінде</v>
          </cell>
          <cell r="Q3852">
            <v>0</v>
          </cell>
          <cell r="R3852">
            <v>796</v>
          </cell>
          <cell r="S3852" t="str">
            <v>Дана</v>
          </cell>
        </row>
        <row r="3853">
          <cell r="A3853" t="str">
            <v>2835-1 Т</v>
          </cell>
          <cell r="B3853" t="str">
            <v>"ШҚ АЭК" АҚ</v>
          </cell>
          <cell r="C3853" t="str">
            <v>27.12.22.900.001.00.0796.000000000073</v>
          </cell>
          <cell r="D3853">
            <v>607105112</v>
          </cell>
          <cell r="E3853" t="str">
            <v xml:space="preserve">Автомат ВА 47-29 1P  40А                                                                            </v>
          </cell>
          <cell r="F3853" t="str">
            <v>Выключатель</v>
          </cell>
          <cell r="G3853" t="str">
            <v>автоматический, тип ВА, однополюсный</v>
          </cell>
          <cell r="H3853" t="str">
            <v xml:space="preserve">Автомат ВА 47-29 1P  40А                                                                            </v>
          </cell>
          <cell r="I3853" t="str">
            <v>БК</v>
          </cell>
          <cell r="J3853">
            <v>0</v>
          </cell>
          <cell r="K3853">
            <v>631010000</v>
          </cell>
          <cell r="L3853" t="str">
            <v>ҚР, ШҚО, Өскемен қ., Бажов көш., 10</v>
          </cell>
          <cell r="M3853" t="str">
            <v>Наурыз - Сәуір</v>
          </cell>
          <cell r="N3853" t="str">
            <v>Шығыс-Қазақстан облысы, Өскемен қ.</v>
          </cell>
          <cell r="O3853" t="str">
            <v>DDP</v>
          </cell>
          <cell r="P3853" t="str">
            <v>шартқа қол қойылған кезден бастап 60 күнтізбелік күн ішінде</v>
          </cell>
          <cell r="Q3853">
            <v>0</v>
          </cell>
          <cell r="R3853">
            <v>796</v>
          </cell>
          <cell r="S3853" t="str">
            <v>Дана</v>
          </cell>
        </row>
        <row r="3854">
          <cell r="A3854" t="str">
            <v>2835-2 Т</v>
          </cell>
          <cell r="B3854" t="str">
            <v>"ШҚ АЭК" АҚ</v>
          </cell>
          <cell r="C3854" t="str">
            <v>27.12.22.900.001.00.0796.000000000073</v>
          </cell>
          <cell r="D3854">
            <v>607105112</v>
          </cell>
          <cell r="E3854" t="str">
            <v xml:space="preserve">Автомат ВА 47-29 1P  40А                                                                            </v>
          </cell>
          <cell r="F3854" t="str">
            <v>Выключатель</v>
          </cell>
          <cell r="G3854" t="str">
            <v>автоматический, тип ВА, однополюсный</v>
          </cell>
          <cell r="H3854" t="str">
            <v xml:space="preserve">Автомат ВА 47-29 1P  40А                                                                            </v>
          </cell>
          <cell r="I3854" t="str">
            <v>ТСАТ</v>
          </cell>
          <cell r="J3854">
            <v>0</v>
          </cell>
          <cell r="K3854">
            <v>631010000</v>
          </cell>
          <cell r="L3854" t="str">
            <v>ҚР, ШҚО, Өскемен қ., Бажов көш., 10</v>
          </cell>
          <cell r="M3854" t="str">
            <v>Мамыр - Маусым</v>
          </cell>
          <cell r="N3854" t="str">
            <v>Шығыс-Қазақстан облысы, Өскемен қ.</v>
          </cell>
          <cell r="O3854" t="str">
            <v>DDP</v>
          </cell>
          <cell r="P3854" t="str">
            <v>Өтініш берген күннен бастап 5 жұмыс күні ішінде</v>
          </cell>
          <cell r="Q3854">
            <v>0</v>
          </cell>
          <cell r="R3854">
            <v>796</v>
          </cell>
          <cell r="S3854" t="str">
            <v>Дана</v>
          </cell>
        </row>
        <row r="3855">
          <cell r="A3855" t="str">
            <v>2836 Т</v>
          </cell>
          <cell r="B3855" t="str">
            <v>"ШҚ АЭК" АҚ</v>
          </cell>
          <cell r="C3855" t="str">
            <v>27.12.22.900.001.00.0796.000000000073</v>
          </cell>
          <cell r="D3855">
            <v>607106100</v>
          </cell>
          <cell r="E3855" t="str">
            <v xml:space="preserve">Автомат ВА 47-29 2P 10А                                                                             </v>
          </cell>
          <cell r="F3855" t="str">
            <v>Выключатель</v>
          </cell>
          <cell r="G3855" t="str">
            <v>автоматический, тип ВА, однополюсный</v>
          </cell>
          <cell r="H3855" t="str">
            <v xml:space="preserve">Автомат ВА 47-29 2P 10А                                                                             </v>
          </cell>
          <cell r="I3855" t="str">
            <v>БК</v>
          </cell>
          <cell r="J3855">
            <v>0</v>
          </cell>
          <cell r="K3855">
            <v>631010000</v>
          </cell>
          <cell r="L3855" t="str">
            <v>ҚР, ШҚО, Өскемен қ., Бажов көш., 10</v>
          </cell>
          <cell r="M3855" t="str">
            <v>Қантар-Ақпан</v>
          </cell>
          <cell r="N3855" t="str">
            <v>Шығыс-Қазақстан облысы, Өскемен қ.</v>
          </cell>
          <cell r="O3855" t="str">
            <v>DDP</v>
          </cell>
          <cell r="P3855" t="str">
            <v>шартқа қол қойылған кезден бастап 60 күнтізбелік күн ішінде</v>
          </cell>
          <cell r="Q3855">
            <v>0</v>
          </cell>
          <cell r="R3855">
            <v>796</v>
          </cell>
          <cell r="S3855" t="str">
            <v>Дана</v>
          </cell>
        </row>
        <row r="3856">
          <cell r="A3856" t="str">
            <v>2836-1 Т</v>
          </cell>
          <cell r="B3856" t="str">
            <v>"ШҚ АЭК" АҚ</v>
          </cell>
          <cell r="C3856" t="str">
            <v>27.12.22.900.001.00.0796.000000000073</v>
          </cell>
          <cell r="D3856">
            <v>607106100</v>
          </cell>
          <cell r="E3856" t="str">
            <v xml:space="preserve">Автомат ВА 47-29 2P 10А                                                                             </v>
          </cell>
          <cell r="F3856" t="str">
            <v>Выключатель</v>
          </cell>
          <cell r="G3856" t="str">
            <v>автоматический, тип ВА, однополюсный</v>
          </cell>
          <cell r="H3856" t="str">
            <v xml:space="preserve">Автомат ВА 47-29 2P 10А                                                                             </v>
          </cell>
          <cell r="I3856" t="str">
            <v>БК</v>
          </cell>
          <cell r="J3856">
            <v>0</v>
          </cell>
          <cell r="K3856">
            <v>631010000</v>
          </cell>
          <cell r="L3856" t="str">
            <v>ҚР, ШҚО, Өскемен қ., Бажов көш., 10</v>
          </cell>
          <cell r="M3856" t="str">
            <v>Наурыз - Сәуір</v>
          </cell>
          <cell r="N3856" t="str">
            <v>Шығыс-Қазақстан облысы, Өскемен қ.</v>
          </cell>
          <cell r="O3856" t="str">
            <v>DDP</v>
          </cell>
          <cell r="P3856" t="str">
            <v>шартқа қол қойылған кезден бастап 60 күнтізбелік күн ішінде</v>
          </cell>
          <cell r="Q3856">
            <v>0</v>
          </cell>
          <cell r="R3856">
            <v>796</v>
          </cell>
          <cell r="S3856" t="str">
            <v>Дана</v>
          </cell>
        </row>
        <row r="3857">
          <cell r="A3857" t="str">
            <v>2836-2 Т</v>
          </cell>
          <cell r="B3857" t="str">
            <v>"ШҚ АЭК" АҚ</v>
          </cell>
          <cell r="C3857" t="str">
            <v>27.12.22.900.001.00.0796.000000000073</v>
          </cell>
          <cell r="D3857">
            <v>607106100</v>
          </cell>
          <cell r="E3857" t="str">
            <v xml:space="preserve">Автомат ВА 47-29 2P 10А                                                                             </v>
          </cell>
          <cell r="F3857" t="str">
            <v>Выключатель</v>
          </cell>
          <cell r="G3857" t="str">
            <v>автоматический, тип ВА, однополюсный</v>
          </cell>
          <cell r="H3857" t="str">
            <v xml:space="preserve">Автомат ВА 47-29 2P 10А                                                                             </v>
          </cell>
          <cell r="I3857" t="str">
            <v>ТСАТ</v>
          </cell>
          <cell r="J3857">
            <v>0</v>
          </cell>
          <cell r="K3857">
            <v>631010000</v>
          </cell>
          <cell r="L3857" t="str">
            <v>ҚР, ШҚО, Өскемен қ., Бажов көш., 10</v>
          </cell>
          <cell r="M3857" t="str">
            <v>Мамыр - Маусым</v>
          </cell>
          <cell r="N3857" t="str">
            <v>Шығыс-Қазақстан облысы, Өскемен қ.</v>
          </cell>
          <cell r="O3857" t="str">
            <v>DDP</v>
          </cell>
          <cell r="P3857" t="str">
            <v>Өтініш берген күннен бастап 5 жұмыс күні ішінде</v>
          </cell>
          <cell r="Q3857">
            <v>0</v>
          </cell>
          <cell r="R3857">
            <v>796</v>
          </cell>
          <cell r="S3857" t="str">
            <v>Дана</v>
          </cell>
        </row>
        <row r="3858">
          <cell r="A3858" t="str">
            <v>2837 Т</v>
          </cell>
          <cell r="B3858" t="str">
            <v>"ШҚ АЭК" АҚ</v>
          </cell>
          <cell r="C3858" t="str">
            <v>27.12.22.900.001.00.0796.000000000077</v>
          </cell>
          <cell r="D3858">
            <v>607106103</v>
          </cell>
          <cell r="E3858" t="str">
            <v xml:space="preserve">Автомат ВА 47-29 2P 25А                                                                             </v>
          </cell>
          <cell r="F3858" t="str">
            <v>Выключатель</v>
          </cell>
          <cell r="G3858" t="str">
            <v>автоматический, тип ВА, двухполюсный</v>
          </cell>
          <cell r="H3858" t="str">
            <v xml:space="preserve">Автомат ВА 47-29 2P 25А                                                                             </v>
          </cell>
          <cell r="I3858" t="str">
            <v>БК</v>
          </cell>
          <cell r="J3858">
            <v>0</v>
          </cell>
          <cell r="K3858">
            <v>631010000</v>
          </cell>
          <cell r="L3858" t="str">
            <v>ҚР, ШҚО, Өскемен қ., Бажов көш., 10</v>
          </cell>
          <cell r="M3858" t="str">
            <v>Қантар-Ақпан</v>
          </cell>
          <cell r="N3858" t="str">
            <v>Шығыс-Қазақстан облысы, Өскемен қ.</v>
          </cell>
          <cell r="O3858" t="str">
            <v>DDP</v>
          </cell>
          <cell r="P3858" t="str">
            <v>шартқа қол қойылған кезден бастап 60 күнтізбелік күн ішінде</v>
          </cell>
          <cell r="Q3858">
            <v>0</v>
          </cell>
          <cell r="R3858">
            <v>796</v>
          </cell>
          <cell r="S3858" t="str">
            <v>Дана</v>
          </cell>
        </row>
        <row r="3859">
          <cell r="A3859" t="str">
            <v>2837-1 Т</v>
          </cell>
          <cell r="B3859" t="str">
            <v>"ШҚ АЭК" АҚ</v>
          </cell>
          <cell r="C3859" t="str">
            <v>27.12.22.900.001.00.0796.000000000077</v>
          </cell>
          <cell r="D3859">
            <v>607106103</v>
          </cell>
          <cell r="E3859" t="str">
            <v xml:space="preserve">Автомат ВА 47-29 2P 25А                                                                             </v>
          </cell>
          <cell r="F3859" t="str">
            <v>Выключатель</v>
          </cell>
          <cell r="G3859" t="str">
            <v>автоматический, тип ВА, двухполюсный</v>
          </cell>
          <cell r="H3859" t="str">
            <v xml:space="preserve">Автомат ВА 47-29 2P 25А                                                                             </v>
          </cell>
          <cell r="I3859" t="str">
            <v>БК</v>
          </cell>
          <cell r="J3859">
            <v>0</v>
          </cell>
          <cell r="K3859">
            <v>631010000</v>
          </cell>
          <cell r="L3859" t="str">
            <v>ҚР, ШҚО, Өскемен қ., Бажов көш., 10</v>
          </cell>
          <cell r="M3859" t="str">
            <v>Наурыз - Сәуір</v>
          </cell>
          <cell r="N3859" t="str">
            <v>Шығыс-Қазақстан облысы, Өскемен қ.</v>
          </cell>
          <cell r="O3859" t="str">
            <v>DDP</v>
          </cell>
          <cell r="P3859" t="str">
            <v>шартқа қол қойылған кезден бастап 60 күнтізбелік күн ішінде</v>
          </cell>
          <cell r="Q3859">
            <v>0</v>
          </cell>
          <cell r="R3859">
            <v>796</v>
          </cell>
          <cell r="S3859" t="str">
            <v>Дана</v>
          </cell>
        </row>
        <row r="3860">
          <cell r="A3860" t="str">
            <v>2837-2 Т</v>
          </cell>
          <cell r="B3860" t="str">
            <v>"ШҚ АЭК" АҚ</v>
          </cell>
          <cell r="C3860" t="str">
            <v>27.12.22.900.001.00.0796.000000000077</v>
          </cell>
          <cell r="D3860">
            <v>607106103</v>
          </cell>
          <cell r="E3860" t="str">
            <v xml:space="preserve">Автомат ВА 47-29 2P 25А                                                                             </v>
          </cell>
          <cell r="F3860" t="str">
            <v>Выключатель</v>
          </cell>
          <cell r="G3860" t="str">
            <v>автоматический, тип ВА, двухполюсный</v>
          </cell>
          <cell r="H3860" t="str">
            <v xml:space="preserve">Автомат ВА 47-29 2P 25А                                                                             </v>
          </cell>
          <cell r="I3860" t="str">
            <v>ТСАТ</v>
          </cell>
          <cell r="J3860">
            <v>0</v>
          </cell>
          <cell r="K3860">
            <v>631010000</v>
          </cell>
          <cell r="L3860" t="str">
            <v>ҚР, ШҚО, Өскемен қ., Бажов көш., 10</v>
          </cell>
          <cell r="M3860" t="str">
            <v>Мамыр - Маусым</v>
          </cell>
          <cell r="N3860" t="str">
            <v>Шығыс-Қазақстан облысы, Өскемен қ.</v>
          </cell>
          <cell r="O3860" t="str">
            <v>DDP</v>
          </cell>
          <cell r="P3860" t="str">
            <v>Өтініш берген күннен бастап 5 жұмыс күні ішінде</v>
          </cell>
          <cell r="Q3860">
            <v>0</v>
          </cell>
          <cell r="R3860">
            <v>796</v>
          </cell>
          <cell r="S3860" t="str">
            <v>Дана</v>
          </cell>
        </row>
        <row r="3861">
          <cell r="A3861" t="str">
            <v>2838 Т</v>
          </cell>
          <cell r="B3861" t="str">
            <v>"ШҚ АЭК" АҚ</v>
          </cell>
          <cell r="C3861" t="str">
            <v>27.12.22.900.001.00.0796.000000000077</v>
          </cell>
          <cell r="D3861">
            <v>607106105</v>
          </cell>
          <cell r="E3861" t="str">
            <v xml:space="preserve">Автомат ВА 47-29 2P 40А                                                                             </v>
          </cell>
          <cell r="F3861" t="str">
            <v>Выключатель</v>
          </cell>
          <cell r="G3861" t="str">
            <v>автоматический, тип ВА, двухполюсный</v>
          </cell>
          <cell r="H3861" t="str">
            <v xml:space="preserve">Автомат ВА 47-29 2P 40А                                                                             </v>
          </cell>
          <cell r="I3861" t="str">
            <v>БК</v>
          </cell>
          <cell r="J3861">
            <v>0</v>
          </cell>
          <cell r="K3861">
            <v>631010000</v>
          </cell>
          <cell r="L3861" t="str">
            <v>ҚР, ШҚО, Өскемен қ., Бажов көш., 10</v>
          </cell>
          <cell r="M3861" t="str">
            <v>Қантар-Ақпан</v>
          </cell>
          <cell r="N3861" t="str">
            <v>Шығыс-Қазақстан облысы, Өскемен қ.</v>
          </cell>
          <cell r="O3861" t="str">
            <v>DDP</v>
          </cell>
          <cell r="P3861" t="str">
            <v>шартқа қол қойылған кезден бастап 60 күнтізбелік күн ішінде</v>
          </cell>
          <cell r="Q3861">
            <v>0</v>
          </cell>
          <cell r="R3861">
            <v>796</v>
          </cell>
          <cell r="S3861" t="str">
            <v>Дана</v>
          </cell>
        </row>
        <row r="3862">
          <cell r="A3862" t="str">
            <v>2838-1 Т</v>
          </cell>
          <cell r="B3862" t="str">
            <v>"ШҚ АЭК" АҚ</v>
          </cell>
          <cell r="C3862" t="str">
            <v>27.12.22.900.001.00.0796.000000000077</v>
          </cell>
          <cell r="D3862">
            <v>607106105</v>
          </cell>
          <cell r="E3862" t="str">
            <v xml:space="preserve">Автомат ВА 47-29 2P 40А                                                                             </v>
          </cell>
          <cell r="F3862" t="str">
            <v>Выключатель</v>
          </cell>
          <cell r="G3862" t="str">
            <v>автоматический, тип ВА, двухполюсный</v>
          </cell>
          <cell r="H3862" t="str">
            <v xml:space="preserve">Автомат ВА 47-29 2P 40А                                                                             </v>
          </cell>
          <cell r="I3862" t="str">
            <v>БК</v>
          </cell>
          <cell r="J3862">
            <v>0</v>
          </cell>
          <cell r="K3862">
            <v>631010000</v>
          </cell>
          <cell r="L3862" t="str">
            <v>ҚР, ШҚО, Өскемен қ., Бажов көш., 10</v>
          </cell>
          <cell r="M3862" t="str">
            <v>Наурыз - Сәуір</v>
          </cell>
          <cell r="N3862" t="str">
            <v>Шығыс-Қазақстан облысы, Өскемен қ.</v>
          </cell>
          <cell r="O3862" t="str">
            <v>DDP</v>
          </cell>
          <cell r="P3862" t="str">
            <v>шартқа қол қойылған кезден бастап 60 күнтізбелік күн ішінде</v>
          </cell>
          <cell r="Q3862">
            <v>0</v>
          </cell>
          <cell r="R3862">
            <v>796</v>
          </cell>
          <cell r="S3862" t="str">
            <v>Дана</v>
          </cell>
        </row>
        <row r="3863">
          <cell r="A3863" t="str">
            <v>2838-2 Т</v>
          </cell>
          <cell r="B3863" t="str">
            <v>"ШҚ АЭК" АҚ</v>
          </cell>
          <cell r="C3863" t="str">
            <v>27.12.22.900.001.00.0796.000000000077</v>
          </cell>
          <cell r="D3863">
            <v>607106105</v>
          </cell>
          <cell r="E3863" t="str">
            <v xml:space="preserve">Автомат ВА 47-29 2P 40А                                                                             </v>
          </cell>
          <cell r="F3863" t="str">
            <v>Выключатель</v>
          </cell>
          <cell r="G3863" t="str">
            <v>автоматический, тип ВА, двухполюсный</v>
          </cell>
          <cell r="H3863" t="str">
            <v xml:space="preserve">Автомат ВА 47-29 2P 40А                                                                             </v>
          </cell>
          <cell r="I3863" t="str">
            <v>ТСАТ</v>
          </cell>
          <cell r="J3863">
            <v>0</v>
          </cell>
          <cell r="K3863">
            <v>631010000</v>
          </cell>
          <cell r="L3863" t="str">
            <v>ҚР, ШҚО, Өскемен қ., Бажов көш., 10</v>
          </cell>
          <cell r="M3863" t="str">
            <v>Мамыр - Маусым</v>
          </cell>
          <cell r="N3863" t="str">
            <v>Шығыс-Қазақстан облысы, Өскемен қ.</v>
          </cell>
          <cell r="O3863" t="str">
            <v>DDP</v>
          </cell>
          <cell r="P3863" t="str">
            <v>Өтініш берген күннен бастап 5 жұмыс күні ішінде</v>
          </cell>
          <cell r="Q3863">
            <v>0</v>
          </cell>
          <cell r="R3863">
            <v>796</v>
          </cell>
          <cell r="S3863" t="str">
            <v>Дана</v>
          </cell>
        </row>
        <row r="3864">
          <cell r="A3864" t="str">
            <v>2839 Т</v>
          </cell>
          <cell r="B3864" t="str">
            <v>"ШҚ АЭК" АҚ</v>
          </cell>
          <cell r="C3864" t="str">
            <v>27.12.22.900.001.00.0796.000000000073</v>
          </cell>
          <cell r="D3864">
            <v>607106109</v>
          </cell>
          <cell r="E3864" t="str">
            <v xml:space="preserve">Автомат ВА 47-29 2P 5А                                                                              </v>
          </cell>
          <cell r="F3864" t="str">
            <v>Выключатель</v>
          </cell>
          <cell r="G3864" t="str">
            <v>автоматический, тип ВА, однополюсный</v>
          </cell>
          <cell r="H3864" t="str">
            <v xml:space="preserve">Автомат ВА 47-29 2P 5А                                                                              </v>
          </cell>
          <cell r="I3864" t="str">
            <v>БК</v>
          </cell>
          <cell r="J3864">
            <v>0</v>
          </cell>
          <cell r="K3864">
            <v>631010000</v>
          </cell>
          <cell r="L3864" t="str">
            <v>ҚР, ШҚО, Өскемен қ., Бажов көш., 10</v>
          </cell>
          <cell r="M3864" t="str">
            <v>Қантар-Ақпан</v>
          </cell>
          <cell r="N3864" t="str">
            <v>Шығыс-Қазақстан облысы, Өскемен қ.</v>
          </cell>
          <cell r="O3864" t="str">
            <v>DDP</v>
          </cell>
          <cell r="P3864" t="str">
            <v>шартқа қол қойылған кезден бастап 60 күнтізбелік күн ішінде</v>
          </cell>
          <cell r="Q3864">
            <v>0</v>
          </cell>
          <cell r="R3864">
            <v>796</v>
          </cell>
          <cell r="S3864" t="str">
            <v>Дана</v>
          </cell>
        </row>
        <row r="3865">
          <cell r="A3865" t="str">
            <v>2839-1 Т</v>
          </cell>
          <cell r="B3865" t="str">
            <v>"ШҚ АЭК" АҚ</v>
          </cell>
          <cell r="C3865" t="str">
            <v>27.12.22.900.001.00.0796.000000000073</v>
          </cell>
          <cell r="D3865">
            <v>607106109</v>
          </cell>
          <cell r="E3865" t="str">
            <v xml:space="preserve">Автомат ВА 47-29 2P 5А                                                                              </v>
          </cell>
          <cell r="F3865" t="str">
            <v>Выключатель</v>
          </cell>
          <cell r="G3865" t="str">
            <v>автоматический, тип ВА, однополюсный</v>
          </cell>
          <cell r="H3865" t="str">
            <v xml:space="preserve">Автомат ВА 47-29 2P 5А                                                                              </v>
          </cell>
          <cell r="I3865" t="str">
            <v>БК</v>
          </cell>
          <cell r="J3865">
            <v>0</v>
          </cell>
          <cell r="K3865">
            <v>631010000</v>
          </cell>
          <cell r="L3865" t="str">
            <v>ҚР, ШҚО, Өскемен қ., Бажов көш., 10</v>
          </cell>
          <cell r="M3865" t="str">
            <v>Наурыз - Сәуір</v>
          </cell>
          <cell r="N3865" t="str">
            <v>Шығыс-Қазақстан облысы, Өскемен қ.</v>
          </cell>
          <cell r="O3865" t="str">
            <v>DDP</v>
          </cell>
          <cell r="P3865" t="str">
            <v>шартқа қол қойылған кезден бастап 60 күнтізбелік күн ішінде</v>
          </cell>
          <cell r="Q3865">
            <v>0</v>
          </cell>
          <cell r="R3865">
            <v>796</v>
          </cell>
          <cell r="S3865" t="str">
            <v>Дана</v>
          </cell>
        </row>
        <row r="3866">
          <cell r="A3866" t="str">
            <v>2839-2 Т</v>
          </cell>
          <cell r="B3866" t="str">
            <v>"ШҚ АЭК" АҚ</v>
          </cell>
          <cell r="C3866" t="str">
            <v>27.12.22.900.001.00.0796.000000000073</v>
          </cell>
          <cell r="D3866">
            <v>607106109</v>
          </cell>
          <cell r="E3866" t="str">
            <v xml:space="preserve">Автомат ВА 47-29 2P 5А                                                                              </v>
          </cell>
          <cell r="F3866" t="str">
            <v>Выключатель</v>
          </cell>
          <cell r="G3866" t="str">
            <v>автоматический, тип ВА, однополюсный</v>
          </cell>
          <cell r="H3866" t="str">
            <v xml:space="preserve">Автомат ВА 47-29 2P 5А                                                                              </v>
          </cell>
          <cell r="I3866" t="str">
            <v>ТСАТ</v>
          </cell>
          <cell r="J3866">
            <v>0</v>
          </cell>
          <cell r="K3866">
            <v>631010000</v>
          </cell>
          <cell r="L3866" t="str">
            <v>ҚР, ШҚО, Өскемен қ., Бажов көш., 10</v>
          </cell>
          <cell r="M3866" t="str">
            <v>Мамыр - Маусым</v>
          </cell>
          <cell r="N3866" t="str">
            <v>Шығыс-Қазақстан облысы, Өскемен қ.</v>
          </cell>
          <cell r="O3866" t="str">
            <v>DDP</v>
          </cell>
          <cell r="P3866" t="str">
            <v>Өтініш берген күннен бастап 5 жұмыс күні ішінде</v>
          </cell>
          <cell r="Q3866">
            <v>0</v>
          </cell>
          <cell r="R3866">
            <v>796</v>
          </cell>
          <cell r="S3866" t="str">
            <v>Дана</v>
          </cell>
        </row>
        <row r="3867">
          <cell r="A3867" t="str">
            <v>2840 Т</v>
          </cell>
          <cell r="B3867" t="str">
            <v>"ШҚ АЭК" АҚ</v>
          </cell>
          <cell r="C3867" t="str">
            <v>27.12.22.900.001.00.0796.000000000073</v>
          </cell>
          <cell r="D3867">
            <v>607107105</v>
          </cell>
          <cell r="E3867" t="str">
            <v xml:space="preserve">Автомат ВА 47-29 3P 25А                                                                             </v>
          </cell>
          <cell r="F3867" t="str">
            <v>Выключатель</v>
          </cell>
          <cell r="G3867" t="str">
            <v>автоматический, тип ВА, однополюсный</v>
          </cell>
          <cell r="H3867" t="str">
            <v xml:space="preserve">Автомат ВА 47-29 3P 25А                                                                             </v>
          </cell>
          <cell r="I3867" t="str">
            <v>БК</v>
          </cell>
          <cell r="J3867">
            <v>0</v>
          </cell>
          <cell r="K3867">
            <v>631010000</v>
          </cell>
          <cell r="L3867" t="str">
            <v>ҚР, ШҚО, Өскемен қ., Бажов көш., 10</v>
          </cell>
          <cell r="M3867" t="str">
            <v>Қантар-Ақпан</v>
          </cell>
          <cell r="N3867" t="str">
            <v>Шығыс-Қазақстан облысы, Өскемен қ.</v>
          </cell>
          <cell r="O3867" t="str">
            <v>DDP</v>
          </cell>
          <cell r="P3867" t="str">
            <v>шартқа қол қойылған кезден бастап 60 күнтізбелік күн ішінде</v>
          </cell>
          <cell r="Q3867">
            <v>0</v>
          </cell>
          <cell r="R3867">
            <v>796</v>
          </cell>
          <cell r="S3867" t="str">
            <v>Дана</v>
          </cell>
        </row>
        <row r="3868">
          <cell r="A3868" t="str">
            <v>2840-1 Т</v>
          </cell>
          <cell r="B3868" t="str">
            <v>"ШҚ АЭК" АҚ</v>
          </cell>
          <cell r="C3868" t="str">
            <v>27.12.22.900.001.00.0796.000000000073</v>
          </cell>
          <cell r="D3868">
            <v>607107105</v>
          </cell>
          <cell r="E3868" t="str">
            <v xml:space="preserve">Автомат ВА 47-29 3P 25А                                                                             </v>
          </cell>
          <cell r="F3868" t="str">
            <v>Выключатель</v>
          </cell>
          <cell r="G3868" t="str">
            <v>автоматический, тип ВА, однополюсный</v>
          </cell>
          <cell r="H3868" t="str">
            <v xml:space="preserve">Автомат ВА 47-29 3P 25А                                                                             </v>
          </cell>
          <cell r="I3868" t="str">
            <v>БК</v>
          </cell>
          <cell r="J3868">
            <v>0</v>
          </cell>
          <cell r="K3868">
            <v>631010000</v>
          </cell>
          <cell r="L3868" t="str">
            <v>ҚР, ШҚО, Өскемен қ., Бажов көш., 10</v>
          </cell>
          <cell r="M3868" t="str">
            <v>Наурыз - Сәуір</v>
          </cell>
          <cell r="N3868" t="str">
            <v>Шығыс-Қазақстан облысы, Өскемен қ.</v>
          </cell>
          <cell r="O3868" t="str">
            <v>DDP</v>
          </cell>
          <cell r="P3868" t="str">
            <v>шартқа қол қойылған кезден бастап 60 күнтізбелік күн ішінде</v>
          </cell>
          <cell r="Q3868">
            <v>0</v>
          </cell>
          <cell r="R3868">
            <v>796</v>
          </cell>
          <cell r="S3868" t="str">
            <v>Дана</v>
          </cell>
        </row>
        <row r="3869">
          <cell r="A3869" t="str">
            <v>2840-2 Т</v>
          </cell>
          <cell r="B3869" t="str">
            <v>"ШҚ АЭК" АҚ</v>
          </cell>
          <cell r="C3869" t="str">
            <v>27.12.22.900.001.00.0796.000000000073</v>
          </cell>
          <cell r="D3869">
            <v>607107105</v>
          </cell>
          <cell r="E3869" t="str">
            <v xml:space="preserve">Автомат ВА 47-29 3P 25А                                                                             </v>
          </cell>
          <cell r="F3869" t="str">
            <v>Выключатель</v>
          </cell>
          <cell r="G3869" t="str">
            <v>автоматический, тип ВА, однополюсный</v>
          </cell>
          <cell r="H3869" t="str">
            <v xml:space="preserve">Автомат ВА 47-29 3P 25А                                                                             </v>
          </cell>
          <cell r="I3869" t="str">
            <v>ТСАТ</v>
          </cell>
          <cell r="J3869">
            <v>0</v>
          </cell>
          <cell r="K3869">
            <v>631010000</v>
          </cell>
          <cell r="L3869" t="str">
            <v>ҚР, ШҚО, Өскемен қ., Бажов көш., 10</v>
          </cell>
          <cell r="M3869" t="str">
            <v>Мамыр - Маусым</v>
          </cell>
          <cell r="N3869" t="str">
            <v>Шығыс-Қазақстан облысы, Өскемен қ.</v>
          </cell>
          <cell r="O3869" t="str">
            <v>DDP</v>
          </cell>
          <cell r="P3869" t="str">
            <v>Өтініш берген күннен бастап 5 жұмыс күні ішінде</v>
          </cell>
          <cell r="Q3869">
            <v>0</v>
          </cell>
          <cell r="R3869">
            <v>796</v>
          </cell>
          <cell r="S3869" t="str">
            <v>Дана</v>
          </cell>
        </row>
        <row r="3870">
          <cell r="A3870" t="str">
            <v>2841 Т</v>
          </cell>
          <cell r="B3870" t="str">
            <v>"ШҚ АЭК" АҚ</v>
          </cell>
          <cell r="C3870" t="str">
            <v>27.12.22.900.001.00.0796.000000000078</v>
          </cell>
          <cell r="D3870">
            <v>607107107</v>
          </cell>
          <cell r="E3870" t="str">
            <v xml:space="preserve">Автомат ВА 47-29 3P 32А                                                                             </v>
          </cell>
          <cell r="F3870" t="str">
            <v>Выключатель</v>
          </cell>
          <cell r="G3870" t="str">
            <v>автоматический, тип ВА, трехполюсный</v>
          </cell>
          <cell r="H3870" t="str">
            <v xml:space="preserve">Автомат ВА 47-29 3P 32А                                                                             </v>
          </cell>
          <cell r="I3870" t="str">
            <v>БК</v>
          </cell>
          <cell r="J3870">
            <v>0</v>
          </cell>
          <cell r="K3870">
            <v>631010000</v>
          </cell>
          <cell r="L3870" t="str">
            <v>ҚР, ШҚО, Өскемен қ., Бажов көш., 10</v>
          </cell>
          <cell r="M3870" t="str">
            <v>Қантар-Ақпан</v>
          </cell>
          <cell r="N3870" t="str">
            <v>Шығыс-Қазақстан облысы, Өскемен қ.</v>
          </cell>
          <cell r="O3870" t="str">
            <v>DDP</v>
          </cell>
          <cell r="P3870" t="str">
            <v>шартқа қол қойылған кезден бастап 60 күнтізбелік күн ішінде</v>
          </cell>
          <cell r="Q3870">
            <v>0</v>
          </cell>
          <cell r="R3870">
            <v>796</v>
          </cell>
          <cell r="S3870" t="str">
            <v>Дана</v>
          </cell>
        </row>
        <row r="3871">
          <cell r="A3871" t="str">
            <v>2841-1 Т</v>
          </cell>
          <cell r="B3871" t="str">
            <v>"ШҚ АЭК" АҚ</v>
          </cell>
          <cell r="C3871" t="str">
            <v>27.12.22.900.001.00.0796.000000000078</v>
          </cell>
          <cell r="D3871">
            <v>607107107</v>
          </cell>
          <cell r="E3871" t="str">
            <v xml:space="preserve">Автомат ВА 47-29 3P 32А                                                                             </v>
          </cell>
          <cell r="F3871" t="str">
            <v>Выключатель</v>
          </cell>
          <cell r="G3871" t="str">
            <v>автоматический, тип ВА, трехполюсный</v>
          </cell>
          <cell r="H3871" t="str">
            <v xml:space="preserve">Автомат ВА 47-29 3P 32А                                                                             </v>
          </cell>
          <cell r="I3871" t="str">
            <v>БК</v>
          </cell>
          <cell r="J3871">
            <v>0</v>
          </cell>
          <cell r="K3871">
            <v>631010000</v>
          </cell>
          <cell r="L3871" t="str">
            <v>ҚР, ШҚО, Өскемен қ., Бажов көш., 10</v>
          </cell>
          <cell r="M3871" t="str">
            <v>Наурыз - Сәуір</v>
          </cell>
          <cell r="N3871" t="str">
            <v>Шығыс-Қазақстан облысы, Өскемен қ.</v>
          </cell>
          <cell r="O3871" t="str">
            <v>DDP</v>
          </cell>
          <cell r="P3871" t="str">
            <v>шартқа қол қойылған кезден бастап 60 күнтізбелік күн ішінде</v>
          </cell>
          <cell r="Q3871">
            <v>0</v>
          </cell>
          <cell r="R3871">
            <v>796</v>
          </cell>
          <cell r="S3871" t="str">
            <v>Дана</v>
          </cell>
        </row>
        <row r="3872">
          <cell r="A3872" t="str">
            <v>2841-2 Т</v>
          </cell>
          <cell r="B3872" t="str">
            <v>"ШҚ АЭК" АҚ</v>
          </cell>
          <cell r="C3872" t="str">
            <v>27.12.22.900.001.00.0796.000000000078</v>
          </cell>
          <cell r="D3872">
            <v>607107107</v>
          </cell>
          <cell r="E3872" t="str">
            <v xml:space="preserve">Автомат ВА 47-29 3P 32А                                                                             </v>
          </cell>
          <cell r="F3872" t="str">
            <v>Выключатель</v>
          </cell>
          <cell r="G3872" t="str">
            <v>автоматический, тип ВА, трехполюсный</v>
          </cell>
          <cell r="H3872" t="str">
            <v xml:space="preserve">Автомат ВА 47-29 3P 32А                                                                             </v>
          </cell>
          <cell r="I3872" t="str">
            <v>ТСАТ</v>
          </cell>
          <cell r="J3872">
            <v>0</v>
          </cell>
          <cell r="K3872">
            <v>631010000</v>
          </cell>
          <cell r="L3872" t="str">
            <v>ҚР, ШҚО, Өскемен қ., Бажов көш., 10</v>
          </cell>
          <cell r="M3872" t="str">
            <v>Мамыр - Маусым</v>
          </cell>
          <cell r="N3872" t="str">
            <v>Шығыс-Қазақстан облысы, Өскемен қ.</v>
          </cell>
          <cell r="O3872" t="str">
            <v>DDP</v>
          </cell>
          <cell r="P3872" t="str">
            <v>Өтініш берген күннен бастап 5 жұмыс күні ішінде</v>
          </cell>
          <cell r="Q3872">
            <v>0</v>
          </cell>
          <cell r="R3872">
            <v>796</v>
          </cell>
          <cell r="S3872" t="str">
            <v>Дана</v>
          </cell>
        </row>
        <row r="3873">
          <cell r="A3873" t="str">
            <v>2842 Т</v>
          </cell>
          <cell r="B3873" t="str">
            <v>"ШҚ АЭК" АҚ</v>
          </cell>
          <cell r="C3873" t="str">
            <v>27.12.22.900.001.00.0796.000000000078</v>
          </cell>
          <cell r="D3873">
            <v>607107109</v>
          </cell>
          <cell r="E3873" t="str">
            <v xml:space="preserve">Автомат ВА 47-29 3P 40А                                                                             </v>
          </cell>
          <cell r="F3873" t="str">
            <v>Выключатель</v>
          </cell>
          <cell r="G3873" t="str">
            <v>автоматический, тип ВА, трехполюсный</v>
          </cell>
          <cell r="H3873" t="str">
            <v xml:space="preserve">Автомат ВА 47-29 3P 40А                                                                             </v>
          </cell>
          <cell r="I3873" t="str">
            <v>БК</v>
          </cell>
          <cell r="J3873">
            <v>0</v>
          </cell>
          <cell r="K3873">
            <v>631010000</v>
          </cell>
          <cell r="L3873" t="str">
            <v>ҚР, ШҚО, Өскемен қ., Бажов көш., 10</v>
          </cell>
          <cell r="M3873" t="str">
            <v>Қантар-Ақпан</v>
          </cell>
          <cell r="N3873" t="str">
            <v>Шығыс-Қазақстан облысы, Өскемен қ.</v>
          </cell>
          <cell r="O3873" t="str">
            <v>DDP</v>
          </cell>
          <cell r="P3873" t="str">
            <v>шартқа қол қойылған кезден бастап 60 күнтізбелік күн ішінде</v>
          </cell>
          <cell r="Q3873">
            <v>0</v>
          </cell>
          <cell r="R3873">
            <v>796</v>
          </cell>
          <cell r="S3873" t="str">
            <v>Дана</v>
          </cell>
        </row>
        <row r="3874">
          <cell r="A3874" t="str">
            <v>2842-1 Т</v>
          </cell>
          <cell r="B3874" t="str">
            <v>"ШҚ АЭК" АҚ</v>
          </cell>
          <cell r="C3874" t="str">
            <v>27.12.22.900.001.00.0796.000000000078</v>
          </cell>
          <cell r="D3874">
            <v>607107109</v>
          </cell>
          <cell r="E3874" t="str">
            <v xml:space="preserve">Автомат ВА 47-29 3P 40А                                                                             </v>
          </cell>
          <cell r="F3874" t="str">
            <v>Выключатель</v>
          </cell>
          <cell r="G3874" t="str">
            <v>автоматический, тип ВА, трехполюсный</v>
          </cell>
          <cell r="H3874" t="str">
            <v xml:space="preserve">Автомат ВА 47-29 3P 40А                                                                             </v>
          </cell>
          <cell r="I3874" t="str">
            <v>БК</v>
          </cell>
          <cell r="J3874">
            <v>0</v>
          </cell>
          <cell r="K3874">
            <v>631010000</v>
          </cell>
          <cell r="L3874" t="str">
            <v>ҚР, ШҚО, Өскемен қ., Бажов көш., 10</v>
          </cell>
          <cell r="M3874" t="str">
            <v>Наурыз - Сәуір</v>
          </cell>
          <cell r="N3874" t="str">
            <v>Шығыс-Қазақстан облысы, Өскемен қ.</v>
          </cell>
          <cell r="O3874" t="str">
            <v>DDP</v>
          </cell>
          <cell r="P3874" t="str">
            <v>шартқа қол қойылған кезден бастап 60 күнтізбелік күн ішінде</v>
          </cell>
          <cell r="Q3874">
            <v>0</v>
          </cell>
          <cell r="R3874">
            <v>796</v>
          </cell>
          <cell r="S3874" t="str">
            <v>Дана</v>
          </cell>
        </row>
        <row r="3875">
          <cell r="A3875" t="str">
            <v>2842-2 Т</v>
          </cell>
          <cell r="B3875" t="str">
            <v>"ШҚ АЭК" АҚ</v>
          </cell>
          <cell r="C3875" t="str">
            <v>27.12.22.900.001.00.0796.000000000078</v>
          </cell>
          <cell r="D3875">
            <v>607107109</v>
          </cell>
          <cell r="E3875" t="str">
            <v xml:space="preserve">Автомат ВА 47-29 3P 40А                                                                             </v>
          </cell>
          <cell r="F3875" t="str">
            <v>Выключатель</v>
          </cell>
          <cell r="G3875" t="str">
            <v>автоматический, тип ВА, трехполюсный</v>
          </cell>
          <cell r="H3875" t="str">
            <v xml:space="preserve">Автомат ВА 47-29 3P 40А                                                                             </v>
          </cell>
          <cell r="I3875" t="str">
            <v>ТСАТ</v>
          </cell>
          <cell r="J3875">
            <v>0</v>
          </cell>
          <cell r="K3875">
            <v>631010000</v>
          </cell>
          <cell r="L3875" t="str">
            <v>ҚР, ШҚО, Өскемен қ., Бажов көш., 10</v>
          </cell>
          <cell r="M3875" t="str">
            <v>Мамыр - Маусым</v>
          </cell>
          <cell r="N3875" t="str">
            <v>Шығыс-Қазақстан облысы, Өскемен қ.</v>
          </cell>
          <cell r="O3875" t="str">
            <v>DDP</v>
          </cell>
          <cell r="P3875" t="str">
            <v>Өтініш берген күннен бастап 5 жұмыс күні ішінде</v>
          </cell>
          <cell r="Q3875">
            <v>0</v>
          </cell>
          <cell r="R3875">
            <v>796</v>
          </cell>
          <cell r="S3875" t="str">
            <v>Дана</v>
          </cell>
        </row>
        <row r="3876">
          <cell r="A3876" t="str">
            <v>2843 Т</v>
          </cell>
          <cell r="B3876" t="str">
            <v>"ШҚ АЭК" АҚ</v>
          </cell>
          <cell r="C3876" t="str">
            <v>27.12.22.900.001.00.0796.000000000073</v>
          </cell>
          <cell r="D3876">
            <v>607107116</v>
          </cell>
          <cell r="E3876" t="str">
            <v xml:space="preserve">Автомат ВА 47-100 3P 100А                                                                           </v>
          </cell>
          <cell r="F3876" t="str">
            <v>Выключатель</v>
          </cell>
          <cell r="G3876" t="str">
            <v>автоматический, тип ВА, однополюсный</v>
          </cell>
          <cell r="H3876" t="str">
            <v xml:space="preserve">Автомат ВА 47-100 3P 100А                                                                           </v>
          </cell>
          <cell r="I3876" t="str">
            <v>БК</v>
          </cell>
          <cell r="J3876">
            <v>0</v>
          </cell>
          <cell r="K3876">
            <v>631010000</v>
          </cell>
          <cell r="L3876" t="str">
            <v>ҚР, ШҚО, Өскемен қ., Бажов көш., 10</v>
          </cell>
          <cell r="M3876" t="str">
            <v>Қантар-Ақпан</v>
          </cell>
          <cell r="N3876" t="str">
            <v>Шығыс-Қазақстан облысы, Өскемен қ.</v>
          </cell>
          <cell r="O3876" t="str">
            <v>DDP</v>
          </cell>
          <cell r="P3876" t="str">
            <v>шартқа қол қойылған кезден бастап 60 күнтізбелік күн ішінде</v>
          </cell>
          <cell r="Q3876">
            <v>0</v>
          </cell>
          <cell r="R3876">
            <v>796</v>
          </cell>
          <cell r="S3876" t="str">
            <v>Дана</v>
          </cell>
        </row>
        <row r="3877">
          <cell r="A3877" t="str">
            <v>2843-1 Т</v>
          </cell>
          <cell r="B3877" t="str">
            <v>"ШҚ АЭК" АҚ</v>
          </cell>
          <cell r="C3877" t="str">
            <v>27.12.22.900.001.00.0796.000000000073</v>
          </cell>
          <cell r="D3877">
            <v>607107116</v>
          </cell>
          <cell r="E3877" t="str">
            <v xml:space="preserve">Автомат ВА 47-100 3P 100А                                                                           </v>
          </cell>
          <cell r="F3877" t="str">
            <v>Выключатель</v>
          </cell>
          <cell r="G3877" t="str">
            <v>автоматический, тип ВА, однополюсный</v>
          </cell>
          <cell r="H3877" t="str">
            <v xml:space="preserve">Автомат ВА 47-100 3P 100А                                                                           </v>
          </cell>
          <cell r="I3877" t="str">
            <v>БК</v>
          </cell>
          <cell r="J3877">
            <v>0</v>
          </cell>
          <cell r="K3877">
            <v>631010000</v>
          </cell>
          <cell r="L3877" t="str">
            <v>ҚР, ШҚО, Өскемен қ., Бажов көш., 10</v>
          </cell>
          <cell r="M3877" t="str">
            <v>Наурыз - Сәуір</v>
          </cell>
          <cell r="N3877" t="str">
            <v>Шығыс-Қазақстан облысы, Өскемен қ.</v>
          </cell>
          <cell r="O3877" t="str">
            <v>DDP</v>
          </cell>
          <cell r="P3877" t="str">
            <v>шартқа қол қойылған кезден бастап 60 күнтізбелік күн ішінде</v>
          </cell>
          <cell r="Q3877">
            <v>0</v>
          </cell>
          <cell r="R3877">
            <v>796</v>
          </cell>
          <cell r="S3877" t="str">
            <v>Дана</v>
          </cell>
        </row>
        <row r="3878">
          <cell r="A3878" t="str">
            <v>2843-2 Т</v>
          </cell>
          <cell r="B3878" t="str">
            <v>"ШҚ АЭК" АҚ</v>
          </cell>
          <cell r="C3878" t="str">
            <v>27.12.22.900.001.00.0796.000000000073</v>
          </cell>
          <cell r="D3878">
            <v>607107116</v>
          </cell>
          <cell r="E3878" t="str">
            <v xml:space="preserve">Автомат ВА 47-100 3P 100А                                                                           </v>
          </cell>
          <cell r="F3878" t="str">
            <v>Выключатель</v>
          </cell>
          <cell r="G3878" t="str">
            <v>автоматический, тип ВА, однополюсный</v>
          </cell>
          <cell r="H3878" t="str">
            <v xml:space="preserve">Автомат ВА 47-100 3P 100А                                                                           </v>
          </cell>
          <cell r="I3878" t="str">
            <v>ТСАТ</v>
          </cell>
          <cell r="J3878">
            <v>0</v>
          </cell>
          <cell r="K3878">
            <v>631010000</v>
          </cell>
          <cell r="L3878" t="str">
            <v>ҚР, ШҚО, Өскемен қ., Бажов көш., 10</v>
          </cell>
          <cell r="M3878" t="str">
            <v>Мамыр - Маусым</v>
          </cell>
          <cell r="N3878" t="str">
            <v>Шығыс-Қазақстан облысы, Өскемен қ.</v>
          </cell>
          <cell r="O3878" t="str">
            <v>DDP</v>
          </cell>
          <cell r="P3878" t="str">
            <v>Өтініш берген күннен бастап 5 жұмыс күні ішінде</v>
          </cell>
          <cell r="Q3878">
            <v>0</v>
          </cell>
          <cell r="R3878">
            <v>796</v>
          </cell>
          <cell r="S3878" t="str">
            <v>Дана</v>
          </cell>
        </row>
        <row r="3879">
          <cell r="A3879" t="str">
            <v>2844 Т</v>
          </cell>
          <cell r="B3879" t="str">
            <v>"ШҚ АЭК" АҚ</v>
          </cell>
          <cell r="C3879" t="str">
            <v>27.12.22.900.001.00.0796.000000000073</v>
          </cell>
          <cell r="D3879">
            <v>607109100</v>
          </cell>
          <cell r="E3879" t="str">
            <v xml:space="preserve">Автомат ВА 5739 250А                                                                                </v>
          </cell>
          <cell r="F3879" t="str">
            <v>Выключатель</v>
          </cell>
          <cell r="G3879" t="str">
            <v>автоматический, тип ВА, однополюсный</v>
          </cell>
          <cell r="H3879" t="str">
            <v xml:space="preserve">Автомат ВА 5739 250А                                                                                </v>
          </cell>
          <cell r="I3879" t="str">
            <v>БК</v>
          </cell>
          <cell r="J3879">
            <v>0</v>
          </cell>
          <cell r="K3879">
            <v>631010000</v>
          </cell>
          <cell r="L3879" t="str">
            <v>ҚР, ШҚО, Өскемен қ., Бажов көш., 10</v>
          </cell>
          <cell r="M3879" t="str">
            <v>Қантар-Ақпан</v>
          </cell>
          <cell r="N3879" t="str">
            <v>Шығыс-Қазақстан облысы, Өскемен қ.</v>
          </cell>
          <cell r="O3879" t="str">
            <v>DDP</v>
          </cell>
          <cell r="P3879" t="str">
            <v>шартқа қол қойылған кезден бастап 60 күнтізбелік күн ішінде</v>
          </cell>
          <cell r="Q3879">
            <v>0</v>
          </cell>
          <cell r="R3879">
            <v>796</v>
          </cell>
          <cell r="S3879" t="str">
            <v>Дана</v>
          </cell>
        </row>
        <row r="3880">
          <cell r="A3880" t="str">
            <v>2844-1 Т</v>
          </cell>
          <cell r="B3880" t="str">
            <v>"ШҚ АЭК" АҚ</v>
          </cell>
          <cell r="C3880" t="str">
            <v>27.12.22.900.001.00.0796.000000000073</v>
          </cell>
          <cell r="D3880">
            <v>607109100</v>
          </cell>
          <cell r="E3880" t="str">
            <v xml:space="preserve">Автомат ВА 5739 250А                                                                                </v>
          </cell>
          <cell r="F3880" t="str">
            <v>Выключатель</v>
          </cell>
          <cell r="G3880" t="str">
            <v>автоматический, тип ВА, однополюсный</v>
          </cell>
          <cell r="H3880" t="str">
            <v xml:space="preserve">Автомат ВА 5739 250А                                                                                </v>
          </cell>
          <cell r="I3880" t="str">
            <v>БК</v>
          </cell>
          <cell r="J3880">
            <v>0</v>
          </cell>
          <cell r="K3880">
            <v>631010000</v>
          </cell>
          <cell r="L3880" t="str">
            <v>ҚР, ШҚО, Өскемен қ., Бажов көш., 10</v>
          </cell>
          <cell r="M3880" t="str">
            <v>Наурыз - Сәуір</v>
          </cell>
          <cell r="N3880" t="str">
            <v>Шығыс-Қазақстан облысы, Өскемен қ.</v>
          </cell>
          <cell r="O3880" t="str">
            <v>DDP</v>
          </cell>
          <cell r="P3880" t="str">
            <v>шартқа қол қойылған кезден бастап 60 күнтізбелік күн ішінде</v>
          </cell>
          <cell r="Q3880">
            <v>0</v>
          </cell>
          <cell r="R3880">
            <v>796</v>
          </cell>
          <cell r="S3880" t="str">
            <v>Дана</v>
          </cell>
        </row>
        <row r="3881">
          <cell r="A3881" t="str">
            <v>2844-2 Т</v>
          </cell>
          <cell r="B3881" t="str">
            <v>"ШҚ АЭК" АҚ</v>
          </cell>
          <cell r="C3881" t="str">
            <v>27.12.22.900.001.00.0796.000000000073</v>
          </cell>
          <cell r="D3881">
            <v>607109100</v>
          </cell>
          <cell r="E3881" t="str">
            <v xml:space="preserve">Автомат ВА 5739 250А                                                                                </v>
          </cell>
          <cell r="F3881" t="str">
            <v>Выключатель</v>
          </cell>
          <cell r="G3881" t="str">
            <v>автоматический, тип ВА, однополюсный</v>
          </cell>
          <cell r="H3881" t="str">
            <v xml:space="preserve">Автомат ВА 5739 250А                                                                                </v>
          </cell>
          <cell r="I3881" t="str">
            <v>ТСАТ</v>
          </cell>
          <cell r="J3881">
            <v>0</v>
          </cell>
          <cell r="K3881">
            <v>631010000</v>
          </cell>
          <cell r="L3881" t="str">
            <v>ҚР, ШҚО, Өскемен қ., Бажов көш., 10</v>
          </cell>
          <cell r="M3881" t="str">
            <v>Мамыр - Маусым</v>
          </cell>
          <cell r="N3881" t="str">
            <v>Шығыс-Қазақстан облысы, Өскемен қ.</v>
          </cell>
          <cell r="O3881" t="str">
            <v>DDP</v>
          </cell>
          <cell r="P3881" t="str">
            <v>Өтініш берген күннен бастап 5 жұмыс күні ішінде</v>
          </cell>
          <cell r="Q3881">
            <v>0</v>
          </cell>
          <cell r="R3881">
            <v>796</v>
          </cell>
          <cell r="S3881" t="str">
            <v>Дана</v>
          </cell>
        </row>
        <row r="3882">
          <cell r="A3882" t="str">
            <v>2845 Т</v>
          </cell>
          <cell r="B3882" t="str">
            <v>"ШҚ АЭК" АҚ</v>
          </cell>
          <cell r="C3882" t="str">
            <v>27.12.22.900.001.00.0796.000000000073</v>
          </cell>
          <cell r="D3882">
            <v>607109102</v>
          </cell>
          <cell r="E3882" t="str">
            <v>Автомат ВА 5739 400А</v>
          </cell>
          <cell r="F3882" t="str">
            <v>Выключатель</v>
          </cell>
          <cell r="G3882" t="str">
            <v>автоматический, тип ВА, однополюсный</v>
          </cell>
          <cell r="H3882" t="str">
            <v>Автомат ВА 5739 400А</v>
          </cell>
          <cell r="I3882" t="str">
            <v>БК</v>
          </cell>
          <cell r="J3882">
            <v>0</v>
          </cell>
          <cell r="K3882">
            <v>631010000</v>
          </cell>
          <cell r="L3882" t="str">
            <v>ҚР, ШҚО, Өскемен қ., Бажов көш., 10</v>
          </cell>
          <cell r="M3882" t="str">
            <v>Қантар-Ақпан</v>
          </cell>
          <cell r="N3882" t="str">
            <v>Шығыс-Қазақстан облысы, Өскемен қ.</v>
          </cell>
          <cell r="O3882" t="str">
            <v>DDP</v>
          </cell>
          <cell r="P3882" t="str">
            <v>шартқа қол қойылған кезден бастап 60 күнтізбелік күн ішінде</v>
          </cell>
          <cell r="Q3882">
            <v>0</v>
          </cell>
          <cell r="R3882">
            <v>796</v>
          </cell>
          <cell r="S3882" t="str">
            <v>Дана</v>
          </cell>
        </row>
        <row r="3883">
          <cell r="A3883" t="str">
            <v>2845-1 Т</v>
          </cell>
          <cell r="B3883" t="str">
            <v>"ШҚ АЭК" АҚ</v>
          </cell>
          <cell r="C3883" t="str">
            <v>27.12.22.900.001.00.0796.000000000073</v>
          </cell>
          <cell r="D3883">
            <v>607109102</v>
          </cell>
          <cell r="E3883" t="str">
            <v>Автомат ВА 5739 400А</v>
          </cell>
          <cell r="F3883" t="str">
            <v>Выключатель</v>
          </cell>
          <cell r="G3883" t="str">
            <v>автоматический, тип ВА, однополюсный</v>
          </cell>
          <cell r="H3883" t="str">
            <v>Автомат ВА 5739 400А</v>
          </cell>
          <cell r="I3883" t="str">
            <v>БК</v>
          </cell>
          <cell r="J3883">
            <v>0</v>
          </cell>
          <cell r="K3883">
            <v>631010000</v>
          </cell>
          <cell r="L3883" t="str">
            <v>ҚР, ШҚО, Өскемен қ., Бажов көш., 10</v>
          </cell>
          <cell r="M3883" t="str">
            <v>Наурыз - Сәуір</v>
          </cell>
          <cell r="N3883" t="str">
            <v>Шығыс-Қазақстан облысы, Өскемен қ.</v>
          </cell>
          <cell r="O3883" t="str">
            <v>DDP</v>
          </cell>
          <cell r="P3883" t="str">
            <v>шартқа қол қойылған кезден бастап 60 күнтізбелік күн ішінде</v>
          </cell>
          <cell r="Q3883">
            <v>0</v>
          </cell>
          <cell r="R3883">
            <v>796</v>
          </cell>
          <cell r="S3883" t="str">
            <v>Дана</v>
          </cell>
        </row>
        <row r="3884">
          <cell r="A3884" t="str">
            <v>2845-2 Т</v>
          </cell>
          <cell r="B3884" t="str">
            <v>"ШҚ АЭК" АҚ</v>
          </cell>
          <cell r="C3884" t="str">
            <v>27.12.22.900.001.00.0796.000000000073</v>
          </cell>
          <cell r="D3884">
            <v>607109102</v>
          </cell>
          <cell r="E3884" t="str">
            <v>Автомат ВА 5739 400А</v>
          </cell>
          <cell r="F3884" t="str">
            <v>Выключатель</v>
          </cell>
          <cell r="G3884" t="str">
            <v>автоматический, тип ВА, однополюсный</v>
          </cell>
          <cell r="H3884" t="str">
            <v>Автомат ВА 5739 400А</v>
          </cell>
          <cell r="I3884" t="str">
            <v>ТСАТ</v>
          </cell>
          <cell r="J3884">
            <v>0</v>
          </cell>
          <cell r="K3884">
            <v>631010000</v>
          </cell>
          <cell r="L3884" t="str">
            <v>ҚР, ШҚО, Өскемен қ., Бажов көш., 10</v>
          </cell>
          <cell r="M3884" t="str">
            <v>Мамыр - Маусым</v>
          </cell>
          <cell r="N3884" t="str">
            <v>Шығыс-Қазақстан облысы, Өскемен қ.</v>
          </cell>
          <cell r="O3884" t="str">
            <v>DDP</v>
          </cell>
          <cell r="P3884" t="str">
            <v>Өтініш берген күннен бастап 5 жұмыс күні ішінде</v>
          </cell>
          <cell r="Q3884">
            <v>0</v>
          </cell>
          <cell r="R3884">
            <v>796</v>
          </cell>
          <cell r="S3884" t="str">
            <v>Дана</v>
          </cell>
        </row>
        <row r="3885">
          <cell r="A3885" t="str">
            <v>2846 Т</v>
          </cell>
          <cell r="B3885" t="str">
            <v>"ШҚ АЭК" АҚ</v>
          </cell>
          <cell r="C3885" t="str">
            <v>27.12.22.900.001.00.0796.000000000073</v>
          </cell>
          <cell r="D3885">
            <v>607109104</v>
          </cell>
          <cell r="E3885" t="str">
            <v>Автомат ВА 5739 630А</v>
          </cell>
          <cell r="F3885" t="str">
            <v>Выключатель</v>
          </cell>
          <cell r="G3885" t="str">
            <v>автоматический, тип ВА, однополюсный</v>
          </cell>
          <cell r="H3885" t="str">
            <v>Автомат ВА 5739 630А</v>
          </cell>
          <cell r="I3885" t="str">
            <v>БК</v>
          </cell>
          <cell r="J3885">
            <v>0</v>
          </cell>
          <cell r="K3885">
            <v>631010000</v>
          </cell>
          <cell r="L3885" t="str">
            <v>ҚР, ШҚО, Өскемен қ., Бажов көш., 10</v>
          </cell>
          <cell r="M3885" t="str">
            <v>Қантар-Ақпан</v>
          </cell>
          <cell r="N3885" t="str">
            <v>Шығыс-Қазақстан облысы, Өскемен қ.</v>
          </cell>
          <cell r="O3885" t="str">
            <v>DDP</v>
          </cell>
          <cell r="P3885" t="str">
            <v>шартқа қол қойылған кезден бастап 60 күнтізбелік күн ішінде</v>
          </cell>
          <cell r="Q3885">
            <v>0</v>
          </cell>
          <cell r="R3885">
            <v>796</v>
          </cell>
          <cell r="S3885" t="str">
            <v>Дана</v>
          </cell>
        </row>
        <row r="3886">
          <cell r="A3886" t="str">
            <v>2846-1 Т</v>
          </cell>
          <cell r="B3886" t="str">
            <v>"ШҚ АЭК" АҚ</v>
          </cell>
          <cell r="C3886" t="str">
            <v>27.12.22.900.001.00.0796.000000000073</v>
          </cell>
          <cell r="D3886">
            <v>607109104</v>
          </cell>
          <cell r="E3886" t="str">
            <v>Автомат ВА 5739 630А</v>
          </cell>
          <cell r="F3886" t="str">
            <v>Выключатель</v>
          </cell>
          <cell r="G3886" t="str">
            <v>автоматический, тип ВА, однополюсный</v>
          </cell>
          <cell r="H3886" t="str">
            <v>Автомат ВА 5739 630А</v>
          </cell>
          <cell r="I3886" t="str">
            <v>БК</v>
          </cell>
          <cell r="J3886">
            <v>0</v>
          </cell>
          <cell r="K3886">
            <v>631010000</v>
          </cell>
          <cell r="L3886" t="str">
            <v>ҚР, ШҚО, Өскемен қ., Бажов көш., 10</v>
          </cell>
          <cell r="M3886" t="str">
            <v>Наурыз - Сәуір</v>
          </cell>
          <cell r="N3886" t="str">
            <v>Шығыс-Қазақстан облысы, Өскемен қ.</v>
          </cell>
          <cell r="O3886" t="str">
            <v>DDP</v>
          </cell>
          <cell r="P3886" t="str">
            <v>шартқа қол қойылған кезден бастап 60 күнтізбелік күн ішінде</v>
          </cell>
          <cell r="Q3886">
            <v>0</v>
          </cell>
          <cell r="R3886">
            <v>796</v>
          </cell>
          <cell r="S3886" t="str">
            <v>Дана</v>
          </cell>
        </row>
        <row r="3887">
          <cell r="A3887" t="str">
            <v>2846-2 Т</v>
          </cell>
          <cell r="B3887" t="str">
            <v>"ШҚ АЭК" АҚ</v>
          </cell>
          <cell r="C3887" t="str">
            <v>27.12.22.900.001.00.0796.000000000073</v>
          </cell>
          <cell r="D3887">
            <v>607109104</v>
          </cell>
          <cell r="E3887" t="str">
            <v>Автомат ВА 5739 630А</v>
          </cell>
          <cell r="F3887" t="str">
            <v>Выключатель</v>
          </cell>
          <cell r="G3887" t="str">
            <v>автоматический, тип ВА, однополюсный</v>
          </cell>
          <cell r="H3887" t="str">
            <v>Автомат ВА 5739 630А</v>
          </cell>
          <cell r="I3887" t="str">
            <v>ТСАТ</v>
          </cell>
          <cell r="J3887">
            <v>0</v>
          </cell>
          <cell r="K3887">
            <v>631010000</v>
          </cell>
          <cell r="L3887" t="str">
            <v>ҚР, ШҚО, Өскемен қ., Бажов көш., 10</v>
          </cell>
          <cell r="M3887" t="str">
            <v>Мамыр - Маусым</v>
          </cell>
          <cell r="N3887" t="str">
            <v>Шығыс-Қазақстан облысы, Өскемен қ.</v>
          </cell>
          <cell r="O3887" t="str">
            <v>DDP</v>
          </cell>
          <cell r="P3887" t="str">
            <v>Өтініш берген күннен бастап 5 жұмыс күні ішінде</v>
          </cell>
          <cell r="Q3887">
            <v>0</v>
          </cell>
          <cell r="R3887">
            <v>796</v>
          </cell>
          <cell r="S3887" t="str">
            <v>Дана</v>
          </cell>
        </row>
        <row r="3888">
          <cell r="A3888" t="str">
            <v>2847 Т</v>
          </cell>
          <cell r="B3888" t="str">
            <v>"ШҚ АЭК" АҚ</v>
          </cell>
          <cell r="C3888" t="str">
            <v>27.12.22.900.001.00.0796.000000000073</v>
          </cell>
          <cell r="D3888">
            <v>607110100</v>
          </cell>
          <cell r="E3888" t="str">
            <v>Автомат ВА 57Ф35 100 A</v>
          </cell>
          <cell r="F3888" t="str">
            <v>Выключатель</v>
          </cell>
          <cell r="G3888" t="str">
            <v>автоматический, тип ВА, однополюсный</v>
          </cell>
          <cell r="H3888" t="str">
            <v>Автомат ВА 57Ф35 100 A</v>
          </cell>
          <cell r="I3888" t="str">
            <v>БК</v>
          </cell>
          <cell r="J3888">
            <v>0</v>
          </cell>
          <cell r="K3888">
            <v>631010000</v>
          </cell>
          <cell r="L3888" t="str">
            <v>ҚР, ШҚО, Өскемен қ., Бажов көш., 10</v>
          </cell>
          <cell r="M3888" t="str">
            <v>Қантар-Ақпан</v>
          </cell>
          <cell r="N3888" t="str">
            <v>Шығыс-Қазақстан облысы, Өскемен қ.</v>
          </cell>
          <cell r="O3888" t="str">
            <v>DDP</v>
          </cell>
          <cell r="P3888" t="str">
            <v>шартқа қол қойылған кезден бастап 60 күнтізбелік күн ішінде</v>
          </cell>
          <cell r="Q3888">
            <v>0</v>
          </cell>
          <cell r="R3888">
            <v>796</v>
          </cell>
          <cell r="S3888" t="str">
            <v>Дана</v>
          </cell>
        </row>
        <row r="3889">
          <cell r="A3889" t="str">
            <v>2847-1 Т</v>
          </cell>
          <cell r="B3889" t="str">
            <v>"ШҚ АЭК" АҚ</v>
          </cell>
          <cell r="C3889" t="str">
            <v>27.12.22.900.001.00.0796.000000000073</v>
          </cell>
          <cell r="D3889">
            <v>607110100</v>
          </cell>
          <cell r="E3889" t="str">
            <v>Автомат ВА 57Ф35 100 A</v>
          </cell>
          <cell r="F3889" t="str">
            <v>Выключатель</v>
          </cell>
          <cell r="G3889" t="str">
            <v>автоматический, тип ВА, однополюсный</v>
          </cell>
          <cell r="H3889" t="str">
            <v>Автомат ВА 57Ф35 100 A</v>
          </cell>
          <cell r="I3889" t="str">
            <v>БК</v>
          </cell>
          <cell r="J3889">
            <v>0</v>
          </cell>
          <cell r="K3889">
            <v>631010000</v>
          </cell>
          <cell r="L3889" t="str">
            <v>ҚР, ШҚО, Өскемен қ., Бажов көш., 10</v>
          </cell>
          <cell r="M3889" t="str">
            <v>Наурыз - Сәуір</v>
          </cell>
          <cell r="N3889" t="str">
            <v>Шығыс-Қазақстан облысы, Өскемен қ.</v>
          </cell>
          <cell r="O3889" t="str">
            <v>DDP</v>
          </cell>
          <cell r="P3889" t="str">
            <v>шартқа қол қойылған кезден бастап 60 күнтізбелік күн ішінде</v>
          </cell>
          <cell r="Q3889">
            <v>0</v>
          </cell>
          <cell r="R3889">
            <v>796</v>
          </cell>
          <cell r="S3889" t="str">
            <v>Дана</v>
          </cell>
        </row>
        <row r="3890">
          <cell r="A3890" t="str">
            <v>2847-2 Т</v>
          </cell>
          <cell r="B3890" t="str">
            <v>"ШҚ АЭК" АҚ</v>
          </cell>
          <cell r="C3890" t="str">
            <v>27.12.22.900.001.00.0796.000000000073</v>
          </cell>
          <cell r="D3890">
            <v>607110100</v>
          </cell>
          <cell r="E3890" t="str">
            <v>Автомат ВА 57Ф35 100 A</v>
          </cell>
          <cell r="F3890" t="str">
            <v>Выключатель</v>
          </cell>
          <cell r="G3890" t="str">
            <v>автоматический, тип ВА, однополюсный</v>
          </cell>
          <cell r="H3890" t="str">
            <v>Автомат ВА 57Ф35 100 A</v>
          </cell>
          <cell r="I3890" t="str">
            <v>ТСАТ</v>
          </cell>
          <cell r="J3890">
            <v>0</v>
          </cell>
          <cell r="K3890">
            <v>631010000</v>
          </cell>
          <cell r="L3890" t="str">
            <v>ҚР, ШҚО, Өскемен қ., Бажов көш., 10</v>
          </cell>
          <cell r="M3890" t="str">
            <v>Мамыр - Маусым</v>
          </cell>
          <cell r="N3890" t="str">
            <v>Шығыс-Қазақстан облысы, Өскемен қ.</v>
          </cell>
          <cell r="O3890" t="str">
            <v>DDP</v>
          </cell>
          <cell r="P3890" t="str">
            <v>Өтініш берген күннен бастап 5 жұмыс күні ішінде</v>
          </cell>
          <cell r="Q3890">
            <v>0</v>
          </cell>
          <cell r="R3890">
            <v>796</v>
          </cell>
          <cell r="S3890" t="str">
            <v>Дана</v>
          </cell>
        </row>
        <row r="3891">
          <cell r="A3891" t="str">
            <v>2848 Т</v>
          </cell>
          <cell r="B3891" t="str">
            <v>"ШҚ АЭК" АҚ</v>
          </cell>
          <cell r="C3891" t="str">
            <v>27.12.22.900.001.00.0796.000000000073</v>
          </cell>
          <cell r="D3891">
            <v>607110101</v>
          </cell>
          <cell r="E3891" t="str">
            <v>Автомат ВА 57Ф35 125 А</v>
          </cell>
          <cell r="F3891" t="str">
            <v>Выключатель</v>
          </cell>
          <cell r="G3891" t="str">
            <v>автоматический, тип ВА, однополюсный</v>
          </cell>
          <cell r="H3891" t="str">
            <v>Автомат ВА 57Ф35 125 А</v>
          </cell>
          <cell r="I3891" t="str">
            <v>БК</v>
          </cell>
          <cell r="J3891">
            <v>0</v>
          </cell>
          <cell r="K3891">
            <v>631010000</v>
          </cell>
          <cell r="L3891" t="str">
            <v>ҚР, ШҚО, Өскемен қ., Бажов көш., 10</v>
          </cell>
          <cell r="M3891" t="str">
            <v>Қантар-Ақпан</v>
          </cell>
          <cell r="N3891" t="str">
            <v>Шығыс-Қазақстан облысы, Өскемен қ.</v>
          </cell>
          <cell r="O3891" t="str">
            <v>DDP</v>
          </cell>
          <cell r="P3891" t="str">
            <v>шартқа қол қойылған кезден бастап 60 күнтізбелік күн ішінде</v>
          </cell>
          <cell r="Q3891">
            <v>0</v>
          </cell>
          <cell r="R3891">
            <v>796</v>
          </cell>
          <cell r="S3891" t="str">
            <v>Дана</v>
          </cell>
        </row>
        <row r="3892">
          <cell r="A3892" t="str">
            <v>2848-1 Т</v>
          </cell>
          <cell r="B3892" t="str">
            <v>"ШҚ АЭК" АҚ</v>
          </cell>
          <cell r="C3892" t="str">
            <v>27.12.22.900.001.00.0796.000000000073</v>
          </cell>
          <cell r="D3892">
            <v>607110101</v>
          </cell>
          <cell r="E3892" t="str">
            <v>Автомат ВА 57Ф35 125 А</v>
          </cell>
          <cell r="F3892" t="str">
            <v>Выключатель</v>
          </cell>
          <cell r="G3892" t="str">
            <v>автоматический, тип ВА, однополюсный</v>
          </cell>
          <cell r="H3892" t="str">
            <v>Автомат ВА 57Ф35 125 А</v>
          </cell>
          <cell r="I3892" t="str">
            <v>БК</v>
          </cell>
          <cell r="J3892">
            <v>0</v>
          </cell>
          <cell r="K3892">
            <v>631010000</v>
          </cell>
          <cell r="L3892" t="str">
            <v>ҚР, ШҚО, Өскемен қ., Бажов көш., 10</v>
          </cell>
          <cell r="M3892" t="str">
            <v>Наурыз - Сәуір</v>
          </cell>
          <cell r="N3892" t="str">
            <v>Шығыс-Қазақстан облысы, Өскемен қ.</v>
          </cell>
          <cell r="O3892" t="str">
            <v>DDP</v>
          </cell>
          <cell r="P3892" t="str">
            <v>шартқа қол қойылған кезден бастап 60 күнтізбелік күн ішінде</v>
          </cell>
          <cell r="Q3892">
            <v>0</v>
          </cell>
          <cell r="R3892">
            <v>796</v>
          </cell>
          <cell r="S3892" t="str">
            <v>Дана</v>
          </cell>
        </row>
        <row r="3893">
          <cell r="A3893" t="str">
            <v>2848-2 Т</v>
          </cell>
          <cell r="B3893" t="str">
            <v>"ШҚ АЭК" АҚ</v>
          </cell>
          <cell r="C3893" t="str">
            <v>27.12.22.900.001.00.0796.000000000073</v>
          </cell>
          <cell r="D3893">
            <v>607110101</v>
          </cell>
          <cell r="E3893" t="str">
            <v>Автомат ВА 57Ф35 125 А</v>
          </cell>
          <cell r="F3893" t="str">
            <v>Выключатель</v>
          </cell>
          <cell r="G3893" t="str">
            <v>автоматический, тип ВА, однополюсный</v>
          </cell>
          <cell r="H3893" t="str">
            <v>Автомат ВА 57Ф35 125 А</v>
          </cell>
          <cell r="I3893" t="str">
            <v>ТСАТ</v>
          </cell>
          <cell r="J3893">
            <v>0</v>
          </cell>
          <cell r="K3893">
            <v>631010000</v>
          </cell>
          <cell r="L3893" t="str">
            <v>ҚР, ШҚО, Өскемен қ., Бажов көш., 10</v>
          </cell>
          <cell r="M3893" t="str">
            <v>Мамыр - Маусым</v>
          </cell>
          <cell r="N3893" t="str">
            <v>Шығыс-Қазақстан облысы, Өскемен қ.</v>
          </cell>
          <cell r="O3893" t="str">
            <v>DDP</v>
          </cell>
          <cell r="P3893" t="str">
            <v>Өтініш берген күннен бастап 5 жұмыс күні ішінде</v>
          </cell>
          <cell r="Q3893">
            <v>0</v>
          </cell>
          <cell r="R3893">
            <v>796</v>
          </cell>
          <cell r="S3893" t="str">
            <v>Дана</v>
          </cell>
        </row>
        <row r="3894">
          <cell r="A3894" t="str">
            <v>2849 Т</v>
          </cell>
          <cell r="B3894" t="str">
            <v>"ШҚ АЭК" АҚ</v>
          </cell>
          <cell r="C3894" t="str">
            <v>27.12.22.900.001.00.0796.000000000073</v>
          </cell>
          <cell r="D3894">
            <v>607110103</v>
          </cell>
          <cell r="E3894" t="str">
            <v>Автомат ВА 57Ф35 200 А</v>
          </cell>
          <cell r="F3894" t="str">
            <v>Выключатель</v>
          </cell>
          <cell r="G3894" t="str">
            <v>автоматический, тип ВА, однополюсный</v>
          </cell>
          <cell r="H3894" t="str">
            <v>Автомат ВА 57Ф35 200 А</v>
          </cell>
          <cell r="I3894" t="str">
            <v>БК</v>
          </cell>
          <cell r="J3894">
            <v>0</v>
          </cell>
          <cell r="K3894">
            <v>631010000</v>
          </cell>
          <cell r="L3894" t="str">
            <v>ҚР, ШҚО, Өскемен қ., Бажов көш., 10</v>
          </cell>
          <cell r="M3894" t="str">
            <v>Қантар-Ақпан</v>
          </cell>
          <cell r="N3894" t="str">
            <v>Шығыс-Қазақстан облысы, Өскемен қ.</v>
          </cell>
          <cell r="O3894" t="str">
            <v>DDP</v>
          </cell>
          <cell r="P3894" t="str">
            <v>шартқа қол қойылған кезден бастап 60 күнтізбелік күн ішінде</v>
          </cell>
          <cell r="Q3894">
            <v>0</v>
          </cell>
          <cell r="R3894">
            <v>796</v>
          </cell>
          <cell r="S3894" t="str">
            <v>Дана</v>
          </cell>
        </row>
        <row r="3895">
          <cell r="A3895" t="str">
            <v>2849-1 Т</v>
          </cell>
          <cell r="B3895" t="str">
            <v>"ШҚ АЭК" АҚ</v>
          </cell>
          <cell r="C3895" t="str">
            <v>27.12.22.900.001.00.0796.000000000073</v>
          </cell>
          <cell r="D3895">
            <v>607110103</v>
          </cell>
          <cell r="E3895" t="str">
            <v>Автомат ВА 57Ф35 200 А</v>
          </cell>
          <cell r="F3895" t="str">
            <v>Выключатель</v>
          </cell>
          <cell r="G3895" t="str">
            <v>автоматический, тип ВА, однополюсный</v>
          </cell>
          <cell r="H3895" t="str">
            <v>Автомат ВА 57Ф35 200 А</v>
          </cell>
          <cell r="I3895" t="str">
            <v>БК</v>
          </cell>
          <cell r="J3895">
            <v>0</v>
          </cell>
          <cell r="K3895">
            <v>631010000</v>
          </cell>
          <cell r="L3895" t="str">
            <v>ҚР, ШҚО, Өскемен қ., Бажов көш., 10</v>
          </cell>
          <cell r="M3895" t="str">
            <v>Наурыз - Сәуір</v>
          </cell>
          <cell r="N3895" t="str">
            <v>Шығыс-Қазақстан облысы, Өскемен қ.</v>
          </cell>
          <cell r="O3895" t="str">
            <v>DDP</v>
          </cell>
          <cell r="P3895" t="str">
            <v>шартқа қол қойылған кезден бастап 60 күнтізбелік күн ішінде</v>
          </cell>
          <cell r="Q3895">
            <v>0</v>
          </cell>
          <cell r="R3895">
            <v>796</v>
          </cell>
          <cell r="S3895" t="str">
            <v>Дана</v>
          </cell>
        </row>
        <row r="3896">
          <cell r="A3896" t="str">
            <v>2849-2 Т</v>
          </cell>
          <cell r="B3896" t="str">
            <v>"ШҚ АЭК" АҚ</v>
          </cell>
          <cell r="C3896" t="str">
            <v>27.12.22.900.001.00.0796.000000000073</v>
          </cell>
          <cell r="D3896">
            <v>607110103</v>
          </cell>
          <cell r="E3896" t="str">
            <v>Автомат ВА 57Ф35 200 А</v>
          </cell>
          <cell r="F3896" t="str">
            <v>Выключатель</v>
          </cell>
          <cell r="G3896" t="str">
            <v>автоматический, тип ВА, однополюсный</v>
          </cell>
          <cell r="H3896" t="str">
            <v>Автомат ВА 57Ф35 200 А</v>
          </cell>
          <cell r="I3896" t="str">
            <v>ТСАТ</v>
          </cell>
          <cell r="J3896">
            <v>0</v>
          </cell>
          <cell r="K3896">
            <v>631010000</v>
          </cell>
          <cell r="L3896" t="str">
            <v>ҚР, ШҚО, Өскемен қ., Бажов көш., 10</v>
          </cell>
          <cell r="M3896" t="str">
            <v>Мамыр - Маусым</v>
          </cell>
          <cell r="N3896" t="str">
            <v>Шығыс-Қазақстан облысы, Өскемен қ.</v>
          </cell>
          <cell r="O3896" t="str">
            <v>DDP</v>
          </cell>
          <cell r="P3896" t="str">
            <v>Өтініш берген күннен бастап 5 жұмыс күні ішінде</v>
          </cell>
          <cell r="Q3896">
            <v>0</v>
          </cell>
          <cell r="R3896">
            <v>796</v>
          </cell>
          <cell r="S3896" t="str">
            <v>Дана</v>
          </cell>
        </row>
        <row r="3897">
          <cell r="A3897" t="str">
            <v>2850 Т</v>
          </cell>
          <cell r="B3897" t="str">
            <v>"ШҚ АЭК" АҚ</v>
          </cell>
          <cell r="C3897" t="str">
            <v>27.12.22.900.001.00.0796.000000000073</v>
          </cell>
          <cell r="D3897">
            <v>607110104</v>
          </cell>
          <cell r="E3897" t="str">
            <v>Автомат ВА 57Ф35 250 А</v>
          </cell>
          <cell r="F3897" t="str">
            <v>Выключатель</v>
          </cell>
          <cell r="G3897" t="str">
            <v>автоматический, тип ВА, однополюсный</v>
          </cell>
          <cell r="H3897" t="str">
            <v>Автомат ВА 57Ф35 250 А</v>
          </cell>
          <cell r="I3897" t="str">
            <v>БК</v>
          </cell>
          <cell r="J3897">
            <v>0</v>
          </cell>
          <cell r="K3897">
            <v>631010000</v>
          </cell>
          <cell r="L3897" t="str">
            <v>ҚР, ШҚО, Өскемен қ., Бажов көш., 10</v>
          </cell>
          <cell r="M3897" t="str">
            <v>Қантар-Ақпан</v>
          </cell>
          <cell r="N3897" t="str">
            <v>Шығыс-Қазақстан облысы, Өскемен қ.</v>
          </cell>
          <cell r="O3897" t="str">
            <v>DDP</v>
          </cell>
          <cell r="P3897" t="str">
            <v>шартқа қол қойылған кезден бастап 60 күнтізбелік күн ішінде</v>
          </cell>
          <cell r="Q3897">
            <v>0</v>
          </cell>
          <cell r="R3897">
            <v>796</v>
          </cell>
          <cell r="S3897" t="str">
            <v>Дана</v>
          </cell>
        </row>
        <row r="3898">
          <cell r="A3898" t="str">
            <v>2850-1 Т</v>
          </cell>
          <cell r="B3898" t="str">
            <v>"ШҚ АЭК" АҚ</v>
          </cell>
          <cell r="C3898" t="str">
            <v>27.12.22.900.001.00.0796.000000000073</v>
          </cell>
          <cell r="D3898">
            <v>607110104</v>
          </cell>
          <cell r="E3898" t="str">
            <v>Автомат ВА 57Ф35 250 А</v>
          </cell>
          <cell r="F3898" t="str">
            <v>Выключатель</v>
          </cell>
          <cell r="G3898" t="str">
            <v>автоматический, тип ВА, однополюсный</v>
          </cell>
          <cell r="H3898" t="str">
            <v>Автомат ВА 57Ф35 250 А</v>
          </cell>
          <cell r="I3898" t="str">
            <v>БК</v>
          </cell>
          <cell r="J3898">
            <v>0</v>
          </cell>
          <cell r="K3898">
            <v>631010000</v>
          </cell>
          <cell r="L3898" t="str">
            <v>ҚР, ШҚО, Өскемен қ., Бажов көш., 10</v>
          </cell>
          <cell r="M3898" t="str">
            <v>Наурыз - Сәуір</v>
          </cell>
          <cell r="N3898" t="str">
            <v>Шығыс-Қазақстан облысы, Өскемен қ.</v>
          </cell>
          <cell r="O3898" t="str">
            <v>DDP</v>
          </cell>
          <cell r="P3898" t="str">
            <v>шартқа қол қойылған кезден бастап 60 күнтізбелік күн ішінде</v>
          </cell>
          <cell r="Q3898">
            <v>0</v>
          </cell>
          <cell r="R3898">
            <v>796</v>
          </cell>
          <cell r="S3898" t="str">
            <v>Дана</v>
          </cell>
        </row>
        <row r="3899">
          <cell r="A3899" t="str">
            <v>2850-2 Т</v>
          </cell>
          <cell r="B3899" t="str">
            <v>"ШҚ АЭК" АҚ</v>
          </cell>
          <cell r="C3899" t="str">
            <v>27.12.22.900.001.00.0796.000000000073</v>
          </cell>
          <cell r="D3899">
            <v>607110104</v>
          </cell>
          <cell r="E3899" t="str">
            <v>Автомат ВА 57Ф35 250 А</v>
          </cell>
          <cell r="F3899" t="str">
            <v>Выключатель</v>
          </cell>
          <cell r="G3899" t="str">
            <v>автоматический, тип ВА, однополюсный</v>
          </cell>
          <cell r="H3899" t="str">
            <v>Автомат ВА 57Ф35 250 А</v>
          </cell>
          <cell r="I3899" t="str">
            <v>ТСАТ</v>
          </cell>
          <cell r="J3899">
            <v>0</v>
          </cell>
          <cell r="K3899">
            <v>631010000</v>
          </cell>
          <cell r="L3899" t="str">
            <v>ҚР, ШҚО, Өскемен қ., Бажов көш., 10</v>
          </cell>
          <cell r="M3899" t="str">
            <v>Мамыр - Маусым</v>
          </cell>
          <cell r="N3899" t="str">
            <v>Шығыс-Қазақстан облысы, Өскемен қ.</v>
          </cell>
          <cell r="O3899" t="str">
            <v>DDP</v>
          </cell>
          <cell r="P3899" t="str">
            <v>Өтініш берген күннен бастап 5 жұмыс күні ішінде</v>
          </cell>
          <cell r="Q3899">
            <v>0</v>
          </cell>
          <cell r="R3899">
            <v>796</v>
          </cell>
          <cell r="S3899" t="str">
            <v>Дана</v>
          </cell>
        </row>
        <row r="3900">
          <cell r="A3900" t="str">
            <v>2851 Т</v>
          </cell>
          <cell r="B3900" t="str">
            <v>"ШҚ АЭК" АҚ</v>
          </cell>
          <cell r="C3900" t="str">
            <v>27.12.22.900.001.00.0796.000000000073</v>
          </cell>
          <cell r="D3900">
            <v>607110105</v>
          </cell>
          <cell r="E3900" t="str">
            <v>Автомат ВА 57Ф35 63 A</v>
          </cell>
          <cell r="F3900" t="str">
            <v>Выключатель</v>
          </cell>
          <cell r="G3900" t="str">
            <v>автоматический, тип ВА, однополюсный</v>
          </cell>
          <cell r="H3900" t="str">
            <v>Автомат ВА 57Ф35 63 A</v>
          </cell>
          <cell r="I3900" t="str">
            <v>БК</v>
          </cell>
          <cell r="J3900">
            <v>0</v>
          </cell>
          <cell r="K3900">
            <v>631010000</v>
          </cell>
          <cell r="L3900" t="str">
            <v>ҚР, ШҚО, Өскемен қ., Бажов көш., 10</v>
          </cell>
          <cell r="M3900" t="str">
            <v>Қантар-Ақпан</v>
          </cell>
          <cell r="N3900" t="str">
            <v>Шығыс-Қазақстан облысы, Өскемен қ.</v>
          </cell>
          <cell r="O3900" t="str">
            <v>DDP</v>
          </cell>
          <cell r="P3900" t="str">
            <v>шартқа қол қойылған кезден бастап 60 күнтізбелік күн ішінде</v>
          </cell>
          <cell r="Q3900">
            <v>0</v>
          </cell>
          <cell r="R3900">
            <v>796</v>
          </cell>
          <cell r="S3900" t="str">
            <v>Дана</v>
          </cell>
        </row>
        <row r="3901">
          <cell r="A3901" t="str">
            <v>2851-1 Т</v>
          </cell>
          <cell r="B3901" t="str">
            <v>"ШҚ АЭК" АҚ</v>
          </cell>
          <cell r="C3901" t="str">
            <v>27.12.22.900.001.00.0796.000000000073</v>
          </cell>
          <cell r="D3901">
            <v>607110105</v>
          </cell>
          <cell r="E3901" t="str">
            <v>Автомат ВА 57Ф35 63 A</v>
          </cell>
          <cell r="F3901" t="str">
            <v>Выключатель</v>
          </cell>
          <cell r="G3901" t="str">
            <v>автоматический, тип ВА, однополюсный</v>
          </cell>
          <cell r="H3901" t="str">
            <v>Автомат ВА 57Ф35 63 A</v>
          </cell>
          <cell r="I3901" t="str">
            <v>БК</v>
          </cell>
          <cell r="J3901">
            <v>0</v>
          </cell>
          <cell r="K3901">
            <v>631010000</v>
          </cell>
          <cell r="L3901" t="str">
            <v>ҚР, ШҚО, Өскемен қ., Бажов көш., 10</v>
          </cell>
          <cell r="M3901" t="str">
            <v>Наурыз - Сәуір</v>
          </cell>
          <cell r="N3901" t="str">
            <v>Шығыс-Қазақстан облысы, Өскемен қ.</v>
          </cell>
          <cell r="O3901" t="str">
            <v>DDP</v>
          </cell>
          <cell r="P3901" t="str">
            <v>шартқа қол қойылған кезден бастап 60 күнтізбелік күн ішінде</v>
          </cell>
          <cell r="Q3901">
            <v>0</v>
          </cell>
          <cell r="R3901">
            <v>796</v>
          </cell>
          <cell r="S3901" t="str">
            <v>Дана</v>
          </cell>
        </row>
        <row r="3902">
          <cell r="A3902" t="str">
            <v>2851-2 Т</v>
          </cell>
          <cell r="B3902" t="str">
            <v>"ШҚ АЭК" АҚ</v>
          </cell>
          <cell r="C3902" t="str">
            <v>27.12.22.900.001.00.0796.000000000073</v>
          </cell>
          <cell r="D3902">
            <v>607110105</v>
          </cell>
          <cell r="E3902" t="str">
            <v>Автомат ВА 57Ф35 63 A</v>
          </cell>
          <cell r="F3902" t="str">
            <v>Выключатель</v>
          </cell>
          <cell r="G3902" t="str">
            <v>автоматический, тип ВА, однополюсный</v>
          </cell>
          <cell r="H3902" t="str">
            <v>Автомат ВА 57Ф35 63 A</v>
          </cell>
          <cell r="I3902" t="str">
            <v>ТСАТ</v>
          </cell>
          <cell r="J3902">
            <v>0</v>
          </cell>
          <cell r="K3902">
            <v>631010000</v>
          </cell>
          <cell r="L3902" t="str">
            <v>ҚР, ШҚО, Өскемен қ., Бажов көш., 10</v>
          </cell>
          <cell r="M3902" t="str">
            <v>Мамыр - Маусым</v>
          </cell>
          <cell r="N3902" t="str">
            <v>Шығыс-Қазақстан облысы, Өскемен қ.</v>
          </cell>
          <cell r="O3902" t="str">
            <v>DDP</v>
          </cell>
          <cell r="P3902" t="str">
            <v>Өтініш берген күннен бастап 5 жұмыс күні ішінде</v>
          </cell>
          <cell r="Q3902">
            <v>0</v>
          </cell>
          <cell r="R3902">
            <v>796</v>
          </cell>
          <cell r="S3902" t="str">
            <v>Дана</v>
          </cell>
        </row>
        <row r="3903">
          <cell r="A3903" t="str">
            <v>2852 Т</v>
          </cell>
          <cell r="B3903" t="str">
            <v>"ШҚ АЭК" АҚ</v>
          </cell>
          <cell r="C3903" t="str">
            <v>27.12.22.900.001.00.0796.000000000073</v>
          </cell>
          <cell r="D3903">
            <v>607110106</v>
          </cell>
          <cell r="E3903" t="str">
            <v>Автомат ВА 57Ф35 80 A</v>
          </cell>
          <cell r="F3903" t="str">
            <v>Выключатель</v>
          </cell>
          <cell r="G3903" t="str">
            <v>автоматический, тип ВА, однополюсный</v>
          </cell>
          <cell r="H3903" t="str">
            <v>Автомат ВА 57Ф35 80 A</v>
          </cell>
          <cell r="I3903" t="str">
            <v>БК</v>
          </cell>
          <cell r="J3903">
            <v>0</v>
          </cell>
          <cell r="K3903">
            <v>631010000</v>
          </cell>
          <cell r="L3903" t="str">
            <v>ҚР, ШҚО, Өскемен қ., Бажов көш., 10</v>
          </cell>
          <cell r="M3903" t="str">
            <v>Қантар-Ақпан</v>
          </cell>
          <cell r="N3903" t="str">
            <v>Шығыс-Қазақстан облысы, Өскемен қ.</v>
          </cell>
          <cell r="O3903" t="str">
            <v>DDP</v>
          </cell>
          <cell r="P3903" t="str">
            <v>шартқа қол қойылған кезден бастап 60 күнтізбелік күн ішінде</v>
          </cell>
          <cell r="Q3903">
            <v>0</v>
          </cell>
          <cell r="R3903">
            <v>796</v>
          </cell>
          <cell r="S3903" t="str">
            <v>Дана</v>
          </cell>
        </row>
        <row r="3904">
          <cell r="A3904" t="str">
            <v>2852-1 Т</v>
          </cell>
          <cell r="B3904" t="str">
            <v>"ШҚ АЭК" АҚ</v>
          </cell>
          <cell r="C3904" t="str">
            <v>27.12.22.900.001.00.0796.000000000073</v>
          </cell>
          <cell r="D3904">
            <v>607110106</v>
          </cell>
          <cell r="E3904" t="str">
            <v>Автомат ВА 57Ф35 80 A</v>
          </cell>
          <cell r="F3904" t="str">
            <v>Выключатель</v>
          </cell>
          <cell r="G3904" t="str">
            <v>автоматический, тип ВА, однополюсный</v>
          </cell>
          <cell r="H3904" t="str">
            <v>Автомат ВА 57Ф35 80 A</v>
          </cell>
          <cell r="I3904" t="str">
            <v>БК</v>
          </cell>
          <cell r="J3904">
            <v>0</v>
          </cell>
          <cell r="K3904">
            <v>631010000</v>
          </cell>
          <cell r="L3904" t="str">
            <v>ҚР, ШҚО, Өскемен қ., Бажов көш., 10</v>
          </cell>
          <cell r="M3904" t="str">
            <v>Наурыз - Сәуір</v>
          </cell>
          <cell r="N3904" t="str">
            <v>Шығыс-Қазақстан облысы, Өскемен қ.</v>
          </cell>
          <cell r="O3904" t="str">
            <v>DDP</v>
          </cell>
          <cell r="P3904" t="str">
            <v>шартқа қол қойылған кезден бастап 60 күнтізбелік күн ішінде</v>
          </cell>
          <cell r="Q3904">
            <v>0</v>
          </cell>
          <cell r="R3904">
            <v>796</v>
          </cell>
          <cell r="S3904" t="str">
            <v>Дана</v>
          </cell>
        </row>
        <row r="3905">
          <cell r="A3905" t="str">
            <v>2852-2 Т</v>
          </cell>
          <cell r="B3905" t="str">
            <v>"ШҚ АЭК" АҚ</v>
          </cell>
          <cell r="C3905" t="str">
            <v>27.12.22.900.001.00.0796.000000000073</v>
          </cell>
          <cell r="D3905">
            <v>607110106</v>
          </cell>
          <cell r="E3905" t="str">
            <v>Автомат ВА 57Ф35 80 A</v>
          </cell>
          <cell r="F3905" t="str">
            <v>Выключатель</v>
          </cell>
          <cell r="G3905" t="str">
            <v>автоматический, тип ВА, однополюсный</v>
          </cell>
          <cell r="H3905" t="str">
            <v>Автомат ВА 57Ф35 80 A</v>
          </cell>
          <cell r="I3905" t="str">
            <v>ТСАТ</v>
          </cell>
          <cell r="J3905">
            <v>0</v>
          </cell>
          <cell r="K3905">
            <v>631010000</v>
          </cell>
          <cell r="L3905" t="str">
            <v>ҚР, ШҚО, Өскемен қ., Бажов көш., 10</v>
          </cell>
          <cell r="M3905" t="str">
            <v>Мамыр - Маусым</v>
          </cell>
          <cell r="N3905" t="str">
            <v>Шығыс-Қазақстан облысы, Өскемен қ.</v>
          </cell>
          <cell r="O3905" t="str">
            <v>DDP</v>
          </cell>
          <cell r="P3905" t="str">
            <v>Өтініш берген күннен бастап 5 жұмыс күні ішінде</v>
          </cell>
          <cell r="Q3905">
            <v>0</v>
          </cell>
          <cell r="R3905">
            <v>796</v>
          </cell>
          <cell r="S3905" t="str">
            <v>Дана</v>
          </cell>
        </row>
        <row r="3906">
          <cell r="A3906" t="str">
            <v>2853 Т</v>
          </cell>
          <cell r="B3906" t="str">
            <v>"ШҚ АЭК" АҚ</v>
          </cell>
          <cell r="C3906" t="str">
            <v>27.12.22.900.001.00.0796.000000000073</v>
          </cell>
          <cell r="D3906">
            <v>607110107</v>
          </cell>
          <cell r="E3906" t="str">
            <v>Автомат ВА 57Ф35 160 A</v>
          </cell>
          <cell r="F3906" t="str">
            <v>Выключатель</v>
          </cell>
          <cell r="G3906" t="str">
            <v>автоматический, тип ВА, однополюсный</v>
          </cell>
          <cell r="H3906" t="str">
            <v>Автомат ВА 57Ф35 160 A</v>
          </cell>
          <cell r="I3906" t="str">
            <v>БК</v>
          </cell>
          <cell r="J3906">
            <v>0</v>
          </cell>
          <cell r="K3906">
            <v>631010000</v>
          </cell>
          <cell r="L3906" t="str">
            <v>ҚР, ШҚО, Өскемен қ., Бажов көш., 10</v>
          </cell>
          <cell r="M3906" t="str">
            <v>Қантар-Ақпан</v>
          </cell>
          <cell r="N3906" t="str">
            <v>Шығыс-Қазақстан облысы, Өскемен қ.</v>
          </cell>
          <cell r="O3906" t="str">
            <v>DDP</v>
          </cell>
          <cell r="P3906" t="str">
            <v>шартқа қол қойылған кезден бастап 60 күнтізбелік күн ішінде</v>
          </cell>
          <cell r="Q3906">
            <v>0</v>
          </cell>
          <cell r="R3906">
            <v>796</v>
          </cell>
          <cell r="S3906" t="str">
            <v>Дана</v>
          </cell>
        </row>
        <row r="3907">
          <cell r="A3907" t="str">
            <v>2853-1 Т</v>
          </cell>
          <cell r="B3907" t="str">
            <v>"ШҚ АЭК" АҚ</v>
          </cell>
          <cell r="C3907" t="str">
            <v>27.12.22.900.001.00.0796.000000000073</v>
          </cell>
          <cell r="D3907">
            <v>607110107</v>
          </cell>
          <cell r="E3907" t="str">
            <v>Автомат ВА 57Ф35 160 A</v>
          </cell>
          <cell r="F3907" t="str">
            <v>Выключатель</v>
          </cell>
          <cell r="G3907" t="str">
            <v>автоматический, тип ВА, однополюсный</v>
          </cell>
          <cell r="H3907" t="str">
            <v>Автомат ВА 57Ф35 160 A</v>
          </cell>
          <cell r="I3907" t="str">
            <v>БК</v>
          </cell>
          <cell r="J3907">
            <v>0</v>
          </cell>
          <cell r="K3907">
            <v>631010000</v>
          </cell>
          <cell r="L3907" t="str">
            <v>ҚР, ШҚО, Өскемен қ., Бажов көш., 10</v>
          </cell>
          <cell r="M3907" t="str">
            <v>Наурыз - Сәуір</v>
          </cell>
          <cell r="N3907" t="str">
            <v>Шығыс-Қазақстан облысы, Өскемен қ.</v>
          </cell>
          <cell r="O3907" t="str">
            <v>DDP</v>
          </cell>
          <cell r="P3907" t="str">
            <v>шартқа қол қойылған кезден бастап 60 күнтізбелік күн ішінде</v>
          </cell>
          <cell r="Q3907">
            <v>0</v>
          </cell>
          <cell r="R3907">
            <v>796</v>
          </cell>
          <cell r="S3907" t="str">
            <v>Дана</v>
          </cell>
        </row>
        <row r="3908">
          <cell r="A3908" t="str">
            <v>2853-2 Т</v>
          </cell>
          <cell r="B3908" t="str">
            <v>"ШҚ АЭК" АҚ</v>
          </cell>
          <cell r="C3908" t="str">
            <v>27.12.22.900.001.00.0796.000000000073</v>
          </cell>
          <cell r="D3908">
            <v>607110107</v>
          </cell>
          <cell r="E3908" t="str">
            <v>Автомат ВА 57Ф35 160 A</v>
          </cell>
          <cell r="F3908" t="str">
            <v>Выключатель</v>
          </cell>
          <cell r="G3908" t="str">
            <v>автоматический, тип ВА, однополюсный</v>
          </cell>
          <cell r="H3908" t="str">
            <v>Автомат ВА 57Ф35 160 A</v>
          </cell>
          <cell r="I3908" t="str">
            <v>ТСАТ</v>
          </cell>
          <cell r="J3908">
            <v>0</v>
          </cell>
          <cell r="K3908">
            <v>631010000</v>
          </cell>
          <cell r="L3908" t="str">
            <v>ҚР, ШҚО, Өскемен қ., Бажов көш., 10</v>
          </cell>
          <cell r="M3908" t="str">
            <v>Мамыр - Маусым</v>
          </cell>
          <cell r="N3908" t="str">
            <v>Шығыс-Қазақстан облысы, Өскемен қ.</v>
          </cell>
          <cell r="O3908" t="str">
            <v>DDP</v>
          </cell>
          <cell r="P3908" t="str">
            <v>Өтініш берген күннен бастап 5 жұмыс күні ішінде</v>
          </cell>
          <cell r="Q3908">
            <v>0</v>
          </cell>
          <cell r="R3908">
            <v>796</v>
          </cell>
          <cell r="S3908" t="str">
            <v>Дана</v>
          </cell>
        </row>
        <row r="3909">
          <cell r="A3909" t="str">
            <v>2854 Т</v>
          </cell>
          <cell r="B3909" t="str">
            <v>"ШҚ АЭК" АҚ</v>
          </cell>
          <cell r="C3909" t="str">
            <v>27.33.13.100.000.00.0796.000000000000</v>
          </cell>
          <cell r="D3909">
            <v>607111100</v>
          </cell>
          <cell r="E3909" t="str">
            <v>Шанышқы 10 а әмбебап</v>
          </cell>
          <cell r="F3909" t="str">
            <v>Вилка</v>
          </cell>
          <cell r="G3909" t="str">
            <v>электрическая, прямая, однополюсная, напряжение до 250 В</v>
          </cell>
          <cell r="H3909" t="str">
            <v>Шанышқы 10 а әмбебап</v>
          </cell>
          <cell r="I3909" t="str">
            <v>БК</v>
          </cell>
          <cell r="J3909">
            <v>0</v>
          </cell>
          <cell r="K3909">
            <v>631010000</v>
          </cell>
          <cell r="L3909" t="str">
            <v>ҚР, ШҚО, Өскемен қ., Бажов көш., 10</v>
          </cell>
          <cell r="M3909" t="str">
            <v>Желтоқсан-Қантар</v>
          </cell>
          <cell r="N3909" t="str">
            <v>Шығыс-Қазақстан облысы, Өскемен қ.</v>
          </cell>
          <cell r="O3909" t="str">
            <v>DDP</v>
          </cell>
          <cell r="P3909" t="str">
            <v>шартқа қол қойылған кезден бастап 45 күнтізбелік күн ішінде</v>
          </cell>
          <cell r="Q3909">
            <v>0</v>
          </cell>
          <cell r="R3909">
            <v>796</v>
          </cell>
          <cell r="S3909" t="str">
            <v>Дана</v>
          </cell>
        </row>
        <row r="3910">
          <cell r="A3910" t="str">
            <v>2854-1 Т</v>
          </cell>
          <cell r="B3910" t="str">
            <v>"ШҚ АЭК" АҚ</v>
          </cell>
          <cell r="C3910" t="str">
            <v>27.33.13.100.000.00.0796.000000000000</v>
          </cell>
          <cell r="D3910">
            <v>607111100</v>
          </cell>
          <cell r="E3910" t="str">
            <v>Шанышқы 10 а әмбебап</v>
          </cell>
          <cell r="F3910" t="str">
            <v>Вилка</v>
          </cell>
          <cell r="G3910" t="str">
            <v>электрическая, прямая, однополюсная, напряжение до 250 В</v>
          </cell>
          <cell r="H3910" t="str">
            <v>Шанышқы 10 а әмбебап</v>
          </cell>
          <cell r="I3910" t="str">
            <v>БК</v>
          </cell>
          <cell r="J3910">
            <v>0</v>
          </cell>
          <cell r="K3910">
            <v>631010000</v>
          </cell>
          <cell r="L3910" t="str">
            <v>ҚР, ШҚО, Өскемен қ., Бажов көш., 10</v>
          </cell>
          <cell r="M3910" t="str">
            <v>Ақпан - Наурыз</v>
          </cell>
          <cell r="N3910" t="str">
            <v>Шығыс-Қазақстан облысы, Өскемен қ.</v>
          </cell>
          <cell r="O3910" t="str">
            <v>DDP</v>
          </cell>
          <cell r="P3910" t="str">
            <v>шартқа қол қойылған кезден бастап 45 күнтізбелік күн ішінде</v>
          </cell>
          <cell r="Q3910">
            <v>0</v>
          </cell>
          <cell r="R3910">
            <v>796</v>
          </cell>
          <cell r="S3910" t="str">
            <v>Дана</v>
          </cell>
        </row>
        <row r="3911">
          <cell r="A3911" t="str">
            <v>2855 Т</v>
          </cell>
          <cell r="B3911" t="str">
            <v>"ШҚ АЭК" АҚ</v>
          </cell>
          <cell r="C3911" t="str">
            <v>27.33.13.100.000.00.0796.000000000000</v>
          </cell>
          <cell r="D3911">
            <v>607111101</v>
          </cell>
          <cell r="E3911" t="str">
            <v>Шанышқы 16 а әмбебап жерлендіргішпен</v>
          </cell>
          <cell r="F3911" t="str">
            <v>Вилка</v>
          </cell>
          <cell r="G3911" t="str">
            <v>электрическая, прямая, однополюсная, напряжение до 250 В</v>
          </cell>
          <cell r="H3911" t="str">
            <v>Шанышқы 16 а әмбебап жерлендіргішпен</v>
          </cell>
          <cell r="I3911" t="str">
            <v>БК</v>
          </cell>
          <cell r="J3911">
            <v>0</v>
          </cell>
          <cell r="K3911">
            <v>631010000</v>
          </cell>
          <cell r="L3911" t="str">
            <v>ҚР, ШҚО, Өскемен қ., Бажов көш., 10</v>
          </cell>
          <cell r="M3911" t="str">
            <v>Желтоқсан-Қантар</v>
          </cell>
          <cell r="N3911" t="str">
            <v>Шығыс-Қазақстан облысы, Өскемен қ.</v>
          </cell>
          <cell r="O3911" t="str">
            <v>DDP</v>
          </cell>
          <cell r="P3911" t="str">
            <v>шартқа қол қойылған кезден бастап 45 күнтізбелік күн ішінде</v>
          </cell>
          <cell r="Q3911">
            <v>0</v>
          </cell>
          <cell r="R3911">
            <v>796</v>
          </cell>
          <cell r="S3911" t="str">
            <v>Дана</v>
          </cell>
        </row>
        <row r="3912">
          <cell r="A3912" t="str">
            <v>2855-1 Т</v>
          </cell>
          <cell r="B3912" t="str">
            <v>"ШҚ АЭК" АҚ</v>
          </cell>
          <cell r="C3912" t="str">
            <v>27.33.13.100.000.00.0796.000000000000</v>
          </cell>
          <cell r="D3912">
            <v>607111101</v>
          </cell>
          <cell r="E3912" t="str">
            <v>Шанышқы 16 а әмбебап жерлендіргішпен</v>
          </cell>
          <cell r="F3912" t="str">
            <v>Вилка</v>
          </cell>
          <cell r="G3912" t="str">
            <v>электрическая, прямая, однополюсная, напряжение до 250 В</v>
          </cell>
          <cell r="H3912" t="str">
            <v>Шанышқы 16 а әмбебап жерлендіргішпен</v>
          </cell>
          <cell r="I3912" t="str">
            <v>БК</v>
          </cell>
          <cell r="J3912">
            <v>0</v>
          </cell>
          <cell r="K3912">
            <v>631010000</v>
          </cell>
          <cell r="L3912" t="str">
            <v>ҚР, ШҚО, Өскемен қ., Бажов көш., 10</v>
          </cell>
          <cell r="M3912" t="str">
            <v>Ақпан - Наурыз</v>
          </cell>
          <cell r="N3912" t="str">
            <v>Шығыс-Қазақстан облысы, Өскемен қ.</v>
          </cell>
          <cell r="O3912" t="str">
            <v>DDP</v>
          </cell>
          <cell r="P3912" t="str">
            <v>шартқа қол қойылған кезден бастап 45 күнтізбелік күн ішінде</v>
          </cell>
          <cell r="Q3912">
            <v>0</v>
          </cell>
          <cell r="R3912">
            <v>796</v>
          </cell>
          <cell r="S3912" t="str">
            <v>Дана</v>
          </cell>
        </row>
        <row r="3913">
          <cell r="A3913" t="str">
            <v>2856 Т</v>
          </cell>
          <cell r="B3913" t="str">
            <v>"ШҚ АЭК" АҚ</v>
          </cell>
          <cell r="C3913" t="str">
            <v>27.33.11.100.002.00.0796.000000000008</v>
          </cell>
          <cell r="D3913">
            <v>607112100</v>
          </cell>
          <cell r="E3913" t="str">
            <v xml:space="preserve">1 клавишті ашық сым ажыратқышы                                                                      </v>
          </cell>
          <cell r="F3913" t="str">
            <v>Выключатель</v>
          </cell>
          <cell r="G3913" t="str">
            <v>одноклавишный, наружной установки</v>
          </cell>
          <cell r="H3913" t="str">
            <v xml:space="preserve">1 клавишті ашық сым ажыратқышы                                                                      </v>
          </cell>
          <cell r="I3913" t="str">
            <v>БК</v>
          </cell>
          <cell r="J3913">
            <v>0</v>
          </cell>
          <cell r="K3913">
            <v>631010000</v>
          </cell>
          <cell r="L3913" t="str">
            <v>ҚР, ШҚО, Өскемен қ., Бажов көш., 10</v>
          </cell>
          <cell r="M3913" t="str">
            <v>Желтоқсан-Қантар</v>
          </cell>
          <cell r="N3913" t="str">
            <v>Шығыс-Қазақстан облысы, Өскемен қ.</v>
          </cell>
          <cell r="O3913" t="str">
            <v>DDP</v>
          </cell>
          <cell r="P3913" t="str">
            <v>шартқа қол қойылған кезден бастап 45 күнтізбелік күн ішінде</v>
          </cell>
          <cell r="Q3913">
            <v>0</v>
          </cell>
          <cell r="R3913">
            <v>796</v>
          </cell>
          <cell r="S3913" t="str">
            <v>Дана</v>
          </cell>
        </row>
        <row r="3914">
          <cell r="A3914" t="str">
            <v>2857 Т</v>
          </cell>
          <cell r="B3914" t="str">
            <v>"ШҚ АЭК" АҚ</v>
          </cell>
          <cell r="C3914" t="str">
            <v>27.33.11.100.002.00.0796.000000000005</v>
          </cell>
          <cell r="D3914">
            <v>607112101</v>
          </cell>
          <cell r="E3914" t="str">
            <v xml:space="preserve">1 клавишті жасырын сым ажыратқышы                                                                   </v>
          </cell>
          <cell r="F3914" t="str">
            <v>Выключатель</v>
          </cell>
          <cell r="G3914" t="str">
            <v>одноклавишный, внутренней установки</v>
          </cell>
          <cell r="H3914" t="str">
            <v xml:space="preserve">1 клавишті жасырын сым ажыратқышы                                                                   </v>
          </cell>
          <cell r="I3914" t="str">
            <v>БК</v>
          </cell>
          <cell r="J3914">
            <v>0</v>
          </cell>
          <cell r="K3914">
            <v>631010000</v>
          </cell>
          <cell r="L3914" t="str">
            <v>ҚР, ШҚО, Өскемен қ., Бажов көш., 10</v>
          </cell>
          <cell r="M3914" t="str">
            <v>Желтоқсан-Қантар</v>
          </cell>
          <cell r="N3914" t="str">
            <v>Шығыс-Қазақстан облысы, Өскемен қ.</v>
          </cell>
          <cell r="O3914" t="str">
            <v>DDP</v>
          </cell>
          <cell r="P3914" t="str">
            <v>шартқа қол қойылған кезден бастап 45 күнтізбелік күн ішінде</v>
          </cell>
          <cell r="Q3914">
            <v>0</v>
          </cell>
          <cell r="R3914">
            <v>796</v>
          </cell>
          <cell r="S3914" t="str">
            <v>Дана</v>
          </cell>
        </row>
        <row r="3915">
          <cell r="A3915" t="str">
            <v>2858 Т</v>
          </cell>
          <cell r="B3915" t="str">
            <v>"ШҚ АЭК" АҚ</v>
          </cell>
          <cell r="C3915" t="str">
            <v>27.33.11.100.002.00.0796.000000000004</v>
          </cell>
          <cell r="D3915">
            <v>607112102</v>
          </cell>
          <cell r="E3915" t="str">
            <v xml:space="preserve">2 клавишті жасырын сым ажыратқышы                                                                   </v>
          </cell>
          <cell r="F3915" t="str">
            <v>Выключатель</v>
          </cell>
          <cell r="G3915" t="str">
            <v>двухклавишный, внутренней установки</v>
          </cell>
          <cell r="H3915" t="str">
            <v xml:space="preserve">2 клавишті жасырын сым ажыратқышы                                                                   </v>
          </cell>
          <cell r="I3915" t="str">
            <v>БК</v>
          </cell>
          <cell r="J3915">
            <v>0</v>
          </cell>
          <cell r="K3915">
            <v>631010000</v>
          </cell>
          <cell r="L3915" t="str">
            <v>ҚР, ШҚО, Өскемен қ., Бажов көш., 10</v>
          </cell>
          <cell r="M3915" t="str">
            <v>Желтоқсан-Қантар</v>
          </cell>
          <cell r="N3915" t="str">
            <v>Шығыс-Қазақстан облысы, Өскемен қ.</v>
          </cell>
          <cell r="O3915" t="str">
            <v>DDP</v>
          </cell>
          <cell r="P3915" t="str">
            <v>шартқа қол қойылған кезден бастап 45 күнтізбелік күн ішінде</v>
          </cell>
          <cell r="Q3915">
            <v>0</v>
          </cell>
          <cell r="R3915">
            <v>796</v>
          </cell>
          <cell r="S3915" t="str">
            <v>Дана</v>
          </cell>
        </row>
        <row r="3916">
          <cell r="A3916" t="str">
            <v>2859 Т</v>
          </cell>
          <cell r="B3916" t="str">
            <v>"ШҚ АЭК" АҚ</v>
          </cell>
          <cell r="C3916" t="str">
            <v>27.33.11.900.000.00.0796.000000000005</v>
          </cell>
          <cell r="D3916">
            <v>607113101</v>
          </cell>
          <cell r="E3916" t="str">
            <v xml:space="preserve">Пакеттік ажыратқыш ПВ 3Х25                                                                          </v>
          </cell>
          <cell r="F3916" t="str">
            <v>Выключатель</v>
          </cell>
          <cell r="G3916" t="str">
            <v>пакетный, ПВ 3-25 А</v>
          </cell>
          <cell r="H3916" t="str">
            <v xml:space="preserve">Пакеттік ажыратқыш ПВ 3Х25                                                                          </v>
          </cell>
          <cell r="I3916" t="str">
            <v>БК</v>
          </cell>
          <cell r="J3916">
            <v>0</v>
          </cell>
          <cell r="K3916">
            <v>631010000</v>
          </cell>
          <cell r="L3916" t="str">
            <v>ҚР, ШҚО, Өскемен қ., Бажов көш., 10</v>
          </cell>
          <cell r="M3916" t="str">
            <v>Желтоқсан-Қантар</v>
          </cell>
          <cell r="N3916" t="str">
            <v>Шығыс-Қазақстан облысы, Өскемен қ.</v>
          </cell>
          <cell r="O3916" t="str">
            <v>DDP</v>
          </cell>
          <cell r="P3916" t="str">
            <v>шартқа қол қойылған кезден бастап 45 күнтізбелік күн ішінде</v>
          </cell>
          <cell r="Q3916">
            <v>0</v>
          </cell>
          <cell r="R3916">
            <v>796</v>
          </cell>
          <cell r="S3916" t="str">
            <v>Дана</v>
          </cell>
        </row>
        <row r="3917">
          <cell r="A3917" t="str">
            <v>2859-1 Т</v>
          </cell>
          <cell r="B3917" t="str">
            <v>"ШҚ АЭК" АҚ</v>
          </cell>
          <cell r="C3917" t="str">
            <v>27.33.11.900.000.00.0796.000000000005</v>
          </cell>
          <cell r="D3917">
            <v>607113101</v>
          </cell>
          <cell r="E3917" t="str">
            <v xml:space="preserve">Пакеттік ажыратқыш ПВ 3Х25                                                                          </v>
          </cell>
          <cell r="F3917" t="str">
            <v>Выключатель</v>
          </cell>
          <cell r="G3917" t="str">
            <v>пакетный, ПВ 3-25 А</v>
          </cell>
          <cell r="H3917" t="str">
            <v xml:space="preserve">Пакеттік ажыратқыш ПВ 3Х25                                                                          </v>
          </cell>
          <cell r="I3917" t="str">
            <v>БК</v>
          </cell>
          <cell r="J3917">
            <v>0</v>
          </cell>
          <cell r="K3917">
            <v>631010000</v>
          </cell>
          <cell r="L3917" t="str">
            <v>ҚР, ШҚО, Өскемен қ., Бажов көш., 10</v>
          </cell>
          <cell r="M3917" t="str">
            <v>Ақпан - Наурыз</v>
          </cell>
          <cell r="N3917" t="str">
            <v>Шығыс-Қазақстан облысы, Өскемен қ.</v>
          </cell>
          <cell r="O3917" t="str">
            <v>DDP</v>
          </cell>
          <cell r="P3917" t="str">
            <v>шартқа қол қойылған кезден бастап 45 күнтізбелік күн ішінде</v>
          </cell>
          <cell r="Q3917">
            <v>0</v>
          </cell>
          <cell r="R3917">
            <v>796</v>
          </cell>
          <cell r="S3917" t="str">
            <v>Дана</v>
          </cell>
        </row>
        <row r="3918">
          <cell r="A3918" t="str">
            <v>2860 Т</v>
          </cell>
          <cell r="B3918" t="str">
            <v>"ШҚ АЭК" АҚ</v>
          </cell>
          <cell r="C3918" t="str">
            <v>27.33.11.900.000.00.0796.000000000011</v>
          </cell>
          <cell r="D3918">
            <v>607113102</v>
          </cell>
          <cell r="E3918" t="str">
            <v xml:space="preserve">Пакеттік ажыратқыш ПВ 2Х40                                                                          </v>
          </cell>
          <cell r="F3918" t="str">
            <v>Выключатель</v>
          </cell>
          <cell r="G3918" t="str">
            <v>пакетный, ПВ 2-40 А</v>
          </cell>
          <cell r="H3918" t="str">
            <v xml:space="preserve">Пакеттік ажыратқыш ПВ 2Х40                                                                          </v>
          </cell>
          <cell r="I3918" t="str">
            <v>БК</v>
          </cell>
          <cell r="J3918">
            <v>0</v>
          </cell>
          <cell r="K3918">
            <v>631010000</v>
          </cell>
          <cell r="L3918" t="str">
            <v>ҚР, ШҚО, Өскемен қ., Бажов көш., 10</v>
          </cell>
          <cell r="M3918" t="str">
            <v>Желтоқсан-Қантар</v>
          </cell>
          <cell r="N3918" t="str">
            <v>Шығыс-Қазақстан облысы, Өскемен қ.</v>
          </cell>
          <cell r="O3918" t="str">
            <v>DDP</v>
          </cell>
          <cell r="P3918" t="str">
            <v>шартқа қол қойылған кезден бастап 45 күнтізбелік күн ішінде</v>
          </cell>
          <cell r="Q3918">
            <v>0</v>
          </cell>
          <cell r="R3918">
            <v>796</v>
          </cell>
          <cell r="S3918" t="str">
            <v>Дана</v>
          </cell>
        </row>
        <row r="3919">
          <cell r="A3919" t="str">
            <v>2861 Т</v>
          </cell>
          <cell r="B3919" t="str">
            <v>"ШҚ АЭК" АҚ</v>
          </cell>
          <cell r="C3919" t="str">
            <v>27.12.40.300.003.00.0796.000000000001</v>
          </cell>
          <cell r="D3919">
            <v>607115100</v>
          </cell>
          <cell r="E3919" t="str">
            <v>Шамға арналған дроссель ДРЛ-250</v>
          </cell>
          <cell r="F3919" t="str">
            <v>Дроссель</v>
          </cell>
          <cell r="G3919" t="str">
            <v>для люминисцентных ламп</v>
          </cell>
          <cell r="H3919" t="str">
            <v>Шамға арналған дроссель ДРЛ-250</v>
          </cell>
          <cell r="I3919" t="str">
            <v>БК</v>
          </cell>
          <cell r="J3919">
            <v>0</v>
          </cell>
          <cell r="K3919">
            <v>631010000</v>
          </cell>
          <cell r="L3919" t="str">
            <v>ҚР, ШҚО, Өскемен қ., Бажов көш., 10</v>
          </cell>
          <cell r="M3919" t="str">
            <v>Желтоқсан-Қантар</v>
          </cell>
          <cell r="N3919" t="str">
            <v>Шығыс-Қазақстан облысы, Өскемен қ.</v>
          </cell>
          <cell r="O3919" t="str">
            <v>DDP</v>
          </cell>
          <cell r="P3919" t="str">
            <v>шартқа қол қойылған кезден бастап 45 күнтізбелік күн ішінде</v>
          </cell>
          <cell r="Q3919">
            <v>0</v>
          </cell>
          <cell r="R3919">
            <v>796</v>
          </cell>
          <cell r="S3919" t="str">
            <v>Дана</v>
          </cell>
        </row>
        <row r="3920">
          <cell r="A3920" t="str">
            <v>2862 Т</v>
          </cell>
          <cell r="B3920" t="str">
            <v>"ШҚ АЭК" АҚ</v>
          </cell>
          <cell r="C3920" t="str">
            <v>27.40.15.700.001.00.0796.000000000002</v>
          </cell>
          <cell r="D3920">
            <v>607118101</v>
          </cell>
          <cell r="E3920" t="str">
            <v>Шам ДРЛ 250ВТ</v>
          </cell>
          <cell r="F3920" t="str">
            <v>Лампа дуговая</v>
          </cell>
          <cell r="G3920" t="str">
            <v>ДРЛ-250, ртутная</v>
          </cell>
          <cell r="H3920" t="str">
            <v>Шам ДРЛ 250ВТ</v>
          </cell>
          <cell r="I3920" t="str">
            <v>БК</v>
          </cell>
          <cell r="J3920">
            <v>0</v>
          </cell>
          <cell r="K3920">
            <v>631010000</v>
          </cell>
          <cell r="L3920" t="str">
            <v>ҚР, ШҚО, Өскемен қ., Бажов көш., 10</v>
          </cell>
          <cell r="M3920" t="str">
            <v>Желтоқсан-Қантар</v>
          </cell>
          <cell r="N3920" t="str">
            <v>Шығыс-Қазақстан облысы, Өскемен қ.</v>
          </cell>
          <cell r="O3920" t="str">
            <v>DDP</v>
          </cell>
          <cell r="P3920" t="str">
            <v>шартқа қол қойылған кезден бастап 45 күнтізбелік күн ішінде</v>
          </cell>
          <cell r="Q3920">
            <v>0</v>
          </cell>
          <cell r="R3920">
            <v>796</v>
          </cell>
          <cell r="S3920" t="str">
            <v>Дана</v>
          </cell>
        </row>
        <row r="3921">
          <cell r="A3921" t="str">
            <v>2863 Т</v>
          </cell>
          <cell r="B3921" t="str">
            <v>"ШҚ АЭК" АҚ</v>
          </cell>
          <cell r="C3921" t="str">
            <v>27.40.15.700.001.00.0796.000000000003</v>
          </cell>
          <cell r="D3921">
            <v>607118102</v>
          </cell>
          <cell r="E3921" t="str">
            <v>Шам ДРЛ 400ВТ</v>
          </cell>
          <cell r="F3921" t="str">
            <v>Лампа дуговая</v>
          </cell>
          <cell r="G3921" t="str">
            <v>ДРЛ-400, ртутная</v>
          </cell>
          <cell r="H3921" t="str">
            <v>Шам ДРЛ 400ВТ</v>
          </cell>
          <cell r="I3921" t="str">
            <v>БК</v>
          </cell>
          <cell r="J3921">
            <v>0</v>
          </cell>
          <cell r="K3921">
            <v>631010000</v>
          </cell>
          <cell r="L3921" t="str">
            <v>ҚР, ШҚО, Өскемен қ., Бажов көш., 10</v>
          </cell>
          <cell r="M3921" t="str">
            <v>Желтоқсан-Қантар</v>
          </cell>
          <cell r="N3921" t="str">
            <v>Шығыс-Қазақстан облысы, Өскемен қ.</v>
          </cell>
          <cell r="O3921" t="str">
            <v>DDP</v>
          </cell>
          <cell r="P3921" t="str">
            <v>шартқа қол қойылған кезден бастап 45 күнтізбелік күн ішінде</v>
          </cell>
          <cell r="Q3921">
            <v>0</v>
          </cell>
          <cell r="R3921">
            <v>796</v>
          </cell>
          <cell r="S3921" t="str">
            <v>Дана</v>
          </cell>
        </row>
        <row r="3922">
          <cell r="A3922" t="str">
            <v>2864 Т</v>
          </cell>
          <cell r="B3922" t="str">
            <v>"ШҚ АЭК" АҚ</v>
          </cell>
          <cell r="C3922" t="str">
            <v>27.40.15.990.001.00.0796.000000000169</v>
          </cell>
          <cell r="D3922">
            <v>607120206</v>
          </cell>
          <cell r="E3922" t="str">
            <v>Люминисцентті компакті шам 15Вт 220-240В Е27 4000(6400)К 8000ч спираль</v>
          </cell>
          <cell r="F3922" t="str">
            <v>Лампа люминесцентная</v>
          </cell>
          <cell r="G3922" t="str">
            <v>тип цоколя Е-27, мощность 15 Вт</v>
          </cell>
          <cell r="H3922" t="str">
            <v>Люминисцентті компакті шам 15Вт 220-240В Е27 4000(6400)К 8000ч спираль</v>
          </cell>
          <cell r="I3922" t="str">
            <v>БК</v>
          </cell>
          <cell r="J3922">
            <v>0</v>
          </cell>
          <cell r="K3922">
            <v>631010000</v>
          </cell>
          <cell r="L3922" t="str">
            <v>ҚР, ШҚО, Өскемен қ., Бажов көш., 10</v>
          </cell>
          <cell r="M3922" t="str">
            <v>Желтоқсан-Қантар</v>
          </cell>
          <cell r="N3922" t="str">
            <v>Шығыс-Қазақстан облысы, Өскемен қ.</v>
          </cell>
          <cell r="O3922" t="str">
            <v>DDP</v>
          </cell>
          <cell r="P3922" t="str">
            <v>шартқа қол қойылған кезден бастап 45 күнтізбелік күн ішінде</v>
          </cell>
          <cell r="Q3922">
            <v>0</v>
          </cell>
          <cell r="R3922">
            <v>796</v>
          </cell>
          <cell r="S3922" t="str">
            <v>Дана</v>
          </cell>
        </row>
        <row r="3923">
          <cell r="A3923" t="str">
            <v>2865 Т</v>
          </cell>
          <cell r="B3923" t="str">
            <v>"ШҚ АЭК" АҚ</v>
          </cell>
          <cell r="C3923" t="str">
            <v>27.40.15.100.000.00.0796.000000000001</v>
          </cell>
          <cell r="D3923">
            <v>607120207</v>
          </cell>
          <cell r="E3923" t="str">
            <v>Люминисцентті компакті шам 18Вт 220-240В Е27 4000(6400)К 8000ч спираль</v>
          </cell>
          <cell r="F3923" t="str">
            <v>Лампа люминесцентная</v>
          </cell>
          <cell r="G3923" t="str">
            <v>тип цоколя E-27, мощность 18 Вт</v>
          </cell>
          <cell r="H3923" t="str">
            <v>Люминисцентті компакті шам 18Вт 220-240В Е27 4000(6400)К 8000ч спираль</v>
          </cell>
          <cell r="I3923" t="str">
            <v>БК</v>
          </cell>
          <cell r="J3923">
            <v>0</v>
          </cell>
          <cell r="K3923">
            <v>631010000</v>
          </cell>
          <cell r="L3923" t="str">
            <v>ҚР, ШҚО, Өскемен қ., Бажов көш., 10</v>
          </cell>
          <cell r="M3923" t="str">
            <v>Желтоқсан-Қантар</v>
          </cell>
          <cell r="N3923" t="str">
            <v>Шығыс-Қазақстан облысы, Өскемен қ.</v>
          </cell>
          <cell r="O3923" t="str">
            <v>DDP</v>
          </cell>
          <cell r="P3923" t="str">
            <v>шартқа қол қойылған кезден бастап 45 күнтізбелік күн ішінде</v>
          </cell>
          <cell r="Q3923">
            <v>0</v>
          </cell>
          <cell r="R3923">
            <v>796</v>
          </cell>
          <cell r="S3923" t="str">
            <v>Дана</v>
          </cell>
        </row>
        <row r="3924">
          <cell r="A3924" t="str">
            <v>2866 Т</v>
          </cell>
          <cell r="B3924" t="str">
            <v>"ШҚ АЭК" АҚ</v>
          </cell>
          <cell r="C3924" t="str">
            <v>27.40.15.990.001.00.0796.000000000171</v>
          </cell>
          <cell r="D3924">
            <v>607120209</v>
          </cell>
          <cell r="E3924" t="str">
            <v>Люминисцентті компакті шам 25(26)Вт 220-240В Е27 4000(6400)К 8000ч спираль</v>
          </cell>
          <cell r="F3924" t="str">
            <v>Лампа люминесцентная</v>
          </cell>
          <cell r="G3924" t="str">
            <v>тип цоколя Е-27, мощность 25 Вт</v>
          </cell>
          <cell r="H3924" t="str">
            <v>Люминисцентті компакті шам 25(26)Вт 220-240В Е27 4000(6400)К 8000ч спираль</v>
          </cell>
          <cell r="I3924" t="str">
            <v>БК</v>
          </cell>
          <cell r="J3924">
            <v>0</v>
          </cell>
          <cell r="K3924">
            <v>631010000</v>
          </cell>
          <cell r="L3924" t="str">
            <v>ҚР, ШҚО, Өскемен қ., Бажов көш., 10</v>
          </cell>
          <cell r="M3924" t="str">
            <v>Желтоқсан-Қантар</v>
          </cell>
          <cell r="N3924" t="str">
            <v>Шығыс-Қазақстан облысы, Өскемен қ.</v>
          </cell>
          <cell r="O3924" t="str">
            <v>DDP</v>
          </cell>
          <cell r="P3924" t="str">
            <v>шартқа қол қойылған кезден бастап 45 күнтізбелік күн ішінде</v>
          </cell>
          <cell r="Q3924">
            <v>0</v>
          </cell>
          <cell r="R3924">
            <v>796</v>
          </cell>
          <cell r="S3924" t="str">
            <v>Дана</v>
          </cell>
        </row>
        <row r="3925">
          <cell r="A3925" t="str">
            <v>2867 Т</v>
          </cell>
          <cell r="B3925" t="str">
            <v>"ШҚ АЭК" АҚ</v>
          </cell>
          <cell r="C3925" t="str">
            <v>27.40.15.100.000.00.0796.000000000001</v>
          </cell>
          <cell r="D3925">
            <v>607120210</v>
          </cell>
          <cell r="E3925" t="str">
            <v>Люминисцентті компакті шам 35(36)Вт 220-240В Е27 4000(6400)К 8000ч спираль</v>
          </cell>
          <cell r="F3925" t="str">
            <v>Лампа люминесцентная</v>
          </cell>
          <cell r="G3925" t="str">
            <v>тип цоколя E-27, мощность 18 Вт</v>
          </cell>
          <cell r="H3925" t="str">
            <v>Люминисцентті компакті шам 35(36)Вт 220-240В Е27 4000(6400)К 8000ч спираль</v>
          </cell>
          <cell r="I3925" t="str">
            <v>БК</v>
          </cell>
          <cell r="J3925">
            <v>0</v>
          </cell>
          <cell r="K3925">
            <v>631010000</v>
          </cell>
          <cell r="L3925" t="str">
            <v>ҚР, ШҚО, Өскемен қ., Бажов көш., 10</v>
          </cell>
          <cell r="M3925" t="str">
            <v>Желтоқсан-Қантар</v>
          </cell>
          <cell r="N3925" t="str">
            <v>Шығыс-Қазақстан облысы, Өскемен қ.</v>
          </cell>
          <cell r="O3925" t="str">
            <v>DDP</v>
          </cell>
          <cell r="P3925" t="str">
            <v>шартқа қол қойылған кезден бастап 45 күнтізбелік күн ішінде</v>
          </cell>
          <cell r="Q3925">
            <v>0</v>
          </cell>
          <cell r="R3925">
            <v>796</v>
          </cell>
          <cell r="S3925" t="str">
            <v>Дана</v>
          </cell>
        </row>
        <row r="3926">
          <cell r="A3926" t="str">
            <v>2868 Т</v>
          </cell>
          <cell r="B3926" t="str">
            <v>"ШҚ АЭК" АҚ</v>
          </cell>
          <cell r="C3926" t="str">
            <v>27.40.12.900.001.00.0796.000000000386</v>
          </cell>
          <cell r="D3926">
            <v>607121100</v>
          </cell>
          <cell r="E3926" t="str">
            <v xml:space="preserve">Жергілікті жарықтандыру шамы МО 12Х40ВТ                                                             </v>
          </cell>
          <cell r="F3926" t="str">
            <v>Лампа накаливания</v>
          </cell>
          <cell r="G3926" t="str">
            <v>тип цоколя Е-27, мощность 40 Вт, вакуумная</v>
          </cell>
          <cell r="H3926" t="str">
            <v xml:space="preserve">Жергілікті жарықтандыру шамы МО 12Х40ВТ                                                             </v>
          </cell>
          <cell r="I3926" t="str">
            <v>БК</v>
          </cell>
          <cell r="J3926">
            <v>0</v>
          </cell>
          <cell r="K3926">
            <v>631010000</v>
          </cell>
          <cell r="L3926" t="str">
            <v>ҚР, ШҚО, Өскемен қ., Бажов көш., 10</v>
          </cell>
          <cell r="M3926" t="str">
            <v>Желтоқсан-Қантар</v>
          </cell>
          <cell r="N3926" t="str">
            <v>Шығыс-Қазақстан облысы, Өскемен қ.</v>
          </cell>
          <cell r="O3926" t="str">
            <v>DDP</v>
          </cell>
          <cell r="P3926" t="str">
            <v>шартқа қол қойылған кезден бастап 45 күнтізбелік күн ішінде</v>
          </cell>
          <cell r="Q3926">
            <v>0</v>
          </cell>
          <cell r="R3926">
            <v>796</v>
          </cell>
          <cell r="S3926" t="str">
            <v>Дана</v>
          </cell>
        </row>
        <row r="3927">
          <cell r="A3927" t="str">
            <v>2869 Т</v>
          </cell>
          <cell r="B3927" t="str">
            <v>"ШҚ АЭК" АҚ</v>
          </cell>
          <cell r="C3927" t="str">
            <v>27.40.12.900.001.00.0796.000000000386</v>
          </cell>
          <cell r="D3927">
            <v>607121101</v>
          </cell>
          <cell r="E3927" t="str">
            <v>Жергілікті жарықтандыру шамы  МО 36Х40ВТ</v>
          </cell>
          <cell r="F3927" t="str">
            <v>Лампа накаливания</v>
          </cell>
          <cell r="G3927" t="str">
            <v>тип цоколя Е-27, мощность 40 Вт, вакуумная</v>
          </cell>
          <cell r="H3927" t="str">
            <v>Жергілікті жарықтандыру шамы  МО 36Х40ВТ</v>
          </cell>
          <cell r="I3927" t="str">
            <v>БК</v>
          </cell>
          <cell r="J3927">
            <v>0</v>
          </cell>
          <cell r="K3927">
            <v>631010000</v>
          </cell>
          <cell r="L3927" t="str">
            <v>ҚР, ШҚО, Өскемен қ., Бажов көш., 10</v>
          </cell>
          <cell r="M3927" t="str">
            <v>Желтоқсан-Қантар</v>
          </cell>
          <cell r="N3927" t="str">
            <v>Шығыс-Қазақстан облысы, Өскемен қ.</v>
          </cell>
          <cell r="O3927" t="str">
            <v>DDP</v>
          </cell>
          <cell r="P3927" t="str">
            <v>шартқа қол қойылған кезден бастап 45 күнтізбелік күн ішінде</v>
          </cell>
          <cell r="Q3927">
            <v>0</v>
          </cell>
          <cell r="R3927">
            <v>796</v>
          </cell>
          <cell r="S3927" t="str">
            <v>Дана</v>
          </cell>
        </row>
        <row r="3928">
          <cell r="A3928" t="str">
            <v>2870 Т</v>
          </cell>
          <cell r="B3928" t="str">
            <v>"ШҚ АЭК" АҚ</v>
          </cell>
          <cell r="C3928" t="str">
            <v>27.40.12.900.001.00.0796.000000000294</v>
          </cell>
          <cell r="D3928">
            <v>607121103</v>
          </cell>
          <cell r="E3928" t="str">
            <v xml:space="preserve">Жергілікті жарықтандыру шамы МО 36Х100ВТ                                                            </v>
          </cell>
          <cell r="F3928" t="str">
            <v>Лампа накаливания</v>
          </cell>
          <cell r="G3928" t="str">
            <v>тип цоколя E27, мощность 100 Вт, галогенная</v>
          </cell>
          <cell r="H3928" t="str">
            <v xml:space="preserve">Жергілікті жарықтандыру шамы МО 36Х100ВТ                                                            </v>
          </cell>
          <cell r="I3928" t="str">
            <v>БК</v>
          </cell>
          <cell r="J3928">
            <v>0</v>
          </cell>
          <cell r="K3928">
            <v>631010000</v>
          </cell>
          <cell r="L3928" t="str">
            <v>ҚР, ШҚО, Өскемен қ., Бажов көш., 10</v>
          </cell>
          <cell r="M3928" t="str">
            <v>Желтоқсан-Қантар</v>
          </cell>
          <cell r="N3928" t="str">
            <v>Шығыс-Қазақстан облысы, Өскемен қ.</v>
          </cell>
          <cell r="O3928" t="str">
            <v>DDP</v>
          </cell>
          <cell r="P3928" t="str">
            <v>шартқа қол қойылған кезден бастап 45 күнтізбелік күн ішінде</v>
          </cell>
          <cell r="Q3928">
            <v>0</v>
          </cell>
          <cell r="R3928">
            <v>796</v>
          </cell>
          <cell r="S3928" t="str">
            <v>Дана</v>
          </cell>
        </row>
        <row r="3929">
          <cell r="A3929" t="str">
            <v>2871 Т</v>
          </cell>
          <cell r="B3929" t="str">
            <v>"ШҚ АЭК" АҚ</v>
          </cell>
          <cell r="C3929" t="str">
            <v>26.11.12.000.005.00.0796.000000000000</v>
          </cell>
          <cell r="D3929">
            <v>607124100</v>
          </cell>
          <cell r="E3929" t="str">
            <v>Сигналдық шам СКЛ-11-З-2-220В</v>
          </cell>
          <cell r="F3929" t="str">
            <v>Лампа светодиодная</v>
          </cell>
          <cell r="G3929" t="str">
            <v>коммутаторная</v>
          </cell>
          <cell r="H3929" t="str">
            <v>Сигналдық шам СКЛ-11-З-2-220В</v>
          </cell>
          <cell r="I3929" t="str">
            <v>БК</v>
          </cell>
          <cell r="J3929">
            <v>0</v>
          </cell>
          <cell r="K3929">
            <v>631010000</v>
          </cell>
          <cell r="L3929" t="str">
            <v>ҚР, ШҚО, Өскемен қ., Бажов көш., 10</v>
          </cell>
          <cell r="M3929" t="str">
            <v>Желтоқсан-Қантар</v>
          </cell>
          <cell r="N3929" t="str">
            <v>Шығыс-Қазақстан облысы, Өскемен қ.</v>
          </cell>
          <cell r="O3929" t="str">
            <v>DDP</v>
          </cell>
          <cell r="P3929" t="str">
            <v>шартқа қол қойылған кезден бастап 45 күнтізбелік күн ішінде</v>
          </cell>
          <cell r="Q3929">
            <v>0</v>
          </cell>
          <cell r="R3929">
            <v>796</v>
          </cell>
          <cell r="S3929" t="str">
            <v>Дана</v>
          </cell>
        </row>
        <row r="3930">
          <cell r="A3930" t="str">
            <v>2872 Т</v>
          </cell>
          <cell r="B3930" t="str">
            <v>"ШҚ АЭК" АҚ</v>
          </cell>
          <cell r="C3930" t="str">
            <v>26.11.12.000.005.00.0796.000000000000</v>
          </cell>
          <cell r="D3930">
            <v>607124101</v>
          </cell>
          <cell r="E3930" t="str">
            <v>Сигналдық шам СКЛ-11-К-2-220В</v>
          </cell>
          <cell r="F3930" t="str">
            <v>Лампа светодиодная</v>
          </cell>
          <cell r="G3930" t="str">
            <v>коммутаторная</v>
          </cell>
          <cell r="H3930" t="str">
            <v>Сигналдық шам СКЛ-11-К-2-220В</v>
          </cell>
          <cell r="I3930" t="str">
            <v>БК</v>
          </cell>
          <cell r="J3930">
            <v>0</v>
          </cell>
          <cell r="K3930">
            <v>631010000</v>
          </cell>
          <cell r="L3930" t="str">
            <v>ҚР, ШҚО, Өскемен қ., Бажов көш., 10</v>
          </cell>
          <cell r="M3930" t="str">
            <v>Желтоқсан-Қантар</v>
          </cell>
          <cell r="N3930" t="str">
            <v>Шығыс-Қазақстан облысы, Өскемен қ.</v>
          </cell>
          <cell r="O3930" t="str">
            <v>DDP</v>
          </cell>
          <cell r="P3930" t="str">
            <v>шартқа қол қойылған кезден бастап 45 күнтізбелік күн ішінде</v>
          </cell>
          <cell r="Q3930">
            <v>0</v>
          </cell>
          <cell r="R3930">
            <v>796</v>
          </cell>
          <cell r="S3930" t="str">
            <v>Дана</v>
          </cell>
        </row>
        <row r="3931">
          <cell r="A3931" t="str">
            <v>2873 Т</v>
          </cell>
          <cell r="B3931" t="str">
            <v>"ШҚ АЭК" АҚ</v>
          </cell>
          <cell r="C3931" t="str">
            <v>26.11.12.000.005.00.0796.000000000000</v>
          </cell>
          <cell r="D3931">
            <v>607124102</v>
          </cell>
          <cell r="E3931" t="str">
            <v>Сигналдық шам СКЛ-11-Ж-2-220В</v>
          </cell>
          <cell r="F3931" t="str">
            <v>Лампа светодиодная</v>
          </cell>
          <cell r="G3931" t="str">
            <v>коммутаторная</v>
          </cell>
          <cell r="H3931" t="str">
            <v>Сигналдық шам СКЛ-11-Ж-2-220В</v>
          </cell>
          <cell r="I3931" t="str">
            <v>БК</v>
          </cell>
          <cell r="J3931">
            <v>0</v>
          </cell>
          <cell r="K3931">
            <v>631010000</v>
          </cell>
          <cell r="L3931" t="str">
            <v>ҚР, ШҚО, Өскемен қ., Бажов көш., 10</v>
          </cell>
          <cell r="M3931" t="str">
            <v>Желтоқсан-Қантар</v>
          </cell>
          <cell r="N3931" t="str">
            <v>Шығыс-Қазақстан облысы, Өскемен қ.</v>
          </cell>
          <cell r="O3931" t="str">
            <v>DDP</v>
          </cell>
          <cell r="P3931" t="str">
            <v>шартқа қол қойылған кезден бастап 45 күнтізбелік күн ішінде</v>
          </cell>
          <cell r="Q3931">
            <v>0</v>
          </cell>
          <cell r="R3931">
            <v>796</v>
          </cell>
          <cell r="S3931" t="str">
            <v>Дана</v>
          </cell>
        </row>
        <row r="3932">
          <cell r="A3932" t="str">
            <v>2874 Т</v>
          </cell>
          <cell r="B3932" t="str">
            <v>"ШҚ АЭК" АҚ</v>
          </cell>
          <cell r="C3932" t="str">
            <v>27.40.42.500.003.00.0796.000000000002</v>
          </cell>
          <cell r="D3932">
            <v>607126105</v>
          </cell>
          <cell r="E3932" t="str">
            <v xml:space="preserve">Патрон Е-40 керамикалық                                                                             </v>
          </cell>
          <cell r="F3932" t="str">
            <v>Патрон</v>
          </cell>
          <cell r="G3932" t="str">
            <v>для электрических ламп, керамический, цоколь Е40</v>
          </cell>
          <cell r="H3932" t="str">
            <v xml:space="preserve">Патрон Е-40 керамикалық                                                                             </v>
          </cell>
          <cell r="I3932" t="str">
            <v>БК</v>
          </cell>
          <cell r="J3932">
            <v>0</v>
          </cell>
          <cell r="K3932">
            <v>631010000</v>
          </cell>
          <cell r="L3932" t="str">
            <v>ҚР, ШҚО, Өскемен қ., Бажов көш., 10</v>
          </cell>
          <cell r="M3932" t="str">
            <v>Желтоқсан-Қантар</v>
          </cell>
          <cell r="N3932" t="str">
            <v>Шығыс-Қазақстан облысы, Өскемен қ.</v>
          </cell>
          <cell r="O3932" t="str">
            <v>DDP</v>
          </cell>
          <cell r="P3932" t="str">
            <v>шартқа қол қойылған кезден бастап 45 күнтізбелік күн ішінде</v>
          </cell>
          <cell r="Q3932">
            <v>0</v>
          </cell>
          <cell r="R3932">
            <v>796</v>
          </cell>
          <cell r="S3932" t="str">
            <v>Дана</v>
          </cell>
        </row>
        <row r="3933">
          <cell r="A3933" t="str">
            <v>2875 Т</v>
          </cell>
          <cell r="B3933" t="str">
            <v>"ШҚ АЭК" АҚ</v>
          </cell>
          <cell r="C3933" t="str">
            <v>27.12.21.700.000.01.0796.000000000001</v>
          </cell>
          <cell r="D3933">
            <v>607128102</v>
          </cell>
          <cell r="E3933" t="str">
            <v>Сақтандырғыш ПН-2 100А</v>
          </cell>
          <cell r="F3933" t="str">
            <v>Предохранитель</v>
          </cell>
          <cell r="G3933" t="str">
            <v>плавкий, номинальный ток 100 А</v>
          </cell>
          <cell r="H3933" t="str">
            <v>Сақтандырғыш ПН-2 100А</v>
          </cell>
          <cell r="I3933" t="str">
            <v>ТСАТ</v>
          </cell>
          <cell r="J3933">
            <v>0</v>
          </cell>
          <cell r="K3933">
            <v>631010000</v>
          </cell>
          <cell r="L3933" t="str">
            <v>ҚР, ШҚО, Өскемен қ., Бажов көш., 10</v>
          </cell>
          <cell r="M3933" t="str">
            <v>Қантар-Ақпан</v>
          </cell>
          <cell r="N3933" t="str">
            <v>Шығыс-Қазақстан облысы, Өскемен қ.</v>
          </cell>
          <cell r="O3933" t="str">
            <v>DDP</v>
          </cell>
          <cell r="P3933" t="str">
            <v>шартқа қол қойылған кезден бастап 45 күнтізбелік күн ішінде</v>
          </cell>
          <cell r="Q3933">
            <v>0</v>
          </cell>
          <cell r="R3933">
            <v>796</v>
          </cell>
          <cell r="S3933" t="str">
            <v>Дана</v>
          </cell>
        </row>
        <row r="3934">
          <cell r="A3934" t="str">
            <v>2875-1 Т</v>
          </cell>
          <cell r="B3934" t="str">
            <v>"ШҚ АЭК" АҚ</v>
          </cell>
          <cell r="C3934" t="str">
            <v>27.12.21.700.000.01.0796.000000000001</v>
          </cell>
          <cell r="D3934">
            <v>607128102</v>
          </cell>
          <cell r="E3934" t="str">
            <v>Сақтандырғыш ПН-2 100А</v>
          </cell>
          <cell r="F3934" t="str">
            <v>Предохранитель</v>
          </cell>
          <cell r="G3934" t="str">
            <v>плавкий, номинальный ток 100 А</v>
          </cell>
          <cell r="H3934" t="str">
            <v>Сақтандырғыш ПН-2 100А</v>
          </cell>
          <cell r="I3934" t="str">
            <v>БК</v>
          </cell>
          <cell r="J3934">
            <v>0</v>
          </cell>
          <cell r="K3934">
            <v>631010000</v>
          </cell>
          <cell r="L3934" t="str">
            <v>ҚР, ШҚО, Өскемен қ., Бажов көш., 10</v>
          </cell>
          <cell r="M3934" t="str">
            <v>Ақпан - Наурыз</v>
          </cell>
          <cell r="N3934" t="str">
            <v>Шығыс-Қазақстан облысы, Өскемен қ.</v>
          </cell>
          <cell r="O3934" t="str">
            <v>DDP</v>
          </cell>
          <cell r="P3934" t="str">
            <v>шартқа қол қойылған кезден бастап 45 күнтізбелік күн ішінде</v>
          </cell>
          <cell r="Q3934">
            <v>0</v>
          </cell>
          <cell r="R3934">
            <v>796</v>
          </cell>
          <cell r="S3934" t="str">
            <v>Дана</v>
          </cell>
        </row>
        <row r="3935">
          <cell r="A3935" t="str">
            <v>2876 Т</v>
          </cell>
          <cell r="B3935" t="str">
            <v>"ШҚ АЭК" АҚ</v>
          </cell>
          <cell r="C3935" t="str">
            <v>27.12.21.700.000.04.0796.000000000000</v>
          </cell>
          <cell r="D3935">
            <v>607128103</v>
          </cell>
          <cell r="E3935" t="str">
            <v>Сақтандырғыш ПН-2 160 А</v>
          </cell>
          <cell r="F3935" t="str">
            <v>Предохранитель</v>
          </cell>
          <cell r="G3935" t="str">
            <v>плавкие, напряжение 0,4 кВ, ток до 250 А</v>
          </cell>
          <cell r="H3935" t="str">
            <v>Сақтандырғыш ПН-2 160 А</v>
          </cell>
          <cell r="I3935" t="str">
            <v>ТСАТ</v>
          </cell>
          <cell r="J3935">
            <v>0</v>
          </cell>
          <cell r="K3935">
            <v>631010000</v>
          </cell>
          <cell r="L3935" t="str">
            <v>ҚР, ШҚО, Өскемен қ., Бажов көш., 10</v>
          </cell>
          <cell r="M3935" t="str">
            <v>Қантар-Ақпан</v>
          </cell>
          <cell r="N3935" t="str">
            <v>Шығыс-Қазақстан облысы, Өскемен қ.</v>
          </cell>
          <cell r="O3935" t="str">
            <v>DDP</v>
          </cell>
          <cell r="P3935" t="str">
            <v>шартқа қол қойылған кезден бастап 45 күнтізбелік күн ішінде</v>
          </cell>
          <cell r="Q3935">
            <v>0</v>
          </cell>
          <cell r="R3935">
            <v>796</v>
          </cell>
          <cell r="S3935" t="str">
            <v>Дана</v>
          </cell>
        </row>
        <row r="3936">
          <cell r="A3936" t="str">
            <v>2876-1 Т</v>
          </cell>
          <cell r="B3936" t="str">
            <v>"ШҚ АЭК" АҚ</v>
          </cell>
          <cell r="C3936" t="str">
            <v>27.12.21.700.000.04.0796.000000000000</v>
          </cell>
          <cell r="D3936">
            <v>607128103</v>
          </cell>
          <cell r="E3936" t="str">
            <v>Сақтандырғыш ПН-2 160 А</v>
          </cell>
          <cell r="F3936" t="str">
            <v>Предохранитель</v>
          </cell>
          <cell r="G3936" t="str">
            <v>плавкие, напряжение 0,4 кВ, ток до 250 А</v>
          </cell>
          <cell r="H3936" t="str">
            <v>Сақтандырғыш ПН-2 160 А</v>
          </cell>
          <cell r="I3936" t="str">
            <v>БК</v>
          </cell>
          <cell r="J3936">
            <v>0</v>
          </cell>
          <cell r="K3936">
            <v>631010000</v>
          </cell>
          <cell r="L3936" t="str">
            <v>ҚР, ШҚО, Өскемен қ., Бажов көш., 10</v>
          </cell>
          <cell r="M3936" t="str">
            <v>Ақпан - Наурыз</v>
          </cell>
          <cell r="N3936" t="str">
            <v>Шығыс-Қазақстан облысы, Өскемен қ.</v>
          </cell>
          <cell r="O3936" t="str">
            <v>DDP</v>
          </cell>
          <cell r="P3936" t="str">
            <v>шартқа қол қойылған кезден бастап 45 күнтізбелік күн ішінде</v>
          </cell>
          <cell r="Q3936">
            <v>0</v>
          </cell>
          <cell r="R3936">
            <v>796</v>
          </cell>
          <cell r="S3936" t="str">
            <v>Дана</v>
          </cell>
        </row>
        <row r="3937">
          <cell r="A3937" t="str">
            <v>2877 Т</v>
          </cell>
          <cell r="B3937" t="str">
            <v>"ШҚ АЭК" АҚ</v>
          </cell>
          <cell r="C3937" t="str">
            <v>27.12.21.700.000.01.0796.000000000002</v>
          </cell>
          <cell r="D3937">
            <v>607128105</v>
          </cell>
          <cell r="E3937" t="str">
            <v>Сақтандырғыш ПН-2 250А</v>
          </cell>
          <cell r="F3937" t="str">
            <v>Предохранитель</v>
          </cell>
          <cell r="G3937" t="str">
            <v>плавкий, номинальный ток 250 А</v>
          </cell>
          <cell r="H3937" t="str">
            <v>Сақтандырғыш ПН-2 250А</v>
          </cell>
          <cell r="I3937" t="str">
            <v>ТСАТ</v>
          </cell>
          <cell r="J3937">
            <v>0</v>
          </cell>
          <cell r="K3937">
            <v>631010000</v>
          </cell>
          <cell r="L3937" t="str">
            <v>ҚР, ШҚО, Өскемен қ., Бажов көш., 10</v>
          </cell>
          <cell r="M3937" t="str">
            <v>Қантар-Ақпан</v>
          </cell>
          <cell r="N3937" t="str">
            <v>Шығыс-Қазақстан облысы, Өскемен қ.</v>
          </cell>
          <cell r="O3937" t="str">
            <v>DDP</v>
          </cell>
          <cell r="P3937" t="str">
            <v>шартқа қол қойылған кезден бастап 45 күнтізбелік күн ішінде</v>
          </cell>
          <cell r="Q3937">
            <v>0</v>
          </cell>
          <cell r="R3937">
            <v>796</v>
          </cell>
          <cell r="S3937" t="str">
            <v>Дана</v>
          </cell>
        </row>
        <row r="3938">
          <cell r="A3938" t="str">
            <v>2877-1 Т</v>
          </cell>
          <cell r="B3938" t="str">
            <v>"ШҚ АЭК" АҚ</v>
          </cell>
          <cell r="C3938" t="str">
            <v>27.12.21.700.000.01.0796.000000000002</v>
          </cell>
          <cell r="D3938">
            <v>607128105</v>
          </cell>
          <cell r="E3938" t="str">
            <v>Сақтандырғыш ПН-2 250А</v>
          </cell>
          <cell r="F3938" t="str">
            <v>Предохранитель</v>
          </cell>
          <cell r="G3938" t="str">
            <v>плавкий, номинальный ток 250 А</v>
          </cell>
          <cell r="H3938" t="str">
            <v>Сақтандырғыш ПН-2 250А</v>
          </cell>
          <cell r="I3938" t="str">
            <v>БК</v>
          </cell>
          <cell r="J3938">
            <v>0</v>
          </cell>
          <cell r="K3938">
            <v>631010000</v>
          </cell>
          <cell r="L3938" t="str">
            <v>ҚР, ШҚО, Өскемен қ., Бажов көш., 10</v>
          </cell>
          <cell r="M3938" t="str">
            <v>Ақпан - Наурыз</v>
          </cell>
          <cell r="N3938" t="str">
            <v>Шығыс-Қазақстан облысы, Өскемен қ.</v>
          </cell>
          <cell r="O3938" t="str">
            <v>DDP</v>
          </cell>
          <cell r="P3938" t="str">
            <v>шартқа қол қойылған кезден бастап 45 күнтізбелік күн ішінде</v>
          </cell>
          <cell r="Q3938">
            <v>0</v>
          </cell>
          <cell r="R3938">
            <v>796</v>
          </cell>
          <cell r="S3938" t="str">
            <v>Дана</v>
          </cell>
        </row>
        <row r="3939">
          <cell r="A3939" t="str">
            <v>2878 Т</v>
          </cell>
          <cell r="B3939" t="str">
            <v>"ШҚ АЭК" АҚ</v>
          </cell>
          <cell r="C3939" t="str">
            <v>27.12.21.700.000.01.0796.000000000010</v>
          </cell>
          <cell r="D3939">
            <v>607128107</v>
          </cell>
          <cell r="E3939" t="str">
            <v>Сақтандырғыш ПН-2 630А</v>
          </cell>
          <cell r="F3939" t="str">
            <v>Предохранитель</v>
          </cell>
          <cell r="G3939" t="str">
            <v>плавкий, номинальный ток 630 А</v>
          </cell>
          <cell r="H3939" t="str">
            <v>Сақтандырғыш ПН-2 630А</v>
          </cell>
          <cell r="I3939" t="str">
            <v>ТСАТ</v>
          </cell>
          <cell r="J3939">
            <v>0</v>
          </cell>
          <cell r="K3939">
            <v>631010000</v>
          </cell>
          <cell r="L3939" t="str">
            <v>ҚР, ШҚО, Өскемен қ., Бажов көш., 10</v>
          </cell>
          <cell r="M3939" t="str">
            <v>Қантар-Ақпан</v>
          </cell>
          <cell r="N3939" t="str">
            <v>Шығыс-Қазақстан облысы, Өскемен қ.</v>
          </cell>
          <cell r="O3939" t="str">
            <v>DDP</v>
          </cell>
          <cell r="P3939" t="str">
            <v>шартқа қол қойылған кезден бастап 45 күнтізбелік күн ішінде</v>
          </cell>
          <cell r="Q3939">
            <v>0</v>
          </cell>
          <cell r="R3939">
            <v>796</v>
          </cell>
          <cell r="S3939" t="str">
            <v>Дана</v>
          </cell>
        </row>
        <row r="3940">
          <cell r="A3940" t="str">
            <v>2878-1 Т</v>
          </cell>
          <cell r="B3940" t="str">
            <v>"ШҚ АЭК" АҚ</v>
          </cell>
          <cell r="C3940" t="str">
            <v>27.12.21.700.000.01.0796.000000000010</v>
          </cell>
          <cell r="D3940">
            <v>607128107</v>
          </cell>
          <cell r="E3940" t="str">
            <v>Сақтандырғыш ПН-2 630А</v>
          </cell>
          <cell r="F3940" t="str">
            <v>Предохранитель</v>
          </cell>
          <cell r="G3940" t="str">
            <v>плавкий, номинальный ток 630 А</v>
          </cell>
          <cell r="H3940" t="str">
            <v>Сақтандырғыш ПН-2 630А</v>
          </cell>
          <cell r="I3940" t="str">
            <v>БК</v>
          </cell>
          <cell r="J3940">
            <v>0</v>
          </cell>
          <cell r="K3940">
            <v>631010000</v>
          </cell>
          <cell r="L3940" t="str">
            <v>ҚР, ШҚО, Өскемен қ., Бажов көш., 10</v>
          </cell>
          <cell r="M3940" t="str">
            <v>Ақпан - Наурыз</v>
          </cell>
          <cell r="N3940" t="str">
            <v>Шығыс-Қазақстан облысы, Өскемен қ.</v>
          </cell>
          <cell r="O3940" t="str">
            <v>DDP</v>
          </cell>
          <cell r="P3940" t="str">
            <v>шартқа қол қойылған кезден бастап 45 күнтізбелік күн ішінде</v>
          </cell>
          <cell r="Q3940">
            <v>0</v>
          </cell>
          <cell r="R3940">
            <v>796</v>
          </cell>
          <cell r="S3940" t="str">
            <v>Дана</v>
          </cell>
        </row>
        <row r="3941">
          <cell r="A3941" t="str">
            <v>2879 Т</v>
          </cell>
          <cell r="B3941" t="str">
            <v>"ШҚ АЭК" АҚ</v>
          </cell>
          <cell r="C3941" t="str">
            <v>27.12.21.700.000.01.0796.000000000003</v>
          </cell>
          <cell r="D3941">
            <v>607128108</v>
          </cell>
          <cell r="E3941" t="str">
            <v>Сақтандырғыш ПН-2 400А</v>
          </cell>
          <cell r="F3941" t="str">
            <v>Предохранитель</v>
          </cell>
          <cell r="G3941" t="str">
            <v>плавкий, номинальный ток 400 А</v>
          </cell>
          <cell r="H3941" t="str">
            <v>Сақтандырғыш ПН-2 400А</v>
          </cell>
          <cell r="I3941" t="str">
            <v>ТСАТ</v>
          </cell>
          <cell r="J3941">
            <v>0</v>
          </cell>
          <cell r="K3941">
            <v>631010000</v>
          </cell>
          <cell r="L3941" t="str">
            <v>ҚР, ШҚО, Өскемен қ., Бажов көш., 10</v>
          </cell>
          <cell r="M3941" t="str">
            <v>Қантар-Ақпан</v>
          </cell>
          <cell r="N3941" t="str">
            <v>Шығыс-Қазақстан облысы, Өскемен қ.</v>
          </cell>
          <cell r="O3941" t="str">
            <v>DDP</v>
          </cell>
          <cell r="P3941" t="str">
            <v>шартқа қол қойылған кезден бастап 45 күнтізбелік күн ішінде</v>
          </cell>
          <cell r="Q3941">
            <v>0</v>
          </cell>
          <cell r="R3941">
            <v>796</v>
          </cell>
          <cell r="S3941" t="str">
            <v>Дана</v>
          </cell>
        </row>
        <row r="3942">
          <cell r="A3942" t="str">
            <v>2879-1 Т</v>
          </cell>
          <cell r="B3942" t="str">
            <v>"ШҚ АЭК" АҚ</v>
          </cell>
          <cell r="C3942" t="str">
            <v>27.12.21.700.000.01.0796.000000000003</v>
          </cell>
          <cell r="D3942">
            <v>607128108</v>
          </cell>
          <cell r="E3942" t="str">
            <v>Сақтандырғыш ПН-2 400А</v>
          </cell>
          <cell r="F3942" t="str">
            <v>Предохранитель</v>
          </cell>
          <cell r="G3942" t="str">
            <v>плавкий, номинальный ток 400 А</v>
          </cell>
          <cell r="H3942" t="str">
            <v>Сақтандырғыш ПН-2 400А</v>
          </cell>
          <cell r="I3942" t="str">
            <v>БК</v>
          </cell>
          <cell r="J3942">
            <v>0</v>
          </cell>
          <cell r="K3942">
            <v>631010000</v>
          </cell>
          <cell r="L3942" t="str">
            <v>ҚР, ШҚО, Өскемен қ., Бажов көш., 10</v>
          </cell>
          <cell r="M3942" t="str">
            <v>Ақпан - Наурыз</v>
          </cell>
          <cell r="N3942" t="str">
            <v>Шығыс-Қазақстан облысы, Өскемен қ.</v>
          </cell>
          <cell r="O3942" t="str">
            <v>DDP</v>
          </cell>
          <cell r="P3942" t="str">
            <v>шартқа қол қойылған кезден бастап 45 күнтізбелік күн ішінде</v>
          </cell>
          <cell r="Q3942">
            <v>0</v>
          </cell>
          <cell r="R3942">
            <v>796</v>
          </cell>
          <cell r="S3942" t="str">
            <v>Дана</v>
          </cell>
        </row>
        <row r="3943">
          <cell r="A3943" t="str">
            <v>2880 Т</v>
          </cell>
          <cell r="B3943" t="str">
            <v>"ШҚ АЭК" АҚ</v>
          </cell>
          <cell r="C3943" t="str">
            <v>27.33.14.000.000.00.0796.000000000001</v>
          </cell>
          <cell r="D3943">
            <v>607128109</v>
          </cell>
          <cell r="E3943" t="str">
            <v>Сақтандырғыштың балқыма қондырғысы ПН-2 100 А</v>
          </cell>
          <cell r="F3943" t="str">
            <v>Вставка</v>
          </cell>
          <cell r="G3943" t="str">
            <v>плавкая, материал жил алюминий</v>
          </cell>
          <cell r="H3943" t="str">
            <v>Сақтандырғыштың балқыма қондырғысы ПН-2 100 А</v>
          </cell>
          <cell r="I3943" t="str">
            <v>БК</v>
          </cell>
          <cell r="J3943">
            <v>0</v>
          </cell>
          <cell r="K3943">
            <v>631010000</v>
          </cell>
          <cell r="L3943" t="str">
            <v>ҚР, ШҚО, Өскемен қ., Бажов көш., 10</v>
          </cell>
          <cell r="M3943" t="str">
            <v>Желтоқсан-Қантар</v>
          </cell>
          <cell r="N3943" t="str">
            <v>Шығыс-Қазақстан облысы, Өскемен қ.</v>
          </cell>
          <cell r="O3943" t="str">
            <v>DDP</v>
          </cell>
          <cell r="P3943" t="str">
            <v>шартқа қол қойылған кезден бастап 45 күнтізбелік күн ішінде</v>
          </cell>
          <cell r="Q3943">
            <v>0</v>
          </cell>
          <cell r="R3943">
            <v>796</v>
          </cell>
          <cell r="S3943" t="str">
            <v>Дана</v>
          </cell>
        </row>
        <row r="3944">
          <cell r="A3944" t="str">
            <v>2881 Т</v>
          </cell>
          <cell r="B3944" t="str">
            <v>"ШҚ АЭК" АҚ</v>
          </cell>
          <cell r="C3944" t="str">
            <v>27.12.31.900.000.00.0796.000000000003</v>
          </cell>
          <cell r="D3944">
            <v>607130101</v>
          </cell>
          <cell r="E3944" t="str">
            <v xml:space="preserve">Іске қосқыш  ПМА 3100 220В                                                                          </v>
          </cell>
          <cell r="F3944" t="str">
            <v>Пускатель магнитный</v>
          </cell>
          <cell r="G3944" t="str">
            <v>серия ПМА, реверсивный, без реле с электрической блокировкой, величина пускателя в зависимости от номинального тока 40 А</v>
          </cell>
          <cell r="H3944" t="str">
            <v xml:space="preserve">Іске қосқыш  ПМА 3100 220В                                                                          </v>
          </cell>
          <cell r="I3944" t="str">
            <v>БК</v>
          </cell>
          <cell r="J3944">
            <v>0</v>
          </cell>
          <cell r="K3944">
            <v>631010000</v>
          </cell>
          <cell r="L3944" t="str">
            <v>ҚР, ШҚО, Өскемен қ., Бажов көш., 10</v>
          </cell>
          <cell r="M3944" t="str">
            <v>Желтоқсан-Қантар</v>
          </cell>
          <cell r="N3944" t="str">
            <v>Шығыс-Қазақстан облысы, Өскемен қ.</v>
          </cell>
          <cell r="O3944" t="str">
            <v>DDP</v>
          </cell>
          <cell r="P3944" t="str">
            <v>шартқа қол қойылған кезден бастап 45 күнтізбелік күн ішінде</v>
          </cell>
          <cell r="Q3944">
            <v>0</v>
          </cell>
          <cell r="R3944">
            <v>796</v>
          </cell>
          <cell r="S3944" t="str">
            <v>Дана</v>
          </cell>
        </row>
        <row r="3945">
          <cell r="A3945" t="str">
            <v>2882 Т</v>
          </cell>
          <cell r="B3945" t="str">
            <v>"ШҚ АЭК" АҚ</v>
          </cell>
          <cell r="C3945" t="str">
            <v>27.12.31.900.000.00.0796.000000000004</v>
          </cell>
          <cell r="D3945">
            <v>607130111</v>
          </cell>
          <cell r="E3945" t="str">
            <v>Іске қосқыш К10Е</v>
          </cell>
          <cell r="F3945" t="str">
            <v>Пускатель магнитный</v>
          </cell>
          <cell r="G3945" t="str">
            <v>серия ПМ 12, нереверсивный, с реле, величина пускателя в зависимости от номинального тока 10 А</v>
          </cell>
          <cell r="H3945" t="str">
            <v>Іске қосқыш К10Е</v>
          </cell>
          <cell r="I3945" t="str">
            <v>БК</v>
          </cell>
          <cell r="J3945">
            <v>0</v>
          </cell>
          <cell r="K3945">
            <v>631010000</v>
          </cell>
          <cell r="L3945" t="str">
            <v>ҚР, ШҚО, Өскемен қ., Бажов көш., 10</v>
          </cell>
          <cell r="M3945" t="str">
            <v>Желтоқсан-Қантар</v>
          </cell>
          <cell r="N3945" t="str">
            <v>Шығыс-Қазақстан облысы, Өскемен қ.</v>
          </cell>
          <cell r="O3945" t="str">
            <v>DDP</v>
          </cell>
          <cell r="P3945" t="str">
            <v>шартқа қол қойылған кезден бастап 45 күнтізбелік күн ішінде</v>
          </cell>
          <cell r="Q3945">
            <v>0</v>
          </cell>
          <cell r="R3945">
            <v>796</v>
          </cell>
          <cell r="S3945" t="str">
            <v>Дана</v>
          </cell>
        </row>
        <row r="3946">
          <cell r="A3946" t="str">
            <v>2882-1 Т</v>
          </cell>
          <cell r="B3946" t="str">
            <v>"ШҚ АЭК" АҚ</v>
          </cell>
          <cell r="C3946" t="str">
            <v>27.12.31.900.000.00.0796.000000000004</v>
          </cell>
          <cell r="D3946">
            <v>607130111</v>
          </cell>
          <cell r="E3946" t="str">
            <v>Іске қосқыш К10Е</v>
          </cell>
          <cell r="F3946" t="str">
            <v>Пускатель магнитный</v>
          </cell>
          <cell r="G3946" t="str">
            <v>серия ПМ 12, нереверсивный, с реле, величина пускателя в зависимости от номинального тока 10 А</v>
          </cell>
          <cell r="H3946" t="str">
            <v>Іске қосқыш К10Е</v>
          </cell>
          <cell r="I3946" t="str">
            <v>БК</v>
          </cell>
          <cell r="J3946">
            <v>0</v>
          </cell>
          <cell r="K3946">
            <v>631010000</v>
          </cell>
          <cell r="L3946" t="str">
            <v>ҚР, ШҚО, Өскемен қ., Бажов көш., 10</v>
          </cell>
          <cell r="M3946" t="str">
            <v>Ақпан - Наурыз</v>
          </cell>
          <cell r="N3946" t="str">
            <v>Шығыс-Қазақстан облысы, Өскемен қ.</v>
          </cell>
          <cell r="O3946" t="str">
            <v>DDP</v>
          </cell>
          <cell r="P3946" t="str">
            <v>шартқа қол қойылған кезден бастап 45 күнтізбелік күн ішінде</v>
          </cell>
          <cell r="Q3946">
            <v>0</v>
          </cell>
          <cell r="R3946">
            <v>796</v>
          </cell>
          <cell r="S3946" t="str">
            <v>Дана</v>
          </cell>
        </row>
        <row r="3947">
          <cell r="A3947" t="str">
            <v>2883 Т</v>
          </cell>
          <cell r="B3947" t="str">
            <v>"ШҚ АЭК" АҚ</v>
          </cell>
          <cell r="C3947" t="str">
            <v>27.12.31.900.000.00.0796.000000000060</v>
          </cell>
          <cell r="D3947">
            <v>607130118</v>
          </cell>
          <cell r="E3947" t="str">
            <v xml:space="preserve">Іске қосқыш ПМ12 160-200 220В                                                                       </v>
          </cell>
          <cell r="F3947" t="str">
            <v>Пускатель магнитный</v>
          </cell>
          <cell r="G3947" t="str">
            <v>серия ПМ 12, реверсивный, без реле, величина пускателя в зависимости от номинального тока 160 А</v>
          </cell>
          <cell r="H3947" t="str">
            <v xml:space="preserve">Іске қосқыш ПМ12 160-200 220В                                                                         </v>
          </cell>
          <cell r="I3947" t="str">
            <v>БК</v>
          </cell>
          <cell r="J3947">
            <v>0</v>
          </cell>
          <cell r="K3947">
            <v>631010000</v>
          </cell>
          <cell r="L3947" t="str">
            <v>ҚР, ШҚО, Өскемен қ., Бажов көш., 10</v>
          </cell>
          <cell r="M3947" t="str">
            <v>Желтоқсан-Қантар</v>
          </cell>
          <cell r="N3947" t="str">
            <v>Шығыс-Қазақстан облысы, Өскемен қ.</v>
          </cell>
          <cell r="O3947" t="str">
            <v>DDP</v>
          </cell>
          <cell r="P3947" t="str">
            <v>шартқа қол қойылған кезден бастап 45 күнтізбелік күн ішінде</v>
          </cell>
          <cell r="Q3947">
            <v>0</v>
          </cell>
          <cell r="R3947">
            <v>796</v>
          </cell>
          <cell r="S3947" t="str">
            <v>Дана</v>
          </cell>
        </row>
        <row r="3948">
          <cell r="A3948" t="str">
            <v>2884 Т</v>
          </cell>
          <cell r="B3948" t="str">
            <v>"ШҚ АЭК" АҚ</v>
          </cell>
          <cell r="C3948" t="str">
            <v>27.12.31.900.000.00.0796.000000000006</v>
          </cell>
          <cell r="D3948">
            <v>607130119</v>
          </cell>
          <cell r="E3948" t="str">
            <v xml:space="preserve">Іске қосқыш ПМ12 100-240 220В                                                                       </v>
          </cell>
          <cell r="F3948" t="str">
            <v>Пускатель магнитный</v>
          </cell>
          <cell r="G3948" t="str">
            <v>серия ПМ 12, реверсивный, без реле, величина пускателя в зависимости от номинального тока 100 А</v>
          </cell>
          <cell r="H3948" t="str">
            <v xml:space="preserve">Іске қосқыш ПМ12 100-240 220В                                                                       </v>
          </cell>
          <cell r="I3948" t="str">
            <v>БК</v>
          </cell>
          <cell r="J3948">
            <v>0</v>
          </cell>
          <cell r="K3948">
            <v>631010000</v>
          </cell>
          <cell r="L3948" t="str">
            <v>ҚР, ШҚО, Өскемен қ., Бажов көш., 10</v>
          </cell>
          <cell r="M3948" t="str">
            <v>Желтоқсан-Қантар</v>
          </cell>
          <cell r="N3948" t="str">
            <v>Шығыс-Қазақстан облысы, Өскемен қ.</v>
          </cell>
          <cell r="O3948" t="str">
            <v>DDP</v>
          </cell>
          <cell r="P3948" t="str">
            <v>шартқа қол қойылған кезден бастап 45 күнтізбелік күн ішінде</v>
          </cell>
          <cell r="Q3948">
            <v>0</v>
          </cell>
          <cell r="R3948">
            <v>796</v>
          </cell>
          <cell r="S3948" t="str">
            <v>Дана</v>
          </cell>
        </row>
        <row r="3949">
          <cell r="A3949" t="str">
            <v>2885 Т</v>
          </cell>
          <cell r="B3949" t="str">
            <v>"ШҚ АЭК" АҚ</v>
          </cell>
          <cell r="C3949" t="str">
            <v>27.12.24.500.000.05.0796.000000000005</v>
          </cell>
          <cell r="D3949">
            <v>607132103</v>
          </cell>
          <cell r="E3949" t="str">
            <v>Реле РП-23 220В Пост.аралық</v>
          </cell>
          <cell r="F3949" t="str">
            <v>Реле</v>
          </cell>
          <cell r="G3949" t="str">
            <v>промежуточное, тип РП-23, для оборудования</v>
          </cell>
          <cell r="H3949" t="str">
            <v>Реле РП-23 220В Пост.аралық</v>
          </cell>
          <cell r="I3949" t="str">
            <v>БК</v>
          </cell>
          <cell r="J3949">
            <v>0</v>
          </cell>
          <cell r="K3949">
            <v>631010000</v>
          </cell>
          <cell r="L3949" t="str">
            <v>ҚР, ШҚО, Өскемен қ., Бажов көш., 10</v>
          </cell>
          <cell r="M3949" t="str">
            <v>Желтоқсан-Қантар</v>
          </cell>
          <cell r="N3949" t="str">
            <v>Шығыс-Қазақстан облысы, Өскемен қ.</v>
          </cell>
          <cell r="O3949" t="str">
            <v>DDP</v>
          </cell>
          <cell r="P3949" t="str">
            <v>шартқа қол қойылған кезден бастап 60 күнтізбелік күн ішінде</v>
          </cell>
          <cell r="Q3949">
            <v>0</v>
          </cell>
          <cell r="R3949">
            <v>796</v>
          </cell>
          <cell r="S3949" t="str">
            <v>Дана</v>
          </cell>
        </row>
        <row r="3950">
          <cell r="A3950" t="str">
            <v>2886 Т</v>
          </cell>
          <cell r="B3950" t="str">
            <v>"ШҚ АЭК" АҚ</v>
          </cell>
          <cell r="C3950" t="str">
            <v>27.12.24.500.000.05.0796.000000000007</v>
          </cell>
          <cell r="D3950">
            <v>607132104</v>
          </cell>
          <cell r="E3950" t="str">
            <v>Реле аралық РП-25</v>
          </cell>
          <cell r="F3950" t="str">
            <v>Реле</v>
          </cell>
          <cell r="G3950" t="str">
            <v>промежуточное, тип РП-25, для оборудования</v>
          </cell>
          <cell r="H3950" t="str">
            <v>Реле аралық РП-25</v>
          </cell>
          <cell r="I3950" t="str">
            <v>БК</v>
          </cell>
          <cell r="J3950">
            <v>0</v>
          </cell>
          <cell r="K3950">
            <v>631010000</v>
          </cell>
          <cell r="L3950" t="str">
            <v>ҚР, ШҚО, Өскемен қ., Бажов көш., 10</v>
          </cell>
          <cell r="M3950" t="str">
            <v>Желтоқсан-Қантар</v>
          </cell>
          <cell r="N3950" t="str">
            <v>Шығыс-Қазақстан облысы, Өскемен қ.</v>
          </cell>
          <cell r="O3950" t="str">
            <v>DDP</v>
          </cell>
          <cell r="P3950" t="str">
            <v>шартқа қол қойылған кезден бастап 60 күнтізбелік күн ішінде</v>
          </cell>
          <cell r="Q3950">
            <v>0</v>
          </cell>
          <cell r="R3950">
            <v>796</v>
          </cell>
          <cell r="S3950" t="str">
            <v>Дана</v>
          </cell>
        </row>
        <row r="3951">
          <cell r="A3951" t="str">
            <v>2887 Т</v>
          </cell>
          <cell r="B3951" t="str">
            <v>"ШҚ АЭК" АҚ</v>
          </cell>
          <cell r="C3951" t="str">
            <v>27.12.24.500.000.05.0796.000000000006</v>
          </cell>
          <cell r="D3951">
            <v>607132110</v>
          </cell>
          <cell r="E3951" t="str">
            <v>Реле аралық РП-361</v>
          </cell>
          <cell r="F3951" t="str">
            <v>Реле</v>
          </cell>
          <cell r="G3951" t="str">
            <v>промежуточное, тип РП-361, для оборудования</v>
          </cell>
          <cell r="H3951" t="str">
            <v>Реле аралық РП-361</v>
          </cell>
          <cell r="I3951" t="str">
            <v>БК</v>
          </cell>
          <cell r="J3951">
            <v>0</v>
          </cell>
          <cell r="K3951">
            <v>631010000</v>
          </cell>
          <cell r="L3951" t="str">
            <v>ҚР, ШҚО, Өскемен қ., Бажов көш., 10</v>
          </cell>
          <cell r="M3951" t="str">
            <v>Желтоқсан-Қантар</v>
          </cell>
          <cell r="N3951" t="str">
            <v>Шығыс-Қазақстан облысы, Өскемен қ.</v>
          </cell>
          <cell r="O3951" t="str">
            <v>DDP</v>
          </cell>
          <cell r="P3951" t="str">
            <v>шартқа қол қойылған кезден бастап 60 күнтізбелік күн ішінде</v>
          </cell>
          <cell r="Q3951">
            <v>0</v>
          </cell>
          <cell r="R3951">
            <v>796</v>
          </cell>
          <cell r="S3951" t="str">
            <v>Дана</v>
          </cell>
        </row>
        <row r="3952">
          <cell r="A3952" t="str">
            <v>2888 Т</v>
          </cell>
          <cell r="B3952" t="str">
            <v>"ШҚ АЭК" АҚ</v>
          </cell>
          <cell r="C3952" t="str">
            <v>27.12.24.500.000.05.0796.000000000002</v>
          </cell>
          <cell r="D3952">
            <v>607132111</v>
          </cell>
          <cell r="E3952" t="str">
            <v xml:space="preserve">Реле аралық РП-12                                                                                   </v>
          </cell>
          <cell r="F3952" t="str">
            <v>Реле</v>
          </cell>
          <cell r="G3952" t="str">
            <v>промежуточное, тип РП 21МН-003, для оборудования</v>
          </cell>
          <cell r="H3952" t="str">
            <v xml:space="preserve">Реле аралық РП-12                                                                                   </v>
          </cell>
          <cell r="I3952" t="str">
            <v>БК</v>
          </cell>
          <cell r="J3952">
            <v>0</v>
          </cell>
          <cell r="K3952">
            <v>631010000</v>
          </cell>
          <cell r="L3952" t="str">
            <v>ҚР, ШҚО, Өскемен қ., Бажов көш., 10</v>
          </cell>
          <cell r="M3952" t="str">
            <v>Желтоқсан-Қантар</v>
          </cell>
          <cell r="N3952" t="str">
            <v>Шығыс-Қазақстан облысы, Өскемен қ.</v>
          </cell>
          <cell r="O3952" t="str">
            <v>DDP</v>
          </cell>
          <cell r="P3952" t="str">
            <v>шартқа қол қойылған кезден бастап 60 күнтізбелік күн ішінде</v>
          </cell>
          <cell r="Q3952">
            <v>0</v>
          </cell>
          <cell r="R3952">
            <v>796</v>
          </cell>
          <cell r="S3952" t="str">
            <v>Дана</v>
          </cell>
        </row>
        <row r="3953">
          <cell r="A3953" t="str">
            <v>2888-1 Т</v>
          </cell>
          <cell r="B3953" t="str">
            <v>"ШҚ АЭК" АҚ</v>
          </cell>
          <cell r="C3953" t="str">
            <v>27.12.24.500.000.05.0796.000000000002</v>
          </cell>
          <cell r="D3953">
            <v>607132111</v>
          </cell>
          <cell r="E3953" t="str">
            <v xml:space="preserve">Реле аралық РП-12                                                                                   </v>
          </cell>
          <cell r="F3953" t="str">
            <v>Реле</v>
          </cell>
          <cell r="G3953" t="str">
            <v>промежуточное, тип РП 21МН-003, для оборудования</v>
          </cell>
          <cell r="H3953" t="str">
            <v xml:space="preserve">Реле аралық РП-12                                                                                   </v>
          </cell>
          <cell r="I3953" t="str">
            <v>БК</v>
          </cell>
          <cell r="J3953">
            <v>0</v>
          </cell>
          <cell r="K3953">
            <v>631010000</v>
          </cell>
          <cell r="L3953" t="str">
            <v>ҚР, ШҚО, Өскемен қ., Бажов көш., 10</v>
          </cell>
          <cell r="M3953" t="str">
            <v>Ақпан - Наурыз</v>
          </cell>
          <cell r="N3953" t="str">
            <v>Шығыс-Қазақстан облысы, Өскемен қ.</v>
          </cell>
          <cell r="O3953" t="str">
            <v>DDP</v>
          </cell>
          <cell r="P3953" t="str">
            <v>шартқа қол қойылған кезден бастап 60 күнтізбелік күн ішінде</v>
          </cell>
          <cell r="Q3953">
            <v>0</v>
          </cell>
          <cell r="R3953">
            <v>796</v>
          </cell>
          <cell r="S3953" t="str">
            <v>Дана</v>
          </cell>
        </row>
        <row r="3954">
          <cell r="A3954" t="str">
            <v>2889 Т</v>
          </cell>
          <cell r="B3954" t="str">
            <v>"ШҚ АЭК" АҚ</v>
          </cell>
          <cell r="C3954" t="str">
            <v>27.12.24.300.000.03.0796.000000000000</v>
          </cell>
          <cell r="D3954">
            <v>607132113</v>
          </cell>
          <cell r="E3954" t="str">
            <v xml:space="preserve">Пост.ток көрсеткіш релесі  РУ-21-1 0,05А                                                            </v>
          </cell>
          <cell r="F3954" t="str">
            <v>Реле</v>
          </cell>
          <cell r="G3954" t="str">
            <v>указательное, для использования в качестве указателя действия схем защиты и автоматики, сила тока 0,05 А</v>
          </cell>
          <cell r="H3954" t="str">
            <v xml:space="preserve">Пост.ток көрсеткіш релесі  РУ-21-1 0,05А                                                            </v>
          </cell>
          <cell r="I3954" t="str">
            <v>БК</v>
          </cell>
          <cell r="J3954">
            <v>0</v>
          </cell>
          <cell r="K3954">
            <v>631010000</v>
          </cell>
          <cell r="L3954" t="str">
            <v>ҚР, ШҚО, Өскемен қ., Бажов көш., 10</v>
          </cell>
          <cell r="M3954" t="str">
            <v>Желтоқсан-Қантар</v>
          </cell>
          <cell r="N3954" t="str">
            <v>Шығыс-Қазақстан облысы, Өскемен қ.</v>
          </cell>
          <cell r="O3954" t="str">
            <v>DDP</v>
          </cell>
          <cell r="P3954" t="str">
            <v>шартқа қол қойылған кезден бастап 60 күнтізбелік күн ішінде</v>
          </cell>
          <cell r="Q3954">
            <v>0</v>
          </cell>
          <cell r="R3954">
            <v>796</v>
          </cell>
          <cell r="S3954" t="str">
            <v>Дана</v>
          </cell>
        </row>
        <row r="3955">
          <cell r="A3955" t="str">
            <v>2889-1 Т</v>
          </cell>
          <cell r="B3955" t="str">
            <v>"ШҚ АЭК" АҚ</v>
          </cell>
          <cell r="C3955" t="str">
            <v>27.12.24.300.000.03.0796.000000000000</v>
          </cell>
          <cell r="D3955">
            <v>607132113</v>
          </cell>
          <cell r="E3955" t="str">
            <v xml:space="preserve">Пост.ток көрсеткіш релесі  РУ-21-1 0,05А                                                            </v>
          </cell>
          <cell r="F3955" t="str">
            <v>Реле</v>
          </cell>
          <cell r="G3955" t="str">
            <v>указательное, для использования в качестве указателя действия схем защиты и автоматики, сила тока 0,05 А</v>
          </cell>
          <cell r="H3955" t="str">
            <v xml:space="preserve">Пост.ток көрсеткіш релесі  РУ-21-1 0,05А                                                            </v>
          </cell>
          <cell r="I3955" t="str">
            <v>БК</v>
          </cell>
          <cell r="J3955">
            <v>0</v>
          </cell>
          <cell r="K3955">
            <v>631010000</v>
          </cell>
          <cell r="L3955" t="str">
            <v>ҚР, ШҚО, Өскемен қ., Бажов көш., 10</v>
          </cell>
          <cell r="M3955" t="str">
            <v>Ақпан - Наурыз</v>
          </cell>
          <cell r="N3955" t="str">
            <v>Шығыс-Қазақстан облысы, Өскемен қ.</v>
          </cell>
          <cell r="O3955" t="str">
            <v>DDP</v>
          </cell>
          <cell r="P3955" t="str">
            <v>шартқа қол қойылған кезден бастап 60 күнтізбелік күн ішінде</v>
          </cell>
          <cell r="Q3955">
            <v>0</v>
          </cell>
          <cell r="R3955">
            <v>796</v>
          </cell>
          <cell r="S3955" t="str">
            <v>Дана</v>
          </cell>
        </row>
        <row r="3956">
          <cell r="A3956" t="str">
            <v>2890 Т</v>
          </cell>
          <cell r="B3956" t="str">
            <v>"ШҚ АЭК" АҚ</v>
          </cell>
          <cell r="C3956" t="str">
            <v>27.12.24.500.001.00.0796.000000000003</v>
          </cell>
          <cell r="D3956">
            <v>607132114</v>
          </cell>
          <cell r="E3956" t="str">
            <v>Пост.ток көрсеткіш релесі  РУ-21-1 0,16А</v>
          </cell>
          <cell r="F3956" t="str">
            <v>Реле защиты</v>
          </cell>
          <cell r="G3956" t="str">
            <v>серия РУ, напряжение не более 1000 В</v>
          </cell>
          <cell r="H3956" t="str">
            <v>Пост.ток көрсеткіш релесі  РУ-21-1 0,16А</v>
          </cell>
          <cell r="I3956" t="str">
            <v>БК</v>
          </cell>
          <cell r="J3956">
            <v>0</v>
          </cell>
          <cell r="K3956">
            <v>631010000</v>
          </cell>
          <cell r="L3956" t="str">
            <v>ҚР, ШҚО, Өскемен қ., Бажов көш., 10</v>
          </cell>
          <cell r="M3956" t="str">
            <v>Желтоқсан-Қантар</v>
          </cell>
          <cell r="N3956" t="str">
            <v>Шығыс-Қазақстан облысы, Өскемен қ.</v>
          </cell>
          <cell r="O3956" t="str">
            <v>DDP</v>
          </cell>
          <cell r="P3956" t="str">
            <v>шартқа қол қойылған кезден бастап 60 күнтізбелік күн ішінде</v>
          </cell>
          <cell r="Q3956">
            <v>0</v>
          </cell>
          <cell r="R3956">
            <v>796</v>
          </cell>
          <cell r="S3956" t="str">
            <v>Дана</v>
          </cell>
        </row>
        <row r="3957">
          <cell r="A3957" t="str">
            <v>2891 Т</v>
          </cell>
          <cell r="B3957" t="str">
            <v>"ШҚ АЭК" АҚ</v>
          </cell>
          <cell r="C3957" t="str">
            <v>27.12.24.500.002.00.0796.000000000000</v>
          </cell>
          <cell r="D3957">
            <v>607132121</v>
          </cell>
          <cell r="E3957" t="str">
            <v xml:space="preserve">Уақыт релесі РВ-248                                                                                 </v>
          </cell>
          <cell r="F3957" t="str">
            <v>Реле времени</v>
          </cell>
          <cell r="G3957" t="str">
            <v>тип РВ, напряжение 220 В</v>
          </cell>
          <cell r="H3957" t="str">
            <v xml:space="preserve">Уақыт релесі РВ-248                                                                                 </v>
          </cell>
          <cell r="I3957" t="str">
            <v>БК</v>
          </cell>
          <cell r="J3957">
            <v>0</v>
          </cell>
          <cell r="K3957">
            <v>631010000</v>
          </cell>
          <cell r="L3957" t="str">
            <v>ҚР, ШҚО, Өскемен қ., Бажов көш., 10</v>
          </cell>
          <cell r="M3957" t="str">
            <v>Желтоқсан-Қантар</v>
          </cell>
          <cell r="N3957" t="str">
            <v>Шығыс-Қазақстан облысы, Өскемен қ.</v>
          </cell>
          <cell r="O3957" t="str">
            <v>DDP</v>
          </cell>
          <cell r="P3957" t="str">
            <v>шартқа қол қойылған кезден бастап 60 күнтізбелік күн ішінде</v>
          </cell>
          <cell r="Q3957">
            <v>0</v>
          </cell>
          <cell r="R3957">
            <v>796</v>
          </cell>
          <cell r="S3957" t="str">
            <v>Дана</v>
          </cell>
        </row>
        <row r="3958">
          <cell r="A3958" t="str">
            <v>2891-1 Т</v>
          </cell>
          <cell r="B3958" t="str">
            <v>"ШҚ АЭК" АҚ</v>
          </cell>
          <cell r="C3958" t="str">
            <v>27.12.24.500.002.00.0796.000000000000</v>
          </cell>
          <cell r="D3958">
            <v>607132121</v>
          </cell>
          <cell r="E3958" t="str">
            <v xml:space="preserve">Уақыт релесі РВ-248                                                                                 </v>
          </cell>
          <cell r="F3958" t="str">
            <v>Реле времени</v>
          </cell>
          <cell r="G3958" t="str">
            <v>тип РВ, напряжение 220 В</v>
          </cell>
          <cell r="H3958" t="str">
            <v xml:space="preserve">Уақыт релесі РВ-248                                                                                 </v>
          </cell>
          <cell r="I3958" t="str">
            <v>БК</v>
          </cell>
          <cell r="J3958">
            <v>0</v>
          </cell>
          <cell r="K3958">
            <v>631010000</v>
          </cell>
          <cell r="L3958" t="str">
            <v>ҚР, ШҚО, Өскемен қ., Бажов көш., 10</v>
          </cell>
          <cell r="M3958" t="str">
            <v>Ақпан - Наурыз</v>
          </cell>
          <cell r="N3958" t="str">
            <v>Шығыс-Қазақстан облысы, Өскемен қ.</v>
          </cell>
          <cell r="O3958" t="str">
            <v>DDP</v>
          </cell>
          <cell r="P3958" t="str">
            <v>шартқа қол қойылған кезден бастап 60 күнтізбелік күн ішінде</v>
          </cell>
          <cell r="Q3958">
            <v>0</v>
          </cell>
          <cell r="R3958">
            <v>796</v>
          </cell>
          <cell r="S3958" t="str">
            <v>Дана</v>
          </cell>
        </row>
        <row r="3959">
          <cell r="A3959" t="str">
            <v>2892 Т</v>
          </cell>
          <cell r="B3959" t="str">
            <v>"ШҚ АЭК" АҚ</v>
          </cell>
          <cell r="C3959" t="str">
            <v>27.12.24.500.002.00.0796.000000000008</v>
          </cell>
          <cell r="D3959">
            <v>607132125</v>
          </cell>
          <cell r="E3959" t="str">
            <v xml:space="preserve">Реле РП-16-4 1А U=220В                                                                              </v>
          </cell>
          <cell r="F3959" t="str">
            <v>Реле времени</v>
          </cell>
          <cell r="G3959" t="str">
            <v>тип РП, напряжение 220 В</v>
          </cell>
          <cell r="H3959" t="str">
            <v xml:space="preserve">Реле РП-16-4 1А U=220В                                                                              </v>
          </cell>
          <cell r="I3959" t="str">
            <v>БК</v>
          </cell>
          <cell r="J3959">
            <v>0</v>
          </cell>
          <cell r="K3959">
            <v>631010000</v>
          </cell>
          <cell r="L3959" t="str">
            <v>ҚР, ШҚО, Өскемен қ., Бажов көш., 10</v>
          </cell>
          <cell r="M3959" t="str">
            <v>Желтоқсан-Қантар</v>
          </cell>
          <cell r="N3959" t="str">
            <v>Шығыс-Қазақстан облысы, Өскемен қ.</v>
          </cell>
          <cell r="O3959" t="str">
            <v>DDP</v>
          </cell>
          <cell r="P3959" t="str">
            <v>шартқа қол қойылған кезден бастап 60 күнтізбелік күн ішінде</v>
          </cell>
          <cell r="Q3959">
            <v>0</v>
          </cell>
          <cell r="R3959">
            <v>796</v>
          </cell>
          <cell r="S3959" t="str">
            <v>Дана</v>
          </cell>
        </row>
        <row r="3960">
          <cell r="A3960" t="str">
            <v>2893 Т</v>
          </cell>
          <cell r="B3960" t="str">
            <v>"ШҚ АЭК" АҚ</v>
          </cell>
          <cell r="C3960" t="str">
            <v>27.12.24.500.001.00.0796.000000000002</v>
          </cell>
          <cell r="D3960">
            <v>607132134</v>
          </cell>
          <cell r="E3960" t="str">
            <v>РН-53/60Д барынша көп кернеу релесі</v>
          </cell>
          <cell r="F3960" t="str">
            <v>Реле защиты</v>
          </cell>
          <cell r="G3960" t="str">
            <v>серия РН, напряжение не более 1000 В</v>
          </cell>
          <cell r="H3960" t="str">
            <v>РН-53/60Д барынша көп кернеу релесі</v>
          </cell>
          <cell r="I3960" t="str">
            <v>БК</v>
          </cell>
          <cell r="J3960">
            <v>0</v>
          </cell>
          <cell r="K3960">
            <v>631010000</v>
          </cell>
          <cell r="L3960" t="str">
            <v>ҚР, ШҚО, Өскемен қ., Бажов көш., 10</v>
          </cell>
          <cell r="M3960" t="str">
            <v>Желтоқсан-Қантар</v>
          </cell>
          <cell r="N3960" t="str">
            <v>Шығыс-Қазақстан облысы, Өскемен қ.</v>
          </cell>
          <cell r="O3960" t="str">
            <v>DDP</v>
          </cell>
          <cell r="P3960" t="str">
            <v>шартқа қол қойылған кезден бастап 60 күнтізбелік күн ішінде</v>
          </cell>
          <cell r="Q3960">
            <v>0</v>
          </cell>
          <cell r="R3960">
            <v>796</v>
          </cell>
          <cell r="S3960" t="str">
            <v>Дана</v>
          </cell>
        </row>
        <row r="3961">
          <cell r="A3961" t="str">
            <v>2894 Т</v>
          </cell>
          <cell r="B3961" t="str">
            <v>"ШҚ АЭК" АҚ</v>
          </cell>
          <cell r="C3961" t="str">
            <v>27.12.24.300.000.03.0796.000000000005</v>
          </cell>
          <cell r="D3961">
            <v>607132138</v>
          </cell>
          <cell r="E3961" t="str">
            <v>Пост.көрсеткіш реле РЭУ-11 0.16А</v>
          </cell>
          <cell r="F3961" t="str">
            <v>Реле</v>
          </cell>
          <cell r="G3961" t="str">
            <v>указательное, для использования в качестве указателя действия схем защиты и автоматики, сила тока 0,16 А</v>
          </cell>
          <cell r="H3961" t="str">
            <v>Пост.көрсеткіш реле РЭУ-11 0.16А</v>
          </cell>
          <cell r="I3961" t="str">
            <v>БК</v>
          </cell>
          <cell r="J3961">
            <v>0</v>
          </cell>
          <cell r="K3961">
            <v>631010000</v>
          </cell>
          <cell r="L3961" t="str">
            <v>ҚР, ШҚО, Өскемен қ., Бажов көш., 10</v>
          </cell>
          <cell r="M3961" t="str">
            <v>Желтоқсан-Қантар</v>
          </cell>
          <cell r="N3961" t="str">
            <v>Шығыс-Қазақстан облысы, Өскемен қ.</v>
          </cell>
          <cell r="O3961" t="str">
            <v>DDP</v>
          </cell>
          <cell r="P3961" t="str">
            <v>шартқа қол қойылған кезден бастап 60 күнтізбелік күн ішінде</v>
          </cell>
          <cell r="Q3961">
            <v>0</v>
          </cell>
          <cell r="R3961">
            <v>796</v>
          </cell>
          <cell r="S3961" t="str">
            <v>Дана</v>
          </cell>
        </row>
        <row r="3962">
          <cell r="A3962" t="str">
            <v>2895 Т</v>
          </cell>
          <cell r="B3962" t="str">
            <v>"ШҚ АЭК" АҚ</v>
          </cell>
          <cell r="C3962" t="str">
            <v>27.12.24.300.000.03.0796.000000000000</v>
          </cell>
          <cell r="D3962">
            <v>607132139</v>
          </cell>
          <cell r="E3962" t="str">
            <v xml:space="preserve">Пост.көрсеткіш реле РЭУ-11 0.05А                                                                    </v>
          </cell>
          <cell r="F3962" t="str">
            <v>Реле</v>
          </cell>
          <cell r="G3962" t="str">
            <v>указательное, для использования в качестве указателя действия схем защиты и автоматики, сила тока 0,05 А</v>
          </cell>
          <cell r="H3962" t="str">
            <v xml:space="preserve">Пост.көрсеткіш реле РЭУ-11 0.05А                                                                    </v>
          </cell>
          <cell r="I3962" t="str">
            <v>БК</v>
          </cell>
          <cell r="J3962">
            <v>0</v>
          </cell>
          <cell r="K3962">
            <v>631010000</v>
          </cell>
          <cell r="L3962" t="str">
            <v>ҚР, ШҚО, Өскемен қ., Бажов көш., 10</v>
          </cell>
          <cell r="M3962" t="str">
            <v>Желтоқсан-Қантар</v>
          </cell>
          <cell r="N3962" t="str">
            <v>Шығыс-Қазақстан облысы, Өскемен қ.</v>
          </cell>
          <cell r="O3962" t="str">
            <v>DDP</v>
          </cell>
          <cell r="P3962" t="str">
            <v>шартқа қол қойылған кезден бастап 60 күнтізбелік күн ішінде</v>
          </cell>
          <cell r="Q3962">
            <v>0</v>
          </cell>
          <cell r="R3962">
            <v>796</v>
          </cell>
          <cell r="S3962" t="str">
            <v>Дана</v>
          </cell>
        </row>
        <row r="3963">
          <cell r="A3963" t="str">
            <v>2895-1 Т</v>
          </cell>
          <cell r="B3963" t="str">
            <v>"ШҚ АЭК" АҚ</v>
          </cell>
          <cell r="C3963" t="str">
            <v>27.12.24.300.000.03.0796.000000000000</v>
          </cell>
          <cell r="D3963">
            <v>607132139</v>
          </cell>
          <cell r="E3963" t="str">
            <v xml:space="preserve">Пост.көрсеткіш реле РЭУ-11 0.05А                                                                    </v>
          </cell>
          <cell r="F3963" t="str">
            <v>Реле</v>
          </cell>
          <cell r="G3963" t="str">
            <v>указательное, для использования в качестве указателя действия схем защиты и автоматики, сила тока 0,05 А</v>
          </cell>
          <cell r="H3963" t="str">
            <v xml:space="preserve">Пост.көрсеткіш реле РЭУ-11 0.05А                                                                    </v>
          </cell>
          <cell r="I3963" t="str">
            <v>БК</v>
          </cell>
          <cell r="J3963">
            <v>0</v>
          </cell>
          <cell r="K3963">
            <v>631010000</v>
          </cell>
          <cell r="L3963" t="str">
            <v>ҚР, ШҚО, Өскемен қ., Бажов көш., 10</v>
          </cell>
          <cell r="M3963" t="str">
            <v>Ақпан - Наурыз</v>
          </cell>
          <cell r="N3963" t="str">
            <v>Шығыс-Қазақстан облысы, Өскемен қ.</v>
          </cell>
          <cell r="O3963" t="str">
            <v>DDP</v>
          </cell>
          <cell r="P3963" t="str">
            <v>шартқа қол қойылған кезден бастап 60 күнтізбелік күн ішінде</v>
          </cell>
          <cell r="Q3963">
            <v>0</v>
          </cell>
          <cell r="R3963">
            <v>796</v>
          </cell>
          <cell r="S3963" t="str">
            <v>Дана</v>
          </cell>
        </row>
        <row r="3964">
          <cell r="A3964" t="str">
            <v>2896 Т</v>
          </cell>
          <cell r="B3964" t="str">
            <v>"ШҚ АЭК" АҚ</v>
          </cell>
          <cell r="C3964" t="str">
            <v>27.12.24.500.004.00.0796.000000000006</v>
          </cell>
          <cell r="D3964">
            <v>607132155</v>
          </cell>
          <cell r="E3964" t="str">
            <v xml:space="preserve">РСТ-82ДУ ең көп қырманының релесі                                                                   </v>
          </cell>
          <cell r="F3964" t="str">
            <v>Реле тока</v>
          </cell>
          <cell r="G3964" t="str">
            <v xml:space="preserve"> тип РТМ, для применения в схемах релейной защиты и автоматики энергетических систем, предел уставки на ток срабатывания реле 4,8-22 А</v>
          </cell>
          <cell r="H3964" t="str">
            <v xml:space="preserve">РСТ-82ДУ ең көп қырманының релесі                                                                   </v>
          </cell>
          <cell r="I3964" t="str">
            <v>БК</v>
          </cell>
          <cell r="J3964">
            <v>0</v>
          </cell>
          <cell r="K3964">
            <v>631010000</v>
          </cell>
          <cell r="L3964" t="str">
            <v>ҚР, ШҚО, Өскемен қ., Бажов көш., 10</v>
          </cell>
          <cell r="M3964" t="str">
            <v>Желтоқсан-Қантар</v>
          </cell>
          <cell r="N3964" t="str">
            <v>Шығыс-Қазақстан облысы, Өскемен қ.</v>
          </cell>
          <cell r="O3964" t="str">
            <v>DDP</v>
          </cell>
          <cell r="P3964" t="str">
            <v>шартқа қол қойылған кезден бастап 60 күнтізбелік күн ішінде</v>
          </cell>
          <cell r="Q3964">
            <v>0</v>
          </cell>
          <cell r="R3964">
            <v>796</v>
          </cell>
          <cell r="S3964" t="str">
            <v>Дана</v>
          </cell>
        </row>
        <row r="3965">
          <cell r="A3965" t="str">
            <v>2897 Т</v>
          </cell>
          <cell r="B3965" t="str">
            <v>"ШҚ АЭК" АҚ</v>
          </cell>
          <cell r="C3965" t="str">
            <v>27.12.24.500.000.06.0796.000000000001</v>
          </cell>
          <cell r="D3965">
            <v>607132156</v>
          </cell>
          <cell r="E3965" t="str">
            <v xml:space="preserve">Реле Газды (Бухгольц) BF 80Q                                                                        </v>
          </cell>
          <cell r="F3965" t="str">
            <v>Реле</v>
          </cell>
          <cell r="G3965" t="str">
            <v>газовое, тип BF-80/Q</v>
          </cell>
          <cell r="H3965" t="str">
            <v xml:space="preserve">Реле Газды (Бухгольц) BF 80Q                                                                        </v>
          </cell>
          <cell r="I3965" t="str">
            <v>БК</v>
          </cell>
          <cell r="J3965">
            <v>0</v>
          </cell>
          <cell r="K3965">
            <v>631010000</v>
          </cell>
          <cell r="L3965" t="str">
            <v>ҚР, ШҚО, Өскемен қ., Бажов көш., 10</v>
          </cell>
          <cell r="M3965" t="str">
            <v>Желтоқсан-Қантар</v>
          </cell>
          <cell r="N3965" t="str">
            <v>Шығыс-Қазақстан облысы, Өскемен қ.</v>
          </cell>
          <cell r="O3965" t="str">
            <v>DDP</v>
          </cell>
          <cell r="P3965" t="str">
            <v>шартқа қол қойылған кезден бастап 60 күнтізбелік күн ішінде</v>
          </cell>
          <cell r="Q3965">
            <v>0</v>
          </cell>
          <cell r="R3965">
            <v>796</v>
          </cell>
          <cell r="S3965" t="str">
            <v>Дана</v>
          </cell>
        </row>
        <row r="3966">
          <cell r="A3966" t="str">
            <v>2898 Т</v>
          </cell>
          <cell r="B3966" t="str">
            <v>"ШҚ АЭК" АҚ</v>
          </cell>
          <cell r="C3966" t="str">
            <v>26.11.40.500.001.00.0796.000000000000</v>
          </cell>
          <cell r="D3966">
            <v>607133100</v>
          </cell>
          <cell r="E3966" t="str">
            <v xml:space="preserve">1 орынды ашық сымды розетка                                                                         </v>
          </cell>
          <cell r="F3966" t="str">
            <v>Электророзетка</v>
          </cell>
          <cell r="G3966" t="str">
            <v>штепсельная</v>
          </cell>
          <cell r="H3966" t="str">
            <v xml:space="preserve">1 орынды ашық сымды розетка                                                                         </v>
          </cell>
          <cell r="I3966" t="str">
            <v>БК</v>
          </cell>
          <cell r="J3966">
            <v>0</v>
          </cell>
          <cell r="K3966">
            <v>631010000</v>
          </cell>
          <cell r="L3966" t="str">
            <v>ҚР, ШҚО, Өскемен қ., Бажов көш., 10</v>
          </cell>
          <cell r="M3966" t="str">
            <v>Желтоқсан-Қантар</v>
          </cell>
          <cell r="N3966" t="str">
            <v>Шығыс-Қазақстан облысы, Өскемен қ.</v>
          </cell>
          <cell r="O3966" t="str">
            <v>DDP</v>
          </cell>
          <cell r="P3966" t="str">
            <v>шартқа қол қойылған кезден бастап 45 күнтізбелік күн ішінде</v>
          </cell>
          <cell r="Q3966">
            <v>0</v>
          </cell>
          <cell r="R3966">
            <v>796</v>
          </cell>
          <cell r="S3966" t="str">
            <v>Дана</v>
          </cell>
        </row>
        <row r="3967">
          <cell r="A3967" t="str">
            <v>2899 Т</v>
          </cell>
          <cell r="B3967" t="str">
            <v>"ШҚ АЭК" АҚ</v>
          </cell>
          <cell r="C3967" t="str">
            <v>26.11.40.500.001.00.0796.000000000000</v>
          </cell>
          <cell r="D3967">
            <v>607133101</v>
          </cell>
          <cell r="E3967" t="str">
            <v>Ашық сымды розетка жұптанған жерлендіргішпен</v>
          </cell>
          <cell r="F3967" t="str">
            <v>Электророзетка</v>
          </cell>
          <cell r="G3967" t="str">
            <v>штепсельная</v>
          </cell>
          <cell r="H3967" t="str">
            <v>Ашық сымды розетка жұптанған жерлендіргішпен</v>
          </cell>
          <cell r="I3967" t="str">
            <v>БК</v>
          </cell>
          <cell r="J3967">
            <v>0</v>
          </cell>
          <cell r="K3967">
            <v>631010000</v>
          </cell>
          <cell r="L3967" t="str">
            <v>ҚР, ШҚО, Өскемен қ., Бажов көш., 10</v>
          </cell>
          <cell r="M3967" t="str">
            <v>Желтоқсан-Қантар</v>
          </cell>
          <cell r="N3967" t="str">
            <v>Шығыс-Қазақстан облысы, Өскемен қ.</v>
          </cell>
          <cell r="O3967" t="str">
            <v>DDP</v>
          </cell>
          <cell r="P3967" t="str">
            <v>шартқа қол қойылған кезден бастап 45 күнтізбелік күн ішінде</v>
          </cell>
          <cell r="Q3967">
            <v>0</v>
          </cell>
          <cell r="R3967">
            <v>796</v>
          </cell>
          <cell r="S3967" t="str">
            <v>Дана</v>
          </cell>
        </row>
        <row r="3968">
          <cell r="A3968" t="str">
            <v>2900 Т</v>
          </cell>
          <cell r="B3968" t="str">
            <v>"ШҚ АЭК" АҚ</v>
          </cell>
          <cell r="C3968" t="str">
            <v>26.11.40.500.001.00.0796.000000000000</v>
          </cell>
          <cell r="D3968">
            <v>607133104</v>
          </cell>
          <cell r="E3968" t="str">
            <v xml:space="preserve">Жасырын сымды розетка жерлендіргішпен                                                               </v>
          </cell>
          <cell r="F3968" t="str">
            <v>Электророзетка</v>
          </cell>
          <cell r="G3968" t="str">
            <v>штепсельная</v>
          </cell>
          <cell r="H3968" t="str">
            <v xml:space="preserve">Жасырын сымды розетка жерлендіргішпен                                                               </v>
          </cell>
          <cell r="I3968" t="str">
            <v>БК</v>
          </cell>
          <cell r="J3968">
            <v>0</v>
          </cell>
          <cell r="K3968">
            <v>631010000</v>
          </cell>
          <cell r="L3968" t="str">
            <v>ҚР, ШҚО, Өскемен қ., Бажов көш., 10</v>
          </cell>
          <cell r="M3968" t="str">
            <v>Желтоқсан-Қантар</v>
          </cell>
          <cell r="N3968" t="str">
            <v>Шығыс-Қазақстан облысы, Өскемен қ.</v>
          </cell>
          <cell r="O3968" t="str">
            <v>DDP</v>
          </cell>
          <cell r="P3968" t="str">
            <v>шартқа қол қойылған кезден бастап 45 күнтізбелік күн ішінде</v>
          </cell>
          <cell r="Q3968">
            <v>0</v>
          </cell>
          <cell r="R3968">
            <v>796</v>
          </cell>
          <cell r="S3968" t="str">
            <v>Дана</v>
          </cell>
        </row>
        <row r="3969">
          <cell r="A3969" t="str">
            <v>2901 Т</v>
          </cell>
          <cell r="B3969" t="str">
            <v>"ШҚ АЭК" АҚ</v>
          </cell>
          <cell r="C3969" t="str">
            <v>26.11.40.500.001.00.0796.000000000000</v>
          </cell>
          <cell r="D3969">
            <v>607133106</v>
          </cell>
          <cell r="E3969" t="str">
            <v xml:space="preserve">Жасырын сымды розетка қосарланған жерлендіргішпен                                                   </v>
          </cell>
          <cell r="F3969" t="str">
            <v>Электророзетка</v>
          </cell>
          <cell r="G3969" t="str">
            <v>штепсельная</v>
          </cell>
          <cell r="H3969" t="str">
            <v xml:space="preserve">Жасырын сымды розетка қосарланған жерлендіргішпен                                                   </v>
          </cell>
          <cell r="I3969" t="str">
            <v>БК</v>
          </cell>
          <cell r="J3969">
            <v>0</v>
          </cell>
          <cell r="K3969">
            <v>631010000</v>
          </cell>
          <cell r="L3969" t="str">
            <v>ҚР, ШҚО, Өскемен қ., Бажов көш., 10</v>
          </cell>
          <cell r="M3969" t="str">
            <v>Желтоқсан-Қантар</v>
          </cell>
          <cell r="N3969" t="str">
            <v>Шығыс-Қазақстан облысы, Өскемен қ.</v>
          </cell>
          <cell r="O3969" t="str">
            <v>DDP</v>
          </cell>
          <cell r="P3969" t="str">
            <v>шартқа қол қойылған кезден бастап 45 күнтізбелік күн ішінде</v>
          </cell>
          <cell r="Q3969">
            <v>0</v>
          </cell>
          <cell r="R3969">
            <v>796</v>
          </cell>
          <cell r="S3969" t="str">
            <v>Дана</v>
          </cell>
        </row>
        <row r="3970">
          <cell r="A3970" t="str">
            <v>2902 Т</v>
          </cell>
          <cell r="B3970" t="str">
            <v>"ШҚ АЭК" АҚ</v>
          </cell>
          <cell r="C3970" t="str">
            <v>26.11.40.500.001.00.0796.000000000000</v>
          </cell>
          <cell r="D3970">
            <v>607133113</v>
          </cell>
          <cell r="E3970" t="str">
            <v xml:space="preserve">1 орынды ашық сымды розетка жерлендіргішпен                                                         </v>
          </cell>
          <cell r="F3970" t="str">
            <v>Электророзетка</v>
          </cell>
          <cell r="G3970" t="str">
            <v>штепсельная</v>
          </cell>
          <cell r="H3970" t="str">
            <v xml:space="preserve">1 орынды ашық сымды розетка жерлендіргішпен                                                         </v>
          </cell>
          <cell r="I3970" t="str">
            <v>БК</v>
          </cell>
          <cell r="J3970">
            <v>0</v>
          </cell>
          <cell r="K3970">
            <v>631010000</v>
          </cell>
          <cell r="L3970" t="str">
            <v>ҚР, ШҚО, Өскемен қ., Бажов көш., 10</v>
          </cell>
          <cell r="M3970" t="str">
            <v>Желтоқсан-Қантар</v>
          </cell>
          <cell r="N3970" t="str">
            <v>Шығыс-Қазақстан облысы, Өскемен қ.</v>
          </cell>
          <cell r="O3970" t="str">
            <v>DDP</v>
          </cell>
          <cell r="P3970" t="str">
            <v>шартқа қол қойылған кезден бастап 45 күнтізбелік күн ішінде</v>
          </cell>
          <cell r="Q3970">
            <v>0</v>
          </cell>
          <cell r="R3970">
            <v>796</v>
          </cell>
          <cell r="S3970" t="str">
            <v>Дана</v>
          </cell>
        </row>
        <row r="3971">
          <cell r="A3971" t="str">
            <v>2903 Т</v>
          </cell>
          <cell r="B3971" t="str">
            <v>"ШҚ АЭК" АҚ</v>
          </cell>
          <cell r="C3971" t="str">
            <v>26.51.45.200.025.00.0796.000000000000</v>
          </cell>
          <cell r="D3971">
            <v>607134105</v>
          </cell>
          <cell r="E3971" t="str">
            <v>Модуль логикалық дисплеймен(бақылаушы)</v>
          </cell>
          <cell r="F3971" t="str">
            <v>Модуль коммуникационный</v>
          </cell>
          <cell r="G3971" t="str">
            <v>для контроллера системы автоматизации</v>
          </cell>
          <cell r="H3971" t="str">
            <v>Модуль логикалық дисплеймен(бақылаушы)</v>
          </cell>
          <cell r="I3971" t="str">
            <v>БК</v>
          </cell>
          <cell r="J3971">
            <v>0</v>
          </cell>
          <cell r="K3971">
            <v>631010000</v>
          </cell>
          <cell r="L3971" t="str">
            <v>ҚР, ШҚО, Өскемен қ., Бажов көш., 10</v>
          </cell>
          <cell r="M3971" t="str">
            <v>Желтоқсан-Қантар</v>
          </cell>
          <cell r="N3971" t="str">
            <v>Шығыс-Қазақстан облысы, Өскемен қ.</v>
          </cell>
          <cell r="O3971" t="str">
            <v>DDP</v>
          </cell>
          <cell r="P3971" t="str">
            <v>шартқа қол қойылған кезден бастап 60 күнтізбелік күн ішінде</v>
          </cell>
          <cell r="Q3971">
            <v>0</v>
          </cell>
          <cell r="R3971">
            <v>796</v>
          </cell>
          <cell r="S3971" t="str">
            <v>Дана</v>
          </cell>
        </row>
        <row r="3972">
          <cell r="A3972" t="str">
            <v>2903-1 Т</v>
          </cell>
          <cell r="B3972" t="str">
            <v>"ШҚ АЭК" АҚ</v>
          </cell>
          <cell r="C3972" t="str">
            <v>26.51.45.200.025.00.0796.000000000000</v>
          </cell>
          <cell r="D3972">
            <v>607134105</v>
          </cell>
          <cell r="E3972" t="str">
            <v>Модуль логикалық дисплеймен(бақылаушы)</v>
          </cell>
          <cell r="F3972" t="str">
            <v>Модуль коммуникационный</v>
          </cell>
          <cell r="G3972" t="str">
            <v>для контроллера системы автоматизации</v>
          </cell>
          <cell r="H3972" t="str">
            <v>Модуль логикалық дисплеймен(бақылаушы)</v>
          </cell>
          <cell r="I3972" t="str">
            <v>БК</v>
          </cell>
          <cell r="J3972">
            <v>0</v>
          </cell>
          <cell r="K3972">
            <v>631010000</v>
          </cell>
          <cell r="L3972" t="str">
            <v>ҚР, ШҚО, Өскемен қ., Бажов көш., 10</v>
          </cell>
          <cell r="M3972" t="str">
            <v>Ақпан - Наурыз</v>
          </cell>
          <cell r="N3972" t="str">
            <v>Шығыс-Қазақстан облысы, Өскемен қ.</v>
          </cell>
          <cell r="O3972" t="str">
            <v>DDP</v>
          </cell>
          <cell r="P3972" t="str">
            <v>шартқа қол қойылған кезден бастап 60 күнтізбелік күн ішінде</v>
          </cell>
          <cell r="Q3972">
            <v>0</v>
          </cell>
          <cell r="R3972">
            <v>796</v>
          </cell>
          <cell r="S3972" t="str">
            <v>Дана</v>
          </cell>
        </row>
        <row r="3973">
          <cell r="A3973" t="str">
            <v>2904 Т</v>
          </cell>
          <cell r="B3973" t="str">
            <v>"ШҚ АЭК" АҚ</v>
          </cell>
          <cell r="C3973" t="str">
            <v>27.12.23.500.000.00.0796.000000000014</v>
          </cell>
          <cell r="D3973">
            <v>607135101</v>
          </cell>
          <cell r="E3973" t="str">
            <v>Рубильник ВР-32-35 250А</v>
          </cell>
          <cell r="F3973" t="str">
            <v>Рубильник</v>
          </cell>
          <cell r="G3973" t="str">
            <v>тип ВР32-35А50120-00Т3</v>
          </cell>
          <cell r="H3973" t="str">
            <v>Рубильник ВР-32-35 250А</v>
          </cell>
          <cell r="I3973" t="str">
            <v>БК</v>
          </cell>
          <cell r="J3973">
            <v>0</v>
          </cell>
          <cell r="K3973">
            <v>631010000</v>
          </cell>
          <cell r="L3973" t="str">
            <v>ҚР, ШҚО, Өскемен қ., Бажов көш., 10</v>
          </cell>
          <cell r="M3973" t="str">
            <v>Желтоқсан-Қантар</v>
          </cell>
          <cell r="N3973" t="str">
            <v>Шығыс-Қазақстан облысы, Өскемен қ.</v>
          </cell>
          <cell r="O3973" t="str">
            <v>DDP</v>
          </cell>
          <cell r="P3973" t="str">
            <v>шартқа қол қойылған кезден бастап 60 күнтізбелік күн ішінде</v>
          </cell>
          <cell r="Q3973">
            <v>0</v>
          </cell>
          <cell r="R3973">
            <v>796</v>
          </cell>
          <cell r="S3973" t="str">
            <v>Дана</v>
          </cell>
        </row>
        <row r="3974">
          <cell r="A3974" t="str">
            <v>2904-1 Т</v>
          </cell>
          <cell r="B3974" t="str">
            <v>"ШҚ АЭК" АҚ</v>
          </cell>
          <cell r="C3974" t="str">
            <v>27.12.23.500.000.00.0796.000000000014</v>
          </cell>
          <cell r="D3974">
            <v>607135101</v>
          </cell>
          <cell r="E3974" t="str">
            <v>Рубильник ВР-32-35 250А</v>
          </cell>
          <cell r="F3974" t="str">
            <v>Рубильник</v>
          </cell>
          <cell r="G3974" t="str">
            <v>тип ВР32-35А50120-00Т3</v>
          </cell>
          <cell r="H3974" t="str">
            <v>Рубильник ВР-32-35 250А</v>
          </cell>
          <cell r="I3974" t="str">
            <v>БК</v>
          </cell>
          <cell r="J3974">
            <v>0</v>
          </cell>
          <cell r="K3974">
            <v>631010000</v>
          </cell>
          <cell r="L3974" t="str">
            <v>ҚР, ШҚО, Өскемен қ., Бажов көш., 10</v>
          </cell>
          <cell r="M3974" t="str">
            <v>Ақпан - Наурыз</v>
          </cell>
          <cell r="N3974" t="str">
            <v>Шығыс-Қазақстан облысы, Өскемен қ.</v>
          </cell>
          <cell r="O3974" t="str">
            <v>DDP</v>
          </cell>
          <cell r="P3974" t="str">
            <v>шартқа қол қойылған кезден бастап 60 күнтізбелік күн ішінде</v>
          </cell>
          <cell r="Q3974">
            <v>0</v>
          </cell>
          <cell r="R3974">
            <v>796</v>
          </cell>
          <cell r="S3974" t="str">
            <v>Дана</v>
          </cell>
        </row>
        <row r="3975">
          <cell r="A3975" t="str">
            <v>2905 Т</v>
          </cell>
          <cell r="B3975" t="str">
            <v>"ШҚ АЭК" АҚ</v>
          </cell>
          <cell r="C3975" t="str">
            <v>27.12.23.500.000.00.0796.000000000002</v>
          </cell>
          <cell r="D3975">
            <v>607135102</v>
          </cell>
          <cell r="E3975" t="str">
            <v xml:space="preserve">Рубильник ВР-32-37 400А                                                                             </v>
          </cell>
          <cell r="F3975" t="str">
            <v>Рубильник</v>
          </cell>
          <cell r="G3975" t="str">
            <v>тип ВР32-37А10120-00Т3</v>
          </cell>
          <cell r="H3975" t="str">
            <v xml:space="preserve">Рубильник ВР-32-37 400А                                                                             </v>
          </cell>
          <cell r="I3975" t="str">
            <v>БК</v>
          </cell>
          <cell r="J3975">
            <v>0</v>
          </cell>
          <cell r="K3975">
            <v>631010000</v>
          </cell>
          <cell r="L3975" t="str">
            <v>ҚР, ШҚО, Өскемен қ., Бажов көш., 10</v>
          </cell>
          <cell r="M3975" t="str">
            <v>Желтоқсан-Қантар</v>
          </cell>
          <cell r="N3975" t="str">
            <v>Шығыс-Қазақстан облысы, Өскемен қ.</v>
          </cell>
          <cell r="O3975" t="str">
            <v>DDP</v>
          </cell>
          <cell r="P3975" t="str">
            <v>шартқа қол қойылған кезден бастап 60 күнтізбелік күн ішінде</v>
          </cell>
          <cell r="Q3975">
            <v>0</v>
          </cell>
          <cell r="R3975">
            <v>796</v>
          </cell>
          <cell r="S3975" t="str">
            <v>Дана</v>
          </cell>
        </row>
        <row r="3976">
          <cell r="A3976" t="str">
            <v>2905-1 Т</v>
          </cell>
          <cell r="B3976" t="str">
            <v>"ШҚ АЭК" АҚ</v>
          </cell>
          <cell r="C3976" t="str">
            <v>27.12.23.500.000.00.0796.000000000002</v>
          </cell>
          <cell r="D3976">
            <v>607135102</v>
          </cell>
          <cell r="E3976" t="str">
            <v xml:space="preserve">Рубильник ВР-32-37 400А                                                                             </v>
          </cell>
          <cell r="F3976" t="str">
            <v>Рубильник</v>
          </cell>
          <cell r="G3976" t="str">
            <v>тип ВР32-37А10120-00Т3</v>
          </cell>
          <cell r="H3976" t="str">
            <v xml:space="preserve">Рубильник ВР-32-37 400А                                                                             </v>
          </cell>
          <cell r="I3976" t="str">
            <v>БК</v>
          </cell>
          <cell r="J3976">
            <v>0</v>
          </cell>
          <cell r="K3976">
            <v>631010000</v>
          </cell>
          <cell r="L3976" t="str">
            <v>ҚР, ШҚО, Өскемен қ., Бажов көш., 10</v>
          </cell>
          <cell r="M3976" t="str">
            <v>Ақпан - Наурыз</v>
          </cell>
          <cell r="N3976" t="str">
            <v>Шығыс-Қазақстан облысы, Өскемен қ.</v>
          </cell>
          <cell r="O3976" t="str">
            <v>DDP</v>
          </cell>
          <cell r="P3976" t="str">
            <v>шартқа қол қойылған кезден бастап 60 күнтізбелік күн ішінде</v>
          </cell>
          <cell r="Q3976">
            <v>0</v>
          </cell>
          <cell r="R3976">
            <v>796</v>
          </cell>
          <cell r="S3976" t="str">
            <v>Дана</v>
          </cell>
        </row>
        <row r="3977">
          <cell r="A3977" t="str">
            <v>2906 Т</v>
          </cell>
          <cell r="B3977" t="str">
            <v>"ШҚ АЭК" АҚ</v>
          </cell>
          <cell r="C3977" t="str">
            <v>27.12.23.700.013.00.0796.000000000024</v>
          </cell>
          <cell r="D3977">
            <v>607135105</v>
          </cell>
          <cell r="E3977" t="str">
            <v>Рубильник РПС 250А</v>
          </cell>
          <cell r="F3977" t="str">
            <v>Рубильник</v>
          </cell>
          <cell r="G3977" t="str">
            <v>тип РПС-2/1П УЗ, исполнение привода правое</v>
          </cell>
          <cell r="H3977" t="str">
            <v>Рубильник РПС 250А</v>
          </cell>
          <cell r="I3977" t="str">
            <v>ТЭБҰ</v>
          </cell>
          <cell r="J3977">
            <v>0</v>
          </cell>
          <cell r="K3977">
            <v>631010000</v>
          </cell>
          <cell r="L3977" t="str">
            <v>ҚР, ШҚО, Өскемен қ., Бажов көш., 10</v>
          </cell>
          <cell r="M3977" t="str">
            <v>Желтоқсан-Қантар</v>
          </cell>
          <cell r="N3977" t="str">
            <v>Шығыс-Қазақстан облысы, Өскемен қ.</v>
          </cell>
          <cell r="O3977" t="str">
            <v>DDP</v>
          </cell>
          <cell r="P3977" t="str">
            <v>шартқа қол қойылған кезден бастап 60 күнтізбелік күн ішінде</v>
          </cell>
          <cell r="Q3977">
            <v>0</v>
          </cell>
          <cell r="R3977">
            <v>796</v>
          </cell>
          <cell r="S3977" t="str">
            <v>Дана</v>
          </cell>
        </row>
        <row r="3978">
          <cell r="A3978" t="str">
            <v>2907 Т</v>
          </cell>
          <cell r="B3978" t="str">
            <v>"ШҚ АЭК" АҚ</v>
          </cell>
          <cell r="C3978" t="str">
            <v>27.12.23.700.013.00.0796.000000000024</v>
          </cell>
          <cell r="D3978">
            <v>607135106</v>
          </cell>
          <cell r="E3978" t="str">
            <v>Рубильник РПС 400А</v>
          </cell>
          <cell r="F3978" t="str">
            <v>Рубильник</v>
          </cell>
          <cell r="G3978" t="str">
            <v>тип РПС-2/1П УЗ, исполнение привода правое</v>
          </cell>
          <cell r="H3978" t="str">
            <v>Рубильник РПС 400А</v>
          </cell>
          <cell r="I3978" t="str">
            <v>ТЭБҰ</v>
          </cell>
          <cell r="J3978">
            <v>0</v>
          </cell>
          <cell r="K3978">
            <v>631010000</v>
          </cell>
          <cell r="L3978" t="str">
            <v>ҚР, ШҚО, Өскемен қ., Бажов көш., 10</v>
          </cell>
          <cell r="M3978" t="str">
            <v>Желтоқсан-Қантар</v>
          </cell>
          <cell r="N3978" t="str">
            <v>Шығыс-Қазақстан облысы, Өскемен қ.</v>
          </cell>
          <cell r="O3978" t="str">
            <v>DDP</v>
          </cell>
          <cell r="P3978" t="str">
            <v>шартқа қол қойылған кезден бастап 60 күнтізбелік күн ішінде</v>
          </cell>
          <cell r="Q3978">
            <v>0</v>
          </cell>
          <cell r="R3978">
            <v>796</v>
          </cell>
          <cell r="S3978" t="str">
            <v>Дана</v>
          </cell>
        </row>
        <row r="3979">
          <cell r="A3979" t="str">
            <v>2908 Т</v>
          </cell>
          <cell r="B3979" t="str">
            <v>"ШҚ АЭК" АҚ</v>
          </cell>
          <cell r="C3979" t="str">
            <v>27.12.23.700.013.00.0796.000000000024</v>
          </cell>
          <cell r="D3979">
            <v>607135110</v>
          </cell>
          <cell r="E3979" t="str">
            <v xml:space="preserve">Рубильник РПС 630 А                                                                                 </v>
          </cell>
          <cell r="F3979" t="str">
            <v>Рубильник</v>
          </cell>
          <cell r="G3979" t="str">
            <v>тип РПС-2/1П УЗ, исполнение привода правое</v>
          </cell>
          <cell r="H3979" t="str">
            <v xml:space="preserve">Рубильник РПС 630 А                                                                                 </v>
          </cell>
          <cell r="I3979" t="str">
            <v>ТЭБҰ</v>
          </cell>
          <cell r="J3979">
            <v>0</v>
          </cell>
          <cell r="K3979">
            <v>631010000</v>
          </cell>
          <cell r="L3979" t="str">
            <v>ҚР, ШҚО, Өскемен қ., Бажов көш., 10</v>
          </cell>
          <cell r="M3979" t="str">
            <v>Желтоқсан-Қантар</v>
          </cell>
          <cell r="N3979" t="str">
            <v>Шығыс-Қазақстан облысы, Өскемен қ.</v>
          </cell>
          <cell r="O3979" t="str">
            <v>DDP</v>
          </cell>
          <cell r="P3979" t="str">
            <v>шартқа қол қойылған кезден бастап 60 күнтізбелік күн ішінде</v>
          </cell>
          <cell r="Q3979">
            <v>0</v>
          </cell>
          <cell r="R3979">
            <v>796</v>
          </cell>
          <cell r="S3979" t="str">
            <v>Дана</v>
          </cell>
        </row>
        <row r="3980">
          <cell r="A3980" t="str">
            <v>2909 Т</v>
          </cell>
          <cell r="B3980" t="str">
            <v>"ШҚ АЭК" АҚ</v>
          </cell>
          <cell r="C3980" t="str">
            <v>27.12.23.700.013.00.0796.000000000038</v>
          </cell>
          <cell r="D3980">
            <v>607135113</v>
          </cell>
          <cell r="E3980" t="str">
            <v>Рубильник РБ 250А</v>
          </cell>
          <cell r="F3980" t="str">
            <v>Рубильник</v>
          </cell>
          <cell r="G3980" t="str">
            <v>тип РБ-2/2Л-У3, исполнение боковой рукоятки левое</v>
          </cell>
          <cell r="H3980" t="str">
            <v>Рубильник РБ 250А</v>
          </cell>
          <cell r="I3980" t="str">
            <v>БК</v>
          </cell>
          <cell r="J3980">
            <v>0</v>
          </cell>
          <cell r="K3980">
            <v>631010000</v>
          </cell>
          <cell r="L3980" t="str">
            <v>ҚР, ШҚО, Өскемен қ., Бажов көш., 10</v>
          </cell>
          <cell r="M3980" t="str">
            <v>Желтоқсан-Қантар</v>
          </cell>
          <cell r="N3980" t="str">
            <v>Шығыс-Қазақстан облысы, Өскемен қ.</v>
          </cell>
          <cell r="O3980" t="str">
            <v>DDP</v>
          </cell>
          <cell r="P3980" t="str">
            <v>шартқа қол қойылған кезден бастап 60 күнтізбелік күн ішінде</v>
          </cell>
          <cell r="Q3980">
            <v>0</v>
          </cell>
          <cell r="R3980">
            <v>796</v>
          </cell>
          <cell r="S3980" t="str">
            <v>Дана</v>
          </cell>
        </row>
        <row r="3981">
          <cell r="A3981" t="str">
            <v>2909-1 Т</v>
          </cell>
          <cell r="B3981" t="str">
            <v>"ШҚ АЭК" АҚ</v>
          </cell>
          <cell r="C3981" t="str">
            <v>27.12.23.700.013.00.0796.000000000038</v>
          </cell>
          <cell r="D3981">
            <v>607135113</v>
          </cell>
          <cell r="E3981" t="str">
            <v>Рубильник РБ 250А</v>
          </cell>
          <cell r="F3981" t="str">
            <v>Рубильник</v>
          </cell>
          <cell r="G3981" t="str">
            <v>тип РБ-2/2Л-У3, исполнение боковой рукоятки левое</v>
          </cell>
          <cell r="H3981" t="str">
            <v>Рубильник РБ 250А</v>
          </cell>
          <cell r="I3981" t="str">
            <v>БК</v>
          </cell>
          <cell r="J3981">
            <v>0</v>
          </cell>
          <cell r="K3981">
            <v>631010000</v>
          </cell>
          <cell r="L3981" t="str">
            <v>ҚР, ШҚО, Өскемен қ., Бажов көш., 10</v>
          </cell>
          <cell r="M3981" t="str">
            <v>Ақпан - Наурыз</v>
          </cell>
          <cell r="N3981" t="str">
            <v>Шығыс-Қазақстан облысы, Өскемен қ.</v>
          </cell>
          <cell r="O3981" t="str">
            <v>DDP</v>
          </cell>
          <cell r="P3981" t="str">
            <v>шартқа қол қойылған кезден бастап 60 күнтізбелік күн ішінде</v>
          </cell>
          <cell r="Q3981">
            <v>0</v>
          </cell>
          <cell r="R3981">
            <v>796</v>
          </cell>
          <cell r="S3981" t="str">
            <v>Дана</v>
          </cell>
        </row>
        <row r="3982">
          <cell r="A3982" t="str">
            <v>2910 Т</v>
          </cell>
          <cell r="B3982" t="str">
            <v>"ШҚ АЭК" АҚ</v>
          </cell>
          <cell r="C3982" t="str">
            <v>27.40.22.900.000.02.0796.000000000000</v>
          </cell>
          <cell r="D3982">
            <v>607136105</v>
          </cell>
          <cell r="E3982" t="str">
            <v>Шырақ НСП-02-100</v>
          </cell>
          <cell r="F3982" t="str">
            <v>Светильник</v>
          </cell>
          <cell r="G3982" t="str">
            <v>общего освещения, потолочный</v>
          </cell>
          <cell r="H3982" t="str">
            <v>Шырақ НСП-02-100</v>
          </cell>
          <cell r="I3982" t="str">
            <v>БК</v>
          </cell>
          <cell r="J3982">
            <v>0</v>
          </cell>
          <cell r="K3982">
            <v>631010000</v>
          </cell>
          <cell r="L3982" t="str">
            <v>ҚР, ШҚО, Өскемен қ., Бажов көш., 10</v>
          </cell>
          <cell r="M3982" t="str">
            <v>Желтоқсан-Қантар</v>
          </cell>
          <cell r="N3982" t="str">
            <v>Шығыс-Қазақстан облысы, Өскемен қ.</v>
          </cell>
          <cell r="O3982" t="str">
            <v>DDP</v>
          </cell>
          <cell r="P3982" t="str">
            <v>шартқа қол қойылған кезден бастап 45 күнтізбелік күн ішінде</v>
          </cell>
          <cell r="Q3982">
            <v>0</v>
          </cell>
          <cell r="R3982">
            <v>796</v>
          </cell>
          <cell r="S3982" t="str">
            <v>Дана</v>
          </cell>
        </row>
        <row r="3983">
          <cell r="A3983" t="str">
            <v>2911 Т</v>
          </cell>
          <cell r="B3983" t="str">
            <v>"ШҚ АЭК" АҚ</v>
          </cell>
          <cell r="C3983" t="str">
            <v>27.20.11.990.001.00.0796.000000000000</v>
          </cell>
          <cell r="D3983">
            <v>607136108</v>
          </cell>
          <cell r="E3983" t="str">
            <v xml:space="preserve">Шырақ РКУ-250                                                                                       </v>
          </cell>
          <cell r="F3983" t="str">
            <v>Светильник</v>
          </cell>
          <cell r="G3983" t="str">
            <v>светодиодный, для уличного освещения, Номинальное напряжение 220В (+/-20%)</v>
          </cell>
          <cell r="H3983" t="str">
            <v xml:space="preserve">Шырақ РКУ-250                                                                                       </v>
          </cell>
          <cell r="I3983" t="str">
            <v>БК</v>
          </cell>
          <cell r="J3983">
            <v>0</v>
          </cell>
          <cell r="K3983">
            <v>631010000</v>
          </cell>
          <cell r="L3983" t="str">
            <v>ҚР, ШҚО, Өскемен қ., Бажов көш., 10</v>
          </cell>
          <cell r="M3983" t="str">
            <v>Желтоқсан-Қантар</v>
          </cell>
          <cell r="N3983" t="str">
            <v>Шығыс-Қазақстан облысы, Өскемен қ.</v>
          </cell>
          <cell r="O3983" t="str">
            <v>DDP</v>
          </cell>
          <cell r="P3983" t="str">
            <v>шартқа қол қойылған кезден бастап 45 күнтізбелік күн ішінде</v>
          </cell>
          <cell r="Q3983">
            <v>0</v>
          </cell>
          <cell r="R3983">
            <v>796</v>
          </cell>
          <cell r="S3983" t="str">
            <v>Дана</v>
          </cell>
        </row>
        <row r="3984">
          <cell r="A3984" t="str">
            <v>2912 Т</v>
          </cell>
          <cell r="B3984" t="str">
            <v>"ШҚ АЭК" АҚ</v>
          </cell>
          <cell r="C3984" t="str">
            <v>27.20.11.990.001.00.0796.000000000000</v>
          </cell>
          <cell r="D3984">
            <v>607136109</v>
          </cell>
          <cell r="E3984" t="str">
            <v xml:space="preserve">Шырақ РКУ-400                                                                                       </v>
          </cell>
          <cell r="F3984" t="str">
            <v>Светильник</v>
          </cell>
          <cell r="G3984" t="str">
            <v>светодиодный, для уличного освещения, Номинальное напряжение 220В (+/-20%)</v>
          </cell>
          <cell r="H3984" t="str">
            <v xml:space="preserve">Шырақ РКУ-400                                                                                       </v>
          </cell>
          <cell r="I3984" t="str">
            <v>БК</v>
          </cell>
          <cell r="J3984">
            <v>0</v>
          </cell>
          <cell r="K3984">
            <v>631010000</v>
          </cell>
          <cell r="L3984" t="str">
            <v>ҚР, ШҚО, Өскемен қ., Бажов көш., 10</v>
          </cell>
          <cell r="M3984" t="str">
            <v>Желтоқсан-Қантар</v>
          </cell>
          <cell r="N3984" t="str">
            <v>Шығыс-Қазақстан облысы, Өскемен қ.</v>
          </cell>
          <cell r="O3984" t="str">
            <v>DDP</v>
          </cell>
          <cell r="P3984" t="str">
            <v>шартқа қол қойылған кезден бастап 45 күнтізбелік күн ішінде</v>
          </cell>
          <cell r="Q3984">
            <v>0</v>
          </cell>
          <cell r="R3984">
            <v>796</v>
          </cell>
          <cell r="S3984" t="str">
            <v>Дана</v>
          </cell>
        </row>
        <row r="3985">
          <cell r="A3985" t="str">
            <v>2913 Т</v>
          </cell>
          <cell r="B3985" t="str">
            <v>"ШҚ АЭК" АҚ</v>
          </cell>
          <cell r="C3985" t="str">
            <v>27.40.21.000.003.00.0796.000000000000</v>
          </cell>
          <cell r="D3985">
            <v>607136143</v>
          </cell>
          <cell r="E3985" t="str">
            <v xml:space="preserve">Апаттық жарықтандыру шамы 2х6Вт IP42                                                                </v>
          </cell>
          <cell r="F3985" t="str">
            <v>Установка осветительная</v>
          </cell>
          <cell r="G3985" t="str">
            <v>для аварийного освещения</v>
          </cell>
          <cell r="H3985" t="str">
            <v xml:space="preserve">Апаттық жарықтандыру шамы 2х6Вт IP42                                                                </v>
          </cell>
          <cell r="I3985" t="str">
            <v>БК</v>
          </cell>
          <cell r="J3985">
            <v>0</v>
          </cell>
          <cell r="K3985">
            <v>631010000</v>
          </cell>
          <cell r="L3985" t="str">
            <v>ҚР, ШҚО, Өскемен қ., Бажов көш., 10</v>
          </cell>
          <cell r="M3985" t="str">
            <v>Желтоқсан-Қантар</v>
          </cell>
          <cell r="N3985" t="str">
            <v>Шығыс-Қазақстан облысы, Өскемен қ.</v>
          </cell>
          <cell r="O3985" t="str">
            <v>DDP</v>
          </cell>
          <cell r="P3985" t="str">
            <v>шартқа қол қойылған кезден бастап 45 күнтізбелік күн ішінде</v>
          </cell>
          <cell r="Q3985">
            <v>0</v>
          </cell>
          <cell r="R3985">
            <v>796</v>
          </cell>
          <cell r="S3985" t="str">
            <v>Дана</v>
          </cell>
        </row>
        <row r="3986">
          <cell r="A3986" t="str">
            <v>2913-1 Т</v>
          </cell>
          <cell r="B3986" t="str">
            <v>"ШҚ АЭК" АҚ</v>
          </cell>
          <cell r="C3986" t="str">
            <v>27.40.21.000.003.00.0796.000000000000</v>
          </cell>
          <cell r="D3986">
            <v>607136143</v>
          </cell>
          <cell r="E3986" t="str">
            <v xml:space="preserve">Апаттық жарықтандыру шамы 2х6Вт IP42                                                                </v>
          </cell>
          <cell r="F3986" t="str">
            <v>Установка осветительная</v>
          </cell>
          <cell r="G3986" t="str">
            <v>для аварийного освещения</v>
          </cell>
          <cell r="H3986" t="str">
            <v xml:space="preserve">Апаттық жарықтандыру шамы 2х6Вт IP42                                                                </v>
          </cell>
          <cell r="I3986" t="str">
            <v>БК</v>
          </cell>
          <cell r="J3986">
            <v>0</v>
          </cell>
          <cell r="K3986">
            <v>631010000</v>
          </cell>
          <cell r="L3986" t="str">
            <v>ҚР, ШҚО, Өскемен қ., Бажов көш., 10</v>
          </cell>
          <cell r="M3986" t="str">
            <v>Ақпан - Наурыз</v>
          </cell>
          <cell r="N3986" t="str">
            <v>Шығыс-Қазақстан облысы, Өскемен қ.</v>
          </cell>
          <cell r="O3986" t="str">
            <v>DDP</v>
          </cell>
          <cell r="P3986" t="str">
            <v>шартқа қол қойылған кезден бастап 45 күнтізбелік күн ішінде</v>
          </cell>
          <cell r="Q3986">
            <v>0</v>
          </cell>
          <cell r="R3986">
            <v>796</v>
          </cell>
          <cell r="S3986" t="str">
            <v>Дана</v>
          </cell>
        </row>
        <row r="3987">
          <cell r="A3987" t="str">
            <v>2914 Т</v>
          </cell>
          <cell r="B3987" t="str">
            <v>"ШҚ АЭК" АҚ</v>
          </cell>
          <cell r="C3987" t="str">
            <v>27.20.11.990.001.00.0796.000000000000</v>
          </cell>
          <cell r="D3987">
            <v>607136155</v>
          </cell>
          <cell r="E3987" t="str">
            <v xml:space="preserve">80 Вт (көшені жарықтандыру үшін) жарықдиодты консольды шамшырағы                                   </v>
          </cell>
          <cell r="F3987" t="str">
            <v>Светильник</v>
          </cell>
          <cell r="G3987" t="str">
            <v>светодиодный, для уличного освещения, Номинальное напряжение 220В (+/-20%)</v>
          </cell>
          <cell r="H3987" t="str">
            <v xml:space="preserve">80 Вт (көшені жарықтандыру үшін) жарықдиодты консольды шамшырағы                                   </v>
          </cell>
          <cell r="I3987" t="str">
            <v>БК</v>
          </cell>
          <cell r="J3987">
            <v>0</v>
          </cell>
          <cell r="K3987">
            <v>631010000</v>
          </cell>
          <cell r="L3987" t="str">
            <v>ҚР, ШҚО, Өскемен қ., Бажов көш., 10</v>
          </cell>
          <cell r="M3987" t="str">
            <v>Желтоқсан-Қантар</v>
          </cell>
          <cell r="N3987" t="str">
            <v>Шығыс-Қазақстан облысы, Өскемен қ.</v>
          </cell>
          <cell r="O3987" t="str">
            <v>DDP</v>
          </cell>
          <cell r="P3987" t="str">
            <v>шартқа қол қойылған кезден бастап 45 күнтізбелік күн ішінде</v>
          </cell>
          <cell r="Q3987">
            <v>0</v>
          </cell>
          <cell r="R3987">
            <v>796</v>
          </cell>
          <cell r="S3987" t="str">
            <v>Дана</v>
          </cell>
        </row>
        <row r="3988">
          <cell r="A3988" t="str">
            <v>2914-1 Т</v>
          </cell>
          <cell r="B3988" t="str">
            <v>"ШҚ АЭК" АҚ</v>
          </cell>
          <cell r="C3988" t="str">
            <v>27.20.11.990.001.00.0796.000000000000</v>
          </cell>
          <cell r="D3988">
            <v>607136155</v>
          </cell>
          <cell r="E3988" t="str">
            <v xml:space="preserve">80 Вт (көшені жарықтандыру үшін) жарықдиодты консольды шамшырағы                                   </v>
          </cell>
          <cell r="F3988" t="str">
            <v>Светильник</v>
          </cell>
          <cell r="G3988" t="str">
            <v>светодиодный, для уличного освещения, Номинальное напряжение 220В (+/-20%)</v>
          </cell>
          <cell r="H3988" t="str">
            <v xml:space="preserve">80 Вт (көшені жарықтандыру үшін) жарықдиодты консольды шамшырағы                                   </v>
          </cell>
          <cell r="I3988" t="str">
            <v>БК</v>
          </cell>
          <cell r="J3988">
            <v>0</v>
          </cell>
          <cell r="K3988">
            <v>631010000</v>
          </cell>
          <cell r="L3988" t="str">
            <v>ҚР, ШҚО, Өскемен қ., Бажов көш., 10</v>
          </cell>
          <cell r="M3988" t="str">
            <v>Ақпан - Наурыз</v>
          </cell>
          <cell r="N3988" t="str">
            <v>Шығыс-Қазақстан облысы, Өскемен қ.</v>
          </cell>
          <cell r="O3988" t="str">
            <v>DDP</v>
          </cell>
          <cell r="P3988" t="str">
            <v>шартқа қол қойылған кезден бастап 45 күнтізбелік күн ішінде</v>
          </cell>
          <cell r="Q3988">
            <v>0</v>
          </cell>
          <cell r="R3988">
            <v>796</v>
          </cell>
          <cell r="S3988" t="str">
            <v>Дана</v>
          </cell>
        </row>
        <row r="3989">
          <cell r="A3989" t="str">
            <v>2915 Т</v>
          </cell>
          <cell r="B3989" t="str">
            <v>"ШҚ АЭК" АҚ</v>
          </cell>
          <cell r="C3989" t="str">
            <v>27.11.42.300.000.00.0796.000000001765</v>
          </cell>
          <cell r="D3989">
            <v>607137100</v>
          </cell>
          <cell r="E3989" t="str">
            <v>Ток трансформаторы Т-0,66 100/5</v>
          </cell>
          <cell r="F3989" t="str">
            <v>Трансформатор тока</v>
          </cell>
          <cell r="G3989" t="str">
            <v>опорный, в пластмассовом корпусе, номинальное напряжение 0,66 кВ, номинальный первичный ток 100 А, ГОСТ 7746-2001</v>
          </cell>
          <cell r="H3989" t="str">
            <v>Ток трансформаторы Т-0,66 100/5</v>
          </cell>
          <cell r="I3989" t="str">
            <v>БК</v>
          </cell>
          <cell r="J3989">
            <v>0</v>
          </cell>
          <cell r="K3989">
            <v>631010000</v>
          </cell>
          <cell r="L3989" t="str">
            <v>ҚР, ШҚО, Өскемен қ., Бажов көш., 10</v>
          </cell>
          <cell r="M3989" t="str">
            <v>Желтоқсан-Қантар</v>
          </cell>
          <cell r="N3989" t="str">
            <v>Шығыс-Қазақстан облысы, Өскемен қ.</v>
          </cell>
          <cell r="O3989" t="str">
            <v>DDP</v>
          </cell>
          <cell r="P3989" t="str">
            <v>шартқа қол қойылған кезден бастап 45 күнтізбелік күн ішінде</v>
          </cell>
          <cell r="Q3989">
            <v>0</v>
          </cell>
          <cell r="R3989">
            <v>796</v>
          </cell>
          <cell r="S3989" t="str">
            <v>Дана</v>
          </cell>
        </row>
        <row r="3990">
          <cell r="A3990" t="str">
            <v>2915-1 Т</v>
          </cell>
          <cell r="B3990" t="str">
            <v>"ШҚ АЭК" АҚ</v>
          </cell>
          <cell r="C3990" t="str">
            <v>27.11.42.300.000.00.0796.000000001765</v>
          </cell>
          <cell r="D3990">
            <v>607137100</v>
          </cell>
          <cell r="E3990" t="str">
            <v>Ток трансформаторы Т-0,66 100/5</v>
          </cell>
          <cell r="F3990" t="str">
            <v>Трансформатор тока</v>
          </cell>
          <cell r="G3990" t="str">
            <v>опорный, в пластмассовом корпусе, номинальное напряжение 0,66 кВ, номинальный первичный ток 100 А, ГОСТ 7746-2001</v>
          </cell>
          <cell r="H3990" t="str">
            <v>Ток трансформаторы Т-0,66 100/5</v>
          </cell>
          <cell r="I3990" t="str">
            <v>БК</v>
          </cell>
          <cell r="J3990">
            <v>0</v>
          </cell>
          <cell r="K3990">
            <v>631010000</v>
          </cell>
          <cell r="L3990" t="str">
            <v>ҚР, ШҚО, Өскемен қ., Бажов көш., 10</v>
          </cell>
          <cell r="M3990" t="str">
            <v>Ақпан - Наурыз</v>
          </cell>
          <cell r="N3990" t="str">
            <v>Шығыс-Қазақстан облысы, Өскемен қ.</v>
          </cell>
          <cell r="O3990" t="str">
            <v>DDP</v>
          </cell>
          <cell r="P3990" t="str">
            <v>шартқа қол қойылған кезден бастап 45 күнтізбелік күн ішінде</v>
          </cell>
          <cell r="Q3990">
            <v>0</v>
          </cell>
          <cell r="R3990">
            <v>796</v>
          </cell>
          <cell r="S3990" t="str">
            <v>Дана</v>
          </cell>
        </row>
        <row r="3991">
          <cell r="A3991" t="str">
            <v>2916 Т</v>
          </cell>
          <cell r="B3991" t="str">
            <v>"ШҚ АЭК" АҚ</v>
          </cell>
          <cell r="C3991" t="str">
            <v>27.11.42.300.000.00.0796.000000001773</v>
          </cell>
          <cell r="D3991">
            <v>607137101</v>
          </cell>
          <cell r="E3991" t="str">
            <v xml:space="preserve">Ток трансформаторы Т-0,66 1000/5                                                                    </v>
          </cell>
          <cell r="F3991" t="str">
            <v>Трансформатор тока</v>
          </cell>
          <cell r="G3991" t="str">
            <v>опорный, в пластмассовом корпусе, номинальное напряжение 0,66 кВ, номинальный первичный ток 1000 А, ГОСТ 7746-2001</v>
          </cell>
          <cell r="H3991" t="str">
            <v xml:space="preserve">Ток трансформаторы Т-0,66 1000/5                                                                    </v>
          </cell>
          <cell r="I3991" t="str">
            <v>БК</v>
          </cell>
          <cell r="J3991">
            <v>0</v>
          </cell>
          <cell r="K3991">
            <v>631010000</v>
          </cell>
          <cell r="L3991" t="str">
            <v>ҚР, ШҚО, Өскемен қ., Бажов көш., 10</v>
          </cell>
          <cell r="M3991" t="str">
            <v>Желтоқсан-Қантар</v>
          </cell>
          <cell r="N3991" t="str">
            <v>Шығыс-Қазақстан облысы, Өскемен қ.</v>
          </cell>
          <cell r="O3991" t="str">
            <v>DDP</v>
          </cell>
          <cell r="P3991" t="str">
            <v>шартқа қол қойылған кезден бастап 45 күнтізбелік күн ішінде</v>
          </cell>
          <cell r="Q3991">
            <v>0</v>
          </cell>
          <cell r="R3991">
            <v>796</v>
          </cell>
          <cell r="S3991" t="str">
            <v>Дана</v>
          </cell>
        </row>
        <row r="3992">
          <cell r="A3992" t="str">
            <v>2916-1 Т</v>
          </cell>
          <cell r="B3992" t="str">
            <v>"ШҚ АЭК" АҚ</v>
          </cell>
          <cell r="C3992" t="str">
            <v>27.11.42.300.000.00.0796.000000001773</v>
          </cell>
          <cell r="D3992">
            <v>607137101</v>
          </cell>
          <cell r="E3992" t="str">
            <v xml:space="preserve">Ток трансформаторы Т-0,66 1000/5                                                                    </v>
          </cell>
          <cell r="F3992" t="str">
            <v>Трансформатор тока</v>
          </cell>
          <cell r="G3992" t="str">
            <v>опорный, в пластмассовом корпусе, номинальное напряжение 0,66 кВ, номинальный первичный ток 1000 А, ГОСТ 7746-2001</v>
          </cell>
          <cell r="H3992" t="str">
            <v xml:space="preserve">Ток трансформаторы Т-0,66 1000/5                                                                    </v>
          </cell>
          <cell r="I3992" t="str">
            <v>БК</v>
          </cell>
          <cell r="J3992">
            <v>0</v>
          </cell>
          <cell r="K3992">
            <v>631010000</v>
          </cell>
          <cell r="L3992" t="str">
            <v>ҚР, ШҚО, Өскемен қ., Бажов көш., 10</v>
          </cell>
          <cell r="M3992" t="str">
            <v>Ақпан - Наурыз</v>
          </cell>
          <cell r="N3992" t="str">
            <v>Шығыс-Қазақстан облысы, Өскемен қ.</v>
          </cell>
          <cell r="O3992" t="str">
            <v>DDP</v>
          </cell>
          <cell r="P3992" t="str">
            <v>шартқа қол қойылған кезден бастап 45 күнтізбелік күн ішінде</v>
          </cell>
          <cell r="Q3992">
            <v>0</v>
          </cell>
          <cell r="R3992">
            <v>796</v>
          </cell>
          <cell r="S3992" t="str">
            <v>Дана</v>
          </cell>
        </row>
        <row r="3993">
          <cell r="A3993" t="str">
            <v>2917 Т</v>
          </cell>
          <cell r="B3993" t="str">
            <v>"ШҚ АЭК" АҚ</v>
          </cell>
          <cell r="C3993" t="str">
            <v>27.11.42.300.000.00.0796.000000001766</v>
          </cell>
          <cell r="D3993">
            <v>607137102</v>
          </cell>
          <cell r="E3993" t="str">
            <v>Ток трансформаторы Т-0,66 150/5</v>
          </cell>
          <cell r="F3993" t="str">
            <v>Трансформатор тока</v>
          </cell>
          <cell r="G3993" t="str">
            <v>опорный, в пластмассовом корпусе, номинальное напряжение 0,66 кВ, номинальный первичный ток 150 А, ГОСТ 7746-2001</v>
          </cell>
          <cell r="H3993" t="str">
            <v>Ток трансформаторы Т-0,66 150/5</v>
          </cell>
          <cell r="I3993" t="str">
            <v>БК</v>
          </cell>
          <cell r="J3993">
            <v>0</v>
          </cell>
          <cell r="K3993">
            <v>631010000</v>
          </cell>
          <cell r="L3993" t="str">
            <v>ҚР, ШҚО, Өскемен қ., Бажов көш., 10</v>
          </cell>
          <cell r="M3993" t="str">
            <v>Желтоқсан-Қантар</v>
          </cell>
          <cell r="N3993" t="str">
            <v>Шығыс-Қазақстан облысы, Өскемен қ.</v>
          </cell>
          <cell r="O3993" t="str">
            <v>DDP</v>
          </cell>
          <cell r="P3993" t="str">
            <v>шартқа қол қойылған кезден бастап 45 күнтізбелік күн ішінде</v>
          </cell>
          <cell r="Q3993">
            <v>0</v>
          </cell>
          <cell r="R3993">
            <v>796</v>
          </cell>
          <cell r="S3993" t="str">
            <v>Дана</v>
          </cell>
        </row>
        <row r="3994">
          <cell r="A3994" t="str">
            <v>2917-1 Т</v>
          </cell>
          <cell r="B3994" t="str">
            <v>"ШҚ АЭК" АҚ</v>
          </cell>
          <cell r="C3994" t="str">
            <v>27.11.42.300.000.00.0796.000000001766</v>
          </cell>
          <cell r="D3994">
            <v>607137102</v>
          </cell>
          <cell r="E3994" t="str">
            <v>Ток трансформаторы Т-0,66 150/5</v>
          </cell>
          <cell r="F3994" t="str">
            <v>Трансформатор тока</v>
          </cell>
          <cell r="G3994" t="str">
            <v>опорный, в пластмассовом корпусе, номинальное напряжение 0,66 кВ, номинальный первичный ток 150 А, ГОСТ 7746-2001</v>
          </cell>
          <cell r="H3994" t="str">
            <v>Ток трансформаторы Т-0,66 150/5</v>
          </cell>
          <cell r="I3994" t="str">
            <v>БК</v>
          </cell>
          <cell r="J3994">
            <v>0</v>
          </cell>
          <cell r="K3994">
            <v>631010000</v>
          </cell>
          <cell r="L3994" t="str">
            <v>ҚР, ШҚО, Өскемен қ., Бажов көш., 10</v>
          </cell>
          <cell r="M3994" t="str">
            <v>Ақпан - Наурыз</v>
          </cell>
          <cell r="N3994" t="str">
            <v>Шығыс-Қазақстан облысы, Өскемен қ.</v>
          </cell>
          <cell r="O3994" t="str">
            <v>DDP</v>
          </cell>
          <cell r="P3994" t="str">
            <v>шартқа қол қойылған кезден бастап 45 күнтізбелік күн ішінде</v>
          </cell>
          <cell r="Q3994">
            <v>0</v>
          </cell>
          <cell r="R3994">
            <v>796</v>
          </cell>
          <cell r="S3994" t="str">
            <v>Дана</v>
          </cell>
        </row>
        <row r="3995">
          <cell r="A3995" t="str">
            <v>2918 Т</v>
          </cell>
          <cell r="B3995" t="str">
            <v>"ШҚ АЭК" АҚ</v>
          </cell>
          <cell r="C3995" t="str">
            <v>27.11.42.300.000.00.0796.000000001767</v>
          </cell>
          <cell r="D3995">
            <v>607137103</v>
          </cell>
          <cell r="E3995" t="str">
            <v>Ток трансформаторы Т-0,66 200/5</v>
          </cell>
          <cell r="F3995" t="str">
            <v>Трансформатор тока</v>
          </cell>
          <cell r="G3995" t="str">
            <v>опорный, в пластмассовом корпусе, номинальное напряжение 0,66 кВ, номинальный первичный ток 200 А, ГОСТ 7746-2001</v>
          </cell>
          <cell r="H3995" t="str">
            <v>Ток трансформаторы Т-0,66 200/5</v>
          </cell>
          <cell r="I3995" t="str">
            <v>БК</v>
          </cell>
          <cell r="J3995">
            <v>0</v>
          </cell>
          <cell r="K3995">
            <v>631010000</v>
          </cell>
          <cell r="L3995" t="str">
            <v>ҚР, ШҚО, Өскемен қ., Бажов көш., 10</v>
          </cell>
          <cell r="M3995" t="str">
            <v>Желтоқсан-Қантар</v>
          </cell>
          <cell r="N3995" t="str">
            <v>Шығыс-Қазақстан облысы, Өскемен қ.</v>
          </cell>
          <cell r="O3995" t="str">
            <v>DDP</v>
          </cell>
          <cell r="P3995" t="str">
            <v>шартқа қол қойылған кезден бастап 45 күнтізбелік күн ішінде</v>
          </cell>
          <cell r="Q3995">
            <v>0</v>
          </cell>
          <cell r="R3995">
            <v>796</v>
          </cell>
          <cell r="S3995" t="str">
            <v>Дана</v>
          </cell>
        </row>
        <row r="3996">
          <cell r="A3996" t="str">
            <v>2918-1 Т</v>
          </cell>
          <cell r="B3996" t="str">
            <v>"ШҚ АЭК" АҚ</v>
          </cell>
          <cell r="C3996" t="str">
            <v>27.11.42.300.000.00.0796.000000001767</v>
          </cell>
          <cell r="D3996">
            <v>607137103</v>
          </cell>
          <cell r="E3996" t="str">
            <v>Ток трансформаторы Т-0,66 200/5</v>
          </cell>
          <cell r="F3996" t="str">
            <v>Трансформатор тока</v>
          </cell>
          <cell r="G3996" t="str">
            <v>опорный, в пластмассовом корпусе, номинальное напряжение 0,66 кВ, номинальный первичный ток 200 А, ГОСТ 7746-2001</v>
          </cell>
          <cell r="H3996" t="str">
            <v>Ток трансформаторы Т-0,66 200/5</v>
          </cell>
          <cell r="I3996" t="str">
            <v>БК</v>
          </cell>
          <cell r="J3996">
            <v>0</v>
          </cell>
          <cell r="K3996">
            <v>631010000</v>
          </cell>
          <cell r="L3996" t="str">
            <v>ҚР, ШҚО, Өскемен қ., Бажов көш., 10</v>
          </cell>
          <cell r="M3996" t="str">
            <v>Ақпан - Наурыз</v>
          </cell>
          <cell r="N3996" t="str">
            <v>Шығыс-Қазақстан облысы, Өскемен қ.</v>
          </cell>
          <cell r="O3996" t="str">
            <v>DDP</v>
          </cell>
          <cell r="P3996" t="str">
            <v>шартқа қол қойылған кезден бастап 45 күнтізбелік күн ішінде</v>
          </cell>
          <cell r="Q3996">
            <v>0</v>
          </cell>
          <cell r="R3996">
            <v>796</v>
          </cell>
          <cell r="S3996" t="str">
            <v>Дана</v>
          </cell>
        </row>
        <row r="3997">
          <cell r="A3997" t="str">
            <v>2919 Т</v>
          </cell>
          <cell r="B3997" t="str">
            <v>"ШҚ АЭК" АҚ</v>
          </cell>
          <cell r="C3997" t="str">
            <v>27.11.42.300.000.00.0796.000000001768</v>
          </cell>
          <cell r="D3997">
            <v>607137105</v>
          </cell>
          <cell r="E3997" t="str">
            <v>Ток трансформаторы Т-0,66 300/5</v>
          </cell>
          <cell r="F3997" t="str">
            <v>Трансформатор тока</v>
          </cell>
          <cell r="G3997" t="str">
            <v>опорный, в пластмассовом корпусе, номинальное напряжение 0,66 кВ, номинальный первичный ток 300 А, ГОСТ 7746-2001</v>
          </cell>
          <cell r="H3997" t="str">
            <v>Ток трансформаторы Т-0,66 300/5</v>
          </cell>
          <cell r="I3997" t="str">
            <v>БК</v>
          </cell>
          <cell r="J3997">
            <v>0</v>
          </cell>
          <cell r="K3997">
            <v>631010000</v>
          </cell>
          <cell r="L3997" t="str">
            <v>ҚР, ШҚО, Өскемен қ., Бажов көш., 10</v>
          </cell>
          <cell r="M3997" t="str">
            <v>Желтоқсан-Қантар</v>
          </cell>
          <cell r="N3997" t="str">
            <v>Шығыс-Қазақстан облысы, Өскемен қ.</v>
          </cell>
          <cell r="O3997" t="str">
            <v>DDP</v>
          </cell>
          <cell r="P3997" t="str">
            <v>шартқа қол қойылған кезден бастап 45 күнтізбелік күн ішінде</v>
          </cell>
          <cell r="Q3997">
            <v>0</v>
          </cell>
          <cell r="R3997">
            <v>796</v>
          </cell>
          <cell r="S3997" t="str">
            <v>Дана</v>
          </cell>
        </row>
        <row r="3998">
          <cell r="A3998" t="str">
            <v>2919-1 Т</v>
          </cell>
          <cell r="B3998" t="str">
            <v>"ШҚ АЭК" АҚ</v>
          </cell>
          <cell r="C3998" t="str">
            <v>27.11.42.300.000.00.0796.000000001768</v>
          </cell>
          <cell r="D3998">
            <v>607137105</v>
          </cell>
          <cell r="E3998" t="str">
            <v>Ток трансформаторы Т-0,66 300/5</v>
          </cell>
          <cell r="F3998" t="str">
            <v>Трансформатор тока</v>
          </cell>
          <cell r="G3998" t="str">
            <v>опорный, в пластмассовом корпусе, номинальное напряжение 0,66 кВ, номинальный первичный ток 300 А, ГОСТ 7746-2001</v>
          </cell>
          <cell r="H3998" t="str">
            <v>Ток трансформаторы Т-0,66 300/5</v>
          </cell>
          <cell r="I3998" t="str">
            <v>БК</v>
          </cell>
          <cell r="J3998">
            <v>0</v>
          </cell>
          <cell r="K3998">
            <v>631010000</v>
          </cell>
          <cell r="L3998" t="str">
            <v>ҚР, ШҚО, Өскемен қ., Бажов көш., 10</v>
          </cell>
          <cell r="M3998" t="str">
            <v>Ақпан - Наурыз</v>
          </cell>
          <cell r="N3998" t="str">
            <v>Шығыс-Қазақстан облысы, Өскемен қ.</v>
          </cell>
          <cell r="O3998" t="str">
            <v>DDP</v>
          </cell>
          <cell r="P3998" t="str">
            <v>шартқа қол қойылған кезден бастап 45 күнтізбелік күн ішінде</v>
          </cell>
          <cell r="Q3998">
            <v>0</v>
          </cell>
          <cell r="R3998">
            <v>796</v>
          </cell>
          <cell r="S3998" t="str">
            <v>Дана</v>
          </cell>
        </row>
        <row r="3999">
          <cell r="A3999" t="str">
            <v>2920 Т</v>
          </cell>
          <cell r="B3999" t="str">
            <v>"ШҚ АЭК" АҚ</v>
          </cell>
          <cell r="C3999" t="str">
            <v>27.11.42.300.000.00.0796.000000001769</v>
          </cell>
          <cell r="D3999">
            <v>607137108</v>
          </cell>
          <cell r="E3999" t="str">
            <v xml:space="preserve">Ток трансформаторы Т-0,66 400/5                                                                     </v>
          </cell>
          <cell r="F3999" t="str">
            <v>Трансформатор тока</v>
          </cell>
          <cell r="G3999" t="str">
            <v>опорный, в пластмассовом корпусе, номинальное напряжение 0,66 кВ, номинальный первичный ток 400 А, ГОСТ 7746-2001</v>
          </cell>
          <cell r="H3999" t="str">
            <v xml:space="preserve">Ток трансформаторы Т-0,66 400/5                                                                     </v>
          </cell>
          <cell r="I3999" t="str">
            <v>БК</v>
          </cell>
          <cell r="J3999">
            <v>0</v>
          </cell>
          <cell r="K3999">
            <v>631010000</v>
          </cell>
          <cell r="L3999" t="str">
            <v>ҚР, ШҚО, Өскемен қ., Бажов көш., 10</v>
          </cell>
          <cell r="M3999" t="str">
            <v>Желтоқсан-Қантар</v>
          </cell>
          <cell r="N3999" t="str">
            <v>Шығыс-Қазақстан облысы, Өскемен қ.</v>
          </cell>
          <cell r="O3999" t="str">
            <v>DDP</v>
          </cell>
          <cell r="P3999" t="str">
            <v>шартқа қол қойылған кезден бастап 45 күнтізбелік күн ішінде</v>
          </cell>
          <cell r="Q3999">
            <v>0</v>
          </cell>
          <cell r="R3999">
            <v>796</v>
          </cell>
          <cell r="S3999" t="str">
            <v>Дана</v>
          </cell>
        </row>
        <row r="4000">
          <cell r="A4000" t="str">
            <v>2920-1 Т</v>
          </cell>
          <cell r="B4000" t="str">
            <v>"ШҚ АЭК" АҚ</v>
          </cell>
          <cell r="C4000" t="str">
            <v>27.11.42.300.000.00.0796.000000001769</v>
          </cell>
          <cell r="D4000">
            <v>607137108</v>
          </cell>
          <cell r="E4000" t="str">
            <v xml:space="preserve">Ток трансформаторы Т-0,66 400/5                                                                     </v>
          </cell>
          <cell r="F4000" t="str">
            <v>Трансформатор тока</v>
          </cell>
          <cell r="G4000" t="str">
            <v>опорный, в пластмассовом корпусе, номинальное напряжение 0,66 кВ, номинальный первичный ток 400 А, ГОСТ 7746-2001</v>
          </cell>
          <cell r="H4000" t="str">
            <v xml:space="preserve">Ток трансформаторы Т-0,66 400/5                                                                     </v>
          </cell>
          <cell r="I4000" t="str">
            <v>БК</v>
          </cell>
          <cell r="J4000">
            <v>0</v>
          </cell>
          <cell r="K4000">
            <v>631010000</v>
          </cell>
          <cell r="L4000" t="str">
            <v>ҚР, ШҚО, Өскемен қ., Бажов көш., 10</v>
          </cell>
          <cell r="M4000" t="str">
            <v>Ақпан - Наурыз</v>
          </cell>
          <cell r="N4000" t="str">
            <v>Шығыс-Қазақстан облысы, Өскемен қ.</v>
          </cell>
          <cell r="O4000" t="str">
            <v>DDP</v>
          </cell>
          <cell r="P4000" t="str">
            <v>шартқа қол қойылған кезден бастап 45 күнтізбелік күн ішінде</v>
          </cell>
          <cell r="Q4000">
            <v>0</v>
          </cell>
          <cell r="R4000">
            <v>796</v>
          </cell>
          <cell r="S4000" t="str">
            <v>Дана</v>
          </cell>
        </row>
        <row r="4001">
          <cell r="A4001" t="str">
            <v>2921 Т</v>
          </cell>
          <cell r="B4001" t="str">
            <v>"ШҚ АЭК" АҚ</v>
          </cell>
          <cell r="C4001" t="str">
            <v>27.11.42.300.000.00.0796.000000001762</v>
          </cell>
          <cell r="D4001">
            <v>607137109</v>
          </cell>
          <cell r="E4001" t="str">
            <v>Ток трансформаторы Т-0,66 50/5</v>
          </cell>
          <cell r="F4001" t="str">
            <v>Трансформатор тока</v>
          </cell>
          <cell r="G4001" t="str">
            <v>опорный, в пластмассовом корпусе, номинальное напряжение 0,66 кВ, номинальный первичный ток 50 А, ГОСТ 7746-2001</v>
          </cell>
          <cell r="H4001" t="str">
            <v>Ток трансформаторы Т-0,66 50/5</v>
          </cell>
          <cell r="I4001" t="str">
            <v>БК</v>
          </cell>
          <cell r="J4001">
            <v>0</v>
          </cell>
          <cell r="K4001">
            <v>631010000</v>
          </cell>
          <cell r="L4001" t="str">
            <v>ҚР, ШҚО, Өскемен қ., Бажов көш., 10</v>
          </cell>
          <cell r="M4001" t="str">
            <v>Желтоқсан-Қантар</v>
          </cell>
          <cell r="N4001" t="str">
            <v>Шығыс-Қазақстан облысы, Өскемен қ.</v>
          </cell>
          <cell r="O4001" t="str">
            <v>DDP</v>
          </cell>
          <cell r="P4001" t="str">
            <v>шартқа қол қойылған кезден бастап 45 күнтізбелік күн ішінде</v>
          </cell>
          <cell r="Q4001">
            <v>0</v>
          </cell>
          <cell r="R4001">
            <v>796</v>
          </cell>
          <cell r="S4001" t="str">
            <v>Дана</v>
          </cell>
        </row>
        <row r="4002">
          <cell r="A4002" t="str">
            <v>2921-1 Т</v>
          </cell>
          <cell r="B4002" t="str">
            <v>"ШҚ АЭК" АҚ</v>
          </cell>
          <cell r="C4002" t="str">
            <v>27.11.42.300.000.00.0796.000000001762</v>
          </cell>
          <cell r="D4002">
            <v>607137109</v>
          </cell>
          <cell r="E4002" t="str">
            <v>Ток трансформаторы Т-0,66 50/5</v>
          </cell>
          <cell r="F4002" t="str">
            <v>Трансформатор тока</v>
          </cell>
          <cell r="G4002" t="str">
            <v>опорный, в пластмассовом корпусе, номинальное напряжение 0,66 кВ, номинальный первичный ток 50 А, ГОСТ 7746-2001</v>
          </cell>
          <cell r="H4002" t="str">
            <v>Ток трансформаторы Т-0,66 50/5</v>
          </cell>
          <cell r="I4002" t="str">
            <v>БК</v>
          </cell>
          <cell r="J4002">
            <v>0</v>
          </cell>
          <cell r="K4002">
            <v>631010000</v>
          </cell>
          <cell r="L4002" t="str">
            <v>ҚР, ШҚО, Өскемен қ., Бажов көш., 10</v>
          </cell>
          <cell r="M4002" t="str">
            <v>Ақпан - Наурыз</v>
          </cell>
          <cell r="N4002" t="str">
            <v>Шығыс-Қазақстан облысы, Өскемен қ.</v>
          </cell>
          <cell r="O4002" t="str">
            <v>DDP</v>
          </cell>
          <cell r="P4002" t="str">
            <v>шартқа қол қойылған кезден бастап 45 күнтізбелік күн ішінде</v>
          </cell>
          <cell r="Q4002">
            <v>0</v>
          </cell>
          <cell r="R4002">
            <v>796</v>
          </cell>
          <cell r="S4002" t="str">
            <v>Дана</v>
          </cell>
        </row>
        <row r="4003">
          <cell r="A4003" t="str">
            <v>2922 Т</v>
          </cell>
          <cell r="B4003" t="str">
            <v>"ШҚ АЭК" АҚ</v>
          </cell>
          <cell r="C4003" t="str">
            <v>27.11.42.300.000.00.0796.000000001771</v>
          </cell>
          <cell r="D4003">
            <v>607137110</v>
          </cell>
          <cell r="E4003" t="str">
            <v xml:space="preserve">Ток трансформаторы Т-0,66 600/5                                                                     </v>
          </cell>
          <cell r="F4003" t="str">
            <v>Трансформатор тока</v>
          </cell>
          <cell r="G4003" t="str">
            <v>опорный, в пластмассовом корпусе, номинальное напряжение 0,66 кВ, номинальный первичный ток 600 А, ГОСТ 7746-2001</v>
          </cell>
          <cell r="H4003" t="str">
            <v xml:space="preserve">Ток трансформаторы Т-0,66 600/5                                                                     </v>
          </cell>
          <cell r="I4003" t="str">
            <v>БК</v>
          </cell>
          <cell r="J4003">
            <v>0</v>
          </cell>
          <cell r="K4003">
            <v>631010000</v>
          </cell>
          <cell r="L4003" t="str">
            <v>ҚР, ШҚО, Өскемен қ., Бажов көш., 10</v>
          </cell>
          <cell r="M4003" t="str">
            <v>Желтоқсан-Қантар</v>
          </cell>
          <cell r="N4003" t="str">
            <v>Шығыс-Қазақстан облысы, Өскемен қ.</v>
          </cell>
          <cell r="O4003" t="str">
            <v>DDP</v>
          </cell>
          <cell r="P4003" t="str">
            <v>шартқа қол қойылған кезден бастап 45 күнтізбелік күн ішінде</v>
          </cell>
          <cell r="Q4003">
            <v>0</v>
          </cell>
          <cell r="R4003">
            <v>796</v>
          </cell>
          <cell r="S4003" t="str">
            <v>Дана</v>
          </cell>
        </row>
        <row r="4004">
          <cell r="A4004" t="str">
            <v>2922-1 Т</v>
          </cell>
          <cell r="B4004" t="str">
            <v>"ШҚ АЭК" АҚ</v>
          </cell>
          <cell r="C4004" t="str">
            <v>27.11.42.300.000.00.0796.000000001771</v>
          </cell>
          <cell r="D4004">
            <v>607137110</v>
          </cell>
          <cell r="E4004" t="str">
            <v xml:space="preserve">Ток трансформаторы Т-0,66 600/5                                                                     </v>
          </cell>
          <cell r="F4004" t="str">
            <v>Трансформатор тока</v>
          </cell>
          <cell r="G4004" t="str">
            <v>опорный, в пластмассовом корпусе, номинальное напряжение 0,66 кВ, номинальный первичный ток 600 А, ГОСТ 7746-2001</v>
          </cell>
          <cell r="H4004" t="str">
            <v xml:space="preserve">Ток трансформаторы Т-0,66 600/5                                                                     </v>
          </cell>
          <cell r="I4004" t="str">
            <v>БК</v>
          </cell>
          <cell r="J4004">
            <v>0</v>
          </cell>
          <cell r="K4004">
            <v>631010000</v>
          </cell>
          <cell r="L4004" t="str">
            <v>ҚР, ШҚО, Өскемен қ., Бажов көш., 10</v>
          </cell>
          <cell r="M4004" t="str">
            <v>Ақпан - Наурыз</v>
          </cell>
          <cell r="N4004" t="str">
            <v>Шығыс-Қазақстан облысы, Өскемен қ.</v>
          </cell>
          <cell r="O4004" t="str">
            <v>DDP</v>
          </cell>
          <cell r="P4004" t="str">
            <v>шартқа қол қойылған кезден бастап 45 күнтізбелік күн ішінде</v>
          </cell>
          <cell r="Q4004">
            <v>0</v>
          </cell>
          <cell r="R4004">
            <v>796</v>
          </cell>
          <cell r="S4004" t="str">
            <v>Дана</v>
          </cell>
        </row>
        <row r="4005">
          <cell r="A4005" t="str">
            <v>2923 Т</v>
          </cell>
          <cell r="B4005" t="str">
            <v>"ШҚ АЭК" АҚ</v>
          </cell>
          <cell r="C4005" t="str">
            <v>26.11.22.900.002.01.0796.000000000000</v>
          </cell>
          <cell r="D4005">
            <v>607143100</v>
          </cell>
          <cell r="E4005" t="str">
            <v>Люминистцент шамы үшін стартер</v>
          </cell>
          <cell r="F4005" t="str">
            <v>Стартер</v>
          </cell>
          <cell r="G4005" t="str">
            <v>для трубчатых люминесцентных ламп, тип 20С-127, ГОСТ 8799-90</v>
          </cell>
          <cell r="H4005" t="str">
            <v>Люминистцент шамы үшін стартер</v>
          </cell>
          <cell r="I4005" t="str">
            <v>БК</v>
          </cell>
          <cell r="J4005">
            <v>0</v>
          </cell>
          <cell r="K4005">
            <v>631010000</v>
          </cell>
          <cell r="L4005" t="str">
            <v>ҚР, ШҚО, Өскемен қ., Бажов көш., 10</v>
          </cell>
          <cell r="M4005" t="str">
            <v>Желтоқсан-Қантар</v>
          </cell>
          <cell r="N4005" t="str">
            <v>Шығыс-Қазақстан облысы, Өскемен қ.</v>
          </cell>
          <cell r="O4005" t="str">
            <v>DDP</v>
          </cell>
          <cell r="P4005" t="str">
            <v>шартқа қол қойылған кезден бастап 45 күнтізбелік күн ішінде</v>
          </cell>
          <cell r="Q4005">
            <v>0</v>
          </cell>
          <cell r="R4005">
            <v>796</v>
          </cell>
          <cell r="S4005" t="str">
            <v>Дана</v>
          </cell>
        </row>
        <row r="4006">
          <cell r="A4006" t="str">
            <v>2924 Т</v>
          </cell>
          <cell r="B4006" t="str">
            <v>"ШҚ АЭК" АҚ</v>
          </cell>
          <cell r="C4006" t="str">
            <v>25.73.30.970.011.00.0796.000000000000</v>
          </cell>
          <cell r="D4006">
            <v>607153131</v>
          </cell>
          <cell r="E4006" t="str">
            <v>4ММ2 3-СЫМДЫ ӘМБЕБАП ТЕТІКТІ КЛЕММА</v>
          </cell>
          <cell r="F4006" t="str">
            <v>Клемма</v>
          </cell>
          <cell r="G4006" t="str">
            <v xml:space="preserve"> номинальное напряжение 1000 В, номинальный ток 380 А</v>
          </cell>
          <cell r="H4006" t="str">
            <v>4ММ2 3-СЫМДЫ ӘМБЕБАП ТЕТІКТІ КЛЕММА</v>
          </cell>
          <cell r="I4006" t="str">
            <v>БК</v>
          </cell>
          <cell r="J4006">
            <v>0</v>
          </cell>
          <cell r="K4006">
            <v>631010000</v>
          </cell>
          <cell r="L4006" t="str">
            <v>ҚР, ШҚО, Өскемен қ., Бажов көш., 10</v>
          </cell>
          <cell r="M4006" t="str">
            <v>Желтоқсан-Қантар</v>
          </cell>
          <cell r="N4006" t="str">
            <v>Шығыс-Қазақстан облысы, Өскемен қ.</v>
          </cell>
          <cell r="O4006" t="str">
            <v>DDP</v>
          </cell>
          <cell r="P4006" t="str">
            <v>шартқа қол қойылған кезден бастап 45 күнтізбелік күн ішінде</v>
          </cell>
          <cell r="Q4006">
            <v>0</v>
          </cell>
          <cell r="R4006">
            <v>796</v>
          </cell>
          <cell r="S4006" t="str">
            <v>Дана</v>
          </cell>
        </row>
        <row r="4007">
          <cell r="A4007" t="str">
            <v>2924-1 Т</v>
          </cell>
          <cell r="B4007" t="str">
            <v>"ШҚ АЭК" АҚ</v>
          </cell>
          <cell r="C4007" t="str">
            <v>25.73.30.970.011.00.0796.000000000000</v>
          </cell>
          <cell r="D4007">
            <v>607153131</v>
          </cell>
          <cell r="E4007" t="str">
            <v>4ММ2 3-СЫМДЫ ӘМБЕБАП ТЕТІКТІ КЛЕММА</v>
          </cell>
          <cell r="F4007" t="str">
            <v>Клемма</v>
          </cell>
          <cell r="G4007" t="str">
            <v xml:space="preserve"> номинальное напряжение 1000 В, номинальный ток 380 А</v>
          </cell>
          <cell r="H4007" t="str">
            <v>4ММ2 3-СЫМДЫ ӘМБЕБАП ТЕТІКТІ КЛЕММА</v>
          </cell>
          <cell r="I4007" t="str">
            <v>БК</v>
          </cell>
          <cell r="J4007">
            <v>0</v>
          </cell>
          <cell r="K4007">
            <v>631010000</v>
          </cell>
          <cell r="L4007" t="str">
            <v>ҚР, ШҚО, Өскемен қ., Бажов көш., 10</v>
          </cell>
          <cell r="M4007" t="str">
            <v>Ақпан - Наурыз</v>
          </cell>
          <cell r="N4007" t="str">
            <v>Шығыс-Қазақстан облысы, Өскемен қ.</v>
          </cell>
          <cell r="O4007" t="str">
            <v>DDP</v>
          </cell>
          <cell r="P4007" t="str">
            <v>шартқа қол қойылған кезден бастап 45 күнтізбелік күн ішінде</v>
          </cell>
          <cell r="Q4007">
            <v>0</v>
          </cell>
          <cell r="R4007">
            <v>796</v>
          </cell>
          <cell r="S4007" t="str">
            <v>Дана</v>
          </cell>
        </row>
        <row r="4008">
          <cell r="A4008" t="str">
            <v>2925 Т</v>
          </cell>
          <cell r="B4008" t="str">
            <v>"ШҚ АЭК" АҚ</v>
          </cell>
          <cell r="C4008" t="str">
            <v>28.15.10.300.000.00.0796.000000000006</v>
          </cell>
          <cell r="D4008">
            <v>608100101</v>
          </cell>
          <cell r="E4008" t="str">
            <v>Подшипник 304</v>
          </cell>
          <cell r="F4008" t="str">
            <v>Подшипник шариковый</v>
          </cell>
          <cell r="G4008" t="str">
            <v>радиальный, наружный диаметр 55-125 мм, однорядный, качения, с канавкой на наружном кольце</v>
          </cell>
          <cell r="H4008" t="str">
            <v>Подшипник 304</v>
          </cell>
          <cell r="I4008" t="str">
            <v>БК</v>
          </cell>
          <cell r="J4008">
            <v>0</v>
          </cell>
          <cell r="K4008">
            <v>631010000</v>
          </cell>
          <cell r="L4008" t="str">
            <v>ҚР, ШҚО, Өскемен қ., Бажов көш., 10</v>
          </cell>
          <cell r="M4008" t="str">
            <v>Желтоқсан-Қантар</v>
          </cell>
          <cell r="N4008" t="str">
            <v>Шығыс-Қазақстан облысы, Өскемен қ.</v>
          </cell>
          <cell r="O4008" t="str">
            <v>DDP</v>
          </cell>
          <cell r="P4008" t="str">
            <v>жыл бойына өтінім бойынша</v>
          </cell>
          <cell r="Q4008">
            <v>0</v>
          </cell>
          <cell r="R4008">
            <v>796</v>
          </cell>
          <cell r="S4008" t="str">
            <v>Дана</v>
          </cell>
        </row>
        <row r="4009">
          <cell r="A4009" t="str">
            <v>2926 Т</v>
          </cell>
          <cell r="B4009" t="str">
            <v>"ШҚ АЭК" АҚ</v>
          </cell>
          <cell r="C4009" t="str">
            <v>28.15.10.900.000.00.0796.000000000066</v>
          </cell>
          <cell r="D4009">
            <v>608100105</v>
          </cell>
          <cell r="E4009" t="str">
            <v xml:space="preserve">Подшипник 205                                                                                       </v>
          </cell>
          <cell r="F4009" t="str">
            <v>Подшипник шариковый</v>
          </cell>
          <cell r="G4009" t="str">
            <v>закрытого типа, наружный диаметр 30-55 мм, качения</v>
          </cell>
          <cell r="H4009" t="str">
            <v xml:space="preserve">Подшипник 205                                                                                       </v>
          </cell>
          <cell r="I4009" t="str">
            <v>БК</v>
          </cell>
          <cell r="J4009">
            <v>0</v>
          </cell>
          <cell r="K4009">
            <v>631010000</v>
          </cell>
          <cell r="L4009" t="str">
            <v>ҚР, ШҚО, Өскемен қ., Бажов көш., 10</v>
          </cell>
          <cell r="M4009" t="str">
            <v>Желтоқсан-Қантар</v>
          </cell>
          <cell r="N4009" t="str">
            <v>Шығыс-Қазақстан облысы, Өскемен қ.</v>
          </cell>
          <cell r="O4009" t="str">
            <v>DDP</v>
          </cell>
          <cell r="P4009" t="str">
            <v>жыл бойына өтінім бойынша</v>
          </cell>
          <cell r="Q4009">
            <v>0</v>
          </cell>
          <cell r="R4009">
            <v>796</v>
          </cell>
          <cell r="S4009" t="str">
            <v>Дана</v>
          </cell>
        </row>
        <row r="4010">
          <cell r="A4010" t="str">
            <v>2927 Т</v>
          </cell>
          <cell r="B4010" t="str">
            <v>"ШҚ АЭК" АҚ</v>
          </cell>
          <cell r="C4010" t="str">
            <v>28.15.10.900.000.00.0796.000000000067</v>
          </cell>
          <cell r="D4010">
            <v>608100106</v>
          </cell>
          <cell r="E4010" t="str">
            <v xml:space="preserve">Подшипник 208                                                                                       </v>
          </cell>
          <cell r="F4010" t="str">
            <v>Подшипник шариковый</v>
          </cell>
          <cell r="G4010" t="str">
            <v>закрытого типа, наружный диаметр 55-125 мм, качения</v>
          </cell>
          <cell r="H4010" t="str">
            <v xml:space="preserve">Подшипник 208                                                                                       </v>
          </cell>
          <cell r="I4010" t="str">
            <v>БК</v>
          </cell>
          <cell r="J4010">
            <v>0</v>
          </cell>
          <cell r="K4010">
            <v>631010000</v>
          </cell>
          <cell r="L4010" t="str">
            <v>ҚР, ШҚО, Өскемен қ., Бажов көш., 10</v>
          </cell>
          <cell r="M4010" t="str">
            <v>Желтоқсан-Қантар</v>
          </cell>
          <cell r="N4010" t="str">
            <v>Шығыс-Қазақстан облысы, Өскемен қ.</v>
          </cell>
          <cell r="O4010" t="str">
            <v>DDP</v>
          </cell>
          <cell r="P4010" t="str">
            <v>жыл бойына өтінім бойынша</v>
          </cell>
          <cell r="Q4010">
            <v>0</v>
          </cell>
          <cell r="R4010">
            <v>796</v>
          </cell>
          <cell r="S4010" t="str">
            <v>Дана</v>
          </cell>
        </row>
        <row r="4011">
          <cell r="A4011" t="str">
            <v>2928 Т</v>
          </cell>
          <cell r="B4011" t="str">
            <v>"ШҚ АЭК" АҚ</v>
          </cell>
          <cell r="C4011" t="str">
            <v>26.51.63.700.001.01.0796.000000000004</v>
          </cell>
          <cell r="D4011">
            <v>610101100</v>
          </cell>
          <cell r="E4011" t="str">
            <v>электронды, үш фазалы есептегіш активті энергияны түзу қосумен 0,4 кВ</v>
          </cell>
          <cell r="F4011" t="str">
            <v>Счетчик</v>
          </cell>
          <cell r="G4011" t="str">
            <v>электроэнергии, электронный, трехфазный, измерение переменного тока 380 В, 50 Гц</v>
          </cell>
          <cell r="H4011" t="str">
            <v>электронды, үш фазалы есептегіш активті энергияны түзу қосумен 0,4 кВ</v>
          </cell>
          <cell r="I4011" t="str">
            <v>БК</v>
          </cell>
          <cell r="J4011">
            <v>0</v>
          </cell>
          <cell r="K4011">
            <v>631010000</v>
          </cell>
          <cell r="L4011" t="str">
            <v>ҚР, ШҚО, Өскемен қ., Бажов көш., 10</v>
          </cell>
          <cell r="M4011" t="str">
            <v>Желтоқсан-Қантар</v>
          </cell>
          <cell r="N4011" t="str">
            <v>Шығыс-Қазақстан облысы, Өскемен қ.</v>
          </cell>
          <cell r="O4011" t="str">
            <v>DDP</v>
          </cell>
          <cell r="P4011" t="str">
            <v>шартқа қол қойылған кезден бастап 60 күнтізбелік күн ішінде</v>
          </cell>
          <cell r="Q4011">
            <v>0</v>
          </cell>
          <cell r="R4011">
            <v>796</v>
          </cell>
          <cell r="S4011" t="str">
            <v>Дана</v>
          </cell>
        </row>
        <row r="4012">
          <cell r="A4012" t="str">
            <v>2928-1 Т</v>
          </cell>
          <cell r="B4012" t="str">
            <v>"ШҚ АЭК" АҚ</v>
          </cell>
          <cell r="C4012" t="str">
            <v>26.51.63.700.001.01.0796.000000000004</v>
          </cell>
          <cell r="D4012">
            <v>610101100</v>
          </cell>
          <cell r="E4012" t="str">
            <v>электронды, үш фазалы есептегіш активті энергияны түзу қосумен 0,4 кВ</v>
          </cell>
          <cell r="F4012" t="str">
            <v>Счетчик</v>
          </cell>
          <cell r="G4012" t="str">
            <v>электроэнергии, электронный, трехфазный, измерение переменного тока 380 В, 50 Гц</v>
          </cell>
          <cell r="H4012" t="str">
            <v>электронды, үш фазалы есептегіш активті энергияны түзу қосумен 0,4 кВ</v>
          </cell>
          <cell r="I4012" t="str">
            <v>БК</v>
          </cell>
          <cell r="J4012">
            <v>0</v>
          </cell>
          <cell r="K4012">
            <v>631010000</v>
          </cell>
          <cell r="L4012" t="str">
            <v>ҚР, ШҚО, Өскемен қ., Бажов көш., 10</v>
          </cell>
          <cell r="M4012" t="str">
            <v>Наурыз - Сәуір</v>
          </cell>
          <cell r="N4012" t="str">
            <v>Шығыс-Қазақстан облысы, Өскемен қ.</v>
          </cell>
          <cell r="O4012" t="str">
            <v>DDP</v>
          </cell>
          <cell r="P4012" t="str">
            <v>шартқа қол қойылған кезден бастап 60 күнтізбелік күн ішінде</v>
          </cell>
          <cell r="Q4012">
            <v>0</v>
          </cell>
          <cell r="R4012">
            <v>796</v>
          </cell>
          <cell r="S4012" t="str">
            <v>Дана</v>
          </cell>
        </row>
        <row r="4013">
          <cell r="A4013" t="str">
            <v>2929 Т</v>
          </cell>
          <cell r="B4013" t="str">
            <v>"ШҚ АЭК" АҚ</v>
          </cell>
          <cell r="C4013" t="str">
            <v>26.51.63.700.001.01.0796.000000000005</v>
          </cell>
          <cell r="D4013">
            <v>610101119</v>
          </cell>
          <cell r="E4013" t="str">
            <v>активті және реактивті энергияның бір бағыттық көп тарифті көп функциялы әмбебап үш фазалы есептегіш</v>
          </cell>
          <cell r="F4013" t="str">
            <v>Счетчик</v>
          </cell>
          <cell r="G4013" t="str">
            <v xml:space="preserve"> электроэнергии, электронный, трехфазный, измерение переменного тока 100 В, 50 Гц</v>
          </cell>
          <cell r="H4013" t="str">
            <v>активті және реактивті энергияның бір бағыттық көп тарифті көп функциялы әмбебап үш фазалы есептегіш</v>
          </cell>
          <cell r="I4013" t="str">
            <v>БК</v>
          </cell>
          <cell r="J4013">
            <v>0</v>
          </cell>
          <cell r="K4013">
            <v>631010000</v>
          </cell>
          <cell r="L4013" t="str">
            <v>ҚР, ШҚО, Өскемен қ., Бажов көш., 10</v>
          </cell>
          <cell r="M4013" t="str">
            <v>Желтоқсан-Қантар</v>
          </cell>
          <cell r="N4013" t="str">
            <v>Шығыс-Қазақстан облысы, Өскемен қ.</v>
          </cell>
          <cell r="O4013" t="str">
            <v>DDP</v>
          </cell>
          <cell r="P4013" t="str">
            <v>шартқа қол қойылған кезден бастап 60 күнтізбелік күн ішінде</v>
          </cell>
          <cell r="Q4013">
            <v>0</v>
          </cell>
          <cell r="R4013">
            <v>796</v>
          </cell>
          <cell r="S4013" t="str">
            <v>Дана</v>
          </cell>
        </row>
        <row r="4014">
          <cell r="A4014" t="str">
            <v>2930 Т</v>
          </cell>
          <cell r="B4014" t="str">
            <v>"ШҚ АЭК" АҚ</v>
          </cell>
          <cell r="C4014" t="str">
            <v>26.51.63.700.000.00.0796.000000000000</v>
          </cell>
          <cell r="D4014">
            <v>610101137</v>
          </cell>
          <cell r="E4014" t="str">
            <v>активті және реактивті энергияның бір бағыттық көп тарифті көп функциялы әмбебап үш фазалы есептегіш</v>
          </cell>
          <cell r="F4014" t="str">
            <v>Счетчик электроэнергии</v>
          </cell>
          <cell r="G4014" t="str">
            <v>для учета энергии постоянного тока, электронный, класс точности при учете энергии 0,5 или 1,0</v>
          </cell>
          <cell r="H4014" t="str">
            <v>активті және реактивті энергияның бір бағыттық көп тарифті көп функциялы әмбебап үш фазалы есептегіш</v>
          </cell>
          <cell r="I4014" t="str">
            <v>БК</v>
          </cell>
          <cell r="J4014">
            <v>0</v>
          </cell>
          <cell r="K4014">
            <v>631010000</v>
          </cell>
          <cell r="L4014" t="str">
            <v>ҚР, ШҚО, Өскемен қ., Бажов көш., 10</v>
          </cell>
          <cell r="M4014" t="str">
            <v>Желтоқсан-Қантар</v>
          </cell>
          <cell r="N4014" t="str">
            <v>Шығыс-Қазақстан облысы, Өскемен қ.</v>
          </cell>
          <cell r="O4014" t="str">
            <v>DDP</v>
          </cell>
          <cell r="P4014" t="str">
            <v>шартқа қол қойылған кезден бастап 60 күнтізбелік күн ішінде</v>
          </cell>
          <cell r="Q4014">
            <v>0</v>
          </cell>
          <cell r="R4014">
            <v>796</v>
          </cell>
          <cell r="S4014" t="str">
            <v>Дана</v>
          </cell>
        </row>
        <row r="4015">
          <cell r="A4015" t="str">
            <v>2930-1 Т</v>
          </cell>
          <cell r="B4015" t="str">
            <v>"ШҚ АЭК" АҚ</v>
          </cell>
          <cell r="C4015" t="str">
            <v>26.51.63.700.000.00.0796.000000000000</v>
          </cell>
          <cell r="D4015">
            <v>610101137</v>
          </cell>
          <cell r="E4015" t="str">
            <v>активті және реактивті энергияның бір бағыттық көп тарифті көп функциялы әмбебап үш фазалы есептегіш</v>
          </cell>
          <cell r="F4015" t="str">
            <v>Счетчик электроэнергии</v>
          </cell>
          <cell r="G4015" t="str">
            <v>для учета энергии постоянного тока, электронный, класс точности при учете энергии 0,5 или 1,0</v>
          </cell>
          <cell r="H4015" t="str">
            <v>активті және реактивті энергияның бір бағыттық көп тарифті көп функциялы әмбебап үш фазалы есептегіш</v>
          </cell>
          <cell r="I4015" t="str">
            <v>БК</v>
          </cell>
          <cell r="J4015">
            <v>0</v>
          </cell>
          <cell r="K4015">
            <v>631010000</v>
          </cell>
          <cell r="L4015" t="str">
            <v>070002,  Қазақстан Республикасы, Шығыс Қазақстан облысы, Өскемен қ., Бажов к-сі,10</v>
          </cell>
          <cell r="M4015" t="str">
            <v>Ақпан - Наурыз</v>
          </cell>
          <cell r="N4015" t="str">
            <v>Шығыс-Қазақстан облысы, Өскемен қ.</v>
          </cell>
          <cell r="O4015" t="str">
            <v>DDP</v>
          </cell>
          <cell r="P4015" t="str">
            <v>шартқа қол қойылған кезден бастап 60 күнтізбелік күн ішінде</v>
          </cell>
          <cell r="Q4015">
            <v>0</v>
          </cell>
          <cell r="R4015">
            <v>796</v>
          </cell>
          <cell r="S4015" t="str">
            <v>Дана</v>
          </cell>
        </row>
        <row r="4016">
          <cell r="A4016" t="str">
            <v>2930-2 Т</v>
          </cell>
          <cell r="B4016" t="str">
            <v>"ШҚ АЭК" АҚ</v>
          </cell>
          <cell r="C4016" t="str">
            <v>26.51.63.700.000.00.0796.000000000000</v>
          </cell>
          <cell r="D4016">
            <v>610101137</v>
          </cell>
          <cell r="E4016" t="str">
            <v>активті және реактивті энергияның бір бағыттық көп тарифті көп функциялы әмбебап үш фазалы есептегіш</v>
          </cell>
          <cell r="F4016" t="str">
            <v>Счетчик электроэнергии</v>
          </cell>
          <cell r="G4016" t="str">
            <v>для учета энергии постоянного тока, электронный, класс точности при учете энергии 0,5 или 1,0</v>
          </cell>
          <cell r="H4016" t="str">
            <v>активті және реактивті энергияның бір бағыттық көп тарифті көп функциялы әмбебап үш фазалы есептегіш</v>
          </cell>
          <cell r="I4016" t="str">
            <v>БК</v>
          </cell>
          <cell r="J4016">
            <v>0</v>
          </cell>
          <cell r="K4016">
            <v>631010000</v>
          </cell>
          <cell r="L4016" t="str">
            <v>070002,  Қазақстан Республикасы, Шығыс Қазақстан облысы, Өскемен қ., Бажов к-сі,10</v>
          </cell>
          <cell r="M4016" t="str">
            <v>Наурыз - Сәуір</v>
          </cell>
          <cell r="N4016" t="str">
            <v>Шығыс-Қазақстан облысы, Өскемен қ.</v>
          </cell>
          <cell r="O4016" t="str">
            <v>DDP</v>
          </cell>
          <cell r="P4016" t="str">
            <v>шартқа қол қойылған кезден бастап 60 күнтізбелік күн ішінде</v>
          </cell>
          <cell r="Q4016">
            <v>0</v>
          </cell>
          <cell r="R4016">
            <v>796</v>
          </cell>
          <cell r="S4016" t="str">
            <v>Дана</v>
          </cell>
        </row>
        <row r="4017">
          <cell r="A4017" t="str">
            <v>2931 Т</v>
          </cell>
          <cell r="B4017" t="str">
            <v>"ШҚ АЭК" АҚ</v>
          </cell>
          <cell r="C4017" t="str">
            <v>26.20.16.900.004.00.0796.000000000000</v>
          </cell>
          <cell r="D4017">
            <v>610102100</v>
          </cell>
          <cell r="E4017" t="str">
            <v xml:space="preserve">Көп тарифті есептегіш үшін ілесу блогы                                                              </v>
          </cell>
          <cell r="F4017" t="str">
            <v>Блок</v>
          </cell>
          <cell r="G4017" t="str">
            <v>USB/UART, сопряжения</v>
          </cell>
          <cell r="H4017" t="str">
            <v xml:space="preserve">Көп тарифті есептегіш үшін ілесу блогы                                                              </v>
          </cell>
          <cell r="I4017" t="str">
            <v>БК</v>
          </cell>
          <cell r="J4017">
            <v>0</v>
          </cell>
          <cell r="K4017">
            <v>631010000</v>
          </cell>
          <cell r="L4017" t="str">
            <v>ҚР, ШҚО, Өскемен қ., Бажов көш., 10</v>
          </cell>
          <cell r="M4017" t="str">
            <v>Желтоқсан-Қантар</v>
          </cell>
          <cell r="N4017" t="str">
            <v>Шығыс-Қазақстан облысы, Өскемен қ.</v>
          </cell>
          <cell r="O4017" t="str">
            <v>DDP</v>
          </cell>
          <cell r="P4017" t="str">
            <v>шартқа қол қойылған кезден бастап 60 күнтізбелік күн ішінде</v>
          </cell>
          <cell r="Q4017">
            <v>0</v>
          </cell>
          <cell r="R4017">
            <v>796</v>
          </cell>
          <cell r="S4017" t="str">
            <v>Дана</v>
          </cell>
        </row>
        <row r="4018">
          <cell r="A4018" t="str">
            <v>2931-1 Т</v>
          </cell>
          <cell r="B4018" t="str">
            <v>"ШҚ АЭК" АҚ</v>
          </cell>
          <cell r="C4018" t="str">
            <v>26.20.16.900.004.00.0796.000000000000</v>
          </cell>
          <cell r="D4018">
            <v>610102100</v>
          </cell>
          <cell r="E4018" t="str">
            <v xml:space="preserve">Көп тарифті есептегіш үшін ілесу блогы                                                              </v>
          </cell>
          <cell r="F4018" t="str">
            <v>Блок</v>
          </cell>
          <cell r="G4018" t="str">
            <v>USB/UART, сопряжения</v>
          </cell>
          <cell r="H4018" t="str">
            <v xml:space="preserve">Көп тарифті есептегіш үшін ілесу блогы                                                              </v>
          </cell>
          <cell r="I4018" t="str">
            <v>БК</v>
          </cell>
          <cell r="J4018">
            <v>0</v>
          </cell>
          <cell r="K4018">
            <v>631010000</v>
          </cell>
          <cell r="L4018" t="str">
            <v>ҚР, ШҚО, Өскемен қ., Бажов көш., 10</v>
          </cell>
          <cell r="M4018" t="str">
            <v>Наурыз - Сәуір</v>
          </cell>
          <cell r="N4018" t="str">
            <v>Шығыс-Қазақстан облысы, Өскемен қ.</v>
          </cell>
          <cell r="O4018" t="str">
            <v>DDP</v>
          </cell>
          <cell r="P4018" t="str">
            <v>шартқа қол қойылған кезден бастап 60 күнтізбелік күн ішінде</v>
          </cell>
          <cell r="Q4018">
            <v>0</v>
          </cell>
          <cell r="R4018">
            <v>796</v>
          </cell>
          <cell r="S4018" t="str">
            <v>Дана</v>
          </cell>
        </row>
        <row r="4019">
          <cell r="A4019" t="str">
            <v>2932 Т</v>
          </cell>
          <cell r="B4019" t="str">
            <v>"ШҚ АЭК" АҚ</v>
          </cell>
          <cell r="C4019" t="str">
            <v>26.11.22.900.008.00.0796.000000000000</v>
          </cell>
          <cell r="D4019">
            <v>610102101</v>
          </cell>
          <cell r="E4019" t="str">
            <v xml:space="preserve">Оптоэлектронды бастиек                                                                              </v>
          </cell>
          <cell r="F4019" t="str">
            <v>Схема оптрон</v>
          </cell>
          <cell r="G4019" t="str">
            <v>интегральная, оптоэлектронная</v>
          </cell>
          <cell r="H4019" t="str">
            <v xml:space="preserve">Оптоэлектронды бастиек                                                                              </v>
          </cell>
          <cell r="I4019" t="str">
            <v>БК</v>
          </cell>
          <cell r="J4019">
            <v>0</v>
          </cell>
          <cell r="K4019">
            <v>631010000</v>
          </cell>
          <cell r="L4019" t="str">
            <v>ҚР, ШҚО, Өскемен қ., Бажов көш., 10</v>
          </cell>
          <cell r="M4019" t="str">
            <v>Желтоқсан-Қантар</v>
          </cell>
          <cell r="N4019" t="str">
            <v>Шығыс-Қазақстан облысы, Өскемен қ.</v>
          </cell>
          <cell r="O4019" t="str">
            <v>DDP</v>
          </cell>
          <cell r="P4019" t="str">
            <v>шартқа қол қойылған кезден бастап 60 күнтізбелік күн ішінде</v>
          </cell>
          <cell r="Q4019">
            <v>0</v>
          </cell>
          <cell r="R4019">
            <v>796</v>
          </cell>
          <cell r="S4019" t="str">
            <v>Дана</v>
          </cell>
        </row>
        <row r="4020">
          <cell r="A4020" t="str">
            <v>2932-1 Т</v>
          </cell>
          <cell r="B4020" t="str">
            <v>"ШҚ АЭК" АҚ</v>
          </cell>
          <cell r="C4020" t="str">
            <v>26.11.22.900.008.00.0796.000000000000</v>
          </cell>
          <cell r="D4020">
            <v>610102101</v>
          </cell>
          <cell r="E4020" t="str">
            <v xml:space="preserve">Оптоэлектронды бастиек                                                                              </v>
          </cell>
          <cell r="F4020" t="str">
            <v>Схема оптрон</v>
          </cell>
          <cell r="G4020" t="str">
            <v>интегральная, оптоэлектронная</v>
          </cell>
          <cell r="H4020" t="str">
            <v xml:space="preserve">Оптоэлектронды бастиек                                                                              </v>
          </cell>
          <cell r="I4020" t="str">
            <v>БК</v>
          </cell>
          <cell r="J4020">
            <v>0</v>
          </cell>
          <cell r="K4020">
            <v>631010000</v>
          </cell>
          <cell r="L4020" t="str">
            <v>ҚР, ШҚО, Өскемен қ., Бажов көш., 10</v>
          </cell>
          <cell r="M4020" t="str">
            <v>Наурыз - Сәуір</v>
          </cell>
          <cell r="N4020" t="str">
            <v>Шығыс-Қазақстан облысы, Өскемен қ.</v>
          </cell>
          <cell r="O4020" t="str">
            <v>DDP</v>
          </cell>
          <cell r="P4020" t="str">
            <v>шартқа қол қойылған кезден бастап 60 күнтізбелік күн ішінде</v>
          </cell>
          <cell r="Q4020">
            <v>0</v>
          </cell>
          <cell r="R4020">
            <v>796</v>
          </cell>
          <cell r="S4020" t="str">
            <v>Дана</v>
          </cell>
        </row>
        <row r="4021">
          <cell r="A4021" t="str">
            <v>2933 Т</v>
          </cell>
          <cell r="B4021" t="str">
            <v>"ШҚ АЭК" АҚ</v>
          </cell>
          <cell r="C4021" t="str">
            <v>25.91.12.000.004.00.0796.000000000000</v>
          </cell>
          <cell r="D4021">
            <v>635100100</v>
          </cell>
          <cell r="E4021" t="str">
            <v>Металл канистер 10 л</v>
          </cell>
          <cell r="F4021" t="str">
            <v>Канистра</v>
          </cell>
          <cell r="G4021" t="str">
            <v>металлическая, вместимость менее 50 л</v>
          </cell>
          <cell r="H4021" t="str">
            <v>Металл канистер 10 л</v>
          </cell>
          <cell r="I4021" t="str">
            <v>БК</v>
          </cell>
          <cell r="J4021">
            <v>0</v>
          </cell>
          <cell r="K4021">
            <v>631010000</v>
          </cell>
          <cell r="L4021" t="str">
            <v>ҚР, ШҚО, Өскемен қ., Бажов көш., 10</v>
          </cell>
          <cell r="M4021" t="str">
            <v>Желтоқсан-Қантар</v>
          </cell>
          <cell r="N4021" t="str">
            <v>Шығыс-Қазақстан облысы, Өскемен қ.</v>
          </cell>
          <cell r="O4021" t="str">
            <v>DDP</v>
          </cell>
          <cell r="P4021" t="str">
            <v>шартқа қол қойылған кезден бастап 30 күнтізбелік күн ішінде</v>
          </cell>
          <cell r="Q4021">
            <v>0</v>
          </cell>
          <cell r="R4021">
            <v>796</v>
          </cell>
          <cell r="S4021" t="str">
            <v>Дана</v>
          </cell>
        </row>
        <row r="4022">
          <cell r="A4022" t="str">
            <v>2934 Т</v>
          </cell>
          <cell r="B4022" t="str">
            <v>"ШҚ АЭК" АҚ</v>
          </cell>
          <cell r="C4022" t="str">
            <v>25.91.12.000.004.00.0796.000000000000</v>
          </cell>
          <cell r="D4022">
            <v>635100101</v>
          </cell>
          <cell r="E4022" t="str">
            <v>Металл канистер 20 л</v>
          </cell>
          <cell r="F4022" t="str">
            <v>Канистра</v>
          </cell>
          <cell r="G4022" t="str">
            <v>металлическая, вместимость менее 50 л</v>
          </cell>
          <cell r="H4022" t="str">
            <v>Металл канистер 20 л</v>
          </cell>
          <cell r="I4022" t="str">
            <v>БК</v>
          </cell>
          <cell r="J4022">
            <v>0</v>
          </cell>
          <cell r="K4022">
            <v>631010000</v>
          </cell>
          <cell r="L4022" t="str">
            <v>ҚР, ШҚО, Өскемен қ., Бажов көш., 10</v>
          </cell>
          <cell r="M4022" t="str">
            <v>Желтоқсан-Қантар</v>
          </cell>
          <cell r="N4022" t="str">
            <v>Шығыс-Қазақстан облысы, Өскемен қ.</v>
          </cell>
          <cell r="O4022" t="str">
            <v>DDP</v>
          </cell>
          <cell r="P4022" t="str">
            <v>шартқа қол қойылған кезден бастап 30 күнтізбелік күн ішінде</v>
          </cell>
          <cell r="Q4022">
            <v>0</v>
          </cell>
          <cell r="R4022">
            <v>796</v>
          </cell>
          <cell r="S4022" t="str">
            <v>Дана</v>
          </cell>
        </row>
        <row r="4023">
          <cell r="A4023" t="str">
            <v>2935 Т</v>
          </cell>
          <cell r="B4023" t="str">
            <v>"ШҚ АЭК" АҚ</v>
          </cell>
          <cell r="C4023" t="str">
            <v>22.22.12.900.001.00.0796.000000000003</v>
          </cell>
          <cell r="D4023">
            <v>635106100</v>
          </cell>
          <cell r="E4023" t="str">
            <v>Полипропиленді қап</v>
          </cell>
          <cell r="F4023" t="str">
            <v>Мешок</v>
          </cell>
          <cell r="G4023" t="str">
            <v>полипропиленовый, зеленый, размер 150см*100см</v>
          </cell>
          <cell r="H4023" t="str">
            <v>Полипропиленді қап</v>
          </cell>
          <cell r="I4023" t="str">
            <v>БК</v>
          </cell>
          <cell r="J4023">
            <v>0</v>
          </cell>
          <cell r="K4023">
            <v>631010000</v>
          </cell>
          <cell r="L4023" t="str">
            <v>ҚР, ШҚО, Өскемен қ., Бажов көш., 10</v>
          </cell>
          <cell r="M4023" t="str">
            <v>Желтоқсан-Қантар</v>
          </cell>
          <cell r="N4023" t="str">
            <v>Шығыс-Қазақстан облысы, Өскемен қ.</v>
          </cell>
          <cell r="O4023" t="str">
            <v>DDP</v>
          </cell>
          <cell r="P4023" t="str">
            <v>шартқа қол қойылған кезден бастап 30 күнтізбелік күн ішінде</v>
          </cell>
          <cell r="Q4023">
            <v>0</v>
          </cell>
          <cell r="R4023">
            <v>796</v>
          </cell>
          <cell r="S4023" t="str">
            <v>Дана</v>
          </cell>
        </row>
        <row r="4024">
          <cell r="A4024" t="str">
            <v>2936 Т</v>
          </cell>
          <cell r="B4024" t="str">
            <v>"ШҚ АЭК" АҚ</v>
          </cell>
          <cell r="C4024" t="str">
            <v>25.91.11.000.000.00.0796.000000000000</v>
          </cell>
          <cell r="D4024">
            <v>635109102</v>
          </cell>
          <cell r="E4024" t="str">
            <v xml:space="preserve">Қоқысқа арналған металл контейнер                                                                   </v>
          </cell>
          <cell r="F4024" t="str">
            <v>Контейнер</v>
          </cell>
          <cell r="G4024" t="str">
            <v>для бытового мусора, металлический</v>
          </cell>
          <cell r="H4024" t="str">
            <v xml:space="preserve">Қоқысқа арналған металл контейнер                                                                   </v>
          </cell>
          <cell r="I4024" t="str">
            <v>БК</v>
          </cell>
          <cell r="J4024" t="str">
            <v>40</v>
          </cell>
          <cell r="K4024">
            <v>631010000</v>
          </cell>
          <cell r="L4024" t="str">
            <v>ҚР, ШҚО, Өскемен қ., Бажов көш., 10</v>
          </cell>
          <cell r="M4024" t="str">
            <v>Желтоқсан-Қантар</v>
          </cell>
          <cell r="N4024" t="str">
            <v>Шығыс-Қазақстан облысы, Өскемен қ.</v>
          </cell>
          <cell r="O4024" t="str">
            <v>DDP</v>
          </cell>
          <cell r="P4024" t="str">
            <v>шартқа қол қойылған кезден бастап 30 күнтізбелік күн ішінде</v>
          </cell>
          <cell r="Q4024">
            <v>0</v>
          </cell>
          <cell r="R4024">
            <v>796</v>
          </cell>
          <cell r="S4024" t="str">
            <v>Дана</v>
          </cell>
        </row>
        <row r="4025">
          <cell r="A4025" t="str">
            <v>2936-1 Т</v>
          </cell>
          <cell r="B4025" t="str">
            <v>"ШҚ АЭК" АҚ</v>
          </cell>
          <cell r="C4025" t="str">
            <v>25.91.11.000.000.00.0796.000000000000</v>
          </cell>
          <cell r="D4025">
            <v>635109102</v>
          </cell>
          <cell r="E4025" t="str">
            <v xml:space="preserve">Қоқысқа арналған металл контейнер                                                                   </v>
          </cell>
          <cell r="F4025" t="str">
            <v>Контейнер</v>
          </cell>
          <cell r="G4025" t="str">
            <v>для бытового мусора, металлический</v>
          </cell>
          <cell r="H4025" t="str">
            <v xml:space="preserve">Қоқысқа арналған металл контейнер                                                                   </v>
          </cell>
          <cell r="I4025" t="str">
            <v>БК</v>
          </cell>
          <cell r="J4025" t="str">
            <v>0</v>
          </cell>
          <cell r="K4025">
            <v>631010000</v>
          </cell>
          <cell r="L4025" t="str">
            <v>ҚР, ШҚО, Өскемен қ., Бажов көш., 10</v>
          </cell>
          <cell r="M4025" t="str">
            <v>Мамыр - Маусым</v>
          </cell>
          <cell r="N4025" t="str">
            <v>Шығыс-Қазақстан облысы, Өскемен қ.</v>
          </cell>
          <cell r="O4025" t="str">
            <v>DDP</v>
          </cell>
          <cell r="P4025" t="str">
            <v>шартқа қол қойылған кезден бастап 30 күнтізбелік күн ішінде</v>
          </cell>
          <cell r="Q4025">
            <v>0</v>
          </cell>
          <cell r="R4025">
            <v>796</v>
          </cell>
          <cell r="S4025" t="str">
            <v>Дана</v>
          </cell>
        </row>
        <row r="4026">
          <cell r="A4026" t="str">
            <v>2937 Т</v>
          </cell>
          <cell r="B4026" t="str">
            <v>"ШҚ АЭК" АҚ</v>
          </cell>
          <cell r="C4026" t="str">
            <v>27.20.23.900.000.00.0796.000000000004</v>
          </cell>
          <cell r="D4026">
            <v>699100103</v>
          </cell>
          <cell r="E4026" t="str">
            <v xml:space="preserve">Радиостанция аккумуляторы ICOM IC-F3GT BP-209                                                       </v>
          </cell>
          <cell r="F4026" t="str">
            <v>Аккумулятор</v>
          </cell>
          <cell r="G4026" t="str">
            <v>для радиостанции, напряжение 7,5 В, емкость 500-700 А/ч</v>
          </cell>
          <cell r="H4026" t="str">
            <v xml:space="preserve">Радиостанция аккумуляторы ICOM IC-F3GT BP-209                                                       </v>
          </cell>
          <cell r="I4026" t="str">
            <v>БК</v>
          </cell>
          <cell r="J4026">
            <v>0</v>
          </cell>
          <cell r="K4026">
            <v>631010000</v>
          </cell>
          <cell r="L4026" t="str">
            <v>ҚР, ШҚО, Өскемен қ., Бажов көш., 10</v>
          </cell>
          <cell r="M4026" t="str">
            <v>Желтоқсан-Қантар</v>
          </cell>
          <cell r="N4026" t="str">
            <v>Шығыс-Қазақстан облысы, Өскемен қ.</v>
          </cell>
          <cell r="O4026" t="str">
            <v>DDP</v>
          </cell>
          <cell r="P4026" t="str">
            <v>шартқа қол қойылған кезден бастап 60 күнтізбелік күн ішінде</v>
          </cell>
          <cell r="Q4026">
            <v>0</v>
          </cell>
          <cell r="R4026">
            <v>796</v>
          </cell>
          <cell r="S4026" t="str">
            <v>Дана</v>
          </cell>
        </row>
        <row r="4027">
          <cell r="A4027" t="str">
            <v>2937-1 Т</v>
          </cell>
          <cell r="B4027" t="str">
            <v>"ШҚ АЭК" АҚ</v>
          </cell>
          <cell r="C4027" t="str">
            <v>27.20.23.900.000.00.0796.000000000004</v>
          </cell>
          <cell r="D4027">
            <v>699100103</v>
          </cell>
          <cell r="E4027" t="str">
            <v xml:space="preserve">Радиостанция аккумуляторы ICOM IC-F3GT BP-209                                                       </v>
          </cell>
          <cell r="F4027" t="str">
            <v>Аккумулятор</v>
          </cell>
          <cell r="G4027" t="str">
            <v>для радиостанции, напряжение 7,5 В, емкость 500-700 А/ч</v>
          </cell>
          <cell r="H4027" t="str">
            <v xml:space="preserve">Радиостанция аккумуляторы ICOM IC-F3GT BP-209                                                       </v>
          </cell>
          <cell r="I4027" t="str">
            <v>БК</v>
          </cell>
          <cell r="J4027">
            <v>0</v>
          </cell>
          <cell r="K4027">
            <v>631010000</v>
          </cell>
          <cell r="L4027" t="str">
            <v>ҚР, ШҚО, Өскемен қ., Бажов көш., 10</v>
          </cell>
          <cell r="M4027" t="str">
            <v>Мамыр - Маусым</v>
          </cell>
          <cell r="N4027" t="str">
            <v>Шығыс-Қазақстан облысы, Өскемен қ.</v>
          </cell>
          <cell r="O4027" t="str">
            <v>DDP</v>
          </cell>
          <cell r="P4027" t="str">
            <v>шартқа қол қойылған кезден бастап 60 күнтізбелік күн ішінде</v>
          </cell>
          <cell r="Q4027">
            <v>0</v>
          </cell>
          <cell r="R4027">
            <v>796</v>
          </cell>
          <cell r="S4027" t="str">
            <v>Дана</v>
          </cell>
        </row>
        <row r="4028">
          <cell r="A4028" t="str">
            <v>2938 Т</v>
          </cell>
          <cell r="B4028" t="str">
            <v>"ШҚ АЭК" АҚ</v>
          </cell>
          <cell r="C4028" t="str">
            <v>27.20.23.900.000.00.0796.000000000004</v>
          </cell>
          <cell r="D4028">
            <v>699100104</v>
          </cell>
          <cell r="E4028" t="str">
            <v xml:space="preserve">Радиостанция аккумуляторы Motorola NTN7144C 7,5В 1500мА/ч                                           </v>
          </cell>
          <cell r="F4028" t="str">
            <v>Аккумулятор</v>
          </cell>
          <cell r="G4028" t="str">
            <v>для радиостанции, напряжение 7,5 В, емкость 500-700 А/ч</v>
          </cell>
          <cell r="H4028" t="str">
            <v xml:space="preserve">Радиостанция аккумуляторы Motorola NTN7144C 7,5В 1500мА/ч                                           </v>
          </cell>
          <cell r="I4028" t="str">
            <v>БК</v>
          </cell>
          <cell r="J4028">
            <v>0</v>
          </cell>
          <cell r="K4028">
            <v>631010000</v>
          </cell>
          <cell r="L4028" t="str">
            <v>ҚР, ШҚО, Өскемен қ., Бажов көш., 10</v>
          </cell>
          <cell r="M4028" t="str">
            <v>Желтоқсан-Қантар</v>
          </cell>
          <cell r="N4028" t="str">
            <v>Шығыс-Қазақстан облысы, Өскемен қ.</v>
          </cell>
          <cell r="O4028" t="str">
            <v>DDP</v>
          </cell>
          <cell r="P4028" t="str">
            <v>шартқа қол қойылған кезден бастап 60 күнтізбелік күн ішінде</v>
          </cell>
          <cell r="Q4028">
            <v>0</v>
          </cell>
          <cell r="R4028">
            <v>796</v>
          </cell>
          <cell r="S4028" t="str">
            <v>Дана</v>
          </cell>
        </row>
        <row r="4029">
          <cell r="A4029" t="str">
            <v>2938-1 Т</v>
          </cell>
          <cell r="B4029" t="str">
            <v>"ШҚ АЭК" АҚ</v>
          </cell>
          <cell r="C4029" t="str">
            <v>27.20.23.900.000.00.0796.000000000004</v>
          </cell>
          <cell r="D4029">
            <v>699100104</v>
          </cell>
          <cell r="E4029" t="str">
            <v xml:space="preserve">Радиостанция аккумуляторы Motorola NTN7144C 7,5В 1500мА/ч                                           </v>
          </cell>
          <cell r="F4029" t="str">
            <v>Аккумулятор</v>
          </cell>
          <cell r="G4029" t="str">
            <v>для радиостанции, напряжение 7,5 В, емкость 500-700 А/ч</v>
          </cell>
          <cell r="H4029" t="str">
            <v xml:space="preserve">Радиостанция аккумуляторы Motorola NTN7144C 7,5В 1500мА/ч                                           </v>
          </cell>
          <cell r="I4029" t="str">
            <v>БК</v>
          </cell>
          <cell r="J4029">
            <v>0</v>
          </cell>
          <cell r="K4029">
            <v>631010000</v>
          </cell>
          <cell r="L4029" t="str">
            <v>ҚР, ШҚО, Өскемен қ., Бажов көш., 10</v>
          </cell>
          <cell r="M4029" t="str">
            <v>Мамыр - Маусым</v>
          </cell>
          <cell r="N4029" t="str">
            <v>Шығыс-Қазақстан облысы, Өскемен қ.</v>
          </cell>
          <cell r="O4029" t="str">
            <v>DDP</v>
          </cell>
          <cell r="P4029" t="str">
            <v>шартқа қол қойылған кезден бастап 60 күнтізбелік күн ішінде</v>
          </cell>
          <cell r="Q4029">
            <v>0</v>
          </cell>
          <cell r="R4029">
            <v>796</v>
          </cell>
          <cell r="S4029" t="str">
            <v>Дана</v>
          </cell>
        </row>
        <row r="4030">
          <cell r="A4030" t="str">
            <v>2939 Т</v>
          </cell>
          <cell r="B4030" t="str">
            <v>"ШҚ АЭК" АҚ</v>
          </cell>
          <cell r="C4030" t="str">
            <v>26.20.40.000.112.00.0796.000000000010</v>
          </cell>
          <cell r="D4030">
            <v>699100107</v>
          </cell>
          <cell r="E4030" t="str">
            <v xml:space="preserve">Радиостанция 220/12В 6А DIAMOND үшін қоректендіру блогы                                             </v>
          </cell>
          <cell r="F4030" t="str">
            <v>Блок питания</v>
          </cell>
          <cell r="G4030" t="str">
            <v>стандарт AD-55, для обеспечения бесперебойного питания коммуникационного шкафа, напряжение 220 В, сила тока 5 А</v>
          </cell>
          <cell r="H4030" t="str">
            <v xml:space="preserve">Радиостанция 220/12В 6А DIAMOND үшін қоректендіру блогы                                             </v>
          </cell>
          <cell r="I4030" t="str">
            <v>БК</v>
          </cell>
          <cell r="J4030">
            <v>0</v>
          </cell>
          <cell r="K4030">
            <v>631010000</v>
          </cell>
          <cell r="L4030" t="str">
            <v>ҚР, ШҚО, Өскемен қ., Бажов көш., 10</v>
          </cell>
          <cell r="M4030" t="str">
            <v>Желтоқсан-Қантар</v>
          </cell>
          <cell r="N4030" t="str">
            <v>Шығыс-Қазақстан облысы, Өскемен қ.</v>
          </cell>
          <cell r="O4030" t="str">
            <v>DDP</v>
          </cell>
          <cell r="P4030" t="str">
            <v>шартқа қол қойылған кезден бастап 60 күнтізбелік күн ішінде</v>
          </cell>
          <cell r="Q4030">
            <v>0</v>
          </cell>
          <cell r="R4030">
            <v>796</v>
          </cell>
          <cell r="S4030" t="str">
            <v>Дана</v>
          </cell>
        </row>
        <row r="4031">
          <cell r="A4031" t="str">
            <v>2939-1 Т</v>
          </cell>
          <cell r="B4031" t="str">
            <v>"ШҚ АЭК" АҚ</v>
          </cell>
          <cell r="C4031" t="str">
            <v>26.20.40.000.112.00.0796.000000000010</v>
          </cell>
          <cell r="D4031">
            <v>699100107</v>
          </cell>
          <cell r="E4031" t="str">
            <v xml:space="preserve">Радиостанция 220/12В 6А DIAMOND үшін қоректендіру блогы                                             </v>
          </cell>
          <cell r="F4031" t="str">
            <v>Блок питания</v>
          </cell>
          <cell r="G4031" t="str">
            <v>стандарт AD-55, для обеспечения бесперебойного питания коммуникационного шкафа, напряжение 220 В, сила тока 5 А</v>
          </cell>
          <cell r="H4031" t="str">
            <v xml:space="preserve">Радиостанция 220/12В 6А DIAMOND үшін қоректендіру блогы                                             </v>
          </cell>
          <cell r="I4031" t="str">
            <v>БК</v>
          </cell>
          <cell r="J4031">
            <v>0</v>
          </cell>
          <cell r="K4031">
            <v>631010000</v>
          </cell>
          <cell r="L4031" t="str">
            <v>ҚР, ШҚО, Өскемен қ., Бажов көш., 10</v>
          </cell>
          <cell r="M4031" t="str">
            <v>Ақпан - Наурыз</v>
          </cell>
          <cell r="N4031" t="str">
            <v>Шығыс-Қазақстан облысы, Өскемен қ.</v>
          </cell>
          <cell r="O4031" t="str">
            <v>DDP</v>
          </cell>
          <cell r="P4031" t="str">
            <v>шартқа қол қойылған кезден бастап 60 күнтізбелік күн ішінде</v>
          </cell>
          <cell r="Q4031">
            <v>0</v>
          </cell>
          <cell r="R4031">
            <v>796</v>
          </cell>
          <cell r="S4031" t="str">
            <v>Дана</v>
          </cell>
        </row>
        <row r="4032">
          <cell r="A4032" t="str">
            <v>2940 Т</v>
          </cell>
          <cell r="B4032" t="str">
            <v>"ШҚ АЭК" АҚ</v>
          </cell>
          <cell r="C4032" t="str">
            <v>27.20.23.900.000.00.0796.000000000004</v>
          </cell>
          <cell r="D4032">
            <v>699100120</v>
          </cell>
          <cell r="E4032" t="str">
            <v xml:space="preserve">Радиостанция аккумуляторы Motorola PMNN4018A 1150 мА/ч                                              </v>
          </cell>
          <cell r="F4032" t="str">
            <v>Аккумулятор</v>
          </cell>
          <cell r="G4032" t="str">
            <v>для радиостанции, напряжение 7,5 В, емкость 500-700 А/ч</v>
          </cell>
          <cell r="H4032" t="str">
            <v xml:space="preserve">Радиостанция аккумуляторы Motorola PMNN4018A 1150 мА/ч                                              </v>
          </cell>
          <cell r="I4032" t="str">
            <v>БК</v>
          </cell>
          <cell r="J4032">
            <v>0</v>
          </cell>
          <cell r="K4032">
            <v>631010000</v>
          </cell>
          <cell r="L4032" t="str">
            <v>ҚР, ШҚО, Өскемен қ., Бажов көш., 10</v>
          </cell>
          <cell r="M4032" t="str">
            <v>Желтоқсан-Қантар</v>
          </cell>
          <cell r="N4032" t="str">
            <v>Шығыс-Қазақстан облысы, Өскемен қ.</v>
          </cell>
          <cell r="O4032" t="str">
            <v>DDP</v>
          </cell>
          <cell r="P4032" t="str">
            <v>шартқа қол қойылған кезден бастап 60 күнтізбелік күн ішінде</v>
          </cell>
          <cell r="Q4032">
            <v>0</v>
          </cell>
          <cell r="R4032">
            <v>796</v>
          </cell>
          <cell r="S4032" t="str">
            <v>Дана</v>
          </cell>
        </row>
        <row r="4033">
          <cell r="A4033" t="str">
            <v>2940-1 Т</v>
          </cell>
          <cell r="B4033" t="str">
            <v>"ШҚ АЭК" АҚ</v>
          </cell>
          <cell r="C4033" t="str">
            <v>27.20.23.900.000.00.0796.000000000004</v>
          </cell>
          <cell r="D4033">
            <v>699100120</v>
          </cell>
          <cell r="E4033" t="str">
            <v xml:space="preserve">Радиостанция аккумуляторы Motorola PMNN4018A 1150 мА/ч                                              </v>
          </cell>
          <cell r="F4033" t="str">
            <v>Аккумулятор</v>
          </cell>
          <cell r="G4033" t="str">
            <v>для радиостанции, напряжение 7,5 В, емкость 500-700 А/ч</v>
          </cell>
          <cell r="H4033" t="str">
            <v xml:space="preserve">Радиостанция аккумуляторы Motorola PMNN4018A 1150 мА/ч                                              </v>
          </cell>
          <cell r="I4033" t="str">
            <v>БК</v>
          </cell>
          <cell r="J4033">
            <v>0</v>
          </cell>
          <cell r="K4033">
            <v>631010000</v>
          </cell>
          <cell r="L4033" t="str">
            <v>ҚР, ШҚО, Өскемен қ., Бажов көш., 10</v>
          </cell>
          <cell r="M4033" t="str">
            <v>Ақпан - Наурыз</v>
          </cell>
          <cell r="N4033" t="str">
            <v>Шығыс-Қазақстан облысы, Өскемен қ.</v>
          </cell>
          <cell r="O4033" t="str">
            <v>DDP</v>
          </cell>
          <cell r="P4033" t="str">
            <v>шартқа қол қойылған кезден бастап 60 күнтізбелік күн ішінде</v>
          </cell>
          <cell r="Q4033">
            <v>0</v>
          </cell>
          <cell r="R4033">
            <v>796</v>
          </cell>
          <cell r="S4033" t="str">
            <v>Дана</v>
          </cell>
        </row>
        <row r="4034">
          <cell r="A4034" t="str">
            <v>2941 Т</v>
          </cell>
          <cell r="B4034" t="str">
            <v>"ШҚ АЭК" АҚ</v>
          </cell>
          <cell r="C4034" t="str">
            <v>27.20.23.900.000.00.0796.000000000004</v>
          </cell>
          <cell r="D4034">
            <v>699100121</v>
          </cell>
          <cell r="E4034" t="str">
            <v xml:space="preserve">Радиостанция аккумуляторы Motorola PMNN4005B 1200 мА/ч                                              </v>
          </cell>
          <cell r="F4034" t="str">
            <v>Аккумулятор</v>
          </cell>
          <cell r="G4034" t="str">
            <v>для радиостанции, напряжение 7,5 В, емкость 500-700 А/ч</v>
          </cell>
          <cell r="H4034" t="str">
            <v xml:space="preserve">Радиостанция аккумуляторы Motorola PMNN4005B 1200 мА/ч                                              </v>
          </cell>
          <cell r="I4034" t="str">
            <v>БК</v>
          </cell>
          <cell r="J4034">
            <v>0</v>
          </cell>
          <cell r="K4034">
            <v>631010000</v>
          </cell>
          <cell r="L4034" t="str">
            <v>ҚР, ШҚО, Өскемен қ., Бажов көш., 10</v>
          </cell>
          <cell r="M4034" t="str">
            <v>Желтоқсан-Қантар</v>
          </cell>
          <cell r="N4034" t="str">
            <v>Шығыс-Қазақстан облысы, Өскемен қ.</v>
          </cell>
          <cell r="O4034" t="str">
            <v>DDP</v>
          </cell>
          <cell r="P4034" t="str">
            <v>шартқа қол қойылған кезден бастап 60 күнтізбелік күн ішінде</v>
          </cell>
          <cell r="Q4034">
            <v>0</v>
          </cell>
          <cell r="R4034">
            <v>796</v>
          </cell>
          <cell r="S4034" t="str">
            <v>Дана</v>
          </cell>
        </row>
        <row r="4035">
          <cell r="A4035" t="str">
            <v>2941-1 Т</v>
          </cell>
          <cell r="B4035" t="str">
            <v>"ШҚ АЭК" АҚ</v>
          </cell>
          <cell r="C4035" t="str">
            <v>27.20.23.900.000.00.0796.000000000004</v>
          </cell>
          <cell r="D4035">
            <v>699100121</v>
          </cell>
          <cell r="E4035" t="str">
            <v xml:space="preserve">Радиостанция аккумуляторы Motorola PMNN4005B 1200 мА/ч                                              </v>
          </cell>
          <cell r="F4035" t="str">
            <v>Аккумулятор</v>
          </cell>
          <cell r="G4035" t="str">
            <v>для радиостанции, напряжение 7,5 В, емкость 500-700 А/ч</v>
          </cell>
          <cell r="H4035" t="str">
            <v xml:space="preserve">Радиостанция аккумуляторы Motorola PMNN4005B 1200 мА/ч                                              </v>
          </cell>
          <cell r="I4035" t="str">
            <v>БК</v>
          </cell>
          <cell r="J4035">
            <v>0</v>
          </cell>
          <cell r="K4035">
            <v>631010000</v>
          </cell>
          <cell r="L4035" t="str">
            <v>ҚР, ШҚО, Өскемен қ., Бажов көш., 10</v>
          </cell>
          <cell r="M4035" t="str">
            <v>Мамыр - Маусым</v>
          </cell>
          <cell r="N4035" t="str">
            <v>Шығыс-Қазақстан облысы, Өскемен қ.</v>
          </cell>
          <cell r="O4035" t="str">
            <v>DDP</v>
          </cell>
          <cell r="P4035" t="str">
            <v>шартқа қол қойылған кезден бастап 60 күнтізбелік күн ішінде</v>
          </cell>
          <cell r="Q4035">
            <v>0</v>
          </cell>
          <cell r="R4035">
            <v>796</v>
          </cell>
          <cell r="S4035" t="str">
            <v>Дана</v>
          </cell>
        </row>
        <row r="4036">
          <cell r="A4036" t="str">
            <v>2942 Т</v>
          </cell>
          <cell r="B4036" t="str">
            <v>"ШҚ АЭК" АҚ</v>
          </cell>
          <cell r="C4036" t="str">
            <v>26.30.30.900.100.00.0796.000000000000</v>
          </cell>
          <cell r="D4036">
            <v>699100123</v>
          </cell>
          <cell r="E4036" t="str">
            <v xml:space="preserve">Аккумулятор спутник телефонға Thuraya SO-2510 арналған                                              </v>
          </cell>
          <cell r="F4036" t="str">
            <v>Батарея</v>
          </cell>
          <cell r="G4036" t="str">
            <v>для спутникового телефона, аккумуляторная</v>
          </cell>
          <cell r="H4036" t="str">
            <v xml:space="preserve">Аккумулятор спутник телефонға Thuraya SO-2510 арналған                                              </v>
          </cell>
          <cell r="I4036" t="str">
            <v>БК</v>
          </cell>
          <cell r="J4036">
            <v>0</v>
          </cell>
          <cell r="K4036">
            <v>631010000</v>
          </cell>
          <cell r="L4036" t="str">
            <v>ҚР, ШҚО, Өскемен қ., Бажов көш., 10</v>
          </cell>
          <cell r="M4036" t="str">
            <v>Желтоқсан-Қантар</v>
          </cell>
          <cell r="N4036" t="str">
            <v>Шығыс-Қазақстан облысы, Өскемен қ.</v>
          </cell>
          <cell r="O4036" t="str">
            <v>DDP</v>
          </cell>
          <cell r="P4036" t="str">
            <v>шартқа қол қойылған кезден бастап 60 күнтізбелік күн ішінде</v>
          </cell>
          <cell r="Q4036">
            <v>0</v>
          </cell>
          <cell r="R4036">
            <v>796</v>
          </cell>
          <cell r="S4036" t="str">
            <v>Дана</v>
          </cell>
        </row>
        <row r="4037">
          <cell r="A4037" t="str">
            <v>2942-1 Т</v>
          </cell>
          <cell r="B4037" t="str">
            <v>"ШҚ АЭК" АҚ</v>
          </cell>
          <cell r="C4037" t="str">
            <v>26.30.30.900.100.00.0796.000000000000</v>
          </cell>
          <cell r="D4037">
            <v>699100123</v>
          </cell>
          <cell r="E4037" t="str">
            <v xml:space="preserve">Аккумулятор спутник телефонға Thuraya SO-2510 арналған                                              </v>
          </cell>
          <cell r="F4037" t="str">
            <v>Батарея</v>
          </cell>
          <cell r="G4037" t="str">
            <v>для спутникового телефона, аккумуляторная</v>
          </cell>
          <cell r="H4037" t="str">
            <v xml:space="preserve">Аккумулятор спутник телефонға Thuraya SO-2510 арналған                                              </v>
          </cell>
          <cell r="I4037" t="str">
            <v>БК</v>
          </cell>
          <cell r="J4037">
            <v>0</v>
          </cell>
          <cell r="K4037">
            <v>631010000</v>
          </cell>
          <cell r="L4037" t="str">
            <v>ҚР, ШҚО, Өскемен қ., Бажов көш., 10</v>
          </cell>
          <cell r="M4037" t="str">
            <v>Мамыр - Маусым</v>
          </cell>
          <cell r="N4037" t="str">
            <v>Шығыс-Қазақстан облысы, Өскемен қ.</v>
          </cell>
          <cell r="O4037" t="str">
            <v>DDP</v>
          </cell>
          <cell r="P4037" t="str">
            <v>шартқа қол қойылған кезден бастап 60 күнтізбелік күн ішінде</v>
          </cell>
          <cell r="Q4037">
            <v>0</v>
          </cell>
          <cell r="R4037">
            <v>796</v>
          </cell>
          <cell r="S4037" t="str">
            <v>Дана</v>
          </cell>
        </row>
        <row r="4038">
          <cell r="A4038" t="str">
            <v>2943 Т</v>
          </cell>
          <cell r="B4038" t="str">
            <v>"ШҚ АЭК" АҚ</v>
          </cell>
          <cell r="C4038" t="str">
            <v>26.30.40.300.000.00.0796.000000000000</v>
          </cell>
          <cell r="D4038">
            <v>699100126</v>
          </cell>
          <cell r="E4038" t="str">
            <v xml:space="preserve">Антенна DIAMOND F 22                                                                                </v>
          </cell>
          <cell r="F4038" t="str">
            <v>Антенна</v>
          </cell>
          <cell r="G4038" t="str">
            <v>для стационарных радиостанций, ретрансляторов, радиомодемов, дипольная (петлевая), частота 136-174 MHz</v>
          </cell>
          <cell r="H4038" t="str">
            <v xml:space="preserve">Антенна DIAMOND F 22                                                                                </v>
          </cell>
          <cell r="I4038" t="str">
            <v>БК</v>
          </cell>
          <cell r="J4038">
            <v>0</v>
          </cell>
          <cell r="K4038">
            <v>631010000</v>
          </cell>
          <cell r="L4038" t="str">
            <v>ҚР, ШҚО, Өскемен қ., Бажов көш., 10</v>
          </cell>
          <cell r="M4038" t="str">
            <v>Желтоқсан-Қантар</v>
          </cell>
          <cell r="N4038" t="str">
            <v>Шығыс-Қазақстан облысы, Өскемен қ.</v>
          </cell>
          <cell r="O4038" t="str">
            <v>DDP</v>
          </cell>
          <cell r="P4038" t="str">
            <v>шартқа қол қойылған кезден бастап 60 күнтізбелік күн ішінде</v>
          </cell>
          <cell r="Q4038">
            <v>0</v>
          </cell>
          <cell r="R4038">
            <v>796</v>
          </cell>
          <cell r="S4038" t="str">
            <v>Дана</v>
          </cell>
        </row>
        <row r="4039">
          <cell r="A4039" t="str">
            <v>2943-1 Т</v>
          </cell>
          <cell r="B4039" t="str">
            <v>"ШҚ АЭК" АҚ</v>
          </cell>
          <cell r="C4039" t="str">
            <v>26.30.40.300.000.00.0796.000000000000</v>
          </cell>
          <cell r="D4039">
            <v>699100126</v>
          </cell>
          <cell r="E4039" t="str">
            <v xml:space="preserve">Антенна DIAMOND F 22                                                                                </v>
          </cell>
          <cell r="F4039" t="str">
            <v>Антенна</v>
          </cell>
          <cell r="G4039" t="str">
            <v>для стационарных радиостанций, ретрансляторов, радиомодемов, дипольная (петлевая), частота 136-174 MHz</v>
          </cell>
          <cell r="H4039" t="str">
            <v xml:space="preserve">Антенна DIAMOND F 22                                                                                </v>
          </cell>
          <cell r="I4039" t="str">
            <v>БК</v>
          </cell>
          <cell r="J4039">
            <v>0</v>
          </cell>
          <cell r="K4039">
            <v>631010000</v>
          </cell>
          <cell r="L4039" t="str">
            <v>ҚР, ШҚО, Өскемен қ., Бажов көш., 10</v>
          </cell>
          <cell r="M4039" t="str">
            <v>Ақпан - Наурыз</v>
          </cell>
          <cell r="N4039" t="str">
            <v>Шығыс-Қазақстан облысы, Өскемен қ.</v>
          </cell>
          <cell r="O4039" t="str">
            <v>DDP</v>
          </cell>
          <cell r="P4039" t="str">
            <v>шартқа қол қойылған кезден бастап 60 күнтізбелік күн ішінде</v>
          </cell>
          <cell r="Q4039">
            <v>0</v>
          </cell>
          <cell r="R4039">
            <v>796</v>
          </cell>
          <cell r="S4039" t="str">
            <v>Дана</v>
          </cell>
        </row>
        <row r="4040">
          <cell r="A4040" t="str">
            <v>2944 Т</v>
          </cell>
          <cell r="B4040" t="str">
            <v>"ШҚ АЭК" АҚ</v>
          </cell>
          <cell r="C4040" t="str">
            <v>26.30.23.900.025.00.0796.000000000004</v>
          </cell>
          <cell r="D4040">
            <v>699100159</v>
          </cell>
          <cell r="E4040" t="str">
            <v xml:space="preserve">МОДЕМ DFSK                                                                                          </v>
          </cell>
          <cell r="F4040" t="str">
            <v>Модем</v>
          </cell>
          <cell r="G4040" t="str">
            <v>телемеханики</v>
          </cell>
          <cell r="H4040" t="str">
            <v xml:space="preserve">МОДЕМ DFSK                                                                                          </v>
          </cell>
          <cell r="I4040" t="str">
            <v>БК</v>
          </cell>
          <cell r="J4040">
            <v>0</v>
          </cell>
          <cell r="K4040">
            <v>631010000</v>
          </cell>
          <cell r="L4040" t="str">
            <v>ҚР, ШҚО, Өскемен қ., Бажов көш., 10</v>
          </cell>
          <cell r="M4040" t="str">
            <v>Желтоқсан-Қантар</v>
          </cell>
          <cell r="N4040" t="str">
            <v>Шығыс-Қазақстан облысы, Өскемен қ.</v>
          </cell>
          <cell r="O4040" t="str">
            <v>DDP</v>
          </cell>
          <cell r="P4040" t="str">
            <v>шартқа қол қойылған кезден бастап 60 күнтізбелік күн ішінде</v>
          </cell>
          <cell r="Q4040">
            <v>0</v>
          </cell>
          <cell r="R4040">
            <v>796</v>
          </cell>
          <cell r="S4040" t="str">
            <v>Дана</v>
          </cell>
        </row>
        <row r="4041">
          <cell r="A4041" t="str">
            <v>2944-1 Т</v>
          </cell>
          <cell r="B4041" t="str">
            <v>"ШҚ АЭК" АҚ</v>
          </cell>
          <cell r="C4041" t="str">
            <v>26.30.23.900.025.00.0796.000000000004</v>
          </cell>
          <cell r="D4041">
            <v>699100159</v>
          </cell>
          <cell r="E4041" t="str">
            <v xml:space="preserve">МОДЕМ DFSK                                                                                          </v>
          </cell>
          <cell r="F4041" t="str">
            <v>Модем</v>
          </cell>
          <cell r="G4041" t="str">
            <v>телемеханики</v>
          </cell>
          <cell r="H4041" t="str">
            <v xml:space="preserve">МОДЕМ DFSK                                                                                          </v>
          </cell>
          <cell r="I4041" t="str">
            <v>БК</v>
          </cell>
          <cell r="J4041">
            <v>0</v>
          </cell>
          <cell r="K4041">
            <v>631010000</v>
          </cell>
          <cell r="L4041" t="str">
            <v>ҚР, ШҚО, Өскемен қ., Бажов көш., 10</v>
          </cell>
          <cell r="M4041" t="str">
            <v>Ақпан - Наурыз</v>
          </cell>
          <cell r="N4041" t="str">
            <v>Шығыс-Қазақстан облысы, Өскемен қ.</v>
          </cell>
          <cell r="O4041" t="str">
            <v>DDP</v>
          </cell>
          <cell r="P4041" t="str">
            <v>шартқа қол қойылған кезден бастап 60 күнтізбелік күн ішінде</v>
          </cell>
          <cell r="Q4041">
            <v>0</v>
          </cell>
          <cell r="R4041">
            <v>796</v>
          </cell>
          <cell r="S4041" t="str">
            <v>Дана</v>
          </cell>
        </row>
        <row r="4042">
          <cell r="A4042" t="str">
            <v>2945 Т</v>
          </cell>
          <cell r="B4042" t="str">
            <v>"ШҚ АЭК" АҚ</v>
          </cell>
          <cell r="C4042" t="str">
            <v>26.30.40.300.000.00.0796.000000000000</v>
          </cell>
          <cell r="D4042">
            <v>699100161</v>
          </cell>
          <cell r="E4042" t="str">
            <v xml:space="preserve">Магниттік негіздегі антенна  140-170 Мгца                                                           </v>
          </cell>
          <cell r="F4042" t="str">
            <v>Антенна</v>
          </cell>
          <cell r="G4042" t="str">
            <v>для стационарных радиостанций, ретрансляторов, радиомодемов, дипольная (петлевая), частота 136-174 MHz</v>
          </cell>
          <cell r="H4042" t="str">
            <v xml:space="preserve">Магниттік негіздегі антенна  140-170 Мгца                                                           </v>
          </cell>
          <cell r="I4042" t="str">
            <v>БК</v>
          </cell>
          <cell r="J4042">
            <v>0</v>
          </cell>
          <cell r="K4042">
            <v>631010000</v>
          </cell>
          <cell r="L4042" t="str">
            <v>ҚР, ШҚО, Өскемен қ., Бажов көш., 10</v>
          </cell>
          <cell r="M4042" t="str">
            <v>Желтоқсан-Қантар</v>
          </cell>
          <cell r="N4042" t="str">
            <v>Шығыс-Қазақстан облысы, Өскемен қ.</v>
          </cell>
          <cell r="O4042" t="str">
            <v>DDP</v>
          </cell>
          <cell r="P4042" t="str">
            <v>шартқа қол қойылған кезден бастап 60 күнтізбелік күн ішінде</v>
          </cell>
          <cell r="Q4042">
            <v>0</v>
          </cell>
          <cell r="R4042">
            <v>796</v>
          </cell>
          <cell r="S4042" t="str">
            <v>Дана</v>
          </cell>
        </row>
        <row r="4043">
          <cell r="A4043" t="str">
            <v>2945-1 Т</v>
          </cell>
          <cell r="B4043" t="str">
            <v>"ШҚ АЭК" АҚ</v>
          </cell>
          <cell r="C4043" t="str">
            <v>26.30.40.300.000.00.0796.000000000000</v>
          </cell>
          <cell r="D4043">
            <v>699100161</v>
          </cell>
          <cell r="E4043" t="str">
            <v xml:space="preserve">Магниттік негіздегі антенна  140-170 Мгца                                                           </v>
          </cell>
          <cell r="F4043" t="str">
            <v>Антенна</v>
          </cell>
          <cell r="G4043" t="str">
            <v>для стационарных радиостанций, ретрансляторов, радиомодемов, дипольная (петлевая), частота 136-174 MHz</v>
          </cell>
          <cell r="H4043" t="str">
            <v xml:space="preserve">Магниттік негіздегі антенна  140-170 Мгца                                                           </v>
          </cell>
          <cell r="I4043" t="str">
            <v>БК</v>
          </cell>
          <cell r="J4043">
            <v>0</v>
          </cell>
          <cell r="K4043">
            <v>631010000</v>
          </cell>
          <cell r="L4043" t="str">
            <v>ҚР, ШҚО, Өскемен қ., Бажов көш., 10</v>
          </cell>
          <cell r="M4043" t="str">
            <v>Мамыр - Маусым</v>
          </cell>
          <cell r="N4043" t="str">
            <v>Шығыс-Қазақстан облысы, Өскемен қ.</v>
          </cell>
          <cell r="O4043" t="str">
            <v>DDP</v>
          </cell>
          <cell r="P4043" t="str">
            <v>шартқа қол қойылған кезден бастап 60 күнтізбелік күн ішінде</v>
          </cell>
          <cell r="Q4043">
            <v>0</v>
          </cell>
          <cell r="R4043">
            <v>796</v>
          </cell>
          <cell r="S4043" t="str">
            <v>Дана</v>
          </cell>
        </row>
        <row r="4044">
          <cell r="A4044" t="str">
            <v>2946 Т</v>
          </cell>
          <cell r="B4044" t="str">
            <v>"ШҚ АЭК" АҚ</v>
          </cell>
          <cell r="C4044" t="str">
            <v>26.30.30.900.000.00.0796.000000000000</v>
          </cell>
          <cell r="D4044">
            <v>699100162</v>
          </cell>
          <cell r="E4044" t="str">
            <v xml:space="preserve">Базалық антенна 400-480 Мгц                                                                         </v>
          </cell>
          <cell r="F4044" t="str">
            <v>Антенна</v>
          </cell>
          <cell r="G4044" t="str">
            <v>для портативной радиостанции, стационарная</v>
          </cell>
          <cell r="H4044" t="str">
            <v xml:space="preserve">Базалық антенна 400-480 Мгц                                                                         </v>
          </cell>
          <cell r="I4044" t="str">
            <v>БК</v>
          </cell>
          <cell r="J4044">
            <v>0</v>
          </cell>
          <cell r="K4044">
            <v>631010000</v>
          </cell>
          <cell r="L4044" t="str">
            <v>ҚР, ШҚО, Өскемен қ., Бажов көш., 10</v>
          </cell>
          <cell r="M4044" t="str">
            <v>Желтоқсан-Қантар</v>
          </cell>
          <cell r="N4044" t="str">
            <v>Шығыс-Қазақстан облысы, Өскемен қ.</v>
          </cell>
          <cell r="O4044" t="str">
            <v>DDP</v>
          </cell>
          <cell r="P4044" t="str">
            <v>шартқа қол қойылған кезден бастап 60 күнтізбелік күн ішінде</v>
          </cell>
          <cell r="Q4044">
            <v>0</v>
          </cell>
          <cell r="R4044">
            <v>796</v>
          </cell>
          <cell r="S4044" t="str">
            <v>Дана</v>
          </cell>
        </row>
        <row r="4045">
          <cell r="A4045" t="str">
            <v>2946-1 Т</v>
          </cell>
          <cell r="B4045" t="str">
            <v>"ШҚ АЭК" АҚ</v>
          </cell>
          <cell r="C4045" t="str">
            <v>26.30.30.900.000.00.0796.000000000000</v>
          </cell>
          <cell r="D4045">
            <v>699100162</v>
          </cell>
          <cell r="E4045" t="str">
            <v xml:space="preserve">Базалық антенна 400-480 Мгц                                                                         </v>
          </cell>
          <cell r="F4045" t="str">
            <v>Антенна</v>
          </cell>
          <cell r="G4045" t="str">
            <v>для портативной радиостанции, стационарная</v>
          </cell>
          <cell r="H4045" t="str">
            <v xml:space="preserve">Базалық антенна 400-480 Мгц                                                                         </v>
          </cell>
          <cell r="I4045" t="str">
            <v>БК</v>
          </cell>
          <cell r="J4045">
            <v>0</v>
          </cell>
          <cell r="K4045">
            <v>631010000</v>
          </cell>
          <cell r="L4045" t="str">
            <v>ҚР, ШҚО, Өскемен қ., Бажов көш., 10</v>
          </cell>
          <cell r="M4045" t="str">
            <v>Мамыр - Маусым</v>
          </cell>
          <cell r="N4045" t="str">
            <v>Шығыс-Қазақстан облысы, Өскемен қ.</v>
          </cell>
          <cell r="O4045" t="str">
            <v>DDP</v>
          </cell>
          <cell r="P4045" t="str">
            <v>шартқа қол қойылған кезден бастап 60 күнтізбелік күн ішінде</v>
          </cell>
          <cell r="Q4045">
            <v>0</v>
          </cell>
          <cell r="R4045">
            <v>796</v>
          </cell>
          <cell r="S4045" t="str">
            <v>Дана</v>
          </cell>
        </row>
        <row r="4046">
          <cell r="A4046" t="str">
            <v>2947 Т</v>
          </cell>
          <cell r="B4046" t="str">
            <v>"ШҚ АЭК" АҚ</v>
          </cell>
          <cell r="C4046" t="str">
            <v>26.40.42.700.004.00.0796.000000000000</v>
          </cell>
          <cell r="D4046">
            <v>699100170</v>
          </cell>
          <cell r="E4046" t="str">
            <v xml:space="preserve">Радиостанцияға арналған гарнитура Icom HM-152                                                       </v>
          </cell>
          <cell r="F4046" t="str">
            <v>Гарнитура микрофонная</v>
          </cell>
          <cell r="G4046" t="str">
            <v>для радиостанции</v>
          </cell>
          <cell r="H4046" t="str">
            <v xml:space="preserve">Радиостанцияға арналған гарнитура Icom HM-152                                                       </v>
          </cell>
          <cell r="I4046" t="str">
            <v>БК</v>
          </cell>
          <cell r="J4046">
            <v>0</v>
          </cell>
          <cell r="K4046">
            <v>631010000</v>
          </cell>
          <cell r="L4046" t="str">
            <v>ҚР, ШҚО, Өскемен қ., Бажов көш., 10</v>
          </cell>
          <cell r="M4046" t="str">
            <v>Желтоқсан-Қантар</v>
          </cell>
          <cell r="N4046" t="str">
            <v>Шығыс-Қазақстан облысы, Өскемен қ.</v>
          </cell>
          <cell r="O4046" t="str">
            <v>DDP</v>
          </cell>
          <cell r="P4046" t="str">
            <v>шартқа қол қойылған кезден бастап 60 күнтізбелік күн ішінде</v>
          </cell>
          <cell r="Q4046">
            <v>0</v>
          </cell>
          <cell r="R4046">
            <v>796</v>
          </cell>
          <cell r="S4046" t="str">
            <v>Дана</v>
          </cell>
        </row>
        <row r="4047">
          <cell r="A4047" t="str">
            <v>2947-1 Т</v>
          </cell>
          <cell r="B4047" t="str">
            <v>"ШҚ АЭК" АҚ</v>
          </cell>
          <cell r="C4047" t="str">
            <v>26.40.42.700.004.00.0796.000000000000</v>
          </cell>
          <cell r="D4047">
            <v>699100170</v>
          </cell>
          <cell r="E4047" t="str">
            <v xml:space="preserve">Радиостанцияға арналған гарнитура Icom HM-152                                                       </v>
          </cell>
          <cell r="F4047" t="str">
            <v>Гарнитура микрофонная</v>
          </cell>
          <cell r="G4047" t="str">
            <v>для радиостанции</v>
          </cell>
          <cell r="H4047" t="str">
            <v xml:space="preserve">Радиостанцияға арналған гарнитура Icom HM-152                                                       </v>
          </cell>
          <cell r="I4047" t="str">
            <v>БК</v>
          </cell>
          <cell r="J4047">
            <v>0</v>
          </cell>
          <cell r="K4047">
            <v>631010000</v>
          </cell>
          <cell r="L4047" t="str">
            <v>ҚР, ШҚО, Өскемен қ., Бажов көш., 10</v>
          </cell>
          <cell r="M4047" t="str">
            <v>Мамыр - Маусым</v>
          </cell>
          <cell r="N4047" t="str">
            <v>Шығыс-Қазақстан облысы, Өскемен қ.</v>
          </cell>
          <cell r="O4047" t="str">
            <v>DDP</v>
          </cell>
          <cell r="P4047" t="str">
            <v>шартқа қол қойылған кезден бастап 60 күнтізбелік күн ішінде</v>
          </cell>
          <cell r="Q4047">
            <v>0</v>
          </cell>
          <cell r="R4047">
            <v>796</v>
          </cell>
          <cell r="S4047" t="str">
            <v>Дана</v>
          </cell>
        </row>
        <row r="4048">
          <cell r="A4048" t="str">
            <v>2948 Т</v>
          </cell>
          <cell r="B4048" t="str">
            <v>"ШҚ АЭК" АҚ</v>
          </cell>
          <cell r="C4048" t="str">
            <v>26.30.30.900.000.00.0796.000000000000</v>
          </cell>
          <cell r="D4048">
            <v>699100172</v>
          </cell>
          <cell r="E4048" t="str">
            <v xml:space="preserve">414-448 МГц  стационарлық радиостанция үшін антенна </v>
          </cell>
          <cell r="F4048" t="str">
            <v>Антенна</v>
          </cell>
          <cell r="G4048" t="str">
            <v>для портативной радиостанции, стационарная</v>
          </cell>
          <cell r="H4048" t="str">
            <v xml:space="preserve">414-448 МГц  стационарлық радиостанция үшін антенна </v>
          </cell>
          <cell r="I4048" t="str">
            <v>БК</v>
          </cell>
          <cell r="J4048">
            <v>0</v>
          </cell>
          <cell r="K4048">
            <v>631010000</v>
          </cell>
          <cell r="L4048" t="str">
            <v>ҚР, ШҚО, Өскемен қ., Бажов көш., 10</v>
          </cell>
          <cell r="M4048" t="str">
            <v>Желтоқсан-Қантар</v>
          </cell>
          <cell r="N4048" t="str">
            <v>Шығыс-Қазақстан облысы, Өскемен қ.</v>
          </cell>
          <cell r="O4048" t="str">
            <v>DDP</v>
          </cell>
          <cell r="P4048" t="str">
            <v>шартқа қол қойылған кезден бастап 60 күнтізбелік күн ішінде</v>
          </cell>
          <cell r="Q4048">
            <v>0</v>
          </cell>
          <cell r="R4048">
            <v>796</v>
          </cell>
          <cell r="S4048" t="str">
            <v>Дана</v>
          </cell>
        </row>
        <row r="4049">
          <cell r="A4049" t="str">
            <v>2948-1 Т</v>
          </cell>
          <cell r="B4049" t="str">
            <v>"ШҚ АЭК" АҚ</v>
          </cell>
          <cell r="C4049" t="str">
            <v>26.30.30.900.000.00.0796.000000000000</v>
          </cell>
          <cell r="D4049">
            <v>699100172</v>
          </cell>
          <cell r="E4049" t="str">
            <v xml:space="preserve">414-448 МГц  стационарлық радиостанция үшін антенна </v>
          </cell>
          <cell r="F4049" t="str">
            <v>Антенна</v>
          </cell>
          <cell r="G4049" t="str">
            <v>для портативной радиостанции, стационарная</v>
          </cell>
          <cell r="H4049" t="str">
            <v xml:space="preserve">414-448 МГц  стационарлық радиостанция үшін антенна </v>
          </cell>
          <cell r="I4049" t="str">
            <v>БК</v>
          </cell>
          <cell r="J4049">
            <v>0</v>
          </cell>
          <cell r="K4049">
            <v>631010000</v>
          </cell>
          <cell r="L4049" t="str">
            <v>ҚР, ШҚО, Өскемен қ., Бажов көш., 10</v>
          </cell>
          <cell r="M4049" t="str">
            <v>Мамыр - Маусым</v>
          </cell>
          <cell r="N4049" t="str">
            <v>Шығыс-Қазақстан облысы, Өскемен қ.</v>
          </cell>
          <cell r="O4049" t="str">
            <v>DDP</v>
          </cell>
          <cell r="P4049" t="str">
            <v>шартқа қол қойылған кезден бастап 60 күнтізбелік күн ішінде</v>
          </cell>
          <cell r="Q4049">
            <v>0</v>
          </cell>
          <cell r="R4049">
            <v>796</v>
          </cell>
          <cell r="S4049" t="str">
            <v>Дана</v>
          </cell>
        </row>
        <row r="4050">
          <cell r="A4050" t="str">
            <v>2949 Т</v>
          </cell>
          <cell r="B4050" t="str">
            <v>"ШҚ АЭК" АҚ</v>
          </cell>
          <cell r="C4050" t="str">
            <v>27.20.11.900.003.00.0796.000000000006</v>
          </cell>
          <cell r="D4050">
            <v>699101101</v>
          </cell>
          <cell r="E4050" t="str">
            <v>Аккумлятор үлгісі АА 1,5 В</v>
          </cell>
          <cell r="F4050" t="str">
            <v>Батарейка</v>
          </cell>
          <cell r="G4050" t="str">
            <v>тип АА</v>
          </cell>
          <cell r="H4050" t="str">
            <v>Аккумлятор үлгісі АА 1,5 В</v>
          </cell>
          <cell r="I4050" t="str">
            <v>БК</v>
          </cell>
          <cell r="J4050">
            <v>0</v>
          </cell>
          <cell r="K4050">
            <v>631010000</v>
          </cell>
          <cell r="L4050" t="str">
            <v>ҚР, ШҚО, Өскемен қ., Бажов көш., 10</v>
          </cell>
          <cell r="M4050" t="str">
            <v>Желтоқсан-Қантар</v>
          </cell>
          <cell r="N4050" t="str">
            <v>Шығыс-Қазақстан облысы, Өскемен қ.</v>
          </cell>
          <cell r="O4050" t="str">
            <v>DDP</v>
          </cell>
          <cell r="P4050" t="str">
            <v>шартқа қол қойылған кезден бастап 45 күнтізбелік күн ішінде</v>
          </cell>
          <cell r="Q4050">
            <v>0</v>
          </cell>
          <cell r="R4050">
            <v>796</v>
          </cell>
          <cell r="S4050" t="str">
            <v>Дана</v>
          </cell>
        </row>
        <row r="4051">
          <cell r="A4051" t="str">
            <v>2949-1 Т</v>
          </cell>
          <cell r="B4051" t="str">
            <v>"ШҚ АЭК" АҚ</v>
          </cell>
          <cell r="C4051" t="str">
            <v>27.20.11.900.003.00.0796.000000000006</v>
          </cell>
          <cell r="D4051">
            <v>699101101</v>
          </cell>
          <cell r="E4051" t="str">
            <v>Аккумлятор үлгісі АА 1,5 В</v>
          </cell>
          <cell r="F4051" t="str">
            <v>Батарейка</v>
          </cell>
          <cell r="G4051" t="str">
            <v>тип АА</v>
          </cell>
          <cell r="H4051" t="str">
            <v>Аккумлятор үлгісі АА 1,5 В</v>
          </cell>
          <cell r="I4051" t="str">
            <v>БК</v>
          </cell>
          <cell r="J4051">
            <v>0</v>
          </cell>
          <cell r="K4051">
            <v>631010000</v>
          </cell>
          <cell r="L4051" t="str">
            <v>ҚР, ШҚО, Өскемен қ., Бажов көш., 10</v>
          </cell>
          <cell r="M4051" t="str">
            <v>Мамыр - Маусым</v>
          </cell>
          <cell r="N4051" t="str">
            <v>Шығыс-Қазақстан облысы, Өскемен қ.</v>
          </cell>
          <cell r="O4051" t="str">
            <v>DDP</v>
          </cell>
          <cell r="P4051" t="str">
            <v>шартқа қол қойылған кезден бастап 45 күнтізбелік күн ішінде</v>
          </cell>
          <cell r="Q4051">
            <v>0</v>
          </cell>
          <cell r="R4051">
            <v>796</v>
          </cell>
          <cell r="S4051" t="str">
            <v>Дана</v>
          </cell>
        </row>
        <row r="4052">
          <cell r="A4052" t="str">
            <v>2950 Т</v>
          </cell>
          <cell r="B4052" t="str">
            <v>"ШҚ АЭК" АҚ</v>
          </cell>
          <cell r="C4052" t="str">
            <v>27.20.11.900.003.00.0796.000000000003</v>
          </cell>
          <cell r="D4052">
            <v>699101102</v>
          </cell>
          <cell r="E4052" t="str">
            <v>АККУМУЛЯТОР үлгісі ААА 1,5 В</v>
          </cell>
          <cell r="F4052" t="str">
            <v>Батарейка</v>
          </cell>
          <cell r="G4052" t="str">
            <v>тип ААА</v>
          </cell>
          <cell r="H4052" t="str">
            <v>АККУМУЛЯТОР үлгісі ААА 1,5 В</v>
          </cell>
          <cell r="I4052" t="str">
            <v>БК</v>
          </cell>
          <cell r="J4052">
            <v>0</v>
          </cell>
          <cell r="K4052">
            <v>631010000</v>
          </cell>
          <cell r="L4052" t="str">
            <v>ҚР, ШҚО, Өскемен қ., Бажов көш., 10</v>
          </cell>
          <cell r="M4052" t="str">
            <v>Желтоқсан-Қантар</v>
          </cell>
          <cell r="N4052" t="str">
            <v>Шығыс-Қазақстан облысы, Өскемен қ.</v>
          </cell>
          <cell r="O4052" t="str">
            <v>DDP</v>
          </cell>
          <cell r="P4052" t="str">
            <v>шартқа қол қойылған кезден бастап 45 күнтізбелік күн ішінде</v>
          </cell>
          <cell r="Q4052">
            <v>0</v>
          </cell>
          <cell r="R4052">
            <v>796</v>
          </cell>
          <cell r="S4052" t="str">
            <v>Дана</v>
          </cell>
        </row>
        <row r="4053">
          <cell r="A4053" t="str">
            <v>2950-1 Т</v>
          </cell>
          <cell r="B4053" t="str">
            <v>"ШҚ АЭК" АҚ</v>
          </cell>
          <cell r="C4053" t="str">
            <v>27.20.11.900.003.00.0796.000000000003</v>
          </cell>
          <cell r="D4053">
            <v>699101102</v>
          </cell>
          <cell r="E4053" t="str">
            <v>АККУМУЛЯТОР үлгісі ААА 1,5 В</v>
          </cell>
          <cell r="F4053" t="str">
            <v>Батарейка</v>
          </cell>
          <cell r="G4053" t="str">
            <v>тип ААА</v>
          </cell>
          <cell r="H4053" t="str">
            <v>АККУМУЛЯТОР үлгісі ААА 1,5 В</v>
          </cell>
          <cell r="I4053" t="str">
            <v>БК</v>
          </cell>
          <cell r="J4053">
            <v>0</v>
          </cell>
          <cell r="K4053">
            <v>631010000</v>
          </cell>
          <cell r="L4053" t="str">
            <v>ҚР, ШҚО, Өскемен қ., Бажов көш., 10</v>
          </cell>
          <cell r="M4053" t="str">
            <v>Мамыр - Маусым</v>
          </cell>
          <cell r="N4053" t="str">
            <v>Шығыс-Қазақстан облысы, Өскемен қ.</v>
          </cell>
          <cell r="O4053" t="str">
            <v>DDP</v>
          </cell>
          <cell r="P4053" t="str">
            <v>шартқа қол қойылған кезден бастап 45 күнтізбелік күн ішінде</v>
          </cell>
          <cell r="Q4053">
            <v>0</v>
          </cell>
          <cell r="R4053">
            <v>796</v>
          </cell>
          <cell r="S4053" t="str">
            <v>Дана</v>
          </cell>
        </row>
        <row r="4054">
          <cell r="A4054" t="str">
            <v>2951 Т</v>
          </cell>
          <cell r="B4054" t="str">
            <v>"ШҚ АЭК" АҚ</v>
          </cell>
          <cell r="C4054" t="str">
            <v>27.20.11.900.003.00.0796.000000000000</v>
          </cell>
          <cell r="D4054">
            <v>699101103</v>
          </cell>
          <cell r="E4054" t="str">
            <v xml:space="preserve">Батарейка үлгісі  PP3 9 В                                                                           </v>
          </cell>
          <cell r="F4054" t="str">
            <v>Батарейка</v>
          </cell>
          <cell r="G4054" t="str">
            <v>тип PP3</v>
          </cell>
          <cell r="H4054" t="str">
            <v xml:space="preserve">Батарейка үлгісі  PP3 9 В                                                                           </v>
          </cell>
          <cell r="I4054" t="str">
            <v>БК</v>
          </cell>
          <cell r="J4054">
            <v>0</v>
          </cell>
          <cell r="K4054">
            <v>631010000</v>
          </cell>
          <cell r="L4054" t="str">
            <v>ҚР, ШҚО, Өскемен қ., Бажов көш., 10</v>
          </cell>
          <cell r="M4054" t="str">
            <v>Желтоқсан-Қантар</v>
          </cell>
          <cell r="N4054" t="str">
            <v>Шығыс-Қазақстан облысы, Өскемен қ.</v>
          </cell>
          <cell r="O4054" t="str">
            <v>DDP</v>
          </cell>
          <cell r="P4054" t="str">
            <v>шартқа қол қойылған кезден бастап 45 күнтізбелік күн ішінде</v>
          </cell>
          <cell r="Q4054">
            <v>0</v>
          </cell>
          <cell r="R4054">
            <v>796</v>
          </cell>
          <cell r="S4054" t="str">
            <v>Дана</v>
          </cell>
        </row>
        <row r="4055">
          <cell r="A4055" t="str">
            <v>2951-1 Т</v>
          </cell>
          <cell r="B4055" t="str">
            <v>"ШҚ АЭК" АҚ</v>
          </cell>
          <cell r="C4055" t="str">
            <v>27.20.11.900.003.00.0796.000000000000</v>
          </cell>
          <cell r="D4055">
            <v>699101103</v>
          </cell>
          <cell r="E4055" t="str">
            <v xml:space="preserve">Батарейка үлгісі  PP3 9 В                                                                           </v>
          </cell>
          <cell r="F4055" t="str">
            <v>Батарейка</v>
          </cell>
          <cell r="G4055" t="str">
            <v>тип PP3</v>
          </cell>
          <cell r="H4055" t="str">
            <v xml:space="preserve">Батарейка үлгісі  PP3 9 В                                                                           </v>
          </cell>
          <cell r="I4055" t="str">
            <v>БК</v>
          </cell>
          <cell r="J4055">
            <v>0</v>
          </cell>
          <cell r="K4055">
            <v>631010000</v>
          </cell>
          <cell r="L4055" t="str">
            <v>ҚР, ШҚО, Өскемен қ., Бажов көш., 10</v>
          </cell>
          <cell r="M4055" t="str">
            <v>Ақпан - Наурыз</v>
          </cell>
          <cell r="N4055" t="str">
            <v>Шығыс-Қазақстан облысы, Өскемен қ.</v>
          </cell>
          <cell r="O4055" t="str">
            <v>DDP</v>
          </cell>
          <cell r="P4055" t="str">
            <v>шартқа қол қойылған кезден бастап 45 күнтізбелік күн ішінде</v>
          </cell>
          <cell r="Q4055">
            <v>0</v>
          </cell>
          <cell r="R4055">
            <v>796</v>
          </cell>
          <cell r="S4055" t="str">
            <v>Дана</v>
          </cell>
        </row>
        <row r="4056">
          <cell r="A4056" t="str">
            <v>2952 Т</v>
          </cell>
          <cell r="B4056" t="str">
            <v>"ШҚ АЭК" АҚ</v>
          </cell>
          <cell r="C4056" t="str">
            <v>27.20.11.900.003.00.0796.000000000006</v>
          </cell>
          <cell r="D4056">
            <v>699101104</v>
          </cell>
          <cell r="E4056" t="str">
            <v xml:space="preserve">Батарейка үлгісі АА MN1500                                                                          </v>
          </cell>
          <cell r="F4056" t="str">
            <v>Батарейка</v>
          </cell>
          <cell r="G4056" t="str">
            <v>тип АА</v>
          </cell>
          <cell r="H4056" t="str">
            <v xml:space="preserve">Батарейка үлгісі АА MN1500                                                                          </v>
          </cell>
          <cell r="I4056" t="str">
            <v>БК</v>
          </cell>
          <cell r="J4056">
            <v>0</v>
          </cell>
          <cell r="K4056">
            <v>631010000</v>
          </cell>
          <cell r="L4056" t="str">
            <v>ҚР, ШҚО, Өскемен қ., Бажов көш., 10</v>
          </cell>
          <cell r="M4056" t="str">
            <v>Желтоқсан-Қантар</v>
          </cell>
          <cell r="N4056" t="str">
            <v>Шығыс-Қазақстан облысы, Өскемен қ.</v>
          </cell>
          <cell r="O4056" t="str">
            <v>DDP</v>
          </cell>
          <cell r="P4056" t="str">
            <v>шартқа қол қойылған кезден бастап 45 күнтізбелік күн ішінде</v>
          </cell>
          <cell r="Q4056">
            <v>0</v>
          </cell>
          <cell r="R4056">
            <v>796</v>
          </cell>
          <cell r="S4056" t="str">
            <v>Дана</v>
          </cell>
        </row>
        <row r="4057">
          <cell r="A4057" t="str">
            <v>2952-1 Т</v>
          </cell>
          <cell r="B4057" t="str">
            <v>"ШҚ АЭК" АҚ</v>
          </cell>
          <cell r="C4057" t="str">
            <v>27.20.11.900.003.00.0796.000000000006</v>
          </cell>
          <cell r="D4057">
            <v>699101104</v>
          </cell>
          <cell r="E4057" t="str">
            <v xml:space="preserve">Батарейка үлгісі АА MN1500                                                                          </v>
          </cell>
          <cell r="F4057" t="str">
            <v>Батарейка</v>
          </cell>
          <cell r="G4057" t="str">
            <v>тип АА</v>
          </cell>
          <cell r="H4057" t="str">
            <v xml:space="preserve">Батарейка үлгісі АА MN1500                                                                          </v>
          </cell>
          <cell r="I4057" t="str">
            <v>БК</v>
          </cell>
          <cell r="J4057">
            <v>0</v>
          </cell>
          <cell r="K4057">
            <v>631010000</v>
          </cell>
          <cell r="L4057" t="str">
            <v>ҚР, ШҚО, Өскемен қ., Бажов көш., 10</v>
          </cell>
          <cell r="M4057" t="str">
            <v>Ақпан - Наурыз</v>
          </cell>
          <cell r="N4057" t="str">
            <v>Шығыс-Қазақстан облысы, Өскемен қ.</v>
          </cell>
          <cell r="O4057" t="str">
            <v>DDP</v>
          </cell>
          <cell r="P4057" t="str">
            <v>шартқа қол қойылған кезден бастап 45 күнтізбелік күн ішінде</v>
          </cell>
          <cell r="Q4057">
            <v>0</v>
          </cell>
          <cell r="R4057">
            <v>796</v>
          </cell>
          <cell r="S4057" t="str">
            <v>Дана</v>
          </cell>
        </row>
        <row r="4058">
          <cell r="A4058" t="str">
            <v>2953 Т</v>
          </cell>
          <cell r="B4058" t="str">
            <v>"ШҚ АЭК" АҚ</v>
          </cell>
          <cell r="C4058" t="str">
            <v>27.20.11.900.003.00.0796.000000000001</v>
          </cell>
          <cell r="D4058">
            <v>699101105</v>
          </cell>
          <cell r="E4058" t="str">
            <v>Батарейка үлгісі D</v>
          </cell>
          <cell r="F4058" t="str">
            <v>Батарейка</v>
          </cell>
          <cell r="G4058" t="str">
            <v>тип D</v>
          </cell>
          <cell r="H4058" t="str">
            <v>Батарейка үлгісі D</v>
          </cell>
          <cell r="I4058" t="str">
            <v>БК</v>
          </cell>
          <cell r="J4058">
            <v>0</v>
          </cell>
          <cell r="K4058">
            <v>631010000</v>
          </cell>
          <cell r="L4058" t="str">
            <v>ҚР, ШҚО, Өскемен қ., Бажов көш., 10</v>
          </cell>
          <cell r="M4058" t="str">
            <v>Желтоқсан-Қантар</v>
          </cell>
          <cell r="N4058" t="str">
            <v>Шығыс-Қазақстан облысы, Өскемен қ.</v>
          </cell>
          <cell r="O4058" t="str">
            <v>DDP</v>
          </cell>
          <cell r="P4058" t="str">
            <v>шартқа қол қойылған кезден бастап 45 күнтізбелік күн ішінде</v>
          </cell>
          <cell r="Q4058">
            <v>0</v>
          </cell>
          <cell r="R4058">
            <v>796</v>
          </cell>
          <cell r="S4058" t="str">
            <v>Дана</v>
          </cell>
        </row>
        <row r="4059">
          <cell r="A4059" t="str">
            <v>2953-1 Т</v>
          </cell>
          <cell r="B4059" t="str">
            <v>"ШҚ АЭК" АҚ</v>
          </cell>
          <cell r="C4059" t="str">
            <v>27.20.11.900.003.00.0796.000000000001</v>
          </cell>
          <cell r="D4059">
            <v>699101105</v>
          </cell>
          <cell r="E4059" t="str">
            <v>Батарейка үлгісі D</v>
          </cell>
          <cell r="F4059" t="str">
            <v>Батарейка</v>
          </cell>
          <cell r="G4059" t="str">
            <v>тип D</v>
          </cell>
          <cell r="H4059" t="str">
            <v>Батарейка үлгісі D</v>
          </cell>
          <cell r="I4059" t="str">
            <v>БК</v>
          </cell>
          <cell r="J4059">
            <v>0</v>
          </cell>
          <cell r="K4059">
            <v>631010000</v>
          </cell>
          <cell r="L4059" t="str">
            <v>ҚР, ШҚО, Өскемен қ., Бажов көш., 10</v>
          </cell>
          <cell r="M4059" t="str">
            <v>Ақпан - Наурыз</v>
          </cell>
          <cell r="N4059" t="str">
            <v>Шығыс-Қазақстан облысы, Өскемен қ.</v>
          </cell>
          <cell r="O4059" t="str">
            <v>DDP</v>
          </cell>
          <cell r="P4059" t="str">
            <v>шартқа қол қойылған кезден бастап 45 күнтізбелік күн ішінде</v>
          </cell>
          <cell r="Q4059">
            <v>0</v>
          </cell>
          <cell r="R4059">
            <v>796</v>
          </cell>
          <cell r="S4059" t="str">
            <v>Дана</v>
          </cell>
        </row>
        <row r="4060">
          <cell r="A4060" t="str">
            <v>2954 Т</v>
          </cell>
          <cell r="B4060" t="str">
            <v>"ШҚ АЭК" АҚ</v>
          </cell>
          <cell r="C4060" t="str">
            <v>27.20.11.900.001.00.0796.000000000001</v>
          </cell>
          <cell r="D4060">
            <v>699101124</v>
          </cell>
          <cell r="E4060" t="str">
            <v xml:space="preserve">IP12-5.4 12В 5 А/Ч аккумуляторлық батарея                                                           </v>
          </cell>
          <cell r="F4060" t="str">
            <v>Батарея</v>
          </cell>
          <cell r="G4060" t="str">
            <v>свинцово-кислотная, аккумуляторная, напряжение 12 В, емкость 80 А/ч</v>
          </cell>
          <cell r="H4060" t="str">
            <v xml:space="preserve">IP12-5.4 12В 5 А/Ч аккумуляторлық батарея                                                           </v>
          </cell>
          <cell r="I4060" t="str">
            <v>БК</v>
          </cell>
          <cell r="J4060">
            <v>0</v>
          </cell>
          <cell r="K4060">
            <v>631010000</v>
          </cell>
          <cell r="L4060" t="str">
            <v>ҚР, ШҚО, Өскемен қ., Бажов көш., 10</v>
          </cell>
          <cell r="M4060" t="str">
            <v>Желтоқсан-Қантар</v>
          </cell>
          <cell r="N4060" t="str">
            <v>Шығыс-Қазақстан облысы, Өскемен қ.</v>
          </cell>
          <cell r="O4060" t="str">
            <v>DDP</v>
          </cell>
          <cell r="P4060" t="str">
            <v>шартқа қол қойылған кезден бастап 60 күнтізбелік күн ішінде</v>
          </cell>
          <cell r="Q4060">
            <v>0</v>
          </cell>
          <cell r="R4060">
            <v>796</v>
          </cell>
          <cell r="S4060" t="str">
            <v>Дана</v>
          </cell>
        </row>
        <row r="4061">
          <cell r="A4061" t="str">
            <v>2954-1 Т</v>
          </cell>
          <cell r="B4061" t="str">
            <v>"ШҚ АЭК" АҚ</v>
          </cell>
          <cell r="C4061" t="str">
            <v>27.20.11.900.001.00.0796.000000000001</v>
          </cell>
          <cell r="D4061">
            <v>699101124</v>
          </cell>
          <cell r="E4061" t="str">
            <v xml:space="preserve">IP12-5.4 12В 5 А/Ч аккумуляторлық батарея                                                           </v>
          </cell>
          <cell r="F4061" t="str">
            <v>Батарея</v>
          </cell>
          <cell r="G4061" t="str">
            <v>свинцово-кислотная, аккумуляторная, напряжение 12 В, емкость 80 А/ч</v>
          </cell>
          <cell r="H4061" t="str">
            <v xml:space="preserve">IP12-5.4 12В 5 А/Ч аккумуляторлық батарея                                                           </v>
          </cell>
          <cell r="I4061" t="str">
            <v>БК</v>
          </cell>
          <cell r="J4061">
            <v>0</v>
          </cell>
          <cell r="K4061">
            <v>631010000</v>
          </cell>
          <cell r="L4061" t="str">
            <v>ҚР, ШҚО, Өскемен қ., Бажов көш., 10</v>
          </cell>
          <cell r="M4061" t="str">
            <v>Мамыр - Маусым</v>
          </cell>
          <cell r="N4061" t="str">
            <v>Шығыс-Қазақстан облысы, Өскемен қ.</v>
          </cell>
          <cell r="O4061" t="str">
            <v>DDP</v>
          </cell>
          <cell r="P4061" t="str">
            <v>шартқа қол қойылған кезден бастап 60 күнтізбелік күн ішінде</v>
          </cell>
          <cell r="Q4061">
            <v>0</v>
          </cell>
          <cell r="R4061">
            <v>796</v>
          </cell>
          <cell r="S4061" t="str">
            <v>Дана</v>
          </cell>
        </row>
        <row r="4062">
          <cell r="A4062" t="str">
            <v>2955 Т</v>
          </cell>
          <cell r="B4062" t="str">
            <v>"ШҚ АЭК" АҚ</v>
          </cell>
          <cell r="C4062" t="str">
            <v>27.90.33.700.001.00.0796.000000000001</v>
          </cell>
          <cell r="D4062">
            <v>699102108</v>
          </cell>
          <cell r="E4062" t="str">
            <v xml:space="preserve">Автомобиль үшін зарядтау-қосу құрылғысы                                                             </v>
          </cell>
          <cell r="F4062" t="str">
            <v>Зарядное устройство</v>
          </cell>
          <cell r="G4062" t="str">
            <v>для автомобильных аккумуляторов</v>
          </cell>
          <cell r="H4062" t="str">
            <v xml:space="preserve">Автомобиль үшін зарядтау-қосу құрылғысы                                                             </v>
          </cell>
          <cell r="I4062" t="str">
            <v>БК</v>
          </cell>
          <cell r="J4062">
            <v>0</v>
          </cell>
          <cell r="K4062">
            <v>631010000</v>
          </cell>
          <cell r="L4062" t="str">
            <v>ҚР, ШҚО, Өскемен қ., Бажов көш., 10</v>
          </cell>
          <cell r="M4062" t="str">
            <v>Желтоқсан-Қантар</v>
          </cell>
          <cell r="N4062" t="str">
            <v>Шығыс-Қазақстан облысы, Өскемен қ.</v>
          </cell>
          <cell r="O4062" t="str">
            <v>DDP</v>
          </cell>
          <cell r="P4062" t="str">
            <v>шартқа қол қойылған кезден бастап 60 күнтізбелік күн ішінде</v>
          </cell>
          <cell r="Q4062">
            <v>0</v>
          </cell>
          <cell r="R4062">
            <v>796</v>
          </cell>
          <cell r="S4062" t="str">
            <v>Дана</v>
          </cell>
        </row>
        <row r="4063">
          <cell r="A4063" t="str">
            <v>2955-1 Т</v>
          </cell>
          <cell r="B4063" t="str">
            <v>"ШҚ АЭК" АҚ</v>
          </cell>
          <cell r="C4063" t="str">
            <v>27.90.33.700.001.00.0796.000000000001</v>
          </cell>
          <cell r="D4063">
            <v>699102108</v>
          </cell>
          <cell r="E4063" t="str">
            <v xml:space="preserve">Автомобиль үшін зарядтау-қосу құрылғысы                                                             </v>
          </cell>
          <cell r="F4063" t="str">
            <v>Зарядное устройство</v>
          </cell>
          <cell r="G4063" t="str">
            <v>для автомобильных аккумуляторов</v>
          </cell>
          <cell r="H4063" t="str">
            <v xml:space="preserve">Автомобиль үшін зарядтау-қосу құрылғысы                                                             </v>
          </cell>
          <cell r="I4063" t="str">
            <v>БК</v>
          </cell>
          <cell r="J4063">
            <v>0</v>
          </cell>
          <cell r="K4063">
            <v>631010000</v>
          </cell>
          <cell r="L4063" t="str">
            <v>ҚР, ШҚО, Өскемен қ., Бажов көш., 10</v>
          </cell>
          <cell r="M4063" t="str">
            <v>Мамыр - Маусым</v>
          </cell>
          <cell r="N4063" t="str">
            <v>Шығыс-Қазақстан облысы, Өскемен қ.</v>
          </cell>
          <cell r="O4063" t="str">
            <v>DDP</v>
          </cell>
          <cell r="P4063" t="str">
            <v>шартқа қол қойылған кезден бастап 60 күнтізбелік күн ішінде</v>
          </cell>
          <cell r="Q4063">
            <v>0</v>
          </cell>
          <cell r="R4063">
            <v>796</v>
          </cell>
          <cell r="S4063" t="str">
            <v>Дана</v>
          </cell>
        </row>
        <row r="4064">
          <cell r="A4064" t="str">
            <v>2956 Т</v>
          </cell>
          <cell r="B4064" t="str">
            <v>"ШҚ АЭК" АҚ</v>
          </cell>
          <cell r="C4064" t="str">
            <v>26.30.30.900.068.01.0796.000000000001</v>
          </cell>
          <cell r="D4064">
            <v>699104112</v>
          </cell>
          <cell r="E4064" t="str">
            <v xml:space="preserve">"ЕВРО" 1 портты телефон розеткасы                                                                   </v>
          </cell>
          <cell r="F4064" t="str">
            <v>Разъем</v>
          </cell>
          <cell r="G4064" t="str">
            <v>телефонный, коннектор модульный RJ11</v>
          </cell>
          <cell r="H4064" t="str">
            <v xml:space="preserve">"ЕВРО" 1 портты телефон розеткасы                                                                   </v>
          </cell>
          <cell r="I4064" t="str">
            <v>БК</v>
          </cell>
          <cell r="J4064">
            <v>0</v>
          </cell>
          <cell r="K4064">
            <v>631010000</v>
          </cell>
          <cell r="L4064" t="str">
            <v>ҚР, ШҚО, Өскемен қ., Бажов көш., 10</v>
          </cell>
          <cell r="M4064" t="str">
            <v>Желтоқсан-Қантар</v>
          </cell>
          <cell r="N4064" t="str">
            <v>Шығыс-Қазақстан облысы, Өскемен қ.</v>
          </cell>
          <cell r="O4064" t="str">
            <v>DDP</v>
          </cell>
          <cell r="P4064" t="str">
            <v>шартқа қол қойылған кезден бастап 60 күнтізбелік күн ішінде</v>
          </cell>
          <cell r="Q4064">
            <v>0</v>
          </cell>
          <cell r="R4064">
            <v>796</v>
          </cell>
          <cell r="S4064" t="str">
            <v>Дана</v>
          </cell>
        </row>
        <row r="4065">
          <cell r="A4065" t="str">
            <v>2956-1 Т</v>
          </cell>
          <cell r="B4065" t="str">
            <v>"ШҚ АЭК" АҚ</v>
          </cell>
          <cell r="C4065" t="str">
            <v>26.30.30.900.068.01.0796.000000000001</v>
          </cell>
          <cell r="D4065">
            <v>699104112</v>
          </cell>
          <cell r="E4065" t="str">
            <v xml:space="preserve">"ЕВРО" 1 портты телефон розеткасы                                                                   </v>
          </cell>
          <cell r="F4065" t="str">
            <v>Разъем</v>
          </cell>
          <cell r="G4065" t="str">
            <v>телефонный, коннектор модульный RJ11</v>
          </cell>
          <cell r="H4065" t="str">
            <v xml:space="preserve">"ЕВРО" 1 портты телефон розеткасы                                                                   </v>
          </cell>
          <cell r="I4065" t="str">
            <v>БК</v>
          </cell>
          <cell r="J4065">
            <v>0</v>
          </cell>
          <cell r="K4065">
            <v>631010000</v>
          </cell>
          <cell r="L4065" t="str">
            <v>ҚР, ШҚО, Өскемен қ., Бажов көш., 10</v>
          </cell>
          <cell r="M4065" t="str">
            <v>Ақпан - Наурыз</v>
          </cell>
          <cell r="N4065" t="str">
            <v>Шығыс-Қазақстан облысы, Өскемен қ.</v>
          </cell>
          <cell r="O4065" t="str">
            <v>DDP</v>
          </cell>
          <cell r="P4065" t="str">
            <v>шартқа қол қойылған кезден бастап 60 күнтізбелік күн ішінде</v>
          </cell>
          <cell r="Q4065">
            <v>0</v>
          </cell>
          <cell r="R4065">
            <v>796</v>
          </cell>
          <cell r="S4065" t="str">
            <v>Дана</v>
          </cell>
        </row>
        <row r="4066">
          <cell r="A4066" t="str">
            <v>2957 Т</v>
          </cell>
          <cell r="B4066" t="str">
            <v>"ШҚ АЭК" АҚ</v>
          </cell>
          <cell r="C4066" t="str">
            <v>27.12.40.900.059.00.0796.000000000000</v>
          </cell>
          <cell r="D4066">
            <v>699104115</v>
          </cell>
          <cell r="E4066" t="str">
            <v xml:space="preserve">Бокс KRONE 50 жұп плинтпен                                                                          </v>
          </cell>
          <cell r="F4066" t="str">
            <v>Бокс</v>
          </cell>
          <cell r="G4066" t="str">
            <v>пластмассовый, для автоматических выключателей, навесного исполнения, наружной установки</v>
          </cell>
          <cell r="H4066" t="str">
            <v xml:space="preserve">Бокс KRONE 50 жұп плинтпен                                                                          </v>
          </cell>
          <cell r="I4066" t="str">
            <v>БК</v>
          </cell>
          <cell r="J4066">
            <v>0</v>
          </cell>
          <cell r="K4066">
            <v>631010000</v>
          </cell>
          <cell r="L4066" t="str">
            <v>ҚР, ШҚО, Өскемен қ., Бажов көш., 10</v>
          </cell>
          <cell r="M4066" t="str">
            <v>Желтоқсан-Қантар</v>
          </cell>
          <cell r="N4066" t="str">
            <v>Шығыс-Қазақстан облысы, Өскемен қ.</v>
          </cell>
          <cell r="O4066" t="str">
            <v>DDP</v>
          </cell>
          <cell r="P4066" t="str">
            <v>шартқа қол қойылған кезден бастап 60 күнтізбелік күн ішінде</v>
          </cell>
          <cell r="Q4066">
            <v>0</v>
          </cell>
          <cell r="R4066">
            <v>796</v>
          </cell>
          <cell r="S4066" t="str">
            <v>Дана</v>
          </cell>
        </row>
        <row r="4067">
          <cell r="A4067" t="str">
            <v>2957-1 Т</v>
          </cell>
          <cell r="B4067" t="str">
            <v>"ШҚ АЭК" АҚ</v>
          </cell>
          <cell r="C4067" t="str">
            <v>27.12.40.900.059.00.0796.000000000000</v>
          </cell>
          <cell r="D4067">
            <v>699104115</v>
          </cell>
          <cell r="E4067" t="str">
            <v xml:space="preserve">Бокс KRONE 50 жұп плинтпен                                                                          </v>
          </cell>
          <cell r="F4067" t="str">
            <v>Бокс</v>
          </cell>
          <cell r="G4067" t="str">
            <v>пластмассовый, для автоматических выключателей, навесного исполнения, наружной установки</v>
          </cell>
          <cell r="H4067" t="str">
            <v xml:space="preserve">Бокс KRONE 50 жұп плинтпен                                                                          </v>
          </cell>
          <cell r="I4067" t="str">
            <v>БК</v>
          </cell>
          <cell r="J4067">
            <v>0</v>
          </cell>
          <cell r="K4067">
            <v>631010000</v>
          </cell>
          <cell r="L4067" t="str">
            <v>ҚР, ШҚО, Өскемен қ., Бажов көш., 10</v>
          </cell>
          <cell r="M4067" t="str">
            <v>Мамыр - Маусым</v>
          </cell>
          <cell r="N4067" t="str">
            <v>Шығыс-Қазақстан облысы, Өскемен қ.</v>
          </cell>
          <cell r="O4067" t="str">
            <v>DDP</v>
          </cell>
          <cell r="P4067" t="str">
            <v>шартқа қол қойылған кезден бастап 60 күнтізбелік күн ішінде</v>
          </cell>
          <cell r="Q4067">
            <v>0</v>
          </cell>
          <cell r="R4067">
            <v>796</v>
          </cell>
          <cell r="S4067" t="str">
            <v>Дана</v>
          </cell>
        </row>
        <row r="4068">
          <cell r="A4068" t="str">
            <v>2958 Т</v>
          </cell>
          <cell r="B4068" t="str">
            <v>"ШҚ АЭК" АҚ</v>
          </cell>
          <cell r="C4068" t="str">
            <v>26.20.40.000.096.00.0796.000000000000</v>
          </cell>
          <cell r="D4068">
            <v>699104118</v>
          </cell>
          <cell r="E4068" t="str">
            <v xml:space="preserve">19" 1U 220В/50Гц 16А 4 тоқ көзінің шығыры кВт 1,8м 8 ұя                                             </v>
          </cell>
          <cell r="F4068" t="str">
            <v>Блок силовых розеток</v>
          </cell>
          <cell r="G4068" t="str">
            <v>для серверного оборудования</v>
          </cell>
          <cell r="H4068" t="str">
            <v xml:space="preserve">19" 1U 220В/50Гц 16А 4 тоқ көзінің шығыры кВт 1,8м 8 ұя                                             </v>
          </cell>
          <cell r="I4068" t="str">
            <v>БК</v>
          </cell>
          <cell r="J4068">
            <v>0</v>
          </cell>
          <cell r="K4068">
            <v>631010000</v>
          </cell>
          <cell r="L4068" t="str">
            <v>ҚР, ШҚО, Өскемен қ., Бажов көш., 10</v>
          </cell>
          <cell r="M4068" t="str">
            <v>Желтоқсан-Қантар</v>
          </cell>
          <cell r="N4068" t="str">
            <v>Шығыс-Қазақстан облысы, Өскемен қ.</v>
          </cell>
          <cell r="O4068" t="str">
            <v>DDP</v>
          </cell>
          <cell r="P4068" t="str">
            <v>шартқа қол қойылған кезден бастап 60 күнтізбелік күн ішінде</v>
          </cell>
          <cell r="Q4068">
            <v>0</v>
          </cell>
          <cell r="R4068">
            <v>796</v>
          </cell>
          <cell r="S4068" t="str">
            <v>Дана</v>
          </cell>
        </row>
        <row r="4069">
          <cell r="A4069" t="str">
            <v>2958-1 Т</v>
          </cell>
          <cell r="B4069" t="str">
            <v>"ШҚ АЭК" АҚ</v>
          </cell>
          <cell r="C4069" t="str">
            <v>26.20.40.000.096.00.0796.000000000000</v>
          </cell>
          <cell r="D4069">
            <v>699104118</v>
          </cell>
          <cell r="E4069" t="str">
            <v xml:space="preserve">19" 1U 220В/50Гц 16А 4 тоқ көзінің шығыры кВт 1,8м 8 ұя                                             </v>
          </cell>
          <cell r="F4069" t="str">
            <v>Блок силовых розеток</v>
          </cell>
          <cell r="G4069" t="str">
            <v>для серверного оборудования</v>
          </cell>
          <cell r="H4069" t="str">
            <v xml:space="preserve">19" 1U 220В/50Гц 16А 4 тоқ көзінің шығыры кВт 1,8м 8 ұя                                             </v>
          </cell>
          <cell r="I4069" t="str">
            <v>БК</v>
          </cell>
          <cell r="J4069">
            <v>0</v>
          </cell>
          <cell r="K4069">
            <v>631010000</v>
          </cell>
          <cell r="L4069" t="str">
            <v>ҚР, ШҚО, Өскемен қ., Бажов көш., 10</v>
          </cell>
          <cell r="M4069" t="str">
            <v>Мамыр - Маусым</v>
          </cell>
          <cell r="N4069" t="str">
            <v>Шығыс-Қазақстан облысы, Өскемен қ.</v>
          </cell>
          <cell r="O4069" t="str">
            <v>DDP</v>
          </cell>
          <cell r="P4069" t="str">
            <v>шартқа қол қойылған кезден бастап 60 күнтізбелік күн ішінде</v>
          </cell>
          <cell r="Q4069">
            <v>0</v>
          </cell>
          <cell r="R4069">
            <v>796</v>
          </cell>
          <cell r="S4069" t="str">
            <v>Дана</v>
          </cell>
        </row>
        <row r="4070">
          <cell r="A4070" t="str">
            <v>2959 Т</v>
          </cell>
          <cell r="B4070" t="str">
            <v>"ШҚ АЭК" АҚ</v>
          </cell>
          <cell r="C4070" t="str">
            <v>26.30.30.900.078.00.0796.000000000000</v>
          </cell>
          <cell r="D4070">
            <v>699104119</v>
          </cell>
          <cell r="E4070" t="str">
            <v xml:space="preserve">PoE инжекторы телефондық VoIP аппараты үшін                                                         </v>
          </cell>
          <cell r="F4070" t="str">
            <v>Инжектор PoE</v>
          </cell>
          <cell r="G4070" t="str">
            <v>для телефонного аппарата конференц-связи</v>
          </cell>
          <cell r="H4070" t="str">
            <v xml:space="preserve">PoE инжекторы телефондық VoIP аппараты үшін                                                         </v>
          </cell>
          <cell r="I4070" t="str">
            <v>БК</v>
          </cell>
          <cell r="J4070">
            <v>0</v>
          </cell>
          <cell r="K4070">
            <v>631010000</v>
          </cell>
          <cell r="L4070" t="str">
            <v>ҚР, ШҚО, Өскемен қ., Бажов көш., 10</v>
          </cell>
          <cell r="M4070" t="str">
            <v>Желтоқсан-Қантар</v>
          </cell>
          <cell r="N4070" t="str">
            <v>Шығыс-Қазақстан облысы, Өскемен қ.</v>
          </cell>
          <cell r="O4070" t="str">
            <v>DDP</v>
          </cell>
          <cell r="P4070" t="str">
            <v>шартқа қол қойылған кезден бастап 60 күнтізбелік күн ішінде</v>
          </cell>
          <cell r="Q4070">
            <v>0</v>
          </cell>
          <cell r="R4070">
            <v>796</v>
          </cell>
          <cell r="S4070" t="str">
            <v>Дана</v>
          </cell>
        </row>
        <row r="4071">
          <cell r="A4071" t="str">
            <v>2959-1 Т</v>
          </cell>
          <cell r="B4071" t="str">
            <v>"ШҚ АЭК" АҚ</v>
          </cell>
          <cell r="C4071" t="str">
            <v>26.30.30.900.078.00.0796.000000000000</v>
          </cell>
          <cell r="D4071">
            <v>699104119</v>
          </cell>
          <cell r="E4071" t="str">
            <v xml:space="preserve">PoE инжекторы телефондық VoIP аппараты үшін                                                         </v>
          </cell>
          <cell r="F4071" t="str">
            <v>Инжектор PoE</v>
          </cell>
          <cell r="G4071" t="str">
            <v>для телефонного аппарата конференц-связи</v>
          </cell>
          <cell r="H4071" t="str">
            <v xml:space="preserve">PoE инжекторы телефондық VoIP аппараты үшін                                                         </v>
          </cell>
          <cell r="I4071" t="str">
            <v>БК</v>
          </cell>
          <cell r="J4071">
            <v>0</v>
          </cell>
          <cell r="K4071">
            <v>631010000</v>
          </cell>
          <cell r="L4071" t="str">
            <v>ҚР, ШҚО, Өскемен қ., Бажов көш., 10</v>
          </cell>
          <cell r="M4071" t="str">
            <v>Мамыр - Маусым</v>
          </cell>
          <cell r="N4071" t="str">
            <v>Шығыс-Қазақстан облысы, Өскемен қ.</v>
          </cell>
          <cell r="O4071" t="str">
            <v>DDP</v>
          </cell>
          <cell r="P4071" t="str">
            <v>шартқа қол қойылған кезден бастап 60 күнтізбелік күн ішінде</v>
          </cell>
          <cell r="Q4071">
            <v>0</v>
          </cell>
          <cell r="R4071">
            <v>796</v>
          </cell>
          <cell r="S4071" t="str">
            <v>Дана</v>
          </cell>
        </row>
        <row r="4072">
          <cell r="A4072" t="str">
            <v>2960 Т</v>
          </cell>
          <cell r="B4072" t="str">
            <v>"ШҚ АЭК" АҚ</v>
          </cell>
          <cell r="C4072" t="str">
            <v>26.30.23.900.027.00.0796.000000000000</v>
          </cell>
          <cell r="D4072">
            <v>699104121</v>
          </cell>
          <cell r="E4072" t="str">
            <v xml:space="preserve">Қос-сүзгіші  ФПМ-6400                                                                               </v>
          </cell>
          <cell r="F4072" t="str">
            <v>Фильтр</v>
          </cell>
          <cell r="G4072" t="str">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ell>
          <cell r="H4072" t="str">
            <v xml:space="preserve">Қос-сүзгіші  ФПМ-6400                                                                               </v>
          </cell>
          <cell r="I4072" t="str">
            <v>БК</v>
          </cell>
          <cell r="J4072">
            <v>0</v>
          </cell>
          <cell r="K4072">
            <v>631010000</v>
          </cell>
          <cell r="L4072" t="str">
            <v>ҚР, ШҚО, Өскемен қ., Бажов көш., 10</v>
          </cell>
          <cell r="M4072" t="str">
            <v>Желтоқсан-Қантар</v>
          </cell>
          <cell r="N4072" t="str">
            <v>Шығыс-Қазақстан облысы, Өскемен қ.</v>
          </cell>
          <cell r="O4072" t="str">
            <v>DDP</v>
          </cell>
          <cell r="P4072" t="str">
            <v>шартқа қол қойылған кезден бастап 60 күнтізбелік күн ішінде</v>
          </cell>
          <cell r="Q4072">
            <v>0</v>
          </cell>
          <cell r="R4072">
            <v>796</v>
          </cell>
          <cell r="S4072" t="str">
            <v>Дана</v>
          </cell>
        </row>
        <row r="4073">
          <cell r="A4073" t="str">
            <v>2960-1 Т</v>
          </cell>
          <cell r="B4073" t="str">
            <v>"ШҚ АЭК" АҚ</v>
          </cell>
          <cell r="C4073" t="str">
            <v>26.30.23.900.027.00.0796.000000000000</v>
          </cell>
          <cell r="D4073">
            <v>699104121</v>
          </cell>
          <cell r="E4073" t="str">
            <v xml:space="preserve">Қос-сүзгіші  ФПМ-6400                                                                               </v>
          </cell>
          <cell r="F4073" t="str">
            <v>Фильтр</v>
          </cell>
          <cell r="G4073" t="str">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ell>
          <cell r="H4073" t="str">
            <v xml:space="preserve">Қос-сүзгіші  ФПМ-6400                                                                               </v>
          </cell>
          <cell r="I4073" t="str">
            <v>БК</v>
          </cell>
          <cell r="J4073">
            <v>0</v>
          </cell>
          <cell r="K4073">
            <v>631010000</v>
          </cell>
          <cell r="L4073" t="str">
            <v>ҚР, ШҚО, Өскемен қ., Бажов көш., 10</v>
          </cell>
          <cell r="M4073" t="str">
            <v>Ақпан - Наурыз</v>
          </cell>
          <cell r="N4073" t="str">
            <v>Шығыс-Қазақстан облысы, Өскемен қ.</v>
          </cell>
          <cell r="O4073" t="str">
            <v>DDP</v>
          </cell>
          <cell r="P4073" t="str">
            <v>шартқа қол қойылған кезден бастап 60 күнтізбелік күн ішінде</v>
          </cell>
          <cell r="Q4073">
            <v>0</v>
          </cell>
          <cell r="R4073">
            <v>796</v>
          </cell>
          <cell r="S4073" t="str">
            <v>Дана</v>
          </cell>
        </row>
        <row r="4074">
          <cell r="A4074" t="str">
            <v>2961 Т</v>
          </cell>
          <cell r="B4074" t="str">
            <v>"ШҚ АЭК" АҚ</v>
          </cell>
          <cell r="C4074" t="str">
            <v>27.20.22.900.000.00.0796.000000000012</v>
          </cell>
          <cell r="D4074">
            <v>699104140</v>
          </cell>
          <cell r="E4074" t="str">
            <v xml:space="preserve">Аккумлятор ТР 7А/ч 12В                                                                              </v>
          </cell>
          <cell r="F4074" t="str">
            <v>Аккумулятор</v>
          </cell>
          <cell r="G4074" t="str">
            <v>напряжение 12 В, емкость 74 А/ч, свинцово-кислотный</v>
          </cell>
          <cell r="H4074" t="str">
            <v xml:space="preserve">Аккумлятор ТР 7А/ч 12В                                                                              </v>
          </cell>
          <cell r="I4074" t="str">
            <v>БК</v>
          </cell>
          <cell r="J4074">
            <v>0</v>
          </cell>
          <cell r="K4074">
            <v>631010000</v>
          </cell>
          <cell r="L4074" t="str">
            <v>ҚР, ШҚО, Өскемен қ., Бажов көш., 10</v>
          </cell>
          <cell r="M4074" t="str">
            <v>Желтоқсан-Қантар</v>
          </cell>
          <cell r="N4074" t="str">
            <v>Шығыс-Қазақстан облысы, Өскемен қ.</v>
          </cell>
          <cell r="O4074" t="str">
            <v>DDP</v>
          </cell>
          <cell r="P4074" t="str">
            <v>шартқа қол қойылған кезден бастап 60 күнтізбелік күн ішінде</v>
          </cell>
          <cell r="Q4074">
            <v>0</v>
          </cell>
          <cell r="R4074">
            <v>796</v>
          </cell>
          <cell r="S4074" t="str">
            <v>Дана</v>
          </cell>
        </row>
        <row r="4075">
          <cell r="A4075" t="str">
            <v>2961-1 Т</v>
          </cell>
          <cell r="B4075" t="str">
            <v>"ШҚ АЭК" АҚ</v>
          </cell>
          <cell r="C4075" t="str">
            <v>27.20.22.900.000.00.0796.000000000012</v>
          </cell>
          <cell r="D4075">
            <v>699104140</v>
          </cell>
          <cell r="E4075" t="str">
            <v xml:space="preserve">Аккумлятор ТР 7А/ч 12В                                                                              </v>
          </cell>
          <cell r="F4075" t="str">
            <v>Аккумулятор</v>
          </cell>
          <cell r="G4075" t="str">
            <v>напряжение 12 В, емкость 74 А/ч, свинцово-кислотный</v>
          </cell>
          <cell r="H4075" t="str">
            <v xml:space="preserve">Аккумлятор ТР 7А/ч 12В                                                                              </v>
          </cell>
          <cell r="I4075" t="str">
            <v>БК</v>
          </cell>
          <cell r="J4075">
            <v>0</v>
          </cell>
          <cell r="K4075">
            <v>631010000</v>
          </cell>
          <cell r="L4075" t="str">
            <v>ҚР, ШҚО, Өскемен қ., Бажов көш., 10</v>
          </cell>
          <cell r="M4075" t="str">
            <v>Ақпан - Наурыз</v>
          </cell>
          <cell r="N4075" t="str">
            <v>Шығыс-Қазақстан облысы, Өскемен қ.</v>
          </cell>
          <cell r="O4075" t="str">
            <v>DDP</v>
          </cell>
          <cell r="P4075" t="str">
            <v>шартқа қол қойылған кезден бастап 60 күнтізбелік күн ішінде</v>
          </cell>
          <cell r="Q4075">
            <v>0</v>
          </cell>
          <cell r="R4075">
            <v>796</v>
          </cell>
          <cell r="S4075" t="str">
            <v>Дана</v>
          </cell>
        </row>
        <row r="4076">
          <cell r="A4076" t="str">
            <v>2962 Т</v>
          </cell>
          <cell r="B4076" t="str">
            <v>"ШҚ АЭК" АҚ</v>
          </cell>
          <cell r="C4076" t="str">
            <v>26.30.30.900.079.00.0796.000000000000</v>
          </cell>
          <cell r="D4076">
            <v>699104142</v>
          </cell>
          <cell r="E4076" t="str">
            <v xml:space="preserve">Шлюз дауыстың тасқынының берілісі үшін ша SIP 4хFXS хаттамасына                                     </v>
          </cell>
          <cell r="F4076" t="str">
            <v>Шлюз клиентский</v>
          </cell>
          <cell r="G4076" t="str">
            <v>VoIP</v>
          </cell>
          <cell r="H4076" t="str">
            <v xml:space="preserve">Шлюз дауыстың тасқынының берілісі үшін ша SIP 4хFXS хаттамасына                                     </v>
          </cell>
          <cell r="I4076" t="str">
            <v>БК</v>
          </cell>
          <cell r="J4076">
            <v>0</v>
          </cell>
          <cell r="K4076">
            <v>631010000</v>
          </cell>
          <cell r="L4076" t="str">
            <v>ҚР, ШҚО, Өскемен қ., Бажов көш., 10</v>
          </cell>
          <cell r="M4076" t="str">
            <v>Желтоқсан-Қантар</v>
          </cell>
          <cell r="N4076" t="str">
            <v>Шығыс-Қазақстан облысы, Өскемен қ.</v>
          </cell>
          <cell r="O4076" t="str">
            <v>DDP</v>
          </cell>
          <cell r="P4076" t="str">
            <v>шартқа қол қойылған кезден бастап 60 күнтізбелік күн ішінде</v>
          </cell>
          <cell r="Q4076">
            <v>0</v>
          </cell>
          <cell r="R4076">
            <v>796</v>
          </cell>
          <cell r="S4076" t="str">
            <v>Дана</v>
          </cell>
        </row>
        <row r="4077">
          <cell r="A4077" t="str">
            <v>2962-1 Т</v>
          </cell>
          <cell r="B4077" t="str">
            <v>"ШҚ АЭК" АҚ</v>
          </cell>
          <cell r="C4077" t="str">
            <v>26.30.30.900.079.00.0796.000000000000</v>
          </cell>
          <cell r="D4077">
            <v>699104142</v>
          </cell>
          <cell r="E4077" t="str">
            <v xml:space="preserve">Шлюз дауыстың тасқынының берілісі үшін ша SIP 4хFXS хаттамасына                                     </v>
          </cell>
          <cell r="F4077" t="str">
            <v>Шлюз клиентский</v>
          </cell>
          <cell r="G4077" t="str">
            <v>VoIP</v>
          </cell>
          <cell r="H4077" t="str">
            <v xml:space="preserve">Шлюз дауыстың тасқынының берілісі үшін ша SIP 4хFXS хаттамасына                                     </v>
          </cell>
          <cell r="I4077" t="str">
            <v>БК</v>
          </cell>
          <cell r="J4077">
            <v>0</v>
          </cell>
          <cell r="K4077">
            <v>631010000</v>
          </cell>
          <cell r="L4077" t="str">
            <v>ҚР, ШҚО, Өскемен қ., Бажов көш., 10</v>
          </cell>
          <cell r="M4077" t="str">
            <v>Ақпан - Наурыз</v>
          </cell>
          <cell r="N4077" t="str">
            <v>Шығыс-Қазақстан облысы, Өскемен қ.</v>
          </cell>
          <cell r="O4077" t="str">
            <v>DDP</v>
          </cell>
          <cell r="P4077" t="str">
            <v>шартқа қол қойылған кезден бастап 60 күнтізбелік күн ішінде</v>
          </cell>
          <cell r="Q4077">
            <v>0</v>
          </cell>
          <cell r="R4077">
            <v>796</v>
          </cell>
          <cell r="S4077" t="str">
            <v>Дана</v>
          </cell>
        </row>
        <row r="4078">
          <cell r="A4078" t="str">
            <v>2963 Т</v>
          </cell>
          <cell r="B4078" t="str">
            <v>"ШҚ АЭК" АҚ</v>
          </cell>
          <cell r="C4078" t="str">
            <v>26.30.30.900.079.00.0796.000000000000</v>
          </cell>
          <cell r="D4078">
            <v>699104143</v>
          </cell>
          <cell r="E4078" t="str">
            <v xml:space="preserve">Шлюз дауыстың тасқынының берілісі үшін ша SIP 4хFXO хаттамасына                                     </v>
          </cell>
          <cell r="F4078" t="str">
            <v>Шлюз клиентский</v>
          </cell>
          <cell r="G4078" t="str">
            <v>VoIP</v>
          </cell>
          <cell r="H4078" t="str">
            <v xml:space="preserve">Шлюз дауыстың тасқынының берілісі үшін ша SIP 4хFXO хаттамасына                                     </v>
          </cell>
          <cell r="I4078" t="str">
            <v>БК</v>
          </cell>
          <cell r="J4078">
            <v>0</v>
          </cell>
          <cell r="K4078">
            <v>631010000</v>
          </cell>
          <cell r="L4078" t="str">
            <v>ҚР, ШҚО, Өскемен қ., Бажов көш., 10</v>
          </cell>
          <cell r="M4078" t="str">
            <v>Желтоқсан-Қантар</v>
          </cell>
          <cell r="N4078" t="str">
            <v>Шығыс-Қазақстан облысы, Өскемен қ.</v>
          </cell>
          <cell r="O4078" t="str">
            <v>DDP</v>
          </cell>
          <cell r="P4078" t="str">
            <v>шартқа қол қойылған кезден бастап 60 күнтізбелік күн ішінде</v>
          </cell>
          <cell r="Q4078">
            <v>0</v>
          </cell>
          <cell r="R4078">
            <v>796</v>
          </cell>
          <cell r="S4078" t="str">
            <v>Дана</v>
          </cell>
        </row>
        <row r="4079">
          <cell r="A4079" t="str">
            <v>2963-1 Т</v>
          </cell>
          <cell r="B4079" t="str">
            <v>"ШҚ АЭК" АҚ</v>
          </cell>
          <cell r="C4079" t="str">
            <v>26.30.30.900.079.00.0796.000000000000</v>
          </cell>
          <cell r="D4079">
            <v>699104143</v>
          </cell>
          <cell r="E4079" t="str">
            <v xml:space="preserve">Шлюз дауыстың тасқынының берілісі үшін ша SIP 4хFXO хаттамасына                                     </v>
          </cell>
          <cell r="F4079" t="str">
            <v>Шлюз клиентский</v>
          </cell>
          <cell r="G4079" t="str">
            <v>VoIP</v>
          </cell>
          <cell r="H4079" t="str">
            <v xml:space="preserve">Шлюз дауыстың тасқынының берілісі үшін ша SIP 4хFXO хаттамасына                                     </v>
          </cell>
          <cell r="I4079" t="str">
            <v>БК</v>
          </cell>
          <cell r="J4079">
            <v>0</v>
          </cell>
          <cell r="K4079">
            <v>631010000</v>
          </cell>
          <cell r="L4079" t="str">
            <v>ҚР, ШҚО, Өскемен қ., Бажов көш., 10</v>
          </cell>
          <cell r="M4079" t="str">
            <v>Ақпан - Наурыз</v>
          </cell>
          <cell r="N4079" t="str">
            <v>Шығыс-Қазақстан облысы, Өскемен қ.</v>
          </cell>
          <cell r="O4079" t="str">
            <v>DDP</v>
          </cell>
          <cell r="P4079" t="str">
            <v>шартқа қол қойылған кезден бастап 60 күнтізбелік күн ішінде</v>
          </cell>
          <cell r="Q4079">
            <v>0</v>
          </cell>
          <cell r="R4079">
            <v>796</v>
          </cell>
          <cell r="S4079" t="str">
            <v>Дана</v>
          </cell>
        </row>
        <row r="4080">
          <cell r="A4080" t="str">
            <v>2964 Т</v>
          </cell>
          <cell r="B4080" t="str">
            <v>"ШҚ АЭК" АҚ</v>
          </cell>
          <cell r="C4080" t="str">
            <v>27.12.24.500.006.00.0796.000000000001</v>
          </cell>
          <cell r="D4080">
            <v>699104148</v>
          </cell>
          <cell r="E4080" t="str">
            <v xml:space="preserve">Асқын кернеуден және бөгеуілден қорғаныс құрылғысы                                                  </v>
          </cell>
          <cell r="F4080" t="str">
            <v>Устройство защиты</v>
          </cell>
          <cell r="G4080" t="str">
            <v>микропроцессорное, объединяет функции защиты, местного и дистанционного управления, серия 6MD</v>
          </cell>
          <cell r="H4080" t="str">
            <v xml:space="preserve">Асқын кернеуден және бөгеуілден қорғаныс құрылғысы                                                  </v>
          </cell>
          <cell r="I4080" t="str">
            <v>БК</v>
          </cell>
          <cell r="J4080">
            <v>0</v>
          </cell>
          <cell r="K4080">
            <v>631010000</v>
          </cell>
          <cell r="L4080" t="str">
            <v>ҚР, ШҚО, Өскемен қ., Бажов көш., 10</v>
          </cell>
          <cell r="M4080" t="str">
            <v>Желтоқсан-Қантар</v>
          </cell>
          <cell r="N4080" t="str">
            <v>Шығыс-Қазақстан облысы, Өскемен қ.</v>
          </cell>
          <cell r="O4080" t="str">
            <v>DDP</v>
          </cell>
          <cell r="P4080" t="str">
            <v>шартқа қол қойылған кезден бастап 60 күнтізбелік күн ішінде</v>
          </cell>
          <cell r="Q4080">
            <v>0</v>
          </cell>
          <cell r="R4080">
            <v>796</v>
          </cell>
          <cell r="S4080" t="str">
            <v>Дана</v>
          </cell>
        </row>
        <row r="4081">
          <cell r="A4081" t="str">
            <v>2964-1 Т</v>
          </cell>
          <cell r="B4081" t="str">
            <v>"ШҚ АЭК" АҚ</v>
          </cell>
          <cell r="C4081" t="str">
            <v>27.12.24.500.006.00.0796.000000000001</v>
          </cell>
          <cell r="D4081">
            <v>699104148</v>
          </cell>
          <cell r="E4081" t="str">
            <v xml:space="preserve">Асқын кернеуден және бөгеуілден қорғаныс құрылғысы                                                  </v>
          </cell>
          <cell r="F4081" t="str">
            <v>Устройство защиты</v>
          </cell>
          <cell r="G4081" t="str">
            <v>микропроцессорное, объединяет функции защиты, местного и дистанционного управления, серия 6MD</v>
          </cell>
          <cell r="H4081" t="str">
            <v xml:space="preserve">Асқын кернеуден және бөгеуілден қорғаныс құрылғысы                                                  </v>
          </cell>
          <cell r="I4081" t="str">
            <v>БК</v>
          </cell>
          <cell r="J4081">
            <v>0</v>
          </cell>
          <cell r="K4081">
            <v>631010000</v>
          </cell>
          <cell r="L4081" t="str">
            <v>ҚР, ШҚО, Өскемен қ., Бажов көш., 10</v>
          </cell>
          <cell r="M4081" t="str">
            <v>Ақпан - Наурыз</v>
          </cell>
          <cell r="N4081" t="str">
            <v>Шығыс-Қазақстан облысы, Өскемен қ.</v>
          </cell>
          <cell r="O4081" t="str">
            <v>DDP</v>
          </cell>
          <cell r="P4081" t="str">
            <v>шартқа қол қойылған кезден бастап 60 күнтізбелік күн ішінде</v>
          </cell>
          <cell r="Q4081">
            <v>0</v>
          </cell>
          <cell r="R4081">
            <v>796</v>
          </cell>
          <cell r="S4081" t="str">
            <v>Дана</v>
          </cell>
        </row>
        <row r="4082">
          <cell r="A4082" t="str">
            <v>2965 Т</v>
          </cell>
          <cell r="B4082" t="str">
            <v>"ШҚ АЭК" АҚ</v>
          </cell>
          <cell r="C4082" t="str">
            <v>26.30.21.200.000.00.0796.000000000000</v>
          </cell>
          <cell r="D4082">
            <v>699104170</v>
          </cell>
          <cell r="E4082" t="str">
            <v xml:space="preserve"> Органайзер 19'' панелі</v>
          </cell>
          <cell r="F4082" t="str">
            <v>Коммутационная панель</v>
          </cell>
          <cell r="G4082" t="str">
            <v>кросс-панель, патч-панель 19 дюймов, 1U</v>
          </cell>
          <cell r="H4082" t="str">
            <v xml:space="preserve"> Органайзер 19'' панелі</v>
          </cell>
          <cell r="I4082" t="str">
            <v>БК</v>
          </cell>
          <cell r="J4082">
            <v>0</v>
          </cell>
          <cell r="K4082">
            <v>631010000</v>
          </cell>
          <cell r="L4082" t="str">
            <v>ҚР, ШҚО, Өскемен қ., Бажов көш., 10</v>
          </cell>
          <cell r="M4082" t="str">
            <v>Желтоқсан-Қантар</v>
          </cell>
          <cell r="N4082" t="str">
            <v>Шығыс-Қазақстан облысы, Өскемен қ.</v>
          </cell>
          <cell r="O4082" t="str">
            <v>DDP</v>
          </cell>
          <cell r="P4082" t="str">
            <v>шартқа қол қойылған кезден бастап 60 күнтізбелік күн ішінде</v>
          </cell>
          <cell r="Q4082">
            <v>0</v>
          </cell>
          <cell r="R4082">
            <v>796</v>
          </cell>
          <cell r="S4082" t="str">
            <v>Дана</v>
          </cell>
        </row>
        <row r="4083">
          <cell r="A4083" t="str">
            <v>2965-1 Т</v>
          </cell>
          <cell r="B4083" t="str">
            <v>"ШҚ АЭК" АҚ</v>
          </cell>
          <cell r="C4083" t="str">
            <v>26.30.21.200.000.00.0796.000000000000</v>
          </cell>
          <cell r="D4083">
            <v>699104170</v>
          </cell>
          <cell r="E4083" t="str">
            <v xml:space="preserve"> Органайзер 19'' панелі</v>
          </cell>
          <cell r="F4083" t="str">
            <v>Коммутационная панель</v>
          </cell>
          <cell r="G4083" t="str">
            <v>кросс-панель, патч-панель 19 дюймов, 1U</v>
          </cell>
          <cell r="H4083" t="str">
            <v xml:space="preserve"> Органайзер 19'' панелі</v>
          </cell>
          <cell r="I4083" t="str">
            <v>БК</v>
          </cell>
          <cell r="J4083">
            <v>0</v>
          </cell>
          <cell r="K4083">
            <v>631010000</v>
          </cell>
          <cell r="L4083" t="str">
            <v>ҚР, ШҚО, Өскемен қ., Бажов көш., 10</v>
          </cell>
          <cell r="M4083" t="str">
            <v>Ақпан - Наурыз</v>
          </cell>
          <cell r="N4083" t="str">
            <v>Шығыс-Қазақстан облысы, Өскемен қ.</v>
          </cell>
          <cell r="O4083" t="str">
            <v>DDP</v>
          </cell>
          <cell r="P4083" t="str">
            <v>шартқа қол қойылған кезден бастап 60 күнтізбелік күн ішінде</v>
          </cell>
          <cell r="Q4083">
            <v>0</v>
          </cell>
          <cell r="R4083">
            <v>796</v>
          </cell>
          <cell r="S4083" t="str">
            <v>Дана</v>
          </cell>
        </row>
        <row r="4084">
          <cell r="A4084" t="str">
            <v>2966 Т</v>
          </cell>
          <cell r="B4084" t="str">
            <v>"ШҚ АЭК" АҚ</v>
          </cell>
          <cell r="C4084" t="str">
            <v>26.20.16.970.002.00.0796.000000000003</v>
          </cell>
          <cell r="D4084">
            <v>699104216</v>
          </cell>
          <cell r="E4084" t="str">
            <v xml:space="preserve">Интерфейстер конверторы RS232/RS485                                                                 </v>
          </cell>
          <cell r="F4084" t="str">
            <v>Конвертор интерфейса</v>
          </cell>
          <cell r="G4084" t="str">
            <v>USB в 1 порт RS232/422/485</v>
          </cell>
          <cell r="H4084" t="str">
            <v xml:space="preserve">Интерфейстер конверторы RS232/RS485                                                                 </v>
          </cell>
          <cell r="I4084" t="str">
            <v>БК</v>
          </cell>
          <cell r="J4084">
            <v>0</v>
          </cell>
          <cell r="K4084">
            <v>631010000</v>
          </cell>
          <cell r="L4084" t="str">
            <v>ҚР, ШҚО, Өскемен қ., Бажов көш., 10</v>
          </cell>
          <cell r="M4084" t="str">
            <v>Желтоқсан-Қантар</v>
          </cell>
          <cell r="N4084" t="str">
            <v>Шығыс-Қазақстан облысы, Өскемен қ.</v>
          </cell>
          <cell r="O4084" t="str">
            <v>DDP</v>
          </cell>
          <cell r="P4084" t="str">
            <v>шартқа қол қойылған кезден бастап 60 күнтізбелік күн ішінде</v>
          </cell>
          <cell r="Q4084">
            <v>0</v>
          </cell>
          <cell r="R4084">
            <v>839</v>
          </cell>
          <cell r="S4084" t="str">
            <v>Комплект</v>
          </cell>
        </row>
        <row r="4085">
          <cell r="A4085" t="str">
            <v>2966-1 Т</v>
          </cell>
          <cell r="B4085" t="str">
            <v>"ШҚ АЭК" АҚ</v>
          </cell>
          <cell r="C4085" t="str">
            <v>26.20.16.970.002.00.0796.000000000003</v>
          </cell>
          <cell r="D4085">
            <v>699104216</v>
          </cell>
          <cell r="E4085" t="str">
            <v xml:space="preserve">Интерфейстер конверторы RS232/RS485                                                                 </v>
          </cell>
          <cell r="F4085" t="str">
            <v>Конвертор интерфейса</v>
          </cell>
          <cell r="G4085" t="str">
            <v>USB в 1 порт RS232/422/485</v>
          </cell>
          <cell r="H4085" t="str">
            <v xml:space="preserve">Интерфейстер конверторы RS232/RS485                                                                 </v>
          </cell>
          <cell r="I4085" t="str">
            <v>БК</v>
          </cell>
          <cell r="J4085">
            <v>0</v>
          </cell>
          <cell r="K4085">
            <v>631010000</v>
          </cell>
          <cell r="L4085" t="str">
            <v>ҚР, ШҚО, Өскемен қ., Бажов көш., 10</v>
          </cell>
          <cell r="M4085" t="str">
            <v>Ақпан - Наурыз</v>
          </cell>
          <cell r="N4085" t="str">
            <v>Шығыс-Қазақстан облысы, Өскемен қ.</v>
          </cell>
          <cell r="O4085" t="str">
            <v>DDP</v>
          </cell>
          <cell r="P4085" t="str">
            <v>шартқа қол қойылған кезден бастап 60 күнтізбелік күн ішінде</v>
          </cell>
          <cell r="Q4085">
            <v>0</v>
          </cell>
          <cell r="R4085">
            <v>839</v>
          </cell>
          <cell r="S4085" t="str">
            <v>Комплект</v>
          </cell>
        </row>
        <row r="4086">
          <cell r="A4086" t="str">
            <v>2967 Т</v>
          </cell>
          <cell r="B4086" t="str">
            <v>"ШҚ АЭК" АҚ</v>
          </cell>
          <cell r="C4086" t="str">
            <v>26.30.30.900.077.00.0796.000000000000</v>
          </cell>
          <cell r="D4086">
            <v>699104230</v>
          </cell>
          <cell r="E4086" t="str">
            <v xml:space="preserve">АТС Coral үшін жөндеу блогы                                                                         </v>
          </cell>
          <cell r="F4086" t="str">
            <v>Блок ремонтный</v>
          </cell>
          <cell r="G4086" t="str">
            <v>комплектующая часть АТС</v>
          </cell>
          <cell r="H4086" t="str">
            <v xml:space="preserve">АТС Coral үшін жөндеу блогы                                                                         </v>
          </cell>
          <cell r="I4086" t="str">
            <v>БК</v>
          </cell>
          <cell r="J4086">
            <v>0</v>
          </cell>
          <cell r="K4086">
            <v>631010000</v>
          </cell>
          <cell r="L4086" t="str">
            <v>ҚР, ШҚО, Өскемен қ., Бажов көш., 10</v>
          </cell>
          <cell r="M4086" t="str">
            <v>Желтоқсан-Қантар</v>
          </cell>
          <cell r="N4086" t="str">
            <v>Шығыс-Қазақстан облысы, Өскемен қ.</v>
          </cell>
          <cell r="O4086" t="str">
            <v>DDP</v>
          </cell>
          <cell r="P4086" t="str">
            <v>шартқа қол қойылған кезден бастап 60 күнтізбелік күн ішінде</v>
          </cell>
          <cell r="Q4086">
            <v>0</v>
          </cell>
          <cell r="R4086">
            <v>796</v>
          </cell>
          <cell r="S4086" t="str">
            <v>Дана</v>
          </cell>
        </row>
        <row r="4087">
          <cell r="A4087" t="str">
            <v>2967-1 Т</v>
          </cell>
          <cell r="B4087" t="str">
            <v>"ШҚ АЭК" АҚ</v>
          </cell>
          <cell r="C4087" t="str">
            <v>26.30.30.900.077.00.0796.000000000000</v>
          </cell>
          <cell r="D4087">
            <v>699104230</v>
          </cell>
          <cell r="E4087" t="str">
            <v xml:space="preserve">АТС Coral үшін жөндеу блогы                                                                         </v>
          </cell>
          <cell r="F4087" t="str">
            <v>Блок ремонтный</v>
          </cell>
          <cell r="G4087" t="str">
            <v>комплектующая часть АТС</v>
          </cell>
          <cell r="H4087" t="str">
            <v xml:space="preserve">АТС Coral үшін жөндеу блогы                                                                         </v>
          </cell>
          <cell r="I4087" t="str">
            <v>БК</v>
          </cell>
          <cell r="J4087">
            <v>0</v>
          </cell>
          <cell r="K4087">
            <v>631010000</v>
          </cell>
          <cell r="L4087" t="str">
            <v>ҚР, ШҚО, Өскемен қ., Бажов көш., 10</v>
          </cell>
          <cell r="M4087" t="str">
            <v>Мамыр - Маусым</v>
          </cell>
          <cell r="N4087" t="str">
            <v>Шығыс-Қазақстан облысы, Өскемен қ.</v>
          </cell>
          <cell r="O4087" t="str">
            <v>DDP</v>
          </cell>
          <cell r="P4087" t="str">
            <v>шартқа қол қойылған кезден бастап 60 күнтізбелік күн ішінде</v>
          </cell>
          <cell r="Q4087">
            <v>0</v>
          </cell>
          <cell r="R4087">
            <v>796</v>
          </cell>
          <cell r="S4087" t="str">
            <v>Дана</v>
          </cell>
        </row>
        <row r="4088">
          <cell r="A4088" t="str">
            <v>2968 Т</v>
          </cell>
          <cell r="B4088" t="str">
            <v>"ШҚ АЭК" АҚ</v>
          </cell>
          <cell r="C4088" t="str">
            <v>26.30.30.900.113.00.0796.000000000000</v>
          </cell>
          <cell r="D4088">
            <v>699104231</v>
          </cell>
          <cell r="E4088" t="str">
            <v xml:space="preserve">Шлюз дауыстың тасқынының берілісі үшін ша SIP 2хFXS хаттамасына                                     </v>
          </cell>
          <cell r="F4088" t="str">
            <v>GSM шлюз</v>
          </cell>
          <cell r="G4088" t="str">
            <v>аналоговый шлюз, 4 порта FXS/FXO, GSM 900/1800/1900/850 МГц</v>
          </cell>
          <cell r="H4088" t="str">
            <v xml:space="preserve">Шлюз дауыстың тасқынының берілісі үшін ша SIP 2хFXS хаттамасына                                     </v>
          </cell>
          <cell r="I4088" t="str">
            <v>БК</v>
          </cell>
          <cell r="J4088">
            <v>0</v>
          </cell>
          <cell r="K4088">
            <v>631010000</v>
          </cell>
          <cell r="L4088" t="str">
            <v>ҚР, ШҚО, Өскемен қ., Бажов көш., 10</v>
          </cell>
          <cell r="M4088" t="str">
            <v>Желтоқсан-Қантар</v>
          </cell>
          <cell r="N4088" t="str">
            <v>Шығыс-Қазақстан облысы, Өскемен қ.</v>
          </cell>
          <cell r="O4088" t="str">
            <v>DDP</v>
          </cell>
          <cell r="P4088" t="str">
            <v>шартқа қол қойылған кезден бастап 60 күнтізбелік күн ішінде</v>
          </cell>
          <cell r="Q4088">
            <v>0</v>
          </cell>
          <cell r="R4088">
            <v>796</v>
          </cell>
          <cell r="S4088" t="str">
            <v>Дана</v>
          </cell>
        </row>
        <row r="4089">
          <cell r="A4089" t="str">
            <v>2968-1 Т</v>
          </cell>
          <cell r="B4089" t="str">
            <v>"ШҚ АЭК" АҚ</v>
          </cell>
          <cell r="C4089" t="str">
            <v>26.30.30.900.113.00.0796.000000000000</v>
          </cell>
          <cell r="D4089">
            <v>699104231</v>
          </cell>
          <cell r="E4089" t="str">
            <v xml:space="preserve">Шлюз дауыстың тасқынының берілісі үшін ша SIP 2хFXS хаттамасына                                     </v>
          </cell>
          <cell r="F4089" t="str">
            <v>GSM шлюз</v>
          </cell>
          <cell r="G4089" t="str">
            <v>аналоговый шлюз, 4 порта FXS/FXO, GSM 900/1800/1900/850 МГц</v>
          </cell>
          <cell r="H4089" t="str">
            <v xml:space="preserve">Шлюз дауыстың тасқынының берілісі үшін ша SIP 2хFXS хаттамасына                                     </v>
          </cell>
          <cell r="I4089" t="str">
            <v>БК</v>
          </cell>
          <cell r="J4089">
            <v>0</v>
          </cell>
          <cell r="K4089">
            <v>631010000</v>
          </cell>
          <cell r="L4089" t="str">
            <v>ҚР, ШҚО, Өскемен қ., Бажов көш., 10</v>
          </cell>
          <cell r="M4089" t="str">
            <v>Ақпан - Наурыз</v>
          </cell>
          <cell r="N4089" t="str">
            <v>Шығыс-Қазақстан облысы, Өскемен қ.</v>
          </cell>
          <cell r="O4089" t="str">
            <v>DDP</v>
          </cell>
          <cell r="P4089" t="str">
            <v>шартқа қол қойылған кезден бастап 60 күнтізбелік күн ішінде</v>
          </cell>
          <cell r="Q4089">
            <v>0</v>
          </cell>
          <cell r="R4089">
            <v>796</v>
          </cell>
          <cell r="S4089" t="str">
            <v>Дана</v>
          </cell>
        </row>
        <row r="4090">
          <cell r="A4090" t="str">
            <v>2969 Т</v>
          </cell>
          <cell r="B4090" t="str">
            <v>"ШҚ АЭК" АҚ</v>
          </cell>
          <cell r="C4090" t="str">
            <v>27.12.40.900.059.00.0796.000000000000</v>
          </cell>
          <cell r="D4090">
            <v>699104233</v>
          </cell>
          <cell r="E4090" t="str">
            <v xml:space="preserve">Бокс KRONE 10 жұп плинтпен                                                                          </v>
          </cell>
          <cell r="F4090" t="str">
            <v>Бокс</v>
          </cell>
          <cell r="G4090" t="str">
            <v>пластмассовый, для автоматических выключателей, навесного исполнения, наружной установки</v>
          </cell>
          <cell r="H4090" t="str">
            <v xml:space="preserve">Бокс KRONE 10 жұп плинтпен                                                                          </v>
          </cell>
          <cell r="I4090" t="str">
            <v>БК</v>
          </cell>
          <cell r="J4090">
            <v>0</v>
          </cell>
          <cell r="K4090">
            <v>631010000</v>
          </cell>
          <cell r="L4090" t="str">
            <v>ҚР, ШҚО, Өскемен қ., Бажов көш., 10</v>
          </cell>
          <cell r="M4090" t="str">
            <v>Желтоқсан-Қантар</v>
          </cell>
          <cell r="N4090" t="str">
            <v>Шығыс-Қазақстан облысы, Өскемен қ.</v>
          </cell>
          <cell r="O4090" t="str">
            <v>DDP</v>
          </cell>
          <cell r="P4090" t="str">
            <v>шартқа қол қойылған кезден бастап 60 күнтізбелік күн ішінде</v>
          </cell>
          <cell r="Q4090">
            <v>0</v>
          </cell>
          <cell r="R4090">
            <v>796</v>
          </cell>
          <cell r="S4090" t="str">
            <v>Дана</v>
          </cell>
        </row>
        <row r="4091">
          <cell r="A4091" t="str">
            <v>2969-1 Т</v>
          </cell>
          <cell r="B4091" t="str">
            <v>"ШҚ АЭК" АҚ</v>
          </cell>
          <cell r="C4091" t="str">
            <v>27.12.40.900.059.00.0796.000000000000</v>
          </cell>
          <cell r="D4091">
            <v>699104233</v>
          </cell>
          <cell r="E4091" t="str">
            <v xml:space="preserve">Бокс KRONE 10 жұп плинтпен                                                                          </v>
          </cell>
          <cell r="F4091" t="str">
            <v>Бокс</v>
          </cell>
          <cell r="G4091" t="str">
            <v>пластмассовый, для автоматических выключателей, навесного исполнения, наружной установки</v>
          </cell>
          <cell r="H4091" t="str">
            <v xml:space="preserve">Бокс KRONE 10 жұп плинтпен                                                                          </v>
          </cell>
          <cell r="I4091" t="str">
            <v>БК</v>
          </cell>
          <cell r="J4091">
            <v>0</v>
          </cell>
          <cell r="K4091">
            <v>631010000</v>
          </cell>
          <cell r="L4091" t="str">
            <v>ҚР, ШҚО, Өскемен қ., Бажов көш., 10</v>
          </cell>
          <cell r="M4091" t="str">
            <v>Мамыр - Маусым</v>
          </cell>
          <cell r="N4091" t="str">
            <v>Шығыс-Қазақстан облысы, Өскемен қ.</v>
          </cell>
          <cell r="O4091" t="str">
            <v>DDP</v>
          </cell>
          <cell r="P4091" t="str">
            <v>шартқа қол қойылған кезден бастап 60 күнтізбелік күн ішінде</v>
          </cell>
          <cell r="Q4091">
            <v>0</v>
          </cell>
          <cell r="R4091">
            <v>796</v>
          </cell>
          <cell r="S4091" t="str">
            <v>Дана</v>
          </cell>
        </row>
        <row r="4092">
          <cell r="A4092" t="str">
            <v>2970 Т</v>
          </cell>
          <cell r="B4092" t="str">
            <v>"ШҚ АЭК" АҚ</v>
          </cell>
          <cell r="C4092" t="str">
            <v>27.12.40.900.059.00.0796.000000000000</v>
          </cell>
          <cell r="D4092">
            <v>699104234</v>
          </cell>
          <cell r="E4092" t="str">
            <v xml:space="preserve">Бокс KRONE 30 жұп плинтпен                                                                          </v>
          </cell>
          <cell r="F4092" t="str">
            <v>Бокс</v>
          </cell>
          <cell r="G4092" t="str">
            <v>пластмассовый, для автоматических выключателей, навесного исполнения, наружной установки</v>
          </cell>
          <cell r="H4092" t="str">
            <v xml:space="preserve">Бокс KRONE 30 жұп плинтпен                                                                          </v>
          </cell>
          <cell r="I4092" t="str">
            <v>БК</v>
          </cell>
          <cell r="J4092">
            <v>0</v>
          </cell>
          <cell r="K4092">
            <v>631010000</v>
          </cell>
          <cell r="L4092" t="str">
            <v>ҚР, ШҚО, Өскемен қ., Бажов көш., 10</v>
          </cell>
          <cell r="M4092" t="str">
            <v>Желтоқсан-Қантар</v>
          </cell>
          <cell r="N4092" t="str">
            <v>Шығыс-Қазақстан облысы, Өскемен қ.</v>
          </cell>
          <cell r="O4092" t="str">
            <v>DDP</v>
          </cell>
          <cell r="P4092" t="str">
            <v>шартқа қол қойылған кезден бастап 60 күнтізбелік күн ішінде</v>
          </cell>
          <cell r="Q4092">
            <v>0</v>
          </cell>
          <cell r="R4092">
            <v>796</v>
          </cell>
          <cell r="S4092" t="str">
            <v>Дана</v>
          </cell>
        </row>
        <row r="4093">
          <cell r="A4093" t="str">
            <v>2970-1 Т</v>
          </cell>
          <cell r="B4093" t="str">
            <v>"ШҚ АЭК" АҚ</v>
          </cell>
          <cell r="C4093" t="str">
            <v>27.12.40.900.059.00.0796.000000000000</v>
          </cell>
          <cell r="D4093">
            <v>699104234</v>
          </cell>
          <cell r="E4093" t="str">
            <v xml:space="preserve">Бокс KRONE 30 жұп плинтпен                                                                          </v>
          </cell>
          <cell r="F4093" t="str">
            <v>Бокс</v>
          </cell>
          <cell r="G4093" t="str">
            <v>пластмассовый, для автоматических выключателей, навесного исполнения, наружной установки</v>
          </cell>
          <cell r="H4093" t="str">
            <v xml:space="preserve">Бокс KRONE 30 жұп плинтпен                                                                          </v>
          </cell>
          <cell r="I4093" t="str">
            <v>БК</v>
          </cell>
          <cell r="J4093">
            <v>0</v>
          </cell>
          <cell r="K4093">
            <v>631010000</v>
          </cell>
          <cell r="L4093" t="str">
            <v>ҚР, ШҚО, Өскемен қ., Бажов көш., 10</v>
          </cell>
          <cell r="M4093" t="str">
            <v>Мамыр - Маусым</v>
          </cell>
          <cell r="N4093" t="str">
            <v>Шығыс-Қазақстан облысы, Өскемен қ.</v>
          </cell>
          <cell r="O4093" t="str">
            <v>DDP</v>
          </cell>
          <cell r="P4093" t="str">
            <v>шартқа қол қойылған кезден бастап 60 күнтізбелік күн ішінде</v>
          </cell>
          <cell r="Q4093">
            <v>0</v>
          </cell>
          <cell r="R4093">
            <v>796</v>
          </cell>
          <cell r="S4093" t="str">
            <v>Дана</v>
          </cell>
        </row>
        <row r="4094">
          <cell r="A4094" t="str">
            <v>2971 Т</v>
          </cell>
          <cell r="B4094" t="str">
            <v>"ШҚ АЭК" АҚ</v>
          </cell>
          <cell r="C4094" t="str">
            <v>26.30.30.300.004.00.0796.000000000005</v>
          </cell>
          <cell r="D4094">
            <v>699104235</v>
          </cell>
          <cell r="E4094" t="str">
            <v xml:space="preserve">Ағытпа BNS/RG-213F (папа)                                                                           </v>
          </cell>
          <cell r="F4094" t="str">
            <v>Разъем</v>
          </cell>
          <cell r="G4094" t="str">
            <v>высокочастотный, серия UHF, для радиочастотного коаксиального кабеля RG-213/U</v>
          </cell>
          <cell r="H4094" t="str">
            <v xml:space="preserve">Ағытпа BNS/RG-213F (папа)                                                                           </v>
          </cell>
          <cell r="I4094" t="str">
            <v>БК</v>
          </cell>
          <cell r="J4094">
            <v>0</v>
          </cell>
          <cell r="K4094">
            <v>631010000</v>
          </cell>
          <cell r="L4094" t="str">
            <v>ҚР, ШҚО, Өскемен қ., Бажов көш., 10</v>
          </cell>
          <cell r="M4094" t="str">
            <v>Желтоқсан-Қантар</v>
          </cell>
          <cell r="N4094" t="str">
            <v>Шығыс-Қазақстан облысы, Өскемен қ.</v>
          </cell>
          <cell r="O4094" t="str">
            <v>DDP</v>
          </cell>
          <cell r="P4094" t="str">
            <v>шартқа қол қойылған кезден бастап 60 күнтізбелік күн ішінде</v>
          </cell>
          <cell r="Q4094">
            <v>0</v>
          </cell>
          <cell r="R4094">
            <v>796</v>
          </cell>
          <cell r="S4094" t="str">
            <v>Дана</v>
          </cell>
        </row>
        <row r="4095">
          <cell r="A4095" t="str">
            <v>2971-1 Т</v>
          </cell>
          <cell r="B4095" t="str">
            <v>"ШҚ АЭК" АҚ</v>
          </cell>
          <cell r="C4095" t="str">
            <v>26.30.30.300.004.00.0796.000000000005</v>
          </cell>
          <cell r="D4095">
            <v>699104235</v>
          </cell>
          <cell r="E4095" t="str">
            <v xml:space="preserve">Ағытпа BNS/RG-213F (папа)                                                                           </v>
          </cell>
          <cell r="F4095" t="str">
            <v>Разъем</v>
          </cell>
          <cell r="G4095" t="str">
            <v>высокочастотный, серия UHF, для радиочастотного коаксиального кабеля RG-213/U</v>
          </cell>
          <cell r="H4095" t="str">
            <v xml:space="preserve">Ағытпа BNS/RG-213F (папа)                                                                           </v>
          </cell>
          <cell r="I4095" t="str">
            <v>БК</v>
          </cell>
          <cell r="J4095">
            <v>0</v>
          </cell>
          <cell r="K4095">
            <v>631010000</v>
          </cell>
          <cell r="L4095" t="str">
            <v>ҚР, ШҚО, Өскемен қ., Бажов көш., 10</v>
          </cell>
          <cell r="M4095" t="str">
            <v>Ақпан - Наурыз</v>
          </cell>
          <cell r="N4095" t="str">
            <v>Шығыс-Қазақстан облысы, Өскемен қ.</v>
          </cell>
          <cell r="O4095" t="str">
            <v>DDP</v>
          </cell>
          <cell r="P4095" t="str">
            <v>шартқа қол қойылған кезден бастап 60 күнтізбелік күн ішінде</v>
          </cell>
          <cell r="Q4095">
            <v>0</v>
          </cell>
          <cell r="R4095">
            <v>796</v>
          </cell>
          <cell r="S4095" t="str">
            <v>Дана</v>
          </cell>
        </row>
        <row r="4096">
          <cell r="A4096" t="str">
            <v>2972 Т</v>
          </cell>
          <cell r="B4096" t="str">
            <v>"ШҚ АЭК" АҚ</v>
          </cell>
          <cell r="C4096" t="str">
            <v>26.30.30.300.006.00.0796.000000000000</v>
          </cell>
          <cell r="D4096">
            <v>699104237</v>
          </cell>
          <cell r="E4096" t="str">
            <v xml:space="preserve">Ағытпа N-үлгі/RG-213F (папа)                                                                        </v>
          </cell>
          <cell r="F4096" t="str">
            <v>Вставка в разъём</v>
          </cell>
          <cell r="G4096" t="str">
            <v>под кабель RG58U</v>
          </cell>
          <cell r="H4096" t="str">
            <v xml:space="preserve">Ағытпа N-үлгі/RG-213F (папа)                                                                        </v>
          </cell>
          <cell r="I4096" t="str">
            <v>БК</v>
          </cell>
          <cell r="J4096">
            <v>0</v>
          </cell>
          <cell r="K4096">
            <v>631010000</v>
          </cell>
          <cell r="L4096" t="str">
            <v>ҚР, ШҚО, Өскемен қ., Бажов көш., 10</v>
          </cell>
          <cell r="M4096" t="str">
            <v>Желтоқсан-Қантар</v>
          </cell>
          <cell r="N4096" t="str">
            <v>Шығыс-Қазақстан облысы, Өскемен қ.</v>
          </cell>
          <cell r="O4096" t="str">
            <v>DDP</v>
          </cell>
          <cell r="P4096" t="str">
            <v>шартқа қол қойылған кезден бастап 60 күнтізбелік күн ішінде</v>
          </cell>
          <cell r="Q4096">
            <v>0</v>
          </cell>
          <cell r="R4096">
            <v>796</v>
          </cell>
          <cell r="S4096" t="str">
            <v>Дана</v>
          </cell>
        </row>
        <row r="4097">
          <cell r="A4097" t="str">
            <v>2972-1 Т</v>
          </cell>
          <cell r="B4097" t="str">
            <v>"ШҚ АЭК" АҚ</v>
          </cell>
          <cell r="C4097" t="str">
            <v>26.30.30.300.006.00.0796.000000000000</v>
          </cell>
          <cell r="D4097">
            <v>699104237</v>
          </cell>
          <cell r="E4097" t="str">
            <v xml:space="preserve">Ағытпа N-үлгі/RG-213F (папа)                                                                        </v>
          </cell>
          <cell r="F4097" t="str">
            <v>Вставка в разъём</v>
          </cell>
          <cell r="G4097" t="str">
            <v>под кабель RG58U</v>
          </cell>
          <cell r="H4097" t="str">
            <v xml:space="preserve">Ағытпа N-үлгі/RG-213F (папа)                                                                        </v>
          </cell>
          <cell r="I4097" t="str">
            <v>БК</v>
          </cell>
          <cell r="J4097">
            <v>0</v>
          </cell>
          <cell r="K4097">
            <v>631010000</v>
          </cell>
          <cell r="L4097" t="str">
            <v>ҚР, ШҚО, Өскемен қ., Бажов көш., 10</v>
          </cell>
          <cell r="M4097" t="str">
            <v>Ақпан - Наурыз</v>
          </cell>
          <cell r="N4097" t="str">
            <v>Шығыс-Қазақстан облысы, Өскемен қ.</v>
          </cell>
          <cell r="O4097" t="str">
            <v>DDP</v>
          </cell>
          <cell r="P4097" t="str">
            <v>шартқа қол қойылған кезден бастап 60 күнтізбелік күн ішінде</v>
          </cell>
          <cell r="Q4097">
            <v>0</v>
          </cell>
          <cell r="R4097">
            <v>796</v>
          </cell>
          <cell r="S4097" t="str">
            <v>Дана</v>
          </cell>
        </row>
        <row r="4098">
          <cell r="A4098" t="str">
            <v>2973 Т</v>
          </cell>
          <cell r="B4098" t="str">
            <v>"ШҚ АЭК" АҚ</v>
          </cell>
          <cell r="C4098" t="str">
            <v>26.30.60.000.015.00.0796.000000000000</v>
          </cell>
          <cell r="D4098">
            <v>699104238</v>
          </cell>
          <cell r="E4098" t="str">
            <v xml:space="preserve">Аккумлятор ТР 26А/ч 12В                                                                             </v>
          </cell>
          <cell r="F4098" t="str">
            <v>Батарея</v>
          </cell>
          <cell r="G4098" t="str">
            <v>резервная</v>
          </cell>
          <cell r="H4098" t="str">
            <v xml:space="preserve">Аккумлятор ТР 26А/ч 12В                                                                             </v>
          </cell>
          <cell r="I4098" t="str">
            <v>БК</v>
          </cell>
          <cell r="J4098">
            <v>0</v>
          </cell>
          <cell r="K4098">
            <v>631010000</v>
          </cell>
          <cell r="L4098" t="str">
            <v>ҚР, ШҚО, Өскемен қ., Бажов көш., 10</v>
          </cell>
          <cell r="M4098" t="str">
            <v>Желтоқсан-Қантар</v>
          </cell>
          <cell r="N4098" t="str">
            <v>Шығыс-Қазақстан облысы, Өскемен қ.</v>
          </cell>
          <cell r="O4098" t="str">
            <v>DDP</v>
          </cell>
          <cell r="P4098" t="str">
            <v>шартқа қол қойылған кезден бастап 60 күнтізбелік күн ішінде</v>
          </cell>
          <cell r="Q4098">
            <v>0</v>
          </cell>
          <cell r="R4098">
            <v>796</v>
          </cell>
          <cell r="S4098" t="str">
            <v>Дана</v>
          </cell>
        </row>
        <row r="4099">
          <cell r="A4099" t="str">
            <v>2973-1 Т</v>
          </cell>
          <cell r="B4099" t="str">
            <v>"ШҚ АЭК" АҚ</v>
          </cell>
          <cell r="C4099" t="str">
            <v>26.30.60.000.015.00.0796.000000000000</v>
          </cell>
          <cell r="D4099">
            <v>699104238</v>
          </cell>
          <cell r="E4099" t="str">
            <v xml:space="preserve">Аккумлятор ТР 26А/ч 12В                                                                             </v>
          </cell>
          <cell r="F4099" t="str">
            <v>Батарея</v>
          </cell>
          <cell r="G4099" t="str">
            <v>резервная</v>
          </cell>
          <cell r="H4099" t="str">
            <v xml:space="preserve">Аккумлятор ТР 26А/ч 12В                                                                             </v>
          </cell>
          <cell r="I4099" t="str">
            <v>БК</v>
          </cell>
          <cell r="J4099">
            <v>0</v>
          </cell>
          <cell r="K4099">
            <v>631010000</v>
          </cell>
          <cell r="L4099" t="str">
            <v>ҚР, ШҚО, Өскемен қ., Бажов көш., 10</v>
          </cell>
          <cell r="M4099" t="str">
            <v>Ақпан - Наурыз</v>
          </cell>
          <cell r="N4099" t="str">
            <v>Шығыс-Қазақстан облысы, Өскемен қ.</v>
          </cell>
          <cell r="O4099" t="str">
            <v>DDP</v>
          </cell>
          <cell r="P4099" t="str">
            <v>шартқа қол қойылған кезден бастап 60 күнтізбелік күн ішінде</v>
          </cell>
          <cell r="Q4099">
            <v>0</v>
          </cell>
          <cell r="R4099">
            <v>796</v>
          </cell>
          <cell r="S4099" t="str">
            <v>Дана</v>
          </cell>
        </row>
        <row r="4100">
          <cell r="A4100" t="str">
            <v>2974 Т</v>
          </cell>
          <cell r="B4100" t="str">
            <v>"ШҚ АЭК" АҚ</v>
          </cell>
          <cell r="C4100" t="str">
            <v>26.30.40.300.000.00.0796.000000000000</v>
          </cell>
          <cell r="D4100">
            <v>699104239</v>
          </cell>
          <cell r="E4100" t="str">
            <v xml:space="preserve">Тармақталған антенна 161-178 МГц                                                                    </v>
          </cell>
          <cell r="F4100" t="str">
            <v>Антенна</v>
          </cell>
          <cell r="G4100" t="str">
            <v xml:space="preserve"> для стационарных радиостанций, ретрансляторов, радиомодемов, дипольная (петлевая), частота 136-174 MHz</v>
          </cell>
          <cell r="H4100" t="str">
            <v xml:space="preserve">Тармақталған антенна 161-178 МГц                                                                    </v>
          </cell>
          <cell r="I4100" t="str">
            <v>БК</v>
          </cell>
          <cell r="J4100">
            <v>0</v>
          </cell>
          <cell r="K4100">
            <v>631010000</v>
          </cell>
          <cell r="L4100" t="str">
            <v>ҚР, ШҚО, Өскемен қ., Бажов көш., 10</v>
          </cell>
          <cell r="M4100" t="str">
            <v>Желтоқсан-Қантар</v>
          </cell>
          <cell r="N4100" t="str">
            <v>Шығыс-Қазақстан облысы, Өскемен қ.</v>
          </cell>
          <cell r="O4100" t="str">
            <v>DDP</v>
          </cell>
          <cell r="P4100" t="str">
            <v>шартқа қол қойылған кезден бастап 60 күнтізбелік күн ішінде</v>
          </cell>
          <cell r="Q4100">
            <v>0</v>
          </cell>
          <cell r="R4100">
            <v>796</v>
          </cell>
          <cell r="S4100" t="str">
            <v>Дана</v>
          </cell>
        </row>
        <row r="4101">
          <cell r="A4101" t="str">
            <v>2974-1 Т</v>
          </cell>
          <cell r="B4101" t="str">
            <v>"ШҚ АЭК" АҚ</v>
          </cell>
          <cell r="C4101" t="str">
            <v>26.30.40.300.000.00.0796.000000000000</v>
          </cell>
          <cell r="D4101">
            <v>699104239</v>
          </cell>
          <cell r="E4101" t="str">
            <v xml:space="preserve">Тармақталған антенна 161-178 МГц                                                                    </v>
          </cell>
          <cell r="F4101" t="str">
            <v>Антенна</v>
          </cell>
          <cell r="G4101" t="str">
            <v xml:space="preserve"> для стационарных радиостанций, ретрансляторов, радиомодемов, дипольная (петлевая), частота 136-174 MHz</v>
          </cell>
          <cell r="H4101" t="str">
            <v xml:space="preserve">Тармақталған антенна 161-178 МГц                                                                    </v>
          </cell>
          <cell r="I4101" t="str">
            <v>БК</v>
          </cell>
          <cell r="J4101">
            <v>0</v>
          </cell>
          <cell r="K4101">
            <v>631010000</v>
          </cell>
          <cell r="L4101" t="str">
            <v>ҚР, ШҚО, Өскемен қ., Бажов көш., 10</v>
          </cell>
          <cell r="M4101" t="str">
            <v>Ақпан - Наурыз</v>
          </cell>
          <cell r="N4101" t="str">
            <v>Шығыс-Қазақстан облысы, Өскемен қ.</v>
          </cell>
          <cell r="O4101" t="str">
            <v>DDP</v>
          </cell>
          <cell r="P4101" t="str">
            <v>шартқа қол қойылған кезден бастап 60 күнтізбелік күн ішінде</v>
          </cell>
          <cell r="Q4101">
            <v>0</v>
          </cell>
          <cell r="R4101">
            <v>796</v>
          </cell>
          <cell r="S4101" t="str">
            <v>Дана</v>
          </cell>
        </row>
        <row r="4102">
          <cell r="A4102" t="str">
            <v>2975 Т</v>
          </cell>
          <cell r="B4102" t="str">
            <v>"ШҚ АЭК" АҚ</v>
          </cell>
          <cell r="C4102" t="str">
            <v>26.20.16.970.003.00.0796.000000000005</v>
          </cell>
          <cell r="D4102">
            <v>699104334</v>
          </cell>
          <cell r="E4102" t="str">
            <v xml:space="preserve">RS-232+RS-422/485 Ethernet Екi портты асинхрондық сервер түрлендiргiш NPort 5230А                   </v>
          </cell>
          <cell r="F4102" t="str">
            <v>Преобразователь интерфейса</v>
          </cell>
          <cell r="G4102" t="str">
            <v>RS-232/RS-485 в Ethernet</v>
          </cell>
          <cell r="H4102" t="str">
            <v xml:space="preserve">RS-232+RS-422/485 Ethernet Екi портты асинхрондық сервер түрлендiргiш NPort 5230А                   </v>
          </cell>
          <cell r="I4102" t="str">
            <v>БК</v>
          </cell>
          <cell r="J4102">
            <v>0</v>
          </cell>
          <cell r="K4102">
            <v>631010000</v>
          </cell>
          <cell r="L4102" t="str">
            <v>ҚР, ШҚО, Өскемен қ., Бажов көш., 10</v>
          </cell>
          <cell r="M4102" t="str">
            <v>Желтоқсан-Қантар</v>
          </cell>
          <cell r="N4102" t="str">
            <v>Шығыс-Қазақстан облысы, Өскемен қ.</v>
          </cell>
          <cell r="O4102" t="str">
            <v>DDP</v>
          </cell>
          <cell r="P4102" t="str">
            <v>шартқа қол қойылған кезден бастап 60 күнтізбелік күн ішінде</v>
          </cell>
          <cell r="Q4102">
            <v>0</v>
          </cell>
          <cell r="R4102">
            <v>796</v>
          </cell>
          <cell r="S4102" t="str">
            <v>Дана</v>
          </cell>
        </row>
        <row r="4103">
          <cell r="A4103" t="str">
            <v>2975-1 Т</v>
          </cell>
          <cell r="B4103" t="str">
            <v>"ШҚ АЭК" АҚ</v>
          </cell>
          <cell r="C4103" t="str">
            <v>26.20.16.970.003.00.0796.000000000005</v>
          </cell>
          <cell r="D4103">
            <v>699104334</v>
          </cell>
          <cell r="E4103" t="str">
            <v xml:space="preserve">RS-232+RS-422/485 Ethernet Екi портты асинхрондық сервер түрлендiргiш NPort 5230А                   </v>
          </cell>
          <cell r="F4103" t="str">
            <v>Преобразователь интерфейса</v>
          </cell>
          <cell r="G4103" t="str">
            <v>RS-232/RS-485 в Ethernet</v>
          </cell>
          <cell r="H4103" t="str">
            <v xml:space="preserve">RS-232+RS-422/485 Ethernet Екi портты асинхрондық сервер түрлендiргiш NPort 5230А                   </v>
          </cell>
          <cell r="I4103" t="str">
            <v>БК</v>
          </cell>
          <cell r="J4103">
            <v>0</v>
          </cell>
          <cell r="K4103">
            <v>631010000</v>
          </cell>
          <cell r="L4103" t="str">
            <v>ҚР, ШҚО, Өскемен қ., Бажов көш., 10</v>
          </cell>
          <cell r="M4103" t="str">
            <v>Ақпан - Наурыз</v>
          </cell>
          <cell r="N4103" t="str">
            <v>Шығыс-Қазақстан облысы, Өскемен қ.</v>
          </cell>
          <cell r="O4103" t="str">
            <v>DDP</v>
          </cell>
          <cell r="P4103" t="str">
            <v>шартқа қол қойылған кезден бастап 60 күнтізбелік күн ішінде</v>
          </cell>
          <cell r="Q4103">
            <v>0</v>
          </cell>
          <cell r="R4103">
            <v>796</v>
          </cell>
          <cell r="S4103" t="str">
            <v>Дана</v>
          </cell>
        </row>
        <row r="4104">
          <cell r="A4104" t="str">
            <v>2976 Т</v>
          </cell>
          <cell r="B4104" t="str">
            <v>"ШҚ АЭК" АҚ</v>
          </cell>
          <cell r="C4104" t="str">
            <v>26.20.40.000.151.00.0796.000000000004</v>
          </cell>
          <cell r="D4104">
            <v>699104342</v>
          </cell>
          <cell r="E4104" t="str">
            <v xml:space="preserve">Дискреттік шығару модулі I-8042W                                                                    </v>
          </cell>
          <cell r="F4104" t="str">
            <v>Модуль ввода/вывода</v>
          </cell>
          <cell r="G4104" t="str">
            <v>для дискретных сигналов, 16 канальный</v>
          </cell>
          <cell r="H4104" t="str">
            <v xml:space="preserve">Дискреттік шығару модулі I-8042W                                                                    </v>
          </cell>
          <cell r="I4104" t="str">
            <v>БК</v>
          </cell>
          <cell r="J4104">
            <v>0</v>
          </cell>
          <cell r="K4104">
            <v>631010000</v>
          </cell>
          <cell r="L4104" t="str">
            <v>ҚР, ШҚО, Өскемен қ., Бажов көш., 10</v>
          </cell>
          <cell r="M4104" t="str">
            <v>Желтоқсан-Қантар</v>
          </cell>
          <cell r="N4104" t="str">
            <v>Шығыс-Қазақстан облысы, Өскемен қ.</v>
          </cell>
          <cell r="O4104" t="str">
            <v>DDP</v>
          </cell>
          <cell r="P4104" t="str">
            <v>шартқа қол қойылған кезден бастап 60 күнтізбелік күн ішінде</v>
          </cell>
          <cell r="Q4104">
            <v>0</v>
          </cell>
          <cell r="R4104">
            <v>796</v>
          </cell>
          <cell r="S4104" t="str">
            <v>Дана</v>
          </cell>
        </row>
        <row r="4105">
          <cell r="A4105" t="str">
            <v>2976-1 Т</v>
          </cell>
          <cell r="B4105" t="str">
            <v>"ШҚ АЭК" АҚ</v>
          </cell>
          <cell r="C4105" t="str">
            <v>26.20.40.000.151.00.0796.000000000004</v>
          </cell>
          <cell r="D4105">
            <v>699104342</v>
          </cell>
          <cell r="E4105" t="str">
            <v xml:space="preserve">Дискреттік шығару модулі I-8042W                                                                    </v>
          </cell>
          <cell r="F4105" t="str">
            <v>Модуль ввода/вывода</v>
          </cell>
          <cell r="G4105" t="str">
            <v>для дискретных сигналов, 16 канальный</v>
          </cell>
          <cell r="H4105" t="str">
            <v xml:space="preserve">Дискреттік шығару модулі I-8042W                                                                    </v>
          </cell>
          <cell r="I4105" t="str">
            <v>БК</v>
          </cell>
          <cell r="J4105">
            <v>0</v>
          </cell>
          <cell r="K4105">
            <v>631010000</v>
          </cell>
          <cell r="L4105" t="str">
            <v>ҚР, ШҚО, Өскемен қ., Бажов көш., 10</v>
          </cell>
          <cell r="M4105" t="str">
            <v>Ақпан - Наурыз</v>
          </cell>
          <cell r="N4105" t="str">
            <v>Шығыс-Қазақстан облысы, Өскемен қ.</v>
          </cell>
          <cell r="O4105" t="str">
            <v>DDP</v>
          </cell>
          <cell r="P4105" t="str">
            <v>шартқа қол қойылған кезден бастап 60 күнтізбелік күн ішінде</v>
          </cell>
          <cell r="Q4105">
            <v>0</v>
          </cell>
          <cell r="R4105">
            <v>796</v>
          </cell>
          <cell r="S4105" t="str">
            <v>Дана</v>
          </cell>
        </row>
        <row r="4106">
          <cell r="A4106" t="str">
            <v>2977 Т</v>
          </cell>
          <cell r="B4106" t="str">
            <v>"ШҚ АЭК" АҚ</v>
          </cell>
          <cell r="C4106" t="str">
            <v>26.30.30.300.004.00.0796.000000000006</v>
          </cell>
          <cell r="D4106">
            <v>699104344</v>
          </cell>
          <cell r="E4106" t="str">
            <v xml:space="preserve">Ажыратқыш N-типті/RG-58 айыршасы                                                                    </v>
          </cell>
          <cell r="F4106" t="str">
            <v>Разъем</v>
          </cell>
          <cell r="G4106" t="str">
            <v>высокочастотный, серия UHF, обжимной, для кабеля RG58A/U</v>
          </cell>
          <cell r="H4106" t="str">
            <v xml:space="preserve">Ажыратқыш N-типті/RG-58 айыршасы                                                                    </v>
          </cell>
          <cell r="I4106" t="str">
            <v>БК</v>
          </cell>
          <cell r="J4106">
            <v>0</v>
          </cell>
          <cell r="K4106">
            <v>631010000</v>
          </cell>
          <cell r="L4106" t="str">
            <v>ҚР, ШҚО, Өскемен қ., Бажов көш., 10</v>
          </cell>
          <cell r="M4106" t="str">
            <v>Желтоқсан-Қантар</v>
          </cell>
          <cell r="N4106" t="str">
            <v>Шығыс-Қазақстан облысы, Өскемен қ.</v>
          </cell>
          <cell r="O4106" t="str">
            <v>DDP</v>
          </cell>
          <cell r="P4106" t="str">
            <v>шартқа қол қойылған кезден бастап 60 күнтізбелік күн ішінде</v>
          </cell>
          <cell r="Q4106">
            <v>0</v>
          </cell>
          <cell r="R4106">
            <v>796</v>
          </cell>
          <cell r="S4106" t="str">
            <v>Дана</v>
          </cell>
        </row>
        <row r="4107">
          <cell r="A4107" t="str">
            <v>2977-1 Т</v>
          </cell>
          <cell r="B4107" t="str">
            <v>"ШҚ АЭК" АҚ</v>
          </cell>
          <cell r="C4107" t="str">
            <v>26.30.30.300.004.00.0796.000000000006</v>
          </cell>
          <cell r="D4107">
            <v>699104344</v>
          </cell>
          <cell r="E4107" t="str">
            <v xml:space="preserve">Ажыратқыш N-типті/RG-58 айыршасы                                                                    </v>
          </cell>
          <cell r="F4107" t="str">
            <v>Разъем</v>
          </cell>
          <cell r="G4107" t="str">
            <v>высокочастотный, серия UHF, обжимной, для кабеля RG58A/U</v>
          </cell>
          <cell r="H4107" t="str">
            <v xml:space="preserve">Ажыратқыш N-типті/RG-58 айыршасы                                                                    </v>
          </cell>
          <cell r="I4107" t="str">
            <v>БК</v>
          </cell>
          <cell r="J4107">
            <v>0</v>
          </cell>
          <cell r="K4107">
            <v>631010000</v>
          </cell>
          <cell r="L4107" t="str">
            <v>ҚР, ШҚО, Өскемен қ., Бажов көш., 10</v>
          </cell>
          <cell r="M4107" t="str">
            <v>Ақпан - Наурыз</v>
          </cell>
          <cell r="N4107" t="str">
            <v>Шығыс-Қазақстан облысы, Өскемен қ.</v>
          </cell>
          <cell r="O4107" t="str">
            <v>DDP</v>
          </cell>
          <cell r="P4107" t="str">
            <v>шартқа қол қойылған кезден бастап 60 күнтізбелік күн ішінде</v>
          </cell>
          <cell r="Q4107">
            <v>0</v>
          </cell>
          <cell r="R4107">
            <v>796</v>
          </cell>
          <cell r="S4107" t="str">
            <v>Дана</v>
          </cell>
        </row>
        <row r="4108">
          <cell r="A4108" t="str">
            <v>2978 Т</v>
          </cell>
          <cell r="B4108" t="str">
            <v>"ШҚ АЭК" АҚ</v>
          </cell>
          <cell r="C4108" t="str">
            <v>26.30.30.300.004.00.0796.000000000003</v>
          </cell>
          <cell r="D4108">
            <v>699104349</v>
          </cell>
          <cell r="E4108" t="str">
            <v xml:space="preserve">Құрал жабдығы  UNF                                                                                  </v>
          </cell>
          <cell r="F4108" t="str">
            <v>Разъем</v>
          </cell>
          <cell r="G4108" t="str">
            <v>высокочастотный, серия UHF, не требует пайки центрального контакта и оплетки</v>
          </cell>
          <cell r="H4108" t="str">
            <v xml:space="preserve">Құрал жабдығы  UNF                                                                                  </v>
          </cell>
          <cell r="I4108" t="str">
            <v>БК</v>
          </cell>
          <cell r="J4108">
            <v>0</v>
          </cell>
          <cell r="K4108">
            <v>631010000</v>
          </cell>
          <cell r="L4108" t="str">
            <v>ҚР, ШҚО, Өскемен қ., Бажов көш., 10</v>
          </cell>
          <cell r="M4108" t="str">
            <v>Желтоқсан-Қантар</v>
          </cell>
          <cell r="N4108" t="str">
            <v>Шығыс-Қазақстан облысы, Өскемен қ.</v>
          </cell>
          <cell r="O4108" t="str">
            <v>DDP</v>
          </cell>
          <cell r="P4108" t="str">
            <v>шартқа қол қойылған кезден бастап 60 күнтізбелік күн ішінде</v>
          </cell>
          <cell r="Q4108">
            <v>0</v>
          </cell>
          <cell r="R4108">
            <v>796</v>
          </cell>
          <cell r="S4108" t="str">
            <v>Дана</v>
          </cell>
        </row>
        <row r="4109">
          <cell r="A4109" t="str">
            <v>2978-1 Т</v>
          </cell>
          <cell r="B4109" t="str">
            <v>"ШҚ АЭК" АҚ</v>
          </cell>
          <cell r="C4109" t="str">
            <v>26.30.30.300.004.00.0796.000000000003</v>
          </cell>
          <cell r="D4109">
            <v>699104349</v>
          </cell>
          <cell r="E4109" t="str">
            <v xml:space="preserve">Құрал жабдығы  UNF                                                                                  </v>
          </cell>
          <cell r="F4109" t="str">
            <v>Разъем</v>
          </cell>
          <cell r="G4109" t="str">
            <v>высокочастотный, серия UHF, не требует пайки центрального контакта и оплетки</v>
          </cell>
          <cell r="H4109" t="str">
            <v xml:space="preserve">Құрал жабдығы  UNF                                                                                  </v>
          </cell>
          <cell r="I4109" t="str">
            <v>БК</v>
          </cell>
          <cell r="J4109">
            <v>0</v>
          </cell>
          <cell r="K4109">
            <v>631010000</v>
          </cell>
          <cell r="L4109" t="str">
            <v>ҚР, ШҚО, Өскемен қ., Бажов көш., 10</v>
          </cell>
          <cell r="M4109" t="str">
            <v>Ақпан - Наурыз</v>
          </cell>
          <cell r="N4109" t="str">
            <v>Шығыс-Қазақстан облысы, Өскемен қ.</v>
          </cell>
          <cell r="O4109" t="str">
            <v>DDP</v>
          </cell>
          <cell r="P4109" t="str">
            <v>шартқа қол қойылған кезден бастап 60 күнтізбелік күн ішінде</v>
          </cell>
          <cell r="Q4109">
            <v>0</v>
          </cell>
          <cell r="R4109">
            <v>796</v>
          </cell>
          <cell r="S4109" t="str">
            <v>Дана</v>
          </cell>
        </row>
        <row r="4110">
          <cell r="A4110" t="str">
            <v>2979 Т</v>
          </cell>
          <cell r="B4110" t="str">
            <v>"ШҚ АЭК" АҚ</v>
          </cell>
          <cell r="C4110" t="str">
            <v>26.20.16.970.003.00.0796.000000000005</v>
          </cell>
          <cell r="D4110">
            <v>699104353</v>
          </cell>
          <cell r="E4110" t="str">
            <v>RS-232/422/485 Ethernet Екi портты асинхрондық сервер түрлендiргiш NPort 5250А</v>
          </cell>
          <cell r="F4110" t="str">
            <v>Преобразователь интерфейса</v>
          </cell>
          <cell r="G4110" t="str">
            <v>RS-232/RS-485 в Ethernet</v>
          </cell>
          <cell r="H4110" t="str">
            <v>RS-232/422/485 Ethernet Екi портты асинхрондық сервер түрлендiргiш NPort 5250А</v>
          </cell>
          <cell r="I4110" t="str">
            <v>БК</v>
          </cell>
          <cell r="J4110">
            <v>0</v>
          </cell>
          <cell r="K4110">
            <v>631010000</v>
          </cell>
          <cell r="L4110" t="str">
            <v>ҚР, ШҚО, Өскемен қ., Бажов көш., 10</v>
          </cell>
          <cell r="M4110" t="str">
            <v>Желтоқсан-Қантар</v>
          </cell>
          <cell r="N4110" t="str">
            <v>Шығыс-Қазақстан облысы, Өскемен қ.</v>
          </cell>
          <cell r="O4110" t="str">
            <v>DDP</v>
          </cell>
          <cell r="P4110" t="str">
            <v>шартқа қол қойылған кезден бастап 60 күнтізбелік күн ішінде</v>
          </cell>
          <cell r="Q4110">
            <v>0</v>
          </cell>
          <cell r="R4110">
            <v>796</v>
          </cell>
          <cell r="S4110" t="str">
            <v>Дана</v>
          </cell>
        </row>
        <row r="4111">
          <cell r="A4111" t="str">
            <v>2979-1 Т</v>
          </cell>
          <cell r="B4111" t="str">
            <v>"ШҚ АЭК" АҚ</v>
          </cell>
          <cell r="C4111" t="str">
            <v>26.20.16.970.003.00.0796.000000000005</v>
          </cell>
          <cell r="D4111">
            <v>699104353</v>
          </cell>
          <cell r="E4111" t="str">
            <v>RS-232/422/485 Ethernet Екi портты асинхрондық сервер түрлендiргiш NPort 5250А</v>
          </cell>
          <cell r="F4111" t="str">
            <v>Преобразователь интерфейса</v>
          </cell>
          <cell r="G4111" t="str">
            <v>RS-232/RS-485 в Ethernet</v>
          </cell>
          <cell r="H4111" t="str">
            <v>RS-232/422/485 Ethernet Екi портты асинхрондық сервер түрлендiргiш NPort 5250А</v>
          </cell>
          <cell r="I4111" t="str">
            <v>БК</v>
          </cell>
          <cell r="J4111">
            <v>0</v>
          </cell>
          <cell r="K4111">
            <v>631010000</v>
          </cell>
          <cell r="L4111" t="str">
            <v>ҚР, ШҚО, Өскемен қ., Бажов көш., 10</v>
          </cell>
          <cell r="M4111" t="str">
            <v>Ақпан - Наурыз</v>
          </cell>
          <cell r="N4111" t="str">
            <v>Шығыс-Қазақстан облысы, Өскемен қ.</v>
          </cell>
          <cell r="O4111" t="str">
            <v>DDP</v>
          </cell>
          <cell r="P4111" t="str">
            <v>шартқа қол қойылған кезден бастап 60 күнтізбелік күн ішінде</v>
          </cell>
          <cell r="Q4111">
            <v>0</v>
          </cell>
          <cell r="R4111">
            <v>796</v>
          </cell>
          <cell r="S4111" t="str">
            <v>Дана</v>
          </cell>
        </row>
        <row r="4112">
          <cell r="A4112" t="str">
            <v>2980 Т</v>
          </cell>
          <cell r="B4112" t="str">
            <v>"ШҚ АЭК" АҚ</v>
          </cell>
          <cell r="C4112" t="str">
            <v>27.33.13.590.000.00.0796.000000000000</v>
          </cell>
          <cell r="D4112">
            <v>699104359</v>
          </cell>
          <cell r="E4112" t="str">
            <v xml:space="preserve">Қысқыш бұрыш розеткасы UNF                                                                          </v>
          </cell>
          <cell r="F4112" t="str">
            <v>Розетка</v>
          </cell>
          <cell r="G4112" t="str">
            <v>серия СР50-73ФВ</v>
          </cell>
          <cell r="H4112" t="str">
            <v xml:space="preserve">Қысқыш бұрыш розеткасы UNF                                                                          </v>
          </cell>
          <cell r="I4112" t="str">
            <v>БК</v>
          </cell>
          <cell r="J4112">
            <v>0</v>
          </cell>
          <cell r="K4112">
            <v>631010000</v>
          </cell>
          <cell r="L4112" t="str">
            <v>ҚР, ШҚО, Өскемен қ., Бажов көш., 10</v>
          </cell>
          <cell r="M4112" t="str">
            <v>Желтоқсан-Қантар</v>
          </cell>
          <cell r="N4112" t="str">
            <v>Шығыс-Қазақстан облысы, Өскемен қ.</v>
          </cell>
          <cell r="O4112" t="str">
            <v>DDP</v>
          </cell>
          <cell r="P4112" t="str">
            <v>шартқа қол қойылған кезден бастап 60 күнтізбелік күн ішінде</v>
          </cell>
          <cell r="Q4112">
            <v>0</v>
          </cell>
          <cell r="R4112">
            <v>796</v>
          </cell>
          <cell r="S4112" t="str">
            <v>Дана</v>
          </cell>
        </row>
        <row r="4113">
          <cell r="A4113" t="str">
            <v>2980-1 Т</v>
          </cell>
          <cell r="B4113" t="str">
            <v>"ШҚ АЭК" АҚ</v>
          </cell>
          <cell r="C4113" t="str">
            <v>27.33.13.590.000.00.0796.000000000000</v>
          </cell>
          <cell r="D4113">
            <v>699104359</v>
          </cell>
          <cell r="E4113" t="str">
            <v xml:space="preserve">Қысқыш бұрыш розеткасы UNF                                                                          </v>
          </cell>
          <cell r="F4113" t="str">
            <v>Розетка</v>
          </cell>
          <cell r="G4113" t="str">
            <v>серия СР50-73ФВ</v>
          </cell>
          <cell r="H4113" t="str">
            <v xml:space="preserve">Қысқыш бұрыш розеткасы UNF                                                                          </v>
          </cell>
          <cell r="I4113" t="str">
            <v>БК</v>
          </cell>
          <cell r="J4113">
            <v>0</v>
          </cell>
          <cell r="K4113">
            <v>631010000</v>
          </cell>
          <cell r="L4113" t="str">
            <v>ҚР, ШҚО, Өскемен қ., Бажов көш., 10</v>
          </cell>
          <cell r="M4113" t="str">
            <v>Мамыр - Маусым</v>
          </cell>
          <cell r="N4113" t="str">
            <v>Шығыс-Қазақстан облысы, Өскемен қ.</v>
          </cell>
          <cell r="O4113" t="str">
            <v>DDP</v>
          </cell>
          <cell r="P4113" t="str">
            <v>шартқа қол қойылған кезден бастап 60 күнтізбелік күн ішінде</v>
          </cell>
          <cell r="Q4113">
            <v>0</v>
          </cell>
          <cell r="R4113">
            <v>796</v>
          </cell>
          <cell r="S4113" t="str">
            <v>Дана</v>
          </cell>
        </row>
        <row r="4114">
          <cell r="A4114" t="str">
            <v>2981 Т</v>
          </cell>
          <cell r="B4114" t="str">
            <v>"ШҚ АЭК" АҚ</v>
          </cell>
          <cell r="C4114" t="str">
            <v>26.40.41.000.003.00.0796.000000000008</v>
          </cell>
          <cell r="D4114">
            <v>699104360</v>
          </cell>
          <cell r="E4114" t="str">
            <v xml:space="preserve">Микрофон GM радиостанциясы үшін - 350(GMN 6146)                                                     </v>
          </cell>
          <cell r="F4114" t="str">
            <v>Микрофон</v>
          </cell>
          <cell r="G4114" t="str">
            <v>для применения в радиогарнитурах</v>
          </cell>
          <cell r="H4114" t="str">
            <v xml:space="preserve">Микрофон GM радиостанциясы үшін - 350(GMN 6146)                                                     </v>
          </cell>
          <cell r="I4114" t="str">
            <v>БК</v>
          </cell>
          <cell r="J4114">
            <v>0</v>
          </cell>
          <cell r="K4114">
            <v>631010000</v>
          </cell>
          <cell r="L4114" t="str">
            <v>ҚР, ШҚО, Өскемен қ., Бажов көш., 10</v>
          </cell>
          <cell r="M4114" t="str">
            <v>Желтоқсан-Қантар</v>
          </cell>
          <cell r="N4114" t="str">
            <v>Шығыс-Қазақстан облысы, Өскемен қ.</v>
          </cell>
          <cell r="O4114" t="str">
            <v>DDP</v>
          </cell>
          <cell r="P4114" t="str">
            <v>шартқа қол қойылған кезден бастап 60 күнтізбелік күн ішінде</v>
          </cell>
          <cell r="Q4114">
            <v>0</v>
          </cell>
          <cell r="R4114">
            <v>796</v>
          </cell>
          <cell r="S4114" t="str">
            <v>Дана</v>
          </cell>
        </row>
        <row r="4115">
          <cell r="A4115" t="str">
            <v>2981-1 Т</v>
          </cell>
          <cell r="B4115" t="str">
            <v>"ШҚ АЭК" АҚ</v>
          </cell>
          <cell r="C4115" t="str">
            <v>26.40.41.000.003.00.0796.000000000008</v>
          </cell>
          <cell r="D4115">
            <v>699104360</v>
          </cell>
          <cell r="E4115" t="str">
            <v xml:space="preserve">Микрофон GM радиостанциясы үшін - 350(GMN 6146)                                                     </v>
          </cell>
          <cell r="F4115" t="str">
            <v>Микрофон</v>
          </cell>
          <cell r="G4115" t="str">
            <v>для применения в радиогарнитурах</v>
          </cell>
          <cell r="H4115" t="str">
            <v xml:space="preserve">Микрофон GM радиостанциясы үшін - 350(GMN 6146)                                                     </v>
          </cell>
          <cell r="I4115" t="str">
            <v>БК</v>
          </cell>
          <cell r="J4115">
            <v>0</v>
          </cell>
          <cell r="K4115">
            <v>631010000</v>
          </cell>
          <cell r="L4115" t="str">
            <v>ҚР, ШҚО, Өскемен қ., Бажов көш., 10</v>
          </cell>
          <cell r="M4115" t="str">
            <v>Ақпан - Наурыз</v>
          </cell>
          <cell r="N4115" t="str">
            <v>Шығыс-Қазақстан облысы, Өскемен қ.</v>
          </cell>
          <cell r="O4115" t="str">
            <v>DDP</v>
          </cell>
          <cell r="P4115" t="str">
            <v>шартқа қол қойылған кезден бастап 60 күнтізбелік күн ішінде</v>
          </cell>
          <cell r="Q4115">
            <v>0</v>
          </cell>
          <cell r="R4115">
            <v>796</v>
          </cell>
          <cell r="S4115" t="str">
            <v>Дана</v>
          </cell>
        </row>
        <row r="4116">
          <cell r="A4116" t="str">
            <v>2982 Т</v>
          </cell>
          <cell r="B4116" t="str">
            <v>"ШҚ АЭК" АҚ</v>
          </cell>
          <cell r="C4116" t="str">
            <v>26.20.40.000.112.00.0796.000000000008</v>
          </cell>
          <cell r="D4116">
            <v>699104364</v>
          </cell>
          <cell r="E4116" t="str">
            <v xml:space="preserve">24В 2,5А 60вт нәрінің шығыры                                                                        </v>
          </cell>
          <cell r="F4116" t="str">
            <v>Блок питания</v>
          </cell>
          <cell r="G4116" t="str">
            <v>для обеспечения напряжения переменного тока</v>
          </cell>
          <cell r="H4116" t="str">
            <v xml:space="preserve">24В 2,5А 60вт нәрінің шығыры                                                                        </v>
          </cell>
          <cell r="I4116" t="str">
            <v>БК</v>
          </cell>
          <cell r="J4116">
            <v>0</v>
          </cell>
          <cell r="K4116">
            <v>631010000</v>
          </cell>
          <cell r="L4116" t="str">
            <v>ҚР, ШҚО, Өскемен қ., Бажов көш., 10</v>
          </cell>
          <cell r="M4116" t="str">
            <v>Желтоқсан-Қантар</v>
          </cell>
          <cell r="N4116" t="str">
            <v>Шығыс-Қазақстан облысы, Өскемен қ.</v>
          </cell>
          <cell r="O4116" t="str">
            <v>DDP</v>
          </cell>
          <cell r="P4116" t="str">
            <v>шартқа қол қойылған кезден бастап 60 күнтізбелік күн ішінде</v>
          </cell>
          <cell r="Q4116">
            <v>0</v>
          </cell>
          <cell r="R4116">
            <v>796</v>
          </cell>
          <cell r="S4116" t="str">
            <v>Дана</v>
          </cell>
        </row>
        <row r="4117">
          <cell r="A4117" t="str">
            <v>2982-1 Т</v>
          </cell>
          <cell r="B4117" t="str">
            <v>"ШҚ АЭК" АҚ</v>
          </cell>
          <cell r="C4117" t="str">
            <v>26.20.40.000.112.00.0796.000000000008</v>
          </cell>
          <cell r="D4117">
            <v>699104364</v>
          </cell>
          <cell r="E4117" t="str">
            <v xml:space="preserve">24В 2,5А 60вт нәрінің шығыры                                                                        </v>
          </cell>
          <cell r="F4117" t="str">
            <v>Блок питания</v>
          </cell>
          <cell r="G4117" t="str">
            <v>для обеспечения напряжения переменного тока</v>
          </cell>
          <cell r="H4117" t="str">
            <v xml:space="preserve">24В 2,5А 60вт нәрінің шығыры                                                                        </v>
          </cell>
          <cell r="I4117" t="str">
            <v>БК</v>
          </cell>
          <cell r="J4117">
            <v>0</v>
          </cell>
          <cell r="K4117">
            <v>631010000</v>
          </cell>
          <cell r="L4117" t="str">
            <v>ҚР, ШҚО, Өскемен қ., Бажов көш., 10</v>
          </cell>
          <cell r="M4117" t="str">
            <v>Мамыр - Маусым</v>
          </cell>
          <cell r="N4117" t="str">
            <v>Шығыс-Қазақстан облысы, Өскемен қ.</v>
          </cell>
          <cell r="O4117" t="str">
            <v>DDP</v>
          </cell>
          <cell r="P4117" t="str">
            <v>шартқа қол қойылған кезден бастап 60 күнтізбелік күн ішінде</v>
          </cell>
          <cell r="Q4117">
            <v>0</v>
          </cell>
          <cell r="R4117">
            <v>796</v>
          </cell>
          <cell r="S4117" t="str">
            <v>Дана</v>
          </cell>
        </row>
        <row r="4118">
          <cell r="A4118" t="str">
            <v>2983 Т</v>
          </cell>
          <cell r="B4118" t="str">
            <v>"ШҚ АЭК" АҚ</v>
          </cell>
          <cell r="C4118" t="str">
            <v>26.30.60.000.015.00.0796.000000000000</v>
          </cell>
          <cell r="D4118">
            <v>699104365</v>
          </cell>
          <cell r="E4118" t="str">
            <v xml:space="preserve">Батарея 12В 7А/ч аккумуляторлы емескүтемін                                                          </v>
          </cell>
          <cell r="F4118" t="str">
            <v>Батарея</v>
          </cell>
          <cell r="G4118" t="str">
            <v>резервная</v>
          </cell>
          <cell r="H4118" t="str">
            <v xml:space="preserve">Батарея 12В 7А/ч аккумуляторлы емескүтемін                                                          </v>
          </cell>
          <cell r="I4118" t="str">
            <v>БК</v>
          </cell>
          <cell r="J4118">
            <v>0</v>
          </cell>
          <cell r="K4118">
            <v>631010000</v>
          </cell>
          <cell r="L4118" t="str">
            <v>ҚР, ШҚО, Өскемен қ., Бажов көш., 10</v>
          </cell>
          <cell r="M4118" t="str">
            <v>Желтоқсан-Қантар</v>
          </cell>
          <cell r="N4118" t="str">
            <v>Шығыс-Қазақстан облысы, Өскемен қ.</v>
          </cell>
          <cell r="O4118" t="str">
            <v>DDP</v>
          </cell>
          <cell r="P4118" t="str">
            <v>шартқа қол қойылған кезден бастап 60 күнтізбелік күн ішінде</v>
          </cell>
          <cell r="Q4118">
            <v>0</v>
          </cell>
          <cell r="R4118">
            <v>796</v>
          </cell>
          <cell r="S4118" t="str">
            <v>Дана</v>
          </cell>
        </row>
        <row r="4119">
          <cell r="A4119" t="str">
            <v>2983-1 Т</v>
          </cell>
          <cell r="B4119" t="str">
            <v>"ШҚ АЭК" АҚ</v>
          </cell>
          <cell r="C4119" t="str">
            <v>26.30.60.000.015.00.0796.000000000000</v>
          </cell>
          <cell r="D4119">
            <v>699104365</v>
          </cell>
          <cell r="E4119" t="str">
            <v xml:space="preserve">Батарея 12В 7А/ч аккумуляторлы емескүтемін                                                          </v>
          </cell>
          <cell r="F4119" t="str">
            <v>Батарея</v>
          </cell>
          <cell r="G4119" t="str">
            <v>резервная</v>
          </cell>
          <cell r="H4119" t="str">
            <v xml:space="preserve">Батарея 12В 7А/ч аккумуляторлы емескүтемін                                                          </v>
          </cell>
          <cell r="I4119" t="str">
            <v>БК</v>
          </cell>
          <cell r="J4119">
            <v>0</v>
          </cell>
          <cell r="K4119">
            <v>631010000</v>
          </cell>
          <cell r="L4119" t="str">
            <v>ҚР, ШҚО, Өскемен қ., Бажов көш., 10</v>
          </cell>
          <cell r="M4119" t="str">
            <v>Ақпан - Наурыз</v>
          </cell>
          <cell r="N4119" t="str">
            <v>Шығыс-Қазақстан облысы, Өскемен қ.</v>
          </cell>
          <cell r="O4119" t="str">
            <v>DDP</v>
          </cell>
          <cell r="P4119" t="str">
            <v>шартқа қол қойылған кезден бастап 60 күнтізбелік күн ішінде</v>
          </cell>
          <cell r="Q4119">
            <v>0</v>
          </cell>
          <cell r="R4119">
            <v>796</v>
          </cell>
          <cell r="S4119" t="str">
            <v>Дана</v>
          </cell>
        </row>
        <row r="4120">
          <cell r="A4120" t="str">
            <v>2984 Т</v>
          </cell>
          <cell r="B4120" t="str">
            <v>"ШҚ АЭК" АҚ</v>
          </cell>
          <cell r="C4120" t="str">
            <v>26.20.16.970.002.00.0796.000000000003</v>
          </cell>
          <cell r="D4120">
            <v>699104366</v>
          </cell>
          <cell r="E4120" t="str">
            <v xml:space="preserve">Интерфейс түрлендіргіш RS-232 - RS-485                                                              </v>
          </cell>
          <cell r="F4120" t="str">
            <v>Конвертор интерфейса</v>
          </cell>
          <cell r="G4120" t="str">
            <v>USB в 1 порт RS232/422/485</v>
          </cell>
          <cell r="H4120" t="str">
            <v xml:space="preserve">Интерфейс түрлендіргіш RS-232 - RS-485                                                              </v>
          </cell>
          <cell r="I4120" t="str">
            <v>БК</v>
          </cell>
          <cell r="J4120">
            <v>0</v>
          </cell>
          <cell r="K4120">
            <v>631010000</v>
          </cell>
          <cell r="L4120" t="str">
            <v>ҚР, ШҚО, Өскемен қ., Бажов көш., 10</v>
          </cell>
          <cell r="M4120" t="str">
            <v>Желтоқсан-Қантар</v>
          </cell>
          <cell r="N4120" t="str">
            <v>Шығыс-Қазақстан облысы, Өскемен қ.</v>
          </cell>
          <cell r="O4120" t="str">
            <v>DDP</v>
          </cell>
          <cell r="P4120" t="str">
            <v>шартқа қол қойылған кезден бастап 60 күнтізбелік күн ішінде</v>
          </cell>
          <cell r="Q4120">
            <v>0</v>
          </cell>
          <cell r="R4120">
            <v>796</v>
          </cell>
          <cell r="S4120" t="str">
            <v>Дана</v>
          </cell>
        </row>
        <row r="4121">
          <cell r="A4121" t="str">
            <v>2984-1 Т</v>
          </cell>
          <cell r="B4121" t="str">
            <v>"ШҚ АЭК" АҚ</v>
          </cell>
          <cell r="C4121" t="str">
            <v>26.20.16.970.002.00.0796.000000000003</v>
          </cell>
          <cell r="D4121">
            <v>699104366</v>
          </cell>
          <cell r="E4121" t="str">
            <v xml:space="preserve">Интерфейс түрлендіргіш RS-232 - RS-485                                                              </v>
          </cell>
          <cell r="F4121" t="str">
            <v>Конвертор интерфейса</v>
          </cell>
          <cell r="G4121" t="str">
            <v>USB в 1 порт RS232/422/485</v>
          </cell>
          <cell r="H4121" t="str">
            <v xml:space="preserve">Интерфейс түрлендіргіш RS-232 - RS-485                                                              </v>
          </cell>
          <cell r="I4121" t="str">
            <v>БК</v>
          </cell>
          <cell r="J4121">
            <v>0</v>
          </cell>
          <cell r="K4121">
            <v>631010000</v>
          </cell>
          <cell r="L4121" t="str">
            <v>ҚР, ШҚО, Өскемен қ., Бажов көш., 10</v>
          </cell>
          <cell r="M4121" t="str">
            <v>Ақпан - Наурыз</v>
          </cell>
          <cell r="N4121" t="str">
            <v>Шығыс-Қазақстан облысы, Өскемен қ.</v>
          </cell>
          <cell r="O4121" t="str">
            <v>DDP</v>
          </cell>
          <cell r="P4121" t="str">
            <v>шартқа қол қойылған кезден бастап 60 күнтізбелік күн ішінде</v>
          </cell>
          <cell r="Q4121">
            <v>0</v>
          </cell>
          <cell r="R4121">
            <v>796</v>
          </cell>
          <cell r="S4121" t="str">
            <v>Дана</v>
          </cell>
        </row>
        <row r="4122">
          <cell r="A4122" t="str">
            <v>2985 Т</v>
          </cell>
          <cell r="B4122" t="str">
            <v>"ШҚ АЭК" АҚ</v>
          </cell>
          <cell r="C4122" t="str">
            <v>27.90.52.300.001.00.0796.000000000000</v>
          </cell>
          <cell r="D4122">
            <v>699105101</v>
          </cell>
          <cell r="E4122" t="str">
            <v xml:space="preserve">Конденсатор блогы БК-402-У4 80 МКФ                                                                  </v>
          </cell>
          <cell r="F4122" t="str">
            <v>Конденсатор</v>
          </cell>
          <cell r="G4122" t="str">
            <v>общего назначения, не электролитический</v>
          </cell>
          <cell r="H4122" t="str">
            <v xml:space="preserve">Конденсатор блогы БК-402-У4 80 МКФ                                                                  </v>
          </cell>
          <cell r="I4122" t="str">
            <v>БК</v>
          </cell>
          <cell r="J4122">
            <v>0</v>
          </cell>
          <cell r="K4122">
            <v>631010000</v>
          </cell>
          <cell r="L4122" t="str">
            <v>ҚР, ШҚО, Өскемен қ., Бажов көш., 10</v>
          </cell>
          <cell r="M4122" t="str">
            <v>Желтоқсан-Қантар</v>
          </cell>
          <cell r="N4122" t="str">
            <v>Шығыс-Қазақстан облысы, Өскемен қ.</v>
          </cell>
          <cell r="O4122" t="str">
            <v>DDP</v>
          </cell>
          <cell r="P4122" t="str">
            <v>шартқа қол қойылған кезден бастап 60 күнтізбелік күн ішінде</v>
          </cell>
          <cell r="Q4122">
            <v>0</v>
          </cell>
          <cell r="R4122">
            <v>796</v>
          </cell>
          <cell r="S4122" t="str">
            <v>Дана</v>
          </cell>
        </row>
        <row r="4123">
          <cell r="A4123" t="str">
            <v>2985-1 Т</v>
          </cell>
          <cell r="B4123" t="str">
            <v>"ШҚ АЭК" АҚ</v>
          </cell>
          <cell r="C4123" t="str">
            <v>27.90.52.300.001.00.0796.000000000000</v>
          </cell>
          <cell r="D4123">
            <v>699105101</v>
          </cell>
          <cell r="E4123" t="str">
            <v xml:space="preserve">Конденсатор блогы БК-402-У4 80 МКФ                                                                  </v>
          </cell>
          <cell r="F4123" t="str">
            <v>Конденсатор</v>
          </cell>
          <cell r="G4123" t="str">
            <v>общего назначения, не электролитический</v>
          </cell>
          <cell r="H4123" t="str">
            <v xml:space="preserve">Конденсатор блогы БК-402-У4 80 МКФ                                                                  </v>
          </cell>
          <cell r="I4123" t="str">
            <v>БК</v>
          </cell>
          <cell r="J4123">
            <v>0</v>
          </cell>
          <cell r="K4123">
            <v>631010000</v>
          </cell>
          <cell r="L4123" t="str">
            <v>ҚР, ШҚО, Өскемен қ., Бажов көш., 10</v>
          </cell>
          <cell r="M4123" t="str">
            <v>Ақпан - Наурыз</v>
          </cell>
          <cell r="N4123" t="str">
            <v>Шығыс-Қазақстан облысы, Өскемен қ.</v>
          </cell>
          <cell r="O4123" t="str">
            <v>DDP</v>
          </cell>
          <cell r="P4123" t="str">
            <v>шартқа қол қойылған кезден бастап 60 күнтізбелік күн ішінде</v>
          </cell>
          <cell r="Q4123">
            <v>0</v>
          </cell>
          <cell r="R4123">
            <v>796</v>
          </cell>
          <cell r="S4123" t="str">
            <v>Дана</v>
          </cell>
        </row>
        <row r="4124">
          <cell r="A4124" t="str">
            <v>2986 Т</v>
          </cell>
          <cell r="B4124" t="str">
            <v>"ШҚ АЭК" АҚ</v>
          </cell>
          <cell r="C4124" t="str">
            <v>26.20.40.000.112.00.0796.000000000005</v>
          </cell>
          <cell r="D4124">
            <v>699105110</v>
          </cell>
          <cell r="E4124" t="str">
            <v xml:space="preserve">Құрастырылған қоректендіру блогы ОРИОН-БПК                                                          </v>
          </cell>
          <cell r="F4124" t="str">
            <v>Блок питания</v>
          </cell>
          <cell r="G4124" t="str">
            <v>для обеспечения напряжения постоянного тока</v>
          </cell>
          <cell r="H4124" t="str">
            <v xml:space="preserve">Құрастырылған қоректендіру блогы ОРИОН-БПК                                                          </v>
          </cell>
          <cell r="I4124" t="str">
            <v>БК</v>
          </cell>
          <cell r="J4124">
            <v>0</v>
          </cell>
          <cell r="K4124">
            <v>631010000</v>
          </cell>
          <cell r="L4124" t="str">
            <v>ҚР, ШҚО, Өскемен қ., Бажов көш., 10</v>
          </cell>
          <cell r="M4124" t="str">
            <v>Желтоқсан-Қантар</v>
          </cell>
          <cell r="N4124" t="str">
            <v>Шығыс-Қазақстан облысы, Өскемен қ.</v>
          </cell>
          <cell r="O4124" t="str">
            <v>DDP</v>
          </cell>
          <cell r="P4124" t="str">
            <v>шартқа қол қойылған кезден бастап 60 күнтізбелік күн ішінде</v>
          </cell>
          <cell r="Q4124">
            <v>0</v>
          </cell>
          <cell r="R4124">
            <v>796</v>
          </cell>
          <cell r="S4124" t="str">
            <v>Дана</v>
          </cell>
        </row>
        <row r="4125">
          <cell r="A4125" t="str">
            <v>2986-1 Т</v>
          </cell>
          <cell r="B4125" t="str">
            <v>"ШҚ АЭК" АҚ</v>
          </cell>
          <cell r="C4125" t="str">
            <v>26.20.40.000.112.00.0796.000000000005</v>
          </cell>
          <cell r="D4125">
            <v>699105110</v>
          </cell>
          <cell r="E4125" t="str">
            <v xml:space="preserve">Құрастырылған қоректендіру блогы ОРИОН-БПК                                                          </v>
          </cell>
          <cell r="F4125" t="str">
            <v>Блок питания</v>
          </cell>
          <cell r="G4125" t="str">
            <v>для обеспечения напряжения постоянного тока</v>
          </cell>
          <cell r="H4125" t="str">
            <v xml:space="preserve">Құрастырылған қоректендіру блогы ОРИОН-БПК                                                          </v>
          </cell>
          <cell r="I4125" t="str">
            <v>БК</v>
          </cell>
          <cell r="J4125">
            <v>0</v>
          </cell>
          <cell r="K4125">
            <v>631010000</v>
          </cell>
          <cell r="L4125" t="str">
            <v>ҚР, ШҚО, Өскемен қ., Бажов көш., 10</v>
          </cell>
          <cell r="M4125" t="str">
            <v>Ақпан - Наурыз</v>
          </cell>
          <cell r="N4125" t="str">
            <v>Шығыс-Қазақстан облысы, Өскемен қ.</v>
          </cell>
          <cell r="O4125" t="str">
            <v>DDP</v>
          </cell>
          <cell r="P4125" t="str">
            <v>шартқа қол қойылған кезден бастап 60 күнтізбелік күн ішінде</v>
          </cell>
          <cell r="Q4125">
            <v>0</v>
          </cell>
          <cell r="R4125">
            <v>796</v>
          </cell>
          <cell r="S4125" t="str">
            <v>Дана</v>
          </cell>
        </row>
        <row r="4126">
          <cell r="A4126" t="str">
            <v>2987 Т</v>
          </cell>
          <cell r="B4126" t="str">
            <v>"ШҚ АЭК" АҚ</v>
          </cell>
          <cell r="C4126" t="str">
            <v>26.20.40.000.112.00.0796.000000000008</v>
          </cell>
          <cell r="D4126">
            <v>699105120</v>
          </cell>
          <cell r="E4126" t="str">
            <v xml:space="preserve">Қоректендіру блогы БПЗ-401                                                                          </v>
          </cell>
          <cell r="F4126" t="str">
            <v>Блок питания</v>
          </cell>
          <cell r="G4126" t="str">
            <v>для обеспечения напряжения переменного тока</v>
          </cell>
          <cell r="H4126" t="str">
            <v xml:space="preserve">Қоректендіру блогы БПЗ-401                                                                          </v>
          </cell>
          <cell r="I4126" t="str">
            <v>БК</v>
          </cell>
          <cell r="J4126">
            <v>0</v>
          </cell>
          <cell r="K4126">
            <v>631010000</v>
          </cell>
          <cell r="L4126" t="str">
            <v>ҚР, ШҚО, Өскемен қ., Бажов көш., 10</v>
          </cell>
          <cell r="M4126" t="str">
            <v>Желтоқсан-Қантар</v>
          </cell>
          <cell r="N4126" t="str">
            <v>Шығыс-Қазақстан облысы, Өскемен қ.</v>
          </cell>
          <cell r="O4126" t="str">
            <v>DDP</v>
          </cell>
          <cell r="P4126" t="str">
            <v>шартқа қол қойылған кезден бастап 60 күнтізбелік күн ішінде</v>
          </cell>
          <cell r="Q4126">
            <v>0</v>
          </cell>
          <cell r="R4126">
            <v>796</v>
          </cell>
          <cell r="S4126" t="str">
            <v>Дана</v>
          </cell>
        </row>
        <row r="4127">
          <cell r="A4127" t="str">
            <v>2987-1 Т</v>
          </cell>
          <cell r="B4127" t="str">
            <v>"ШҚ АЭК" АҚ</v>
          </cell>
          <cell r="C4127" t="str">
            <v>26.20.40.000.112.00.0796.000000000008</v>
          </cell>
          <cell r="D4127">
            <v>699105120</v>
          </cell>
          <cell r="E4127" t="str">
            <v xml:space="preserve">Қоректендіру блогы БПЗ-401                                                                          </v>
          </cell>
          <cell r="F4127" t="str">
            <v>Блок питания</v>
          </cell>
          <cell r="G4127" t="str">
            <v>для обеспечения напряжения переменного тока</v>
          </cell>
          <cell r="H4127" t="str">
            <v xml:space="preserve">Қоректендіру блогы БПЗ-401                                                                          </v>
          </cell>
          <cell r="I4127" t="str">
            <v>БК</v>
          </cell>
          <cell r="J4127">
            <v>0</v>
          </cell>
          <cell r="K4127">
            <v>631010000</v>
          </cell>
          <cell r="L4127" t="str">
            <v>ҚР, ШҚО, Өскемен қ., Бажов көш., 10</v>
          </cell>
          <cell r="M4127" t="str">
            <v>Ақпан - Наурыз</v>
          </cell>
          <cell r="N4127" t="str">
            <v>Шығыс-Қазақстан облысы, Өскемен қ.</v>
          </cell>
          <cell r="O4127" t="str">
            <v>DDP</v>
          </cell>
          <cell r="P4127" t="str">
            <v>шартқа қол қойылған кезден бастап 60 күнтізбелік күн ішінде</v>
          </cell>
          <cell r="Q4127">
            <v>0</v>
          </cell>
          <cell r="R4127">
            <v>796</v>
          </cell>
          <cell r="S4127" t="str">
            <v>Дана</v>
          </cell>
        </row>
        <row r="4128">
          <cell r="A4128" t="str">
            <v>2988 Т</v>
          </cell>
          <cell r="B4128" t="str">
            <v>"ШҚ АЭК" АҚ</v>
          </cell>
          <cell r="C4128" t="str">
            <v>26.20.16.900.004.00.0796.000000000000</v>
          </cell>
          <cell r="D4128">
            <v>699105124</v>
          </cell>
          <cell r="E4128" t="str">
            <v xml:space="preserve">Оптикалық түйіндес құрылғы USB                                                                      </v>
          </cell>
          <cell r="F4128" t="str">
            <v>Блок</v>
          </cell>
          <cell r="G4128" t="str">
            <v>USB/UART, сопряжения</v>
          </cell>
          <cell r="H4128" t="str">
            <v xml:space="preserve">Оптикалық түйіндес құрылғы USB                                                                      </v>
          </cell>
          <cell r="I4128" t="str">
            <v>БК</v>
          </cell>
          <cell r="J4128">
            <v>0</v>
          </cell>
          <cell r="K4128">
            <v>631010000</v>
          </cell>
          <cell r="L4128" t="str">
            <v>ҚР, ШҚО, Өскемен қ., Бажов көш., 10</v>
          </cell>
          <cell r="M4128" t="str">
            <v>Желтоқсан-Қантар</v>
          </cell>
          <cell r="N4128" t="str">
            <v>Шығыс-Қазақстан облысы, Өскемен қ.</v>
          </cell>
          <cell r="O4128" t="str">
            <v>DDP</v>
          </cell>
          <cell r="P4128" t="str">
            <v>шартқа қол қойылған кезден бастап 60 күнтізбелік күн ішінде</v>
          </cell>
          <cell r="Q4128">
            <v>0</v>
          </cell>
          <cell r="R4128">
            <v>796</v>
          </cell>
          <cell r="S4128" t="str">
            <v>Дана</v>
          </cell>
        </row>
        <row r="4129">
          <cell r="A4129" t="str">
            <v>2988-1 Т</v>
          </cell>
          <cell r="B4129" t="str">
            <v>"ШҚ АЭК" АҚ</v>
          </cell>
          <cell r="C4129" t="str">
            <v>26.20.16.900.004.00.0796.000000000000</v>
          </cell>
          <cell r="D4129">
            <v>699105124</v>
          </cell>
          <cell r="E4129" t="str">
            <v xml:space="preserve">Оптикалық түйіндес құрылғы USB                                                                      </v>
          </cell>
          <cell r="F4129" t="str">
            <v>Блок</v>
          </cell>
          <cell r="G4129" t="str">
            <v>USB/UART, сопряжения</v>
          </cell>
          <cell r="H4129" t="str">
            <v xml:space="preserve">Оптикалық түйіндес құрылғы USB                                                                      </v>
          </cell>
          <cell r="I4129" t="str">
            <v>БК</v>
          </cell>
          <cell r="J4129">
            <v>0</v>
          </cell>
          <cell r="K4129">
            <v>631010000</v>
          </cell>
          <cell r="L4129" t="str">
            <v>ҚР, ШҚО, Өскемен қ., Бажов көш., 10</v>
          </cell>
          <cell r="M4129" t="str">
            <v>Ақпан - Наурыз</v>
          </cell>
          <cell r="N4129" t="str">
            <v>Шығыс-Қазақстан облысы, Өскемен қ.</v>
          </cell>
          <cell r="O4129" t="str">
            <v>DDP</v>
          </cell>
          <cell r="P4129" t="str">
            <v>шартқа қол қойылған кезден бастап 60 күнтізбелік күн ішінде</v>
          </cell>
          <cell r="Q4129">
            <v>0</v>
          </cell>
          <cell r="R4129">
            <v>796</v>
          </cell>
          <cell r="S4129" t="str">
            <v>Дана</v>
          </cell>
        </row>
        <row r="4130">
          <cell r="A4130" t="str">
            <v>2989 Т</v>
          </cell>
          <cell r="B4130" t="str">
            <v>"ШҚ АЭК" АҚ</v>
          </cell>
          <cell r="C4130" t="str">
            <v>26.30.50.900.003.00.0796.000000000000</v>
          </cell>
          <cell r="D4130">
            <v>699108105</v>
          </cell>
          <cell r="E4130" t="str">
            <v xml:space="preserve">Күзет-өрт сөндіру құралы ВЭРС-ПК4                                                                   </v>
          </cell>
          <cell r="F4130" t="str">
            <v>Прибор приемно-контрольный</v>
          </cell>
          <cell r="G4130" t="str">
            <v>для управления автоматическими средствами пожаротушения и оповещателями</v>
          </cell>
          <cell r="H4130" t="str">
            <v xml:space="preserve">Күзет-өрт сөндіру құралы ВЭРС-ПК4                                                                   </v>
          </cell>
          <cell r="I4130" t="str">
            <v>БК</v>
          </cell>
          <cell r="J4130">
            <v>0</v>
          </cell>
          <cell r="K4130">
            <v>631010000</v>
          </cell>
          <cell r="L4130" t="str">
            <v>ҚР, ШҚО, Өскемен қ., Бажов көш., 10</v>
          </cell>
          <cell r="M4130" t="str">
            <v>Желтоқсан-Қантар</v>
          </cell>
          <cell r="N4130" t="str">
            <v>Шығыс-Қазақстан облысы, Өскемен қ.</v>
          </cell>
          <cell r="O4130" t="str">
            <v>DDP</v>
          </cell>
          <cell r="P4130" t="str">
            <v>шартқа қол қойылған кезден бастап 60 күнтізбелік күн ішінде</v>
          </cell>
          <cell r="Q4130">
            <v>0</v>
          </cell>
          <cell r="R4130">
            <v>796</v>
          </cell>
          <cell r="S4130" t="str">
            <v>Дана</v>
          </cell>
        </row>
        <row r="4131">
          <cell r="A4131" t="str">
            <v>2989-1 Т</v>
          </cell>
          <cell r="B4131" t="str">
            <v>"ШҚ АЭК" АҚ</v>
          </cell>
          <cell r="C4131" t="str">
            <v>26.30.50.900.003.00.0796.000000000000</v>
          </cell>
          <cell r="D4131">
            <v>699108105</v>
          </cell>
          <cell r="E4131" t="str">
            <v xml:space="preserve">Күзет-өрт сөндіру құралы ВЭРС-ПК4                                                                   </v>
          </cell>
          <cell r="F4131" t="str">
            <v>Прибор приемно-контрольный</v>
          </cell>
          <cell r="G4131" t="str">
            <v>для управления автоматическими средствами пожаротушения и оповещателями</v>
          </cell>
          <cell r="H4131" t="str">
            <v xml:space="preserve">Күзет-өрт сөндіру құралы ВЭРС-ПК4                                                                   </v>
          </cell>
          <cell r="I4131" t="str">
            <v>БК</v>
          </cell>
          <cell r="J4131">
            <v>0</v>
          </cell>
          <cell r="K4131">
            <v>631010000</v>
          </cell>
          <cell r="L4131" t="str">
            <v>ҚР, ШҚО, Өскемен қ., Бажов көш., 10</v>
          </cell>
          <cell r="M4131" t="str">
            <v>Ақпан - Наурыз</v>
          </cell>
          <cell r="N4131" t="str">
            <v>Шығыс-Қазақстан облысы, Өскемен қ.</v>
          </cell>
          <cell r="O4131" t="str">
            <v>DDP</v>
          </cell>
          <cell r="P4131" t="str">
            <v>шартқа қол қойылған кезден бастап 60 күнтізбелік күн ішінде</v>
          </cell>
          <cell r="Q4131">
            <v>0</v>
          </cell>
          <cell r="R4131">
            <v>796</v>
          </cell>
          <cell r="S4131" t="str">
            <v>Дана</v>
          </cell>
        </row>
        <row r="4132">
          <cell r="A4132" t="str">
            <v>2990 Т</v>
          </cell>
          <cell r="B4132" t="str">
            <v>"ШҚ АЭК" АҚ</v>
          </cell>
          <cell r="C4132" t="str">
            <v>28.11.41.900.037.00.0796.000000000001</v>
          </cell>
          <cell r="D4132">
            <v>699114104</v>
          </cell>
          <cell r="E4132" t="str">
            <v xml:space="preserve">Сүзу элементтері үшін жинақ СММ-4МТ (5мкр -2 дана, 25 мкр -2 дана)                                  </v>
          </cell>
          <cell r="F4132" t="str">
            <v>Фильтрующий элемент</v>
          </cell>
          <cell r="G4132" t="str">
            <v>тонкой очистки масла, марки фторопласт-4, тонкость фильтрации 5мкм, ГОСТ 10007-80</v>
          </cell>
          <cell r="H4132" t="str">
            <v xml:space="preserve">Сүзу элементтері үшін жинақ СММ-4МТ (5мкр -2 дана, 25 мкр -2 дана)                                  </v>
          </cell>
          <cell r="I4132" t="str">
            <v>БК</v>
          </cell>
          <cell r="J4132">
            <v>0</v>
          </cell>
          <cell r="K4132">
            <v>631010000</v>
          </cell>
          <cell r="L4132" t="str">
            <v>ҚР, ШҚО, Өскемен қ., Бажов көш., 10</v>
          </cell>
          <cell r="M4132" t="str">
            <v>Желтоқсан-Қантар</v>
          </cell>
          <cell r="N4132" t="str">
            <v>Шығыс-Қазақстан облысы, Өскемен қ.</v>
          </cell>
          <cell r="O4132" t="str">
            <v>DDP</v>
          </cell>
          <cell r="P4132" t="str">
            <v>шартқа қол қойылған кезден бастап 60 күнтізбелік күн ішінде</v>
          </cell>
          <cell r="Q4132">
            <v>0</v>
          </cell>
          <cell r="R4132">
            <v>839</v>
          </cell>
          <cell r="S4132" t="str">
            <v>Комплект</v>
          </cell>
        </row>
        <row r="4133">
          <cell r="A4133" t="str">
            <v>2990-1 Т</v>
          </cell>
          <cell r="B4133" t="str">
            <v>"ШҚ АЭК" АҚ</v>
          </cell>
          <cell r="C4133" t="str">
            <v>28.11.41.900.037.00.0796.000000000001</v>
          </cell>
          <cell r="D4133">
            <v>699114104</v>
          </cell>
          <cell r="E4133" t="str">
            <v xml:space="preserve">Сүзу элементтері үшін жинақ СММ-4МТ (5мкр -2 дана, 25 мкр -2 дана)                                  </v>
          </cell>
          <cell r="F4133" t="str">
            <v>Фильтрующий элемент</v>
          </cell>
          <cell r="G4133" t="str">
            <v>тонкой очистки масла, марки фторопласт-4, тонкость фильтрации 5мкм, ГОСТ 10007-80</v>
          </cell>
          <cell r="H4133" t="str">
            <v xml:space="preserve">Сүзу элементтері үшін жинақ СММ-4МТ (5мкр -2 дана, 25 мкр -2 дана)                                  </v>
          </cell>
          <cell r="I4133" t="str">
            <v>БК</v>
          </cell>
          <cell r="J4133">
            <v>0</v>
          </cell>
          <cell r="K4133">
            <v>631010000</v>
          </cell>
          <cell r="L4133" t="str">
            <v>ҚР, ШҚО, Өскемен қ., Бажов көш., 10</v>
          </cell>
          <cell r="M4133" t="str">
            <v>Ақпан - Наурыз</v>
          </cell>
          <cell r="N4133" t="str">
            <v>Шығыс-Қазақстан облысы, Өскемен қ.</v>
          </cell>
          <cell r="O4133" t="str">
            <v>DDP</v>
          </cell>
          <cell r="P4133" t="str">
            <v>шартқа қол қойылған кезден бастап 60 күнтізбелік күн ішінде</v>
          </cell>
          <cell r="Q4133">
            <v>0</v>
          </cell>
          <cell r="R4133">
            <v>839</v>
          </cell>
          <cell r="S4133" t="str">
            <v>Комплект</v>
          </cell>
        </row>
        <row r="4134">
          <cell r="A4134" t="str">
            <v>2990-2 Т</v>
          </cell>
          <cell r="B4134" t="str">
            <v>"ШҚ АЭК" АҚ</v>
          </cell>
          <cell r="C4134" t="str">
            <v>28.11.41.900.037.00.0796.000000000001</v>
          </cell>
          <cell r="D4134">
            <v>699114104</v>
          </cell>
          <cell r="E4134" t="str">
            <v xml:space="preserve">Сүзу элементтері үшін жинақ СММ-4МТ (5мкр -2 дана, 25 мкр -2 дана)                                  </v>
          </cell>
          <cell r="F4134" t="str">
            <v>Фильтрующий элемент</v>
          </cell>
          <cell r="G4134" t="str">
            <v>тонкой очистки масла, марки фторопласт-4, тонкость фильтрации 5мкм, ГОСТ 10007-80</v>
          </cell>
          <cell r="H4134" t="str">
            <v xml:space="preserve">Сүзу элементтері үшін жинақ СММ-4МТ (5мкр -2 дана, 25 мкр -2 дана)                                  </v>
          </cell>
          <cell r="I4134" t="str">
            <v>БК</v>
          </cell>
          <cell r="J4134">
            <v>0</v>
          </cell>
          <cell r="K4134">
            <v>631010000</v>
          </cell>
          <cell r="L4134" t="str">
            <v>ҚР, ШҚО, Өскемен қ., Бажов көш., 10</v>
          </cell>
          <cell r="M4134" t="str">
            <v>Наурыз - Сәуір</v>
          </cell>
          <cell r="N4134" t="str">
            <v>Шығыс-Қазақстан облысы, Өскемен қ.</v>
          </cell>
          <cell r="O4134" t="str">
            <v>DDP</v>
          </cell>
          <cell r="P4134" t="str">
            <v>шартқа қол қойылған кезден бастап 60 күнтізбелік күн ішінде</v>
          </cell>
          <cell r="Q4134">
            <v>0</v>
          </cell>
          <cell r="R4134">
            <v>839</v>
          </cell>
          <cell r="S4134" t="str">
            <v>Комплект</v>
          </cell>
        </row>
        <row r="4135">
          <cell r="A4135" t="str">
            <v>2991 Т</v>
          </cell>
          <cell r="B4135" t="str">
            <v>"ШҚ АЭК" АҚ</v>
          </cell>
          <cell r="C4135" t="str">
            <v>29.32.30.670.002.00.0796.000000000000</v>
          </cell>
          <cell r="D4135">
            <v>6031021392</v>
          </cell>
          <cell r="E4135" t="str">
            <v xml:space="preserve">Шланг ГУР КАМАЗ                                                                                     </v>
          </cell>
          <cell r="F4135" t="str">
            <v>Гидрошланг</v>
          </cell>
          <cell r="G4135" t="str">
            <v>для грузового автомобиля, рулевого управления</v>
          </cell>
          <cell r="H4135" t="str">
            <v xml:space="preserve">Шланг ГУР КАМАЗ                                                                                     </v>
          </cell>
          <cell r="I4135" t="str">
            <v>БК</v>
          </cell>
          <cell r="J4135">
            <v>0</v>
          </cell>
          <cell r="K4135">
            <v>631010000</v>
          </cell>
          <cell r="L4135" t="str">
            <v>ҚР, ШҚО, Өскемен қ., Бажов көш., 10</v>
          </cell>
          <cell r="M4135" t="str">
            <v>Желтоқсан-Қантар</v>
          </cell>
          <cell r="N4135" t="str">
            <v>Шығыс-Қазақстан облысы, Өскемен қ.</v>
          </cell>
          <cell r="O4135" t="str">
            <v>DDP</v>
          </cell>
          <cell r="P4135" t="str">
            <v>жыл бойына өтінім бойынша</v>
          </cell>
          <cell r="Q4135">
            <v>0</v>
          </cell>
          <cell r="R4135">
            <v>796</v>
          </cell>
          <cell r="S4135" t="str">
            <v>Дана</v>
          </cell>
        </row>
        <row r="4136">
          <cell r="A4136" t="str">
            <v>2992 Т</v>
          </cell>
          <cell r="B4136" t="str">
            <v>"ШҚ АЭК" АҚ</v>
          </cell>
          <cell r="C4136" t="str">
            <v>28.11.42.900.038.00.0796.000000000000</v>
          </cell>
          <cell r="D4136">
            <v>6031021488</v>
          </cell>
          <cell r="E4136" t="str">
            <v xml:space="preserve">Басқылау помпасы КАМАЗ                                                                              </v>
          </cell>
          <cell r="F4136" t="str">
            <v>Помпа</v>
          </cell>
          <cell r="G4136" t="str">
            <v>для дизельного двигателя, топливоподкачивающего насоса</v>
          </cell>
          <cell r="H4136" t="str">
            <v xml:space="preserve">Басқылау помпасы КАМАЗ                                                                              </v>
          </cell>
          <cell r="I4136" t="str">
            <v>БК</v>
          </cell>
          <cell r="J4136">
            <v>0</v>
          </cell>
          <cell r="K4136">
            <v>631010000</v>
          </cell>
          <cell r="L4136" t="str">
            <v>ҚР, ШҚО, Өскемен қ., Бажов көш., 10</v>
          </cell>
          <cell r="M4136" t="str">
            <v>Желтоқсан-Қантар</v>
          </cell>
          <cell r="N4136" t="str">
            <v>Шығыс-Қазақстан облысы, Өскемен қ.</v>
          </cell>
          <cell r="O4136" t="str">
            <v>DDP</v>
          </cell>
          <cell r="P4136" t="str">
            <v>жыл бойына өтінім бойынша</v>
          </cell>
          <cell r="Q4136">
            <v>0</v>
          </cell>
          <cell r="R4136">
            <v>796</v>
          </cell>
          <cell r="S4136" t="str">
            <v>Дана</v>
          </cell>
        </row>
        <row r="4137">
          <cell r="A4137" t="str">
            <v>2993 Т</v>
          </cell>
          <cell r="B4137" t="str">
            <v>"ШҚ АЭК" АҚ</v>
          </cell>
          <cell r="C4137" t="str">
            <v>29.32.30.990.117.00.0796.000000000004</v>
          </cell>
          <cell r="D4137">
            <v>6031021495</v>
          </cell>
          <cell r="E4137" t="str">
            <v xml:space="preserve">Гидромуфтаны қосқыш КАМАЗ                                                                           </v>
          </cell>
          <cell r="F4137" t="str">
            <v>Включатель</v>
          </cell>
          <cell r="G4137" t="str">
            <v>муфты привода вентилятора, для легкового автомобиля</v>
          </cell>
          <cell r="H4137" t="str">
            <v xml:space="preserve">Гидромуфтаны қосқыш КАМАЗ                                                                           </v>
          </cell>
          <cell r="I4137" t="str">
            <v>БК</v>
          </cell>
          <cell r="J4137">
            <v>0</v>
          </cell>
          <cell r="K4137">
            <v>631010000</v>
          </cell>
          <cell r="L4137" t="str">
            <v>ҚР, ШҚО, Өскемен қ., Бажов көш., 10</v>
          </cell>
          <cell r="M4137" t="str">
            <v>Желтоқсан-Қантар</v>
          </cell>
          <cell r="N4137" t="str">
            <v>Шығыс-Қазақстан облысы, Өскемен қ.</v>
          </cell>
          <cell r="O4137" t="str">
            <v>DDP</v>
          </cell>
          <cell r="P4137" t="str">
            <v>жыл бойына өтінім бойынша</v>
          </cell>
          <cell r="Q4137">
            <v>0</v>
          </cell>
          <cell r="R4137">
            <v>796</v>
          </cell>
          <cell r="S4137" t="str">
            <v>Дана</v>
          </cell>
        </row>
        <row r="4138">
          <cell r="A4138" t="str">
            <v>2994 Т</v>
          </cell>
          <cell r="B4138" t="str">
            <v>"ШҚ АЭК" АҚ</v>
          </cell>
          <cell r="C4138" t="str">
            <v>22.19.73.230.012.00.0796.000000000000</v>
          </cell>
          <cell r="D4138">
            <v>6031021503</v>
          </cell>
          <cell r="E4138" t="str">
            <v xml:space="preserve">Сальник 25*42                                                                                       </v>
          </cell>
          <cell r="F4138" t="str">
            <v>Сальник</v>
          </cell>
          <cell r="G4138" t="str">
            <v>для специальной и специализированной грузоподъемной техники, редуктора, резиновый</v>
          </cell>
          <cell r="H4138" t="str">
            <v xml:space="preserve">Сальник 25*42                                                                                       </v>
          </cell>
          <cell r="I4138" t="str">
            <v>БК</v>
          </cell>
          <cell r="J4138">
            <v>0</v>
          </cell>
          <cell r="K4138">
            <v>631010000</v>
          </cell>
          <cell r="L4138" t="str">
            <v>ҚР, ШҚО, Өскемен қ., Бажов көш., 10</v>
          </cell>
          <cell r="M4138" t="str">
            <v>Желтоқсан-Қантар</v>
          </cell>
          <cell r="N4138" t="str">
            <v>Шығыс-Қазақстан облысы, Өскемен қ.</v>
          </cell>
          <cell r="O4138" t="str">
            <v>DDP</v>
          </cell>
          <cell r="P4138" t="str">
            <v>жыл бойына өтінім бойынша</v>
          </cell>
          <cell r="Q4138">
            <v>0</v>
          </cell>
          <cell r="R4138">
            <v>796</v>
          </cell>
          <cell r="S4138" t="str">
            <v>Дана</v>
          </cell>
        </row>
        <row r="4139">
          <cell r="A4139" t="str">
            <v>2995 Т</v>
          </cell>
          <cell r="B4139" t="str">
            <v>"ШҚ АЭК" АҚ</v>
          </cell>
          <cell r="C4139" t="str">
            <v>29.32.30.990.044.00.0796.000000000000</v>
          </cell>
          <cell r="D4139">
            <v>6031021507</v>
          </cell>
          <cell r="E4139" t="str">
            <v xml:space="preserve">Сөндіргіш сақинасы КАМАЗ                                                                            </v>
          </cell>
          <cell r="F4139" t="str">
            <v xml:space="preserve"> Кольцо</v>
          </cell>
          <cell r="G4139" t="str">
            <v xml:space="preserve">для грузового автомобиля </v>
          </cell>
          <cell r="H4139" t="str">
            <v xml:space="preserve">Сөндіргіш сақинасы КАМАЗ                                                                            </v>
          </cell>
          <cell r="I4139" t="str">
            <v>БК</v>
          </cell>
          <cell r="J4139">
            <v>0</v>
          </cell>
          <cell r="K4139">
            <v>631010000</v>
          </cell>
          <cell r="L4139" t="str">
            <v>ҚР, ШҚО, Өскемен қ., Бажов көш., 10</v>
          </cell>
          <cell r="M4139" t="str">
            <v>Желтоқсан-Қантар</v>
          </cell>
          <cell r="N4139" t="str">
            <v>Шығыс-Қазақстан облысы, Өскемен қ.</v>
          </cell>
          <cell r="O4139" t="str">
            <v>DDP</v>
          </cell>
          <cell r="P4139" t="str">
            <v>жыл бойына өтінім бойынша</v>
          </cell>
          <cell r="Q4139">
            <v>0</v>
          </cell>
          <cell r="R4139">
            <v>796</v>
          </cell>
          <cell r="S4139" t="str">
            <v>Дана</v>
          </cell>
        </row>
        <row r="4140">
          <cell r="A4140" t="str">
            <v>2996 Т</v>
          </cell>
          <cell r="B4140" t="str">
            <v>"ШҚ АЭК" АҚ</v>
          </cell>
          <cell r="C4140" t="str">
            <v xml:space="preserve">29.31.10.300.002.00.0796.000000000000 </v>
          </cell>
          <cell r="D4140">
            <v>6031021513</v>
          </cell>
          <cell r="E4140" t="str">
            <v xml:space="preserve">Жартылай тіркеме кабелі                                                                             </v>
          </cell>
          <cell r="F4140" t="str">
            <v>Комплект проводов</v>
          </cell>
          <cell r="G4140" t="str">
            <v>для грузового автомобиля</v>
          </cell>
          <cell r="H4140" t="str">
            <v xml:space="preserve">Жартылай тіркеме кабелі                                                                             </v>
          </cell>
          <cell r="I4140" t="str">
            <v>БК</v>
          </cell>
          <cell r="J4140">
            <v>0</v>
          </cell>
          <cell r="K4140">
            <v>631010000</v>
          </cell>
          <cell r="L4140" t="str">
            <v>ҚР, ШҚО, Өскемен қ., Бажов көш., 10</v>
          </cell>
          <cell r="M4140" t="str">
            <v>Желтоқсан-Қантар</v>
          </cell>
          <cell r="N4140" t="str">
            <v>Шығыс-Қазақстан облысы, Өскемен қ.</v>
          </cell>
          <cell r="O4140" t="str">
            <v>DDP</v>
          </cell>
          <cell r="P4140" t="str">
            <v>жыл бойына өтінім бойынша</v>
          </cell>
          <cell r="Q4140">
            <v>0</v>
          </cell>
          <cell r="R4140">
            <v>796</v>
          </cell>
          <cell r="S4140" t="str">
            <v>Дана</v>
          </cell>
        </row>
        <row r="4141">
          <cell r="A4141" t="str">
            <v>2997 Т</v>
          </cell>
          <cell r="B4141" t="str">
            <v>"ШҚ АЭК" АҚ</v>
          </cell>
          <cell r="C4141" t="str">
            <v>29.32.30.950.006.01.0796.000000000000</v>
          </cell>
          <cell r="D4141">
            <v>6031021548</v>
          </cell>
          <cell r="E4141" t="str">
            <v xml:space="preserve">Реактивтілік қарнақ КАМАЗ                                                                           </v>
          </cell>
          <cell r="F4141" t="str">
            <v>Штанга</v>
          </cell>
          <cell r="G4141" t="str">
            <v>реактивная, для грузового автомобиля, верхняя</v>
          </cell>
          <cell r="H4141" t="str">
            <v xml:space="preserve">Реактивтілік қарнақ КАМАЗ                                                                           </v>
          </cell>
          <cell r="I4141" t="str">
            <v>БК</v>
          </cell>
          <cell r="J4141">
            <v>0</v>
          </cell>
          <cell r="K4141">
            <v>631010000</v>
          </cell>
          <cell r="L4141" t="str">
            <v>ҚР, ШҚО, Өскемен қ., Бажов көш., 10</v>
          </cell>
          <cell r="M4141" t="str">
            <v>Желтоқсан-Қантар</v>
          </cell>
          <cell r="N4141" t="str">
            <v>Шығыс-Қазақстан облысы, Өскемен қ.</v>
          </cell>
          <cell r="O4141" t="str">
            <v>DDP</v>
          </cell>
          <cell r="P4141" t="str">
            <v>жыл бойына өтінім бойынша</v>
          </cell>
          <cell r="Q4141">
            <v>0</v>
          </cell>
          <cell r="R4141">
            <v>796</v>
          </cell>
          <cell r="S4141" t="str">
            <v>Дана</v>
          </cell>
        </row>
        <row r="4142">
          <cell r="A4142" t="str">
            <v>2998 Т</v>
          </cell>
          <cell r="B4142" t="str">
            <v>"ШҚ АЭК" АҚ</v>
          </cell>
          <cell r="C4142" t="str">
            <v>29.31.22.350.001.01.0796.000000000000</v>
          </cell>
          <cell r="D4142">
            <v>6031021561</v>
          </cell>
          <cell r="E4142" t="str">
            <v xml:space="preserve">Реле 901 3747 24В КАМАЗ                                                                             </v>
          </cell>
          <cell r="F4142" t="str">
            <v>Реле</v>
          </cell>
          <cell r="G4142" t="str">
            <v>для грузового автомобиля, стартера</v>
          </cell>
          <cell r="H4142" t="str">
            <v xml:space="preserve">Реле 901 3747 24В КАМАЗ                                                                             </v>
          </cell>
          <cell r="I4142" t="str">
            <v>БК</v>
          </cell>
          <cell r="J4142">
            <v>0</v>
          </cell>
          <cell r="K4142">
            <v>631010000</v>
          </cell>
          <cell r="L4142" t="str">
            <v>ҚР, ШҚО, Өскемен қ., Бажов көш., 10</v>
          </cell>
          <cell r="M4142" t="str">
            <v>Желтоқсан-Қантар</v>
          </cell>
          <cell r="N4142" t="str">
            <v>Шығыс-Қазақстан облысы, Өскемен қ.</v>
          </cell>
          <cell r="O4142" t="str">
            <v>DDP</v>
          </cell>
          <cell r="P4142" t="str">
            <v>жыл бойына өтінім бойынша</v>
          </cell>
          <cell r="Q4142">
            <v>0</v>
          </cell>
          <cell r="R4142">
            <v>796</v>
          </cell>
          <cell r="S4142" t="str">
            <v>Дана</v>
          </cell>
        </row>
        <row r="4143">
          <cell r="A4143" t="str">
            <v>2999 Т</v>
          </cell>
          <cell r="B4143" t="str">
            <v>"ШҚ АЭК" АҚ</v>
          </cell>
          <cell r="C4143" t="str">
            <v xml:space="preserve"> 29.31.23.100.006.00.0796.000000000004</v>
          </cell>
          <cell r="D4143">
            <v>6031021572</v>
          </cell>
          <cell r="E4143" t="str">
            <v xml:space="preserve">Қайталағыш фонары КАМАЗ УРАЛ                                                                        </v>
          </cell>
          <cell r="F4143" t="str">
            <v>Фонарь</v>
          </cell>
          <cell r="G4143" t="str">
            <v>левый, задний, для грузового автомобиля</v>
          </cell>
          <cell r="H4143" t="str">
            <v xml:space="preserve">Қайталағыш фонары КАМАЗ УРАЛ                                                                        </v>
          </cell>
          <cell r="I4143" t="str">
            <v>БК</v>
          </cell>
          <cell r="J4143">
            <v>0</v>
          </cell>
          <cell r="K4143">
            <v>631010000</v>
          </cell>
          <cell r="L4143" t="str">
            <v>ҚР, ШҚО, Өскемен қ., Бажов көш., 10</v>
          </cell>
          <cell r="M4143" t="str">
            <v>Желтоқсан-Қантар</v>
          </cell>
          <cell r="N4143" t="str">
            <v>Шығыс-Қазақстан облысы, Өскемен қ.</v>
          </cell>
          <cell r="O4143" t="str">
            <v>DDP</v>
          </cell>
          <cell r="P4143" t="str">
            <v>жыл бойына өтінім бойынша</v>
          </cell>
          <cell r="Q4143">
            <v>0</v>
          </cell>
          <cell r="R4143">
            <v>796</v>
          </cell>
          <cell r="S4143" t="str">
            <v>Дана</v>
          </cell>
        </row>
        <row r="4144">
          <cell r="A4144" t="str">
            <v>3000 Т</v>
          </cell>
          <cell r="B4144" t="str">
            <v>"ШҚ АЭК" АҚ</v>
          </cell>
          <cell r="C4144" t="str">
            <v>29.32.30.250.003.00.0796.000000000000</v>
          </cell>
          <cell r="D4144">
            <v>6031021576</v>
          </cell>
          <cell r="E4144" t="str">
            <v xml:space="preserve">Пневматикалық ағытпа КАМАЗ                                                                          </v>
          </cell>
          <cell r="F4144" t="str">
            <v>Пневморазъем</v>
          </cell>
          <cell r="G4144" t="str">
            <v>тормозной системы, для грузового автомобиля</v>
          </cell>
          <cell r="H4144" t="str">
            <v xml:space="preserve">Пневматикалық ағытпа КАМАЗ                                                                          </v>
          </cell>
          <cell r="I4144" t="str">
            <v>БК</v>
          </cell>
          <cell r="J4144">
            <v>0</v>
          </cell>
          <cell r="K4144">
            <v>631010000</v>
          </cell>
          <cell r="L4144" t="str">
            <v>ҚР, ШҚО, Өскемен қ., Бажов көш., 10</v>
          </cell>
          <cell r="M4144" t="str">
            <v>Желтоқсан-Қантар</v>
          </cell>
          <cell r="N4144" t="str">
            <v>Шығыс-Қазақстан облысы, Өскемен қ.</v>
          </cell>
          <cell r="O4144" t="str">
            <v>DDP</v>
          </cell>
          <cell r="P4144" t="str">
            <v>жыл бойына өтінім бойынша</v>
          </cell>
          <cell r="Q4144">
            <v>0</v>
          </cell>
          <cell r="R4144">
            <v>839</v>
          </cell>
          <cell r="S4144" t="str">
            <v>Комплект</v>
          </cell>
        </row>
        <row r="4145">
          <cell r="A4145" t="str">
            <v>3001 Т</v>
          </cell>
          <cell r="B4145" t="str">
            <v>"ШҚ АЭК" АҚ</v>
          </cell>
          <cell r="C4145" t="str">
            <v>29.32.30.650.017.00.0796.000000000001</v>
          </cell>
          <cell r="D4145">
            <v>6031021578</v>
          </cell>
          <cell r="E4145" t="str">
            <v xml:space="preserve">Ілінісудің кішкене табаны КАМАЗ                                                                     </v>
          </cell>
          <cell r="F4145" t="str">
            <v>Лапки корзины сцепления</v>
          </cell>
          <cell r="G4145" t="str">
            <v>для грузового автомобиля</v>
          </cell>
          <cell r="H4145" t="str">
            <v xml:space="preserve">Ілінісудің кішкене табаны КАМАЗ                                                                     </v>
          </cell>
          <cell r="I4145" t="str">
            <v>БК</v>
          </cell>
          <cell r="J4145">
            <v>0</v>
          </cell>
          <cell r="K4145">
            <v>631010000</v>
          </cell>
          <cell r="L4145" t="str">
            <v>ҚР, ШҚО, Өскемен қ., Бажов көш., 10</v>
          </cell>
          <cell r="M4145" t="str">
            <v>Желтоқсан-Қантар</v>
          </cell>
          <cell r="N4145" t="str">
            <v>Шығыс-Қазақстан облысы, Өскемен қ.</v>
          </cell>
          <cell r="O4145" t="str">
            <v>DDP</v>
          </cell>
          <cell r="P4145" t="str">
            <v>жыл бойына өтінім бойынша</v>
          </cell>
          <cell r="Q4145">
            <v>0</v>
          </cell>
          <cell r="R4145">
            <v>796</v>
          </cell>
          <cell r="S4145" t="str">
            <v>Дана</v>
          </cell>
        </row>
        <row r="4146">
          <cell r="A4146" t="str">
            <v>3002 Т</v>
          </cell>
          <cell r="B4146" t="str">
            <v>"ШҚ АЭК" АҚ</v>
          </cell>
          <cell r="C4146" t="str">
            <v>29.31.30.500.001.00.0796.000000000000</v>
          </cell>
          <cell r="D4146">
            <v>6031021583</v>
          </cell>
          <cell r="E4146" t="str">
            <v xml:space="preserve">Артқы фонардың шынысы КАМАЗ                                                                         </v>
          </cell>
          <cell r="F4146" t="str">
            <v>Стекло</v>
          </cell>
          <cell r="G4146" t="str">
            <v>для фары, для грузового автомобиля</v>
          </cell>
          <cell r="H4146" t="str">
            <v xml:space="preserve">Артқы фонардың шынысы КАМАЗ                                                                         </v>
          </cell>
          <cell r="I4146" t="str">
            <v>БК</v>
          </cell>
          <cell r="J4146">
            <v>0</v>
          </cell>
          <cell r="K4146">
            <v>631010000</v>
          </cell>
          <cell r="L4146" t="str">
            <v>ҚР, ШҚО, Өскемен қ., Бажов көш., 10</v>
          </cell>
          <cell r="M4146" t="str">
            <v>Желтоқсан-Қантар</v>
          </cell>
          <cell r="N4146" t="str">
            <v>Шығыс-Қазақстан облысы, Өскемен қ.</v>
          </cell>
          <cell r="O4146" t="str">
            <v>DDP</v>
          </cell>
          <cell r="P4146" t="str">
            <v>жыл бойына өтінім бойынша</v>
          </cell>
          <cell r="Q4146">
            <v>0</v>
          </cell>
          <cell r="R4146">
            <v>796</v>
          </cell>
          <cell r="S4146" t="str">
            <v>Дана</v>
          </cell>
        </row>
        <row r="4147">
          <cell r="A4147" t="str">
            <v>3003 Т</v>
          </cell>
          <cell r="B4147" t="str">
            <v>"ШҚ АЭК" АҚ</v>
          </cell>
          <cell r="C4147" t="str">
            <v>29.32.30.990.058.05.0839.000000000000</v>
          </cell>
          <cell r="D4147">
            <v>6031021612</v>
          </cell>
          <cell r="E4147" t="str">
            <v>Қозғалтқыштың төселім жинақталымы КАМАЗ</v>
          </cell>
          <cell r="F4147" t="str">
            <v>Прокладка</v>
          </cell>
          <cell r="G4147" t="str">
            <v>для двигателя внутреннего сгорания, для грузового автомобиля</v>
          </cell>
          <cell r="H4147" t="str">
            <v>Қозғалтқыштың төселім жинақталымы КАМАЗ</v>
          </cell>
          <cell r="I4147" t="str">
            <v>БК</v>
          </cell>
          <cell r="J4147">
            <v>0</v>
          </cell>
          <cell r="K4147">
            <v>631010000</v>
          </cell>
          <cell r="L4147" t="str">
            <v>ҚР, ШҚО, Өскемен қ., Бажов көш., 10</v>
          </cell>
          <cell r="M4147" t="str">
            <v>Желтоқсан-Қантар</v>
          </cell>
          <cell r="N4147" t="str">
            <v>Шығыс-Қазақстан облысы, Өскемен қ.</v>
          </cell>
          <cell r="O4147" t="str">
            <v>DDP</v>
          </cell>
          <cell r="P4147" t="str">
            <v>жыл бойына өтінім бойынша</v>
          </cell>
          <cell r="Q4147">
            <v>0</v>
          </cell>
          <cell r="R4147">
            <v>839</v>
          </cell>
          <cell r="S4147" t="str">
            <v>Комплект</v>
          </cell>
        </row>
        <row r="4148">
          <cell r="A4148" t="str">
            <v>3004 Т</v>
          </cell>
          <cell r="B4148" t="str">
            <v>"ШҚ АЭК" АҚ</v>
          </cell>
          <cell r="C4148" t="str">
            <v>27.40.14.600.001.00.0796.000000000005</v>
          </cell>
          <cell r="D4148">
            <v>6031021613</v>
          </cell>
          <cell r="E4148" t="str">
            <v xml:space="preserve">Галогенді шам 24В                                                                                   </v>
          </cell>
          <cell r="F4148" t="str">
            <v>Лампа автомобильная</v>
          </cell>
          <cell r="G4148" t="str">
            <v>тип цоколя Н7, галогеновая</v>
          </cell>
          <cell r="H4148" t="str">
            <v xml:space="preserve">Галогенді шам 24В                                                                                   </v>
          </cell>
          <cell r="I4148" t="str">
            <v>БК</v>
          </cell>
          <cell r="J4148">
            <v>0</v>
          </cell>
          <cell r="K4148">
            <v>631010000</v>
          </cell>
          <cell r="L4148" t="str">
            <v>ҚР, ШҚО, Өскемен қ., Бажов көш., 10</v>
          </cell>
          <cell r="M4148" t="str">
            <v>Желтоқсан-Қантар</v>
          </cell>
          <cell r="N4148" t="str">
            <v>Шығыс-Қазақстан облысы, Өскемен қ.</v>
          </cell>
          <cell r="O4148" t="str">
            <v>DDP</v>
          </cell>
          <cell r="P4148" t="str">
            <v>жыл бойына өтінім бойынша</v>
          </cell>
          <cell r="Q4148">
            <v>0</v>
          </cell>
          <cell r="R4148">
            <v>796</v>
          </cell>
          <cell r="S4148" t="str">
            <v>Дана</v>
          </cell>
        </row>
        <row r="4149">
          <cell r="A4149" t="str">
            <v>3005 Т</v>
          </cell>
          <cell r="B4149" t="str">
            <v>"ШҚ АЭК" АҚ</v>
          </cell>
          <cell r="C4149" t="str">
            <v>29.32.30.900.014.00.0796.000000000000</v>
          </cell>
          <cell r="D4149">
            <v>6031021622</v>
          </cell>
          <cell r="E4149" t="str">
            <v xml:space="preserve">Генератор орамы КАМАЗ                                                                               </v>
          </cell>
          <cell r="F4149" t="str">
            <v>Обмотка генератора</v>
          </cell>
          <cell r="G4149" t="str">
            <v>для грузового автомобиля</v>
          </cell>
          <cell r="H4149" t="str">
            <v xml:space="preserve">Генератор орамы КАМАЗ                                                                               </v>
          </cell>
          <cell r="I4149" t="str">
            <v>БК</v>
          </cell>
          <cell r="J4149">
            <v>0</v>
          </cell>
          <cell r="K4149">
            <v>631010000</v>
          </cell>
          <cell r="L4149" t="str">
            <v>ҚР, ШҚО, Өскемен қ., Бажов көш., 10</v>
          </cell>
          <cell r="M4149" t="str">
            <v>Желтоқсан-Қантар</v>
          </cell>
          <cell r="N4149" t="str">
            <v>Шығыс-Қазақстан облысы, Өскемен қ.</v>
          </cell>
          <cell r="O4149" t="str">
            <v>DDP</v>
          </cell>
          <cell r="P4149" t="str">
            <v>жыл бойына өтінім бойынша</v>
          </cell>
          <cell r="Q4149">
            <v>0</v>
          </cell>
          <cell r="R4149">
            <v>796</v>
          </cell>
          <cell r="S4149" t="str">
            <v>Дана</v>
          </cell>
        </row>
        <row r="4150">
          <cell r="A4150" t="str">
            <v>3006 Т</v>
          </cell>
          <cell r="B4150" t="str">
            <v>"ШҚ АЭК" АҚ</v>
          </cell>
          <cell r="C4150" t="str">
            <v>29.32.30.300.004.00.0796.000000000058</v>
          </cell>
          <cell r="D4150">
            <v>6031021641</v>
          </cell>
          <cell r="E4150" t="str">
            <v xml:space="preserve">Ось аралық кардан білігі КАМАЗ                                                                      </v>
          </cell>
          <cell r="F4150" t="str">
            <v>Вал</v>
          </cell>
          <cell r="G4150" t="str">
            <v>промежуточный карданный, для грузового автомобиля, с шарниром неравных угловых скоростей</v>
          </cell>
          <cell r="H4150" t="str">
            <v xml:space="preserve">Ось аралық кардан білігі КАМАЗ                                                                      </v>
          </cell>
          <cell r="I4150" t="str">
            <v>БК</v>
          </cell>
          <cell r="J4150">
            <v>0</v>
          </cell>
          <cell r="K4150">
            <v>631010000</v>
          </cell>
          <cell r="L4150" t="str">
            <v>ҚР, ШҚО, Өскемен қ., Бажов көш., 10</v>
          </cell>
          <cell r="M4150" t="str">
            <v>Желтоқсан-Қантар</v>
          </cell>
          <cell r="N4150" t="str">
            <v>Шығыс-Қазақстан облысы, Өскемен қ.</v>
          </cell>
          <cell r="O4150" t="str">
            <v>DDP</v>
          </cell>
          <cell r="P4150" t="str">
            <v>жыл бойына өтінім бойынша</v>
          </cell>
          <cell r="Q4150">
            <v>0</v>
          </cell>
          <cell r="R4150">
            <v>796</v>
          </cell>
          <cell r="S4150" t="str">
            <v>Дана</v>
          </cell>
        </row>
        <row r="4151">
          <cell r="A4151" t="str">
            <v>3007 Т</v>
          </cell>
          <cell r="B4151" t="str">
            <v>"ШҚ АЭК" АҚ</v>
          </cell>
          <cell r="C4151" t="str">
            <v>29.32.30.990.033.00.0796.000000000005</v>
          </cell>
          <cell r="D4151">
            <v>6031021646</v>
          </cell>
          <cell r="E4151" t="str">
            <v xml:space="preserve">Доңғалақ гайкасы КАМАЗ М18*1,5                                                                      </v>
          </cell>
          <cell r="F4151" t="str">
            <v>Гайка</v>
          </cell>
          <cell r="G4151" t="str">
            <v>для грузового автомобиля, для крепления колес, правая резьба</v>
          </cell>
          <cell r="H4151" t="str">
            <v xml:space="preserve">Доңғалақ гайкасы КАМАЗ М18*1,5                                                                      </v>
          </cell>
          <cell r="I4151" t="str">
            <v>БК</v>
          </cell>
          <cell r="J4151">
            <v>0</v>
          </cell>
          <cell r="K4151">
            <v>631010000</v>
          </cell>
          <cell r="L4151" t="str">
            <v>ҚР, ШҚО, Өскемен қ., Бажов көш., 10</v>
          </cell>
          <cell r="M4151" t="str">
            <v>Желтоқсан-Қантар</v>
          </cell>
          <cell r="N4151" t="str">
            <v>Шығыс-Қазақстан облысы, Өскемен қ.</v>
          </cell>
          <cell r="O4151" t="str">
            <v>DDP</v>
          </cell>
          <cell r="P4151" t="str">
            <v>жыл бойына өтінім бойынша</v>
          </cell>
          <cell r="Q4151">
            <v>0</v>
          </cell>
          <cell r="R4151">
            <v>796</v>
          </cell>
          <cell r="S4151" t="str">
            <v>Дана</v>
          </cell>
        </row>
        <row r="4152">
          <cell r="A4152" t="str">
            <v>3008 Т</v>
          </cell>
          <cell r="B4152" t="str">
            <v>"ШҚ АЭК" АҚ</v>
          </cell>
          <cell r="C4152" t="str">
            <v>29.31.30.500.001.00.0796.000000000000</v>
          </cell>
          <cell r="D4152">
            <v>6031021648</v>
          </cell>
          <cell r="E4152" t="str">
            <v xml:space="preserve">Оптика КАМАЗ                                                                                        </v>
          </cell>
          <cell r="F4152" t="str">
            <v>Стекло</v>
          </cell>
          <cell r="G4152" t="str">
            <v>для фары, для грузового автомобиля</v>
          </cell>
          <cell r="H4152" t="str">
            <v xml:space="preserve">Оптика КАМАЗ                                                                                        </v>
          </cell>
          <cell r="I4152" t="str">
            <v>БК</v>
          </cell>
          <cell r="J4152">
            <v>0</v>
          </cell>
          <cell r="K4152">
            <v>631010000</v>
          </cell>
          <cell r="L4152" t="str">
            <v>ҚР, ШҚО, Өскемен қ., Бажов көш., 10</v>
          </cell>
          <cell r="M4152" t="str">
            <v>Желтоқсан-Қантар</v>
          </cell>
          <cell r="N4152" t="str">
            <v>Шығыс-Қазақстан облысы, Өскемен қ.</v>
          </cell>
          <cell r="O4152" t="str">
            <v>DDP</v>
          </cell>
          <cell r="P4152" t="str">
            <v>жыл бойына өтінім бойынша</v>
          </cell>
          <cell r="Q4152">
            <v>0</v>
          </cell>
          <cell r="R4152">
            <v>796</v>
          </cell>
          <cell r="S4152" t="str">
            <v>Дана</v>
          </cell>
        </row>
        <row r="4153">
          <cell r="A4153" t="str">
            <v>3009 Т</v>
          </cell>
          <cell r="B4153" t="str">
            <v>"ШҚ АЭК" АҚ</v>
          </cell>
          <cell r="C4153" t="str">
            <v>25.94.12.500.004.00.0839.000000000000</v>
          </cell>
          <cell r="D4153">
            <v>6031021673</v>
          </cell>
          <cell r="E4153" t="str">
            <v xml:space="preserve">Шегендегіш 8*24                                                                                     </v>
          </cell>
          <cell r="F4153" t="str">
            <v>Заклепка</v>
          </cell>
          <cell r="G4153" t="str">
            <v>из черных металлов, с потайной головкой</v>
          </cell>
          <cell r="H4153" t="str">
            <v xml:space="preserve">Шегендегіш 8*24                                                                                     </v>
          </cell>
          <cell r="I4153" t="str">
            <v>БК</v>
          </cell>
          <cell r="J4153">
            <v>0</v>
          </cell>
          <cell r="K4153">
            <v>631010000</v>
          </cell>
          <cell r="L4153" t="str">
            <v>ҚР, ШҚО, Өскемен қ., Бажов көш., 10</v>
          </cell>
          <cell r="M4153" t="str">
            <v>Желтоқсан-Қантар</v>
          </cell>
          <cell r="N4153" t="str">
            <v>Шығыс-Қазақстан облысы, Өскемен қ.</v>
          </cell>
          <cell r="O4153" t="str">
            <v>DDP</v>
          </cell>
          <cell r="P4153" t="str">
            <v>жыл бойына өтінім бойынша</v>
          </cell>
          <cell r="Q4153">
            <v>0</v>
          </cell>
          <cell r="R4153">
            <v>839</v>
          </cell>
          <cell r="S4153" t="str">
            <v>Комплект</v>
          </cell>
        </row>
        <row r="4154">
          <cell r="A4154" t="str">
            <v>3010 Т</v>
          </cell>
          <cell r="B4154" t="str">
            <v>"ШҚ АЭК" АҚ</v>
          </cell>
          <cell r="C4154" t="str">
            <v>29.32.30.250.011.00.0796.000000000001</v>
          </cell>
          <cell r="D4154">
            <v>6031021674</v>
          </cell>
          <cell r="E4154" t="str">
            <v xml:space="preserve">Бастапқы тежеуіш краны КАМАЗ                                                                        </v>
          </cell>
          <cell r="F4154" t="str">
            <v>Кран</v>
          </cell>
          <cell r="G4154" t="str">
            <v>тормозной, для грузового автомобиля</v>
          </cell>
          <cell r="H4154" t="str">
            <v xml:space="preserve">Бастапқы тежеуіш краны КАМАЗ                                                                        </v>
          </cell>
          <cell r="I4154" t="str">
            <v>БК</v>
          </cell>
          <cell r="J4154">
            <v>0</v>
          </cell>
          <cell r="K4154">
            <v>631010000</v>
          </cell>
          <cell r="L4154" t="str">
            <v>ҚР, ШҚО, Өскемен қ., Бажов көш., 10</v>
          </cell>
          <cell r="M4154" t="str">
            <v>Желтоқсан-Қантар</v>
          </cell>
          <cell r="N4154" t="str">
            <v>Шығыс-Қазақстан облысы, Өскемен қ.</v>
          </cell>
          <cell r="O4154" t="str">
            <v>DDP</v>
          </cell>
          <cell r="P4154" t="str">
            <v>жыл бойына өтінім бойынша</v>
          </cell>
          <cell r="Q4154">
            <v>0</v>
          </cell>
          <cell r="R4154">
            <v>796</v>
          </cell>
          <cell r="S4154" t="str">
            <v>Дана</v>
          </cell>
        </row>
        <row r="4155">
          <cell r="A4155" t="str">
            <v>3011 Т</v>
          </cell>
          <cell r="B4155" t="str">
            <v>"ШҚ АЭК" АҚ</v>
          </cell>
          <cell r="C4155" t="str">
            <v>29.32.30.250.011.00.0796.000000000001</v>
          </cell>
          <cell r="D4155">
            <v>6031021693</v>
          </cell>
          <cell r="E4155" t="str">
            <v xml:space="preserve">Екі сымды кран КАМАЗ                                                                                </v>
          </cell>
          <cell r="F4155" t="str">
            <v>Кран</v>
          </cell>
          <cell r="G4155" t="str">
            <v>тормозной, для грузового автомобиля</v>
          </cell>
          <cell r="H4155" t="str">
            <v xml:space="preserve">Екі сымды кран КАМАЗ                                                                                </v>
          </cell>
          <cell r="I4155" t="str">
            <v>БК</v>
          </cell>
          <cell r="J4155">
            <v>0</v>
          </cell>
          <cell r="K4155">
            <v>631010000</v>
          </cell>
          <cell r="L4155" t="str">
            <v>ҚР, ШҚО, Өскемен қ., Бажов көш., 10</v>
          </cell>
          <cell r="M4155" t="str">
            <v>Желтоқсан-Қантар</v>
          </cell>
          <cell r="N4155" t="str">
            <v>Шығыс-Қазақстан облысы, Өскемен қ.</v>
          </cell>
          <cell r="O4155" t="str">
            <v>DDP</v>
          </cell>
          <cell r="P4155" t="str">
            <v>жыл бойына өтінім бойынша</v>
          </cell>
          <cell r="Q4155">
            <v>0</v>
          </cell>
          <cell r="R4155">
            <v>796</v>
          </cell>
          <cell r="S4155" t="str">
            <v>Дана</v>
          </cell>
        </row>
        <row r="4156">
          <cell r="A4156" t="str">
            <v>3012 Т</v>
          </cell>
          <cell r="B4156" t="str">
            <v>"ШҚ АЭК" АҚ</v>
          </cell>
          <cell r="C4156" t="str">
            <v>29.31.30.300.015.00.0796.000000000001</v>
          </cell>
          <cell r="D4156">
            <v>6031031012</v>
          </cell>
          <cell r="E4156" t="str">
            <v xml:space="preserve">Генератордың диодтық көпірі УАЗ                                                                     </v>
          </cell>
          <cell r="F4156" t="str">
            <v>Мост диодный</v>
          </cell>
          <cell r="G4156" t="str">
            <v>генератора, для легкового автомобиля, средней мощности</v>
          </cell>
          <cell r="H4156" t="str">
            <v xml:space="preserve">Генератордың диодтық көпірі УАЗ                                                                     </v>
          </cell>
          <cell r="I4156" t="str">
            <v>БК</v>
          </cell>
          <cell r="J4156">
            <v>0</v>
          </cell>
          <cell r="K4156">
            <v>631010000</v>
          </cell>
          <cell r="L4156" t="str">
            <v>ҚР, ШҚО, Өскемен қ., Бажов көш., 10</v>
          </cell>
          <cell r="M4156" t="str">
            <v>Желтоқсан-Қантар</v>
          </cell>
          <cell r="N4156" t="str">
            <v>Шығыс-Қазақстан облысы, Өскемен қ.</v>
          </cell>
          <cell r="O4156" t="str">
            <v>DDP</v>
          </cell>
          <cell r="P4156" t="str">
            <v>жыл бойына өтінім бойынша</v>
          </cell>
          <cell r="Q4156">
            <v>0</v>
          </cell>
          <cell r="R4156">
            <v>796</v>
          </cell>
          <cell r="S4156" t="str">
            <v>Дана</v>
          </cell>
        </row>
        <row r="4157">
          <cell r="A4157" t="str">
            <v>3013 Т</v>
          </cell>
          <cell r="B4157" t="str">
            <v>"ШҚ АЭК" АҚ</v>
          </cell>
          <cell r="C4157" t="str">
            <v>29.32.30.650.013.01.0796.000000000003</v>
          </cell>
          <cell r="D4157">
            <v>6031031019</v>
          </cell>
          <cell r="E4157" t="str">
            <v>Қыспа подшипник пружинасы УАЗ</v>
          </cell>
          <cell r="F4157" t="str">
            <v>Пружина</v>
          </cell>
          <cell r="G4157" t="str">
            <v>для легкового автомобиля, выжимного подшипника сцепления</v>
          </cell>
          <cell r="H4157" t="str">
            <v>Қыспа подшипник пружинасы УАЗ</v>
          </cell>
          <cell r="I4157" t="str">
            <v>БК</v>
          </cell>
          <cell r="J4157">
            <v>0</v>
          </cell>
          <cell r="K4157">
            <v>631010000</v>
          </cell>
          <cell r="L4157" t="str">
            <v>ҚР, ШҚО, Өскемен қ., Бажов көш., 10</v>
          </cell>
          <cell r="M4157" t="str">
            <v>Желтоқсан-Қантар</v>
          </cell>
          <cell r="N4157" t="str">
            <v>Шығыс-Қазақстан облысы, Өскемен қ.</v>
          </cell>
          <cell r="O4157" t="str">
            <v>DDP</v>
          </cell>
          <cell r="P4157" t="str">
            <v>жыл бойына өтінім бойынша</v>
          </cell>
          <cell r="Q4157">
            <v>0</v>
          </cell>
          <cell r="R4157">
            <v>796</v>
          </cell>
          <cell r="S4157" t="str">
            <v>Дана</v>
          </cell>
        </row>
        <row r="4158">
          <cell r="A4158" t="str">
            <v>3014 Т</v>
          </cell>
          <cell r="B4158" t="str">
            <v>"ШҚ АЭК" АҚ</v>
          </cell>
          <cell r="C4158" t="str">
            <v>29.32.30.990.008.01.0796.000000000000</v>
          </cell>
          <cell r="D4158">
            <v>6031031026</v>
          </cell>
          <cell r="E4158" t="str">
            <v xml:space="preserve">Шатунның жоғары бастиек втулкасы УАЗ                                                                </v>
          </cell>
          <cell r="F4158" t="str">
            <v>Втулка</v>
          </cell>
          <cell r="G4158" t="str">
            <v>для грузового автомобиля, шатуна</v>
          </cell>
          <cell r="H4158" t="str">
            <v xml:space="preserve">Шатунның жоғары бастиек втулкасы УАЗ                                                                </v>
          </cell>
          <cell r="I4158" t="str">
            <v>БК</v>
          </cell>
          <cell r="J4158">
            <v>0</v>
          </cell>
          <cell r="K4158">
            <v>631010000</v>
          </cell>
          <cell r="L4158" t="str">
            <v>ҚР, ШҚО, Өскемен қ., Бажов көш., 10</v>
          </cell>
          <cell r="M4158" t="str">
            <v>Желтоқсан-Қантар</v>
          </cell>
          <cell r="N4158" t="str">
            <v>Шығыс-Қазақстан облысы, Өскемен қ.</v>
          </cell>
          <cell r="O4158" t="str">
            <v>DDP</v>
          </cell>
          <cell r="P4158" t="str">
            <v>жыл бойына өтінім бойынша</v>
          </cell>
          <cell r="Q4158">
            <v>0</v>
          </cell>
          <cell r="R4158">
            <v>796</v>
          </cell>
          <cell r="S4158" t="str">
            <v>Дана</v>
          </cell>
        </row>
        <row r="4159">
          <cell r="A4159" t="str">
            <v>3015 Т</v>
          </cell>
          <cell r="B4159" t="str">
            <v>"ШҚ АЭК" АҚ</v>
          </cell>
          <cell r="C4159" t="str">
            <v>29.32.30.990.140.00.0796.000000000000</v>
          </cell>
          <cell r="D4159">
            <v>6031031030</v>
          </cell>
          <cell r="E4159" t="str">
            <v xml:space="preserve">Артқы жүріс датчигі УАЗ                                                                             </v>
          </cell>
          <cell r="F4159" t="str">
            <v>Датчик холостого хода</v>
          </cell>
          <cell r="G4159" t="str">
            <v>для легкового автомобиля</v>
          </cell>
          <cell r="H4159" t="str">
            <v xml:space="preserve">Артқы жүріс датчигі УАЗ                                                                             </v>
          </cell>
          <cell r="I4159" t="str">
            <v>БК</v>
          </cell>
          <cell r="J4159">
            <v>0</v>
          </cell>
          <cell r="K4159">
            <v>631010000</v>
          </cell>
          <cell r="L4159" t="str">
            <v>ҚР, ШҚО, Өскемен қ., Бажов көш., 10</v>
          </cell>
          <cell r="M4159" t="str">
            <v>Желтоқсан-Қантар</v>
          </cell>
          <cell r="N4159" t="str">
            <v>Шығыс-Қазақстан облысы, Өскемен қ.</v>
          </cell>
          <cell r="O4159" t="str">
            <v>DDP</v>
          </cell>
          <cell r="P4159" t="str">
            <v>жыл бойына өтінім бойынша</v>
          </cell>
          <cell r="Q4159">
            <v>0</v>
          </cell>
          <cell r="R4159">
            <v>796</v>
          </cell>
          <cell r="S4159" t="str">
            <v>Дана</v>
          </cell>
        </row>
        <row r="4160">
          <cell r="A4160" t="str">
            <v>3016 Т</v>
          </cell>
          <cell r="B4160" t="str">
            <v>"ШҚ АЭК" АҚ</v>
          </cell>
          <cell r="C4160" t="str">
            <v>29.32.20.990.017.00.0796.000000000000</v>
          </cell>
          <cell r="D4160">
            <v>6031031061</v>
          </cell>
          <cell r="E4160" t="str">
            <v xml:space="preserve">Алдыңғы сол жақ шыныкөтергіш УАЗ                                                                    </v>
          </cell>
          <cell r="F4160" t="str">
            <v>Стеклоподъемник</v>
          </cell>
          <cell r="G4160" t="str">
            <v>для легкового автомобиля</v>
          </cell>
          <cell r="H4160" t="str">
            <v xml:space="preserve">Алдыңғы сол жақ шыныкөтергіш УАЗ                                                                    </v>
          </cell>
          <cell r="I4160" t="str">
            <v>БК</v>
          </cell>
          <cell r="J4160">
            <v>0</v>
          </cell>
          <cell r="K4160">
            <v>631010000</v>
          </cell>
          <cell r="L4160" t="str">
            <v>ҚР, ШҚО, Өскемен қ., Бажов көш., 10</v>
          </cell>
          <cell r="M4160" t="str">
            <v>Желтоқсан-Қантар</v>
          </cell>
          <cell r="N4160" t="str">
            <v>Шығыс-Қазақстан облысы, Өскемен қ.</v>
          </cell>
          <cell r="O4160" t="str">
            <v>DDP</v>
          </cell>
          <cell r="P4160" t="str">
            <v>жыл бойына өтінім бойынша</v>
          </cell>
          <cell r="Q4160">
            <v>0</v>
          </cell>
          <cell r="R4160">
            <v>796</v>
          </cell>
          <cell r="S4160" t="str">
            <v>Дана</v>
          </cell>
        </row>
        <row r="4161">
          <cell r="A4161" t="str">
            <v>3017 Т</v>
          </cell>
          <cell r="B4161" t="str">
            <v>"ШҚ АЭК" АҚ</v>
          </cell>
          <cell r="C4161" t="str">
            <v>29.32.20.990.017.00.0796.000000000000</v>
          </cell>
          <cell r="D4161">
            <v>6031031062</v>
          </cell>
          <cell r="E4161" t="str">
            <v xml:space="preserve">Алдыңғы оң жақ шыныкөтергіш УАЗ                                                                     </v>
          </cell>
          <cell r="F4161" t="str">
            <v>Стеклоподъемник</v>
          </cell>
          <cell r="G4161" t="str">
            <v>для легкового автомобиля</v>
          </cell>
          <cell r="H4161" t="str">
            <v xml:space="preserve">Алдыңғы оң жақ шыныкөтергіш УАЗ                                                                     </v>
          </cell>
          <cell r="I4161" t="str">
            <v>БК</v>
          </cell>
          <cell r="J4161">
            <v>0</v>
          </cell>
          <cell r="K4161">
            <v>631010000</v>
          </cell>
          <cell r="L4161" t="str">
            <v>ҚР, ШҚО, Өскемен қ., Бажов көш., 10</v>
          </cell>
          <cell r="M4161" t="str">
            <v>Желтоқсан-Қантар</v>
          </cell>
          <cell r="N4161" t="str">
            <v>Шығыс-Қазақстан облысы, Өскемен қ.</v>
          </cell>
          <cell r="O4161" t="str">
            <v>DDP</v>
          </cell>
          <cell r="P4161" t="str">
            <v>жыл бойына өтінім бойынша</v>
          </cell>
          <cell r="Q4161">
            <v>0</v>
          </cell>
          <cell r="R4161">
            <v>796</v>
          </cell>
          <cell r="S4161" t="str">
            <v>Дана</v>
          </cell>
        </row>
        <row r="4162">
          <cell r="A4162" t="str">
            <v>3018 Т</v>
          </cell>
          <cell r="B4162" t="str">
            <v>"ШҚ АЭК" АҚ</v>
          </cell>
          <cell r="C4162" t="str">
            <v>29.32.30.990.026.01.0796.000000000002</v>
          </cell>
          <cell r="D4162">
            <v>6031031107</v>
          </cell>
          <cell r="E4162" t="str">
            <v>Әуелік жапқыш трос УАЗ</v>
          </cell>
          <cell r="F4162" t="str">
            <v>Трос</v>
          </cell>
          <cell r="G4162" t="str">
            <v>для легкового автомобиля, газа</v>
          </cell>
          <cell r="H4162" t="str">
            <v>Әуелік жапқыш трос УАЗ</v>
          </cell>
          <cell r="I4162" t="str">
            <v>БК</v>
          </cell>
          <cell r="J4162">
            <v>0</v>
          </cell>
          <cell r="K4162">
            <v>631010000</v>
          </cell>
          <cell r="L4162" t="str">
            <v>ҚР, ШҚО, Өскемен қ., Бажов көш., 10</v>
          </cell>
          <cell r="M4162" t="str">
            <v>Желтоқсан-Қантар</v>
          </cell>
          <cell r="N4162" t="str">
            <v>Шығыс-Қазақстан облысы, Өскемен қ.</v>
          </cell>
          <cell r="O4162" t="str">
            <v>DDP</v>
          </cell>
          <cell r="P4162" t="str">
            <v>жыл бойына өтінім бойынша</v>
          </cell>
          <cell r="Q4162">
            <v>0</v>
          </cell>
          <cell r="R4162">
            <v>796</v>
          </cell>
          <cell r="S4162" t="str">
            <v>Дана</v>
          </cell>
        </row>
        <row r="4163">
          <cell r="A4163" t="str">
            <v>3019 Т</v>
          </cell>
          <cell r="B4163" t="str">
            <v>"ШҚ АЭК" АҚ</v>
          </cell>
          <cell r="C4163" t="str">
            <v>29.32.30.990.058.05.0839.000000000000</v>
          </cell>
          <cell r="D4163">
            <v>6031031108</v>
          </cell>
          <cell r="E4163" t="str">
            <v>Қозғалтқыштың төселім жинақталымы ЗИЛ</v>
          </cell>
          <cell r="F4163" t="str">
            <v>Прокладка</v>
          </cell>
          <cell r="G4163" t="str">
            <v>для двигателя внутреннего сгорания, для грузового автомобиля</v>
          </cell>
          <cell r="H4163" t="str">
            <v>Қозғалтқыштың төселім жинақталымы ЗИЛ</v>
          </cell>
          <cell r="I4163" t="str">
            <v>БК</v>
          </cell>
          <cell r="J4163">
            <v>0</v>
          </cell>
          <cell r="K4163">
            <v>631010000</v>
          </cell>
          <cell r="L4163" t="str">
            <v>ҚР, ШҚО, Өскемен қ., Бажов көш., 10</v>
          </cell>
          <cell r="M4163" t="str">
            <v>Желтоқсан-Қантар</v>
          </cell>
          <cell r="N4163" t="str">
            <v>Шығыс-Қазақстан облысы, Өскемен қ.</v>
          </cell>
          <cell r="O4163" t="str">
            <v>DDP</v>
          </cell>
          <cell r="P4163" t="str">
            <v>жыл бойына өтінім бойынша</v>
          </cell>
          <cell r="Q4163">
            <v>0</v>
          </cell>
          <cell r="R4163">
            <v>839</v>
          </cell>
          <cell r="S4163" t="str">
            <v>Комплект</v>
          </cell>
        </row>
        <row r="4164">
          <cell r="A4164" t="str">
            <v>3020 Т</v>
          </cell>
          <cell r="B4164" t="str">
            <v>"ШҚ АЭК" АҚ</v>
          </cell>
          <cell r="C4164" t="str">
            <v>28.29.13.500.000.01.0796.000000000000</v>
          </cell>
          <cell r="D4164">
            <v>6031031214</v>
          </cell>
          <cell r="E4164" t="str">
            <v>Әуелік сүзгі УАЗ</v>
          </cell>
          <cell r="F4164" t="str">
            <v>Фильтр</v>
          </cell>
          <cell r="G4164" t="str">
            <v>воздушный, для двигателя внутреннего сгорания, для легковых автомобилей</v>
          </cell>
          <cell r="H4164" t="str">
            <v>Әуелік сүзгі УАЗ</v>
          </cell>
          <cell r="I4164" t="str">
            <v>БК</v>
          </cell>
          <cell r="J4164">
            <v>0</v>
          </cell>
          <cell r="K4164">
            <v>631010000</v>
          </cell>
          <cell r="L4164" t="str">
            <v>ҚР, ШҚО, Өскемен қ., Бажов көш., 10</v>
          </cell>
          <cell r="M4164" t="str">
            <v>Желтоқсан-Қантар</v>
          </cell>
          <cell r="N4164" t="str">
            <v>Шығыс-Қазақстан облысы, Өскемен қ.</v>
          </cell>
          <cell r="O4164" t="str">
            <v>DDP</v>
          </cell>
          <cell r="P4164" t="str">
            <v>жыл бойына өтінім бойынша</v>
          </cell>
          <cell r="Q4164">
            <v>0</v>
          </cell>
          <cell r="R4164">
            <v>796</v>
          </cell>
          <cell r="S4164" t="str">
            <v>Дана</v>
          </cell>
        </row>
        <row r="4165">
          <cell r="A4165" t="str">
            <v>3021 Т</v>
          </cell>
          <cell r="B4165" t="str">
            <v>"ШҚ АЭК" АҚ</v>
          </cell>
          <cell r="C4165" t="str">
            <v>29.32.30.650.003.01.0796.000000000000</v>
          </cell>
          <cell r="D4165">
            <v>6031031245</v>
          </cell>
          <cell r="E4165" t="str">
            <v>Бастапқы ілінісу цилиндрі УАЗ</v>
          </cell>
          <cell r="F4165" t="str">
            <v>Цилиндр</v>
          </cell>
          <cell r="G4165" t="str">
            <v>сцепления, для легкового автомобиля</v>
          </cell>
          <cell r="H4165" t="str">
            <v>Бастапқы ілінісу цилиндрі УАЗ</v>
          </cell>
          <cell r="I4165" t="str">
            <v>БК</v>
          </cell>
          <cell r="J4165">
            <v>0</v>
          </cell>
          <cell r="K4165">
            <v>631010000</v>
          </cell>
          <cell r="L4165" t="str">
            <v>ҚР, ШҚО, Өскемен қ., Бажов көш., 10</v>
          </cell>
          <cell r="M4165" t="str">
            <v>Желтоқсан-Қантар</v>
          </cell>
          <cell r="N4165" t="str">
            <v>Шығыс-Қазақстан облысы, Өскемен қ.</v>
          </cell>
          <cell r="O4165" t="str">
            <v>DDP</v>
          </cell>
          <cell r="P4165" t="str">
            <v>жыл бойына өтінім бойынша</v>
          </cell>
          <cell r="Q4165">
            <v>0</v>
          </cell>
          <cell r="R4165">
            <v>796</v>
          </cell>
          <cell r="S4165" t="str">
            <v>Дана</v>
          </cell>
        </row>
        <row r="4166">
          <cell r="A4166" t="str">
            <v>3022 Т</v>
          </cell>
          <cell r="B4166" t="str">
            <v>"ШҚ АЭК" АҚ</v>
          </cell>
          <cell r="C4166" t="str">
            <v>29.32.30.250.013.05.0796.000000000000</v>
          </cell>
          <cell r="D4166">
            <v>6031031255</v>
          </cell>
          <cell r="E4166" t="str">
            <v>Артқы тежеуіш цилиндрі УАЗ</v>
          </cell>
          <cell r="F4166" t="str">
            <v>Цилиндр</v>
          </cell>
          <cell r="G4166" t="str">
            <v>рабочий тормозной, для легкового автомобиля</v>
          </cell>
          <cell r="H4166" t="str">
            <v>Артқы тежеуіш цилиндрі УАЗ</v>
          </cell>
          <cell r="I4166" t="str">
            <v>БК</v>
          </cell>
          <cell r="J4166">
            <v>0</v>
          </cell>
          <cell r="K4166">
            <v>631010000</v>
          </cell>
          <cell r="L4166" t="str">
            <v>ҚР, ШҚО, Өскемен қ., Бажов көш., 10</v>
          </cell>
          <cell r="M4166" t="str">
            <v>Желтоқсан-Қантар</v>
          </cell>
          <cell r="N4166" t="str">
            <v>Шығыс-Қазақстан облысы, Өскемен қ.</v>
          </cell>
          <cell r="O4166" t="str">
            <v>DDP</v>
          </cell>
          <cell r="P4166" t="str">
            <v>жыл бойына өтінім бойынша</v>
          </cell>
          <cell r="Q4166">
            <v>0</v>
          </cell>
          <cell r="R4166">
            <v>796</v>
          </cell>
          <cell r="S4166" t="str">
            <v>Дана</v>
          </cell>
        </row>
        <row r="4167">
          <cell r="A4167" t="str">
            <v>3023 Т</v>
          </cell>
          <cell r="B4167" t="str">
            <v>"ШҚ АЭК" АҚ</v>
          </cell>
          <cell r="C4167" t="str">
            <v>29.32.30.250.013.05.0796.000000000000</v>
          </cell>
          <cell r="D4167">
            <v>6031031258</v>
          </cell>
          <cell r="E4167" t="str">
            <v>Алдыңғы тежеуіш цилиндрі УАЗ</v>
          </cell>
          <cell r="F4167" t="str">
            <v>Цилиндр</v>
          </cell>
          <cell r="G4167" t="str">
            <v>рабочий тормозной, для легкового автомобиля</v>
          </cell>
          <cell r="H4167" t="str">
            <v>Алдыңғы тежеуіш цилиндрі УАЗ</v>
          </cell>
          <cell r="I4167" t="str">
            <v>БК</v>
          </cell>
          <cell r="J4167">
            <v>0</v>
          </cell>
          <cell r="K4167">
            <v>631010000</v>
          </cell>
          <cell r="L4167" t="str">
            <v>ҚР, ШҚО, Өскемен қ., Бажов көш., 10</v>
          </cell>
          <cell r="M4167" t="str">
            <v>Желтоқсан-Қантар</v>
          </cell>
          <cell r="N4167" t="str">
            <v>Шығыс-Қазақстан облысы, Өскемен қ.</v>
          </cell>
          <cell r="O4167" t="str">
            <v>DDP</v>
          </cell>
          <cell r="P4167" t="str">
            <v>жыл бойына өтінім бойынша</v>
          </cell>
          <cell r="Q4167">
            <v>0</v>
          </cell>
          <cell r="R4167">
            <v>796</v>
          </cell>
          <cell r="S4167" t="str">
            <v>Дана</v>
          </cell>
        </row>
        <row r="4168">
          <cell r="A4168" t="str">
            <v>3024 Т</v>
          </cell>
          <cell r="B4168" t="str">
            <v>"ШҚ АЭК" АҚ</v>
          </cell>
          <cell r="C4168" t="str">
            <v>29.32.30.950.022.00.0796.000000000000</v>
          </cell>
          <cell r="D4168">
            <v>6031031299</v>
          </cell>
          <cell r="E4168" t="str">
            <v>Шүберін жинақталым УАЗ</v>
          </cell>
          <cell r="F4168" t="str">
            <v>Шкворень</v>
          </cell>
          <cell r="G4168" t="str">
            <v>для легкового автомобиля</v>
          </cell>
          <cell r="H4168" t="str">
            <v>Шүберін жинақталым УАЗ</v>
          </cell>
          <cell r="I4168" t="str">
            <v>БК</v>
          </cell>
          <cell r="J4168">
            <v>0</v>
          </cell>
          <cell r="K4168">
            <v>631010000</v>
          </cell>
          <cell r="L4168" t="str">
            <v>ҚР, ШҚО, Өскемен қ., Бажов көш., 10</v>
          </cell>
          <cell r="M4168" t="str">
            <v>Желтоқсан-Қантар</v>
          </cell>
          <cell r="N4168" t="str">
            <v>Шығыс-Қазақстан облысы, Өскемен қ.</v>
          </cell>
          <cell r="O4168" t="str">
            <v>DDP</v>
          </cell>
          <cell r="P4168" t="str">
            <v>жыл бойына өтінім бойынша</v>
          </cell>
          <cell r="Q4168">
            <v>0</v>
          </cell>
          <cell r="R4168">
            <v>839</v>
          </cell>
          <cell r="S4168" t="str">
            <v>Комплект</v>
          </cell>
        </row>
        <row r="4169">
          <cell r="A4169" t="str">
            <v>3025 Т</v>
          </cell>
          <cell r="B4169" t="str">
            <v>"ШҚ АЭК" АҚ</v>
          </cell>
          <cell r="C4169" t="str">
            <v>29.32.30.650.011.00.0796.000000000000</v>
          </cell>
          <cell r="D4169">
            <v>6031031308</v>
          </cell>
          <cell r="E4169" t="str">
            <v>Шланг РЦС УАЗ</v>
          </cell>
          <cell r="F4169" t="str">
            <v>Шланг</v>
          </cell>
          <cell r="G4169" t="str">
            <v>сцепления, для легкового автомобиля</v>
          </cell>
          <cell r="H4169" t="str">
            <v>Шланг РЦС УАЗ</v>
          </cell>
          <cell r="I4169" t="str">
            <v>БК</v>
          </cell>
          <cell r="J4169">
            <v>0</v>
          </cell>
          <cell r="K4169">
            <v>631010000</v>
          </cell>
          <cell r="L4169" t="str">
            <v>ҚР, ШҚО, Өскемен қ., Бажов көш., 10</v>
          </cell>
          <cell r="M4169" t="str">
            <v>Желтоқсан-Қантар</v>
          </cell>
          <cell r="N4169" t="str">
            <v>Шығыс-Қазақстан облысы, Өскемен қ.</v>
          </cell>
          <cell r="O4169" t="str">
            <v>DDP</v>
          </cell>
          <cell r="P4169" t="str">
            <v>жыл бойына өтінім бойынша</v>
          </cell>
          <cell r="Q4169">
            <v>0</v>
          </cell>
          <cell r="R4169">
            <v>796</v>
          </cell>
          <cell r="S4169" t="str">
            <v>Дана</v>
          </cell>
        </row>
        <row r="4170">
          <cell r="A4170" t="str">
            <v>3026 Т</v>
          </cell>
          <cell r="B4170" t="str">
            <v>"ШҚ АЭК" АҚ</v>
          </cell>
          <cell r="C4170" t="str">
            <v>28.11.41.900.110.01.0796.000000000000</v>
          </cell>
          <cell r="D4170">
            <v>6031031318</v>
          </cell>
          <cell r="E4170" t="str">
            <v xml:space="preserve">Итергіш қарнағы УАЗ                                                                                 </v>
          </cell>
          <cell r="F4170" t="str">
            <v>Штанга</v>
          </cell>
          <cell r="G4170" t="str">
            <v>толкателя клапана, для бензинового двигателя</v>
          </cell>
          <cell r="H4170" t="str">
            <v xml:space="preserve">Итергіш қарнағы УАЗ                                                                                 </v>
          </cell>
          <cell r="I4170" t="str">
            <v>БК</v>
          </cell>
          <cell r="J4170">
            <v>0</v>
          </cell>
          <cell r="K4170">
            <v>631010000</v>
          </cell>
          <cell r="L4170" t="str">
            <v>ҚР, ШҚО, Өскемен қ., Бажов көш., 10</v>
          </cell>
          <cell r="M4170" t="str">
            <v>Желтоқсан-Қантар</v>
          </cell>
          <cell r="N4170" t="str">
            <v>Шығыс-Қазақстан облысы, Өскемен қ.</v>
          </cell>
          <cell r="O4170" t="str">
            <v>DDP</v>
          </cell>
          <cell r="P4170" t="str">
            <v>жыл бойына өтінім бойынша</v>
          </cell>
          <cell r="Q4170">
            <v>0</v>
          </cell>
          <cell r="R4170">
            <v>796</v>
          </cell>
          <cell r="S4170" t="str">
            <v>Дана</v>
          </cell>
        </row>
        <row r="4171">
          <cell r="A4171" t="str">
            <v>3027 Т</v>
          </cell>
          <cell r="B4171" t="str">
            <v>"ШҚ АЭК" АҚ</v>
          </cell>
          <cell r="C4171" t="str">
            <v>29.31.30.530.002.00.0796.000000000000</v>
          </cell>
          <cell r="D4171">
            <v>6031031324</v>
          </cell>
          <cell r="E4171" t="str">
            <v>Шынытазалағыш щеткасы УАЗ</v>
          </cell>
          <cell r="F4171" t="str">
            <v>Щетка</v>
          </cell>
          <cell r="G4171" t="str">
            <v>стеклоочистителя, для легкового автомобиля</v>
          </cell>
          <cell r="H4171" t="str">
            <v>Шынытазалағыш щеткасы УАЗ</v>
          </cell>
          <cell r="I4171" t="str">
            <v>БК</v>
          </cell>
          <cell r="J4171">
            <v>0</v>
          </cell>
          <cell r="K4171">
            <v>631010000</v>
          </cell>
          <cell r="L4171" t="str">
            <v>ҚР, ШҚО, Өскемен қ., Бажов көш., 10</v>
          </cell>
          <cell r="M4171" t="str">
            <v>Желтоқсан-Қантар</v>
          </cell>
          <cell r="N4171" t="str">
            <v>Шығыс-Қазақстан облысы, Өскемен қ.</v>
          </cell>
          <cell r="O4171" t="str">
            <v>DDP</v>
          </cell>
          <cell r="P4171" t="str">
            <v>жыл бойына өтінім бойынша</v>
          </cell>
          <cell r="Q4171">
            <v>0</v>
          </cell>
          <cell r="R4171">
            <v>796</v>
          </cell>
          <cell r="S4171" t="str">
            <v>Дана</v>
          </cell>
        </row>
        <row r="4172">
          <cell r="A4172" t="str">
            <v>3028 Т</v>
          </cell>
          <cell r="B4172" t="str">
            <v>"ШҚ АЭК" АҚ</v>
          </cell>
          <cell r="C4172" t="str">
            <v>29.32.30.990.090.00.0796.000000000000</v>
          </cell>
          <cell r="D4172">
            <v>6031031331</v>
          </cell>
          <cell r="E4172" t="str">
            <v>Ұзын шрус СОЛ ЖАҚ УАЗ</v>
          </cell>
          <cell r="F4172" t="str">
            <v>Шарнир</v>
          </cell>
          <cell r="G4172" t="str">
            <v>регулировки угловых скоростей, для легкового автомобиля, наружный</v>
          </cell>
          <cell r="H4172" t="str">
            <v>Ұзын шрус СОЛ ЖАҚ УАЗ</v>
          </cell>
          <cell r="I4172" t="str">
            <v>БК</v>
          </cell>
          <cell r="J4172">
            <v>0</v>
          </cell>
          <cell r="K4172">
            <v>631010000</v>
          </cell>
          <cell r="L4172" t="str">
            <v>ҚР, ШҚО, Өскемен қ., Бажов көш., 10</v>
          </cell>
          <cell r="M4172" t="str">
            <v>Желтоқсан-Қантар</v>
          </cell>
          <cell r="N4172" t="str">
            <v>Шығыс-Қазақстан облысы, Өскемен қ.</v>
          </cell>
          <cell r="O4172" t="str">
            <v>DDP</v>
          </cell>
          <cell r="P4172" t="str">
            <v>жыл бойына өтінім бойынша</v>
          </cell>
          <cell r="Q4172">
            <v>0</v>
          </cell>
          <cell r="R4172">
            <v>796</v>
          </cell>
          <cell r="S4172" t="str">
            <v>Дана</v>
          </cell>
        </row>
        <row r="4173">
          <cell r="A4173" t="str">
            <v>3029 Т</v>
          </cell>
          <cell r="B4173" t="str">
            <v>"ШҚ АЭК" АҚ</v>
          </cell>
          <cell r="C4173" t="str">
            <v>29.32.30.990.090.00.0796.000000000001</v>
          </cell>
          <cell r="D4173">
            <v>6031031332</v>
          </cell>
          <cell r="E4173" t="str">
            <v>Қысқа шрус Оң жақ УАЗ</v>
          </cell>
          <cell r="F4173" t="str">
            <v>Шарнир</v>
          </cell>
          <cell r="G4173" t="str">
            <v>регулировки угловых скоростей, для легкового автомобиля, внутренний</v>
          </cell>
          <cell r="H4173" t="str">
            <v>Қысқа шрус Оң жақ УАЗ</v>
          </cell>
          <cell r="I4173" t="str">
            <v>БК</v>
          </cell>
          <cell r="J4173">
            <v>0</v>
          </cell>
          <cell r="K4173">
            <v>631010000</v>
          </cell>
          <cell r="L4173" t="str">
            <v>ҚР, ШҚО, Өскемен қ., Бажов көш., 10</v>
          </cell>
          <cell r="M4173" t="str">
            <v>Желтоқсан-Қантар</v>
          </cell>
          <cell r="N4173" t="str">
            <v>Шығыс-Қазақстан облысы, Өскемен қ.</v>
          </cell>
          <cell r="O4173" t="str">
            <v>DDP</v>
          </cell>
          <cell r="P4173" t="str">
            <v>жыл бойына өтінім бойынша</v>
          </cell>
          <cell r="Q4173">
            <v>0</v>
          </cell>
          <cell r="R4173">
            <v>796</v>
          </cell>
          <cell r="S4173" t="str">
            <v>Дана</v>
          </cell>
        </row>
        <row r="4174">
          <cell r="A4174" t="str">
            <v>3030 Т</v>
          </cell>
          <cell r="B4174" t="str">
            <v>"ШҚ АЭК" АҚ</v>
          </cell>
          <cell r="C4174" t="str">
            <v>29.32.30.990.046.00.0796.000000000011</v>
          </cell>
          <cell r="D4174">
            <v>6031031335</v>
          </cell>
          <cell r="E4174" t="str">
            <v>Стопорлық күпшек шайбасы УАЗ</v>
          </cell>
          <cell r="F4174" t="str">
            <v>Шайба</v>
          </cell>
          <cell r="G4174" t="str">
            <v>стопорная отгибная, для легкового автомобиля</v>
          </cell>
          <cell r="H4174" t="str">
            <v>Стопорлық күпшек шайбасы УАЗ</v>
          </cell>
          <cell r="I4174" t="str">
            <v>БК</v>
          </cell>
          <cell r="J4174">
            <v>0</v>
          </cell>
          <cell r="K4174">
            <v>631010000</v>
          </cell>
          <cell r="L4174" t="str">
            <v>ҚР, ШҚО, Өскемен қ., Бажов көш., 10</v>
          </cell>
          <cell r="M4174" t="str">
            <v>Желтоқсан-Қантар</v>
          </cell>
          <cell r="N4174" t="str">
            <v>Шығыс-Қазақстан облысы, Өскемен қ.</v>
          </cell>
          <cell r="O4174" t="str">
            <v>DDP</v>
          </cell>
          <cell r="P4174" t="str">
            <v>жыл бойына өтінім бойынша</v>
          </cell>
          <cell r="Q4174">
            <v>0</v>
          </cell>
          <cell r="R4174">
            <v>796</v>
          </cell>
          <cell r="S4174" t="str">
            <v>Дана</v>
          </cell>
        </row>
        <row r="4175">
          <cell r="A4175" t="str">
            <v>3031 Т</v>
          </cell>
          <cell r="B4175" t="str">
            <v>"ШҚ АЭК" АҚ</v>
          </cell>
          <cell r="C4175" t="str">
            <v>29.32.30.990.008.00.0796.000000000008</v>
          </cell>
          <cell r="D4175">
            <v>6031031336</v>
          </cell>
          <cell r="E4175" t="str">
            <v xml:space="preserve">1 беріліс тісті доңғалақ втулкасы УАЗ                                                               </v>
          </cell>
          <cell r="F4175" t="str">
            <v>Втулка</v>
          </cell>
          <cell r="G4175" t="str">
            <v>для легкового автомобиля, для шестерни</v>
          </cell>
          <cell r="H4175" t="str">
            <v xml:space="preserve">1 беріліс тісті доңғалақ втулкасы УАЗ                                                               </v>
          </cell>
          <cell r="I4175" t="str">
            <v>БК</v>
          </cell>
          <cell r="J4175">
            <v>0</v>
          </cell>
          <cell r="K4175">
            <v>631010000</v>
          </cell>
          <cell r="L4175" t="str">
            <v>ҚР, ШҚО, Өскемен қ., Бажов көш., 10</v>
          </cell>
          <cell r="M4175" t="str">
            <v>Желтоқсан-Қантар</v>
          </cell>
          <cell r="N4175" t="str">
            <v>Шығыс-Қазақстан облысы, Өскемен қ.</v>
          </cell>
          <cell r="O4175" t="str">
            <v>DDP</v>
          </cell>
          <cell r="P4175" t="str">
            <v>жыл бойына өтінім бойынша</v>
          </cell>
          <cell r="Q4175">
            <v>0</v>
          </cell>
          <cell r="R4175">
            <v>796</v>
          </cell>
          <cell r="S4175" t="str">
            <v>Дана</v>
          </cell>
        </row>
        <row r="4176">
          <cell r="A4176" t="str">
            <v>3032 Т</v>
          </cell>
          <cell r="B4176" t="str">
            <v>"ШҚ АЭК" АҚ</v>
          </cell>
          <cell r="C4176" t="str">
            <v>29.32.30.650.017.00.0796.000000000000</v>
          </cell>
          <cell r="D4176">
            <v>6031031341</v>
          </cell>
          <cell r="E4176" t="str">
            <v>Ілінісудің кішкене табаны УАЗ</v>
          </cell>
          <cell r="F4176" t="str">
            <v>Лапки корзины сцепления</v>
          </cell>
          <cell r="G4176" t="str">
            <v>для легкового автомобиля</v>
          </cell>
          <cell r="H4176" t="str">
            <v>Ілінісудің кішкене табаны УАЗ</v>
          </cell>
          <cell r="I4176" t="str">
            <v>БК</v>
          </cell>
          <cell r="J4176">
            <v>0</v>
          </cell>
          <cell r="K4176">
            <v>631010000</v>
          </cell>
          <cell r="L4176" t="str">
            <v>ҚР, ШҚО, Өскемен қ., Бажов көш., 10</v>
          </cell>
          <cell r="M4176" t="str">
            <v>Желтоқсан-Қантар</v>
          </cell>
          <cell r="N4176" t="str">
            <v>Шығыс-Қазақстан облысы, Өскемен қ.</v>
          </cell>
          <cell r="O4176" t="str">
            <v>DDP</v>
          </cell>
          <cell r="P4176" t="str">
            <v>жыл бойына өтінім бойынша</v>
          </cell>
          <cell r="Q4176">
            <v>0</v>
          </cell>
          <cell r="R4176">
            <v>796</v>
          </cell>
          <cell r="S4176" t="str">
            <v>Дана</v>
          </cell>
        </row>
        <row r="4177">
          <cell r="A4177" t="str">
            <v>3033 Т</v>
          </cell>
          <cell r="B4177" t="str">
            <v>"ШҚ АЭК" АҚ</v>
          </cell>
          <cell r="C4177" t="str">
            <v>26.51.82.500.098.00.0796.000000000000</v>
          </cell>
          <cell r="D4177">
            <v>6031031354</v>
          </cell>
          <cell r="E4177" t="str">
            <v xml:space="preserve">Май сүңгіші УАЗ                                                                                     </v>
          </cell>
          <cell r="F4177" t="str">
            <v>Щуп</v>
          </cell>
          <cell r="G4177" t="str">
            <v>измерительный</v>
          </cell>
          <cell r="H4177" t="str">
            <v xml:space="preserve">Май сүңгіші УАЗ                                                                                     </v>
          </cell>
          <cell r="I4177" t="str">
            <v>БК</v>
          </cell>
          <cell r="J4177">
            <v>0</v>
          </cell>
          <cell r="K4177">
            <v>631010000</v>
          </cell>
          <cell r="L4177" t="str">
            <v>ҚР, ШҚО, Өскемен қ., Бажов көш., 10</v>
          </cell>
          <cell r="M4177" t="str">
            <v>Желтоқсан-Қантар</v>
          </cell>
          <cell r="N4177" t="str">
            <v>Шығыс-Қазақстан облысы, Өскемен қ.</v>
          </cell>
          <cell r="O4177" t="str">
            <v>DDP</v>
          </cell>
          <cell r="P4177" t="str">
            <v>жыл бойына өтінім бойынша</v>
          </cell>
          <cell r="Q4177">
            <v>0</v>
          </cell>
          <cell r="R4177">
            <v>796</v>
          </cell>
          <cell r="S4177" t="str">
            <v>Дана</v>
          </cell>
        </row>
        <row r="4178">
          <cell r="A4178" t="str">
            <v>3034 Т</v>
          </cell>
          <cell r="B4178" t="str">
            <v>"ШҚ АЭК" АҚ</v>
          </cell>
          <cell r="C4178" t="str">
            <v>29.32.30.990.030.01.0796.000000000000</v>
          </cell>
          <cell r="D4178">
            <v>6031031355</v>
          </cell>
          <cell r="E4178" t="str">
            <v>Жылу релесі УАЗ</v>
          </cell>
          <cell r="F4178" t="str">
            <v>Реле</v>
          </cell>
          <cell r="G4178" t="str">
            <v>для легкового автомобиля, тепловое</v>
          </cell>
          <cell r="H4178" t="str">
            <v>Жылу релесі УАЗ</v>
          </cell>
          <cell r="I4178" t="str">
            <v>БК</v>
          </cell>
          <cell r="J4178">
            <v>0</v>
          </cell>
          <cell r="K4178">
            <v>631010000</v>
          </cell>
          <cell r="L4178" t="str">
            <v>ҚР, ШҚО, Өскемен қ., Бажов көш., 10</v>
          </cell>
          <cell r="M4178" t="str">
            <v>Желтоқсан-Қантар</v>
          </cell>
          <cell r="N4178" t="str">
            <v>Шығыс-Қазақстан облысы, Өскемен қ.</v>
          </cell>
          <cell r="O4178" t="str">
            <v>DDP</v>
          </cell>
          <cell r="P4178" t="str">
            <v>жыл бойына өтінім бойынша</v>
          </cell>
          <cell r="Q4178">
            <v>0</v>
          </cell>
          <cell r="R4178">
            <v>796</v>
          </cell>
          <cell r="S4178" t="str">
            <v>Дана</v>
          </cell>
        </row>
        <row r="4179">
          <cell r="A4179" t="str">
            <v>3035 Т</v>
          </cell>
          <cell r="B4179" t="str">
            <v>"ШҚ АЭК" АҚ</v>
          </cell>
          <cell r="C4179" t="str">
            <v>28.11.41.900.105.01.0796.000000000000</v>
          </cell>
          <cell r="D4179">
            <v>6031031356</v>
          </cell>
          <cell r="E4179" t="str">
            <v>Қозғалтқыш поршені D=100,5 жинақталымы УАЗ</v>
          </cell>
          <cell r="F4179" t="str">
            <v>Поршень</v>
          </cell>
          <cell r="G4179" t="str">
            <v>для двигателя внутреннего сгорания</v>
          </cell>
          <cell r="H4179" t="str">
            <v>Қозғалтқыш поршені D=100,5 жинақталымы УАЗ</v>
          </cell>
          <cell r="I4179" t="str">
            <v>БК</v>
          </cell>
          <cell r="J4179">
            <v>0</v>
          </cell>
          <cell r="K4179">
            <v>631010000</v>
          </cell>
          <cell r="L4179" t="str">
            <v>ҚР, ШҚО, Өскемен қ., Бажов көш., 10</v>
          </cell>
          <cell r="M4179" t="str">
            <v>Желтоқсан-Қантар</v>
          </cell>
          <cell r="N4179" t="str">
            <v>Шығыс-Қазақстан облысы, Өскемен қ.</v>
          </cell>
          <cell r="O4179" t="str">
            <v>DDP</v>
          </cell>
          <cell r="P4179" t="str">
            <v>жыл бойына өтінім бойынша</v>
          </cell>
          <cell r="Q4179">
            <v>0</v>
          </cell>
          <cell r="R4179">
            <v>839</v>
          </cell>
          <cell r="S4179" t="str">
            <v>Комплект</v>
          </cell>
        </row>
        <row r="4180">
          <cell r="A4180" t="str">
            <v>3036 Т</v>
          </cell>
          <cell r="B4180" t="str">
            <v>"ШҚ АЭК" АҚ</v>
          </cell>
          <cell r="C4180" t="str">
            <v>29.32.30.990.031.00.0796.000000000000</v>
          </cell>
          <cell r="D4180">
            <v>6031031362</v>
          </cell>
          <cell r="E4180" t="str">
            <v>Карданды болт УАЗ</v>
          </cell>
          <cell r="F4180" t="str">
            <v>Болт</v>
          </cell>
          <cell r="G4180" t="str">
            <v>для легкового автомобиля, для карданного вала</v>
          </cell>
          <cell r="H4180" t="str">
            <v>Карданды болт УАЗ</v>
          </cell>
          <cell r="I4180" t="str">
            <v>БК</v>
          </cell>
          <cell r="J4180">
            <v>0</v>
          </cell>
          <cell r="K4180">
            <v>631010000</v>
          </cell>
          <cell r="L4180" t="str">
            <v>ҚР, ШҚО, Өскемен қ., Бажов көш., 10</v>
          </cell>
          <cell r="M4180" t="str">
            <v>Желтоқсан-Қантар</v>
          </cell>
          <cell r="N4180" t="str">
            <v>Шығыс-Қазақстан облысы, Өскемен қ.</v>
          </cell>
          <cell r="O4180" t="str">
            <v>DDP</v>
          </cell>
          <cell r="P4180" t="str">
            <v>жыл бойына өтінім бойынша</v>
          </cell>
          <cell r="Q4180">
            <v>0</v>
          </cell>
          <cell r="R4180">
            <v>796</v>
          </cell>
          <cell r="S4180" t="str">
            <v>Дана</v>
          </cell>
        </row>
        <row r="4181">
          <cell r="A4181" t="str">
            <v>3037 Т</v>
          </cell>
          <cell r="B4181" t="str">
            <v>"ШҚ АЭК" АҚ</v>
          </cell>
          <cell r="C4181" t="str">
            <v>29.32.30.990.015.00.0796.000000000000</v>
          </cell>
          <cell r="D4181">
            <v>6031031364</v>
          </cell>
          <cell r="E4181" t="str">
            <v>Радиатор краны УАЗ</v>
          </cell>
          <cell r="F4181" t="str">
            <v>Кран</v>
          </cell>
          <cell r="G4181" t="str">
            <v>сливной, для системы охлаждения, для легкового автомобиля</v>
          </cell>
          <cell r="H4181" t="str">
            <v>Радиатор краны УАЗ</v>
          </cell>
          <cell r="I4181" t="str">
            <v>БК</v>
          </cell>
          <cell r="J4181">
            <v>0</v>
          </cell>
          <cell r="K4181">
            <v>631010000</v>
          </cell>
          <cell r="L4181" t="str">
            <v>ҚР, ШҚО, Өскемен қ., Бажов көш., 10</v>
          </cell>
          <cell r="M4181" t="str">
            <v>Желтоқсан-Қантар</v>
          </cell>
          <cell r="N4181" t="str">
            <v>Шығыс-Қазақстан облысы, Өскемен қ.</v>
          </cell>
          <cell r="O4181" t="str">
            <v>DDP</v>
          </cell>
          <cell r="P4181" t="str">
            <v>жыл бойына өтінім бойынша</v>
          </cell>
          <cell r="Q4181">
            <v>0</v>
          </cell>
          <cell r="R4181">
            <v>796</v>
          </cell>
          <cell r="S4181" t="str">
            <v>Дана</v>
          </cell>
        </row>
        <row r="4182">
          <cell r="A4182" t="str">
            <v>3038 Т</v>
          </cell>
          <cell r="B4182" t="str">
            <v>"ШҚ АЭК" АҚ</v>
          </cell>
          <cell r="C4182" t="str">
            <v>29.32.30.990.020.02.0796.000000000000</v>
          </cell>
          <cell r="D4182">
            <v>6031031370</v>
          </cell>
          <cell r="E4182" t="str">
            <v>Белдік 1018 УАЗ</v>
          </cell>
          <cell r="F4182" t="str">
            <v>Ремень</v>
          </cell>
          <cell r="G4182" t="str">
            <v>для грузового автомобиля, привода вентилятора</v>
          </cell>
          <cell r="H4182" t="str">
            <v>Белдік 1018 УАЗ</v>
          </cell>
          <cell r="I4182" t="str">
            <v>БК</v>
          </cell>
          <cell r="J4182">
            <v>0</v>
          </cell>
          <cell r="K4182">
            <v>631010000</v>
          </cell>
          <cell r="L4182" t="str">
            <v>ҚР, ШҚО, Өскемен қ., Бажов көш., 10</v>
          </cell>
          <cell r="M4182" t="str">
            <v>Желтоқсан-Қантар</v>
          </cell>
          <cell r="N4182" t="str">
            <v>Шығыс-Қазақстан облысы, Өскемен қ.</v>
          </cell>
          <cell r="O4182" t="str">
            <v>DDP</v>
          </cell>
          <cell r="P4182" t="str">
            <v>жыл бойына өтінім бойынша</v>
          </cell>
          <cell r="Q4182">
            <v>0</v>
          </cell>
          <cell r="R4182">
            <v>796</v>
          </cell>
          <cell r="S4182" t="str">
            <v>Дана</v>
          </cell>
        </row>
        <row r="4183">
          <cell r="A4183" t="str">
            <v>3039 Т</v>
          </cell>
          <cell r="B4183" t="str">
            <v>"ШҚ АЭК" АҚ</v>
          </cell>
          <cell r="C4183" t="str">
            <v>29.32.30.990.106.00.0796.000000000002</v>
          </cell>
          <cell r="D4183">
            <v>6031031390</v>
          </cell>
          <cell r="E4183" t="str">
            <v xml:space="preserve">Аяқ жарығын ауыстырып қосқыш УАЗ                                                                    </v>
          </cell>
          <cell r="F4183" t="str">
            <v>Переключатель</v>
          </cell>
          <cell r="G4183" t="str">
            <v>света</v>
          </cell>
          <cell r="H4183" t="str">
            <v xml:space="preserve">Аяқ жарығын ауыстырып қосқыш УАЗ                                                                    </v>
          </cell>
          <cell r="I4183" t="str">
            <v>БК</v>
          </cell>
          <cell r="J4183">
            <v>0</v>
          </cell>
          <cell r="K4183">
            <v>631010000</v>
          </cell>
          <cell r="L4183" t="str">
            <v>ҚР, ШҚО, Өскемен қ., Бажов көш., 10</v>
          </cell>
          <cell r="M4183" t="str">
            <v>Желтоқсан-Қантар</v>
          </cell>
          <cell r="N4183" t="str">
            <v>Шығыс-Қазақстан облысы, Өскемен қ.</v>
          </cell>
          <cell r="O4183" t="str">
            <v>DDP</v>
          </cell>
          <cell r="P4183" t="str">
            <v>жыл бойына өтінім бойынша</v>
          </cell>
          <cell r="Q4183">
            <v>0</v>
          </cell>
          <cell r="R4183">
            <v>796</v>
          </cell>
          <cell r="S4183" t="str">
            <v>Дана</v>
          </cell>
        </row>
        <row r="4184">
          <cell r="A4184" t="str">
            <v>3040 Т</v>
          </cell>
          <cell r="B4184" t="str">
            <v>"ШҚ АЭК" АҚ</v>
          </cell>
          <cell r="C4184" t="str">
            <v>29.32.30.990.022.00.0839.000000000015</v>
          </cell>
          <cell r="D4184">
            <v>6031031398</v>
          </cell>
          <cell r="E4184" t="str">
            <v>КПП қақпағының белдігі жиынтығы УАЗ</v>
          </cell>
          <cell r="F4184" t="str">
            <v>Комплект ремонтный</v>
          </cell>
          <cell r="G4184" t="str">
            <v>коробки передач, для легкового автомобиля</v>
          </cell>
          <cell r="H4184" t="str">
            <v>КПП қақпағының белдігі жиынтығы УАЗ</v>
          </cell>
          <cell r="I4184" t="str">
            <v>БК</v>
          </cell>
          <cell r="J4184">
            <v>0</v>
          </cell>
          <cell r="K4184">
            <v>631010000</v>
          </cell>
          <cell r="L4184" t="str">
            <v>ҚР, ШҚО, Өскемен қ., Бажов көш., 10</v>
          </cell>
          <cell r="M4184" t="str">
            <v>Желтоқсан-Қантар</v>
          </cell>
          <cell r="N4184" t="str">
            <v>Шығыс-Қазақстан облысы, Өскемен қ.</v>
          </cell>
          <cell r="O4184" t="str">
            <v>DDP</v>
          </cell>
          <cell r="P4184" t="str">
            <v>жыл бойына өтінім бойынша</v>
          </cell>
          <cell r="Q4184">
            <v>0</v>
          </cell>
          <cell r="R4184">
            <v>839</v>
          </cell>
          <cell r="S4184" t="str">
            <v>Комплект</v>
          </cell>
        </row>
        <row r="4185">
          <cell r="A4185" t="str">
            <v>3041 Т</v>
          </cell>
          <cell r="B4185" t="str">
            <v>"ШҚ АЭК" АҚ</v>
          </cell>
          <cell r="C4185" t="str">
            <v>30.20.40.300.007.00.0796.000000000006</v>
          </cell>
          <cell r="D4185">
            <v>6031031402</v>
          </cell>
          <cell r="E4185" t="str">
            <v xml:space="preserve">Бұлғақ болты гайкамен УАЗ                                                                           </v>
          </cell>
          <cell r="F4185" t="str">
            <v>Болт</v>
          </cell>
          <cell r="G4185" t="str">
            <v>для подвижного состава, шатуна, с гайкой</v>
          </cell>
          <cell r="H4185" t="str">
            <v xml:space="preserve">Бұлғақ болты гайкамен УАЗ                                                                           </v>
          </cell>
          <cell r="I4185" t="str">
            <v>БК</v>
          </cell>
          <cell r="J4185">
            <v>0</v>
          </cell>
          <cell r="K4185">
            <v>631010000</v>
          </cell>
          <cell r="L4185" t="str">
            <v>ҚР, ШҚО, Өскемен қ., Бажов көш., 10</v>
          </cell>
          <cell r="M4185" t="str">
            <v>Желтоқсан-Қантар</v>
          </cell>
          <cell r="N4185" t="str">
            <v>Шығыс-Қазақстан облысы, Өскемен қ.</v>
          </cell>
          <cell r="O4185" t="str">
            <v>DDP</v>
          </cell>
          <cell r="P4185" t="str">
            <v>жыл бойына өтінім бойынша</v>
          </cell>
          <cell r="Q4185">
            <v>0</v>
          </cell>
          <cell r="R4185">
            <v>796</v>
          </cell>
          <cell r="S4185" t="str">
            <v>Дана</v>
          </cell>
        </row>
        <row r="4186">
          <cell r="A4186" t="str">
            <v>3042 Т</v>
          </cell>
          <cell r="B4186" t="str">
            <v>"ШҚ АЭК" АҚ</v>
          </cell>
          <cell r="C4186" t="str">
            <v>28.11.41.700.002.13.0796.000000000000</v>
          </cell>
          <cell r="D4186">
            <v>6031031415</v>
          </cell>
          <cell r="E4186" t="str">
            <v>Карбюратор төсеніші УАЗ</v>
          </cell>
          <cell r="F4186" t="str">
            <v>Прокладка</v>
          </cell>
          <cell r="G4186" t="str">
            <v>под карбюратор, под карбюратор, для легкового автомобиля</v>
          </cell>
          <cell r="H4186" t="str">
            <v>Карбюратор төсеніші УАЗ</v>
          </cell>
          <cell r="I4186" t="str">
            <v>БК</v>
          </cell>
          <cell r="J4186">
            <v>0</v>
          </cell>
          <cell r="K4186">
            <v>631010000</v>
          </cell>
          <cell r="L4186" t="str">
            <v>ҚР, ШҚО, Өскемен қ., Бажов көш., 10</v>
          </cell>
          <cell r="M4186" t="str">
            <v>Желтоқсан-Қантар</v>
          </cell>
          <cell r="N4186" t="str">
            <v>Шығыс-Қазақстан облысы, Өскемен қ.</v>
          </cell>
          <cell r="O4186" t="str">
            <v>DDP</v>
          </cell>
          <cell r="P4186" t="str">
            <v>жыл бойына өтінім бойынша</v>
          </cell>
          <cell r="Q4186">
            <v>0</v>
          </cell>
          <cell r="R4186">
            <v>796</v>
          </cell>
          <cell r="S4186" t="str">
            <v>Дана</v>
          </cell>
        </row>
        <row r="4187">
          <cell r="A4187" t="str">
            <v>3043 Т</v>
          </cell>
          <cell r="B4187" t="str">
            <v>"ШҚ АЭК" АҚ</v>
          </cell>
          <cell r="C4187" t="str">
            <v>29.32.30.990.123.00.0796.000000000002</v>
          </cell>
          <cell r="D4187">
            <v>6031031423</v>
          </cell>
          <cell r="E4187" t="str">
            <v xml:space="preserve">Карбюратор К-151 УАЗ                                                                                </v>
          </cell>
          <cell r="F4187" t="str">
            <v>Карбюратор</v>
          </cell>
          <cell r="G4187" t="str">
            <v>со смешанным потоком, для легкового автомобиля</v>
          </cell>
          <cell r="H4187" t="str">
            <v xml:space="preserve">Карбюратор К-151 УАЗ                                                                                </v>
          </cell>
          <cell r="I4187" t="str">
            <v>БК</v>
          </cell>
          <cell r="J4187">
            <v>0</v>
          </cell>
          <cell r="K4187">
            <v>631010000</v>
          </cell>
          <cell r="L4187" t="str">
            <v>ҚР, ШҚО, Өскемен қ., Бажов көш., 10</v>
          </cell>
          <cell r="M4187" t="str">
            <v>Желтоқсан-Қантар</v>
          </cell>
          <cell r="N4187" t="str">
            <v>Шығыс-Қазақстан облысы, Өскемен қ.</v>
          </cell>
          <cell r="O4187" t="str">
            <v>DDP</v>
          </cell>
          <cell r="P4187" t="str">
            <v>жыл бойына өтінім бойынша</v>
          </cell>
          <cell r="Q4187">
            <v>0</v>
          </cell>
          <cell r="R4187">
            <v>796</v>
          </cell>
          <cell r="S4187" t="str">
            <v>Дана</v>
          </cell>
        </row>
        <row r="4188">
          <cell r="A4188" t="str">
            <v>3044 Т</v>
          </cell>
          <cell r="B4188" t="str">
            <v>"ШҚ АЭК" АҚ</v>
          </cell>
          <cell r="C4188" t="str">
            <v>29.31.30.500.001.00.0796.000000000004</v>
          </cell>
          <cell r="D4188">
            <v>6031031426</v>
          </cell>
          <cell r="E4188" t="str">
            <v>Артқы фонардың шынысы УАЗ</v>
          </cell>
          <cell r="F4188" t="str">
            <v>Стекло</v>
          </cell>
          <cell r="G4188" t="str">
            <v>для фонаря, для легкового автомобиля</v>
          </cell>
          <cell r="H4188" t="str">
            <v>Артқы фонардың шынысы УАЗ</v>
          </cell>
          <cell r="I4188" t="str">
            <v>БК</v>
          </cell>
          <cell r="J4188">
            <v>0</v>
          </cell>
          <cell r="K4188">
            <v>631010000</v>
          </cell>
          <cell r="L4188" t="str">
            <v>ҚР, ШҚО, Өскемен қ., Бажов көш., 10</v>
          </cell>
          <cell r="M4188" t="str">
            <v>Желтоқсан-Қантар</v>
          </cell>
          <cell r="N4188" t="str">
            <v>Шығыс-Қазақстан облысы, Өскемен қ.</v>
          </cell>
          <cell r="O4188" t="str">
            <v>DDP</v>
          </cell>
          <cell r="P4188" t="str">
            <v>жыл бойына өтінім бойынша</v>
          </cell>
          <cell r="Q4188">
            <v>0</v>
          </cell>
          <cell r="R4188">
            <v>796</v>
          </cell>
          <cell r="S4188" t="str">
            <v>Дана</v>
          </cell>
        </row>
        <row r="4189">
          <cell r="A4189" t="str">
            <v>3045 Т</v>
          </cell>
          <cell r="B4189" t="str">
            <v>"ШҚ АЭК" АҚ</v>
          </cell>
          <cell r="C4189" t="str">
            <v>29.31.30.300.025.00.0796.000000000004</v>
          </cell>
          <cell r="D4189">
            <v>6031031442</v>
          </cell>
          <cell r="E4189" t="str">
            <v xml:space="preserve">Тұтандыру орауышы Б-114                                                                             </v>
          </cell>
          <cell r="F4189" t="str">
            <v>Катушка</v>
          </cell>
          <cell r="G4189" t="str">
            <v>системы зажигания, для легкового автомобиля, с замкнутым магнитопроводом</v>
          </cell>
          <cell r="H4189" t="str">
            <v xml:space="preserve">Тұтандыру орауышы Б-114                                                                             </v>
          </cell>
          <cell r="I4189" t="str">
            <v>БК</v>
          </cell>
          <cell r="J4189">
            <v>0</v>
          </cell>
          <cell r="K4189">
            <v>631010000</v>
          </cell>
          <cell r="L4189" t="str">
            <v>ҚР, ШҚО, Өскемен қ., Бажов көш., 10</v>
          </cell>
          <cell r="M4189" t="str">
            <v>Желтоқсан-Қантар</v>
          </cell>
          <cell r="N4189" t="str">
            <v>Шығыс-Қазақстан облысы, Өскемен қ.</v>
          </cell>
          <cell r="O4189" t="str">
            <v>DDP</v>
          </cell>
          <cell r="P4189" t="str">
            <v>жыл бойына өтінім бойынша</v>
          </cell>
          <cell r="Q4189">
            <v>0</v>
          </cell>
          <cell r="R4189">
            <v>796</v>
          </cell>
          <cell r="S4189" t="str">
            <v>Дана</v>
          </cell>
        </row>
        <row r="4190">
          <cell r="A4190" t="str">
            <v>3046 Т</v>
          </cell>
          <cell r="B4190" t="str">
            <v>"ШҚ АЭК" АҚ</v>
          </cell>
          <cell r="C4190" t="str">
            <v>28.13.11.700.001.03.0796.000000000000</v>
          </cell>
          <cell r="D4190">
            <v>6031031446</v>
          </cell>
          <cell r="E4190" t="str">
            <v>Бензин сорғы  Пекар УАЗ</v>
          </cell>
          <cell r="F4190" t="str">
            <v>Насос</v>
          </cell>
          <cell r="G4190" t="str">
            <v>для двигателей внутреннего сгорания, топливный</v>
          </cell>
          <cell r="H4190" t="str">
            <v>Бензин сорғы  Пекар УАЗ</v>
          </cell>
          <cell r="I4190" t="str">
            <v>БК</v>
          </cell>
          <cell r="J4190">
            <v>0</v>
          </cell>
          <cell r="K4190">
            <v>631010000</v>
          </cell>
          <cell r="L4190" t="str">
            <v>ҚР, ШҚО, Өскемен қ., Бажов көш., 10</v>
          </cell>
          <cell r="M4190" t="str">
            <v>Желтоқсан-Қантар</v>
          </cell>
          <cell r="N4190" t="str">
            <v>Шығыс-Қазақстан облысы, Өскемен қ.</v>
          </cell>
          <cell r="O4190" t="str">
            <v>DDP</v>
          </cell>
          <cell r="P4190" t="str">
            <v>жыл бойына өтінім бойынша</v>
          </cell>
          <cell r="Q4190">
            <v>0</v>
          </cell>
          <cell r="R4190">
            <v>796</v>
          </cell>
          <cell r="S4190" t="str">
            <v>Дана</v>
          </cell>
        </row>
        <row r="4191">
          <cell r="A4191" t="str">
            <v>3047 Т</v>
          </cell>
          <cell r="B4191" t="str">
            <v>"ШҚ АЭК" АҚ</v>
          </cell>
          <cell r="C4191" t="str">
            <v>29.32.30.950.003.01.0796.000000000001</v>
          </cell>
          <cell r="D4191">
            <v>6031031456</v>
          </cell>
          <cell r="E4191" t="str">
            <v>Шрус сальнигі УАЗ</v>
          </cell>
          <cell r="F4191" t="str">
            <v>Сальник</v>
          </cell>
          <cell r="G4191" t="str">
            <v>для легкового автомобиля, шарнира равных угловых скоростей</v>
          </cell>
          <cell r="H4191" t="str">
            <v>Шрус сальнигі УАЗ</v>
          </cell>
          <cell r="I4191" t="str">
            <v>БК</v>
          </cell>
          <cell r="J4191">
            <v>0</v>
          </cell>
          <cell r="K4191">
            <v>631010000</v>
          </cell>
          <cell r="L4191" t="str">
            <v>ҚР, ШҚО, Өскемен қ., Бажов көш., 10</v>
          </cell>
          <cell r="M4191" t="str">
            <v>Желтоқсан-Қантар</v>
          </cell>
          <cell r="N4191" t="str">
            <v>Шығыс-Қазақстан облысы, Өскемен қ.</v>
          </cell>
          <cell r="O4191" t="str">
            <v>DDP</v>
          </cell>
          <cell r="P4191" t="str">
            <v>жыл бойына өтінім бойынша</v>
          </cell>
          <cell r="Q4191">
            <v>0</v>
          </cell>
          <cell r="R4191">
            <v>796</v>
          </cell>
          <cell r="S4191" t="str">
            <v>Дана</v>
          </cell>
        </row>
        <row r="4192">
          <cell r="A4192" t="str">
            <v>3048 Т</v>
          </cell>
          <cell r="B4192" t="str">
            <v>"ШҚ АЭК" АҚ</v>
          </cell>
          <cell r="C4192" t="str">
            <v>29.32.30.990.008.00.0796.000000000022</v>
          </cell>
          <cell r="D4192">
            <v>6031031457</v>
          </cell>
          <cell r="E4192" t="str">
            <v xml:space="preserve">Рессор втулкасы УАЗ, ВОЛГА                                                                          </v>
          </cell>
          <cell r="F4192" t="str">
            <v>Втулка</v>
          </cell>
          <cell r="G4192" t="str">
            <v>для грузового автомобиля, для рессоры</v>
          </cell>
          <cell r="H4192" t="str">
            <v xml:space="preserve">Рессор втулкасы УАЗ, ВОЛГА                                                                          </v>
          </cell>
          <cell r="I4192" t="str">
            <v>БК</v>
          </cell>
          <cell r="J4192">
            <v>0</v>
          </cell>
          <cell r="K4192">
            <v>631010000</v>
          </cell>
          <cell r="L4192" t="str">
            <v>ҚР, ШҚО, Өскемен қ., Бажов көш., 10</v>
          </cell>
          <cell r="M4192" t="str">
            <v>Желтоқсан-Қантар</v>
          </cell>
          <cell r="N4192" t="str">
            <v>Шығыс-Қазақстан облысы, Өскемен қ.</v>
          </cell>
          <cell r="O4192" t="str">
            <v>DDP</v>
          </cell>
          <cell r="P4192" t="str">
            <v>жыл бойына өтінім бойынша</v>
          </cell>
          <cell r="Q4192">
            <v>0</v>
          </cell>
          <cell r="R4192">
            <v>839</v>
          </cell>
          <cell r="S4192" t="str">
            <v>Комплект</v>
          </cell>
        </row>
        <row r="4193">
          <cell r="A4193" t="str">
            <v>3049 Т</v>
          </cell>
          <cell r="B4193" t="str">
            <v>"ШҚ АЭК" АҚ</v>
          </cell>
          <cell r="C4193" t="str">
            <v>29.32.30.990.026.01.0796.000000000002</v>
          </cell>
          <cell r="D4193">
            <v>6031031463</v>
          </cell>
          <cell r="E4193" t="str">
            <v xml:space="preserve">Газ тросы УАЗ, ГАЗ                                                                                  </v>
          </cell>
          <cell r="F4193" t="str">
            <v>Трос</v>
          </cell>
          <cell r="G4193" t="str">
            <v>для легкового автомобиля, газа</v>
          </cell>
          <cell r="H4193" t="str">
            <v xml:space="preserve">Газ тросы УАЗ, ГАЗ                                                                                  </v>
          </cell>
          <cell r="I4193" t="str">
            <v>БК</v>
          </cell>
          <cell r="J4193">
            <v>0</v>
          </cell>
          <cell r="K4193">
            <v>631010000</v>
          </cell>
          <cell r="L4193" t="str">
            <v>ҚР, ШҚО, Өскемен қ., Бажов көш., 10</v>
          </cell>
          <cell r="M4193" t="str">
            <v>Желтоқсан-Қантар</v>
          </cell>
          <cell r="N4193" t="str">
            <v>Шығыс-Қазақстан облысы, Өскемен қ.</v>
          </cell>
          <cell r="O4193" t="str">
            <v>DDP</v>
          </cell>
          <cell r="P4193" t="str">
            <v>жыл бойына өтінім бойынша</v>
          </cell>
          <cell r="Q4193">
            <v>0</v>
          </cell>
          <cell r="R4193">
            <v>796</v>
          </cell>
          <cell r="S4193" t="str">
            <v>Дана</v>
          </cell>
        </row>
        <row r="4194">
          <cell r="A4194" t="str">
            <v>3050 Т</v>
          </cell>
          <cell r="B4194" t="str">
            <v>"ШҚ АЭК" АҚ</v>
          </cell>
          <cell r="C4194" t="str">
            <v>29.31.30.500.001.00.0796.000000000004</v>
          </cell>
          <cell r="D4194">
            <v>6031031477</v>
          </cell>
          <cell r="E4194" t="str">
            <v xml:space="preserve">Алдыңғы фонардың шынысы УАЗ                                                                         </v>
          </cell>
          <cell r="F4194" t="str">
            <v>Стекло</v>
          </cell>
          <cell r="G4194" t="str">
            <v>для фонаря, для легкового автомобиля</v>
          </cell>
          <cell r="H4194" t="str">
            <v xml:space="preserve">Алдыңғы фонардың шынысы УАЗ                                                                         </v>
          </cell>
          <cell r="I4194" t="str">
            <v>БК</v>
          </cell>
          <cell r="J4194">
            <v>0</v>
          </cell>
          <cell r="K4194">
            <v>631010000</v>
          </cell>
          <cell r="L4194" t="str">
            <v>ҚР, ШҚО, Өскемен қ., Бажов көш., 10</v>
          </cell>
          <cell r="M4194" t="str">
            <v>Желтоқсан-Қантар</v>
          </cell>
          <cell r="N4194" t="str">
            <v>Шығыс-Қазақстан облысы, Өскемен қ.</v>
          </cell>
          <cell r="O4194" t="str">
            <v>DDP</v>
          </cell>
          <cell r="P4194" t="str">
            <v>жыл бойына өтінім бойынша</v>
          </cell>
          <cell r="Q4194">
            <v>0</v>
          </cell>
          <cell r="R4194">
            <v>796</v>
          </cell>
          <cell r="S4194" t="str">
            <v>Дана</v>
          </cell>
        </row>
        <row r="4195">
          <cell r="A4195" t="str">
            <v>3051 Т</v>
          </cell>
          <cell r="B4195" t="str">
            <v>"ШҚ АЭК" АҚ</v>
          </cell>
          <cell r="C4195" t="str">
            <v>29.32.30.990.085.00.0796.000000000010</v>
          </cell>
          <cell r="D4195">
            <v>6031031479</v>
          </cell>
          <cell r="E4195" t="str">
            <v xml:space="preserve">Спидометр жетегі УАЗ                                                                                </v>
          </cell>
          <cell r="F4195" t="str">
            <v>Привод</v>
          </cell>
          <cell r="G4195" t="str">
            <v>спидометра, для грузового автомобиля</v>
          </cell>
          <cell r="H4195" t="str">
            <v xml:space="preserve">Спидометр жетегі УАЗ                                                                                </v>
          </cell>
          <cell r="I4195" t="str">
            <v>БК</v>
          </cell>
          <cell r="J4195">
            <v>0</v>
          </cell>
          <cell r="K4195">
            <v>631010000</v>
          </cell>
          <cell r="L4195" t="str">
            <v>ҚР, ШҚО, Өскемен қ., Бажов көш., 10</v>
          </cell>
          <cell r="M4195" t="str">
            <v>Желтоқсан-Қантар</v>
          </cell>
          <cell r="N4195" t="str">
            <v>Шығыс-Қазақстан облысы, Өскемен қ.</v>
          </cell>
          <cell r="O4195" t="str">
            <v>DDP</v>
          </cell>
          <cell r="P4195" t="str">
            <v>жыл бойына өтінім бойынша</v>
          </cell>
          <cell r="Q4195">
            <v>0</v>
          </cell>
          <cell r="R4195">
            <v>796</v>
          </cell>
          <cell r="S4195" t="str">
            <v>Дана</v>
          </cell>
        </row>
        <row r="4196">
          <cell r="A4196" t="str">
            <v>3052 Т</v>
          </cell>
          <cell r="B4196" t="str">
            <v>"ШҚ АЭК" АҚ</v>
          </cell>
          <cell r="C4196" t="str">
            <v>29.32.30.650.013.01.0796.000000000002</v>
          </cell>
          <cell r="D4196">
            <v>6031031480</v>
          </cell>
          <cell r="E4196" t="str">
            <v>Газ пружинасы УАЗ</v>
          </cell>
          <cell r="F4196" t="str">
            <v>Пружина</v>
          </cell>
          <cell r="G4196" t="str">
            <v>для легкового автомобиля, привода акселератора</v>
          </cell>
          <cell r="H4196" t="str">
            <v>Газ пружинасы УАЗ</v>
          </cell>
          <cell r="I4196" t="str">
            <v>БК</v>
          </cell>
          <cell r="J4196">
            <v>0</v>
          </cell>
          <cell r="K4196">
            <v>631010000</v>
          </cell>
          <cell r="L4196" t="str">
            <v>ҚР, ШҚО, Өскемен қ., Бажов көш., 10</v>
          </cell>
          <cell r="M4196" t="str">
            <v>Желтоқсан-Қантар</v>
          </cell>
          <cell r="N4196" t="str">
            <v>Шығыс-Қазақстан облысы, Өскемен қ.</v>
          </cell>
          <cell r="O4196" t="str">
            <v>DDP</v>
          </cell>
          <cell r="P4196" t="str">
            <v>жыл бойына өтінім бойынша</v>
          </cell>
          <cell r="Q4196">
            <v>0</v>
          </cell>
          <cell r="R4196">
            <v>796</v>
          </cell>
          <cell r="S4196" t="str">
            <v>Дана</v>
          </cell>
        </row>
        <row r="4197">
          <cell r="A4197" t="str">
            <v>3053 Т</v>
          </cell>
          <cell r="B4197" t="str">
            <v>"ШҚ АЭК" АҚ</v>
          </cell>
          <cell r="C4197" t="str">
            <v>29.32.30.300.042.00.0796.000000000000</v>
          </cell>
          <cell r="D4197">
            <v>6031031482</v>
          </cell>
          <cell r="E4197" t="str">
            <v xml:space="preserve">Артқы мост картері УАЗ                                                                              </v>
          </cell>
          <cell r="F4197" t="str">
            <v>Картер</v>
          </cell>
          <cell r="G4197" t="str">
            <v>коробки передач, для легкового автомобиля</v>
          </cell>
          <cell r="H4197" t="str">
            <v xml:space="preserve">Артқы мост картері УАЗ                                                                              </v>
          </cell>
          <cell r="I4197" t="str">
            <v>БК</v>
          </cell>
          <cell r="J4197">
            <v>0</v>
          </cell>
          <cell r="K4197">
            <v>631010000</v>
          </cell>
          <cell r="L4197" t="str">
            <v>ҚР, ШҚО, Өскемен қ., Бажов көш., 10</v>
          </cell>
          <cell r="M4197" t="str">
            <v>Желтоқсан-Қантар</v>
          </cell>
          <cell r="N4197" t="str">
            <v>Шығыс-Қазақстан облысы, Өскемен қ.</v>
          </cell>
          <cell r="O4197" t="str">
            <v>DDP</v>
          </cell>
          <cell r="P4197" t="str">
            <v>жыл бойына өтінім бойынша</v>
          </cell>
          <cell r="Q4197">
            <v>0</v>
          </cell>
          <cell r="R4197">
            <v>796</v>
          </cell>
          <cell r="S4197" t="str">
            <v>Дана</v>
          </cell>
        </row>
        <row r="4198">
          <cell r="A4198" t="str">
            <v>3054 Т</v>
          </cell>
          <cell r="B4198" t="str">
            <v>"ШҚ АЭК" АҚ</v>
          </cell>
          <cell r="C4198" t="str">
            <v>22.19.73.100.010.00.0839.000000000000</v>
          </cell>
          <cell r="D4198">
            <v>6031031488</v>
          </cell>
          <cell r="E4198" t="str">
            <v xml:space="preserve">Тарату коробкасы белдігі жиынтығы УАЗ                                                               </v>
          </cell>
          <cell r="F4198" t="str">
            <v>Комплект резино-технических изделий</v>
          </cell>
          <cell r="G4198" t="str">
            <v>ремонтный</v>
          </cell>
          <cell r="H4198" t="str">
            <v xml:space="preserve">Тарату коробкасы белдігі жиынтығы УАЗ                                                               </v>
          </cell>
          <cell r="I4198" t="str">
            <v>БК</v>
          </cell>
          <cell r="J4198">
            <v>0</v>
          </cell>
          <cell r="K4198">
            <v>631010000</v>
          </cell>
          <cell r="L4198" t="str">
            <v>ҚР, ШҚО, Өскемен қ., Бажов көш., 10</v>
          </cell>
          <cell r="M4198" t="str">
            <v>Желтоқсан-Қантар</v>
          </cell>
          <cell r="N4198" t="str">
            <v>Шығыс-Қазақстан облысы, Өскемен қ.</v>
          </cell>
          <cell r="O4198" t="str">
            <v>DDP</v>
          </cell>
          <cell r="P4198" t="str">
            <v>жыл бойына өтінім бойынша</v>
          </cell>
          <cell r="Q4198">
            <v>0</v>
          </cell>
          <cell r="R4198">
            <v>839</v>
          </cell>
          <cell r="S4198" t="str">
            <v>Комплект</v>
          </cell>
        </row>
        <row r="4199">
          <cell r="A4199" t="str">
            <v>3055 Т</v>
          </cell>
          <cell r="B4199" t="str">
            <v>"ШҚ АЭК" АҚ</v>
          </cell>
          <cell r="C4199" t="str">
            <v>28.15.10.300.000.00.0796.000000000016</v>
          </cell>
          <cell r="D4199">
            <v>6031031496</v>
          </cell>
          <cell r="E4199" t="str">
            <v xml:space="preserve">Подшипник 50309                                                                                     </v>
          </cell>
          <cell r="F4199" t="str">
            <v>Подшипник шариковый</v>
          </cell>
          <cell r="G4199" t="str">
            <v>радиальный, наружный диаметр 55-125 мм, однорядный, качения, с массивным сепаратором</v>
          </cell>
          <cell r="H4199" t="str">
            <v xml:space="preserve">Подшипник 50309                                                                                     </v>
          </cell>
          <cell r="I4199" t="str">
            <v>БК</v>
          </cell>
          <cell r="J4199">
            <v>0</v>
          </cell>
          <cell r="K4199">
            <v>631010000</v>
          </cell>
          <cell r="L4199" t="str">
            <v>ҚР, ШҚО, Өскемен қ., Бажов көш., 10</v>
          </cell>
          <cell r="M4199" t="str">
            <v>Желтоқсан-Қантар</v>
          </cell>
          <cell r="N4199" t="str">
            <v>Шығыс-Қазақстан облысы, Өскемен қ.</v>
          </cell>
          <cell r="O4199" t="str">
            <v>DDP</v>
          </cell>
          <cell r="P4199" t="str">
            <v>жыл бойына өтінім бойынша</v>
          </cell>
          <cell r="Q4199">
            <v>0</v>
          </cell>
          <cell r="R4199">
            <v>796</v>
          </cell>
          <cell r="S4199" t="str">
            <v>Дана</v>
          </cell>
        </row>
        <row r="4200">
          <cell r="A4200" t="str">
            <v>3056 Т</v>
          </cell>
          <cell r="B4200" t="str">
            <v>"ШҚ АЭК" АҚ</v>
          </cell>
          <cell r="C4200" t="str">
            <v>29.32.30.230.000.00.0796.000000000004</v>
          </cell>
          <cell r="D4200">
            <v>6031031503</v>
          </cell>
          <cell r="E4200" t="str">
            <v>Ручник бастырмасы УАЗ</v>
          </cell>
          <cell r="F4200" t="str">
            <v>Накладка</v>
          </cell>
          <cell r="G4200" t="str">
            <v>ручника, для легкового автомобиля</v>
          </cell>
          <cell r="H4200" t="str">
            <v>Ручник бастырмасы УАЗ</v>
          </cell>
          <cell r="I4200" t="str">
            <v>БК</v>
          </cell>
          <cell r="J4200">
            <v>0</v>
          </cell>
          <cell r="K4200">
            <v>631010000</v>
          </cell>
          <cell r="L4200" t="str">
            <v>ҚР, ШҚО, Өскемен қ., Бажов көш., 10</v>
          </cell>
          <cell r="M4200" t="str">
            <v>Желтоқсан-Қантар</v>
          </cell>
          <cell r="N4200" t="str">
            <v>Шығыс-Қазақстан облысы, Өскемен қ.</v>
          </cell>
          <cell r="O4200" t="str">
            <v>DDP</v>
          </cell>
          <cell r="P4200" t="str">
            <v>жыл бойына өтінім бойынша</v>
          </cell>
          <cell r="Q4200">
            <v>0</v>
          </cell>
          <cell r="R4200">
            <v>796</v>
          </cell>
          <cell r="S4200" t="str">
            <v>Дана</v>
          </cell>
        </row>
        <row r="4201">
          <cell r="A4201" t="str">
            <v>3057 Т</v>
          </cell>
          <cell r="B4201" t="str">
            <v>"ШҚ АЭК" АҚ</v>
          </cell>
          <cell r="C4201" t="str">
            <v>29.32.30.990.098.01.0796.000000000013</v>
          </cell>
          <cell r="D4201">
            <v>6031031512</v>
          </cell>
          <cell r="E4201" t="str">
            <v>Негізгі сальник 80Х100 УАЗ</v>
          </cell>
          <cell r="F4201" t="str">
            <v>Сальник</v>
          </cell>
          <cell r="G4201" t="str">
            <v>для легкового автомобиля, коренной</v>
          </cell>
          <cell r="H4201" t="str">
            <v>Негізгі сальник 80Х100 УАЗ</v>
          </cell>
          <cell r="I4201" t="str">
            <v>БК</v>
          </cell>
          <cell r="J4201">
            <v>0</v>
          </cell>
          <cell r="K4201">
            <v>631010000</v>
          </cell>
          <cell r="L4201" t="str">
            <v>ҚР, ШҚО, Өскемен қ., Бажов көш., 10</v>
          </cell>
          <cell r="M4201" t="str">
            <v>Желтоқсан-Қантар</v>
          </cell>
          <cell r="N4201" t="str">
            <v>Шығыс-Қазақстан облысы, Өскемен қ.</v>
          </cell>
          <cell r="O4201" t="str">
            <v>DDP</v>
          </cell>
          <cell r="P4201" t="str">
            <v>жыл бойына өтінім бойынша</v>
          </cell>
          <cell r="Q4201">
            <v>0</v>
          </cell>
          <cell r="R4201">
            <v>796</v>
          </cell>
          <cell r="S4201" t="str">
            <v>Дана</v>
          </cell>
        </row>
        <row r="4202">
          <cell r="A4202" t="str">
            <v>3058 Т</v>
          </cell>
          <cell r="B4202" t="str">
            <v>"ШҚ АЭК" АҚ</v>
          </cell>
          <cell r="C4202" t="str">
            <v>28.92.61.300.012.00.0796.000000000001</v>
          </cell>
          <cell r="D4202">
            <v>6031031520</v>
          </cell>
          <cell r="E4202" t="str">
            <v>Радиатор қақпағы УАЗ</v>
          </cell>
          <cell r="F4202" t="str">
            <v>Крышка радиатора</v>
          </cell>
          <cell r="G4202" t="str">
            <v>для легкового автомобиля</v>
          </cell>
          <cell r="H4202" t="str">
            <v>Радиатор қақпағы УАЗ</v>
          </cell>
          <cell r="I4202" t="str">
            <v>БК</v>
          </cell>
          <cell r="J4202">
            <v>0</v>
          </cell>
          <cell r="K4202">
            <v>631010000</v>
          </cell>
          <cell r="L4202" t="str">
            <v>ҚР, ШҚО, Өскемен қ., Бажов көш., 10</v>
          </cell>
          <cell r="M4202" t="str">
            <v>Желтоқсан-Қантар</v>
          </cell>
          <cell r="N4202" t="str">
            <v>Шығыс-Қазақстан облысы, Өскемен қ.</v>
          </cell>
          <cell r="O4202" t="str">
            <v>DDP</v>
          </cell>
          <cell r="P4202" t="str">
            <v>жыл бойына өтінім бойынша</v>
          </cell>
          <cell r="Q4202">
            <v>0</v>
          </cell>
          <cell r="R4202">
            <v>796</v>
          </cell>
          <cell r="S4202" t="str">
            <v>Дана</v>
          </cell>
        </row>
        <row r="4203">
          <cell r="A4203" t="str">
            <v>3059 Т</v>
          </cell>
          <cell r="B4203" t="str">
            <v>"ШҚ АЭК" АҚ</v>
          </cell>
          <cell r="C4203" t="str">
            <v>29.32.30.300.008.00.0796.000000000003</v>
          </cell>
          <cell r="D4203">
            <v>6031031523</v>
          </cell>
          <cell r="E4203" t="str">
            <v>Артқы көпірдің ернемегі УАЗ</v>
          </cell>
          <cell r="F4203" t="str">
            <v>Фланец</v>
          </cell>
          <cell r="G4203" t="str">
            <v>заднего моста, для легкового автомобиля</v>
          </cell>
          <cell r="H4203" t="str">
            <v>Артқы көпірдің ернемегі УАЗ</v>
          </cell>
          <cell r="I4203" t="str">
            <v>БК</v>
          </cell>
          <cell r="J4203">
            <v>0</v>
          </cell>
          <cell r="K4203">
            <v>631010000</v>
          </cell>
          <cell r="L4203" t="str">
            <v>ҚР, ШҚО, Өскемен қ., Бажов көш., 10</v>
          </cell>
          <cell r="M4203" t="str">
            <v>Желтоқсан-Қантар</v>
          </cell>
          <cell r="N4203" t="str">
            <v>Шығыс-Қазақстан облысы, Өскемен қ.</v>
          </cell>
          <cell r="O4203" t="str">
            <v>DDP</v>
          </cell>
          <cell r="P4203" t="str">
            <v>жыл бойына өтінім бойынша</v>
          </cell>
          <cell r="Q4203">
            <v>0</v>
          </cell>
          <cell r="R4203">
            <v>796</v>
          </cell>
          <cell r="S4203" t="str">
            <v>Дана</v>
          </cell>
        </row>
        <row r="4204">
          <cell r="A4204" t="str">
            <v>3060 Т</v>
          </cell>
          <cell r="B4204" t="str">
            <v>"ШҚ АЭК" АҚ</v>
          </cell>
          <cell r="C4204" t="str">
            <v>29.31.30.300.005.00.0796.000000000001</v>
          </cell>
          <cell r="D4204">
            <v>6031031526</v>
          </cell>
          <cell r="E4204" t="str">
            <v xml:space="preserve">Оталдырғыш шанышқысы УАЗ                                                                            </v>
          </cell>
          <cell r="F4204" t="str">
            <v>Вилка</v>
          </cell>
          <cell r="G4204" t="str">
            <v>стартера, для грузового автомобиля</v>
          </cell>
          <cell r="H4204" t="str">
            <v xml:space="preserve">Оталдырғыш шанышқысы УАЗ                                                                            </v>
          </cell>
          <cell r="I4204" t="str">
            <v>БК</v>
          </cell>
          <cell r="J4204">
            <v>0</v>
          </cell>
          <cell r="K4204">
            <v>631010000</v>
          </cell>
          <cell r="L4204" t="str">
            <v>ҚР, ШҚО, Өскемен қ., Бажов көш., 10</v>
          </cell>
          <cell r="M4204" t="str">
            <v>Желтоқсан-Қантар</v>
          </cell>
          <cell r="N4204" t="str">
            <v>Шығыс-Қазақстан облысы, Өскемен қ.</v>
          </cell>
          <cell r="O4204" t="str">
            <v>DDP</v>
          </cell>
          <cell r="P4204" t="str">
            <v>жыл бойына өтінім бойынша</v>
          </cell>
          <cell r="Q4204">
            <v>0</v>
          </cell>
          <cell r="R4204">
            <v>796</v>
          </cell>
          <cell r="S4204" t="str">
            <v>Дана</v>
          </cell>
        </row>
        <row r="4205">
          <cell r="A4205" t="str">
            <v>3061 Т</v>
          </cell>
          <cell r="B4205" t="str">
            <v>"ШҚ АЭК" АҚ</v>
          </cell>
          <cell r="C4205" t="str">
            <v>29.31.23.100.003.00.0796.000000000011</v>
          </cell>
          <cell r="D4205">
            <v>6031031532</v>
          </cell>
          <cell r="E4205" t="str">
            <v xml:space="preserve">Подфарник УАЗ                                                                                       </v>
          </cell>
          <cell r="F4205" t="str">
            <v xml:space="preserve"> Подфарник</v>
          </cell>
          <cell r="G4205" t="str">
            <v>правый, задний, для специального и специализированного автомобиля</v>
          </cell>
          <cell r="H4205" t="str">
            <v xml:space="preserve">Подфарник УАЗ                                                                                       </v>
          </cell>
          <cell r="I4205" t="str">
            <v>БК</v>
          </cell>
          <cell r="J4205">
            <v>0</v>
          </cell>
          <cell r="K4205">
            <v>631010000</v>
          </cell>
          <cell r="L4205" t="str">
            <v>ҚР, ШҚО, Өскемен қ., Бажов көш., 10</v>
          </cell>
          <cell r="M4205" t="str">
            <v>Желтоқсан-Қантар</v>
          </cell>
          <cell r="N4205" t="str">
            <v>Шығыс-Қазақстан облысы, Өскемен қ.</v>
          </cell>
          <cell r="O4205" t="str">
            <v>DDP</v>
          </cell>
          <cell r="P4205" t="str">
            <v>жыл бойына өтінім бойынша</v>
          </cell>
          <cell r="Q4205">
            <v>0</v>
          </cell>
          <cell r="R4205">
            <v>796</v>
          </cell>
          <cell r="S4205" t="str">
            <v>Дана</v>
          </cell>
        </row>
        <row r="4206">
          <cell r="A4206" t="str">
            <v>3062 Т</v>
          </cell>
          <cell r="B4206" t="str">
            <v>"ШҚ АЭК" АҚ</v>
          </cell>
          <cell r="C4206" t="str">
            <v>29.32.30.670.013.00.0796.000000000010</v>
          </cell>
          <cell r="D4206">
            <v>6031031533</v>
          </cell>
          <cell r="E4206" t="str">
            <v>Рульдік басқару червягы УАЗ</v>
          </cell>
          <cell r="F4206" t="str">
            <v>Механизм</v>
          </cell>
          <cell r="G4206" t="str">
            <v>рулевой, для легкового автомобиля, с червяком и роликом, с усилителем</v>
          </cell>
          <cell r="H4206" t="str">
            <v>Рульдік басқару червягы УАЗ</v>
          </cell>
          <cell r="I4206" t="str">
            <v>БК</v>
          </cell>
          <cell r="J4206">
            <v>0</v>
          </cell>
          <cell r="K4206">
            <v>631010000</v>
          </cell>
          <cell r="L4206" t="str">
            <v>ҚР, ШҚО, Өскемен қ., Бажов көш., 10</v>
          </cell>
          <cell r="M4206" t="str">
            <v>Желтоқсан-Қантар</v>
          </cell>
          <cell r="N4206" t="str">
            <v>Шығыс-Қазақстан облысы, Өскемен қ.</v>
          </cell>
          <cell r="O4206" t="str">
            <v>DDP</v>
          </cell>
          <cell r="P4206" t="str">
            <v>жыл бойына өтінім бойынша</v>
          </cell>
          <cell r="Q4206">
            <v>0</v>
          </cell>
          <cell r="R4206">
            <v>796</v>
          </cell>
          <cell r="S4206" t="str">
            <v>Дана</v>
          </cell>
        </row>
        <row r="4207">
          <cell r="A4207" t="str">
            <v>3063 Т</v>
          </cell>
          <cell r="B4207" t="str">
            <v>"ШҚ АЭК" АҚ</v>
          </cell>
          <cell r="C4207" t="str">
            <v>29.31.30.500.001.00.0796.000000000004</v>
          </cell>
          <cell r="D4207">
            <v>6031031535</v>
          </cell>
          <cell r="E4207" t="str">
            <v xml:space="preserve">Подфарник шынысы УАЗ, ГАЗ                                                                           </v>
          </cell>
          <cell r="F4207" t="str">
            <v>Стекло</v>
          </cell>
          <cell r="G4207" t="str">
            <v>для фонаря, для легкового автомобиля</v>
          </cell>
          <cell r="H4207" t="str">
            <v xml:space="preserve">Подфарник шынысы УАЗ, ГАЗ                                                                           </v>
          </cell>
          <cell r="I4207" t="str">
            <v>БК</v>
          </cell>
          <cell r="J4207">
            <v>0</v>
          </cell>
          <cell r="K4207">
            <v>631010000</v>
          </cell>
          <cell r="L4207" t="str">
            <v>ҚР, ШҚО, Өскемен қ., Бажов көш., 10</v>
          </cell>
          <cell r="M4207" t="str">
            <v>Желтоқсан-Қантар</v>
          </cell>
          <cell r="N4207" t="str">
            <v>Шығыс-Қазақстан облысы, Өскемен қ.</v>
          </cell>
          <cell r="O4207" t="str">
            <v>DDP</v>
          </cell>
          <cell r="P4207" t="str">
            <v>жыл бойына өтінім бойынша</v>
          </cell>
          <cell r="Q4207">
            <v>0</v>
          </cell>
          <cell r="R4207">
            <v>796</v>
          </cell>
          <cell r="S4207" t="str">
            <v>Дана</v>
          </cell>
        </row>
        <row r="4208">
          <cell r="A4208" t="str">
            <v>3064 Т</v>
          </cell>
          <cell r="B4208" t="str">
            <v>"ШҚ АЭК" АҚ</v>
          </cell>
          <cell r="C4208" t="str">
            <v>29.32.30.300.011.00.0839.000000000000</v>
          </cell>
          <cell r="D4208">
            <v>6031031553</v>
          </cell>
          <cell r="E4208" t="str">
            <v>Алдыңғы көпірдің төселім жинақталымы УАЗ</v>
          </cell>
          <cell r="F4208" t="str">
            <v>Прокладка</v>
          </cell>
          <cell r="G4208" t="str">
            <v>заднего моста, для легкового автомобиля</v>
          </cell>
          <cell r="H4208" t="str">
            <v>Алдыңғы көпірдің төселім жинақталымы УАЗ</v>
          </cell>
          <cell r="I4208" t="str">
            <v>БК</v>
          </cell>
          <cell r="J4208">
            <v>0</v>
          </cell>
          <cell r="K4208">
            <v>631010000</v>
          </cell>
          <cell r="L4208" t="str">
            <v>ҚР, ШҚО, Өскемен қ., Бажов көш., 10</v>
          </cell>
          <cell r="M4208" t="str">
            <v>Желтоқсан-Қантар</v>
          </cell>
          <cell r="N4208" t="str">
            <v>Шығыс-Қазақстан облысы, Өскемен қ.</v>
          </cell>
          <cell r="O4208" t="str">
            <v>DDP</v>
          </cell>
          <cell r="P4208" t="str">
            <v>жыл бойына өтінім бойынша</v>
          </cell>
          <cell r="Q4208">
            <v>0</v>
          </cell>
          <cell r="R4208">
            <v>839</v>
          </cell>
          <cell r="S4208" t="str">
            <v>Комплект</v>
          </cell>
        </row>
        <row r="4209">
          <cell r="A4209" t="str">
            <v>3065 Т</v>
          </cell>
          <cell r="B4209" t="str">
            <v>"ШҚ АЭК" АҚ</v>
          </cell>
          <cell r="C4209" t="str">
            <v>29.32.30.990.024.00.0796.000000000000</v>
          </cell>
          <cell r="D4209">
            <v>6031031573</v>
          </cell>
          <cell r="E4209" t="str">
            <v xml:space="preserve">Коллектор УАЗ 100лс                                                                                 </v>
          </cell>
          <cell r="F4209" t="str">
            <v>Коллектор всасывающий</v>
          </cell>
          <cell r="G4209" t="str">
            <v>для автотранспортных средств</v>
          </cell>
          <cell r="H4209" t="str">
            <v xml:space="preserve">Коллектор УАЗ 100лс                                                                                 </v>
          </cell>
          <cell r="I4209" t="str">
            <v>БК</v>
          </cell>
          <cell r="J4209">
            <v>0</v>
          </cell>
          <cell r="K4209">
            <v>631010000</v>
          </cell>
          <cell r="L4209" t="str">
            <v>ҚР, ШҚО, Өскемен қ., Бажов көш., 10</v>
          </cell>
          <cell r="M4209" t="str">
            <v>Желтоқсан-Қантар</v>
          </cell>
          <cell r="N4209" t="str">
            <v>Шығыс-Қазақстан облысы, Өскемен қ.</v>
          </cell>
          <cell r="O4209" t="str">
            <v>DDP</v>
          </cell>
          <cell r="P4209" t="str">
            <v>жыл бойына өтінім бойынша</v>
          </cell>
          <cell r="Q4209">
            <v>0</v>
          </cell>
          <cell r="R4209">
            <v>796</v>
          </cell>
          <cell r="S4209" t="str">
            <v>Дана</v>
          </cell>
        </row>
        <row r="4210">
          <cell r="A4210" t="str">
            <v>3066 Т</v>
          </cell>
          <cell r="B4210" t="str">
            <v>"ШҚ АЭК" АҚ</v>
          </cell>
          <cell r="C4210" t="str">
            <v>29.32.30.650.008.00.0796.000000000001</v>
          </cell>
          <cell r="D4210">
            <v>6031031596</v>
          </cell>
          <cell r="E4210" t="str">
            <v>Ілінісу бастырмасы УАЗ</v>
          </cell>
          <cell r="F4210" t="str">
            <v>Накладка</v>
          </cell>
          <cell r="G4210" t="str">
            <v>диска сцепления, для легкового автомобиля</v>
          </cell>
          <cell r="H4210" t="str">
            <v>Ілінісу бастырмасы УАЗ</v>
          </cell>
          <cell r="I4210" t="str">
            <v>БК</v>
          </cell>
          <cell r="J4210">
            <v>0</v>
          </cell>
          <cell r="K4210">
            <v>631010000</v>
          </cell>
          <cell r="L4210" t="str">
            <v>ҚР, ШҚО, Өскемен қ., Бажов көш., 10</v>
          </cell>
          <cell r="M4210" t="str">
            <v>Желтоқсан-Қантар</v>
          </cell>
          <cell r="N4210" t="str">
            <v>Шығыс-Қазақстан облысы, Өскемен қ.</v>
          </cell>
          <cell r="O4210" t="str">
            <v>DDP</v>
          </cell>
          <cell r="P4210" t="str">
            <v>жыл бойына өтінім бойынша</v>
          </cell>
          <cell r="Q4210">
            <v>0</v>
          </cell>
          <cell r="R4210">
            <v>796</v>
          </cell>
          <cell r="S4210" t="str">
            <v>Дана</v>
          </cell>
        </row>
        <row r="4211">
          <cell r="A4211" t="str">
            <v>3067 Т</v>
          </cell>
          <cell r="B4211" t="str">
            <v>"ШҚ АЭК" АҚ</v>
          </cell>
          <cell r="C4211" t="str">
            <v>29.32.30.230.000.00.0796.000000000000</v>
          </cell>
          <cell r="D4211">
            <v>6031031600</v>
          </cell>
          <cell r="E4211" t="str">
            <v>Тежеуіш қалыбының бекіткіші УАЗ</v>
          </cell>
          <cell r="F4211" t="str">
            <v>Накладка</v>
          </cell>
          <cell r="G4211" t="str">
            <v>тормозной колодки, для легкового автомобиля</v>
          </cell>
          <cell r="H4211" t="str">
            <v>Тежеуіш қалыбының бекіткіші УАЗ</v>
          </cell>
          <cell r="I4211" t="str">
            <v>БК</v>
          </cell>
          <cell r="J4211">
            <v>0</v>
          </cell>
          <cell r="K4211">
            <v>631010000</v>
          </cell>
          <cell r="L4211" t="str">
            <v>ҚР, ШҚО, Өскемен қ., Бажов көш., 10</v>
          </cell>
          <cell r="M4211" t="str">
            <v>Желтоқсан-Қантар</v>
          </cell>
          <cell r="N4211" t="str">
            <v>Шығыс-Қазақстан облысы, Өскемен қ.</v>
          </cell>
          <cell r="O4211" t="str">
            <v>DDP</v>
          </cell>
          <cell r="P4211" t="str">
            <v>жыл бойына өтінім бойынша</v>
          </cell>
          <cell r="Q4211">
            <v>0</v>
          </cell>
          <cell r="R4211">
            <v>796</v>
          </cell>
          <cell r="S4211" t="str">
            <v>Дана</v>
          </cell>
        </row>
        <row r="4212">
          <cell r="A4212" t="str">
            <v>3068 Т</v>
          </cell>
          <cell r="B4212" t="str">
            <v>"ШҚ АЭК" АҚ</v>
          </cell>
          <cell r="C4212" t="str">
            <v>29.32.30.990.157.00.0796.000000000000</v>
          </cell>
          <cell r="D4212">
            <v>6031031610</v>
          </cell>
          <cell r="E4212" t="str">
            <v xml:space="preserve">Спидометр датчигі УАЗ                                                                               </v>
          </cell>
          <cell r="F4212" t="str">
            <v>Датчик привода спидометра</v>
          </cell>
          <cell r="G4212" t="str">
            <v>для грузового автомобиля</v>
          </cell>
          <cell r="H4212" t="str">
            <v xml:space="preserve">Спидометр датчигі УАЗ                                                                               </v>
          </cell>
          <cell r="I4212" t="str">
            <v>БК</v>
          </cell>
          <cell r="J4212">
            <v>0</v>
          </cell>
          <cell r="K4212">
            <v>631010000</v>
          </cell>
          <cell r="L4212" t="str">
            <v>ҚР, ШҚО, Өскемен қ., Бажов көш., 10</v>
          </cell>
          <cell r="M4212" t="str">
            <v>Желтоқсан-Қантар</v>
          </cell>
          <cell r="N4212" t="str">
            <v>Шығыс-Қазақстан облысы, Өскемен қ.</v>
          </cell>
          <cell r="O4212" t="str">
            <v>DDP</v>
          </cell>
          <cell r="P4212" t="str">
            <v>жыл бойына өтінім бойынша</v>
          </cell>
          <cell r="Q4212">
            <v>0</v>
          </cell>
          <cell r="R4212">
            <v>796</v>
          </cell>
          <cell r="S4212" t="str">
            <v>Дана</v>
          </cell>
        </row>
        <row r="4213">
          <cell r="A4213" t="str">
            <v>3069 Т</v>
          </cell>
          <cell r="B4213" t="str">
            <v>"ШҚ АЭК" АҚ</v>
          </cell>
          <cell r="C4213" t="str">
            <v>29.31.30.300.026.00.0796.000000000000</v>
          </cell>
          <cell r="D4213">
            <v>6031031637</v>
          </cell>
          <cell r="E4213" t="str">
            <v xml:space="preserve">Масса сымы УАЗ                                                                                      </v>
          </cell>
          <cell r="F4213" t="str">
            <v>Провод</v>
          </cell>
          <cell r="G4213" t="str">
            <v>системы зажигания, для легкового автомобиля</v>
          </cell>
          <cell r="H4213" t="str">
            <v xml:space="preserve">Масса сымы УАЗ                                                                                      </v>
          </cell>
          <cell r="I4213" t="str">
            <v>БК</v>
          </cell>
          <cell r="J4213">
            <v>0</v>
          </cell>
          <cell r="K4213">
            <v>631010000</v>
          </cell>
          <cell r="L4213" t="str">
            <v>ҚР, ШҚО, Өскемен қ., Бажов көш., 10</v>
          </cell>
          <cell r="M4213" t="str">
            <v>Желтоқсан-Қантар</v>
          </cell>
          <cell r="N4213" t="str">
            <v>Шығыс-Қазақстан облысы, Өскемен қ.</v>
          </cell>
          <cell r="O4213" t="str">
            <v>DDP</v>
          </cell>
          <cell r="P4213" t="str">
            <v>жыл бойына өтінім бойынша</v>
          </cell>
          <cell r="Q4213">
            <v>0</v>
          </cell>
          <cell r="R4213">
            <v>796</v>
          </cell>
          <cell r="S4213" t="str">
            <v>Дана</v>
          </cell>
        </row>
        <row r="4214">
          <cell r="A4214" t="str">
            <v>3070 Т</v>
          </cell>
          <cell r="B4214" t="str">
            <v>"ШҚ АЭК" АҚ</v>
          </cell>
          <cell r="C4214" t="str">
            <v>29.31.30.500.001.00.0796.000000000001</v>
          </cell>
          <cell r="D4214">
            <v>6031031642</v>
          </cell>
          <cell r="E4214" t="str">
            <v xml:space="preserve">Фонардың шынысы З/Х УАЗ, ГАЗ                                                                        </v>
          </cell>
          <cell r="F4214" t="str">
            <v>Стекло</v>
          </cell>
          <cell r="G4214" t="str">
            <v>для фонаря, для грузового автомобиля</v>
          </cell>
          <cell r="H4214" t="str">
            <v xml:space="preserve">Фонардың шынысы З/Х УАЗ, ГАЗ                                                                        </v>
          </cell>
          <cell r="I4214" t="str">
            <v>БК</v>
          </cell>
          <cell r="J4214">
            <v>0</v>
          </cell>
          <cell r="K4214">
            <v>631010000</v>
          </cell>
          <cell r="L4214" t="str">
            <v>ҚР, ШҚО, Өскемен қ., Бажов көш., 10</v>
          </cell>
          <cell r="M4214" t="str">
            <v>Желтоқсан-Қантар</v>
          </cell>
          <cell r="N4214" t="str">
            <v>Шығыс-Қазақстан облысы, Өскемен қ.</v>
          </cell>
          <cell r="O4214" t="str">
            <v>DDP</v>
          </cell>
          <cell r="P4214" t="str">
            <v>жыл бойына өтінім бойынша</v>
          </cell>
          <cell r="Q4214">
            <v>0</v>
          </cell>
          <cell r="R4214">
            <v>796</v>
          </cell>
          <cell r="S4214" t="str">
            <v>Дана</v>
          </cell>
        </row>
        <row r="4215">
          <cell r="A4215" t="str">
            <v>3071 Т</v>
          </cell>
          <cell r="B4215" t="str">
            <v>"ШҚ АЭК" АҚ</v>
          </cell>
          <cell r="C4215" t="str">
            <v>29.32.30.670.008.00.0796.000000000004</v>
          </cell>
          <cell r="D4215">
            <v>6031031652</v>
          </cell>
          <cell r="E4215" t="str">
            <v xml:space="preserve">Карбюратор тартымы УАЗ                                                                              </v>
          </cell>
          <cell r="F4215" t="str">
            <v>Тяга</v>
          </cell>
          <cell r="G4215" t="str">
            <v>рулевая, для грузового автомобиля, поперечная</v>
          </cell>
          <cell r="H4215" t="str">
            <v xml:space="preserve">Карбюратор тартымы УАЗ                                                                              </v>
          </cell>
          <cell r="I4215" t="str">
            <v>БК</v>
          </cell>
          <cell r="J4215">
            <v>0</v>
          </cell>
          <cell r="K4215">
            <v>631010000</v>
          </cell>
          <cell r="L4215" t="str">
            <v>ҚР, ШҚО, Өскемен қ., Бажов көш., 10</v>
          </cell>
          <cell r="M4215" t="str">
            <v>Желтоқсан-Қантар</v>
          </cell>
          <cell r="N4215" t="str">
            <v>Шығыс-Қазақстан облысы, Өскемен қ.</v>
          </cell>
          <cell r="O4215" t="str">
            <v>DDP</v>
          </cell>
          <cell r="P4215" t="str">
            <v>жыл бойына өтінім бойынша</v>
          </cell>
          <cell r="Q4215">
            <v>0</v>
          </cell>
          <cell r="R4215">
            <v>796</v>
          </cell>
          <cell r="S4215" t="str">
            <v>Дана</v>
          </cell>
        </row>
        <row r="4216">
          <cell r="A4216" t="str">
            <v>3072 Т</v>
          </cell>
          <cell r="B4216" t="str">
            <v>"ШҚ АЭК" АҚ</v>
          </cell>
          <cell r="C4216" t="str">
            <v>29.32.30.900.018.00.0796.000000000002</v>
          </cell>
          <cell r="D4216">
            <v>6031031654</v>
          </cell>
          <cell r="E4216" t="str">
            <v xml:space="preserve">Сөндіргіш төсеніші УАЗ                                                                              </v>
          </cell>
          <cell r="F4216" t="str">
            <v>Прокладка</v>
          </cell>
          <cell r="G4216" t="str">
            <v>для грузовых автомобилей, для глушителя</v>
          </cell>
          <cell r="H4216" t="str">
            <v xml:space="preserve">Сөндіргіш төсеніші УАЗ                                                                              </v>
          </cell>
          <cell r="I4216" t="str">
            <v>БК</v>
          </cell>
          <cell r="J4216">
            <v>0</v>
          </cell>
          <cell r="K4216">
            <v>631010000</v>
          </cell>
          <cell r="L4216" t="str">
            <v>ҚР, ШҚО, Өскемен қ., Бажов көш., 10</v>
          </cell>
          <cell r="M4216" t="str">
            <v>Желтоқсан-Қантар</v>
          </cell>
          <cell r="N4216" t="str">
            <v>Шығыс-Қазақстан облысы, Өскемен қ.</v>
          </cell>
          <cell r="O4216" t="str">
            <v>DDP</v>
          </cell>
          <cell r="P4216" t="str">
            <v>жыл бойына өтінім бойынша</v>
          </cell>
          <cell r="Q4216">
            <v>0</v>
          </cell>
          <cell r="R4216">
            <v>796</v>
          </cell>
          <cell r="S4216" t="str">
            <v>Дана</v>
          </cell>
        </row>
        <row r="4217">
          <cell r="A4217" t="str">
            <v>3073 Т</v>
          </cell>
          <cell r="B4217" t="str">
            <v>"ШҚ АЭК" АҚ</v>
          </cell>
          <cell r="C4217" t="str">
            <v>29.32.30.990.160.02.0796.000000000000</v>
          </cell>
          <cell r="D4217">
            <v>6031031661</v>
          </cell>
          <cell r="E4217" t="str">
            <v xml:space="preserve">Генератор кергіші УАЗ, ГАЗ                                                                          </v>
          </cell>
          <cell r="F4217" t="str">
            <v>Натяжитель ремня</v>
          </cell>
          <cell r="G4217" t="str">
            <v>привода генератора, для грузового автомобиля</v>
          </cell>
          <cell r="H4217" t="str">
            <v xml:space="preserve">Генератор кергіші УАЗ, ГАЗ                                                                          </v>
          </cell>
          <cell r="I4217" t="str">
            <v>БК</v>
          </cell>
          <cell r="J4217">
            <v>0</v>
          </cell>
          <cell r="K4217">
            <v>631010000</v>
          </cell>
          <cell r="L4217" t="str">
            <v>ҚР, ШҚО, Өскемен қ., Бажов көш., 10</v>
          </cell>
          <cell r="M4217" t="str">
            <v>Желтоқсан-Қантар</v>
          </cell>
          <cell r="N4217" t="str">
            <v>Шығыс-Қазақстан облысы, Өскемен қ.</v>
          </cell>
          <cell r="O4217" t="str">
            <v>DDP</v>
          </cell>
          <cell r="P4217" t="str">
            <v>жыл бойына өтінім бойынша</v>
          </cell>
          <cell r="Q4217">
            <v>0</v>
          </cell>
          <cell r="R4217">
            <v>796</v>
          </cell>
          <cell r="S4217" t="str">
            <v>Дана</v>
          </cell>
        </row>
        <row r="4218">
          <cell r="A4218" t="str">
            <v>3074 Т</v>
          </cell>
          <cell r="B4218" t="str">
            <v>"ШҚ АЭК" АҚ</v>
          </cell>
          <cell r="C4218" t="str">
            <v>28.29.13.300.003.01.0796.000000000000</v>
          </cell>
          <cell r="D4218">
            <v>6031031665</v>
          </cell>
          <cell r="E4218" t="str">
            <v>Отын сүзгісі УАЗ</v>
          </cell>
          <cell r="F4218" t="str">
            <v>Фильтр</v>
          </cell>
          <cell r="G4218" t="str">
            <v>топливный, для легковых автомобилей с карбюраторными двигателями внутреннего сгорания</v>
          </cell>
          <cell r="H4218" t="str">
            <v>Отын сүзгісі УАЗ</v>
          </cell>
          <cell r="I4218" t="str">
            <v>БК</v>
          </cell>
          <cell r="J4218">
            <v>0</v>
          </cell>
          <cell r="K4218">
            <v>631010000</v>
          </cell>
          <cell r="L4218" t="str">
            <v>ҚР, ШҚО, Өскемен қ., Бажов көш., 10</v>
          </cell>
          <cell r="M4218" t="str">
            <v>Желтоқсан-Қантар</v>
          </cell>
          <cell r="N4218" t="str">
            <v>Шығыс-Қазақстан облысы, Өскемен қ.</v>
          </cell>
          <cell r="O4218" t="str">
            <v>DDP</v>
          </cell>
          <cell r="P4218" t="str">
            <v>жыл бойына өтінім бойынша</v>
          </cell>
          <cell r="Q4218">
            <v>0</v>
          </cell>
          <cell r="R4218">
            <v>796</v>
          </cell>
          <cell r="S4218" t="str">
            <v>Дана</v>
          </cell>
        </row>
        <row r="4219">
          <cell r="A4219" t="str">
            <v>3075 Т</v>
          </cell>
          <cell r="B4219" t="str">
            <v>"ШҚ АЭК" АҚ</v>
          </cell>
          <cell r="C4219" t="str">
            <v>29.31.10.300.002.00.0839.000000000001</v>
          </cell>
          <cell r="D4219">
            <v>6031031676</v>
          </cell>
          <cell r="E4219" t="str">
            <v xml:space="preserve">Электр тартылымы УАЗ                                                                                </v>
          </cell>
          <cell r="F4219" t="str">
            <v>Комплект проводов</v>
          </cell>
          <cell r="G4219" t="str">
            <v>для грузового автомобиля</v>
          </cell>
          <cell r="H4219" t="str">
            <v xml:space="preserve">Электр тартылымы УАЗ                                                                                </v>
          </cell>
          <cell r="I4219" t="str">
            <v>БК</v>
          </cell>
          <cell r="J4219">
            <v>0</v>
          </cell>
          <cell r="K4219">
            <v>631010000</v>
          </cell>
          <cell r="L4219" t="str">
            <v>ҚР, ШҚО, Өскемен қ., Бажов көш., 10</v>
          </cell>
          <cell r="M4219" t="str">
            <v>Желтоқсан-Қантар</v>
          </cell>
          <cell r="N4219" t="str">
            <v>Шығыс-Қазақстан облысы, Өскемен қ.</v>
          </cell>
          <cell r="O4219" t="str">
            <v>DDP</v>
          </cell>
          <cell r="P4219" t="str">
            <v>жыл бойына өтінім бойынша</v>
          </cell>
          <cell r="Q4219">
            <v>0</v>
          </cell>
          <cell r="R4219">
            <v>839</v>
          </cell>
          <cell r="S4219" t="str">
            <v>Комплект</v>
          </cell>
        </row>
        <row r="4220">
          <cell r="A4220" t="str">
            <v>3076 Т</v>
          </cell>
          <cell r="B4220" t="str">
            <v>"ШҚ АЭК" АҚ</v>
          </cell>
          <cell r="C4220" t="str">
            <v>28.92.61.300.012.00.0796.000000000002</v>
          </cell>
          <cell r="D4220">
            <v>6031061002</v>
          </cell>
          <cell r="E4220" t="str">
            <v xml:space="preserve">Радиатор қақпағы ЗИЛ                                                                                </v>
          </cell>
          <cell r="F4220" t="str">
            <v>Крышка радиатора</v>
          </cell>
          <cell r="G4220" t="str">
            <v>для грузового автомобиля</v>
          </cell>
          <cell r="H4220" t="str">
            <v xml:space="preserve">Радиатор қақпағы ЗИЛ                                                                                </v>
          </cell>
          <cell r="I4220" t="str">
            <v>БК</v>
          </cell>
          <cell r="J4220">
            <v>0</v>
          </cell>
          <cell r="K4220">
            <v>631010000</v>
          </cell>
          <cell r="L4220" t="str">
            <v>ҚР, ШҚО, Өскемен қ., Бажов көш., 10</v>
          </cell>
          <cell r="M4220" t="str">
            <v>Желтоқсан-Қантар</v>
          </cell>
          <cell r="N4220" t="str">
            <v>Шығыс-Қазақстан облысы, Өскемен қ.</v>
          </cell>
          <cell r="O4220" t="str">
            <v>DDP</v>
          </cell>
          <cell r="P4220" t="str">
            <v>жыл бойына өтінім бойынша</v>
          </cell>
          <cell r="Q4220">
            <v>0</v>
          </cell>
          <cell r="R4220">
            <v>796</v>
          </cell>
          <cell r="S4220" t="str">
            <v>Дана</v>
          </cell>
        </row>
        <row r="4221">
          <cell r="A4221" t="str">
            <v>3077 Т</v>
          </cell>
          <cell r="B4221" t="str">
            <v>"ШҚ АЭК" АҚ</v>
          </cell>
          <cell r="C4221" t="str">
            <v>29.32.30.990.026.02.0796.000000000001</v>
          </cell>
          <cell r="D4221">
            <v>6031061003</v>
          </cell>
          <cell r="E4221" t="str">
            <v xml:space="preserve">Спидометр тросы ЗИЛ                                                                                 </v>
          </cell>
          <cell r="F4221" t="str">
            <v>Трос</v>
          </cell>
          <cell r="G4221" t="str">
            <v>для грузового автомобиля, спидометра</v>
          </cell>
          <cell r="H4221" t="str">
            <v xml:space="preserve">Спидометр тросы ЗИЛ                                                                                 </v>
          </cell>
          <cell r="I4221" t="str">
            <v>БК</v>
          </cell>
          <cell r="J4221">
            <v>0</v>
          </cell>
          <cell r="K4221">
            <v>631010000</v>
          </cell>
          <cell r="L4221" t="str">
            <v>ҚР, ШҚО, Өскемен қ., Бажов көш., 10</v>
          </cell>
          <cell r="M4221" t="str">
            <v>Желтоқсан-Қантар</v>
          </cell>
          <cell r="N4221" t="str">
            <v>Шығыс-Қазақстан облысы, Өскемен қ.</v>
          </cell>
          <cell r="O4221" t="str">
            <v>DDP</v>
          </cell>
          <cell r="P4221" t="str">
            <v>жыл бойына өтінім бойынша</v>
          </cell>
          <cell r="Q4221">
            <v>0</v>
          </cell>
          <cell r="R4221">
            <v>796</v>
          </cell>
          <cell r="S4221" t="str">
            <v>Дана</v>
          </cell>
        </row>
        <row r="4222">
          <cell r="A4222" t="str">
            <v>3078 Т</v>
          </cell>
          <cell r="B4222" t="str">
            <v>"ШҚ АЭК" АҚ</v>
          </cell>
          <cell r="C4222" t="str">
            <v>29.31.23.100.002.00.0796.000000000004</v>
          </cell>
          <cell r="D4222">
            <v>6031061007</v>
          </cell>
          <cell r="E4222" t="str">
            <v xml:space="preserve">Қайталағыш ЗИЛ                                                                                      </v>
          </cell>
          <cell r="F4222" t="str">
            <v>Повторитель</v>
          </cell>
          <cell r="G4222" t="str">
            <v>указателя поворота, левый, передний, для грузового автомобиля</v>
          </cell>
          <cell r="H4222" t="str">
            <v xml:space="preserve">Қайталағыш ЗИЛ                                                                                      </v>
          </cell>
          <cell r="I4222" t="str">
            <v>БК</v>
          </cell>
          <cell r="J4222">
            <v>0</v>
          </cell>
          <cell r="K4222">
            <v>631010000</v>
          </cell>
          <cell r="L4222" t="str">
            <v>ҚР, ШҚО, Өскемен қ., Бажов көш., 10</v>
          </cell>
          <cell r="M4222" t="str">
            <v>Желтоқсан-Қантар</v>
          </cell>
          <cell r="N4222" t="str">
            <v>Шығыс-Қазақстан облысы, Өскемен қ.</v>
          </cell>
          <cell r="O4222" t="str">
            <v>DDP</v>
          </cell>
          <cell r="P4222" t="str">
            <v>жыл бойына өтінім бойынша</v>
          </cell>
          <cell r="Q4222">
            <v>0</v>
          </cell>
          <cell r="R4222">
            <v>796</v>
          </cell>
          <cell r="S4222" t="str">
            <v>Дана</v>
          </cell>
        </row>
        <row r="4223">
          <cell r="A4223" t="str">
            <v>3079 Т</v>
          </cell>
          <cell r="B4223" t="str">
            <v>"ШҚ АЭК" АҚ</v>
          </cell>
          <cell r="C4223" t="str">
            <v>29.32.30.950.006.01.0796.000000000000</v>
          </cell>
          <cell r="D4223">
            <v>6031061009</v>
          </cell>
          <cell r="E4223" t="str">
            <v xml:space="preserve">Реактивтілік қарнақ ЗИЛ                                                                             </v>
          </cell>
          <cell r="F4223" t="str">
            <v>реактивная, для грузового автомобиля, верхняя</v>
          </cell>
          <cell r="G4223" t="str">
            <v>реактивная, для грузового автомобиля, верхняя</v>
          </cell>
          <cell r="H4223" t="str">
            <v xml:space="preserve">Реактивтілік қарнақ ЗИЛ                                                                             </v>
          </cell>
          <cell r="I4223" t="str">
            <v>БК</v>
          </cell>
          <cell r="J4223">
            <v>0</v>
          </cell>
          <cell r="K4223">
            <v>631010000</v>
          </cell>
          <cell r="L4223" t="str">
            <v>ҚР, ШҚО, Өскемен қ., Бажов көш., 10</v>
          </cell>
          <cell r="M4223" t="str">
            <v>Желтоқсан-Қантар</v>
          </cell>
          <cell r="N4223" t="str">
            <v>Шығыс-Қазақстан облысы, Өскемен қ.</v>
          </cell>
          <cell r="O4223" t="str">
            <v>DDP</v>
          </cell>
          <cell r="P4223" t="str">
            <v>жыл бойына өтінім бойынша</v>
          </cell>
          <cell r="Q4223">
            <v>0</v>
          </cell>
          <cell r="R4223">
            <v>796</v>
          </cell>
          <cell r="S4223" t="str">
            <v>Дана</v>
          </cell>
        </row>
        <row r="4224">
          <cell r="A4224" t="str">
            <v>3080 Т</v>
          </cell>
          <cell r="B4224" t="str">
            <v>"ШҚ АЭК" АҚ</v>
          </cell>
          <cell r="C4224" t="str">
            <v>29.32.30.990.008.00.0796.000000000032</v>
          </cell>
          <cell r="D4224">
            <v>6031061026</v>
          </cell>
          <cell r="E4224" t="str">
            <v xml:space="preserve">Амортизатор втулкасы ЗИЛ                                                                            </v>
          </cell>
          <cell r="F4224" t="str">
            <v>Втулка</v>
          </cell>
          <cell r="G4224" t="str">
            <v>для грузового автомобиля, для пружины амортизатора</v>
          </cell>
          <cell r="H4224" t="str">
            <v xml:space="preserve">Амортизатор втулкасы ЗИЛ                                                                            </v>
          </cell>
          <cell r="I4224" t="str">
            <v>БК</v>
          </cell>
          <cell r="J4224">
            <v>0</v>
          </cell>
          <cell r="K4224">
            <v>631010000</v>
          </cell>
          <cell r="L4224" t="str">
            <v>ҚР, ШҚО, Өскемен қ., Бажов көш., 10</v>
          </cell>
          <cell r="M4224" t="str">
            <v>Желтоқсан-Қантар</v>
          </cell>
          <cell r="N4224" t="str">
            <v>Шығыс-Қазақстан облысы, Өскемен қ.</v>
          </cell>
          <cell r="O4224" t="str">
            <v>DDP</v>
          </cell>
          <cell r="P4224" t="str">
            <v>жыл бойына өтінім бойынша</v>
          </cell>
          <cell r="Q4224">
            <v>0</v>
          </cell>
          <cell r="R4224">
            <v>796</v>
          </cell>
          <cell r="S4224" t="str">
            <v>Дана</v>
          </cell>
        </row>
        <row r="4225">
          <cell r="A4225" t="str">
            <v>3081 Т</v>
          </cell>
          <cell r="B4225" t="str">
            <v>"ШҚ АЭК" АҚ</v>
          </cell>
          <cell r="C4225" t="str">
            <v>29.31.30.300.021.00.0796.000000000002</v>
          </cell>
          <cell r="D4225">
            <v>6031061027</v>
          </cell>
          <cell r="E4225" t="str">
            <v xml:space="preserve">Оталдырғыш втулкасы ЗИЛ                                                                             </v>
          </cell>
          <cell r="F4225" t="str">
            <v>Втулка</v>
          </cell>
          <cell r="G4225" t="str">
            <v>для грузового автомобиля, для статера с электромеханическим перемещением шестерни привода</v>
          </cell>
          <cell r="H4225" t="str">
            <v xml:space="preserve">Оталдырғыш втулкасы ЗИЛ                                                                             </v>
          </cell>
          <cell r="I4225" t="str">
            <v>БК</v>
          </cell>
          <cell r="J4225">
            <v>0</v>
          </cell>
          <cell r="K4225">
            <v>631010000</v>
          </cell>
          <cell r="L4225" t="str">
            <v>ҚР, ШҚО, Өскемен қ., Бажов көш., 10</v>
          </cell>
          <cell r="M4225" t="str">
            <v>Желтоқсан-Қантар</v>
          </cell>
          <cell r="N4225" t="str">
            <v>Шығыс-Қазақстан облысы, Өскемен қ.</v>
          </cell>
          <cell r="O4225" t="str">
            <v>DDP</v>
          </cell>
          <cell r="P4225" t="str">
            <v>жыл бойына өтінім бойынша</v>
          </cell>
          <cell r="Q4225">
            <v>0</v>
          </cell>
          <cell r="R4225">
            <v>839</v>
          </cell>
          <cell r="S4225" t="str">
            <v>Комплект</v>
          </cell>
        </row>
        <row r="4226">
          <cell r="A4226" t="str">
            <v>3082 Т</v>
          </cell>
          <cell r="B4226" t="str">
            <v>"ШҚ АЭК" АҚ</v>
          </cell>
          <cell r="C4226" t="str">
            <v>29.32.30.600.003.00.0796.000000000004</v>
          </cell>
          <cell r="D4226">
            <v>6031061028</v>
          </cell>
          <cell r="E4226" t="str">
            <v>Термостат ЗИЛ</v>
          </cell>
          <cell r="F4226" t="str">
            <v>Термостат</v>
          </cell>
          <cell r="G4226" t="str">
            <v>для грузового автомобиля</v>
          </cell>
          <cell r="H4226" t="str">
            <v>Термостат ЗИЛ</v>
          </cell>
          <cell r="I4226" t="str">
            <v>БК</v>
          </cell>
          <cell r="J4226">
            <v>0</v>
          </cell>
          <cell r="K4226">
            <v>631010000</v>
          </cell>
          <cell r="L4226" t="str">
            <v>ҚР, ШҚО, Өскемен қ., Бажов көш., 10</v>
          </cell>
          <cell r="M4226" t="str">
            <v>Желтоқсан-Қантар</v>
          </cell>
          <cell r="N4226" t="str">
            <v>Шығыс-Қазақстан облысы, Өскемен қ.</v>
          </cell>
          <cell r="O4226" t="str">
            <v>DDP</v>
          </cell>
          <cell r="P4226" t="str">
            <v>жыл бойына өтінім бойынша</v>
          </cell>
          <cell r="Q4226">
            <v>0</v>
          </cell>
          <cell r="R4226">
            <v>796</v>
          </cell>
          <cell r="S4226" t="str">
            <v>Дана</v>
          </cell>
        </row>
        <row r="4227">
          <cell r="A4227" t="str">
            <v>3083 Т</v>
          </cell>
          <cell r="B4227" t="str">
            <v>"ШҚ АЭК" АҚ</v>
          </cell>
          <cell r="C4227" t="str">
            <v>29.32.30.950.022.00.0839.000000000000</v>
          </cell>
          <cell r="D4227">
            <v>6031061030</v>
          </cell>
          <cell r="E4227" t="str">
            <v>Шүберін жинақталым ЗИЛ</v>
          </cell>
          <cell r="F4227" t="str">
            <v>Шкворень</v>
          </cell>
          <cell r="G4227" t="str">
            <v>для грузового автомобиля</v>
          </cell>
          <cell r="H4227" t="str">
            <v>Шүберін жинақталым ЗИЛ</v>
          </cell>
          <cell r="I4227" t="str">
            <v>БК</v>
          </cell>
          <cell r="J4227">
            <v>0</v>
          </cell>
          <cell r="K4227">
            <v>631010000</v>
          </cell>
          <cell r="L4227" t="str">
            <v>ҚР, ШҚО, Өскемен қ., Бажов көш., 10</v>
          </cell>
          <cell r="M4227" t="str">
            <v>Желтоқсан-Қантар</v>
          </cell>
          <cell r="N4227" t="str">
            <v>Шығыс-Қазақстан облысы, Өскемен қ.</v>
          </cell>
          <cell r="O4227" t="str">
            <v>DDP</v>
          </cell>
          <cell r="P4227" t="str">
            <v>жыл бойына өтінім бойынша</v>
          </cell>
          <cell r="Q4227">
            <v>0</v>
          </cell>
          <cell r="R4227">
            <v>839</v>
          </cell>
          <cell r="S4227" t="str">
            <v>Комплект</v>
          </cell>
        </row>
        <row r="4228">
          <cell r="A4228" t="str">
            <v>3084 Т</v>
          </cell>
          <cell r="B4228" t="str">
            <v>"ШҚ АЭК" АҚ</v>
          </cell>
          <cell r="C4228" t="str">
            <v>29.32.30.600.009.00.0796.000000000004</v>
          </cell>
          <cell r="D4228">
            <v>6031061034</v>
          </cell>
          <cell r="E4228" t="str">
            <v>Радиатордың келтеқұбыры жиынтығы ЗИЛ</v>
          </cell>
          <cell r="F4228" t="str">
            <v>Патрубок</v>
          </cell>
          <cell r="G4228" t="str">
            <v>радиатора, для грузового автомобиля, верхний подводящий</v>
          </cell>
          <cell r="H4228" t="str">
            <v>Радиатордың келтеқұбыры жиынтығы ЗИЛ</v>
          </cell>
          <cell r="I4228" t="str">
            <v>БК</v>
          </cell>
          <cell r="J4228">
            <v>0</v>
          </cell>
          <cell r="K4228">
            <v>631010000</v>
          </cell>
          <cell r="L4228" t="str">
            <v>ҚР, ШҚО, Өскемен қ., Бажов көш., 10</v>
          </cell>
          <cell r="M4228" t="str">
            <v>Желтоқсан-Қантар</v>
          </cell>
          <cell r="N4228" t="str">
            <v>Шығыс-Қазақстан облысы, Өскемен қ.</v>
          </cell>
          <cell r="O4228" t="str">
            <v>DDP</v>
          </cell>
          <cell r="P4228" t="str">
            <v>жыл бойына өтінім бойынша</v>
          </cell>
          <cell r="Q4228">
            <v>0</v>
          </cell>
          <cell r="R4228">
            <v>839</v>
          </cell>
          <cell r="S4228" t="str">
            <v>Комплект</v>
          </cell>
        </row>
        <row r="4229">
          <cell r="A4229" t="str">
            <v>3085 Т</v>
          </cell>
          <cell r="B4229" t="str">
            <v>"ШҚ АЭК" АҚ</v>
          </cell>
          <cell r="C4229" t="str">
            <v>29.32.30.990.040.02.0796.000000000000</v>
          </cell>
          <cell r="D4229">
            <v>6031061035</v>
          </cell>
          <cell r="E4229" t="str">
            <v>Рессивердің орағытпа клапаны ЗИЛ</v>
          </cell>
          <cell r="F4229" t="str">
            <v>Клапан</v>
          </cell>
          <cell r="G4229" t="str">
            <v>двухмагистральный, для грузового автомобиля</v>
          </cell>
          <cell r="H4229" t="str">
            <v>Рессивердің орағытпа клапаны ЗИЛ</v>
          </cell>
          <cell r="I4229" t="str">
            <v>БК</v>
          </cell>
          <cell r="J4229">
            <v>0</v>
          </cell>
          <cell r="K4229">
            <v>631010000</v>
          </cell>
          <cell r="L4229" t="str">
            <v>ҚР, ШҚО, Өскемен қ., Бажов көш., 10</v>
          </cell>
          <cell r="M4229" t="str">
            <v>Желтоқсан-Қантар</v>
          </cell>
          <cell r="N4229" t="str">
            <v>Шығыс-Қазақстан облысы, Өскемен қ.</v>
          </cell>
          <cell r="O4229" t="str">
            <v>DDP</v>
          </cell>
          <cell r="P4229" t="str">
            <v>жыл бойына өтінім бойынша</v>
          </cell>
          <cell r="Q4229">
            <v>0</v>
          </cell>
          <cell r="R4229">
            <v>796</v>
          </cell>
          <cell r="S4229" t="str">
            <v>Дана</v>
          </cell>
        </row>
        <row r="4230">
          <cell r="A4230" t="str">
            <v>3086 Т</v>
          </cell>
          <cell r="B4230" t="str">
            <v>"ШҚ АЭК" АҚ</v>
          </cell>
          <cell r="C4230" t="str">
            <v>29.32.30.990.098.02.0796.000000000003</v>
          </cell>
          <cell r="D4230">
            <v>6031061036</v>
          </cell>
          <cell r="E4230" t="str">
            <v xml:space="preserve">Тіке сальник ЗИЛ                                                                                    </v>
          </cell>
          <cell r="F4230" t="str">
            <v>Сальник</v>
          </cell>
          <cell r="G4230" t="str">
            <v>для грузового автомобиля, раздаточной коробки</v>
          </cell>
          <cell r="H4230" t="str">
            <v xml:space="preserve">Тіке сальник ЗИЛ                                                                                    </v>
          </cell>
          <cell r="I4230" t="str">
            <v>БК</v>
          </cell>
          <cell r="J4230">
            <v>0</v>
          </cell>
          <cell r="K4230">
            <v>631010000</v>
          </cell>
          <cell r="L4230" t="str">
            <v>ҚР, ШҚО, Өскемен қ., Бажов көш., 10</v>
          </cell>
          <cell r="M4230" t="str">
            <v>Желтоқсан-Қантар</v>
          </cell>
          <cell r="N4230" t="str">
            <v>Шығыс-Қазақстан облысы, Өскемен қ.</v>
          </cell>
          <cell r="O4230" t="str">
            <v>DDP</v>
          </cell>
          <cell r="P4230" t="str">
            <v>жыл бойына өтінім бойынша</v>
          </cell>
          <cell r="Q4230">
            <v>0</v>
          </cell>
          <cell r="R4230">
            <v>796</v>
          </cell>
          <cell r="S4230" t="str">
            <v>Дана</v>
          </cell>
        </row>
        <row r="4231">
          <cell r="A4231" t="str">
            <v>3087 Т</v>
          </cell>
          <cell r="B4231" t="str">
            <v>"ШҚ АЭК" АҚ</v>
          </cell>
          <cell r="C4231" t="str">
            <v>29.32.30.910.001.01.0796.000000000001</v>
          </cell>
          <cell r="D4231">
            <v>6031061038</v>
          </cell>
          <cell r="E4231" t="str">
            <v>Плита астына төсеніш жиынтығы ЗИЛ</v>
          </cell>
          <cell r="F4231" t="str">
            <v>Прокладка</v>
          </cell>
          <cell r="G4231" t="str">
            <v>впускной трубы, для грузового автомобиля</v>
          </cell>
          <cell r="H4231" t="str">
            <v>Плита астына төсеніш жиынтығы ЗИЛ</v>
          </cell>
          <cell r="I4231" t="str">
            <v>БК</v>
          </cell>
          <cell r="J4231">
            <v>0</v>
          </cell>
          <cell r="K4231">
            <v>631010000</v>
          </cell>
          <cell r="L4231" t="str">
            <v>ҚР, ШҚО, Өскемен қ., Бажов көш., 10</v>
          </cell>
          <cell r="M4231" t="str">
            <v>Желтоқсан-Қантар</v>
          </cell>
          <cell r="N4231" t="str">
            <v>Шығыс-Қазақстан облысы, Өскемен қ.</v>
          </cell>
          <cell r="O4231" t="str">
            <v>DDP</v>
          </cell>
          <cell r="P4231" t="str">
            <v>жыл бойына өтінім бойынша</v>
          </cell>
          <cell r="Q4231">
            <v>0</v>
          </cell>
          <cell r="R4231">
            <v>839</v>
          </cell>
          <cell r="S4231" t="str">
            <v>Комплект</v>
          </cell>
        </row>
        <row r="4232">
          <cell r="A4232" t="str">
            <v>3088 Т</v>
          </cell>
          <cell r="B4232" t="str">
            <v>"ШҚ АЭК" АҚ</v>
          </cell>
          <cell r="C4232" t="str">
            <v>29.32.30.650.014.02.0796.000000000001</v>
          </cell>
          <cell r="D4232">
            <v>6031061040</v>
          </cell>
          <cell r="E4232" t="str">
            <v>Қыспа подшипник ЗИЛ</v>
          </cell>
          <cell r="F4232" t="str">
            <v>Подшипник</v>
          </cell>
          <cell r="G4232" t="str">
            <v>сцепления, для грузового автомобиля</v>
          </cell>
          <cell r="H4232" t="str">
            <v>Қыспа подшипник ЗИЛ</v>
          </cell>
          <cell r="I4232" t="str">
            <v>БК</v>
          </cell>
          <cell r="J4232">
            <v>0</v>
          </cell>
          <cell r="K4232">
            <v>631010000</v>
          </cell>
          <cell r="L4232" t="str">
            <v>ҚР, ШҚО, Өскемен қ., Бажов көш., 10</v>
          </cell>
          <cell r="M4232" t="str">
            <v>Желтоқсан-Қантар</v>
          </cell>
          <cell r="N4232" t="str">
            <v>Шығыс-Қазақстан облысы, Өскемен қ.</v>
          </cell>
          <cell r="O4232" t="str">
            <v>DDP</v>
          </cell>
          <cell r="P4232" t="str">
            <v>жыл бойына өтінім бойынша</v>
          </cell>
          <cell r="Q4232">
            <v>0</v>
          </cell>
          <cell r="R4232">
            <v>796</v>
          </cell>
          <cell r="S4232" t="str">
            <v>Дана</v>
          </cell>
        </row>
        <row r="4233">
          <cell r="A4233" t="str">
            <v>3089 Т</v>
          </cell>
          <cell r="B4233" t="str">
            <v>"ШҚ АЭК" АҚ</v>
          </cell>
          <cell r="C4233" t="str">
            <v>29.32.30.250.009.00.0796.000000000000</v>
          </cell>
          <cell r="D4233">
            <v>6031061041</v>
          </cell>
          <cell r="E4233" t="str">
            <v>Компрессор ЗИЛ</v>
          </cell>
          <cell r="F4233" t="str">
            <v>Компрессор</v>
          </cell>
          <cell r="G4233" t="str">
            <v>для тормозной системы, для грузового автомобиля</v>
          </cell>
          <cell r="H4233" t="str">
            <v>Компрессор ЗИЛ</v>
          </cell>
          <cell r="I4233" t="str">
            <v>БК</v>
          </cell>
          <cell r="J4233">
            <v>0</v>
          </cell>
          <cell r="K4233">
            <v>631010000</v>
          </cell>
          <cell r="L4233" t="str">
            <v>ҚР, ШҚО, Өскемен қ., Бажов көш., 10</v>
          </cell>
          <cell r="M4233" t="str">
            <v>Желтоқсан-Қантар</v>
          </cell>
          <cell r="N4233" t="str">
            <v>Шығыс-Қазақстан облысы, Өскемен қ.</v>
          </cell>
          <cell r="O4233" t="str">
            <v>DDP</v>
          </cell>
          <cell r="P4233" t="str">
            <v>жыл бойына өтінім бойынша</v>
          </cell>
          <cell r="Q4233">
            <v>0</v>
          </cell>
          <cell r="R4233">
            <v>796</v>
          </cell>
          <cell r="S4233" t="str">
            <v>Дана</v>
          </cell>
        </row>
        <row r="4234">
          <cell r="A4234" t="str">
            <v>3090 Т</v>
          </cell>
          <cell r="B4234" t="str">
            <v>"ШҚ АЭК" АҚ</v>
          </cell>
          <cell r="C4234" t="str">
            <v>25.99.29.490.064.00.0796.000000000000</v>
          </cell>
          <cell r="D4234">
            <v>6031061044</v>
          </cell>
          <cell r="E4234" t="str">
            <v xml:space="preserve">Гайка-Футорка ЗИЛ                                                                                   </v>
          </cell>
          <cell r="F4234" t="str">
            <v>Футорка</v>
          </cell>
          <cell r="G4234" t="str">
            <v>чугунная</v>
          </cell>
          <cell r="H4234" t="str">
            <v xml:space="preserve">Гайка-Футорка ЗИЛ                                                                                   </v>
          </cell>
          <cell r="I4234" t="str">
            <v>БК</v>
          </cell>
          <cell r="J4234">
            <v>0</v>
          </cell>
          <cell r="K4234">
            <v>631010000</v>
          </cell>
          <cell r="L4234" t="str">
            <v>ҚР, ШҚО, Өскемен қ., Бажов көш., 10</v>
          </cell>
          <cell r="M4234" t="str">
            <v>Желтоқсан-Қантар</v>
          </cell>
          <cell r="N4234" t="str">
            <v>Шығыс-Қазақстан облысы, Өскемен қ.</v>
          </cell>
          <cell r="O4234" t="str">
            <v>DDP</v>
          </cell>
          <cell r="P4234" t="str">
            <v>жыл бойына өтінім бойынша</v>
          </cell>
          <cell r="Q4234">
            <v>0</v>
          </cell>
          <cell r="R4234">
            <v>796</v>
          </cell>
          <cell r="S4234" t="str">
            <v>Дана</v>
          </cell>
        </row>
        <row r="4235">
          <cell r="A4235" t="str">
            <v>3091 Т</v>
          </cell>
          <cell r="B4235" t="str">
            <v>"ШҚ АЭК" АҚ</v>
          </cell>
          <cell r="C4235" t="str">
            <v>29.31.30.300.029.00.0796.000000000004</v>
          </cell>
          <cell r="D4235">
            <v>6031061053</v>
          </cell>
          <cell r="E4235" t="str">
            <v xml:space="preserve">Тұтандырғыш құлыпы ЗИЛ                                                                              </v>
          </cell>
          <cell r="F4235" t="str">
            <v>Замок</v>
          </cell>
          <cell r="G4235" t="str">
            <v>для грузового автомобиля, для дизельного двигателя, для зажигания стартера</v>
          </cell>
          <cell r="H4235" t="str">
            <v xml:space="preserve">Тұтандырғыш құлыпы ЗИЛ                                                                              </v>
          </cell>
          <cell r="I4235" t="str">
            <v>БК</v>
          </cell>
          <cell r="J4235">
            <v>0</v>
          </cell>
          <cell r="K4235">
            <v>631010000</v>
          </cell>
          <cell r="L4235" t="str">
            <v>ҚР, ШҚО, Өскемен қ., Бажов көш., 10</v>
          </cell>
          <cell r="M4235" t="str">
            <v>Желтоқсан-Қантар</v>
          </cell>
          <cell r="N4235" t="str">
            <v>Шығыс-Қазақстан облысы, Өскемен қ.</v>
          </cell>
          <cell r="O4235" t="str">
            <v>DDP</v>
          </cell>
          <cell r="P4235" t="str">
            <v>жыл бойына өтінім бойынша</v>
          </cell>
          <cell r="Q4235">
            <v>0</v>
          </cell>
          <cell r="R4235">
            <v>796</v>
          </cell>
          <cell r="S4235" t="str">
            <v>Дана</v>
          </cell>
        </row>
        <row r="4236">
          <cell r="A4236" t="str">
            <v>3092 Т</v>
          </cell>
          <cell r="B4236" t="str">
            <v>"ШҚ АЭК" АҚ</v>
          </cell>
          <cell r="C4236" t="str">
            <v>29.32.30.300.009.06.0796.000000000000</v>
          </cell>
          <cell r="D4236">
            <v>6031061055</v>
          </cell>
          <cell r="E4236" t="str">
            <v xml:space="preserve">Ілме подшипник ЗИЛ                                                                                  </v>
          </cell>
          <cell r="F4236" t="str">
            <v>Подшипник</v>
          </cell>
          <cell r="G4236" t="str">
            <v>подвесной, для карданного вала, для грузового автомобиля</v>
          </cell>
          <cell r="H4236" t="str">
            <v xml:space="preserve">Ілме подшипник ЗИЛ                                                                                  </v>
          </cell>
          <cell r="I4236" t="str">
            <v>БК</v>
          </cell>
          <cell r="J4236">
            <v>0</v>
          </cell>
          <cell r="K4236">
            <v>631010000</v>
          </cell>
          <cell r="L4236" t="str">
            <v>ҚР, ШҚО, Өскемен қ., Бажов көш., 10</v>
          </cell>
          <cell r="M4236" t="str">
            <v>Желтоқсан-Қантар</v>
          </cell>
          <cell r="N4236" t="str">
            <v>Шығыс-Қазақстан облысы, Өскемен қ.</v>
          </cell>
          <cell r="O4236" t="str">
            <v>DDP</v>
          </cell>
          <cell r="P4236" t="str">
            <v>жыл бойына өтінім бойынша</v>
          </cell>
          <cell r="Q4236">
            <v>0</v>
          </cell>
          <cell r="R4236">
            <v>796</v>
          </cell>
          <cell r="S4236" t="str">
            <v>Дана</v>
          </cell>
        </row>
        <row r="4237">
          <cell r="A4237" t="str">
            <v>3093 Т</v>
          </cell>
          <cell r="B4237" t="str">
            <v>"ШҚ АЭК" АҚ</v>
          </cell>
          <cell r="C4237" t="str">
            <v>29.32.30.650.017.00.0796.000000000001</v>
          </cell>
          <cell r="D4237">
            <v>6031061058</v>
          </cell>
          <cell r="E4237" t="str">
            <v>Ілінісудің кішкене табаны ЗИЛ</v>
          </cell>
          <cell r="F4237" t="str">
            <v>Лапки корзины сцепления</v>
          </cell>
          <cell r="G4237" t="str">
            <v>для грузового автомобиля</v>
          </cell>
          <cell r="H4237" t="str">
            <v>Ілінісудің кішкене табаны ЗИЛ</v>
          </cell>
          <cell r="I4237" t="str">
            <v>БК</v>
          </cell>
          <cell r="J4237">
            <v>0</v>
          </cell>
          <cell r="K4237">
            <v>631010000</v>
          </cell>
          <cell r="L4237" t="str">
            <v>ҚР, ШҚО, Өскемен қ., Бажов көш., 10</v>
          </cell>
          <cell r="M4237" t="str">
            <v>Желтоқсан-Қантар</v>
          </cell>
          <cell r="N4237" t="str">
            <v>Шығыс-Қазақстан облысы, Өскемен қ.</v>
          </cell>
          <cell r="O4237" t="str">
            <v>DDP</v>
          </cell>
          <cell r="P4237" t="str">
            <v>жыл бойына өтінім бойынша</v>
          </cell>
          <cell r="Q4237">
            <v>0</v>
          </cell>
          <cell r="R4237">
            <v>796</v>
          </cell>
          <cell r="S4237" t="str">
            <v>Дана</v>
          </cell>
        </row>
        <row r="4238">
          <cell r="A4238" t="str">
            <v>3094 Т</v>
          </cell>
          <cell r="B4238" t="str">
            <v>"ШҚ АЭК" АҚ</v>
          </cell>
          <cell r="C4238" t="str">
            <v>29.32.30.990.008.00.0796.000000000029</v>
          </cell>
          <cell r="D4238">
            <v>6031061062</v>
          </cell>
          <cell r="E4238" t="str">
            <v xml:space="preserve">Бағыттаушы втулка ЗИЛ                                                                               </v>
          </cell>
          <cell r="F4238" t="str">
            <v>Втулка</v>
          </cell>
          <cell r="G4238" t="str">
            <v>для грузового автомобиля, для клапана направляющего</v>
          </cell>
          <cell r="H4238" t="str">
            <v xml:space="preserve">Бағыттаушы втулка ЗИЛ                                                                               </v>
          </cell>
          <cell r="I4238" t="str">
            <v>БК</v>
          </cell>
          <cell r="J4238">
            <v>0</v>
          </cell>
          <cell r="K4238">
            <v>631010000</v>
          </cell>
          <cell r="L4238" t="str">
            <v>ҚР, ШҚО, Өскемен қ., Бажов көш., 10</v>
          </cell>
          <cell r="M4238" t="str">
            <v>Желтоқсан-Қантар</v>
          </cell>
          <cell r="N4238" t="str">
            <v>Шығыс-Қазақстан облысы, Өскемен қ.</v>
          </cell>
          <cell r="O4238" t="str">
            <v>DDP</v>
          </cell>
          <cell r="P4238" t="str">
            <v>жыл бойына өтінім бойынша</v>
          </cell>
          <cell r="Q4238">
            <v>0</v>
          </cell>
          <cell r="R4238">
            <v>796</v>
          </cell>
          <cell r="S4238" t="str">
            <v>Дана</v>
          </cell>
        </row>
        <row r="4239">
          <cell r="A4239" t="str">
            <v>3095 Т</v>
          </cell>
          <cell r="B4239" t="str">
            <v>"ШҚ АЭК" АҚ</v>
          </cell>
          <cell r="C4239" t="str">
            <v>22.19.73.230.012.00.0796.000000000000</v>
          </cell>
          <cell r="D4239">
            <v>6031061064</v>
          </cell>
          <cell r="E4239" t="str">
            <v xml:space="preserve">Сальник 52*72                                                                                       </v>
          </cell>
          <cell r="F4239" t="str">
            <v>Сальник</v>
          </cell>
          <cell r="G4239" t="str">
            <v>для специальной и специализированной грузоподъемной техники, редуктора, резиновый</v>
          </cell>
          <cell r="H4239" t="str">
            <v xml:space="preserve">Сальник 52*72                                                                                       </v>
          </cell>
          <cell r="I4239" t="str">
            <v>БК</v>
          </cell>
          <cell r="J4239">
            <v>0</v>
          </cell>
          <cell r="K4239">
            <v>631010000</v>
          </cell>
          <cell r="L4239" t="str">
            <v>ҚР, ШҚО, Өскемен қ., Бажов көш., 10</v>
          </cell>
          <cell r="M4239" t="str">
            <v>Желтоқсан-Қантар</v>
          </cell>
          <cell r="N4239" t="str">
            <v>Шығыс-Қазақстан облысы, Өскемен қ.</v>
          </cell>
          <cell r="O4239" t="str">
            <v>DDP</v>
          </cell>
          <cell r="P4239" t="str">
            <v>жыл бойына өтінім бойынша</v>
          </cell>
          <cell r="Q4239">
            <v>0</v>
          </cell>
          <cell r="R4239">
            <v>796</v>
          </cell>
          <cell r="S4239" t="str">
            <v>Дана</v>
          </cell>
        </row>
        <row r="4240">
          <cell r="A4240" t="str">
            <v>3096 Т</v>
          </cell>
          <cell r="B4240" t="str">
            <v>"ШҚ АЭК" АҚ</v>
          </cell>
          <cell r="C4240" t="str">
            <v>29.32.30.990.040.05.0796.000000000001</v>
          </cell>
          <cell r="D4240">
            <v>6031061066</v>
          </cell>
          <cell r="E4240" t="str">
            <v xml:space="preserve">Клапан РДВ ЗИЛ                                                                                      </v>
          </cell>
          <cell r="F4240" t="str">
            <v>Клапан</v>
          </cell>
          <cell r="G4240" t="str">
            <v>ускорительный, для грузового автомобиля</v>
          </cell>
          <cell r="H4240" t="str">
            <v xml:space="preserve">Клапан РДВ ЗИЛ                                                                                      </v>
          </cell>
          <cell r="I4240" t="str">
            <v>БК</v>
          </cell>
          <cell r="J4240">
            <v>0</v>
          </cell>
          <cell r="K4240">
            <v>631010000</v>
          </cell>
          <cell r="L4240" t="str">
            <v>ҚР, ШҚО, Өскемен қ., Бажов көш., 10</v>
          </cell>
          <cell r="M4240" t="str">
            <v>Желтоқсан-Қантар</v>
          </cell>
          <cell r="N4240" t="str">
            <v>Шығыс-Қазақстан облысы, Өскемен қ.</v>
          </cell>
          <cell r="O4240" t="str">
            <v>DDP</v>
          </cell>
          <cell r="P4240" t="str">
            <v>жыл бойына өтінім бойынша</v>
          </cell>
          <cell r="Q4240">
            <v>0</v>
          </cell>
          <cell r="R4240">
            <v>796</v>
          </cell>
          <cell r="S4240" t="str">
            <v>Дана</v>
          </cell>
        </row>
        <row r="4241">
          <cell r="A4241" t="str">
            <v>3097 Т</v>
          </cell>
          <cell r="B4241" t="str">
            <v>"ШҚ АЭК" АҚ</v>
          </cell>
          <cell r="C4241" t="str">
            <v>29.32.30.900.019.01.0796.000000000000</v>
          </cell>
          <cell r="D4241">
            <v>6031061071</v>
          </cell>
          <cell r="E4241" t="str">
            <v xml:space="preserve">Қыспа подшипниктің муфтасы ЗИЛ                                                                      </v>
          </cell>
          <cell r="F4241" t="str">
            <v>Муфта</v>
          </cell>
          <cell r="G4241" t="str">
            <v xml:space="preserve"> включения с подшипником, для грузового автомобиля</v>
          </cell>
          <cell r="H4241" t="str">
            <v xml:space="preserve">Қыспа подшипниктің муфтасы ЗИЛ                                                                      </v>
          </cell>
          <cell r="I4241" t="str">
            <v>БК</v>
          </cell>
          <cell r="J4241">
            <v>0</v>
          </cell>
          <cell r="K4241">
            <v>631010000</v>
          </cell>
          <cell r="L4241" t="str">
            <v>ҚР, ШҚО, Өскемен қ., Бажов көш., 10</v>
          </cell>
          <cell r="M4241" t="str">
            <v>Желтоқсан-Қантар</v>
          </cell>
          <cell r="N4241" t="str">
            <v>Шығыс-Қазақстан облысы, Өскемен қ.</v>
          </cell>
          <cell r="O4241" t="str">
            <v>DDP</v>
          </cell>
          <cell r="P4241" t="str">
            <v>жыл бойына өтінім бойынша</v>
          </cell>
          <cell r="Q4241">
            <v>0</v>
          </cell>
          <cell r="R4241">
            <v>796</v>
          </cell>
          <cell r="S4241" t="str">
            <v>Дана</v>
          </cell>
        </row>
        <row r="4242">
          <cell r="A4242" t="str">
            <v>3098 Т</v>
          </cell>
          <cell r="B4242" t="str">
            <v>"ШҚ АЭК" АҚ</v>
          </cell>
          <cell r="C4242" t="str">
            <v>22.19.73.100.010.00.0839.000000000000</v>
          </cell>
          <cell r="D4242">
            <v>6031061074</v>
          </cell>
          <cell r="E4242" t="str">
            <v xml:space="preserve">Су сорғысының белдігі жиынтығы ЗИЛ                                                                  </v>
          </cell>
          <cell r="F4242" t="str">
            <v>Комплект резино-технических изделий</v>
          </cell>
          <cell r="G4242" t="str">
            <v>ремонтный</v>
          </cell>
          <cell r="H4242" t="str">
            <v xml:space="preserve">Су сорғысының белдігі жиынтығы ЗИЛ                                                                  </v>
          </cell>
          <cell r="I4242" t="str">
            <v>БК</v>
          </cell>
          <cell r="J4242">
            <v>0</v>
          </cell>
          <cell r="K4242">
            <v>631010000</v>
          </cell>
          <cell r="L4242" t="str">
            <v>ҚР, ШҚО, Өскемен қ., Бажов көш., 10</v>
          </cell>
          <cell r="M4242" t="str">
            <v>Желтоқсан-Қантар</v>
          </cell>
          <cell r="N4242" t="str">
            <v>Шығыс-Қазақстан облысы, Өскемен қ.</v>
          </cell>
          <cell r="O4242" t="str">
            <v>DDP</v>
          </cell>
          <cell r="P4242" t="str">
            <v>жыл бойына өтінім бойынша</v>
          </cell>
          <cell r="Q4242">
            <v>0</v>
          </cell>
          <cell r="R4242">
            <v>839</v>
          </cell>
          <cell r="S4242" t="str">
            <v>Комплект</v>
          </cell>
        </row>
        <row r="4243">
          <cell r="A4243" t="str">
            <v>3099 Т</v>
          </cell>
          <cell r="B4243" t="str">
            <v>"ШҚ АЭК" АҚ</v>
          </cell>
          <cell r="C4243" t="str">
            <v>22.19.73.230.012.00.0796.000000000000</v>
          </cell>
          <cell r="D4243">
            <v>6031061076</v>
          </cell>
          <cell r="E4243" t="str">
            <v xml:space="preserve">Сальник 62*93                                                                                       </v>
          </cell>
          <cell r="F4243" t="str">
            <v>Сальник</v>
          </cell>
          <cell r="G4243" t="str">
            <v>для специальной и специализированной грузоподъемной техники, редуктора, резиновый</v>
          </cell>
          <cell r="H4243" t="str">
            <v xml:space="preserve">Сальник 62*93                                                                                       </v>
          </cell>
          <cell r="I4243" t="str">
            <v>БК</v>
          </cell>
          <cell r="J4243">
            <v>0</v>
          </cell>
          <cell r="K4243">
            <v>631010000</v>
          </cell>
          <cell r="L4243" t="str">
            <v>ҚР, ШҚО, Өскемен қ., Бажов көш., 10</v>
          </cell>
          <cell r="M4243" t="str">
            <v>Желтоқсан-Қантар</v>
          </cell>
          <cell r="N4243" t="str">
            <v>Шығыс-Қазақстан облысы, Өскемен қ.</v>
          </cell>
          <cell r="O4243" t="str">
            <v>DDP</v>
          </cell>
          <cell r="P4243" t="str">
            <v>жыл бойына өтінім бойынша</v>
          </cell>
          <cell r="Q4243">
            <v>0</v>
          </cell>
          <cell r="R4243">
            <v>796</v>
          </cell>
          <cell r="S4243" t="str">
            <v>Дана</v>
          </cell>
        </row>
        <row r="4244">
          <cell r="A4244" t="str">
            <v>3100 Т</v>
          </cell>
          <cell r="B4244" t="str">
            <v>"ШҚ АЭК" АҚ</v>
          </cell>
          <cell r="C4244" t="str">
            <v>29.31.30.300.016.02.0796.000000000001</v>
          </cell>
          <cell r="D4244">
            <v>6031061079</v>
          </cell>
          <cell r="E4244" t="str">
            <v xml:space="preserve">Тарту релесі ЗИЛ-131 Урал                                                                           </v>
          </cell>
          <cell r="F4244" t="str">
            <v>Реле</v>
          </cell>
          <cell r="G4244" t="str">
            <v>для грузового автомобиля, втягивающее, для стартера, с инерционным или комбинированным приводом</v>
          </cell>
          <cell r="H4244" t="str">
            <v xml:space="preserve">Тарту релесі ЗИЛ-131 Урал                                                                           </v>
          </cell>
          <cell r="I4244" t="str">
            <v>БК</v>
          </cell>
          <cell r="J4244">
            <v>0</v>
          </cell>
          <cell r="K4244">
            <v>631010000</v>
          </cell>
          <cell r="L4244" t="str">
            <v>ҚР, ШҚО, Өскемен қ., Бажов көш., 10</v>
          </cell>
          <cell r="M4244" t="str">
            <v>Желтоқсан-Қантар</v>
          </cell>
          <cell r="N4244" t="str">
            <v>Шығыс-Қазақстан облысы, Өскемен қ.</v>
          </cell>
          <cell r="O4244" t="str">
            <v>DDP</v>
          </cell>
          <cell r="P4244" t="str">
            <v>жыл бойына өтінім бойынша</v>
          </cell>
          <cell r="Q4244">
            <v>0</v>
          </cell>
          <cell r="R4244">
            <v>796</v>
          </cell>
          <cell r="S4244" t="str">
            <v>Дана</v>
          </cell>
        </row>
        <row r="4245">
          <cell r="A4245" t="str">
            <v>3101 Т</v>
          </cell>
          <cell r="B4245" t="str">
            <v>"ШҚ АЭК" АҚ</v>
          </cell>
          <cell r="C4245" t="str">
            <v>29.32.30.990.031.01.0796.000000000001</v>
          </cell>
          <cell r="D4245">
            <v>6031061081</v>
          </cell>
          <cell r="E4245" t="str">
            <v>Карданды болт ЗИЛ</v>
          </cell>
          <cell r="F4245" t="str">
            <v>Болт</v>
          </cell>
          <cell r="G4245" t="str">
            <v>для грузового автомобиля, для карданного вала</v>
          </cell>
          <cell r="H4245" t="str">
            <v>Карданды болт ЗИЛ</v>
          </cell>
          <cell r="I4245" t="str">
            <v>БК</v>
          </cell>
          <cell r="J4245">
            <v>0</v>
          </cell>
          <cell r="K4245">
            <v>631010000</v>
          </cell>
          <cell r="L4245" t="str">
            <v>ҚР, ШҚО, Өскемен қ., Бажов көш., 10</v>
          </cell>
          <cell r="M4245" t="str">
            <v>Желтоқсан-Қантар</v>
          </cell>
          <cell r="N4245" t="str">
            <v>Шығыс-Қазақстан облысы, Өскемен қ.</v>
          </cell>
          <cell r="O4245" t="str">
            <v>DDP</v>
          </cell>
          <cell r="P4245" t="str">
            <v>жыл бойына өтінім бойынша</v>
          </cell>
          <cell r="Q4245">
            <v>0</v>
          </cell>
          <cell r="R4245">
            <v>796</v>
          </cell>
          <cell r="S4245" t="str">
            <v>Дана</v>
          </cell>
        </row>
        <row r="4246">
          <cell r="A4246" t="str">
            <v>3102 Т</v>
          </cell>
          <cell r="B4246" t="str">
            <v>"ШҚ АЭК" АҚ</v>
          </cell>
          <cell r="C4246" t="str">
            <v>29.32.30.630.004.02.0796.000000000000</v>
          </cell>
          <cell r="D4246">
            <v>6031061090</v>
          </cell>
          <cell r="E4246" t="str">
            <v xml:space="preserve">Жіберу клапаны ЗИЛ                                                                                  </v>
          </cell>
          <cell r="F4246" t="str">
            <v>Клапан</v>
          </cell>
          <cell r="G4246" t="str">
            <v>выпускной (коллектор), для грузового автомобиля</v>
          </cell>
          <cell r="H4246" t="str">
            <v xml:space="preserve">Жіберу клапаны ЗИЛ                                                                                  </v>
          </cell>
          <cell r="I4246" t="str">
            <v>БК</v>
          </cell>
          <cell r="J4246">
            <v>0</v>
          </cell>
          <cell r="K4246">
            <v>631010000</v>
          </cell>
          <cell r="L4246" t="str">
            <v>ҚР, ШҚО, Өскемен қ., Бажов көш., 10</v>
          </cell>
          <cell r="M4246" t="str">
            <v>Желтоқсан-Қантар</v>
          </cell>
          <cell r="N4246" t="str">
            <v>Шығыс-Қазақстан облысы, Өскемен қ.</v>
          </cell>
          <cell r="O4246" t="str">
            <v>DDP</v>
          </cell>
          <cell r="P4246" t="str">
            <v>жыл бойына өтінім бойынша</v>
          </cell>
          <cell r="Q4246">
            <v>0</v>
          </cell>
          <cell r="R4246">
            <v>796</v>
          </cell>
          <cell r="S4246" t="str">
            <v>Дана</v>
          </cell>
        </row>
        <row r="4247">
          <cell r="A4247" t="str">
            <v>3103 Т</v>
          </cell>
          <cell r="B4247" t="str">
            <v>"ШҚ АЭК" АҚ</v>
          </cell>
          <cell r="C4247" t="str">
            <v>28.11.41.700.030.00.0796.000000000000</v>
          </cell>
          <cell r="D4247">
            <v>6031061091</v>
          </cell>
          <cell r="E4247" t="str">
            <v>Клапандар сальнигі ЗИЛ</v>
          </cell>
          <cell r="F4247" t="str">
            <v>Сальник клапанный</v>
          </cell>
          <cell r="G4247" t="str">
            <v>для карбюраторного двигателя, для легкового автомобиля</v>
          </cell>
          <cell r="H4247" t="str">
            <v>Клапандар сальнигі ЗИЛ</v>
          </cell>
          <cell r="I4247" t="str">
            <v>БК</v>
          </cell>
          <cell r="J4247">
            <v>0</v>
          </cell>
          <cell r="K4247">
            <v>631010000</v>
          </cell>
          <cell r="L4247" t="str">
            <v>ҚР, ШҚО, Өскемен қ., Бажов көш., 10</v>
          </cell>
          <cell r="M4247" t="str">
            <v>Желтоқсан-Қантар</v>
          </cell>
          <cell r="N4247" t="str">
            <v>Шығыс-Қазақстан облысы, Өскемен қ.</v>
          </cell>
          <cell r="O4247" t="str">
            <v>DDP</v>
          </cell>
          <cell r="P4247" t="str">
            <v>жыл бойына өтінім бойынша</v>
          </cell>
          <cell r="Q4247">
            <v>0</v>
          </cell>
          <cell r="R4247">
            <v>839</v>
          </cell>
          <cell r="S4247" t="str">
            <v>Комплект</v>
          </cell>
        </row>
        <row r="4248">
          <cell r="A4248" t="str">
            <v>3104 Т</v>
          </cell>
          <cell r="B4248" t="str">
            <v>"ШҚ АЭК" АҚ</v>
          </cell>
          <cell r="C4248" t="str">
            <v>29.32.30.990.098.02.0796.000000000002</v>
          </cell>
          <cell r="D4248">
            <v>6031061093</v>
          </cell>
          <cell r="E4248" t="str">
            <v xml:space="preserve">Негізгі сальник ЗИЛ                                                                                 </v>
          </cell>
          <cell r="F4248" t="str">
            <v>Сальник</v>
          </cell>
          <cell r="G4248" t="str">
            <v>для грузового автомобиля, коробки передач</v>
          </cell>
          <cell r="H4248" t="str">
            <v xml:space="preserve">Негізгі сальник ЗИЛ                                                                                 </v>
          </cell>
          <cell r="I4248" t="str">
            <v>БК</v>
          </cell>
          <cell r="J4248">
            <v>0</v>
          </cell>
          <cell r="K4248">
            <v>631010000</v>
          </cell>
          <cell r="L4248" t="str">
            <v>ҚР, ШҚО, Өскемен қ., Бажов көш., 10</v>
          </cell>
          <cell r="M4248" t="str">
            <v>Желтоқсан-Қантар</v>
          </cell>
          <cell r="N4248" t="str">
            <v>Шығыс-Қазақстан облысы, Өскемен қ.</v>
          </cell>
          <cell r="O4248" t="str">
            <v>DDP</v>
          </cell>
          <cell r="P4248" t="str">
            <v>жыл бойына өтінім бойынша</v>
          </cell>
          <cell r="Q4248">
            <v>0</v>
          </cell>
          <cell r="R4248">
            <v>796</v>
          </cell>
          <cell r="S4248" t="str">
            <v>Дана</v>
          </cell>
        </row>
        <row r="4249">
          <cell r="A4249" t="str">
            <v>3105 Т</v>
          </cell>
          <cell r="B4249" t="str">
            <v>"ШҚ АЭК" АҚ</v>
          </cell>
          <cell r="C4249" t="str">
            <v>29.32.30.990.090.00.0796.000000000004</v>
          </cell>
          <cell r="D4249">
            <v>6031061094</v>
          </cell>
          <cell r="E4249" t="str">
            <v xml:space="preserve">Ұзын шрус Зил 131                                                                                   </v>
          </cell>
          <cell r="F4249" t="str">
            <v>Шарнир</v>
          </cell>
          <cell r="G4249" t="str">
            <v>регулировки угловых скоростей, для грузового автомобиля, наружный</v>
          </cell>
          <cell r="H4249" t="str">
            <v xml:space="preserve">Ұзын шрус Зил 131                                                                                   </v>
          </cell>
          <cell r="I4249" t="str">
            <v>БК</v>
          </cell>
          <cell r="J4249">
            <v>0</v>
          </cell>
          <cell r="K4249">
            <v>631010000</v>
          </cell>
          <cell r="L4249" t="str">
            <v>ҚР, ШҚО, Өскемен қ., Бажов көш., 10</v>
          </cell>
          <cell r="M4249" t="str">
            <v>Желтоқсан-Қантар</v>
          </cell>
          <cell r="N4249" t="str">
            <v>Шығыс-Қазақстан облысы, Өскемен қ.</v>
          </cell>
          <cell r="O4249" t="str">
            <v>DDP</v>
          </cell>
          <cell r="P4249" t="str">
            <v>жыл бойына өтінім бойынша</v>
          </cell>
          <cell r="Q4249">
            <v>0</v>
          </cell>
          <cell r="R4249">
            <v>796</v>
          </cell>
          <cell r="S4249" t="str">
            <v>Дана</v>
          </cell>
        </row>
        <row r="4250">
          <cell r="A4250" t="str">
            <v>3106 Т</v>
          </cell>
          <cell r="B4250" t="str">
            <v>"ШҚ АЭК" АҚ</v>
          </cell>
          <cell r="C4250" t="str">
            <v>29.32.30.900.018.00.0796.000000000004</v>
          </cell>
          <cell r="D4250">
            <v>6031061095</v>
          </cell>
          <cell r="E4250" t="str">
            <v xml:space="preserve">Тұғырық төсеніші ЗИЛ                                                                                </v>
          </cell>
          <cell r="F4250" t="str">
            <v>Прокладка</v>
          </cell>
          <cell r="G4250" t="str">
            <v>для грузовых автомобилей, для поддона картера</v>
          </cell>
          <cell r="H4250" t="str">
            <v xml:space="preserve">Тұғырық төсеніші ЗИЛ                                                                                </v>
          </cell>
          <cell r="I4250" t="str">
            <v>БК</v>
          </cell>
          <cell r="J4250">
            <v>0</v>
          </cell>
          <cell r="K4250">
            <v>631010000</v>
          </cell>
          <cell r="L4250" t="str">
            <v>ҚР, ШҚО, Өскемен қ., Бажов көш., 10</v>
          </cell>
          <cell r="M4250" t="str">
            <v>Желтоқсан-Қантар</v>
          </cell>
          <cell r="N4250" t="str">
            <v>Шығыс-Қазақстан облысы, Өскемен қ.</v>
          </cell>
          <cell r="O4250" t="str">
            <v>DDP</v>
          </cell>
          <cell r="P4250" t="str">
            <v>жыл бойына өтінім бойынша</v>
          </cell>
          <cell r="Q4250">
            <v>0</v>
          </cell>
          <cell r="R4250">
            <v>796</v>
          </cell>
          <cell r="S4250" t="str">
            <v>Дана</v>
          </cell>
        </row>
        <row r="4251">
          <cell r="A4251" t="str">
            <v>3107 Т</v>
          </cell>
          <cell r="B4251" t="str">
            <v>"ШҚ АЭК" АҚ</v>
          </cell>
          <cell r="C4251" t="str">
            <v>29.32.30.990.090.00.0796.000000000004</v>
          </cell>
          <cell r="D4251">
            <v>6031061096</v>
          </cell>
          <cell r="E4251" t="str">
            <v xml:space="preserve">Қысқа шрус Зил 131                                                                                  </v>
          </cell>
          <cell r="F4251" t="str">
            <v>Шарнир</v>
          </cell>
          <cell r="G4251" t="str">
            <v>регулировки угловых скоростей, для грузового автомобиля, наружный</v>
          </cell>
          <cell r="H4251" t="str">
            <v xml:space="preserve">Қысқа шрус Зил 131                                                                                  </v>
          </cell>
          <cell r="I4251" t="str">
            <v>БК</v>
          </cell>
          <cell r="J4251">
            <v>0</v>
          </cell>
          <cell r="K4251">
            <v>631010000</v>
          </cell>
          <cell r="L4251" t="str">
            <v>ҚР, ШҚО, Өскемен қ., Бажов көш., 10</v>
          </cell>
          <cell r="M4251" t="str">
            <v>Желтоқсан-Қантар</v>
          </cell>
          <cell r="N4251" t="str">
            <v>Шығыс-Қазақстан облысы, Өскемен қ.</v>
          </cell>
          <cell r="O4251" t="str">
            <v>DDP</v>
          </cell>
          <cell r="P4251" t="str">
            <v>жыл бойына өтінім бойынша</v>
          </cell>
          <cell r="Q4251">
            <v>0</v>
          </cell>
          <cell r="R4251">
            <v>796</v>
          </cell>
          <cell r="S4251" t="str">
            <v>Дана</v>
          </cell>
        </row>
        <row r="4252">
          <cell r="A4252" t="str">
            <v>3108 Т</v>
          </cell>
          <cell r="B4252" t="str">
            <v>"ШҚ АЭК" АҚ</v>
          </cell>
          <cell r="C4252" t="str">
            <v>29.31.30.300.020.00.0839.000000000003</v>
          </cell>
          <cell r="D4252">
            <v>6031061097</v>
          </cell>
          <cell r="E4252" t="str">
            <v>Генератор щеткасы ЗИЛ</v>
          </cell>
          <cell r="F4252" t="str">
            <v>Щетка</v>
          </cell>
          <cell r="G4252" t="str">
            <v>генератора, для грузового автомобиля, электрографитная</v>
          </cell>
          <cell r="H4252" t="str">
            <v>Генератор щеткасы ЗИЛ</v>
          </cell>
          <cell r="I4252" t="str">
            <v>БК</v>
          </cell>
          <cell r="J4252">
            <v>0</v>
          </cell>
          <cell r="K4252">
            <v>631010000</v>
          </cell>
          <cell r="L4252" t="str">
            <v>ҚР, ШҚО, Өскемен қ., Бажов көш., 10</v>
          </cell>
          <cell r="M4252" t="str">
            <v>Желтоқсан-Қантар</v>
          </cell>
          <cell r="N4252" t="str">
            <v>Шығыс-Қазақстан облысы, Өскемен қ.</v>
          </cell>
          <cell r="O4252" t="str">
            <v>DDP</v>
          </cell>
          <cell r="P4252" t="str">
            <v>жыл бойына өтінім бойынша</v>
          </cell>
          <cell r="Q4252">
            <v>0</v>
          </cell>
          <cell r="R4252">
            <v>796</v>
          </cell>
          <cell r="S4252" t="str">
            <v>Дана</v>
          </cell>
        </row>
        <row r="4253">
          <cell r="A4253" t="str">
            <v>3109 Т</v>
          </cell>
          <cell r="B4253" t="str">
            <v>"ШҚ АЭК" АҚ</v>
          </cell>
          <cell r="C4253" t="str">
            <v>29.31.22.350.001.01.0796.000000000000</v>
          </cell>
          <cell r="D4253">
            <v>6031061102</v>
          </cell>
          <cell r="E4253" t="str">
            <v xml:space="preserve">Оталдырғыш релесі ЗИЛ                                                                               </v>
          </cell>
          <cell r="F4253" t="str">
            <v>Реле</v>
          </cell>
          <cell r="G4253" t="str">
            <v>для грузового автомобиля, стартера</v>
          </cell>
          <cell r="H4253" t="str">
            <v xml:space="preserve">Оталдырғыш релесі ЗИЛ                                                                               </v>
          </cell>
          <cell r="I4253" t="str">
            <v>БК</v>
          </cell>
          <cell r="J4253">
            <v>0</v>
          </cell>
          <cell r="K4253">
            <v>631010000</v>
          </cell>
          <cell r="L4253" t="str">
            <v>ҚР, ШҚО, Өскемен қ., Бажов көш., 10</v>
          </cell>
          <cell r="M4253" t="str">
            <v>Желтоқсан-Қантар</v>
          </cell>
          <cell r="N4253" t="str">
            <v>Шығыс-Қазақстан облысы, Өскемен қ.</v>
          </cell>
          <cell r="O4253" t="str">
            <v>DDP</v>
          </cell>
          <cell r="P4253" t="str">
            <v>жыл бойына өтінім бойынша</v>
          </cell>
          <cell r="Q4253">
            <v>0</v>
          </cell>
          <cell r="R4253">
            <v>796</v>
          </cell>
          <cell r="S4253" t="str">
            <v>Дана</v>
          </cell>
        </row>
        <row r="4254">
          <cell r="A4254" t="str">
            <v>3110 Т</v>
          </cell>
          <cell r="B4254" t="str">
            <v>"ШҚ АЭК" АҚ</v>
          </cell>
          <cell r="C4254" t="str">
            <v>29.31.30.300.020.00.0839.000000000014</v>
          </cell>
          <cell r="D4254">
            <v>6031061107</v>
          </cell>
          <cell r="E4254" t="str">
            <v xml:space="preserve">Оталдырғыш щеткасы ЗИЛ                                                                              </v>
          </cell>
          <cell r="F4254" t="str">
            <v>Щетка</v>
          </cell>
          <cell r="G4254" t="str">
            <v>стартера, для грузового автомобиля, электрографитная</v>
          </cell>
          <cell r="H4254" t="str">
            <v xml:space="preserve">Оталдырғыш щеткасы ЗИЛ                                                                              </v>
          </cell>
          <cell r="I4254" t="str">
            <v>БК</v>
          </cell>
          <cell r="J4254">
            <v>0</v>
          </cell>
          <cell r="K4254">
            <v>631010000</v>
          </cell>
          <cell r="L4254" t="str">
            <v>ҚР, ШҚО, Өскемен қ., Бажов көш., 10</v>
          </cell>
          <cell r="M4254" t="str">
            <v>Желтоқсан-Қантар</v>
          </cell>
          <cell r="N4254" t="str">
            <v>Шығыс-Қазақстан облысы, Өскемен қ.</v>
          </cell>
          <cell r="O4254" t="str">
            <v>DDP</v>
          </cell>
          <cell r="P4254" t="str">
            <v>жыл бойына өтінім бойынша</v>
          </cell>
          <cell r="Q4254">
            <v>0</v>
          </cell>
          <cell r="R4254">
            <v>796</v>
          </cell>
          <cell r="S4254" t="str">
            <v>Дана</v>
          </cell>
        </row>
        <row r="4255">
          <cell r="A4255" t="str">
            <v>3111 Т</v>
          </cell>
          <cell r="B4255" t="str">
            <v>"ШҚ АЭК" АҚ</v>
          </cell>
          <cell r="C4255" t="str">
            <v>29.32.30.990.022.00.0839.000000000041</v>
          </cell>
          <cell r="D4255">
            <v>6031061131</v>
          </cell>
          <cell r="E4255" t="str">
            <v xml:space="preserve">Центрифуги белдігі жиынтығы ЗИЛ                                                                     </v>
          </cell>
          <cell r="F4255" t="str">
            <v>Комплект ремонтный</v>
          </cell>
          <cell r="G4255" t="str">
            <v>фильтра очистки масла, для грузового автомобиля</v>
          </cell>
          <cell r="H4255" t="str">
            <v xml:space="preserve">Центрифуги белдігі жиынтығы ЗИЛ                                                                     </v>
          </cell>
          <cell r="I4255" t="str">
            <v>БК</v>
          </cell>
          <cell r="J4255">
            <v>0</v>
          </cell>
          <cell r="K4255">
            <v>631010000</v>
          </cell>
          <cell r="L4255" t="str">
            <v>ҚР, ШҚО, Өскемен қ., Бажов көш., 10</v>
          </cell>
          <cell r="M4255" t="str">
            <v>Желтоқсан-Қантар</v>
          </cell>
          <cell r="N4255" t="str">
            <v>Шығыс-Қазақстан облысы, Өскемен қ.</v>
          </cell>
          <cell r="O4255" t="str">
            <v>DDP</v>
          </cell>
          <cell r="P4255" t="str">
            <v>жыл бойына өтінім бойынша</v>
          </cell>
          <cell r="Q4255">
            <v>0</v>
          </cell>
          <cell r="R4255">
            <v>839</v>
          </cell>
          <cell r="S4255" t="str">
            <v>Комплект</v>
          </cell>
        </row>
        <row r="4256">
          <cell r="A4256" t="str">
            <v>3112 Т</v>
          </cell>
          <cell r="B4256" t="str">
            <v>"ШҚ АЭК" АҚ</v>
          </cell>
          <cell r="C4256" t="str">
            <v>29.32.30.500.001.02.0796.000000000001</v>
          </cell>
          <cell r="D4256">
            <v>6031061135</v>
          </cell>
          <cell r="E4256" t="str">
            <v xml:space="preserve">Ілме көпшігі ЗИЛ                                                                                    </v>
          </cell>
          <cell r="F4256" t="str">
            <v>Подушка</v>
          </cell>
          <cell r="G4256" t="str">
            <v>подвески, для грузового автомобиля</v>
          </cell>
          <cell r="H4256" t="str">
            <v xml:space="preserve">Ілме көпшігі ЗИЛ                                                                                    </v>
          </cell>
          <cell r="I4256" t="str">
            <v>БК</v>
          </cell>
          <cell r="J4256">
            <v>0</v>
          </cell>
          <cell r="K4256">
            <v>631010000</v>
          </cell>
          <cell r="L4256" t="str">
            <v>ҚР, ШҚО, Өскемен қ., Бажов көш., 10</v>
          </cell>
          <cell r="M4256" t="str">
            <v>Желтоқсан-Қантар</v>
          </cell>
          <cell r="N4256" t="str">
            <v>Шығыс-Қазақстан облысы, Өскемен қ.</v>
          </cell>
          <cell r="O4256" t="str">
            <v>DDP</v>
          </cell>
          <cell r="P4256" t="str">
            <v>жыл бойына өтінім бойынша</v>
          </cell>
          <cell r="Q4256">
            <v>0</v>
          </cell>
          <cell r="R4256">
            <v>796</v>
          </cell>
          <cell r="S4256" t="str">
            <v>Дана</v>
          </cell>
        </row>
        <row r="4257">
          <cell r="A4257" t="str">
            <v>3113 Т</v>
          </cell>
          <cell r="B4257" t="str">
            <v>"ШҚ АЭК" АҚ</v>
          </cell>
          <cell r="C4257" t="str">
            <v>25.21.12.900.002.00.0796.000000000035</v>
          </cell>
          <cell r="D4257">
            <v>8006110101</v>
          </cell>
          <cell r="E4257" t="str">
            <v xml:space="preserve">Электрлік қазан 48 кВт                                                                              </v>
          </cell>
          <cell r="F4257" t="str">
            <v>Котел отопительный</v>
          </cell>
          <cell r="G4257" t="str">
            <v>напольный, мощность 48 кВт, электрический, для отопления зданий и помещений, водогрейный</v>
          </cell>
          <cell r="H4257" t="str">
            <v xml:space="preserve">Электрлік қазан 48 кВт                                                                              </v>
          </cell>
          <cell r="I4257" t="str">
            <v>БК</v>
          </cell>
          <cell r="J4257">
            <v>0</v>
          </cell>
          <cell r="K4257">
            <v>631010000</v>
          </cell>
          <cell r="L4257" t="str">
            <v>ҚР, ШҚО, Өскемен қ., Бажов көш., 10</v>
          </cell>
          <cell r="M4257" t="str">
            <v>Желтоқсан-Қантар</v>
          </cell>
          <cell r="N4257" t="str">
            <v>Шығыс-Қазақстан облысы, Өскемен қ.</v>
          </cell>
          <cell r="O4257" t="str">
            <v>DDP</v>
          </cell>
          <cell r="P4257" t="str">
            <v>шартқа қол қойылған кезден бастап 60 күнтізбелік күн ішінде</v>
          </cell>
          <cell r="Q4257">
            <v>0</v>
          </cell>
          <cell r="R4257">
            <v>796</v>
          </cell>
          <cell r="S4257" t="str">
            <v>Дана</v>
          </cell>
        </row>
        <row r="4258">
          <cell r="A4258" t="str">
            <v>3114 Т</v>
          </cell>
          <cell r="B4258" t="str">
            <v>"ШҚ АЭК" АҚ</v>
          </cell>
          <cell r="C4258" t="str">
            <v>30.20.40.300.405.00.0796.000000000000</v>
          </cell>
          <cell r="D4258">
            <v>8006116120</v>
          </cell>
          <cell r="E4258" t="str">
            <v xml:space="preserve">Циркуляциялық сорғы                                                                                 </v>
          </cell>
          <cell r="F4258" t="str">
            <v>Насос циркуляционный</v>
          </cell>
          <cell r="G4258" t="str">
            <v>для подвижного состава</v>
          </cell>
          <cell r="H4258" t="str">
            <v xml:space="preserve">Циркуляциялық сорғы                                                                                 </v>
          </cell>
          <cell r="I4258" t="str">
            <v>БК</v>
          </cell>
          <cell r="J4258">
            <v>0</v>
          </cell>
          <cell r="K4258">
            <v>631010000</v>
          </cell>
          <cell r="L4258" t="str">
            <v>ҚР, ШҚО, Өскемен қ., Бажов көш., 10</v>
          </cell>
          <cell r="M4258" t="str">
            <v>Желтоқсан-Қантар</v>
          </cell>
          <cell r="N4258" t="str">
            <v>Шығыс-Қазақстан облысы, Өскемен қ.</v>
          </cell>
          <cell r="O4258" t="str">
            <v>DDP</v>
          </cell>
          <cell r="P4258" t="str">
            <v>шартқа қол қойылған кезден бастап 60 күнтізбелік күн ішінде</v>
          </cell>
          <cell r="Q4258">
            <v>0</v>
          </cell>
          <cell r="R4258">
            <v>796</v>
          </cell>
          <cell r="S4258" t="str">
            <v>Дана</v>
          </cell>
        </row>
        <row r="4259">
          <cell r="A4259" t="str">
            <v>3115 Т</v>
          </cell>
          <cell r="B4259" t="str">
            <v>"ШҚ АЭК" АҚ</v>
          </cell>
          <cell r="C4259" t="str">
            <v>35.11.10.100.000.00.0245.000000000003</v>
          </cell>
          <cell r="D4259">
            <v>201100100</v>
          </cell>
          <cell r="E4259" t="str">
            <v>Сатып алынған электр энергиясы</v>
          </cell>
          <cell r="F4259" t="str">
            <v>Электроэнергия</v>
          </cell>
          <cell r="G4259" t="str">
            <v>для компенсации технологического расхода на передачу по электрическим сетям и на хозяйственные нужды, ГОСТ 13109-97</v>
          </cell>
          <cell r="H4259" t="str">
            <v>Сатып алынған электр энергиясы</v>
          </cell>
          <cell r="I4259" t="str">
            <v>БК</v>
          </cell>
          <cell r="J4259" t="str">
            <v>100</v>
          </cell>
          <cell r="K4259">
            <v>631010000</v>
          </cell>
          <cell r="L4259" t="str">
            <v>ҚР, ШҚО, Өскемен қ., Бажов көш., 10</v>
          </cell>
          <cell r="M4259" t="str">
            <v>Желтоқсан-Қантар</v>
          </cell>
          <cell r="N4259" t="str">
            <v>Шығыс-Қазақстан облысы, Өскемен қ.</v>
          </cell>
          <cell r="O4259" t="str">
            <v>DDP</v>
          </cell>
          <cell r="P4259" t="str">
            <v>Қантар-Желтоқсан</v>
          </cell>
          <cell r="Q4259">
            <v>0</v>
          </cell>
          <cell r="R4259">
            <v>245</v>
          </cell>
          <cell r="S4259" t="str">
            <v>Киловатт- сағат</v>
          </cell>
        </row>
        <row r="4260">
          <cell r="A4260" t="str">
            <v>3116 Т</v>
          </cell>
          <cell r="B4260" t="str">
            <v>ШҚ "АЭК"</v>
          </cell>
          <cell r="C4260" t="str">
            <v>25.72.12.990.000.00.0796.000000000001</v>
          </cell>
          <cell r="D4260">
            <v>521112101</v>
          </cell>
          <cell r="E4260" t="str">
            <v>Гаражға жапсырма құлып</v>
          </cell>
          <cell r="F4260" t="str">
            <v>Замок</v>
          </cell>
          <cell r="G4260" t="str">
            <v>накладной</v>
          </cell>
          <cell r="H4260" t="str">
            <v>Гаражға жапсырма құлып</v>
          </cell>
          <cell r="I4260" t="str">
            <v>БК</v>
          </cell>
          <cell r="J4260">
            <v>0</v>
          </cell>
          <cell r="K4260">
            <v>631010000</v>
          </cell>
          <cell r="L4260" t="str">
            <v>070002,  Қазақстан Республикасы, Шығыс Қазақстан облысы, Өскемен қ., Бажов к-сі,10</v>
          </cell>
          <cell r="M4260" t="str">
            <v>Ақпан - Наурыз</v>
          </cell>
          <cell r="N4260" t="str">
            <v>Шығыс-Қазақстан облысы, Өскемен қ.</v>
          </cell>
          <cell r="O4260" t="str">
            <v>DDP</v>
          </cell>
          <cell r="P4260" t="str">
            <v>шартқа қол қойылған кезден бастап 30 күнтізбелік күн ішінде</v>
          </cell>
          <cell r="Q4260">
            <v>0</v>
          </cell>
          <cell r="R4260">
            <v>796</v>
          </cell>
          <cell r="S4260" t="str">
            <v>Дана</v>
          </cell>
        </row>
        <row r="4261">
          <cell r="A4261" t="str">
            <v>3117 Т</v>
          </cell>
          <cell r="B4261" t="str">
            <v>ШҚ "АЭК"</v>
          </cell>
          <cell r="C4261" t="str">
            <v>23.31.10.790.002.00.0055.000000000091</v>
          </cell>
          <cell r="D4261">
            <v>521112118</v>
          </cell>
          <cell r="E4261" t="str">
            <v>КЕРАМОГРАНИТ 600Х600 ЕДЕН ПЛИТКАСЫ</v>
          </cell>
          <cell r="F4261" t="str">
            <v>Плитка</v>
          </cell>
          <cell r="G4261" t="str">
            <v>керамогранитная, напольная, размер 600*600 мм</v>
          </cell>
          <cell r="H4261" t="str">
            <v>КЕРАМОГРАНИТ 600Х600 ЕДЕН ПЛИТКАСЫ</v>
          </cell>
          <cell r="I4261" t="str">
            <v>БК</v>
          </cell>
          <cell r="J4261">
            <v>0</v>
          </cell>
          <cell r="K4261">
            <v>631010000</v>
          </cell>
          <cell r="L4261" t="str">
            <v>070002,  Қазақстан Республикасы, Шығыс Қазақстан облысы, Өскемен қ., Бажов к-сі,10</v>
          </cell>
          <cell r="M4261" t="str">
            <v>Ақпан - Наурыз</v>
          </cell>
          <cell r="N4261" t="str">
            <v>Шығыс-Қазақстан облысы, Өскемен қ.</v>
          </cell>
          <cell r="O4261" t="str">
            <v>DDP</v>
          </cell>
          <cell r="P4261" t="str">
            <v>шартқа қол қойылған кезден бастап 30 күнтізбелік күн ішінде</v>
          </cell>
          <cell r="Q4261">
            <v>0</v>
          </cell>
          <cell r="R4261">
            <v>55</v>
          </cell>
          <cell r="S4261" t="str">
            <v>Шаршы метр</v>
          </cell>
        </row>
        <row r="4262">
          <cell r="A4262" t="str">
            <v>3118 Т</v>
          </cell>
          <cell r="B4262" t="str">
            <v>ШҚ "АЭК"</v>
          </cell>
          <cell r="C4262" t="str">
            <v>23.14.12.900.015.00.0736.000000000000</v>
          </cell>
          <cell r="D4262">
            <v>521145101</v>
          </cell>
          <cell r="E4262" t="str">
            <v>Жылытқыш Ursa Фольгированды М11Ф</v>
          </cell>
          <cell r="F4262" t="str">
            <v>Утеплитель</v>
          </cell>
          <cell r="G4262" t="str">
            <v>на основе стекловолокна</v>
          </cell>
          <cell r="H4262" t="str">
            <v>Жылытқыш Ursa Фольгированды М11Ф</v>
          </cell>
          <cell r="I4262" t="str">
            <v>БК</v>
          </cell>
          <cell r="J4262">
            <v>0</v>
          </cell>
          <cell r="K4262">
            <v>631010000</v>
          </cell>
          <cell r="L4262" t="str">
            <v>070002,  Қазақстан Республикасы, Шығыс Қазақстан облысы, Өскемен қ., Бажов к-сі,10</v>
          </cell>
          <cell r="M4262" t="str">
            <v>Ақпан - Наурыз</v>
          </cell>
          <cell r="N4262" t="str">
            <v>Шығыс-Қазақстан облысы, Өскемен қ.</v>
          </cell>
          <cell r="O4262" t="str">
            <v>DDP</v>
          </cell>
          <cell r="P4262" t="str">
            <v>шартқа қол қойылған кезден бастап 30 күнтізбелік күн ішінде</v>
          </cell>
          <cell r="Q4262">
            <v>0</v>
          </cell>
          <cell r="R4262">
            <v>736</v>
          </cell>
          <cell r="S4262" t="str">
            <v>Орам</v>
          </cell>
        </row>
        <row r="4263">
          <cell r="A4263" t="str">
            <v>3119 Т</v>
          </cell>
          <cell r="B4263" t="str">
            <v>ШҚ "АЭК"</v>
          </cell>
          <cell r="C4263" t="str">
            <v>13.96.14.000.002.00.0055.000000000001</v>
          </cell>
          <cell r="D4263">
            <v>521166107</v>
          </cell>
          <cell r="E4263" t="str">
            <v>Дермантин</v>
          </cell>
          <cell r="F4263" t="str">
            <v>Винилискожа</v>
          </cell>
          <cell r="G4263" t="str">
            <v>обивочная, на трикотажной основе, с поливинилхлоридным покрытием, ГОСТ 23367-86</v>
          </cell>
          <cell r="H4263" t="str">
            <v>Дермантин</v>
          </cell>
          <cell r="I4263" t="str">
            <v>БК</v>
          </cell>
          <cell r="J4263">
            <v>0</v>
          </cell>
          <cell r="K4263">
            <v>631010000</v>
          </cell>
          <cell r="L4263" t="str">
            <v>070002,  Қазақстан Республикасы, Шығыс Қазақстан облысы, Өскемен қ., Бажов к-сі,10</v>
          </cell>
          <cell r="M4263" t="str">
            <v>Ақпан - Наурыз</v>
          </cell>
          <cell r="N4263" t="str">
            <v>Шығыс-Қазақстан облысы, Өскемен қ.</v>
          </cell>
          <cell r="O4263" t="str">
            <v>DDP</v>
          </cell>
          <cell r="P4263" t="str">
            <v>шартқа қол қойылған кезден бастап 30 күнтізбелік күн ішінде</v>
          </cell>
          <cell r="Q4263">
            <v>0</v>
          </cell>
          <cell r="R4263">
            <v>55</v>
          </cell>
          <cell r="S4263" t="str">
            <v>Шаршы метр</v>
          </cell>
        </row>
        <row r="4264">
          <cell r="A4264" t="str">
            <v>3120 Т</v>
          </cell>
          <cell r="B4264" t="str">
            <v>ШҚ "АЭК"</v>
          </cell>
          <cell r="C4264" t="str">
            <v>13.92.13.500.001.01.0796.000000000002</v>
          </cell>
          <cell r="D4264">
            <v>531104108</v>
          </cell>
          <cell r="E4264" t="str">
            <v>Вафель орамал</v>
          </cell>
          <cell r="F4264" t="str">
            <v>Полотенце</v>
          </cell>
          <cell r="G4264" t="str">
            <v>столовое, из хлопка, вафельное, размер 80*50см, ГОСТ 11027-80</v>
          </cell>
          <cell r="H4264" t="str">
            <v>Вафель орамал</v>
          </cell>
          <cell r="I4264" t="str">
            <v>БК</v>
          </cell>
          <cell r="J4264">
            <v>0</v>
          </cell>
          <cell r="K4264">
            <v>631010000</v>
          </cell>
          <cell r="L4264" t="str">
            <v>070002,  Қазақстан Республикасы, Шығыс Қазақстан облысы, Өскемен қ., Бажов к-сі,10</v>
          </cell>
          <cell r="M4264" t="str">
            <v>Ақпан - Наурыз</v>
          </cell>
          <cell r="N4264" t="str">
            <v>Шығыс-Қазақстан облысы, Өскемен қ.</v>
          </cell>
          <cell r="O4264" t="str">
            <v>DDP</v>
          </cell>
          <cell r="P4264" t="str">
            <v>шартқа қол қойылған кезден бастап 30 күнтізбелік күн ішінде</v>
          </cell>
          <cell r="Q4264">
            <v>0</v>
          </cell>
          <cell r="R4264">
            <v>796</v>
          </cell>
          <cell r="S4264" t="str">
            <v>Дана</v>
          </cell>
        </row>
        <row r="4265">
          <cell r="A4265" t="str">
            <v>3121 Т</v>
          </cell>
          <cell r="B4265" t="str">
            <v>ШҚ "АЭК"</v>
          </cell>
          <cell r="C4265" t="str">
            <v>25.73.30.830.000.00.0796.000000000000</v>
          </cell>
          <cell r="D4265">
            <v>532131102</v>
          </cell>
          <cell r="E4265" t="str">
            <v>Дәнекерлейтін лампа 2,0 л</v>
          </cell>
          <cell r="F4265" t="str">
            <v>Лампа паяльная</v>
          </cell>
          <cell r="G4265" t="str">
            <v>форсуночная</v>
          </cell>
          <cell r="H4265" t="str">
            <v>Дәнекерлейтін лампа 2,0 л</v>
          </cell>
          <cell r="I4265" t="str">
            <v>БК</v>
          </cell>
          <cell r="J4265">
            <v>0</v>
          </cell>
          <cell r="K4265">
            <v>631010000</v>
          </cell>
          <cell r="L4265" t="str">
            <v>070002,  Қазақстан Республикасы, Шығыс Қазақстан облысы, Өскемен қ., Бажов к-сі,10</v>
          </cell>
          <cell r="M4265" t="str">
            <v>Ақпан - Наурыз</v>
          </cell>
          <cell r="N4265" t="str">
            <v>Шығыс-Қазақстан облысы, Өскемен қ.</v>
          </cell>
          <cell r="O4265" t="str">
            <v>DDP</v>
          </cell>
          <cell r="P4265" t="str">
            <v>шартқа қол қойылған кезден бастап 45 күнтізбелік күн ішінде</v>
          </cell>
          <cell r="Q4265">
            <v>0</v>
          </cell>
          <cell r="R4265">
            <v>796</v>
          </cell>
          <cell r="S4265" t="str">
            <v>Дана</v>
          </cell>
        </row>
        <row r="4266">
          <cell r="A4266" t="str">
            <v>3122 Т</v>
          </cell>
          <cell r="B4266" t="str">
            <v>ШҚ "АЭК"</v>
          </cell>
          <cell r="C4266" t="str">
            <v>27.12.40.900.025.00.0796.000000000000</v>
          </cell>
          <cell r="D4266">
            <v>602105112</v>
          </cell>
          <cell r="E4266" t="str">
            <v>МКП-110 6СЯ.319.022 үшін қыздырғыш</v>
          </cell>
          <cell r="F4266" t="str">
            <v>Нагреватель</v>
          </cell>
          <cell r="G4266" t="str">
            <v>для высоковольтного выключателя</v>
          </cell>
          <cell r="H4266" t="str">
            <v>МКП-110 6СЯ.319.022 үшін қыздырғыш</v>
          </cell>
          <cell r="I4266" t="str">
            <v>БК</v>
          </cell>
          <cell r="J4266">
            <v>0</v>
          </cell>
          <cell r="K4266">
            <v>631010000</v>
          </cell>
          <cell r="L4266" t="str">
            <v>070002,  Қазақстан Республикасы, Шығыс Қазақстан облысы, Өскемен қ., Бажов к-сі,10</v>
          </cell>
          <cell r="M4266" t="str">
            <v>Ақпан - Наурыз</v>
          </cell>
          <cell r="N4266" t="str">
            <v>Шығыс-Қазақстан облысы, Өскемен қ.</v>
          </cell>
          <cell r="O4266" t="str">
            <v>DDP</v>
          </cell>
          <cell r="P4266" t="str">
            <v>Шартқа қол қойылған күннен бастап 50 күнтізбелік күн ішінде</v>
          </cell>
          <cell r="Q4266">
            <v>0</v>
          </cell>
          <cell r="R4266">
            <v>796</v>
          </cell>
          <cell r="S4266" t="str">
            <v>Дана</v>
          </cell>
        </row>
        <row r="4267">
          <cell r="A4267" t="str">
            <v>3123 Т</v>
          </cell>
          <cell r="B4267" t="str">
            <v>ШҚ "АЭК"</v>
          </cell>
          <cell r="C4267" t="str">
            <v>29.32.30.250.033.00.0796.000000000001</v>
          </cell>
          <cell r="D4267">
            <v>603102427</v>
          </cell>
          <cell r="E4267" t="str">
            <v>Тежеуіш қалыбы КАМАЗ</v>
          </cell>
          <cell r="F4267" t="str">
            <v>Колодка</v>
          </cell>
          <cell r="G4267" t="str">
            <v>тормозная, для грузового автомобиля, передняя</v>
          </cell>
          <cell r="H4267" t="str">
            <v>Тежеуіш қалыбы КАМАЗ</v>
          </cell>
          <cell r="I4267" t="str">
            <v>БК</v>
          </cell>
          <cell r="J4267">
            <v>0</v>
          </cell>
          <cell r="K4267">
            <v>631010000</v>
          </cell>
          <cell r="L4267" t="str">
            <v>070002,  Қазақстан Республикасы, Шығыс Қазақстан облысы, Өскемен қ., Бажов к-сі,10</v>
          </cell>
          <cell r="M4267" t="str">
            <v>Ақпан - Наурыз</v>
          </cell>
          <cell r="N4267" t="str">
            <v>Шығыс-Қазақстан облысы, Өскемен қ.</v>
          </cell>
          <cell r="O4267" t="str">
            <v>DDP</v>
          </cell>
          <cell r="P4267" t="str">
            <v>жыл бойына өтінім бойынша</v>
          </cell>
          <cell r="Q4267">
            <v>0</v>
          </cell>
          <cell r="R4267">
            <v>796</v>
          </cell>
          <cell r="S4267" t="str">
            <v>Дана</v>
          </cell>
        </row>
        <row r="4268">
          <cell r="A4268" t="str">
            <v>3124 Т</v>
          </cell>
          <cell r="B4268" t="str">
            <v>ШҚ "АЭК"</v>
          </cell>
          <cell r="C4268" t="str">
            <v>29.32.30.950.027.00.0796.000000000001</v>
          </cell>
          <cell r="D4268">
            <v>603102590</v>
          </cell>
          <cell r="E4268" t="str">
            <v>Солқылдақ темір тілімі КАМАЗ</v>
          </cell>
          <cell r="F4268" t="str">
            <v>Лист рессоры</v>
          </cell>
          <cell r="G4268" t="str">
            <v>для грузового автомобиля</v>
          </cell>
          <cell r="H4268" t="str">
            <v>Солқылдақ темір тілімі КАМАЗ</v>
          </cell>
          <cell r="I4268" t="str">
            <v>БК</v>
          </cell>
          <cell r="J4268">
            <v>0</v>
          </cell>
          <cell r="K4268">
            <v>631010000</v>
          </cell>
          <cell r="L4268" t="str">
            <v>070002,  Қазақстан Республикасы, Шығыс Қазақстан облысы, Өскемен қ., Бажов к-сі,10</v>
          </cell>
          <cell r="M4268" t="str">
            <v>Ақпан - Наурыз</v>
          </cell>
          <cell r="N4268" t="str">
            <v>Шығыс-Қазақстан облысы, Өскемен қ.</v>
          </cell>
          <cell r="O4268" t="str">
            <v>DDP</v>
          </cell>
          <cell r="P4268" t="str">
            <v>жыл бойына өтінім бойынша</v>
          </cell>
          <cell r="Q4268">
            <v>0</v>
          </cell>
          <cell r="R4268">
            <v>796</v>
          </cell>
          <cell r="S4268" t="str">
            <v>Дана</v>
          </cell>
        </row>
        <row r="4269">
          <cell r="A4269" t="str">
            <v>3125 Т</v>
          </cell>
          <cell r="B4269" t="str">
            <v>ШҚ "АЭК"</v>
          </cell>
          <cell r="C4269" t="str">
            <v>29.31.30.530.006.00.0796.000000000000</v>
          </cell>
          <cell r="D4269">
            <v>603103492</v>
          </cell>
          <cell r="E4269" t="str">
            <v>ӘЙНЕКТАЗАҒЫШ МЕХАНИЗМІ УАЗ, ГАЗ</v>
          </cell>
          <cell r="F4269" t="str">
            <v>Механизм</v>
          </cell>
          <cell r="G4269" t="str">
            <v>стеклоочистителя, для легкового автомобиля</v>
          </cell>
          <cell r="H4269" t="str">
            <v>ӘЙНЕКТАЗАҒЫШ МЕХАНИЗМІ УАЗ, ГАЗ</v>
          </cell>
          <cell r="I4269" t="str">
            <v>БК</v>
          </cell>
          <cell r="J4269">
            <v>0</v>
          </cell>
          <cell r="K4269">
            <v>631010000</v>
          </cell>
          <cell r="L4269" t="str">
            <v>070002,  Қазақстан Республикасы, Шығыс Қазақстан облысы, Өскемен қ., Бажов к-сі,10</v>
          </cell>
          <cell r="M4269" t="str">
            <v>Ақпан - Наурыз</v>
          </cell>
          <cell r="N4269" t="str">
            <v>Шығыс-Қазақстан облысы, Өскемен қ.</v>
          </cell>
          <cell r="O4269" t="str">
            <v>DDP</v>
          </cell>
          <cell r="P4269" t="str">
            <v>жыл бойына өтінім бойынша</v>
          </cell>
          <cell r="Q4269">
            <v>0</v>
          </cell>
          <cell r="R4269">
            <v>796</v>
          </cell>
          <cell r="S4269" t="str">
            <v>Дана</v>
          </cell>
        </row>
        <row r="4270">
          <cell r="A4270" t="str">
            <v>3126 Т</v>
          </cell>
          <cell r="B4270" t="str">
            <v>ШҚ "АЭК"</v>
          </cell>
          <cell r="C4270" t="str">
            <v>29.32.30.300.024.00.0796.000000000000</v>
          </cell>
          <cell r="D4270">
            <v>603103582</v>
          </cell>
          <cell r="E4270" t="str">
            <v>Дифференциал Уаз жиынында 3741-2403011</v>
          </cell>
          <cell r="F4270" t="str">
            <v>Дифференциал</v>
          </cell>
          <cell r="G4270" t="str">
            <v>для легкового автомобиля, конический</v>
          </cell>
          <cell r="H4270" t="str">
            <v>Дифференциал Уаз жиынында 3741-2403011</v>
          </cell>
          <cell r="I4270" t="str">
            <v>БК</v>
          </cell>
          <cell r="J4270">
            <v>0</v>
          </cell>
          <cell r="K4270">
            <v>631010000</v>
          </cell>
          <cell r="L4270" t="str">
            <v>070002,  Қазақстан Республикасы, Шығыс Қазақстан облысы, Өскемен қ., Бажов к-сі,10</v>
          </cell>
          <cell r="M4270" t="str">
            <v>Ақпан - Наурыз</v>
          </cell>
          <cell r="N4270" t="str">
            <v>Шығыс-Қазақстан облысы, Өскемен қ.</v>
          </cell>
          <cell r="O4270" t="str">
            <v>DDP</v>
          </cell>
          <cell r="P4270" t="str">
            <v>жыл бойына өтінім бойынша</v>
          </cell>
          <cell r="Q4270">
            <v>0</v>
          </cell>
          <cell r="R4270">
            <v>796</v>
          </cell>
          <cell r="S4270" t="str">
            <v>Дана</v>
          </cell>
        </row>
        <row r="4271">
          <cell r="A4271" t="str">
            <v>3127 Т</v>
          </cell>
          <cell r="B4271" t="str">
            <v>ШҚ "АЭК"</v>
          </cell>
          <cell r="C4271" t="str">
            <v>29.32.30.370.000.00.0796.000000000002</v>
          </cell>
          <cell r="D4271">
            <v>603103624</v>
          </cell>
          <cell r="E4271" t="str">
            <v>АРТҚЫ ӨТКЕЛ УАЗ</v>
          </cell>
          <cell r="F4271" t="str">
            <v>Мост</v>
          </cell>
          <cell r="G4271" t="str">
            <v>задний, для легкового автомобиля</v>
          </cell>
          <cell r="H4271" t="str">
            <v>АРТҚЫ ӨТКЕЛ УАЗ</v>
          </cell>
          <cell r="I4271" t="str">
            <v>БК</v>
          </cell>
          <cell r="J4271">
            <v>0</v>
          </cell>
          <cell r="K4271">
            <v>631010000</v>
          </cell>
          <cell r="L4271" t="str">
            <v>070002,  Қазақстан Республикасы, Шығыс Қазақстан облысы, Өскемен қ., Бажов к-сі,10</v>
          </cell>
          <cell r="M4271" t="str">
            <v>Ақпан - Наурыз</v>
          </cell>
          <cell r="N4271" t="str">
            <v>Шығыс-Қазақстан облысы, Өскемен қ.</v>
          </cell>
          <cell r="O4271" t="str">
            <v>DDP</v>
          </cell>
          <cell r="P4271" t="str">
            <v>жыл бойына өтінім бойынша</v>
          </cell>
          <cell r="Q4271">
            <v>0</v>
          </cell>
          <cell r="R4271">
            <v>796</v>
          </cell>
          <cell r="S4271" t="str">
            <v>Дана</v>
          </cell>
        </row>
        <row r="4272">
          <cell r="A4272" t="str">
            <v>3128 Т</v>
          </cell>
          <cell r="B4272" t="str">
            <v>ШҚ "АЭК"</v>
          </cell>
          <cell r="C4272" t="str">
            <v>22.11.13.500.000.01.0796.000000000078</v>
          </cell>
          <cell r="D4272">
            <v>604100109</v>
          </cell>
          <cell r="E4272" t="str">
            <v>Автомобиль шинасы 8.25R20</v>
          </cell>
          <cell r="F4272" t="str">
            <v>Шина</v>
          </cell>
          <cell r="G4272" t="str">
            <v>для автобусов или автомобилей грузовых, пневматическая, радиальная, размер 8,25 R20 (240*508 R), бескамерная, ГОСТ 5513-97</v>
          </cell>
          <cell r="H4272" t="str">
            <v xml:space="preserve">Автомобиль шинасы 8.25R20. ГАЗ-53,ПАЗ-652,-672,КАВЗ-685                                                                        </v>
          </cell>
          <cell r="I4272" t="str">
            <v>БК</v>
          </cell>
          <cell r="J4272">
            <v>0</v>
          </cell>
          <cell r="K4272">
            <v>631010000</v>
          </cell>
          <cell r="L4272" t="str">
            <v>070002,  Қазақстан Республикасы, Шығыс Қазақстан облысы, Өскемен қ., Бажов к-сі,10</v>
          </cell>
          <cell r="M4272" t="str">
            <v>Ақпан - Наурыз</v>
          </cell>
          <cell r="N4272" t="str">
            <v>Шығыс-Қазақстан облысы, Өскемен қ.</v>
          </cell>
          <cell r="O4272" t="str">
            <v>DDP</v>
          </cell>
          <cell r="P4272" t="str">
            <v>шартқа қол қойылған кезден бастап 45 күнтізбелік күн ішінде</v>
          </cell>
          <cell r="Q4272">
            <v>0</v>
          </cell>
          <cell r="R4272">
            <v>796</v>
          </cell>
          <cell r="S4272" t="str">
            <v>Дана</v>
          </cell>
        </row>
        <row r="4273">
          <cell r="A4273" t="str">
            <v>3129 Т</v>
          </cell>
          <cell r="B4273" t="str">
            <v>"ШҚ АЭК" АҚ</v>
          </cell>
          <cell r="C4273" t="str">
            <v>19.20.21.530.000.00.0112.000000000001</v>
          </cell>
          <cell r="D4273">
            <v>501100105</v>
          </cell>
          <cell r="E4273" t="str">
            <v>АИ-92/АИ-93 бензині талондары</v>
          </cell>
          <cell r="F4273" t="str">
            <v>Бензин</v>
          </cell>
          <cell r="G4273" t="str">
            <v>для двигателей с искровым зажиганием, марка АИ-92, неэтилированный и этилированный</v>
          </cell>
          <cell r="H4273" t="str">
            <v>АИ-92/АИ-93 бензині талондары</v>
          </cell>
          <cell r="I4273" t="str">
            <v>БК</v>
          </cell>
          <cell r="J4273">
            <v>0</v>
          </cell>
          <cell r="K4273">
            <v>631010000</v>
          </cell>
          <cell r="L4273" t="str">
            <v>ҚР, ШҚО, Өскемен қ., Бажов көш., 10</v>
          </cell>
          <cell r="M4273" t="str">
            <v>Желтоқсан</v>
          </cell>
          <cell r="N4273" t="str">
            <v>Шығыс-Қазақстан облысы, Зырян қ.</v>
          </cell>
          <cell r="O4273" t="str">
            <v>DDP</v>
          </cell>
          <cell r="P4273" t="str">
            <v>Желтоқсан</v>
          </cell>
          <cell r="Q4273">
            <v>0</v>
          </cell>
          <cell r="R4273">
            <v>112</v>
          </cell>
          <cell r="S4273" t="str">
            <v>Литр (текше дм.)</v>
          </cell>
        </row>
        <row r="4274">
          <cell r="A4274" t="str">
            <v>3130 Т</v>
          </cell>
          <cell r="B4274" t="str">
            <v>"ШҚ АЭК" АҚ</v>
          </cell>
          <cell r="C4274" t="str">
            <v>19.20.26.520.000.01.0112.000000000000</v>
          </cell>
          <cell r="D4274">
            <v>502100103</v>
          </cell>
          <cell r="E4274" t="str">
            <v>Қыс мерзімінің дизель отыны</v>
          </cell>
          <cell r="F4274" t="str">
            <v>Топливо</v>
          </cell>
          <cell r="G4274" t="str">
            <v>дизельное, температура застывания не выше -35-- 45°С, плотность при 20 °С не более 840 кг/м3, зимнее, ГОСТ 305-82</v>
          </cell>
          <cell r="H4274" t="str">
            <v>Қыс мерзімінің дизель отыны</v>
          </cell>
          <cell r="I4274" t="str">
            <v>БК</v>
          </cell>
          <cell r="J4274" t="str">
            <v>0</v>
          </cell>
          <cell r="K4274">
            <v>631010000</v>
          </cell>
          <cell r="L4274" t="str">
            <v>ҚР, ШҚО, Өскемен қ., Бажов көш., 10</v>
          </cell>
          <cell r="M4274" t="str">
            <v>Желтоқсан</v>
          </cell>
          <cell r="N4274" t="str">
            <v>Шығыс-Қазақстан облысы, Өскемен қ.</v>
          </cell>
          <cell r="O4274" t="str">
            <v>DDP</v>
          </cell>
          <cell r="P4274" t="str">
            <v>Желтоқсан</v>
          </cell>
          <cell r="Q4274" t="str">
            <v>0</v>
          </cell>
          <cell r="R4274">
            <v>112</v>
          </cell>
          <cell r="S4274" t="str">
            <v>Литр (текше дм.)</v>
          </cell>
        </row>
        <row r="4275">
          <cell r="A4275" t="str">
            <v>3130-1 Т</v>
          </cell>
          <cell r="B4275" t="str">
            <v>"ШҚ АЭК" АҚ</v>
          </cell>
          <cell r="C4275" t="str">
            <v>19.20.26.520.000.01.0112.000000000000</v>
          </cell>
          <cell r="D4275">
            <v>502100103</v>
          </cell>
          <cell r="E4275" t="str">
            <v>Қыс мерзімінің дизель отыны</v>
          </cell>
          <cell r="F4275" t="str">
            <v>Топливо</v>
          </cell>
          <cell r="G4275" t="str">
            <v>дизельное, температура застывания не выше -35-- 45°С, плотность при 20 °С не более 840 кг/м3, зимнее, ГОСТ 305-82</v>
          </cell>
          <cell r="H4275" t="str">
            <v>Қыс мерзімінің дизель отыны</v>
          </cell>
          <cell r="I4275" t="str">
            <v>БК</v>
          </cell>
          <cell r="J4275" t="str">
            <v>0</v>
          </cell>
          <cell r="K4275">
            <v>631010000</v>
          </cell>
          <cell r="L4275" t="str">
            <v>ҚР, ШҚО, Өскемен қ., Бажов көш., 10</v>
          </cell>
          <cell r="M4275" t="str">
            <v>Желтоқсан</v>
          </cell>
          <cell r="N4275" t="str">
            <v>Шығыс-Қазақстан облысы, Өскемен қ.</v>
          </cell>
          <cell r="O4275" t="str">
            <v>DDP</v>
          </cell>
          <cell r="P4275" t="str">
            <v>31 желтоқсанға дейiн</v>
          </cell>
          <cell r="Q4275" t="str">
            <v>0</v>
          </cell>
          <cell r="R4275">
            <v>112</v>
          </cell>
          <cell r="S4275" t="str">
            <v>Литр (текше дм.)</v>
          </cell>
        </row>
        <row r="4276">
          <cell r="A4276" t="str">
            <v>3131 Т</v>
          </cell>
          <cell r="B4276" t="str">
            <v>"ШҚ АЭК" АҚ</v>
          </cell>
          <cell r="C4276" t="str">
            <v>20.11.11.700.000.01.5108.000000000001</v>
          </cell>
          <cell r="D4276">
            <v>525135103</v>
          </cell>
          <cell r="E4276" t="str">
            <v>Оттек газы БАЛЛОН</v>
          </cell>
          <cell r="F4276" t="str">
            <v>Кислород</v>
          </cell>
          <cell r="G4276" t="str">
            <v>технический, сорт 1, ГОСТ 5583-78</v>
          </cell>
          <cell r="H4276" t="str">
            <v>Оттек газы БАЛЛОН</v>
          </cell>
          <cell r="I4276" t="str">
            <v>БК</v>
          </cell>
          <cell r="J4276">
            <v>0</v>
          </cell>
          <cell r="K4276">
            <v>631010000</v>
          </cell>
          <cell r="L4276" t="str">
            <v>ҚР, ШҚО, Өскемен қ., Бажов көш., 10</v>
          </cell>
          <cell r="M4276" t="str">
            <v>Ақпан - Наурыз</v>
          </cell>
          <cell r="N4276" t="str">
            <v>Шығыс-Қазақстан облысы, Семей қ.</v>
          </cell>
          <cell r="O4276" t="str">
            <v>DDP</v>
          </cell>
          <cell r="P4276" t="str">
            <v>Өтініш берген күннен бастап 5 жұмыс күні ішінде</v>
          </cell>
          <cell r="Q4276">
            <v>0</v>
          </cell>
          <cell r="R4276">
            <v>5108</v>
          </cell>
          <cell r="S4276" t="str">
            <v>баллон</v>
          </cell>
        </row>
        <row r="4277">
          <cell r="A4277" t="str">
            <v>3132 Т</v>
          </cell>
          <cell r="B4277" t="str">
            <v>"ШҚ АЭК" АҚ</v>
          </cell>
          <cell r="C4277" t="str">
            <v>19.20.31.300.000.00.5108.000000000000</v>
          </cell>
          <cell r="D4277">
            <v>525135110</v>
          </cell>
          <cell r="E4277" t="str">
            <v>Пропан газы 50 л</v>
          </cell>
          <cell r="F4277" t="str">
            <v>Пропан</v>
          </cell>
          <cell r="G4277" t="str">
            <v>технический, массовая доля сероводорода и меркаптановой серы не более 0,013%, интенсивность запаха не менее 3 баллов</v>
          </cell>
          <cell r="H4277" t="str">
            <v>Пропан газы 50 л</v>
          </cell>
          <cell r="I4277" t="str">
            <v>БК</v>
          </cell>
          <cell r="J4277">
            <v>0</v>
          </cell>
          <cell r="K4277">
            <v>631010000</v>
          </cell>
          <cell r="L4277" t="str">
            <v>ҚР, ШҚО, Өскемен қ., Бажов көш., 10</v>
          </cell>
          <cell r="M4277" t="str">
            <v>Ақпан - Наурыз</v>
          </cell>
          <cell r="N4277" t="str">
            <v>Шығыс-Қазақстан облысы, Өскемен қ.</v>
          </cell>
          <cell r="O4277" t="str">
            <v>DDP</v>
          </cell>
          <cell r="P4277" t="str">
            <v>Өтініш берген күннен бастап 5 жұмыс күні ішінде</v>
          </cell>
          <cell r="Q4277">
            <v>0</v>
          </cell>
          <cell r="R4277">
            <v>5108</v>
          </cell>
          <cell r="S4277" t="str">
            <v>баллон</v>
          </cell>
        </row>
        <row r="4278">
          <cell r="A4278" t="str">
            <v>3132-1 Т</v>
          </cell>
          <cell r="B4278" t="str">
            <v>"ШҚ АЭК" АҚ</v>
          </cell>
          <cell r="C4278" t="str">
            <v>19.20.31.300.000.00.5108.000000000000</v>
          </cell>
          <cell r="D4278">
            <v>525135110</v>
          </cell>
          <cell r="E4278" t="str">
            <v>Пропан газы 50 л</v>
          </cell>
          <cell r="F4278" t="str">
            <v>Пропан</v>
          </cell>
          <cell r="G4278" t="str">
            <v>технический, массовая доля сероводорода и меркаптановой серы не более 0,013%, интенсивность запаха не менее 3 баллов</v>
          </cell>
          <cell r="H4278" t="str">
            <v>Пропан газы 50 л</v>
          </cell>
          <cell r="I4278" t="str">
            <v>БК</v>
          </cell>
          <cell r="J4278">
            <v>0</v>
          </cell>
          <cell r="K4278">
            <v>631010000</v>
          </cell>
          <cell r="L4278" t="str">
            <v>ҚР, ШҚО, Өскемен қ., Бажов көш., 10</v>
          </cell>
          <cell r="M4278" t="str">
            <v>Сәуір - Мамыр</v>
          </cell>
          <cell r="N4278" t="str">
            <v>Шығыс-Қазақстан облысы, Өскемен қ.</v>
          </cell>
          <cell r="O4278" t="str">
            <v>DDP</v>
          </cell>
          <cell r="P4278" t="str">
            <v>Өтініш берген күннен бастап 5 жұмыс күні ішінде</v>
          </cell>
          <cell r="Q4278">
            <v>0</v>
          </cell>
          <cell r="R4278">
            <v>5108</v>
          </cell>
          <cell r="S4278" t="str">
            <v>баллон</v>
          </cell>
        </row>
        <row r="4279">
          <cell r="A4279" t="str">
            <v>3133 Т</v>
          </cell>
          <cell r="B4279" t="str">
            <v>"ШҚ АЭК" АҚ</v>
          </cell>
          <cell r="C4279" t="str">
            <v>58.11.19.000.000.00.0796.000000000000</v>
          </cell>
          <cell r="D4279">
            <v>599110100</v>
          </cell>
          <cell r="E4279" t="str">
            <v>Семей қаласы бойынша жол жүру билеті</v>
          </cell>
          <cell r="F4279" t="str">
            <v>Проездной билет</v>
          </cell>
          <cell r="G4279" t="str">
            <v>для получение платной услуги проезд на общественном транспорте, бумажный</v>
          </cell>
          <cell r="H4279" t="str">
            <v>Семей қаласы бойынша жол жүру билеті</v>
          </cell>
          <cell r="I4279" t="str">
            <v>БК</v>
          </cell>
          <cell r="J4279">
            <v>0</v>
          </cell>
          <cell r="K4279">
            <v>631010000</v>
          </cell>
          <cell r="L4279" t="str">
            <v>ҚР, ШҚО, Өскемен қ., Бажов көш., 10</v>
          </cell>
          <cell r="M4279" t="str">
            <v>Желтоқсан - Қантар</v>
          </cell>
          <cell r="N4279" t="str">
            <v>Шығыс-Қазақстан облысы, Семей қ.</v>
          </cell>
          <cell r="O4279" t="str">
            <v>DDP</v>
          </cell>
          <cell r="P4279" t="str">
            <v>Қаңтар</v>
          </cell>
          <cell r="Q4279">
            <v>0</v>
          </cell>
          <cell r="R4279">
            <v>796</v>
          </cell>
          <cell r="S4279" t="str">
            <v>Дана</v>
          </cell>
        </row>
        <row r="4280">
          <cell r="A4280" t="str">
            <v>3134 Т</v>
          </cell>
          <cell r="B4280" t="str">
            <v>"ШҚ АЭК" АҚ</v>
          </cell>
          <cell r="C4280" t="str">
            <v>58.11.19.000.000.00.0796.000000000000</v>
          </cell>
          <cell r="D4280">
            <v>599110100</v>
          </cell>
          <cell r="E4280" t="str">
            <v>Семей қаласы бойынша жол жүру билеті</v>
          </cell>
          <cell r="F4280" t="str">
            <v>Проездной билет</v>
          </cell>
          <cell r="G4280" t="str">
            <v>для получение платной услуги проезд на общественном транспорте, бумажный</v>
          </cell>
          <cell r="H4280" t="str">
            <v>Семей қаласы бойынша жол жүру билеті</v>
          </cell>
          <cell r="I4280" t="str">
            <v>БК</v>
          </cell>
          <cell r="J4280">
            <v>0</v>
          </cell>
          <cell r="K4280">
            <v>631010000</v>
          </cell>
          <cell r="L4280" t="str">
            <v>ҚР, ШҚО, Өскемен қ., Бажов көш., 10</v>
          </cell>
          <cell r="M4280" t="str">
            <v>Қантар -Ақпан</v>
          </cell>
          <cell r="N4280" t="str">
            <v>Шығыс-Қазақстан облысы, Семей қ.</v>
          </cell>
          <cell r="O4280" t="str">
            <v>DDP</v>
          </cell>
          <cell r="P4280" t="str">
            <v>Ақпан</v>
          </cell>
          <cell r="Q4280">
            <v>0</v>
          </cell>
          <cell r="R4280">
            <v>796</v>
          </cell>
          <cell r="S4280" t="str">
            <v>Дана</v>
          </cell>
        </row>
        <row r="4281">
          <cell r="A4281" t="str">
            <v>3135 Т</v>
          </cell>
          <cell r="B4281" t="str">
            <v>"ШҚ АЭК" АҚ</v>
          </cell>
          <cell r="C4281" t="str">
            <v>58.11.19.000.000.00.0796.000000000000</v>
          </cell>
          <cell r="D4281">
            <v>599110101</v>
          </cell>
          <cell r="E4281" t="str">
            <v>Өскемен қаласы бойынша жол жүру билеті</v>
          </cell>
          <cell r="F4281" t="str">
            <v>Проездной билет</v>
          </cell>
          <cell r="G4281" t="str">
            <v>для получение платной услуги проезд на общественном транспорте, бумажный</v>
          </cell>
          <cell r="H4281" t="str">
            <v>Өскемен қаласы бойынша жол жүру билеті</v>
          </cell>
          <cell r="I4281" t="str">
            <v>БК</v>
          </cell>
          <cell r="J4281">
            <v>0</v>
          </cell>
          <cell r="K4281">
            <v>631010000</v>
          </cell>
          <cell r="L4281" t="str">
            <v>ҚР, ШҚО, Өскемен қ., Бажов көш., 10</v>
          </cell>
          <cell r="M4281" t="str">
            <v>Желтоқсан - Қантар</v>
          </cell>
          <cell r="N4281" t="str">
            <v>Шығыс-Қазақстан облысы, Өскемен қ.</v>
          </cell>
          <cell r="O4281" t="str">
            <v>DDP</v>
          </cell>
          <cell r="P4281" t="str">
            <v>Қаңтар</v>
          </cell>
          <cell r="Q4281">
            <v>0</v>
          </cell>
          <cell r="R4281">
            <v>796</v>
          </cell>
          <cell r="S4281" t="str">
            <v>Дана</v>
          </cell>
        </row>
        <row r="4282">
          <cell r="A4282" t="str">
            <v>3136 Т</v>
          </cell>
          <cell r="B4282" t="str">
            <v>"ШҚ АЭК" АҚ</v>
          </cell>
          <cell r="C4282" t="str">
            <v>58.11.19.000.000.00.0796.000000000000</v>
          </cell>
          <cell r="D4282">
            <v>599110101</v>
          </cell>
          <cell r="E4282" t="str">
            <v>Өскемен қаласы бойынша жол жүру билеті</v>
          </cell>
          <cell r="F4282" t="str">
            <v>Проездной билет</v>
          </cell>
          <cell r="G4282" t="str">
            <v>для получение платной услуги проезд на общественном транспорте, бумажный</v>
          </cell>
          <cell r="H4282" t="str">
            <v>Өскемен қаласы бойынша жол жүру билеті</v>
          </cell>
          <cell r="I4282" t="str">
            <v>БК</v>
          </cell>
          <cell r="J4282">
            <v>0</v>
          </cell>
          <cell r="K4282">
            <v>631010000</v>
          </cell>
          <cell r="L4282" t="str">
            <v>ҚР, ШҚО, Өскемен қ., Бажов көш., 10</v>
          </cell>
          <cell r="M4282" t="str">
            <v>Қантар -Ақпан</v>
          </cell>
          <cell r="N4282" t="str">
            <v>Шығыс-Қазақстан облысы, Өскемен қ.</v>
          </cell>
          <cell r="O4282" t="str">
            <v>DDP</v>
          </cell>
          <cell r="P4282" t="str">
            <v>Ақпан</v>
          </cell>
          <cell r="Q4282">
            <v>0</v>
          </cell>
          <cell r="R4282">
            <v>796</v>
          </cell>
          <cell r="S4282" t="str">
            <v>Дана</v>
          </cell>
        </row>
        <row r="4283">
          <cell r="A4283" t="str">
            <v>3137 Т</v>
          </cell>
          <cell r="B4283" t="str">
            <v>"ШҚ АЭК" АҚ</v>
          </cell>
          <cell r="C4283" t="str">
            <v>19.20.21.530.000.00.0112.000000000001</v>
          </cell>
          <cell r="D4283">
            <v>501100105</v>
          </cell>
          <cell r="E4283" t="str">
            <v>АИ-92/АИ-93 бензині талондары</v>
          </cell>
          <cell r="F4283" t="str">
            <v>Бензин</v>
          </cell>
          <cell r="G4283" t="str">
            <v>для двигателей с искровым зажиганием, марка АИ-92, неэтилированный и этилированный</v>
          </cell>
          <cell r="H4283" t="str">
            <v>АИ-92/АИ-93 бензині талондары</v>
          </cell>
          <cell r="I4283" t="str">
            <v>БК</v>
          </cell>
          <cell r="J4283">
            <v>0</v>
          </cell>
          <cell r="K4283">
            <v>631010000</v>
          </cell>
          <cell r="L4283" t="str">
            <v>ҚР, ШҚО, Өскемен қ., Бажов көш., 10</v>
          </cell>
          <cell r="M4283" t="str">
            <v>Ақпан - Наурыз</v>
          </cell>
          <cell r="N4283" t="str">
            <v>Шығыс-Қазақстан облысы, Зырян қ.</v>
          </cell>
          <cell r="O4283" t="str">
            <v>DDP</v>
          </cell>
          <cell r="P4283" t="str">
            <v>1-ші жарты жылдық</v>
          </cell>
          <cell r="Q4283">
            <v>0</v>
          </cell>
          <cell r="R4283">
            <v>112</v>
          </cell>
          <cell r="S4283" t="str">
            <v>Литр (текше дм.)</v>
          </cell>
        </row>
        <row r="4284">
          <cell r="A4284" t="str">
            <v>3138 Т</v>
          </cell>
          <cell r="B4284" t="str">
            <v>"ШҚ АЭК" АҚ</v>
          </cell>
          <cell r="C4284" t="str">
            <v>19.20.21.530.000.00.0112.000000000001</v>
          </cell>
          <cell r="D4284">
            <v>501100105</v>
          </cell>
          <cell r="E4284" t="str">
            <v>АИ-92/АИ-93 бензині талондары</v>
          </cell>
          <cell r="F4284" t="str">
            <v>Бензин</v>
          </cell>
          <cell r="G4284" t="str">
            <v>для двигателей с искровым зажиганием, марка АИ-92, неэтилированный и этилированный</v>
          </cell>
          <cell r="H4284" t="str">
            <v>АИ-92/АИ-93 бензині талондары</v>
          </cell>
          <cell r="I4284" t="str">
            <v>БК</v>
          </cell>
          <cell r="J4284">
            <v>0</v>
          </cell>
          <cell r="K4284">
            <v>631010000</v>
          </cell>
          <cell r="L4284" t="str">
            <v>ҚР, ШҚО, Өскемен қ., Бажов көш., 10</v>
          </cell>
          <cell r="M4284" t="str">
            <v>Ақпан - Наурыз</v>
          </cell>
          <cell r="N4284" t="str">
            <v>Шығыс-Қазақстан облысы, Курчатов қ.</v>
          </cell>
          <cell r="O4284" t="str">
            <v>DDP</v>
          </cell>
          <cell r="P4284" t="str">
            <v>1-ші жарты жылдық</v>
          </cell>
          <cell r="Q4284">
            <v>0</v>
          </cell>
          <cell r="R4284">
            <v>112</v>
          </cell>
          <cell r="S4284" t="str">
            <v>Литр (текше дм.)</v>
          </cell>
        </row>
        <row r="4285">
          <cell r="A4285" t="str">
            <v>3139 Т</v>
          </cell>
          <cell r="B4285" t="str">
            <v>"ШҚ АЭК" АҚ</v>
          </cell>
          <cell r="C4285" t="str">
            <v>19.20.21.530.000.00.0112.000000000001</v>
          </cell>
          <cell r="D4285">
            <v>501100105</v>
          </cell>
          <cell r="E4285" t="str">
            <v>АИ-92/АИ-93 бензині талондары</v>
          </cell>
          <cell r="F4285" t="str">
            <v>Бензин</v>
          </cell>
          <cell r="G4285" t="str">
            <v>для двигателей с искровым зажиганием, марка АИ-92, неэтилированный и этилированный</v>
          </cell>
          <cell r="H4285" t="str">
            <v>АИ-92/АИ-93 бензині талондары</v>
          </cell>
          <cell r="I4285" t="str">
            <v>БК</v>
          </cell>
          <cell r="J4285">
            <v>0</v>
          </cell>
          <cell r="K4285">
            <v>631010000</v>
          </cell>
          <cell r="L4285" t="str">
            <v>ҚР, ШҚО, Өскемен қ., Бажов көш., 10</v>
          </cell>
          <cell r="M4285" t="str">
            <v>Ақпан - Наурыз</v>
          </cell>
          <cell r="N4285" t="str">
            <v>Шығыс-Қазақстан облысы, Серебрянск қ.</v>
          </cell>
          <cell r="O4285" t="str">
            <v>DDP</v>
          </cell>
          <cell r="P4285" t="str">
            <v>1-ші жарты жылдық</v>
          </cell>
          <cell r="Q4285">
            <v>0</v>
          </cell>
          <cell r="R4285">
            <v>112</v>
          </cell>
          <cell r="S4285" t="str">
            <v>Литр (текше дм.)</v>
          </cell>
        </row>
        <row r="4286">
          <cell r="A4286" t="str">
            <v>3140 Т</v>
          </cell>
          <cell r="B4286" t="str">
            <v>"ШҚ АЭК" АҚ</v>
          </cell>
          <cell r="C4286" t="str">
            <v>19.20.21.530.000.00.0112.000000000001</v>
          </cell>
          <cell r="D4286">
            <v>501100105</v>
          </cell>
          <cell r="E4286" t="str">
            <v>АИ-92/АИ-93 бензині талондары</v>
          </cell>
          <cell r="F4286" t="str">
            <v>Бензин</v>
          </cell>
          <cell r="G4286" t="str">
            <v>для двигателей с искровым зажиганием, марка АИ-92, неэтилированный и этилированный</v>
          </cell>
          <cell r="H4286" t="str">
            <v>АИ-92/АИ-93 бензині талондары</v>
          </cell>
          <cell r="I4286" t="str">
            <v>БК</v>
          </cell>
          <cell r="J4286">
            <v>0</v>
          </cell>
          <cell r="K4286">
            <v>631010000</v>
          </cell>
          <cell r="L4286" t="str">
            <v>ҚР, ШҚО, Өскемен қ., Бажов көш., 10</v>
          </cell>
          <cell r="M4286" t="str">
            <v>Ақпан - Наурыз</v>
          </cell>
          <cell r="N4286" t="str">
            <v>Шығыс-Қазақстан облысы, Жаңа Бұқтырма к.</v>
          </cell>
          <cell r="O4286" t="str">
            <v>DDP</v>
          </cell>
          <cell r="P4286" t="str">
            <v>1-ші жарты жылдық</v>
          </cell>
          <cell r="Q4286">
            <v>0</v>
          </cell>
          <cell r="R4286">
            <v>112</v>
          </cell>
          <cell r="S4286" t="str">
            <v>Литр (текше дм.)</v>
          </cell>
        </row>
        <row r="4287">
          <cell r="A4287" t="str">
            <v>3141 Т</v>
          </cell>
          <cell r="B4287" t="str">
            <v>"ШҚ АЭК" АҚ</v>
          </cell>
          <cell r="C4287" t="str">
            <v>19.20.21.530.000.00.0112.000000000001</v>
          </cell>
          <cell r="D4287">
            <v>501100105</v>
          </cell>
          <cell r="E4287" t="str">
            <v>АИ-92/АИ-93 бензині талондары</v>
          </cell>
          <cell r="F4287" t="str">
            <v>Бензин</v>
          </cell>
          <cell r="G4287" t="str">
            <v>для двигателей с искровым зажиганием, марка АИ-92, неэтилированный и этилированный</v>
          </cell>
          <cell r="H4287" t="str">
            <v>АИ-92/АИ-93 бензині талондары</v>
          </cell>
          <cell r="I4287" t="str">
            <v>БК</v>
          </cell>
          <cell r="J4287">
            <v>0</v>
          </cell>
          <cell r="K4287">
            <v>631010000</v>
          </cell>
          <cell r="L4287" t="str">
            <v>ҚР, ШҚО, Өскемен қ., Бажов көш., 10</v>
          </cell>
          <cell r="M4287" t="str">
            <v>Ақпан - Наурыз</v>
          </cell>
          <cell r="N4287" t="str">
            <v>Шығыс-Қазақстан облысы, Глубокое к.</v>
          </cell>
          <cell r="O4287" t="str">
            <v>DDP</v>
          </cell>
          <cell r="P4287" t="str">
            <v>1-ші жарты жылдық</v>
          </cell>
          <cell r="Q4287">
            <v>0</v>
          </cell>
          <cell r="R4287">
            <v>112</v>
          </cell>
          <cell r="S4287" t="str">
            <v>Литр (текше дм.)</v>
          </cell>
        </row>
        <row r="4288">
          <cell r="A4288" t="str">
            <v>3142 Т</v>
          </cell>
          <cell r="B4288" t="str">
            <v>"ШҚ АЭК" АҚ</v>
          </cell>
          <cell r="C4288" t="str">
            <v>19.20.21.530.000.00.0112.000000000001</v>
          </cell>
          <cell r="D4288">
            <v>501100105</v>
          </cell>
          <cell r="E4288" t="str">
            <v>АИ-92/АИ-93 бензині талондары</v>
          </cell>
          <cell r="F4288" t="str">
            <v>Бензин</v>
          </cell>
          <cell r="G4288" t="str">
            <v>для двигателей с искровым зажиганием, марка АИ-92, неэтилированный и этилированный</v>
          </cell>
          <cell r="H4288" t="str">
            <v>АИ-92/АИ-93 бензині талондары</v>
          </cell>
          <cell r="I4288" t="str">
            <v>БК</v>
          </cell>
          <cell r="J4288">
            <v>0</v>
          </cell>
          <cell r="K4288">
            <v>631010000</v>
          </cell>
          <cell r="L4288" t="str">
            <v>ҚР, ШҚО, Өскемен қ., Бажов көш., 10</v>
          </cell>
          <cell r="M4288" t="str">
            <v>Ақпан - Наурыз</v>
          </cell>
          <cell r="N4288" t="str">
            <v>Шығыс-Қазақстан облысы, Первомайский к.</v>
          </cell>
          <cell r="O4288" t="str">
            <v>DDP</v>
          </cell>
          <cell r="P4288" t="str">
            <v>1-ші жарты жылдық</v>
          </cell>
          <cell r="Q4288">
            <v>0</v>
          </cell>
          <cell r="R4288">
            <v>112</v>
          </cell>
          <cell r="S4288" t="str">
            <v>Литр (текше дм.)</v>
          </cell>
        </row>
        <row r="4289">
          <cell r="A4289" t="str">
            <v>3143 Т</v>
          </cell>
          <cell r="B4289" t="str">
            <v>"ШҚ АЭК" АҚ</v>
          </cell>
          <cell r="C4289" t="str">
            <v>19.20.21.530.000.00.0112.000000000001</v>
          </cell>
          <cell r="D4289">
            <v>501100105</v>
          </cell>
          <cell r="E4289" t="str">
            <v>АИ-92/АИ-93 бензині талондары</v>
          </cell>
          <cell r="F4289" t="str">
            <v>Бензин</v>
          </cell>
          <cell r="G4289" t="str">
            <v>для двигателей с искровым зажиганием, марка АИ-92, неэтилированный и этилированный</v>
          </cell>
          <cell r="H4289" t="str">
            <v>АИ-92/АИ-93 бензині талондары</v>
          </cell>
          <cell r="I4289" t="str">
            <v>БК</v>
          </cell>
          <cell r="J4289">
            <v>0</v>
          </cell>
          <cell r="K4289">
            <v>631010000</v>
          </cell>
          <cell r="L4289" t="str">
            <v>ҚР, ШҚО, Өскемен қ., Бажов көш., 10</v>
          </cell>
          <cell r="M4289" t="str">
            <v>Ақпан - Наурыз</v>
          </cell>
          <cell r="N4289" t="str">
            <v>Шығыс-Қазақстан облысы, Ақжар а., Тарбағатай ауданы</v>
          </cell>
          <cell r="O4289" t="str">
            <v>DDP</v>
          </cell>
          <cell r="P4289" t="str">
            <v>1-ші жарты жылдық</v>
          </cell>
          <cell r="Q4289">
            <v>0</v>
          </cell>
          <cell r="R4289">
            <v>112</v>
          </cell>
          <cell r="S4289" t="str">
            <v>Литр (текше дм.)</v>
          </cell>
        </row>
        <row r="4290">
          <cell r="A4290" t="str">
            <v>3144 Т</v>
          </cell>
          <cell r="B4290" t="str">
            <v>"ШҚ АЭК" АҚ</v>
          </cell>
          <cell r="C4290" t="str">
            <v>19.20.21.530.000.00.0112.000000000001</v>
          </cell>
          <cell r="D4290">
            <v>501100105</v>
          </cell>
          <cell r="E4290" t="str">
            <v>АИ-92/АИ-93 бензині талондары</v>
          </cell>
          <cell r="F4290" t="str">
            <v>Бензин</v>
          </cell>
          <cell r="G4290" t="str">
            <v>для двигателей с искровым зажиганием, марка АИ-92, неэтилированный и этилированный</v>
          </cell>
          <cell r="H4290" t="str">
            <v>АИ-92/АИ-93 бензині талондары</v>
          </cell>
          <cell r="I4290" t="str">
            <v>БК</v>
          </cell>
          <cell r="J4290">
            <v>0</v>
          </cell>
          <cell r="K4290">
            <v>631010000</v>
          </cell>
          <cell r="L4290" t="str">
            <v>ҚР, ШҚО, Өскемен қ., Бажов көш., 10</v>
          </cell>
          <cell r="M4290" t="str">
            <v>Ақпан - Наурыз</v>
          </cell>
          <cell r="N4290" t="str">
            <v>Шығыс-Қазақстан облысы, Ақсуат а., Тарбағатай ауданы</v>
          </cell>
          <cell r="O4290" t="str">
            <v>DDP</v>
          </cell>
          <cell r="P4290" t="str">
            <v>1-ші жарты жылдық</v>
          </cell>
          <cell r="Q4290">
            <v>0</v>
          </cell>
          <cell r="R4290">
            <v>112</v>
          </cell>
          <cell r="S4290" t="str">
            <v>Литр (текше дм.)</v>
          </cell>
        </row>
        <row r="4291">
          <cell r="A4291" t="str">
            <v>3145 Т</v>
          </cell>
          <cell r="B4291" t="str">
            <v>"ШҚ АЭК" АҚ</v>
          </cell>
          <cell r="C4291" t="str">
            <v>19.20.21.530.000.00.0112.000000000001</v>
          </cell>
          <cell r="D4291">
            <v>501100105</v>
          </cell>
          <cell r="E4291" t="str">
            <v>АИ-92/АИ-93 бензині талондары</v>
          </cell>
          <cell r="F4291" t="str">
            <v>Бензин</v>
          </cell>
          <cell r="G4291" t="str">
            <v>для двигателей с искровым зажиганием, марка АИ-92, неэтилированный и этилированный</v>
          </cell>
          <cell r="H4291" t="str">
            <v>АИ-92/АИ-93 бензині талондары</v>
          </cell>
          <cell r="I4291" t="str">
            <v>БК</v>
          </cell>
          <cell r="J4291">
            <v>0</v>
          </cell>
          <cell r="K4291">
            <v>631010000</v>
          </cell>
          <cell r="L4291" t="str">
            <v>ҚР, ШҚО, Өскемен қ., Бажов көш., 10</v>
          </cell>
          <cell r="M4291" t="str">
            <v>Ақпан - Наурыз</v>
          </cell>
          <cell r="N4291" t="str">
            <v>Шығыс-Қазақстан облысы, Бородулиха а.</v>
          </cell>
          <cell r="O4291" t="str">
            <v>DDP</v>
          </cell>
          <cell r="P4291" t="str">
            <v>1-ші жарты жылдық</v>
          </cell>
          <cell r="Q4291">
            <v>0</v>
          </cell>
          <cell r="R4291">
            <v>112</v>
          </cell>
          <cell r="S4291" t="str">
            <v>Литр (текше дм.)</v>
          </cell>
        </row>
        <row r="4292">
          <cell r="A4292" t="str">
            <v>3146 Т</v>
          </cell>
          <cell r="B4292" t="str">
            <v>"ШҚ АЭК" АҚ</v>
          </cell>
          <cell r="C4292" t="str">
            <v>19.20.21.530.000.00.0112.000000000001</v>
          </cell>
          <cell r="D4292">
            <v>501100105</v>
          </cell>
          <cell r="E4292" t="str">
            <v>АИ-92/АИ-93 бензині талондары</v>
          </cell>
          <cell r="F4292" t="str">
            <v>Бензин</v>
          </cell>
          <cell r="G4292" t="str">
            <v>для двигателей с искровым зажиганием, марка АИ-92, неэтилированный и этилированный</v>
          </cell>
          <cell r="H4292" t="str">
            <v>АИ-92/АИ-93 бензині талондары</v>
          </cell>
          <cell r="I4292" t="str">
            <v>БК</v>
          </cell>
          <cell r="J4292">
            <v>0</v>
          </cell>
          <cell r="K4292">
            <v>631010000</v>
          </cell>
          <cell r="L4292" t="str">
            <v>ҚР, ШҚО, Өскемен қ., Бажов көш., 10</v>
          </cell>
          <cell r="M4292" t="str">
            <v>Ақпан - Наурыз</v>
          </cell>
          <cell r="N4292" t="str">
            <v>Шығыс-Қазақстан облысы, Қабанбай а.</v>
          </cell>
          <cell r="O4292" t="str">
            <v>DDP</v>
          </cell>
          <cell r="P4292" t="str">
            <v>1-ші жарты жылдық</v>
          </cell>
          <cell r="Q4292">
            <v>0</v>
          </cell>
          <cell r="R4292">
            <v>112</v>
          </cell>
          <cell r="S4292" t="str">
            <v>Литр (текше дм.)</v>
          </cell>
        </row>
        <row r="4293">
          <cell r="A4293" t="str">
            <v>3147 Т</v>
          </cell>
          <cell r="B4293" t="str">
            <v>"ШҚ АЭК" АҚ</v>
          </cell>
          <cell r="C4293" t="str">
            <v>19.20.21.530.000.00.0112.000000000001</v>
          </cell>
          <cell r="D4293">
            <v>501100105</v>
          </cell>
          <cell r="E4293" t="str">
            <v>АИ-92/АИ-93 бензині талондары</v>
          </cell>
          <cell r="F4293" t="str">
            <v>Бензин</v>
          </cell>
          <cell r="G4293" t="str">
            <v>для двигателей с искровым зажиганием, марка АИ-92, неэтилированный и этилированный</v>
          </cell>
          <cell r="H4293" t="str">
            <v>АИ-92/АИ-93 бензині талондары</v>
          </cell>
          <cell r="I4293" t="str">
            <v>БК</v>
          </cell>
          <cell r="J4293">
            <v>0</v>
          </cell>
          <cell r="K4293">
            <v>631010000</v>
          </cell>
          <cell r="L4293" t="str">
            <v>ҚР, ШҚО, Өскемен қ., Бажов көш., 10</v>
          </cell>
          <cell r="M4293" t="str">
            <v>Ақпан - Наурыз</v>
          </cell>
          <cell r="N4293" t="str">
            <v>Шығыс-Қазақстан облысы, Қараауыл а.</v>
          </cell>
          <cell r="O4293" t="str">
            <v>DDP</v>
          </cell>
          <cell r="P4293" t="str">
            <v>1-ші жарты жылдық</v>
          </cell>
          <cell r="Q4293">
            <v>0</v>
          </cell>
          <cell r="R4293">
            <v>112</v>
          </cell>
          <cell r="S4293" t="str">
            <v>Литр (текше дм.)</v>
          </cell>
        </row>
        <row r="4294">
          <cell r="A4294" t="str">
            <v>3148 Т</v>
          </cell>
          <cell r="B4294" t="str">
            <v>"ШҚ АЭК" АҚ</v>
          </cell>
          <cell r="C4294" t="str">
            <v>19.20.21.530.000.00.0112.000000000001</v>
          </cell>
          <cell r="D4294">
            <v>501100105</v>
          </cell>
          <cell r="E4294" t="str">
            <v>АИ-92/АИ-93 бензині талондары</v>
          </cell>
          <cell r="F4294" t="str">
            <v>Бензин</v>
          </cell>
          <cell r="G4294" t="str">
            <v>для двигателей с искровым зажиганием, марка АИ-92, неэтилированный и этилированный</v>
          </cell>
          <cell r="H4294" t="str">
            <v>АИ-92/АИ-93 бензині талондары</v>
          </cell>
          <cell r="I4294" t="str">
            <v>БК</v>
          </cell>
          <cell r="J4294">
            <v>0</v>
          </cell>
          <cell r="K4294">
            <v>631010000</v>
          </cell>
          <cell r="L4294" t="str">
            <v>ҚР, ШҚО, Өскемен қ., Бажов көш., 10</v>
          </cell>
          <cell r="M4294" t="str">
            <v>Ақпан - Наурыз</v>
          </cell>
          <cell r="N4294" t="str">
            <v>Шығыс-Қазақстан облысы, Қатонқарағай а.</v>
          </cell>
          <cell r="O4294" t="str">
            <v>DDP</v>
          </cell>
          <cell r="P4294" t="str">
            <v>1-ші жарты жылдық</v>
          </cell>
          <cell r="Q4294">
            <v>0</v>
          </cell>
          <cell r="R4294">
            <v>112</v>
          </cell>
          <cell r="S4294" t="str">
            <v>Литр (текше дм.)</v>
          </cell>
        </row>
        <row r="4295">
          <cell r="A4295" t="str">
            <v>3149 Т</v>
          </cell>
          <cell r="B4295" t="str">
            <v>"ШҚ АЭК" АҚ</v>
          </cell>
          <cell r="C4295" t="str">
            <v>19.20.21.530.000.00.0112.000000000001</v>
          </cell>
          <cell r="D4295">
            <v>501100105</v>
          </cell>
          <cell r="E4295" t="str">
            <v>АИ-92/АИ-93 бензині талондары</v>
          </cell>
          <cell r="F4295" t="str">
            <v>Бензин</v>
          </cell>
          <cell r="G4295" t="str">
            <v>для двигателей с искровым зажиганием, марка АИ-92, неэтилированный и этилированный</v>
          </cell>
          <cell r="H4295" t="str">
            <v>АИ-92/АИ-93 бензині талондары</v>
          </cell>
          <cell r="I4295" t="str">
            <v>БК</v>
          </cell>
          <cell r="J4295">
            <v>0</v>
          </cell>
          <cell r="K4295">
            <v>631010000</v>
          </cell>
          <cell r="L4295" t="str">
            <v>ҚР, ШҚО, Өскемен қ., Бажов көш., 10</v>
          </cell>
          <cell r="M4295" t="str">
            <v>Ақпан - Наурыз</v>
          </cell>
          <cell r="N4295" t="str">
            <v>Шығыс-Қазақстан облысы, Күршім а.</v>
          </cell>
          <cell r="O4295" t="str">
            <v>DDP</v>
          </cell>
          <cell r="P4295" t="str">
            <v>1-ші жарты жылдық</v>
          </cell>
          <cell r="Q4295">
            <v>0</v>
          </cell>
          <cell r="R4295">
            <v>112</v>
          </cell>
          <cell r="S4295" t="str">
            <v>Литр (текше дм.)</v>
          </cell>
        </row>
        <row r="4296">
          <cell r="A4296" t="str">
            <v>3150 Т</v>
          </cell>
          <cell r="B4296" t="str">
            <v>"ШҚ АЭК" АҚ</v>
          </cell>
          <cell r="C4296" t="str">
            <v>19.20.21.530.000.00.0112.000000000001</v>
          </cell>
          <cell r="D4296">
            <v>501100105</v>
          </cell>
          <cell r="E4296" t="str">
            <v>АИ-92/АИ-93 бензині талондары</v>
          </cell>
          <cell r="F4296" t="str">
            <v>Бензин</v>
          </cell>
          <cell r="G4296" t="str">
            <v>для двигателей с искровым зажиганием, марка АИ-92, неэтилированный и этилированный</v>
          </cell>
          <cell r="H4296" t="str">
            <v>АИ-92/АИ-93 бензині талондары</v>
          </cell>
          <cell r="I4296" t="str">
            <v>БК</v>
          </cell>
          <cell r="J4296">
            <v>0</v>
          </cell>
          <cell r="K4296">
            <v>631010000</v>
          </cell>
          <cell r="L4296" t="str">
            <v>ҚР, ШҚО, Өскемен қ., Бажов көш., 10</v>
          </cell>
          <cell r="M4296" t="str">
            <v>Ақпан - Наурыз</v>
          </cell>
          <cell r="N4296" t="str">
            <v>Шығыс-Қазақстан облысы, Самарское а.</v>
          </cell>
          <cell r="O4296" t="str">
            <v>DDP</v>
          </cell>
          <cell r="P4296" t="str">
            <v>1-ші жарты жылдық</v>
          </cell>
          <cell r="Q4296">
            <v>0</v>
          </cell>
          <cell r="R4296">
            <v>112</v>
          </cell>
          <cell r="S4296" t="str">
            <v>Литр (текше дм.)</v>
          </cell>
        </row>
        <row r="4297">
          <cell r="A4297" t="str">
            <v>3151 Т</v>
          </cell>
          <cell r="B4297" t="str">
            <v>"ШҚ АЭК" АҚ</v>
          </cell>
          <cell r="C4297" t="str">
            <v>19.20.21.530.000.00.0112.000000000001</v>
          </cell>
          <cell r="D4297">
            <v>501100105</v>
          </cell>
          <cell r="E4297" t="str">
            <v>АИ-92/АИ-93 бензині талондары</v>
          </cell>
          <cell r="F4297" t="str">
            <v>Бензин</v>
          </cell>
          <cell r="G4297" t="str">
            <v>для двигателей с искровым зажиганием, марка АИ-92, неэтилированный и этилированный</v>
          </cell>
          <cell r="H4297" t="str">
            <v>АИ-92/АИ-93 бензині талондары</v>
          </cell>
          <cell r="I4297" t="str">
            <v>БК</v>
          </cell>
          <cell r="J4297">
            <v>0</v>
          </cell>
          <cell r="K4297">
            <v>631010000</v>
          </cell>
          <cell r="L4297" t="str">
            <v>ҚР, ШҚО, Өскемен қ., Бажов көш., 10</v>
          </cell>
          <cell r="M4297" t="str">
            <v>Ақпан - Наурыз</v>
          </cell>
          <cell r="N4297" t="str">
            <v>Шығыс-Қазақстан облысы, Секисовка а., Глубокое ауданы</v>
          </cell>
          <cell r="O4297" t="str">
            <v>DDP</v>
          </cell>
          <cell r="P4297" t="str">
            <v>1-ші жарты жылдық</v>
          </cell>
          <cell r="Q4297">
            <v>0</v>
          </cell>
          <cell r="R4297">
            <v>112</v>
          </cell>
          <cell r="S4297" t="str">
            <v>Литр (текше дм.)</v>
          </cell>
        </row>
        <row r="4298">
          <cell r="A4298" t="str">
            <v>3152 Т</v>
          </cell>
          <cell r="B4298" t="str">
            <v>"ШҚ АЭК" АҚ</v>
          </cell>
          <cell r="C4298" t="str">
            <v>19.20.21.530.000.00.0112.000000000001</v>
          </cell>
          <cell r="D4298">
            <v>501100105</v>
          </cell>
          <cell r="E4298" t="str">
            <v>АИ-92/АИ-93 бензині талондары</v>
          </cell>
          <cell r="F4298" t="str">
            <v>Бензин</v>
          </cell>
          <cell r="G4298" t="str">
            <v>для двигателей с искровым зажиганием, марка АИ-92, неэтилированный и этилированный</v>
          </cell>
          <cell r="H4298" t="str">
            <v>АИ-92/АИ-93 бензині талондары</v>
          </cell>
          <cell r="I4298" t="str">
            <v>БК</v>
          </cell>
          <cell r="J4298">
            <v>0</v>
          </cell>
          <cell r="K4298">
            <v>631010000</v>
          </cell>
          <cell r="L4298" t="str">
            <v>ҚР, ШҚО, Өскемен қ., Бажов көш., 10</v>
          </cell>
          <cell r="M4298" t="str">
            <v>Ақпан - Наурыз</v>
          </cell>
          <cell r="N4298" t="str">
            <v>Шығыс-Қазақстан облысы, Таврическое а.</v>
          </cell>
          <cell r="O4298" t="str">
            <v>DDP</v>
          </cell>
          <cell r="P4298" t="str">
            <v>1-ші жарты жылдық</v>
          </cell>
          <cell r="Q4298">
            <v>0</v>
          </cell>
          <cell r="R4298">
            <v>112</v>
          </cell>
          <cell r="S4298" t="str">
            <v>Литр (текше дм.)</v>
          </cell>
        </row>
        <row r="4299">
          <cell r="A4299" t="str">
            <v>3153 Т</v>
          </cell>
          <cell r="B4299" t="str">
            <v>"ШҚ АЭК" АҚ</v>
          </cell>
          <cell r="C4299" t="str">
            <v>19.20.21.530.000.00.0112.000000000001</v>
          </cell>
          <cell r="D4299">
            <v>501100105</v>
          </cell>
          <cell r="E4299" t="str">
            <v>АИ-92/АИ-93 бензині талондары</v>
          </cell>
          <cell r="F4299" t="str">
            <v>Бензин</v>
          </cell>
          <cell r="G4299" t="str">
            <v>для двигателей с искровым зажиганием, марка АИ-92, неэтилированный и этилированный</v>
          </cell>
          <cell r="H4299" t="str">
            <v>АИ-92/АИ-93 бензині талондары</v>
          </cell>
          <cell r="I4299" t="str">
            <v>БК</v>
          </cell>
          <cell r="J4299">
            <v>0</v>
          </cell>
          <cell r="K4299">
            <v>631010000</v>
          </cell>
          <cell r="L4299" t="str">
            <v>ҚР, ШҚО, Өскемен қ., Бажов көш., 10</v>
          </cell>
          <cell r="M4299" t="str">
            <v>Ақпан - Наурыз</v>
          </cell>
          <cell r="N4299" t="str">
            <v>Шығыс-Қазақстан облысы, Теректі а.</v>
          </cell>
          <cell r="O4299" t="str">
            <v>DDP</v>
          </cell>
          <cell r="P4299" t="str">
            <v>1-ші жарты жылдық</v>
          </cell>
          <cell r="Q4299">
            <v>0</v>
          </cell>
          <cell r="R4299">
            <v>112</v>
          </cell>
          <cell r="S4299" t="str">
            <v>Литр (текше дм.)</v>
          </cell>
        </row>
        <row r="4300">
          <cell r="A4300" t="str">
            <v>3154 Т</v>
          </cell>
          <cell r="B4300" t="str">
            <v>"ШҚ АЭК" АҚ</v>
          </cell>
          <cell r="C4300" t="str">
            <v>19.20.21.530.000.00.0112.000000000001</v>
          </cell>
          <cell r="D4300">
            <v>501100105</v>
          </cell>
          <cell r="E4300" t="str">
            <v>АИ-92/АИ-93 бензині талондары</v>
          </cell>
          <cell r="F4300" t="str">
            <v>Бензин</v>
          </cell>
          <cell r="G4300" t="str">
            <v>для двигателей с искровым зажиганием, марка АИ-92, неэтилированный и этилированный</v>
          </cell>
          <cell r="H4300" t="str">
            <v>АИ-92/АИ-93 бензині талондары</v>
          </cell>
          <cell r="I4300" t="str">
            <v>БК</v>
          </cell>
          <cell r="J4300">
            <v>0</v>
          </cell>
          <cell r="K4300">
            <v>631010000</v>
          </cell>
          <cell r="L4300" t="str">
            <v>ҚР, ШҚО, Өскемен қ., Бажов көш., 10</v>
          </cell>
          <cell r="M4300" t="str">
            <v>Ақпан - Наурыз</v>
          </cell>
          <cell r="N4300" t="str">
            <v>Шығыс-Қазақстан облысы, Үлкен Нарын а.</v>
          </cell>
          <cell r="O4300" t="str">
            <v>DDP</v>
          </cell>
          <cell r="P4300" t="str">
            <v>1-ші жарты жылдық</v>
          </cell>
          <cell r="Q4300">
            <v>0</v>
          </cell>
          <cell r="R4300">
            <v>112</v>
          </cell>
          <cell r="S4300" t="str">
            <v>Литр (текше дм.)</v>
          </cell>
        </row>
        <row r="4301">
          <cell r="A4301" t="str">
            <v>3155 Т</v>
          </cell>
          <cell r="B4301" t="str">
            <v>"ШҚ АЭК" АҚ</v>
          </cell>
          <cell r="C4301" t="str">
            <v>19.20.21.530.000.00.0112.000000000001</v>
          </cell>
          <cell r="D4301">
            <v>501100105</v>
          </cell>
          <cell r="E4301" t="str">
            <v>АИ-92/АИ-93 бензині талондары</v>
          </cell>
          <cell r="F4301" t="str">
            <v>Бензин</v>
          </cell>
          <cell r="G4301" t="str">
            <v>для двигателей с искровым зажиганием, марка АИ-92, неэтилированный и этилированный</v>
          </cell>
          <cell r="H4301" t="str">
            <v>АИ-92/АИ-93 бензині талондары</v>
          </cell>
          <cell r="I4301" t="str">
            <v>БК</v>
          </cell>
          <cell r="J4301">
            <v>0</v>
          </cell>
          <cell r="K4301">
            <v>631010000</v>
          </cell>
          <cell r="L4301" t="str">
            <v>ҚР, ШҚО, Өскемен қ., Бажов көш., 10</v>
          </cell>
          <cell r="M4301" t="str">
            <v>Ақпан - Наурыз</v>
          </cell>
          <cell r="N4301" t="str">
            <v>Шығыс-Қазақстан облысы, Үржар а.</v>
          </cell>
          <cell r="O4301" t="str">
            <v>DDP</v>
          </cell>
          <cell r="P4301" t="str">
            <v>1-ші жарты жылдық</v>
          </cell>
          <cell r="Q4301">
            <v>0</v>
          </cell>
          <cell r="R4301">
            <v>112</v>
          </cell>
          <cell r="S4301" t="str">
            <v>Литр (текше дм.)</v>
          </cell>
        </row>
        <row r="4302">
          <cell r="A4302" t="str">
            <v>3156 Т</v>
          </cell>
          <cell r="B4302" t="str">
            <v>"ШҚ АЭК" АҚ</v>
          </cell>
          <cell r="C4302" t="str">
            <v>19.20.26.510.000.01.0112.000000000000</v>
          </cell>
          <cell r="D4302">
            <v>502100104</v>
          </cell>
          <cell r="E4302" t="str">
            <v>Дизель отыны талондары</v>
          </cell>
          <cell r="F4302" t="str">
            <v>Топливо</v>
          </cell>
          <cell r="G4302" t="str">
            <v>дизельное, температура застывания не выше -10°С, плотность при 20 °С не более 860 кг/м3, летнее, ГОСТ 305-82</v>
          </cell>
          <cell r="H4302" t="str">
            <v>Дизель отыны талондары</v>
          </cell>
          <cell r="I4302" t="str">
            <v>БК</v>
          </cell>
          <cell r="J4302">
            <v>0</v>
          </cell>
          <cell r="K4302">
            <v>631010000</v>
          </cell>
          <cell r="L4302" t="str">
            <v>ҚР, ШҚО, Өскемен қ., Бажов көш., 10</v>
          </cell>
          <cell r="M4302" t="str">
            <v>Ақпан - Наурыз</v>
          </cell>
          <cell r="N4302" t="str">
            <v>Шығыс-Қазақстан облысы, Зырян қ.</v>
          </cell>
          <cell r="O4302" t="str">
            <v>DDP</v>
          </cell>
          <cell r="P4302" t="str">
            <v>1-ші жарты жылдық</v>
          </cell>
          <cell r="Q4302">
            <v>0</v>
          </cell>
          <cell r="R4302">
            <v>112</v>
          </cell>
          <cell r="S4302" t="str">
            <v>Литр (текше дм.)</v>
          </cell>
        </row>
        <row r="4303">
          <cell r="A4303" t="str">
            <v>3157 Т</v>
          </cell>
          <cell r="B4303" t="str">
            <v>"ШҚ АЭК" АҚ</v>
          </cell>
          <cell r="C4303" t="str">
            <v>19.20.26.510.000.01.0112.000000000000</v>
          </cell>
          <cell r="D4303">
            <v>502100104</v>
          </cell>
          <cell r="E4303" t="str">
            <v>Дизель отыны талондары</v>
          </cell>
          <cell r="F4303" t="str">
            <v>Топливо</v>
          </cell>
          <cell r="G4303" t="str">
            <v>дизельное, температура застывания не выше -10°С, плотность при 20 °С не более 860 кг/м3, летнее, ГОСТ 305-84</v>
          </cell>
          <cell r="H4303" t="str">
            <v>Дизель отыны талондары</v>
          </cell>
          <cell r="I4303" t="str">
            <v>БК</v>
          </cell>
          <cell r="J4303">
            <v>0</v>
          </cell>
          <cell r="K4303">
            <v>631010000</v>
          </cell>
          <cell r="L4303" t="str">
            <v>ҚР, ШҚО, Өскемен қ., Бажов көш., 10</v>
          </cell>
          <cell r="M4303" t="str">
            <v>Ақпан - Наурыз</v>
          </cell>
          <cell r="N4303" t="str">
            <v>Шығыс-Қазақстан облысы, Курчатов қ.</v>
          </cell>
          <cell r="O4303" t="str">
            <v>DDP</v>
          </cell>
          <cell r="P4303" t="str">
            <v>1-ші жарты жылдық</v>
          </cell>
          <cell r="Q4303">
            <v>0</v>
          </cell>
          <cell r="R4303">
            <v>112</v>
          </cell>
          <cell r="S4303" t="str">
            <v>Литр (текше дм.)</v>
          </cell>
        </row>
        <row r="4304">
          <cell r="A4304" t="str">
            <v>3158 Т</v>
          </cell>
          <cell r="B4304" t="str">
            <v>"ШҚ АЭК" АҚ</v>
          </cell>
          <cell r="C4304" t="str">
            <v>19.20.26.510.000.01.0112.000000000000</v>
          </cell>
          <cell r="D4304">
            <v>502100104</v>
          </cell>
          <cell r="E4304" t="str">
            <v>Дизель отыны талондары</v>
          </cell>
          <cell r="F4304" t="str">
            <v>Топливо</v>
          </cell>
          <cell r="G4304" t="str">
            <v>дизельное, температура застывания не выше -10°С, плотность при 20 °С не более 860 кг/м3, летнее, ГОСТ 305-90</v>
          </cell>
          <cell r="H4304" t="str">
            <v>Дизель отыны талондары</v>
          </cell>
          <cell r="I4304" t="str">
            <v>БК</v>
          </cell>
          <cell r="J4304">
            <v>0</v>
          </cell>
          <cell r="K4304">
            <v>631010000</v>
          </cell>
          <cell r="L4304" t="str">
            <v>ҚР, ШҚО, Өскемен қ., Бажов көш., 10</v>
          </cell>
          <cell r="M4304" t="str">
            <v>Ақпан - Наурыз</v>
          </cell>
          <cell r="N4304" t="str">
            <v>Шығыс-Қазақстан облысы, Глубокое к.</v>
          </cell>
          <cell r="O4304" t="str">
            <v>DDP</v>
          </cell>
          <cell r="P4304" t="str">
            <v>1-ші жарты жылдық</v>
          </cell>
          <cell r="Q4304">
            <v>0</v>
          </cell>
          <cell r="R4304">
            <v>112</v>
          </cell>
          <cell r="S4304" t="str">
            <v>Литр (текше дм.)</v>
          </cell>
        </row>
        <row r="4305">
          <cell r="A4305" t="str">
            <v>3159 Т</v>
          </cell>
          <cell r="B4305" t="str">
            <v>"ШҚ АЭК" АҚ</v>
          </cell>
          <cell r="C4305" t="str">
            <v>19.20.26.510.000.01.0112.000000000000</v>
          </cell>
          <cell r="D4305">
            <v>502100104</v>
          </cell>
          <cell r="E4305" t="str">
            <v>Дизель отыны талондары</v>
          </cell>
          <cell r="F4305" t="str">
            <v>Топливо</v>
          </cell>
          <cell r="G4305" t="str">
            <v>дизельное, температура застывания не выше -10°С, плотность при 20 °С не более 860 кг/м3, летнее, ГОСТ 305-92</v>
          </cell>
          <cell r="H4305" t="str">
            <v>Дизель отыны талондары</v>
          </cell>
          <cell r="I4305" t="str">
            <v>БК</v>
          </cell>
          <cell r="J4305">
            <v>0</v>
          </cell>
          <cell r="K4305">
            <v>631010000</v>
          </cell>
          <cell r="L4305" t="str">
            <v>ҚР, ШҚО, Өскемен қ., Бажов көш., 10</v>
          </cell>
          <cell r="M4305" t="str">
            <v>Ақпан - Наурыз</v>
          </cell>
          <cell r="N4305" t="str">
            <v>Шығыс-Қазақстан облысы, Первомайский к.</v>
          </cell>
          <cell r="O4305" t="str">
            <v>DDP</v>
          </cell>
          <cell r="P4305" t="str">
            <v>1-ші жарты жылдық</v>
          </cell>
          <cell r="Q4305">
            <v>0</v>
          </cell>
          <cell r="R4305">
            <v>112</v>
          </cell>
          <cell r="S4305" t="str">
            <v>Литр (текше дм.)</v>
          </cell>
        </row>
        <row r="4306">
          <cell r="A4306" t="str">
            <v>3160 Т</v>
          </cell>
          <cell r="B4306" t="str">
            <v>"ШҚ АЭК" АҚ</v>
          </cell>
          <cell r="C4306" t="str">
            <v>19.20.26.510.000.01.0112.000000000000</v>
          </cell>
          <cell r="D4306">
            <v>502100104</v>
          </cell>
          <cell r="E4306" t="str">
            <v>Дизель отыны талондары</v>
          </cell>
          <cell r="F4306" t="str">
            <v>Топливо</v>
          </cell>
          <cell r="G4306" t="str">
            <v>дизельное, температура застывания не выше -10°С, плотность при 20 °С не более 860 кг/м3, летнее, ГОСТ 305-94</v>
          </cell>
          <cell r="H4306" t="str">
            <v>Дизель отыны талондары</v>
          </cell>
          <cell r="I4306" t="str">
            <v>БК</v>
          </cell>
          <cell r="J4306">
            <v>0</v>
          </cell>
          <cell r="K4306">
            <v>631010000</v>
          </cell>
          <cell r="L4306" t="str">
            <v>ҚР, ШҚО, Өскемен қ., Бажов көш., 10</v>
          </cell>
          <cell r="M4306" t="str">
            <v>Ақпан - Наурыз</v>
          </cell>
          <cell r="N4306" t="str">
            <v>Шығыс-Қазақстан облысы, Ақжар а., Тарбағатай ауданы</v>
          </cell>
          <cell r="O4306" t="str">
            <v>DDP</v>
          </cell>
          <cell r="P4306" t="str">
            <v>1-ші жарты жылдық</v>
          </cell>
          <cell r="Q4306">
            <v>0</v>
          </cell>
          <cell r="R4306">
            <v>112</v>
          </cell>
          <cell r="S4306" t="str">
            <v>Литр (текше дм.)</v>
          </cell>
        </row>
        <row r="4307">
          <cell r="A4307" t="str">
            <v>3161 Т</v>
          </cell>
          <cell r="B4307" t="str">
            <v>"ШҚ АЭК" АҚ</v>
          </cell>
          <cell r="C4307" t="str">
            <v>19.20.26.510.000.01.0112.000000000000</v>
          </cell>
          <cell r="D4307">
            <v>502100104</v>
          </cell>
          <cell r="E4307" t="str">
            <v>Дизель отыны талондары</v>
          </cell>
          <cell r="F4307" t="str">
            <v>Топливо</v>
          </cell>
          <cell r="G4307" t="str">
            <v>дизельное, температура застывания не выше -10°С, плотность при 20 °С не более 860 кг/м3, летнее, ГОСТ 305-96</v>
          </cell>
          <cell r="H4307" t="str">
            <v>Дизель отыны талондары</v>
          </cell>
          <cell r="I4307" t="str">
            <v>БК</v>
          </cell>
          <cell r="J4307">
            <v>0</v>
          </cell>
          <cell r="K4307">
            <v>631010000</v>
          </cell>
          <cell r="L4307" t="str">
            <v>ҚР, ШҚО, Өскемен қ., Бажов көш., 10</v>
          </cell>
          <cell r="M4307" t="str">
            <v>Ақпан - Наурыз</v>
          </cell>
          <cell r="N4307" t="str">
            <v>Шығыс-Қазақстан облысы, Ақсуат а., Тарбағатай ауданы</v>
          </cell>
          <cell r="O4307" t="str">
            <v>DDP</v>
          </cell>
          <cell r="P4307" t="str">
            <v>1-ші жарты жылдық</v>
          </cell>
          <cell r="Q4307">
            <v>0</v>
          </cell>
          <cell r="R4307">
            <v>112</v>
          </cell>
          <cell r="S4307" t="str">
            <v>Литр (текше дм.)</v>
          </cell>
        </row>
        <row r="4308">
          <cell r="A4308" t="str">
            <v>3162 Т</v>
          </cell>
          <cell r="B4308" t="str">
            <v>"ШҚ АЭК" АҚ</v>
          </cell>
          <cell r="C4308" t="str">
            <v>19.20.26.510.000.01.0112.000000000000</v>
          </cell>
          <cell r="D4308">
            <v>502100104</v>
          </cell>
          <cell r="E4308" t="str">
            <v>Дизель отыны талондары</v>
          </cell>
          <cell r="F4308" t="str">
            <v>Топливо</v>
          </cell>
          <cell r="G4308" t="str">
            <v>дизельное, температура застывания не выше -10°С, плотность при 20 °С не более 860 кг/м3, летнее, ГОСТ 305-98</v>
          </cell>
          <cell r="H4308" t="str">
            <v>Дизель отыны талондары</v>
          </cell>
          <cell r="I4308" t="str">
            <v>БК</v>
          </cell>
          <cell r="J4308">
            <v>0</v>
          </cell>
          <cell r="K4308">
            <v>631010000</v>
          </cell>
          <cell r="L4308" t="str">
            <v>ҚР, ШҚО, Өскемен қ., Бажов көш., 10</v>
          </cell>
          <cell r="M4308" t="str">
            <v>Ақпан - Наурыз</v>
          </cell>
          <cell r="N4308" t="str">
            <v>Шығыс-Қазақстан облысы, Бородулиха а.</v>
          </cell>
          <cell r="O4308" t="str">
            <v>DDP</v>
          </cell>
          <cell r="P4308" t="str">
            <v>1-ші жарты жылдық</v>
          </cell>
          <cell r="Q4308">
            <v>0</v>
          </cell>
          <cell r="R4308">
            <v>112</v>
          </cell>
          <cell r="S4308" t="str">
            <v>Литр (текше дм.)</v>
          </cell>
        </row>
        <row r="4309">
          <cell r="A4309" t="str">
            <v>3163 Т</v>
          </cell>
          <cell r="B4309" t="str">
            <v>"ШҚ АЭК" АҚ</v>
          </cell>
          <cell r="C4309" t="str">
            <v>19.20.26.510.000.01.0112.000000000000</v>
          </cell>
          <cell r="D4309">
            <v>502100104</v>
          </cell>
          <cell r="E4309" t="str">
            <v>Дизель отыны талондары</v>
          </cell>
          <cell r="F4309" t="str">
            <v>Топливо</v>
          </cell>
          <cell r="G4309" t="str">
            <v>дизельное, температура застывания не выше -10°С, плотность при 20 °С не более 860 кг/м3, летнее, ГОСТ 305-100</v>
          </cell>
          <cell r="H4309" t="str">
            <v>Дизель отыны талондары</v>
          </cell>
          <cell r="I4309" t="str">
            <v>БК</v>
          </cell>
          <cell r="J4309">
            <v>0</v>
          </cell>
          <cell r="K4309">
            <v>631010000</v>
          </cell>
          <cell r="L4309" t="str">
            <v>ҚР, ШҚО, Өскемен қ., Бажов көш., 10</v>
          </cell>
          <cell r="M4309" t="str">
            <v>Ақпан - Наурыз</v>
          </cell>
          <cell r="N4309" t="str">
            <v>Шығыс-Қазақстан облысы, Қабанбай а.</v>
          </cell>
          <cell r="O4309" t="str">
            <v>DDP</v>
          </cell>
          <cell r="P4309" t="str">
            <v>1-ші жарты жылдық</v>
          </cell>
          <cell r="Q4309">
            <v>0</v>
          </cell>
          <cell r="R4309">
            <v>112</v>
          </cell>
          <cell r="S4309" t="str">
            <v>Литр (текше дм.)</v>
          </cell>
        </row>
        <row r="4310">
          <cell r="A4310" t="str">
            <v>3164 Т</v>
          </cell>
          <cell r="B4310" t="str">
            <v>"ШҚ АЭК" АҚ</v>
          </cell>
          <cell r="C4310" t="str">
            <v>19.20.26.510.000.01.0112.000000000000</v>
          </cell>
          <cell r="D4310">
            <v>502100104</v>
          </cell>
          <cell r="E4310" t="str">
            <v>Дизель отыны талондары</v>
          </cell>
          <cell r="F4310" t="str">
            <v>Топливо</v>
          </cell>
          <cell r="G4310" t="str">
            <v>дизельное, температура застывания не выше -10°С, плотность при 20 °С не более 860 кг/м3, летнее, ГОСТ 305-102</v>
          </cell>
          <cell r="H4310" t="str">
            <v>Дизель отыны талондары</v>
          </cell>
          <cell r="I4310" t="str">
            <v>БК</v>
          </cell>
          <cell r="J4310">
            <v>0</v>
          </cell>
          <cell r="K4310">
            <v>631010000</v>
          </cell>
          <cell r="L4310" t="str">
            <v>ҚР, ШҚО, Өскемен қ., Бажов көш., 10</v>
          </cell>
          <cell r="M4310" t="str">
            <v>Ақпан - Наурыз</v>
          </cell>
          <cell r="N4310" t="str">
            <v>Шығыс-Қазақстан облысы, Қараауыл а.</v>
          </cell>
          <cell r="O4310" t="str">
            <v>DDP</v>
          </cell>
          <cell r="P4310" t="str">
            <v>1-ші жарты жылдық</v>
          </cell>
          <cell r="Q4310">
            <v>0</v>
          </cell>
          <cell r="R4310">
            <v>112</v>
          </cell>
          <cell r="S4310" t="str">
            <v>Литр (текше дм.)</v>
          </cell>
        </row>
        <row r="4311">
          <cell r="A4311" t="str">
            <v>3165 Т</v>
          </cell>
          <cell r="B4311" t="str">
            <v>"ШҚ АЭК" АҚ</v>
          </cell>
          <cell r="C4311" t="str">
            <v>19.20.26.510.000.01.0112.000000000000</v>
          </cell>
          <cell r="D4311">
            <v>502100104</v>
          </cell>
          <cell r="E4311" t="str">
            <v>Дизель отыны талондары</v>
          </cell>
          <cell r="F4311" t="str">
            <v>Топливо</v>
          </cell>
          <cell r="G4311" t="str">
            <v>дизельное, температура застывания не выше -10°С, плотность при 20 °С не более 860 кг/м3, летнее, ГОСТ 305-104</v>
          </cell>
          <cell r="H4311" t="str">
            <v>Дизель отыны талондары</v>
          </cell>
          <cell r="I4311" t="str">
            <v>БК</v>
          </cell>
          <cell r="J4311">
            <v>0</v>
          </cell>
          <cell r="K4311">
            <v>631010000</v>
          </cell>
          <cell r="L4311" t="str">
            <v>ҚР, ШҚО, Өскемен қ., Бажов көш., 10</v>
          </cell>
          <cell r="M4311" t="str">
            <v>Ақпан - Наурыз</v>
          </cell>
          <cell r="N4311" t="str">
            <v>Шығыс-Қазақстан облысы, Қатонқарағай а.</v>
          </cell>
          <cell r="O4311" t="str">
            <v>DDP</v>
          </cell>
          <cell r="P4311" t="str">
            <v>1-ші жарты жылдық</v>
          </cell>
          <cell r="Q4311">
            <v>0</v>
          </cell>
          <cell r="R4311">
            <v>112</v>
          </cell>
          <cell r="S4311" t="str">
            <v>Литр (текше дм.)</v>
          </cell>
        </row>
        <row r="4312">
          <cell r="A4312" t="str">
            <v>3166 Т</v>
          </cell>
          <cell r="B4312" t="str">
            <v>"ШҚ АЭК" АҚ</v>
          </cell>
          <cell r="C4312" t="str">
            <v>19.20.26.510.000.01.0112.000000000000</v>
          </cell>
          <cell r="D4312">
            <v>502100104</v>
          </cell>
          <cell r="E4312" t="str">
            <v>Дизель отыны талондары</v>
          </cell>
          <cell r="F4312" t="str">
            <v>Топливо</v>
          </cell>
          <cell r="G4312" t="str">
            <v>дизельное, температура застывания не выше -10°С, плотность при 20 °С не более 860 кг/м3, летнее, ГОСТ 305-106</v>
          </cell>
          <cell r="H4312" t="str">
            <v>Дизель отыны талондары</v>
          </cell>
          <cell r="I4312" t="str">
            <v>БК</v>
          </cell>
          <cell r="J4312">
            <v>0</v>
          </cell>
          <cell r="K4312">
            <v>631010000</v>
          </cell>
          <cell r="L4312" t="str">
            <v>ҚР, ШҚО, Өскемен қ., Бажов көш., 10</v>
          </cell>
          <cell r="M4312" t="str">
            <v>Ақпан - Наурыз</v>
          </cell>
          <cell r="N4312" t="str">
            <v>Шығыс-Қазақстан облысы, Күршім а.</v>
          </cell>
          <cell r="O4312" t="str">
            <v>DDP</v>
          </cell>
          <cell r="P4312" t="str">
            <v>1-ші жарты жылдық</v>
          </cell>
          <cell r="Q4312">
            <v>0</v>
          </cell>
          <cell r="R4312">
            <v>112</v>
          </cell>
          <cell r="S4312" t="str">
            <v>Литр (текше дм.)</v>
          </cell>
        </row>
        <row r="4313">
          <cell r="A4313" t="str">
            <v>3167 Т</v>
          </cell>
          <cell r="B4313" t="str">
            <v>"ШҚ АЭК" АҚ</v>
          </cell>
          <cell r="C4313" t="str">
            <v>19.20.26.510.000.01.0112.000000000000</v>
          </cell>
          <cell r="D4313">
            <v>502100104</v>
          </cell>
          <cell r="E4313" t="str">
            <v>Дизель отыны талондары</v>
          </cell>
          <cell r="F4313" t="str">
            <v>Топливо</v>
          </cell>
          <cell r="G4313" t="str">
            <v>дизельное, температура застывания не выше -10°С, плотность при 20 °С не более 860 кг/м3, летнее, ГОСТ 305-108</v>
          </cell>
          <cell r="H4313" t="str">
            <v>Дизель отыны талондары</v>
          </cell>
          <cell r="I4313" t="str">
            <v>БК</v>
          </cell>
          <cell r="J4313">
            <v>0</v>
          </cell>
          <cell r="K4313">
            <v>631010000</v>
          </cell>
          <cell r="L4313" t="str">
            <v>ҚР, ШҚО, Өскемен қ., Бажов көш., 10</v>
          </cell>
          <cell r="M4313" t="str">
            <v>Ақпан - Наурыз</v>
          </cell>
          <cell r="N4313" t="str">
            <v>Шығыс-Қазақстан облысы, Самарское а.</v>
          </cell>
          <cell r="O4313" t="str">
            <v>DDP</v>
          </cell>
          <cell r="P4313" t="str">
            <v>1-ші жарты жылдық</v>
          </cell>
          <cell r="Q4313">
            <v>0</v>
          </cell>
          <cell r="R4313">
            <v>112</v>
          </cell>
          <cell r="S4313" t="str">
            <v>Литр (текше дм.)</v>
          </cell>
        </row>
        <row r="4314">
          <cell r="A4314" t="str">
            <v>3168 Т</v>
          </cell>
          <cell r="B4314" t="str">
            <v>"ШҚ АЭК" АҚ</v>
          </cell>
          <cell r="C4314" t="str">
            <v>19.20.26.510.000.01.0112.000000000000</v>
          </cell>
          <cell r="D4314">
            <v>502100104</v>
          </cell>
          <cell r="E4314" t="str">
            <v>Дизель отыны талондары</v>
          </cell>
          <cell r="F4314" t="str">
            <v>Топливо</v>
          </cell>
          <cell r="G4314" t="str">
            <v>дизельное, температура застывания не выше -10°С, плотность при 20 °С не более 860 кг/м3, летнее, ГОСТ 305-110</v>
          </cell>
          <cell r="H4314" t="str">
            <v>Дизель отыны талондары</v>
          </cell>
          <cell r="I4314" t="str">
            <v>БК</v>
          </cell>
          <cell r="J4314">
            <v>0</v>
          </cell>
          <cell r="K4314">
            <v>631010000</v>
          </cell>
          <cell r="L4314" t="str">
            <v>ҚР, ШҚО, Өскемен қ., Бажов көш., 10</v>
          </cell>
          <cell r="M4314" t="str">
            <v>Ақпан - Наурыз</v>
          </cell>
          <cell r="N4314" t="str">
            <v>Шығыс-Қазақстан облысы, Секисовка а., Глубокое ауданы</v>
          </cell>
          <cell r="O4314" t="str">
            <v>DDP</v>
          </cell>
          <cell r="P4314" t="str">
            <v>1-ші жарты жылдық</v>
          </cell>
          <cell r="Q4314">
            <v>0</v>
          </cell>
          <cell r="R4314">
            <v>112</v>
          </cell>
          <cell r="S4314" t="str">
            <v>Литр (текше дм.)</v>
          </cell>
        </row>
        <row r="4315">
          <cell r="A4315" t="str">
            <v>3169 Т</v>
          </cell>
          <cell r="B4315" t="str">
            <v>"ШҚ АЭК" АҚ</v>
          </cell>
          <cell r="C4315" t="str">
            <v>19.20.26.510.000.01.0112.000000000000</v>
          </cell>
          <cell r="D4315">
            <v>502100104</v>
          </cell>
          <cell r="E4315" t="str">
            <v>Дизель отыны талондары</v>
          </cell>
          <cell r="F4315" t="str">
            <v>Топливо</v>
          </cell>
          <cell r="G4315" t="str">
            <v>дизельное, температура застывания не выше -10°С, плотность при 20 °С не более 860 кг/м3, летнее, ГОСТ 305-112</v>
          </cell>
          <cell r="H4315" t="str">
            <v>Дизель отыны талондары</v>
          </cell>
          <cell r="I4315" t="str">
            <v>БК</v>
          </cell>
          <cell r="J4315">
            <v>0</v>
          </cell>
          <cell r="K4315">
            <v>631010000</v>
          </cell>
          <cell r="L4315" t="str">
            <v>ҚР, ШҚО, Өскемен қ., Бажов көш., 10</v>
          </cell>
          <cell r="M4315" t="str">
            <v>Ақпан - Наурыз</v>
          </cell>
          <cell r="N4315" t="str">
            <v>Шығыс-Қазақстан облысы, Таврическое а.</v>
          </cell>
          <cell r="O4315" t="str">
            <v>DDP</v>
          </cell>
          <cell r="P4315" t="str">
            <v>1-ші жарты жылдық</v>
          </cell>
          <cell r="Q4315">
            <v>0</v>
          </cell>
          <cell r="R4315">
            <v>112</v>
          </cell>
          <cell r="S4315" t="str">
            <v>Литр (текше дм.)</v>
          </cell>
        </row>
        <row r="4316">
          <cell r="A4316" t="str">
            <v>3170 Т</v>
          </cell>
          <cell r="B4316" t="str">
            <v>"ШҚ АЭК" АҚ</v>
          </cell>
          <cell r="C4316" t="str">
            <v>19.20.26.510.000.01.0112.000000000000</v>
          </cell>
          <cell r="D4316">
            <v>502100104</v>
          </cell>
          <cell r="E4316" t="str">
            <v>Дизель отыны талондары</v>
          </cell>
          <cell r="F4316" t="str">
            <v>Топливо</v>
          </cell>
          <cell r="G4316" t="str">
            <v>дизельное, температура застывания не выше -10°С, плотность при 20 °С не более 860 кг/м3, летнее, ГОСТ 305-114</v>
          </cell>
          <cell r="H4316" t="str">
            <v>Дизель отыны талондары</v>
          </cell>
          <cell r="I4316" t="str">
            <v>БК</v>
          </cell>
          <cell r="J4316">
            <v>0</v>
          </cell>
          <cell r="K4316">
            <v>631010000</v>
          </cell>
          <cell r="L4316" t="str">
            <v>ҚР, ШҚО, Өскемен қ., Бажов көш., 10</v>
          </cell>
          <cell r="M4316" t="str">
            <v>Ақпан - Наурыз</v>
          </cell>
          <cell r="N4316" t="str">
            <v>Шығыс-Қазақстан облысы, Теректі а.</v>
          </cell>
          <cell r="O4316" t="str">
            <v>DDP</v>
          </cell>
          <cell r="P4316" t="str">
            <v>1-ші жарты жылдық</v>
          </cell>
          <cell r="Q4316">
            <v>0</v>
          </cell>
          <cell r="R4316">
            <v>112</v>
          </cell>
          <cell r="S4316" t="str">
            <v>Литр (текше дм.)</v>
          </cell>
        </row>
        <row r="4317">
          <cell r="A4317" t="str">
            <v>3171 Т</v>
          </cell>
          <cell r="B4317" t="str">
            <v>"ШҚ АЭК" АҚ</v>
          </cell>
          <cell r="C4317" t="str">
            <v>19.20.26.510.000.01.0112.000000000000</v>
          </cell>
          <cell r="D4317">
            <v>502100104</v>
          </cell>
          <cell r="E4317" t="str">
            <v>Дизель отыны талондары</v>
          </cell>
          <cell r="F4317" t="str">
            <v>Топливо</v>
          </cell>
          <cell r="G4317" t="str">
            <v>дизельное, температура застывания не выше -10°С, плотность при 20 °С не более 860 кг/м3, летнее, ГОСТ 305-116</v>
          </cell>
          <cell r="H4317" t="str">
            <v>Дизель отыны талондары</v>
          </cell>
          <cell r="I4317" t="str">
            <v>БК</v>
          </cell>
          <cell r="J4317">
            <v>0</v>
          </cell>
          <cell r="K4317">
            <v>631010000</v>
          </cell>
          <cell r="L4317" t="str">
            <v>ҚР, ШҚО, Өскемен қ., Бажов көш., 10</v>
          </cell>
          <cell r="M4317" t="str">
            <v>Ақпан - Наурыз</v>
          </cell>
          <cell r="N4317" t="str">
            <v>Шығыс-Қазақстан облысы, Үлкен Нарын а.</v>
          </cell>
          <cell r="O4317" t="str">
            <v>DDP</v>
          </cell>
          <cell r="P4317" t="str">
            <v>1-ші жарты жылдық</v>
          </cell>
          <cell r="Q4317">
            <v>0</v>
          </cell>
          <cell r="R4317">
            <v>112</v>
          </cell>
          <cell r="S4317" t="str">
            <v>Литр (текше дм.)</v>
          </cell>
        </row>
        <row r="4318">
          <cell r="A4318" t="str">
            <v>3172 Т</v>
          </cell>
          <cell r="B4318" t="str">
            <v>"ШҚ АЭК" АҚ</v>
          </cell>
          <cell r="C4318" t="str">
            <v>19.20.26.510.000.01.0112.000000000000</v>
          </cell>
          <cell r="D4318">
            <v>502100104</v>
          </cell>
          <cell r="E4318" t="str">
            <v>Дизель отыны талондары</v>
          </cell>
          <cell r="F4318" t="str">
            <v>Топливо</v>
          </cell>
          <cell r="G4318" t="str">
            <v>дизельное, температура застывания не выше -10°С, плотность при 20 °С не более 860 кг/м3, летнее, ГОСТ 305-118</v>
          </cell>
          <cell r="H4318" t="str">
            <v>Дизель отыны талондары</v>
          </cell>
          <cell r="I4318" t="str">
            <v>БК</v>
          </cell>
          <cell r="J4318">
            <v>0</v>
          </cell>
          <cell r="K4318">
            <v>631010000</v>
          </cell>
          <cell r="L4318" t="str">
            <v>ҚР, ШҚО, Өскемен қ., Бажов көш., 10</v>
          </cell>
          <cell r="M4318" t="str">
            <v>Ақпан - Наурыз</v>
          </cell>
          <cell r="N4318" t="str">
            <v>Шығыс-Қазақстан облысы, Үржар а.</v>
          </cell>
          <cell r="O4318" t="str">
            <v>DDP</v>
          </cell>
          <cell r="P4318" t="str">
            <v>1-ші жарты жылдық</v>
          </cell>
          <cell r="Q4318">
            <v>0</v>
          </cell>
          <cell r="R4318">
            <v>112</v>
          </cell>
          <cell r="S4318" t="str">
            <v>Литр (текше дм.)</v>
          </cell>
        </row>
        <row r="4319">
          <cell r="A4319" t="str">
            <v>3173 Т</v>
          </cell>
          <cell r="B4319" t="str">
            <v>"ШҚ АЭК" АҚ</v>
          </cell>
          <cell r="C4319" t="str">
            <v>26.30.30.900.079.00.0796.000000000000</v>
          </cell>
          <cell r="D4319">
            <v>699104142</v>
          </cell>
          <cell r="E4319" t="str">
            <v xml:space="preserve">Шлюз дауыстың тасқынының берілісі үшін ша SIP 4хFXS хаттамасына                                     </v>
          </cell>
          <cell r="F4319" t="str">
            <v>Шлюз клиентский</v>
          </cell>
          <cell r="G4319" t="str">
            <v>VoIP</v>
          </cell>
          <cell r="H4319" t="str">
            <v xml:space="preserve">Шлюз дауыстың тасқынының берілісі үшін ша SIP 4хFXS хаттамасына                                     </v>
          </cell>
          <cell r="I4319" t="str">
            <v>БК</v>
          </cell>
          <cell r="J4319">
            <v>0</v>
          </cell>
          <cell r="K4319">
            <v>631010000</v>
          </cell>
          <cell r="L4319" t="str">
            <v>ҚР, ШҚО, Өскемен қ., Бажов көш., 10</v>
          </cell>
          <cell r="M4319" t="str">
            <v>Наурыз - Сәуір</v>
          </cell>
          <cell r="N4319" t="str">
            <v>Шығыс-Қазақстан облысы, Өскемен қ.</v>
          </cell>
          <cell r="O4319" t="str">
            <v>DDP</v>
          </cell>
          <cell r="P4319" t="str">
            <v>шартқа қол қойылған кезден бастап 60 күнтізбелік күн ішінде</v>
          </cell>
          <cell r="Q4319">
            <v>0</v>
          </cell>
          <cell r="R4319">
            <v>796</v>
          </cell>
          <cell r="S4319" t="str">
            <v>Дана</v>
          </cell>
        </row>
        <row r="4320">
          <cell r="A4320" t="str">
            <v>3174 Т</v>
          </cell>
          <cell r="B4320" t="str">
            <v>"ШҚ АЭК" АҚ</v>
          </cell>
          <cell r="C4320" t="str">
            <v>19.20.21.530.000.00.0112.000000000001</v>
          </cell>
          <cell r="D4320">
            <v>501100105</v>
          </cell>
          <cell r="E4320" t="str">
            <v>АИ-92/АИ-93 бензині талондары</v>
          </cell>
          <cell r="F4320" t="str">
            <v>Бензин</v>
          </cell>
          <cell r="G4320" t="str">
            <v>для двигателей с искровым зажиганием, марка АИ-92, неэтилированный и этилированный</v>
          </cell>
          <cell r="H4320" t="str">
            <v>АИ-92/АИ-93 бензині талондары</v>
          </cell>
          <cell r="I4320" t="str">
            <v>ТСАТ</v>
          </cell>
          <cell r="J4320">
            <v>0</v>
          </cell>
          <cell r="K4320">
            <v>631010000</v>
          </cell>
          <cell r="L4320" t="str">
            <v>ҚР, ШҚО, Өскемен қ., Бажов көш., 10</v>
          </cell>
          <cell r="M4320" t="str">
            <v>Мамыр - Маусым</v>
          </cell>
          <cell r="N4320" t="str">
            <v>Шығыс-Қазақстан облысы, Үлкен Нарын а.</v>
          </cell>
          <cell r="O4320" t="str">
            <v>DDP</v>
          </cell>
          <cell r="P4320" t="str">
            <v>2-ші жарты жылдық</v>
          </cell>
          <cell r="Q4320">
            <v>0</v>
          </cell>
          <cell r="R4320">
            <v>112</v>
          </cell>
          <cell r="S4320" t="str">
            <v>Литр (текше дм.)</v>
          </cell>
        </row>
        <row r="4321">
          <cell r="A4321" t="str">
            <v>3175 Т</v>
          </cell>
          <cell r="B4321" t="str">
            <v>"ШҚ АЭК" АҚ</v>
          </cell>
          <cell r="C4321" t="str">
            <v>27.20.11.990.000.00.0796.000000000000</v>
          </cell>
          <cell r="D4321">
            <v>527112100</v>
          </cell>
          <cell r="E4321" t="str">
            <v xml:space="preserve">ГАЛЬВАНИКАЛЫҚ ЛИТИЙ  ЭЛЕМЕНТІ  SL-350P (1/2AA; 1,2А/ч)                                              </v>
          </cell>
          <cell r="F4321" t="str">
            <v>Элемент питания</v>
          </cell>
          <cell r="G4321" t="str">
            <v>напряжение 3,6 В</v>
          </cell>
          <cell r="H4321" t="str">
            <v xml:space="preserve">ГАЛЬВАНИКАЛЫҚ ЛИТИЙ  ЭЛЕМЕНТІ  SL-350P (1/2AA; 1,2А/ч)                                              </v>
          </cell>
          <cell r="I4321" t="str">
            <v>БК</v>
          </cell>
          <cell r="J4321">
            <v>0</v>
          </cell>
          <cell r="K4321">
            <v>631010000</v>
          </cell>
          <cell r="L4321" t="str">
            <v>ҚР, ШҚО, Өскемен қ., Бажов көш., 10</v>
          </cell>
          <cell r="M4321" t="str">
            <v>Желтоқсан-Қантар</v>
          </cell>
          <cell r="N4321" t="str">
            <v>Шығыс-Қазақстан облысы, Өскемен қ.</v>
          </cell>
          <cell r="O4321" t="str">
            <v>DDP</v>
          </cell>
          <cell r="P4321" t="str">
            <v>шартқа қол қойылған кезден бастап 60 күнтізбелік күн ішінде</v>
          </cell>
          <cell r="Q4321">
            <v>0</v>
          </cell>
          <cell r="R4321">
            <v>796</v>
          </cell>
          <cell r="S4321" t="str">
            <v>Дана</v>
          </cell>
        </row>
        <row r="4322">
          <cell r="A4322" t="str">
            <v>3175-1 Т</v>
          </cell>
          <cell r="B4322" t="str">
            <v>"ШҚ АЭК" АҚ</v>
          </cell>
          <cell r="C4322" t="str">
            <v>27.20.11.990.000.00.0796.000000000000</v>
          </cell>
          <cell r="D4322">
            <v>527112100</v>
          </cell>
          <cell r="E4322" t="str">
            <v xml:space="preserve">ГАЛЬВАНИКАЛЫҚ ЛИТИЙ  ЭЛЕМЕНТІ  SL-350P (1/2AA; 1,2А/ч)                                              </v>
          </cell>
          <cell r="F4322" t="str">
            <v>Элемент питания</v>
          </cell>
          <cell r="G4322" t="str">
            <v>напряжение 3,6 В</v>
          </cell>
          <cell r="H4322" t="str">
            <v xml:space="preserve">ГАЛЬВАНИКАЛЫҚ ЛИТИЙ  ЭЛЕМЕНТІ  SL-350P (1/2AA; 1,2А/ч)                                              </v>
          </cell>
          <cell r="I4322" t="str">
            <v>БК</v>
          </cell>
          <cell r="J4322">
            <v>0</v>
          </cell>
          <cell r="K4322">
            <v>631010000</v>
          </cell>
          <cell r="L4322" t="str">
            <v>ҚР, ШҚО, Өскемен қ., Бажов көш., 10</v>
          </cell>
          <cell r="M4322" t="str">
            <v>Мамыр - Маусым</v>
          </cell>
          <cell r="N4322" t="str">
            <v>Шығыс-Қазақстан облысы, Өскемен қ.</v>
          </cell>
          <cell r="O4322" t="str">
            <v>DDP</v>
          </cell>
          <cell r="P4322" t="str">
            <v>шартқа қол қойылған кезден бастап 60 күнтізбелік күн ішінде</v>
          </cell>
          <cell r="Q4322">
            <v>0</v>
          </cell>
          <cell r="R4322">
            <v>796</v>
          </cell>
          <cell r="S4322" t="str">
            <v>Дана</v>
          </cell>
        </row>
        <row r="4323">
          <cell r="A4323" t="str">
            <v>3176 Т</v>
          </cell>
          <cell r="B4323" t="str">
            <v>"ШҚ АЭК" АҚ</v>
          </cell>
          <cell r="C4323" t="str">
            <v>22.22.12.900.001.00.0796.000000000003</v>
          </cell>
          <cell r="D4323">
            <v>635106100</v>
          </cell>
          <cell r="E4323" t="str">
            <v>Полипропиленді қап</v>
          </cell>
          <cell r="F4323" t="str">
            <v>Мешок</v>
          </cell>
          <cell r="G4323" t="str">
            <v>полипропиленовый, зеленый, размер 150см*100см</v>
          </cell>
          <cell r="H4323" t="str">
            <v>Полипропиленді қап</v>
          </cell>
          <cell r="I4323" t="str">
            <v>БК</v>
          </cell>
          <cell r="J4323">
            <v>0</v>
          </cell>
          <cell r="K4323">
            <v>631010000</v>
          </cell>
          <cell r="L4323" t="str">
            <v>ҚР, ШҚО, Өскемен қ., Бажов көш., 10</v>
          </cell>
          <cell r="M4323" t="str">
            <v>Сәуір - Мамыр</v>
          </cell>
          <cell r="N4323" t="str">
            <v>Шығыс-Қазақстан облысы, Өскемен қ.</v>
          </cell>
          <cell r="O4323" t="str">
            <v>DDP</v>
          </cell>
          <cell r="P4323" t="str">
            <v>шартқа қол қойылған кезден бастап 30 күнтізбелік күн ішінде</v>
          </cell>
          <cell r="Q4323">
            <v>0</v>
          </cell>
          <cell r="R4323">
            <v>796</v>
          </cell>
          <cell r="S4323" t="str">
            <v>Дана</v>
          </cell>
        </row>
        <row r="4324">
          <cell r="A4324" t="str">
            <v>3176-1 Т</v>
          </cell>
          <cell r="B4324" t="str">
            <v>"ШҚ АЭК" АҚ</v>
          </cell>
          <cell r="C4324" t="str">
            <v>22.22.12.900.001.00.0796.000000000003</v>
          </cell>
          <cell r="D4324">
            <v>635106100</v>
          </cell>
          <cell r="E4324" t="str">
            <v>Полипропиленді қап</v>
          </cell>
          <cell r="F4324" t="str">
            <v>Мешок</v>
          </cell>
          <cell r="G4324" t="str">
            <v>полипропиленовый, зеленый, размер 150см*100см</v>
          </cell>
          <cell r="H4324" t="str">
            <v>Полипропиленді қап</v>
          </cell>
          <cell r="I4324" t="str">
            <v>БК</v>
          </cell>
          <cell r="J4324">
            <v>0</v>
          </cell>
          <cell r="K4324">
            <v>631010000</v>
          </cell>
          <cell r="L4324" t="str">
            <v>ҚР, ШҚО, Өскемен қ., Бажов көш., 10</v>
          </cell>
          <cell r="M4324" t="str">
            <v>Мамыр - Маусым</v>
          </cell>
          <cell r="N4324" t="str">
            <v>Шығыс-Қазақстан облысы, Өскемен қ.</v>
          </cell>
          <cell r="O4324" t="str">
            <v>DDP</v>
          </cell>
          <cell r="P4324" t="str">
            <v>шартқа қол қойылған кезден бастап 30 күнтізбелік күн ішінде</v>
          </cell>
          <cell r="Q4324">
            <v>0</v>
          </cell>
          <cell r="R4324">
            <v>796</v>
          </cell>
          <cell r="S4324" t="str">
            <v>Дана</v>
          </cell>
        </row>
        <row r="4325">
          <cell r="A4325" t="str">
            <v>3177 Т</v>
          </cell>
          <cell r="B4325" t="str">
            <v>"ШҚ АЭК" АҚ</v>
          </cell>
          <cell r="C4325" t="str">
            <v>26.20.17.900.001.02.0796.000000000000</v>
          </cell>
          <cell r="D4325">
            <v>8008106133</v>
          </cell>
          <cell r="E4325" t="str">
            <v>Проектор Офисный</v>
          </cell>
          <cell r="F4325" t="str">
            <v>Проектор</v>
          </cell>
          <cell r="G4325" t="str">
            <v>мультимедийный</v>
          </cell>
          <cell r="H4325" t="str">
            <v>Проектор Офисный</v>
          </cell>
          <cell r="I4325" t="str">
            <v>БК</v>
          </cell>
          <cell r="J4325">
            <v>0</v>
          </cell>
          <cell r="K4325">
            <v>631010000</v>
          </cell>
          <cell r="L4325" t="str">
            <v>ҚР, ШҚО, Өскемен қ., Бажов көш., 10</v>
          </cell>
          <cell r="M4325" t="str">
            <v>Мамыр - Маусым</v>
          </cell>
          <cell r="N4325" t="str">
            <v>Шығыс-Қазақстан облысы, Үлкен Нарын а.</v>
          </cell>
          <cell r="O4325" t="str">
            <v>DDP</v>
          </cell>
          <cell r="P4325" t="str">
            <v>шартқа қол қойылған кезден бастап 30 күнтізбелік күн ішінде</v>
          </cell>
          <cell r="Q4325">
            <v>0</v>
          </cell>
          <cell r="R4325">
            <v>796</v>
          </cell>
          <cell r="S4325" t="str">
            <v>Дана</v>
          </cell>
        </row>
        <row r="4326">
          <cell r="A4326" t="str">
            <v>Тауарлар бойынша жиыны</v>
          </cell>
        </row>
        <row r="4327">
          <cell r="A4327" t="str">
            <v>2. Жұмыстар</v>
          </cell>
        </row>
        <row r="4328">
          <cell r="A4328" t="str">
            <v>1 Р</v>
          </cell>
          <cell r="B4328" t="str">
            <v>"ШҚ АЭК" АҚ</v>
          </cell>
          <cell r="C4328" t="str">
            <v>42.21.23.335.008.00.0999.000000000000</v>
          </cell>
          <cell r="D4328">
            <v>401100100</v>
          </cell>
          <cell r="E4328" t="str">
            <v xml:space="preserve">Мердігерлік тәсілмен ғимаратты жөндеу                                                               </v>
          </cell>
          <cell r="F4328" t="str">
            <v>Работы по ремонту/реконструкции систем водоснабжения/водопровода</v>
          </cell>
          <cell r="G4328" t="str">
            <v>Работы по ремонту/реконструкции систем водоснабжения/водопровода</v>
          </cell>
          <cell r="H4328" t="str">
            <v>Мердігерлік тәсілмен ғимаратты жөндеу. Ғимараттың беріктігін тексеру кейін  анықталған, жұмыстар, канализациялар және жылыту,  сумен жабдықтау жүйесіне ағымдағы және апаттық жұмыстар</v>
          </cell>
          <cell r="I4328" t="str">
            <v>ТЭБҰ</v>
          </cell>
          <cell r="J4328">
            <v>0</v>
          </cell>
          <cell r="K4328">
            <v>631010000</v>
          </cell>
          <cell r="L4328" t="str">
            <v>ҚР, ШҚО, Өскемен қ., Бажов көш., 10</v>
          </cell>
          <cell r="M4328" t="str">
            <v>Желтоқсан - Қантар</v>
          </cell>
          <cell r="N4328" t="str">
            <v>Шығыс-Қазақстан облысы, Өскемен қ.</v>
          </cell>
          <cell r="P4328" t="str">
            <v>Қантар - Желтоқсан</v>
          </cell>
          <cell r="Q4328">
            <v>0</v>
          </cell>
        </row>
        <row r="4329">
          <cell r="A4329" t="str">
            <v>1-1 Р</v>
          </cell>
          <cell r="B4329" t="str">
            <v>"ШҚ АЭК" АҚ</v>
          </cell>
          <cell r="C4329" t="str">
            <v>42.21.23.335.008.00.0999.000000000000</v>
          </cell>
          <cell r="D4329">
            <v>401100100</v>
          </cell>
          <cell r="E4329" t="str">
            <v xml:space="preserve">Мердігерлік тәсілмен ғимаратты жөндеу                                                               </v>
          </cell>
          <cell r="F4329" t="str">
            <v>Работы по ремонту/реконструкции систем водоснабжения/водопровода</v>
          </cell>
          <cell r="G4329" t="str">
            <v>Работы по ремонту/реконструкции систем водоснабжения/водопровода</v>
          </cell>
          <cell r="H4329" t="str">
            <v>Мердігерлік тәсілмен ғимаратты жөндеу. Ғимараттың беріктігін тексеру кейін  анықталған, жұмыстар, канализациялар және жылыту,  сумен жабдықтау жүйесіне ағымдағы және апаттық жұмыстар</v>
          </cell>
          <cell r="I4329" t="str">
            <v>БК</v>
          </cell>
          <cell r="J4329">
            <v>0</v>
          </cell>
          <cell r="K4329">
            <v>631010000</v>
          </cell>
          <cell r="L4329" t="str">
            <v>ҚР, ШҚО, Өскемен қ., Бажов көш., 10</v>
          </cell>
          <cell r="M4329" t="str">
            <v>Наурыз - Сәуір</v>
          </cell>
          <cell r="N4329" t="str">
            <v>Шығыс-Қазақстан облысы, Өскемен қ.</v>
          </cell>
          <cell r="P4329" t="str">
            <v>Бір жылдың ішінде</v>
          </cell>
          <cell r="Q4329">
            <v>0</v>
          </cell>
        </row>
        <row r="4330">
          <cell r="A4330" t="str">
            <v>2 Р</v>
          </cell>
          <cell r="B4330" t="str">
            <v>"ШҚ АЭК" АҚ</v>
          </cell>
          <cell r="C4330" t="str">
            <v>95.11.10.000.002.00.0999.000000000000</v>
          </cell>
          <cell r="D4330">
            <v>402101100</v>
          </cell>
          <cell r="E4330" t="str">
            <v xml:space="preserve">Көбейткіш,кеңсе техникасын мердігерлік тәсілмен жөндеу                                              </v>
          </cell>
          <cell r="F4330" t="str">
            <v>Работы по ремонту/модернизации компьютерной/периферийной оргтехники/оборудования и их частей</v>
          </cell>
          <cell r="G4330" t="str">
            <v>Работы по ремонту/модернизации компьютерной/периферийной оргтехники/оборудования и их частей</v>
          </cell>
          <cell r="H4330" t="str">
            <v>Көшірме-көбейткіш және кеңсе техникасын мердігерлік тәсілмен жөндеу.Мердігерлік тәсілмен кеңсе және көшірме-көбейткіш  техникасын  жөндеу және техникалық қызмет көрсету</v>
          </cell>
          <cell r="I4330" t="str">
            <v>ТЭБҰ</v>
          </cell>
          <cell r="J4330">
            <v>0</v>
          </cell>
          <cell r="K4330">
            <v>631010000</v>
          </cell>
          <cell r="L4330" t="str">
            <v>ҚР, ШҚО, Өскемен қ., Бажов көш., 10</v>
          </cell>
          <cell r="M4330" t="str">
            <v>Желтоқсан - Қантар</v>
          </cell>
          <cell r="N4330" t="str">
            <v>Қазақстан, Шығыс Қазақстан облысы</v>
          </cell>
          <cell r="P4330" t="str">
            <v>Қантар - Желтоқсан</v>
          </cell>
          <cell r="Q4330">
            <v>0</v>
          </cell>
        </row>
        <row r="4331">
          <cell r="A4331" t="str">
            <v>2-1 Р</v>
          </cell>
          <cell r="B4331" t="str">
            <v>"ШҚ АЭК" АҚ</v>
          </cell>
          <cell r="C4331" t="str">
            <v>95.11.10.000.002.00.0999.000000000000</v>
          </cell>
          <cell r="D4331">
            <v>402101100</v>
          </cell>
          <cell r="E4331" t="str">
            <v xml:space="preserve">Көбейткіш,кеңсе техникасын мердігерлік тәсілмен жөндеу                                              </v>
          </cell>
          <cell r="F4331" t="str">
            <v>Работы по ремонту/модернизации компьютерной/периферийной оргтехники/оборудования и их частей</v>
          </cell>
          <cell r="G4331" t="str">
            <v>Работы по ремонту/модернизации компьютерной/периферийной оргтехники/оборудования и их частей</v>
          </cell>
          <cell r="H4331" t="str">
            <v>Көшірме-көбейткіш және кеңсе техникасын мердігерлік тәсілмен жөндеу.Мердігерлік тәсілмен кеңсе және көшірме-көбейткіш  техникасын  жөндеу және техникалық қызмет көрсету</v>
          </cell>
          <cell r="I4331" t="str">
            <v>БК</v>
          </cell>
          <cell r="J4331">
            <v>0</v>
          </cell>
          <cell r="K4331">
            <v>631010000</v>
          </cell>
          <cell r="L4331" t="str">
            <v>ҚР, ШҚО, Өскемен қ., Бажов көш., 10</v>
          </cell>
          <cell r="M4331" t="str">
            <v>Ақпан - Наурыз</v>
          </cell>
          <cell r="N4331" t="str">
            <v>Қазақстан, Шығыс Қазақстан облысы</v>
          </cell>
          <cell r="P4331" t="str">
            <v>Ақпан - Желтоқсан</v>
          </cell>
          <cell r="Q4331">
            <v>0</v>
          </cell>
        </row>
        <row r="4332">
          <cell r="A4332" t="str">
            <v>3 Р</v>
          </cell>
          <cell r="B4332" t="str">
            <v>"ШҚ АЭК" АҚ</v>
          </cell>
          <cell r="C4332" t="str">
            <v>33.13.11.100.011.00.0999.000000000000</v>
          </cell>
          <cell r="D4332">
            <v>402102101</v>
          </cell>
          <cell r="E4332" t="str">
            <v xml:space="preserve">Өлшет- ақы-пұлының жөндеуі мердігерлік қиюмен                                                       </v>
          </cell>
          <cell r="F4332" t="str">
            <v>Работы по ремонту/модернизации контрольно-измерительных приборов и автоматики и аналогичных измерительных средств и оборудования</v>
          </cell>
          <cell r="G4332" t="str">
            <v>Работы по ремонту/модернизации контрольно-измерительных приборов и автоматики и аналогичных измерительных средств и оборудования</v>
          </cell>
          <cell r="H4332" t="str">
            <v>Мердігерлік тәсілмен өлшеу құралдарын жөндеу. МемСТ 6570-96, МемСТ 30207-94</v>
          </cell>
          <cell r="I4332" t="str">
            <v>ТЭБҰ</v>
          </cell>
          <cell r="J4332">
            <v>0</v>
          </cell>
          <cell r="K4332">
            <v>631010000</v>
          </cell>
          <cell r="L4332" t="str">
            <v>ҚР, ШҚО, Өскемен қ., Бажов көш., 10</v>
          </cell>
          <cell r="M4332" t="str">
            <v>Желтоқсан - Қантар</v>
          </cell>
          <cell r="N4332" t="str">
            <v>Шығыс-Қазақстан облысы, Өскемен қ.</v>
          </cell>
          <cell r="P4332" t="str">
            <v>Қантар - Желтоқсан</v>
          </cell>
          <cell r="Q4332">
            <v>0</v>
          </cell>
        </row>
        <row r="4333">
          <cell r="A4333" t="str">
            <v>3-1 Р</v>
          </cell>
          <cell r="B4333" t="str">
            <v>"ШҚ АЭК" АҚ</v>
          </cell>
          <cell r="C4333" t="str">
            <v>33.13.11.100.011.00.0999.000000000000</v>
          </cell>
          <cell r="D4333">
            <v>402102101</v>
          </cell>
          <cell r="E4333" t="str">
            <v xml:space="preserve">Өлшет- ақы-пұлының жөндеуі мердігерлік қиюмен                                                       </v>
          </cell>
          <cell r="F4333" t="str">
            <v>Работы по ремонту/модернизации контрольно-измерительных приборов и автоматики и аналогичных измерительных средств и оборудования</v>
          </cell>
          <cell r="G4333" t="str">
            <v>Работы по ремонту/модернизации контрольно-измерительных приборов и автоматики и аналогичных измерительных средств и оборудования</v>
          </cell>
          <cell r="H4333" t="str">
            <v>Мердігерлік тәсілмен өлшеу құралдарын жөндеу. МемСТ 6570-96, МемСТ 30207-94</v>
          </cell>
          <cell r="I4333" t="str">
            <v>ТЭБҰ</v>
          </cell>
          <cell r="J4333">
            <v>0</v>
          </cell>
          <cell r="K4333">
            <v>631010000</v>
          </cell>
          <cell r="L4333" t="str">
            <v>ҚР, ШҚО, Өскемен қ., Бажов көш., 10</v>
          </cell>
          <cell r="M4333" t="str">
            <v>Қантар - Ақпан</v>
          </cell>
          <cell r="N4333" t="str">
            <v>Шығыс-Қазақстан облысы, Өскемен қ.</v>
          </cell>
          <cell r="P4333" t="str">
            <v>Ақпан - Желтоқсан</v>
          </cell>
          <cell r="Q4333">
            <v>0</v>
          </cell>
        </row>
        <row r="4334">
          <cell r="A4334" t="str">
            <v>4 Р</v>
          </cell>
          <cell r="B4334" t="str">
            <v>"ШҚ АЭК" АҚ</v>
          </cell>
          <cell r="C4334" t="str">
            <v>33.13.11.100.011.00.0999.000000000000</v>
          </cell>
          <cell r="D4334">
            <v>402102102</v>
          </cell>
          <cell r="E4334" t="str">
            <v xml:space="preserve">Мердігерлік әдіспен тұрмыстық деңгейдің ЭКЕАЖ жабдығын жөндеу                                       </v>
          </cell>
          <cell r="F4334" t="str">
            <v>Работы по ремонту/модернизации контрольно-измерительных приборов и автоматики и аналогичных измерительных средств и оборудования</v>
          </cell>
          <cell r="G4334" t="str">
            <v>Работы по ремонту/модернизации контрольно-измерительных приборов и автоматики и аналогичных измерительных средств и оборудования</v>
          </cell>
          <cell r="H4334" t="str">
            <v>Мердігерлік тәсілмен  тұрмыстық деңгейдегі  ЭКЕАЖ жабдықтарын жөндеу</v>
          </cell>
          <cell r="I4334" t="str">
            <v>БК</v>
          </cell>
          <cell r="J4334">
            <v>0</v>
          </cell>
          <cell r="K4334">
            <v>631010000</v>
          </cell>
          <cell r="L4334" t="str">
            <v>ҚР, ШҚО, Өскемен қ., Бажов көш., 10</v>
          </cell>
          <cell r="M4334" t="str">
            <v>Сәуір - Мамыр</v>
          </cell>
          <cell r="N4334" t="str">
            <v>Шығыс-Қазақстан облысы, Өскемен қ.</v>
          </cell>
          <cell r="P4334" t="str">
            <v>Мамыр - Желтоқсан</v>
          </cell>
          <cell r="Q4334">
            <v>0</v>
          </cell>
        </row>
        <row r="4335">
          <cell r="A4335" t="str">
            <v>5 Р</v>
          </cell>
          <cell r="B4335" t="str">
            <v>"ШҚ АЭК" АҚ</v>
          </cell>
          <cell r="C4335" t="str">
            <v>45.20.21.000.001.00.0999.000000000000</v>
          </cell>
          <cell r="D4335">
            <v>403100100</v>
          </cell>
          <cell r="E4335" t="str">
            <v xml:space="preserve">Мердігерлік тәсілмен көлікті жөндеу                                                                 </v>
          </cell>
          <cell r="F4335" t="str">
            <v>Работы по ремонту автотранспортных средств, систем, узлов и агрегатов</v>
          </cell>
          <cell r="G4335" t="str">
            <v>Работы по ремонту автотранспортных средств, систем, узлов и агрегатов</v>
          </cell>
          <cell r="H4335" t="str">
            <v>Мердігерлік тәсілмен көлікті жөндеу. Қызметтік жеңіл көліктерді жөндеу.</v>
          </cell>
          <cell r="I4335" t="str">
            <v>ТЭБҰ</v>
          </cell>
          <cell r="J4335">
            <v>0</v>
          </cell>
          <cell r="K4335">
            <v>631010000</v>
          </cell>
          <cell r="L4335" t="str">
            <v>ҚР, ШҚО, Өскемен қ., Бажов көш., 10</v>
          </cell>
          <cell r="M4335" t="str">
            <v>Желтоқсан - Қантар</v>
          </cell>
          <cell r="N4335" t="str">
            <v>Шығыс-Қазақстан облысы, Өскемен қ.</v>
          </cell>
          <cell r="P4335" t="str">
            <v>Қантар - Желтоқсан</v>
          </cell>
          <cell r="Q4335">
            <v>0</v>
          </cell>
        </row>
        <row r="4336">
          <cell r="A4336" t="str">
            <v>5-1 Р</v>
          </cell>
          <cell r="B4336" t="str">
            <v>"ШҚ АЭК" АҚ</v>
          </cell>
          <cell r="C4336" t="str">
            <v>45.20.21.000.001.00.0999.000000000000</v>
          </cell>
          <cell r="D4336">
            <v>403100100</v>
          </cell>
          <cell r="E4336" t="str">
            <v xml:space="preserve">Мердігерлік тәсілмен көлікті жөндеу                                                                 </v>
          </cell>
          <cell r="F4336" t="str">
            <v>Работы по ремонту автотранспортных средств, систем, узлов и агрегатов</v>
          </cell>
          <cell r="G4336" t="str">
            <v>Работы по ремонту автотранспортных средств, систем, узлов и агрегатов</v>
          </cell>
          <cell r="H4336" t="str">
            <v>Мердігерлік тәсілмен көлікті жөндеу. Ремонт ходовой части легковых автомобилей</v>
          </cell>
          <cell r="I4336" t="str">
            <v>БК</v>
          </cell>
          <cell r="J4336">
            <v>0</v>
          </cell>
          <cell r="K4336">
            <v>631010000</v>
          </cell>
          <cell r="L4336" t="str">
            <v>070002,  Қазақстан Республикасы, Шығыс Қазақстан облысы, Өскемен қ., Бажов к-сі,10</v>
          </cell>
          <cell r="M4336" t="str">
            <v>Қантар - Ақпан</v>
          </cell>
          <cell r="N4336" t="str">
            <v>Шығыс-Қазақстан облысы, Өскемен қ.</v>
          </cell>
          <cell r="P4336" t="str">
            <v>Қаңтар -Желтоқсан</v>
          </cell>
          <cell r="Q4336">
            <v>0</v>
          </cell>
        </row>
        <row r="4337">
          <cell r="A4337" t="str">
            <v>6 Р</v>
          </cell>
          <cell r="B4337" t="str">
            <v>"ШҚ АЭК" АҚ</v>
          </cell>
          <cell r="C4337" t="str">
            <v>33.12.24.100.000.00.0999.000000000000</v>
          </cell>
          <cell r="D4337">
            <v>403100100</v>
          </cell>
          <cell r="E4337" t="str">
            <v xml:space="preserve">Мердігерлік тәсілмен көлікті жөндеу                                                                 </v>
          </cell>
          <cell r="F4337" t="str">
            <v>Работы по ремонту/модернизации спецтехники (кроме автомобилей, оборудования)</v>
          </cell>
          <cell r="G4337" t="str">
            <v>Работы по ремонту/модернизации спецтехники (кроме автомобилей, оборудования)</v>
          </cell>
          <cell r="H4337" t="str">
            <v>Мердігерлік тәсілмен көлікті жөндеу. Арнаулы техниканың гидрожабдықтарын жөндеу</v>
          </cell>
          <cell r="I4337" t="str">
            <v>ТЭБҰ</v>
          </cell>
          <cell r="J4337">
            <v>0</v>
          </cell>
          <cell r="K4337">
            <v>631010000</v>
          </cell>
          <cell r="L4337" t="str">
            <v>ҚР, ШҚО, Өскемен қ., Бажов көш., 10</v>
          </cell>
          <cell r="M4337" t="str">
            <v>Желтоқсан - Қантар</v>
          </cell>
          <cell r="N4337" t="str">
            <v>Шығыс-Қазақстан облысы, Өскемен қ.</v>
          </cell>
          <cell r="P4337" t="str">
            <v>Қантар - Желтоқсан</v>
          </cell>
          <cell r="Q4337">
            <v>0</v>
          </cell>
        </row>
        <row r="4338">
          <cell r="A4338" t="str">
            <v>7 Р</v>
          </cell>
          <cell r="B4338" t="str">
            <v>"ШҚ АЭК" АҚ</v>
          </cell>
          <cell r="C4338" t="str">
            <v>45.20.21.000.001.00.0999.000000000000</v>
          </cell>
          <cell r="D4338">
            <v>403100100</v>
          </cell>
          <cell r="E4338" t="str">
            <v xml:space="preserve">Мердігерлік тәсілмен көлікті жөндеу                                                                 </v>
          </cell>
          <cell r="F4338" t="str">
            <v>Работы по ремонту автотранспортных средств, систем, узлов и агрегатов</v>
          </cell>
          <cell r="G4338" t="str">
            <v>Работы по ремонту автотранспортных средств, систем, узлов и агрегатов</v>
          </cell>
          <cell r="H4338" t="str">
            <v xml:space="preserve">Мердігерлік тәсілмен көлікті жөндеу. Дизельді автокөліктердің отын аппаратураларын жөндеу </v>
          </cell>
          <cell r="I4338" t="str">
            <v>БК</v>
          </cell>
          <cell r="J4338">
            <v>0</v>
          </cell>
          <cell r="K4338">
            <v>631010000</v>
          </cell>
          <cell r="L4338" t="str">
            <v>ҚР, ШҚО, Өскемен қ., Бажов көш., 10</v>
          </cell>
          <cell r="M4338" t="str">
            <v>Желтоқсан - Қантар</v>
          </cell>
          <cell r="N4338" t="str">
            <v>Шығыс-Қазақстан облысы, Өскемен қ.</v>
          </cell>
          <cell r="P4338" t="str">
            <v>Қантар - Желтоқсан</v>
          </cell>
          <cell r="Q4338">
            <v>0</v>
          </cell>
        </row>
        <row r="4339">
          <cell r="A4339" t="str">
            <v>8 Р</v>
          </cell>
          <cell r="B4339" t="str">
            <v>"ШҚ АЭК" АҚ</v>
          </cell>
          <cell r="C4339" t="str">
            <v>02.40.10.299.003.00.0999.000000000000</v>
          </cell>
          <cell r="D4339">
            <v>404100101</v>
          </cell>
          <cell r="E4339" t="str">
            <v xml:space="preserve">Көгалдандыру бойынша қызмет көрсету                                                                 </v>
          </cell>
          <cell r="F4339" t="str">
            <v>Работы по озеленению и сопутствующие к ним (снос и подготовка к посадке зеленых насаждений, посадка, пересадка зеленых насаждений)</v>
          </cell>
          <cell r="G4339" t="str">
            <v>Работы по озеленению и сопутствующие к ним (снос и подготовка к посадке зеленых насаждений, посадка, пересадка зеленых насаждений)</v>
          </cell>
          <cell r="H4339" t="str">
            <v xml:space="preserve">Көгалдандыру бойынша  жұмыстар .Көгал аймағын қалпына келтіру </v>
          </cell>
          <cell r="I4339" t="str">
            <v>БК</v>
          </cell>
          <cell r="J4339">
            <v>0</v>
          </cell>
          <cell r="K4339">
            <v>631010000</v>
          </cell>
          <cell r="L4339" t="str">
            <v>ҚР, ШҚО, Өскемен қ., Бажов көш., 10</v>
          </cell>
          <cell r="M4339" t="str">
            <v>Шілде - Тамыз</v>
          </cell>
          <cell r="N4339" t="str">
            <v>Шығыс-Қазақстан облысы, Семей қ.</v>
          </cell>
          <cell r="P4339" t="str">
            <v>Тамыз</v>
          </cell>
          <cell r="Q4339">
            <v>0</v>
          </cell>
        </row>
        <row r="4340">
          <cell r="A4340" t="str">
            <v>9 Р</v>
          </cell>
          <cell r="B4340" t="str">
            <v>"ШҚ АЭК" АҚ</v>
          </cell>
          <cell r="C4340" t="str">
            <v>42.11.20.335.009.00.0999.000000000000</v>
          </cell>
          <cell r="D4340">
            <v>404100102</v>
          </cell>
          <cell r="E4340" t="str">
            <v xml:space="preserve">Асфальтты төсемдерді қалпына келтіру бойынша жұмыстар                                               </v>
          </cell>
          <cell r="F4340" t="str">
            <v>Работы по ремонту улиц</v>
          </cell>
          <cell r="G4340" t="str">
            <v>Работы по ремонту улиц</v>
          </cell>
          <cell r="H4340" t="str">
            <v>Асфальтты төсемдерді қалпына келтіру бойынша жұмыстар</v>
          </cell>
          <cell r="I4340" t="str">
            <v>БК</v>
          </cell>
          <cell r="J4340">
            <v>0</v>
          </cell>
          <cell r="K4340">
            <v>631010000</v>
          </cell>
          <cell r="L4340" t="str">
            <v>ҚР, ШҚО, Өскемен қ., Бажов көш., 10</v>
          </cell>
          <cell r="M4340" t="str">
            <v>Наурыз - Сәуір</v>
          </cell>
          <cell r="N4340" t="str">
            <v>Шығыс-Қазақстан облысы, Өскемен қ.</v>
          </cell>
          <cell r="P4340" t="str">
            <v>Сәуір - Тамыз</v>
          </cell>
          <cell r="Q4340">
            <v>0</v>
          </cell>
        </row>
        <row r="4341">
          <cell r="A4341" t="str">
            <v>10 Р</v>
          </cell>
          <cell r="B4341" t="str">
            <v>"ШҚ АЭК" АҚ</v>
          </cell>
          <cell r="C4341" t="str">
            <v>42.11.20.335.009.00.0999.000000000000</v>
          </cell>
          <cell r="D4341">
            <v>404100102</v>
          </cell>
          <cell r="E4341" t="str">
            <v xml:space="preserve">Асфальтты төсемдерді қалпына келтіру бойынша жұмыстар                                               </v>
          </cell>
          <cell r="F4341" t="str">
            <v>Работы по ремонту улиц</v>
          </cell>
          <cell r="G4341" t="str">
            <v>Работы по ремонту улиц</v>
          </cell>
          <cell r="H4341" t="str">
            <v>Асфальтты төсемдерді қалпына келтіру бойынша жұмыстар</v>
          </cell>
          <cell r="I4341" t="str">
            <v>БК</v>
          </cell>
          <cell r="J4341">
            <v>0</v>
          </cell>
          <cell r="K4341">
            <v>631010000</v>
          </cell>
          <cell r="L4341" t="str">
            <v>ҚР, ШҚО, Өскемен қ., Бажов көш., 10</v>
          </cell>
          <cell r="M4341" t="str">
            <v>Шілде - Тамыз</v>
          </cell>
          <cell r="N4341" t="str">
            <v>Шығыс-Қазақстан облысы, Семей қ.</v>
          </cell>
          <cell r="P4341" t="str">
            <v>Тамыз</v>
          </cell>
          <cell r="Q4341">
            <v>0</v>
          </cell>
        </row>
        <row r="4342">
          <cell r="A4342" t="str">
            <v>11 Р</v>
          </cell>
          <cell r="B4342" t="str">
            <v>"ШҚ АЭК" АҚ</v>
          </cell>
          <cell r="C4342" t="str">
            <v>09.10.11.100.000.00.0999.000000000000</v>
          </cell>
          <cell r="D4342">
            <v>404100103</v>
          </cell>
          <cell r="E4342" t="str">
            <v xml:space="preserve">Жазықтық ұңғыманы бұрғылау бойынша жұмыстар                                                         </v>
          </cell>
          <cell r="F4342" t="str">
            <v>Работы по эксплуатационному бурению горизонтальных скважин</v>
          </cell>
          <cell r="G4342" t="str">
            <v>Работы по эксплуатационному бурению горизонтальных скважин</v>
          </cell>
          <cell r="H4342" t="str">
            <v>Көлденең ұңғыманы бұрғылау бойынша жұмыстар. Көлденең  бұрғылау тәсілімен өткелдер  құрылғысы ( топырақтың көлденең  тесігі)</v>
          </cell>
          <cell r="I4342" t="str">
            <v>БК</v>
          </cell>
          <cell r="J4342">
            <v>0</v>
          </cell>
          <cell r="K4342">
            <v>631010000</v>
          </cell>
          <cell r="L4342" t="str">
            <v>ҚР, ШҚО, Өскемен қ., Бажов көш., 10</v>
          </cell>
          <cell r="M4342" t="str">
            <v>Шілде - Тамыз</v>
          </cell>
          <cell r="N4342" t="str">
            <v>Шығыс-Қазақстан облысы, Семей қ.</v>
          </cell>
          <cell r="P4342" t="str">
            <v>Тамыз</v>
          </cell>
          <cell r="Q4342">
            <v>0</v>
          </cell>
        </row>
        <row r="4343">
          <cell r="A4343" t="str">
            <v>12 Р</v>
          </cell>
          <cell r="B4343" t="str">
            <v>"ШҚ АЭК" АҚ</v>
          </cell>
          <cell r="C4343" t="str">
            <v>38.31.12.000.000.00.0999.000000000000</v>
          </cell>
          <cell r="D4343">
            <v>405100102</v>
          </cell>
          <cell r="E4343" t="str">
            <v xml:space="preserve">Бөлшектеу кондиционерлер                                                                            </v>
          </cell>
          <cell r="F4343" t="str">
            <v>Работы по демонтажу/разделке (разборке) техники и оборудования</v>
          </cell>
          <cell r="G4343" t="str">
            <v>Работы по демонтажу/разделке (разборке) техники и оборудования</v>
          </cell>
          <cell r="H4343" t="str">
            <v xml:space="preserve"> Кондиционерлерді бөлшектеу</v>
          </cell>
          <cell r="I4343" t="str">
            <v>БК</v>
          </cell>
          <cell r="J4343">
            <v>0</v>
          </cell>
          <cell r="K4343">
            <v>631010000</v>
          </cell>
          <cell r="L4343" t="str">
            <v>ҚР, ШҚО, Өскемен қ., Бажов көш., 10</v>
          </cell>
          <cell r="M4343" t="str">
            <v>Ақпан - Наурыз</v>
          </cell>
          <cell r="N4343" t="str">
            <v>Шығыс-Қазақстан облысы, Өскемен қ.</v>
          </cell>
          <cell r="P4343" t="str">
            <v>Наурыз</v>
          </cell>
          <cell r="Q4343">
            <v>0</v>
          </cell>
        </row>
        <row r="4344">
          <cell r="A4344" t="str">
            <v>13 Р</v>
          </cell>
          <cell r="B4344" t="str">
            <v>"ШҚ АЭК" АҚ</v>
          </cell>
          <cell r="C4344" t="str">
            <v>74.90.19.000.003.00.0999.000000000000</v>
          </cell>
          <cell r="D4344">
            <v>405300100</v>
          </cell>
          <cell r="E4344" t="str">
            <v xml:space="preserve">Техникалық шарттарды әзірлеу                                                                        </v>
          </cell>
          <cell r="F4344"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G4344"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H4344" t="str">
            <v>Телефон (кабельді) кәріз жүйесінде кабельді салу үшін техникалық шарттарды әзірлеу</v>
          </cell>
          <cell r="I4344" t="str">
            <v>БК</v>
          </cell>
          <cell r="J4344">
            <v>0</v>
          </cell>
          <cell r="K4344">
            <v>631010000</v>
          </cell>
          <cell r="L4344" t="str">
            <v>ҚР, ШҚО, Өскемен қ., Бажов көш., 10</v>
          </cell>
          <cell r="M4344" t="str">
            <v>Маусым</v>
          </cell>
          <cell r="N4344" t="str">
            <v>Шығыс-Қазақстан облысы, Өскемен қ.</v>
          </cell>
          <cell r="P4344" t="str">
            <v>Маусым - Желтоқсан</v>
          </cell>
          <cell r="Q4344" t="str">
            <v>100</v>
          </cell>
        </row>
        <row r="4345">
          <cell r="A4345" t="str">
            <v>14 Р</v>
          </cell>
          <cell r="B4345" t="str">
            <v>ШҚ "АЭК"</v>
          </cell>
          <cell r="C4345" t="str">
            <v>71.12.19.900.001.00.0999.000000000000</v>
          </cell>
          <cell r="D4345">
            <v>163100102</v>
          </cell>
          <cell r="E4345" t="str">
            <v>ҚС жаңалау және қайта құру</v>
          </cell>
          <cell r="F4345" t="str">
            <v>Работы инженерные по проектированию</v>
          </cell>
          <cell r="G4345"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H4345" t="str">
            <v>ҚС жаңалау және қайта құру. Разработка проектно-сметной документации "Реконструкция ПС 110/35/10 кВ "Левобережная"</v>
          </cell>
          <cell r="I4345" t="str">
            <v>ЭАТ</v>
          </cell>
          <cell r="J4345">
            <v>0</v>
          </cell>
          <cell r="K4345">
            <v>631010000</v>
          </cell>
          <cell r="L4345" t="str">
            <v>ҚР, ШҚО, Өскемен қ., Бажов көш., 10</v>
          </cell>
          <cell r="M4345" t="str">
            <v>Қантар - Ақпан</v>
          </cell>
          <cell r="N4345" t="str">
            <v>Шығыс-Қазақстан облысы, Өскемен қ.</v>
          </cell>
          <cell r="P4345" t="str">
            <v>Қазан</v>
          </cell>
          <cell r="Q4345">
            <v>0</v>
          </cell>
        </row>
        <row r="4346">
          <cell r="A4346" t="str">
            <v>15 Р</v>
          </cell>
          <cell r="B4346" t="str">
            <v>ШҚ "АЭК"</v>
          </cell>
          <cell r="C4346" t="str">
            <v>71.20.19.000.013.00.0999.000000000000</v>
          </cell>
          <cell r="D4346">
            <v>163100102</v>
          </cell>
          <cell r="E4346" t="str">
            <v>ҚС жаңалау және қайта құру</v>
          </cell>
          <cell r="F4346" t="str">
            <v>Работы по проведению экспертиз/испытаний/тестирований</v>
          </cell>
          <cell r="G4346" t="str">
            <v>Работы по проведению экспертиз/испытаний/тестирований</v>
          </cell>
          <cell r="H4346" t="str">
            <v>ҚС жаңалау және қайта құру. Государственная экспертиза рабочего проекта "Реконструкция ПС 110/35/10 кВ "Левобережная"</v>
          </cell>
          <cell r="I4346" t="str">
            <v>БК</v>
          </cell>
          <cell r="J4346">
            <v>0</v>
          </cell>
          <cell r="K4346">
            <v>631010000</v>
          </cell>
          <cell r="L4346" t="str">
            <v>ҚР, ШҚО, Өскемен қ., Бажов көш., 10</v>
          </cell>
          <cell r="M4346" t="str">
            <v>Қазан -Қараша</v>
          </cell>
          <cell r="N4346" t="str">
            <v>Шығыс-Қазақстан облысы, Өскемен қ.</v>
          </cell>
          <cell r="P4346" t="str">
            <v>Желтоқсан</v>
          </cell>
          <cell r="Q4346">
            <v>0</v>
          </cell>
        </row>
        <row r="4347">
          <cell r="A4347" t="str">
            <v>16 Р</v>
          </cell>
          <cell r="B4347" t="str">
            <v>ШҚ "АЭК"</v>
          </cell>
          <cell r="C4347" t="str">
            <v>71.12.19.900.001.00.0999.000000000000</v>
          </cell>
          <cell r="D4347">
            <v>163100102</v>
          </cell>
          <cell r="E4347" t="str">
            <v>ҚС жаңалау және қайта құру</v>
          </cell>
          <cell r="F4347" t="str">
            <v>Работы инженерные по проектированию</v>
          </cell>
          <cell r="G4347"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H4347" t="str">
            <v>ҚС жаңалау және қайта құру. Разработка проектно-сметной документации "Строительство ВЛ 110 кВ от ПС "Маканчи" до ПС "Коктал" с реконструкцией ПС "Коктал"</v>
          </cell>
          <cell r="I4347" t="str">
            <v>ЭАТ</v>
          </cell>
          <cell r="J4347">
            <v>0</v>
          </cell>
          <cell r="K4347">
            <v>631010000</v>
          </cell>
          <cell r="L4347" t="str">
            <v>ҚР, ШҚО, Өскемен қ., Бажов көш., 10</v>
          </cell>
          <cell r="M4347" t="str">
            <v>Қантар - Ақпан</v>
          </cell>
          <cell r="N4347" t="str">
            <v>Шығыс-Қазақстан облысы, Өскемен қ.</v>
          </cell>
          <cell r="P4347" t="str">
            <v>Қазан</v>
          </cell>
          <cell r="Q4347">
            <v>0</v>
          </cell>
        </row>
        <row r="4348">
          <cell r="A4348" t="str">
            <v>17 Р</v>
          </cell>
          <cell r="B4348" t="str">
            <v>ШҚ "АЭК"</v>
          </cell>
          <cell r="C4348" t="str">
            <v>71.20.19.000.013.00.0999.000000000000</v>
          </cell>
          <cell r="D4348">
            <v>163100102</v>
          </cell>
          <cell r="E4348" t="str">
            <v>ҚС жаңалау және қайта құру</v>
          </cell>
          <cell r="F4348" t="str">
            <v>Работы по проведению экспертиз/испытаний/тестирований</v>
          </cell>
          <cell r="G4348" t="str">
            <v>Работы по проведению экспертиз/испытаний/тестирований</v>
          </cell>
          <cell r="H4348" t="str">
            <v>ҚС жаңалау және қайта құру. Государственная экспертиза рабочего проекта "Строительство ВЛ 110 кВ от ПС "Маканчи" до ПС "Коктал" с реконструкцией ПС "Коктал"</v>
          </cell>
          <cell r="I4348" t="str">
            <v>БК</v>
          </cell>
          <cell r="J4348">
            <v>0</v>
          </cell>
          <cell r="K4348">
            <v>631010000</v>
          </cell>
          <cell r="L4348" t="str">
            <v>ҚР, ШҚО, Өскемен қ., Бажов көш., 10</v>
          </cell>
          <cell r="M4348" t="str">
            <v>Қазан -Қараша</v>
          </cell>
          <cell r="N4348" t="str">
            <v>Шығыс-Қазақстан облысы, Өскемен қ.</v>
          </cell>
          <cell r="P4348" t="str">
            <v>Желтоқсан</v>
          </cell>
          <cell r="Q4348">
            <v>0</v>
          </cell>
        </row>
        <row r="4349">
          <cell r="A4349" t="str">
            <v>18 Р</v>
          </cell>
          <cell r="B4349" t="str">
            <v>ШҚ "АЭК"</v>
          </cell>
          <cell r="C4349" t="str">
            <v>71.12.19.900.001.00.0999.000000000000</v>
          </cell>
          <cell r="D4349">
            <v>164100100</v>
          </cell>
          <cell r="E4349" t="str">
            <v>АСКУЭ жобасы бойынша күрделі шығындар</v>
          </cell>
          <cell r="F4349" t="str">
            <v>Работы инженерные по проектированию</v>
          </cell>
          <cell r="G4349"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H4349" t="str">
            <v>АСКУЭ жобасы бойынша күрделі шығындар. Разработка проектно-сметной документации "Строительство Центра управления сетями АСКУЭ (ЦУС)"</v>
          </cell>
          <cell r="I4349" t="str">
            <v>ЭАТ</v>
          </cell>
          <cell r="J4349">
            <v>0</v>
          </cell>
          <cell r="K4349">
            <v>631010000</v>
          </cell>
          <cell r="L4349" t="str">
            <v>ҚР, ШҚО, Өскемен қ., Бажов көш., 10</v>
          </cell>
          <cell r="M4349" t="str">
            <v>Ақпан - Наурыз</v>
          </cell>
          <cell r="N4349" t="str">
            <v>Қазақстан, Шығыс Қазақстан облысы</v>
          </cell>
          <cell r="P4349" t="str">
            <v>Қазан</v>
          </cell>
          <cell r="Q4349">
            <v>0</v>
          </cell>
        </row>
        <row r="4350">
          <cell r="A4350" t="str">
            <v>19 Р</v>
          </cell>
          <cell r="B4350" t="str">
            <v>ШҚ "АЭК"</v>
          </cell>
          <cell r="C4350" t="str">
            <v>71.20.19.000.013.00.0999.000000000000</v>
          </cell>
          <cell r="D4350">
            <v>164100100</v>
          </cell>
          <cell r="E4350" t="str">
            <v>АСКУЭ жобасы бойынша күрделі шығындар</v>
          </cell>
          <cell r="F4350" t="str">
            <v>Работы по проведению экспертиз/испытаний/тестирований</v>
          </cell>
          <cell r="G4350" t="str">
            <v>Работы по проведению экспертиз/испытаний/тестирований</v>
          </cell>
          <cell r="H4350" t="str">
            <v>АСКУЭ жобасы бойынша күрделі шығындар. Государственная экспертиза рабочего проекта "Строительство Центра управления сетями АСКУЭ (ЦУС)"</v>
          </cell>
          <cell r="I4350" t="str">
            <v>БК</v>
          </cell>
          <cell r="J4350">
            <v>0</v>
          </cell>
          <cell r="K4350">
            <v>631010000</v>
          </cell>
          <cell r="L4350" t="str">
            <v>ҚР, ШҚО, Өскемен қ., Бажов көш., 10</v>
          </cell>
          <cell r="M4350" t="str">
            <v>Қазан -Қараша</v>
          </cell>
          <cell r="N4350" t="str">
            <v>Қазақстан, Шығыс Қазақстан облысы</v>
          </cell>
          <cell r="P4350" t="str">
            <v>Желтоқсан</v>
          </cell>
          <cell r="Q4350">
            <v>0</v>
          </cell>
        </row>
        <row r="4351">
          <cell r="A4351" t="str">
            <v>20 Р</v>
          </cell>
          <cell r="B4351" t="str">
            <v>ШҚ "АЭК"</v>
          </cell>
          <cell r="C4351" t="str">
            <v>42.22.21.335.005.00.0999.000000000000</v>
          </cell>
          <cell r="D4351">
            <v>163100101</v>
          </cell>
          <cell r="E4351" t="str">
            <v>ЭБЖ жаңалау және қайта құру</v>
          </cell>
          <cell r="F4351" t="str">
            <v>Работы по ремонту/реконструкции линий электропередач и аналогичного линейного оборудования/объектов</v>
          </cell>
          <cell r="G4351" t="str">
            <v>Работы по ремонту/реконструкции линий электропередач и аналогичного линейного оборудования/объектов</v>
          </cell>
          <cell r="H4351" t="str">
            <v>ЭБЖ жаңалау және қайта құру. Комплексные работы по реконструкции участка ВЛ-35 кВ Л-9С ПС Чарск - ПС Аркалаык</v>
          </cell>
          <cell r="I4351" t="str">
            <v>ЭАТ</v>
          </cell>
          <cell r="J4351">
            <v>0</v>
          </cell>
          <cell r="K4351">
            <v>631010000</v>
          </cell>
          <cell r="L4351" t="str">
            <v>ҚР, ШҚО, Өскемен қ., Бажов көш., 10</v>
          </cell>
          <cell r="M4351" t="str">
            <v>Ақпан - Наурыз</v>
          </cell>
          <cell r="N4351" t="str">
            <v>Шығыс-Қазақстан облысы, Шар қ.</v>
          </cell>
          <cell r="P4351" t="str">
            <v>Қазан</v>
          </cell>
          <cell r="Q4351">
            <v>0</v>
          </cell>
        </row>
        <row r="4352">
          <cell r="A4352" t="str">
            <v>20-1 Р</v>
          </cell>
          <cell r="B4352" t="str">
            <v>ШҚ "АЭК"</v>
          </cell>
          <cell r="C4352" t="str">
            <v>42.22.21.335.005.00.0999.000000000000</v>
          </cell>
          <cell r="D4352">
            <v>163100101</v>
          </cell>
          <cell r="E4352" t="str">
            <v>ЭБЖ жаңалау және қайта құру</v>
          </cell>
          <cell r="F4352" t="str">
            <v>Работы по ремонту/реконструкции линий электропередач и аналогичного линейного оборудования/объектов</v>
          </cell>
          <cell r="G4352" t="str">
            <v>Работы по ремонту/реконструкции линий электропередач и аналогичного линейного оборудования/объектов</v>
          </cell>
          <cell r="H4352" t="str">
            <v>ЭБЖ жаңалау және қайта құру. Комплексные работы по реконструкции участка ВЛ-35 кВ Л-9С ПС Чарск - ПС Аркалаык</v>
          </cell>
          <cell r="I4352" t="str">
            <v>ЭАТ</v>
          </cell>
          <cell r="J4352">
            <v>0</v>
          </cell>
          <cell r="K4352">
            <v>631010000</v>
          </cell>
          <cell r="L4352" t="str">
            <v>ҚР, ШҚО, Өскемен қ., Бажов көш., 10</v>
          </cell>
          <cell r="M4352" t="str">
            <v>Ақпан - Наурыз</v>
          </cell>
          <cell r="N4352" t="str">
            <v>Шығыс-Қазақстан облысы, Шар қ.</v>
          </cell>
          <cell r="P4352" t="str">
            <v>Қазан</v>
          </cell>
          <cell r="Q4352">
            <v>0</v>
          </cell>
        </row>
        <row r="4353">
          <cell r="A4353" t="str">
            <v>21 Р</v>
          </cell>
          <cell r="B4353" t="str">
            <v>ШҚ "АЭК"</v>
          </cell>
          <cell r="C4353" t="str">
            <v>42.22.21.335.005.00.0999.000000000000</v>
          </cell>
          <cell r="D4353">
            <v>163100101</v>
          </cell>
          <cell r="E4353" t="str">
            <v>ЭБЖ жаңалау және қайта құру</v>
          </cell>
          <cell r="F4353" t="str">
            <v>Работы по ремонту/реконструкции линий электропередач и аналогичного линейного оборудования/объектов</v>
          </cell>
          <cell r="G4353" t="str">
            <v>Работы по ремонту/реконструкции линий электропередач и аналогичного линейного оборудования/объектов</v>
          </cell>
          <cell r="H4353" t="str">
            <v>ЭБЖ жаңалау және қайта құру.  Комплексные работы по реконструкции участка ВЛ-110 кВ Л-159С и ПС 18 - ПС Чарск</v>
          </cell>
          <cell r="I4353" t="str">
            <v>ЭАТ</v>
          </cell>
          <cell r="J4353">
            <v>0</v>
          </cell>
          <cell r="K4353">
            <v>631010000</v>
          </cell>
          <cell r="L4353" t="str">
            <v>ҚР, ШҚО, Өскемен қ., Бажов көш., 10</v>
          </cell>
          <cell r="M4353" t="str">
            <v>Ақпан - Наурыз</v>
          </cell>
          <cell r="N4353" t="str">
            <v>Шығыс-Қазақстан облысы, Суықбұлақ к.ә.</v>
          </cell>
          <cell r="P4353" t="str">
            <v>Қазан</v>
          </cell>
          <cell r="Q4353">
            <v>0</v>
          </cell>
        </row>
        <row r="4354">
          <cell r="A4354" t="str">
            <v>21-1 Р</v>
          </cell>
          <cell r="B4354" t="str">
            <v>ШҚ "АЭК"</v>
          </cell>
          <cell r="C4354" t="str">
            <v>42.22.21.335.005.00.0999.000000000000</v>
          </cell>
          <cell r="D4354">
            <v>163100101</v>
          </cell>
          <cell r="E4354" t="str">
            <v>ЭБЖ жаңалау және қайта құру</v>
          </cell>
          <cell r="F4354" t="str">
            <v>Работы по ремонту/реконструкции линий электропередач и аналогичного линейного оборудования/объектов</v>
          </cell>
          <cell r="G4354" t="str">
            <v>Работы по ремонту/реконструкции линий электропередач и аналогичного линейного оборудования/объектов</v>
          </cell>
          <cell r="H4354" t="str">
            <v>ЭБЖ жаңалау және қайта құру.  Комплексные работы по реконструкции участка ВЛ-110 кВ Л-159С и ПС 18 - ПС Чарск</v>
          </cell>
          <cell r="I4354" t="str">
            <v>ЭАТ</v>
          </cell>
          <cell r="J4354">
            <v>0</v>
          </cell>
          <cell r="K4354">
            <v>631010000</v>
          </cell>
          <cell r="L4354" t="str">
            <v>ҚР, ШҚО, Өскемен қ., Бажов көш., 10</v>
          </cell>
          <cell r="M4354" t="str">
            <v>Ақпан - Наурыз</v>
          </cell>
          <cell r="N4354" t="str">
            <v>Шығыс-Қазақстан облысы, Суықбұлақ к.ә.</v>
          </cell>
          <cell r="P4354" t="str">
            <v>Қазан</v>
          </cell>
          <cell r="Q4354">
            <v>0</v>
          </cell>
        </row>
        <row r="4355">
          <cell r="A4355" t="str">
            <v>22 Р</v>
          </cell>
          <cell r="B4355" t="str">
            <v>ШҚ "АЭК"</v>
          </cell>
          <cell r="C4355" t="str">
            <v>33.14.11.100.000.00.0999.000000000000</v>
          </cell>
          <cell r="D4355">
            <v>163100102</v>
          </cell>
          <cell r="E4355" t="str">
            <v>ҚС жаңалау және қайта құру</v>
          </cell>
          <cell r="F4355" t="str">
            <v>Работы по ремонту/реконструкции электростанций и аналогичных объектов</v>
          </cell>
          <cell r="G4355" t="str">
            <v>Работы по ремонту/реконструкции электростанций и аналогичных объектов</v>
          </cell>
          <cell r="H4355" t="str">
            <v>ҚС жаңалау және қайта құру. Комплексные работы по реконструкции ПС  110/35 кВ - замена ОД/КЗ на элегазовые выключатели, МВ на ЭВ на 5-ти ПС; Монтаж АКБ на 2 ПС."</v>
          </cell>
          <cell r="I4355" t="str">
            <v>ЭАТ</v>
          </cell>
          <cell r="J4355">
            <v>0</v>
          </cell>
          <cell r="K4355">
            <v>631010000</v>
          </cell>
          <cell r="L4355" t="str">
            <v>ҚР, ШҚО, Өскемен қ., Бажов көш., 10</v>
          </cell>
          <cell r="M4355" t="str">
            <v>Ақпан - Наурыз</v>
          </cell>
          <cell r="N4355" t="str">
            <v>Қазақстан, Шығыс Қазақстан облысы</v>
          </cell>
          <cell r="P4355" t="str">
            <v>Қазан</v>
          </cell>
          <cell r="Q4355">
            <v>0</v>
          </cell>
        </row>
        <row r="4356">
          <cell r="A4356" t="str">
            <v>22-1 Р</v>
          </cell>
          <cell r="B4356" t="str">
            <v>ШҚ "АЭК"</v>
          </cell>
          <cell r="C4356" t="str">
            <v>33.14.11.100.000.00.0999.000000000000</v>
          </cell>
          <cell r="D4356">
            <v>163100102</v>
          </cell>
          <cell r="E4356" t="str">
            <v>ҚС жаңалау және қайта құру</v>
          </cell>
          <cell r="F4356" t="str">
            <v>Работы по ремонту/реконструкции электростанций и аналогичных объектов</v>
          </cell>
          <cell r="G4356" t="str">
            <v>Работы по ремонту/реконструкции электростанций и аналогичных объектов</v>
          </cell>
          <cell r="H4356" t="str">
            <v>ҚС жаңалау және қайта құру. Комплексные работы по реконструкции ПС  110/35 кВ - замена ОД/КЗ на элегазовые выключатели, МВ на ЭВ на 5-ти ПС; Монтаж АКБ на 2 ПС."</v>
          </cell>
          <cell r="I4356" t="str">
            <v>ЭАТ</v>
          </cell>
          <cell r="J4356">
            <v>0</v>
          </cell>
          <cell r="K4356">
            <v>631010000</v>
          </cell>
          <cell r="L4356" t="str">
            <v>ҚР, ШҚО, Өскемен қ., Бажов көш., 10</v>
          </cell>
          <cell r="M4356" t="str">
            <v>Ақпан - Наурыз</v>
          </cell>
          <cell r="N4356" t="str">
            <v>Қазақстан, Шығыс Қазақстан облысы</v>
          </cell>
          <cell r="P4356" t="str">
            <v>Қазан</v>
          </cell>
          <cell r="Q4356">
            <v>0</v>
          </cell>
        </row>
        <row r="4357">
          <cell r="A4357" t="str">
            <v>23 Р</v>
          </cell>
          <cell r="B4357" t="str">
            <v>ШҚ "АЭК"</v>
          </cell>
          <cell r="C4357" t="str">
            <v>33.14.11.100.000.00.0999.000000000000</v>
          </cell>
          <cell r="D4357">
            <v>163100102</v>
          </cell>
          <cell r="E4357" t="str">
            <v>ҚС жаңалау және қайта құру</v>
          </cell>
          <cell r="F4357" t="str">
            <v>Работы по ремонту/реконструкции электростанций и аналогичных объектов</v>
          </cell>
          <cell r="G4357" t="str">
            <v>Работы по ремонту/реконструкции электростанций и аналогичных объектов</v>
          </cell>
          <cell r="H4357" t="str">
            <v>ҚС жаңалау және қайта құру. Комплексные работы по реконструкции ПС, установка аккумуляторных батарей на 8-ми ПС"</v>
          </cell>
          <cell r="I4357" t="str">
            <v>ЭАТ</v>
          </cell>
          <cell r="J4357">
            <v>0</v>
          </cell>
          <cell r="K4357">
            <v>631010000</v>
          </cell>
          <cell r="L4357" t="str">
            <v>ҚР, ШҚО, Өскемен қ., Бажов көш., 10</v>
          </cell>
          <cell r="M4357" t="str">
            <v>Ақпан - Наурыз</v>
          </cell>
          <cell r="N4357" t="str">
            <v>Қазақстан, Шығыс Қазақстан облысы</v>
          </cell>
          <cell r="P4357" t="str">
            <v>Қазан</v>
          </cell>
          <cell r="Q4357">
            <v>0</v>
          </cell>
        </row>
        <row r="4358">
          <cell r="A4358" t="str">
            <v>23-1 Р</v>
          </cell>
          <cell r="B4358" t="str">
            <v>ШҚ "АЭК"</v>
          </cell>
          <cell r="C4358" t="str">
            <v>33.14.11.100.000.00.0999.000000000000</v>
          </cell>
          <cell r="D4358">
            <v>163100102</v>
          </cell>
          <cell r="E4358" t="str">
            <v>ҚС жаңалау және қайта құру</v>
          </cell>
          <cell r="F4358" t="str">
            <v>Работы по ремонту/реконструкции электростанций и аналогичных объектов</v>
          </cell>
          <cell r="G4358" t="str">
            <v>Работы по ремонту/реконструкции электростанций и аналогичных объектов</v>
          </cell>
          <cell r="H4358" t="str">
            <v>ҚС жаңалау және қайта құру. Комплексные работы по реконструкции ПС, установка аккумуляторных батарей на 6 ПС"</v>
          </cell>
          <cell r="I4358" t="str">
            <v>ЭАТ</v>
          </cell>
          <cell r="J4358">
            <v>0</v>
          </cell>
          <cell r="K4358">
            <v>631010000</v>
          </cell>
          <cell r="L4358" t="str">
            <v>ҚР, ШҚО, Өскемен қ., Бажов көш., 10</v>
          </cell>
          <cell r="M4358" t="str">
            <v>Ақпан - Наурыз</v>
          </cell>
          <cell r="N4358" t="str">
            <v>Қазақстан, Шығыс Қазақстан облысы</v>
          </cell>
          <cell r="P4358" t="str">
            <v>Қазан</v>
          </cell>
          <cell r="Q4358">
            <v>0</v>
          </cell>
        </row>
        <row r="4359">
          <cell r="A4359" t="str">
            <v>24 Р</v>
          </cell>
          <cell r="B4359" t="str">
            <v>ШҚ "АЭК"</v>
          </cell>
          <cell r="C4359" t="str">
            <v>42.22.21.335.005.00.0999.000000000000</v>
          </cell>
          <cell r="D4359">
            <v>163100101</v>
          </cell>
          <cell r="E4359" t="str">
            <v>ЭБЖ жаңалау және қайта құру</v>
          </cell>
          <cell r="F4359" t="str">
            <v>Работы по ремонту/реконструкции линий электропередач и аналогичного линейного оборудования/объектов</v>
          </cell>
          <cell r="G4359" t="str">
            <v>Работы по ремонту/реконструкции линий электропередач и аналогичного линейного оборудования/объектов</v>
          </cell>
          <cell r="H4359" t="str">
            <v>ЭБЖ жаңалау және қайта құру. ВЛ-0,4 кВ ТП-234</v>
          </cell>
          <cell r="I4359" t="str">
            <v>ТСАТ</v>
          </cell>
          <cell r="J4359">
            <v>0</v>
          </cell>
          <cell r="K4359">
            <v>631010000</v>
          </cell>
          <cell r="L4359" t="str">
            <v>070002,  Қазақстан Республикасы, Шығыс Қазақстан облысы, Өскемен қ., Бажов к-сі,10</v>
          </cell>
          <cell r="M4359" t="str">
            <v>Ақпан - Наурыз</v>
          </cell>
          <cell r="N4359" t="str">
            <v>Шығыс-Қазақстан облысы, Алтай к.</v>
          </cell>
          <cell r="P4359" t="str">
            <v>Қазан</v>
          </cell>
          <cell r="Q4359">
            <v>0</v>
          </cell>
        </row>
        <row r="4360">
          <cell r="A4360" t="str">
            <v>25 Р</v>
          </cell>
          <cell r="B4360" t="str">
            <v>ШҚ "АЭК"</v>
          </cell>
          <cell r="C4360" t="str">
            <v>42.22.21.335.005.00.0999.000000000000</v>
          </cell>
          <cell r="D4360">
            <v>163100101</v>
          </cell>
          <cell r="E4360" t="str">
            <v>ЭБЖ жаңалау және қайта құру</v>
          </cell>
          <cell r="F4360" t="str">
            <v>Работы по ремонту/реконструкции линий электропередач и аналогичного линейного оборудования/объектов</v>
          </cell>
          <cell r="G4360" t="str">
            <v>Работы по ремонту/реконструкции линий электропередач и аналогичного линейного оборудования/объектов</v>
          </cell>
          <cell r="H4360" t="str">
            <v>ЭБЖ жаңалау және қайта құру. ВЛ-0,4 кВ КТП-73 с.Ахмирово</v>
          </cell>
          <cell r="I4360" t="str">
            <v>ТСАТ</v>
          </cell>
          <cell r="J4360">
            <v>0</v>
          </cell>
          <cell r="K4360">
            <v>631010000</v>
          </cell>
          <cell r="L4360" t="str">
            <v>070002,  Қазақстан Республикасы, Шығыс Қазақстан облысы, Өскемен қ., Бажов к-сі,10</v>
          </cell>
          <cell r="M4360" t="str">
            <v>Ақпан - Наурыз</v>
          </cell>
          <cell r="N4360" t="str">
            <v>Шығыс-Қазақстан облысы, Өскемен қ.</v>
          </cell>
          <cell r="P4360" t="str">
            <v>Қазан</v>
          </cell>
          <cell r="Q4360">
            <v>0</v>
          </cell>
        </row>
        <row r="4361">
          <cell r="A4361" t="str">
            <v>26 Р</v>
          </cell>
          <cell r="B4361" t="str">
            <v>ШҚ "АЭК"</v>
          </cell>
          <cell r="C4361" t="str">
            <v>42.22.21.335.005.00.0999.000000000000</v>
          </cell>
          <cell r="D4361">
            <v>163100101</v>
          </cell>
          <cell r="E4361" t="str">
            <v>ЭБЖ жаңалау және қайта құру</v>
          </cell>
          <cell r="F4361" t="str">
            <v>Работы по ремонту/реконструкции линий электропередач и аналогичного линейного оборудования/объектов</v>
          </cell>
          <cell r="G4361" t="str">
            <v>Работы по ремонту/реконструкции линий электропередач и аналогичного линейного оборудования/объектов</v>
          </cell>
          <cell r="H4361" t="str">
            <v>ЭБЖ жаңалау және қайта құру. ВЛ-0,4 кВ ТП-14-2</v>
          </cell>
          <cell r="I4361" t="str">
            <v>ТСАТ</v>
          </cell>
          <cell r="J4361">
            <v>0</v>
          </cell>
          <cell r="K4361">
            <v>631010000</v>
          </cell>
          <cell r="L4361" t="str">
            <v>070002,  Қазақстан Республикасы, Шығыс Қазақстан облысы, Өскемен қ., Бажов к-сі,10</v>
          </cell>
          <cell r="M4361" t="str">
            <v>Ақпан - Наурыз</v>
          </cell>
          <cell r="N4361" t="str">
            <v>Шығыс-Қазақстан облысы, Зыряновск қ.</v>
          </cell>
          <cell r="P4361" t="str">
            <v>Қазан</v>
          </cell>
          <cell r="Q4361">
            <v>0</v>
          </cell>
        </row>
        <row r="4362">
          <cell r="A4362" t="str">
            <v>27 Р</v>
          </cell>
          <cell r="B4362" t="str">
            <v>ШҚ "АЭК"</v>
          </cell>
          <cell r="C4362" t="str">
            <v>42.22.21.335.005.00.0999.000000000000</v>
          </cell>
          <cell r="D4362">
            <v>163100101</v>
          </cell>
          <cell r="E4362" t="str">
            <v>ЭБЖ жаңалау және қайта құру</v>
          </cell>
          <cell r="F4362" t="str">
            <v>Работы по ремонту/реконструкции линий электропередач и аналогичного линейного оборудования/объектов</v>
          </cell>
          <cell r="G4362" t="str">
            <v>Работы по ремонту/реконструкции линий электропередач и аналогичного линейного оборудования/объектов</v>
          </cell>
          <cell r="H4362" t="str">
            <v>ЭБЖ жаңалау және қайта құру. ВЛ-0,4 кВ ТП-200</v>
          </cell>
          <cell r="I4362" t="str">
            <v>ТСАТ</v>
          </cell>
          <cell r="J4362">
            <v>0</v>
          </cell>
          <cell r="K4362">
            <v>631010000</v>
          </cell>
          <cell r="L4362" t="str">
            <v>070002,  Қазақстан Республикасы, Шығыс Қазақстан облысы, Өскемен қ., Бажов к-сі,10</v>
          </cell>
          <cell r="M4362" t="str">
            <v>Ақпан - Наурыз</v>
          </cell>
          <cell r="N4362" t="str">
            <v>Шығыс-Қазақстан облысы, Семей қ.</v>
          </cell>
          <cell r="P4362" t="str">
            <v>Қазан</v>
          </cell>
          <cell r="Q4362">
            <v>0</v>
          </cell>
        </row>
        <row r="4363">
          <cell r="A4363" t="str">
            <v>28 Р</v>
          </cell>
          <cell r="B4363" t="str">
            <v>ШҚ "АЭК"</v>
          </cell>
          <cell r="C4363" t="str">
            <v>42.22.21.335.005.00.0999.000000000000</v>
          </cell>
          <cell r="D4363">
            <v>163100101</v>
          </cell>
          <cell r="E4363" t="str">
            <v>ЭБЖ жаңалау және қайта құру</v>
          </cell>
          <cell r="F4363" t="str">
            <v>Работы по ремонту/реконструкции линий электропередач и аналогичного линейного оборудования/объектов</v>
          </cell>
          <cell r="G4363" t="str">
            <v>Работы по ремонту/реконструкции линий электропередач и аналогичного линейного оборудования/объектов</v>
          </cell>
          <cell r="H4363" t="str">
            <v>ЭБЖ жаңалау және қайта құру. ВЛ-0,4 кВ КТП-1 с. Бескарагай</v>
          </cell>
          <cell r="I4363" t="str">
            <v>ТСАТ</v>
          </cell>
          <cell r="J4363">
            <v>0</v>
          </cell>
          <cell r="K4363">
            <v>631010000</v>
          </cell>
          <cell r="L4363" t="str">
            <v>070002,  Қазақстан Республикасы, Шығыс Қазақстан облысы, Өскемен қ., Бажов к-сі,10</v>
          </cell>
          <cell r="M4363" t="str">
            <v>Ақпан - Наурыз</v>
          </cell>
          <cell r="N4363" t="str">
            <v>Шығыс-Қазақстан облысы, Бесқарағай а.</v>
          </cell>
          <cell r="P4363" t="str">
            <v>Қазан</v>
          </cell>
          <cell r="Q4363">
            <v>0</v>
          </cell>
        </row>
        <row r="4364">
          <cell r="A4364" t="str">
            <v>29 Р</v>
          </cell>
          <cell r="B4364" t="str">
            <v>ШҚ "АЭК"</v>
          </cell>
          <cell r="C4364" t="str">
            <v>42.22.21.335.005.00.0999.000000000000</v>
          </cell>
          <cell r="D4364">
            <v>163100101</v>
          </cell>
          <cell r="E4364" t="str">
            <v>ЭБЖ жаңалау және қайта құру</v>
          </cell>
          <cell r="F4364" t="str">
            <v>Работы по ремонту/реконструкции линий электропередач и аналогичного линейного оборудования/объектов</v>
          </cell>
          <cell r="G4364" t="str">
            <v>Работы по ремонту/реконструкции линий электропередач и аналогичного линейного оборудования/объектов</v>
          </cell>
          <cell r="H4364" t="str">
            <v>ЭБЖ жаңалау және қайта құру. ВЛ-0,4  кВ №3 КТП-1-6-48</v>
          </cell>
          <cell r="I4364" t="str">
            <v>ТСАТ</v>
          </cell>
          <cell r="J4364">
            <v>0</v>
          </cell>
          <cell r="K4364">
            <v>631010000</v>
          </cell>
          <cell r="L4364" t="str">
            <v>070002,  Қазақстан Республикасы, Шығыс Қазақстан облысы, Өскемен қ., Бажов к-сі,10</v>
          </cell>
          <cell r="M4364" t="str">
            <v>Ақпан - Наурыз</v>
          </cell>
          <cell r="N4364" t="str">
            <v>Шығыс-Қазақстан облысы, Самарское а.</v>
          </cell>
          <cell r="P4364" t="str">
            <v>Қазан</v>
          </cell>
          <cell r="Q4364">
            <v>0</v>
          </cell>
        </row>
        <row r="4365">
          <cell r="A4365" t="str">
            <v>30 Р</v>
          </cell>
          <cell r="B4365" t="str">
            <v>ШҚ "АЭК"</v>
          </cell>
          <cell r="C4365" t="str">
            <v>33.14.11.100.000.00.0999.000000000000</v>
          </cell>
          <cell r="D4365">
            <v>163100102</v>
          </cell>
          <cell r="E4365" t="str">
            <v>ҚС жаңалау және қайта құру</v>
          </cell>
          <cell r="F4365" t="str">
            <v>Работы по ремонту/реконструкции электростанций и аналогичных объектов</v>
          </cell>
          <cell r="G4365" t="str">
            <v>Работы по ремонту/реконструкции электростанций и аналогичных объектов</v>
          </cell>
          <cell r="H4365" t="str">
            <v>ҚС жаңалау және қайта құру. Мероприятия по программе антитеррор (ограждение, видеонаблюдение на ПС</v>
          </cell>
          <cell r="I4365" t="str">
            <v>ТСАТ</v>
          </cell>
          <cell r="J4365">
            <v>0</v>
          </cell>
          <cell r="K4365">
            <v>631010000</v>
          </cell>
          <cell r="L4365" t="str">
            <v>070002,  Қазақстан Республикасы, Шығыс Қазақстан облысы, Өскемен қ., Бажов к-сі,10</v>
          </cell>
          <cell r="M4365" t="str">
            <v>Ақпан - Наурыз</v>
          </cell>
          <cell r="N4365" t="str">
            <v>Шығыс-Қазақстан облысы, Қазақстан, Шығыс Қазақстан облысы</v>
          </cell>
          <cell r="P4365" t="str">
            <v>Қазан</v>
          </cell>
          <cell r="Q4365">
            <v>0</v>
          </cell>
        </row>
        <row r="4366">
          <cell r="A4366" t="str">
            <v>31 Р</v>
          </cell>
          <cell r="B4366" t="str">
            <v>ШҚ "АЭК"</v>
          </cell>
          <cell r="C4366" t="str">
            <v>45.20.21.000.001.00.0999.000000000000</v>
          </cell>
          <cell r="D4366">
            <v>403100100</v>
          </cell>
          <cell r="E4366" t="str">
            <v>Мердігерлік тәсілмен көлікті жөндеу</v>
          </cell>
          <cell r="F4366" t="str">
            <v>Работы по ремонту автотранспортных средств, систем, узлов и агрегатов</v>
          </cell>
          <cell r="G4366" t="str">
            <v>Работы по ремонту автотранспортных средств, систем, узлов и агрегатов</v>
          </cell>
          <cell r="H4366" t="str">
            <v>Мердігерлік тәсілмен көлікті жөндеу. Ремонт электрооборудования легковых автомобилей</v>
          </cell>
          <cell r="I4366" t="str">
            <v>БК</v>
          </cell>
          <cell r="J4366">
            <v>0</v>
          </cell>
          <cell r="K4366">
            <v>631010000</v>
          </cell>
          <cell r="L4366" t="str">
            <v>070002,  Қазақстан Республикасы, Шығыс Қазақстан облысы, Өскемен қ., Бажов к-сі,10</v>
          </cell>
          <cell r="M4366" t="str">
            <v>Қантар - Ақпан</v>
          </cell>
          <cell r="N4366" t="str">
            <v>Шығыс-Қазақстан облысы, Өскемен қ.</v>
          </cell>
          <cell r="P4366" t="str">
            <v>Қаңтар -Желтоқсан</v>
          </cell>
          <cell r="Q4366">
            <v>0</v>
          </cell>
        </row>
        <row r="4367">
          <cell r="A4367" t="str">
            <v>32 Р</v>
          </cell>
          <cell r="B4367" t="str">
            <v>ШҚ "АЭК"</v>
          </cell>
          <cell r="C4367" t="str">
            <v>45.20.21.000.001.00.0999.000000000000</v>
          </cell>
          <cell r="D4367">
            <v>403100100</v>
          </cell>
          <cell r="E4367" t="str">
            <v>Мердігерлік тәсілмен көлікті жөндеу</v>
          </cell>
          <cell r="F4367" t="str">
            <v>Работы по ремонту автотранспортных средств, систем, узлов и агрегатов</v>
          </cell>
          <cell r="G4367" t="str">
            <v>Работы по ремонту автотранспортных средств, систем, узлов и агрегатов</v>
          </cell>
          <cell r="H4367" t="str">
            <v>Мердігерлік тәсілмен көлікті жөндеу. Расточка КПП и агрегатов легковых автомобилей</v>
          </cell>
          <cell r="I4367" t="str">
            <v>БК</v>
          </cell>
          <cell r="J4367">
            <v>0</v>
          </cell>
          <cell r="K4367">
            <v>631010000</v>
          </cell>
          <cell r="L4367" t="str">
            <v>070002,  Қазақстан Республикасы, Шығыс Қазақстан облысы, Өскемен қ., Бажов к-сі,10</v>
          </cell>
          <cell r="M4367" t="str">
            <v>Қантар - Ақпан</v>
          </cell>
          <cell r="N4367" t="str">
            <v>Шығыс-Қазақстан облысы, Өскемен қ.</v>
          </cell>
          <cell r="P4367" t="str">
            <v>Қаңтар -Желтоқсан</v>
          </cell>
          <cell r="Q4367">
            <v>0</v>
          </cell>
        </row>
        <row r="4368">
          <cell r="A4368" t="str">
            <v>33 Р</v>
          </cell>
          <cell r="B4368" t="str">
            <v>ШҚ "АЭК"</v>
          </cell>
          <cell r="C4368" t="str">
            <v>45.20.21.000.001.00.0999.000000000000</v>
          </cell>
          <cell r="D4368">
            <v>403100100</v>
          </cell>
          <cell r="E4368" t="str">
            <v>Мердігерлік тәсілмен көлікті жөндеу</v>
          </cell>
          <cell r="F4368" t="str">
            <v>Работы по ремонту автотранспортных средств, систем, узлов и агрегатов</v>
          </cell>
          <cell r="G4368" t="str">
            <v>Работы по ремонту автотранспортных средств, систем, узлов и агрегатов</v>
          </cell>
          <cell r="H4368" t="str">
            <v>Мердігерлік тәсілмен көлікті жөндеу. Ремонт системы двигателей легковых автомобилей</v>
          </cell>
          <cell r="I4368" t="str">
            <v>БК</v>
          </cell>
          <cell r="J4368">
            <v>0</v>
          </cell>
          <cell r="K4368">
            <v>631010000</v>
          </cell>
          <cell r="L4368" t="str">
            <v>070002,  Қазақстан Республикасы, Шығыс Қазақстан облысы, Өскемен қ., Бажов к-сі,10</v>
          </cell>
          <cell r="M4368" t="str">
            <v>Қантар - Ақпан</v>
          </cell>
          <cell r="N4368" t="str">
            <v>Шығыс-Қазақстан облысы, Өскемен қ.</v>
          </cell>
          <cell r="P4368" t="str">
            <v>Қаңтар -Желтоқсан</v>
          </cell>
          <cell r="Q4368">
            <v>0</v>
          </cell>
        </row>
        <row r="4369">
          <cell r="A4369" t="str">
            <v>34 Р</v>
          </cell>
          <cell r="B4369" t="str">
            <v>ШҚ "АЭК"</v>
          </cell>
          <cell r="C4369" t="str">
            <v>33.20.60.000.000.00.0999.000000000000</v>
          </cell>
          <cell r="D4369">
            <v>164100100</v>
          </cell>
          <cell r="E4369" t="str">
            <v>АСКУЭ жобасы бойынша күрделі шығындар</v>
          </cell>
          <cell r="F4369" t="str">
            <v>Работы по монтажу/внедрению автоматизированных систем управления/контроля/мониторинга/учета/диспетчеризации и аналогичного оборудования</v>
          </cell>
          <cell r="G4369" t="str">
            <v>Работы по монтажу/внедрению автоматизированных систем управления/контроля/мониторинга/учета/диспетчеризации и аналогичного оборудования</v>
          </cell>
          <cell r="H4369" t="str">
            <v>АСКУЭ жобасы бойынша күрделі шығындар. Деңгейінде ЭКЕАЖ 4 есептеу жерлерін байлау</v>
          </cell>
          <cell r="I4369" t="str">
            <v>ТСАТ</v>
          </cell>
          <cell r="J4369">
            <v>0</v>
          </cell>
          <cell r="K4369">
            <v>631010000</v>
          </cell>
          <cell r="L4369" t="str">
            <v>070002,  Қазақстан Республикасы, Шығыс Қазақстан облысы, Өскемен қ., Бажов к-сі,10</v>
          </cell>
          <cell r="M4369" t="str">
            <v>Ақпан - Наурыз</v>
          </cell>
          <cell r="N4369" t="str">
            <v>Қазақстан, Шығыс Қазақстан облысы</v>
          </cell>
          <cell r="P4369" t="str">
            <v>Қазан</v>
          </cell>
          <cell r="Q4369">
            <v>0</v>
          </cell>
        </row>
        <row r="4370">
          <cell r="A4370" t="str">
            <v>35 Р</v>
          </cell>
          <cell r="B4370" t="str">
            <v>ШҚ "АЭК"</v>
          </cell>
          <cell r="C4370" t="str">
            <v>45.20.21.000.001.00.0999.000000000000</v>
          </cell>
          <cell r="D4370">
            <v>160100104</v>
          </cell>
          <cell r="E4370" t="str">
            <v xml:space="preserve">Көлікті күрделі жөндеу                                                                              </v>
          </cell>
          <cell r="F4370" t="str">
            <v>Работы по ремонту автотранспортных средств, систем, узлов и агрегатов</v>
          </cell>
          <cell r="G4370" t="str">
            <v>Работы по ремонту автотранспортных средств, систем, узлов и агрегатов</v>
          </cell>
          <cell r="H4370" t="str">
            <v>Көлікті күрделі жөндеу.  Жүк көтергіш механизмдерді жөндеу (кран және автокөтергіш).</v>
          </cell>
          <cell r="I4370" t="str">
            <v>ТСАТ</v>
          </cell>
          <cell r="J4370">
            <v>0</v>
          </cell>
          <cell r="K4370">
            <v>631010000</v>
          </cell>
          <cell r="L4370" t="str">
            <v>070002,  Қазақстан Республикасы, Шығыс Қазақстан облысы, Өскемен қ., Бажов к-сі,10</v>
          </cell>
          <cell r="M4370" t="str">
            <v>Ақпан - Наурыз</v>
          </cell>
          <cell r="N4370" t="str">
            <v>Шығыс-Қазақстан облысы, Өскемен қ.</v>
          </cell>
          <cell r="P4370" t="str">
            <v>Наурыз - Желтоқсан</v>
          </cell>
          <cell r="Q4370">
            <v>0</v>
          </cell>
        </row>
        <row r="4371">
          <cell r="A4371" t="str">
            <v>35-1 Р</v>
          </cell>
          <cell r="B4371" t="str">
            <v>ШҚ "АЭК"</v>
          </cell>
          <cell r="C4371" t="str">
            <v>45.20.21.000.001.00.0999.000000000000</v>
          </cell>
          <cell r="D4371">
            <v>160100104</v>
          </cell>
          <cell r="E4371" t="str">
            <v xml:space="preserve">Көлікті күрделі жөндеу                                                                              </v>
          </cell>
          <cell r="F4371" t="str">
            <v>Работы по ремонту автотранспортных средств, систем, узлов и агрегатов</v>
          </cell>
          <cell r="G4371" t="str">
            <v>Работы по ремонту автотранспортных средств, систем, узлов и агрегатов</v>
          </cell>
          <cell r="H4371" t="str">
            <v>Көлікті күрделі жөндеу.  Жүк көтергіш механизмдерді жөндеу (кран және автокөтергіш).</v>
          </cell>
          <cell r="I4371" t="str">
            <v>БК</v>
          </cell>
          <cell r="J4371">
            <v>0</v>
          </cell>
          <cell r="K4371">
            <v>631010000</v>
          </cell>
          <cell r="L4371" t="str">
            <v>070002,  Қазақстан Республикасы, Шығыс Қазақстан облысы, Өскемен қ., Бажов к-сі,10</v>
          </cell>
          <cell r="M4371" t="str">
            <v>Наурыз - Сәуір</v>
          </cell>
          <cell r="N4371" t="str">
            <v>Шығыс-Қазақстан облысы, Өскемен қ.</v>
          </cell>
          <cell r="P4371" t="str">
            <v>Бір жылдың ішінде</v>
          </cell>
          <cell r="Q4371">
            <v>0</v>
          </cell>
        </row>
        <row r="4372">
          <cell r="A4372" t="str">
            <v>36 Р</v>
          </cell>
          <cell r="B4372" t="str">
            <v>ШҚ "АЭК"</v>
          </cell>
          <cell r="C4372" t="str">
            <v>42.22.21.335.005.00.0999.000000000000</v>
          </cell>
          <cell r="D4372">
            <v>160100103</v>
          </cell>
          <cell r="E4372" t="str">
            <v xml:space="preserve">ЭБЖ күрделі жөндеу                                                                                  </v>
          </cell>
          <cell r="F4372" t="str">
            <v>Работы по ремонту/реконструкции линий электропередач и аналогичного линейного оборудования/объектов</v>
          </cell>
          <cell r="G4372" t="str">
            <v>Работы по ремонту/реконструкции линий электропередач и аналогичного линейного оборудования/объектов</v>
          </cell>
          <cell r="H4372" t="str">
            <v xml:space="preserve">ЭБЖ күрделі жөндеу                                                                                  </v>
          </cell>
          <cell r="I4372" t="str">
            <v>ТСАТ</v>
          </cell>
          <cell r="J4372">
            <v>0</v>
          </cell>
          <cell r="K4372">
            <v>631010000</v>
          </cell>
          <cell r="L4372" t="str">
            <v>070002,  Қазақстан Республикасы, Шығыс Қазақстан облысы, Өскемен қ., Бажов к-сі,10</v>
          </cell>
          <cell r="M4372" t="str">
            <v>Қантар - Ақпан</v>
          </cell>
          <cell r="N4372" t="str">
            <v>Шығыс-Қазақстан облысы, Өскемен қ.</v>
          </cell>
          <cell r="P4372" t="str">
            <v>Сәуір - Маусым</v>
          </cell>
          <cell r="Q4372">
            <v>0</v>
          </cell>
        </row>
        <row r="4373">
          <cell r="A4373" t="str">
            <v>37 Р</v>
          </cell>
          <cell r="B4373" t="str">
            <v>ШҚ "АЭК"</v>
          </cell>
          <cell r="C4373" t="str">
            <v>33.14.11.100.000.00.0999.000000000000</v>
          </cell>
          <cell r="D4373">
            <v>160100102</v>
          </cell>
          <cell r="E4373" t="str">
            <v>ҚС күрделі жөндеу</v>
          </cell>
          <cell r="F4373" t="str">
            <v>Работы по ремонту/реконструкции электростанций и аналогичных объектов</v>
          </cell>
          <cell r="G4373" t="str">
            <v>Работы по ремонту/реконструкции электростанций и аналогичных объектов</v>
          </cell>
          <cell r="H4373" t="str">
            <v>ҚС күрделі жөндеу.</v>
          </cell>
          <cell r="I4373" t="str">
            <v>ТСАТ</v>
          </cell>
          <cell r="J4373">
            <v>0</v>
          </cell>
          <cell r="K4373">
            <v>631010000</v>
          </cell>
          <cell r="L4373" t="str">
            <v>070002,  Қазақстан Республикасы, Шығыс Қазақстан облысы, Өскемен қ., Бажов к-сі,10</v>
          </cell>
          <cell r="M4373" t="str">
            <v>Қантар - Ақпан</v>
          </cell>
          <cell r="N4373" t="str">
            <v>Шығыс-Қазақстан облысы, Өскемен қ.</v>
          </cell>
          <cell r="P4373" t="str">
            <v>Сәуір - Маусым</v>
          </cell>
          <cell r="Q4373">
            <v>0</v>
          </cell>
        </row>
        <row r="4374">
          <cell r="A4374" t="str">
            <v>38 Р</v>
          </cell>
          <cell r="B4374" t="str">
            <v>ШҚ "АЭК"</v>
          </cell>
          <cell r="C4374" t="str">
            <v>33.14.11.100.000.00.0999.000000000000</v>
          </cell>
          <cell r="D4374">
            <v>160100102</v>
          </cell>
          <cell r="E4374" t="str">
            <v>ҚС күрделі жөндеу</v>
          </cell>
          <cell r="F4374" t="str">
            <v>Работы по ремонту/реконструкции электростанций и аналогичных объектов</v>
          </cell>
          <cell r="G4374" t="str">
            <v>Работы по ремонту/реконструкции электростанций и аналогичных объектов</v>
          </cell>
          <cell r="H4374" t="str">
            <v>ҚС күрделі жөндеу.</v>
          </cell>
          <cell r="I4374" t="str">
            <v>ТСАТ</v>
          </cell>
          <cell r="J4374">
            <v>0</v>
          </cell>
          <cell r="K4374">
            <v>631010000</v>
          </cell>
          <cell r="L4374" t="str">
            <v>070002,  Қазақстан Республикасы, Шығыс Қазақстан облысы, Өскемен қ., Бажов к-сі,10</v>
          </cell>
          <cell r="M4374" t="str">
            <v>Қантар - Ақпан</v>
          </cell>
          <cell r="N4374" t="str">
            <v>Шығыс-Қазақстан облысы, Зырян қ.</v>
          </cell>
          <cell r="P4374" t="str">
            <v>Сәуір - Маусым</v>
          </cell>
          <cell r="Q4374">
            <v>0</v>
          </cell>
        </row>
        <row r="4375">
          <cell r="A4375" t="str">
            <v>39 Р</v>
          </cell>
          <cell r="B4375" t="str">
            <v>"ШҚ АЭК" АҚ</v>
          </cell>
          <cell r="C4375" t="str">
            <v>37.00.11.100.000.00.0999.000000000000</v>
          </cell>
          <cell r="D4375">
            <v>404100106</v>
          </cell>
          <cell r="E4375" t="str">
            <v>Сантехникалық жұмыстар</v>
          </cell>
          <cell r="F4375" t="str">
            <v>Сантехнические работы</v>
          </cell>
          <cell r="G4375" t="str">
            <v>Сантехнические работы</v>
          </cell>
          <cell r="H4375" t="str">
            <v>Сантехникалық жұмыстар</v>
          </cell>
          <cell r="I4375" t="str">
            <v>БК</v>
          </cell>
          <cell r="J4375">
            <v>0</v>
          </cell>
          <cell r="K4375">
            <v>631010000</v>
          </cell>
          <cell r="L4375" t="str">
            <v>ҚР, ШҚО, Өскемен қ., Бажов көш., 10</v>
          </cell>
          <cell r="M4375" t="str">
            <v>Наурыз - Сәуір</v>
          </cell>
          <cell r="N4375" t="str">
            <v>Шығыс-Қазақстан облысы, Өскемен қ.</v>
          </cell>
          <cell r="P4375" t="str">
            <v>Бір жылдың ішінде</v>
          </cell>
          <cell r="Q4375">
            <v>0</v>
          </cell>
        </row>
        <row r="4376">
          <cell r="A4376" t="str">
            <v>40 Р</v>
          </cell>
          <cell r="B4376" t="str">
            <v>"ШҚ АЭК" АҚ</v>
          </cell>
          <cell r="C4376" t="str">
            <v>42.11.20.335.023.00.0999.000000000000</v>
          </cell>
          <cell r="D4376">
            <v>404100107</v>
          </cell>
          <cell r="E4376" t="str">
            <v>Ремонт инженерных сетей</v>
          </cell>
          <cell r="F4376" t="str">
            <v>Работы по обслуживанию зданий/сооружений/помещений и прилегающих территорий</v>
          </cell>
          <cell r="G4376" t="str">
            <v>Техническое, профилактическое обслуживание, уборка, мелкий и срочный ремонт систем коммунального хозяйства зданий/сооружений/помещений и прилегающих территорий</v>
          </cell>
          <cell r="H4376" t="str">
            <v>Ремонт инженерных сетей</v>
          </cell>
          <cell r="I4376" t="str">
            <v>БК</v>
          </cell>
          <cell r="J4376">
            <v>0</v>
          </cell>
          <cell r="K4376">
            <v>631010000</v>
          </cell>
          <cell r="L4376" t="str">
            <v>ҚР, ШҚО, Өскемен қ., Бажов көш., 10</v>
          </cell>
          <cell r="M4376" t="str">
            <v>Наурыз - Сәуір</v>
          </cell>
          <cell r="N4376" t="str">
            <v>Шығыс-Қазақстан облысы, Өскемен қ.</v>
          </cell>
          <cell r="P4376" t="str">
            <v>Бір жылдың ішінде</v>
          </cell>
          <cell r="Q4376">
            <v>0</v>
          </cell>
        </row>
        <row r="4377">
          <cell r="A4377" t="str">
            <v>41 Р</v>
          </cell>
          <cell r="B4377" t="str">
            <v>"ШҚ АЭК" АҚ</v>
          </cell>
          <cell r="C4377" t="str">
            <v>45.20.21.000.001.00.0999.000000000000</v>
          </cell>
          <cell r="D4377">
            <v>403100100</v>
          </cell>
          <cell r="E4377" t="str">
            <v>Мердігерлік тәсілмен көлікті жөндеу</v>
          </cell>
          <cell r="F4377" t="str">
            <v>Работы по ремонту автотранспортных средств, систем, узлов и агрегатов</v>
          </cell>
          <cell r="G4377" t="str">
            <v>Работы по ремонту автотранспортных средств, систем, узлов и агрегатов</v>
          </cell>
          <cell r="H4377" t="str">
            <v>Мердігерлік тәсілмен көлікті жөндеу. Восстановительный ремонт автомобиля ГАЗ-33081 гос.н. 776АЕ16 после ДТП</v>
          </cell>
          <cell r="I4377" t="str">
            <v>БК</v>
          </cell>
          <cell r="J4377">
            <v>0</v>
          </cell>
          <cell r="K4377">
            <v>631010000</v>
          </cell>
          <cell r="L4377" t="str">
            <v>ҚР, ШҚО, Өскемен қ., Бажов көш., 10</v>
          </cell>
          <cell r="M4377" t="str">
            <v>Наурыз - Сәуір</v>
          </cell>
          <cell r="N4377" t="str">
            <v>Шығыс-Қазақстан облысы, Өскемен қ.</v>
          </cell>
          <cell r="P4377" t="str">
            <v>Наурыз - Сәуір</v>
          </cell>
          <cell r="Q4377">
            <v>0</v>
          </cell>
        </row>
        <row r="4378">
          <cell r="A4378" t="str">
            <v>42 Р</v>
          </cell>
          <cell r="B4378" t="str">
            <v>"ШҚ АЭК" АҚ</v>
          </cell>
          <cell r="C4378" t="str">
            <v>45.20.21.000.001.00.0999.000000000000</v>
          </cell>
          <cell r="D4378">
            <v>403100100</v>
          </cell>
          <cell r="E4378" t="str">
            <v>Мердігерлік тәсілмен көлікті жөндеу</v>
          </cell>
          <cell r="F4378" t="str">
            <v>Работы по ремонту автотранспортных средств, систем, узлов и агрегатов</v>
          </cell>
          <cell r="G4378" t="str">
            <v>Работы по ремонту автотранспортных средств, систем, узлов и агрегатов</v>
          </cell>
          <cell r="H4378" t="str">
            <v>Мердігерлік тәсілмен көлікті жөндеу. Расточка гильз, блоков и шлифовка коленчатых валов, реставрация блоков и головок блоков двигателей.</v>
          </cell>
          <cell r="I4378" t="str">
            <v>БК</v>
          </cell>
          <cell r="J4378">
            <v>0</v>
          </cell>
          <cell r="K4378">
            <v>631010000</v>
          </cell>
          <cell r="L4378" t="str">
            <v>ҚР, ШҚО, Өскемен қ., Бажов көш., 10</v>
          </cell>
          <cell r="M4378" t="str">
            <v>Наурыз - Сәуір</v>
          </cell>
          <cell r="N4378" t="str">
            <v>Шығыс-Қазақстан облысы, Өскемен қ.</v>
          </cell>
          <cell r="P4378" t="str">
            <v>Наурыз - Сәуір</v>
          </cell>
          <cell r="Q4378">
            <v>0</v>
          </cell>
        </row>
        <row r="4379">
          <cell r="A4379" t="str">
            <v>43 Р</v>
          </cell>
          <cell r="B4379" t="str">
            <v>ШҚ "АЭК"</v>
          </cell>
          <cell r="C4379" t="str">
            <v>33.14.11.100.000.00.0999.000000000000</v>
          </cell>
          <cell r="D4379">
            <v>163100102</v>
          </cell>
          <cell r="E4379" t="str">
            <v>ҚС жаңалау және қайта құру</v>
          </cell>
          <cell r="F4379" t="str">
            <v>Работы по ремонту/реконструкции электростанций и аналогичных объектов</v>
          </cell>
          <cell r="G4379" t="str">
            <v>Работы по ремонту/реконструкции электростанций и аналогичных объектов</v>
          </cell>
          <cell r="H4379" t="str">
            <v>ҚС жаңалау және қайта құру. Мероприятия по программе антитеррор (ограждение на ПС)</v>
          </cell>
          <cell r="I4379" t="str">
            <v>ТСАТ</v>
          </cell>
          <cell r="J4379">
            <v>0</v>
          </cell>
          <cell r="K4379">
            <v>631010000</v>
          </cell>
          <cell r="L4379" t="str">
            <v>070002,  Қазақстан Республикасы, Шығыс Қазақстан облысы, Өскемен қ., Бажов к-сі,10</v>
          </cell>
          <cell r="M4379" t="str">
            <v>Сәуір - Мамыр</v>
          </cell>
          <cell r="N4379" t="str">
            <v>Шығыс-Қазақстан облысы, Қазақстан, Шығыс Қазақстан облысы</v>
          </cell>
          <cell r="P4379" t="str">
            <v>Қазан</v>
          </cell>
          <cell r="Q4379">
            <v>0</v>
          </cell>
        </row>
        <row r="4380">
          <cell r="A4380" t="str">
            <v>Жұмыстар бойынша жиыны</v>
          </cell>
        </row>
        <row r="4381">
          <cell r="A4381" t="str">
            <v>3. Қызметтер</v>
          </cell>
        </row>
        <row r="4382">
          <cell r="A4382" t="str">
            <v>1 У</v>
          </cell>
          <cell r="B4382" t="str">
            <v>"ШҚ АЭК" АҚ</v>
          </cell>
          <cell r="C4382" t="str">
            <v>35.13.10.100.000.00.0777.000000000000</v>
          </cell>
          <cell r="D4382">
            <v>204100102</v>
          </cell>
          <cell r="E4382" t="str">
            <v xml:space="preserve">Эл/эн тасу шығыны - басқа, тг                                                                       </v>
          </cell>
          <cell r="F4382" t="str">
            <v>Услуги по передаче/распределению электроэнергии</v>
          </cell>
          <cell r="G4382" t="str">
            <v>Услуги по передаче/распределению электроэнергии</v>
          </cell>
          <cell r="H4382" t="str">
            <v>Эл/эн тасу шығындар - басқа.  Электр энергиясының бөлшек сауда нарығын ұйымдастыру және жұмыс істеу Ережесінің 10 т. 6 тт. сәйкес</v>
          </cell>
          <cell r="I4382" t="str">
            <v>БК</v>
          </cell>
          <cell r="J4382">
            <v>0</v>
          </cell>
          <cell r="K4382">
            <v>631010000</v>
          </cell>
          <cell r="L4382" t="str">
            <v>ҚР, ШҚО, Өскемен қ., Бажов көш., 10</v>
          </cell>
          <cell r="M4382" t="str">
            <v>Желтоқсан - Қантар</v>
          </cell>
          <cell r="N4382" t="str">
            <v>Шығыс-Қазақстан облысы, Өскемен қ.</v>
          </cell>
          <cell r="P4382" t="str">
            <v>Қантар - Желтоқсан</v>
          </cell>
          <cell r="Q4382">
            <v>0</v>
          </cell>
        </row>
        <row r="4383">
          <cell r="A4383" t="str">
            <v>2 У</v>
          </cell>
          <cell r="B4383" t="str">
            <v>"ШҚ АЭК" АҚ</v>
          </cell>
          <cell r="C4383" t="str">
            <v>35.13.10.100.000.00.0777.000000000000</v>
          </cell>
          <cell r="D4383">
            <v>204100102</v>
          </cell>
          <cell r="E4383" t="str">
            <v xml:space="preserve">Эл/эн тасу шығыны - басқа, тг                                                                       </v>
          </cell>
          <cell r="F4383" t="str">
            <v>Услуги по передаче/распределению электроэнергии</v>
          </cell>
          <cell r="G4383" t="str">
            <v>Услуги по передаче/распределению электроэнергии</v>
          </cell>
          <cell r="H4383" t="str">
            <v>Эл/эн тасу шығындар - басқа.  Электр энергиясының бөлшек сауда нарығын ұйымдастыру және жұмыс істеу Ережесінің 10 т. 6 тт. сәйкес</v>
          </cell>
          <cell r="I4383" t="str">
            <v>БК</v>
          </cell>
          <cell r="J4383">
            <v>0</v>
          </cell>
          <cell r="K4383">
            <v>631010000</v>
          </cell>
          <cell r="L4383" t="str">
            <v>ҚР, ШҚО, Өскемен қ., Бажов көш., 10</v>
          </cell>
          <cell r="M4383" t="str">
            <v>Желтоқсан - Қантар</v>
          </cell>
          <cell r="N4383" t="str">
            <v>Шығыс-Қазақстан облысы, Өскемен қ.</v>
          </cell>
          <cell r="P4383" t="str">
            <v>Қантар - Желтоқсан</v>
          </cell>
          <cell r="Q4383">
            <v>0</v>
          </cell>
        </row>
        <row r="4384">
          <cell r="A4384" t="str">
            <v>3 У</v>
          </cell>
          <cell r="B4384" t="str">
            <v>"ШҚ АЭК" АҚ</v>
          </cell>
          <cell r="C4384" t="str">
            <v>35.13.10.100.000.00.0777.000000000000</v>
          </cell>
          <cell r="D4384">
            <v>204100102</v>
          </cell>
          <cell r="E4384" t="str">
            <v xml:space="preserve">Эл/эн тасу шығыны - басқа, тг                                                                       </v>
          </cell>
          <cell r="F4384" t="str">
            <v>Услуги по передаче/распределению электроэнергии</v>
          </cell>
          <cell r="G4384" t="str">
            <v>Услуги по передаче/распределению электроэнергии</v>
          </cell>
          <cell r="H4384" t="str">
            <v>Эл/эн тасу шығындар - басқа.  Электр энергиясының бөлшек сауда нарығын ұйымдастыру және жұмыс істеу Ережесінің 10 т. 6 тт. сәйкес</v>
          </cell>
          <cell r="I4384" t="str">
            <v>БК</v>
          </cell>
          <cell r="J4384">
            <v>0</v>
          </cell>
          <cell r="K4384">
            <v>631010000</v>
          </cell>
          <cell r="L4384" t="str">
            <v>ҚР, ШҚО, Өскемен қ., Бажов көш., 10</v>
          </cell>
          <cell r="M4384" t="str">
            <v>Желтоқсан - Қантар</v>
          </cell>
          <cell r="N4384" t="str">
            <v>Шығыс-Қазақстан облысы, Өскемен қ.</v>
          </cell>
          <cell r="P4384" t="str">
            <v>Қантар - Желтоқсан</v>
          </cell>
          <cell r="Q4384">
            <v>0</v>
          </cell>
        </row>
        <row r="4385">
          <cell r="A4385" t="str">
            <v>4 У</v>
          </cell>
          <cell r="B4385" t="str">
            <v>"ШҚ АЭК" АҚ</v>
          </cell>
          <cell r="C4385" t="str">
            <v>35.13.10.100.000.00.0777.000000000000</v>
          </cell>
          <cell r="D4385">
            <v>204100102</v>
          </cell>
          <cell r="E4385" t="str">
            <v xml:space="preserve">Эл/эн тасу шығыны - басқа, тг                                                                       </v>
          </cell>
          <cell r="F4385" t="str">
            <v>Услуги по передаче/распределению электроэнергии</v>
          </cell>
          <cell r="G4385" t="str">
            <v>Услуги по передаче/распределению электроэнергии</v>
          </cell>
          <cell r="H4385" t="str">
            <v>Эл/эн тасу шығындар - басқа.  Электр энергиясының бөлшек сауда нарығын ұйымдастыру және жұмыс істеу Ережесінің 10 т. 6 тт. сәйкес</v>
          </cell>
          <cell r="I4385" t="str">
            <v>БК</v>
          </cell>
          <cell r="J4385">
            <v>0</v>
          </cell>
          <cell r="K4385">
            <v>631010000</v>
          </cell>
          <cell r="L4385" t="str">
            <v>ҚР, ШҚО, Өскемен қ., Бажов көш., 10</v>
          </cell>
          <cell r="M4385" t="str">
            <v>Желтоқсан - Қантар</v>
          </cell>
          <cell r="N4385" t="str">
            <v>Шығыс-Қазақстан облысы, Өскемен қ.</v>
          </cell>
          <cell r="P4385" t="str">
            <v>Маусым - Тамыз</v>
          </cell>
          <cell r="Q4385">
            <v>0</v>
          </cell>
        </row>
        <row r="4386">
          <cell r="A4386" t="str">
            <v>5 У</v>
          </cell>
          <cell r="B4386" t="str">
            <v>"ШҚ АЭК" АҚ</v>
          </cell>
          <cell r="C4386" t="str">
            <v>35.13.10.100.000.00.0777.000000000000</v>
          </cell>
          <cell r="D4386">
            <v>204100102</v>
          </cell>
          <cell r="E4386" t="str">
            <v xml:space="preserve">Эл/эн тасу шығыны - басқа, тг                                                                       </v>
          </cell>
          <cell r="F4386" t="str">
            <v>Услуги по передаче/распределению электроэнергии</v>
          </cell>
          <cell r="G4386" t="str">
            <v>Услуги по передаче/распределению электроэнергии</v>
          </cell>
          <cell r="H4386" t="str">
            <v>Эл/эн тасу шығындар - басқа.  Электр энергиясының бөлшек сауда нарығын ұйымдастыру және жұмыс істеу Ережесінің 10 т. 6 тт. сәйкес</v>
          </cell>
          <cell r="I4386" t="str">
            <v>БК</v>
          </cell>
          <cell r="J4386">
            <v>0</v>
          </cell>
          <cell r="K4386">
            <v>631010000</v>
          </cell>
          <cell r="L4386" t="str">
            <v>ҚР, ШҚО, Өскемен қ., Бажов көш., 10</v>
          </cell>
          <cell r="M4386" t="str">
            <v>Желтоқсан - Қантар</v>
          </cell>
          <cell r="N4386" t="str">
            <v>Шығыс-Қазақстан облысы, Өскемен қ.</v>
          </cell>
          <cell r="P4386" t="str">
            <v>Қантар - Желтоқсан</v>
          </cell>
          <cell r="Q4386">
            <v>0</v>
          </cell>
        </row>
        <row r="4387">
          <cell r="A4387" t="str">
            <v>6 У</v>
          </cell>
          <cell r="B4387" t="str">
            <v>"ШҚ АЭК" АҚ</v>
          </cell>
          <cell r="C4387" t="str">
            <v>35.13.10.100.000.00.0777.000000000000</v>
          </cell>
          <cell r="D4387">
            <v>204100102</v>
          </cell>
          <cell r="E4387" t="str">
            <v xml:space="preserve">Эл/эн тасу шығыны - басқа, тг                                                                       </v>
          </cell>
          <cell r="F4387" t="str">
            <v>Услуги по передаче/распределению электроэнергии</v>
          </cell>
          <cell r="G4387" t="str">
            <v>Услуги по передаче/распределению электроэнергии</v>
          </cell>
          <cell r="H4387" t="str">
            <v>Эл/эн тасу шығындар - басқа.  Электр энергиясының бөлшек сауда нарығын ұйымдастыру және жұмыс істеу Ережесінің 10 т. 6 тт. сәйкес</v>
          </cell>
          <cell r="I4387" t="str">
            <v>БК</v>
          </cell>
          <cell r="J4387">
            <v>0</v>
          </cell>
          <cell r="K4387">
            <v>631010000</v>
          </cell>
          <cell r="L4387" t="str">
            <v>ҚР, ШҚО, Өскемен қ., Бажов көш., 10</v>
          </cell>
          <cell r="M4387" t="str">
            <v>Желтоқсан - Қантар</v>
          </cell>
          <cell r="N4387" t="str">
            <v>Шығыс-Қазақстан облысы, Өскемен қ.</v>
          </cell>
          <cell r="P4387" t="str">
            <v>Қантар - Желтоқсан</v>
          </cell>
          <cell r="Q4387">
            <v>0</v>
          </cell>
        </row>
        <row r="4388">
          <cell r="A4388" t="str">
            <v>7 У</v>
          </cell>
          <cell r="B4388" t="str">
            <v>"ШҚ АЭК" АҚ</v>
          </cell>
          <cell r="C4388" t="str">
            <v>36.00.20.400.001.00.0777.000000000000</v>
          </cell>
          <cell r="D4388">
            <v>206100101</v>
          </cell>
          <cell r="E4388" t="str">
            <v xml:space="preserve">Зайсан ГЭС-на  су жіберу, тг                                                                        </v>
          </cell>
          <cell r="F4388" t="str">
            <v>Услуги по сбору/подъему воды</v>
          </cell>
          <cell r="G4388" t="str">
            <v>Услуги по сбору/подъему воды</v>
          </cell>
          <cell r="H4388" t="str">
            <v>Зайсан ГЭС-на  су жіберу, тг</v>
          </cell>
          <cell r="I4388" t="str">
            <v>БК</v>
          </cell>
          <cell r="J4388">
            <v>0</v>
          </cell>
          <cell r="K4388">
            <v>631010000</v>
          </cell>
          <cell r="L4388" t="str">
            <v>ҚР, ШҚО, Өскемен қ., Бажов көш., 10</v>
          </cell>
          <cell r="M4388" t="str">
            <v>Наурыз - Сәуір</v>
          </cell>
          <cell r="N4388" t="str">
            <v>Шығыс-Қазақстан облысы, Зайсан қ.</v>
          </cell>
          <cell r="P4388" t="str">
            <v>Сәуір - Қыркүйек</v>
          </cell>
          <cell r="Q4388">
            <v>0</v>
          </cell>
        </row>
        <row r="4389">
          <cell r="A4389" t="str">
            <v>7-1 У</v>
          </cell>
          <cell r="B4389" t="str">
            <v>"ШҚ АЭК" АҚ</v>
          </cell>
          <cell r="C4389" t="str">
            <v>36.00.20.400.001.00.0777.000000000000</v>
          </cell>
          <cell r="D4389">
            <v>206100101</v>
          </cell>
          <cell r="E4389" t="str">
            <v xml:space="preserve">Зайсан ГЭС-на  су жіберу, тг                                                                        </v>
          </cell>
          <cell r="F4389" t="str">
            <v>Услуги по сбору/подъему воды</v>
          </cell>
          <cell r="G4389" t="str">
            <v>Услуги по сбору/подъему воды</v>
          </cell>
          <cell r="H4389" t="str">
            <v>Зайсан ГЭС-на  су жіберу, тг</v>
          </cell>
          <cell r="I4389" t="str">
            <v>БК</v>
          </cell>
          <cell r="J4389">
            <v>0</v>
          </cell>
          <cell r="K4389">
            <v>631010000</v>
          </cell>
          <cell r="L4389" t="str">
            <v>ҚР, ШҚО, Өскемен қ., Бажов көш., 10</v>
          </cell>
          <cell r="M4389" t="str">
            <v>Наурыз - Сәуір</v>
          </cell>
          <cell r="N4389" t="str">
            <v>Шығыс-Қазақстан облысы, Зайсан қ.</v>
          </cell>
          <cell r="P4389" t="str">
            <v>Сәуір - Қыркүйек</v>
          </cell>
          <cell r="Q4389">
            <v>0</v>
          </cell>
        </row>
        <row r="4390">
          <cell r="A4390" t="str">
            <v>7-2 У</v>
          </cell>
          <cell r="B4390" t="str">
            <v>"ШҚ АЭК" АҚ</v>
          </cell>
          <cell r="C4390" t="str">
            <v>36.00.20.400.001.00.0777.000000000000</v>
          </cell>
          <cell r="D4390">
            <v>206100101</v>
          </cell>
          <cell r="E4390" t="str">
            <v xml:space="preserve">Зайсан ГЭС-на  су жіберу, тг                                                                        </v>
          </cell>
          <cell r="F4390" t="str">
            <v>Услуги по сбору/подъему воды</v>
          </cell>
          <cell r="G4390" t="str">
            <v>Услуги по сбору/подъему воды</v>
          </cell>
          <cell r="H4390" t="str">
            <v>Зайсан ГЭС-на  су жіберу, тг</v>
          </cell>
          <cell r="I4390" t="str">
            <v>БК</v>
          </cell>
          <cell r="J4390">
            <v>0</v>
          </cell>
          <cell r="K4390">
            <v>631010000</v>
          </cell>
          <cell r="L4390" t="str">
            <v>ҚР, ШҚО, Өскемен қ., Бажов көш., 10</v>
          </cell>
          <cell r="M4390" t="str">
            <v>Наурыз - Сәуір</v>
          </cell>
          <cell r="N4390" t="str">
            <v>Шығыс-Қазақстан облысы, Зайсан қ.</v>
          </cell>
          <cell r="P4390" t="str">
            <v>Сәуір - Қыркүйек</v>
          </cell>
          <cell r="Q4390">
            <v>0</v>
          </cell>
        </row>
        <row r="4391">
          <cell r="A4391" t="str">
            <v>8 У</v>
          </cell>
          <cell r="B4391" t="str">
            <v>"ШҚ АЭК" АҚ</v>
          </cell>
          <cell r="C4391" t="str">
            <v>71.20.19.000.010.00.0777.000000000000</v>
          </cell>
          <cell r="D4391">
            <v>701100100</v>
          </cell>
          <cell r="E4391" t="str">
            <v xml:space="preserve">Энергосараптау қызметі                                                                              </v>
          </cell>
          <cell r="F4391" t="str">
            <v>Услуги по диагностированию/экспертизе/анализу/испытаниям/тестированию/осмотру</v>
          </cell>
          <cell r="G4391" t="str">
            <v>Услуги по диагностированию/экспертизе/анализу/испытаниям/тестированию/осмотру</v>
          </cell>
          <cell r="H4391" t="str">
            <v>Энергия сараптама қызметтері. Объектілердің энергия сараптамасы</v>
          </cell>
          <cell r="I4391" t="str">
            <v>ТЭБҰ</v>
          </cell>
          <cell r="J4391">
            <v>0</v>
          </cell>
          <cell r="K4391">
            <v>631010000</v>
          </cell>
          <cell r="L4391" t="str">
            <v>ҚР, ШҚО, Өскемен қ., Бажов көш., 10</v>
          </cell>
          <cell r="M4391" t="str">
            <v>Желтоқсан - Қантар</v>
          </cell>
          <cell r="N4391" t="str">
            <v>Шығыс-Қазақстан облысы, Өскемен қ.</v>
          </cell>
          <cell r="P4391" t="str">
            <v>Қантар - Желтоқсан</v>
          </cell>
          <cell r="Q4391">
            <v>0</v>
          </cell>
        </row>
        <row r="4392">
          <cell r="A4392" t="str">
            <v>9 У</v>
          </cell>
          <cell r="B4392" t="str">
            <v>"ШҚ АЭК" АҚ</v>
          </cell>
          <cell r="C4392" t="str">
            <v>71.20.19.000.010.00.0777.000000000000</v>
          </cell>
          <cell r="D4392">
            <v>701100100</v>
          </cell>
          <cell r="E4392" t="str">
            <v xml:space="preserve">Энергосараптау қызметі                                                                              </v>
          </cell>
          <cell r="F4392" t="str">
            <v>Услуги по диагностированию/экспертизе/анализу/испытаниям/тестированию/осмотру</v>
          </cell>
          <cell r="G4392" t="str">
            <v>Услуги по диагностированию/экспертизе/анализу/испытаниям/тестированию/осмотру</v>
          </cell>
          <cell r="H4392" t="str">
            <v>Энергия сараптама қызметтері.Хим. зертхана өлшеулерінің жай-күйін бағалау.(Зертханаларды аттестациялау)</v>
          </cell>
          <cell r="I4392" t="str">
            <v>ТЭБҰ</v>
          </cell>
          <cell r="J4392">
            <v>0</v>
          </cell>
          <cell r="K4392">
            <v>631010000</v>
          </cell>
          <cell r="L4392" t="str">
            <v>ҚР, ШҚО, Өскемен қ., Бажов көш., 10</v>
          </cell>
          <cell r="M4392" t="str">
            <v>Маусым</v>
          </cell>
          <cell r="N4392" t="str">
            <v>Шығыс-Қазақстан облысы, Семей қ.</v>
          </cell>
          <cell r="P4392" t="str">
            <v>Тамыз</v>
          </cell>
          <cell r="Q4392">
            <v>0</v>
          </cell>
        </row>
        <row r="4393">
          <cell r="A4393" t="str">
            <v>10 У</v>
          </cell>
          <cell r="B4393" t="str">
            <v>"ШҚ АЭК" АҚ</v>
          </cell>
          <cell r="C4393" t="str">
            <v>71.20.19.000.010.00.0777.000000000000</v>
          </cell>
          <cell r="D4393">
            <v>701100100</v>
          </cell>
          <cell r="E4393" t="str">
            <v xml:space="preserve">Энергосараптау қызметі                                                                              </v>
          </cell>
          <cell r="F4393" t="str">
            <v>Услуги по диагностированию/экспертизе/анализу/испытаниям/тестированию/осмотру</v>
          </cell>
          <cell r="G4393" t="str">
            <v>Услуги по диагностированию/экспертизе/анализу/испытаниям/тестированию/осмотру</v>
          </cell>
          <cell r="H4393" t="str">
            <v xml:space="preserve">Энергия сараптама қызметтері. Радиоэлектрондық құрапдардың электр магниттік есебі.  </v>
          </cell>
          <cell r="I4393" t="str">
            <v>БК</v>
          </cell>
          <cell r="J4393">
            <v>0</v>
          </cell>
          <cell r="K4393">
            <v>631010000</v>
          </cell>
          <cell r="L4393" t="str">
            <v>ҚР, ШҚО, Өскемен қ., Бажов көш., 10</v>
          </cell>
          <cell r="M4393" t="str">
            <v>Наурыз - Сәуір</v>
          </cell>
          <cell r="N4393" t="str">
            <v>Қазақстан, Шығыс Қазақстан облысы</v>
          </cell>
          <cell r="P4393" t="str">
            <v>Бір жылдың ішінде</v>
          </cell>
          <cell r="Q4393" t="str">
            <v>100</v>
          </cell>
        </row>
        <row r="4394">
          <cell r="A4394" t="str">
            <v>11 У</v>
          </cell>
          <cell r="B4394" t="str">
            <v>"ШҚ АЭК" АҚ</v>
          </cell>
          <cell r="C4394" t="str">
            <v>49.32.12.000.000.00.0777.000000000000</v>
          </cell>
          <cell r="D4394">
            <v>702100102</v>
          </cell>
          <cell r="E4394" t="str">
            <v xml:space="preserve">Жолаушы автокөлігінің қызметі, тг                                                                   </v>
          </cell>
          <cell r="F4394" t="str">
            <v>Услуги по аренде легковых автомобилей с водителем</v>
          </cell>
          <cell r="G4394" t="str">
            <v>Услуги по аренде легковых автомобилей с водителем</v>
          </cell>
          <cell r="H4394"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394" t="str">
            <v>БК</v>
          </cell>
          <cell r="J4394">
            <v>0</v>
          </cell>
          <cell r="K4394">
            <v>631010000</v>
          </cell>
          <cell r="L4394" t="str">
            <v>ҚР, ШҚО, Өскемен қ., Бажов көш., 10</v>
          </cell>
          <cell r="M4394" t="str">
            <v>Желтоқсан - Қантар</v>
          </cell>
          <cell r="N4394" t="str">
            <v>Шығыс-Қазақстан облысы, Өскемен қ.</v>
          </cell>
          <cell r="P4394" t="str">
            <v>Қантар - Желтоқсан</v>
          </cell>
          <cell r="Q4394">
            <v>0</v>
          </cell>
        </row>
        <row r="4395">
          <cell r="A4395" t="str">
            <v>11-1 У</v>
          </cell>
          <cell r="B4395" t="str">
            <v>"ШҚ АЭК" АҚ</v>
          </cell>
          <cell r="C4395" t="str">
            <v>49.32.12.000.000.00.0777.000000000000</v>
          </cell>
          <cell r="D4395">
            <v>702100102</v>
          </cell>
          <cell r="E4395" t="str">
            <v xml:space="preserve">Жолаушы автокөлігінің қызметі, тг                                                                   </v>
          </cell>
          <cell r="F4395" t="str">
            <v>Услуги по аренде легковых автомобилей с водителем</v>
          </cell>
          <cell r="G4395" t="str">
            <v>Услуги по аренде легковых автомобилей с водителем</v>
          </cell>
          <cell r="H4395"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395" t="str">
            <v>ТСАТ</v>
          </cell>
          <cell r="J4395">
            <v>0</v>
          </cell>
          <cell r="K4395">
            <v>631010000</v>
          </cell>
          <cell r="L4395" t="str">
            <v>ҚР, ШҚО, Өскемен қ., Бажов көш., 10</v>
          </cell>
          <cell r="M4395" t="str">
            <v>Желтоқсан - Қантар</v>
          </cell>
          <cell r="N4395" t="str">
            <v>Шығыс-Қазақстан облысы, Өскемен қ.</v>
          </cell>
          <cell r="P4395" t="str">
            <v>Қантар - Желтоқсан</v>
          </cell>
          <cell r="Q4395">
            <v>0</v>
          </cell>
        </row>
        <row r="4396">
          <cell r="A4396" t="str">
            <v>11-2 У</v>
          </cell>
          <cell r="B4396" t="str">
            <v>"ШҚ АЭК" АҚ</v>
          </cell>
          <cell r="C4396" t="str">
            <v>49.32.12.000.000.00.0777.000000000000</v>
          </cell>
          <cell r="D4396">
            <v>702100102</v>
          </cell>
          <cell r="E4396" t="str">
            <v xml:space="preserve">Жолаушы автокөлігінің қызметі, тг                                                                   </v>
          </cell>
          <cell r="F4396" t="str">
            <v>Услуги по аренде легковых автомобилей с водителем</v>
          </cell>
          <cell r="G4396" t="str">
            <v>Услуги по аренде легковых автомобилей с водителем</v>
          </cell>
          <cell r="H4396"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396" t="str">
            <v>ТСАТ</v>
          </cell>
          <cell r="J4396">
            <v>0</v>
          </cell>
          <cell r="K4396">
            <v>631010000</v>
          </cell>
          <cell r="L4396" t="str">
            <v>ҚР, ШҚО, Өскемен қ., Бажов көш., 10</v>
          </cell>
          <cell r="M4396" t="str">
            <v>Қаңтар - Ақпан</v>
          </cell>
          <cell r="N4396" t="str">
            <v>Шығыс-Қазақстан облысы, Өскемен қ.</v>
          </cell>
          <cell r="P4396" t="str">
            <v>Ақпан - Желтоқсан</v>
          </cell>
          <cell r="Q4396">
            <v>0</v>
          </cell>
        </row>
        <row r="4397">
          <cell r="A4397" t="str">
            <v>12 У</v>
          </cell>
          <cell r="B4397" t="str">
            <v>"ШҚ АЭК" АҚ</v>
          </cell>
          <cell r="C4397" t="str">
            <v>49.32.12.000.000.00.0777.000000000000</v>
          </cell>
          <cell r="D4397">
            <v>702100102</v>
          </cell>
          <cell r="E4397" t="str">
            <v xml:space="preserve">Жолаушы автокөлігінің қызметі, тг                                                                   </v>
          </cell>
          <cell r="F4397" t="str">
            <v>Услуги по аренде легковых автомобилей с водителем</v>
          </cell>
          <cell r="G4397" t="str">
            <v>Услуги по аренде легковых автомобилей с водителем</v>
          </cell>
          <cell r="H4397"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397" t="str">
            <v>БК</v>
          </cell>
          <cell r="J4397">
            <v>0</v>
          </cell>
          <cell r="K4397">
            <v>631010000</v>
          </cell>
          <cell r="L4397" t="str">
            <v>ҚР, ШҚО, Өскемен қ., Бажов көш., 10</v>
          </cell>
          <cell r="M4397" t="str">
            <v>Желтоқсан - Қантар</v>
          </cell>
          <cell r="N4397" t="str">
            <v>Шығыс-Қазақстан облысы, Өскемен қ.</v>
          </cell>
          <cell r="P4397" t="str">
            <v>Қантар - Желтоқсан</v>
          </cell>
          <cell r="Q4397">
            <v>0</v>
          </cell>
        </row>
        <row r="4398">
          <cell r="A4398" t="str">
            <v>12-1 У</v>
          </cell>
          <cell r="B4398" t="str">
            <v>"ШҚ АЭК" АҚ</v>
          </cell>
          <cell r="C4398" t="str">
            <v>49.32.12.000.000.00.0777.000000000000</v>
          </cell>
          <cell r="D4398">
            <v>702100102</v>
          </cell>
          <cell r="E4398" t="str">
            <v xml:space="preserve">Жолаушы автокөлігінің қызметі, тг                                                                   </v>
          </cell>
          <cell r="F4398" t="str">
            <v>Услуги по аренде легковых автомобилей с водителем</v>
          </cell>
          <cell r="G4398" t="str">
            <v>Услуги по аренде легковых автомобилей с водителем</v>
          </cell>
          <cell r="H4398"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398" t="str">
            <v>ТСАТ</v>
          </cell>
          <cell r="J4398">
            <v>0</v>
          </cell>
          <cell r="K4398">
            <v>631010000</v>
          </cell>
          <cell r="L4398" t="str">
            <v>ҚР, ШҚО, Өскемен қ., Бажов көш., 10</v>
          </cell>
          <cell r="M4398" t="str">
            <v>Желтоқсан - Қантар</v>
          </cell>
          <cell r="N4398" t="str">
            <v>Шығыс-Қазақстан облысы, Өскемен қ.</v>
          </cell>
          <cell r="P4398" t="str">
            <v>Қантар - Желтоқсан</v>
          </cell>
          <cell r="Q4398">
            <v>0</v>
          </cell>
        </row>
        <row r="4399">
          <cell r="A4399" t="str">
            <v>12-2 У</v>
          </cell>
          <cell r="B4399" t="str">
            <v>"ШҚ АЭК" АҚ</v>
          </cell>
          <cell r="C4399" t="str">
            <v>49.32.12.000.000.00.0777.000000000000</v>
          </cell>
          <cell r="D4399">
            <v>702100102</v>
          </cell>
          <cell r="E4399" t="str">
            <v xml:space="preserve">Жолаушы автокөлігінің қызметі, тг                                                                   </v>
          </cell>
          <cell r="F4399" t="str">
            <v>Услуги по аренде легковых автомобилей с водителем</v>
          </cell>
          <cell r="G4399" t="str">
            <v>Услуги по аренде легковых автомобилей с водителем</v>
          </cell>
          <cell r="H4399"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399" t="str">
            <v>ТСАТ</v>
          </cell>
          <cell r="J4399">
            <v>0</v>
          </cell>
          <cell r="K4399">
            <v>631010000</v>
          </cell>
          <cell r="L4399" t="str">
            <v>ҚР, ШҚО, Өскемен қ., Бажов көш., 10</v>
          </cell>
          <cell r="M4399" t="str">
            <v>Қаңтар - Ақпан</v>
          </cell>
          <cell r="N4399" t="str">
            <v>Шығыс-Қазақстан облысы, Өскемен қ.</v>
          </cell>
          <cell r="P4399" t="str">
            <v>Ақпан - Желтоқсан</v>
          </cell>
          <cell r="Q4399">
            <v>0</v>
          </cell>
        </row>
        <row r="4400">
          <cell r="A4400" t="str">
            <v>13 У</v>
          </cell>
          <cell r="B4400" t="str">
            <v>"ШҚ АЭК" АҚ</v>
          </cell>
          <cell r="C4400" t="str">
            <v>49.32.12.000.000.00.0777.000000000000</v>
          </cell>
          <cell r="D4400">
            <v>702100102</v>
          </cell>
          <cell r="E4400" t="str">
            <v xml:space="preserve">Жолаушы автокөлігінің қызметі, тг                                                                   </v>
          </cell>
          <cell r="F4400" t="str">
            <v>Услуги по аренде легковых автомобилей с водителем</v>
          </cell>
          <cell r="G4400" t="str">
            <v>Услуги по аренде легковых автомобилей с водителем</v>
          </cell>
          <cell r="H4400"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0" t="str">
            <v>БК</v>
          </cell>
          <cell r="J4400">
            <v>0</v>
          </cell>
          <cell r="K4400">
            <v>631010000</v>
          </cell>
          <cell r="L4400" t="str">
            <v>ҚР, ШҚО, Өскемен қ., Бажов көш., 10</v>
          </cell>
          <cell r="M4400" t="str">
            <v>Желтоқсан - Қантар</v>
          </cell>
          <cell r="N4400" t="str">
            <v>Шығыс-Қазақстан облысы, Өскемен қ.</v>
          </cell>
          <cell r="P4400" t="str">
            <v>Қантар - Желтоқсан</v>
          </cell>
          <cell r="Q4400">
            <v>0</v>
          </cell>
        </row>
        <row r="4401">
          <cell r="A4401" t="str">
            <v>13-1 У</v>
          </cell>
          <cell r="B4401" t="str">
            <v>"ШҚ АЭК" АҚ</v>
          </cell>
          <cell r="C4401" t="str">
            <v>49.32.12.000.000.00.0777.000000000000</v>
          </cell>
          <cell r="D4401">
            <v>702100102</v>
          </cell>
          <cell r="E4401" t="str">
            <v xml:space="preserve">Жолаушы автокөлігінің қызметі, тг                                                                   </v>
          </cell>
          <cell r="F4401" t="str">
            <v>Услуги по аренде легковых автомобилей с водителем</v>
          </cell>
          <cell r="G4401" t="str">
            <v>Услуги по аренде легковых автомобилей с водителем</v>
          </cell>
          <cell r="H4401"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1" t="str">
            <v>ТСАТ</v>
          </cell>
          <cell r="J4401">
            <v>0</v>
          </cell>
          <cell r="K4401">
            <v>631010000</v>
          </cell>
          <cell r="L4401" t="str">
            <v>ҚР, ШҚО, Өскемен қ., Бажов көш., 10</v>
          </cell>
          <cell r="M4401" t="str">
            <v>Желтоқсан - Қантар</v>
          </cell>
          <cell r="N4401" t="str">
            <v>Шығыс-Қазақстан облысы, Өскемен қ.</v>
          </cell>
          <cell r="P4401" t="str">
            <v>Қантар - Желтоқсан</v>
          </cell>
          <cell r="Q4401">
            <v>0</v>
          </cell>
        </row>
        <row r="4402">
          <cell r="A4402" t="str">
            <v>13-2 У</v>
          </cell>
          <cell r="B4402" t="str">
            <v>"ШҚ АЭК" АҚ</v>
          </cell>
          <cell r="C4402" t="str">
            <v>49.32.12.000.000.00.0777.000000000000</v>
          </cell>
          <cell r="D4402">
            <v>702100102</v>
          </cell>
          <cell r="E4402" t="str">
            <v xml:space="preserve">Жолаушы автокөлігінің қызметі, тг                                                                   </v>
          </cell>
          <cell r="F4402" t="str">
            <v>Услуги по аренде легковых автомобилей с водителем</v>
          </cell>
          <cell r="G4402" t="str">
            <v>Услуги по аренде легковых автомобилей с водителем</v>
          </cell>
          <cell r="H4402"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2" t="str">
            <v>ТСАТ</v>
          </cell>
          <cell r="J4402">
            <v>0</v>
          </cell>
          <cell r="K4402">
            <v>631010000</v>
          </cell>
          <cell r="L4402" t="str">
            <v>ҚР, ШҚО, Өскемен қ., Бажов көш., 10</v>
          </cell>
          <cell r="M4402" t="str">
            <v>Қаңтар - Ақпан</v>
          </cell>
          <cell r="N4402" t="str">
            <v>Шығыс-Қазақстан облысы, Өскемен қ.</v>
          </cell>
          <cell r="P4402" t="str">
            <v>Ақпан - Желтоқсан</v>
          </cell>
          <cell r="Q4402">
            <v>0</v>
          </cell>
        </row>
        <row r="4403">
          <cell r="A4403" t="str">
            <v>14 У</v>
          </cell>
          <cell r="B4403" t="str">
            <v>"ШҚ АЭК" АҚ</v>
          </cell>
          <cell r="C4403" t="str">
            <v>49.32.12.000.000.00.0777.000000000000</v>
          </cell>
          <cell r="D4403">
            <v>702100102</v>
          </cell>
          <cell r="E4403" t="str">
            <v xml:space="preserve">Жолаушы автокөлігінің қызметі, тг                                                                   </v>
          </cell>
          <cell r="F4403" t="str">
            <v>Услуги по аренде легковых автомобилей с водителем</v>
          </cell>
          <cell r="G4403" t="str">
            <v>Услуги по аренде легковых автомобилей с водителем</v>
          </cell>
          <cell r="H4403"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3" t="str">
            <v>БК</v>
          </cell>
          <cell r="J4403">
            <v>0</v>
          </cell>
          <cell r="K4403">
            <v>631010000</v>
          </cell>
          <cell r="L4403" t="str">
            <v>ҚР, ШҚО, Өскемен қ., Бажов көш., 10</v>
          </cell>
          <cell r="M4403" t="str">
            <v>Желтоқсан - Қантар</v>
          </cell>
          <cell r="N4403" t="str">
            <v>Шығыс-Қазақстан облысы, Өскемен қ.</v>
          </cell>
          <cell r="P4403" t="str">
            <v>Қантар - Желтоқсан</v>
          </cell>
          <cell r="Q4403">
            <v>0</v>
          </cell>
        </row>
        <row r="4404">
          <cell r="A4404" t="str">
            <v>14-1 У</v>
          </cell>
          <cell r="B4404" t="str">
            <v>"ШҚ АЭК" АҚ</v>
          </cell>
          <cell r="C4404" t="str">
            <v>49.32.12.000.000.00.0777.000000000000</v>
          </cell>
          <cell r="D4404">
            <v>702100102</v>
          </cell>
          <cell r="E4404" t="str">
            <v xml:space="preserve">Жолаушы автокөлігінің қызметі, тг                                                                   </v>
          </cell>
          <cell r="F4404" t="str">
            <v>Услуги по аренде легковых автомобилей с водителем</v>
          </cell>
          <cell r="G4404" t="str">
            <v>Услуги по аренде легковых автомобилей с водителем</v>
          </cell>
          <cell r="H4404"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4" t="str">
            <v>ТСАТ</v>
          </cell>
          <cell r="J4404">
            <v>0</v>
          </cell>
          <cell r="K4404">
            <v>631010000</v>
          </cell>
          <cell r="L4404" t="str">
            <v>ҚР, ШҚО, Өскемен қ., Бажов көш., 10</v>
          </cell>
          <cell r="M4404" t="str">
            <v>Желтоқсан - Қантар</v>
          </cell>
          <cell r="N4404" t="str">
            <v>Шығыс-Қазақстан облысы, Өскемен қ.</v>
          </cell>
          <cell r="P4404" t="str">
            <v>Қантар - Желтоқсан</v>
          </cell>
          <cell r="Q4404">
            <v>0</v>
          </cell>
        </row>
        <row r="4405">
          <cell r="A4405" t="str">
            <v>14-2 У</v>
          </cell>
          <cell r="B4405" t="str">
            <v>"ШҚ АЭК" АҚ</v>
          </cell>
          <cell r="C4405" t="str">
            <v>49.32.12.000.000.00.0777.000000000000</v>
          </cell>
          <cell r="D4405">
            <v>702100102</v>
          </cell>
          <cell r="E4405" t="str">
            <v xml:space="preserve">Жолаушы автокөлігінің қызметі, тг                                                                   </v>
          </cell>
          <cell r="F4405" t="str">
            <v>Услуги по аренде легковых автомобилей с водителем</v>
          </cell>
          <cell r="G4405" t="str">
            <v>Услуги по аренде легковых автомобилей с водителем</v>
          </cell>
          <cell r="H4405"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5" t="str">
            <v>ТСАТ</v>
          </cell>
          <cell r="J4405">
            <v>0</v>
          </cell>
          <cell r="K4405">
            <v>631010000</v>
          </cell>
          <cell r="L4405" t="str">
            <v>ҚР, ШҚО, Өскемен қ., Бажов көш., 10</v>
          </cell>
          <cell r="M4405" t="str">
            <v>Қаңтар - Ақпан</v>
          </cell>
          <cell r="N4405" t="str">
            <v>Шығыс-Қазақстан облысы, Өскемен қ.</v>
          </cell>
          <cell r="P4405" t="str">
            <v>Ақпан - Желтоқсан</v>
          </cell>
          <cell r="Q4405">
            <v>0</v>
          </cell>
        </row>
        <row r="4406">
          <cell r="A4406" t="str">
            <v>15 У</v>
          </cell>
          <cell r="B4406" t="str">
            <v>"ШҚ АЭК" АҚ</v>
          </cell>
          <cell r="C4406" t="str">
            <v>49.32.12.000.000.00.0777.000000000000</v>
          </cell>
          <cell r="D4406">
            <v>702100102</v>
          </cell>
          <cell r="E4406" t="str">
            <v xml:space="preserve">Жолаушы автокөлігінің қызметі, тг                                                                   </v>
          </cell>
          <cell r="F4406" t="str">
            <v>Услуги по аренде легковых автомобилей с водителем</v>
          </cell>
          <cell r="G4406" t="str">
            <v>Услуги по аренде легковых автомобилей с водителем</v>
          </cell>
          <cell r="H4406"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6" t="str">
            <v>БК</v>
          </cell>
          <cell r="J4406">
            <v>0</v>
          </cell>
          <cell r="K4406">
            <v>631010000</v>
          </cell>
          <cell r="L4406" t="str">
            <v>ҚР, ШҚО, Өскемен қ., Бажов көш., 10</v>
          </cell>
          <cell r="M4406" t="str">
            <v>Желтоқсан - Қантар</v>
          </cell>
          <cell r="N4406" t="str">
            <v>Шығыс-Қазақстан облысы, Өскемен қ.</v>
          </cell>
          <cell r="P4406" t="str">
            <v>Қантар - Желтоқсан</v>
          </cell>
          <cell r="Q4406">
            <v>0</v>
          </cell>
        </row>
        <row r="4407">
          <cell r="A4407" t="str">
            <v>15-1 У</v>
          </cell>
          <cell r="B4407" t="str">
            <v>"ШҚ АЭК" АҚ</v>
          </cell>
          <cell r="C4407" t="str">
            <v>49.32.12.000.000.00.0777.000000000000</v>
          </cell>
          <cell r="D4407">
            <v>702100102</v>
          </cell>
          <cell r="E4407" t="str">
            <v xml:space="preserve">Жолаушы автокөлігінің қызметі, тг                                                                   </v>
          </cell>
          <cell r="F4407" t="str">
            <v>Услуги по аренде легковых автомобилей с водителем</v>
          </cell>
          <cell r="G4407" t="str">
            <v>Услуги по аренде легковых автомобилей с водителем</v>
          </cell>
          <cell r="H4407"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7" t="str">
            <v>ТСАТ</v>
          </cell>
          <cell r="J4407">
            <v>0</v>
          </cell>
          <cell r="K4407">
            <v>631010000</v>
          </cell>
          <cell r="L4407" t="str">
            <v>ҚР, ШҚО, Өскемен қ., Бажов көш., 10</v>
          </cell>
          <cell r="M4407" t="str">
            <v>Желтоқсан - Қантар</v>
          </cell>
          <cell r="N4407" t="str">
            <v>Шығыс-Қазақстан облысы, Өскемен қ.</v>
          </cell>
          <cell r="P4407" t="str">
            <v>Қантар - Желтоқсан</v>
          </cell>
          <cell r="Q4407">
            <v>0</v>
          </cell>
        </row>
        <row r="4408">
          <cell r="A4408" t="str">
            <v>15-2 У</v>
          </cell>
          <cell r="B4408" t="str">
            <v>"ШҚ АЭК" АҚ</v>
          </cell>
          <cell r="C4408" t="str">
            <v>49.32.12.000.000.00.0777.000000000000</v>
          </cell>
          <cell r="D4408">
            <v>702100102</v>
          </cell>
          <cell r="E4408" t="str">
            <v xml:space="preserve">Жолаушы автокөлігінің қызметі, тг                                                                   </v>
          </cell>
          <cell r="F4408" t="str">
            <v>Услуги по аренде легковых автомобилей с водителем</v>
          </cell>
          <cell r="G4408" t="str">
            <v>Услуги по аренде легковых автомобилей с водителем</v>
          </cell>
          <cell r="H4408"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8" t="str">
            <v>ТСАТ</v>
          </cell>
          <cell r="J4408">
            <v>0</v>
          </cell>
          <cell r="K4408">
            <v>631010000</v>
          </cell>
          <cell r="L4408" t="str">
            <v>ҚР, ШҚО, Өскемен қ., Бажов көш., 10</v>
          </cell>
          <cell r="M4408" t="str">
            <v>Қаңтар - Ақпан</v>
          </cell>
          <cell r="N4408" t="str">
            <v>Шығыс-Қазақстан облысы, Өскемен қ.</v>
          </cell>
          <cell r="P4408" t="str">
            <v>Ақпан - Желтоқсан</v>
          </cell>
          <cell r="Q4408">
            <v>0</v>
          </cell>
        </row>
        <row r="4409">
          <cell r="A4409" t="str">
            <v>16 У</v>
          </cell>
          <cell r="B4409" t="str">
            <v>"ШҚ АЭК" АҚ</v>
          </cell>
          <cell r="C4409" t="str">
            <v>49.32.12.000.000.00.0777.000000000000</v>
          </cell>
          <cell r="D4409">
            <v>702100102</v>
          </cell>
          <cell r="E4409" t="str">
            <v xml:space="preserve">Жолаушы автокөлігінің қызметі, тг                                                                   </v>
          </cell>
          <cell r="F4409" t="str">
            <v>Услуги по аренде легковых автомобилей с водителем</v>
          </cell>
          <cell r="G4409" t="str">
            <v>Услуги по аренде легковых автомобилей с водителем</v>
          </cell>
          <cell r="H4409"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09" t="str">
            <v>БК</v>
          </cell>
          <cell r="J4409">
            <v>0</v>
          </cell>
          <cell r="K4409">
            <v>631010000</v>
          </cell>
          <cell r="L4409" t="str">
            <v>ҚР, ШҚО, Өскемен қ., Бажов көш., 10</v>
          </cell>
          <cell r="M4409" t="str">
            <v>Желтоқсан - Қантар</v>
          </cell>
          <cell r="N4409" t="str">
            <v>Шығыс-Қазақстан облысы, Өскемен қ.</v>
          </cell>
          <cell r="P4409" t="str">
            <v>Қантар - Желтоқсан</v>
          </cell>
          <cell r="Q4409">
            <v>0</v>
          </cell>
        </row>
        <row r="4410">
          <cell r="A4410" t="str">
            <v>16-1 У</v>
          </cell>
          <cell r="B4410" t="str">
            <v>"ШҚ АЭК" АҚ</v>
          </cell>
          <cell r="C4410" t="str">
            <v>49.32.12.000.000.00.0777.000000000000</v>
          </cell>
          <cell r="D4410">
            <v>702100102</v>
          </cell>
          <cell r="E4410" t="str">
            <v xml:space="preserve">Жолаушы автокөлігінің қызметі, тг                                                                   </v>
          </cell>
          <cell r="F4410" t="str">
            <v>Услуги по аренде легковых автомобилей с водителем</v>
          </cell>
          <cell r="G4410" t="str">
            <v>Услуги по аренде легковых автомобилей с водителем</v>
          </cell>
          <cell r="H4410"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0" t="str">
            <v>ТСАТ</v>
          </cell>
          <cell r="J4410">
            <v>0</v>
          </cell>
          <cell r="K4410">
            <v>631010000</v>
          </cell>
          <cell r="L4410" t="str">
            <v>ҚР, ШҚО, Өскемен қ., Бажов көш., 10</v>
          </cell>
          <cell r="M4410" t="str">
            <v>Желтоқсан - Қантар</v>
          </cell>
          <cell r="N4410" t="str">
            <v>Шығыс-Қазақстан облысы, Өскемен қ.</v>
          </cell>
          <cell r="P4410" t="str">
            <v>Қантар - Желтоқсан</v>
          </cell>
          <cell r="Q4410">
            <v>0</v>
          </cell>
        </row>
        <row r="4411">
          <cell r="A4411" t="str">
            <v>16-2 У</v>
          </cell>
          <cell r="B4411" t="str">
            <v>"ШҚ АЭК" АҚ</v>
          </cell>
          <cell r="C4411" t="str">
            <v>49.32.12.000.000.00.0777.000000000000</v>
          </cell>
          <cell r="D4411">
            <v>702100102</v>
          </cell>
          <cell r="E4411" t="str">
            <v xml:space="preserve">Жолаушы автокөлігінің қызметі, тг                                                                   </v>
          </cell>
          <cell r="F4411" t="str">
            <v>Услуги по аренде легковых автомобилей с водителем</v>
          </cell>
          <cell r="G4411" t="str">
            <v>Услуги по аренде легковых автомобилей с водителем</v>
          </cell>
          <cell r="H4411"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1" t="str">
            <v>ТСАТ</v>
          </cell>
          <cell r="J4411">
            <v>0</v>
          </cell>
          <cell r="K4411">
            <v>631010000</v>
          </cell>
          <cell r="L4411" t="str">
            <v>ҚР, ШҚО, Өскемен қ., Бажов көш., 10</v>
          </cell>
          <cell r="M4411" t="str">
            <v>Қаңтар - Ақпан</v>
          </cell>
          <cell r="N4411" t="str">
            <v>Шығыс-Қазақстан облысы, Өскемен қ.</v>
          </cell>
          <cell r="P4411" t="str">
            <v>Ақпан - Желтоқсан</v>
          </cell>
          <cell r="Q4411">
            <v>0</v>
          </cell>
        </row>
        <row r="4412">
          <cell r="A4412" t="str">
            <v>17 У</v>
          </cell>
          <cell r="B4412" t="str">
            <v>"ШҚ АЭК" АҚ</v>
          </cell>
          <cell r="C4412" t="str">
            <v>49.32.12.000.000.00.0777.000000000000</v>
          </cell>
          <cell r="D4412">
            <v>702100102</v>
          </cell>
          <cell r="E4412" t="str">
            <v xml:space="preserve">Жолаушы автокөлігінің қызметі, тг                                                                   </v>
          </cell>
          <cell r="F4412" t="str">
            <v>Услуги по аренде легковых автомобилей с водителем</v>
          </cell>
          <cell r="G4412" t="str">
            <v>Услуги по аренде легковых автомобилей с водителем</v>
          </cell>
          <cell r="H4412"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2" t="str">
            <v>БК</v>
          </cell>
          <cell r="J4412">
            <v>0</v>
          </cell>
          <cell r="K4412">
            <v>631010000</v>
          </cell>
          <cell r="L4412" t="str">
            <v>ҚР, ШҚО, Өскемен қ., Бажов көш., 10</v>
          </cell>
          <cell r="M4412" t="str">
            <v>Желтоқсан - Қантар</v>
          </cell>
          <cell r="N4412" t="str">
            <v>Шығыс-Қазақстан облысы, Өскемен қ.</v>
          </cell>
          <cell r="P4412" t="str">
            <v>Қантар - Желтоқсан</v>
          </cell>
          <cell r="Q4412">
            <v>0</v>
          </cell>
        </row>
        <row r="4413">
          <cell r="A4413" t="str">
            <v>17-1 У</v>
          </cell>
          <cell r="B4413" t="str">
            <v>"ШҚ АЭК" АҚ</v>
          </cell>
          <cell r="C4413" t="str">
            <v>49.32.12.000.000.00.0777.000000000000</v>
          </cell>
          <cell r="D4413">
            <v>702100102</v>
          </cell>
          <cell r="E4413" t="str">
            <v xml:space="preserve">Жолаушы автокөлігінің қызметі, тг                                                                   </v>
          </cell>
          <cell r="F4413" t="str">
            <v>Услуги по аренде легковых автомобилей с водителем</v>
          </cell>
          <cell r="G4413" t="str">
            <v>Услуги по аренде легковых автомобилей с водителем</v>
          </cell>
          <cell r="H4413"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3" t="str">
            <v>ТСАТ</v>
          </cell>
          <cell r="J4413">
            <v>0</v>
          </cell>
          <cell r="K4413">
            <v>631010000</v>
          </cell>
          <cell r="L4413" t="str">
            <v>ҚР, ШҚО, Өскемен қ., Бажов көш., 10</v>
          </cell>
          <cell r="M4413" t="str">
            <v>Желтоқсан - Қантар</v>
          </cell>
          <cell r="N4413" t="str">
            <v>Шығыс-Қазақстан облысы, Өскемен қ.</v>
          </cell>
          <cell r="P4413" t="str">
            <v>Қантар - Желтоқсан</v>
          </cell>
          <cell r="Q4413">
            <v>0</v>
          </cell>
        </row>
        <row r="4414">
          <cell r="A4414" t="str">
            <v>17-2 У</v>
          </cell>
          <cell r="B4414" t="str">
            <v>"ШҚ АЭК" АҚ</v>
          </cell>
          <cell r="C4414" t="str">
            <v>49.32.12.000.000.00.0777.000000000000</v>
          </cell>
          <cell r="D4414">
            <v>702100102</v>
          </cell>
          <cell r="E4414" t="str">
            <v xml:space="preserve">Жолаушы автокөлігінің қызметі, тг                                                                   </v>
          </cell>
          <cell r="F4414" t="str">
            <v>Услуги по аренде легковых автомобилей с водителем</v>
          </cell>
          <cell r="G4414" t="str">
            <v>Услуги по аренде легковых автомобилей с водителем</v>
          </cell>
          <cell r="H4414"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4" t="str">
            <v>ТСАТ</v>
          </cell>
          <cell r="J4414">
            <v>0</v>
          </cell>
          <cell r="K4414">
            <v>631010000</v>
          </cell>
          <cell r="L4414" t="str">
            <v>ҚР, ШҚО, Өскемен қ., Бажов көш., 10</v>
          </cell>
          <cell r="M4414" t="str">
            <v>Қаңтар - Ақпан</v>
          </cell>
          <cell r="N4414" t="str">
            <v>Шығыс-Қазақстан облысы, Өскемен қ.</v>
          </cell>
          <cell r="P4414" t="str">
            <v>Ақпан - Желтоқсан</v>
          </cell>
          <cell r="Q4414">
            <v>0</v>
          </cell>
        </row>
        <row r="4415">
          <cell r="A4415" t="str">
            <v>18 У</v>
          </cell>
          <cell r="B4415" t="str">
            <v>"ШҚ АЭК" АҚ</v>
          </cell>
          <cell r="C4415" t="str">
            <v>49.32.12.000.000.00.0777.000000000000</v>
          </cell>
          <cell r="D4415">
            <v>702100102</v>
          </cell>
          <cell r="E4415" t="str">
            <v xml:space="preserve">Жолаушы автокөлігінің қызметі, тг                                                                   </v>
          </cell>
          <cell r="F4415" t="str">
            <v>Услуги по аренде легковых автомобилей с водителем</v>
          </cell>
          <cell r="G4415" t="str">
            <v>Услуги по аренде легковых автомобилей с водителем</v>
          </cell>
          <cell r="H4415"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5" t="str">
            <v>БК</v>
          </cell>
          <cell r="J4415">
            <v>0</v>
          </cell>
          <cell r="K4415">
            <v>631010000</v>
          </cell>
          <cell r="L4415" t="str">
            <v>ҚР, ШҚО, Өскемен қ., Бажов көш., 10</v>
          </cell>
          <cell r="M4415" t="str">
            <v>Желтоқсан - Қантар</v>
          </cell>
          <cell r="N4415" t="str">
            <v>Шығыс-Қазақстан облысы, Өскемен қ.</v>
          </cell>
          <cell r="P4415" t="str">
            <v>Қантар - Желтоқсан</v>
          </cell>
          <cell r="Q4415">
            <v>0</v>
          </cell>
        </row>
        <row r="4416">
          <cell r="A4416" t="str">
            <v>18-1 У</v>
          </cell>
          <cell r="B4416" t="str">
            <v>"ШҚ АЭК" АҚ</v>
          </cell>
          <cell r="C4416" t="str">
            <v>49.32.12.000.000.00.0777.000000000000</v>
          </cell>
          <cell r="D4416">
            <v>702100102</v>
          </cell>
          <cell r="E4416" t="str">
            <v xml:space="preserve">Жолаушы автокөлігінің қызметі, тг                                                                   </v>
          </cell>
          <cell r="F4416" t="str">
            <v>Услуги по аренде легковых автомобилей с водителем</v>
          </cell>
          <cell r="G4416" t="str">
            <v>Услуги по аренде легковых автомобилей с водителем</v>
          </cell>
          <cell r="H4416"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6" t="str">
            <v>ТСАТ</v>
          </cell>
          <cell r="J4416">
            <v>0</v>
          </cell>
          <cell r="K4416">
            <v>631010000</v>
          </cell>
          <cell r="L4416" t="str">
            <v>ҚР, ШҚО, Өскемен қ., Бажов көш., 10</v>
          </cell>
          <cell r="M4416" t="str">
            <v>Желтоқсан - Қантар</v>
          </cell>
          <cell r="N4416" t="str">
            <v>Шығыс-Қазақстан облысы, Өскемен қ.</v>
          </cell>
          <cell r="P4416" t="str">
            <v>Қантар - Желтоқсан</v>
          </cell>
          <cell r="Q4416">
            <v>0</v>
          </cell>
        </row>
        <row r="4417">
          <cell r="A4417" t="str">
            <v>18-2 У</v>
          </cell>
          <cell r="B4417" t="str">
            <v>"ШҚ АЭК" АҚ</v>
          </cell>
          <cell r="C4417" t="str">
            <v>49.32.12.000.000.00.0777.000000000000</v>
          </cell>
          <cell r="D4417">
            <v>702100102</v>
          </cell>
          <cell r="E4417" t="str">
            <v xml:space="preserve">Жолаушы автокөлігінің қызметі, тг                                                                   </v>
          </cell>
          <cell r="F4417" t="str">
            <v>Услуги по аренде легковых автомобилей с водителем</v>
          </cell>
          <cell r="G4417" t="str">
            <v>Услуги по аренде легковых автомобилей с водителем</v>
          </cell>
          <cell r="H4417"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7" t="str">
            <v>ТСАТ</v>
          </cell>
          <cell r="J4417">
            <v>0</v>
          </cell>
          <cell r="K4417">
            <v>631010000</v>
          </cell>
          <cell r="L4417" t="str">
            <v>ҚР, ШҚО, Өскемен қ., Бажов көш., 10</v>
          </cell>
          <cell r="M4417" t="str">
            <v>Қаңтар - Ақпан</v>
          </cell>
          <cell r="N4417" t="str">
            <v>Шығыс-Қазақстан облысы, Өскемен қ.</v>
          </cell>
          <cell r="P4417" t="str">
            <v>Ақпан - Желтоқсан</v>
          </cell>
          <cell r="Q4417">
            <v>0</v>
          </cell>
        </row>
        <row r="4418">
          <cell r="A4418" t="str">
            <v>19 У</v>
          </cell>
          <cell r="B4418" t="str">
            <v>"ШҚ АЭК" АҚ</v>
          </cell>
          <cell r="C4418" t="str">
            <v>49.32.12.000.000.00.0777.000000000000</v>
          </cell>
          <cell r="D4418">
            <v>702100102</v>
          </cell>
          <cell r="E4418" t="str">
            <v xml:space="preserve">Жолаушы автокөлігінің қызметі, тг                                                                   </v>
          </cell>
          <cell r="F4418" t="str">
            <v>Услуги по аренде легковых автомобилей с водителем</v>
          </cell>
          <cell r="G4418" t="str">
            <v>Услуги по аренде легковых автомобилей с водителем</v>
          </cell>
          <cell r="H4418"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18" t="str">
            <v>БК</v>
          </cell>
          <cell r="J4418">
            <v>0</v>
          </cell>
          <cell r="K4418">
            <v>631010000</v>
          </cell>
          <cell r="L4418" t="str">
            <v>ҚР, ШҚО, Өскемен қ., Бажов көш., 10</v>
          </cell>
          <cell r="M4418" t="str">
            <v>Желтоқсан - Қантар</v>
          </cell>
          <cell r="N4418" t="str">
            <v>Шығыс-Қазақстан облысы, Семей қ.</v>
          </cell>
          <cell r="P4418" t="str">
            <v>Қантар - Желтоқсан</v>
          </cell>
          <cell r="Q4418">
            <v>0</v>
          </cell>
        </row>
        <row r="4419">
          <cell r="A4419" t="str">
            <v>19-1 У</v>
          </cell>
          <cell r="B4419" t="str">
            <v>"ШҚ АЭК" АҚ</v>
          </cell>
          <cell r="C4419" t="str">
            <v>49.32.12.000.000.00.0777.000000000000</v>
          </cell>
          <cell r="D4419">
            <v>702100102</v>
          </cell>
          <cell r="E4419" t="str">
            <v xml:space="preserve">Жолаушы автокөлігінің қызметі, тг                                                                   </v>
          </cell>
          <cell r="F4419" t="str">
            <v>Услуги по аренде легковых автомобилей с водителем</v>
          </cell>
          <cell r="G4419" t="str">
            <v>Услуги по аренде легковых автомобилей с водителем</v>
          </cell>
          <cell r="H4419"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19" t="str">
            <v>ТСАТ</v>
          </cell>
          <cell r="J4419">
            <v>0</v>
          </cell>
          <cell r="K4419">
            <v>631010000</v>
          </cell>
          <cell r="L4419" t="str">
            <v>ҚР, ШҚО, Өскемен қ., Бажов көш., 10</v>
          </cell>
          <cell r="M4419" t="str">
            <v>Желтоқсан - Қантар</v>
          </cell>
          <cell r="N4419" t="str">
            <v>Шығыс-Қазақстан облысы, Семей қ.</v>
          </cell>
          <cell r="P4419" t="str">
            <v>Қантар - Желтоқсан</v>
          </cell>
          <cell r="Q4419">
            <v>0</v>
          </cell>
        </row>
        <row r="4420">
          <cell r="A4420" t="str">
            <v>19-2 У</v>
          </cell>
          <cell r="B4420" t="str">
            <v>"ШҚ АЭК" АҚ</v>
          </cell>
          <cell r="C4420" t="str">
            <v>49.32.12.000.000.00.0777.000000000000</v>
          </cell>
          <cell r="D4420">
            <v>702100102</v>
          </cell>
          <cell r="E4420" t="str">
            <v xml:space="preserve">Жолаушы автокөлігінің қызметі, тг                                                                   </v>
          </cell>
          <cell r="F4420" t="str">
            <v>Услуги по аренде легковых автомобилей с водителем</v>
          </cell>
          <cell r="G4420" t="str">
            <v>Услуги по аренде легковых автомобилей с водителем</v>
          </cell>
          <cell r="H442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0" t="str">
            <v>ТСАТ</v>
          </cell>
          <cell r="J4420">
            <v>0</v>
          </cell>
          <cell r="K4420">
            <v>631010000</v>
          </cell>
          <cell r="L4420" t="str">
            <v>ҚР, ШҚО, Өскемен қ., Бажов көш., 10</v>
          </cell>
          <cell r="M4420" t="str">
            <v>Қаңтар - Ақпан</v>
          </cell>
          <cell r="N4420" t="str">
            <v>Шығыс-Қазақстан облысы, Семей қ.</v>
          </cell>
          <cell r="P4420" t="str">
            <v>Ақпан - Желтоқсан</v>
          </cell>
          <cell r="Q4420">
            <v>0</v>
          </cell>
        </row>
        <row r="4421">
          <cell r="A4421" t="str">
            <v>20 У</v>
          </cell>
          <cell r="B4421" t="str">
            <v>"ШҚ АЭК" АҚ</v>
          </cell>
          <cell r="C4421" t="str">
            <v>49.32.12.000.000.00.0777.000000000000</v>
          </cell>
          <cell r="D4421">
            <v>702100102</v>
          </cell>
          <cell r="E4421" t="str">
            <v xml:space="preserve">Жолаушы автокөлігінің қызметі, тг                                                                   </v>
          </cell>
          <cell r="F4421" t="str">
            <v>Услуги по аренде легковых автомобилей с водителем</v>
          </cell>
          <cell r="G4421" t="str">
            <v>Услуги по аренде легковых автомобилей с водителем</v>
          </cell>
          <cell r="H442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1" t="str">
            <v>БК</v>
          </cell>
          <cell r="J4421">
            <v>0</v>
          </cell>
          <cell r="K4421">
            <v>631010000</v>
          </cell>
          <cell r="L4421" t="str">
            <v>ҚР, ШҚО, Өскемен қ., Бажов көш., 10</v>
          </cell>
          <cell r="M4421" t="str">
            <v>Желтоқсан - Қантар</v>
          </cell>
          <cell r="N4421" t="str">
            <v>Шығыс-Қазақстан облысы, Семей қ.</v>
          </cell>
          <cell r="P4421" t="str">
            <v>Қантар - Желтоқсан</v>
          </cell>
          <cell r="Q4421">
            <v>0</v>
          </cell>
        </row>
        <row r="4422">
          <cell r="A4422" t="str">
            <v>20-1 У</v>
          </cell>
          <cell r="B4422" t="str">
            <v>"ШҚ АЭК" АҚ</v>
          </cell>
          <cell r="C4422" t="str">
            <v>49.32.12.000.000.00.0777.000000000000</v>
          </cell>
          <cell r="D4422">
            <v>702100102</v>
          </cell>
          <cell r="E4422" t="str">
            <v xml:space="preserve">Жолаушы автокөлігінің қызметі, тг                                                                   </v>
          </cell>
          <cell r="F4422" t="str">
            <v>Услуги по аренде легковых автомобилей с водителем</v>
          </cell>
          <cell r="G4422" t="str">
            <v>Услуги по аренде легковых автомобилей с водителем</v>
          </cell>
          <cell r="H4422"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2" t="str">
            <v>ТСАТ</v>
          </cell>
          <cell r="J4422">
            <v>0</v>
          </cell>
          <cell r="K4422">
            <v>631010000</v>
          </cell>
          <cell r="L4422" t="str">
            <v>ҚР, ШҚО, Өскемен қ., Бажов көш., 10</v>
          </cell>
          <cell r="M4422" t="str">
            <v>Желтоқсан - Қантар</v>
          </cell>
          <cell r="N4422" t="str">
            <v>Шығыс-Қазақстан облысы, Семей қ.</v>
          </cell>
          <cell r="P4422" t="str">
            <v>Қантар - Желтоқсан</v>
          </cell>
          <cell r="Q4422">
            <v>0</v>
          </cell>
        </row>
        <row r="4423">
          <cell r="A4423" t="str">
            <v>20-2 У</v>
          </cell>
          <cell r="B4423" t="str">
            <v>"ШҚ АЭК" АҚ</v>
          </cell>
          <cell r="C4423" t="str">
            <v>49.32.12.000.000.00.0777.000000000000</v>
          </cell>
          <cell r="D4423">
            <v>702100102</v>
          </cell>
          <cell r="E4423" t="str">
            <v xml:space="preserve">Жолаушы автокөлігінің қызметі, тг                                                                   </v>
          </cell>
          <cell r="F4423" t="str">
            <v>Услуги по аренде легковых автомобилей с водителем</v>
          </cell>
          <cell r="G4423" t="str">
            <v>Услуги по аренде легковых автомобилей с водителем</v>
          </cell>
          <cell r="H4423"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3" t="str">
            <v>ТСАТ</v>
          </cell>
          <cell r="J4423">
            <v>0</v>
          </cell>
          <cell r="K4423">
            <v>631010000</v>
          </cell>
          <cell r="L4423" t="str">
            <v>ҚР, ШҚО, Өскемен қ., Бажов көш., 10</v>
          </cell>
          <cell r="M4423" t="str">
            <v>Қаңтар - Ақпан</v>
          </cell>
          <cell r="N4423" t="str">
            <v>Шығыс-Қазақстан облысы, Семей қ.</v>
          </cell>
          <cell r="P4423" t="str">
            <v>Ақпан - Желтоқсан</v>
          </cell>
          <cell r="Q4423">
            <v>0</v>
          </cell>
        </row>
        <row r="4424">
          <cell r="A4424" t="str">
            <v>21 У</v>
          </cell>
          <cell r="B4424" t="str">
            <v>"ШҚ АЭК" АҚ</v>
          </cell>
          <cell r="C4424" t="str">
            <v>49.32.12.000.000.00.0777.000000000000</v>
          </cell>
          <cell r="D4424">
            <v>702100102</v>
          </cell>
          <cell r="E4424" t="str">
            <v xml:space="preserve">Жолаушы автокөлігінің қызметі, тг                                                                   </v>
          </cell>
          <cell r="F4424" t="str">
            <v>Услуги по аренде легковых автомобилей с водителем</v>
          </cell>
          <cell r="G4424" t="str">
            <v>Услуги по аренде легковых автомобилей с водителем</v>
          </cell>
          <cell r="H4424"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4" t="str">
            <v>БК</v>
          </cell>
          <cell r="J4424">
            <v>0</v>
          </cell>
          <cell r="K4424">
            <v>631010000</v>
          </cell>
          <cell r="L4424" t="str">
            <v>ҚР, ШҚО, Өскемен қ., Бажов көш., 10</v>
          </cell>
          <cell r="M4424" t="str">
            <v>Желтоқсан - Қантар</v>
          </cell>
          <cell r="N4424" t="str">
            <v>Шығыс-Қазақстан облысы, Семей қ.</v>
          </cell>
          <cell r="P4424" t="str">
            <v>Қантар - Желтоқсан</v>
          </cell>
          <cell r="Q4424">
            <v>0</v>
          </cell>
        </row>
        <row r="4425">
          <cell r="A4425" t="str">
            <v>21-1 У</v>
          </cell>
          <cell r="B4425" t="str">
            <v>"ШҚ АЭК" АҚ</v>
          </cell>
          <cell r="C4425" t="str">
            <v>49.32.12.000.000.00.0777.000000000000</v>
          </cell>
          <cell r="D4425">
            <v>702100102</v>
          </cell>
          <cell r="E4425" t="str">
            <v xml:space="preserve">Жолаушы автокөлігінің қызметі, тг                                                                   </v>
          </cell>
          <cell r="F4425" t="str">
            <v>Услуги по аренде легковых автомобилей с водителем</v>
          </cell>
          <cell r="G4425" t="str">
            <v>Услуги по аренде легковых автомобилей с водителем</v>
          </cell>
          <cell r="H4425"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5" t="str">
            <v>ТСАТ</v>
          </cell>
          <cell r="J4425">
            <v>0</v>
          </cell>
          <cell r="K4425">
            <v>631010000</v>
          </cell>
          <cell r="L4425" t="str">
            <v>ҚР, ШҚО, Өскемен қ., Бажов көш., 10</v>
          </cell>
          <cell r="M4425" t="str">
            <v>Желтоқсан - Қантар</v>
          </cell>
          <cell r="N4425" t="str">
            <v>Шығыс-Қазақстан облысы, Семей қ.</v>
          </cell>
          <cell r="P4425" t="str">
            <v>Қантар - Желтоқсан</v>
          </cell>
          <cell r="Q4425">
            <v>0</v>
          </cell>
        </row>
        <row r="4426">
          <cell r="A4426" t="str">
            <v>21-2 У</v>
          </cell>
          <cell r="B4426" t="str">
            <v>"ШҚ АЭК" АҚ</v>
          </cell>
          <cell r="C4426" t="str">
            <v>49.32.12.000.000.00.0777.000000000000</v>
          </cell>
          <cell r="D4426">
            <v>702100102</v>
          </cell>
          <cell r="E4426" t="str">
            <v xml:space="preserve">Жолаушы автокөлігінің қызметі, тг                                                                   </v>
          </cell>
          <cell r="F4426" t="str">
            <v>Услуги по аренде легковых автомобилей с водителем</v>
          </cell>
          <cell r="G4426" t="str">
            <v>Услуги по аренде легковых автомобилей с водителем</v>
          </cell>
          <cell r="H4426"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6" t="str">
            <v>ТСАТ</v>
          </cell>
          <cell r="J4426">
            <v>0</v>
          </cell>
          <cell r="K4426">
            <v>631010000</v>
          </cell>
          <cell r="L4426" t="str">
            <v>ҚР, ШҚО, Өскемен қ., Бажов көш., 10</v>
          </cell>
          <cell r="M4426" t="str">
            <v>Қаңтар - Ақпан</v>
          </cell>
          <cell r="N4426" t="str">
            <v>Шығыс-Қазақстан облысы, Семей қ.</v>
          </cell>
          <cell r="P4426" t="str">
            <v>Ақпан - Желтоқсан</v>
          </cell>
          <cell r="Q4426">
            <v>0</v>
          </cell>
        </row>
        <row r="4427">
          <cell r="A4427" t="str">
            <v>22 У</v>
          </cell>
          <cell r="B4427" t="str">
            <v>"ШҚ АЭК" АҚ</v>
          </cell>
          <cell r="C4427" t="str">
            <v>49.32.12.000.000.00.0777.000000000000</v>
          </cell>
          <cell r="D4427">
            <v>702100102</v>
          </cell>
          <cell r="E4427" t="str">
            <v xml:space="preserve">Жолаушы автокөлігінің қызметі, тг                                                                   </v>
          </cell>
          <cell r="F4427" t="str">
            <v>Услуги по аренде легковых автомобилей с водителем</v>
          </cell>
          <cell r="G4427" t="str">
            <v>Услуги по аренде легковых автомобилей с водителем</v>
          </cell>
          <cell r="H4427"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7" t="str">
            <v>БК</v>
          </cell>
          <cell r="J4427">
            <v>0</v>
          </cell>
          <cell r="K4427">
            <v>631010000</v>
          </cell>
          <cell r="L4427" t="str">
            <v>ҚР, ШҚО, Өскемен қ., Бажов көш., 10</v>
          </cell>
          <cell r="M4427" t="str">
            <v>Желтоқсан - Қантар</v>
          </cell>
          <cell r="N4427" t="str">
            <v>Шығыс-Қазақстан облысы, Семей қ.</v>
          </cell>
          <cell r="P4427" t="str">
            <v>Қантар - Желтоқсан</v>
          </cell>
          <cell r="Q4427">
            <v>0</v>
          </cell>
        </row>
        <row r="4428">
          <cell r="A4428" t="str">
            <v>22-1 У</v>
          </cell>
          <cell r="B4428" t="str">
            <v>"ШҚ АЭК" АҚ</v>
          </cell>
          <cell r="C4428" t="str">
            <v>49.32.12.000.000.00.0777.000000000000</v>
          </cell>
          <cell r="D4428">
            <v>702100102</v>
          </cell>
          <cell r="E4428" t="str">
            <v xml:space="preserve">Жолаушы автокөлігінің қызметі, тг                                                                   </v>
          </cell>
          <cell r="F4428" t="str">
            <v>Услуги по аренде легковых автомобилей с водителем</v>
          </cell>
          <cell r="G4428" t="str">
            <v>Услуги по аренде легковых автомобилей с водителем</v>
          </cell>
          <cell r="H4428"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8" t="str">
            <v>ТСАТ</v>
          </cell>
          <cell r="J4428">
            <v>0</v>
          </cell>
          <cell r="K4428">
            <v>631010000</v>
          </cell>
          <cell r="L4428" t="str">
            <v>ҚР, ШҚО, Өскемен қ., Бажов көш., 10</v>
          </cell>
          <cell r="M4428" t="str">
            <v>Желтоқсан - Қантар</v>
          </cell>
          <cell r="N4428" t="str">
            <v>Шығыс-Қазақстан облысы, Семей қ.</v>
          </cell>
          <cell r="P4428" t="str">
            <v>Қантар - Желтоқсан</v>
          </cell>
          <cell r="Q4428">
            <v>0</v>
          </cell>
        </row>
        <row r="4429">
          <cell r="A4429" t="str">
            <v>22-2 У</v>
          </cell>
          <cell r="B4429" t="str">
            <v>"ШҚ АЭК" АҚ</v>
          </cell>
          <cell r="C4429" t="str">
            <v>49.32.12.000.000.00.0777.000000000000</v>
          </cell>
          <cell r="D4429">
            <v>702100102</v>
          </cell>
          <cell r="E4429" t="str">
            <v xml:space="preserve">Жолаушы автокөлігінің қызметі, тг                                                                   </v>
          </cell>
          <cell r="F4429" t="str">
            <v>Услуги по аренде легковых автомобилей с водителем</v>
          </cell>
          <cell r="G4429" t="str">
            <v>Услуги по аренде легковых автомобилей с водителем</v>
          </cell>
          <cell r="H4429"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9" t="str">
            <v>ТСАТ</v>
          </cell>
          <cell r="J4429">
            <v>0</v>
          </cell>
          <cell r="K4429">
            <v>631010000</v>
          </cell>
          <cell r="L4429" t="str">
            <v>ҚР, ШҚО, Өскемен қ., Бажов көш., 10</v>
          </cell>
          <cell r="M4429" t="str">
            <v>Қаңтар - Ақпан</v>
          </cell>
          <cell r="N4429" t="str">
            <v>Шығыс-Қазақстан облысы, Семей қ.</v>
          </cell>
          <cell r="P4429" t="str">
            <v>Ақпан - Желтоқсан</v>
          </cell>
          <cell r="Q4429">
            <v>0</v>
          </cell>
        </row>
        <row r="4430">
          <cell r="A4430" t="str">
            <v>23 У</v>
          </cell>
          <cell r="B4430" t="str">
            <v>"ШҚ АЭК" АҚ</v>
          </cell>
          <cell r="C4430" t="str">
            <v>49.32.12.000.000.00.0777.000000000000</v>
          </cell>
          <cell r="D4430">
            <v>702100102</v>
          </cell>
          <cell r="E4430" t="str">
            <v xml:space="preserve">Жолаушы автокөлігінің қызметі, тг                                                                   </v>
          </cell>
          <cell r="F4430" t="str">
            <v>Услуги по аренде легковых автомобилей с водителем</v>
          </cell>
          <cell r="G4430" t="str">
            <v>Услуги по аренде легковых автомобилей с водителем</v>
          </cell>
          <cell r="H443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0" t="str">
            <v>БК</v>
          </cell>
          <cell r="J4430">
            <v>0</v>
          </cell>
          <cell r="K4430">
            <v>631010000</v>
          </cell>
          <cell r="L4430" t="str">
            <v>ҚР, ШҚО, Өскемен қ., Бажов көш., 10</v>
          </cell>
          <cell r="M4430" t="str">
            <v>Желтоқсан - Қантар</v>
          </cell>
          <cell r="N4430" t="str">
            <v>Шығыс-Қазақстан облысы, Семей қ.</v>
          </cell>
          <cell r="P4430" t="str">
            <v>Қантар - Желтоқсан</v>
          </cell>
          <cell r="Q4430">
            <v>0</v>
          </cell>
        </row>
        <row r="4431">
          <cell r="A4431" t="str">
            <v>23-1 У</v>
          </cell>
          <cell r="B4431" t="str">
            <v>"ШҚ АЭК" АҚ</v>
          </cell>
          <cell r="C4431" t="str">
            <v>49.32.12.000.000.00.0777.000000000000</v>
          </cell>
          <cell r="D4431">
            <v>702100102</v>
          </cell>
          <cell r="E4431" t="str">
            <v xml:space="preserve">Жолаушы автокөлігінің қызметі, тг                                                                   </v>
          </cell>
          <cell r="F4431" t="str">
            <v>Услуги по аренде легковых автомобилей с водителем</v>
          </cell>
          <cell r="G4431" t="str">
            <v>Услуги по аренде легковых автомобилей с водителем</v>
          </cell>
          <cell r="H443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1" t="str">
            <v>ТСАТ</v>
          </cell>
          <cell r="J4431">
            <v>0</v>
          </cell>
          <cell r="K4431">
            <v>631010000</v>
          </cell>
          <cell r="L4431" t="str">
            <v>ҚР, ШҚО, Өскемен қ., Бажов көш., 10</v>
          </cell>
          <cell r="M4431" t="str">
            <v>Желтоқсан - Қантар</v>
          </cell>
          <cell r="N4431" t="str">
            <v>Шығыс-Қазақстан облысы, Семей қ.</v>
          </cell>
          <cell r="P4431" t="str">
            <v>Қантар - Желтоқсан</v>
          </cell>
          <cell r="Q4431">
            <v>0</v>
          </cell>
        </row>
        <row r="4432">
          <cell r="A4432" t="str">
            <v>23-2 У</v>
          </cell>
          <cell r="B4432" t="str">
            <v>"ШҚ АЭК" АҚ</v>
          </cell>
          <cell r="C4432" t="str">
            <v>49.32.12.000.000.00.0777.000000000000</v>
          </cell>
          <cell r="D4432">
            <v>702100102</v>
          </cell>
          <cell r="E4432" t="str">
            <v xml:space="preserve">Жолаушы автокөлігінің қызметі, тг                                                                   </v>
          </cell>
          <cell r="F4432" t="str">
            <v>Услуги по аренде легковых автомобилей с водителем</v>
          </cell>
          <cell r="G4432" t="str">
            <v>Услуги по аренде легковых автомобилей с водителем</v>
          </cell>
          <cell r="H4432"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2" t="str">
            <v>ТСАТ</v>
          </cell>
          <cell r="J4432">
            <v>0</v>
          </cell>
          <cell r="K4432">
            <v>631010000</v>
          </cell>
          <cell r="L4432" t="str">
            <v>ҚР, ШҚО, Өскемен қ., Бажов көш., 10</v>
          </cell>
          <cell r="M4432" t="str">
            <v>Қаңтар - Ақпан</v>
          </cell>
          <cell r="N4432" t="str">
            <v>Шығыс-Қазақстан облысы, Семей қ.</v>
          </cell>
          <cell r="P4432" t="str">
            <v>Ақпан - Желтоқсан</v>
          </cell>
          <cell r="Q4432">
            <v>0</v>
          </cell>
        </row>
        <row r="4433">
          <cell r="A4433" t="str">
            <v>24 У</v>
          </cell>
          <cell r="B4433" t="str">
            <v>"ШҚ АЭК" АҚ</v>
          </cell>
          <cell r="C4433" t="str">
            <v>49.32.12.000.000.00.0777.000000000000</v>
          </cell>
          <cell r="D4433">
            <v>702100102</v>
          </cell>
          <cell r="E4433" t="str">
            <v xml:space="preserve">Жолаушы автокөлігінің қызметі, тг                                                                   </v>
          </cell>
          <cell r="F4433" t="str">
            <v>Услуги по аренде легковых автомобилей с водителем</v>
          </cell>
          <cell r="G4433" t="str">
            <v>Услуги по аренде легковых автомобилей с водителем</v>
          </cell>
          <cell r="H4433"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3" t="str">
            <v>БК</v>
          </cell>
          <cell r="J4433">
            <v>0</v>
          </cell>
          <cell r="K4433">
            <v>631010000</v>
          </cell>
          <cell r="L4433" t="str">
            <v>ҚР, ШҚО, Өскемен қ., Бажов көш., 10</v>
          </cell>
          <cell r="M4433" t="str">
            <v>Желтоқсан - Қантар</v>
          </cell>
          <cell r="N4433" t="str">
            <v>Шығыс-Қазақстан облысы, Семей қ.</v>
          </cell>
          <cell r="P4433" t="str">
            <v>Қантар - Желтоқсан</v>
          </cell>
          <cell r="Q4433">
            <v>0</v>
          </cell>
        </row>
        <row r="4434">
          <cell r="A4434" t="str">
            <v>24-1 У</v>
          </cell>
          <cell r="B4434" t="str">
            <v>"ШҚ АЭК" АҚ</v>
          </cell>
          <cell r="C4434" t="str">
            <v>49.32.12.000.000.00.0777.000000000000</v>
          </cell>
          <cell r="D4434">
            <v>702100102</v>
          </cell>
          <cell r="E4434" t="str">
            <v xml:space="preserve">Жолаушы автокөлігінің қызметі, тг                                                                   </v>
          </cell>
          <cell r="F4434" t="str">
            <v>Услуги по аренде легковых автомобилей с водителем</v>
          </cell>
          <cell r="G4434" t="str">
            <v>Услуги по аренде легковых автомобилей с водителем</v>
          </cell>
          <cell r="H4434"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4" t="str">
            <v>ТСАТ</v>
          </cell>
          <cell r="J4434">
            <v>0</v>
          </cell>
          <cell r="K4434">
            <v>631010000</v>
          </cell>
          <cell r="L4434" t="str">
            <v>ҚР, ШҚО, Өскемен қ., Бажов көш., 10</v>
          </cell>
          <cell r="M4434" t="str">
            <v>Желтоқсан - Қантар</v>
          </cell>
          <cell r="N4434" t="str">
            <v>Шығыс-Қазақстан облысы, Семей қ.</v>
          </cell>
          <cell r="P4434" t="str">
            <v>Қантар - Желтоқсан</v>
          </cell>
          <cell r="Q4434">
            <v>0</v>
          </cell>
        </row>
        <row r="4435">
          <cell r="A4435" t="str">
            <v>24-2 У</v>
          </cell>
          <cell r="B4435" t="str">
            <v>"ШҚ АЭК" АҚ</v>
          </cell>
          <cell r="C4435" t="str">
            <v>49.32.12.000.000.00.0777.000000000000</v>
          </cell>
          <cell r="D4435">
            <v>702100102</v>
          </cell>
          <cell r="E4435" t="str">
            <v xml:space="preserve">Жолаушы автокөлігінің қызметі, тг                                                                   </v>
          </cell>
          <cell r="F4435" t="str">
            <v>Услуги по аренде легковых автомобилей с водителем</v>
          </cell>
          <cell r="G4435" t="str">
            <v>Услуги по аренде легковых автомобилей с водителем</v>
          </cell>
          <cell r="H4435"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5" t="str">
            <v>ТСАТ</v>
          </cell>
          <cell r="J4435">
            <v>0</v>
          </cell>
          <cell r="K4435">
            <v>631010000</v>
          </cell>
          <cell r="L4435" t="str">
            <v>ҚР, ШҚО, Өскемен қ., Бажов көш., 10</v>
          </cell>
          <cell r="M4435" t="str">
            <v>Қаңтар - Ақпан</v>
          </cell>
          <cell r="N4435" t="str">
            <v>Шығыс-Қазақстан облысы, Семей қ.</v>
          </cell>
          <cell r="P4435" t="str">
            <v>Ақпан - Желтоқсан</v>
          </cell>
          <cell r="Q4435">
            <v>0</v>
          </cell>
        </row>
        <row r="4436">
          <cell r="A4436" t="str">
            <v>25 У</v>
          </cell>
          <cell r="B4436" t="str">
            <v>"ШҚ АЭК" АҚ</v>
          </cell>
          <cell r="C4436" t="str">
            <v>49.32.12.000.000.00.0777.000000000000</v>
          </cell>
          <cell r="D4436">
            <v>702100102</v>
          </cell>
          <cell r="E4436" t="str">
            <v xml:space="preserve">Жолаушы автокөлігінің қызметі, тг                                                                   </v>
          </cell>
          <cell r="F4436" t="str">
            <v>Услуги по аренде легковых автомобилей с водителем</v>
          </cell>
          <cell r="G4436" t="str">
            <v>Услуги по аренде легковых автомобилей с водителем</v>
          </cell>
          <cell r="H4436"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6" t="str">
            <v>БК</v>
          </cell>
          <cell r="J4436">
            <v>0</v>
          </cell>
          <cell r="K4436">
            <v>631010000</v>
          </cell>
          <cell r="L4436" t="str">
            <v>ҚР, ШҚО, Өскемен қ., Бажов көш., 10</v>
          </cell>
          <cell r="M4436" t="str">
            <v>Желтоқсан - Қантар</v>
          </cell>
          <cell r="N4436" t="str">
            <v>Шығыс-Қазақстан облысы, Семей қ.</v>
          </cell>
          <cell r="P4436" t="str">
            <v>Қантар - Желтоқсан</v>
          </cell>
          <cell r="Q4436">
            <v>0</v>
          </cell>
        </row>
        <row r="4437">
          <cell r="A4437" t="str">
            <v>25-1 У</v>
          </cell>
          <cell r="B4437" t="str">
            <v>"ШҚ АЭК" АҚ</v>
          </cell>
          <cell r="C4437" t="str">
            <v>49.32.12.000.000.00.0777.000000000000</v>
          </cell>
          <cell r="D4437">
            <v>702100102</v>
          </cell>
          <cell r="E4437" t="str">
            <v xml:space="preserve">Жолаушы автокөлігінің қызметі, тг                                                                   </v>
          </cell>
          <cell r="F4437" t="str">
            <v>Услуги по аренде легковых автомобилей с водителем</v>
          </cell>
          <cell r="G4437" t="str">
            <v>Услуги по аренде легковых автомобилей с водителем</v>
          </cell>
          <cell r="H4437"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7" t="str">
            <v>ТСАТ</v>
          </cell>
          <cell r="J4437">
            <v>0</v>
          </cell>
          <cell r="K4437">
            <v>631010000</v>
          </cell>
          <cell r="L4437" t="str">
            <v>ҚР, ШҚО, Өскемен қ., Бажов көш., 10</v>
          </cell>
          <cell r="M4437" t="str">
            <v>Желтоқсан - Қантар</v>
          </cell>
          <cell r="N4437" t="str">
            <v>Шығыс-Қазақстан облысы, Семей қ.</v>
          </cell>
          <cell r="P4437" t="str">
            <v>Қантар - Желтоқсан</v>
          </cell>
          <cell r="Q4437">
            <v>0</v>
          </cell>
        </row>
        <row r="4438">
          <cell r="A4438" t="str">
            <v>25-2 У</v>
          </cell>
          <cell r="B4438" t="str">
            <v>"ШҚ АЭК" АҚ</v>
          </cell>
          <cell r="C4438" t="str">
            <v>49.32.12.000.000.00.0777.000000000000</v>
          </cell>
          <cell r="D4438">
            <v>702100102</v>
          </cell>
          <cell r="E4438" t="str">
            <v xml:space="preserve">Жолаушы автокөлігінің қызметі, тг                                                                   </v>
          </cell>
          <cell r="F4438" t="str">
            <v>Услуги по аренде легковых автомобилей с водителем</v>
          </cell>
          <cell r="G4438" t="str">
            <v>Услуги по аренде легковых автомобилей с водителем</v>
          </cell>
          <cell r="H4438"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8" t="str">
            <v>ТСАТ</v>
          </cell>
          <cell r="J4438">
            <v>0</v>
          </cell>
          <cell r="K4438">
            <v>631010000</v>
          </cell>
          <cell r="L4438" t="str">
            <v>ҚР, ШҚО, Өскемен қ., Бажов көш., 10</v>
          </cell>
          <cell r="M4438" t="str">
            <v>Қаңтар - Ақпан</v>
          </cell>
          <cell r="N4438" t="str">
            <v>Шығыс-Қазақстан облысы, Семей қ.</v>
          </cell>
          <cell r="P4438" t="str">
            <v>Ақпан - Желтоқсан</v>
          </cell>
          <cell r="Q4438">
            <v>0</v>
          </cell>
        </row>
        <row r="4439">
          <cell r="A4439" t="str">
            <v>26 У</v>
          </cell>
          <cell r="B4439" t="str">
            <v>"ШҚ АЭК" АҚ</v>
          </cell>
          <cell r="C4439" t="str">
            <v>49.32.12.000.000.00.0777.000000000000</v>
          </cell>
          <cell r="D4439">
            <v>702100102</v>
          </cell>
          <cell r="E4439" t="str">
            <v xml:space="preserve">Жолаушы автокөлігінің қызметі, тг                                                                   </v>
          </cell>
          <cell r="F4439" t="str">
            <v>Услуги по аренде легковых автомобилей с водителем</v>
          </cell>
          <cell r="G4439" t="str">
            <v>Услуги по аренде легковых автомобилей с водителем</v>
          </cell>
          <cell r="H4439"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9" t="str">
            <v>БК</v>
          </cell>
          <cell r="J4439">
            <v>0</v>
          </cell>
          <cell r="K4439">
            <v>631010000</v>
          </cell>
          <cell r="L4439" t="str">
            <v>ҚР, ШҚО, Өскемен қ., Бажов көш., 10</v>
          </cell>
          <cell r="M4439" t="str">
            <v>Желтоқсан - Қантар</v>
          </cell>
          <cell r="N4439" t="str">
            <v>Шығыс-Қазақстан облысы, Семей қ.</v>
          </cell>
          <cell r="P4439" t="str">
            <v>Қантар - Желтоқсан</v>
          </cell>
          <cell r="Q4439">
            <v>0</v>
          </cell>
        </row>
        <row r="4440">
          <cell r="A4440" t="str">
            <v>26-1 У</v>
          </cell>
          <cell r="B4440" t="str">
            <v>"ШҚ АЭК" АҚ</v>
          </cell>
          <cell r="C4440" t="str">
            <v>49.32.12.000.000.00.0777.000000000000</v>
          </cell>
          <cell r="D4440">
            <v>702100102</v>
          </cell>
          <cell r="E4440" t="str">
            <v xml:space="preserve">Жолаушы автокөлігінің қызметі, тг                                                                   </v>
          </cell>
          <cell r="F4440" t="str">
            <v>Услуги по аренде легковых автомобилей с водителем</v>
          </cell>
          <cell r="G4440" t="str">
            <v>Услуги по аренде легковых автомобилей с водителем</v>
          </cell>
          <cell r="H444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0" t="str">
            <v>ТСАТ</v>
          </cell>
          <cell r="J4440">
            <v>0</v>
          </cell>
          <cell r="K4440">
            <v>631010000</v>
          </cell>
          <cell r="L4440" t="str">
            <v>ҚР, ШҚО, Өскемен қ., Бажов көш., 10</v>
          </cell>
          <cell r="M4440" t="str">
            <v>Желтоқсан - Қантар</v>
          </cell>
          <cell r="N4440" t="str">
            <v>Шығыс-Қазақстан облысы, Семей қ.</v>
          </cell>
          <cell r="P4440" t="str">
            <v>Қантар - Желтоқсан</v>
          </cell>
          <cell r="Q4440">
            <v>0</v>
          </cell>
        </row>
        <row r="4441">
          <cell r="A4441" t="str">
            <v>26-2 У</v>
          </cell>
          <cell r="B4441" t="str">
            <v>"ШҚ АЭК" АҚ</v>
          </cell>
          <cell r="C4441" t="str">
            <v>49.32.12.000.000.00.0777.000000000000</v>
          </cell>
          <cell r="D4441">
            <v>702100102</v>
          </cell>
          <cell r="E4441" t="str">
            <v xml:space="preserve">Жолаушы автокөлігінің қызметі, тг                                                                   </v>
          </cell>
          <cell r="F4441" t="str">
            <v>Услуги по аренде легковых автомобилей с водителем</v>
          </cell>
          <cell r="G4441" t="str">
            <v>Услуги по аренде легковых автомобилей с водителем</v>
          </cell>
          <cell r="H444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1" t="str">
            <v>ТСАТ</v>
          </cell>
          <cell r="J4441">
            <v>0</v>
          </cell>
          <cell r="K4441">
            <v>631010000</v>
          </cell>
          <cell r="L4441" t="str">
            <v>ҚР, ШҚО, Өскемен қ., Бажов көш., 10</v>
          </cell>
          <cell r="M4441" t="str">
            <v>Қаңтар - Ақпан</v>
          </cell>
          <cell r="N4441" t="str">
            <v>Шығыс-Қазақстан облысы, Семей қ.</v>
          </cell>
          <cell r="P4441" t="str">
            <v>Ақпан - Желтоқсан</v>
          </cell>
          <cell r="Q4441">
            <v>0</v>
          </cell>
        </row>
        <row r="4442">
          <cell r="A4442" t="str">
            <v>27 У</v>
          </cell>
          <cell r="B4442" t="str">
            <v>"ШҚ АЭК" АҚ</v>
          </cell>
          <cell r="C4442" t="str">
            <v>49.32.12.000.000.00.0777.000000000000</v>
          </cell>
          <cell r="D4442">
            <v>702100102</v>
          </cell>
          <cell r="E4442" t="str">
            <v xml:space="preserve">Жолаушы автокөлігінің қызметі, тг                                                                   </v>
          </cell>
          <cell r="F4442" t="str">
            <v>Услуги по аренде легковых автомобилей с водителем</v>
          </cell>
          <cell r="G4442" t="str">
            <v>Услуги по аренде легковых автомобилей с водителем</v>
          </cell>
          <cell r="H4442"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2" t="str">
            <v>БК</v>
          </cell>
          <cell r="J4442">
            <v>0</v>
          </cell>
          <cell r="K4442">
            <v>631010000</v>
          </cell>
          <cell r="L4442" t="str">
            <v>ҚР, ШҚО, Өскемен қ., Бажов көш., 10</v>
          </cell>
          <cell r="M4442" t="str">
            <v>Желтоқсан - Қантар</v>
          </cell>
          <cell r="N4442" t="str">
            <v>Шығыс-Қазақстан облысы, Семей қ.</v>
          </cell>
          <cell r="P4442" t="str">
            <v>Қантар - Желтоқсан</v>
          </cell>
          <cell r="Q4442">
            <v>0</v>
          </cell>
        </row>
        <row r="4443">
          <cell r="A4443" t="str">
            <v>27-1 У</v>
          </cell>
          <cell r="B4443" t="str">
            <v>"ШҚ АЭК" АҚ</v>
          </cell>
          <cell r="C4443" t="str">
            <v>49.32.12.000.000.00.0777.000000000000</v>
          </cell>
          <cell r="D4443">
            <v>702100102</v>
          </cell>
          <cell r="E4443" t="str">
            <v xml:space="preserve">Жолаушы автокөлігінің қызметі, тг                                                                   </v>
          </cell>
          <cell r="F4443" t="str">
            <v>Услуги по аренде легковых автомобилей с водителем</v>
          </cell>
          <cell r="G4443" t="str">
            <v>Услуги по аренде легковых автомобилей с водителем</v>
          </cell>
          <cell r="H4443"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3" t="str">
            <v>ТСАТ</v>
          </cell>
          <cell r="J4443">
            <v>0</v>
          </cell>
          <cell r="K4443">
            <v>631010000</v>
          </cell>
          <cell r="L4443" t="str">
            <v>ҚР, ШҚО, Өскемен қ., Бажов көш., 10</v>
          </cell>
          <cell r="M4443" t="str">
            <v>Желтоқсан - Қантар</v>
          </cell>
          <cell r="N4443" t="str">
            <v>Шығыс-Қазақстан облысы, Семей қ.</v>
          </cell>
          <cell r="P4443" t="str">
            <v>Қантар - Желтоқсан</v>
          </cell>
          <cell r="Q4443">
            <v>0</v>
          </cell>
        </row>
        <row r="4444">
          <cell r="A4444" t="str">
            <v>27-2 У</v>
          </cell>
          <cell r="B4444" t="str">
            <v>"ШҚ АЭК" АҚ</v>
          </cell>
          <cell r="C4444" t="str">
            <v>49.32.12.000.000.00.0777.000000000000</v>
          </cell>
          <cell r="D4444">
            <v>702100102</v>
          </cell>
          <cell r="E4444" t="str">
            <v xml:space="preserve">Жолаушы автокөлігінің қызметі, тг                                                                   </v>
          </cell>
          <cell r="F4444" t="str">
            <v>Услуги по аренде легковых автомобилей с водителем</v>
          </cell>
          <cell r="G4444" t="str">
            <v>Услуги по аренде легковых автомобилей с водителем</v>
          </cell>
          <cell r="H4444"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4" t="str">
            <v>ТСАТ</v>
          </cell>
          <cell r="J4444">
            <v>0</v>
          </cell>
          <cell r="K4444">
            <v>631010000</v>
          </cell>
          <cell r="L4444" t="str">
            <v>ҚР, ШҚО, Өскемен қ., Бажов көш., 10</v>
          </cell>
          <cell r="M4444" t="str">
            <v>Қаңтар - Ақпан</v>
          </cell>
          <cell r="N4444" t="str">
            <v>Шығыс-Қазақстан облысы, Семей қ.</v>
          </cell>
          <cell r="P4444" t="str">
            <v>Ақпан - Желтоқсан</v>
          </cell>
          <cell r="Q4444">
            <v>0</v>
          </cell>
        </row>
        <row r="4445">
          <cell r="A4445" t="str">
            <v>28 У</v>
          </cell>
          <cell r="B4445" t="str">
            <v>"ШҚ АЭК" АҚ</v>
          </cell>
          <cell r="C4445" t="str">
            <v>61.30.10.000.000.00.0777.000000000000</v>
          </cell>
          <cell r="D4445">
            <v>705100100</v>
          </cell>
          <cell r="E4445" t="str">
            <v xml:space="preserve">ЭКЕАЖ деректер беру -  спутниктік                                                                   </v>
          </cell>
          <cell r="F4445" t="str">
            <v>Услуги спутниковой связи</v>
          </cell>
          <cell r="G4445" t="str">
            <v>Услуги спутниковой связи</v>
          </cell>
          <cell r="H4445" t="str">
            <v>ЭКЕАЖ деректерін  беру - спутник. Спутниктік желі арқылы ЭКЕАЖ мәліметтерін беру</v>
          </cell>
          <cell r="I4445" t="str">
            <v>БК</v>
          </cell>
          <cell r="J4445">
            <v>0</v>
          </cell>
          <cell r="K4445">
            <v>631010000</v>
          </cell>
          <cell r="L4445" t="str">
            <v>ҚР, ШҚО, Өскемен қ., Бажов көш., 10</v>
          </cell>
          <cell r="M4445" t="str">
            <v>Желтоқсан - Қантар</v>
          </cell>
          <cell r="N4445" t="str">
            <v>Қазақстан, Шығыс Қазақстан облысы</v>
          </cell>
          <cell r="P4445" t="str">
            <v>Қантар - Желтоқсан</v>
          </cell>
          <cell r="Q4445">
            <v>0</v>
          </cell>
        </row>
        <row r="4446">
          <cell r="A4446" t="str">
            <v>29 У</v>
          </cell>
          <cell r="B4446" t="str">
            <v>"ШҚ АЭК" АҚ</v>
          </cell>
          <cell r="C4446" t="str">
            <v>61.20.30.900.000.00.0777.000000000000</v>
          </cell>
          <cell r="D4446">
            <v>705100101</v>
          </cell>
          <cell r="E4446" t="str">
            <v xml:space="preserve">ЭКЕАЖ деректер беру - интернет, тг                                                                  </v>
          </cell>
          <cell r="F4446" t="str">
            <v>Услуги по передаче данных</v>
          </cell>
          <cell r="G4446" t="str">
            <v>Услуги по передаче данных по сетям телекоммуникационным беспроводным</v>
          </cell>
          <cell r="H4446" t="str">
            <v>ЭКЕАЖ деректер беру - интернет, тг. ЭКЕАЖ мәліметтерін беру үшін сымсыз  қол жеткізу каналы</v>
          </cell>
          <cell r="I4446" t="str">
            <v>БК</v>
          </cell>
          <cell r="J4446">
            <v>0</v>
          </cell>
          <cell r="K4446">
            <v>631010000</v>
          </cell>
          <cell r="L4446" t="str">
            <v>ҚР, ШҚО, Өскемен қ., Бажов көш., 10</v>
          </cell>
          <cell r="M4446" t="str">
            <v>Желтоқсан - Қантар</v>
          </cell>
          <cell r="N4446" t="str">
            <v>Шығыс-Қазақстан облысы, Өскемен қ.</v>
          </cell>
          <cell r="P4446" t="str">
            <v>Қантар - Желтоқсан</v>
          </cell>
          <cell r="Q4446">
            <v>0</v>
          </cell>
        </row>
        <row r="4447">
          <cell r="A4447" t="str">
            <v>30 У</v>
          </cell>
          <cell r="B4447" t="str">
            <v>"ШҚ АЭК" АҚ</v>
          </cell>
          <cell r="C4447" t="str">
            <v>61.20.11.100.000.00.0777.000000000000</v>
          </cell>
          <cell r="D4447">
            <v>705102101</v>
          </cell>
          <cell r="E4447" t="str">
            <v xml:space="preserve">ЭКЕАЖ деректер беру - Ұялы байланыс, тг                                                             </v>
          </cell>
          <cell r="F4447" t="str">
            <v>Услуги сотовой связи</v>
          </cell>
          <cell r="G4447" t="str">
            <v>Услуги сотовой связи</v>
          </cell>
          <cell r="H4447" t="str">
            <v>ЭКЕАЖ деректер беру - Ұялы байланыс, тг. ЭКЕАЖ мәліметтерін беру үшін GSM/GPRS Желі каналдарын жалға алу</v>
          </cell>
          <cell r="I4447" t="str">
            <v>БК</v>
          </cell>
          <cell r="J4447">
            <v>0</v>
          </cell>
          <cell r="K4447">
            <v>631010000</v>
          </cell>
          <cell r="L4447" t="str">
            <v>ҚР, ШҚО, Өскемен қ., Бажов көш., 10</v>
          </cell>
          <cell r="M4447" t="str">
            <v>Желтоқсан - Қантар</v>
          </cell>
          <cell r="N4447" t="str">
            <v>Қазақстан, Шығыс Қазақстан облысы</v>
          </cell>
          <cell r="P4447" t="str">
            <v>Қантар - Желтоқсан</v>
          </cell>
          <cell r="Q4447">
            <v>0</v>
          </cell>
        </row>
        <row r="4448">
          <cell r="A4448" t="str">
            <v>31 У</v>
          </cell>
          <cell r="B4448" t="str">
            <v>"ШҚ АЭК" АҚ</v>
          </cell>
          <cell r="C4448" t="str">
            <v>61.10.30.900.000.00.0777.000000000000</v>
          </cell>
          <cell r="D4448">
            <v>705103101</v>
          </cell>
          <cell r="E4448" t="str">
            <v xml:space="preserve">ЭКЕАЖ мәліметтерді беру - бөлінген желі, тг                                                         </v>
          </cell>
          <cell r="F4448" t="str">
            <v>Услуги по передаче данных</v>
          </cell>
          <cell r="G4448" t="str">
            <v>Услуги по передаче данных по сетям телекоммуникационным проводным</v>
          </cell>
          <cell r="H4448" t="str">
            <v>ЭКЕАЖ мәліметтерді беру - бөлінген желі, тг. Бөлінген желілер бойынша мәліметтерді беру HDSL каналы (Железнодорожная, 94 көшесі бойынша Интернет)</v>
          </cell>
          <cell r="I4448" t="str">
            <v>БК</v>
          </cell>
          <cell r="J4448">
            <v>0</v>
          </cell>
          <cell r="K4448">
            <v>631010000</v>
          </cell>
          <cell r="L4448" t="str">
            <v>ҚР, ШҚО, Өскемен қ., Бажов көш., 10</v>
          </cell>
          <cell r="M4448" t="str">
            <v>Желтоқсан - Қантар</v>
          </cell>
          <cell r="N4448" t="str">
            <v>Шығыс-Қазақстан облысы, Өскемен қ.</v>
          </cell>
          <cell r="P4448" t="str">
            <v>Қантар - Желтоқсан</v>
          </cell>
          <cell r="Q4448">
            <v>0</v>
          </cell>
        </row>
        <row r="4449">
          <cell r="A4449" t="str">
            <v>32 У</v>
          </cell>
          <cell r="B4449" t="str">
            <v>"ШҚ АЭК" АҚ</v>
          </cell>
          <cell r="C4449" t="str">
            <v>35.12.10.130.000.00.0777.000000000000</v>
          </cell>
          <cell r="D4449">
            <v>708100102</v>
          </cell>
          <cell r="E4449" t="str">
            <v xml:space="preserve">Электр энергиясын теңгеруді ұйымдастыру                                                             </v>
          </cell>
          <cell r="F4449" t="str">
            <v>Услуги по организации балансирования производства-потребления электрической энергии</v>
          </cell>
          <cell r="G4449" t="str">
            <v>Услуги по организации балансирования производства-потребления электрической энергии</v>
          </cell>
          <cell r="H4449" t="str">
            <v>Электр энергиясын теңгеруді ұйымдастыру. Теңгерімдік нарықпен жұмыс істеуге және  ұйымдастыру  жүйелік  оператор қызметі</v>
          </cell>
          <cell r="I4449" t="str">
            <v>БК</v>
          </cell>
          <cell r="J4449">
            <v>0</v>
          </cell>
          <cell r="K4449">
            <v>631010000</v>
          </cell>
          <cell r="L4449" t="str">
            <v>ҚР, ШҚО, Өскемен қ., Бажов көш., 10</v>
          </cell>
          <cell r="M4449" t="str">
            <v>Желтоқсан - Қантар</v>
          </cell>
          <cell r="N4449" t="str">
            <v>Шығыс-Қазақстан облысы, Өскемен қ.</v>
          </cell>
          <cell r="P4449" t="str">
            <v>Қантар - Желтоқсан</v>
          </cell>
          <cell r="Q4449">
            <v>0</v>
          </cell>
        </row>
        <row r="4450">
          <cell r="A4450" t="str">
            <v>33 У</v>
          </cell>
          <cell r="B4450" t="str">
            <v>"ШҚ АЭК" АҚ</v>
          </cell>
          <cell r="C4450" t="str">
            <v>74.90.20.000.011.00.0777.000000000000</v>
          </cell>
          <cell r="D4450">
            <v>708101101</v>
          </cell>
          <cell r="E4450" t="str">
            <v xml:space="preserve">Жүк көтергіш механизмдерге сараптама қызметі                                                        </v>
          </cell>
          <cell r="F4450" t="str">
            <v>Услуги по освидетельствованию грузоподъемных механизмов</v>
          </cell>
          <cell r="G4450" t="str">
            <v>Услуги по освидетельствованию грузоподъемных механизмов</v>
          </cell>
          <cell r="H4450" t="str">
            <v>Жүк көтергіш механизмдеріне сараптама жүргізу</v>
          </cell>
          <cell r="I4450" t="str">
            <v>ТЭБҰ</v>
          </cell>
          <cell r="J4450">
            <v>0</v>
          </cell>
          <cell r="K4450">
            <v>631010000</v>
          </cell>
          <cell r="L4450" t="str">
            <v>ҚР, ШҚО, Өскемен қ., Бажов көш., 10</v>
          </cell>
          <cell r="M4450" t="str">
            <v>Ақпан - Наурыз</v>
          </cell>
          <cell r="N4450" t="str">
            <v>Шығыс-Қазақстан облысы, Өскемен қ.</v>
          </cell>
          <cell r="P4450" t="str">
            <v>Бір жылдың ішінде</v>
          </cell>
          <cell r="Q4450">
            <v>0</v>
          </cell>
        </row>
        <row r="4451">
          <cell r="A4451" t="str">
            <v>34 У</v>
          </cell>
          <cell r="B4451" t="str">
            <v>"ШҚ АЭК" АҚ</v>
          </cell>
          <cell r="C4451" t="str">
            <v>62.09.20.000.000.00.0777.000000000000</v>
          </cell>
          <cell r="D4451">
            <v>711100100</v>
          </cell>
          <cell r="E4451" t="str">
            <v xml:space="preserve">Қызмет атқарулар бағдарлама-аппаратты комплексінің басқару және кешеннің техникалық күтуіне дейін   </v>
          </cell>
          <cell r="F4451" t="str">
            <v>Услуги по администрированию и техническому обслуживанию программного обеспечения</v>
          </cell>
          <cell r="G4451" t="str">
            <v>Услуги по администрированию и техническому обслуживанию программного обеспечения</v>
          </cell>
          <cell r="H4451" t="str">
            <v xml:space="preserve"> Бағдарламалық аппарат кешеніне техникалық қызмет көрсету және басқару бойынша қызметтер.</v>
          </cell>
          <cell r="I4451" t="str">
            <v>БК</v>
          </cell>
          <cell r="J4451">
            <v>0</v>
          </cell>
          <cell r="K4451">
            <v>631010000</v>
          </cell>
          <cell r="L4451" t="str">
            <v>ҚР, ШҚО, Өскемен қ., Бажов көш., 10</v>
          </cell>
          <cell r="M4451" t="str">
            <v>Желтоқсан - Қантар</v>
          </cell>
          <cell r="N4451" t="str">
            <v>Шығыс-Қазақстан облысы, Өскемен қ.</v>
          </cell>
          <cell r="P4451" t="str">
            <v>Қантар - Желтоқсан</v>
          </cell>
          <cell r="Q4451">
            <v>0</v>
          </cell>
        </row>
        <row r="4452">
          <cell r="A4452" t="str">
            <v>35 У</v>
          </cell>
          <cell r="B4452" t="str">
            <v>"ШҚ АЭК" АҚ</v>
          </cell>
          <cell r="C4452" t="str">
            <v>62.09.20.000.000.00.0777.000000000000</v>
          </cell>
          <cell r="D4452">
            <v>711100101</v>
          </cell>
          <cell r="E4452" t="str">
            <v>ЭКЕАЖ бағдарламалық кешенін техникалық қолдау  бойынша қызмет көрсетулер</v>
          </cell>
          <cell r="F4452" t="str">
            <v>Услуги по администрированию и техническому обслуживанию программного обеспечения</v>
          </cell>
          <cell r="G4452" t="str">
            <v>Услуги по администрированию и техническому обслуживанию программного обеспечения</v>
          </cell>
          <cell r="H4452" t="str">
            <v>ЭКЕАЖ бағдарламалық кешенін техникалық қолдау  бойынша қызмет көрсетулер</v>
          </cell>
          <cell r="I4452" t="str">
            <v>ТСАТ</v>
          </cell>
          <cell r="J4452">
            <v>0</v>
          </cell>
          <cell r="K4452">
            <v>631010000</v>
          </cell>
          <cell r="L4452" t="str">
            <v>ҚР, ШҚО, Өскемен қ., Бажов көш., 10</v>
          </cell>
          <cell r="M4452" t="str">
            <v>Желтоқсан - Қантар</v>
          </cell>
          <cell r="N4452" t="str">
            <v>Шығыс-Қазақстан облысы, Өскемен қ.</v>
          </cell>
          <cell r="P4452" t="str">
            <v>Қантар - Желтоқсан</v>
          </cell>
          <cell r="Q4452">
            <v>0</v>
          </cell>
        </row>
        <row r="4453">
          <cell r="A4453" t="str">
            <v>35-1 У</v>
          </cell>
          <cell r="B4453" t="str">
            <v>"ШҚ АЭК" АҚ</v>
          </cell>
          <cell r="C4453" t="str">
            <v>62.09.20.000.000.00.0777.000000000000</v>
          </cell>
          <cell r="D4453">
            <v>711100101</v>
          </cell>
          <cell r="E4453" t="str">
            <v>ЭКЕАЖ бағдарламалық кешенін техникалық қолдау  бойынша қызмет көрсетулер</v>
          </cell>
          <cell r="F4453" t="str">
            <v>Услуги по администрированию и техническому обслуживанию программного обеспечения</v>
          </cell>
          <cell r="G4453" t="str">
            <v>Услуги по администрированию и техническому обслуживанию программного обеспечения</v>
          </cell>
          <cell r="H4453" t="str">
            <v>ЭКЕАЖ бағдарламалық кешенін техникалық қолдау  бойынша қызмет көрсетулер</v>
          </cell>
          <cell r="I4453" t="str">
            <v>ТСАТ</v>
          </cell>
          <cell r="J4453">
            <v>0</v>
          </cell>
          <cell r="K4453">
            <v>631010000</v>
          </cell>
          <cell r="L4453" t="str">
            <v>ҚР, ШҚО, Өскемен қ., Бажов көш., 10</v>
          </cell>
          <cell r="M4453" t="str">
            <v>Ақпан - Наурыз</v>
          </cell>
          <cell r="N4453" t="str">
            <v>Шығыс-Қазақстан облысы, Өскемен қ.</v>
          </cell>
          <cell r="P4453" t="str">
            <v>Бір жылдың ішінде</v>
          </cell>
          <cell r="Q4453">
            <v>0</v>
          </cell>
        </row>
        <row r="4454">
          <cell r="A4454" t="str">
            <v>36 У</v>
          </cell>
          <cell r="B4454" t="str">
            <v>"ШҚ АЭК" АҚ</v>
          </cell>
          <cell r="C4454" t="str">
            <v>61.30.10.000.000.00.0777.000000000000</v>
          </cell>
          <cell r="D4454">
            <v>801100100</v>
          </cell>
          <cell r="E4454" t="str">
            <v xml:space="preserve">Байланыс - спутник (мобильді)                                                                       </v>
          </cell>
          <cell r="F4454" t="str">
            <v>Услуги спутниковой связи</v>
          </cell>
          <cell r="G4454" t="str">
            <v>Услуги спутниковой связи</v>
          </cell>
          <cell r="H4454" t="str">
            <v>Байланыс - спутниктік  (ұялы) Спутниктік ұялы телефон байланысының желісі</v>
          </cell>
          <cell r="I4454" t="str">
            <v>БК</v>
          </cell>
          <cell r="J4454">
            <v>0</v>
          </cell>
          <cell r="K4454">
            <v>631010000</v>
          </cell>
          <cell r="L4454" t="str">
            <v>ҚР, ШҚО, Өскемен қ., Бажов көш., 10</v>
          </cell>
          <cell r="M4454" t="str">
            <v>Желтоқсан - Қантар</v>
          </cell>
          <cell r="N4454" t="str">
            <v>Қазақстан, Шығыс Қазақстан облысы</v>
          </cell>
          <cell r="P4454" t="str">
            <v>Қантар - Желтоқсан</v>
          </cell>
          <cell r="Q4454">
            <v>0</v>
          </cell>
        </row>
        <row r="4455">
          <cell r="A4455" t="str">
            <v>37 У</v>
          </cell>
          <cell r="B4455" t="str">
            <v>"ШҚ АЭК" АҚ</v>
          </cell>
          <cell r="C4455" t="str">
            <v>61.30.10.000.000.00.0777.000000000000</v>
          </cell>
          <cell r="D4455">
            <v>801100102</v>
          </cell>
          <cell r="E4455" t="str">
            <v xml:space="preserve">Байланыс - спутниктік, тг                                                                           </v>
          </cell>
          <cell r="F4455" t="str">
            <v>Услуги спутниковой связи</v>
          </cell>
          <cell r="G4455" t="str">
            <v>Услуги спутниковой связи</v>
          </cell>
          <cell r="H4455" t="str">
            <v>Байланыс - спутниктік  (ұялы) Спутниктік ұялы телефон байланысының желісі және деректерді беру</v>
          </cell>
          <cell r="I4455" t="str">
            <v>БК</v>
          </cell>
          <cell r="J4455">
            <v>0</v>
          </cell>
          <cell r="K4455">
            <v>631010000</v>
          </cell>
          <cell r="L4455" t="str">
            <v>ҚР, ШҚО, Өскемен қ., Бажов көш., 10</v>
          </cell>
          <cell r="M4455" t="str">
            <v>Желтоқсан - Қантар</v>
          </cell>
          <cell r="N4455" t="str">
            <v>Қазақстан, Шығыс Қазақстан облысы</v>
          </cell>
          <cell r="P4455" t="str">
            <v>Қантар - Желтоқсан</v>
          </cell>
          <cell r="Q4455">
            <v>0</v>
          </cell>
        </row>
        <row r="4456">
          <cell r="A4456" t="str">
            <v>38 У</v>
          </cell>
          <cell r="B4456" t="str">
            <v>"ШҚ АЭК" АҚ</v>
          </cell>
          <cell r="C4456" t="str">
            <v>61.10.43.100.000.00.0777.000000000000</v>
          </cell>
          <cell r="D4456">
            <v>802101101</v>
          </cell>
          <cell r="E4456" t="str">
            <v xml:space="preserve">Байланыс - интернет 4х512                                                                           </v>
          </cell>
          <cell r="F4456" t="str">
            <v>Услуги по доступу к Интернету</v>
          </cell>
          <cell r="G4456" t="str">
            <v>Услуги, направленные на предоставление доступа к Интернету широкополосному по сетям проводным</v>
          </cell>
          <cell r="H4456" t="str">
            <v xml:space="preserve">Байланыс - интернет 4х512. Жақандық "Интернет" желісіне қосылу Өскемен қ. (Ворошилов көш.,146, Бажов көш., 10, Протозанов көш., 117), Семей қ. (Каржаубайулы,243) </v>
          </cell>
          <cell r="I4456" t="str">
            <v>БК</v>
          </cell>
          <cell r="J4456">
            <v>0</v>
          </cell>
          <cell r="K4456">
            <v>631010000</v>
          </cell>
          <cell r="L4456" t="str">
            <v>ҚР, ШҚО, Өскемен қ., Бажов көш., 10</v>
          </cell>
          <cell r="M4456" t="str">
            <v>Желтоқсан - Қантар</v>
          </cell>
          <cell r="N4456" t="str">
            <v>Қазақстан, Шығыс Қазақстан облысы</v>
          </cell>
          <cell r="P4456" t="str">
            <v>Қантар - Желтоқсан</v>
          </cell>
          <cell r="Q4456">
            <v>0</v>
          </cell>
        </row>
        <row r="4457">
          <cell r="A4457" t="str">
            <v>38-1 У</v>
          </cell>
          <cell r="B4457" t="str">
            <v>"ШҚ АЭК" АҚ</v>
          </cell>
          <cell r="C4457" t="str">
            <v>61.10.43.100.000.00.0777.000000000000</v>
          </cell>
          <cell r="D4457">
            <v>802101101</v>
          </cell>
          <cell r="E4457" t="str">
            <v xml:space="preserve">Байланыс - интернет 4х512                                                                           </v>
          </cell>
          <cell r="F4457" t="str">
            <v>Услуги по доступу к Интернету</v>
          </cell>
          <cell r="G4457" t="str">
            <v>Услуги, направленные на предоставление доступа к Интернету широкополосному по сетям проводным</v>
          </cell>
          <cell r="H4457" t="str">
            <v xml:space="preserve">Байланыс - интернет 4х512. Жақандық "Интернет" желісіне қосылу Өскемен қ. (Ворошилов көш.,146, Бажов көш., 10), Семей қ. (Каржаубайулы,243) </v>
          </cell>
          <cell r="I4457" t="str">
            <v>БК</v>
          </cell>
          <cell r="J4457">
            <v>0</v>
          </cell>
          <cell r="K4457">
            <v>631010000</v>
          </cell>
          <cell r="L4457" t="str">
            <v>ҚР, ШҚО, Өскемен қ., Бажов көш., 10</v>
          </cell>
          <cell r="M4457" t="str">
            <v>Желтоқсан - Қантар</v>
          </cell>
          <cell r="N4457" t="str">
            <v>Қазақстан, Шығыс Қазақстан облысы</v>
          </cell>
          <cell r="P4457" t="str">
            <v>Бір жылдың ішінде</v>
          </cell>
          <cell r="Q4457">
            <v>0</v>
          </cell>
        </row>
        <row r="4458">
          <cell r="A4458" t="str">
            <v>39 У</v>
          </cell>
          <cell r="B4458" t="str">
            <v>"ШҚ АЭК" АҚ</v>
          </cell>
          <cell r="C4458" t="str">
            <v>61.10.11.200.000.00.0777.000000000000</v>
          </cell>
          <cell r="D4458">
            <v>804100100</v>
          </cell>
          <cell r="E4458" t="str">
            <v xml:space="preserve">Байланыс -  қалааралық сөйлесулер                                                                   </v>
          </cell>
          <cell r="F4458" t="str">
            <v>Услуги телефонной связи</v>
          </cell>
          <cell r="G4458" t="str">
            <v>Услуги фиксированной местной, междугородней, международной телефонной связи  - доступ и пользование</v>
          </cell>
          <cell r="H4458" t="str">
            <v>Байланыс -  қалааралық сөйлесулер. ҚР елді мекендер арасындағы телефон байланысы</v>
          </cell>
          <cell r="I4458" t="str">
            <v>БК</v>
          </cell>
          <cell r="J4458">
            <v>0</v>
          </cell>
          <cell r="K4458">
            <v>631010000</v>
          </cell>
          <cell r="L4458" t="str">
            <v>ҚР, ШҚО, Өскемен қ., Бажов көш., 10</v>
          </cell>
          <cell r="M4458" t="str">
            <v>Желтоқсан - Қантар</v>
          </cell>
          <cell r="N4458" t="str">
            <v>Қазақстан, Шығыс Қазақстан облысы</v>
          </cell>
          <cell r="P4458" t="str">
            <v>Қантар - Желтоқсан</v>
          </cell>
          <cell r="Q4458">
            <v>0</v>
          </cell>
        </row>
        <row r="4459">
          <cell r="A4459" t="str">
            <v>39-1 У</v>
          </cell>
          <cell r="B4459" t="str">
            <v>"ШҚ АЭК" АҚ</v>
          </cell>
          <cell r="C4459" t="str">
            <v>61.10.11.200.000.00.0777.000000000000</v>
          </cell>
          <cell r="D4459">
            <v>804100100</v>
          </cell>
          <cell r="E4459" t="str">
            <v xml:space="preserve">Байланыс -  қалааралық сөйлесулер                                                                   </v>
          </cell>
          <cell r="F4459" t="str">
            <v>Услуги телефонной связи</v>
          </cell>
          <cell r="G4459" t="str">
            <v>Услуги фиксированной местной, междугородней, международной телефонной связи  - доступ и пользование</v>
          </cell>
          <cell r="H4459" t="str">
            <v>Байланыс -  қалааралық сөйлесулер. ҚР елді мекендер арасындағы телефон байланысы</v>
          </cell>
          <cell r="I4459" t="str">
            <v>БК</v>
          </cell>
          <cell r="J4459">
            <v>0</v>
          </cell>
          <cell r="K4459">
            <v>631010000</v>
          </cell>
          <cell r="L4459" t="str">
            <v>ҚР, ШҚО, Өскемен қ., Бажов көш., 10</v>
          </cell>
          <cell r="M4459" t="str">
            <v>Желтоқсан - Қантар</v>
          </cell>
          <cell r="N4459" t="str">
            <v>Қазақстан, Шығыс Қазақстан облысы</v>
          </cell>
          <cell r="P4459" t="str">
            <v>Бір жылдың ішінде</v>
          </cell>
          <cell r="Q4459">
            <v>0</v>
          </cell>
        </row>
        <row r="4460">
          <cell r="A4460" t="str">
            <v>40 У</v>
          </cell>
          <cell r="B4460" t="str">
            <v>"ШҚ АЭК" АҚ</v>
          </cell>
          <cell r="C4460" t="str">
            <v>61.90.10.200.000.00.0777.000000000000</v>
          </cell>
          <cell r="D4460">
            <v>804100100</v>
          </cell>
          <cell r="E4460" t="str">
            <v xml:space="preserve">Байланыс -  қалааралық сөйлесулер                                                                   </v>
          </cell>
          <cell r="F4460" t="str">
            <v>Услуги по предоставлению IP-телефонии</v>
          </cell>
          <cell r="G4460" t="str">
            <v>Услуга IP-телефонии с предоставлением виртуальной карты и корпоративного счета</v>
          </cell>
          <cell r="H4460" t="str">
            <v xml:space="preserve">Байланыс  - қала аралық сөйлесулер. IP  телефон желісі   ҚР елді мекендер арасындағы телефон байланысы                                    </v>
          </cell>
          <cell r="I4460" t="str">
            <v>БК</v>
          </cell>
          <cell r="J4460">
            <v>0</v>
          </cell>
          <cell r="K4460">
            <v>631010000</v>
          </cell>
          <cell r="L4460" t="str">
            <v>ҚР, ШҚО, Өскемен қ., Бажов көш., 10</v>
          </cell>
          <cell r="M4460" t="str">
            <v>Желтоқсан - Қантар</v>
          </cell>
          <cell r="N4460" t="str">
            <v>Қазақстан, Шығыс Қазақстан облысы</v>
          </cell>
          <cell r="P4460" t="str">
            <v>Қантар - Желтоқсан</v>
          </cell>
          <cell r="Q4460">
            <v>0</v>
          </cell>
        </row>
        <row r="4461">
          <cell r="A4461" t="str">
            <v>41 У</v>
          </cell>
          <cell r="B4461" t="str">
            <v>"ШҚ АЭК" АҚ</v>
          </cell>
          <cell r="C4461" t="str">
            <v>61.10.11.200.000.00.0777.000000000000</v>
          </cell>
          <cell r="D4461">
            <v>806100102</v>
          </cell>
          <cell r="E4461" t="str">
            <v xml:space="preserve">Байланыс- абоненттік телефон, тг                                                                    </v>
          </cell>
          <cell r="F4461" t="str">
            <v>Услуги телефонной связи</v>
          </cell>
          <cell r="G4461" t="str">
            <v>Услуги фиксированной местной, междугородней, международной телефонной связи  - доступ и пользование</v>
          </cell>
          <cell r="H4461" t="str">
            <v>Байланыс- абоненттік телефон, тг. ҚР жергілікті пункт ішіндегі телефон байланысы</v>
          </cell>
          <cell r="I4461" t="str">
            <v>БК</v>
          </cell>
          <cell r="J4461">
            <v>0</v>
          </cell>
          <cell r="K4461">
            <v>631010000</v>
          </cell>
          <cell r="L4461" t="str">
            <v>ҚР, ШҚО, Өскемен қ., Бажов көш., 10</v>
          </cell>
          <cell r="M4461" t="str">
            <v>Желтоқсан - Қантар</v>
          </cell>
          <cell r="N4461" t="str">
            <v>Қазақстан, Шығыс Қазақстан облысы</v>
          </cell>
          <cell r="P4461" t="str">
            <v>Қантар - Желтоқсан</v>
          </cell>
          <cell r="Q4461">
            <v>0</v>
          </cell>
        </row>
        <row r="4462">
          <cell r="A4462" t="str">
            <v>42 У</v>
          </cell>
          <cell r="B4462" t="str">
            <v>"ШҚ АЭК" АҚ</v>
          </cell>
          <cell r="C4462" t="str">
            <v>61.10.11.200.000.00.0777.000000000000</v>
          </cell>
          <cell r="D4462">
            <v>806101102</v>
          </cell>
          <cell r="E4462" t="str">
            <v xml:space="preserve">Байланыс- абоненттік басқадай, тг                                                                   </v>
          </cell>
          <cell r="F4462" t="str">
            <v>Услуги телефонной связи</v>
          </cell>
          <cell r="G4462" t="str">
            <v>Услуги фиксированной местной, междугородней, международной телефонной связи  - доступ и пользование</v>
          </cell>
          <cell r="H4462" t="str">
            <v>Байланыс- абоненттік басқадай, тг.  тікелей желі жалға алу</v>
          </cell>
          <cell r="I4462" t="str">
            <v>БК</v>
          </cell>
          <cell r="J4462">
            <v>0</v>
          </cell>
          <cell r="K4462">
            <v>631010000</v>
          </cell>
          <cell r="L4462" t="str">
            <v>ҚР, ШҚО, Өскемен қ., Бажов көш., 10</v>
          </cell>
          <cell r="M4462" t="str">
            <v>Желтоқсан - Қантар</v>
          </cell>
          <cell r="N4462" t="str">
            <v>Шығыс-Қазақстан облысы, Өскемен қ.</v>
          </cell>
          <cell r="P4462" t="str">
            <v>Қантар - Желтоқсан</v>
          </cell>
          <cell r="Q4462">
            <v>0</v>
          </cell>
        </row>
        <row r="4463">
          <cell r="A4463" t="str">
            <v>43 У</v>
          </cell>
          <cell r="B4463" t="str">
            <v>"ШҚ АЭК" АҚ</v>
          </cell>
          <cell r="C4463" t="str">
            <v>61.10.11.200.000.00.0777.000000000000</v>
          </cell>
          <cell r="D4463">
            <v>806101103</v>
          </cell>
          <cell r="E4463" t="str">
            <v xml:space="preserve">Байланыс - Қазақтелеком абоненті (СТОП), тг                                                         </v>
          </cell>
          <cell r="F4463" t="str">
            <v>Услуги телефонной связи</v>
          </cell>
          <cell r="G4463" t="str">
            <v>Услуги фиксированной местной, междугородней, международной телефонной связи  - доступ и пользование</v>
          </cell>
          <cell r="H4463" t="str">
            <v>Байланыс -  абоненті (СТОП), тг. СТОП қосылу Өскемен қ.</v>
          </cell>
          <cell r="I4463" t="str">
            <v>БК</v>
          </cell>
          <cell r="J4463">
            <v>0</v>
          </cell>
          <cell r="K4463">
            <v>631010000</v>
          </cell>
          <cell r="L4463" t="str">
            <v>ҚР, ШҚО, Өскемен қ., Бажов көш., 10</v>
          </cell>
          <cell r="M4463" t="str">
            <v>Желтоқсан - Қантар</v>
          </cell>
          <cell r="N4463" t="str">
            <v>Шығыс-Қазақстан облысы, Өскемен қ.</v>
          </cell>
          <cell r="P4463" t="str">
            <v>Қантар - Желтоқсан</v>
          </cell>
          <cell r="Q4463">
            <v>0</v>
          </cell>
        </row>
        <row r="4464">
          <cell r="A4464" t="str">
            <v>44 У</v>
          </cell>
          <cell r="B4464" t="str">
            <v>"ШҚ АЭК" АҚ</v>
          </cell>
          <cell r="C4464" t="str">
            <v>61.10.11.200.000.00.0777.000000000000</v>
          </cell>
          <cell r="D4464">
            <v>806101103</v>
          </cell>
          <cell r="E4464" t="str">
            <v xml:space="preserve">Байланыс - Қазақтелеком абоненті (СТОП), тг                                                         </v>
          </cell>
          <cell r="F4464" t="str">
            <v>Услуги телефонной связи</v>
          </cell>
          <cell r="G4464" t="str">
            <v>Услуги фиксированной местной, междугородней, международной телефонной связи  - доступ и пользование</v>
          </cell>
          <cell r="H4464" t="str">
            <v>Байланыс - абоненті (СТОП), тг. СТОП қосылу Семей қ.</v>
          </cell>
          <cell r="I4464" t="str">
            <v>БК</v>
          </cell>
          <cell r="J4464">
            <v>0</v>
          </cell>
          <cell r="K4464">
            <v>631010000</v>
          </cell>
          <cell r="L4464" t="str">
            <v>ҚР, ШҚО, Өскемен қ., Бажов көш., 10</v>
          </cell>
          <cell r="M4464" t="str">
            <v>Желтоқсан - Қантар</v>
          </cell>
          <cell r="N4464" t="str">
            <v>Шығыс-Қазақстан облысы, Семей қ.</v>
          </cell>
          <cell r="P4464" t="str">
            <v>Қантар - Желтоқсан</v>
          </cell>
          <cell r="Q4464">
            <v>0</v>
          </cell>
        </row>
        <row r="4465">
          <cell r="A4465" t="str">
            <v>45 У</v>
          </cell>
          <cell r="B4465" t="str">
            <v>"ШҚ АЭК" АҚ</v>
          </cell>
          <cell r="C4465" t="str">
            <v>61.90.10.200.000.00.0777.000000000000</v>
          </cell>
          <cell r="D4465">
            <v>806103100</v>
          </cell>
          <cell r="E4465" t="str">
            <v xml:space="preserve">Байланыс -  телекоммуникация қызметі                                                                </v>
          </cell>
          <cell r="F4465" t="str">
            <v>Услуги по предоставлению IP-телефонии</v>
          </cell>
          <cell r="G4465" t="str">
            <v>Услуга IP-телефонии с предоставлением виртуальной карты и корпоративного счета</v>
          </cell>
          <cell r="H4465" t="str">
            <v xml:space="preserve">Байланыс -телекоммуникациялар желесі  IP    IP-телефония                                   </v>
          </cell>
          <cell r="I4465" t="str">
            <v>БК</v>
          </cell>
          <cell r="J4465">
            <v>0</v>
          </cell>
          <cell r="K4465">
            <v>631010000</v>
          </cell>
          <cell r="L4465" t="str">
            <v>ҚР, ШҚО, Өскемен қ., Бажов көш., 10</v>
          </cell>
          <cell r="M4465" t="str">
            <v>Желтоқсан - Қантар</v>
          </cell>
          <cell r="N4465" t="str">
            <v>Қазақстан, Шығыс Қазақстан облысы</v>
          </cell>
          <cell r="P4465" t="str">
            <v>Қантар - Желтоқсан</v>
          </cell>
          <cell r="Q4465">
            <v>0</v>
          </cell>
        </row>
        <row r="4466">
          <cell r="A4466" t="str">
            <v>46 У</v>
          </cell>
          <cell r="B4466" t="str">
            <v>"ШҚ АЭК" АҚ</v>
          </cell>
          <cell r="C4466" t="str">
            <v>33.13.19.100.003.00.0777.000000000000</v>
          </cell>
          <cell r="D4466">
            <v>806103102</v>
          </cell>
          <cell r="E4466" t="str">
            <v xml:space="preserve">Телекоммуникациялық жабдықтарға пайдаланылу қызмет көрсетуі бойынша қызметтер                       </v>
          </cell>
          <cell r="F4466" t="str">
            <v>Услуги по техническому обслуживанию сетей и оборудования связи</v>
          </cell>
          <cell r="G4466" t="str">
            <v>Услуги по техническому обслуживанию сетей и оборудования связи</v>
          </cell>
          <cell r="H4466" t="str">
            <v>Телекоммуникациялық жабдықтарға пайдаланылу қызмет көрсетуі бойынша қызметтер. Мәліметтерді хабарлау тәртібінде ұқсас телефон каналдарында тікелей жеке жұптарға қызмет көрсету</v>
          </cell>
          <cell r="I4466" t="str">
            <v>БК</v>
          </cell>
          <cell r="J4466">
            <v>0</v>
          </cell>
          <cell r="K4466">
            <v>631010000</v>
          </cell>
          <cell r="L4466" t="str">
            <v>ҚР, ШҚО, Өскемен қ., Бажов көш., 10</v>
          </cell>
          <cell r="M4466" t="str">
            <v>Желтоқсан - Қантар</v>
          </cell>
          <cell r="N4466" t="str">
            <v>Шығыс-Қазақстан облысы, Өскемен қ.</v>
          </cell>
          <cell r="P4466" t="str">
            <v>Қантар - Желтоқсан</v>
          </cell>
          <cell r="Q4466">
            <v>0</v>
          </cell>
        </row>
        <row r="4467">
          <cell r="A4467" t="str">
            <v>47 У</v>
          </cell>
          <cell r="B4467" t="str">
            <v>"ШҚ АЭК" АҚ</v>
          </cell>
          <cell r="C4467" t="str">
            <v>62.09.20.000.007.00.0777.000000000000</v>
          </cell>
          <cell r="D4467">
            <v>807101102</v>
          </cell>
          <cell r="E4467" t="str">
            <v xml:space="preserve">Сайтты қолдау                                                                                       </v>
          </cell>
          <cell r="F4467" t="str">
            <v>Услуги по представлению доменного имени</v>
          </cell>
          <cell r="G4467" t="str">
            <v>Услуги по представлению и продлению пользования доменным именем</v>
          </cell>
          <cell r="H4467" t="str">
            <v xml:space="preserve">Сайтты қолдау.Әлеуметтік желідегі сайтты қолдау өкілдігін қолдау, ағылшын, қазақ тіліне сайт мазмұнын аудару, техникалық қолдау (фейсбук, твитер,ютуб) </v>
          </cell>
          <cell r="I4467" t="str">
            <v>БК</v>
          </cell>
          <cell r="J4467">
            <v>0</v>
          </cell>
          <cell r="K4467">
            <v>631010000</v>
          </cell>
          <cell r="L4467" t="str">
            <v>ҚР, ШҚО, Өскемен қ., Бажов көш., 10</v>
          </cell>
          <cell r="M4467" t="str">
            <v>Желтоқсан - Қантар</v>
          </cell>
          <cell r="N4467" t="str">
            <v>Шығыс-Қазақстан облысы, Өскемен қ.</v>
          </cell>
          <cell r="P4467" t="str">
            <v>Қантар - Желтоқсан</v>
          </cell>
          <cell r="Q4467">
            <v>0</v>
          </cell>
        </row>
        <row r="4468">
          <cell r="A4468" t="str">
            <v>48 У</v>
          </cell>
          <cell r="B4468" t="str">
            <v>"ШҚ АЭК" АҚ</v>
          </cell>
          <cell r="C4468" t="str">
            <v>62.09.20.000.007.00.0777.000000000000</v>
          </cell>
          <cell r="D4468">
            <v>807101102</v>
          </cell>
          <cell r="E4468" t="str">
            <v xml:space="preserve">Сайтты қолдау                                                                                       </v>
          </cell>
          <cell r="F4468" t="str">
            <v>Услуги по представлению доменного имени</v>
          </cell>
          <cell r="G4468" t="str">
            <v>Услуги по представлению и продлению пользования доменным именем</v>
          </cell>
          <cell r="H4468" t="str">
            <v>Сайтты қолдау. Сайт хостингі қызметін көрсету және интернет желісінде доменді тіркеу</v>
          </cell>
          <cell r="I4468" t="str">
            <v>БК</v>
          </cell>
          <cell r="J4468">
            <v>0</v>
          </cell>
          <cell r="K4468">
            <v>631010000</v>
          </cell>
          <cell r="L4468" t="str">
            <v>ҚР, ШҚО, Өскемен қ., Бажов көш., 10</v>
          </cell>
          <cell r="M4468" t="str">
            <v>Желтоқсан - Қантар</v>
          </cell>
          <cell r="N4468" t="str">
            <v>Шығыс-Қазақстан облысы, Өскемен қ.</v>
          </cell>
          <cell r="P4468" t="str">
            <v>Бір жылдың ішінде</v>
          </cell>
          <cell r="Q4468" t="str">
            <v>100</v>
          </cell>
        </row>
        <row r="4469">
          <cell r="A4469" t="str">
            <v>49 У</v>
          </cell>
          <cell r="B4469" t="str">
            <v>"ШҚ АЭК" АҚ</v>
          </cell>
          <cell r="C4469" t="str">
            <v>61.90.10.200.000.00.0777.000000000000</v>
          </cell>
          <cell r="D4469">
            <v>807102101</v>
          </cell>
          <cell r="E4469" t="str">
            <v xml:space="preserve"> ШҚО территориясындағы қорғанысты корпоративті  IP желісі, тг                                       </v>
          </cell>
          <cell r="F4469" t="str">
            <v>Услуги по предоставлению IP-телефонии</v>
          </cell>
          <cell r="G4469" t="str">
            <v>Услуга IP-телефонии с предоставлением виртуальной карты и корпоративного счета</v>
          </cell>
          <cell r="H4469" t="str">
            <v xml:space="preserve">ҚР және ШҚО аумағында  қорғалған  корпоративті  IP желісі                                   </v>
          </cell>
          <cell r="I4469" t="str">
            <v>БК</v>
          </cell>
          <cell r="J4469">
            <v>0</v>
          </cell>
          <cell r="K4469">
            <v>631010000</v>
          </cell>
          <cell r="L4469" t="str">
            <v>ҚР, ШҚО, Өскемен қ., Бажов көш., 10</v>
          </cell>
          <cell r="M4469" t="str">
            <v>Желтоқсан - Қантар</v>
          </cell>
          <cell r="N4469" t="str">
            <v>Қазақстан, Шығыс Қазақстан облысы</v>
          </cell>
          <cell r="P4469" t="str">
            <v>Қантар - Желтоқсан</v>
          </cell>
          <cell r="Q4469">
            <v>0</v>
          </cell>
        </row>
        <row r="4470">
          <cell r="A4470" t="str">
            <v>50 У</v>
          </cell>
          <cell r="B4470" t="str">
            <v>"ШҚ АЭК" АҚ</v>
          </cell>
          <cell r="C4470" t="str">
            <v>61.20.11.100.000.00.0777.000000000000</v>
          </cell>
          <cell r="D4470">
            <v>810100101</v>
          </cell>
          <cell r="E4470" t="str">
            <v xml:space="preserve">Байланыс - ұялы байланыс, тг                                                                        </v>
          </cell>
          <cell r="F4470" t="str">
            <v>Услуги сотовой связи</v>
          </cell>
          <cell r="G4470" t="str">
            <v>Услуги сотовой связи</v>
          </cell>
          <cell r="H4470" t="str">
            <v>Байланыс - ұялы байланыс, тг. GSM үлгісіндегі мобильдік телефон байланысы</v>
          </cell>
          <cell r="I4470" t="str">
            <v>БК</v>
          </cell>
          <cell r="J4470">
            <v>0</v>
          </cell>
          <cell r="K4470">
            <v>631010000</v>
          </cell>
          <cell r="L4470" t="str">
            <v>ҚР, ШҚО, Өскемен қ., Бажов көш., 10</v>
          </cell>
          <cell r="M4470" t="str">
            <v>Желтоқсан - Қантар</v>
          </cell>
          <cell r="N4470" t="str">
            <v>Қазақстан, Шығыс Қазақстан облысы</v>
          </cell>
          <cell r="P4470" t="str">
            <v>Қантар - Желтоқсан</v>
          </cell>
          <cell r="Q4470">
            <v>0</v>
          </cell>
        </row>
        <row r="4471">
          <cell r="A4471" t="str">
            <v>51 У</v>
          </cell>
          <cell r="B4471" t="str">
            <v>"ШҚ АЭК" АҚ</v>
          </cell>
          <cell r="C4471" t="str">
            <v>35.30.12.200.001.00.0777.000000000000</v>
          </cell>
          <cell r="D4471">
            <v>811110100</v>
          </cell>
          <cell r="E4471" t="str">
            <v xml:space="preserve">Шаруашылық қажеттегі жылу энергиясы, тг                                                             </v>
          </cell>
          <cell r="F4471" t="str">
            <v>Услуги по распределению горячей воды (тепловой энергии) на коммунально-бытовые нужды</v>
          </cell>
          <cell r="G4471" t="str">
            <v>Услуги по передаче, распределению горячей воды (тепловой энергии) на  коммунально-бытовые нужды</v>
          </cell>
          <cell r="H4471"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1" t="str">
            <v>БК</v>
          </cell>
          <cell r="J4471">
            <v>0</v>
          </cell>
          <cell r="K4471">
            <v>631010000</v>
          </cell>
          <cell r="L4471" t="str">
            <v>ҚР, ШҚО, Өскемен қ., Бажов көш., 10</v>
          </cell>
          <cell r="M4471" t="str">
            <v>Желтоқсан - Қантар</v>
          </cell>
          <cell r="N4471" t="str">
            <v>Шығыс-Қазақстан облысы, Өскемен қ.</v>
          </cell>
          <cell r="P4471" t="str">
            <v>Қантар - Желтоқсан</v>
          </cell>
          <cell r="Q4471">
            <v>0</v>
          </cell>
        </row>
        <row r="4472">
          <cell r="A4472" t="str">
            <v>51-1 У</v>
          </cell>
          <cell r="B4472" t="str">
            <v>"ШҚ АЭК" АҚ</v>
          </cell>
          <cell r="C4472" t="str">
            <v>35.30.12.200.001.00.0777.000000000000</v>
          </cell>
          <cell r="D4472">
            <v>811110100</v>
          </cell>
          <cell r="E4472" t="str">
            <v xml:space="preserve">Шаруашылық қажеттегі жылу энергиясы, тг                                                             </v>
          </cell>
          <cell r="F4472" t="str">
            <v>Услуги по распределению горячей воды (тепловой энергии) на коммунально-бытовые нужды</v>
          </cell>
          <cell r="G4472" t="str">
            <v>Услуги по передаче, распределению горячей воды (тепловой энергии) на  коммунально-бытовые нужды</v>
          </cell>
          <cell r="H4472"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2" t="str">
            <v>БК</v>
          </cell>
          <cell r="J4472">
            <v>0</v>
          </cell>
          <cell r="K4472">
            <v>631010000</v>
          </cell>
          <cell r="L4472" t="str">
            <v>ҚР, ШҚО, Өскемен қ., Бажов көш., 10</v>
          </cell>
          <cell r="M4472" t="str">
            <v>Наурыз - Сәуір</v>
          </cell>
          <cell r="N4472" t="str">
            <v>Шығыс-Қазақстан облысы, Өскемен қ.</v>
          </cell>
          <cell r="P4472" t="str">
            <v>Бір жылдың ішінде</v>
          </cell>
          <cell r="Q4472">
            <v>0</v>
          </cell>
        </row>
        <row r="4473">
          <cell r="A4473" t="str">
            <v>52 У</v>
          </cell>
          <cell r="B4473" t="str">
            <v>"ШҚ АЭК" АҚ</v>
          </cell>
          <cell r="C4473" t="str">
            <v>35.30.12.200.001.00.0777.000000000000</v>
          </cell>
          <cell r="D4473">
            <v>811110100</v>
          </cell>
          <cell r="E4473" t="str">
            <v xml:space="preserve">Шаруашылық қажеттегі жылу энергиясы, тг                                                             </v>
          </cell>
          <cell r="F4473" t="str">
            <v>Услуги по распределению горячей воды (тепловой энергии) на коммунально-бытовые нужды</v>
          </cell>
          <cell r="G4473" t="str">
            <v>Услуги по передаче, распределению горячей воды (тепловой энергии) на  коммунально-бытовые нужды</v>
          </cell>
          <cell r="H4473"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3" t="str">
            <v>БК</v>
          </cell>
          <cell r="J4473">
            <v>0</v>
          </cell>
          <cell r="K4473">
            <v>631010000</v>
          </cell>
          <cell r="L4473" t="str">
            <v>ҚР, ШҚО, Өскемен қ., Бажов көш., 10</v>
          </cell>
          <cell r="M4473" t="str">
            <v>Желтоқсан - Қантар</v>
          </cell>
          <cell r="N4473" t="str">
            <v>Шығыс-Қазақстан облысы, Өскемен қ.</v>
          </cell>
          <cell r="P4473" t="str">
            <v>Қантар - Желтоқсан</v>
          </cell>
          <cell r="Q4473">
            <v>0</v>
          </cell>
        </row>
        <row r="4474">
          <cell r="A4474" t="str">
            <v>53 У</v>
          </cell>
          <cell r="B4474" t="str">
            <v>"ШҚ АЭК" АҚ</v>
          </cell>
          <cell r="C4474" t="str">
            <v>35.30.12.200.001.00.0777.000000000000</v>
          </cell>
          <cell r="D4474">
            <v>811110100</v>
          </cell>
          <cell r="E4474" t="str">
            <v xml:space="preserve">Шаруашылық қажеттегі жылу энергиясы, тг                                                             </v>
          </cell>
          <cell r="F4474" t="str">
            <v>Услуги по распределению горячей воды (тепловой энергии) на коммунально-бытовые нужды</v>
          </cell>
          <cell r="G4474" t="str">
            <v>Услуги по передаче, распределению горячей воды (тепловой энергии) на  коммунально-бытовые нужды</v>
          </cell>
          <cell r="H4474"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4" t="str">
            <v>БК</v>
          </cell>
          <cell r="J4474">
            <v>0</v>
          </cell>
          <cell r="K4474">
            <v>631010000</v>
          </cell>
          <cell r="L4474" t="str">
            <v>ҚР, ШҚО, Өскемен қ., Бажов көш., 10</v>
          </cell>
          <cell r="M4474" t="str">
            <v>Желтоқсан - Қантар</v>
          </cell>
          <cell r="N4474" t="str">
            <v>Шығыс-Қазақстан облысы, Зыряновск қ.</v>
          </cell>
          <cell r="P4474" t="str">
            <v>Қантар - Желтоқсан</v>
          </cell>
          <cell r="Q4474">
            <v>0</v>
          </cell>
        </row>
        <row r="4475">
          <cell r="A4475" t="str">
            <v>53-1 У</v>
          </cell>
          <cell r="B4475" t="str">
            <v>"ШҚ АЭК" АҚ</v>
          </cell>
          <cell r="C4475" t="str">
            <v>35.30.12.200.001.00.0777.000000000000</v>
          </cell>
          <cell r="D4475">
            <v>811110100</v>
          </cell>
          <cell r="E4475" t="str">
            <v xml:space="preserve">Шаруашылық қажеттегі жылу энергиясы, тг                                                             </v>
          </cell>
          <cell r="F4475" t="str">
            <v>Услуги по распределению горячей воды (тепловой энергии) на коммунально-бытовые нужды</v>
          </cell>
          <cell r="G4475" t="str">
            <v>Услуги по передаче, распределению горячей воды (тепловой энергии) на  коммунально-бытовые нужды</v>
          </cell>
          <cell r="H4475"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5" t="str">
            <v>БК</v>
          </cell>
          <cell r="J4475">
            <v>0</v>
          </cell>
          <cell r="K4475">
            <v>631010000</v>
          </cell>
          <cell r="L4475" t="str">
            <v>ҚР, ШҚО, Өскемен қ., Бажов көш., 10</v>
          </cell>
          <cell r="M4475" t="str">
            <v>Наурыз - Сәуір</v>
          </cell>
          <cell r="N4475" t="str">
            <v>Шығыс-Қазақстан облысы, Зыряновск қ.</v>
          </cell>
          <cell r="P4475" t="str">
            <v>Бір жылдың ішінде</v>
          </cell>
          <cell r="Q4475">
            <v>0</v>
          </cell>
        </row>
        <row r="4476">
          <cell r="A4476" t="str">
            <v>54 У</v>
          </cell>
          <cell r="B4476" t="str">
            <v>"ШҚ АЭК" АҚ</v>
          </cell>
          <cell r="C4476" t="str">
            <v>35.30.12.200.001.00.0777.000000000000</v>
          </cell>
          <cell r="D4476">
            <v>811110100</v>
          </cell>
          <cell r="E4476" t="str">
            <v xml:space="preserve">Шаруашылық қажеттегі жылу энергиясы, тг                                                             </v>
          </cell>
          <cell r="F4476" t="str">
            <v>Услуги по распределению горячей воды (тепловой энергии) на коммунально-бытовые нужды</v>
          </cell>
          <cell r="G4476" t="str">
            <v>Услуги по передаче, распределению горячей воды (тепловой энергии) на  коммунально-бытовые нужды</v>
          </cell>
          <cell r="H4476"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6" t="str">
            <v>БК</v>
          </cell>
          <cell r="J4476">
            <v>0</v>
          </cell>
          <cell r="K4476">
            <v>631010000</v>
          </cell>
          <cell r="L4476" t="str">
            <v>ҚР, ШҚО, Өскемен қ., Бажов көш., 10</v>
          </cell>
          <cell r="M4476" t="str">
            <v>Желтоқсан - Қантар</v>
          </cell>
          <cell r="N4476" t="str">
            <v>Шығыс-Қазақстан облысы, Семей қ.</v>
          </cell>
          <cell r="P4476" t="str">
            <v>Қантар - Желтоқсан</v>
          </cell>
          <cell r="Q4476">
            <v>0</v>
          </cell>
        </row>
        <row r="4477">
          <cell r="A4477" t="str">
            <v>54-1 У</v>
          </cell>
          <cell r="B4477" t="str">
            <v>"ШҚ АЭК" АҚ</v>
          </cell>
          <cell r="C4477" t="str">
            <v>35.30.12.200.001.00.0777.000000000000</v>
          </cell>
          <cell r="D4477">
            <v>811110100</v>
          </cell>
          <cell r="E4477" t="str">
            <v xml:space="preserve">Шаруашылық қажеттегі жылу энергиясы, тг                                                             </v>
          </cell>
          <cell r="F4477" t="str">
            <v>Услуги по распределению горячей воды (тепловой энергии) на коммунально-бытовые нужды</v>
          </cell>
          <cell r="G4477" t="str">
            <v>Услуги по передаче, распределению горячей воды (тепловой энергии) на  коммунально-бытовые нужды</v>
          </cell>
          <cell r="H4477"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7" t="str">
            <v>БК</v>
          </cell>
          <cell r="J4477">
            <v>0</v>
          </cell>
          <cell r="K4477">
            <v>631010000</v>
          </cell>
          <cell r="L4477" t="str">
            <v>ҚР, ШҚО, Өскемен қ., Бажов көш., 10</v>
          </cell>
          <cell r="M4477" t="str">
            <v>Наурыз - Сәуір</v>
          </cell>
          <cell r="N4477" t="str">
            <v>Шығыс-Қазақстан облысы, Семей қ.</v>
          </cell>
          <cell r="P4477" t="str">
            <v>Бір жылдың ішінде</v>
          </cell>
          <cell r="Q4477">
            <v>0</v>
          </cell>
        </row>
        <row r="4478">
          <cell r="A4478" t="str">
            <v>55 У</v>
          </cell>
          <cell r="B4478" t="str">
            <v>"ШҚ АЭК" АҚ</v>
          </cell>
          <cell r="C4478" t="str">
            <v>35.30.12.200.001.00.0777.000000000000</v>
          </cell>
          <cell r="D4478">
            <v>811110100</v>
          </cell>
          <cell r="E4478" t="str">
            <v xml:space="preserve">Шаруашылық қажеттегі жылу энергиясы, тг                                                             </v>
          </cell>
          <cell r="F4478" t="str">
            <v>Услуги по распределению горячей воды (тепловой энергии) на коммунально-бытовые нужды</v>
          </cell>
          <cell r="G4478" t="str">
            <v>Услуги по передаче, распределению горячей воды (тепловой энергии) на  коммунально-бытовые нужды</v>
          </cell>
          <cell r="H4478"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8" t="str">
            <v>БК</v>
          </cell>
          <cell r="J4478">
            <v>0</v>
          </cell>
          <cell r="K4478">
            <v>631010000</v>
          </cell>
          <cell r="L4478" t="str">
            <v>ҚР, ШҚО, Өскемен қ., Бажов көш., 10</v>
          </cell>
          <cell r="M4478" t="str">
            <v>Желтоқсан - Қантар</v>
          </cell>
          <cell r="N4478" t="str">
            <v>Шығыс-Қазақстан облысы, Риддер қ.</v>
          </cell>
          <cell r="P4478" t="str">
            <v>Қантар - Желтоқсан</v>
          </cell>
          <cell r="Q4478">
            <v>0</v>
          </cell>
        </row>
        <row r="4479">
          <cell r="A4479" t="str">
            <v>55-1 У</v>
          </cell>
          <cell r="B4479" t="str">
            <v>"ШҚ АЭК" АҚ</v>
          </cell>
          <cell r="C4479" t="str">
            <v>35.30.12.200.001.00.0777.000000000000</v>
          </cell>
          <cell r="D4479">
            <v>811110100</v>
          </cell>
          <cell r="E4479" t="str">
            <v xml:space="preserve">Шаруашылық қажеттегі жылу энергиясы, тг                                                             </v>
          </cell>
          <cell r="F4479" t="str">
            <v>Услуги по распределению горячей воды (тепловой энергии) на коммунально-бытовые нужды</v>
          </cell>
          <cell r="G4479" t="str">
            <v>Услуги по передаче, распределению горячей воды (тепловой энергии) на  коммунально-бытовые нужды</v>
          </cell>
          <cell r="H4479"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9" t="str">
            <v>БК</v>
          </cell>
          <cell r="J4479">
            <v>0</v>
          </cell>
          <cell r="K4479">
            <v>631010000</v>
          </cell>
          <cell r="L4479" t="str">
            <v>ҚР, ШҚО, Өскемен қ., Бажов көш., 10</v>
          </cell>
          <cell r="M4479" t="str">
            <v>Наурыз - Сәуір</v>
          </cell>
          <cell r="N4479" t="str">
            <v>Шығыс-Қазақстан облысы, Риддер қ.</v>
          </cell>
          <cell r="P4479" t="str">
            <v>Бір жылдың ішінде</v>
          </cell>
          <cell r="Q4479">
            <v>0</v>
          </cell>
        </row>
        <row r="4480">
          <cell r="A4480" t="str">
            <v>56 У</v>
          </cell>
          <cell r="B4480" t="str">
            <v>"ШҚ АЭК" АҚ</v>
          </cell>
          <cell r="C4480" t="str">
            <v>35.30.22.000.001.00.0777.000000000000</v>
          </cell>
          <cell r="D4480">
            <v>812110100</v>
          </cell>
          <cell r="E4480" t="str">
            <v xml:space="preserve">Суық сумен жабдықтау                                                                                </v>
          </cell>
          <cell r="F4480" t="str">
            <v>Услуги по холодному водоснабжению с использованием систем централизованного водоснабжения</v>
          </cell>
          <cell r="G4480" t="str">
            <v>Услуги по передаче, распределению и холодному водоснабжению с использованием систем централизованного водоснабжения</v>
          </cell>
          <cell r="H4480"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0" t="str">
            <v>БК</v>
          </cell>
          <cell r="J4480">
            <v>0</v>
          </cell>
          <cell r="K4480">
            <v>631010000</v>
          </cell>
          <cell r="L4480" t="str">
            <v>ҚР, ШҚО, Өскемен қ., Бажов көш., 10</v>
          </cell>
          <cell r="M4480" t="str">
            <v>Желтоқсан - Қантар</v>
          </cell>
          <cell r="N4480" t="str">
            <v>Шығыс-Қазақстан облысы, Қараауыл а.</v>
          </cell>
          <cell r="P4480" t="str">
            <v>Қантар - Желтоқсан</v>
          </cell>
          <cell r="Q4480">
            <v>0</v>
          </cell>
        </row>
        <row r="4481">
          <cell r="A4481" t="str">
            <v>57 У</v>
          </cell>
          <cell r="B4481" t="str">
            <v>"ШҚ АЭК" АҚ</v>
          </cell>
          <cell r="C4481" t="str">
            <v>35.30.22.000.001.00.0777.000000000000</v>
          </cell>
          <cell r="D4481">
            <v>812110100</v>
          </cell>
          <cell r="E4481" t="str">
            <v xml:space="preserve">Суық сумен жабдықтау                                                                                </v>
          </cell>
          <cell r="F4481" t="str">
            <v>Услуги по холодному водоснабжению с использованием систем централизованного водоснабжения</v>
          </cell>
          <cell r="G4481" t="str">
            <v>Услуги по передаче, распределению и холодному водоснабжению с использованием систем централизованного водоснабжения</v>
          </cell>
          <cell r="H4481"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1" t="str">
            <v>БК</v>
          </cell>
          <cell r="J4481">
            <v>0</v>
          </cell>
          <cell r="K4481">
            <v>631010000</v>
          </cell>
          <cell r="L4481" t="str">
            <v>ҚР, ШҚО, Өскемен қ., Бажов көш., 10</v>
          </cell>
          <cell r="M4481" t="str">
            <v>Желтоқсан - Қантар</v>
          </cell>
          <cell r="N4481" t="str">
            <v>Шығыс-Қазақстан облысы, Өскемен қ.</v>
          </cell>
          <cell r="P4481" t="str">
            <v>Қантар - Желтоқсан</v>
          </cell>
          <cell r="Q4481">
            <v>0</v>
          </cell>
        </row>
        <row r="4482">
          <cell r="A4482" t="str">
            <v>58 У</v>
          </cell>
          <cell r="B4482" t="str">
            <v>"ШҚ АЭК" АҚ</v>
          </cell>
          <cell r="C4482" t="str">
            <v>35.30.22.000.001.00.0777.000000000000</v>
          </cell>
          <cell r="D4482">
            <v>812110100</v>
          </cell>
          <cell r="E4482" t="str">
            <v xml:space="preserve">Суық сумен жабдықтау                                                                                </v>
          </cell>
          <cell r="F4482" t="str">
            <v>Услуги по холодному водоснабжению с использованием систем централизованного водоснабжения</v>
          </cell>
          <cell r="G4482" t="str">
            <v>Услуги по передаче, распределению и холодному водоснабжению с использованием систем централизованного водоснабжения</v>
          </cell>
          <cell r="H4482"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2" t="str">
            <v>БК</v>
          </cell>
          <cell r="J4482">
            <v>0</v>
          </cell>
          <cell r="K4482">
            <v>631010000</v>
          </cell>
          <cell r="L4482" t="str">
            <v>ҚР, ШҚО, Өскемен қ., Бажов көш., 10</v>
          </cell>
          <cell r="M4482" t="str">
            <v>Желтоқсан - Қантар</v>
          </cell>
          <cell r="N4482" t="str">
            <v>Шығыс-Қазақстан облысы, Өскемен қ.</v>
          </cell>
          <cell r="P4482" t="str">
            <v>Қантар - Желтоқсан</v>
          </cell>
          <cell r="Q4482">
            <v>0</v>
          </cell>
        </row>
        <row r="4483">
          <cell r="A4483" t="str">
            <v>59 У</v>
          </cell>
          <cell r="B4483" t="str">
            <v>"ШҚ АЭК" АҚ</v>
          </cell>
          <cell r="C4483" t="str">
            <v>35.30.22.000.001.00.0777.000000000000</v>
          </cell>
          <cell r="D4483">
            <v>812110100</v>
          </cell>
          <cell r="E4483" t="str">
            <v xml:space="preserve">Суық сумен жабдықтау                                                                                </v>
          </cell>
          <cell r="F4483" t="str">
            <v>Услуги по холодному водоснабжению с использованием систем централизованного водоснабжения</v>
          </cell>
          <cell r="G4483" t="str">
            <v>Услуги по передаче, распределению и холодному водоснабжению с использованием систем централизованного водоснабжения</v>
          </cell>
          <cell r="H4483"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3" t="str">
            <v>БК</v>
          </cell>
          <cell r="J4483">
            <v>0</v>
          </cell>
          <cell r="K4483">
            <v>631010000</v>
          </cell>
          <cell r="L4483" t="str">
            <v>ҚР, ШҚО, Өскемен қ., Бажов көш., 10</v>
          </cell>
          <cell r="M4483" t="str">
            <v>Желтоқсан - Қантар</v>
          </cell>
          <cell r="N4483" t="str">
            <v>Шығыс-Қазақстан облысы, Өскемен қ.</v>
          </cell>
          <cell r="P4483" t="str">
            <v>Қантар - Желтоқсан</v>
          </cell>
          <cell r="Q4483">
            <v>0</v>
          </cell>
        </row>
        <row r="4484">
          <cell r="A4484" t="str">
            <v>60 У</v>
          </cell>
          <cell r="B4484" t="str">
            <v>"ШҚ АЭК" АҚ</v>
          </cell>
          <cell r="C4484" t="str">
            <v>35.30.22.000.001.00.0777.000000000000</v>
          </cell>
          <cell r="D4484">
            <v>812110100</v>
          </cell>
          <cell r="E4484" t="str">
            <v xml:space="preserve">Суық сумен жабдықтау                                                                                </v>
          </cell>
          <cell r="F4484" t="str">
            <v>Услуги по холодному водоснабжению с использованием систем централизованного водоснабжения</v>
          </cell>
          <cell r="G4484" t="str">
            <v>Услуги по передаче, распределению и холодному водоснабжению с использованием систем централизованного водоснабжения</v>
          </cell>
          <cell r="H448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4" t="str">
            <v>БК</v>
          </cell>
          <cell r="J4484">
            <v>0</v>
          </cell>
          <cell r="K4484">
            <v>631010000</v>
          </cell>
          <cell r="L4484" t="str">
            <v>ҚР, ШҚО, Өскемен қ., Бажов көш., 10</v>
          </cell>
          <cell r="M4484" t="str">
            <v>Желтоқсан - Қантар</v>
          </cell>
          <cell r="N4484" t="str">
            <v>Шығыс-Қазақстан облысы, Аягөз қ.</v>
          </cell>
          <cell r="P4484" t="str">
            <v>Қантар - Желтоқсан</v>
          </cell>
          <cell r="Q4484">
            <v>0</v>
          </cell>
        </row>
        <row r="4485">
          <cell r="A4485" t="str">
            <v>61 У</v>
          </cell>
          <cell r="B4485" t="str">
            <v>"ШҚ АЭК" АҚ</v>
          </cell>
          <cell r="C4485" t="str">
            <v>35.30.22.000.001.00.0777.000000000000</v>
          </cell>
          <cell r="D4485">
            <v>812110100</v>
          </cell>
          <cell r="E4485" t="str">
            <v xml:space="preserve">Суық сумен жабдықтау                                                                                </v>
          </cell>
          <cell r="F4485" t="str">
            <v>Услуги по холодному водоснабжению с использованием систем централизованного водоснабжения</v>
          </cell>
          <cell r="G4485" t="str">
            <v>Услуги по передаче, распределению и холодному водоснабжению с использованием систем централизованного водоснабжения</v>
          </cell>
          <cell r="H4485"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5" t="str">
            <v>БК</v>
          </cell>
          <cell r="J4485">
            <v>0</v>
          </cell>
          <cell r="K4485">
            <v>631010000</v>
          </cell>
          <cell r="L4485" t="str">
            <v>ҚР, ШҚО, Өскемен қ., Бажов көш., 10</v>
          </cell>
          <cell r="M4485" t="str">
            <v>Желтоқсан - Қантар</v>
          </cell>
          <cell r="N4485" t="str">
            <v>Шығыс-Қазақстан облысы, Үлкен Нарын а.</v>
          </cell>
          <cell r="P4485" t="str">
            <v>Қантар - Желтоқсан</v>
          </cell>
          <cell r="Q4485">
            <v>0</v>
          </cell>
        </row>
        <row r="4486">
          <cell r="A4486" t="str">
            <v>62 У</v>
          </cell>
          <cell r="B4486" t="str">
            <v>"ШҚ АЭК" АҚ</v>
          </cell>
          <cell r="C4486" t="str">
            <v>35.30.22.000.001.00.0777.000000000000</v>
          </cell>
          <cell r="D4486">
            <v>812110100</v>
          </cell>
          <cell r="E4486" t="str">
            <v xml:space="preserve">Суық сумен жабдықтау                                                                                </v>
          </cell>
          <cell r="F4486" t="str">
            <v>Услуги по холодному водоснабжению с использованием систем централизованного водоснабжения</v>
          </cell>
          <cell r="G4486" t="str">
            <v>Услуги по передаче, распределению и холодному водоснабжению с использованием систем централизованного водоснабжения</v>
          </cell>
          <cell r="H4486"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6" t="str">
            <v>БК</v>
          </cell>
          <cell r="J4486">
            <v>0</v>
          </cell>
          <cell r="K4486">
            <v>631010000</v>
          </cell>
          <cell r="L4486" t="str">
            <v>ҚР, ШҚО, Өскемен қ., Бажов көш., 10</v>
          </cell>
          <cell r="M4486" t="str">
            <v>Желтоқсан - Қантар</v>
          </cell>
          <cell r="N4486" t="str">
            <v>Шығыс-Қазақстан облысы, Бородулиха а.</v>
          </cell>
          <cell r="P4486" t="str">
            <v>Қантар - Желтоқсан</v>
          </cell>
          <cell r="Q4486">
            <v>0</v>
          </cell>
        </row>
        <row r="4487">
          <cell r="A4487" t="str">
            <v>63 У</v>
          </cell>
          <cell r="B4487" t="str">
            <v>"ШҚ АЭК" АҚ</v>
          </cell>
          <cell r="C4487" t="str">
            <v>35.30.22.000.001.00.0777.000000000000</v>
          </cell>
          <cell r="D4487">
            <v>812110100</v>
          </cell>
          <cell r="E4487" t="str">
            <v xml:space="preserve">Суық сумен жабдықтау                                                                                </v>
          </cell>
          <cell r="F4487" t="str">
            <v>Услуги по холодному водоснабжению с использованием систем централизованного водоснабжения</v>
          </cell>
          <cell r="G4487" t="str">
            <v>Услуги по передаче, распределению и холодному водоснабжению с использованием систем централизованного водоснабжения</v>
          </cell>
          <cell r="H4487"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7" t="str">
            <v>БК</v>
          </cell>
          <cell r="J4487">
            <v>0</v>
          </cell>
          <cell r="K4487">
            <v>631010000</v>
          </cell>
          <cell r="L4487" t="str">
            <v>ҚР, ШҚО, Өскемен қ., Бажов көш., 10</v>
          </cell>
          <cell r="M4487" t="str">
            <v>Желтоқсан - Қантар</v>
          </cell>
          <cell r="N4487" t="str">
            <v>Шығыс-Қазақстан облысы, Глубокое к.</v>
          </cell>
          <cell r="P4487" t="str">
            <v>Қантар - Желтоқсан</v>
          </cell>
          <cell r="Q4487">
            <v>0</v>
          </cell>
        </row>
        <row r="4488">
          <cell r="A4488" t="str">
            <v>64 У</v>
          </cell>
          <cell r="B4488" t="str">
            <v>"ШҚ АЭК" АҚ</v>
          </cell>
          <cell r="C4488" t="str">
            <v>35.30.22.000.001.00.0777.000000000000</v>
          </cell>
          <cell r="D4488">
            <v>812110100</v>
          </cell>
          <cell r="E4488" t="str">
            <v xml:space="preserve">Суық сумен жабдықтау                                                                                </v>
          </cell>
          <cell r="F4488" t="str">
            <v>Услуги по холодному водоснабжению с использованием систем централизованного водоснабжения</v>
          </cell>
          <cell r="G4488" t="str">
            <v>Услуги по передаче, распределению и холодному водоснабжению с использованием систем централизованного водоснабжения</v>
          </cell>
          <cell r="H4488"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8" t="str">
            <v>БК</v>
          </cell>
          <cell r="J4488">
            <v>0</v>
          </cell>
          <cell r="K4488">
            <v>631010000</v>
          </cell>
          <cell r="L4488" t="str">
            <v>ҚР, ШҚО, Өскемен қ., Бажов көш., 10</v>
          </cell>
          <cell r="M4488" t="str">
            <v>Желтоқсан - Қантар</v>
          </cell>
          <cell r="N4488" t="str">
            <v>Шығыс-Қазақстан облысы, Белоусовка к.</v>
          </cell>
          <cell r="P4488" t="str">
            <v>Қантар - Желтоқсан</v>
          </cell>
          <cell r="Q4488">
            <v>0</v>
          </cell>
        </row>
        <row r="4489">
          <cell r="A4489" t="str">
            <v>65 У</v>
          </cell>
          <cell r="B4489" t="str">
            <v>"ШҚ АЭК" АҚ</v>
          </cell>
          <cell r="C4489" t="str">
            <v>35.30.22.000.001.00.0777.000000000000</v>
          </cell>
          <cell r="D4489">
            <v>812110100</v>
          </cell>
          <cell r="E4489" t="str">
            <v xml:space="preserve">Суық сумен жабдықтау                                                                                </v>
          </cell>
          <cell r="F4489" t="str">
            <v>Услуги по холодному водоснабжению с использованием систем централизованного водоснабжения</v>
          </cell>
          <cell r="G4489" t="str">
            <v>Услуги по передаче, распределению и холодному водоснабжению с использованием систем централизованного водоснабжения</v>
          </cell>
          <cell r="H4489"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9" t="str">
            <v>БК</v>
          </cell>
          <cell r="J4489">
            <v>0</v>
          </cell>
          <cell r="K4489">
            <v>631010000</v>
          </cell>
          <cell r="L4489" t="str">
            <v>ҚР, ШҚО, Өскемен қ., Бажов көш., 10</v>
          </cell>
          <cell r="M4489" t="str">
            <v>Желтоқсан - Қантар</v>
          </cell>
          <cell r="N4489" t="str">
            <v>Шығыс-Қазақстан облысы, Верхнеберезовка к.</v>
          </cell>
          <cell r="P4489" t="str">
            <v>Қантар - Желтоқсан</v>
          </cell>
          <cell r="Q4489">
            <v>0</v>
          </cell>
        </row>
        <row r="4490">
          <cell r="A4490" t="str">
            <v>66 У</v>
          </cell>
          <cell r="B4490" t="str">
            <v>"ШҚ АЭК" АҚ</v>
          </cell>
          <cell r="C4490" t="str">
            <v>35.30.22.000.001.00.0777.000000000000</v>
          </cell>
          <cell r="D4490">
            <v>812110100</v>
          </cell>
          <cell r="E4490" t="str">
            <v xml:space="preserve">Суық сумен жабдықтау                                                                                </v>
          </cell>
          <cell r="F4490" t="str">
            <v>Услуги по холодному водоснабжению с использованием систем централизованного водоснабжения</v>
          </cell>
          <cell r="G4490" t="str">
            <v>Услуги по передаче, распределению и холодному водоснабжению с использованием систем централизованного водоснабжения</v>
          </cell>
          <cell r="H4490"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0" t="str">
            <v>БК</v>
          </cell>
          <cell r="J4490">
            <v>0</v>
          </cell>
          <cell r="K4490">
            <v>631010000</v>
          </cell>
          <cell r="L4490" t="str">
            <v>ҚР, ШҚО, Өскемен қ., Бажов көш., 10</v>
          </cell>
          <cell r="M4490" t="str">
            <v>Желтоқсан - Қантар</v>
          </cell>
          <cell r="N4490" t="str">
            <v>Шығыс-Қазақстан облысы, Семей қ.</v>
          </cell>
          <cell r="P4490" t="str">
            <v>Қантар - Желтоқсан</v>
          </cell>
          <cell r="Q4490">
            <v>0</v>
          </cell>
        </row>
        <row r="4491">
          <cell r="A4491" t="str">
            <v>67 У</v>
          </cell>
          <cell r="B4491" t="str">
            <v>"ШҚ АЭК" АҚ</v>
          </cell>
          <cell r="C4491" t="str">
            <v>35.30.22.000.001.00.0777.000000000000</v>
          </cell>
          <cell r="D4491">
            <v>812110100</v>
          </cell>
          <cell r="E4491" t="str">
            <v xml:space="preserve">Суық сумен жабдықтау                                                                                </v>
          </cell>
          <cell r="F4491" t="str">
            <v>Услуги по холодному водоснабжению с использованием систем централизованного водоснабжения</v>
          </cell>
          <cell r="G4491" t="str">
            <v>Услуги по передаче, распределению и холодному водоснабжению с использованием систем централизованного водоснабжения</v>
          </cell>
          <cell r="H4491"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1" t="str">
            <v>БК</v>
          </cell>
          <cell r="J4491">
            <v>0</v>
          </cell>
          <cell r="K4491">
            <v>631010000</v>
          </cell>
          <cell r="L4491" t="str">
            <v>ҚР, ШҚО, Өскемен қ., Бажов көш., 10</v>
          </cell>
          <cell r="M4491" t="str">
            <v>Желтоқсан - Қантар</v>
          </cell>
          <cell r="N4491" t="str">
            <v>Шығыс-Қазақстан облысы, Зайсан қ.</v>
          </cell>
          <cell r="P4491" t="str">
            <v>Қантар - Желтоқсан</v>
          </cell>
          <cell r="Q4491">
            <v>0</v>
          </cell>
        </row>
        <row r="4492">
          <cell r="A4492" t="str">
            <v>68 У</v>
          </cell>
          <cell r="B4492" t="str">
            <v>"ШҚ АЭК" АҚ</v>
          </cell>
          <cell r="C4492" t="str">
            <v>35.30.22.000.001.00.0777.000000000000</v>
          </cell>
          <cell r="D4492">
            <v>812110100</v>
          </cell>
          <cell r="E4492" t="str">
            <v xml:space="preserve">Суық сумен жабдықтау                                                                                </v>
          </cell>
          <cell r="F4492" t="str">
            <v>Услуги по холодному водоснабжению с использованием систем централизованного водоснабжения</v>
          </cell>
          <cell r="G4492" t="str">
            <v>Услуги по передаче, распределению и холодному водоснабжению с использованием систем централизованного водоснабжения</v>
          </cell>
          <cell r="H4492"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2" t="str">
            <v>БК</v>
          </cell>
          <cell r="J4492">
            <v>0</v>
          </cell>
          <cell r="K4492">
            <v>631010000</v>
          </cell>
          <cell r="L4492" t="str">
            <v>ҚР, ШҚО, Өскемен қ., Бажов көш., 10</v>
          </cell>
          <cell r="M4492" t="str">
            <v>Желтоқсан - Қантар</v>
          </cell>
          <cell r="N4492" t="str">
            <v>Шығыс-Қазақстан облысы, Зыряновск қ.</v>
          </cell>
          <cell r="P4492" t="str">
            <v>Қантар - Желтоқсан</v>
          </cell>
          <cell r="Q4492">
            <v>0</v>
          </cell>
        </row>
        <row r="4493">
          <cell r="A4493" t="str">
            <v>69 У</v>
          </cell>
          <cell r="B4493" t="str">
            <v>"ШҚ АЭК" АҚ</v>
          </cell>
          <cell r="C4493" t="str">
            <v>35.30.22.000.001.00.0777.000000000000</v>
          </cell>
          <cell r="D4493">
            <v>812110100</v>
          </cell>
          <cell r="E4493" t="str">
            <v xml:space="preserve">Суық сумен жабдықтау                                                                                </v>
          </cell>
          <cell r="F4493" t="str">
            <v>Услуги по холодному водоснабжению с использованием систем централизованного водоснабжения</v>
          </cell>
          <cell r="G4493" t="str">
            <v>Услуги по передаче, распределению и холодному водоснабжению с использованием систем централизованного водоснабжения</v>
          </cell>
          <cell r="H4493"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3" t="str">
            <v>БК</v>
          </cell>
          <cell r="J4493">
            <v>0</v>
          </cell>
          <cell r="K4493">
            <v>631010000</v>
          </cell>
          <cell r="L4493" t="str">
            <v>ҚР, ШҚО, Өскемен қ., Бажов көш., 10</v>
          </cell>
          <cell r="M4493" t="str">
            <v>Желтоқсан - Қантар</v>
          </cell>
          <cell r="N4493" t="str">
            <v>Шығыс-Қазақстан облысы, Серебрянск қ.</v>
          </cell>
          <cell r="P4493" t="str">
            <v>Қантар - Желтоқсан</v>
          </cell>
          <cell r="Q4493">
            <v>0</v>
          </cell>
        </row>
        <row r="4494">
          <cell r="A4494" t="str">
            <v>69-1 У</v>
          </cell>
          <cell r="B4494" t="str">
            <v>"ШҚ АЭК" АҚ</v>
          </cell>
          <cell r="C4494" t="str">
            <v>35.30.22.000.001.00.0777.000000000000</v>
          </cell>
          <cell r="D4494">
            <v>812110100</v>
          </cell>
          <cell r="E4494" t="str">
            <v xml:space="preserve">Суық сумен жабдықтау                                                                                </v>
          </cell>
          <cell r="F4494" t="str">
            <v>Услуги по холодному водоснабжению с использованием систем централизованного водоснабжения</v>
          </cell>
          <cell r="G4494" t="str">
            <v>Услуги по передаче, распределению и холодному водоснабжению с использованием систем централизованного водоснабжения</v>
          </cell>
          <cell r="H449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4" t="str">
            <v>БК</v>
          </cell>
          <cell r="J4494">
            <v>0</v>
          </cell>
          <cell r="K4494">
            <v>631010000</v>
          </cell>
          <cell r="L4494" t="str">
            <v>ҚР, ШҚО, Өскемен қ., Бажов көш., 10</v>
          </cell>
          <cell r="M4494" t="str">
            <v>Наурыз - Сәуір</v>
          </cell>
          <cell r="N4494" t="str">
            <v>Шығыс-Қазақстан облысы, Серебрянск қ.</v>
          </cell>
          <cell r="P4494" t="str">
            <v>Бір жылдың ішінде</v>
          </cell>
          <cell r="Q4494">
            <v>0</v>
          </cell>
        </row>
        <row r="4495">
          <cell r="A4495" t="str">
            <v>70 У</v>
          </cell>
          <cell r="B4495" t="str">
            <v>"ШҚ АЭК" АҚ</v>
          </cell>
          <cell r="C4495" t="str">
            <v>35.30.22.000.001.00.0777.000000000000</v>
          </cell>
          <cell r="D4495">
            <v>812110100</v>
          </cell>
          <cell r="E4495" t="str">
            <v xml:space="preserve">Суық сумен жабдықтау                                                                                </v>
          </cell>
          <cell r="F4495" t="str">
            <v>Услуги по холодному водоснабжению с использованием систем централизованного водоснабжения</v>
          </cell>
          <cell r="G4495" t="str">
            <v>Услуги по передаче, распределению и холодному водоснабжению с использованием систем централизованного водоснабжения</v>
          </cell>
          <cell r="H4495"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5" t="str">
            <v>БК</v>
          </cell>
          <cell r="J4495">
            <v>0</v>
          </cell>
          <cell r="K4495">
            <v>631010000</v>
          </cell>
          <cell r="L4495" t="str">
            <v>ҚР, ШҚО, Өскемен қ., Бажов көш., 10</v>
          </cell>
          <cell r="M4495" t="str">
            <v>Желтоқсан - Қантар</v>
          </cell>
          <cell r="N4495" t="str">
            <v>Шығыс-Қазақстан облысы, Көкпекті а.</v>
          </cell>
          <cell r="P4495" t="str">
            <v>Қантар - Желтоқсан</v>
          </cell>
          <cell r="Q4495">
            <v>0</v>
          </cell>
        </row>
        <row r="4496">
          <cell r="A4496" t="str">
            <v>71 У</v>
          </cell>
          <cell r="B4496" t="str">
            <v>"ШҚ АЭК" АҚ</v>
          </cell>
          <cell r="C4496" t="str">
            <v>35.30.22.000.001.00.0777.000000000000</v>
          </cell>
          <cell r="D4496">
            <v>812110100</v>
          </cell>
          <cell r="E4496" t="str">
            <v xml:space="preserve">Суық сумен жабдықтау                                                                                </v>
          </cell>
          <cell r="F4496" t="str">
            <v>Услуги по холодному водоснабжению с использованием систем централизованного водоснабжения</v>
          </cell>
          <cell r="G4496" t="str">
            <v>Услуги по передаче, распределению и холодному водоснабжению с использованием систем централизованного водоснабжения</v>
          </cell>
          <cell r="H4496"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6" t="str">
            <v>БК</v>
          </cell>
          <cell r="J4496">
            <v>0</v>
          </cell>
          <cell r="K4496">
            <v>631010000</v>
          </cell>
          <cell r="L4496" t="str">
            <v>ҚР, ШҚО, Өскемен қ., Бажов көш., 10</v>
          </cell>
          <cell r="M4496" t="str">
            <v>Желтоқсан - Қантар</v>
          </cell>
          <cell r="N4496" t="str">
            <v>Шығыс-Қазақстан облысы, Самар а.</v>
          </cell>
          <cell r="P4496" t="str">
            <v>Қантар - Желтоқсан</v>
          </cell>
          <cell r="Q4496">
            <v>0</v>
          </cell>
        </row>
        <row r="4497">
          <cell r="A4497" t="str">
            <v>72 У</v>
          </cell>
          <cell r="B4497" t="str">
            <v>"ШҚ АЭК" АҚ</v>
          </cell>
          <cell r="C4497" t="str">
            <v>35.30.22.000.001.00.0777.000000000000</v>
          </cell>
          <cell r="D4497">
            <v>812110100</v>
          </cell>
          <cell r="E4497" t="str">
            <v xml:space="preserve">Суық сумен жабдықтау                                                                                </v>
          </cell>
          <cell r="F4497" t="str">
            <v>Услуги по холодному водоснабжению с использованием систем централизованного водоснабжения</v>
          </cell>
          <cell r="G4497" t="str">
            <v>Услуги по передаче, распределению и холодному водоснабжению с использованием систем централизованного водоснабжения</v>
          </cell>
          <cell r="H4497"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7" t="str">
            <v>БК</v>
          </cell>
          <cell r="J4497">
            <v>0</v>
          </cell>
          <cell r="K4497">
            <v>631010000</v>
          </cell>
          <cell r="L4497" t="str">
            <v>ҚР, ШҚО, Өскемен қ., Бажов көш., 10</v>
          </cell>
          <cell r="M4497" t="str">
            <v>Желтоқсан - Қантар</v>
          </cell>
          <cell r="N4497" t="str">
            <v>Шығыс-Қазақстан облысы, Күршім а.</v>
          </cell>
          <cell r="P4497" t="str">
            <v>Қантар - Желтоқсан</v>
          </cell>
          <cell r="Q4497">
            <v>0</v>
          </cell>
        </row>
        <row r="4498">
          <cell r="A4498" t="str">
            <v>73 У</v>
          </cell>
          <cell r="B4498" t="str">
            <v>"ШҚ АЭК" АҚ</v>
          </cell>
          <cell r="C4498" t="str">
            <v>35.30.22.000.001.00.0777.000000000000</v>
          </cell>
          <cell r="D4498">
            <v>812110100</v>
          </cell>
          <cell r="E4498" t="str">
            <v xml:space="preserve">Суық сумен жабдықтау                                                                                </v>
          </cell>
          <cell r="F4498" t="str">
            <v>Услуги по холодному водоснабжению с использованием систем централизованного водоснабжения</v>
          </cell>
          <cell r="G4498" t="str">
            <v>Услуги по передаче, распределению и холодному водоснабжению с использованием систем централизованного водоснабжения</v>
          </cell>
          <cell r="H4498"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8" t="str">
            <v>БК</v>
          </cell>
          <cell r="J4498">
            <v>0</v>
          </cell>
          <cell r="K4498">
            <v>631010000</v>
          </cell>
          <cell r="L4498" t="str">
            <v>ҚР, ШҚО, Өскемен қ., Бажов көш., 10</v>
          </cell>
          <cell r="M4498" t="str">
            <v>Желтоқсан - Қантар</v>
          </cell>
          <cell r="N4498" t="str">
            <v>Шығыс-Қазақстан облысы, Курчатов қ.</v>
          </cell>
          <cell r="P4498" t="str">
            <v>Қантар - Желтоқсан</v>
          </cell>
          <cell r="Q4498">
            <v>0</v>
          </cell>
        </row>
        <row r="4499">
          <cell r="A4499" t="str">
            <v>74 У</v>
          </cell>
          <cell r="B4499" t="str">
            <v>"ШҚ АЭК" АҚ</v>
          </cell>
          <cell r="C4499" t="str">
            <v>35.30.22.000.001.00.0777.000000000000</v>
          </cell>
          <cell r="D4499">
            <v>812110100</v>
          </cell>
          <cell r="E4499" t="str">
            <v xml:space="preserve">Суық сумен жабдықтау                                                                                </v>
          </cell>
          <cell r="F4499" t="str">
            <v>Услуги по холодному водоснабжению с использованием систем централизованного водоснабжения</v>
          </cell>
          <cell r="G4499" t="str">
            <v>Услуги по передаче, распределению и холодному водоснабжению с использованием систем централизованного водоснабжения</v>
          </cell>
          <cell r="H4499"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9" t="str">
            <v>БК</v>
          </cell>
          <cell r="J4499">
            <v>0</v>
          </cell>
          <cell r="K4499">
            <v>631010000</v>
          </cell>
          <cell r="L4499" t="str">
            <v>ҚР, ШҚО, Өскемен қ., Бажов көш., 10</v>
          </cell>
          <cell r="M4499" t="str">
            <v>Желтоқсан - Қантар</v>
          </cell>
          <cell r="N4499" t="str">
            <v>Шығыс-Қазақстан облысы, Риддер қ.</v>
          </cell>
          <cell r="P4499" t="str">
            <v>Қантар - Желтоқсан</v>
          </cell>
          <cell r="Q4499">
            <v>0</v>
          </cell>
        </row>
        <row r="4500">
          <cell r="A4500" t="str">
            <v>75 У</v>
          </cell>
          <cell r="B4500" t="str">
            <v>"ШҚ АЭК" АҚ</v>
          </cell>
          <cell r="C4500" t="str">
            <v>35.30.22.000.001.00.0777.000000000000</v>
          </cell>
          <cell r="D4500">
            <v>812110100</v>
          </cell>
          <cell r="E4500" t="str">
            <v xml:space="preserve">Суық сумен жабдықтау                                                                                </v>
          </cell>
          <cell r="F4500" t="str">
            <v>Услуги по холодному водоснабжению с использованием систем централизованного водоснабжения</v>
          </cell>
          <cell r="G4500" t="str">
            <v>Услуги по передаче, распределению и холодному водоснабжению с использованием систем централизованного водоснабжения</v>
          </cell>
          <cell r="H4500"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0" t="str">
            <v>БК</v>
          </cell>
          <cell r="J4500">
            <v>0</v>
          </cell>
          <cell r="K4500">
            <v>631010000</v>
          </cell>
          <cell r="L4500" t="str">
            <v>ҚР, ШҚО, Өскемен қ., Бажов көш., 10</v>
          </cell>
          <cell r="M4500" t="str">
            <v>Желтоқсан - Қантар</v>
          </cell>
          <cell r="N4500" t="str">
            <v>Шығыс-Қазақстан облысы, Шар қ.</v>
          </cell>
          <cell r="P4500" t="str">
            <v>Қантар - Желтоқсан</v>
          </cell>
          <cell r="Q4500">
            <v>0</v>
          </cell>
        </row>
        <row r="4501">
          <cell r="A4501" t="str">
            <v>76 У</v>
          </cell>
          <cell r="B4501" t="str">
            <v>"ШҚ АЭК" АҚ</v>
          </cell>
          <cell r="C4501" t="str">
            <v>35.30.22.000.001.00.0777.000000000000</v>
          </cell>
          <cell r="D4501">
            <v>812110100</v>
          </cell>
          <cell r="E4501" t="str">
            <v xml:space="preserve">Суық сумен жабдықтау                                                                                </v>
          </cell>
          <cell r="F4501" t="str">
            <v>Услуги по холодному водоснабжению с использованием систем централизованного водоснабжения</v>
          </cell>
          <cell r="G4501" t="str">
            <v>Услуги по передаче, распределению и холодному водоснабжению с использованием систем централизованного водоснабжения</v>
          </cell>
          <cell r="H4501"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1" t="str">
            <v>БК</v>
          </cell>
          <cell r="J4501">
            <v>0</v>
          </cell>
          <cell r="K4501">
            <v>631010000</v>
          </cell>
          <cell r="L4501" t="str">
            <v>ҚР, ШҚО, Өскемен қ., Бажов көш., 10</v>
          </cell>
          <cell r="M4501" t="str">
            <v>Желтоқсан - Қантар</v>
          </cell>
          <cell r="N4501" t="str">
            <v>Шығыс-Қазақстан облысы, Ақжар а., Тарбағатай ауданы</v>
          </cell>
          <cell r="P4501" t="str">
            <v>Қантар - Желтоқсан</v>
          </cell>
          <cell r="Q4501">
            <v>0</v>
          </cell>
        </row>
        <row r="4502">
          <cell r="A4502" t="str">
            <v>77 У</v>
          </cell>
          <cell r="B4502" t="str">
            <v>"ШҚ АЭК" АҚ</v>
          </cell>
          <cell r="C4502" t="str">
            <v>35.30.22.000.001.00.0777.000000000000</v>
          </cell>
          <cell r="D4502">
            <v>812110100</v>
          </cell>
          <cell r="E4502" t="str">
            <v xml:space="preserve">Суық сумен жабдықтау                                                                                </v>
          </cell>
          <cell r="F4502" t="str">
            <v>Услуги по холодному водоснабжению с использованием систем централизованного водоснабжения</v>
          </cell>
          <cell r="G4502" t="str">
            <v>Услуги по передаче, распределению и холодному водоснабжению с использованием систем централизованного водоснабжения</v>
          </cell>
          <cell r="H4502"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2" t="str">
            <v>БК</v>
          </cell>
          <cell r="J4502">
            <v>0</v>
          </cell>
          <cell r="K4502">
            <v>631010000</v>
          </cell>
          <cell r="L4502" t="str">
            <v>ҚР, ШҚО, Өскемен қ., Бажов көш., 10</v>
          </cell>
          <cell r="M4502" t="str">
            <v>Желтоқсан - Қантар</v>
          </cell>
          <cell r="N4502" t="str">
            <v>Шығыс-Қазақстан облысы, Үржар а.</v>
          </cell>
          <cell r="P4502" t="str">
            <v>Қантар - Желтоқсан</v>
          </cell>
          <cell r="Q4502">
            <v>0</v>
          </cell>
        </row>
        <row r="4503">
          <cell r="A4503" t="str">
            <v>78 У</v>
          </cell>
          <cell r="B4503" t="str">
            <v>"ШҚ АЭК" АҚ</v>
          </cell>
          <cell r="C4503" t="str">
            <v>35.30.22.000.001.00.0777.000000000000</v>
          </cell>
          <cell r="D4503">
            <v>812110100</v>
          </cell>
          <cell r="E4503" t="str">
            <v xml:space="preserve">Суық сумен жабдықтау                                                                                </v>
          </cell>
          <cell r="F4503" t="str">
            <v>Услуги по холодному водоснабжению с использованием систем централизованного водоснабжения</v>
          </cell>
          <cell r="G4503" t="str">
            <v>Услуги по передаче, распределению и холодному водоснабжению с использованием систем централизованного водоснабжения</v>
          </cell>
          <cell r="H4503"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3" t="str">
            <v>БК</v>
          </cell>
          <cell r="J4503">
            <v>0</v>
          </cell>
          <cell r="K4503">
            <v>631010000</v>
          </cell>
          <cell r="L4503" t="str">
            <v>ҚР, ШҚО, Өскемен қ., Бажов көш., 10</v>
          </cell>
          <cell r="M4503" t="str">
            <v>Желтоқсан - Қантар</v>
          </cell>
          <cell r="N4503" t="str">
            <v>Шығыс-Қазақстан облысы, Шемонаиха қ.</v>
          </cell>
          <cell r="P4503" t="str">
            <v>Қантар - Желтоқсан</v>
          </cell>
          <cell r="Q4503">
            <v>0</v>
          </cell>
        </row>
        <row r="4504">
          <cell r="A4504" t="str">
            <v>78-1 У</v>
          </cell>
          <cell r="B4504" t="str">
            <v>"ШҚ АЭК" АҚ</v>
          </cell>
          <cell r="C4504" t="str">
            <v>35.30.22.000.001.00.0777.000000000000</v>
          </cell>
          <cell r="D4504">
            <v>812110100</v>
          </cell>
          <cell r="E4504" t="str">
            <v xml:space="preserve">Суық сумен жабдықтау                                                                                </v>
          </cell>
          <cell r="F4504" t="str">
            <v>Услуги по холодному водоснабжению с использованием систем централизованного водоснабжения</v>
          </cell>
          <cell r="G4504" t="str">
            <v>Услуги по передаче, распределению и холодному водоснабжению с использованием систем централизованного водоснабжения</v>
          </cell>
          <cell r="H450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4" t="str">
            <v>БК</v>
          </cell>
          <cell r="J4504">
            <v>0</v>
          </cell>
          <cell r="K4504">
            <v>631010000</v>
          </cell>
          <cell r="L4504" t="str">
            <v>ҚР, ШҚО, Өскемен қ., Бажов көш., 10</v>
          </cell>
          <cell r="M4504" t="str">
            <v>Қантар - Ақпан</v>
          </cell>
          <cell r="N4504" t="str">
            <v>Шығыс-Қазақстан облысы, Шемонаиха қ.</v>
          </cell>
          <cell r="P4504" t="str">
            <v>Қантар - Желтоқсан</v>
          </cell>
          <cell r="Q4504">
            <v>0</v>
          </cell>
        </row>
        <row r="4505">
          <cell r="A4505" t="str">
            <v>79 У</v>
          </cell>
          <cell r="B4505" t="str">
            <v>"ШҚ АЭК" АҚ</v>
          </cell>
          <cell r="C4505" t="str">
            <v>35.30.22.000.001.00.0777.000000000000</v>
          </cell>
          <cell r="D4505">
            <v>812110100</v>
          </cell>
          <cell r="E4505" t="str">
            <v xml:space="preserve">Суық сумен жабдықтау                                                                                </v>
          </cell>
          <cell r="F4505" t="str">
            <v>Услуги по холодному водоснабжению с использованием систем централизованного водоснабжения</v>
          </cell>
          <cell r="G4505" t="str">
            <v>Услуги по передаче, распределению и холодному водоснабжению с использованием систем централизованного водоснабжения</v>
          </cell>
          <cell r="H4505"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5" t="str">
            <v>БК</v>
          </cell>
          <cell r="J4505">
            <v>0</v>
          </cell>
          <cell r="K4505">
            <v>631010000</v>
          </cell>
          <cell r="L4505" t="str">
            <v>ҚР, ШҚО, Өскемен қ., Бажов көш., 10</v>
          </cell>
          <cell r="M4505" t="str">
            <v>Желтоқсан - Қантар</v>
          </cell>
          <cell r="N4505" t="str">
            <v>Шығыс-Қазақстан облысы, ПервоМамырский к.</v>
          </cell>
          <cell r="P4505" t="str">
            <v>Қантар - Желтоқсан</v>
          </cell>
          <cell r="Q4505">
            <v>0</v>
          </cell>
        </row>
        <row r="4506">
          <cell r="A4506" t="str">
            <v>80 У</v>
          </cell>
          <cell r="B4506" t="str">
            <v>"ШҚ АЭК" АҚ</v>
          </cell>
          <cell r="C4506" t="str">
            <v>37.00.11.900.000.00.0777.000000000000</v>
          </cell>
          <cell r="D4506">
            <v>812111100</v>
          </cell>
          <cell r="E4506" t="str">
            <v xml:space="preserve">Қарқынды суды қабылдау, тг                                                                          </v>
          </cell>
          <cell r="F4506" t="str">
            <v>Услуги по удалению сточных вод</v>
          </cell>
          <cell r="G4506" t="str">
            <v>Услуги по удалению сточных вод (отведение)</v>
          </cell>
          <cell r="H4506"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06" t="str">
            <v>БК</v>
          </cell>
          <cell r="J4506">
            <v>0</v>
          </cell>
          <cell r="K4506">
            <v>631010000</v>
          </cell>
          <cell r="L4506" t="str">
            <v>ҚР, ШҚО, Өскемен қ., Бажов көш., 10</v>
          </cell>
          <cell r="M4506" t="str">
            <v>Желтоқсан - Қантар</v>
          </cell>
          <cell r="N4506" t="str">
            <v>Шығыс-Қазақстан облысы, Өскемен қ.</v>
          </cell>
          <cell r="P4506" t="str">
            <v>Қантар - Желтоқсан</v>
          </cell>
          <cell r="Q4506">
            <v>0</v>
          </cell>
        </row>
        <row r="4507">
          <cell r="A4507" t="str">
            <v>81 У</v>
          </cell>
          <cell r="B4507" t="str">
            <v>"ШҚ АЭК" АҚ</v>
          </cell>
          <cell r="C4507" t="str">
            <v>37.00.11.900.000.00.0777.000000000000</v>
          </cell>
          <cell r="D4507">
            <v>812111100</v>
          </cell>
          <cell r="E4507" t="str">
            <v xml:space="preserve">Қарқынды суды қабылдау, тг                                                                          </v>
          </cell>
          <cell r="F4507" t="str">
            <v>Услуги по удалению сточных вод</v>
          </cell>
          <cell r="G4507" t="str">
            <v>Услуги по удалению сточных вод (отведение)</v>
          </cell>
          <cell r="H4507"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07" t="str">
            <v>БК</v>
          </cell>
          <cell r="J4507">
            <v>0</v>
          </cell>
          <cell r="K4507">
            <v>631010000</v>
          </cell>
          <cell r="L4507" t="str">
            <v>ҚР, ШҚО, Өскемен қ., Бажов көш., 10</v>
          </cell>
          <cell r="M4507" t="str">
            <v>Желтоқсан - Қантар</v>
          </cell>
          <cell r="N4507" t="str">
            <v>Шығыс-Қазақстан облысы, Өскемен қ.</v>
          </cell>
          <cell r="P4507" t="str">
            <v>Қантар - Желтоқсан</v>
          </cell>
          <cell r="Q4507">
            <v>0</v>
          </cell>
        </row>
        <row r="4508">
          <cell r="A4508" t="str">
            <v>82 У</v>
          </cell>
          <cell r="B4508" t="str">
            <v>"ШҚ АЭК" АҚ</v>
          </cell>
          <cell r="C4508" t="str">
            <v>37.00.11.900.000.00.0777.000000000000</v>
          </cell>
          <cell r="D4508">
            <v>812111100</v>
          </cell>
          <cell r="E4508" t="str">
            <v xml:space="preserve">Қарқынды суды қабылдау, тг                                                                          </v>
          </cell>
          <cell r="F4508" t="str">
            <v>Услуги по удалению сточных вод</v>
          </cell>
          <cell r="G4508" t="str">
            <v>Услуги по удалению сточных вод (отведение)</v>
          </cell>
          <cell r="H4508"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08" t="str">
            <v>БК</v>
          </cell>
          <cell r="J4508">
            <v>0</v>
          </cell>
          <cell r="K4508">
            <v>631010000</v>
          </cell>
          <cell r="L4508" t="str">
            <v>ҚР, ШҚО, Өскемен қ., Бажов көш., 10</v>
          </cell>
          <cell r="M4508" t="str">
            <v>Желтоқсан - Қантар</v>
          </cell>
          <cell r="N4508" t="str">
            <v>Шығыс-Қазақстан облысы, Глубокое к.</v>
          </cell>
          <cell r="P4508" t="str">
            <v>Қантар - Желтоқсан</v>
          </cell>
          <cell r="Q4508">
            <v>0</v>
          </cell>
        </row>
        <row r="4509">
          <cell r="A4509" t="str">
            <v>83 У</v>
          </cell>
          <cell r="B4509" t="str">
            <v>"ШҚ АЭК" АҚ</v>
          </cell>
          <cell r="C4509" t="str">
            <v>37.00.11.900.000.00.0777.000000000000</v>
          </cell>
          <cell r="D4509">
            <v>812111100</v>
          </cell>
          <cell r="E4509" t="str">
            <v xml:space="preserve">Қарқынды суды қабылдау, тг                                                                          </v>
          </cell>
          <cell r="F4509" t="str">
            <v>Услуги по удалению сточных вод</v>
          </cell>
          <cell r="G4509" t="str">
            <v>Услуги по удалению сточных вод (отведение)</v>
          </cell>
          <cell r="H4509"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09" t="str">
            <v>БК</v>
          </cell>
          <cell r="J4509">
            <v>0</v>
          </cell>
          <cell r="K4509">
            <v>631010000</v>
          </cell>
          <cell r="L4509" t="str">
            <v>ҚР, ШҚО, Өскемен қ., Бажов көш., 10</v>
          </cell>
          <cell r="M4509" t="str">
            <v>Желтоқсан - Қантар</v>
          </cell>
          <cell r="N4509" t="str">
            <v>Шығыс-Қазақстан облысы, Семей қ.</v>
          </cell>
          <cell r="P4509" t="str">
            <v>Қантар - Желтоқсан</v>
          </cell>
          <cell r="Q4509">
            <v>0</v>
          </cell>
        </row>
        <row r="4510">
          <cell r="A4510" t="str">
            <v>84 У</v>
          </cell>
          <cell r="B4510" t="str">
            <v>"ШҚ АЭК" АҚ</v>
          </cell>
          <cell r="C4510" t="str">
            <v>37.00.11.900.000.00.0777.000000000000</v>
          </cell>
          <cell r="D4510">
            <v>812111100</v>
          </cell>
          <cell r="E4510" t="str">
            <v xml:space="preserve">Қарқынды суды қабылдау, тг                                                                          </v>
          </cell>
          <cell r="F4510" t="str">
            <v>Услуги по удалению сточных вод</v>
          </cell>
          <cell r="G4510" t="str">
            <v>Услуги по удалению сточных вод (отведение)</v>
          </cell>
          <cell r="H4510"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0" t="str">
            <v>БК</v>
          </cell>
          <cell r="J4510">
            <v>0</v>
          </cell>
          <cell r="K4510">
            <v>631010000</v>
          </cell>
          <cell r="L4510" t="str">
            <v>ҚР, ШҚО, Өскемен қ., Бажов көш., 10</v>
          </cell>
          <cell r="M4510" t="str">
            <v>Желтоқсан - Қантар</v>
          </cell>
          <cell r="N4510" t="str">
            <v>Шығыс-Қазақстан облысы, Зыряновск қ.</v>
          </cell>
          <cell r="P4510" t="str">
            <v>Қантар - Желтоқсан</v>
          </cell>
          <cell r="Q4510">
            <v>0</v>
          </cell>
        </row>
        <row r="4511">
          <cell r="A4511" t="str">
            <v>85 У</v>
          </cell>
          <cell r="B4511" t="str">
            <v>"ШҚ АЭК" АҚ</v>
          </cell>
          <cell r="C4511" t="str">
            <v>37.00.11.900.000.00.0777.000000000000</v>
          </cell>
          <cell r="D4511">
            <v>812111100</v>
          </cell>
          <cell r="E4511" t="str">
            <v xml:space="preserve">Қарқынды суды қабылдау, тг                                                                          </v>
          </cell>
          <cell r="F4511" t="str">
            <v>Услуги по удалению сточных вод</v>
          </cell>
          <cell r="G4511" t="str">
            <v>Услуги по удалению сточных вод (отведение)</v>
          </cell>
          <cell r="H4511"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1" t="str">
            <v>БК</v>
          </cell>
          <cell r="J4511">
            <v>0</v>
          </cell>
          <cell r="K4511">
            <v>631010000</v>
          </cell>
          <cell r="L4511" t="str">
            <v>ҚР, ШҚО, Өскемен қ., Бажов көш., 10</v>
          </cell>
          <cell r="M4511" t="str">
            <v>Желтоқсан - Қантар</v>
          </cell>
          <cell r="N4511" t="str">
            <v>Шығыс-Қазақстан облысы, Самар а.</v>
          </cell>
          <cell r="P4511" t="str">
            <v>Қантар - Желтоқсан</v>
          </cell>
          <cell r="Q4511">
            <v>0</v>
          </cell>
        </row>
        <row r="4512">
          <cell r="A4512" t="str">
            <v>86 У</v>
          </cell>
          <cell r="B4512" t="str">
            <v>"ШҚ АЭК" АҚ</v>
          </cell>
          <cell r="C4512" t="str">
            <v>37.00.11.900.000.00.0777.000000000000</v>
          </cell>
          <cell r="D4512">
            <v>812111100</v>
          </cell>
          <cell r="E4512" t="str">
            <v xml:space="preserve">Қарқынды суды қабылдау, тг                                                                          </v>
          </cell>
          <cell r="F4512" t="str">
            <v>Услуги по удалению сточных вод</v>
          </cell>
          <cell r="G4512" t="str">
            <v>Услуги по удалению сточных вод (отведение)</v>
          </cell>
          <cell r="H4512"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2" t="str">
            <v>БК</v>
          </cell>
          <cell r="J4512">
            <v>0</v>
          </cell>
          <cell r="K4512">
            <v>631010000</v>
          </cell>
          <cell r="L4512" t="str">
            <v>ҚР, ШҚО, Өскемен қ., Бажов көш., 10</v>
          </cell>
          <cell r="M4512" t="str">
            <v>Желтоқсан - Қантар</v>
          </cell>
          <cell r="N4512" t="str">
            <v>Шығыс-Қазақстан облысы, Курчатов қ.</v>
          </cell>
          <cell r="P4512" t="str">
            <v>Қантар - Желтоқсан</v>
          </cell>
          <cell r="Q4512">
            <v>0</v>
          </cell>
        </row>
        <row r="4513">
          <cell r="A4513" t="str">
            <v>87 У</v>
          </cell>
          <cell r="B4513" t="str">
            <v>"ШҚ АЭК" АҚ</v>
          </cell>
          <cell r="C4513" t="str">
            <v>37.00.11.900.000.00.0777.000000000000</v>
          </cell>
          <cell r="D4513">
            <v>812111100</v>
          </cell>
          <cell r="E4513" t="str">
            <v xml:space="preserve">Қарқынды суды қабылдау, тг                                                                          </v>
          </cell>
          <cell r="F4513" t="str">
            <v>Услуги по удалению сточных вод</v>
          </cell>
          <cell r="G4513" t="str">
            <v>Услуги по удалению сточных вод (отведение)</v>
          </cell>
          <cell r="H4513"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3" t="str">
            <v>БК</v>
          </cell>
          <cell r="J4513">
            <v>0</v>
          </cell>
          <cell r="K4513">
            <v>631010000</v>
          </cell>
          <cell r="L4513" t="str">
            <v>ҚР, ШҚО, Өскемен қ., Бажов көш., 10</v>
          </cell>
          <cell r="M4513" t="str">
            <v>Желтоқсан - Қантар</v>
          </cell>
          <cell r="N4513" t="str">
            <v>Шығыс-Қазақстан облысы, Риддер қ.</v>
          </cell>
          <cell r="P4513" t="str">
            <v>Қантар - Желтоқсан</v>
          </cell>
          <cell r="Q4513">
            <v>0</v>
          </cell>
        </row>
        <row r="4514">
          <cell r="A4514" t="str">
            <v>88 У</v>
          </cell>
          <cell r="B4514" t="str">
            <v>"ШҚ АЭК" АҚ</v>
          </cell>
          <cell r="C4514" t="str">
            <v>37.00.11.900.000.00.0777.000000000000</v>
          </cell>
          <cell r="D4514">
            <v>812111100</v>
          </cell>
          <cell r="E4514" t="str">
            <v xml:space="preserve">Қарқынды суды қабылдау, тг                                                                          </v>
          </cell>
          <cell r="F4514" t="str">
            <v>Услуги по удалению сточных вод</v>
          </cell>
          <cell r="G4514" t="str">
            <v>Услуги по удалению сточных вод (отведение)</v>
          </cell>
          <cell r="H4514"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4" t="str">
            <v>БК</v>
          </cell>
          <cell r="J4514">
            <v>0</v>
          </cell>
          <cell r="K4514">
            <v>631010000</v>
          </cell>
          <cell r="L4514" t="str">
            <v>ҚР, ШҚО, Өскемен қ., Бажов көш., 10</v>
          </cell>
          <cell r="M4514" t="str">
            <v>Желтоқсан - Қантар</v>
          </cell>
          <cell r="N4514" t="str">
            <v>Шығыс-Қазақстан облысы, ПервоМамырский к.</v>
          </cell>
          <cell r="P4514" t="str">
            <v>Қантар - Желтоқсан</v>
          </cell>
          <cell r="Q4514">
            <v>0</v>
          </cell>
        </row>
        <row r="4515">
          <cell r="A4515" t="str">
            <v>89 У</v>
          </cell>
          <cell r="B4515" t="str">
            <v>"ШҚ АЭК" АҚ</v>
          </cell>
          <cell r="C4515" t="str">
            <v>38.11.29.000.000.00.0777.000000000000</v>
          </cell>
          <cell r="D4515">
            <v>813102101</v>
          </cell>
          <cell r="E4515" t="str">
            <v xml:space="preserve">Қоқыс шығару, тг                                                                                    </v>
          </cell>
          <cell r="F4515" t="str">
            <v>Услуги по вывозу (сбору) неопасных отходов/имущества/материалов</v>
          </cell>
          <cell r="G4515" t="str">
            <v>Услуги по вывозу (сбору) неопасных отходов/имущества/материалов</v>
          </cell>
          <cell r="H4515" t="str">
            <v xml:space="preserve">Қоқысты шығару, тг. Қатты тұрмыс қалдықтарын, құрылыс және  ірі  габаритті  қоқысты, топырақты жүйелі  шығару </v>
          </cell>
          <cell r="I4515" t="str">
            <v>БК</v>
          </cell>
          <cell r="J4515">
            <v>0</v>
          </cell>
          <cell r="K4515">
            <v>631010000</v>
          </cell>
          <cell r="L4515" t="str">
            <v>ҚР, ШҚО, Өскемен қ., Бажов көш., 10</v>
          </cell>
          <cell r="M4515" t="str">
            <v>Желтоқсан - Қантар</v>
          </cell>
          <cell r="N4515" t="str">
            <v>Шығыс-Қазақстан облысы, Өскемен қ.</v>
          </cell>
          <cell r="P4515" t="str">
            <v>Қантар - Желтоқсан</v>
          </cell>
          <cell r="Q4515">
            <v>0</v>
          </cell>
        </row>
        <row r="4516">
          <cell r="A4516" t="str">
            <v>90 У</v>
          </cell>
          <cell r="B4516" t="str">
            <v>"ШҚ АЭК" АҚ</v>
          </cell>
          <cell r="C4516" t="str">
            <v>38.11.29.000.000.00.0777.000000000000</v>
          </cell>
          <cell r="D4516">
            <v>813102101</v>
          </cell>
          <cell r="E4516" t="str">
            <v xml:space="preserve">Қоқыс шығару, тг                                                                                    </v>
          </cell>
          <cell r="F4516" t="str">
            <v>Услуги по вывозу (сбору) неопасных отходов/имущества/материалов</v>
          </cell>
          <cell r="G4516" t="str">
            <v>Услуги по вывозу (сбору) неопасных отходов/имущества/материалов</v>
          </cell>
          <cell r="H4516" t="str">
            <v xml:space="preserve">Қоқысты шығару, тг. Қатты тұрмыс қалдықтарын, құрылыс және  ірі  габаритті  қоқысты, топырақты жүйелі  шығару </v>
          </cell>
          <cell r="I4516" t="str">
            <v>БК</v>
          </cell>
          <cell r="J4516">
            <v>0</v>
          </cell>
          <cell r="K4516">
            <v>631010000</v>
          </cell>
          <cell r="L4516" t="str">
            <v>ҚР, ШҚО, Өскемен қ., Бажов көш., 10</v>
          </cell>
          <cell r="M4516" t="str">
            <v>Желтоқсан - Қантар</v>
          </cell>
          <cell r="N4516" t="str">
            <v>Шығыс-Қазақстан облысы, Глубокое к.</v>
          </cell>
          <cell r="P4516" t="str">
            <v>Қантар - Желтоқсан</v>
          </cell>
          <cell r="Q4516">
            <v>0</v>
          </cell>
        </row>
        <row r="4517">
          <cell r="A4517" t="str">
            <v>91 У</v>
          </cell>
          <cell r="B4517" t="str">
            <v>"ШҚ АЭК" АҚ</v>
          </cell>
          <cell r="C4517" t="str">
            <v>38.11.29.000.000.00.0777.000000000000</v>
          </cell>
          <cell r="D4517">
            <v>813102101</v>
          </cell>
          <cell r="E4517" t="str">
            <v xml:space="preserve">Қоқыс шығару, тг                                                                                    </v>
          </cell>
          <cell r="F4517" t="str">
            <v>Услуги по вывозу (сбору) неопасных отходов/имущества/материалов</v>
          </cell>
          <cell r="G4517" t="str">
            <v>Услуги по вывозу (сбору) неопасных отходов/имущества/материалов</v>
          </cell>
          <cell r="H4517" t="str">
            <v xml:space="preserve">Қоқысты шығару, тг. Қатты тұрмыс қалдықтарын, құрылыс және  ірі  габаритті  қоқысты, топырақты жүйелі  шығару </v>
          </cell>
          <cell r="I4517" t="str">
            <v>БК</v>
          </cell>
          <cell r="J4517">
            <v>0</v>
          </cell>
          <cell r="K4517">
            <v>631010000</v>
          </cell>
          <cell r="L4517" t="str">
            <v>ҚР, ШҚО, Өскемен қ., Бажов көш., 10</v>
          </cell>
          <cell r="M4517" t="str">
            <v>Желтоқсан - Қантар</v>
          </cell>
          <cell r="N4517" t="str">
            <v>Шығыс-Қазақстан облысы, Семей қ.</v>
          </cell>
          <cell r="P4517" t="str">
            <v>Қантар - Желтоқсан</v>
          </cell>
          <cell r="Q4517">
            <v>0</v>
          </cell>
        </row>
        <row r="4518">
          <cell r="A4518" t="str">
            <v>92 У</v>
          </cell>
          <cell r="B4518" t="str">
            <v>"ШҚ АЭК" АҚ</v>
          </cell>
          <cell r="C4518" t="str">
            <v>38.11.29.000.000.00.0777.000000000000</v>
          </cell>
          <cell r="D4518">
            <v>813102101</v>
          </cell>
          <cell r="E4518" t="str">
            <v xml:space="preserve">Қоқыс шығару, тг                                                                                    </v>
          </cell>
          <cell r="F4518" t="str">
            <v>Услуги по вывозу (сбору) неопасных отходов/имущества/материалов</v>
          </cell>
          <cell r="G4518" t="str">
            <v>Услуги по вывозу (сбору) неопасных отходов/имущества/материалов</v>
          </cell>
          <cell r="H4518" t="str">
            <v xml:space="preserve">Қоқысты шығару, тг. Қатты тұрмыс қалдықтарын, құрылыс және  ірі  габаритті  қоқысты, топырақты жүйелі  шығару </v>
          </cell>
          <cell r="I4518" t="str">
            <v>БК</v>
          </cell>
          <cell r="J4518">
            <v>0</v>
          </cell>
          <cell r="K4518">
            <v>631010000</v>
          </cell>
          <cell r="L4518" t="str">
            <v>ҚР, ШҚО, Өскемен қ., Бажов көш., 10</v>
          </cell>
          <cell r="M4518" t="str">
            <v>Желтоқсан - Қантар</v>
          </cell>
          <cell r="N4518" t="str">
            <v>Шығыс-Қазақстан облысы, Серебрянск қ.</v>
          </cell>
          <cell r="P4518" t="str">
            <v>Қантар - Желтоқсан</v>
          </cell>
          <cell r="Q4518">
            <v>0</v>
          </cell>
        </row>
        <row r="4519">
          <cell r="A4519" t="str">
            <v>93 У</v>
          </cell>
          <cell r="B4519" t="str">
            <v>"ШҚ АЭК" АҚ</v>
          </cell>
          <cell r="C4519" t="str">
            <v>38.11.29.000.000.00.0777.000000000000</v>
          </cell>
          <cell r="D4519">
            <v>813102101</v>
          </cell>
          <cell r="E4519" t="str">
            <v xml:space="preserve">Қоқыс шығару, тг                                                                                    </v>
          </cell>
          <cell r="F4519" t="str">
            <v>Услуги по вывозу (сбору) неопасных отходов/имущества/материалов</v>
          </cell>
          <cell r="G4519" t="str">
            <v>Услуги по вывозу (сбору) неопасных отходов/имущества/материалов</v>
          </cell>
          <cell r="H4519" t="str">
            <v xml:space="preserve">Қоқысты шығару, тг. Қатты тұрмыс қалдықтарын, құрылыс және  ірі  габаритті  қоқысты, топырақты жүйелі  шығару </v>
          </cell>
          <cell r="I4519" t="str">
            <v>БК</v>
          </cell>
          <cell r="J4519">
            <v>0</v>
          </cell>
          <cell r="K4519">
            <v>631010000</v>
          </cell>
          <cell r="L4519" t="str">
            <v>ҚР, ШҚО, Өскемен қ., Бажов көш., 10</v>
          </cell>
          <cell r="M4519" t="str">
            <v>Желтоқсан - Қантар</v>
          </cell>
          <cell r="N4519" t="str">
            <v>Шығыс-Қазақстан облысы, Курчатов қ.</v>
          </cell>
          <cell r="P4519" t="str">
            <v>Қантар - Желтоқсан</v>
          </cell>
          <cell r="Q4519">
            <v>0</v>
          </cell>
        </row>
        <row r="4520">
          <cell r="A4520" t="str">
            <v>94 У</v>
          </cell>
          <cell r="B4520" t="str">
            <v>"ШҚ АЭК" АҚ</v>
          </cell>
          <cell r="C4520" t="str">
            <v>38.11.29.000.000.00.0777.000000000000</v>
          </cell>
          <cell r="D4520">
            <v>813102101</v>
          </cell>
          <cell r="E4520" t="str">
            <v xml:space="preserve">Қоқыс шығару, тг                                                                                    </v>
          </cell>
          <cell r="F4520" t="str">
            <v>Услуги по вывозу (сбору) неопасных отходов/имущества/материалов</v>
          </cell>
          <cell r="G4520" t="str">
            <v>Услуги по вывозу (сбору) неопасных отходов/имущества/материалов</v>
          </cell>
          <cell r="H4520" t="str">
            <v xml:space="preserve">Қоқысты шығару, тг. Қатты тұрмыс қалдықтарын, құрылыс және  ірі  габаритті  қоқысты, топырақты жүйелі  шығару </v>
          </cell>
          <cell r="I4520" t="str">
            <v>БК</v>
          </cell>
          <cell r="J4520">
            <v>0</v>
          </cell>
          <cell r="K4520">
            <v>631010000</v>
          </cell>
          <cell r="L4520" t="str">
            <v>ҚР, ШҚО, Өскемен қ., Бажов көш., 10</v>
          </cell>
          <cell r="M4520" t="str">
            <v>Желтоқсан - Қантар</v>
          </cell>
          <cell r="N4520" t="str">
            <v>Шығыс-Қазақстан облысы, Риддер қ.</v>
          </cell>
          <cell r="P4520" t="str">
            <v>Қантар - Желтоқсан</v>
          </cell>
          <cell r="Q4520">
            <v>0</v>
          </cell>
        </row>
        <row r="4521">
          <cell r="A4521" t="str">
            <v>95 У</v>
          </cell>
          <cell r="B4521" t="str">
            <v>"ШҚ АЭК" АҚ</v>
          </cell>
          <cell r="C4521" t="str">
            <v>33.12.15.200.000.00.0777.000000000000</v>
          </cell>
          <cell r="D4521">
            <v>813103100</v>
          </cell>
          <cell r="E4521" t="str">
            <v xml:space="preserve">Коммуналдық қызметтер басқалары                                                                     </v>
          </cell>
          <cell r="F4521" t="str">
            <v>Услуги по техническому обслуживанию лифтов/лифтовых шахт и аналогичного оборудования</v>
          </cell>
          <cell r="G4521" t="str">
            <v>Услуги по техническому обслуживанию лифтов/лифтовых шахт и аналогичного оборудования</v>
          </cell>
          <cell r="H4521" t="str">
            <v xml:space="preserve">    Коммуналдық қызметтер басқадай. Сервистік қызмет көрсету және лифтіні жөндеу (құрамында: тораптар, 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                                                           </v>
          </cell>
          <cell r="I4521" t="str">
            <v>БК</v>
          </cell>
          <cell r="J4521">
            <v>0</v>
          </cell>
          <cell r="K4521">
            <v>631010000</v>
          </cell>
          <cell r="L4521" t="str">
            <v>ҚР, ШҚО, Өскемен қ., Бажов көш., 10</v>
          </cell>
          <cell r="M4521" t="str">
            <v>Желтоқсан - Қантар</v>
          </cell>
          <cell r="N4521" t="str">
            <v>Шығыс-Қазақстан облысы, Өскемен қ.</v>
          </cell>
          <cell r="P4521" t="str">
            <v>Қантар - Желтоқсан</v>
          </cell>
          <cell r="Q4521">
            <v>0</v>
          </cell>
        </row>
        <row r="4522">
          <cell r="A4522" t="str">
            <v>96 У</v>
          </cell>
          <cell r="B4522" t="str">
            <v>"ШҚ АЭК" АҚ</v>
          </cell>
          <cell r="C4522" t="str">
            <v>96.09.19.900.012.00.0777.000000000000</v>
          </cell>
          <cell r="D4522">
            <v>813103100</v>
          </cell>
          <cell r="E4522" t="str">
            <v xml:space="preserve">Коммуналдық қызметтер басқалары                                                                     </v>
          </cell>
          <cell r="F4522" t="str">
            <v>Услуги по техническому обслуживанию дверей/ворот/турникетных систем/ограждений и аналогичных изделий</v>
          </cell>
          <cell r="G4522" t="str">
            <v>Услуги по техническому обслуживанию дверей/ворот/турникетных систем/ограждений и аналогичных изделий</v>
          </cell>
          <cell r="H4522" t="str">
            <v>Коммуналдық қызметтер басқадай. Сервистік қызмет көрсету және кіре берістік домофон жүйесін жөндеу (торлар,құрылғылар,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v>
          </cell>
          <cell r="I4522" t="str">
            <v>БК</v>
          </cell>
          <cell r="J4522">
            <v>0</v>
          </cell>
          <cell r="K4522">
            <v>631010000</v>
          </cell>
          <cell r="L4522" t="str">
            <v>ҚР, ШҚО, Өскемен қ., Бажов көш., 10</v>
          </cell>
          <cell r="M4522" t="str">
            <v>Желтоқсан - Қантар</v>
          </cell>
          <cell r="N4522" t="str">
            <v>Шығыс-Қазақстан облысы, Өскемен қ.</v>
          </cell>
          <cell r="P4522" t="str">
            <v>Қантар - Желтоқсан</v>
          </cell>
          <cell r="Q4522">
            <v>0</v>
          </cell>
        </row>
        <row r="4523">
          <cell r="A4523" t="str">
            <v>97 У</v>
          </cell>
          <cell r="B4523" t="str">
            <v>"ШҚ АЭК" АҚ</v>
          </cell>
          <cell r="C4523" t="str">
            <v>68.32.11.900.000.00.0777.000000000000</v>
          </cell>
          <cell r="D4523">
            <v>813103100</v>
          </cell>
          <cell r="E4523" t="str">
            <v xml:space="preserve">Коммуналдық қызметтер басқалары                                                                     </v>
          </cell>
          <cell r="F4523" t="str">
            <v>Услуги организаций (КСК,КСП) по управлению общим имуществом объекта кондоминиума</v>
          </cell>
          <cell r="G4523" t="str">
            <v>Услуги организаций (КСК,КСП) по управлению общим имуществом объекта кондоминиума</v>
          </cell>
          <cell r="H4523" t="str">
            <v>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66,5м2, Протазанов к. 117-20</v>
          </cell>
          <cell r="I4523" t="str">
            <v>БК</v>
          </cell>
          <cell r="J4523">
            <v>0</v>
          </cell>
          <cell r="K4523">
            <v>631010000</v>
          </cell>
          <cell r="L4523" t="str">
            <v>ҚР, ШҚО, Өскемен қ., Бажов көш., 10</v>
          </cell>
          <cell r="M4523" t="str">
            <v>Желтоқсан - Қантар</v>
          </cell>
          <cell r="N4523" t="str">
            <v>Шығыс-Қазақстан облысы, Өскемен қ.</v>
          </cell>
          <cell r="P4523" t="str">
            <v>Қантар - Желтоқсан</v>
          </cell>
          <cell r="Q4523">
            <v>0</v>
          </cell>
        </row>
        <row r="4524">
          <cell r="A4524" t="str">
            <v>98 У</v>
          </cell>
          <cell r="B4524" t="str">
            <v>"ШҚ АЭК" АҚ</v>
          </cell>
          <cell r="C4524" t="str">
            <v>61.90.10.900.004.00.0777.000000000000</v>
          </cell>
          <cell r="D4524">
            <v>813103100</v>
          </cell>
          <cell r="E4524" t="str">
            <v xml:space="preserve">Коммуналдық қызметтер басқалары                                                                     </v>
          </cell>
          <cell r="F4524" t="str">
            <v>Услуги по предоставлению платного телевидения</v>
          </cell>
          <cell r="G4524" t="str">
            <v>Услуги по предоставлению платного телевидения</v>
          </cell>
          <cell r="H4524" t="str">
            <v>Коммуналдық қызметтер басқадай.  Кабель желісіне сервистік қызмет көрсету (құрамына кіреді; деректерді беру және кабель теледидары желісіне техникалық қызмет көрсету) Протазанов көшесі, 117-20 мекенжайы бойынша</v>
          </cell>
          <cell r="I4524" t="str">
            <v>БК</v>
          </cell>
          <cell r="J4524">
            <v>0</v>
          </cell>
          <cell r="K4524">
            <v>631010000</v>
          </cell>
          <cell r="L4524" t="str">
            <v>ҚР, ШҚО, Өскемен қ., Бажов көш., 10</v>
          </cell>
          <cell r="M4524" t="str">
            <v>Желтоқсан - Қантар</v>
          </cell>
          <cell r="N4524" t="str">
            <v>Шығыс-Қазақстан облысы, Өскемен қ.</v>
          </cell>
          <cell r="P4524" t="str">
            <v>Қантар - Желтоқсан</v>
          </cell>
          <cell r="Q4524">
            <v>0</v>
          </cell>
        </row>
        <row r="4525">
          <cell r="A4525" t="str">
            <v>99 У</v>
          </cell>
          <cell r="B4525" t="str">
            <v>"ШҚ АЭК" АҚ</v>
          </cell>
          <cell r="C4525" t="str">
            <v>68.32.11.900.000.00.0777.000000000000</v>
          </cell>
          <cell r="D4525">
            <v>813103100</v>
          </cell>
          <cell r="E4525" t="str">
            <v xml:space="preserve">Коммуналдық қызметтер басқалары                                                                     </v>
          </cell>
          <cell r="F4525" t="str">
            <v>Услуги организаций (КСК,КСП) по управлению общим имуществом объекта кондоминиума</v>
          </cell>
          <cell r="G4525" t="str">
            <v>Услуги организаций (КСК,КСП) по управлению общим имуществом объекта кондоминиума</v>
          </cell>
          <cell r="H4525" t="str">
            <v>Коммуналдық қызметтер басқалары.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83,5м2,  Менделеев көш. 21-19</v>
          </cell>
          <cell r="I4525" t="str">
            <v>БК</v>
          </cell>
          <cell r="J4525">
            <v>0</v>
          </cell>
          <cell r="K4525">
            <v>631010000</v>
          </cell>
          <cell r="L4525" t="str">
            <v>ҚР, ШҚО, Өскемен қ., Бажов көш., 10</v>
          </cell>
          <cell r="M4525" t="str">
            <v>Желтоқсан - Қантар</v>
          </cell>
          <cell r="N4525" t="str">
            <v>Шығыс-Қазақстан облысы, Өскемен қ.</v>
          </cell>
          <cell r="P4525" t="str">
            <v>Қантар - Желтоқсан</v>
          </cell>
          <cell r="Q4525">
            <v>0</v>
          </cell>
        </row>
        <row r="4526">
          <cell r="A4526" t="str">
            <v>100 У</v>
          </cell>
          <cell r="B4526" t="str">
            <v>"ШҚ АЭК" АҚ</v>
          </cell>
          <cell r="C4526" t="str">
            <v>68.32.11.900.000.00.0777.000000000000</v>
          </cell>
          <cell r="D4526">
            <v>813103100</v>
          </cell>
          <cell r="E4526" t="str">
            <v xml:space="preserve">Коммуналдық қызметтер басқалары                                                                     </v>
          </cell>
          <cell r="F4526" t="str">
            <v>Услуги организаций (КСК,КСП) по управлению общим имуществом объекта кондоминиума</v>
          </cell>
          <cell r="G4526" t="str">
            <v>Услуги организаций (КСК,КСП) по управлению общим имуществом объекта кондоминиума</v>
          </cell>
          <cell r="H4526" t="str">
            <v>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141,8м2, Сатпаев даңғылы,7</v>
          </cell>
          <cell r="I4526" t="str">
            <v>БК</v>
          </cell>
          <cell r="J4526">
            <v>0</v>
          </cell>
          <cell r="K4526">
            <v>631010000</v>
          </cell>
          <cell r="L4526" t="str">
            <v>ҚР, ШҚО, Өскемен қ., Бажов көш., 10</v>
          </cell>
          <cell r="M4526" t="str">
            <v>Желтоқсан - Қантар</v>
          </cell>
          <cell r="N4526" t="str">
            <v>Шығыс-Қазақстан облысы, Өскемен қ.</v>
          </cell>
          <cell r="P4526" t="str">
            <v>Қантар - Желтоқсан</v>
          </cell>
          <cell r="Q4526">
            <v>0</v>
          </cell>
        </row>
        <row r="4527">
          <cell r="A4527" t="str">
            <v>101 У</v>
          </cell>
          <cell r="B4527" t="str">
            <v>"ШҚ АЭК" АҚ</v>
          </cell>
          <cell r="C4527" t="str">
            <v>37.00.12.000.000.00.0777.000000000000</v>
          </cell>
          <cell r="D4527">
            <v>813104101</v>
          </cell>
          <cell r="E4527" t="str">
            <v xml:space="preserve">Сұйық жуынды-шайындыны шығару                                                                       </v>
          </cell>
          <cell r="F4527" t="str">
            <v>Услуги по опорожнению/очищению отходов выгребных ям/отстойников/септиков/туалетов</v>
          </cell>
          <cell r="G4527" t="str">
            <v>Услуги по опорожнению/очищению отходов выгребных ям/отстойников/септиков/туалетов</v>
          </cell>
          <cell r="H4527" t="str">
            <v>Сұйық жуынды-шайындыны шығару, тг</v>
          </cell>
          <cell r="I4527" t="str">
            <v>ТЭБҰ</v>
          </cell>
          <cell r="J4527">
            <v>0</v>
          </cell>
          <cell r="K4527">
            <v>631010000</v>
          </cell>
          <cell r="L4527" t="str">
            <v>ҚР, ШҚО, Өскемен қ., Бажов көш., 10</v>
          </cell>
          <cell r="M4527" t="str">
            <v>Желтоқсан - Қантар</v>
          </cell>
          <cell r="N4527" t="str">
            <v>Шығыс-Қазақстан облысы, Өскемен қ.</v>
          </cell>
          <cell r="P4527" t="str">
            <v>Қантар - Желтоқсан</v>
          </cell>
          <cell r="Q4527">
            <v>0</v>
          </cell>
        </row>
        <row r="4528">
          <cell r="A4528" t="str">
            <v>102 У</v>
          </cell>
          <cell r="B4528" t="str">
            <v>"ШҚ АЭК" АҚ</v>
          </cell>
          <cell r="C4528" t="str">
            <v>37.00.12.000.000.00.0777.000000000000</v>
          </cell>
          <cell r="D4528">
            <v>813104101</v>
          </cell>
          <cell r="E4528" t="str">
            <v xml:space="preserve">Сұйық жуынды-шайындыны шығару                                                                       </v>
          </cell>
          <cell r="F4528" t="str">
            <v>Услуги по опорожнению/очищению отходов выгребных ям/отстойников/септиков/туалетов</v>
          </cell>
          <cell r="G4528" t="str">
            <v>Услуги по опорожнению/очищению отходов выгребных ям/отстойников/септиков/туалетов</v>
          </cell>
          <cell r="H4528" t="str">
            <v>Сұйық жуынды-шайындыны шығару, тг</v>
          </cell>
          <cell r="I4528" t="str">
            <v>ТЭБҰ</v>
          </cell>
          <cell r="J4528">
            <v>0</v>
          </cell>
          <cell r="K4528">
            <v>631010000</v>
          </cell>
          <cell r="L4528" t="str">
            <v>ҚР, ШҚО, Өскемен қ., Бажов көш., 10</v>
          </cell>
          <cell r="M4528" t="str">
            <v>Желтоқсан - Қантар</v>
          </cell>
          <cell r="N4528" t="str">
            <v>Шығыс-Қазақстан облысы, Семей қ.</v>
          </cell>
          <cell r="P4528" t="str">
            <v>Қантар - Желтоқсан</v>
          </cell>
          <cell r="Q4528">
            <v>0</v>
          </cell>
        </row>
        <row r="4529">
          <cell r="A4529" t="str">
            <v>103 У</v>
          </cell>
          <cell r="B4529" t="str">
            <v>"ШҚ АЭК" АҚ</v>
          </cell>
          <cell r="C4529" t="str">
            <v>37.00.12.000.000.00.0777.000000000000</v>
          </cell>
          <cell r="D4529">
            <v>813104101</v>
          </cell>
          <cell r="E4529" t="str">
            <v xml:space="preserve">Сұйық жуынды-шайындыны шығару                                                                       </v>
          </cell>
          <cell r="F4529" t="str">
            <v>Услуги по опорожнению/очищению отходов выгребных ям/отстойников/септиков/туалетов</v>
          </cell>
          <cell r="G4529" t="str">
            <v>Услуги по опорожнению/очищению отходов выгребных ям/отстойников/септиков/туалетов</v>
          </cell>
          <cell r="H4529" t="str">
            <v>Сұйық жуынды-шайындыны шығару, тг</v>
          </cell>
          <cell r="I4529" t="str">
            <v>ТЭБҰ</v>
          </cell>
          <cell r="J4529">
            <v>0</v>
          </cell>
          <cell r="K4529">
            <v>631010000</v>
          </cell>
          <cell r="L4529" t="str">
            <v>ҚР, ШҚО, Өскемен қ., Бажов көш., 10</v>
          </cell>
          <cell r="M4529" t="str">
            <v>Желтоқсан - Қантар</v>
          </cell>
          <cell r="N4529" t="str">
            <v>Шығыс-Қазақстан облысы, Үлкен Нарын а.</v>
          </cell>
          <cell r="P4529" t="str">
            <v>Қантар - Желтоқсан</v>
          </cell>
          <cell r="Q4529">
            <v>0</v>
          </cell>
        </row>
        <row r="4530">
          <cell r="A4530" t="str">
            <v>104 У</v>
          </cell>
          <cell r="B4530" t="str">
            <v>"ШҚ АЭК" АҚ</v>
          </cell>
          <cell r="C4530" t="str">
            <v>37.00.12.000.000.00.0777.000000000000</v>
          </cell>
          <cell r="D4530">
            <v>813104101</v>
          </cell>
          <cell r="E4530" t="str">
            <v xml:space="preserve">Сұйық жуынды-шайындыны шығару                                                                       </v>
          </cell>
          <cell r="F4530" t="str">
            <v>Услуги по опорожнению/очищению отходов выгребных ям/отстойников/септиков/туалетов</v>
          </cell>
          <cell r="G4530" t="str">
            <v>Услуги по опорожнению/очищению отходов выгребных ям/отстойников/септиков/туалетов</v>
          </cell>
          <cell r="H4530" t="str">
            <v>Сұйық жуынды-шайындыны шығару, тг</v>
          </cell>
          <cell r="I4530" t="str">
            <v>ТЭБҰ</v>
          </cell>
          <cell r="J4530">
            <v>0</v>
          </cell>
          <cell r="K4530">
            <v>631010000</v>
          </cell>
          <cell r="L4530" t="str">
            <v>ҚР, ШҚО, Өскемен қ., Бажов көш., 10</v>
          </cell>
          <cell r="M4530" t="str">
            <v>Желтоқсан - Қантар</v>
          </cell>
          <cell r="N4530" t="str">
            <v>Шығыс-Қазақстан облысы, Глубокое к.</v>
          </cell>
          <cell r="P4530" t="str">
            <v>Қантар - Желтоқсан</v>
          </cell>
          <cell r="Q4530">
            <v>0</v>
          </cell>
        </row>
        <row r="4531">
          <cell r="A4531" t="str">
            <v>105 У</v>
          </cell>
          <cell r="B4531" t="str">
            <v>"ШҚ АЭК" АҚ</v>
          </cell>
          <cell r="C4531" t="str">
            <v>37.00.12.000.000.00.0777.000000000000</v>
          </cell>
          <cell r="D4531">
            <v>813104101</v>
          </cell>
          <cell r="E4531" t="str">
            <v xml:space="preserve">Сұйық жуынды-шайындыны шығару                                                                       </v>
          </cell>
          <cell r="F4531" t="str">
            <v>Услуги по опорожнению/очищению отходов выгребных ям/отстойников/септиков/туалетов</v>
          </cell>
          <cell r="G4531" t="str">
            <v>Услуги по опорожнению/очищению отходов выгребных ям/отстойников/септиков/туалетов</v>
          </cell>
          <cell r="H4531" t="str">
            <v>Сұйық жуынды-шайындыны шығару, тг</v>
          </cell>
          <cell r="I4531" t="str">
            <v>ТЭБҰ</v>
          </cell>
          <cell r="J4531">
            <v>0</v>
          </cell>
          <cell r="K4531">
            <v>631010000</v>
          </cell>
          <cell r="L4531" t="str">
            <v>ҚР, ШҚО, Өскемен қ., Бажов көш., 10</v>
          </cell>
          <cell r="M4531" t="str">
            <v>Желтоқсан - Қантар</v>
          </cell>
          <cell r="N4531" t="str">
            <v>Шығыс-Қазақстан облысы, Шемонаиха қ.</v>
          </cell>
          <cell r="P4531" t="str">
            <v>Қантар - Желтоқсан</v>
          </cell>
          <cell r="Q4531">
            <v>0</v>
          </cell>
        </row>
        <row r="4532">
          <cell r="A4532" t="str">
            <v>106 У</v>
          </cell>
          <cell r="B4532" t="str">
            <v>"ШҚ АЭК" АҚ</v>
          </cell>
          <cell r="C4532" t="str">
            <v>38.21.29.000.000.00.0777.000000000000</v>
          </cell>
          <cell r="D4532">
            <v>813106100</v>
          </cell>
          <cell r="E4532" t="str">
            <v xml:space="preserve">ТТҚ  көму                                                                                           </v>
          </cell>
          <cell r="F4532" t="str">
            <v>Услуги по удалению неопасных отходов/имущества/материалов</v>
          </cell>
          <cell r="G4532" t="str">
            <v>Услуги по удалению неопасных отходов/имущества/материалов (захоронение/сжигание/утилизация и аналогичные услуги)</v>
          </cell>
          <cell r="H4532" t="str">
            <v>ТТҚ  көму. Қалалық қоқыс тастайтын жерде  қатты-тұрмыстық  қалдықтарды көму</v>
          </cell>
          <cell r="I4532" t="str">
            <v>БК</v>
          </cell>
          <cell r="J4532">
            <v>0</v>
          </cell>
          <cell r="K4532">
            <v>631010000</v>
          </cell>
          <cell r="L4532" t="str">
            <v>ҚР, ШҚО, Өскемен қ., Бажов көш., 10</v>
          </cell>
          <cell r="M4532" t="str">
            <v>Желтоқсан - Қантар</v>
          </cell>
          <cell r="N4532" t="str">
            <v>Шығыс-Қазақстан облысы, Зыряновск қ.</v>
          </cell>
          <cell r="P4532" t="str">
            <v>Қантар - Желтоқсан</v>
          </cell>
          <cell r="Q4532">
            <v>0</v>
          </cell>
        </row>
        <row r="4533">
          <cell r="A4533" t="str">
            <v>107 У</v>
          </cell>
          <cell r="B4533" t="str">
            <v>"ШҚ АЭК" АҚ</v>
          </cell>
          <cell r="C4533" t="str">
            <v>38.21.29.000.000.00.0777.000000000000</v>
          </cell>
          <cell r="D4533">
            <v>813106100</v>
          </cell>
          <cell r="E4533" t="str">
            <v xml:space="preserve">ТТҚ  көму                                                                                           </v>
          </cell>
          <cell r="F4533" t="str">
            <v>Услуги по удалению неопасных отходов/имущества/материалов</v>
          </cell>
          <cell r="G4533" t="str">
            <v>Услуги по удалению неопасных отходов/имущества/материалов (захоронение/сжигание/утилизация и аналогичные услуги)</v>
          </cell>
          <cell r="H4533" t="str">
            <v>ТТҚ  көму. Қалалық қоқыс тастайтын жерде  қатты-тұрмыстық  қалдықтарды көму</v>
          </cell>
          <cell r="I4533" t="str">
            <v>БК</v>
          </cell>
          <cell r="J4533">
            <v>0</v>
          </cell>
          <cell r="K4533">
            <v>631010000</v>
          </cell>
          <cell r="L4533" t="str">
            <v>ҚР, ШҚО, Өскемен қ., Бажов көш., 10</v>
          </cell>
          <cell r="M4533" t="str">
            <v>Желтоқсан - Қантар</v>
          </cell>
          <cell r="N4533" t="str">
            <v>Шығыс-Қазақстан облысы, Шемонаиха қ.</v>
          </cell>
          <cell r="P4533" t="str">
            <v>Қантар - Желтоқсан</v>
          </cell>
          <cell r="Q4533">
            <v>0</v>
          </cell>
        </row>
        <row r="4534">
          <cell r="A4534" t="str">
            <v>108 У</v>
          </cell>
          <cell r="B4534" t="str">
            <v>"ШҚ АЭК" АҚ</v>
          </cell>
          <cell r="C4534" t="str">
            <v>69.20.10.000.002.00.0777.000000000000</v>
          </cell>
          <cell r="D4534">
            <v>819100100</v>
          </cell>
          <cell r="E4534" t="str">
            <v xml:space="preserve">Аудиторлық қызметтер                                                                                </v>
          </cell>
          <cell r="F4534" t="str">
            <v>Услуги по проведению аудита финансовой отчетности</v>
          </cell>
          <cell r="G4534" t="str">
            <v>Услуги по проведению аудита финансовой отчетности</v>
          </cell>
          <cell r="H4534" t="str">
            <v>Аудиторлық қызметтер.Қаржылық аудит есебі</v>
          </cell>
          <cell r="I4534" t="str">
            <v>БК</v>
          </cell>
          <cell r="J4534">
            <v>0</v>
          </cell>
          <cell r="K4534">
            <v>631010000</v>
          </cell>
          <cell r="L4534" t="str">
            <v>ҚР, ШҚО, Өскемен қ., Бажов көш., 10</v>
          </cell>
          <cell r="M4534" t="str">
            <v>Маусым</v>
          </cell>
          <cell r="N4534" t="str">
            <v>Шығыс-Қазақстан облысы, Өскемен қ.</v>
          </cell>
          <cell r="P4534" t="str">
            <v>Бір жылдың ішінде</v>
          </cell>
          <cell r="Q4534">
            <v>0</v>
          </cell>
        </row>
        <row r="4535">
          <cell r="A4535" t="str">
            <v>109 У</v>
          </cell>
          <cell r="B4535" t="str">
            <v>"ШҚ АЭК" АҚ</v>
          </cell>
          <cell r="C4535" t="str">
            <v>69.20.10.000.002.00.0777.000000000000</v>
          </cell>
          <cell r="D4535">
            <v>819100100</v>
          </cell>
          <cell r="E4535" t="str">
            <v xml:space="preserve">Аудиторлық қызметтер                                                                                </v>
          </cell>
          <cell r="F4535" t="str">
            <v>Услуги по проведению аудита финансовой отчетности</v>
          </cell>
          <cell r="G4535" t="str">
            <v>Услуги по проведению аудита финансовой отчетности</v>
          </cell>
          <cell r="H4535" t="str">
            <v>салық және бюджетке төленетін басқа да міндетті төлемдерді аудиторлық тексеру</v>
          </cell>
          <cell r="I4535" t="str">
            <v>БК</v>
          </cell>
          <cell r="J4535">
            <v>0</v>
          </cell>
          <cell r="K4535">
            <v>631010000</v>
          </cell>
          <cell r="L4535" t="str">
            <v>ҚР, ШҚО, Өскемен қ., Бажов көш., 10</v>
          </cell>
          <cell r="M4535" t="str">
            <v>Маусым - Шілде</v>
          </cell>
          <cell r="N4535" t="str">
            <v>Шығыс-Қазақстан облысы, Өскемен қ.</v>
          </cell>
          <cell r="P4535" t="str">
            <v>Тамыз</v>
          </cell>
          <cell r="Q4535">
            <v>0</v>
          </cell>
        </row>
        <row r="4536">
          <cell r="A4536" t="str">
            <v>110 У</v>
          </cell>
          <cell r="B4536" t="str">
            <v>"ШҚ АЭК" АҚ</v>
          </cell>
          <cell r="C4536" t="str">
            <v>65.12.11.335.000.00.0777.000000000000</v>
          </cell>
          <cell r="D4536">
            <v>820100100</v>
          </cell>
          <cell r="E4536" t="str">
            <v xml:space="preserve">Жұмыскерлерді міндетті сақтандыру                                                                   </v>
          </cell>
          <cell r="F4536" t="str">
            <v>Услуги по страхованию от несчастных случаев</v>
          </cell>
          <cell r="G4536" t="str">
            <v>Услуги по страхованию от несчастных случаев</v>
          </cell>
          <cell r="H4536" t="str">
            <v>Жұмыскерлерді міндетті сақтандыру. Жұмыскерді еңбек (қызметтік) міндеттерін орындау кезінде   жазатайым  оқиғалардан сақтандыру</v>
          </cell>
          <cell r="I4536" t="str">
            <v>БК</v>
          </cell>
          <cell r="J4536">
            <v>0</v>
          </cell>
          <cell r="K4536">
            <v>631010000</v>
          </cell>
          <cell r="L4536" t="str">
            <v>ҚР, ШҚО, Өскемен қ., Бажов көш., 10</v>
          </cell>
          <cell r="M4536" t="str">
            <v xml:space="preserve">Қазан - Қараша </v>
          </cell>
          <cell r="N4536" t="str">
            <v>Шығыс-Қазақстан облысы, Өскемен қ.</v>
          </cell>
          <cell r="P4536" t="str">
            <v>Қараша -Желтоқсан</v>
          </cell>
          <cell r="Q4536">
            <v>0</v>
          </cell>
        </row>
        <row r="4537">
          <cell r="A4537" t="str">
            <v>110-1 У</v>
          </cell>
          <cell r="B4537" t="str">
            <v>"ШҚ АЭК" АҚ</v>
          </cell>
          <cell r="C4537" t="str">
            <v>65.12.11.335.000.00.0777.000000000000</v>
          </cell>
          <cell r="D4537">
            <v>820100100</v>
          </cell>
          <cell r="E4537" t="str">
            <v xml:space="preserve">Жұмыскерлерді міндетті сақтандыру                                                                   </v>
          </cell>
          <cell r="F4537" t="str">
            <v>Услуги по страхованию от несчастных случаев</v>
          </cell>
          <cell r="G4537" t="str">
            <v>Услуги по страхованию от несчастных случаев</v>
          </cell>
          <cell r="H4537" t="str">
            <v>Жұмыскерлерді міндетті сақтандыру. Жұмыскерді еңбек (қызметтік) міндеттерін орындау кезінде   жазатайым  оқиғалардан сақтандыру</v>
          </cell>
          <cell r="I4537" t="str">
            <v>БК</v>
          </cell>
          <cell r="J4537">
            <v>0</v>
          </cell>
          <cell r="K4537">
            <v>631010000</v>
          </cell>
          <cell r="L4537" t="str">
            <v>ҚР, ШҚО, Өскемен қ., Бажов көш., 10</v>
          </cell>
          <cell r="M4537" t="str">
            <v>Желтоқсан - Қантар</v>
          </cell>
          <cell r="N4537" t="str">
            <v>Шығыс-Қазақстан облысы, Өскемен қ.</v>
          </cell>
          <cell r="P4537" t="str">
            <v>Қантар - Желтоқсан</v>
          </cell>
          <cell r="Q4537">
            <v>0</v>
          </cell>
        </row>
        <row r="4538">
          <cell r="A4538" t="str">
            <v>111 У</v>
          </cell>
          <cell r="B4538" t="str">
            <v>"ШҚ АЭК" АҚ</v>
          </cell>
          <cell r="C4538" t="str">
            <v>65.12.21.335.000.00.0777.000000000000</v>
          </cell>
          <cell r="D4538">
            <v>821100100</v>
          </cell>
          <cell r="E4538" t="str">
            <v xml:space="preserve">Міндетті сақтандыру  АҚЖ  автокөлік құралы иегерлері                                                </v>
          </cell>
          <cell r="F4538" t="str">
            <v>Услуги по страхованию гражданско-правовой ответственности владельцев автомобильного транспорта</v>
          </cell>
          <cell r="G4538" t="str">
            <v>Услуги по страхованию гражданско-правовой ответственности владельцев автомобильного транспорта</v>
          </cell>
          <cell r="H4538" t="str">
            <v xml:space="preserve">Автокөлік құралы иегерлерінің АҚЖ міндетті сақтандыру </v>
          </cell>
          <cell r="I4538" t="str">
            <v>БК</v>
          </cell>
          <cell r="J4538">
            <v>0</v>
          </cell>
          <cell r="K4538">
            <v>631010000</v>
          </cell>
          <cell r="L4538" t="str">
            <v>ҚР, ШҚО, Өскемен қ., Бажов көш., 10</v>
          </cell>
          <cell r="M4538" t="str">
            <v>Желтоқсан - Қантар</v>
          </cell>
          <cell r="N4538" t="str">
            <v>Шығыс-Қазақстан облысы, Өскемен қ.</v>
          </cell>
          <cell r="P4538" t="str">
            <v>Қантар - Желтоқсан</v>
          </cell>
          <cell r="Q4538">
            <v>0</v>
          </cell>
        </row>
        <row r="4539">
          <cell r="A4539" t="str">
            <v>111-1 У</v>
          </cell>
          <cell r="B4539" t="str">
            <v>"ШҚ АЭК" АҚ</v>
          </cell>
          <cell r="C4539" t="str">
            <v>65.12.21.335.000.00.0777.000000000000</v>
          </cell>
          <cell r="D4539">
            <v>821100100</v>
          </cell>
          <cell r="E4539" t="str">
            <v xml:space="preserve">Міндетті сақтандыру  АҚЖ  автокөлік құралы иегерлері                                                </v>
          </cell>
          <cell r="F4539" t="str">
            <v>Услуги по страхованию гражданско-правовой ответственности владельцев автомобильного транспорта</v>
          </cell>
          <cell r="G4539" t="str">
            <v>Услуги по страхованию гражданско-правовой ответственности владельцев автомобильного транспорта</v>
          </cell>
          <cell r="H4539" t="str">
            <v xml:space="preserve">Автокөлік құралы иегерлерінің АҚЖ міндетті сақтандыру </v>
          </cell>
          <cell r="I4539" t="str">
            <v>БК</v>
          </cell>
          <cell r="J4539">
            <v>0</v>
          </cell>
          <cell r="K4539">
            <v>631010000</v>
          </cell>
          <cell r="L4539" t="str">
            <v>ҚР, ШҚО, Өскемен қ., Бажов көш., 10</v>
          </cell>
          <cell r="M4539" t="str">
            <v>Желтоқсан - Қантар</v>
          </cell>
          <cell r="N4539" t="str">
            <v>Шығыс-Қазақстан облысы, Өскемен қ.</v>
          </cell>
          <cell r="P4539" t="str">
            <v>Қантар - Желтоқсан</v>
          </cell>
          <cell r="Q4539">
            <v>0</v>
          </cell>
        </row>
        <row r="4540">
          <cell r="A4540" t="str">
            <v>112 У</v>
          </cell>
          <cell r="B4540" t="str">
            <v>"ШҚ АЭК" АҚ</v>
          </cell>
          <cell r="C4540" t="str">
            <v>65.12.29.335.000.00.0777.000000000000</v>
          </cell>
          <cell r="D4540">
            <v>822100100</v>
          </cell>
          <cell r="E4540" t="str">
            <v xml:space="preserve">Автокөлік құралдары иелерін ерікті  сақтандыру                                                      </v>
          </cell>
          <cell r="F4540" t="str">
            <v>Услуги по страхованию автомобильного транспорта</v>
          </cell>
          <cell r="G4540" t="str">
            <v>Услуги по страхованию автомобильного транспорта</v>
          </cell>
          <cell r="H4540" t="str">
            <v>Автокөлік құралдары иелерін ерікті  сақтандыру (дөңғалақты тракторла және трактор тіркегіші)</v>
          </cell>
          <cell r="I4540" t="str">
            <v>БК</v>
          </cell>
          <cell r="J4540">
            <v>0</v>
          </cell>
          <cell r="K4540">
            <v>631010000</v>
          </cell>
          <cell r="L4540" t="str">
            <v>ҚР, ШҚО, Өскемен қ., Бажов көш., 10</v>
          </cell>
          <cell r="M4540" t="str">
            <v>Желтоқсан - Қантар</v>
          </cell>
          <cell r="N4540" t="str">
            <v>Шығыс-Қазақстан облысы, Өскемен қ.</v>
          </cell>
          <cell r="P4540" t="str">
            <v>Қантар - Желтоқсан</v>
          </cell>
          <cell r="Q4540">
            <v>0</v>
          </cell>
        </row>
        <row r="4541">
          <cell r="A4541" t="str">
            <v>112-1 У</v>
          </cell>
          <cell r="B4541" t="str">
            <v>"ШҚ АЭК" АҚ</v>
          </cell>
          <cell r="C4541" t="str">
            <v>65.12.29.335.000.00.0777.000000000000</v>
          </cell>
          <cell r="D4541">
            <v>822100100</v>
          </cell>
          <cell r="E4541" t="str">
            <v xml:space="preserve">Автокөлік құралдары иелерін ерікті  сақтандыру                                                      </v>
          </cell>
          <cell r="F4541" t="str">
            <v>Услуги по страхованию автомобильного транспорта</v>
          </cell>
          <cell r="G4541" t="str">
            <v>Услуги по страхованию автомобильного транспорта</v>
          </cell>
          <cell r="H4541" t="str">
            <v>Автокөлік құралдары иелерін ерікті  сақтандыру (дөңғалақты тракторла және трактор тіркегіші)</v>
          </cell>
          <cell r="I4541" t="str">
            <v>БК</v>
          </cell>
          <cell r="J4541">
            <v>0</v>
          </cell>
          <cell r="K4541">
            <v>631010000</v>
          </cell>
          <cell r="L4541" t="str">
            <v>ҚР, ШҚО, Өскемен қ., Бажов көш., 10</v>
          </cell>
          <cell r="M4541" t="str">
            <v>Ақпан - Наурыз</v>
          </cell>
          <cell r="N4541" t="str">
            <v>Шығыс-Қазақстан облысы, Өскемен қ.</v>
          </cell>
          <cell r="P4541" t="str">
            <v>Сәуір - Желтоқсан</v>
          </cell>
          <cell r="Q4541">
            <v>0</v>
          </cell>
        </row>
        <row r="4542">
          <cell r="A4542" t="str">
            <v>113 У</v>
          </cell>
          <cell r="B4542" t="str">
            <v>"ШҚ АЭК" АҚ</v>
          </cell>
          <cell r="C4542" t="str">
            <v>18.12.19.900.002.00.0777.000000000000</v>
          </cell>
          <cell r="D4542">
            <v>823100100</v>
          </cell>
          <cell r="E4542" t="str">
            <v xml:space="preserve">Баспа және баспаханалық шығыстар                                                                    </v>
          </cell>
          <cell r="F4542" t="str">
            <v>Услуги полиграфические по изготовлению/печатанию полиграфической продукции (кроме книг, фото, периодических изданий)</v>
          </cell>
          <cell r="G4542" t="str">
            <v>Услуги полиграфические по изготовлению/печатанию полиграфической продукции (кроме книг, фото, периодических изданий)</v>
          </cell>
          <cell r="H4542" t="str">
            <v xml:space="preserve">Полиграфиялық және типографиялық шығыстар                                                                </v>
          </cell>
          <cell r="I4542" t="str">
            <v>БК</v>
          </cell>
          <cell r="J4542">
            <v>0</v>
          </cell>
          <cell r="K4542">
            <v>631010000</v>
          </cell>
          <cell r="L4542" t="str">
            <v>ҚР, ШҚО, Өскемен қ., Бажов көш., 10</v>
          </cell>
          <cell r="M4542" t="str">
            <v>Желтоқсан - Қантар</v>
          </cell>
          <cell r="N4542" t="str">
            <v>Шығыс-Қазақстан облысы, Өскемен қ.</v>
          </cell>
          <cell r="P4542" t="str">
            <v>Қантар - Желтоқсан</v>
          </cell>
          <cell r="Q4542">
            <v>0</v>
          </cell>
        </row>
        <row r="4543">
          <cell r="A4543" t="str">
            <v>114 У</v>
          </cell>
          <cell r="B4543" t="str">
            <v>"ШҚ АЭК" АҚ</v>
          </cell>
          <cell r="C4543" t="str">
            <v>62.09.20.000.005.00.0777.000000000000</v>
          </cell>
          <cell r="D4543">
            <v>825100100</v>
          </cell>
          <cell r="E4543" t="str">
            <v xml:space="preserve">Ақпараттық қызметтер                                                                                </v>
          </cell>
          <cell r="F4543" t="str">
            <v>Услуги по пользованию информационной системой электронных закупок</v>
          </cell>
          <cell r="G4543" t="str">
            <v>Услуги по пользованию информационной системой электронных закупок</v>
          </cell>
          <cell r="H4543" t="str">
            <v>Ақпарттық қіызметтер. Электрондық Сатып алудың  Ақпараттық жүйесіне қол жеткізуді беру бойынша қызметтер</v>
          </cell>
          <cell r="I4543" t="str">
            <v>БК</v>
          </cell>
          <cell r="J4543">
            <v>0</v>
          </cell>
          <cell r="K4543">
            <v>631010000</v>
          </cell>
          <cell r="L4543" t="str">
            <v>ҚР, ШҚО, Өскемен қ., Бажов көш., 10</v>
          </cell>
          <cell r="M4543" t="str">
            <v>Желтоқсан - Қантар</v>
          </cell>
          <cell r="N4543" t="str">
            <v>Шығыс-Қазақстан облысы, Өскемен қ.</v>
          </cell>
          <cell r="P4543" t="str">
            <v>Қантар - Желтоқсан</v>
          </cell>
          <cell r="Q4543" t="str">
            <v>100</v>
          </cell>
        </row>
        <row r="4544">
          <cell r="A4544" t="str">
            <v>115 У</v>
          </cell>
          <cell r="B4544" t="str">
            <v>"ШҚ АЭК" АҚ</v>
          </cell>
          <cell r="C4544" t="str">
            <v>74.90.20.000.050.00.0777.000000000000</v>
          </cell>
          <cell r="D4544">
            <v>825100100</v>
          </cell>
          <cell r="E4544" t="str">
            <v xml:space="preserve">Ақпараттық қызметтер                                                                                </v>
          </cell>
          <cell r="F4544" t="str">
            <v>Услуги по актуализации/обеспечению нормативной/справочной/технической информацией/документацией (кроме разработки/корректировки/составлению)</v>
          </cell>
          <cell r="G4544" t="str">
            <v>Услуги по актуализации/обеспечению нормативной/справочной/технической информацией/документацией (кроме разработки/корректировки/составлению)</v>
          </cell>
          <cell r="H4544" t="str">
            <v>Ақпараттық қызметтер. Тауарлар, жұмыстар және қызметтердің Бірыңғай номенклатуралық анықтамалығын өзектендіру бойынша қызметтер</v>
          </cell>
          <cell r="I4544" t="str">
            <v>БК</v>
          </cell>
          <cell r="J4544">
            <v>0</v>
          </cell>
          <cell r="K4544">
            <v>631010000</v>
          </cell>
          <cell r="L4544" t="str">
            <v>ҚР, ШҚО, Өскемен қ., Бажов көш., 10</v>
          </cell>
          <cell r="M4544" t="str">
            <v>Желтоқсан - Қантар</v>
          </cell>
          <cell r="N4544" t="str">
            <v>Шығыс-Қазақстан облысы, Өскемен қ.</v>
          </cell>
          <cell r="P4544" t="str">
            <v>Қантар - Қазан</v>
          </cell>
          <cell r="Q4544">
            <v>0</v>
          </cell>
        </row>
        <row r="4545">
          <cell r="A4545" t="str">
            <v>116 У</v>
          </cell>
          <cell r="B4545" t="str">
            <v>"ШҚ АЭК" АҚ</v>
          </cell>
          <cell r="C4545" t="str">
            <v>74.90.20.000.040.00.0777.000000000000</v>
          </cell>
          <cell r="D4545">
            <v>825100100</v>
          </cell>
          <cell r="E4545" t="str">
            <v xml:space="preserve">Ақпараттық қызметтер                                                                                </v>
          </cell>
          <cell r="F4545" t="str">
            <v>Услуги по мониторингу местного содержания в закупках товаров, работ, услуг</v>
          </cell>
          <cell r="G4545" t="str">
            <v>Услуги по мониторингу местного содержания в закупках товаров, работ, услуг</v>
          </cell>
          <cell r="H4545" t="str">
            <v>Ақпараттық қызметтер. Мониторингі картасын қолдау</v>
          </cell>
          <cell r="I4545" t="str">
            <v>БК</v>
          </cell>
          <cell r="J4545">
            <v>0</v>
          </cell>
          <cell r="K4545">
            <v>631010000</v>
          </cell>
          <cell r="L4545" t="str">
            <v>ҚР, ШҚО, Өскемен қ., Бажов көш., 10</v>
          </cell>
          <cell r="M4545" t="str">
            <v>Желтоқсан - Қантар</v>
          </cell>
          <cell r="N4545" t="str">
            <v>Шығыс-Қазақстан облысы, Өскемен қ.</v>
          </cell>
          <cell r="P4545" t="str">
            <v>Қантар - Қазан</v>
          </cell>
          <cell r="Q4545">
            <v>0</v>
          </cell>
        </row>
        <row r="4546">
          <cell r="A4546" t="str">
            <v>117 У</v>
          </cell>
          <cell r="B4546" t="str">
            <v>"ШҚ АЭК" АҚ</v>
          </cell>
          <cell r="C4546" t="str">
            <v>73.20.11.000.002.00.0777.000000000000</v>
          </cell>
          <cell r="D4546">
            <v>825100100</v>
          </cell>
          <cell r="E4546" t="str">
            <v xml:space="preserve">Ақпараттық қызметтер                                                                                </v>
          </cell>
          <cell r="F4546" t="str">
            <v>Услуги по предоставлению ценовых диапазонов/ценовых маркетинговых заключений</v>
          </cell>
          <cell r="G4546" t="str">
            <v>Услуги по предоставлению ценовых диапазонов/ценовых маркетинговых заключений</v>
          </cell>
          <cell r="H4546" t="str">
            <v>Ақпараттық қызметтер. Ұзақ мерзімді шарттар бағасын қайта қарау мақсатымен маркетингілік қорытындыны ұсыну қызметі.</v>
          </cell>
          <cell r="I4546" t="str">
            <v>БК</v>
          </cell>
          <cell r="J4546">
            <v>0</v>
          </cell>
          <cell r="K4546">
            <v>631010000</v>
          </cell>
          <cell r="L4546" t="str">
            <v>ҚР, ШҚО, Өскемен қ., Бажов көш., 10</v>
          </cell>
          <cell r="M4546" t="str">
            <v>Қантар - Ақпан</v>
          </cell>
          <cell r="N4546" t="str">
            <v>Шығыс-Қазақстан облысы, Өскемен қ.</v>
          </cell>
          <cell r="P4546" t="str">
            <v>Ақпан</v>
          </cell>
          <cell r="Q4546">
            <v>0</v>
          </cell>
        </row>
        <row r="4547">
          <cell r="A4547" t="str">
            <v>118 У</v>
          </cell>
          <cell r="B4547" t="str">
            <v>"ШҚ АЭК" АҚ</v>
          </cell>
          <cell r="C4547" t="str">
            <v>74.90.14.000.000.00.0777.000000000000</v>
          </cell>
          <cell r="D4547">
            <v>825100100</v>
          </cell>
          <cell r="E4547" t="str">
            <v xml:space="preserve">Ақпараттық қызметтер                                                                                </v>
          </cell>
          <cell r="F4547" t="str">
            <v>Услуги по прогнозу погоды и метеорологии</v>
          </cell>
          <cell r="G4547" t="str">
            <v>Услуги по прогнозу погоды и метеорологии</v>
          </cell>
          <cell r="H4547" t="str">
            <v>Ақпараттық қызметтер. Ауа-райының болжамы</v>
          </cell>
          <cell r="I4547" t="str">
            <v>БК</v>
          </cell>
          <cell r="J4547">
            <v>0</v>
          </cell>
          <cell r="K4547">
            <v>631010000</v>
          </cell>
          <cell r="L4547" t="str">
            <v>ҚР, ШҚО, Өскемен қ., Бажов көш., 10</v>
          </cell>
          <cell r="M4547" t="str">
            <v>Желтоқсан - Қантар</v>
          </cell>
          <cell r="N4547" t="str">
            <v>Шығыс-Қазақстан облысы, Өскемен қ.</v>
          </cell>
          <cell r="P4547" t="str">
            <v>Қантар - Желтоқсан</v>
          </cell>
          <cell r="Q4547">
            <v>0</v>
          </cell>
        </row>
        <row r="4548">
          <cell r="A4548" t="str">
            <v>119 У</v>
          </cell>
          <cell r="B4548" t="str">
            <v>"ШҚ АЭК" АҚ</v>
          </cell>
          <cell r="C4548" t="str">
            <v>62.02.30.000.001.00.0777.000000000000</v>
          </cell>
          <cell r="D4548">
            <v>825100100</v>
          </cell>
          <cell r="E4548" t="str">
            <v xml:space="preserve">Ақпараттық қызметтер                                                                                </v>
          </cell>
          <cell r="F4548" t="str">
            <v>Услуги по сопровождению и технической поддержке информационной системы</v>
          </cell>
          <cell r="G4548" t="str">
            <v>Услуги по сопровождению и технической поддержке информационной системы</v>
          </cell>
          <cell r="H4548" t="str">
            <v>Ақпараттық қызметтер. 1С-Рейтинг салааралық шешімді жаңартумен қол жеткізу.Қазақстан үшін  бюджеттендіру және қаржыны кешенді басқару,  www.online.1C-rating.kz  интернет-ресурсында орналастырылған</v>
          </cell>
          <cell r="I4548" t="str">
            <v>БК</v>
          </cell>
          <cell r="J4548">
            <v>0</v>
          </cell>
          <cell r="K4548">
            <v>631010000</v>
          </cell>
          <cell r="L4548" t="str">
            <v>ҚР, ШҚО, Өскемен қ., Бажов көш., 10</v>
          </cell>
          <cell r="M4548" t="str">
            <v>Наурыз - Сәуір</v>
          </cell>
          <cell r="N4548" t="str">
            <v>Шығыс-Қазақстан облысы, Өскемен қ.</v>
          </cell>
          <cell r="P4548" t="str">
            <v>Бір жылдың ішінде</v>
          </cell>
          <cell r="Q4548" t="str">
            <v>100</v>
          </cell>
        </row>
        <row r="4549">
          <cell r="A4549" t="str">
            <v>120 У</v>
          </cell>
          <cell r="B4549" t="str">
            <v>"ШҚ АЭК" АҚ</v>
          </cell>
          <cell r="C4549" t="str">
            <v>71.20.19.000.000.00.0777.000000000000</v>
          </cell>
          <cell r="D4549">
            <v>826101102</v>
          </cell>
          <cell r="E4549" t="str">
            <v xml:space="preserve">Өлшет- ақы-пұлының тексеру                                                                          </v>
          </cell>
          <cell r="F4549" t="str">
            <v>Услуги по поверке средств измерений</v>
          </cell>
          <cell r="G4549" t="str">
            <v>Услуги по поверке средств измерений</v>
          </cell>
          <cell r="H4549" t="str">
            <v>Өлшеу құралдарын тексеру. МемСТ 8.259-2004, МемСТ 8.584-2004, МемСТ 8.497-83, СТ РК 2.4-2007</v>
          </cell>
          <cell r="I4549" t="str">
            <v>ТЭБҰ</v>
          </cell>
          <cell r="J4549">
            <v>0</v>
          </cell>
          <cell r="K4549">
            <v>631010000</v>
          </cell>
          <cell r="L4549" t="str">
            <v>ҚР, ШҚО, Өскемен қ., Бажов көш., 10</v>
          </cell>
          <cell r="M4549" t="str">
            <v>Желтоқсан - Қантар</v>
          </cell>
          <cell r="N4549" t="str">
            <v>Шығыс-Қазақстан облысы, Өскемен қ.</v>
          </cell>
          <cell r="P4549" t="str">
            <v>Қантар - Желтоқсан</v>
          </cell>
          <cell r="Q4549">
            <v>0</v>
          </cell>
        </row>
        <row r="4550">
          <cell r="A4550" t="str">
            <v>121 У</v>
          </cell>
          <cell r="B4550" t="str">
            <v>"ШҚ АЭК" АҚ</v>
          </cell>
          <cell r="C4550" t="str">
            <v>71.20.19.000.000.00.0777.000000000000</v>
          </cell>
          <cell r="D4550">
            <v>826101102</v>
          </cell>
          <cell r="E4550" t="str">
            <v xml:space="preserve">Өлшет- ақы-пұлының тексеру                                                                          </v>
          </cell>
          <cell r="F4550" t="str">
            <v>Услуги по поверке средств измерений</v>
          </cell>
          <cell r="G4550" t="str">
            <v>Услуги по поверке средств измерений</v>
          </cell>
          <cell r="H4550" t="str">
            <v>Өлшеу құралдарын тексеру. МемСТ 8.259-2004, МемСТ 8.584-2004, МемСТ 8.497-83, СТ РК 2.4-2007</v>
          </cell>
          <cell r="I4550" t="str">
            <v>ТЭБҰ</v>
          </cell>
          <cell r="J4550">
            <v>0</v>
          </cell>
          <cell r="K4550">
            <v>631010000</v>
          </cell>
          <cell r="L4550" t="str">
            <v>ҚР, ШҚО, Өскемен қ., Бажов көш., 10</v>
          </cell>
          <cell r="M4550" t="str">
            <v>Желтоқсан - Қантар</v>
          </cell>
          <cell r="N4550" t="str">
            <v>Шығыс-Қазақстан облысы, Өскемен қ.</v>
          </cell>
          <cell r="P4550" t="str">
            <v>Қантар - Желтоқсан</v>
          </cell>
          <cell r="Q4550">
            <v>0</v>
          </cell>
        </row>
        <row r="4551">
          <cell r="A4551" t="str">
            <v>122 У</v>
          </cell>
          <cell r="B4551" t="str">
            <v>"ШҚ АЭК" АҚ</v>
          </cell>
          <cell r="C4551" t="str">
            <v>71.20.19.000.000.00.0777.000000000000</v>
          </cell>
          <cell r="D4551">
            <v>826101102</v>
          </cell>
          <cell r="E4551" t="str">
            <v xml:space="preserve">Өлшет- ақы-пұлының тексеру                                                                          </v>
          </cell>
          <cell r="F4551" t="str">
            <v>Услуги по поверке средств измерений</v>
          </cell>
          <cell r="G4551" t="str">
            <v>Услуги по поверке средств измерений</v>
          </cell>
          <cell r="H4551" t="str">
            <v>Өлшеу құралдарын тексеру. МемСТ 8.259-2004, МемСТ 8.584-2004, МемСТ 8.497-83, СТ РК 2.4-2007</v>
          </cell>
          <cell r="I4551" t="str">
            <v>ТЭБҰ</v>
          </cell>
          <cell r="J4551">
            <v>0</v>
          </cell>
          <cell r="K4551">
            <v>631010000</v>
          </cell>
          <cell r="L4551" t="str">
            <v>ҚР, ШҚО, Өскемен қ., Бажов көш., 10</v>
          </cell>
          <cell r="M4551" t="str">
            <v>Желтоқсан - Қантар</v>
          </cell>
          <cell r="N4551" t="str">
            <v>Шығыс-Қазақстан облысы, Өскемен қ.</v>
          </cell>
          <cell r="P4551" t="str">
            <v>Қантар - Желтоқсан</v>
          </cell>
          <cell r="Q4551">
            <v>0</v>
          </cell>
        </row>
        <row r="4552">
          <cell r="A4552" t="str">
            <v>123 У</v>
          </cell>
          <cell r="B4552" t="str">
            <v>"ШҚ АЭК" АҚ</v>
          </cell>
          <cell r="C4552" t="str">
            <v>71.20.19.000.000.00.0777.000000000000</v>
          </cell>
          <cell r="D4552">
            <v>826101102</v>
          </cell>
          <cell r="E4552" t="str">
            <v xml:space="preserve">Өлшет- ақы-пұлының тексеру                                                                          </v>
          </cell>
          <cell r="F4552" t="str">
            <v>Услуги по поверке средств измерений</v>
          </cell>
          <cell r="G4552" t="str">
            <v>Услуги по поверке средств измерений</v>
          </cell>
          <cell r="H4552" t="str">
            <v>Өлшеу құралдарын тексеру. МемСТ 8.259-2004, МемСТ 8.584-2004, МемСТ 8.497-83, СТ РК 2.4-2007</v>
          </cell>
          <cell r="I4552" t="str">
            <v>ТЭБҰ</v>
          </cell>
          <cell r="J4552">
            <v>0</v>
          </cell>
          <cell r="K4552">
            <v>631010000</v>
          </cell>
          <cell r="L4552" t="str">
            <v>ҚР, ШҚО, Өскемен қ., Бажов көш., 10</v>
          </cell>
          <cell r="M4552" t="str">
            <v>Сәуір - Мамыр</v>
          </cell>
          <cell r="N4552" t="str">
            <v>Шығыс-Қазақстан облысы, Өскемен қ.</v>
          </cell>
          <cell r="P4552" t="str">
            <v>Мамыр - Желтоқсан</v>
          </cell>
          <cell r="Q4552">
            <v>0</v>
          </cell>
        </row>
        <row r="4553">
          <cell r="A4553" t="str">
            <v>124 У</v>
          </cell>
          <cell r="B4553" t="str">
            <v>"ШҚ АЭК" АҚ</v>
          </cell>
          <cell r="C4553" t="str">
            <v>74.90.20.000.054.00.0777.000000000000</v>
          </cell>
          <cell r="D4553">
            <v>826101106</v>
          </cell>
          <cell r="E4553" t="str">
            <v xml:space="preserve">Зертхананы аккредиттеу/постакаредиттеуі бойынша қызметтер                                           </v>
          </cell>
          <cell r="F4553" t="str">
            <v>Услуги по аккредитации/постаккредитации лаборатории</v>
          </cell>
          <cell r="G4553" t="str">
            <v>Услуги по аккредитации/постаккредитации лаборатории</v>
          </cell>
          <cell r="H4553" t="str">
            <v>Зертхананы аккредиттеу/постакаредиттеуі бойынша қызметтер. СТ РК ИСО/МЭК 17025 – 2007 сәйкес тексеру құқығына зертхана аккредитациясын өткізу</v>
          </cell>
          <cell r="I4553" t="str">
            <v>БК</v>
          </cell>
          <cell r="J4553">
            <v>0</v>
          </cell>
          <cell r="K4553">
            <v>631010000</v>
          </cell>
          <cell r="L4553" t="str">
            <v>ҚР, ШҚО, Өскемен қ., Бажов көш., 10</v>
          </cell>
          <cell r="M4553" t="str">
            <v>Сәуір - Мамыр</v>
          </cell>
          <cell r="N4553" t="str">
            <v>Шығыс-Қазақстан облысы, Өскемен қ.</v>
          </cell>
          <cell r="P4553" t="str">
            <v>Мамыр - Желтоқсан</v>
          </cell>
          <cell r="Q4553" t="str">
            <v>100</v>
          </cell>
        </row>
        <row r="4554">
          <cell r="A4554" t="str">
            <v>125 У</v>
          </cell>
          <cell r="B4554" t="str">
            <v>"ШҚ АЭК" АҚ</v>
          </cell>
          <cell r="C4554" t="str">
            <v>74.90.20.000.052.00.0777.000000000000</v>
          </cell>
          <cell r="D4554">
            <v>826101107</v>
          </cell>
          <cell r="E4554" t="str">
            <v xml:space="preserve">ЭКЕАЖ есепке алу нүктелерін аттестаттау бойынша қызметтер                                           </v>
          </cell>
          <cell r="F4554" t="str">
            <v>Услуги по проведению метрологической аттестации средств измерений</v>
          </cell>
          <cell r="G4554" t="str">
            <v>Услуги по проведению метрологической аттестации средств измерений</v>
          </cell>
          <cell r="H4554" t="str">
            <v>ЭКЕАЖ есепке алу нүктелерін аттестаттау бойынша қызметтер. Толайым нарықтың ЭКЕАЖ коммерциялық есепке алу нүктелерін аттестаттау.</v>
          </cell>
          <cell r="I4554" t="str">
            <v>БК</v>
          </cell>
          <cell r="J4554">
            <v>0</v>
          </cell>
          <cell r="K4554">
            <v>631010000</v>
          </cell>
          <cell r="L4554" t="str">
            <v>ҚР, ШҚО, Өскемен қ., Бажов көш., 10</v>
          </cell>
          <cell r="M4554" t="str">
            <v>Сәуір - Мамыр</v>
          </cell>
          <cell r="N4554" t="str">
            <v>Шығыс-Қазақстан облысы, Өскемен қ.</v>
          </cell>
          <cell r="P4554" t="str">
            <v>Мамыр - Желтоқсан</v>
          </cell>
          <cell r="Q4554">
            <v>0</v>
          </cell>
        </row>
        <row r="4555">
          <cell r="A4555" t="str">
            <v>126 У</v>
          </cell>
          <cell r="B4555" t="str">
            <v>"ШҚ АЭК" АҚ</v>
          </cell>
          <cell r="C4555" t="str">
            <v>74.90.20.000.041.00.0777.000000000000</v>
          </cell>
          <cell r="D4555">
            <v>826101108</v>
          </cell>
          <cell r="E4555" t="str">
            <v xml:space="preserve">Өлшемдерді орындау әдістемесін аттестаттау бойынша қызметтер                                        </v>
          </cell>
          <cell r="F4555" t="str">
            <v>Услуги по метрологической аттестации методики выполнения измерений</v>
          </cell>
          <cell r="G4555" t="str">
            <v>Услуги по метрологической аттестации методики выполнения измерений</v>
          </cell>
          <cell r="H4555" t="str">
            <v>Өлшемдерді орындау әдістемесін аттестаттау бойынша қызметтер. Орындау  әдістемесіне аттестациялау өткізу бойынша қызметтер</v>
          </cell>
          <cell r="I4555" t="str">
            <v>БК</v>
          </cell>
          <cell r="J4555">
            <v>0</v>
          </cell>
          <cell r="K4555">
            <v>631010000</v>
          </cell>
          <cell r="L4555" t="str">
            <v>ҚР, ШҚО, Өскемен қ., Бажов көш., 10</v>
          </cell>
          <cell r="M4555" t="str">
            <v>Сәуір - Мамыр</v>
          </cell>
          <cell r="N4555" t="str">
            <v>Шығыс-Қазақстан облысы, Өскемен қ.</v>
          </cell>
          <cell r="P4555" t="str">
            <v>Мамыр - Желтоқсан</v>
          </cell>
          <cell r="Q4555" t="str">
            <v>100</v>
          </cell>
        </row>
        <row r="4556">
          <cell r="A4556" t="str">
            <v>127 У</v>
          </cell>
          <cell r="B4556" t="str">
            <v>"ШҚ АЭК" АҚ</v>
          </cell>
          <cell r="C4556" t="str">
            <v>71.20.19.000.011.00.0777.000000000000</v>
          </cell>
          <cell r="D4556">
            <v>826101109</v>
          </cell>
          <cell r="E4556" t="str">
            <v xml:space="preserve">Арасында зертханалық салыстырмалы салыстыру                                                         </v>
          </cell>
          <cell r="F4556" t="str">
            <v>Услуги по проведению лабораторных/лабораторно-инструментальных исследований/анализов</v>
          </cell>
          <cell r="G4556" t="str">
            <v>Услуги по проведению лабораторных/лабораторно-инструментальных исследований/анализов</v>
          </cell>
          <cell r="H4556" t="str">
            <v>Зертханаралық салыстырмалы салыстырып көрсету.  Тексеру зертханасы сәйкестікке зертханааралық салыстырмалы салыстырып көрсету</v>
          </cell>
          <cell r="I4556" t="str">
            <v>БК</v>
          </cell>
          <cell r="J4556">
            <v>0</v>
          </cell>
          <cell r="K4556">
            <v>631010000</v>
          </cell>
          <cell r="L4556" t="str">
            <v>ҚР, ШҚО, Өскемен қ., Бажов көш., 10</v>
          </cell>
          <cell r="M4556" t="str">
            <v>Қантар - Ақпан</v>
          </cell>
          <cell r="N4556" t="str">
            <v>Шығыс-Қазақстан облысы, Өскемен қ.</v>
          </cell>
          <cell r="P4556" t="str">
            <v>Ақпан - Желтоқсан</v>
          </cell>
          <cell r="Q4556" t="str">
            <v>100</v>
          </cell>
        </row>
        <row r="4557">
          <cell r="A4557" t="str">
            <v>128 У</v>
          </cell>
          <cell r="B4557" t="str">
            <v>"ШҚ АЭК" АҚ</v>
          </cell>
          <cell r="C4557" t="str">
            <v>74.90.20.000.055.00.0777.000000000000</v>
          </cell>
          <cell r="D4557">
            <v>828100100</v>
          </cell>
          <cell r="E4557" t="str">
            <v xml:space="preserve">Жылжымайтын объектіні  тех.түгендеу                                                                 </v>
          </cell>
          <cell r="F4557" t="str">
            <v>Услуги по паспортизации/инвентаризации</v>
          </cell>
          <cell r="G4557" t="str">
            <v>Услуги по паспортизации/инвентаризации (объектов/систем/путей, дорог/мест/ТМЦ/источников/отходов и т.п.)</v>
          </cell>
          <cell r="H4557" t="str">
            <v>Жылжымайтын мүлік нысандарына тех.түгендеме.Құрылыстар және ғимараттарды  мемлекеттік техникалық тексеру жүргізу.</v>
          </cell>
          <cell r="I4557" t="str">
            <v>БК</v>
          </cell>
          <cell r="J4557">
            <v>0</v>
          </cell>
          <cell r="K4557">
            <v>631010000</v>
          </cell>
          <cell r="L4557" t="str">
            <v>ҚР, ШҚО, Өскемен қ., Бажов көш., 10</v>
          </cell>
          <cell r="M4557" t="str">
            <v>Мамыр - Маусым</v>
          </cell>
          <cell r="N4557" t="str">
            <v>Қазақстан, Шығыс Қазақстан облысы</v>
          </cell>
          <cell r="P4557" t="str">
            <v>Мамыр - Желтоқсан</v>
          </cell>
          <cell r="Q4557">
            <v>0</v>
          </cell>
        </row>
        <row r="4558">
          <cell r="A4558" t="str">
            <v>129 У</v>
          </cell>
          <cell r="B4558" t="str">
            <v>"ШҚ АЭК" АҚ</v>
          </cell>
          <cell r="C4558" t="str">
            <v>74.90.20.000.055.00.0777.000000000000</v>
          </cell>
          <cell r="D4558">
            <v>828100100</v>
          </cell>
          <cell r="E4558" t="str">
            <v xml:space="preserve">Жылжымайтын объектіні  тех.түгендеу                                                                 </v>
          </cell>
          <cell r="F4558" t="str">
            <v>Услуги по паспортизации/инвентаризации</v>
          </cell>
          <cell r="G4558" t="str">
            <v>Услуги по паспортизации/инвентаризации (объектов/систем/путей, дорог/мест/ТМЦ/источников/отходов и т.п.)</v>
          </cell>
          <cell r="H4558" t="str">
            <v>Жылжымайтын мүлік нысандарына тех.түгендеме.Құрылыстар және ғимараттарды  мемлекеттік техникалық тексеру жүргізу.</v>
          </cell>
          <cell r="I4558" t="str">
            <v>БК</v>
          </cell>
          <cell r="J4558">
            <v>0</v>
          </cell>
          <cell r="K4558">
            <v>631010000</v>
          </cell>
          <cell r="L4558" t="str">
            <v>ҚР, ШҚО, Өскемен қ., Бажов көш., 10</v>
          </cell>
          <cell r="M4558" t="str">
            <v>Мамыр - Маусым</v>
          </cell>
          <cell r="N4558" t="str">
            <v>Қазақстан, Шығыс Қазақстан облысы</v>
          </cell>
          <cell r="P4558" t="str">
            <v>Мамыр - Желтоқсан</v>
          </cell>
          <cell r="Q4558">
            <v>0</v>
          </cell>
        </row>
        <row r="4559">
          <cell r="A4559" t="str">
            <v>130 У</v>
          </cell>
          <cell r="B4559" t="str">
            <v>"ШҚ АЭК" АҚ</v>
          </cell>
          <cell r="C4559" t="str">
            <v>82.19.13.000.001.00.0777.000000000000</v>
          </cell>
          <cell r="D4559">
            <v>828101100</v>
          </cell>
          <cell r="E4559" t="str">
            <v xml:space="preserve">Жер учаскелерін ресімдеуге байланысты қызметтер                                                     </v>
          </cell>
          <cell r="F4559" t="str">
            <v>Услуги по оформлению</v>
          </cell>
          <cell r="G4559"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559" t="str">
            <v>Жер учаскелерін ресімдеуге байланысты қызметтер. Жер -кадастрлық қызмет көрсетулер</v>
          </cell>
          <cell r="I4559" t="str">
            <v>ТСАТ</v>
          </cell>
          <cell r="J4559">
            <v>0</v>
          </cell>
          <cell r="K4559">
            <v>631010000</v>
          </cell>
          <cell r="L4559" t="str">
            <v>ҚР, ШҚО, Өскемен қ., Бажов көш., 10</v>
          </cell>
          <cell r="M4559" t="str">
            <v>Сәуір - Мамыр</v>
          </cell>
          <cell r="N4559" t="str">
            <v>Қазақстан, Шығыс Қазақстан облысы</v>
          </cell>
          <cell r="P4559" t="str">
            <v>Сәуір - Желтоқсан</v>
          </cell>
          <cell r="Q4559">
            <v>0</v>
          </cell>
        </row>
        <row r="4560">
          <cell r="A4560" t="str">
            <v>130-1 У</v>
          </cell>
          <cell r="B4560" t="str">
            <v>"ШҚ АЭК" АҚ</v>
          </cell>
          <cell r="C4560" t="str">
            <v>82.19.13.000.001.00.0777.000000000000</v>
          </cell>
          <cell r="D4560">
            <v>828101100</v>
          </cell>
          <cell r="E4560" t="str">
            <v xml:space="preserve">Жер учаскелерін ресімдеуге байланысты қызметтер                                                     </v>
          </cell>
          <cell r="F4560" t="str">
            <v>Услуги по оформлению</v>
          </cell>
          <cell r="G4560"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560" t="str">
            <v>Жер учаскелерін ресімдеуге байланысты қызметтер. Жер - кадастрлық қызмет көрсетулер</v>
          </cell>
          <cell r="I4560" t="str">
            <v>ТСАТ</v>
          </cell>
          <cell r="J4560">
            <v>0</v>
          </cell>
          <cell r="K4560">
            <v>631010000</v>
          </cell>
          <cell r="L4560" t="str">
            <v>ҚР, ШҚО, Өскемен қ., Бажов көш., 10</v>
          </cell>
          <cell r="M4560" t="str">
            <v>Мамыр - Маусым</v>
          </cell>
          <cell r="N4560" t="str">
            <v>Қазақстан, Шығыс Қазақстан облысы</v>
          </cell>
          <cell r="P4560" t="str">
            <v>Бір жылдың ішінде</v>
          </cell>
          <cell r="Q4560">
            <v>0</v>
          </cell>
        </row>
        <row r="4561">
          <cell r="A4561" t="str">
            <v>130-2 У</v>
          </cell>
          <cell r="B4561" t="str">
            <v>"ШҚ АЭК" АҚ</v>
          </cell>
          <cell r="C4561" t="str">
            <v>82.19.13.000.001.00.0777.000000000000</v>
          </cell>
          <cell r="D4561">
            <v>828101100</v>
          </cell>
          <cell r="E4561" t="str">
            <v xml:space="preserve">Жер учаскелерін ресімдеуге байланысты қызметтер                                                     </v>
          </cell>
          <cell r="F4561" t="str">
            <v>Услуги по оформлению</v>
          </cell>
          <cell r="G4561"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561" t="str">
            <v>Жер учаскелерін ресімдеуге байланысты қызметтер. Жер - кадастрлық қызмет көрсетулер</v>
          </cell>
          <cell r="I4561" t="str">
            <v>ТСАТ</v>
          </cell>
          <cell r="J4561">
            <v>0</v>
          </cell>
          <cell r="K4561">
            <v>631010000</v>
          </cell>
          <cell r="L4561" t="str">
            <v>ҚР, ШҚО, Өскемен қ., Бажов көш., 10</v>
          </cell>
          <cell r="M4561" t="str">
            <v>Маусым - Шілде</v>
          </cell>
          <cell r="N4561" t="str">
            <v>Қазақстан, Шығыс Қазақстан облысы</v>
          </cell>
          <cell r="P4561" t="str">
            <v>Бір жылдың ішінде</v>
          </cell>
          <cell r="Q4561">
            <v>0</v>
          </cell>
        </row>
        <row r="4562">
          <cell r="A4562" t="str">
            <v>131 У</v>
          </cell>
          <cell r="B4562" t="str">
            <v>"ШҚ АЭК" АҚ</v>
          </cell>
          <cell r="C4562" t="str">
            <v>45.20.21.335.002.00.0777.000000000000</v>
          </cell>
          <cell r="D4562">
            <v>829100100</v>
          </cell>
          <cell r="E4562" t="str">
            <v xml:space="preserve">Автокөлікке техникалық қызмет көрсету                                                               </v>
          </cell>
          <cell r="F4562" t="str">
            <v>Услуги по техническому обслуживанию автотранспорта/специальной техники</v>
          </cell>
          <cell r="G4562" t="str">
            <v>Услуги по техническому обслуживанию автотранспорта/специальной техники</v>
          </cell>
          <cell r="H4562" t="str">
            <v xml:space="preserve">Автокөлікке техникалық қызмет көрсету. Арнайы техниканы тексеру </v>
          </cell>
          <cell r="I4562" t="str">
            <v>БК</v>
          </cell>
          <cell r="J4562">
            <v>0</v>
          </cell>
          <cell r="K4562">
            <v>631010000</v>
          </cell>
          <cell r="L4562" t="str">
            <v>ҚР, ШҚО, Өскемен қ., Бажов көш., 10</v>
          </cell>
          <cell r="M4562" t="str">
            <v>Желтоқсан - Қантар</v>
          </cell>
          <cell r="N4562" t="str">
            <v>Шығыс-Қазақстан облысы, Өскемен қ.</v>
          </cell>
          <cell r="P4562" t="str">
            <v>Қантар - Желтоқсан</v>
          </cell>
          <cell r="Q4562">
            <v>0</v>
          </cell>
        </row>
        <row r="4563">
          <cell r="A4563" t="str">
            <v>131-1 У</v>
          </cell>
          <cell r="B4563" t="str">
            <v>"ШҚ АЭК" АҚ</v>
          </cell>
          <cell r="C4563" t="str">
            <v>45.20.21.335.002.00.0777.000000000000</v>
          </cell>
          <cell r="D4563">
            <v>829100100</v>
          </cell>
          <cell r="E4563" t="str">
            <v xml:space="preserve">Автокөлікке техникалық қызмет көрсету                                                               </v>
          </cell>
          <cell r="F4563" t="str">
            <v>Услуги по техническому обслуживанию автотранспорта/специальной техники</v>
          </cell>
          <cell r="G4563" t="str">
            <v>Услуги по техническому обслуживанию автотранспорта/специальной техники</v>
          </cell>
          <cell r="H4563" t="str">
            <v xml:space="preserve">Автокөлікке техникалық қызмет көрсету. Арнайы техниканы тексеру </v>
          </cell>
          <cell r="I4563" t="str">
            <v>БК</v>
          </cell>
          <cell r="J4563">
            <v>0</v>
          </cell>
          <cell r="K4563">
            <v>631010000</v>
          </cell>
          <cell r="L4563" t="str">
            <v>ҚР, ШҚО, Өскемен қ., Бажов көш., 10</v>
          </cell>
          <cell r="M4563" t="str">
            <v>Ақпан - Наурыз</v>
          </cell>
          <cell r="N4563" t="str">
            <v>Шығыс-Қазақстан облысы, Өскемен қ.</v>
          </cell>
          <cell r="P4563" t="str">
            <v>Ақпан - Желтоқсан</v>
          </cell>
          <cell r="Q4563">
            <v>0</v>
          </cell>
        </row>
        <row r="4564">
          <cell r="A4564" t="str">
            <v>132 У</v>
          </cell>
          <cell r="B4564" t="str">
            <v>"ШҚ АЭК" АҚ</v>
          </cell>
          <cell r="C4564" t="str">
            <v>71.20.14.000.000.00.0777.000000000000</v>
          </cell>
          <cell r="D4564">
            <v>829101101</v>
          </cell>
          <cell r="E4564" t="str">
            <v xml:space="preserve">Автокөлікті техқарау, тг                                                                            </v>
          </cell>
          <cell r="F4564" t="str">
            <v>Услуги по техническому контролю (осмотру) дорожных транспортных средств</v>
          </cell>
          <cell r="G4564" t="str">
            <v>Услуги по техническому контролю (осмотру) дорожных транспортных средств</v>
          </cell>
          <cell r="H4564" t="str">
            <v>Автокөлікті техқарау, тг. Жылдық  автокөлікті техтексеру</v>
          </cell>
          <cell r="I4564" t="str">
            <v>ТЭБҰ</v>
          </cell>
          <cell r="J4564">
            <v>0</v>
          </cell>
          <cell r="K4564">
            <v>631010000</v>
          </cell>
          <cell r="L4564" t="str">
            <v>ҚР, ШҚО, Өскемен қ., Бажов көш., 10</v>
          </cell>
          <cell r="M4564" t="str">
            <v>Ақпан - Наурыз</v>
          </cell>
          <cell r="N4564" t="str">
            <v>Шығыс-Қазақстан облысы, Өскемен қ.</v>
          </cell>
          <cell r="P4564" t="str">
            <v>Бір жылдың ішінде</v>
          </cell>
          <cell r="Q4564">
            <v>0</v>
          </cell>
        </row>
        <row r="4565">
          <cell r="A4565" t="str">
            <v>133 У</v>
          </cell>
          <cell r="B4565" t="str">
            <v>"ШҚ АЭК" АҚ</v>
          </cell>
          <cell r="C4565" t="str">
            <v>33.13.11.100.014.00.0777.000000000000</v>
          </cell>
          <cell r="D4565">
            <v>831100100</v>
          </cell>
          <cell r="E4565" t="str">
            <v xml:space="preserve">Жабдықты сақтау бойынша қызметтер                                                                   </v>
          </cell>
          <cell r="F4565" t="str">
            <v>Услуги по техническому обслуживанию контрольно-измерительных приборов и автоматики и аналогичных измерительных средств и оборудования</v>
          </cell>
          <cell r="G4565" t="str">
            <v>Услуги по техническому обслуживанию контрольно-измерительных приборов и автоматики и аналогичных измерительных средств и оборудования</v>
          </cell>
          <cell r="H4565" t="str">
            <v>Жабдықты сақтау бойынша қызметтер. Жылу есептегіштердің техникалық қызмет көрсетуі</v>
          </cell>
          <cell r="I4565" t="str">
            <v>БК</v>
          </cell>
          <cell r="J4565">
            <v>0</v>
          </cell>
          <cell r="K4565">
            <v>631010000</v>
          </cell>
          <cell r="L4565" t="str">
            <v>ҚР, ШҚО, Өскемен қ., Бажов көш., 10</v>
          </cell>
          <cell r="M4565" t="str">
            <v>Желтоқсан - Қантар</v>
          </cell>
          <cell r="N4565" t="str">
            <v>Шығыс-Қазақстан облысы, Өскемен қ.</v>
          </cell>
          <cell r="P4565" t="str">
            <v>Қантар - Желтоқсан</v>
          </cell>
          <cell r="Q4565">
            <v>0</v>
          </cell>
        </row>
        <row r="4566">
          <cell r="A4566" t="str">
            <v>134 У</v>
          </cell>
          <cell r="B4566" t="str">
            <v>"ШҚ АЭК" АҚ</v>
          </cell>
          <cell r="C4566" t="str">
            <v>33.12.18.200.000.00.0777.000000000000</v>
          </cell>
          <cell r="D4566">
            <v>831100100</v>
          </cell>
          <cell r="E4566" t="str">
            <v xml:space="preserve">Жабдықты сақтау бойынша қызметтер                                                                   </v>
          </cell>
          <cell r="F4566" t="str">
            <v>Услуги по техническому обслуживанию климатического (кондиционерного) оборудования и систем/вентиляционных систем и оборудования</v>
          </cell>
          <cell r="G4566" t="str">
            <v>Услуги по техническому обслуживанию климатического (кондиционерного) оборудования и систем/вентиляционных систем и оборудования</v>
          </cell>
          <cell r="H4566" t="str">
            <v xml:space="preserve">Жабдықты сақтау бойынша қызметтер. Кондиционерлерге техникалық қызмет көрсетуі     </v>
          </cell>
          <cell r="I4566" t="str">
            <v>БК</v>
          </cell>
          <cell r="J4566">
            <v>0</v>
          </cell>
          <cell r="K4566">
            <v>631010000</v>
          </cell>
          <cell r="L4566" t="str">
            <v>ҚР, ШҚО, Өскемен қ., Бажов көш., 10</v>
          </cell>
          <cell r="M4566" t="str">
            <v>Мамыр - Маусым</v>
          </cell>
          <cell r="N4566" t="str">
            <v>Шығыс-Қазақстан облысы, Өскемен қ.</v>
          </cell>
          <cell r="P4566" t="str">
            <v>Маусым - Тамыз</v>
          </cell>
          <cell r="Q4566">
            <v>0</v>
          </cell>
        </row>
        <row r="4567">
          <cell r="A4567" t="str">
            <v>134-1 У</v>
          </cell>
          <cell r="B4567" t="str">
            <v>"ШҚ АЭК" АҚ</v>
          </cell>
          <cell r="C4567" t="str">
            <v>33.12.18.200.000.00.0777.000000000000</v>
          </cell>
          <cell r="D4567">
            <v>831100100</v>
          </cell>
          <cell r="E4567" t="str">
            <v xml:space="preserve">Жабдықты сақтау бойынша қызметтер                                                                   </v>
          </cell>
          <cell r="F4567" t="str">
            <v>Услуги по техническому обслуживанию климатического (кондиционерного) оборудования и систем/вентиляционных систем и оборудования</v>
          </cell>
          <cell r="G4567" t="str">
            <v>Услуги по техническому обслуживанию климатического (кондиционерного) оборудования и систем/вентиляционных систем и оборудования</v>
          </cell>
          <cell r="H4567" t="str">
            <v xml:space="preserve">Жабдықты сақтау бойынша қызметтер. Кондиционерлерге техникалық қызмет көрсетуі     </v>
          </cell>
          <cell r="I4567" t="str">
            <v>БК</v>
          </cell>
          <cell r="J4567">
            <v>0</v>
          </cell>
          <cell r="K4567">
            <v>631010000</v>
          </cell>
          <cell r="L4567" t="str">
            <v>ҚР, ШҚО, Өскемен қ., Бажов көш., 10</v>
          </cell>
          <cell r="M4567" t="str">
            <v>Сәуір - Мамыр</v>
          </cell>
          <cell r="N4567" t="str">
            <v>Шығыс-Қазақстан облысы, Өскемен қ.</v>
          </cell>
          <cell r="P4567" t="str">
            <v>Сәуір - Тамыз</v>
          </cell>
          <cell r="Q4567">
            <v>0</v>
          </cell>
        </row>
        <row r="4568">
          <cell r="A4568" t="str">
            <v>135 У</v>
          </cell>
          <cell r="B4568" t="str">
            <v>"ШҚ АЭК" АҚ</v>
          </cell>
          <cell r="C4568" t="str">
            <v>33.12.15.200.000.00.0777.000000000000</v>
          </cell>
          <cell r="D4568">
            <v>831100100</v>
          </cell>
          <cell r="E4568" t="str">
            <v xml:space="preserve">Жабдықты сақтау бойынша қызметтер                                                                   </v>
          </cell>
          <cell r="F4568" t="str">
            <v>Услуги по техническому обслуживанию лифтов/лифтовых шахт и аналогичного оборудования</v>
          </cell>
          <cell r="G4568" t="str">
            <v>Услуги по техническому обслуживанию лифтов/лифтовых шахт и аналогичного оборудования</v>
          </cell>
          <cell r="H4568" t="str">
            <v xml:space="preserve">Жабдықты сақтау бойынша қызметтер. Лифттің жөндеу және техникалық қызмет көрсету                                                                   </v>
          </cell>
          <cell r="I4568" t="str">
            <v>БК</v>
          </cell>
          <cell r="J4568">
            <v>0</v>
          </cell>
          <cell r="K4568">
            <v>631010000</v>
          </cell>
          <cell r="L4568" t="str">
            <v>ҚР, ШҚО, Өскемен қ., Бажов көш., 10</v>
          </cell>
          <cell r="M4568" t="str">
            <v>Қантар</v>
          </cell>
          <cell r="N4568" t="str">
            <v>Шығыс-Қазақстан облысы, Семей қ.</v>
          </cell>
          <cell r="P4568" t="str">
            <v>Қантар - Желтоқсан</v>
          </cell>
          <cell r="Q4568">
            <v>0</v>
          </cell>
        </row>
        <row r="4569">
          <cell r="A4569" t="str">
            <v>135-1 У</v>
          </cell>
          <cell r="B4569" t="str">
            <v>"ШҚ АЭК" АҚ</v>
          </cell>
          <cell r="C4569" t="str">
            <v>33.12.15.200.000.00.0777.000000000000</v>
          </cell>
          <cell r="D4569">
            <v>831100100</v>
          </cell>
          <cell r="E4569" t="str">
            <v xml:space="preserve">Жабдықты сақтау бойынша қызметтер                                                                   </v>
          </cell>
          <cell r="F4569" t="str">
            <v>Услуги по техническому обслуживанию лифтов/лифтовых шахт и аналогичного оборудования</v>
          </cell>
          <cell r="G4569" t="str">
            <v>Услуги по техническому обслуживанию лифтов/лифтовых шахт и аналогичного оборудования</v>
          </cell>
          <cell r="H4569" t="str">
            <v xml:space="preserve">Жабдықты сақтау бойынша қызметтер. Лифттің жөндеу және техникалық қызмет көрсету                                                                   </v>
          </cell>
          <cell r="I4569" t="str">
            <v>БК</v>
          </cell>
          <cell r="J4569">
            <v>0</v>
          </cell>
          <cell r="K4569">
            <v>631010000</v>
          </cell>
          <cell r="L4569" t="str">
            <v>ҚР, ШҚО, Өскемен қ., Бажов көш., 10</v>
          </cell>
          <cell r="M4569" t="str">
            <v>Ақпан - Наурыз</v>
          </cell>
          <cell r="N4569" t="str">
            <v>Шығыс-Қазақстан облысы, Семей қ.</v>
          </cell>
          <cell r="P4569" t="str">
            <v>Наурыз - Желтоқсан</v>
          </cell>
          <cell r="Q4569">
            <v>0</v>
          </cell>
        </row>
        <row r="4570">
          <cell r="A4570" t="str">
            <v>136 У</v>
          </cell>
          <cell r="B4570" t="str">
            <v>"ШҚ АЭК" АҚ</v>
          </cell>
          <cell r="C4570" t="str">
            <v>62.09.20.000.000.00.0777.000000000000</v>
          </cell>
          <cell r="D4570">
            <v>832100101</v>
          </cell>
          <cell r="E4570" t="str">
            <v xml:space="preserve">Бағдарламалық жүргізу.тг                                                                            </v>
          </cell>
          <cell r="F4570" t="str">
            <v>Услуги по администрированию и техническому обслуживанию программного обеспечения</v>
          </cell>
          <cell r="G4570" t="str">
            <v>Услуги по администрированию и техническому обслуживанию программного обеспечения</v>
          </cell>
          <cell r="H4570" t="str">
            <v>Бағдарламалық қолдау.тг. 1 жылға әрекет ету мерзімімен компьютерлер үшін вирус базасын жаңарту  (Kaspersky BusinessSpace Security CIS and Baltic Edition1 year Renewal Licenser) және Касперский антивирусын бағдарламалық қамтамасыз етуді пайдалану құқығы</v>
          </cell>
          <cell r="I4570" t="str">
            <v>БК</v>
          </cell>
          <cell r="J4570">
            <v>0</v>
          </cell>
          <cell r="K4570">
            <v>631010000</v>
          </cell>
          <cell r="L4570" t="str">
            <v>ҚР, ШҚО, Өскемен қ., Бажов көш., 10</v>
          </cell>
          <cell r="M4570" t="str">
            <v>Желтоқсан - Қантар</v>
          </cell>
          <cell r="N4570" t="str">
            <v>Шығыс-Қазақстан облысы, Өскемен қ.</v>
          </cell>
          <cell r="P4570" t="str">
            <v>Бір жылдың ішінде</v>
          </cell>
          <cell r="Q4570" t="str">
            <v>100</v>
          </cell>
        </row>
        <row r="4571">
          <cell r="A4571" t="str">
            <v>136-1 У</v>
          </cell>
          <cell r="B4571" t="str">
            <v>"ШҚ АЭК" АҚ</v>
          </cell>
          <cell r="C4571" t="str">
            <v>62.09.20.000.000.00.0777.000000000000</v>
          </cell>
          <cell r="D4571">
            <v>832100101</v>
          </cell>
          <cell r="E4571" t="str">
            <v xml:space="preserve">Бағдарламалық жүргізу.тг                                                                            </v>
          </cell>
          <cell r="F4571" t="str">
            <v>Услуги по администрированию и техническому обслуживанию программного обеспечения</v>
          </cell>
          <cell r="G4571" t="str">
            <v>Услуги по администрированию и техническому обслуживанию программного обеспечения</v>
          </cell>
          <cell r="H4571" t="str">
            <v>Бағдарламалық қолдау.тг. 1 жылға әрекет ету мерзімімен компьютерлер үшін вирус базасын жаңарту  (Kaspersky BusinessSpace Security CIS and Baltic Edition1 year Renewal Licenser) және Касперский антивирусын бағдарламалық қамтамасыз етуді пайдалану құқығы</v>
          </cell>
          <cell r="I4571" t="str">
            <v>ТЭБҰ</v>
          </cell>
          <cell r="J4571">
            <v>0</v>
          </cell>
          <cell r="K4571">
            <v>631010000</v>
          </cell>
          <cell r="L4571" t="str">
            <v>ҚР, ШҚО, Өскемен қ., Бажов көш., 10</v>
          </cell>
          <cell r="M4571" t="str">
            <v>Желтоқсан - Қантар</v>
          </cell>
          <cell r="N4571" t="str">
            <v>Шығыс-Қазақстан облысы, Өскемен қ.</v>
          </cell>
          <cell r="P4571" t="str">
            <v>Бір жылдың ішінде</v>
          </cell>
          <cell r="Q4571" t="str">
            <v>100</v>
          </cell>
        </row>
        <row r="4572">
          <cell r="A4572" t="str">
            <v>137 У</v>
          </cell>
          <cell r="B4572" t="str">
            <v>"ШҚ АЭК" АҚ</v>
          </cell>
          <cell r="C4572" t="str">
            <v>62.09.20.000.000.00.0777.000000000000</v>
          </cell>
          <cell r="D4572">
            <v>832100101</v>
          </cell>
          <cell r="E4572" t="str">
            <v xml:space="preserve">Бағдарламалық жүргізу.тг                                                                            </v>
          </cell>
          <cell r="F4572" t="str">
            <v>Услуги по администрированию и техническому обслуживанию программного обеспечения</v>
          </cell>
          <cell r="G4572" t="str">
            <v>Услуги по администрированию и техническому обслуживанию программного обеспечения</v>
          </cell>
          <cell r="H4572" t="str">
            <v>Бағдарламалық жүргізу.тг. Бағдарламалық кешенін жаңарту АВС-4 WINDOWs қосымшалар және жылдық қолдау  (барлық ағымдағы редакциялар және модификацияларды беру)</v>
          </cell>
          <cell r="I4572" t="str">
            <v>БК</v>
          </cell>
          <cell r="J4572">
            <v>0</v>
          </cell>
          <cell r="K4572">
            <v>631010000</v>
          </cell>
          <cell r="L4572" t="str">
            <v>ҚР, ШҚО, Өскемен қ., Бажов көш., 10</v>
          </cell>
          <cell r="M4572" t="str">
            <v>Наурыз - Сәуір</v>
          </cell>
          <cell r="N4572" t="str">
            <v>Шығыс-Қазақстан облысы, Өскемен қ.</v>
          </cell>
          <cell r="P4572" t="str">
            <v>Бір жылдың ішінде</v>
          </cell>
          <cell r="Q4572" t="str">
            <v>100</v>
          </cell>
        </row>
        <row r="4573">
          <cell r="A4573" t="str">
            <v>138 У</v>
          </cell>
          <cell r="B4573" t="str">
            <v>"ШҚ АЭК" АҚ</v>
          </cell>
          <cell r="C4573" t="str">
            <v>62.09.20.000.000.00.0777.000000000000</v>
          </cell>
          <cell r="D4573">
            <v>832100101</v>
          </cell>
          <cell r="E4573" t="str">
            <v xml:space="preserve">Бағдарламалық жүргізу.тг                                                                            </v>
          </cell>
          <cell r="F4573" t="str">
            <v>Услуги по администрированию и техническому обслуживанию программного обеспечения</v>
          </cell>
          <cell r="G4573" t="str">
            <v>Услуги по администрированию и техническому обслуживанию программного обеспечения</v>
          </cell>
          <cell r="H4573" t="str">
            <v xml:space="preserve">Бағдарламалық жүргізу.тг.   АВС ПИР бағдарламалық кешенін жаңарту </v>
          </cell>
          <cell r="I4573" t="str">
            <v>БК</v>
          </cell>
          <cell r="J4573">
            <v>0</v>
          </cell>
          <cell r="K4573">
            <v>631010000</v>
          </cell>
          <cell r="L4573" t="str">
            <v>ҚР, ШҚО, Өскемен қ., Бажов көш., 10</v>
          </cell>
          <cell r="M4573" t="str">
            <v>Наурыз - Сәуір</v>
          </cell>
          <cell r="N4573" t="str">
            <v>Шығыс-Қазақстан облысы, Өскемен қ.</v>
          </cell>
          <cell r="P4573" t="str">
            <v>Бір жылдың ішінде</v>
          </cell>
          <cell r="Q4573" t="str">
            <v>100</v>
          </cell>
        </row>
        <row r="4574">
          <cell r="A4574" t="str">
            <v>139 У</v>
          </cell>
          <cell r="B4574" t="str">
            <v>"ШҚ АЭК" АҚ</v>
          </cell>
          <cell r="C4574" t="str">
            <v>62.09.20.000.000.00.0777.000000000000</v>
          </cell>
          <cell r="D4574">
            <v>832100101</v>
          </cell>
          <cell r="E4574" t="str">
            <v xml:space="preserve">Бағдарламалық жүргізу.тг                                                                            </v>
          </cell>
          <cell r="F4574" t="str">
            <v>Услуги по администрированию и техническому обслуживанию программного обеспечения</v>
          </cell>
          <cell r="G4574" t="str">
            <v>Услуги по администрированию и техническому обслуживанию программного обеспечения</v>
          </cell>
          <cell r="H4574" t="str">
            <v>Бағдарламалық қолдау.тг.  Бағдарламалық кешенін жаңарту АВС-4 WINDOWs қосымшалар және жылдық қолдау  (барлық ағымдағы редакциялар және модификацияларды беру)</v>
          </cell>
          <cell r="I4574" t="str">
            <v>БК</v>
          </cell>
          <cell r="J4574">
            <v>0</v>
          </cell>
          <cell r="K4574">
            <v>631010000</v>
          </cell>
          <cell r="L4574" t="str">
            <v>ҚР, ШҚО, Өскемен қ., Бажов көш., 10</v>
          </cell>
          <cell r="M4574" t="str">
            <v>Қантар - Ақпан</v>
          </cell>
          <cell r="N4574" t="str">
            <v>Шығыс-Қазақстан облысы, Өскемен қ.</v>
          </cell>
          <cell r="P4574" t="str">
            <v>Бір жылдың ішінде</v>
          </cell>
          <cell r="Q4574" t="str">
            <v>100</v>
          </cell>
        </row>
        <row r="4575">
          <cell r="A4575" t="str">
            <v>140 У</v>
          </cell>
          <cell r="B4575" t="str">
            <v>"ШҚ АЭК" АҚ</v>
          </cell>
          <cell r="C4575" t="str">
            <v>62.09.20.000.000.00.0777.000000000000</v>
          </cell>
          <cell r="D4575">
            <v>832100101</v>
          </cell>
          <cell r="E4575" t="str">
            <v xml:space="preserve">Бағдарламалық жүргізу.тг                                                                            </v>
          </cell>
          <cell r="F4575" t="str">
            <v>Услуги по администрированию и техническому обслуживанию программного обеспечения</v>
          </cell>
          <cell r="G4575" t="str">
            <v>Услуги по администрированию и техническому обслуживанию программного обеспечения</v>
          </cell>
          <cell r="H4575" t="str">
            <v xml:space="preserve">Бағдарламалық жүргізу.тг. Куәліктерін ұсынумен, басқа бағдарламалық кешендер құрамы және үлгісінде мәліметтер Базасын қолдануға құқық. </v>
          </cell>
          <cell r="I4575" t="str">
            <v>БК</v>
          </cell>
          <cell r="J4575">
            <v>0</v>
          </cell>
          <cell r="K4575">
            <v>631010000</v>
          </cell>
          <cell r="L4575" t="str">
            <v>ҚР, ШҚО, Өскемен қ., Бажов көш., 10</v>
          </cell>
          <cell r="M4575" t="str">
            <v>Қантар - Ақпан</v>
          </cell>
          <cell r="N4575" t="str">
            <v>Шығыс-Қазақстан облысы, Өскемен қ.</v>
          </cell>
          <cell r="P4575" t="str">
            <v>Бір жылдың ішінде</v>
          </cell>
          <cell r="Q4575" t="str">
            <v>100</v>
          </cell>
        </row>
        <row r="4576">
          <cell r="A4576" t="str">
            <v>141 У</v>
          </cell>
          <cell r="B4576" t="str">
            <v>"ШҚ АЭК" АҚ</v>
          </cell>
          <cell r="C4576" t="str">
            <v>62.02.30.000.001.00.0777.000000000000</v>
          </cell>
          <cell r="D4576">
            <v>832100102</v>
          </cell>
          <cell r="E4576" t="str">
            <v xml:space="preserve">Электрондық құжат айналымы жүйесін қолдау бойынша қызметтер                                         </v>
          </cell>
          <cell r="F4576" t="str">
            <v>Услуги по сопровождению и технической поддержке информационной системы</v>
          </cell>
          <cell r="G4576" t="str">
            <v>Услуги по сопровождению и технической поддержке информационной системы</v>
          </cell>
          <cell r="H4576" t="str">
            <v>Электрондық құжат айналымы жүйесін қолдау бойынша қызметтер. KazDoc пайдаланушылары бірлескен жұмысы үшін жүйені қолдау және ілеспе бойынша қызметтер.</v>
          </cell>
          <cell r="I4576" t="str">
            <v>БК</v>
          </cell>
          <cell r="J4576">
            <v>0</v>
          </cell>
          <cell r="K4576">
            <v>631010000</v>
          </cell>
          <cell r="L4576" t="str">
            <v>ҚР, ШҚО, Өскемен қ., Бажов көш., 10</v>
          </cell>
          <cell r="M4576" t="str">
            <v>Желтоқсан - Қантар</v>
          </cell>
          <cell r="N4576" t="str">
            <v>Шығыс-Қазақстан облысы, Өскемен қ.</v>
          </cell>
          <cell r="P4576" t="str">
            <v>Қантар - Желтоқсан</v>
          </cell>
          <cell r="Q4576">
            <v>0</v>
          </cell>
        </row>
        <row r="4577">
          <cell r="A4577" t="str">
            <v>142 У</v>
          </cell>
          <cell r="B4577" t="str">
            <v>"ШҚ АЭК" АҚ</v>
          </cell>
          <cell r="C4577" t="str">
            <v>96.09.19.900.001.00.0777.000000000000</v>
          </cell>
          <cell r="D4577">
            <v>833100100</v>
          </cell>
          <cell r="E4577" t="str">
            <v xml:space="preserve">Ақпараттық-құқықтық қызметтер                                                                       </v>
          </cell>
          <cell r="F4577" t="str">
            <v>Услуги по предоставлению лицензий на право использования юридической справочно-информационной системой</v>
          </cell>
          <cell r="G4577" t="str">
            <v>Услуги по предоставлению лицензий на право использования к юридической справочно-информационной системой</v>
          </cell>
          <cell r="H4577" t="str">
            <v>Ақпараттық-құқықтық қызметтер. "Параграф" ақпараттық-құқықтық жүйесі</v>
          </cell>
          <cell r="I4577" t="str">
            <v>БК</v>
          </cell>
          <cell r="J4577">
            <v>0</v>
          </cell>
          <cell r="K4577">
            <v>631010000</v>
          </cell>
          <cell r="L4577" t="str">
            <v>ҚР, ШҚО, Өскемен қ., Бажов көш., 10</v>
          </cell>
          <cell r="M4577" t="str">
            <v>Желтоқсан - Қантар</v>
          </cell>
          <cell r="N4577" t="str">
            <v>Шығыс-Қазақстан облысы, Өскемен қ.</v>
          </cell>
          <cell r="P4577" t="str">
            <v>Қантар - Желтоқсан</v>
          </cell>
          <cell r="Q4577">
            <v>0</v>
          </cell>
        </row>
        <row r="4578">
          <cell r="A4578" t="str">
            <v>143 У</v>
          </cell>
          <cell r="B4578" t="str">
            <v>"ШҚ АЭК" АҚ</v>
          </cell>
          <cell r="C4578" t="str">
            <v>53.20.11.110.000.00.0777.000000000000</v>
          </cell>
          <cell r="D4578">
            <v>840108101</v>
          </cell>
          <cell r="E4578" t="str">
            <v xml:space="preserve">басқа қызметтер/курьер қызметі                                                                      </v>
          </cell>
          <cell r="F4578" t="str">
            <v>Услуги по курьерской доставке почты</v>
          </cell>
          <cell r="G4578" t="str">
            <v>Услуги по курьерской доставке почты</v>
          </cell>
          <cell r="H4578" t="str">
            <v>Басқа қызметтер/курьер қызметі. Пошта жөнелту.</v>
          </cell>
          <cell r="I4578" t="str">
            <v>БК</v>
          </cell>
          <cell r="J4578">
            <v>0</v>
          </cell>
          <cell r="K4578">
            <v>631010000</v>
          </cell>
          <cell r="L4578" t="str">
            <v>ҚР, ШҚО, Өскемен қ., Бажов көш., 10</v>
          </cell>
          <cell r="M4578" t="str">
            <v>Желтоқсан - Қантар</v>
          </cell>
          <cell r="N4578" t="str">
            <v>Шығыс-Қазақстан облысы, Өскемен қ.</v>
          </cell>
          <cell r="P4578" t="str">
            <v>Қантар - Желтоқсан</v>
          </cell>
          <cell r="Q4578">
            <v>0</v>
          </cell>
        </row>
        <row r="4579">
          <cell r="A4579" t="str">
            <v>144 У</v>
          </cell>
          <cell r="B4579" t="str">
            <v>"ШҚ АЭК" АҚ</v>
          </cell>
          <cell r="C4579" t="str">
            <v>53.10.12.900.000.00.0777.000000000000</v>
          </cell>
          <cell r="D4579">
            <v>840108102</v>
          </cell>
          <cell r="E4579" t="str">
            <v xml:space="preserve">Басқа қызметтер/ пошта қызметі                                                                      </v>
          </cell>
          <cell r="F4579" t="str">
            <v>Услуги почтовые, связанные с письмами</v>
          </cell>
          <cell r="G4579" t="str">
            <v>Услуги почтовые, связанные с письмами</v>
          </cell>
          <cell r="H4579" t="str">
            <v>Басқа қызметтер/ пошта қызметі. Поштаны жөнелту</v>
          </cell>
          <cell r="I4579" t="str">
            <v>БК</v>
          </cell>
          <cell r="J4579">
            <v>0</v>
          </cell>
          <cell r="K4579">
            <v>631010000</v>
          </cell>
          <cell r="L4579" t="str">
            <v>ҚР, ШҚО, Өскемен қ., Бажов көш., 10</v>
          </cell>
          <cell r="M4579" t="str">
            <v>Желтоқсан - Қантар</v>
          </cell>
          <cell r="N4579" t="str">
            <v>Шығыс-Қазақстан облысы, Өскемен қ.</v>
          </cell>
          <cell r="P4579" t="str">
            <v>Қантар - Желтоқсан</v>
          </cell>
          <cell r="Q4579">
            <v>0</v>
          </cell>
        </row>
        <row r="4580">
          <cell r="A4580" t="str">
            <v>145 У</v>
          </cell>
          <cell r="B4580" t="str">
            <v>"ШҚ АЭК" АҚ</v>
          </cell>
          <cell r="C4580" t="str">
            <v>18.14.10.100.002.00.0777.000000000000</v>
          </cell>
          <cell r="D4580">
            <v>840108104</v>
          </cell>
          <cell r="E4580" t="str">
            <v xml:space="preserve">Құжаттарды қатты мұқабамен түптеу                                                                   </v>
          </cell>
          <cell r="F4580" t="str">
            <v>Услуги по комплектованию книжного блока и сшиванию и склеиванию его с переплетом</v>
          </cell>
          <cell r="G4580" t="str">
            <v>Услуги по комплектованию книжного блока и сшиванию и склеиванию его с переплетом</v>
          </cell>
          <cell r="H4580" t="str">
            <v>Түптеуші қызметі.Құжаттарды түптеу</v>
          </cell>
          <cell r="I4580" t="str">
            <v>БК</v>
          </cell>
          <cell r="J4580">
            <v>0</v>
          </cell>
          <cell r="K4580">
            <v>631010000</v>
          </cell>
          <cell r="L4580" t="str">
            <v>ҚР, ШҚО, Өскемен қ., Бажов көш., 10</v>
          </cell>
          <cell r="M4580" t="str">
            <v>Сәуір - Мамыр</v>
          </cell>
          <cell r="N4580" t="str">
            <v>Шығыс-Қазақстан облысы, Өскемен қ.</v>
          </cell>
          <cell r="P4580" t="str">
            <v>Мамыр</v>
          </cell>
          <cell r="Q4580">
            <v>0</v>
          </cell>
        </row>
        <row r="4581">
          <cell r="A4581" t="str">
            <v>145-1 У</v>
          </cell>
          <cell r="B4581" t="str">
            <v>"ШҚ АЭК" АҚ</v>
          </cell>
          <cell r="C4581" t="str">
            <v>18.14.10.100.002.00.0777.000000000000</v>
          </cell>
          <cell r="D4581">
            <v>840108104</v>
          </cell>
          <cell r="E4581" t="str">
            <v xml:space="preserve">Құжаттарды қатты мұқабамен түптеу                                                                   </v>
          </cell>
          <cell r="F4581" t="str">
            <v>Услуги по комплектованию книжного блока и сшиванию и склеиванию его с переплетом</v>
          </cell>
          <cell r="G4581" t="str">
            <v>Услуги по комплектованию книжного блока и сшиванию и склеиванию его с переплетом</v>
          </cell>
          <cell r="H4581" t="str">
            <v>Түптеуші қызметі.Құжаттарды түптеу</v>
          </cell>
          <cell r="I4581" t="str">
            <v>БК</v>
          </cell>
          <cell r="J4581">
            <v>0</v>
          </cell>
          <cell r="K4581">
            <v>631010000</v>
          </cell>
          <cell r="L4581" t="str">
            <v>ҚР, ШҚО, Өскемен қ., Бажов көш., 10</v>
          </cell>
          <cell r="M4581" t="str">
            <v>Мамыр - Маусым</v>
          </cell>
          <cell r="N4581" t="str">
            <v>Шығыс-Қазақстан облысы, Өскемен қ.</v>
          </cell>
          <cell r="P4581" t="str">
            <v>Мамыр - Желтоқсан</v>
          </cell>
          <cell r="Q4581">
            <v>0</v>
          </cell>
        </row>
        <row r="4582">
          <cell r="A4582" t="str">
            <v>146 У</v>
          </cell>
          <cell r="B4582" t="str">
            <v>"ШҚ АЭК" АҚ</v>
          </cell>
          <cell r="C4582" t="str">
            <v>91.01.12.000.003.00.0777.000000000000</v>
          </cell>
          <cell r="D4582">
            <v>840108105</v>
          </cell>
          <cell r="E4582" t="str">
            <v xml:space="preserve">Мұрағат қызметі                                                                                     </v>
          </cell>
          <cell r="F4582" t="str">
            <v>Услуги по ведению архивных документов</v>
          </cell>
          <cell r="G4582" t="str">
            <v>Услуги по ведению архивных документов</v>
          </cell>
          <cell r="H4582" t="str">
            <v>Мұрағат қызметі.Құжаттарды әзірлеу</v>
          </cell>
          <cell r="I4582" t="str">
            <v>БК</v>
          </cell>
          <cell r="J4582">
            <v>0</v>
          </cell>
          <cell r="K4582">
            <v>631010000</v>
          </cell>
          <cell r="L4582" t="str">
            <v>ҚР, ШҚО, Өскемен қ., Бажов көш., 10</v>
          </cell>
          <cell r="M4582" t="str">
            <v>Сәуір - Мамыр</v>
          </cell>
          <cell r="N4582" t="str">
            <v>Шығыс-Қазақстан облысы, Өскемен қ.</v>
          </cell>
          <cell r="P4582" t="str">
            <v>Мамыр</v>
          </cell>
          <cell r="Q4582">
            <v>0</v>
          </cell>
        </row>
        <row r="4583">
          <cell r="A4583" t="str">
            <v>146-1 У</v>
          </cell>
          <cell r="B4583" t="str">
            <v>"ШҚ АЭК" АҚ</v>
          </cell>
          <cell r="C4583" t="str">
            <v>91.01.12.000.003.00.0777.000000000000</v>
          </cell>
          <cell r="D4583">
            <v>840108105</v>
          </cell>
          <cell r="E4583" t="str">
            <v xml:space="preserve">Мұрағат қызметі                                                                                     </v>
          </cell>
          <cell r="F4583" t="str">
            <v>Услуги по ведению архивных документов</v>
          </cell>
          <cell r="G4583" t="str">
            <v>Услуги по ведению архивных документов</v>
          </cell>
          <cell r="H4583" t="str">
            <v>Мұрағат қызметі.Құжаттарды әзірлеу</v>
          </cell>
          <cell r="I4583" t="str">
            <v>БК</v>
          </cell>
          <cell r="J4583">
            <v>0</v>
          </cell>
          <cell r="K4583">
            <v>631010000</v>
          </cell>
          <cell r="L4583" t="str">
            <v>ҚР, ШҚО, Өскемен қ., Бажов көш., 10</v>
          </cell>
          <cell r="M4583" t="str">
            <v>Мамыр - Маусым</v>
          </cell>
          <cell r="N4583" t="str">
            <v>Шығыс-Қазақстан облысы, Өскемен қ.</v>
          </cell>
          <cell r="P4583" t="str">
            <v>Мамыр - Желтоқсан</v>
          </cell>
          <cell r="Q4583">
            <v>0</v>
          </cell>
        </row>
        <row r="4584">
          <cell r="A4584" t="str">
            <v>147 У</v>
          </cell>
          <cell r="B4584" t="str">
            <v>"ШҚ АЭК" АҚ</v>
          </cell>
          <cell r="C4584" t="str">
            <v>66.29.11.000.000.00.0777.000000000000</v>
          </cell>
          <cell r="D4584">
            <v>840109100</v>
          </cell>
          <cell r="E4584" t="str">
            <v xml:space="preserve">Актуарлық есептеуді жургізу қызметті                                                                </v>
          </cell>
          <cell r="F4584" t="str">
            <v>Услуги актуариев</v>
          </cell>
          <cell r="G4584" t="str">
            <v>Услуги актуариев</v>
          </cell>
          <cell r="H4584" t="str">
            <v>Актуарлық есептеуді жургізу қызметті</v>
          </cell>
          <cell r="I4584" t="str">
            <v>БК</v>
          </cell>
          <cell r="J4584">
            <v>0</v>
          </cell>
          <cell r="K4584">
            <v>631010000</v>
          </cell>
          <cell r="L4584" t="str">
            <v>ҚР, ШҚО, Өскемен қ., Бажов көш., 10</v>
          </cell>
          <cell r="M4584" t="str">
            <v>Желтоқсан</v>
          </cell>
          <cell r="N4584" t="str">
            <v>Шығыс-Қазақстан облысы, Өскемен қ.</v>
          </cell>
          <cell r="P4584" t="str">
            <v>Желтоқсан</v>
          </cell>
          <cell r="Q4584">
            <v>0</v>
          </cell>
        </row>
        <row r="4585">
          <cell r="A4585" t="str">
            <v>148 У</v>
          </cell>
          <cell r="B4585" t="str">
            <v>"ШҚ АЭК" АҚ</v>
          </cell>
          <cell r="C4585" t="str">
            <v>31.00.91.000.001.00.0777.000000000000</v>
          </cell>
          <cell r="D4585">
            <v>840110100</v>
          </cell>
          <cell r="E4585" t="str">
            <v xml:space="preserve">Тараптық ұйымдардың өзге қызметтері                                                                 </v>
          </cell>
          <cell r="F4585" t="str">
            <v>Услуги по обтяжке мебели (обивка)</v>
          </cell>
          <cell r="G4585" t="str">
            <v>Услуги по обтяжке мебели (обивка)</v>
          </cell>
          <cell r="H4585" t="str">
            <v xml:space="preserve">Басқа ұйымдардың басқадай қызметтері. Жұмсақ жиһазды тарту. </v>
          </cell>
          <cell r="I4585" t="str">
            <v>БК</v>
          </cell>
          <cell r="J4585">
            <v>0</v>
          </cell>
          <cell r="K4585">
            <v>631010000</v>
          </cell>
          <cell r="L4585" t="str">
            <v>ҚР, ШҚО, Өскемен қ., Бажов көш., 10</v>
          </cell>
          <cell r="M4585" t="str">
            <v>Ақпан - Наурыз</v>
          </cell>
          <cell r="N4585" t="str">
            <v>Шығыс-Қазақстан облысы, Өскемен қ.</v>
          </cell>
          <cell r="P4585" t="str">
            <v>Наурыз</v>
          </cell>
          <cell r="Q4585">
            <v>0</v>
          </cell>
        </row>
        <row r="4586">
          <cell r="A4586" t="str">
            <v>149 У</v>
          </cell>
          <cell r="B4586" t="str">
            <v>"ШҚ АЭК" АҚ</v>
          </cell>
          <cell r="C4586" t="str">
            <v>85.59.13.335.001.00.0777.000000000000</v>
          </cell>
          <cell r="D4586">
            <v>902102100</v>
          </cell>
          <cell r="E4586" t="str">
            <v xml:space="preserve">Қызметкерлерді дайындау                                                                             </v>
          </cell>
          <cell r="F4586" t="str">
            <v>Услуги по обучению (кроме в области начального, среднего, высшего образования)</v>
          </cell>
          <cell r="G4586" t="str">
            <v>Услуги по обучению (обучению/подготовке/переподготовке/повышению квалификации)</v>
          </cell>
          <cell r="H4586" t="str">
            <v>Қызметкерлерді дайындау. Әкімшілік-басқару қызметкерлерін  оқыту</v>
          </cell>
          <cell r="I4586" t="str">
            <v>БК</v>
          </cell>
          <cell r="J4586">
            <v>0</v>
          </cell>
          <cell r="K4586">
            <v>631010000</v>
          </cell>
          <cell r="L4586" t="str">
            <v>ҚР, ШҚО, Өскемен қ., Бажов көш., 10</v>
          </cell>
          <cell r="M4586" t="str">
            <v>Қантар</v>
          </cell>
          <cell r="N4586" t="str">
            <v>Шығыс-Қазақстан облысы, Өскемен қ.</v>
          </cell>
          <cell r="P4586" t="str">
            <v>Қантар</v>
          </cell>
          <cell r="Q4586">
            <v>0</v>
          </cell>
        </row>
        <row r="4587">
          <cell r="A4587" t="str">
            <v>149-1 У</v>
          </cell>
          <cell r="B4587" t="str">
            <v>"ШҚ АЭК" АҚ</v>
          </cell>
          <cell r="C4587" t="str">
            <v>85.59.13.335.001.00.0777.000000000000</v>
          </cell>
          <cell r="D4587">
            <v>902102100</v>
          </cell>
          <cell r="E4587" t="str">
            <v xml:space="preserve">Қызметкерлерді дайындау                                                                             </v>
          </cell>
          <cell r="F4587" t="str">
            <v>Услуги по обучению (кроме в области начального, среднего, высшего образования)</v>
          </cell>
          <cell r="G4587" t="str">
            <v>Услуги по обучению (обучению/подготовке/переподготовке/повышению квалификации)</v>
          </cell>
          <cell r="H4587" t="str">
            <v>Қызметкерлерді дайындау. Әкімшілік-басқару қызметкерлерін  оқыту</v>
          </cell>
          <cell r="I4587" t="str">
            <v>БК</v>
          </cell>
          <cell r="J4587">
            <v>0</v>
          </cell>
          <cell r="K4587">
            <v>631010000</v>
          </cell>
          <cell r="L4587" t="str">
            <v>ҚР, ШҚО, Өскемен қ., Бажов көш., 10</v>
          </cell>
          <cell r="M4587" t="str">
            <v>Ақпан</v>
          </cell>
          <cell r="N4587" t="str">
            <v>Шығыс-Қазақстан облысы, Өскемен қ.</v>
          </cell>
          <cell r="P4587" t="str">
            <v>Ақпан</v>
          </cell>
          <cell r="Q4587">
            <v>0</v>
          </cell>
        </row>
        <row r="4588">
          <cell r="A4588" t="str">
            <v>149-2 У</v>
          </cell>
          <cell r="B4588" t="str">
            <v>"ШҚ АЭК" АҚ</v>
          </cell>
          <cell r="C4588" t="str">
            <v>85.59.13.335.001.00.0777.000000000000</v>
          </cell>
          <cell r="D4588">
            <v>902102100</v>
          </cell>
          <cell r="E4588" t="str">
            <v xml:space="preserve">Қызметкерлерді дайындау                                                                             </v>
          </cell>
          <cell r="F4588" t="str">
            <v>Услуги по обучению (кроме в области начального, среднего, высшего образования)</v>
          </cell>
          <cell r="G4588" t="str">
            <v>Услуги по обучению (обучению/подготовке/переподготовке/повышению квалификации)</v>
          </cell>
          <cell r="H4588" t="str">
            <v>Қызметкерлерді дайындау. Әкімшілік-басқару қызметкерлерін  оқыту</v>
          </cell>
          <cell r="I4588" t="str">
            <v>БК</v>
          </cell>
          <cell r="J4588">
            <v>0</v>
          </cell>
          <cell r="K4588">
            <v>631010000</v>
          </cell>
          <cell r="L4588" t="str">
            <v>ҚР, ШҚО, Өскемен қ., Бажов көш., 10</v>
          </cell>
          <cell r="M4588" t="str">
            <v>Ақпан</v>
          </cell>
          <cell r="N4588" t="str">
            <v>Шығыс-Қазақстан облысы, Өскемен қ.</v>
          </cell>
          <cell r="P4588" t="str">
            <v>Ақпан</v>
          </cell>
          <cell r="Q4588">
            <v>0</v>
          </cell>
        </row>
        <row r="4589">
          <cell r="A4589" t="str">
            <v>149-3 У</v>
          </cell>
          <cell r="B4589" t="str">
            <v>"ШҚ АЭК" АҚ</v>
          </cell>
          <cell r="C4589" t="str">
            <v>85.59.13.335.001.00.0777.000000000000</v>
          </cell>
          <cell r="D4589">
            <v>902102100</v>
          </cell>
          <cell r="E4589" t="str">
            <v xml:space="preserve">Қызметкерлерді дайындау                                                                             </v>
          </cell>
          <cell r="F4589" t="str">
            <v>Услуги по обучению (кроме в области начального, среднего, высшего образования)</v>
          </cell>
          <cell r="G4589" t="str">
            <v>Услуги по обучению (обучению/подготовке/переподготовке/повышению квалификации)</v>
          </cell>
          <cell r="H4589" t="str">
            <v>Қызметкерлерді дайындау. Әкімшілік-басқару қызметкерлерін  оқыту</v>
          </cell>
          <cell r="I4589" t="str">
            <v>БК</v>
          </cell>
          <cell r="J4589">
            <v>0</v>
          </cell>
          <cell r="K4589">
            <v>631010000</v>
          </cell>
          <cell r="L4589" t="str">
            <v>ҚР, ШҚО, Өскемен қ., Бажов көш., 10</v>
          </cell>
          <cell r="M4589" t="str">
            <v>Наурыз</v>
          </cell>
          <cell r="N4589" t="str">
            <v>Шығыс-Қазақстан облысы, Өскемен қ.</v>
          </cell>
          <cell r="P4589" t="str">
            <v>Наурыз</v>
          </cell>
          <cell r="Q4589">
            <v>0</v>
          </cell>
        </row>
        <row r="4590">
          <cell r="A4590" t="str">
            <v>149-4 У</v>
          </cell>
          <cell r="B4590" t="str">
            <v>"ШҚ АЭК" АҚ</v>
          </cell>
          <cell r="C4590" t="str">
            <v>85.59.13.335.001.00.0777.000000000000</v>
          </cell>
          <cell r="D4590">
            <v>902102100</v>
          </cell>
          <cell r="E4590" t="str">
            <v xml:space="preserve">Қызметкерлерді дайындау                                                                             </v>
          </cell>
          <cell r="F4590" t="str">
            <v>Услуги по обучению (кроме в области начального, среднего, высшего образования)</v>
          </cell>
          <cell r="G4590" t="str">
            <v>Услуги по обучению (обучению/подготовке/переподготовке/повышению квалификации)</v>
          </cell>
          <cell r="H4590" t="str">
            <v>Қызметкерлерді дайындау. Әкімшілік-басқару қызметкерлерін  оқыту</v>
          </cell>
          <cell r="I4590" t="str">
            <v>БК</v>
          </cell>
          <cell r="J4590">
            <v>0</v>
          </cell>
          <cell r="K4590">
            <v>631010000</v>
          </cell>
          <cell r="L4590" t="str">
            <v>ҚР, ШҚО, Өскемен қ., Бажов көш., 10</v>
          </cell>
          <cell r="M4590" t="str">
            <v>Наурыз</v>
          </cell>
          <cell r="N4590" t="str">
            <v>Шығыс-Қазақстан облысы, Өскемен қ.</v>
          </cell>
          <cell r="P4590" t="str">
            <v>Наурыз</v>
          </cell>
          <cell r="Q4590">
            <v>0</v>
          </cell>
        </row>
        <row r="4591">
          <cell r="A4591" t="str">
            <v>149-5 У</v>
          </cell>
          <cell r="B4591" t="str">
            <v>"ШҚ АЭК" АҚ</v>
          </cell>
          <cell r="C4591" t="str">
            <v>82.30.11.000.000.00.0777.000000000000</v>
          </cell>
          <cell r="D4591">
            <v>902101100</v>
          </cell>
          <cell r="E4591" t="str">
            <v>Семинарларға, тренингтерге қатысу</v>
          </cell>
          <cell r="F459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59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591" t="str">
            <v>Семинарларға, тренингтерге қатысу. Әкімшілік-басқару қызметкерлерін  оқыту</v>
          </cell>
          <cell r="I4591" t="str">
            <v>БК</v>
          </cell>
          <cell r="J4591">
            <v>0</v>
          </cell>
          <cell r="K4591">
            <v>631010000</v>
          </cell>
          <cell r="L4591" t="str">
            <v>ҚР, ШҚО, Өскемен қ., Бажов көш., 10</v>
          </cell>
          <cell r="M4591" t="str">
            <v>Сәуір</v>
          </cell>
          <cell r="N4591" t="str">
            <v>Шығыс-Қазақстан облысы, Өскемен қ.</v>
          </cell>
          <cell r="P4591" t="str">
            <v>Сәуір</v>
          </cell>
          <cell r="Q4591">
            <v>0</v>
          </cell>
        </row>
        <row r="4592">
          <cell r="A4592" t="str">
            <v>149-6 У</v>
          </cell>
          <cell r="B4592" t="str">
            <v>"ШҚ АЭК" АҚ</v>
          </cell>
          <cell r="C4592" t="str">
            <v>82.30.11.000.000.00.0777.000000000000</v>
          </cell>
          <cell r="D4592">
            <v>902101100</v>
          </cell>
          <cell r="E4592" t="str">
            <v>Семинарларға, тренингтерге қатысу</v>
          </cell>
          <cell r="F459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59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592" t="str">
            <v>Семинарларға, тренингтерге қатысу. Әкімшілік-басқару қызметкерлерін  оқыту</v>
          </cell>
          <cell r="I4592" t="str">
            <v>БК</v>
          </cell>
          <cell r="J4592">
            <v>0</v>
          </cell>
          <cell r="K4592">
            <v>631010000</v>
          </cell>
          <cell r="L4592" t="str">
            <v>ҚР, ШҚО, Өскемен қ., Бажов көш., 10</v>
          </cell>
          <cell r="M4592" t="str">
            <v>Мамыр - Маусым</v>
          </cell>
          <cell r="N4592" t="str">
            <v>Шығыс-Қазақстан облысы, Өскемен қ.</v>
          </cell>
          <cell r="P4592" t="str">
            <v>Мамыр - Маусым</v>
          </cell>
          <cell r="Q4592">
            <v>0</v>
          </cell>
        </row>
        <row r="4593">
          <cell r="A4593" t="str">
            <v>150 У</v>
          </cell>
          <cell r="B4593" t="str">
            <v>"ШҚ АЭК" АҚ</v>
          </cell>
          <cell r="C4593" t="str">
            <v>85.59.13.335.001.00.0777.000000000000</v>
          </cell>
          <cell r="D4593">
            <v>902102100</v>
          </cell>
          <cell r="E4593" t="str">
            <v xml:space="preserve">Қызметкерлерді дайындау                                                                             </v>
          </cell>
          <cell r="F4593" t="str">
            <v>Услуги по обучению (кроме в области начального, среднего, высшего образования)</v>
          </cell>
          <cell r="G4593" t="str">
            <v>Услуги по обучению (обучению/подготовке/переподготовке/повышению квалификации)</v>
          </cell>
          <cell r="H4593" t="str">
            <v>Қызметкерлерді дайындау. Өндірістік  қызметкерлерлерді  оқыту</v>
          </cell>
          <cell r="I4593" t="str">
            <v>БК</v>
          </cell>
          <cell r="J4593">
            <v>0</v>
          </cell>
          <cell r="K4593">
            <v>631010000</v>
          </cell>
          <cell r="L4593" t="str">
            <v>ҚР, ШҚО, Өскемен қ., Бажов көш., 10</v>
          </cell>
          <cell r="M4593" t="str">
            <v>Қантар</v>
          </cell>
          <cell r="N4593" t="str">
            <v>Шығыс-Қазақстан облысы, Өскемен қ.</v>
          </cell>
          <cell r="P4593" t="str">
            <v>Қантар</v>
          </cell>
          <cell r="Q4593">
            <v>0</v>
          </cell>
        </row>
        <row r="4594">
          <cell r="A4594" t="str">
            <v>150-1 У</v>
          </cell>
          <cell r="B4594" t="str">
            <v>"ШҚ АЭК" АҚ</v>
          </cell>
          <cell r="C4594" t="str">
            <v>85.59.13.335.001.00.0777.000000000000</v>
          </cell>
          <cell r="D4594">
            <v>902102100</v>
          </cell>
          <cell r="E4594" t="str">
            <v xml:space="preserve">Қызметкерлерді дайындау                                                                             </v>
          </cell>
          <cell r="F4594" t="str">
            <v>Услуги по обучению (кроме в области начального, среднего, высшего образования)</v>
          </cell>
          <cell r="G4594" t="str">
            <v>Услуги по обучению (обучению/подготовке/переподготовке/повышению квалификации)</v>
          </cell>
          <cell r="H4594" t="str">
            <v>Қызметкерлерді дайындау. Өндірістік  қызметкерлерлерді  оқыту</v>
          </cell>
          <cell r="I4594" t="str">
            <v>БК</v>
          </cell>
          <cell r="J4594">
            <v>0</v>
          </cell>
          <cell r="K4594">
            <v>631010000</v>
          </cell>
          <cell r="L4594" t="str">
            <v>ҚР, ШҚО, Өскемен қ., Бажов көш., 10</v>
          </cell>
          <cell r="M4594" t="str">
            <v>Қантар</v>
          </cell>
          <cell r="N4594" t="str">
            <v>Шығыс-Қазақстан облысы, Өскемен қ.</v>
          </cell>
          <cell r="P4594" t="str">
            <v>Қантар</v>
          </cell>
          <cell r="Q4594">
            <v>0</v>
          </cell>
        </row>
        <row r="4595">
          <cell r="A4595" t="str">
            <v>150-2 У</v>
          </cell>
          <cell r="B4595" t="str">
            <v>"ШҚ АЭК" АҚ</v>
          </cell>
          <cell r="C4595" t="str">
            <v>85.59.13.335.001.00.0777.000000000000</v>
          </cell>
          <cell r="D4595">
            <v>902102100</v>
          </cell>
          <cell r="E4595" t="str">
            <v xml:space="preserve">Қызметкерлерді дайындау                                                                             </v>
          </cell>
          <cell r="F4595" t="str">
            <v>Услуги по обучению (кроме в области начального, среднего, высшего образования)</v>
          </cell>
          <cell r="G4595" t="str">
            <v>Услуги по обучению (обучению/подготовке/переподготовке/повышению квалификации)</v>
          </cell>
          <cell r="H4595" t="str">
            <v>Қызметкерлерді дайындау. Өндірістік  қызметкерлерлерді  оқыту</v>
          </cell>
          <cell r="I4595" t="str">
            <v>БК</v>
          </cell>
          <cell r="J4595">
            <v>0</v>
          </cell>
          <cell r="K4595">
            <v>631010000</v>
          </cell>
          <cell r="L4595" t="str">
            <v>ҚР, ШҚО, Өскемен қ., Бажов көш., 10</v>
          </cell>
          <cell r="M4595" t="str">
            <v>Ақпан</v>
          </cell>
          <cell r="N4595" t="str">
            <v>Шығыс-Қазақстан облысы, Өскемен қ.</v>
          </cell>
          <cell r="P4595" t="str">
            <v>Ақпан</v>
          </cell>
          <cell r="Q4595">
            <v>0</v>
          </cell>
        </row>
        <row r="4596">
          <cell r="A4596" t="str">
            <v>150-3 У</v>
          </cell>
          <cell r="B4596" t="str">
            <v>"ШҚ АЭК" АҚ</v>
          </cell>
          <cell r="C4596" t="str">
            <v>85.59.13.335.001.00.0777.000000000000</v>
          </cell>
          <cell r="D4596">
            <v>902102100</v>
          </cell>
          <cell r="E4596" t="str">
            <v xml:space="preserve">Қызметкерлерді дайындау                                                                             </v>
          </cell>
          <cell r="F4596" t="str">
            <v>Услуги по обучению (кроме в области начального, среднего, высшего образования)</v>
          </cell>
          <cell r="G4596" t="str">
            <v>Услуги по обучению (обучению/подготовке/переподготовке/повышению квалификации)</v>
          </cell>
          <cell r="H4596" t="str">
            <v>Қызметкерлерді дайындау. Өндірістік  қызметкерлерлерді  оқыту</v>
          </cell>
          <cell r="I4596" t="str">
            <v>БК</v>
          </cell>
          <cell r="J4596">
            <v>0</v>
          </cell>
          <cell r="K4596">
            <v>631010000</v>
          </cell>
          <cell r="L4596" t="str">
            <v>ҚР, ШҚО, Өскемен қ., Бажов көш., 10</v>
          </cell>
          <cell r="M4596" t="str">
            <v>Ақпан</v>
          </cell>
          <cell r="N4596" t="str">
            <v>Шығыс-Қазақстан облысы, Өскемен қ.</v>
          </cell>
          <cell r="P4596" t="str">
            <v>Ақпан</v>
          </cell>
          <cell r="Q4596">
            <v>0</v>
          </cell>
        </row>
        <row r="4597">
          <cell r="A4597" t="str">
            <v>150-4 У</v>
          </cell>
          <cell r="B4597" t="str">
            <v>"ШҚ АЭК" АҚ</v>
          </cell>
          <cell r="C4597" t="str">
            <v>85.59.13.335.001.00.0777.000000000000</v>
          </cell>
          <cell r="D4597">
            <v>902102100</v>
          </cell>
          <cell r="E4597" t="str">
            <v xml:space="preserve">Қызметкерлерді дайындау                                                                             </v>
          </cell>
          <cell r="F4597" t="str">
            <v>Услуги по обучению (кроме в области начального, среднего, высшего образования)</v>
          </cell>
          <cell r="G4597" t="str">
            <v>Услуги по обучению (обучению/подготовке/переподготовке/повышению квалификации)</v>
          </cell>
          <cell r="H4597" t="str">
            <v>Қызметкерлерді дайындау. Өндірістік  қызметкерлерлерді  оқыту</v>
          </cell>
          <cell r="I4597" t="str">
            <v>БК</v>
          </cell>
          <cell r="J4597">
            <v>0</v>
          </cell>
          <cell r="K4597">
            <v>631010000</v>
          </cell>
          <cell r="L4597" t="str">
            <v>ҚР, ШҚО, Өскемен қ., Бажов көш., 10</v>
          </cell>
          <cell r="M4597" t="str">
            <v>Наурыз</v>
          </cell>
          <cell r="N4597" t="str">
            <v>Шығыс-Қазақстан облысы, Өскемен қ.</v>
          </cell>
          <cell r="P4597" t="str">
            <v>Наурыз</v>
          </cell>
          <cell r="Q4597">
            <v>0</v>
          </cell>
        </row>
        <row r="4598">
          <cell r="A4598" t="str">
            <v>150-5 У</v>
          </cell>
          <cell r="B4598" t="str">
            <v>"ШҚ АЭК" АҚ</v>
          </cell>
          <cell r="C4598" t="str">
            <v>85.59.13.335.001.00.0777.000000000000</v>
          </cell>
          <cell r="D4598">
            <v>902102100</v>
          </cell>
          <cell r="E4598" t="str">
            <v xml:space="preserve">Қызметкерлерді дайындау                                                                             </v>
          </cell>
          <cell r="F4598" t="str">
            <v>Услуги по обучению (кроме в области начального, среднего, высшего образования)</v>
          </cell>
          <cell r="G4598" t="str">
            <v>Услуги по обучению (обучению/подготовке/переподготовке/повышению квалификации)</v>
          </cell>
          <cell r="H4598" t="str">
            <v>Қызметкерлерді дайындау. Өндірістік  қызметкерлерлерді  оқыту</v>
          </cell>
          <cell r="I4598" t="str">
            <v>БК</v>
          </cell>
          <cell r="J4598">
            <v>0</v>
          </cell>
          <cell r="K4598">
            <v>631010000</v>
          </cell>
          <cell r="L4598" t="str">
            <v>ҚР, ШҚО, Өскемен қ., Бажов көш., 10</v>
          </cell>
          <cell r="M4598" t="str">
            <v>Наурыз</v>
          </cell>
          <cell r="N4598" t="str">
            <v>Шығыс-Қазақстан облысы, Өскемен қ.</v>
          </cell>
          <cell r="P4598" t="str">
            <v>Наурыз</v>
          </cell>
          <cell r="Q4598">
            <v>0</v>
          </cell>
        </row>
        <row r="4599">
          <cell r="A4599" t="str">
            <v>150-6 У</v>
          </cell>
          <cell r="B4599" t="str">
            <v>"ШҚ АЭК" АҚ</v>
          </cell>
          <cell r="C4599" t="str">
            <v>85.59.13.335.001.00.0777.000000000000</v>
          </cell>
          <cell r="D4599">
            <v>902102100</v>
          </cell>
          <cell r="E4599" t="str">
            <v xml:space="preserve">Қызметкерлерді дайындау                                                                             </v>
          </cell>
          <cell r="F4599" t="str">
            <v>Услуги по обучению (кроме в области начального, среднего, высшего образования)</v>
          </cell>
          <cell r="G4599" t="str">
            <v>Услуги по обучению (обучению/подготовке/переподготовке/повышению квалификации)</v>
          </cell>
          <cell r="H4599" t="str">
            <v>Қызметкерлерді дайындау. Өндірістік  қызметкерлерлерді  оқыту</v>
          </cell>
          <cell r="I4599" t="str">
            <v>БК</v>
          </cell>
          <cell r="J4599">
            <v>0</v>
          </cell>
          <cell r="K4599">
            <v>631010000</v>
          </cell>
          <cell r="L4599" t="str">
            <v>ҚР, ШҚО, Өскемен қ., Бажов көш., 10</v>
          </cell>
          <cell r="M4599" t="str">
            <v>Наурыз</v>
          </cell>
          <cell r="N4599" t="str">
            <v>Шығыс-Қазақстан облысы, Өскемен қ.</v>
          </cell>
          <cell r="P4599" t="str">
            <v>Наурыз</v>
          </cell>
          <cell r="Q4599">
            <v>0</v>
          </cell>
        </row>
        <row r="4600">
          <cell r="A4600" t="str">
            <v>150-7 У</v>
          </cell>
          <cell r="B4600" t="str">
            <v>"ШҚ АЭК" АҚ</v>
          </cell>
          <cell r="C4600" t="str">
            <v>85.59.13.335.001.00.0777.000000000000</v>
          </cell>
          <cell r="D4600">
            <v>902102100</v>
          </cell>
          <cell r="E4600" t="str">
            <v xml:space="preserve">Қызметкерлерді дайындау                                                                             </v>
          </cell>
          <cell r="F4600" t="str">
            <v>Услуги по обучению (кроме в области начального, среднего, высшего образования)</v>
          </cell>
          <cell r="G4600" t="str">
            <v>Услуги по обучению (обучению/подготовке/переподготовке/повышению квалификации)</v>
          </cell>
          <cell r="H4600" t="str">
            <v>Қызметкерлерді дайындау. Өндірістік  қызметкерлерлерді  оқыту</v>
          </cell>
          <cell r="I4600" t="str">
            <v>БК</v>
          </cell>
          <cell r="J4600">
            <v>0</v>
          </cell>
          <cell r="K4600">
            <v>631010000</v>
          </cell>
          <cell r="L4600" t="str">
            <v>ҚР, ШҚО, Өскемен қ., Бажов көш., 10</v>
          </cell>
          <cell r="M4600" t="str">
            <v>Сәуір</v>
          </cell>
          <cell r="N4600" t="str">
            <v>Шығыс-Қазақстан облысы, Өскемен қ.</v>
          </cell>
          <cell r="P4600" t="str">
            <v>Сәуір</v>
          </cell>
          <cell r="Q4600">
            <v>0</v>
          </cell>
        </row>
        <row r="4601">
          <cell r="A4601" t="str">
            <v>150-8 У</v>
          </cell>
          <cell r="B4601" t="str">
            <v>"ШҚ АЭК" АҚ</v>
          </cell>
          <cell r="C4601" t="str">
            <v>82.30.11.000.000.00.0777.000000000000</v>
          </cell>
          <cell r="D4601">
            <v>902101100</v>
          </cell>
          <cell r="E4601" t="str">
            <v>Семинарларға, тренингтерге қатысу</v>
          </cell>
          <cell r="F460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0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01" t="str">
            <v>Семинарларға, тренингтерге қатысу. Өндірістік  қызметкерлерлерді  оқыту</v>
          </cell>
          <cell r="I4601" t="str">
            <v>БК</v>
          </cell>
          <cell r="J4601">
            <v>0</v>
          </cell>
          <cell r="K4601">
            <v>631010000</v>
          </cell>
          <cell r="L4601" t="str">
            <v>ҚР, ШҚО, Өскемен қ., Бажов көш., 10</v>
          </cell>
          <cell r="M4601" t="str">
            <v>Сәуір</v>
          </cell>
          <cell r="N4601" t="str">
            <v>Шығыс-Қазақстан облысы, Өскемен қ.</v>
          </cell>
          <cell r="P4601" t="str">
            <v>Сәуір</v>
          </cell>
          <cell r="Q4601">
            <v>0</v>
          </cell>
        </row>
        <row r="4602">
          <cell r="A4602" t="str">
            <v>150-9 У</v>
          </cell>
          <cell r="B4602" t="str">
            <v>"ШҚ АЭК" АҚ</v>
          </cell>
          <cell r="C4602" t="str">
            <v>82.30.11.000.000.00.0777.000000000000</v>
          </cell>
          <cell r="D4602">
            <v>902101100</v>
          </cell>
          <cell r="E4602" t="str">
            <v>Семинарларға, тренингтерге қатысу</v>
          </cell>
          <cell r="F460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0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02" t="str">
            <v>Семинарларға, тренингтерге қатысу. Өндірістік  қызметкерлерлерді  оқыту</v>
          </cell>
          <cell r="I4602" t="str">
            <v>БК</v>
          </cell>
          <cell r="J4602">
            <v>0</v>
          </cell>
          <cell r="K4602">
            <v>631010000</v>
          </cell>
          <cell r="L4602" t="str">
            <v>ҚР, ШҚО, Өскемен қ., Бажов көш., 10</v>
          </cell>
          <cell r="M4602" t="str">
            <v>Мамыр</v>
          </cell>
          <cell r="N4602" t="str">
            <v>Шығыс-Қазақстан облысы, Өскемен қ.</v>
          </cell>
          <cell r="P4602" t="str">
            <v>Мамыр</v>
          </cell>
          <cell r="Q4602">
            <v>0</v>
          </cell>
        </row>
        <row r="4603">
          <cell r="A4603" t="str">
            <v>150-10 У</v>
          </cell>
          <cell r="B4603" t="str">
            <v>"ШҚ АЭК" АҚ</v>
          </cell>
          <cell r="C4603" t="str">
            <v>82.30.11.000.000.00.0777.000000000000</v>
          </cell>
          <cell r="D4603">
            <v>902101100</v>
          </cell>
          <cell r="E4603" t="str">
            <v>Семинарларға, тренингтерге қатысу</v>
          </cell>
          <cell r="F4603"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03"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03" t="str">
            <v>Семинарларға, тренингтерге қатысу. Өндірістік  қызметкерлерлерді  оқыту</v>
          </cell>
          <cell r="I4603" t="str">
            <v>БК</v>
          </cell>
          <cell r="J4603">
            <v>0</v>
          </cell>
          <cell r="K4603">
            <v>631010000</v>
          </cell>
          <cell r="L4603" t="str">
            <v>ҚР, ШҚО, Өскемен қ., Бажов көш., 10</v>
          </cell>
          <cell r="M4603" t="str">
            <v>Маусым</v>
          </cell>
          <cell r="N4603" t="str">
            <v>Шығыс-Қазақстан облысы, Өскемен қ.</v>
          </cell>
          <cell r="P4603" t="str">
            <v>Маусым</v>
          </cell>
          <cell r="Q4603">
            <v>0</v>
          </cell>
        </row>
        <row r="4604">
          <cell r="A4604" t="str">
            <v>150-11 У</v>
          </cell>
          <cell r="B4604" t="str">
            <v>"ШҚ АЭК" АҚ</v>
          </cell>
          <cell r="C4604" t="str">
            <v>82.30.11.000.000.00.0777.000000000000</v>
          </cell>
          <cell r="D4604">
            <v>902101100</v>
          </cell>
          <cell r="E4604" t="str">
            <v>Семинарларға, тренингтерге қатысу</v>
          </cell>
          <cell r="F460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0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04" t="str">
            <v>Семинарларға, тренингтерге қатысу. Өндірістік  қызметкерлерлерді  оқыту</v>
          </cell>
          <cell r="I4604" t="str">
            <v>БК</v>
          </cell>
          <cell r="J4604">
            <v>0</v>
          </cell>
          <cell r="K4604">
            <v>631010000</v>
          </cell>
          <cell r="L4604" t="str">
            <v>ҚР, ШҚО, Өскемен қ., Бажов көш., 10</v>
          </cell>
          <cell r="M4604" t="str">
            <v>Маусым</v>
          </cell>
          <cell r="N4604" t="str">
            <v>Шығыс-Қазақстан облысы, Өскемен қ.</v>
          </cell>
          <cell r="P4604" t="str">
            <v>Маусым</v>
          </cell>
          <cell r="Q4604">
            <v>0</v>
          </cell>
        </row>
        <row r="4605">
          <cell r="A4605" t="str">
            <v>151 У</v>
          </cell>
          <cell r="B4605" t="str">
            <v>"ШҚ АЭК" АҚ</v>
          </cell>
          <cell r="C4605" t="str">
            <v>86.90.19.335.005.00.0777.000000000000</v>
          </cell>
          <cell r="D4605">
            <v>903100101</v>
          </cell>
          <cell r="E4605" t="str">
            <v xml:space="preserve">Персоналды медикалық қарау                                                                          </v>
          </cell>
          <cell r="F4605" t="str">
            <v>Услуги по медицинскому осмотру персонала, включая предварительные, периодические и внеочередные (внеплановые) осмотры</v>
          </cell>
          <cell r="G4605" t="str">
            <v>Услуги по медицинскому осмотру персонала, включая предварительные, периодические и  внеочередные (внеплановые) осмотры</v>
          </cell>
          <cell r="H4605" t="str">
            <v>Қызметкерлерді медициналық тексеру.Қазақстан Республикасы Ұлттық экономика Министрінің бұйрығы 28  ақпан 2015  жыл № 175</v>
          </cell>
          <cell r="I4605" t="str">
            <v>БК</v>
          </cell>
          <cell r="J4605">
            <v>0</v>
          </cell>
          <cell r="K4605">
            <v>631010000</v>
          </cell>
          <cell r="L4605" t="str">
            <v>ҚР, ШҚО, Өскемен қ., Бажов көш., 10</v>
          </cell>
          <cell r="M4605" t="str">
            <v>Наурыз</v>
          </cell>
          <cell r="N4605" t="str">
            <v>Шығыс-Қазақстан облысы, Өскемен қ.</v>
          </cell>
          <cell r="P4605" t="str">
            <v>Наурыз -Желтоқсан</v>
          </cell>
          <cell r="Q4605">
            <v>0</v>
          </cell>
        </row>
        <row r="4606">
          <cell r="A4606" t="str">
            <v>151-1 У</v>
          </cell>
          <cell r="B4606" t="str">
            <v>"ШҚ АЭК" АҚ</v>
          </cell>
          <cell r="C4606" t="str">
            <v>86.90.19.335.005.00.0777.000000000000</v>
          </cell>
          <cell r="D4606">
            <v>903100101</v>
          </cell>
          <cell r="E4606" t="str">
            <v xml:space="preserve">Персоналды медикалық қарау                                                                          </v>
          </cell>
          <cell r="F4606" t="str">
            <v>Услуги по медицинскому осмотру персонала, включая предварительные, периодические и внеочередные (внеплановые) осмотры</v>
          </cell>
          <cell r="G4606" t="str">
            <v>Услуги по медицинскому осмотру персонала, включая предварительные, периодические и  внеочередные (внеплановые) осмотры</v>
          </cell>
          <cell r="H4606" t="str">
            <v>Қызметкерлерді медициналық тексеру.Қазақстан Республикасы Ұлттық экономика Министрінің бұйрығы 28  ақпан 2015  жыл № 175</v>
          </cell>
          <cell r="I4606" t="str">
            <v>БК</v>
          </cell>
          <cell r="J4606">
            <v>0</v>
          </cell>
          <cell r="K4606">
            <v>631010000</v>
          </cell>
          <cell r="L4606" t="str">
            <v>ҚР, ШҚО, Өскемен қ., Бажов көш., 10</v>
          </cell>
          <cell r="M4606" t="str">
            <v>Сәуір - Мамыр</v>
          </cell>
          <cell r="N4606" t="str">
            <v>Шығыс-Қазақстан облысы, Өскемен қ.</v>
          </cell>
          <cell r="P4606" t="str">
            <v>Сәуір -Желтоқсан</v>
          </cell>
          <cell r="Q4606">
            <v>0</v>
          </cell>
        </row>
        <row r="4607">
          <cell r="A4607" t="str">
            <v>151-2 У</v>
          </cell>
          <cell r="B4607" t="str">
            <v>"ШҚ АЭК" АҚ</v>
          </cell>
          <cell r="C4607" t="str">
            <v>86.90.19.335.005.00.0777.000000000000</v>
          </cell>
          <cell r="D4607">
            <v>903100101</v>
          </cell>
          <cell r="E4607" t="str">
            <v xml:space="preserve">Персоналды медикалық қарау                                                                          </v>
          </cell>
          <cell r="F4607" t="str">
            <v>Услуги по медицинскому осмотру персонала, включая предварительные, периодические и внеочередные (внеплановые) осмотры</v>
          </cell>
          <cell r="G4607" t="str">
            <v>Услуги по медицинскому осмотру персонала, включая предварительные, периодические и  внеочередные (внеплановые) осмотры</v>
          </cell>
          <cell r="H4607" t="str">
            <v>Қызметкерлерді медициналық тексеру.Қазақстан Республикасы Ұлттық экономика Министрінің бұйрығы 28  ақпан 2015  жыл № 175</v>
          </cell>
          <cell r="I4607" t="str">
            <v>БК</v>
          </cell>
          <cell r="J4607">
            <v>0</v>
          </cell>
          <cell r="K4607">
            <v>631010000</v>
          </cell>
          <cell r="L4607" t="str">
            <v>ҚР, ШҚО, Өскемен қ., Бажов көш., 10</v>
          </cell>
          <cell r="M4607" t="str">
            <v>Мамыр - Маусым</v>
          </cell>
          <cell r="N4607" t="str">
            <v>Шығыс-Қазақстан облысы, Өскемен қ.</v>
          </cell>
          <cell r="P4607" t="str">
            <v>Мамыр -Желтоқсан</v>
          </cell>
          <cell r="Q4607">
            <v>0</v>
          </cell>
        </row>
        <row r="4608">
          <cell r="A4608" t="str">
            <v>151-3 У</v>
          </cell>
          <cell r="B4608" t="str">
            <v>"ШҚ АЭК" АҚ</v>
          </cell>
          <cell r="C4608" t="str">
            <v>86.90.19.335.005.00.0777.000000000000</v>
          </cell>
          <cell r="D4608">
            <v>903100101</v>
          </cell>
          <cell r="E4608" t="str">
            <v xml:space="preserve">Персоналды медикалық қарау                                                                          </v>
          </cell>
          <cell r="F4608" t="str">
            <v>Услуги по медицинскому осмотру персонала, включая предварительные, периодические и внеочередные (внеплановые) осмотры</v>
          </cell>
          <cell r="G4608" t="str">
            <v>Услуги по медицинскому осмотру персонала, включая предварительные, периодические и  внеочередные (внеплановые) осмотры</v>
          </cell>
          <cell r="H4608" t="str">
            <v>Қызметкерлерді медициналық тексеру.Қазақстан Республикасы Ұлттық экономика Министрінің бұйрығы 28  ақпан 2015  жыл № 175</v>
          </cell>
          <cell r="I4608" t="str">
            <v>БК</v>
          </cell>
          <cell r="J4608">
            <v>0</v>
          </cell>
          <cell r="K4608">
            <v>631010000</v>
          </cell>
          <cell r="L4608" t="str">
            <v>ҚР, ШҚО, Өскемен қ., Бажов көш., 10</v>
          </cell>
          <cell r="M4608" t="str">
            <v>Шілде - Тамыз</v>
          </cell>
          <cell r="N4608" t="str">
            <v>Шығыс-Қазақстан облысы, Өскемен қ.</v>
          </cell>
          <cell r="P4608" t="str">
            <v>Шілде -Желтоқсан</v>
          </cell>
          <cell r="Q4608">
            <v>0</v>
          </cell>
        </row>
        <row r="4609">
          <cell r="A4609" t="str">
            <v>152 У</v>
          </cell>
          <cell r="B4609" t="str">
            <v>"ШҚ АЭК" АҚ</v>
          </cell>
          <cell r="C4609" t="str">
            <v>33.19.10.900.008.00.0777.000000000000</v>
          </cell>
          <cell r="D4609">
            <v>903102101</v>
          </cell>
          <cell r="E4609" t="str">
            <v>Техникалық қызмет көрсету және  объектілері өрт  автоматикасы жүйесінің ЖЕЖ</v>
          </cell>
          <cell r="F4609" t="str">
            <v>Услуги по техническому обслуживанию противопожарного инвентаря</v>
          </cell>
          <cell r="G4609" t="str">
            <v>Услуги по техническому обслуживанию противопожарного инвентаря</v>
          </cell>
          <cell r="H4609" t="str">
            <v>Техникалық қызмет көрсету және  объектілері өрт  автоматикасы жүйесінің ЖЕЖ</v>
          </cell>
          <cell r="I4609" t="str">
            <v>ТСАТ</v>
          </cell>
          <cell r="J4609">
            <v>0</v>
          </cell>
          <cell r="K4609">
            <v>631010000</v>
          </cell>
          <cell r="L4609" t="str">
            <v>ҚР, ШҚО, Өскемен қ., Бажов көш., 10</v>
          </cell>
          <cell r="M4609" t="str">
            <v>Желтоқсан - Қантар</v>
          </cell>
          <cell r="N4609" t="str">
            <v>Шығыс-Қазақстан облысы, Өскемен қ.</v>
          </cell>
          <cell r="P4609" t="str">
            <v>Қантар -Желтоқсан</v>
          </cell>
          <cell r="Q4609">
            <v>0</v>
          </cell>
        </row>
        <row r="4610">
          <cell r="A4610" t="str">
            <v>153 У</v>
          </cell>
          <cell r="B4610" t="str">
            <v>"ШҚ АЭК" АҚ</v>
          </cell>
          <cell r="C4610" t="str">
            <v>33.19.10.900.008.00.0777.000000000000</v>
          </cell>
          <cell r="D4610">
            <v>903103101</v>
          </cell>
          <cell r="E4610" t="str">
            <v xml:space="preserve">Өрт сөндіргіштерді қайта зарядтау,  тг                                                              </v>
          </cell>
          <cell r="F4610" t="str">
            <v>Услуги по техническому обслуживанию противопожарного инвентаря</v>
          </cell>
          <cell r="G4610" t="str">
            <v>Услуги по техническому обслуживанию противопожарного инвентаря</v>
          </cell>
          <cell r="H4610" t="str">
            <v>Өрт сөндіргіштерді қайта зарядтау,  тг</v>
          </cell>
          <cell r="I4610" t="str">
            <v>БК</v>
          </cell>
          <cell r="J4610">
            <v>0</v>
          </cell>
          <cell r="K4610">
            <v>631010000</v>
          </cell>
          <cell r="L4610" t="str">
            <v>ҚР, ШҚО, Өскемен қ., Бажов көш., 10</v>
          </cell>
          <cell r="M4610" t="str">
            <v>Наурыз - Сәуір</v>
          </cell>
          <cell r="N4610" t="str">
            <v>Шығыс-Қазақстан облысы, Өскемен қ.</v>
          </cell>
          <cell r="P4610" t="str">
            <v>Сәуір</v>
          </cell>
          <cell r="Q4610">
            <v>0</v>
          </cell>
        </row>
        <row r="4611">
          <cell r="A4611" t="str">
            <v>153-1 У</v>
          </cell>
          <cell r="B4611" t="str">
            <v>"ШҚ АЭК" АҚ</v>
          </cell>
          <cell r="C4611" t="str">
            <v>33.19.10.900.008.00.0777.000000000000</v>
          </cell>
          <cell r="D4611">
            <v>903103101</v>
          </cell>
          <cell r="E4611" t="str">
            <v xml:space="preserve">Өрт сөндіргіштерді қайта зарядтау,  тг                                                              </v>
          </cell>
          <cell r="F4611" t="str">
            <v>Услуги по техническому обслуживанию противопожарного инвентаря</v>
          </cell>
          <cell r="G4611" t="str">
            <v>Услуги по техническому обслуживанию противопожарного инвентаря</v>
          </cell>
          <cell r="H4611" t="str">
            <v>Өрт сөндіргіштерді қайта зарядтау,  тг</v>
          </cell>
          <cell r="I4611" t="str">
            <v>БК</v>
          </cell>
          <cell r="J4611">
            <v>0</v>
          </cell>
          <cell r="K4611">
            <v>631010000</v>
          </cell>
          <cell r="L4611" t="str">
            <v>ҚР, ШҚО, Өскемен қ., Бажов көш., 10</v>
          </cell>
          <cell r="M4611" t="str">
            <v>Мамыр - Маусым</v>
          </cell>
          <cell r="N4611" t="str">
            <v>Шығыс-Қазақстан облысы, Өскемен қ.</v>
          </cell>
          <cell r="P4611" t="str">
            <v>шартқа қол қойылған кезден бастап 10 күнтізбелік күн ішінде</v>
          </cell>
          <cell r="Q4611">
            <v>0</v>
          </cell>
        </row>
        <row r="4612">
          <cell r="A4612" t="str">
            <v>154 У</v>
          </cell>
          <cell r="B4612" t="str">
            <v>"ШҚ АЭК" АҚ</v>
          </cell>
          <cell r="C4612" t="str">
            <v>96.01.19.000.001.00.0777.000000000000</v>
          </cell>
          <cell r="D4612">
            <v>903104101</v>
          </cell>
          <cell r="E4612" t="str">
            <v xml:space="preserve">Арнайы киімді санитарлық өңдеу                                                                      </v>
          </cell>
          <cell r="F4612" t="str">
            <v>Услуги прачечные</v>
          </cell>
          <cell r="G4612" t="str">
            <v>Услуги прачечные</v>
          </cell>
          <cell r="H4612" t="str">
            <v>Арнайы киімді санитарлық өңдеу. Арнайы киімдерді жуу, химиялық тазалау</v>
          </cell>
          <cell r="I4612" t="str">
            <v>ТЭБҰ</v>
          </cell>
          <cell r="J4612">
            <v>0</v>
          </cell>
          <cell r="K4612">
            <v>631010000</v>
          </cell>
          <cell r="L4612" t="str">
            <v>ҚР, ШҚО, Өскемен қ., Бажов көш., 10</v>
          </cell>
          <cell r="M4612" t="str">
            <v>Желтоқсан - Қантар</v>
          </cell>
          <cell r="N4612" t="str">
            <v>Шығыс-Қазақстан облысы, Өскемен қ.</v>
          </cell>
          <cell r="P4612" t="str">
            <v>Қантар -Желтоқсан</v>
          </cell>
          <cell r="Q4612">
            <v>0</v>
          </cell>
        </row>
        <row r="4613">
          <cell r="A4613" t="str">
            <v>155 У</v>
          </cell>
          <cell r="B4613" t="str">
            <v>"ШҚ АЭК" АҚ</v>
          </cell>
          <cell r="C4613" t="str">
            <v>16.10.91.000.002.00.0777.000000000000</v>
          </cell>
          <cell r="D4613">
            <v>903105101</v>
          </cell>
          <cell r="E4613" t="str">
            <v xml:space="preserve">Ағаш құрылымдарды өңдеу, тг                                                                         </v>
          </cell>
          <cell r="F4613" t="str">
            <v>Услуги по огнезащитному предохранению древесины</v>
          </cell>
          <cell r="G4613" t="str">
            <v>Услуги по предохранению древесины путем обработки огнезащитным составом</v>
          </cell>
          <cell r="H4613" t="str">
            <v>Ағаш құрылымдарды өңдеу, тг</v>
          </cell>
          <cell r="I4613" t="str">
            <v>БК</v>
          </cell>
          <cell r="J4613">
            <v>0</v>
          </cell>
          <cell r="K4613">
            <v>631010000</v>
          </cell>
          <cell r="L4613" t="str">
            <v>ҚР, ШҚО, Өскемен қ., Бажов көш., 10</v>
          </cell>
          <cell r="M4613" t="str">
            <v>Маусым - Шілде</v>
          </cell>
          <cell r="N4613" t="str">
            <v>Шығыс-Қазақстан облысы, Өскемен қ.</v>
          </cell>
          <cell r="P4613" t="str">
            <v>Шілде</v>
          </cell>
          <cell r="Q4613">
            <v>0</v>
          </cell>
        </row>
        <row r="4614">
          <cell r="A4614" t="str">
            <v>156 У</v>
          </cell>
          <cell r="B4614" t="str">
            <v>"ШҚ АЭК" АҚ</v>
          </cell>
          <cell r="C4614" t="str">
            <v>62.02.30.000.001.00.0777.000000000000</v>
          </cell>
          <cell r="D4614">
            <v>905100102</v>
          </cell>
          <cell r="E4614" t="str">
            <v xml:space="preserve">Жазылу                                                                                              </v>
          </cell>
          <cell r="F4614" t="str">
            <v>Услуги по сопровождению и технической поддержке информационной системы</v>
          </cell>
          <cell r="G4614" t="str">
            <v>Услуги по сопровождению и технической поддержке информационной системы</v>
          </cell>
          <cell r="H4614" t="str">
            <v xml:space="preserve"> ИТС жазылу. 1С өнімді қолдауға жазылым. Қолжетімді тариф.</v>
          </cell>
          <cell r="I4614" t="str">
            <v>БК</v>
          </cell>
          <cell r="J4614">
            <v>0</v>
          </cell>
          <cell r="K4614">
            <v>631010000</v>
          </cell>
          <cell r="L4614" t="str">
            <v>ҚР, ШҚО, Өскемен қ., Бажов көш., 10</v>
          </cell>
          <cell r="M4614" t="str">
            <v>Наурыз - Сәуір</v>
          </cell>
          <cell r="N4614" t="str">
            <v>Шығыс-Қазақстан облысы, Өскемен қ.</v>
          </cell>
          <cell r="P4614" t="str">
            <v>Бір жылдың ішінде</v>
          </cell>
          <cell r="Q4614" t="str">
            <v>100</v>
          </cell>
        </row>
        <row r="4615">
          <cell r="A4615" t="str">
            <v>157 У</v>
          </cell>
          <cell r="B4615" t="str">
            <v>"ШҚ АЭК" АҚ</v>
          </cell>
          <cell r="C4615" t="str">
            <v>74.90.13.000.004.00.0777.000000000000</v>
          </cell>
          <cell r="D4615">
            <v>906200100</v>
          </cell>
          <cell r="E4615" t="str">
            <v xml:space="preserve">ПД нормативтерін сақтауға бақылау                                                                   </v>
          </cell>
          <cell r="F4615" t="str">
            <v>Услуги по проведению экологического контроля</v>
          </cell>
          <cell r="G4615" t="str">
            <v>Услуги по проведению экологического контроля</v>
          </cell>
          <cell r="H4615" t="str">
            <v>ПД нормативтерін сақтауға бақылау</v>
          </cell>
          <cell r="I4615" t="str">
            <v>БК</v>
          </cell>
          <cell r="J4615">
            <v>0</v>
          </cell>
          <cell r="K4615">
            <v>631010000</v>
          </cell>
          <cell r="L4615" t="str">
            <v>ҚР, ШҚО, Өскемен қ., Бажов көш., 10</v>
          </cell>
          <cell r="M4615" t="str">
            <v>Ақпан - Наурыз</v>
          </cell>
          <cell r="N4615" t="str">
            <v>Шығыс-Қазақстан облысы, Өскемен қ.</v>
          </cell>
          <cell r="P4615" t="str">
            <v>Бір жылдың ішінде</v>
          </cell>
          <cell r="Q4615">
            <v>0</v>
          </cell>
        </row>
        <row r="4616">
          <cell r="A4616" t="str">
            <v>158 У</v>
          </cell>
          <cell r="B4616" t="str">
            <v>"ШҚ АЭК" АҚ</v>
          </cell>
          <cell r="C4616" t="str">
            <v>33.12.29.900.020.00.0777.000000000000</v>
          </cell>
          <cell r="D4616">
            <v>906200105</v>
          </cell>
          <cell r="E4616" t="str">
            <v xml:space="preserve">Жер астындағы скважиналарының мониторингі                                                           </v>
          </cell>
          <cell r="F4616" t="str">
            <v>Услуги по мониторингу недр/подземных вод</v>
          </cell>
          <cell r="G4616" t="str">
            <v>Услуги по мониторингу недр/подземных вод</v>
          </cell>
          <cell r="H4616" t="str">
            <v>Жер астындағы скважиналарының мониторингі</v>
          </cell>
          <cell r="I4616" t="str">
            <v>БК</v>
          </cell>
          <cell r="J4616">
            <v>0</v>
          </cell>
          <cell r="K4616">
            <v>631010000</v>
          </cell>
          <cell r="L4616" t="str">
            <v>ҚР, ШҚО, Өскемен қ., Бажов көш., 10</v>
          </cell>
          <cell r="M4616" t="str">
            <v>Ақпан - Наурыз</v>
          </cell>
          <cell r="N4616" t="str">
            <v>Шығыс-Қазақстан облысы, Өскемен қ.</v>
          </cell>
          <cell r="P4616" t="str">
            <v>Қазан</v>
          </cell>
          <cell r="Q4616">
            <v>0</v>
          </cell>
        </row>
        <row r="4617">
          <cell r="A4617" t="str">
            <v>159 У</v>
          </cell>
          <cell r="B4617" t="str">
            <v>"ШҚ АЭК" АҚ</v>
          </cell>
          <cell r="C4617" t="str">
            <v>74.90.19.000.001.00.0777.000000000000</v>
          </cell>
          <cell r="D4617">
            <v>906200107</v>
          </cell>
          <cell r="E4617" t="str">
            <v xml:space="preserve">Сертификацияны өткізу (ISO және OHSAS)                                                              </v>
          </cell>
          <cell r="F4617" t="str">
            <v>Услуги консультационные по разработке, внедрению, подготовке к сертификации систем менеджмента</v>
          </cell>
          <cell r="G4617" t="str">
            <v>Услуги консультационные по разработке, внедрению, подготовке к сертификации систем менеджмента</v>
          </cell>
          <cell r="H4617" t="str">
            <v>Сертификацияны өткізу (ISO және OHSAS)</v>
          </cell>
          <cell r="I4617" t="str">
            <v>БК</v>
          </cell>
          <cell r="J4617">
            <v>0</v>
          </cell>
          <cell r="K4617">
            <v>631010000</v>
          </cell>
          <cell r="L4617" t="str">
            <v>ҚР, ШҚО, Өскемен қ., Бажов көш., 10</v>
          </cell>
          <cell r="M4617" t="str">
            <v>Маусым - Шілде</v>
          </cell>
          <cell r="N4617" t="str">
            <v>Шығыс-Қазақстан облысы, Өскемен қ.</v>
          </cell>
          <cell r="P4617" t="str">
            <v>Шілде - Тамыз</v>
          </cell>
          <cell r="Q4617" t="str">
            <v>50</v>
          </cell>
        </row>
        <row r="4618">
          <cell r="A4618" t="str">
            <v>160 У</v>
          </cell>
          <cell r="B4618" t="str">
            <v>"ШҚ АЭК" АҚ</v>
          </cell>
          <cell r="C4618" t="str">
            <v>74.90.20.000.055.00.0777.000000000000</v>
          </cell>
          <cell r="D4618">
            <v>906200108</v>
          </cell>
          <cell r="E4618" t="str">
            <v xml:space="preserve">БГ және ОЖЗ шығарып тастауларының түгендеуін өткізу                                                 </v>
          </cell>
          <cell r="F4618" t="str">
            <v>Услуги по паспортизации/инвентаризации</v>
          </cell>
          <cell r="G4618" t="str">
            <v>Услуги по паспортизации/инвентаризации (объектов/систем/путей, дорог/мест/ТМЦ/источников/отходов и т.п.)</v>
          </cell>
          <cell r="H4618" t="str">
            <v>БГ және ОЖЗ шығарып тастауларының түгендеуін өткізу</v>
          </cell>
          <cell r="I4618" t="str">
            <v>БК</v>
          </cell>
          <cell r="J4618">
            <v>0</v>
          </cell>
          <cell r="K4618">
            <v>631010000</v>
          </cell>
          <cell r="L4618" t="str">
            <v>ҚР, ШҚО, Өскемен қ., Бажов көш., 10</v>
          </cell>
          <cell r="M4618" t="str">
            <v>Қантар</v>
          </cell>
          <cell r="N4618" t="str">
            <v>Шығыс-Қазақстан облысы, Өскемен қ.</v>
          </cell>
          <cell r="P4618" t="str">
            <v>Сәуір</v>
          </cell>
          <cell r="Q4618">
            <v>0</v>
          </cell>
        </row>
        <row r="4619">
          <cell r="A4619" t="str">
            <v>160-1 У</v>
          </cell>
          <cell r="B4619" t="str">
            <v>"ШҚ АЭК" АҚ</v>
          </cell>
          <cell r="C4619" t="str">
            <v>74.90.20.000.055.00.0777.000000000000</v>
          </cell>
          <cell r="D4619">
            <v>906200108</v>
          </cell>
          <cell r="E4619" t="str">
            <v xml:space="preserve">БГ және ОЖЗ шығарып тастауларының түгендеуін өткізу                                                 </v>
          </cell>
          <cell r="F4619" t="str">
            <v>Услуги по паспортизации/инвентаризации</v>
          </cell>
          <cell r="G4619" t="str">
            <v>Услуги по паспортизации/инвентаризации (объектов/систем/путей, дорог/мест/ТМЦ/источников/отходов и т.п.)</v>
          </cell>
          <cell r="H4619" t="str">
            <v>БГ және ОЖЗ шығарып тастауларының түгендеуін өткізу</v>
          </cell>
          <cell r="I4619" t="str">
            <v>БК</v>
          </cell>
          <cell r="J4619">
            <v>0</v>
          </cell>
          <cell r="K4619">
            <v>631010000</v>
          </cell>
          <cell r="L4619" t="str">
            <v>ҚР, ШҚО, Өскемен қ., Бажов көш., 10</v>
          </cell>
          <cell r="M4619" t="str">
            <v>Ақпан - Наурыз</v>
          </cell>
          <cell r="N4619" t="str">
            <v>Шығыс-Қазақстан облысы, Өскемен қ.</v>
          </cell>
          <cell r="P4619" t="str">
            <v>Сәуір</v>
          </cell>
          <cell r="Q4619">
            <v>0</v>
          </cell>
        </row>
        <row r="4620">
          <cell r="A4620" t="str">
            <v>161 У</v>
          </cell>
          <cell r="B4620" t="str">
            <v>"ШҚ АЭК" АҚ</v>
          </cell>
          <cell r="C4620" t="str">
            <v>71.20.19.000.011.00.0777.000000000000</v>
          </cell>
          <cell r="D4620">
            <v>906200114</v>
          </cell>
          <cell r="E4620" t="str">
            <v xml:space="preserve">ООС ҚОС саласында лабораторлық тергеулерді жүргізу                                                  </v>
          </cell>
          <cell r="F4620" t="str">
            <v>Услуги по проведению лабораторных/лабораторно-инструментальных исследований/анализов</v>
          </cell>
          <cell r="G4620" t="str">
            <v>Услуги по проведению лабораторных/лабораторно-инструментальных исследований/анализов</v>
          </cell>
          <cell r="H4620" t="str">
            <v>ООС ҚОС саласында лабораторлық тергеулерді жүргізу</v>
          </cell>
          <cell r="I4620" t="str">
            <v>БК</v>
          </cell>
          <cell r="J4620">
            <v>0</v>
          </cell>
          <cell r="K4620">
            <v>631010000</v>
          </cell>
          <cell r="L4620" t="str">
            <v>ҚР, ШҚО, Өскемен қ., Бажов көш., 10</v>
          </cell>
          <cell r="M4620" t="str">
            <v>Наурыз</v>
          </cell>
          <cell r="N4620" t="str">
            <v>Шығыс-Қазақстан облысы, Өскемен қ.</v>
          </cell>
          <cell r="P4620" t="str">
            <v>Бір жылдың ішінде</v>
          </cell>
          <cell r="Q4620">
            <v>0</v>
          </cell>
        </row>
        <row r="4621">
          <cell r="A4621" t="str">
            <v>162 У</v>
          </cell>
          <cell r="B4621" t="str">
            <v>"ШҚ АЭК" АҚ</v>
          </cell>
          <cell r="C4621" t="str">
            <v>38.22.29.000.000.00.0777.000000000000</v>
          </cell>
          <cell r="D4621">
            <v>906200115</v>
          </cell>
          <cell r="E4621" t="str">
            <v xml:space="preserve">Қауіпті қалдықтарды кәдеге жаратуды жүргізу                                                         </v>
          </cell>
          <cell r="F4621" t="str">
            <v>Услуги по удалению опасных отходов/имущества/материалов</v>
          </cell>
          <cell r="G4621" t="str">
            <v>Услуги по удалению опасных отходов/имущества/материалов (захоронение/сжигание/утилизация и аналогичные услуги)</v>
          </cell>
          <cell r="H4621" t="str">
            <v>Қауіпті қалдықтарды кәдеге жаратуды жүргізу</v>
          </cell>
          <cell r="I4621" t="str">
            <v>БК</v>
          </cell>
          <cell r="J4621">
            <v>0</v>
          </cell>
          <cell r="K4621">
            <v>631010000</v>
          </cell>
          <cell r="L4621" t="str">
            <v>ҚР, ШҚО, Өскемен қ., Бажов көш., 10</v>
          </cell>
          <cell r="M4621" t="str">
            <v xml:space="preserve">Қазан - Қараша </v>
          </cell>
          <cell r="N4621" t="str">
            <v>Шығыс-Қазақстан облысы, Өскемен қ.</v>
          </cell>
          <cell r="P4621" t="str">
            <v>Желтоқсан</v>
          </cell>
          <cell r="Q4621">
            <v>0</v>
          </cell>
        </row>
        <row r="4622">
          <cell r="A4622" t="str">
            <v>163 У</v>
          </cell>
          <cell r="B4622" t="str">
            <v>"ШҚ АЭК" АҚ</v>
          </cell>
          <cell r="C4622" t="str">
            <v>94.99.12.335.000.00.0777.000000000000</v>
          </cell>
          <cell r="D4622">
            <v>906200118</v>
          </cell>
          <cell r="E4622" t="str">
            <v xml:space="preserve">Кәсіпорын нысаналарының СҚЗ бойынша материалдарды дайындау                                          </v>
          </cell>
          <cell r="F4622" t="str">
            <v>Услуги организаций по защите окружающей среды</v>
          </cell>
          <cell r="G4622" t="str">
            <v>Услуги организаций по защите окружающей среды</v>
          </cell>
          <cell r="H4622" t="str">
            <v xml:space="preserve"> Кәсіпорын нысандарының СҚА бойынша материалдардың әзірлемесі</v>
          </cell>
          <cell r="I4622" t="str">
            <v>БК</v>
          </cell>
          <cell r="J4622">
            <v>0</v>
          </cell>
          <cell r="K4622">
            <v>631010000</v>
          </cell>
          <cell r="L4622" t="str">
            <v>ҚР, ШҚО, Өскемен қ., Бажов көш., 10</v>
          </cell>
          <cell r="M4622" t="str">
            <v>Маусым - Шілде</v>
          </cell>
          <cell r="N4622" t="str">
            <v>Шығыс-Қазақстан облысы, Өскемен қ.</v>
          </cell>
          <cell r="P4622" t="str">
            <v>Желтоқсан</v>
          </cell>
          <cell r="Q4622">
            <v>0</v>
          </cell>
        </row>
        <row r="4623">
          <cell r="A4623" t="str">
            <v>164 У</v>
          </cell>
          <cell r="B4623" t="str">
            <v>"ШҚ АЭК" АҚ</v>
          </cell>
          <cell r="C4623" t="str">
            <v>65.12.50.335.000.00.0777.000000000000</v>
          </cell>
          <cell r="D4623">
            <v>906200123</v>
          </cell>
          <cell r="E4623" t="str">
            <v xml:space="preserve">Міндетті экологиялық сақтандыру                                                                     </v>
          </cell>
          <cell r="F4623"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G4623"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H4623" t="str">
            <v>Міндетті экологиялық сақтандыру. Қауіпті  қалдықтар иесі болып табылатын,  не сондай қалдықтар айналымын жүзеге асыратын  жеке  немесе  заңды тұлғалардың  АҚЖ.  (ҚР ЭК 293 бабы 7 тармағы)</v>
          </cell>
          <cell r="I4623" t="str">
            <v>БК</v>
          </cell>
          <cell r="J4623">
            <v>0</v>
          </cell>
          <cell r="K4623">
            <v>631010000</v>
          </cell>
          <cell r="L4623" t="str">
            <v>ҚР, ШҚО, Өскемен қ., Бажов көш., 10</v>
          </cell>
          <cell r="M4623" t="str">
            <v>Желтоқсан - Қантар</v>
          </cell>
          <cell r="N4623" t="str">
            <v>Шығыс-Қазақстан облысы, Өскемен қ.</v>
          </cell>
          <cell r="P4623" t="str">
            <v>Қантар -Желтоқсан</v>
          </cell>
          <cell r="Q4623">
            <v>0</v>
          </cell>
        </row>
        <row r="4624">
          <cell r="A4624" t="str">
            <v>164-1 У</v>
          </cell>
          <cell r="B4624" t="str">
            <v>"ШҚ АЭК" АҚ</v>
          </cell>
          <cell r="C4624" t="str">
            <v>65.12.50.335.000.00.0777.000000000000</v>
          </cell>
          <cell r="D4624">
            <v>906200123</v>
          </cell>
          <cell r="E4624" t="str">
            <v xml:space="preserve">Міндетті экологиялық сақтандыру                                                                     </v>
          </cell>
          <cell r="F4624"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G4624"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H4624" t="str">
            <v>Міндетті экологиялық сақтандыру. Қауіпті  қалдықтар иесі болып табылатын,  не сондай қалдықтар айналымын жүзеге асыратын  жеке  немесе  заңды тұлғалардың  АҚЖ.  (ҚР ЭК 293 бабы 7 тармағы)</v>
          </cell>
          <cell r="I4624" t="str">
            <v>БК</v>
          </cell>
          <cell r="J4624">
            <v>0</v>
          </cell>
          <cell r="K4624">
            <v>631010000</v>
          </cell>
          <cell r="L4624" t="str">
            <v>ҚР, ШҚО, Өскемен қ., Бажов көш., 10</v>
          </cell>
          <cell r="M4624" t="str">
            <v>Желтоқсан - Қантар</v>
          </cell>
          <cell r="N4624" t="str">
            <v>Шығыс-Қазақстан облысы, Өскемен қ.</v>
          </cell>
          <cell r="P4624" t="str">
            <v>Қантар -Желтоқсан</v>
          </cell>
          <cell r="Q4624">
            <v>0</v>
          </cell>
        </row>
        <row r="4625">
          <cell r="A4625" t="str">
            <v>165 У</v>
          </cell>
          <cell r="B4625" t="str">
            <v>"ШҚ АЭК" АҚ</v>
          </cell>
          <cell r="C4625" t="str">
            <v>77.33.12.000.000.00.0777.000000000000</v>
          </cell>
          <cell r="D4625">
            <v>907100101</v>
          </cell>
          <cell r="E4625" t="str">
            <v xml:space="preserve">Жабдықты жалға алу                                                                                  </v>
          </cell>
          <cell r="F4625" t="str">
            <v>Услуги по аренде серверного оборудования</v>
          </cell>
          <cell r="G4625" t="str">
            <v>Услуги по аренде серверного оборудования</v>
          </cell>
          <cell r="H4625" t="str">
            <v>Жабдықты жалға алу. "CUBIC Energy" биллинг ақпараттық жүйесінің конфигурациялары үшін деректер базасын орналастыру үшін серверлік жабдықтарды жалдау</v>
          </cell>
          <cell r="I4625" t="str">
            <v>БК</v>
          </cell>
          <cell r="J4625">
            <v>0</v>
          </cell>
          <cell r="K4625">
            <v>631010000</v>
          </cell>
          <cell r="L4625" t="str">
            <v>ҚР, ШҚО, Өскемен қ., Бажов көш., 10</v>
          </cell>
          <cell r="M4625" t="str">
            <v>Желтоқсан - Қантар</v>
          </cell>
          <cell r="N4625" t="str">
            <v>Шығыс-Қазақстан облысы, Өскемен қ.</v>
          </cell>
          <cell r="P4625" t="str">
            <v>Қантар - Желтоқсан</v>
          </cell>
          <cell r="Q4625">
            <v>0</v>
          </cell>
        </row>
        <row r="4626">
          <cell r="A4626" t="str">
            <v>166 У</v>
          </cell>
          <cell r="B4626" t="str">
            <v>"ШҚ АЭК" АҚ</v>
          </cell>
          <cell r="C4626" t="str">
            <v>68.20.12.960.000.00.0777.000000000000</v>
          </cell>
          <cell r="D4626">
            <v>908101101</v>
          </cell>
          <cell r="E4626" t="str">
            <v xml:space="preserve">Офиске тұрмыстық емес бөлімдерді жалға алу                                                          </v>
          </cell>
          <cell r="F4626" t="str">
            <v>Услуги по аренде административных/производственных помещений</v>
          </cell>
          <cell r="G4626" t="str">
            <v>Услуги по аренде административных/производственных помещений</v>
          </cell>
          <cell r="H4626" t="str">
            <v xml:space="preserve">Офиске тұрмыстық емес бөлмелерді жалға алу                                                          </v>
          </cell>
          <cell r="I4626" t="str">
            <v>БК</v>
          </cell>
          <cell r="J4626">
            <v>0</v>
          </cell>
          <cell r="K4626">
            <v>631010000</v>
          </cell>
          <cell r="L4626" t="str">
            <v>ҚР, ШҚО, Өскемен қ., Бажов көш., 10</v>
          </cell>
          <cell r="M4626" t="str">
            <v>Желтоқсан - Қантар</v>
          </cell>
          <cell r="N4626" t="str">
            <v>Астана қ., "Есіл" ауданы</v>
          </cell>
          <cell r="P4626" t="str">
            <v>Қантар - Желтоқсан</v>
          </cell>
          <cell r="Q4626" t="str">
            <v>100</v>
          </cell>
        </row>
        <row r="4627">
          <cell r="A4627" t="str">
            <v>167 У</v>
          </cell>
          <cell r="B4627" t="str">
            <v>"ШҚ АЭК" АҚ</v>
          </cell>
          <cell r="C4627" t="str">
            <v>68.20.12.960.000.00.0777.000000000000</v>
          </cell>
          <cell r="D4627">
            <v>908102101</v>
          </cell>
          <cell r="E4627" t="str">
            <v xml:space="preserve">Өзгетұрмыстық емес бөлімдерді жалға алу, тг                                                         </v>
          </cell>
          <cell r="F4627" t="str">
            <v>Услуги по аренде административных/производственных помещений</v>
          </cell>
          <cell r="G4627" t="str">
            <v>Услуги по аренде административных/производственных помещений</v>
          </cell>
          <cell r="H4627" t="str">
            <v xml:space="preserve">Офиске тұрмыстық емес бөлмелерді  жалға алу. Мақаншы а.    мекенжайында тұрмыстық емес бөлмелерді  жалға алу                                                        </v>
          </cell>
          <cell r="I4627" t="str">
            <v>БК</v>
          </cell>
          <cell r="J4627">
            <v>0</v>
          </cell>
          <cell r="K4627">
            <v>631010000</v>
          </cell>
          <cell r="L4627" t="str">
            <v>ҚР, ШҚО, Өскемен қ., Бажов көш., 10</v>
          </cell>
          <cell r="M4627" t="str">
            <v>Желтоқсан - Қантар</v>
          </cell>
          <cell r="N4627" t="str">
            <v>Шығыс-Қазақстан облысы, Маканчи а.</v>
          </cell>
          <cell r="P4627" t="str">
            <v>Қантар - Желтоқсан</v>
          </cell>
          <cell r="Q4627">
            <v>0</v>
          </cell>
        </row>
        <row r="4628">
          <cell r="A4628" t="str">
            <v>168 У</v>
          </cell>
          <cell r="B4628" t="str">
            <v>"ШҚ АЭК" АҚ</v>
          </cell>
          <cell r="C4628" t="str">
            <v>68.20.12.960.000.00.0777.000000000000</v>
          </cell>
          <cell r="D4628">
            <v>908102101</v>
          </cell>
          <cell r="E4628" t="str">
            <v xml:space="preserve">Өзгетұрмыстық емес бөлімдерді жалға алу, тг                                                         </v>
          </cell>
          <cell r="F4628" t="str">
            <v>Услуги по аренде административных/производственных помещений</v>
          </cell>
          <cell r="G4628" t="str">
            <v>Услуги по аренде административных/производственных помещений</v>
          </cell>
          <cell r="H4628" t="str">
            <v xml:space="preserve">Офиске тұрмыстық емес бөлмелерді жалға алу, тг. Өскемен қ. СТОП ШҚ АЭК АҚ жабдықтарын орнату үшін басқа операторлар бөлмесінде  тұрмыстық емес бөлмелерді жалға алу,                                                 </v>
          </cell>
          <cell r="I4628" t="str">
            <v>БК</v>
          </cell>
          <cell r="J4628">
            <v>0</v>
          </cell>
          <cell r="K4628">
            <v>631010000</v>
          </cell>
          <cell r="L4628" t="str">
            <v>ҚР, ШҚО, Өскемен қ., Бажов көш., 10</v>
          </cell>
          <cell r="M4628" t="str">
            <v>Желтоқсан - Қантар</v>
          </cell>
          <cell r="N4628" t="str">
            <v>Шығыс-Қазақстан облысы, Өскемен қ.</v>
          </cell>
          <cell r="P4628" t="str">
            <v>Қантар - Желтоқсан</v>
          </cell>
          <cell r="Q4628">
            <v>0</v>
          </cell>
        </row>
        <row r="4629">
          <cell r="A4629" t="str">
            <v>169 У</v>
          </cell>
          <cell r="B4629" t="str">
            <v>"ШҚ АЭК" АҚ</v>
          </cell>
          <cell r="C4629" t="str">
            <v>77.39.14.000.000.00.0777.000000000000</v>
          </cell>
          <cell r="D4629">
            <v>910100101</v>
          </cell>
          <cell r="E4629" t="str">
            <v xml:space="preserve">Өзге аренда                                                                                         </v>
          </cell>
          <cell r="F4629" t="str">
            <v>Услуги по аренде телекоммуникационного оборудования</v>
          </cell>
          <cell r="G4629" t="str">
            <v>Услуги по аренде телекоммуникационного оборудования</v>
          </cell>
          <cell r="H4629" t="str">
            <v>Басқадай жалға алу,тг.  Мақаншы а. мекенжайындана АМС  орнын жалғу алу</v>
          </cell>
          <cell r="I4629" t="str">
            <v>БК</v>
          </cell>
          <cell r="J4629">
            <v>0</v>
          </cell>
          <cell r="K4629">
            <v>631010000</v>
          </cell>
          <cell r="L4629" t="str">
            <v>ҚР, ШҚО, Өскемен қ., Бажов көш., 10</v>
          </cell>
          <cell r="M4629" t="str">
            <v>Желтоқсан - Қантар</v>
          </cell>
          <cell r="N4629" t="str">
            <v>Шығыс-Қазақстан облысы, Маканчи а.</v>
          </cell>
          <cell r="P4629" t="str">
            <v>Қантар - Желтоқсан</v>
          </cell>
          <cell r="Q4629">
            <v>0</v>
          </cell>
        </row>
        <row r="4630">
          <cell r="A4630" t="str">
            <v>170 У</v>
          </cell>
          <cell r="B4630" t="str">
            <v>"ШҚ АЭК" АҚ</v>
          </cell>
          <cell r="C4630" t="str">
            <v>77.39.14.000.000.00.0777.000000000000</v>
          </cell>
          <cell r="D4630">
            <v>910100101</v>
          </cell>
          <cell r="E4630" t="str">
            <v xml:space="preserve">Өзге аренда                                                                                         </v>
          </cell>
          <cell r="F4630" t="str">
            <v>Услуги по аренде телекоммуникационного оборудования</v>
          </cell>
          <cell r="G4630" t="str">
            <v>Услуги по аренде телекоммуникационного оборудования</v>
          </cell>
          <cell r="H4630" t="str">
            <v>Басқадай  жалдау, Өскемен қ. кабельді кәріз желісін жалдау (каб. кәріз желісі 0,418 канало/км   №3135  к.к.ж. бастап Бажов к. дейін)</v>
          </cell>
          <cell r="I4630" t="str">
            <v>БК</v>
          </cell>
          <cell r="J4630">
            <v>0</v>
          </cell>
          <cell r="K4630">
            <v>631010000</v>
          </cell>
          <cell r="L4630" t="str">
            <v>ҚР, ШҚО, Өскемен қ., Бажов көш., 10</v>
          </cell>
          <cell r="M4630" t="str">
            <v>Желтоқсан - Қантар</v>
          </cell>
          <cell r="N4630" t="str">
            <v>Шығыс-Қазақстан облысы, Өскемен қ.</v>
          </cell>
          <cell r="P4630" t="str">
            <v>Қантар - Желтоқсан</v>
          </cell>
          <cell r="Q4630">
            <v>0</v>
          </cell>
        </row>
        <row r="4631">
          <cell r="A4631" t="str">
            <v>171 У</v>
          </cell>
          <cell r="B4631" t="str">
            <v>"ШҚ АЭК" АҚ</v>
          </cell>
          <cell r="C4631" t="str">
            <v>77.39.14.000.000.00.0777.000000000000</v>
          </cell>
          <cell r="D4631">
            <v>910100101</v>
          </cell>
          <cell r="E4631" t="str">
            <v xml:space="preserve">Өзге аренда                                                                                         </v>
          </cell>
          <cell r="F4631" t="str">
            <v>Услуги по аренде телекоммуникационного оборудования</v>
          </cell>
          <cell r="G4631" t="str">
            <v>Услуги по аренде телекоммуникационного оборудования</v>
          </cell>
          <cell r="H4631" t="str">
            <v>Өскемен қ. кабельді кәріз желісін жалдау (каб. кәріз желісі 0,52 канало/км   №1  к.к.ж.  Ворошилов көшесі , 146   «ШҚ АЭК» АҚ ғимаратына дейін Ворошилов көшесі 154 )</v>
          </cell>
          <cell r="I4631" t="str">
            <v>БК</v>
          </cell>
          <cell r="J4631">
            <v>0</v>
          </cell>
          <cell r="K4631">
            <v>631010000</v>
          </cell>
          <cell r="L4631" t="str">
            <v>ҚР, ШҚО, Өскемен қ., Бажов көш., 10</v>
          </cell>
          <cell r="M4631" t="str">
            <v>Желтоқсан - Қантар</v>
          </cell>
          <cell r="N4631" t="str">
            <v>Шығыс-Қазақстан облысы, Өскемен қ.</v>
          </cell>
          <cell r="P4631" t="str">
            <v>Қантар - Желтоқсан</v>
          </cell>
          <cell r="Q4631">
            <v>0</v>
          </cell>
        </row>
        <row r="4632">
          <cell r="A4632" t="str">
            <v>172 У</v>
          </cell>
          <cell r="B4632" t="str">
            <v>"ШҚ АЭК" АҚ</v>
          </cell>
          <cell r="C4632" t="str">
            <v>93.19.19.900.001.00.0777.000000000000</v>
          </cell>
          <cell r="D4632">
            <v>927106100</v>
          </cell>
          <cell r="E4632" t="str">
            <v xml:space="preserve">БАҚ шығыстары                                                                                       </v>
          </cell>
          <cell r="F4632" t="str">
            <v>Услуги по размещению информационных материалов в средствах массовой информации</v>
          </cell>
          <cell r="G4632" t="str">
            <v>Услуги по размещению информационных материалов в средствах массовой информации</v>
          </cell>
          <cell r="H4632" t="str">
            <v xml:space="preserve">БАҚ шығыстары. БАҚ хабарландыруларды орналастыру </v>
          </cell>
          <cell r="I4632" t="str">
            <v>БК</v>
          </cell>
          <cell r="J4632">
            <v>0</v>
          </cell>
          <cell r="K4632">
            <v>631010000</v>
          </cell>
          <cell r="L4632" t="str">
            <v>ҚР, ШҚО, Өскемен қ., Бажов көш., 10</v>
          </cell>
          <cell r="M4632" t="str">
            <v>Желтоқсан - Қантар</v>
          </cell>
          <cell r="N4632" t="str">
            <v>Шығыс-Қазақстан облысы, Өскемен қ.</v>
          </cell>
          <cell r="P4632" t="str">
            <v>Қантар - Желтоқсан</v>
          </cell>
          <cell r="Q4632">
            <v>0</v>
          </cell>
        </row>
        <row r="4633">
          <cell r="A4633" t="str">
            <v>173 У</v>
          </cell>
          <cell r="B4633" t="str">
            <v>"ШҚ АЭК" АҚ</v>
          </cell>
          <cell r="C4633" t="str">
            <v>61.10.43.100.000.00.0777.000000000000</v>
          </cell>
          <cell r="D4633">
            <v>802101101</v>
          </cell>
          <cell r="E4633" t="str">
            <v xml:space="preserve">Байланыс - интернет 4х512                                                                           </v>
          </cell>
          <cell r="F4633" t="str">
            <v>Услуги по доступу к Интернету</v>
          </cell>
          <cell r="G4633" t="str">
            <v>Услуги, направленные на предоставление доступа к Интернету широкополосному по сетям проводным</v>
          </cell>
          <cell r="H4633" t="str">
            <v>Байланыс - интернет 4х512. Жақандық "Интернет" желісіне қосылу Өскемен қ. (Протозанов көш., 117)</v>
          </cell>
          <cell r="I4633" t="str">
            <v>БК</v>
          </cell>
          <cell r="J4633">
            <v>0</v>
          </cell>
          <cell r="K4633">
            <v>631010000</v>
          </cell>
          <cell r="L4633" t="str">
            <v>ҚР, ШҚО, Өскемен қ., Бажов көш., 10</v>
          </cell>
          <cell r="M4633" t="str">
            <v>Желтоқсан - Қантар</v>
          </cell>
          <cell r="N4633" t="str">
            <v>Қазақстан, Шығыс Қазақстан облысы</v>
          </cell>
          <cell r="P4633" t="str">
            <v>Бір жылдың ішінде</v>
          </cell>
          <cell r="Q4633">
            <v>0</v>
          </cell>
        </row>
        <row r="4634">
          <cell r="A4634" t="str">
            <v>174 У</v>
          </cell>
          <cell r="B4634" t="str">
            <v>ШҚ "АЭК"</v>
          </cell>
          <cell r="C4634" t="str">
            <v>77.39.19.900.000.00.0777.000000000000</v>
          </cell>
          <cell r="D4634">
            <v>910100102</v>
          </cell>
          <cell r="E4634" t="str">
            <v xml:space="preserve">Арнайы техниканы жалдау                                                                             </v>
          </cell>
          <cell r="F4634" t="str">
            <v>Услуги по аренде специальной техники</v>
          </cell>
          <cell r="G4634" t="str">
            <v>Аренда специальной техники</v>
          </cell>
          <cell r="H4634" t="str">
            <v>Арнайы техниканы жалдау. Жартылай жүкті жол талғамайтын техниканы жалдау</v>
          </cell>
          <cell r="I4634" t="str">
            <v>БК</v>
          </cell>
          <cell r="J4634">
            <v>0</v>
          </cell>
          <cell r="K4634">
            <v>631010000</v>
          </cell>
          <cell r="L4634" t="str">
            <v>ҚР, ШҚО, Өскемен қ., Бажов көш., 10</v>
          </cell>
          <cell r="M4634" t="str">
            <v>Желтоқсан - Қантар</v>
          </cell>
          <cell r="N4634" t="str">
            <v>Шығыс-Қазақстан облысы, Өскемен қ.</v>
          </cell>
          <cell r="P4634" t="str">
            <v>Қантар - Наурыз</v>
          </cell>
          <cell r="Q4634">
            <v>0</v>
          </cell>
        </row>
        <row r="4635">
          <cell r="A4635" t="str">
            <v>175 У</v>
          </cell>
          <cell r="B4635" t="str">
            <v>"ШҚ АЭК" АҚ</v>
          </cell>
          <cell r="C4635" t="str">
            <v>65.12.21.335.000.00.0777.000000000000</v>
          </cell>
          <cell r="D4635">
            <v>821100100</v>
          </cell>
          <cell r="E4635" t="str">
            <v xml:space="preserve">Міндетті сақтандыру  АҚЖ  автокөлік құралы иегерлері                                                </v>
          </cell>
          <cell r="F4635" t="str">
            <v>Услуги по страхованию гражданско-правовой ответственности владельцев автомобильного транспорта</v>
          </cell>
          <cell r="G4635" t="str">
            <v>Услуги по страхованию гражданско-правовой ответственности владельцев автомобильного транспорта</v>
          </cell>
          <cell r="H4635" t="str">
            <v xml:space="preserve">Автокөлік құралы иегерлерінің АҚЖ міндетті сақтандыру </v>
          </cell>
          <cell r="I4635" t="str">
            <v>БК</v>
          </cell>
          <cell r="J4635">
            <v>0</v>
          </cell>
          <cell r="K4635">
            <v>631010000</v>
          </cell>
          <cell r="L4635" t="str">
            <v>ҚР, ШҚО, Өскемен қ., Бажов көш., 10</v>
          </cell>
          <cell r="M4635" t="str">
            <v>Қантар</v>
          </cell>
          <cell r="N4635" t="str">
            <v>Шығыс-Қазақстан облысы, Өскемен қ.</v>
          </cell>
          <cell r="P4635" t="str">
            <v>Қантар - Желтоқсан</v>
          </cell>
          <cell r="Q4635">
            <v>0</v>
          </cell>
        </row>
        <row r="4636">
          <cell r="A4636" t="str">
            <v>175-1 У</v>
          </cell>
          <cell r="B4636" t="str">
            <v>"ШҚ АЭК" АҚ</v>
          </cell>
          <cell r="C4636" t="str">
            <v>65.12.21.335.000.00.0777.000000000000</v>
          </cell>
          <cell r="D4636">
            <v>821100100</v>
          </cell>
          <cell r="E4636" t="str">
            <v xml:space="preserve">Міндетті сақтандыру  АҚЖ  автокөлік құралы иегерлері                                                </v>
          </cell>
          <cell r="F4636" t="str">
            <v>Услуги по страхованию гражданско-правовой ответственности владельцев автомобильного транспорта</v>
          </cell>
          <cell r="G4636" t="str">
            <v>Услуги по страхованию гражданско-правовой ответственности владельцев автомобильного транспорта</v>
          </cell>
          <cell r="H4636" t="str">
            <v xml:space="preserve">Автокөлік құралы иегерлерінің АҚЖ міндетті сақтандыру </v>
          </cell>
          <cell r="I4636" t="str">
            <v>БК</v>
          </cell>
          <cell r="J4636">
            <v>0</v>
          </cell>
          <cell r="K4636">
            <v>631010000</v>
          </cell>
          <cell r="L4636" t="str">
            <v>ҚР, ШҚО, Өскемен қ., Бажов көш., 10</v>
          </cell>
          <cell r="M4636" t="str">
            <v>Наурыз - Сәуір</v>
          </cell>
          <cell r="N4636" t="str">
            <v>Шығыс-Қазақстан облысы, Өскемен қ.</v>
          </cell>
          <cell r="P4636" t="str">
            <v>Сәуір - Желтоқсан</v>
          </cell>
          <cell r="Q4636">
            <v>0</v>
          </cell>
        </row>
        <row r="4637">
          <cell r="A4637" t="str">
            <v>176 У</v>
          </cell>
          <cell r="B4637" t="str">
            <v>"ШҚ АЭК" АҚ</v>
          </cell>
          <cell r="C4637" t="str">
            <v>71.12.20.000.000.00.0777.000000000000</v>
          </cell>
          <cell r="D4637">
            <v>710100101</v>
          </cell>
          <cell r="E4637" t="str">
            <v xml:space="preserve">Авторлық қадағалау қызметі </v>
          </cell>
          <cell r="F4637" t="str">
            <v>Услуги по авторскому/техническому надзору/управлению проектами, работами</v>
          </cell>
          <cell r="G4637" t="str">
            <v>Услуги по авторскому/техническому надзору/управлению проектами, работами</v>
          </cell>
          <cell r="H4637" t="str">
            <v>Авторлық қадағалау қызметі. Авторский надзор: Строительство двухцепной ВЛ-110 кВ от ПС №5 до ПС №10 С в городе Семей</v>
          </cell>
          <cell r="I4637" t="str">
            <v>БК</v>
          </cell>
          <cell r="J4637">
            <v>100</v>
          </cell>
          <cell r="K4637">
            <v>631010000</v>
          </cell>
          <cell r="L4637" t="str">
            <v>ҚР, ШҚО, Өскемен қ., Бажов көш., 10</v>
          </cell>
          <cell r="M4637" t="str">
            <v>Қаңтар - Ақпан</v>
          </cell>
          <cell r="N4637" t="str">
            <v>Шығыс-Қазақстан облысы, Семей қ.</v>
          </cell>
          <cell r="P4637" t="str">
            <v>шартқа қол қойылған кезден бастап 8 ай ішінде</v>
          </cell>
          <cell r="Q4637">
            <v>0</v>
          </cell>
        </row>
        <row r="4638">
          <cell r="A4638" t="str">
            <v>177 У</v>
          </cell>
          <cell r="B4638" t="str">
            <v>"ШҚ АЭК" АҚ</v>
          </cell>
          <cell r="C4638" t="str">
            <v>85.59.13.335.001.00.0777.000000000000</v>
          </cell>
          <cell r="D4638">
            <v>902102100</v>
          </cell>
          <cell r="E4638" t="str">
            <v>Қызметкерлерді дайындау</v>
          </cell>
          <cell r="F4638" t="str">
            <v>Услуги по обучению (кроме в области начального, среднего, высшего образования)</v>
          </cell>
          <cell r="G4638" t="str">
            <v>Услуги по обучению (обучению/подготовке/переподготовке/повышению квалификации)</v>
          </cell>
          <cell r="H4638" t="str">
            <v>Қызметкерлерді дайындау. Риск-менеджмент</v>
          </cell>
          <cell r="I4638" t="str">
            <v>БК</v>
          </cell>
          <cell r="J4638">
            <v>0</v>
          </cell>
          <cell r="K4638">
            <v>631010000</v>
          </cell>
          <cell r="L4638" t="str">
            <v>ҚР, ШҚО, Өскемен қ., Бажов көш., 10</v>
          </cell>
          <cell r="M4638" t="str">
            <v>Қаңтар</v>
          </cell>
          <cell r="N4638" t="str">
            <v>Шығыс-Қазақстан облысы, Өскемен қ.</v>
          </cell>
          <cell r="P4638" t="str">
            <v>Қаңтар</v>
          </cell>
          <cell r="Q4638">
            <v>0</v>
          </cell>
        </row>
        <row r="4639">
          <cell r="A4639" t="str">
            <v>177-1 У</v>
          </cell>
          <cell r="B4639" t="str">
            <v>"ШҚ АЭК" АҚ</v>
          </cell>
          <cell r="C4639" t="str">
            <v>85.59.13.335.001.00.0777.000000000000</v>
          </cell>
          <cell r="D4639">
            <v>902102100</v>
          </cell>
          <cell r="E4639" t="str">
            <v>Қызметкерлерді дайындау</v>
          </cell>
          <cell r="F4639" t="str">
            <v>Услуги по обучению (кроме в области начального, среднего, высшего образования)</v>
          </cell>
          <cell r="G4639" t="str">
            <v>Услуги по обучению (обучению/подготовке/переподготовке/повышению квалификации)</v>
          </cell>
          <cell r="H4639" t="str">
            <v>Қызметкерлерді дайындау. Риск-менеджмент</v>
          </cell>
          <cell r="I4639" t="str">
            <v>БК</v>
          </cell>
          <cell r="J4639">
            <v>0</v>
          </cell>
          <cell r="K4639">
            <v>631010000</v>
          </cell>
          <cell r="L4639" t="str">
            <v>ҚР, ШҚО, Өскемен қ., Бажов көш., 10</v>
          </cell>
          <cell r="M4639" t="str">
            <v>Ақпан</v>
          </cell>
          <cell r="N4639" t="str">
            <v>Астана қ., "Есіл" ауданы</v>
          </cell>
          <cell r="P4639" t="str">
            <v>Ақпан</v>
          </cell>
          <cell r="Q4639">
            <v>0</v>
          </cell>
        </row>
        <row r="4640">
          <cell r="A4640" t="str">
            <v>178 У</v>
          </cell>
          <cell r="B4640" t="str">
            <v>"ШҚ АЭК" АҚ</v>
          </cell>
          <cell r="C4640" t="str">
            <v>85.59.13.335.001.00.0777.000000000000</v>
          </cell>
          <cell r="D4640">
            <v>902102100</v>
          </cell>
          <cell r="E4640" t="str">
            <v>Қызметкерлерді дайындау</v>
          </cell>
          <cell r="F4640" t="str">
            <v>Услуги по обучению (кроме в области начального, среднего, высшего образования)</v>
          </cell>
          <cell r="G4640" t="str">
            <v>Услуги по обучению (обучению/подготовке/переподготовке/повышению квалификации)</v>
          </cell>
          <cell r="H4640" t="str">
            <v>Қызметкерлерді дайындау.</v>
          </cell>
          <cell r="I4640" t="str">
            <v>БК</v>
          </cell>
          <cell r="J4640">
            <v>0</v>
          </cell>
          <cell r="K4640">
            <v>631010000</v>
          </cell>
          <cell r="L4640" t="str">
            <v>ҚР, ШҚО, Өскемен қ., Бажов көш., 10</v>
          </cell>
          <cell r="M4640" t="str">
            <v>Қаңтар</v>
          </cell>
          <cell r="N4640" t="str">
            <v>Шығыс-Қазақстан облысы, Өскемен қ.</v>
          </cell>
          <cell r="P4640" t="str">
            <v>Қаңтар</v>
          </cell>
          <cell r="Q4640">
            <v>0</v>
          </cell>
        </row>
        <row r="4641">
          <cell r="A4641" t="str">
            <v>179 У</v>
          </cell>
          <cell r="B4641" t="str">
            <v>ШҚ "АЭК"</v>
          </cell>
          <cell r="C4641" t="str">
            <v>85.59.13.335.001.00.0777.000000000000</v>
          </cell>
          <cell r="D4641">
            <v>902102100</v>
          </cell>
          <cell r="E4641" t="str">
            <v>Қызметкерлерді дайындау</v>
          </cell>
          <cell r="F4641" t="str">
            <v>Услуги по обучению (кроме в области начального, среднего, высшего образования)</v>
          </cell>
          <cell r="G4641" t="str">
            <v>Услуги по обучению (обучению/подготовке/переподготовке/повышению квалификации)</v>
          </cell>
          <cell r="H4641" t="str">
            <v>Қызметкерлерді дайындау. "ККС бойынша 2016ж. декларация толтыру " семинары</v>
          </cell>
          <cell r="I4641" t="str">
            <v>БК</v>
          </cell>
          <cell r="J4641">
            <v>0</v>
          </cell>
          <cell r="K4641">
            <v>631010000</v>
          </cell>
          <cell r="L4641" t="str">
            <v>ҚР, ШҚО, Өскемен қ., Бажов көш., 10</v>
          </cell>
          <cell r="M4641" t="str">
            <v>Қаңтар</v>
          </cell>
          <cell r="N4641" t="str">
            <v>Шығыс-Қазақстан облысы, Өскемен қ.</v>
          </cell>
          <cell r="P4641" t="str">
            <v>Қаңтар</v>
          </cell>
          <cell r="Q4641">
            <v>0</v>
          </cell>
        </row>
        <row r="4642">
          <cell r="A4642" t="str">
            <v>180 У</v>
          </cell>
          <cell r="B4642" t="str">
            <v>ШҚ "АЭК"</v>
          </cell>
          <cell r="C4642" t="str">
            <v>85.59.13.335.001.00.0777.000000000000</v>
          </cell>
          <cell r="D4642">
            <v>902102100</v>
          </cell>
          <cell r="E4642" t="str">
            <v>Қызметкерлерді дайындау</v>
          </cell>
          <cell r="F4642" t="str">
            <v>Услуги по обучению (кроме в области начального, среднего, высшего образования)</v>
          </cell>
          <cell r="G4642" t="str">
            <v>Услуги по обучению (обучению/подготовке/переподготовке/повышению квалификации)</v>
          </cell>
          <cell r="H4642" t="str">
            <v>Қызметкерлерді дайындау.  "Электродәнекерлеуші", "Матаушы", "АКТ машинисі" мамандықтарын дайындау бойынша курстары</v>
          </cell>
          <cell r="I4642" t="str">
            <v>БК</v>
          </cell>
          <cell r="J4642">
            <v>0</v>
          </cell>
          <cell r="K4642">
            <v>631010000</v>
          </cell>
          <cell r="L4642" t="str">
            <v>ҚР, ШҚО, Өскемен қ., Бажов көш., 10</v>
          </cell>
          <cell r="M4642" t="str">
            <v>Қаңтар</v>
          </cell>
          <cell r="N4642" t="str">
            <v>Шығыс-Қазақстан облысы, Өскемен қ.</v>
          </cell>
          <cell r="P4642" t="str">
            <v>Қаңтар</v>
          </cell>
          <cell r="Q4642">
            <v>0</v>
          </cell>
        </row>
        <row r="4643">
          <cell r="A4643" t="str">
            <v>181 У</v>
          </cell>
          <cell r="B4643" t="str">
            <v>"ШҚ АЭК" АҚ</v>
          </cell>
          <cell r="C4643" t="str">
            <v>82.19.13.000.001.00.0777.000000000000</v>
          </cell>
          <cell r="D4643">
            <v>828101100</v>
          </cell>
          <cell r="E4643" t="str">
            <v xml:space="preserve">Жер учаскелерін ресімдеуге байланысты қызметтер                                                     </v>
          </cell>
          <cell r="F4643" t="str">
            <v>Услуги по оформлению</v>
          </cell>
          <cell r="G4643"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643" t="str">
            <v>Жер учаскелерін ресімдеуге байланысты қызметтер. Жер - кадастрлық қызмет көрсетулер</v>
          </cell>
          <cell r="I4643" t="str">
            <v>БК</v>
          </cell>
          <cell r="J4643">
            <v>0</v>
          </cell>
          <cell r="K4643">
            <v>631010000</v>
          </cell>
          <cell r="L4643" t="str">
            <v>ҚР, ШҚО, Өскемен қ., Бажов көш., 10</v>
          </cell>
          <cell r="M4643" t="str">
            <v>Қантар - Ақпан</v>
          </cell>
          <cell r="N4643" t="str">
            <v>Қазақстан, Шығыс Қазақстан облысы</v>
          </cell>
          <cell r="P4643" t="str">
            <v>Бір жылдың ішінде</v>
          </cell>
          <cell r="Q4643">
            <v>0</v>
          </cell>
        </row>
        <row r="4644">
          <cell r="A4644" t="str">
            <v>182 У</v>
          </cell>
          <cell r="B4644" t="str">
            <v>"ШҚ АЭК" АҚ</v>
          </cell>
          <cell r="C4644" t="str">
            <v>35.30.22.000.001.00.0777.000000000000</v>
          </cell>
          <cell r="D4644">
            <v>812110100</v>
          </cell>
          <cell r="E4644" t="str">
            <v xml:space="preserve">Суық сумен жабдықтау                                                                                </v>
          </cell>
          <cell r="F4644" t="str">
            <v>Услуги по холодному водоснабжению с использованием систем централизованного водоснабжения</v>
          </cell>
          <cell r="G4644" t="str">
            <v>Услуги по передаче, распределению и холодному водоснабжению с использованием систем централизованного водоснабжения</v>
          </cell>
          <cell r="H464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644" t="str">
            <v>БК</v>
          </cell>
          <cell r="J4644">
            <v>0</v>
          </cell>
          <cell r="K4644">
            <v>631010000</v>
          </cell>
          <cell r="L4644" t="str">
            <v>ҚР, ШҚО, Өскемен қ., Бажов көш., 10</v>
          </cell>
          <cell r="M4644" t="str">
            <v>Қантар - Ақпан</v>
          </cell>
          <cell r="N4644" t="str">
            <v>Шығыс-Қазақстан облысы, Белоусовка к.</v>
          </cell>
          <cell r="P4644" t="str">
            <v>Қантар - Желтоқсан</v>
          </cell>
          <cell r="Q4644">
            <v>0</v>
          </cell>
        </row>
        <row r="4645">
          <cell r="A4645" t="str">
            <v>183 У</v>
          </cell>
          <cell r="B4645" t="str">
            <v>"ШҚ АЭК" АҚ</v>
          </cell>
          <cell r="C4645" t="str">
            <v>45.20.21.335.002.00.0777.000000000000</v>
          </cell>
          <cell r="D4645">
            <v>829100100</v>
          </cell>
          <cell r="E4645" t="str">
            <v xml:space="preserve">Автокөлікке техникалық қызмет көрсету                                                               </v>
          </cell>
          <cell r="F4645" t="str">
            <v>Услуги по техническому обслуживанию автотранспорта/специальной техники</v>
          </cell>
          <cell r="G4645" t="str">
            <v>Услуги по техническому обслуживанию автотранспорта/специальной техники</v>
          </cell>
          <cell r="H4645" t="str">
            <v xml:space="preserve">Автокөлікке техникалық қызмет көрсету. Техническое обслуживание снегоходов и снегоболотоходов </v>
          </cell>
          <cell r="I4645" t="str">
            <v>БК</v>
          </cell>
          <cell r="J4645">
            <v>0</v>
          </cell>
          <cell r="K4645">
            <v>631010000</v>
          </cell>
          <cell r="L4645" t="str">
            <v>ҚР, ШҚО, Өскемен қ., Бажов көш., 10</v>
          </cell>
          <cell r="M4645" t="str">
            <v>Ақпан - Наурыз</v>
          </cell>
          <cell r="N4645" t="str">
            <v>Шығыс-Қазақстан облысы, Өскемен қ.</v>
          </cell>
          <cell r="P4645" t="str">
            <v>Ақпан - Желтоқсан</v>
          </cell>
          <cell r="Q4645">
            <v>0</v>
          </cell>
        </row>
        <row r="4646">
          <cell r="A4646" t="str">
            <v>184 У</v>
          </cell>
          <cell r="B4646" t="str">
            <v>ШҚ "АЭК"</v>
          </cell>
          <cell r="C4646" t="str">
            <v>85.59.13.335.001.00.0777.000000000000</v>
          </cell>
          <cell r="D4646">
            <v>902102100</v>
          </cell>
          <cell r="E4646" t="str">
            <v>Қызметкерлерді дайындау</v>
          </cell>
          <cell r="F4646" t="str">
            <v>Услуги по обучению (кроме в области начального, среднего, высшего образования)</v>
          </cell>
          <cell r="G4646" t="str">
            <v>Услуги по обучению (обучению/подготовке/переподготовке/повышению квалификации)</v>
          </cell>
          <cell r="H4646" t="str">
            <v>Қызметкерлерді дайындау.  "Электродәнекерлеуші", "Матаушы", "АКТ машинисі", "Лица, отв. по ГПМ" мамандықтарын дайындау бойынша курстары</v>
          </cell>
          <cell r="I4646" t="str">
            <v>БК</v>
          </cell>
          <cell r="J4646">
            <v>0</v>
          </cell>
          <cell r="K4646">
            <v>631010000</v>
          </cell>
          <cell r="L4646" t="str">
            <v>ҚР, ШҚО, Өскемен қ., Бажов көш., 10</v>
          </cell>
          <cell r="M4646" t="str">
            <v>Ақпан</v>
          </cell>
          <cell r="N4646" t="str">
            <v>Шығыс-Қазақстан облысы, Өскемен қ.</v>
          </cell>
          <cell r="P4646" t="str">
            <v>Ақпан</v>
          </cell>
          <cell r="Q4646">
            <v>0</v>
          </cell>
        </row>
        <row r="4647">
          <cell r="A4647" t="str">
            <v>185 У</v>
          </cell>
          <cell r="B4647" t="str">
            <v>ШҚ "АЭК"</v>
          </cell>
          <cell r="C4647" t="str">
            <v>85.59.13.335.001.00.0777.000000000000</v>
          </cell>
          <cell r="D4647">
            <v>902102100</v>
          </cell>
          <cell r="E4647" t="str">
            <v>Қызметкерлерді дайындау</v>
          </cell>
          <cell r="F4647" t="str">
            <v>Услуги по обучению (кроме в области начального, среднего, высшего образования)</v>
          </cell>
          <cell r="G4647" t="str">
            <v>Услуги по обучению (обучению/подготовке/переподготовке/повышению квалификации)</v>
          </cell>
          <cell r="H4647" t="str">
            <v>Қызметкерлерді дайындау.  Руководящие работники и лица ответственные за обеспечение безопасности и охраны труда</v>
          </cell>
          <cell r="I4647" t="str">
            <v>БК</v>
          </cell>
          <cell r="J4647">
            <v>0</v>
          </cell>
          <cell r="K4647">
            <v>631010000</v>
          </cell>
          <cell r="L4647" t="str">
            <v>ҚР, ШҚО, Өскемен қ., Бажов көш., 10</v>
          </cell>
          <cell r="M4647" t="str">
            <v>Ақпан</v>
          </cell>
          <cell r="N4647" t="str">
            <v>Шығыс-Қазақстан облысы, Өскемен қ.</v>
          </cell>
          <cell r="P4647" t="str">
            <v>Ақпан</v>
          </cell>
          <cell r="Q4647">
            <v>0</v>
          </cell>
        </row>
        <row r="4648">
          <cell r="A4648" t="str">
            <v>186 У</v>
          </cell>
          <cell r="B4648" t="str">
            <v>"ШҚ АЭК" АҚ</v>
          </cell>
          <cell r="C4648" t="str">
            <v>35.13.10.100.000.00.0777.000000000000</v>
          </cell>
          <cell r="D4648">
            <v>204100102</v>
          </cell>
          <cell r="E4648" t="str">
            <v xml:space="preserve">Эл/эн тасу шығыны - басқа, тг                                                                       </v>
          </cell>
          <cell r="F4648" t="str">
            <v>Услуги по передаче/распределению электроэнергии</v>
          </cell>
          <cell r="G4648" t="str">
            <v>Услуги по передаче/распределению электроэнергии</v>
          </cell>
          <cell r="H4648" t="str">
            <v>Эл/эн тасу шығындар - басқа.  Электр энергиясының бөлшек сауда нарығын ұйымдастыру және жұмыс істеу Ережесінің 10 т. 6 тт. сәйкес</v>
          </cell>
          <cell r="I4648" t="str">
            <v>БК</v>
          </cell>
          <cell r="J4648">
            <v>0</v>
          </cell>
          <cell r="K4648">
            <v>631010000</v>
          </cell>
          <cell r="L4648" t="str">
            <v>ҚР, ШҚО, Өскемен қ., Бажов көш., 10</v>
          </cell>
          <cell r="M4648" t="str">
            <v>Ақпан</v>
          </cell>
          <cell r="N4648" t="str">
            <v>Шығыс-Қазақстан облысы, Өскемен қ.</v>
          </cell>
          <cell r="P4648" t="str">
            <v>Қантар - Желтоқсан</v>
          </cell>
          <cell r="Q4648">
            <v>0</v>
          </cell>
        </row>
        <row r="4649">
          <cell r="A4649" t="str">
            <v>187 У</v>
          </cell>
          <cell r="B4649" t="str">
            <v>ШҚ "АЭК"</v>
          </cell>
          <cell r="C4649" t="str">
            <v>85.59.13.335.001.00.0777.000000000000</v>
          </cell>
          <cell r="D4649">
            <v>902102100</v>
          </cell>
          <cell r="E4649" t="str">
            <v>Қызметкерлерді дайындау</v>
          </cell>
          <cell r="F4649" t="str">
            <v>Услуги по обучению (кроме в области начального, среднего, высшего образования)</v>
          </cell>
          <cell r="G4649" t="str">
            <v>Услуги по обучению (обучению/подготовке/переподготовке/повышению квалификации)</v>
          </cell>
          <cell r="H4649" t="str">
            <v>Қызметкерлерді дайындау. Электр энергетикасы саласындағы әлеуметтік маңызды нарықты реттеу</v>
          </cell>
          <cell r="I4649" t="str">
            <v>БК</v>
          </cell>
          <cell r="J4649">
            <v>0</v>
          </cell>
          <cell r="K4649">
            <v>631010000</v>
          </cell>
          <cell r="L4649" t="str">
            <v>ҚР, ШҚО, Өскемен қ., Бажов көш., 10</v>
          </cell>
          <cell r="M4649" t="str">
            <v>Наурыз</v>
          </cell>
          <cell r="N4649" t="str">
            <v>Шығыс-Қазақстан облысы, Өскемен қ.</v>
          </cell>
          <cell r="P4649" t="str">
            <v>Наурыз</v>
          </cell>
          <cell r="Q4649">
            <v>0</v>
          </cell>
        </row>
        <row r="4650">
          <cell r="A4650" t="str">
            <v>188 У</v>
          </cell>
          <cell r="B4650" t="str">
            <v>ШҚ "АЭК"</v>
          </cell>
          <cell r="C4650" t="str">
            <v>85.59.13.335.001.00.0777.000000000000</v>
          </cell>
          <cell r="D4650">
            <v>902102100</v>
          </cell>
          <cell r="E4650" t="str">
            <v>Қызметкерлерді дайындау</v>
          </cell>
          <cell r="F4650" t="str">
            <v>Услуги по обучению (кроме в области начального, среднего, высшего образования)</v>
          </cell>
          <cell r="G4650" t="str">
            <v>Услуги по обучению (обучению/подготовке/переподготовке/повышению квалификации)</v>
          </cell>
          <cell r="H4650" t="str">
            <v>Қызметкерлерді дайындау. Подготовка работников по программе "Пожарно-технический минимум"</v>
          </cell>
          <cell r="I4650" t="str">
            <v>БК</v>
          </cell>
          <cell r="J4650">
            <v>0</v>
          </cell>
          <cell r="K4650">
            <v>631010000</v>
          </cell>
          <cell r="L4650" t="str">
            <v>ҚР, ШҚО, Өскемен қ., Бажов көш., 10</v>
          </cell>
          <cell r="M4650" t="str">
            <v>Ақпан</v>
          </cell>
          <cell r="N4650" t="str">
            <v>Шығыс-Қазақстан облысы, Өскемен қ.</v>
          </cell>
          <cell r="P4650" t="str">
            <v>Ақпан</v>
          </cell>
          <cell r="Q4650">
            <v>0</v>
          </cell>
        </row>
        <row r="4651">
          <cell r="A4651" t="str">
            <v>189 У</v>
          </cell>
          <cell r="B4651" t="str">
            <v>"ШҚ АЭК" АҚ</v>
          </cell>
          <cell r="C4651" t="str">
            <v>49.32.12.000.000.00.0777.000000000000</v>
          </cell>
          <cell r="D4651">
            <v>702100102</v>
          </cell>
          <cell r="E4651" t="str">
            <v xml:space="preserve">Жолаушы автокөлігінің қызметі, тг                                                                   </v>
          </cell>
          <cell r="F4651" t="str">
            <v>Услуги по аренде легковых автомобилей с водителем</v>
          </cell>
          <cell r="G4651" t="str">
            <v>Услуги по аренде легковых автомобилей с водителем</v>
          </cell>
          <cell r="H4651"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651" t="str">
            <v>БК</v>
          </cell>
          <cell r="J4651">
            <v>0</v>
          </cell>
          <cell r="K4651">
            <v>631010000</v>
          </cell>
          <cell r="L4651" t="str">
            <v>ҚР, ШҚО, Өскемен қ., Бажов көш., 10</v>
          </cell>
          <cell r="M4651" t="str">
            <v>Қаңтар</v>
          </cell>
          <cell r="N4651" t="str">
            <v>Шығыс-Қазақстан облысы, Өскемен қ.</v>
          </cell>
          <cell r="P4651" t="str">
            <v>Қаңтар - Ақпан</v>
          </cell>
          <cell r="Q4651">
            <v>0</v>
          </cell>
        </row>
        <row r="4652">
          <cell r="A4652" t="str">
            <v>190 У</v>
          </cell>
          <cell r="B4652" t="str">
            <v>"ШҚ АЭК" АҚ</v>
          </cell>
          <cell r="C4652" t="str">
            <v>49.32.12.000.000.00.0777.000000000000</v>
          </cell>
          <cell r="D4652">
            <v>702100102</v>
          </cell>
          <cell r="E4652" t="str">
            <v xml:space="preserve">Жолаушы автокөлігінің қызметі, тг                                                                   </v>
          </cell>
          <cell r="F4652" t="str">
            <v>Услуги по аренде легковых автомобилей с водителем</v>
          </cell>
          <cell r="G4652" t="str">
            <v>Услуги по аренде легковых автомобилей с водителем</v>
          </cell>
          <cell r="H4652"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652" t="str">
            <v>БК</v>
          </cell>
          <cell r="J4652">
            <v>0</v>
          </cell>
          <cell r="K4652">
            <v>631010000</v>
          </cell>
          <cell r="L4652" t="str">
            <v>ҚР, ШҚО, Өскемен қ., Бажов көш., 10</v>
          </cell>
          <cell r="M4652" t="str">
            <v>Қаңтар</v>
          </cell>
          <cell r="N4652" t="str">
            <v>Шығыс-Қазақстан облысы, Өскемен қ.</v>
          </cell>
          <cell r="P4652" t="str">
            <v>Қаңтар - Ақпан</v>
          </cell>
          <cell r="Q4652">
            <v>0</v>
          </cell>
        </row>
        <row r="4653">
          <cell r="A4653" t="str">
            <v>191 У</v>
          </cell>
          <cell r="B4653" t="str">
            <v>"ШҚ АЭК" АҚ</v>
          </cell>
          <cell r="C4653" t="str">
            <v>49.32.12.000.000.00.0777.000000000000</v>
          </cell>
          <cell r="D4653">
            <v>702100102</v>
          </cell>
          <cell r="E4653" t="str">
            <v xml:space="preserve">Жолаушы автокөлігінің қызметі, тг                                                                   </v>
          </cell>
          <cell r="F4653" t="str">
            <v>Услуги по аренде легковых автомобилей с водителем</v>
          </cell>
          <cell r="G4653" t="str">
            <v>Услуги по аренде легковых автомобилей с водителем</v>
          </cell>
          <cell r="H4653"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653" t="str">
            <v>БК</v>
          </cell>
          <cell r="J4653">
            <v>0</v>
          </cell>
          <cell r="K4653">
            <v>631010000</v>
          </cell>
          <cell r="L4653" t="str">
            <v>ҚР, ШҚО, Өскемен қ., Бажов көш., 10</v>
          </cell>
          <cell r="M4653" t="str">
            <v>Қаңтар</v>
          </cell>
          <cell r="N4653" t="str">
            <v>Шығыс-Қазақстан облысы, Өскемен қ.</v>
          </cell>
          <cell r="P4653" t="str">
            <v>Қаңтар - Ақпан</v>
          </cell>
          <cell r="Q4653">
            <v>0</v>
          </cell>
        </row>
        <row r="4654">
          <cell r="A4654" t="str">
            <v>192 У</v>
          </cell>
          <cell r="B4654" t="str">
            <v>"ШҚ АЭК" АҚ</v>
          </cell>
          <cell r="C4654" t="str">
            <v>49.32.12.000.000.00.0777.000000000000</v>
          </cell>
          <cell r="D4654">
            <v>702100102</v>
          </cell>
          <cell r="E4654" t="str">
            <v xml:space="preserve">Жолаушы автокөлігінің қызметі, тг                                                                   </v>
          </cell>
          <cell r="F4654" t="str">
            <v>Услуги по аренде легковых автомобилей с водителем</v>
          </cell>
          <cell r="G4654" t="str">
            <v>Услуги по аренде легковых автомобилей с водителем</v>
          </cell>
          <cell r="H4654"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654" t="str">
            <v>БК</v>
          </cell>
          <cell r="J4654">
            <v>0</v>
          </cell>
          <cell r="K4654">
            <v>631010000</v>
          </cell>
          <cell r="L4654" t="str">
            <v>ҚР, ШҚО, Өскемен қ., Бажов көш., 10</v>
          </cell>
          <cell r="M4654" t="str">
            <v>Қаңтар</v>
          </cell>
          <cell r="N4654" t="str">
            <v>Шығыс-Қазақстан облысы, Өскемен қ.</v>
          </cell>
          <cell r="P4654" t="str">
            <v>Қаңтар - Ақпан</v>
          </cell>
          <cell r="Q4654">
            <v>0</v>
          </cell>
        </row>
        <row r="4655">
          <cell r="A4655" t="str">
            <v>193 У</v>
          </cell>
          <cell r="B4655" t="str">
            <v>"ШҚ АЭК" АҚ</v>
          </cell>
          <cell r="C4655" t="str">
            <v>49.32.12.000.000.00.0777.000000000000</v>
          </cell>
          <cell r="D4655">
            <v>702100102</v>
          </cell>
          <cell r="E4655" t="str">
            <v xml:space="preserve">Жолаушы автокөлігінің қызметі, тг                                                                   </v>
          </cell>
          <cell r="F4655" t="str">
            <v>Услуги по аренде легковых автомобилей с водителем</v>
          </cell>
          <cell r="G4655" t="str">
            <v>Услуги по аренде легковых автомобилей с водителем</v>
          </cell>
          <cell r="H4655"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655" t="str">
            <v>БК</v>
          </cell>
          <cell r="J4655">
            <v>0</v>
          </cell>
          <cell r="K4655">
            <v>631010000</v>
          </cell>
          <cell r="L4655" t="str">
            <v>ҚР, ШҚО, Өскемен қ., Бажов көш., 10</v>
          </cell>
          <cell r="M4655" t="str">
            <v>Қаңтар</v>
          </cell>
          <cell r="N4655" t="str">
            <v>Шығыс-Қазақстан облысы, Өскемен қ.</v>
          </cell>
          <cell r="P4655" t="str">
            <v>Қаңтар - Ақпан</v>
          </cell>
          <cell r="Q4655">
            <v>0</v>
          </cell>
        </row>
        <row r="4656">
          <cell r="A4656" t="str">
            <v>194 У</v>
          </cell>
          <cell r="B4656" t="str">
            <v>"ШҚ АЭК" АҚ</v>
          </cell>
          <cell r="C4656" t="str">
            <v>49.32.12.000.000.00.0777.000000000000</v>
          </cell>
          <cell r="D4656">
            <v>702100102</v>
          </cell>
          <cell r="E4656" t="str">
            <v xml:space="preserve">Жолаушы автокөлігінің қызметі, тг                                                                   </v>
          </cell>
          <cell r="F4656" t="str">
            <v>Услуги по аренде легковых автомобилей с водителем</v>
          </cell>
          <cell r="G4656" t="str">
            <v>Услуги по аренде легковых автомобилей с водителем</v>
          </cell>
          <cell r="H4656"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656" t="str">
            <v>БК</v>
          </cell>
          <cell r="J4656">
            <v>0</v>
          </cell>
          <cell r="K4656">
            <v>631010000</v>
          </cell>
          <cell r="L4656" t="str">
            <v>ҚР, ШҚО, Өскемен қ., Бажов көш., 10</v>
          </cell>
          <cell r="M4656" t="str">
            <v>Қаңтар</v>
          </cell>
          <cell r="N4656" t="str">
            <v>Шығыс-Қазақстан облысы, Өскемен қ.</v>
          </cell>
          <cell r="P4656" t="str">
            <v>Қаңтар - Ақпан</v>
          </cell>
          <cell r="Q4656">
            <v>0</v>
          </cell>
        </row>
        <row r="4657">
          <cell r="A4657" t="str">
            <v>195 У</v>
          </cell>
          <cell r="B4657" t="str">
            <v>"ШҚ АЭК" АҚ</v>
          </cell>
          <cell r="C4657" t="str">
            <v>49.32.12.000.000.00.0777.000000000000</v>
          </cell>
          <cell r="D4657">
            <v>702100102</v>
          </cell>
          <cell r="E4657" t="str">
            <v xml:space="preserve">Жолаушы автокөлігінің қызметі, тг                                                                   </v>
          </cell>
          <cell r="F4657" t="str">
            <v>Услуги по аренде легковых автомобилей с водителем</v>
          </cell>
          <cell r="G4657" t="str">
            <v>Услуги по аренде легковых автомобилей с водителем</v>
          </cell>
          <cell r="H4657"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657" t="str">
            <v>БК</v>
          </cell>
          <cell r="J4657">
            <v>0</v>
          </cell>
          <cell r="K4657">
            <v>631010000</v>
          </cell>
          <cell r="L4657" t="str">
            <v>ҚР, ШҚО, Өскемен қ., Бажов көш., 10</v>
          </cell>
          <cell r="M4657" t="str">
            <v>Қаңтар</v>
          </cell>
          <cell r="N4657" t="str">
            <v>Шығыс-Қазақстан облысы, Өскемен қ.</v>
          </cell>
          <cell r="P4657" t="str">
            <v>Қаңтар - Ақпан</v>
          </cell>
          <cell r="Q4657">
            <v>0</v>
          </cell>
        </row>
        <row r="4658">
          <cell r="A4658" t="str">
            <v>196 У</v>
          </cell>
          <cell r="B4658" t="str">
            <v>"ШҚ АЭК" АҚ</v>
          </cell>
          <cell r="C4658" t="str">
            <v>49.32.12.000.000.00.0777.000000000000</v>
          </cell>
          <cell r="D4658">
            <v>702100102</v>
          </cell>
          <cell r="E4658" t="str">
            <v xml:space="preserve">Жолаушы автокөлігінің қызметі, тг                                                                   </v>
          </cell>
          <cell r="F4658" t="str">
            <v>Услуги по аренде легковых автомобилей с водителем</v>
          </cell>
          <cell r="G4658" t="str">
            <v>Услуги по аренде легковых автомобилей с водителем</v>
          </cell>
          <cell r="H4658"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658" t="str">
            <v>БК</v>
          </cell>
          <cell r="J4658">
            <v>0</v>
          </cell>
          <cell r="K4658">
            <v>631010000</v>
          </cell>
          <cell r="L4658" t="str">
            <v>ҚР, ШҚО, Өскемен қ., Бажов көш., 10</v>
          </cell>
          <cell r="M4658" t="str">
            <v>Қаңтар</v>
          </cell>
          <cell r="N4658" t="str">
            <v>Шығыс-Қазақстан облысы, Өскемен қ.</v>
          </cell>
          <cell r="P4658" t="str">
            <v>Қаңтар - Ақпан</v>
          </cell>
          <cell r="Q4658">
            <v>0</v>
          </cell>
        </row>
        <row r="4659">
          <cell r="A4659" t="str">
            <v>197 У</v>
          </cell>
          <cell r="B4659" t="str">
            <v>"ШҚ АЭК" АҚ</v>
          </cell>
          <cell r="C4659" t="str">
            <v>49.32.12.000.000.00.0777.000000000000</v>
          </cell>
          <cell r="D4659">
            <v>702100102</v>
          </cell>
          <cell r="E4659" t="str">
            <v xml:space="preserve">Жолаушы автокөлігінің қызметі, тг                                                                   </v>
          </cell>
          <cell r="F4659" t="str">
            <v>Услуги по аренде легковых автомобилей с водителем</v>
          </cell>
          <cell r="G4659" t="str">
            <v>Услуги по аренде легковых автомобилей с водителем</v>
          </cell>
          <cell r="H4659"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59" t="str">
            <v>БК</v>
          </cell>
          <cell r="J4659">
            <v>0</v>
          </cell>
          <cell r="K4659">
            <v>631010000</v>
          </cell>
          <cell r="L4659" t="str">
            <v>ҚР, ШҚО, Өскемен қ., Бажов көш., 10</v>
          </cell>
          <cell r="M4659" t="str">
            <v>Қаңтар</v>
          </cell>
          <cell r="N4659" t="str">
            <v>Шығыс-Қазақстан облысы, Семей қ.</v>
          </cell>
          <cell r="P4659" t="str">
            <v>Қаңтар - Ақпан</v>
          </cell>
          <cell r="Q4659">
            <v>0</v>
          </cell>
        </row>
        <row r="4660">
          <cell r="A4660" t="str">
            <v>198 У</v>
          </cell>
          <cell r="B4660" t="str">
            <v>"ШҚ АЭК" АҚ</v>
          </cell>
          <cell r="C4660" t="str">
            <v>49.32.12.000.000.00.0777.000000000000</v>
          </cell>
          <cell r="D4660">
            <v>702100102</v>
          </cell>
          <cell r="E4660" t="str">
            <v xml:space="preserve">Жолаушы автокөлігінің қызметі, тг                                                                   </v>
          </cell>
          <cell r="F4660" t="str">
            <v>Услуги по аренде легковых автомобилей с водителем</v>
          </cell>
          <cell r="G4660" t="str">
            <v>Услуги по аренде легковых автомобилей с водителем</v>
          </cell>
          <cell r="H466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0" t="str">
            <v>БК</v>
          </cell>
          <cell r="J4660">
            <v>0</v>
          </cell>
          <cell r="K4660">
            <v>631010000</v>
          </cell>
          <cell r="L4660" t="str">
            <v>ҚР, ШҚО, Өскемен қ., Бажов көш., 10</v>
          </cell>
          <cell r="M4660" t="str">
            <v>Қаңтар</v>
          </cell>
          <cell r="N4660" t="str">
            <v>Шығыс-Қазақстан облысы, Семей қ.</v>
          </cell>
          <cell r="P4660" t="str">
            <v>Қаңтар - Ақпан</v>
          </cell>
          <cell r="Q4660">
            <v>0</v>
          </cell>
        </row>
        <row r="4661">
          <cell r="A4661" t="str">
            <v>199 У</v>
          </cell>
          <cell r="B4661" t="str">
            <v>"ШҚ АЭК" АҚ</v>
          </cell>
          <cell r="C4661" t="str">
            <v>49.32.12.000.000.00.0777.000000000000</v>
          </cell>
          <cell r="D4661">
            <v>702100102</v>
          </cell>
          <cell r="E4661" t="str">
            <v xml:space="preserve">Жолаушы автокөлігінің қызметі, тг                                                                   </v>
          </cell>
          <cell r="F4661" t="str">
            <v>Услуги по аренде легковых автомобилей с водителем</v>
          </cell>
          <cell r="G4661" t="str">
            <v>Услуги по аренде легковых автомобилей с водителем</v>
          </cell>
          <cell r="H466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1" t="str">
            <v>БК</v>
          </cell>
          <cell r="J4661">
            <v>0</v>
          </cell>
          <cell r="K4661">
            <v>631010000</v>
          </cell>
          <cell r="L4661" t="str">
            <v>ҚР, ШҚО, Өскемен қ., Бажов көш., 10</v>
          </cell>
          <cell r="M4661" t="str">
            <v>Қаңтар</v>
          </cell>
          <cell r="N4661" t="str">
            <v>Шығыс-Қазақстан облысы, Семей қ.</v>
          </cell>
          <cell r="P4661" t="str">
            <v>Қаңтар - Ақпан</v>
          </cell>
          <cell r="Q4661">
            <v>0</v>
          </cell>
        </row>
        <row r="4662">
          <cell r="A4662" t="str">
            <v>200 У</v>
          </cell>
          <cell r="B4662" t="str">
            <v>"ШҚ АЭК" АҚ</v>
          </cell>
          <cell r="C4662" t="str">
            <v>49.32.12.000.000.00.0777.000000000000</v>
          </cell>
          <cell r="D4662">
            <v>702100102</v>
          </cell>
          <cell r="E4662" t="str">
            <v xml:space="preserve">Жолаушы автокөлігінің қызметі, тг                                                                   </v>
          </cell>
          <cell r="F4662" t="str">
            <v>Услуги по аренде легковых автомобилей с водителем</v>
          </cell>
          <cell r="G4662" t="str">
            <v>Услуги по аренде легковых автомобилей с водителем</v>
          </cell>
          <cell r="H4662"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2" t="str">
            <v>БК</v>
          </cell>
          <cell r="J4662">
            <v>0</v>
          </cell>
          <cell r="K4662">
            <v>631010000</v>
          </cell>
          <cell r="L4662" t="str">
            <v>ҚР, ШҚО, Өскемен қ., Бажов көш., 10</v>
          </cell>
          <cell r="M4662" t="str">
            <v>Қаңтар</v>
          </cell>
          <cell r="N4662" t="str">
            <v>Шығыс-Қазақстан облысы, Семей қ.</v>
          </cell>
          <cell r="P4662" t="str">
            <v>Қаңтар - Ақпан</v>
          </cell>
          <cell r="Q4662">
            <v>0</v>
          </cell>
        </row>
        <row r="4663">
          <cell r="A4663" t="str">
            <v>201 У</v>
          </cell>
          <cell r="B4663" t="str">
            <v>"ШҚ АЭК" АҚ</v>
          </cell>
          <cell r="C4663" t="str">
            <v>49.32.12.000.000.00.0777.000000000000</v>
          </cell>
          <cell r="D4663">
            <v>702100102</v>
          </cell>
          <cell r="E4663" t="str">
            <v xml:space="preserve">Жолаушы автокөлігінің қызметі, тг                                                                   </v>
          </cell>
          <cell r="F4663" t="str">
            <v>Услуги по аренде легковых автомобилей с водителем</v>
          </cell>
          <cell r="G4663" t="str">
            <v>Услуги по аренде легковых автомобилей с водителем</v>
          </cell>
          <cell r="H4663"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3" t="str">
            <v>БК</v>
          </cell>
          <cell r="J4663">
            <v>0</v>
          </cell>
          <cell r="K4663">
            <v>631010000</v>
          </cell>
          <cell r="L4663" t="str">
            <v>ҚР, ШҚО, Өскемен қ., Бажов көш., 10</v>
          </cell>
          <cell r="M4663" t="str">
            <v>Қаңтар</v>
          </cell>
          <cell r="N4663" t="str">
            <v>Шығыс-Қазақстан облысы, Семей қ.</v>
          </cell>
          <cell r="P4663" t="str">
            <v>Қаңтар - Ақпан</v>
          </cell>
          <cell r="Q4663">
            <v>0</v>
          </cell>
        </row>
        <row r="4664">
          <cell r="A4664" t="str">
            <v>202 У</v>
          </cell>
          <cell r="B4664" t="str">
            <v>"ШҚ АЭК" АҚ</v>
          </cell>
          <cell r="C4664" t="str">
            <v>49.32.12.000.000.00.0777.000000000000</v>
          </cell>
          <cell r="D4664">
            <v>702100102</v>
          </cell>
          <cell r="E4664" t="str">
            <v xml:space="preserve">Жолаушы автокөлігінің қызметі, тг                                                                   </v>
          </cell>
          <cell r="F4664" t="str">
            <v>Услуги по аренде легковых автомобилей с водителем</v>
          </cell>
          <cell r="G4664" t="str">
            <v>Услуги по аренде легковых автомобилей с водителем</v>
          </cell>
          <cell r="H4664"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4" t="str">
            <v>БК</v>
          </cell>
          <cell r="J4664">
            <v>0</v>
          </cell>
          <cell r="K4664">
            <v>631010000</v>
          </cell>
          <cell r="L4664" t="str">
            <v>ҚР, ШҚО, Өскемен қ., Бажов көш., 10</v>
          </cell>
          <cell r="M4664" t="str">
            <v>Қаңтар</v>
          </cell>
          <cell r="N4664" t="str">
            <v>Шығыс-Қазақстан облысы, Семей қ.</v>
          </cell>
          <cell r="P4664" t="str">
            <v>Қаңтар - Ақпан</v>
          </cell>
          <cell r="Q4664">
            <v>0</v>
          </cell>
        </row>
        <row r="4665">
          <cell r="A4665" t="str">
            <v>203 У</v>
          </cell>
          <cell r="B4665" t="str">
            <v>"ШҚ АЭК" АҚ</v>
          </cell>
          <cell r="C4665" t="str">
            <v>49.32.12.000.000.00.0777.000000000000</v>
          </cell>
          <cell r="D4665">
            <v>702100102</v>
          </cell>
          <cell r="E4665" t="str">
            <v xml:space="preserve">Жолаушы автокөлігінің қызметі, тг                                                                   </v>
          </cell>
          <cell r="F4665" t="str">
            <v>Услуги по аренде легковых автомобилей с водителем</v>
          </cell>
          <cell r="G4665" t="str">
            <v>Услуги по аренде легковых автомобилей с водителем</v>
          </cell>
          <cell r="H4665"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5" t="str">
            <v>БК</v>
          </cell>
          <cell r="J4665">
            <v>0</v>
          </cell>
          <cell r="K4665">
            <v>631010000</v>
          </cell>
          <cell r="L4665" t="str">
            <v>ҚР, ШҚО, Өскемен қ., Бажов көш., 10</v>
          </cell>
          <cell r="M4665" t="str">
            <v>Қаңтар</v>
          </cell>
          <cell r="N4665" t="str">
            <v>Шығыс-Қазақстан облысы, Семей қ.</v>
          </cell>
          <cell r="P4665" t="str">
            <v>Қаңтар - Ақпан</v>
          </cell>
          <cell r="Q4665">
            <v>0</v>
          </cell>
        </row>
        <row r="4666">
          <cell r="A4666" t="str">
            <v>204 У</v>
          </cell>
          <cell r="B4666" t="str">
            <v>"ШҚ АЭК" АҚ</v>
          </cell>
          <cell r="C4666" t="str">
            <v>49.32.12.000.000.00.0777.000000000000</v>
          </cell>
          <cell r="D4666">
            <v>702100102</v>
          </cell>
          <cell r="E4666" t="str">
            <v xml:space="preserve">Жолаушы автокөлігінің қызметі, тг                                                                   </v>
          </cell>
          <cell r="F4666" t="str">
            <v>Услуги по аренде легковых автомобилей с водителем</v>
          </cell>
          <cell r="G4666" t="str">
            <v>Услуги по аренде легковых автомобилей с водителем</v>
          </cell>
          <cell r="H4666"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6" t="str">
            <v>БК</v>
          </cell>
          <cell r="J4666">
            <v>0</v>
          </cell>
          <cell r="K4666">
            <v>631010000</v>
          </cell>
          <cell r="L4666" t="str">
            <v>ҚР, ШҚО, Өскемен қ., Бажов көш., 10</v>
          </cell>
          <cell r="M4666" t="str">
            <v>Қаңтар</v>
          </cell>
          <cell r="N4666" t="str">
            <v>Шығыс-Қазақстан облысы, Семей қ.</v>
          </cell>
          <cell r="P4666" t="str">
            <v>Қаңтар - Ақпан</v>
          </cell>
          <cell r="Q4666">
            <v>0</v>
          </cell>
        </row>
        <row r="4667">
          <cell r="A4667" t="str">
            <v>205 У</v>
          </cell>
          <cell r="B4667" t="str">
            <v>"ШҚ АЭК" АҚ</v>
          </cell>
          <cell r="C4667" t="str">
            <v>49.32.12.000.000.00.0777.000000000000</v>
          </cell>
          <cell r="D4667">
            <v>702100102</v>
          </cell>
          <cell r="E4667" t="str">
            <v xml:space="preserve">Жолаушы автокөлігінің қызметі, тг                                                                   </v>
          </cell>
          <cell r="F4667" t="str">
            <v>Услуги по аренде легковых автомобилей с водителем</v>
          </cell>
          <cell r="G4667" t="str">
            <v>Услуги по аренде легковых автомобилей с водителем</v>
          </cell>
          <cell r="H4667"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7" t="str">
            <v>БК</v>
          </cell>
          <cell r="J4667">
            <v>0</v>
          </cell>
          <cell r="K4667">
            <v>631010000</v>
          </cell>
          <cell r="L4667" t="str">
            <v>ҚР, ШҚО, Өскемен қ., Бажов көш., 10</v>
          </cell>
          <cell r="M4667" t="str">
            <v>Қаңтар</v>
          </cell>
          <cell r="N4667" t="str">
            <v>Шығыс-Қазақстан облысы, Семей қ.</v>
          </cell>
          <cell r="P4667" t="str">
            <v>Қаңтар - Ақпан</v>
          </cell>
          <cell r="Q4667">
            <v>0</v>
          </cell>
        </row>
        <row r="4668">
          <cell r="A4668" t="str">
            <v>206 У</v>
          </cell>
          <cell r="B4668" t="str">
            <v>"ШҚ АЭК" АҚ</v>
          </cell>
          <cell r="C4668" t="str">
            <v>74.90.20.000.031.00.0777.000000000000</v>
          </cell>
          <cell r="D4668">
            <v>707100100</v>
          </cell>
          <cell r="E4668" t="str">
            <v>Есепке алу құралы көрсеткішін алу</v>
          </cell>
          <cell r="F4668" t="str">
            <v>Услуги по считыванию показаний приборов учета</v>
          </cell>
          <cell r="G4668" t="str">
            <v>Услуги по считыванию показаний приборов учета</v>
          </cell>
          <cell r="H4668" t="str">
            <v>Есепке алу құралы көрсеткішін алу</v>
          </cell>
          <cell r="I4668" t="str">
            <v>БК</v>
          </cell>
          <cell r="J4668">
            <v>0</v>
          </cell>
          <cell r="K4668">
            <v>631010000</v>
          </cell>
          <cell r="L4668" t="str">
            <v>ҚР, ШҚО, Өскемен қ., Бажов көш., 10</v>
          </cell>
          <cell r="M4668" t="str">
            <v>Наурыз - Сәуір</v>
          </cell>
          <cell r="N4668" t="str">
            <v>Шығыс-Қазақстан облысы, Риддер қ.</v>
          </cell>
          <cell r="P4668" t="str">
            <v>Сәуір - Маусым</v>
          </cell>
          <cell r="Q4668">
            <v>0</v>
          </cell>
        </row>
        <row r="4669">
          <cell r="A4669" t="str">
            <v>207 У</v>
          </cell>
          <cell r="B4669" t="str">
            <v>"ШҚ АЭК" АҚ</v>
          </cell>
          <cell r="C4669" t="str">
            <v>74.90.20.000.031.00.0777.000000000000</v>
          </cell>
          <cell r="D4669">
            <v>707100100</v>
          </cell>
          <cell r="E4669" t="str">
            <v>Есепке алу құралы көрсеткішін алу</v>
          </cell>
          <cell r="F4669" t="str">
            <v>Услуги по считыванию показаний приборов учета</v>
          </cell>
          <cell r="G4669" t="str">
            <v>Услуги по считыванию показаний приборов учета</v>
          </cell>
          <cell r="H4669" t="str">
            <v>Есепке алу құралы көрсеткішін алу</v>
          </cell>
          <cell r="I4669" t="str">
            <v>БК</v>
          </cell>
          <cell r="J4669">
            <v>0</v>
          </cell>
          <cell r="K4669">
            <v>631010000</v>
          </cell>
          <cell r="L4669" t="str">
            <v>ҚР, ШҚО, Өскемен қ., Бажов көш., 10</v>
          </cell>
          <cell r="M4669" t="str">
            <v>Наурыз - Сәуір</v>
          </cell>
          <cell r="N4669" t="str">
            <v>Шығыс-Қазақстан облысы, Риддер қ.</v>
          </cell>
          <cell r="P4669" t="str">
            <v>Сәуір - Маусым</v>
          </cell>
          <cell r="Q4669">
            <v>0</v>
          </cell>
        </row>
        <row r="4670">
          <cell r="A4670" t="str">
            <v>208 У</v>
          </cell>
          <cell r="B4670" t="str">
            <v>ШҚ "АЭК"</v>
          </cell>
          <cell r="C4670" t="str">
            <v>85.59.13.335.001.00.0777.000000000000</v>
          </cell>
          <cell r="D4670">
            <v>902102100</v>
          </cell>
          <cell r="E4670" t="str">
            <v>Қызметкерлерді дайындау</v>
          </cell>
          <cell r="F4670" t="str">
            <v>Услуги по обучению (кроме в области начального, среднего, высшего образования)</v>
          </cell>
          <cell r="G4670" t="str">
            <v>Услуги по обучению (обучению/подготовке/переподготовке/повышению квалификации)</v>
          </cell>
          <cell r="H4670" t="str">
            <v>Қызметкерлерді дайындау. Семинар "Модернизация/совершенствование системы менеджмента"</v>
          </cell>
          <cell r="I4670" t="str">
            <v>БК</v>
          </cell>
          <cell r="J4670">
            <v>0</v>
          </cell>
          <cell r="K4670">
            <v>631010000</v>
          </cell>
          <cell r="L4670" t="str">
            <v>ҚР, ШҚО, Өскемен қ., Бажов көш., 10</v>
          </cell>
          <cell r="M4670" t="str">
            <v>Наурыз</v>
          </cell>
          <cell r="N4670" t="str">
            <v>Шығыс-Қазақстан облысы, Өскемен қ.</v>
          </cell>
          <cell r="P4670" t="str">
            <v>Наурыз - Сәуір</v>
          </cell>
          <cell r="Q4670">
            <v>0</v>
          </cell>
        </row>
        <row r="4671">
          <cell r="A4671" t="str">
            <v>209 У</v>
          </cell>
          <cell r="B4671" t="str">
            <v>"ШҚ АЭК" АҚ</v>
          </cell>
          <cell r="C4671" t="str">
            <v>37.00.12.000.000.00.0777.000000000000</v>
          </cell>
          <cell r="D4671">
            <v>813104101</v>
          </cell>
          <cell r="E4671" t="str">
            <v xml:space="preserve">Сұйық жуынды-шайындыны шығару                                                                       </v>
          </cell>
          <cell r="F4671" t="str">
            <v>Услуги по опорожнению/очищению отходов выгребных ям/отстойников/септиков/туалетов</v>
          </cell>
          <cell r="G4671" t="str">
            <v>Услуги по опорожнению/очищению отходов выгребных ям/отстойников/септиков/туалетов</v>
          </cell>
          <cell r="H4671" t="str">
            <v>Сұйық жуынды-шайындыны шығару, тг</v>
          </cell>
          <cell r="I4671" t="str">
            <v>ТЭБҰ</v>
          </cell>
          <cell r="J4671">
            <v>0</v>
          </cell>
          <cell r="K4671">
            <v>631010000</v>
          </cell>
          <cell r="L4671" t="str">
            <v>ҚР, ШҚО, Өскемен қ., Бажов көш., 10</v>
          </cell>
          <cell r="M4671" t="str">
            <v>Наурыз - Сәуір</v>
          </cell>
          <cell r="N4671" t="str">
            <v>Шығыс-Қазақстан облысы, Жаңа Бұқтырма к.</v>
          </cell>
          <cell r="P4671" t="str">
            <v>Бір жылдың ішінде</v>
          </cell>
          <cell r="Q4671">
            <v>0</v>
          </cell>
        </row>
        <row r="4672">
          <cell r="A4672" t="str">
            <v>210 У</v>
          </cell>
          <cell r="B4672" t="str">
            <v>"ШҚ АЭК" АҚ</v>
          </cell>
          <cell r="C4672" t="str">
            <v>35.30.12.200.001.00.0777.000000000000</v>
          </cell>
          <cell r="D4672">
            <v>811110100</v>
          </cell>
          <cell r="E4672" t="str">
            <v xml:space="preserve">Шаруашылық қажеттегі жылу энергиясы, тг                                                             </v>
          </cell>
          <cell r="F4672" t="str">
            <v>Услуги по распределению горячей воды (тепловой энергии) на коммунально-бытовые нужды</v>
          </cell>
          <cell r="G4672" t="str">
            <v>Услуги по передаче, распределению горячей воды (тепловой энергии) на  коммунально-бытовые нужды</v>
          </cell>
          <cell r="H4672"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672" t="str">
            <v>БК</v>
          </cell>
          <cell r="J4672">
            <v>0</v>
          </cell>
          <cell r="K4672">
            <v>631010000</v>
          </cell>
          <cell r="L4672" t="str">
            <v>ҚР, ШҚО, Өскемен қ., Бажов көш., 10</v>
          </cell>
          <cell r="M4672" t="str">
            <v>Наурыз - Сәуір</v>
          </cell>
          <cell r="N4672" t="str">
            <v>Шығыс-Қазақстан облысы, Семей қ.</v>
          </cell>
          <cell r="P4672" t="str">
            <v>Бір жылдың ішінде</v>
          </cell>
          <cell r="Q4672">
            <v>0</v>
          </cell>
        </row>
        <row r="4673">
          <cell r="A4673" t="str">
            <v>211 У</v>
          </cell>
          <cell r="B4673" t="str">
            <v>"ШҚ АЭК" АҚ</v>
          </cell>
          <cell r="C4673" t="str">
            <v>35.30.12.200.001.00.0777.000000000000</v>
          </cell>
          <cell r="D4673">
            <v>811110100</v>
          </cell>
          <cell r="E4673" t="str">
            <v xml:space="preserve">Шаруашылық қажеттегі жылу энергиясы, тг                                                             </v>
          </cell>
          <cell r="F4673" t="str">
            <v>Услуги по распределению горячей воды (тепловой энергии) на коммунально-бытовые нужды</v>
          </cell>
          <cell r="G4673" t="str">
            <v>Услуги по передаче, распределению горячей воды (тепловой энергии) на  коммунально-бытовые нужды</v>
          </cell>
          <cell r="H4673"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673" t="str">
            <v>БК</v>
          </cell>
          <cell r="J4673">
            <v>0</v>
          </cell>
          <cell r="K4673">
            <v>631010000</v>
          </cell>
          <cell r="L4673" t="str">
            <v>ҚР, ШҚО, Өскемен қ., Бажов көш., 10</v>
          </cell>
          <cell r="M4673" t="str">
            <v>Наурыз - Сәуір</v>
          </cell>
          <cell r="N4673" t="str">
            <v>Шығыс-Қазақстан облысы, Зыряновск қ.</v>
          </cell>
          <cell r="P4673" t="str">
            <v>Бір жылдың ішінде</v>
          </cell>
          <cell r="Q4673">
            <v>0</v>
          </cell>
        </row>
        <row r="4674">
          <cell r="A4674" t="str">
            <v>212 У</v>
          </cell>
          <cell r="B4674" t="str">
            <v>"ШҚ АЭК" АҚ</v>
          </cell>
          <cell r="C4674" t="str">
            <v>35.30.22.000.001.00.0777.000000000000</v>
          </cell>
          <cell r="D4674">
            <v>812110100</v>
          </cell>
          <cell r="E4674" t="str">
            <v xml:space="preserve">Суық сумен жабдықтау                                                                                </v>
          </cell>
          <cell r="F4674" t="str">
            <v>Услуги по холодному водоснабжению с использованием систем централизованного водоснабжения</v>
          </cell>
          <cell r="G4674" t="str">
            <v>Услуги по передаче, распределению и холодному водоснабжению с использованием систем централизованного водоснабжения</v>
          </cell>
          <cell r="H467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674" t="str">
            <v>БК</v>
          </cell>
          <cell r="J4674">
            <v>0</v>
          </cell>
          <cell r="K4674">
            <v>631010000</v>
          </cell>
          <cell r="L4674" t="str">
            <v>ҚР, ШҚО, Өскемен қ., Бажов көш., 10</v>
          </cell>
          <cell r="M4674" t="str">
            <v>Наурыз - Сәуір</v>
          </cell>
          <cell r="N4674" t="str">
            <v>Шығыс-Қазақстан облысы, Жаңа Бұқтырма к.</v>
          </cell>
          <cell r="P4674" t="str">
            <v>Бір жылдың ішінде</v>
          </cell>
          <cell r="Q4674">
            <v>0</v>
          </cell>
        </row>
        <row r="4675">
          <cell r="A4675" t="str">
            <v>213 У</v>
          </cell>
          <cell r="B4675" t="str">
            <v>"ШҚ АЭК" АҚ</v>
          </cell>
          <cell r="C4675" t="str">
            <v>86.90.19.335.005.00.0777.000000000000</v>
          </cell>
          <cell r="D4675">
            <v>903100101</v>
          </cell>
          <cell r="E4675" t="str">
            <v xml:space="preserve">Персоналды медикалық қарау                                                                          </v>
          </cell>
          <cell r="F4675" t="str">
            <v>Услуги по медицинскому осмотру персонала, включая предварительные, периодические и внеочередные (внеплановые) осмотры</v>
          </cell>
          <cell r="G4675" t="str">
            <v>Услуги по медицинскому осмотру персонала, включая предварительные, периодические и  внеочередные (внеплановые) осмотры</v>
          </cell>
          <cell r="H4675" t="str">
            <v>Қызметкерлерді медициналық тексеру.Қазақстан Республикасы Ұлттық экономика Министрінің бұйрығы 28  ақпан 2015  жыл № 175</v>
          </cell>
          <cell r="I4675" t="str">
            <v>БК</v>
          </cell>
          <cell r="J4675">
            <v>0</v>
          </cell>
          <cell r="K4675">
            <v>631010000</v>
          </cell>
          <cell r="L4675" t="str">
            <v>ҚР, ШҚО, Өскемен қ., Бажов көш., 10</v>
          </cell>
          <cell r="M4675" t="str">
            <v>Сәуір</v>
          </cell>
          <cell r="N4675" t="str">
            <v>Шығыс-Қазақстан облысы, Күршім а.</v>
          </cell>
          <cell r="P4675" t="str">
            <v>Сәуір</v>
          </cell>
          <cell r="Q4675">
            <v>0</v>
          </cell>
        </row>
        <row r="4676">
          <cell r="A4676" t="str">
            <v>214 У</v>
          </cell>
          <cell r="B4676" t="str">
            <v>ШҚ "АЭК"</v>
          </cell>
          <cell r="C4676" t="str">
            <v>85.59.13.335.001.00.0777.000000000000</v>
          </cell>
          <cell r="D4676">
            <v>902102100</v>
          </cell>
          <cell r="E4676" t="str">
            <v>Қызметкерлерді дайындау</v>
          </cell>
          <cell r="F4676" t="str">
            <v>Услуги по обучению (кроме в области начального, среднего, высшего образования)</v>
          </cell>
          <cell r="G4676" t="str">
            <v>Услуги по обучению (обучению/подготовке/переподготовке/повышению квалификации)</v>
          </cell>
          <cell r="H4676" t="str">
            <v>Қызметкерлерді дайындау. Руководящие работники и лица ответственные за обеспечение безопасности и охраны труда</v>
          </cell>
          <cell r="I4676" t="str">
            <v>БК</v>
          </cell>
          <cell r="J4676">
            <v>0</v>
          </cell>
          <cell r="K4676">
            <v>631010000</v>
          </cell>
          <cell r="L4676" t="str">
            <v>ҚР, ШҚО, Өскемен қ., Бажов көш., 10</v>
          </cell>
          <cell r="M4676" t="str">
            <v>Наурыз</v>
          </cell>
          <cell r="N4676" t="str">
            <v>Шығыс-Қазақстан облысы, Өскемен қ.</v>
          </cell>
          <cell r="P4676" t="str">
            <v>Наурыз</v>
          </cell>
          <cell r="Q4676">
            <v>0</v>
          </cell>
        </row>
        <row r="4677">
          <cell r="A4677" t="str">
            <v>215 У</v>
          </cell>
          <cell r="B4677" t="str">
            <v>"ШҚ АЭК" АҚ</v>
          </cell>
          <cell r="C4677" t="str">
            <v>86.90.19.335.005.00.0777.000000000000</v>
          </cell>
          <cell r="D4677">
            <v>903100101</v>
          </cell>
          <cell r="E4677" t="str">
            <v xml:space="preserve">Персоналды медикалық қарау                                                                          </v>
          </cell>
          <cell r="F4677" t="str">
            <v>Услуги по медицинскому осмотру персонала, включая предварительные, периодические и внеочередные (внеплановые) осмотры</v>
          </cell>
          <cell r="G4677" t="str">
            <v>Услуги по медицинскому осмотру персонала, включая предварительные, периодические и  внеочередные (внеплановые) осмотры</v>
          </cell>
          <cell r="H4677" t="str">
            <v>Қызметкерлерді медициналық тексеру.Қазақстан Республикасы Ұлттық экономика Министрінің бұйрығы 28  ақпан 2015  жыл № 175</v>
          </cell>
          <cell r="I4677" t="str">
            <v>БК</v>
          </cell>
          <cell r="J4677">
            <v>0</v>
          </cell>
          <cell r="K4677">
            <v>631010000</v>
          </cell>
          <cell r="L4677" t="str">
            <v>ҚР, ШҚО, Өскемен қ., Бажов көш., 10</v>
          </cell>
          <cell r="M4677" t="str">
            <v>Сәуір</v>
          </cell>
          <cell r="N4677" t="str">
            <v>Шығыс-Қазақстан облысы, Таврическое а.</v>
          </cell>
          <cell r="P4677" t="str">
            <v>Сәуір</v>
          </cell>
          <cell r="Q4677">
            <v>0</v>
          </cell>
        </row>
        <row r="4678">
          <cell r="A4678" t="str">
            <v>216 У</v>
          </cell>
          <cell r="B4678" t="str">
            <v>"ШҚ АЭК" АҚ</v>
          </cell>
          <cell r="C4678" t="str">
            <v>86.90.19.335.005.00.0777.000000000000</v>
          </cell>
          <cell r="D4678">
            <v>903100101</v>
          </cell>
          <cell r="E4678" t="str">
            <v xml:space="preserve">Персоналды медикалық қарау                                                                          </v>
          </cell>
          <cell r="F4678" t="str">
            <v>Услуги по медицинскому осмотру персонала, включая предварительные, периодические и внеочередные (внеплановые) осмотры</v>
          </cell>
          <cell r="G4678" t="str">
            <v>Услуги по медицинскому осмотру персонала, включая предварительные, периодические и  внеочередные (внеплановые) осмотры</v>
          </cell>
          <cell r="H4678" t="str">
            <v>Қызметкерлерді медициналық тексеру.Қазақстан Республикасы Ұлттық экономика Министрінің бұйрығы 28  ақпан 2015  жыл № 175</v>
          </cell>
          <cell r="I4678" t="str">
            <v>БК</v>
          </cell>
          <cell r="J4678">
            <v>0</v>
          </cell>
          <cell r="K4678">
            <v>631010000</v>
          </cell>
          <cell r="L4678" t="str">
            <v>ҚР, ШҚО, Өскемен қ., Бажов көш., 10</v>
          </cell>
          <cell r="M4678" t="str">
            <v>Сәуір</v>
          </cell>
          <cell r="N4678" t="str">
            <v>Шығыс-Қазақстан облысы, Бородулиха а.</v>
          </cell>
          <cell r="P4678" t="str">
            <v>Сәуір</v>
          </cell>
          <cell r="Q4678">
            <v>0</v>
          </cell>
        </row>
        <row r="4679">
          <cell r="A4679" t="str">
            <v>217 У</v>
          </cell>
          <cell r="B4679" t="str">
            <v>ШҚ "АЭК"</v>
          </cell>
          <cell r="C4679" t="str">
            <v>85.59.13.335.001.00.0777.000000000000</v>
          </cell>
          <cell r="D4679">
            <v>902102100</v>
          </cell>
          <cell r="E4679" t="str">
            <v>Қызметкерлерді дайындау</v>
          </cell>
          <cell r="F4679" t="str">
            <v>Услуги по обучению (кроме в области начального, среднего, высшего образования)</v>
          </cell>
          <cell r="G4679" t="str">
            <v>Услуги по обучению (обучению/подготовке/переподготовке/повышению квалификации)</v>
          </cell>
          <cell r="H4679" t="str">
            <v>Қызметкерлерді дайындау. Семинар "Модернизация/совершенствование системы менеджмента"</v>
          </cell>
          <cell r="I4679" t="str">
            <v>БК</v>
          </cell>
          <cell r="J4679">
            <v>0</v>
          </cell>
          <cell r="K4679">
            <v>631010000</v>
          </cell>
          <cell r="L4679" t="str">
            <v>ҚР, ШҚО, Өскемен қ., Бажов көш., 10</v>
          </cell>
          <cell r="M4679" t="str">
            <v>Сәуір</v>
          </cell>
          <cell r="N4679" t="str">
            <v>Шығыс-Қазақстан облысы, Өскемен қ.</v>
          </cell>
          <cell r="P4679" t="str">
            <v>Сәуір</v>
          </cell>
          <cell r="Q4679">
            <v>0</v>
          </cell>
        </row>
        <row r="4680">
          <cell r="A4680" t="str">
            <v>218 У</v>
          </cell>
          <cell r="B4680" t="str">
            <v>ШҚ "АЭК"</v>
          </cell>
          <cell r="C4680" t="str">
            <v>77.39.19.900.000.00.0777.000000000000</v>
          </cell>
          <cell r="D4680">
            <v>910100102</v>
          </cell>
          <cell r="E4680" t="str">
            <v xml:space="preserve">Арнайы техниканы жалдау                                                                             </v>
          </cell>
          <cell r="F4680" t="str">
            <v>Услуги по аренде специальной техники</v>
          </cell>
          <cell r="G4680" t="str">
            <v>Аренда специальной техники</v>
          </cell>
          <cell r="H4680" t="str">
            <v>Арнайы техниканы жалдау. Жартылай жүкті жол талғамайтын техниканы жалдау</v>
          </cell>
          <cell r="I4680" t="str">
            <v>БК</v>
          </cell>
          <cell r="J4680">
            <v>0</v>
          </cell>
          <cell r="K4680">
            <v>631010000</v>
          </cell>
          <cell r="L4680" t="str">
            <v>ҚР, ШҚО, Өскемен қ., Бажов көш., 10</v>
          </cell>
          <cell r="M4680" t="str">
            <v>Наурыз - Сәуір</v>
          </cell>
          <cell r="N4680" t="str">
            <v>Шығыс-Қазақстан облысы, Өскемен қ.</v>
          </cell>
          <cell r="P4680" t="str">
            <v>Сәуір - Маусым</v>
          </cell>
          <cell r="Q4680">
            <v>0</v>
          </cell>
        </row>
        <row r="4681">
          <cell r="A4681" t="str">
            <v>219 У</v>
          </cell>
          <cell r="B4681" t="str">
            <v>"ШҚ АЭК" АҚ</v>
          </cell>
          <cell r="C4681" t="str">
            <v>62.09.20.000.007.00.0777.000000000000</v>
          </cell>
          <cell r="D4681">
            <v>807101102</v>
          </cell>
          <cell r="E4681" t="str">
            <v xml:space="preserve">Сайтты қолдау                                                                                       </v>
          </cell>
          <cell r="F4681" t="str">
            <v>Услуги по представлению доменного имени</v>
          </cell>
          <cell r="G4681" t="str">
            <v>Услуги по представлению и продлению пользования доменным именем</v>
          </cell>
          <cell r="H4681" t="str">
            <v xml:space="preserve">Сайтты қолдау.Әлеуметтік желідегі сайтты қолдау өкілдігін қолдау, ағылшын, қазақ тіліне сайт мазмұнын аудару, техникалық қолдау (фейсбук, твитер,ютуб) </v>
          </cell>
          <cell r="I4681" t="str">
            <v>БК</v>
          </cell>
          <cell r="J4681">
            <v>0</v>
          </cell>
          <cell r="K4681">
            <v>631010000</v>
          </cell>
          <cell r="L4681" t="str">
            <v>ҚР, ШҚО, Өскемен қ., Бажов көш., 10</v>
          </cell>
          <cell r="M4681" t="str">
            <v>Сәуір - Мамыр</v>
          </cell>
          <cell r="N4681" t="str">
            <v>Шығыс-Қазақстан облысы, Өскемен қ.</v>
          </cell>
          <cell r="P4681" t="str">
            <v>Сәуір - Желтоқсан</v>
          </cell>
          <cell r="Q4681">
            <v>0</v>
          </cell>
        </row>
        <row r="4682">
          <cell r="A4682" t="str">
            <v>220 У</v>
          </cell>
          <cell r="B4682" t="str">
            <v>"ШҚ АЭК" АҚ</v>
          </cell>
          <cell r="C4682" t="str">
            <v>82.19.13.000.001.00.0777.000000000000</v>
          </cell>
          <cell r="D4682">
            <v>828101100</v>
          </cell>
          <cell r="E4682" t="str">
            <v xml:space="preserve">Жер учаскелерін ресімдеуге байланысты қызметтер                                                     </v>
          </cell>
          <cell r="F4682" t="str">
            <v>Услуги по оформлению</v>
          </cell>
          <cell r="G4682"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682" t="str">
            <v>Жер учаскелерін ресімдеуге байланысты қызметтер. Жер - кадастрлық қызмет көрсетулер</v>
          </cell>
          <cell r="I4682" t="str">
            <v>БК</v>
          </cell>
          <cell r="J4682">
            <v>0</v>
          </cell>
          <cell r="K4682">
            <v>631010000</v>
          </cell>
          <cell r="L4682" t="str">
            <v>ҚР, ШҚО, Өскемен қ., Бажов көш., 10</v>
          </cell>
          <cell r="M4682" t="str">
            <v>Мамыр - Маусым</v>
          </cell>
          <cell r="N4682" t="str">
            <v>Қазақстан, Шығыс Қазақстан облысы</v>
          </cell>
          <cell r="P4682" t="str">
            <v>Бір жылдың ішінде</v>
          </cell>
          <cell r="Q4682">
            <v>0</v>
          </cell>
        </row>
        <row r="4683">
          <cell r="A4683" t="str">
            <v>221 У</v>
          </cell>
          <cell r="B4683" t="str">
            <v>"ШҚ АЭК" АҚ</v>
          </cell>
          <cell r="C4683" t="str">
            <v>82.30.11.000.000.00.0777.000000000000</v>
          </cell>
          <cell r="D4683">
            <v>902101100</v>
          </cell>
          <cell r="E4683" t="str">
            <v>Семинарларға, тренингтерге қатысу</v>
          </cell>
          <cell r="F4683"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83"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83" t="str">
            <v>Семинарларға, тренингтерге қатысу. Семинар "Управление рисками информационной безопасности"</v>
          </cell>
          <cell r="I4683" t="str">
            <v>БК</v>
          </cell>
          <cell r="J4683">
            <v>0</v>
          </cell>
          <cell r="K4683">
            <v>631010000</v>
          </cell>
          <cell r="L4683" t="str">
            <v>ҚР, ШҚО, Өскемен қ., Бажов көш., 10</v>
          </cell>
          <cell r="M4683" t="str">
            <v>Сәуір</v>
          </cell>
          <cell r="N4683" t="str">
            <v>Шығыс-Қазақстан облысы, Өскемен қ.</v>
          </cell>
          <cell r="P4683" t="str">
            <v>Сәуір</v>
          </cell>
          <cell r="Q4683">
            <v>0</v>
          </cell>
        </row>
        <row r="4684">
          <cell r="A4684" t="str">
            <v>222 У</v>
          </cell>
          <cell r="B4684" t="str">
            <v>"ШҚ АЭК" АҚ</v>
          </cell>
          <cell r="C4684" t="str">
            <v>82.30.11.000.000.00.0777.000000000000</v>
          </cell>
          <cell r="D4684">
            <v>902101100</v>
          </cell>
          <cell r="E4684" t="str">
            <v>Семинарларға, тренингтерге қатысу</v>
          </cell>
          <cell r="F468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8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84" t="str">
            <v>Семинарларға, тренингтерге қатысу. Услуги по проведению семинара для рабочих по профессии "Газоэлектросварщик" "Стропальщик", "Машинист АГП", "Машинист крана", " Лица, отв. за безопасное произв. работ"</v>
          </cell>
          <cell r="I4684" t="str">
            <v>БК</v>
          </cell>
          <cell r="J4684">
            <v>0</v>
          </cell>
          <cell r="K4684">
            <v>631010000</v>
          </cell>
          <cell r="L4684" t="str">
            <v>ҚР, ШҚО, Өскемен қ., Бажов көш., 10</v>
          </cell>
          <cell r="M4684" t="str">
            <v>Сәуір</v>
          </cell>
          <cell r="N4684" t="str">
            <v>Шығыс-Қазақстан облысы, Өскемен қ.</v>
          </cell>
          <cell r="P4684" t="str">
            <v>Сәуір</v>
          </cell>
          <cell r="Q4684">
            <v>0</v>
          </cell>
        </row>
        <row r="4685">
          <cell r="A4685" t="str">
            <v>223 У</v>
          </cell>
          <cell r="B4685" t="str">
            <v>"ШҚ АЭК" АҚ</v>
          </cell>
          <cell r="C4685" t="str">
            <v>82.30.11.000.000.00.0777.000000000000</v>
          </cell>
          <cell r="D4685">
            <v>902101100</v>
          </cell>
          <cell r="E4685" t="str">
            <v>Семинарларға, тренингтерге қатысу</v>
          </cell>
          <cell r="F468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8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85" t="str">
            <v>Семинарларға, тренингтерге қатысу. Семинар "Правила закупок товаров, работ и услуг АО "ФНБ "Самрук-Казына" с учетом изменений и дополнений. Новая концепция управления закупками"</v>
          </cell>
          <cell r="I4685" t="str">
            <v>БК</v>
          </cell>
          <cell r="J4685">
            <v>0</v>
          </cell>
          <cell r="K4685">
            <v>631010000</v>
          </cell>
          <cell r="L4685" t="str">
            <v>ҚР, ШҚО, Өскемен қ., Бажов көш., 10</v>
          </cell>
          <cell r="M4685" t="str">
            <v>Сәуір</v>
          </cell>
          <cell r="N4685" t="str">
            <v>Шығыс-Қазақстан облысы, Өскемен қ.</v>
          </cell>
          <cell r="P4685" t="str">
            <v>Сәуір</v>
          </cell>
          <cell r="Q4685">
            <v>0</v>
          </cell>
        </row>
        <row r="4686">
          <cell r="A4686" t="str">
            <v>224 У</v>
          </cell>
          <cell r="B4686" t="str">
            <v>ШҚ "АЭК"</v>
          </cell>
          <cell r="C4686" t="str">
            <v>74.90.20.000.069.00.0777.000000000000</v>
          </cell>
          <cell r="D4686">
            <v>163100102</v>
          </cell>
          <cell r="E4686" t="str">
            <v>ҚС жаңалау және қайта құру</v>
          </cell>
          <cell r="F4686" t="str">
            <v>Услуги по экспертизе/анализу/проверке документации</v>
          </cell>
          <cell r="G4686" t="str">
            <v>Услуги по экспертизе/анализу/проверке документации</v>
          </cell>
          <cell r="H4686" t="str">
            <v>ҚС жаңалау және қайта құру. Государственная экспертиза рабочего проекта "Реконструкция ПС 110/35/6 кВ №2 в г.Семей"</v>
          </cell>
          <cell r="I4686" t="str">
            <v>БК</v>
          </cell>
          <cell r="J4686">
            <v>0</v>
          </cell>
          <cell r="K4686">
            <v>631010000</v>
          </cell>
          <cell r="L4686" t="str">
            <v>ҚР, ШҚО, Өскемен қ., Бажов көш., 10</v>
          </cell>
          <cell r="M4686" t="str">
            <v>Сәуір - Мамыр</v>
          </cell>
          <cell r="N4686" t="str">
            <v>Шығыс-Қазақстан облысы, Өскемен қ.</v>
          </cell>
          <cell r="P4686" t="str">
            <v>Мамыр - Маусым</v>
          </cell>
          <cell r="Q4686" t="str">
            <v>100</v>
          </cell>
        </row>
        <row r="4687">
          <cell r="A4687" t="str">
            <v>225 У</v>
          </cell>
          <cell r="B4687" t="str">
            <v>ШҚ "АЭК"</v>
          </cell>
          <cell r="C4687" t="str">
            <v>74.90.20.000.069.00.0777.000000000000</v>
          </cell>
          <cell r="D4687">
            <v>163100102</v>
          </cell>
          <cell r="E4687" t="str">
            <v>ҚС жаңалау және қайта құру</v>
          </cell>
          <cell r="F4687" t="str">
            <v>Услуги по экспертизе/анализу/проверке документации</v>
          </cell>
          <cell r="G4687" t="str">
            <v>Услуги по экспертизе/анализу/проверке документации</v>
          </cell>
          <cell r="H4687" t="str">
            <v>ҚС жаңалау және қайта құру. Государственная экспертиза рабочего проекта "Реконструкция ПС 35/6 кВ №3 в г.Семей"</v>
          </cell>
          <cell r="I4687" t="str">
            <v>БК</v>
          </cell>
          <cell r="J4687">
            <v>0</v>
          </cell>
          <cell r="K4687">
            <v>631010000</v>
          </cell>
          <cell r="L4687" t="str">
            <v>ҚР, ШҚО, Өскемен қ., Бажов көш., 10</v>
          </cell>
          <cell r="M4687" t="str">
            <v>Сәуір - Мамыр</v>
          </cell>
          <cell r="N4687" t="str">
            <v>Шығыс-Қазақстан облысы, Өскемен қ.</v>
          </cell>
          <cell r="P4687" t="str">
            <v>Мамыр - Маусым</v>
          </cell>
          <cell r="Q4687" t="str">
            <v>100</v>
          </cell>
        </row>
        <row r="4688">
          <cell r="A4688" t="str">
            <v>226 У</v>
          </cell>
          <cell r="B4688" t="str">
            <v>"ШҚ АЭК" АҚ</v>
          </cell>
          <cell r="C4688" t="str">
            <v>73.20.11.000.002.00.0777.000000000000</v>
          </cell>
          <cell r="D4688">
            <v>825100100</v>
          </cell>
          <cell r="E4688" t="str">
            <v xml:space="preserve">Ақпараттық қызметтер                                                                                </v>
          </cell>
          <cell r="F4688" t="str">
            <v>Услуги по предоставлению ценовых диапазонов/ценовых маркетинговых заключений</v>
          </cell>
          <cell r="G4688" t="str">
            <v>Услуги по предоставлению ценовых диапазонов/ценовых маркетинговых заключений</v>
          </cell>
          <cell r="H4688" t="str">
            <v>Ақпараттық қызметтер. Услуги предоставления маркетинговых заключений для перераспределения объемов закупок товаров в период исполнения долгосрочных договоров</v>
          </cell>
          <cell r="I4688" t="str">
            <v>БК</v>
          </cell>
          <cell r="J4688">
            <v>0</v>
          </cell>
          <cell r="K4688">
            <v>631010000</v>
          </cell>
          <cell r="L4688" t="str">
            <v>ҚР, ШҚО, Өскемен қ., Бажов көш., 10</v>
          </cell>
          <cell r="M4688" t="str">
            <v>Сәуір - Мамыр</v>
          </cell>
          <cell r="N4688" t="str">
            <v>Шығыс-Қазақстан облысы, Өскемен қ.</v>
          </cell>
          <cell r="P4688" t="str">
            <v>Бір жылдың ішінде</v>
          </cell>
          <cell r="Q4688">
            <v>0</v>
          </cell>
        </row>
        <row r="4689">
          <cell r="A4689" t="str">
            <v>227 У</v>
          </cell>
          <cell r="B4689" t="str">
            <v>"ШҚ АЭК" АҚ</v>
          </cell>
          <cell r="C4689" t="str">
            <v>82.30.11.000.000.00.0777.000000000000</v>
          </cell>
          <cell r="D4689">
            <v>902101100</v>
          </cell>
          <cell r="E4689" t="str">
            <v>Семинарларға, тренингтерге қатысу</v>
          </cell>
          <cell r="F468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8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89" t="str">
            <v>Семинарларға, тренингтерге қатысу. Семинар «Подготовка внутренних аудиторов интегрированной системы менеджмента в соответствии с требованиями ИСО 9001:2015, ИСО 14001:2015 и OHSAS 18001:2007»</v>
          </cell>
          <cell r="I4689" t="str">
            <v>БК</v>
          </cell>
          <cell r="J4689">
            <v>0</v>
          </cell>
          <cell r="K4689">
            <v>631010000</v>
          </cell>
          <cell r="L4689" t="str">
            <v>ҚР, ШҚО, Өскемен қ., Бажов көш., 10</v>
          </cell>
          <cell r="M4689" t="str">
            <v>Сәуір</v>
          </cell>
          <cell r="N4689" t="str">
            <v>Шығыс-Қазақстан облысы, Өскемен қ.</v>
          </cell>
          <cell r="P4689" t="str">
            <v>Сәуір</v>
          </cell>
          <cell r="Q4689">
            <v>0</v>
          </cell>
        </row>
        <row r="4690">
          <cell r="A4690" t="str">
            <v>228 У</v>
          </cell>
          <cell r="B4690" t="str">
            <v>"ШҚ АЭК" АҚ</v>
          </cell>
          <cell r="C4690" t="str">
            <v>85.60.10.335.002.00.0777.000000000000</v>
          </cell>
          <cell r="D4690">
            <v>902100100</v>
          </cell>
          <cell r="E4690" t="str">
            <v>Подготовка кадров - повышение квалификации</v>
          </cell>
          <cell r="F4690" t="str">
            <v>Услуги по аттестации/оценке и проверке знаний/уровня подготовки (кроме в области начального, среднего, высшего образования)</v>
          </cell>
          <cell r="G4690" t="str">
            <v>Услуги по аттестации/оценке и проверке знаний/уровня подготовки (кроме в области начального, среднего, высшего образования)</v>
          </cell>
          <cell r="H4690" t="str">
            <v>Кадрларды дайындау - біліктілікті арттыру. Аттестация поверителей</v>
          </cell>
          <cell r="I4690" t="str">
            <v>БК</v>
          </cell>
          <cell r="J4690">
            <v>0</v>
          </cell>
          <cell r="K4690">
            <v>631010000</v>
          </cell>
          <cell r="L4690" t="str">
            <v>ҚР, ШҚО, Өскемен қ., Бажов көш., 10</v>
          </cell>
          <cell r="M4690" t="str">
            <v>Сәуір</v>
          </cell>
          <cell r="N4690" t="str">
            <v>Шығыс-Қазақстан облысы, Өскемен қ.</v>
          </cell>
          <cell r="P4690" t="str">
            <v>Сәуір</v>
          </cell>
          <cell r="Q4690">
            <v>0</v>
          </cell>
        </row>
        <row r="4691">
          <cell r="A4691" t="str">
            <v>229 У</v>
          </cell>
          <cell r="B4691" t="str">
            <v>"ШҚ АЭК" АҚ</v>
          </cell>
          <cell r="C4691" t="str">
            <v>82.30.11.000.000.00.0777.000000000000</v>
          </cell>
          <cell r="D4691">
            <v>902101100</v>
          </cell>
          <cell r="E4691" t="str">
            <v>Семинарларға, тренингтерге қатысу</v>
          </cell>
          <cell r="F469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9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91" t="str">
            <v>Семинарларға, тренингтерге қатысу. Семинар «1:С Комплексное управление финансами и Бюджетирование»</v>
          </cell>
          <cell r="I4691" t="str">
            <v>БК</v>
          </cell>
          <cell r="J4691">
            <v>0</v>
          </cell>
          <cell r="K4691">
            <v>631010000</v>
          </cell>
          <cell r="L4691" t="str">
            <v>ҚР, ШҚО, Өскемен қ., Бажов көш., 10</v>
          </cell>
          <cell r="M4691" t="str">
            <v>Мамыр</v>
          </cell>
          <cell r="N4691" t="str">
            <v>Шығыс-Қазақстан облысы, Өскемен қ.</v>
          </cell>
          <cell r="P4691" t="str">
            <v>Мамыр</v>
          </cell>
          <cell r="Q4691">
            <v>0</v>
          </cell>
        </row>
        <row r="4692">
          <cell r="A4692" t="str">
            <v>230 У</v>
          </cell>
          <cell r="B4692" t="str">
            <v>"ШҚ АЭК" АҚ</v>
          </cell>
          <cell r="C4692" t="str">
            <v>82.30.11.000.000.00.0777.000000000000</v>
          </cell>
          <cell r="D4692">
            <v>902101100</v>
          </cell>
          <cell r="E4692" t="str">
            <v>Семинарларға, тренингтерге қатысу</v>
          </cell>
          <cell r="F469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9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92" t="str">
            <v>Семинарларға, тренингтерге қатысу. Семинар «IOSH-Международный сертификат по безопасной организации работ»</v>
          </cell>
          <cell r="I4692" t="str">
            <v>БК</v>
          </cell>
          <cell r="J4692">
            <v>0</v>
          </cell>
          <cell r="K4692">
            <v>631010000</v>
          </cell>
          <cell r="L4692" t="str">
            <v>ҚР, ШҚО, Өскемен қ., Бажов көш., 10</v>
          </cell>
          <cell r="M4692" t="str">
            <v>Мамыр</v>
          </cell>
          <cell r="N4692" t="str">
            <v>Шығыс-Қазақстан облысы, Өскемен қ.</v>
          </cell>
          <cell r="P4692" t="str">
            <v>Мамыр</v>
          </cell>
          <cell r="Q4692">
            <v>0</v>
          </cell>
        </row>
        <row r="4693">
          <cell r="A4693" t="str">
            <v>231 У</v>
          </cell>
          <cell r="B4693" t="str">
            <v>"ШҚ АЭК" АҚ</v>
          </cell>
          <cell r="C4693" t="str">
            <v>86.90.19.335.005.00.0777.000000000000</v>
          </cell>
          <cell r="D4693">
            <v>903100101</v>
          </cell>
          <cell r="E4693" t="str">
            <v xml:space="preserve">Персоналды медикалық қарау                                                                          </v>
          </cell>
          <cell r="F4693" t="str">
            <v>Услуги по медицинскому осмотру персонала, включая предварительные, периодические и внеочередные (внеплановые) осмотры</v>
          </cell>
          <cell r="G4693" t="str">
            <v>Услуги по медицинскому осмотру персонала, включая предварительные, периодические и  внеочередные (внеплановые) осмотры</v>
          </cell>
          <cell r="H4693" t="str">
            <v>Қызметкерлерді медициналық тексеру.Қазақстан Республикасы Ұлттық экономика Министрінің бұйрығы 28  ақпан 2015  жыл № 175</v>
          </cell>
          <cell r="I4693" t="str">
            <v>БК</v>
          </cell>
          <cell r="J4693">
            <v>0</v>
          </cell>
          <cell r="K4693">
            <v>631010000</v>
          </cell>
          <cell r="L4693" t="str">
            <v>ҚР, ШҚО, Өскемен қ., Бажов көш., 10</v>
          </cell>
          <cell r="M4693" t="str">
            <v>Мамыр - Маусым</v>
          </cell>
          <cell r="N4693" t="str">
            <v>Шығыс-Қазақстан облысы, Шемонаиха қ.</v>
          </cell>
          <cell r="P4693" t="str">
            <v>Маусым</v>
          </cell>
          <cell r="Q4693">
            <v>0</v>
          </cell>
        </row>
        <row r="4694">
          <cell r="A4694" t="str">
            <v>232 У</v>
          </cell>
          <cell r="B4694" t="str">
            <v>"ШҚ АЭК" АҚ</v>
          </cell>
          <cell r="C4694" t="str">
            <v>86.90.19.335.005.00.0777.000000000000</v>
          </cell>
          <cell r="D4694">
            <v>903100101</v>
          </cell>
          <cell r="E4694" t="str">
            <v xml:space="preserve">Персоналды медикалық қарау                                                                          </v>
          </cell>
          <cell r="F4694" t="str">
            <v>Услуги по медицинскому осмотру персонала, включая предварительные, периодические и внеочередные (внеплановые) осмотры</v>
          </cell>
          <cell r="G4694" t="str">
            <v>Услуги по медицинскому осмотру персонала, включая предварительные, периодические и  внеочередные (внеплановые) осмотры</v>
          </cell>
          <cell r="H4694" t="str">
            <v>Қызметкерлерді медициналық тексеру.Қазақстан Республикасы Ұлттық экономика Министрінің бұйрығы 28  ақпан 2015  жыл № 175</v>
          </cell>
          <cell r="I4694" t="str">
            <v>БК</v>
          </cell>
          <cell r="J4694">
            <v>0</v>
          </cell>
          <cell r="K4694">
            <v>631010000</v>
          </cell>
          <cell r="L4694" t="str">
            <v>ҚР, ШҚО, Өскемен қ., Бажов көш., 10</v>
          </cell>
          <cell r="M4694" t="str">
            <v>Мамыр - Маусым</v>
          </cell>
          <cell r="N4694" t="str">
            <v>Шығыс-Қазақстан облысы, Глубокое к.</v>
          </cell>
          <cell r="P4694" t="str">
            <v>Маусым</v>
          </cell>
          <cell r="Q4694">
            <v>0</v>
          </cell>
        </row>
        <row r="4695">
          <cell r="A4695" t="str">
            <v>233 У</v>
          </cell>
          <cell r="B4695" t="str">
            <v>"ШҚ АЭК" АҚ</v>
          </cell>
          <cell r="C4695" t="str">
            <v>61.90.10.200.000.00.0777.000000000000</v>
          </cell>
          <cell r="D4695">
            <v>807102101</v>
          </cell>
          <cell r="E4695" t="str">
            <v xml:space="preserve"> ШҚО территориясындағы қорғанысты корпоративті  IP желісі, тг                                       </v>
          </cell>
          <cell r="F4695" t="str">
            <v>Услуги по предоставлению IP-телефонии</v>
          </cell>
          <cell r="G4695" t="str">
            <v>Услуга IP-телефонии с предоставлением виртуальной карты и корпоративного счета</v>
          </cell>
          <cell r="H4695" t="str">
            <v xml:space="preserve">ҚР және ШҚО аумағында  қорғалған  корпоративті  IP желісі                                   </v>
          </cell>
          <cell r="I4695" t="str">
            <v>БК</v>
          </cell>
          <cell r="J4695">
            <v>0</v>
          </cell>
          <cell r="K4695">
            <v>631010000</v>
          </cell>
          <cell r="L4695" t="str">
            <v>ҚР, ШҚО, Өскемен қ., Бажов көш., 10</v>
          </cell>
          <cell r="M4695" t="str">
            <v>Мамыр - Маусым</v>
          </cell>
          <cell r="N4695" t="str">
            <v>Қазақстан, Шығыс Қазақстан облысы</v>
          </cell>
          <cell r="P4695" t="str">
            <v>Мамыр - Желтоқсан</v>
          </cell>
          <cell r="Q4695">
            <v>0</v>
          </cell>
        </row>
        <row r="4696">
          <cell r="A4696" t="str">
            <v>234 У</v>
          </cell>
          <cell r="B4696" t="str">
            <v>"ШҚ АЭК" АҚ</v>
          </cell>
          <cell r="C4696" t="str">
            <v>74.90.20.000.011.00.0777.000000000000</v>
          </cell>
          <cell r="D4696">
            <v>708101101</v>
          </cell>
          <cell r="E4696" t="str">
            <v xml:space="preserve">Жүк көтергіш механизмдерге сараптама қызметі                                                        </v>
          </cell>
          <cell r="F4696" t="str">
            <v>Услуги по освидетельствованию грузоподъемных механизмов</v>
          </cell>
          <cell r="G4696" t="str">
            <v>Услуги по освидетельствованию грузоподъемных механизмов</v>
          </cell>
          <cell r="H4696" t="str">
            <v>Жүк көтергіш механизмдеріне сараптама жүргізу</v>
          </cell>
          <cell r="I4696" t="str">
            <v>ТЭБҰ</v>
          </cell>
          <cell r="J4696">
            <v>0</v>
          </cell>
          <cell r="K4696">
            <v>631010000</v>
          </cell>
          <cell r="L4696" t="str">
            <v>ҚР, ШҚО, Өскемен қ., Бажов көш., 10</v>
          </cell>
          <cell r="M4696" t="str">
            <v>Мамыр - Маусым</v>
          </cell>
          <cell r="N4696" t="str">
            <v>Шығыс-Қазақстан облысы, Өскемен қ.</v>
          </cell>
          <cell r="P4696" t="str">
            <v>Мамыр - Маусым</v>
          </cell>
          <cell r="Q4696">
            <v>0</v>
          </cell>
        </row>
        <row r="4697">
          <cell r="A4697" t="str">
            <v>235 У</v>
          </cell>
          <cell r="B4697" t="str">
            <v>"ШҚ АЭК" АҚ</v>
          </cell>
          <cell r="C4697" t="str">
            <v>18.14.10.100.002.00.0777.000000000000</v>
          </cell>
          <cell r="D4697">
            <v>840108104</v>
          </cell>
          <cell r="E4697" t="str">
            <v xml:space="preserve">Құжаттарды қатты мұқабамен түптеу                                                                   </v>
          </cell>
          <cell r="F4697" t="str">
            <v>Услуги по комплектованию книжного блока и сшиванию и склеиванию его с переплетом</v>
          </cell>
          <cell r="G4697" t="str">
            <v>Услуги по комплектованию книжного блока и сшиванию и склеиванию его с переплетом</v>
          </cell>
          <cell r="H4697" t="str">
            <v>Түптеуші қызметі.Құжаттарды түптеу</v>
          </cell>
          <cell r="I4697" t="str">
            <v>БК</v>
          </cell>
          <cell r="J4697">
            <v>0</v>
          </cell>
          <cell r="K4697">
            <v>631010000</v>
          </cell>
          <cell r="L4697" t="str">
            <v>ҚР, ШҚО, Өскемен қ., Бажов көш., 10</v>
          </cell>
          <cell r="M4697" t="str">
            <v>Мамыр - Маусым</v>
          </cell>
          <cell r="N4697" t="str">
            <v>Шығыс-Қазақстан облысы, Семей қ.</v>
          </cell>
          <cell r="P4697" t="str">
            <v>Мамыр - Желтоқсан</v>
          </cell>
          <cell r="Q4697">
            <v>0</v>
          </cell>
        </row>
        <row r="4698">
          <cell r="A4698" t="str">
            <v>236 У</v>
          </cell>
          <cell r="B4698" t="str">
            <v>"ШҚ АЭК" АҚ</v>
          </cell>
          <cell r="C4698" t="str">
            <v>82.30.11.000.000.00.0777.000000000000</v>
          </cell>
          <cell r="D4698">
            <v>902101100</v>
          </cell>
          <cell r="E4698" t="str">
            <v>Семинарларға, тренингтерге қатысу</v>
          </cell>
          <cell r="F469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9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98" t="str">
            <v>Семинарларға, тренингтерге қатысу. Семинар «Азы программирования в системе "1:С Предприятие 8.3 + "Конфигурирование в системе" 1:С Предприятие 8.3»</v>
          </cell>
          <cell r="I4698" t="str">
            <v>БК</v>
          </cell>
          <cell r="J4698">
            <v>0</v>
          </cell>
          <cell r="K4698">
            <v>631010000</v>
          </cell>
          <cell r="L4698" t="str">
            <v>ҚР, ШҚО, Өскемен қ., Бажов көш., 10</v>
          </cell>
          <cell r="M4698" t="str">
            <v>Мамыр - Маусым</v>
          </cell>
          <cell r="N4698" t="str">
            <v>Шығыс-Қазақстан облысы, Өскемен қ.</v>
          </cell>
          <cell r="P4698" t="str">
            <v>Мамыр - Маусым</v>
          </cell>
          <cell r="Q4698">
            <v>0</v>
          </cell>
        </row>
        <row r="4699">
          <cell r="A4699" t="str">
            <v>237 У</v>
          </cell>
          <cell r="B4699" t="str">
            <v>"ШҚ АЭК" АҚ</v>
          </cell>
          <cell r="C4699" t="str">
            <v>82.30.11.000.000.00.0777.000000000000</v>
          </cell>
          <cell r="D4699">
            <v>902101100</v>
          </cell>
          <cell r="E4699" t="str">
            <v>Семинарларға, тренингтерге қатысу</v>
          </cell>
          <cell r="F469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9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99" t="str">
            <v>Семинарларға, тренингтерге қатысу. Семинар «Разбор ошибок в трактовке требований ISO 9001:2015 и ISO 14001:2015»</v>
          </cell>
          <cell r="I4699" t="str">
            <v>БК</v>
          </cell>
          <cell r="J4699">
            <v>0</v>
          </cell>
          <cell r="K4699">
            <v>631010000</v>
          </cell>
          <cell r="L4699" t="str">
            <v>ҚР, ШҚО, Өскемен қ., Бажов көш., 10</v>
          </cell>
          <cell r="M4699" t="str">
            <v>Мамыр - Маусым</v>
          </cell>
          <cell r="N4699" t="str">
            <v>Шығыс-Қазақстан облысы, Өскемен қ.</v>
          </cell>
          <cell r="P4699" t="str">
            <v>Мамыр - Маусым</v>
          </cell>
          <cell r="Q4699">
            <v>0</v>
          </cell>
        </row>
        <row r="4700">
          <cell r="A4700" t="str">
            <v>238 У</v>
          </cell>
          <cell r="B4700" t="str">
            <v>"ШҚ АЭК" АҚ</v>
          </cell>
          <cell r="C4700" t="str">
            <v>77.39.14.000.000.00.0777.000000000000</v>
          </cell>
          <cell r="D4700">
            <v>910100101</v>
          </cell>
          <cell r="E4700" t="str">
            <v xml:space="preserve">Өзге аренда                                                                                         </v>
          </cell>
          <cell r="F4700" t="str">
            <v>Услуги по аренде легковых автомобилей без водителя</v>
          </cell>
          <cell r="G4700" t="str">
            <v>Услуги по аренде легковых автомобилей без водителя</v>
          </cell>
          <cell r="H4700" t="str">
            <v>Өзге аренда. Жүріп өту мүмкіндігі жоғары автомобилін жалға алу</v>
          </cell>
          <cell r="I4700" t="str">
            <v>БК</v>
          </cell>
          <cell r="J4700">
            <v>0</v>
          </cell>
          <cell r="K4700">
            <v>631010000</v>
          </cell>
          <cell r="L4700" t="str">
            <v>ҚР, ШҚО, Өскемен қ., Бажов көш., 10</v>
          </cell>
          <cell r="M4700" t="str">
            <v>Маусым</v>
          </cell>
          <cell r="N4700" t="str">
            <v>Шығыс-Қазақстан облысы, Өскемен қ.</v>
          </cell>
          <cell r="P4700" t="str">
            <v>шілде-қыркүйек</v>
          </cell>
          <cell r="Q4700" t="str">
            <v>0</v>
          </cell>
        </row>
        <row r="4701">
          <cell r="A4701" t="str">
            <v>239 У</v>
          </cell>
          <cell r="B4701" t="str">
            <v>"ШҚ АЭК" АҚ</v>
          </cell>
          <cell r="C4701" t="str">
            <v>82.30.11.000.000.00.0777.000000000000</v>
          </cell>
          <cell r="D4701">
            <v>902101100</v>
          </cell>
          <cell r="E4701" t="str">
            <v>Семинарларға, тренингтерге қатысу</v>
          </cell>
          <cell r="F470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70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701" t="str">
            <v>«Еңбекті қорғау және қауіпсіздікті қамтамасыз етуге жауапты, тұлғалар және басшылық етуші қызметкерлер» бағдарламасы бойынша семинар</v>
          </cell>
          <cell r="I4701" t="str">
            <v>БК</v>
          </cell>
          <cell r="J4701">
            <v>0</v>
          </cell>
          <cell r="K4701">
            <v>631010000</v>
          </cell>
          <cell r="L4701" t="str">
            <v>ҚР, ШҚО, Өскемен қ., Бажов көш., 10</v>
          </cell>
          <cell r="M4701" t="str">
            <v>Маусым</v>
          </cell>
          <cell r="N4701" t="str">
            <v>Шығыс-Қазақстан облысы, Өскемен қ.</v>
          </cell>
          <cell r="P4701" t="str">
            <v>Маусым</v>
          </cell>
          <cell r="Q4701" t="str">
            <v>0</v>
          </cell>
        </row>
        <row r="4702">
          <cell r="A4702" t="str">
            <v>Қызметтер бойынша жиыны</v>
          </cell>
        </row>
        <row r="4703">
          <cell r="A4703" t="str">
            <v>Барлығы:</v>
          </cell>
        </row>
        <row r="4707">
          <cell r="F4707" t="str">
            <v>Басқарма Төрағасы</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AF4719"/>
  <sheetViews>
    <sheetView tabSelected="1" topLeftCell="A4693" zoomScale="85" zoomScaleNormal="85" workbookViewId="0">
      <selection activeCell="B4719" sqref="B4719"/>
    </sheetView>
  </sheetViews>
  <sheetFormatPr defaultColWidth="9.140625" defaultRowHeight="12.75" x14ac:dyDescent="0.2"/>
  <cols>
    <col min="1" max="1" width="3.42578125" style="8" customWidth="1"/>
    <col min="2" max="3" width="9.28515625" style="8" bestFit="1" customWidth="1"/>
    <col min="4" max="4" width="36.140625" style="8" customWidth="1"/>
    <col min="5" max="5" width="17" style="8" customWidth="1"/>
    <col min="6" max="6" width="27.85546875" style="8" customWidth="1"/>
    <col min="7" max="7" width="36.28515625" style="8" customWidth="1"/>
    <col min="8" max="8" width="8" style="8" customWidth="1"/>
    <col min="9" max="9" width="9.28515625" style="8" bestFit="1" customWidth="1"/>
    <col min="10" max="10" width="11.42578125" style="8" customWidth="1"/>
    <col min="11" max="11" width="34.140625" style="8" customWidth="1"/>
    <col min="12" max="12" width="9.28515625" style="8" bestFit="1" customWidth="1"/>
    <col min="13" max="13" width="11" style="8" bestFit="1" customWidth="1"/>
    <col min="14" max="14" width="5.85546875" style="8" customWidth="1"/>
    <col min="15" max="16" width="9.28515625" style="8" bestFit="1" customWidth="1"/>
    <col min="17" max="17" width="9.28515625" style="37" bestFit="1" customWidth="1"/>
    <col min="18" max="18" width="9.28515625" style="8" bestFit="1" customWidth="1"/>
    <col min="19" max="19" width="16.140625" style="38" customWidth="1"/>
    <col min="20" max="20" width="16.28515625" style="38" customWidth="1"/>
    <col min="21" max="22" width="18.42578125" style="38" bestFit="1" customWidth="1"/>
    <col min="23" max="24" width="9.28515625" style="8" bestFit="1" customWidth="1"/>
    <col min="25" max="25" width="19.42578125" style="8" customWidth="1"/>
    <col min="26" max="16384" width="9.140625" style="8"/>
  </cols>
  <sheetData>
    <row r="1" spans="1:32" s="2" customFormat="1" x14ac:dyDescent="0.2">
      <c r="A1" s="1" t="s">
        <v>0</v>
      </c>
      <c r="B1" s="1" t="s">
        <v>1</v>
      </c>
      <c r="Q1" s="3"/>
      <c r="S1" s="4"/>
      <c r="T1" s="4"/>
      <c r="U1" s="4"/>
      <c r="V1" s="4"/>
    </row>
    <row r="2" spans="1:32" s="2" customFormat="1" x14ac:dyDescent="0.2">
      <c r="C2" s="2" t="s">
        <v>2</v>
      </c>
      <c r="Q2" s="3"/>
      <c r="S2" s="4"/>
      <c r="T2" s="4"/>
      <c r="U2" s="4"/>
      <c r="V2" s="4"/>
    </row>
    <row r="3" spans="1:32" s="2" customFormat="1" x14ac:dyDescent="0.2">
      <c r="Q3" s="3"/>
      <c r="S3" s="4"/>
      <c r="T3" s="4"/>
      <c r="U3" s="4"/>
      <c r="V3" s="4"/>
    </row>
    <row r="4" spans="1:32" s="2" customFormat="1" x14ac:dyDescent="0.2">
      <c r="H4" s="5" t="s">
        <v>3</v>
      </c>
      <c r="Q4" s="3"/>
      <c r="S4" s="4"/>
      <c r="T4" s="4"/>
      <c r="U4" s="4"/>
      <c r="V4" s="4"/>
    </row>
    <row r="5" spans="1:32" s="2" customFormat="1" x14ac:dyDescent="0.2">
      <c r="D5" s="2" t="s">
        <v>4</v>
      </c>
      <c r="F5" s="1" t="s">
        <v>5</v>
      </c>
      <c r="G5" s="1" t="s">
        <v>6</v>
      </c>
      <c r="H5" s="1"/>
      <c r="I5" s="1"/>
      <c r="J5" s="1"/>
      <c r="K5" s="1"/>
      <c r="L5" s="1"/>
      <c r="M5" s="1"/>
      <c r="N5" s="1"/>
      <c r="O5" s="1"/>
      <c r="P5" s="1"/>
      <c r="Q5" s="6"/>
      <c r="R5" s="1"/>
      <c r="S5" s="7"/>
      <c r="T5" s="4"/>
      <c r="U5" s="4"/>
      <c r="V5" s="4"/>
    </row>
    <row r="6" spans="1:32" s="2" customFormat="1" x14ac:dyDescent="0.2">
      <c r="F6" s="1" t="s">
        <v>7</v>
      </c>
      <c r="G6" s="1" t="s">
        <v>8</v>
      </c>
      <c r="H6" s="1"/>
      <c r="I6" s="1"/>
      <c r="J6" s="1"/>
      <c r="K6" s="1"/>
      <c r="L6" s="1"/>
      <c r="M6" s="1"/>
      <c r="N6" s="1"/>
      <c r="O6" s="1"/>
      <c r="P6" s="1"/>
      <c r="Q6" s="6"/>
      <c r="R6" s="1"/>
      <c r="S6" s="7"/>
      <c r="T6" s="42" t="s">
        <v>9</v>
      </c>
      <c r="U6" s="43"/>
      <c r="V6" s="43"/>
      <c r="W6" s="43"/>
      <c r="X6" s="43"/>
      <c r="Y6" s="44"/>
    </row>
    <row r="7" spans="1:32" s="2" customFormat="1" ht="10.5" customHeight="1" x14ac:dyDescent="0.2">
      <c r="F7" s="1" t="s">
        <v>10</v>
      </c>
      <c r="G7" s="1" t="s">
        <v>11</v>
      </c>
      <c r="H7" s="1"/>
      <c r="I7" s="1"/>
      <c r="J7" s="1"/>
      <c r="K7" s="1"/>
      <c r="L7" s="1"/>
      <c r="M7" s="1"/>
      <c r="N7" s="1"/>
      <c r="O7" s="1"/>
      <c r="P7" s="1"/>
      <c r="Q7" s="6"/>
      <c r="R7" s="1"/>
      <c r="S7" s="7"/>
      <c r="T7" s="45" t="s">
        <v>12</v>
      </c>
      <c r="U7" s="46"/>
      <c r="V7" s="46"/>
      <c r="W7" s="46"/>
      <c r="X7" s="46"/>
      <c r="Y7" s="47"/>
    </row>
    <row r="8" spans="1:32" s="2" customFormat="1" x14ac:dyDescent="0.2">
      <c r="F8" s="1" t="s">
        <v>13</v>
      </c>
      <c r="G8" s="1" t="s">
        <v>14</v>
      </c>
      <c r="H8" s="1"/>
      <c r="I8" s="1"/>
      <c r="J8" s="1"/>
      <c r="K8" s="1"/>
      <c r="L8" s="1"/>
      <c r="M8" s="1"/>
      <c r="N8" s="1"/>
      <c r="O8" s="1"/>
      <c r="P8" s="1"/>
      <c r="Q8" s="6"/>
      <c r="R8" s="1"/>
      <c r="S8" s="7"/>
      <c r="T8" s="48"/>
      <c r="U8" s="49"/>
      <c r="V8" s="49"/>
      <c r="W8" s="49"/>
      <c r="X8" s="49"/>
      <c r="Y8" s="50"/>
    </row>
    <row r="9" spans="1:32" s="2" customFormat="1" ht="12" customHeight="1" x14ac:dyDescent="0.2">
      <c r="F9" s="1" t="s">
        <v>15</v>
      </c>
      <c r="G9" s="1" t="s">
        <v>16</v>
      </c>
      <c r="H9" s="1"/>
      <c r="I9" s="1"/>
      <c r="J9" s="1"/>
      <c r="K9" s="1"/>
      <c r="L9" s="1"/>
      <c r="M9" s="1"/>
      <c r="N9" s="1"/>
      <c r="O9" s="1"/>
      <c r="P9" s="1"/>
      <c r="Q9" s="6"/>
      <c r="R9" s="1" t="s">
        <v>17</v>
      </c>
      <c r="S9" s="7" t="s">
        <v>18</v>
      </c>
      <c r="T9" s="48"/>
      <c r="U9" s="49"/>
      <c r="V9" s="49"/>
      <c r="W9" s="49"/>
      <c r="X9" s="49"/>
      <c r="Y9" s="50"/>
    </row>
    <row r="10" spans="1:32" s="2" customFormat="1" x14ac:dyDescent="0.2">
      <c r="F10" s="1" t="s">
        <v>19</v>
      </c>
      <c r="G10" s="1" t="s">
        <v>20</v>
      </c>
      <c r="H10" s="1"/>
      <c r="I10" s="1"/>
      <c r="J10" s="1"/>
      <c r="K10" s="1"/>
      <c r="L10" s="1"/>
      <c r="M10" s="1"/>
      <c r="N10" s="1"/>
      <c r="O10" s="1"/>
      <c r="P10" s="1"/>
      <c r="Q10" s="6"/>
      <c r="R10" s="1" t="s">
        <v>21</v>
      </c>
      <c r="S10" s="7" t="s">
        <v>22</v>
      </c>
      <c r="T10" s="48"/>
      <c r="U10" s="49"/>
      <c r="V10" s="49"/>
      <c r="W10" s="49"/>
      <c r="X10" s="49"/>
      <c r="Y10" s="50"/>
    </row>
    <row r="11" spans="1:32" s="2" customFormat="1" ht="12" customHeight="1" x14ac:dyDescent="0.2">
      <c r="F11" s="1" t="s">
        <v>23</v>
      </c>
      <c r="G11" s="1" t="s">
        <v>24</v>
      </c>
      <c r="H11" s="1"/>
      <c r="I11" s="1"/>
      <c r="J11" s="1"/>
      <c r="K11" s="1"/>
      <c r="L11" s="1"/>
      <c r="M11" s="1"/>
      <c r="N11" s="1"/>
      <c r="O11" s="1"/>
      <c r="P11" s="1"/>
      <c r="Q11" s="6"/>
      <c r="R11" s="1" t="s">
        <v>25</v>
      </c>
      <c r="S11" s="7" t="s">
        <v>26</v>
      </c>
      <c r="T11" s="51"/>
      <c r="U11" s="52"/>
      <c r="V11" s="52"/>
      <c r="W11" s="52"/>
      <c r="X11" s="52"/>
      <c r="Y11" s="53"/>
      <c r="AA11" s="54"/>
      <c r="AB11" s="54"/>
      <c r="AC11" s="54"/>
      <c r="AD11" s="54"/>
      <c r="AE11" s="54"/>
      <c r="AF11" s="54"/>
    </row>
    <row r="12" spans="1:32" s="2" customFormat="1" x14ac:dyDescent="0.2">
      <c r="F12" s="1" t="s">
        <v>27</v>
      </c>
      <c r="G12" s="1" t="s">
        <v>28</v>
      </c>
      <c r="H12" s="1"/>
      <c r="I12" s="1"/>
      <c r="J12" s="1"/>
      <c r="K12" s="1"/>
      <c r="L12" s="1"/>
      <c r="M12" s="1"/>
      <c r="N12" s="1"/>
      <c r="O12" s="1"/>
      <c r="P12" s="1"/>
      <c r="Q12" s="6"/>
      <c r="R12" s="1" t="s">
        <v>29</v>
      </c>
      <c r="S12" s="7" t="s">
        <v>30</v>
      </c>
      <c r="T12" s="4"/>
      <c r="U12" s="4"/>
      <c r="V12" s="4"/>
      <c r="AA12" s="54"/>
      <c r="AB12" s="54"/>
      <c r="AC12" s="54"/>
      <c r="AD12" s="54"/>
      <c r="AE12" s="54"/>
      <c r="AF12" s="54"/>
    </row>
    <row r="13" spans="1:32" ht="56.25" customHeight="1" x14ac:dyDescent="0.2">
      <c r="B13" s="40" t="s">
        <v>31</v>
      </c>
      <c r="C13" s="40" t="s">
        <v>32</v>
      </c>
      <c r="D13" s="40" t="s">
        <v>33</v>
      </c>
      <c r="E13" s="40" t="s">
        <v>34</v>
      </c>
      <c r="F13" s="40" t="s">
        <v>35</v>
      </c>
      <c r="G13" s="40" t="s">
        <v>36</v>
      </c>
      <c r="H13" s="40" t="s">
        <v>37</v>
      </c>
      <c r="I13" s="40" t="s">
        <v>38</v>
      </c>
      <c r="J13" s="40" t="s">
        <v>39</v>
      </c>
      <c r="K13" s="40" t="s">
        <v>40</v>
      </c>
      <c r="L13" s="40" t="s">
        <v>41</v>
      </c>
      <c r="M13" s="40" t="s">
        <v>42</v>
      </c>
      <c r="N13" s="40" t="s">
        <v>43</v>
      </c>
      <c r="O13" s="40" t="s">
        <v>44</v>
      </c>
      <c r="P13" s="40" t="s">
        <v>45</v>
      </c>
      <c r="Q13" s="41" t="s">
        <v>46</v>
      </c>
      <c r="R13" s="40" t="s">
        <v>47</v>
      </c>
      <c r="S13" s="39" t="s">
        <v>48</v>
      </c>
      <c r="T13" s="39" t="s">
        <v>49</v>
      </c>
      <c r="U13" s="39" t="s">
        <v>50</v>
      </c>
      <c r="V13" s="39" t="s">
        <v>51</v>
      </c>
      <c r="W13" s="40" t="s">
        <v>52</v>
      </c>
      <c r="X13" s="40" t="s">
        <v>53</v>
      </c>
      <c r="Y13" s="40" t="s">
        <v>54</v>
      </c>
    </row>
    <row r="14" spans="1:32" ht="56.25" customHeight="1" x14ac:dyDescent="0.2">
      <c r="B14" s="40"/>
      <c r="C14" s="40"/>
      <c r="D14" s="40"/>
      <c r="E14" s="40"/>
      <c r="F14" s="40"/>
      <c r="G14" s="40"/>
      <c r="H14" s="40"/>
      <c r="I14" s="40"/>
      <c r="J14" s="40"/>
      <c r="K14" s="40"/>
      <c r="L14" s="40"/>
      <c r="M14" s="40"/>
      <c r="N14" s="40"/>
      <c r="O14" s="40"/>
      <c r="P14" s="40"/>
      <c r="Q14" s="41"/>
      <c r="R14" s="40"/>
      <c r="S14" s="39"/>
      <c r="T14" s="39"/>
      <c r="U14" s="39"/>
      <c r="V14" s="39"/>
      <c r="W14" s="40"/>
      <c r="X14" s="40"/>
      <c r="Y14" s="40"/>
    </row>
    <row r="15" spans="1:32" s="9" customFormat="1" x14ac:dyDescent="0.25">
      <c r="B15" s="10">
        <v>1</v>
      </c>
      <c r="C15" s="10">
        <v>2</v>
      </c>
      <c r="D15" s="10">
        <v>3</v>
      </c>
      <c r="E15" s="10">
        <v>4</v>
      </c>
      <c r="F15" s="10">
        <v>5</v>
      </c>
      <c r="G15" s="10">
        <v>6</v>
      </c>
      <c r="H15" s="10">
        <v>7</v>
      </c>
      <c r="I15" s="10">
        <v>8</v>
      </c>
      <c r="J15" s="10">
        <v>9</v>
      </c>
      <c r="K15" s="10">
        <v>10</v>
      </c>
      <c r="L15" s="10">
        <v>11</v>
      </c>
      <c r="M15" s="10">
        <v>12</v>
      </c>
      <c r="N15" s="10">
        <v>13</v>
      </c>
      <c r="O15" s="10">
        <v>14</v>
      </c>
      <c r="P15" s="10">
        <v>15</v>
      </c>
      <c r="Q15" s="11">
        <v>16</v>
      </c>
      <c r="R15" s="10">
        <v>17</v>
      </c>
      <c r="S15" s="10">
        <v>18</v>
      </c>
      <c r="T15" s="10">
        <v>19</v>
      </c>
      <c r="U15" s="10">
        <v>20</v>
      </c>
      <c r="V15" s="10">
        <v>21</v>
      </c>
      <c r="W15" s="10">
        <v>22</v>
      </c>
      <c r="X15" s="10">
        <v>23</v>
      </c>
      <c r="Y15" s="10">
        <v>24</v>
      </c>
    </row>
    <row r="16" spans="1:32" s="26" customFormat="1" collapsed="1" x14ac:dyDescent="0.25">
      <c r="A16" s="12"/>
      <c r="B16" s="13" t="s">
        <v>55</v>
      </c>
      <c r="C16" s="14"/>
      <c r="D16" s="15"/>
      <c r="E16" s="15"/>
      <c r="F16" s="16"/>
      <c r="G16" s="16"/>
      <c r="H16" s="17"/>
      <c r="I16" s="17"/>
      <c r="J16" s="18"/>
      <c r="K16" s="18"/>
      <c r="L16" s="19"/>
      <c r="M16" s="19"/>
      <c r="N16" s="19"/>
      <c r="O16" s="19"/>
      <c r="P16" s="20"/>
      <c r="Q16" s="21"/>
      <c r="R16" s="22"/>
      <c r="S16" s="23"/>
      <c r="T16" s="23"/>
      <c r="U16" s="23"/>
      <c r="V16" s="24"/>
      <c r="W16" s="18"/>
      <c r="X16" s="18"/>
      <c r="Y16" s="25"/>
    </row>
    <row r="17" spans="2:25" x14ac:dyDescent="0.2">
      <c r="B17" s="27" t="s">
        <v>56</v>
      </c>
      <c r="C17" s="27" t="s">
        <v>57</v>
      </c>
      <c r="D17" s="27" t="s">
        <v>58</v>
      </c>
      <c r="E17" s="27" t="str">
        <f>VLOOKUP(D17,[1]ЕНС!A:E,2,FALSE)</f>
        <v>Электроэнергия</v>
      </c>
      <c r="F17" s="27" t="str">
        <f>VLOOKUP(D17,[1]ЕНС!A:E,3,FALSE)</f>
        <v>для компенсации технологического расхода на передачу по электрическим сетям и на хозяйственные нужды, ГОСТ 13109-97</v>
      </c>
      <c r="G17" s="27" t="s">
        <v>59</v>
      </c>
      <c r="H17" s="27" t="s">
        <v>28</v>
      </c>
      <c r="I17" s="27">
        <v>100</v>
      </c>
      <c r="J17" s="27">
        <v>631010000</v>
      </c>
      <c r="K17" s="27" t="str">
        <f>VLOOKUP(B17,[1]ПланКаз!A4:M3308,12,0)</f>
        <v>ҚР, ШҚО, Өскемен қ., Бажов көш., 10</v>
      </c>
      <c r="L17" s="27" t="str">
        <f>VLOOKUP(B17,[1]ПланКаз!A2:M3306,13,0)</f>
        <v>Желтоқсан - Қантар</v>
      </c>
      <c r="M17" s="27" t="str">
        <f>VLOOKUP(B17,[1]ПланКаз!A4:N3308,14,0)</f>
        <v>Шығыс-Қазақстан облысы, Өскемен қ.</v>
      </c>
      <c r="N17" s="27" t="s">
        <v>60</v>
      </c>
      <c r="O17" s="27" t="str">
        <f>VLOOKUP(B17,[1]ПланКаз!A3:P3307,16,0)</f>
        <v>Қантар-Желтоқсан</v>
      </c>
      <c r="P17" s="27" t="s">
        <v>61</v>
      </c>
      <c r="Q17" s="28" t="s">
        <v>62</v>
      </c>
      <c r="R17" s="27" t="str">
        <f>VLOOKUP(B17,[1]ПланКаз!A2:S3306,19,0)</f>
        <v>Киловатт- сағат</v>
      </c>
      <c r="S17" s="29">
        <v>466738111.75</v>
      </c>
      <c r="T17" s="29">
        <v>4.5</v>
      </c>
      <c r="U17" s="29" t="s">
        <v>63</v>
      </c>
      <c r="V17" s="29" t="s">
        <v>63</v>
      </c>
      <c r="W17" s="27"/>
      <c r="X17" s="27" t="s">
        <v>64</v>
      </c>
      <c r="Y17" s="27" t="s">
        <v>65</v>
      </c>
    </row>
    <row r="18" spans="2:25" x14ac:dyDescent="0.2">
      <c r="B18" s="27" t="s">
        <v>66</v>
      </c>
      <c r="C18" s="27" t="s">
        <v>57</v>
      </c>
      <c r="D18" s="27" t="s">
        <v>58</v>
      </c>
      <c r="E18" s="27" t="str">
        <f>VLOOKUP(D18,[1]ЕНС!A:E,2,FALSE)</f>
        <v>Электроэнергия</v>
      </c>
      <c r="F18" s="27" t="str">
        <f>VLOOKUP(D18,[1]ЕНС!A:E,3,FALSE)</f>
        <v>для компенсации технологического расхода на передачу по электрическим сетям и на хозяйственные нужды, ГОСТ 13109-97</v>
      </c>
      <c r="G18" s="27" t="s">
        <v>59</v>
      </c>
      <c r="H18" s="27" t="s">
        <v>28</v>
      </c>
      <c r="I18" s="27">
        <v>100</v>
      </c>
      <c r="J18" s="27">
        <v>631010000</v>
      </c>
      <c r="K18" s="27" t="str">
        <f>VLOOKUP(B18,[1]ПланКаз!A5:M3309,12,0)</f>
        <v>ҚР, ШҚО, Өскемен қ., Бажов көш., 10</v>
      </c>
      <c r="L18" s="27" t="str">
        <f>VLOOKUP(B18,[1]ПланКаз!A3:M3307,13,0)</f>
        <v>Желтоқсан - Қантар</v>
      </c>
      <c r="M18" s="27" t="str">
        <f>VLOOKUP(B18,[1]ПланКаз!A5:N3309,14,0)</f>
        <v>Шығыс-Қазақстан облысы, Өскемен қ.</v>
      </c>
      <c r="N18" s="27" t="s">
        <v>60</v>
      </c>
      <c r="O18" s="27" t="str">
        <f>VLOOKUP(B18,[1]ПланКаз!A4:P3308,16,0)</f>
        <v>Қантар-Желтоқсан</v>
      </c>
      <c r="P18" s="27" t="s">
        <v>61</v>
      </c>
      <c r="Q18" s="28" t="s">
        <v>62</v>
      </c>
      <c r="R18" s="27" t="str">
        <f>VLOOKUP(B18,[1]ПланКаз!A3:S3307,19,0)</f>
        <v>Киловатт- сағат</v>
      </c>
      <c r="S18" s="29">
        <v>314855593</v>
      </c>
      <c r="T18" s="29">
        <v>4.5</v>
      </c>
      <c r="U18" s="29">
        <v>1416850168.5</v>
      </c>
      <c r="V18" s="29">
        <v>1586872188.72</v>
      </c>
      <c r="W18" s="27"/>
      <c r="X18" s="27" t="s">
        <v>64</v>
      </c>
      <c r="Y18" s="27" t="s">
        <v>63</v>
      </c>
    </row>
    <row r="19" spans="2:25" x14ac:dyDescent="0.2">
      <c r="B19" s="27" t="s">
        <v>67</v>
      </c>
      <c r="C19" s="27" t="s">
        <v>57</v>
      </c>
      <c r="D19" s="27" t="s">
        <v>68</v>
      </c>
      <c r="E19" s="27" t="str">
        <f>VLOOKUP(D19,[1]ЕНС!A:E,2,FALSE)</f>
        <v>Бензин</v>
      </c>
      <c r="F19" s="27" t="str">
        <f>VLOOKUP(D19,[1]ЕНС!A:E,3,FALSE)</f>
        <v>для двигателей с искровым зажиганием, марка АИ-92, неэтилированный и этилированный</v>
      </c>
      <c r="G19" s="27" t="s">
        <v>69</v>
      </c>
      <c r="H19" s="27" t="s">
        <v>11</v>
      </c>
      <c r="I19" s="27">
        <v>0</v>
      </c>
      <c r="J19" s="27">
        <v>631010000</v>
      </c>
      <c r="K19" s="27" t="str">
        <f>VLOOKUP(B19,[1]ПланКаз!A6:M3310,12,0)</f>
        <v>ҚР, ШҚО, Өскемен қ., Бажов көш., 10</v>
      </c>
      <c r="L19" s="27" t="str">
        <f>VLOOKUP(B19,[1]ПланКаз!A4:M3308,13,0)</f>
        <v>Желтоқсан - Қантар</v>
      </c>
      <c r="M19" s="27" t="str">
        <f>VLOOKUP(B19,[1]ПланКаз!A6:N3310,14,0)</f>
        <v>Шығыс-Қазақстан облысы, Зырян қ.</v>
      </c>
      <c r="N19" s="27" t="s">
        <v>60</v>
      </c>
      <c r="O19" s="27" t="str">
        <f>VLOOKUP(B19,[1]ПланКаз!A5:P3309,16,0)</f>
        <v>1-ші жарты жылдық</v>
      </c>
      <c r="P19" s="27" t="s">
        <v>61</v>
      </c>
      <c r="Q19" s="28" t="s">
        <v>70</v>
      </c>
      <c r="R19" s="27" t="str">
        <f>VLOOKUP(B19,[1]ПланКаз!A4:S3308,19,0)</f>
        <v>Литр (текше дм.)</v>
      </c>
      <c r="S19" s="29">
        <v>60039</v>
      </c>
      <c r="T19" s="29">
        <v>130</v>
      </c>
      <c r="U19" s="29" t="s">
        <v>63</v>
      </c>
      <c r="V19" s="29" t="s">
        <v>63</v>
      </c>
      <c r="W19" s="27" t="s">
        <v>71</v>
      </c>
      <c r="X19" s="27" t="s">
        <v>64</v>
      </c>
      <c r="Y19" s="27" t="s">
        <v>72</v>
      </c>
    </row>
    <row r="20" spans="2:25" x14ac:dyDescent="0.2">
      <c r="B20" s="27" t="s">
        <v>73</v>
      </c>
      <c r="C20" s="27" t="s">
        <v>57</v>
      </c>
      <c r="D20" s="27" t="s">
        <v>68</v>
      </c>
      <c r="E20" s="27" t="str">
        <f>VLOOKUP(D20,[1]ЕНС!A:E,2,FALSE)</f>
        <v>Бензин</v>
      </c>
      <c r="F20" s="27" t="str">
        <f>VLOOKUP(D20,[1]ЕНС!A:E,3,FALSE)</f>
        <v>для двигателей с искровым зажиганием, марка АИ-92, неэтилированный и этилированный</v>
      </c>
      <c r="G20" s="27" t="s">
        <v>69</v>
      </c>
      <c r="H20" s="27" t="s">
        <v>11</v>
      </c>
      <c r="I20" s="27">
        <v>0</v>
      </c>
      <c r="J20" s="27">
        <v>631010000</v>
      </c>
      <c r="K20" s="27" t="str">
        <f>VLOOKUP(B20,[1]ПланКаз!A7:M3311,12,0)</f>
        <v>ҚР, ШҚО, Өскемен қ., Бажов көш., 10</v>
      </c>
      <c r="L20" s="27" t="str">
        <f>VLOOKUP(B20,[1]ПланКаз!A5:M3309,13,0)</f>
        <v>Қантар - Ақпан</v>
      </c>
      <c r="M20" s="27" t="str">
        <f>VLOOKUP(B20,[1]ПланКаз!A7:N3311,14,0)</f>
        <v>Шығыс-Қазақстан облысы, Зырян қ.</v>
      </c>
      <c r="N20" s="27" t="s">
        <v>60</v>
      </c>
      <c r="O20" s="27" t="str">
        <f>VLOOKUP(B20,[1]ПланКаз!A6:P3310,16,0)</f>
        <v>1-ші жарты жылдық</v>
      </c>
      <c r="P20" s="27" t="s">
        <v>61</v>
      </c>
      <c r="Q20" s="28" t="s">
        <v>70</v>
      </c>
      <c r="R20" s="27" t="str">
        <f>VLOOKUP(B20,[1]ПланКаз!A5:S3309,19,0)</f>
        <v>Литр (текше дм.)</v>
      </c>
      <c r="S20" s="29">
        <v>56180</v>
      </c>
      <c r="T20" s="29">
        <v>138.93</v>
      </c>
      <c r="U20" s="29" t="s">
        <v>63</v>
      </c>
      <c r="V20" s="29" t="s">
        <v>63</v>
      </c>
      <c r="W20" s="27"/>
      <c r="X20" s="27" t="s">
        <v>74</v>
      </c>
      <c r="Y20" s="27" t="s">
        <v>75</v>
      </c>
    </row>
    <row r="21" spans="2:25" x14ac:dyDescent="0.2">
      <c r="B21" s="27" t="s">
        <v>76</v>
      </c>
      <c r="C21" s="27" t="s">
        <v>57</v>
      </c>
      <c r="D21" s="27" t="s">
        <v>68</v>
      </c>
      <c r="E21" s="27" t="str">
        <f>VLOOKUP(D21,[1]ЕНС!A:E,2,FALSE)</f>
        <v>Бензин</v>
      </c>
      <c r="F21" s="27" t="str">
        <f>VLOOKUP(D21,[1]ЕНС!A:E,3,FALSE)</f>
        <v>для двигателей с искровым зажиганием, марка АИ-92, неэтилированный и этилированный</v>
      </c>
      <c r="G21" s="27" t="s">
        <v>69</v>
      </c>
      <c r="H21" s="27" t="s">
        <v>11</v>
      </c>
      <c r="I21" s="27">
        <v>0</v>
      </c>
      <c r="J21" s="27">
        <v>631010000</v>
      </c>
      <c r="K21" s="27" t="str">
        <f>VLOOKUP(B21,[1]ПланКаз!A8:M3312,12,0)</f>
        <v>ҚР, ШҚО, Өскемен қ., Бажов көш., 10</v>
      </c>
      <c r="L21" s="27" t="str">
        <f>VLOOKUP(B21,[1]ПланКаз!A6:M3310,13,0)</f>
        <v>Ақпан - Наурыз</v>
      </c>
      <c r="M21" s="27" t="str">
        <f>VLOOKUP(B21,[1]ПланКаз!A8:N3312,14,0)</f>
        <v>Шығыс-Қазақстан облысы, Зырян қ.</v>
      </c>
      <c r="N21" s="27" t="s">
        <v>60</v>
      </c>
      <c r="O21" s="27" t="str">
        <f>VLOOKUP(B21,[1]ПланКаз!A7:P3311,16,0)</f>
        <v>1-ші жарты жылдық</v>
      </c>
      <c r="P21" s="27" t="s">
        <v>61</v>
      </c>
      <c r="Q21" s="28" t="s">
        <v>70</v>
      </c>
      <c r="R21" s="27" t="str">
        <f>VLOOKUP(B21,[1]ПланКаз!A6:S3310,19,0)</f>
        <v>Литр (текше дм.)</v>
      </c>
      <c r="S21" s="29">
        <v>39326</v>
      </c>
      <c r="T21" s="29">
        <v>138.93</v>
      </c>
      <c r="U21" s="29">
        <v>5463561.1799999997</v>
      </c>
      <c r="V21" s="29">
        <v>6119188.5219999999</v>
      </c>
      <c r="W21" s="27"/>
      <c r="X21" s="27" t="s">
        <v>74</v>
      </c>
      <c r="Y21" s="27" t="s">
        <v>63</v>
      </c>
    </row>
    <row r="22" spans="2:25" x14ac:dyDescent="0.2">
      <c r="B22" s="27" t="s">
        <v>77</v>
      </c>
      <c r="C22" s="27" t="s">
        <v>57</v>
      </c>
      <c r="D22" s="27" t="s">
        <v>68</v>
      </c>
      <c r="E22" s="27" t="str">
        <f>VLOOKUP(D22,[1]ЕНС!A:E,2,FALSE)</f>
        <v>Бензин</v>
      </c>
      <c r="F22" s="27" t="str">
        <f>VLOOKUP(D22,[1]ЕНС!A:E,3,FALSE)</f>
        <v>для двигателей с искровым зажиганием, марка АИ-92, неэтилированный и этилированный</v>
      </c>
      <c r="G22" s="27" t="s">
        <v>69</v>
      </c>
      <c r="H22" s="27" t="s">
        <v>11</v>
      </c>
      <c r="I22" s="27">
        <v>0</v>
      </c>
      <c r="J22" s="27">
        <v>631010000</v>
      </c>
      <c r="K22" s="27" t="str">
        <f>VLOOKUP(B22,[1]ПланКаз!A9:M3313,12,0)</f>
        <v>ҚР, ШҚО, Өскемен қ., Бажов көш., 10</v>
      </c>
      <c r="L22" s="27" t="str">
        <f>VLOOKUP(B22,[1]ПланКаз!A7:M3311,13,0)</f>
        <v>Маусым -Шілде</v>
      </c>
      <c r="M22" s="27" t="str">
        <f>VLOOKUP(B22,[1]ПланКаз!A9:N3313,14,0)</f>
        <v>Шығыс-Қазақстан облысы, Зырян қ.</v>
      </c>
      <c r="N22" s="27" t="s">
        <v>60</v>
      </c>
      <c r="O22" s="27" t="str">
        <f>VLOOKUP(B22,[1]ПланКаз!A8:P3312,16,0)</f>
        <v>2-ші жарты жылдық</v>
      </c>
      <c r="P22" s="27" t="s">
        <v>61</v>
      </c>
      <c r="Q22" s="28" t="s">
        <v>70</v>
      </c>
      <c r="R22" s="27" t="str">
        <f>VLOOKUP(B22,[1]ПланКаз!A7:S3311,19,0)</f>
        <v>Литр (текше дм.)</v>
      </c>
      <c r="S22" s="29">
        <v>55886</v>
      </c>
      <c r="T22" s="29">
        <v>130</v>
      </c>
      <c r="U22" s="29" t="s">
        <v>63</v>
      </c>
      <c r="V22" s="29" t="s">
        <v>63</v>
      </c>
      <c r="W22" s="27" t="s">
        <v>71</v>
      </c>
      <c r="X22" s="27" t="s">
        <v>74</v>
      </c>
      <c r="Y22" s="27" t="s">
        <v>65</v>
      </c>
    </row>
    <row r="23" spans="2:25" x14ac:dyDescent="0.2">
      <c r="B23" s="27" t="s">
        <v>78</v>
      </c>
      <c r="C23" s="27" t="s">
        <v>57</v>
      </c>
      <c r="D23" s="27" t="s">
        <v>68</v>
      </c>
      <c r="E23" s="27" t="str">
        <f>VLOOKUP(D23,[1]ЕНС!A:E,2,FALSE)</f>
        <v>Бензин</v>
      </c>
      <c r="F23" s="27" t="str">
        <f>VLOOKUP(D23,[1]ЕНС!A:E,3,FALSE)</f>
        <v>для двигателей с искровым зажиганием, марка АИ-92, неэтилированный и этилированный</v>
      </c>
      <c r="G23" s="27" t="s">
        <v>69</v>
      </c>
      <c r="H23" s="27" t="s">
        <v>11</v>
      </c>
      <c r="I23" s="27">
        <v>0</v>
      </c>
      <c r="J23" s="27">
        <v>631010000</v>
      </c>
      <c r="K23" s="27" t="str">
        <f>VLOOKUP(B23,[1]ПланКаз!A10:M3314,12,0)</f>
        <v>ҚР, ШҚО, Өскемен қ., Бажов көш., 10</v>
      </c>
      <c r="L23" s="27" t="str">
        <f>VLOOKUP(B23,[1]ПланКаз!A8:M3312,13,0)</f>
        <v>Маусым -Шілде</v>
      </c>
      <c r="M23" s="27" t="str">
        <f>VLOOKUP(B23,[1]ПланКаз!A10:N3314,14,0)</f>
        <v>Шығыс-Қазақстан облысы, Зырян қ.</v>
      </c>
      <c r="N23" s="27" t="s">
        <v>60</v>
      </c>
      <c r="O23" s="27" t="str">
        <f>VLOOKUP(B23,[1]ПланКаз!A9:P3313,16,0)</f>
        <v>2-ші жарты жылдық</v>
      </c>
      <c r="P23" s="27" t="s">
        <v>61</v>
      </c>
      <c r="Q23" s="28" t="s">
        <v>70</v>
      </c>
      <c r="R23" s="27" t="str">
        <f>VLOOKUP(B23,[1]ПланКаз!A8:S3312,19,0)</f>
        <v>Литр (текше дм.)</v>
      </c>
      <c r="S23" s="29">
        <v>55386</v>
      </c>
      <c r="T23" s="29">
        <v>130</v>
      </c>
      <c r="U23" s="29" t="s">
        <v>63</v>
      </c>
      <c r="V23" s="29" t="s">
        <v>63</v>
      </c>
      <c r="W23" s="27" t="s">
        <v>71</v>
      </c>
      <c r="X23" s="27" t="s">
        <v>74</v>
      </c>
      <c r="Y23" s="27" t="s">
        <v>79</v>
      </c>
    </row>
    <row r="24" spans="2:25" x14ac:dyDescent="0.2">
      <c r="B24" s="27" t="s">
        <v>80</v>
      </c>
      <c r="C24" s="27" t="s">
        <v>57</v>
      </c>
      <c r="D24" s="27" t="s">
        <v>68</v>
      </c>
      <c r="E24" s="27" t="str">
        <f>VLOOKUP(D24,[1]ЕНС!A:E,2,FALSE)</f>
        <v>Бензин</v>
      </c>
      <c r="F24" s="27" t="str">
        <f>VLOOKUP(D24,[1]ЕНС!A:E,3,FALSE)</f>
        <v>для двигателей с искровым зажиганием, марка АИ-92, неэтилированный и этилированный</v>
      </c>
      <c r="G24" s="27" t="s">
        <v>69</v>
      </c>
      <c r="H24" s="27" t="s">
        <v>11</v>
      </c>
      <c r="I24" s="27">
        <v>0</v>
      </c>
      <c r="J24" s="27">
        <v>631010000</v>
      </c>
      <c r="K24" s="27" t="str">
        <f>VLOOKUP(B24,[1]ПланКаз!A11:M3315,12,0)</f>
        <v>ҚР, ШҚО, Өскемен қ., Бажов көш., 10</v>
      </c>
      <c r="L24" s="27" t="str">
        <f>VLOOKUP(B24,[1]ПланКаз!A9:M3313,13,0)</f>
        <v>Мамыр - Маусым</v>
      </c>
      <c r="M24" s="27" t="str">
        <f>VLOOKUP(B24,[1]ПланКаз!A11:N3315,14,0)</f>
        <v>Шығыс-Қазақстан облысы, Зырян қ.</v>
      </c>
      <c r="N24" s="27" t="s">
        <v>60</v>
      </c>
      <c r="O24" s="27" t="str">
        <f>VLOOKUP(B24,[1]ПланКаз!A10:P3314,16,0)</f>
        <v>2-ші жарты жылдық</v>
      </c>
      <c r="P24" s="27" t="s">
        <v>61</v>
      </c>
      <c r="Q24" s="28" t="s">
        <v>70</v>
      </c>
      <c r="R24" s="27" t="str">
        <f>VLOOKUP(B24,[1]ПланКаз!A9:S3313,19,0)</f>
        <v>Литр (текше дм.)</v>
      </c>
      <c r="S24" s="29">
        <v>51827</v>
      </c>
      <c r="T24" s="29">
        <v>138.93</v>
      </c>
      <c r="U24" s="29">
        <v>7200325.1100000003</v>
      </c>
      <c r="V24" s="29">
        <v>8064364.1229999997</v>
      </c>
      <c r="W24" s="27" t="s">
        <v>71</v>
      </c>
      <c r="X24" s="27" t="s">
        <v>74</v>
      </c>
      <c r="Y24" s="27" t="s">
        <v>63</v>
      </c>
    </row>
    <row r="25" spans="2:25" x14ac:dyDescent="0.2">
      <c r="B25" s="27" t="s">
        <v>81</v>
      </c>
      <c r="C25" s="27" t="s">
        <v>57</v>
      </c>
      <c r="D25" s="27" t="s">
        <v>68</v>
      </c>
      <c r="E25" s="27" t="str">
        <f>VLOOKUP(D25,[1]ЕНС!A:E,2,FALSE)</f>
        <v>Бензин</v>
      </c>
      <c r="F25" s="27" t="str">
        <f>VLOOKUP(D25,[1]ЕНС!A:E,3,FALSE)</f>
        <v>для двигателей с искровым зажиганием, марка АИ-92, неэтилированный и этилированный</v>
      </c>
      <c r="G25" s="27" t="s">
        <v>69</v>
      </c>
      <c r="H25" s="27" t="s">
        <v>11</v>
      </c>
      <c r="I25" s="27">
        <v>0</v>
      </c>
      <c r="J25" s="27">
        <v>631010000</v>
      </c>
      <c r="K25" s="27" t="str">
        <f>VLOOKUP(B25,[1]ПланКаз!A12:M3316,12,0)</f>
        <v>ҚР, ШҚО, Өскемен қ., Бажов көш., 10</v>
      </c>
      <c r="L25" s="27" t="str">
        <f>VLOOKUP(B25,[1]ПланКаз!A10:M3314,13,0)</f>
        <v>Желтоқсан - Қантар</v>
      </c>
      <c r="M25" s="27" t="str">
        <f>VLOOKUP(B25,[1]ПланКаз!A12:N3316,14,0)</f>
        <v>Шығыс-Қазақстан облысы, Курчатов қ.</v>
      </c>
      <c r="N25" s="27" t="s">
        <v>60</v>
      </c>
      <c r="O25" s="27" t="str">
        <f>VLOOKUP(B25,[1]ПланКаз!A11:P3315,16,0)</f>
        <v>1-ші жарты жылдық</v>
      </c>
      <c r="P25" s="27" t="s">
        <v>61</v>
      </c>
      <c r="Q25" s="28" t="s">
        <v>70</v>
      </c>
      <c r="R25" s="27" t="str">
        <f>VLOOKUP(B25,[1]ПланКаз!A10:S3314,19,0)</f>
        <v>Литр (текше дм.)</v>
      </c>
      <c r="S25" s="29">
        <v>28742</v>
      </c>
      <c r="T25" s="29">
        <v>130</v>
      </c>
      <c r="U25" s="29" t="s">
        <v>63</v>
      </c>
      <c r="V25" s="29" t="s">
        <v>63</v>
      </c>
      <c r="W25" s="27" t="s">
        <v>71</v>
      </c>
      <c r="X25" s="27" t="s">
        <v>64</v>
      </c>
      <c r="Y25" s="27" t="s">
        <v>72</v>
      </c>
    </row>
    <row r="26" spans="2:25" x14ac:dyDescent="0.2">
      <c r="B26" s="27" t="s">
        <v>82</v>
      </c>
      <c r="C26" s="27" t="s">
        <v>57</v>
      </c>
      <c r="D26" s="27" t="s">
        <v>68</v>
      </c>
      <c r="E26" s="27" t="str">
        <f>VLOOKUP(D26,[1]ЕНС!A:E,2,FALSE)</f>
        <v>Бензин</v>
      </c>
      <c r="F26" s="27" t="str">
        <f>VLOOKUP(D26,[1]ЕНС!A:E,3,FALSE)</f>
        <v>для двигателей с искровым зажиганием, марка АИ-92, неэтилированный и этилированный</v>
      </c>
      <c r="G26" s="27" t="s">
        <v>69</v>
      </c>
      <c r="H26" s="27" t="s">
        <v>11</v>
      </c>
      <c r="I26" s="27">
        <v>0</v>
      </c>
      <c r="J26" s="27">
        <v>631010000</v>
      </c>
      <c r="K26" s="27" t="str">
        <f>VLOOKUP(B26,[1]ПланКаз!A13:M3317,12,0)</f>
        <v>ҚР, ШҚО, Өскемен қ., Бажов көш., 10</v>
      </c>
      <c r="L26" s="27" t="str">
        <f>VLOOKUP(B26,[1]ПланКаз!A11:M3315,13,0)</f>
        <v>Қантар - Ақпан</v>
      </c>
      <c r="M26" s="27" t="str">
        <f>VLOOKUP(B26,[1]ПланКаз!A13:N3317,14,0)</f>
        <v>Шығыс-Қазақстан облысы, Курчатов қ.</v>
      </c>
      <c r="N26" s="27" t="s">
        <v>60</v>
      </c>
      <c r="O26" s="27" t="str">
        <f>VLOOKUP(B26,[1]ПланКаз!A12:P3316,16,0)</f>
        <v>1-ші жарты жылдық</v>
      </c>
      <c r="P26" s="27" t="s">
        <v>61</v>
      </c>
      <c r="Q26" s="28" t="s">
        <v>70</v>
      </c>
      <c r="R26" s="27" t="str">
        <f>VLOOKUP(B26,[1]ПланКаз!A11:S3315,19,0)</f>
        <v>Литр (текше дм.)</v>
      </c>
      <c r="S26" s="29">
        <v>26890</v>
      </c>
      <c r="T26" s="29">
        <v>138.93</v>
      </c>
      <c r="U26" s="29" t="s">
        <v>63</v>
      </c>
      <c r="V26" s="29" t="s">
        <v>63</v>
      </c>
      <c r="W26" s="27"/>
      <c r="X26" s="27" t="s">
        <v>74</v>
      </c>
      <c r="Y26" s="27" t="s">
        <v>75</v>
      </c>
    </row>
    <row r="27" spans="2:25" x14ac:dyDescent="0.2">
      <c r="B27" s="27" t="s">
        <v>83</v>
      </c>
      <c r="C27" s="27" t="s">
        <v>57</v>
      </c>
      <c r="D27" s="27" t="s">
        <v>68</v>
      </c>
      <c r="E27" s="27" t="str">
        <f>VLOOKUP(D27,[1]ЕНС!A:E,2,FALSE)</f>
        <v>Бензин</v>
      </c>
      <c r="F27" s="27" t="str">
        <f>VLOOKUP(D27,[1]ЕНС!A:E,3,FALSE)</f>
        <v>для двигателей с искровым зажиганием, марка АИ-92, неэтилированный и этилированный</v>
      </c>
      <c r="G27" s="27" t="s">
        <v>69</v>
      </c>
      <c r="H27" s="27" t="s">
        <v>11</v>
      </c>
      <c r="I27" s="27">
        <v>0</v>
      </c>
      <c r="J27" s="27">
        <v>631010000</v>
      </c>
      <c r="K27" s="27" t="str">
        <f>VLOOKUP(B27,[1]ПланКаз!A14:M3318,12,0)</f>
        <v>ҚР, ШҚО, Өскемен қ., Бажов көш., 10</v>
      </c>
      <c r="L27" s="27" t="str">
        <f>VLOOKUP(B27,[1]ПланКаз!A12:M3316,13,0)</f>
        <v>Ақпан - Наурыз</v>
      </c>
      <c r="M27" s="27" t="str">
        <f>VLOOKUP(B27,[1]ПланКаз!A14:N3318,14,0)</f>
        <v>Шығыс-Қазақстан облысы, Курчатов қ.</v>
      </c>
      <c r="N27" s="27" t="s">
        <v>60</v>
      </c>
      <c r="O27" s="27" t="str">
        <f>VLOOKUP(B27,[1]ПланКаз!A13:P3317,16,0)</f>
        <v>1-ші жарты жылдық</v>
      </c>
      <c r="P27" s="27" t="s">
        <v>61</v>
      </c>
      <c r="Q27" s="28" t="s">
        <v>70</v>
      </c>
      <c r="R27" s="27" t="str">
        <f>VLOOKUP(B27,[1]ПланКаз!A12:S3316,19,0)</f>
        <v>Литр (текше дм.)</v>
      </c>
      <c r="S27" s="29">
        <v>18823</v>
      </c>
      <c r="T27" s="29">
        <v>138.93</v>
      </c>
      <c r="U27" s="29">
        <v>2615079.39</v>
      </c>
      <c r="V27" s="29">
        <v>2928888.9169999999</v>
      </c>
      <c r="W27" s="27"/>
      <c r="X27" s="27" t="s">
        <v>74</v>
      </c>
      <c r="Y27" s="27" t="s">
        <v>63</v>
      </c>
    </row>
    <row r="28" spans="2:25" x14ac:dyDescent="0.2">
      <c r="B28" s="27" t="s">
        <v>84</v>
      </c>
      <c r="C28" s="27" t="s">
        <v>57</v>
      </c>
      <c r="D28" s="27" t="s">
        <v>68</v>
      </c>
      <c r="E28" s="27" t="str">
        <f>VLOOKUP(D28,[1]ЕНС!A:E,2,FALSE)</f>
        <v>Бензин</v>
      </c>
      <c r="F28" s="27" t="str">
        <f>VLOOKUP(D28,[1]ЕНС!A:E,3,FALSE)</f>
        <v>для двигателей с искровым зажиганием, марка АИ-92, неэтилированный и этилированный</v>
      </c>
      <c r="G28" s="27" t="s">
        <v>69</v>
      </c>
      <c r="H28" s="27" t="s">
        <v>11</v>
      </c>
      <c r="I28" s="27">
        <v>0</v>
      </c>
      <c r="J28" s="27">
        <v>631010000</v>
      </c>
      <c r="K28" s="27" t="str">
        <f>VLOOKUP(B28,[1]ПланКаз!A15:M3319,12,0)</f>
        <v>ҚР, ШҚО, Өскемен қ., Бажов көш., 10</v>
      </c>
      <c r="L28" s="27" t="str">
        <f>VLOOKUP(B28,[1]ПланКаз!A13:M3317,13,0)</f>
        <v>Маусым -Шілде</v>
      </c>
      <c r="M28" s="27" t="str">
        <f>VLOOKUP(B28,[1]ПланКаз!A15:N3319,14,0)</f>
        <v>Шығыс-Қазақстан облысы, Курчатов қ.</v>
      </c>
      <c r="N28" s="27" t="s">
        <v>60</v>
      </c>
      <c r="O28" s="27" t="str">
        <f>VLOOKUP(B28,[1]ПланКаз!A14:P3318,16,0)</f>
        <v>2-ші жарты жылдық</v>
      </c>
      <c r="P28" s="27" t="s">
        <v>61</v>
      </c>
      <c r="Q28" s="28" t="s">
        <v>70</v>
      </c>
      <c r="R28" s="27" t="str">
        <f>VLOOKUP(B28,[1]ПланКаз!A13:S3317,19,0)</f>
        <v>Литр (текше дм.)</v>
      </c>
      <c r="S28" s="29">
        <v>28280</v>
      </c>
      <c r="T28" s="29">
        <v>130</v>
      </c>
      <c r="U28" s="29" t="s">
        <v>63</v>
      </c>
      <c r="V28" s="29" t="s">
        <v>63</v>
      </c>
      <c r="W28" s="27" t="s">
        <v>71</v>
      </c>
      <c r="X28" s="27" t="s">
        <v>74</v>
      </c>
      <c r="Y28" s="27" t="s">
        <v>79</v>
      </c>
    </row>
    <row r="29" spans="2:25" x14ac:dyDescent="0.2">
      <c r="B29" s="27" t="s">
        <v>85</v>
      </c>
      <c r="C29" s="27" t="s">
        <v>57</v>
      </c>
      <c r="D29" s="27" t="s">
        <v>68</v>
      </c>
      <c r="E29" s="27" t="str">
        <f>VLOOKUP(D29,[1]ЕНС!A:E,2,FALSE)</f>
        <v>Бензин</v>
      </c>
      <c r="F29" s="27" t="str">
        <f>VLOOKUP(D29,[1]ЕНС!A:E,3,FALSE)</f>
        <v>для двигателей с искровым зажиганием, марка АИ-92, неэтилированный и этилированный</v>
      </c>
      <c r="G29" s="27" t="s">
        <v>69</v>
      </c>
      <c r="H29" s="27" t="s">
        <v>11</v>
      </c>
      <c r="I29" s="27">
        <v>0</v>
      </c>
      <c r="J29" s="27">
        <v>631010000</v>
      </c>
      <c r="K29" s="27" t="str">
        <f>VLOOKUP(B29,[1]ПланКаз!A16:M3320,12,0)</f>
        <v>ҚР, ШҚО, Өскемен қ., Бажов көш., 10</v>
      </c>
      <c r="L29" s="27" t="str">
        <f>VLOOKUP(B29,[1]ПланКаз!A14:M3318,13,0)</f>
        <v>Мамыр - Маусым</v>
      </c>
      <c r="M29" s="27" t="str">
        <f>VLOOKUP(B29,[1]ПланКаз!A16:N3320,14,0)</f>
        <v>Шығыс-Қазақстан облысы, Курчатов қ.</v>
      </c>
      <c r="N29" s="27" t="s">
        <v>60</v>
      </c>
      <c r="O29" s="27" t="str">
        <f>VLOOKUP(B29,[1]ПланКаз!A15:P3319,16,0)</f>
        <v>2-ші жарты жылдық</v>
      </c>
      <c r="P29" s="27" t="s">
        <v>61</v>
      </c>
      <c r="Q29" s="28" t="s">
        <v>70</v>
      </c>
      <c r="R29" s="27" t="str">
        <f>VLOOKUP(B29,[1]ПланКаз!A14:S3318,19,0)</f>
        <v>Литр (текше дм.)</v>
      </c>
      <c r="S29" s="29">
        <v>26460</v>
      </c>
      <c r="T29" s="29">
        <v>138.93</v>
      </c>
      <c r="U29" s="29">
        <v>3676087.8</v>
      </c>
      <c r="V29" s="29">
        <v>4117218.3360000001</v>
      </c>
      <c r="W29" s="27" t="s">
        <v>71</v>
      </c>
      <c r="X29" s="27" t="s">
        <v>74</v>
      </c>
      <c r="Y29" s="27" t="s">
        <v>63</v>
      </c>
    </row>
    <row r="30" spans="2:25" x14ac:dyDescent="0.2">
      <c r="B30" s="27" t="s">
        <v>86</v>
      </c>
      <c r="C30" s="27" t="s">
        <v>57</v>
      </c>
      <c r="D30" s="27" t="s">
        <v>68</v>
      </c>
      <c r="E30" s="27" t="str">
        <f>VLOOKUP(D30,[1]ЕНС!A:E,2,FALSE)</f>
        <v>Бензин</v>
      </c>
      <c r="F30" s="27" t="str">
        <f>VLOOKUP(D30,[1]ЕНС!A:E,3,FALSE)</f>
        <v>для двигателей с искровым зажиганием, марка АИ-92, неэтилированный и этилированный</v>
      </c>
      <c r="G30" s="27" t="s">
        <v>69</v>
      </c>
      <c r="H30" s="27" t="s">
        <v>11</v>
      </c>
      <c r="I30" s="27">
        <v>0</v>
      </c>
      <c r="J30" s="27">
        <v>631010000</v>
      </c>
      <c r="K30" s="27" t="str">
        <f>VLOOKUP(B30,[1]ПланКаз!A17:M3321,12,0)</f>
        <v>ҚР, ШҚО, Өскемен қ., Бажов көш., 10</v>
      </c>
      <c r="L30" s="27" t="str">
        <f>VLOOKUP(B30,[1]ПланКаз!A15:M3319,13,0)</f>
        <v>Желтоқсан-Қантар</v>
      </c>
      <c r="M30" s="27" t="str">
        <f>VLOOKUP(B30,[1]ПланКаз!A17:N3321,14,0)</f>
        <v>Шығыс-Қазақстан облысы, Серебрянск қ.</v>
      </c>
      <c r="N30" s="27" t="s">
        <v>60</v>
      </c>
      <c r="O30" s="27" t="str">
        <f>VLOOKUP(B30,[1]ПланКаз!A16:P3320,16,0)</f>
        <v>1-ші жарты жылдық</v>
      </c>
      <c r="P30" s="27" t="s">
        <v>61</v>
      </c>
      <c r="Q30" s="28" t="s">
        <v>70</v>
      </c>
      <c r="R30" s="27" t="str">
        <f>VLOOKUP(B30,[1]ПланКаз!A15:S3319,19,0)</f>
        <v>Литр (текше дм.)</v>
      </c>
      <c r="S30" s="29">
        <v>6600</v>
      </c>
      <c r="T30" s="29">
        <v>130</v>
      </c>
      <c r="U30" s="29" t="s">
        <v>63</v>
      </c>
      <c r="V30" s="29" t="s">
        <v>63</v>
      </c>
      <c r="W30" s="27" t="s">
        <v>71</v>
      </c>
      <c r="X30" s="27" t="s">
        <v>64</v>
      </c>
      <c r="Y30" s="27" t="s">
        <v>72</v>
      </c>
    </row>
    <row r="31" spans="2:25" x14ac:dyDescent="0.2">
      <c r="B31" s="27" t="s">
        <v>87</v>
      </c>
      <c r="C31" s="27" t="s">
        <v>57</v>
      </c>
      <c r="D31" s="27" t="s">
        <v>68</v>
      </c>
      <c r="E31" s="27" t="str">
        <f>VLOOKUP(D31,[1]ЕНС!A:E,2,FALSE)</f>
        <v>Бензин</v>
      </c>
      <c r="F31" s="27" t="str">
        <f>VLOOKUP(D31,[1]ЕНС!A:E,3,FALSE)</f>
        <v>для двигателей с искровым зажиганием, марка АИ-92, неэтилированный и этилированный</v>
      </c>
      <c r="G31" s="27" t="s">
        <v>69</v>
      </c>
      <c r="H31" s="27" t="s">
        <v>11</v>
      </c>
      <c r="I31" s="27">
        <v>0</v>
      </c>
      <c r="J31" s="27">
        <v>631010000</v>
      </c>
      <c r="K31" s="27" t="str">
        <f>VLOOKUP(B31,[1]ПланКаз!A18:M3322,12,0)</f>
        <v>ҚР, ШҚО, Өскемен қ., Бажов көш., 10</v>
      </c>
      <c r="L31" s="27" t="str">
        <f>VLOOKUP(B31,[1]ПланКаз!A16:M3320,13,0)</f>
        <v>Қантар - Ақпан</v>
      </c>
      <c r="M31" s="27" t="str">
        <f>VLOOKUP(B31,[1]ПланКаз!A18:N3322,14,0)</f>
        <v>Шығыс-Қазақстан облысы, Серебрянск қ.</v>
      </c>
      <c r="N31" s="27" t="s">
        <v>60</v>
      </c>
      <c r="O31" s="27" t="str">
        <f>VLOOKUP(B31,[1]ПланКаз!A17:P3321,16,0)</f>
        <v>1-ші жарты жылдық</v>
      </c>
      <c r="P31" s="27" t="s">
        <v>61</v>
      </c>
      <c r="Q31" s="28" t="s">
        <v>70</v>
      </c>
      <c r="R31" s="27" t="str">
        <f>VLOOKUP(B31,[1]ПланКаз!A16:S3320,19,0)</f>
        <v>Литр (текше дм.)</v>
      </c>
      <c r="S31" s="29">
        <v>6170</v>
      </c>
      <c r="T31" s="29">
        <v>138.93</v>
      </c>
      <c r="U31" s="29" t="s">
        <v>63</v>
      </c>
      <c r="V31" s="29" t="s">
        <v>63</v>
      </c>
      <c r="W31" s="27"/>
      <c r="X31" s="27" t="s">
        <v>74</v>
      </c>
      <c r="Y31" s="27" t="s">
        <v>75</v>
      </c>
    </row>
    <row r="32" spans="2:25" x14ac:dyDescent="0.2">
      <c r="B32" s="27" t="s">
        <v>88</v>
      </c>
      <c r="C32" s="27" t="s">
        <v>57</v>
      </c>
      <c r="D32" s="27" t="s">
        <v>68</v>
      </c>
      <c r="E32" s="27" t="str">
        <f>VLOOKUP(D32,[1]ЕНС!A:E,2,FALSE)</f>
        <v>Бензин</v>
      </c>
      <c r="F32" s="27" t="str">
        <f>VLOOKUP(D32,[1]ЕНС!A:E,3,FALSE)</f>
        <v>для двигателей с искровым зажиганием, марка АИ-92, неэтилированный и этилированный</v>
      </c>
      <c r="G32" s="27" t="s">
        <v>69</v>
      </c>
      <c r="H32" s="27" t="s">
        <v>11</v>
      </c>
      <c r="I32" s="27">
        <v>0</v>
      </c>
      <c r="J32" s="27">
        <v>631010000</v>
      </c>
      <c r="K32" s="27" t="str">
        <f>VLOOKUP(B32,[1]ПланКаз!A19:M3323,12,0)</f>
        <v>ҚР, ШҚО, Өскемен қ., Бажов көш., 10</v>
      </c>
      <c r="L32" s="27" t="str">
        <f>VLOOKUP(B32,[1]ПланКаз!A17:M3321,13,0)</f>
        <v>Ақпан - Наурыз</v>
      </c>
      <c r="M32" s="27" t="str">
        <f>VLOOKUP(B32,[1]ПланКаз!A19:N3323,14,0)</f>
        <v>Шығыс-Қазақстан облысы, Серебрянск қ.</v>
      </c>
      <c r="N32" s="27" t="s">
        <v>60</v>
      </c>
      <c r="O32" s="27" t="str">
        <f>VLOOKUP(B32,[1]ПланКаз!A18:P3322,16,0)</f>
        <v>1-ші жарты жылдық</v>
      </c>
      <c r="P32" s="27" t="s">
        <v>61</v>
      </c>
      <c r="Q32" s="28" t="s">
        <v>70</v>
      </c>
      <c r="R32" s="27" t="str">
        <f>VLOOKUP(B32,[1]ПланКаз!A17:S3321,19,0)</f>
        <v>Литр (текше дм.)</v>
      </c>
      <c r="S32" s="29">
        <v>4319</v>
      </c>
      <c r="T32" s="29">
        <v>138.93</v>
      </c>
      <c r="U32" s="29">
        <v>600038.67000000004</v>
      </c>
      <c r="V32" s="29">
        <v>672043.31</v>
      </c>
      <c r="W32" s="27"/>
      <c r="X32" s="27" t="s">
        <v>74</v>
      </c>
      <c r="Y32" s="27" t="s">
        <v>63</v>
      </c>
    </row>
    <row r="33" spans="2:25" x14ac:dyDescent="0.2">
      <c r="B33" s="27" t="s">
        <v>89</v>
      </c>
      <c r="C33" s="27" t="s">
        <v>57</v>
      </c>
      <c r="D33" s="27" t="s">
        <v>68</v>
      </c>
      <c r="E33" s="27" t="str">
        <f>VLOOKUP(D33,[1]ЕНС!A:E,2,FALSE)</f>
        <v>Бензин</v>
      </c>
      <c r="F33" s="27" t="str">
        <f>VLOOKUP(D33,[1]ЕНС!A:E,3,FALSE)</f>
        <v>для двигателей с искровым зажиганием, марка АИ-92, неэтилированный и этилированный</v>
      </c>
      <c r="G33" s="27" t="s">
        <v>69</v>
      </c>
      <c r="H33" s="27" t="s">
        <v>11</v>
      </c>
      <c r="I33" s="27">
        <v>0</v>
      </c>
      <c r="J33" s="27">
        <v>631010000</v>
      </c>
      <c r="K33" s="27" t="str">
        <f>VLOOKUP(B33,[1]ПланКаз!A20:M3324,12,0)</f>
        <v>ҚР, ШҚО, Өскемен қ., Бажов көш., 10</v>
      </c>
      <c r="L33" s="27" t="str">
        <f>VLOOKUP(B33,[1]ПланКаз!A18:M3322,13,0)</f>
        <v>Маусым-Шілде</v>
      </c>
      <c r="M33" s="27" t="str">
        <f>VLOOKUP(B33,[1]ПланКаз!A20:N3324,14,0)</f>
        <v>Шығыс-Қазақстан облысы, Серебрянск қ.</v>
      </c>
      <c r="N33" s="27" t="s">
        <v>60</v>
      </c>
      <c r="O33" s="27" t="str">
        <f>VLOOKUP(B33,[1]ПланКаз!A19:P3323,16,0)</f>
        <v>2-ші жарты жылдық</v>
      </c>
      <c r="P33" s="27" t="s">
        <v>61</v>
      </c>
      <c r="Q33" s="28" t="s">
        <v>70</v>
      </c>
      <c r="R33" s="27" t="str">
        <f>VLOOKUP(B33,[1]ПланКаз!A18:S3322,19,0)</f>
        <v>Литр (текше дм.)</v>
      </c>
      <c r="S33" s="29">
        <v>6600</v>
      </c>
      <c r="T33" s="29">
        <v>130</v>
      </c>
      <c r="U33" s="29" t="s">
        <v>63</v>
      </c>
      <c r="V33" s="29" t="s">
        <v>63</v>
      </c>
      <c r="W33" s="27" t="s">
        <v>71</v>
      </c>
      <c r="X33" s="27" t="s">
        <v>74</v>
      </c>
      <c r="Y33" s="27" t="s">
        <v>79</v>
      </c>
    </row>
    <row r="34" spans="2:25" x14ac:dyDescent="0.2">
      <c r="B34" s="27" t="s">
        <v>90</v>
      </c>
      <c r="C34" s="27" t="s">
        <v>57</v>
      </c>
      <c r="D34" s="27" t="s">
        <v>68</v>
      </c>
      <c r="E34" s="27" t="str">
        <f>VLOOKUP(D34,[1]ЕНС!A:E,2,FALSE)</f>
        <v>Бензин</v>
      </c>
      <c r="F34" s="27" t="str">
        <f>VLOOKUP(D34,[1]ЕНС!A:E,3,FALSE)</f>
        <v>для двигателей с искровым зажиганием, марка АИ-92, неэтилированный и этилированный</v>
      </c>
      <c r="G34" s="27" t="s">
        <v>69</v>
      </c>
      <c r="H34" s="27" t="s">
        <v>11</v>
      </c>
      <c r="I34" s="27">
        <v>0</v>
      </c>
      <c r="J34" s="27">
        <v>631010000</v>
      </c>
      <c r="K34" s="27" t="str">
        <f>VLOOKUP(B34,[1]ПланКаз!A21:M3325,12,0)</f>
        <v>ҚР, ШҚО, Өскемен қ., Бажов көш., 10</v>
      </c>
      <c r="L34" s="27" t="str">
        <f>VLOOKUP(B34,[1]ПланКаз!A19:M3323,13,0)</f>
        <v>Мамыр - Маусым</v>
      </c>
      <c r="M34" s="27" t="str">
        <f>VLOOKUP(B34,[1]ПланКаз!A21:N3325,14,0)</f>
        <v>Шығыс-Қазақстан облысы, Серебрянск қ.</v>
      </c>
      <c r="N34" s="27" t="s">
        <v>60</v>
      </c>
      <c r="O34" s="27" t="str">
        <f>VLOOKUP(B34,[1]ПланКаз!A20:P3324,16,0)</f>
        <v>2-ші жарты жылдық</v>
      </c>
      <c r="P34" s="27" t="s">
        <v>61</v>
      </c>
      <c r="Q34" s="28" t="s">
        <v>70</v>
      </c>
      <c r="R34" s="27" t="str">
        <f>VLOOKUP(B34,[1]ПланКаз!A19:S3323,19,0)</f>
        <v>Литр (текше дм.)</v>
      </c>
      <c r="S34" s="29">
        <v>6180</v>
      </c>
      <c r="T34" s="29">
        <v>138.93</v>
      </c>
      <c r="U34" s="29">
        <v>858587.4</v>
      </c>
      <c r="V34" s="29">
        <v>961617.88800000004</v>
      </c>
      <c r="W34" s="27" t="s">
        <v>71</v>
      </c>
      <c r="X34" s="27" t="s">
        <v>74</v>
      </c>
      <c r="Y34" s="27" t="s">
        <v>63</v>
      </c>
    </row>
    <row r="35" spans="2:25" x14ac:dyDescent="0.2">
      <c r="B35" s="27" t="s">
        <v>91</v>
      </c>
      <c r="C35" s="27" t="s">
        <v>57</v>
      </c>
      <c r="D35" s="27" t="s">
        <v>68</v>
      </c>
      <c r="E35" s="27" t="str">
        <f>VLOOKUP(D35,[1]ЕНС!A:E,2,FALSE)</f>
        <v>Бензин</v>
      </c>
      <c r="F35" s="27" t="str">
        <f>VLOOKUP(D35,[1]ЕНС!A:E,3,FALSE)</f>
        <v>для двигателей с искровым зажиганием, марка АИ-92, неэтилированный и этилированный</v>
      </c>
      <c r="G35" s="27" t="s">
        <v>69</v>
      </c>
      <c r="H35" s="27" t="s">
        <v>28</v>
      </c>
      <c r="I35" s="27">
        <v>60</v>
      </c>
      <c r="J35" s="27">
        <v>631010000</v>
      </c>
      <c r="K35" s="27" t="str">
        <f>VLOOKUP(B35,[1]ПланКаз!A22:M3326,12,0)</f>
        <v>ҚР, ШҚО, Өскемен қ., Бажов көш., 10</v>
      </c>
      <c r="L35" s="27" t="str">
        <f>VLOOKUP(B35,[1]ПланКаз!A20:M3324,13,0)</f>
        <v>Желтоқсан-Қантар</v>
      </c>
      <c r="M35" s="27" t="str">
        <f>VLOOKUP(B35,[1]ПланКаз!A22:N3326,14,0)</f>
        <v>Шығыс-Қазақстан облысы, Өскемен қ.</v>
      </c>
      <c r="N35" s="27" t="s">
        <v>60</v>
      </c>
      <c r="O35" s="27" t="str">
        <f>VLOOKUP(B35,[1]ПланКаз!A21:P3325,16,0)</f>
        <v>1 тоқсан</v>
      </c>
      <c r="P35" s="27" t="s">
        <v>92</v>
      </c>
      <c r="Q35" s="28" t="s">
        <v>70</v>
      </c>
      <c r="R35" s="27" t="str">
        <f>VLOOKUP(B35,[1]ПланКаз!A20:S3324,19,0)</f>
        <v>Литр (текше дм.)</v>
      </c>
      <c r="S35" s="29">
        <v>320616</v>
      </c>
      <c r="T35" s="29">
        <v>130</v>
      </c>
      <c r="U35" s="29">
        <v>41680080</v>
      </c>
      <c r="V35" s="29">
        <v>46681689.600000001</v>
      </c>
      <c r="W35" s="27" t="s">
        <v>26</v>
      </c>
      <c r="X35" s="27" t="s">
        <v>64</v>
      </c>
      <c r="Y35" s="27" t="s">
        <v>63</v>
      </c>
    </row>
    <row r="36" spans="2:25" x14ac:dyDescent="0.2">
      <c r="B36" s="27" t="s">
        <v>93</v>
      </c>
      <c r="C36" s="27" t="s">
        <v>57</v>
      </c>
      <c r="D36" s="27" t="s">
        <v>68</v>
      </c>
      <c r="E36" s="27" t="str">
        <f>VLOOKUP(D36,[1]ЕНС!A:E,2,FALSE)</f>
        <v>Бензин</v>
      </c>
      <c r="F36" s="27" t="str">
        <f>VLOOKUP(D36,[1]ЕНС!A:E,3,FALSE)</f>
        <v>для двигателей с искровым зажиганием, марка АИ-92, неэтилированный и этилированный</v>
      </c>
      <c r="G36" s="27" t="s">
        <v>69</v>
      </c>
      <c r="H36" s="27" t="s">
        <v>28</v>
      </c>
      <c r="I36" s="27">
        <v>60</v>
      </c>
      <c r="J36" s="27">
        <v>631010000</v>
      </c>
      <c r="K36" s="27" t="str">
        <f>VLOOKUP(B36,[1]ПланКаз!A23:M3327,12,0)</f>
        <v>ҚР, ШҚО, Өскемен қ., Бажов көш., 10</v>
      </c>
      <c r="L36" s="27" t="str">
        <f>VLOOKUP(B36,[1]ПланКаз!A21:M3325,13,0)</f>
        <v>Наурыз-Сәуір</v>
      </c>
      <c r="M36" s="27" t="str">
        <f>VLOOKUP(B36,[1]ПланКаз!A23:N3327,14,0)</f>
        <v>Шығыс-Қазақстан облысы, Өскемен қ.</v>
      </c>
      <c r="N36" s="27" t="s">
        <v>60</v>
      </c>
      <c r="O36" s="27" t="str">
        <f>VLOOKUP(B36,[1]ПланКаз!A22:P3326,16,0)</f>
        <v>2 тоқсан</v>
      </c>
      <c r="P36" s="27" t="s">
        <v>92</v>
      </c>
      <c r="Q36" s="28" t="s">
        <v>70</v>
      </c>
      <c r="R36" s="27" t="str">
        <f>VLOOKUP(B36,[1]ПланКаз!A21:S3325,19,0)</f>
        <v>Литр (текше дм.)</v>
      </c>
      <c r="S36" s="29">
        <v>400507</v>
      </c>
      <c r="T36" s="29">
        <v>130</v>
      </c>
      <c r="U36" s="29" t="s">
        <v>63</v>
      </c>
      <c r="V36" s="29" t="s">
        <v>63</v>
      </c>
      <c r="W36" s="27" t="s">
        <v>26</v>
      </c>
      <c r="X36" s="27" t="s">
        <v>74</v>
      </c>
      <c r="Y36" s="27" t="s">
        <v>65</v>
      </c>
    </row>
    <row r="37" spans="2:25" x14ac:dyDescent="0.2">
      <c r="B37" s="27" t="s">
        <v>94</v>
      </c>
      <c r="C37" s="27" t="s">
        <v>57</v>
      </c>
      <c r="D37" s="27" t="s">
        <v>68</v>
      </c>
      <c r="E37" s="27" t="str">
        <f>VLOOKUP(D37,[1]ЕНС!A:E,2,FALSE)</f>
        <v>Бензин</v>
      </c>
      <c r="F37" s="27" t="str">
        <f>VLOOKUP(D37,[1]ЕНС!A:E,3,FALSE)</f>
        <v>для двигателей с искровым зажиганием, марка АИ-92, неэтилированный и этилированный</v>
      </c>
      <c r="G37" s="27" t="s">
        <v>69</v>
      </c>
      <c r="H37" s="27" t="s">
        <v>28</v>
      </c>
      <c r="I37" s="27">
        <v>60</v>
      </c>
      <c r="J37" s="27">
        <v>631010000</v>
      </c>
      <c r="K37" s="27" t="str">
        <f>VLOOKUP(B37,[1]ПланКаз!A24:M3328,12,0)</f>
        <v>ҚР, ШҚО, Өскемен қ., Бажов көш., 10</v>
      </c>
      <c r="L37" s="27" t="str">
        <f>VLOOKUP(B37,[1]ПланКаз!A22:M3326,13,0)</f>
        <v>Наурыз-Сәуір</v>
      </c>
      <c r="M37" s="27" t="str">
        <f>VLOOKUP(B37,[1]ПланКаз!A24:N3328,14,0)</f>
        <v>Шығыс-Қазақстан облысы, Өскемен қ.</v>
      </c>
      <c r="N37" s="27" t="s">
        <v>60</v>
      </c>
      <c r="O37" s="27" t="str">
        <f>VLOOKUP(B37,[1]ПланКаз!A23:P3327,16,0)</f>
        <v>2 тоқсан</v>
      </c>
      <c r="P37" s="27" t="s">
        <v>92</v>
      </c>
      <c r="Q37" s="28" t="s">
        <v>70</v>
      </c>
      <c r="R37" s="27" t="str">
        <f>VLOOKUP(B37,[1]ПланКаз!A22:S3326,19,0)</f>
        <v>Литр (текше дм.)</v>
      </c>
      <c r="S37" s="29">
        <v>396207</v>
      </c>
      <c r="T37" s="29">
        <v>130</v>
      </c>
      <c r="U37" s="29">
        <v>51506910</v>
      </c>
      <c r="V37" s="29">
        <v>57687739.200000003</v>
      </c>
      <c r="W37" s="27" t="s">
        <v>26</v>
      </c>
      <c r="X37" s="27" t="s">
        <v>74</v>
      </c>
      <c r="Y37" s="27" t="s">
        <v>63</v>
      </c>
    </row>
    <row r="38" spans="2:25" x14ac:dyDescent="0.2">
      <c r="B38" s="27" t="s">
        <v>95</v>
      </c>
      <c r="C38" s="27" t="s">
        <v>57</v>
      </c>
      <c r="D38" s="27" t="s">
        <v>68</v>
      </c>
      <c r="E38" s="27" t="str">
        <f>VLOOKUP(D38,[1]ЕНС!A:E,2,FALSE)</f>
        <v>Бензин</v>
      </c>
      <c r="F38" s="27" t="str">
        <f>VLOOKUP(D38,[1]ЕНС!A:E,3,FALSE)</f>
        <v>для двигателей с искровым зажиганием, марка АИ-92, неэтилированный и этилированный</v>
      </c>
      <c r="G38" s="27" t="s">
        <v>69</v>
      </c>
      <c r="H38" s="27" t="s">
        <v>28</v>
      </c>
      <c r="I38" s="27">
        <v>60</v>
      </c>
      <c r="J38" s="27">
        <v>631010000</v>
      </c>
      <c r="K38" s="27" t="str">
        <f>VLOOKUP(B38,[1]ПланКаз!A25:M3329,12,0)</f>
        <v>ҚР, ШҚО, Өскемен қ., Бажов көш., 10</v>
      </c>
      <c r="L38" s="27" t="str">
        <f>VLOOKUP(B38,[1]ПланКаз!A23:M3327,13,0)</f>
        <v>Маусым-Шілде</v>
      </c>
      <c r="M38" s="27" t="str">
        <f>VLOOKUP(B38,[1]ПланКаз!A25:N3329,14,0)</f>
        <v>Шығыс-Қазақстан облысы, Өскемен қ.</v>
      </c>
      <c r="N38" s="27" t="s">
        <v>60</v>
      </c>
      <c r="O38" s="27" t="str">
        <f>VLOOKUP(B38,[1]ПланКаз!A24:P3328,16,0)</f>
        <v>3 тоқсан</v>
      </c>
      <c r="P38" s="27" t="s">
        <v>92</v>
      </c>
      <c r="Q38" s="28" t="s">
        <v>70</v>
      </c>
      <c r="R38" s="27" t="str">
        <f>VLOOKUP(B38,[1]ПланКаз!A23:S3327,19,0)</f>
        <v>Литр (текше дм.)</v>
      </c>
      <c r="S38" s="29">
        <v>369304</v>
      </c>
      <c r="T38" s="29">
        <v>130</v>
      </c>
      <c r="U38" s="29" t="s">
        <v>63</v>
      </c>
      <c r="V38" s="29" t="s">
        <v>63</v>
      </c>
      <c r="W38" s="27" t="s">
        <v>26</v>
      </c>
      <c r="X38" s="27" t="s">
        <v>74</v>
      </c>
      <c r="Y38" s="27" t="s">
        <v>65</v>
      </c>
    </row>
    <row r="39" spans="2:25" x14ac:dyDescent="0.2">
      <c r="B39" s="27" t="s">
        <v>96</v>
      </c>
      <c r="C39" s="27" t="s">
        <v>57</v>
      </c>
      <c r="D39" s="27" t="s">
        <v>68</v>
      </c>
      <c r="E39" s="27" t="str">
        <f>VLOOKUP(D39,[1]ЕНС!A:E,2,FALSE)</f>
        <v>Бензин</v>
      </c>
      <c r="F39" s="27" t="str">
        <f>VLOOKUP(D39,[1]ЕНС!A:E,3,FALSE)</f>
        <v>для двигателей с искровым зажиганием, марка АИ-92, неэтилированный и этилированный</v>
      </c>
      <c r="G39" s="27" t="s">
        <v>69</v>
      </c>
      <c r="H39" s="27" t="s">
        <v>28</v>
      </c>
      <c r="I39" s="27">
        <v>60</v>
      </c>
      <c r="J39" s="27">
        <v>631010000</v>
      </c>
      <c r="K39" s="27" t="str">
        <f>VLOOKUP(B39,[1]ПланКаз!A26:M3330,12,0)</f>
        <v>ҚР, ШҚО, Өскемен қ., Бажов көш., 10</v>
      </c>
      <c r="L39" s="27" t="str">
        <f>VLOOKUP(B39,[1]ПланКаз!A24:M3328,13,0)</f>
        <v>Маусым-Шілде</v>
      </c>
      <c r="M39" s="27" t="str">
        <f>VLOOKUP(B39,[1]ПланКаз!A26:N3330,14,0)</f>
        <v>Шығыс-Қазақстан облысы, Өскемен қ.</v>
      </c>
      <c r="N39" s="27" t="s">
        <v>60</v>
      </c>
      <c r="O39" s="27" t="str">
        <f>VLOOKUP(B39,[1]ПланКаз!A25:P3329,16,0)</f>
        <v>3 тоқсан</v>
      </c>
      <c r="P39" s="27" t="s">
        <v>92</v>
      </c>
      <c r="Q39" s="28" t="s">
        <v>70</v>
      </c>
      <c r="R39" s="27" t="str">
        <f>VLOOKUP(B39,[1]ПланКаз!A24:S3328,19,0)</f>
        <v>Литр (текше дм.)</v>
      </c>
      <c r="S39" s="29">
        <v>367904</v>
      </c>
      <c r="T39" s="29">
        <v>130</v>
      </c>
      <c r="U39" s="29">
        <v>47827520</v>
      </c>
      <c r="V39" s="29">
        <v>53566822.399999999</v>
      </c>
      <c r="W39" s="27" t="s">
        <v>26</v>
      </c>
      <c r="X39" s="27" t="s">
        <v>74</v>
      </c>
      <c r="Y39" s="27" t="s">
        <v>63</v>
      </c>
    </row>
    <row r="40" spans="2:25" x14ac:dyDescent="0.2">
      <c r="B40" s="27" t="s">
        <v>97</v>
      </c>
      <c r="C40" s="27" t="s">
        <v>57</v>
      </c>
      <c r="D40" s="27" t="s">
        <v>68</v>
      </c>
      <c r="E40" s="27" t="str">
        <f>VLOOKUP(D40,[1]ЕНС!A:E,2,FALSE)</f>
        <v>Бензин</v>
      </c>
      <c r="F40" s="27" t="str">
        <f>VLOOKUP(D40,[1]ЕНС!A:E,3,FALSE)</f>
        <v>для двигателей с искровым зажиганием, марка АИ-92, неэтилированный и этилированный</v>
      </c>
      <c r="G40" s="27" t="s">
        <v>69</v>
      </c>
      <c r="H40" s="27" t="s">
        <v>28</v>
      </c>
      <c r="I40" s="27">
        <v>60</v>
      </c>
      <c r="J40" s="27">
        <v>631010000</v>
      </c>
      <c r="K40" s="27" t="str">
        <f>VLOOKUP(B40,[1]ПланКаз!A27:M3331,12,0)</f>
        <v>ҚР, ШҚО, Өскемен қ., Бажов көш., 10</v>
      </c>
      <c r="L40" s="27" t="str">
        <f>VLOOKUP(B40,[1]ПланКаз!A25:M3329,13,0)</f>
        <v>Тамыз-Қыркүйек</v>
      </c>
      <c r="M40" s="27" t="str">
        <f>VLOOKUP(B40,[1]ПланКаз!A27:N3331,14,0)</f>
        <v>Шығыс-Қазақстан облысы, Өскемен қ.</v>
      </c>
      <c r="N40" s="27" t="s">
        <v>60</v>
      </c>
      <c r="O40" s="27" t="str">
        <f>VLOOKUP(B40,[1]ПланКаз!A26:P3330,16,0)</f>
        <v>4 тоқсан</v>
      </c>
      <c r="P40" s="27" t="s">
        <v>92</v>
      </c>
      <c r="Q40" s="28" t="s">
        <v>70</v>
      </c>
      <c r="R40" s="27" t="str">
        <f>VLOOKUP(B40,[1]ПланКаз!A25:S3329,19,0)</f>
        <v>Литр (текше дм.)</v>
      </c>
      <c r="S40" s="29">
        <v>324050</v>
      </c>
      <c r="T40" s="29">
        <v>130</v>
      </c>
      <c r="U40" s="29" t="s">
        <v>63</v>
      </c>
      <c r="V40" s="29" t="s">
        <v>63</v>
      </c>
      <c r="W40" s="27" t="s">
        <v>26</v>
      </c>
      <c r="X40" s="27" t="s">
        <v>74</v>
      </c>
      <c r="Y40" s="27" t="s">
        <v>65</v>
      </c>
    </row>
    <row r="41" spans="2:25" x14ac:dyDescent="0.2">
      <c r="B41" s="27" t="s">
        <v>98</v>
      </c>
      <c r="C41" s="27" t="s">
        <v>57</v>
      </c>
      <c r="D41" s="27" t="s">
        <v>68</v>
      </c>
      <c r="E41" s="27" t="str">
        <f>VLOOKUP(D41,[1]ЕНС!A:E,2,FALSE)</f>
        <v>Бензин</v>
      </c>
      <c r="F41" s="27" t="str">
        <f>VLOOKUP(D41,[1]ЕНС!A:E,3,FALSE)</f>
        <v>для двигателей с искровым зажиганием, марка АИ-92, неэтилированный и этилированный</v>
      </c>
      <c r="G41" s="27" t="s">
        <v>69</v>
      </c>
      <c r="H41" s="27" t="s">
        <v>28</v>
      </c>
      <c r="I41" s="27">
        <v>60</v>
      </c>
      <c r="J41" s="27">
        <v>631010000</v>
      </c>
      <c r="K41" s="27" t="str">
        <f>VLOOKUP(B41,[1]ПланКаз!A28:M3332,12,0)</f>
        <v>ҚР, ШҚО, Өскемен қ., Бажов көш., 10</v>
      </c>
      <c r="L41" s="27" t="str">
        <f>VLOOKUP(B41,[1]ПланКаз!A26:M3330,13,0)</f>
        <v>Тамыз-Қыркүйек</v>
      </c>
      <c r="M41" s="27" t="str">
        <f>VLOOKUP(B41,[1]ПланКаз!A28:N3332,14,0)</f>
        <v>Шығыс-Қазақстан облысы, Өскемен қ.</v>
      </c>
      <c r="N41" s="27" t="s">
        <v>60</v>
      </c>
      <c r="O41" s="27" t="str">
        <f>VLOOKUP(B41,[1]ПланКаз!A27:P3331,16,0)</f>
        <v>4 тоқсан</v>
      </c>
      <c r="P41" s="27" t="s">
        <v>92</v>
      </c>
      <c r="Q41" s="28" t="s">
        <v>70</v>
      </c>
      <c r="R41" s="27" t="str">
        <f>VLOOKUP(B41,[1]ПланКаз!A26:S3330,19,0)</f>
        <v>Литр (текше дм.)</v>
      </c>
      <c r="S41" s="29">
        <v>323900</v>
      </c>
      <c r="T41" s="29">
        <v>130</v>
      </c>
      <c r="U41" s="29">
        <v>42107000</v>
      </c>
      <c r="V41" s="29">
        <v>47159840</v>
      </c>
      <c r="W41" s="27" t="s">
        <v>26</v>
      </c>
      <c r="X41" s="27" t="s">
        <v>74</v>
      </c>
      <c r="Y41" s="27" t="s">
        <v>63</v>
      </c>
    </row>
    <row r="42" spans="2:25" x14ac:dyDescent="0.2">
      <c r="B42" s="27" t="s">
        <v>99</v>
      </c>
      <c r="C42" s="27" t="s">
        <v>57</v>
      </c>
      <c r="D42" s="27" t="s">
        <v>68</v>
      </c>
      <c r="E42" s="27" t="str">
        <f>VLOOKUP(D42,[1]ЕНС!A:E,2,FALSE)</f>
        <v>Бензин</v>
      </c>
      <c r="F42" s="27" t="str">
        <f>VLOOKUP(D42,[1]ЕНС!A:E,3,FALSE)</f>
        <v>для двигателей с искровым зажиганием, марка АИ-92, неэтилированный и этилированный</v>
      </c>
      <c r="G42" s="27" t="s">
        <v>69</v>
      </c>
      <c r="H42" s="27" t="s">
        <v>11</v>
      </c>
      <c r="I42" s="27">
        <v>0</v>
      </c>
      <c r="J42" s="27">
        <v>631010000</v>
      </c>
      <c r="K42" s="27" t="str">
        <f>VLOOKUP(B42,[1]ПланКаз!A29:M3333,12,0)</f>
        <v>ҚР, ШҚО, Өскемен қ., Бажов көш., 10</v>
      </c>
      <c r="L42" s="27" t="str">
        <f>VLOOKUP(B42,[1]ПланКаз!A27:M3331,13,0)</f>
        <v>Желтоқсан-Қантар</v>
      </c>
      <c r="M42" s="27" t="str">
        <f>VLOOKUP(B42,[1]ПланКаз!A29:N3333,14,0)</f>
        <v>Шығыс-Қазақстан облысы, Жаңа Бұқтырма к.</v>
      </c>
      <c r="N42" s="27" t="s">
        <v>60</v>
      </c>
      <c r="O42" s="27" t="str">
        <f>VLOOKUP(B42,[1]ПланКаз!A28:P3332,16,0)</f>
        <v>1-ші жарты жылдық</v>
      </c>
      <c r="P42" s="27" t="s">
        <v>61</v>
      </c>
      <c r="Q42" s="28" t="s">
        <v>70</v>
      </c>
      <c r="R42" s="27" t="str">
        <f>VLOOKUP(B42,[1]ПланКаз!A27:S3331,19,0)</f>
        <v>Литр (текше дм.)</v>
      </c>
      <c r="S42" s="29">
        <v>2450</v>
      </c>
      <c r="T42" s="29">
        <v>130</v>
      </c>
      <c r="U42" s="29" t="s">
        <v>63</v>
      </c>
      <c r="V42" s="29" t="s">
        <v>63</v>
      </c>
      <c r="W42" s="27" t="s">
        <v>71</v>
      </c>
      <c r="X42" s="27" t="s">
        <v>64</v>
      </c>
      <c r="Y42" s="27" t="s">
        <v>72</v>
      </c>
    </row>
    <row r="43" spans="2:25" x14ac:dyDescent="0.2">
      <c r="B43" s="27" t="s">
        <v>100</v>
      </c>
      <c r="C43" s="27" t="s">
        <v>57</v>
      </c>
      <c r="D43" s="27" t="s">
        <v>68</v>
      </c>
      <c r="E43" s="27" t="str">
        <f>VLOOKUP(D43,[1]ЕНС!A:E,2,FALSE)</f>
        <v>Бензин</v>
      </c>
      <c r="F43" s="27" t="str">
        <f>VLOOKUP(D43,[1]ЕНС!A:E,3,FALSE)</f>
        <v>для двигателей с искровым зажиганием, марка АИ-92, неэтилированный и этилированный</v>
      </c>
      <c r="G43" s="27" t="s">
        <v>69</v>
      </c>
      <c r="H43" s="27" t="s">
        <v>11</v>
      </c>
      <c r="I43" s="27">
        <v>0</v>
      </c>
      <c r="J43" s="27">
        <v>631010000</v>
      </c>
      <c r="K43" s="27" t="str">
        <f>VLOOKUP(B43,[1]ПланКаз!A30:M3334,12,0)</f>
        <v>ҚР, ШҚО, Өскемен қ., Бажов көш., 10</v>
      </c>
      <c r="L43" s="27" t="str">
        <f>VLOOKUP(B43,[1]ПланКаз!A28:M3332,13,0)</f>
        <v>Қантар - Ақпан</v>
      </c>
      <c r="M43" s="27" t="str">
        <f>VLOOKUP(B43,[1]ПланКаз!A30:N3334,14,0)</f>
        <v>Шығыс-Қазақстан облысы, Жаңа Бұқтырма к.</v>
      </c>
      <c r="N43" s="27" t="s">
        <v>60</v>
      </c>
      <c r="O43" s="27" t="str">
        <f>VLOOKUP(B43,[1]ПланКаз!A29:P3333,16,0)</f>
        <v>1-ші жарты жылдық</v>
      </c>
      <c r="P43" s="27" t="s">
        <v>61</v>
      </c>
      <c r="Q43" s="28" t="s">
        <v>70</v>
      </c>
      <c r="R43" s="27" t="str">
        <f>VLOOKUP(B43,[1]ПланКаз!A28:S3332,19,0)</f>
        <v>Литр (текше дм.)</v>
      </c>
      <c r="S43" s="29">
        <v>2300</v>
      </c>
      <c r="T43" s="29">
        <v>138.93</v>
      </c>
      <c r="U43" s="29" t="s">
        <v>63</v>
      </c>
      <c r="V43" s="29" t="s">
        <v>63</v>
      </c>
      <c r="W43" s="27"/>
      <c r="X43" s="27" t="s">
        <v>74</v>
      </c>
      <c r="Y43" s="27" t="s">
        <v>75</v>
      </c>
    </row>
    <row r="44" spans="2:25" x14ac:dyDescent="0.2">
      <c r="B44" s="27" t="s">
        <v>101</v>
      </c>
      <c r="C44" s="27" t="s">
        <v>57</v>
      </c>
      <c r="D44" s="27" t="s">
        <v>68</v>
      </c>
      <c r="E44" s="27" t="str">
        <f>VLOOKUP(D44,[1]ЕНС!A:E,2,FALSE)</f>
        <v>Бензин</v>
      </c>
      <c r="F44" s="27" t="str">
        <f>VLOOKUP(D44,[1]ЕНС!A:E,3,FALSE)</f>
        <v>для двигателей с искровым зажиганием, марка АИ-92, неэтилированный и этилированный</v>
      </c>
      <c r="G44" s="27" t="s">
        <v>69</v>
      </c>
      <c r="H44" s="27" t="s">
        <v>11</v>
      </c>
      <c r="I44" s="27">
        <v>0</v>
      </c>
      <c r="J44" s="27">
        <v>631010000</v>
      </c>
      <c r="K44" s="27" t="str">
        <f>VLOOKUP(B44,[1]ПланКаз!A31:M3335,12,0)</f>
        <v>ҚР, ШҚО, Өскемен қ., Бажов көш., 10</v>
      </c>
      <c r="L44" s="27" t="str">
        <f>VLOOKUP(B44,[1]ПланКаз!A29:M3333,13,0)</f>
        <v>Ақпан - Наурыз</v>
      </c>
      <c r="M44" s="27" t="str">
        <f>VLOOKUP(B44,[1]ПланКаз!A31:N3335,14,0)</f>
        <v>Шығыс-Қазақстан облысы, Жаңа Бұқтырма к.</v>
      </c>
      <c r="N44" s="27" t="s">
        <v>60</v>
      </c>
      <c r="O44" s="27" t="str">
        <f>VLOOKUP(B44,[1]ПланКаз!A30:P3334,16,0)</f>
        <v>1-ші жарты жылдық</v>
      </c>
      <c r="P44" s="27" t="s">
        <v>61</v>
      </c>
      <c r="Q44" s="28" t="s">
        <v>70</v>
      </c>
      <c r="R44" s="27" t="str">
        <f>VLOOKUP(B44,[1]ПланКаз!A29:S3333,19,0)</f>
        <v>Литр (текше дм.)</v>
      </c>
      <c r="S44" s="29">
        <v>1610</v>
      </c>
      <c r="T44" s="29">
        <v>138.93</v>
      </c>
      <c r="U44" s="29">
        <v>223677.3</v>
      </c>
      <c r="V44" s="29">
        <v>250518.576</v>
      </c>
      <c r="W44" s="27"/>
      <c r="X44" s="27" t="s">
        <v>74</v>
      </c>
      <c r="Y44" s="27" t="s">
        <v>63</v>
      </c>
    </row>
    <row r="45" spans="2:25" x14ac:dyDescent="0.2">
      <c r="B45" s="27" t="s">
        <v>102</v>
      </c>
      <c r="C45" s="27" t="s">
        <v>57</v>
      </c>
      <c r="D45" s="27" t="s">
        <v>68</v>
      </c>
      <c r="E45" s="27" t="str">
        <f>VLOOKUP(D45,[1]ЕНС!A:E,2,FALSE)</f>
        <v>Бензин</v>
      </c>
      <c r="F45" s="27" t="str">
        <f>VLOOKUP(D45,[1]ЕНС!A:E,3,FALSE)</f>
        <v>для двигателей с искровым зажиганием, марка АИ-92, неэтилированный и этилированный</v>
      </c>
      <c r="G45" s="27" t="s">
        <v>69</v>
      </c>
      <c r="H45" s="27" t="s">
        <v>11</v>
      </c>
      <c r="I45" s="27">
        <v>0</v>
      </c>
      <c r="J45" s="27">
        <v>631010000</v>
      </c>
      <c r="K45" s="27" t="str">
        <f>VLOOKUP(B45,[1]ПланКаз!A32:M3336,12,0)</f>
        <v>ҚР, ШҚО, Өскемен қ., Бажов көш., 10</v>
      </c>
      <c r="L45" s="27" t="str">
        <f>VLOOKUP(B45,[1]ПланКаз!A30:M3334,13,0)</f>
        <v>Маусым-Шілде</v>
      </c>
      <c r="M45" s="27" t="str">
        <f>VLOOKUP(B45,[1]ПланКаз!A32:N3336,14,0)</f>
        <v>Шығыс-Қазақстан облысы, Жаңа Бұқтырма к.</v>
      </c>
      <c r="N45" s="27" t="s">
        <v>60</v>
      </c>
      <c r="O45" s="27" t="str">
        <f>VLOOKUP(B45,[1]ПланКаз!A31:P3335,16,0)</f>
        <v>2-ші жарты жылдық</v>
      </c>
      <c r="P45" s="27" t="s">
        <v>61</v>
      </c>
      <c r="Q45" s="28" t="s">
        <v>70</v>
      </c>
      <c r="R45" s="27" t="str">
        <f>VLOOKUP(B45,[1]ПланКаз!A30:S3334,19,0)</f>
        <v>Литр (текше дм.)</v>
      </c>
      <c r="S45" s="29">
        <v>2550</v>
      </c>
      <c r="T45" s="29">
        <v>130</v>
      </c>
      <c r="U45" s="29" t="s">
        <v>63</v>
      </c>
      <c r="V45" s="29" t="s">
        <v>63</v>
      </c>
      <c r="W45" s="27" t="s">
        <v>71</v>
      </c>
      <c r="X45" s="27" t="s">
        <v>74</v>
      </c>
      <c r="Y45" s="27" t="s">
        <v>79</v>
      </c>
    </row>
    <row r="46" spans="2:25" x14ac:dyDescent="0.2">
      <c r="B46" s="27" t="s">
        <v>103</v>
      </c>
      <c r="C46" s="27" t="s">
        <v>57</v>
      </c>
      <c r="D46" s="27" t="s">
        <v>68</v>
      </c>
      <c r="E46" s="27" t="str">
        <f>VLOOKUP(D46,[1]ЕНС!A:E,2,FALSE)</f>
        <v>Бензин</v>
      </c>
      <c r="F46" s="27" t="str">
        <f>VLOOKUP(D46,[1]ЕНС!A:E,3,FALSE)</f>
        <v>для двигателей с искровым зажиганием, марка АИ-92, неэтилированный и этилированный</v>
      </c>
      <c r="G46" s="27" t="s">
        <v>69</v>
      </c>
      <c r="H46" s="27" t="s">
        <v>11</v>
      </c>
      <c r="I46" s="27">
        <v>0</v>
      </c>
      <c r="J46" s="27">
        <v>631010000</v>
      </c>
      <c r="K46" s="27" t="str">
        <f>VLOOKUP(B46,[1]ПланКаз!A33:M3337,12,0)</f>
        <v>ҚР, ШҚО, Өскемен қ., Бажов көш., 10</v>
      </c>
      <c r="L46" s="27" t="str">
        <f>VLOOKUP(B46,[1]ПланКаз!A31:M3335,13,0)</f>
        <v>Мамыр - Маусым</v>
      </c>
      <c r="M46" s="27" t="str">
        <f>VLOOKUP(B46,[1]ПланКаз!A33:N3337,14,0)</f>
        <v>Шығыс-Қазақстан облысы, Жаңа Бұқтырма к.</v>
      </c>
      <c r="N46" s="27" t="s">
        <v>60</v>
      </c>
      <c r="O46" s="27" t="str">
        <f>VLOOKUP(B46,[1]ПланКаз!A32:P3336,16,0)</f>
        <v>2-ші жарты жылдық</v>
      </c>
      <c r="P46" s="27" t="s">
        <v>61</v>
      </c>
      <c r="Q46" s="28" t="s">
        <v>70</v>
      </c>
      <c r="R46" s="27" t="str">
        <f>VLOOKUP(B46,[1]ПланКаз!A31:S3335,19,0)</f>
        <v>Литр (текше дм.)</v>
      </c>
      <c r="S46" s="29">
        <v>2400</v>
      </c>
      <c r="T46" s="29">
        <v>138.93</v>
      </c>
      <c r="U46" s="29">
        <v>333432</v>
      </c>
      <c r="V46" s="29">
        <v>373443.84000000003</v>
      </c>
      <c r="W46" s="27" t="s">
        <v>71</v>
      </c>
      <c r="X46" s="27" t="s">
        <v>74</v>
      </c>
      <c r="Y46" s="27" t="s">
        <v>63</v>
      </c>
    </row>
    <row r="47" spans="2:25" x14ac:dyDescent="0.2">
      <c r="B47" s="27" t="s">
        <v>104</v>
      </c>
      <c r="C47" s="27" t="s">
        <v>57</v>
      </c>
      <c r="D47" s="27" t="s">
        <v>68</v>
      </c>
      <c r="E47" s="27" t="str">
        <f>VLOOKUP(D47,[1]ЕНС!A:E,2,FALSE)</f>
        <v>Бензин</v>
      </c>
      <c r="F47" s="27" t="str">
        <f>VLOOKUP(D47,[1]ЕНС!A:E,3,FALSE)</f>
        <v>для двигателей с искровым зажиганием, марка АИ-92, неэтилированный и этилированный</v>
      </c>
      <c r="G47" s="27" t="s">
        <v>69</v>
      </c>
      <c r="H47" s="27" t="s">
        <v>11</v>
      </c>
      <c r="I47" s="27">
        <v>0</v>
      </c>
      <c r="J47" s="27">
        <v>631010000</v>
      </c>
      <c r="K47" s="27" t="str">
        <f>VLOOKUP(B47,[1]ПланКаз!A34:M3338,12,0)</f>
        <v>ҚР, ШҚО, Өскемен қ., Бажов көш., 10</v>
      </c>
      <c r="L47" s="27" t="str">
        <f>VLOOKUP(B47,[1]ПланКаз!A32:M3336,13,0)</f>
        <v>Желтоқсан-Қантар</v>
      </c>
      <c r="M47" s="27" t="str">
        <f>VLOOKUP(B47,[1]ПланКаз!A34:N3338,14,0)</f>
        <v>Шығыс-Қазақстан облысы, Глубокое к.</v>
      </c>
      <c r="N47" s="27" t="s">
        <v>60</v>
      </c>
      <c r="O47" s="27" t="str">
        <f>VLOOKUP(B47,[1]ПланКаз!A33:P3337,16,0)</f>
        <v>1-ші жарты жылдық</v>
      </c>
      <c r="P47" s="27" t="s">
        <v>61</v>
      </c>
      <c r="Q47" s="28" t="s">
        <v>70</v>
      </c>
      <c r="R47" s="27" t="str">
        <f>VLOOKUP(B47,[1]ПланКаз!A32:S3336,19,0)</f>
        <v>Литр (текше дм.)</v>
      </c>
      <c r="S47" s="29">
        <v>23310</v>
      </c>
      <c r="T47" s="29">
        <v>130</v>
      </c>
      <c r="U47" s="29" t="s">
        <v>63</v>
      </c>
      <c r="V47" s="29" t="s">
        <v>63</v>
      </c>
      <c r="W47" s="27" t="s">
        <v>71</v>
      </c>
      <c r="X47" s="27" t="s">
        <v>64</v>
      </c>
      <c r="Y47" s="27" t="s">
        <v>72</v>
      </c>
    </row>
    <row r="48" spans="2:25" x14ac:dyDescent="0.2">
      <c r="B48" s="27" t="s">
        <v>105</v>
      </c>
      <c r="C48" s="27" t="s">
        <v>57</v>
      </c>
      <c r="D48" s="27" t="s">
        <v>68</v>
      </c>
      <c r="E48" s="27" t="str">
        <f>VLOOKUP(D48,[1]ЕНС!A:E,2,FALSE)</f>
        <v>Бензин</v>
      </c>
      <c r="F48" s="27" t="str">
        <f>VLOOKUP(D48,[1]ЕНС!A:E,3,FALSE)</f>
        <v>для двигателей с искровым зажиганием, марка АИ-92, неэтилированный и этилированный</v>
      </c>
      <c r="G48" s="27" t="s">
        <v>69</v>
      </c>
      <c r="H48" s="27" t="s">
        <v>11</v>
      </c>
      <c r="I48" s="27">
        <v>0</v>
      </c>
      <c r="J48" s="27">
        <v>631010000</v>
      </c>
      <c r="K48" s="27" t="str">
        <f>VLOOKUP(B48,[1]ПланКаз!A35:M3339,12,0)</f>
        <v>ҚР, ШҚО, Өскемен қ., Бажов көш., 10</v>
      </c>
      <c r="L48" s="27" t="str">
        <f>VLOOKUP(B48,[1]ПланКаз!A33:M3337,13,0)</f>
        <v>Қантар - Ақпан</v>
      </c>
      <c r="M48" s="27" t="str">
        <f>VLOOKUP(B48,[1]ПланКаз!A35:N3339,14,0)</f>
        <v>Шығыс-Қазақстан облысы, Глубокое к.</v>
      </c>
      <c r="N48" s="27" t="s">
        <v>60</v>
      </c>
      <c r="O48" s="27" t="str">
        <f>VLOOKUP(B48,[1]ПланКаз!A34:P3338,16,0)</f>
        <v>1-ші жарты жылдық</v>
      </c>
      <c r="P48" s="27" t="s">
        <v>61</v>
      </c>
      <c r="Q48" s="28" t="s">
        <v>70</v>
      </c>
      <c r="R48" s="27" t="str">
        <f>VLOOKUP(B48,[1]ПланКаз!A33:S3337,19,0)</f>
        <v>Литр (текше дм.)</v>
      </c>
      <c r="S48" s="29">
        <v>21807</v>
      </c>
      <c r="T48" s="29">
        <v>138.93</v>
      </c>
      <c r="U48" s="29" t="s">
        <v>63</v>
      </c>
      <c r="V48" s="29" t="s">
        <v>63</v>
      </c>
      <c r="W48" s="27"/>
      <c r="X48" s="27" t="s">
        <v>74</v>
      </c>
      <c r="Y48" s="27" t="s">
        <v>75</v>
      </c>
    </row>
    <row r="49" spans="2:25" x14ac:dyDescent="0.2">
      <c r="B49" s="27" t="s">
        <v>106</v>
      </c>
      <c r="C49" s="27" t="s">
        <v>57</v>
      </c>
      <c r="D49" s="27" t="s">
        <v>68</v>
      </c>
      <c r="E49" s="27" t="str">
        <f>VLOOKUP(D49,[1]ЕНС!A:E,2,FALSE)</f>
        <v>Бензин</v>
      </c>
      <c r="F49" s="27" t="str">
        <f>VLOOKUP(D49,[1]ЕНС!A:E,3,FALSE)</f>
        <v>для двигателей с искровым зажиганием, марка АИ-92, неэтилированный и этилированный</v>
      </c>
      <c r="G49" s="27" t="s">
        <v>69</v>
      </c>
      <c r="H49" s="27" t="s">
        <v>11</v>
      </c>
      <c r="I49" s="27">
        <v>0</v>
      </c>
      <c r="J49" s="27">
        <v>631010000</v>
      </c>
      <c r="K49" s="27" t="str">
        <f>VLOOKUP(B49,[1]ПланКаз!A36:M3340,12,0)</f>
        <v>ҚР, ШҚО, Өскемен қ., Бажов көш., 10</v>
      </c>
      <c r="L49" s="27" t="str">
        <f>VLOOKUP(B49,[1]ПланКаз!A34:M3338,13,0)</f>
        <v>Ақпан - Наурыз</v>
      </c>
      <c r="M49" s="27" t="str">
        <f>VLOOKUP(B49,[1]ПланКаз!A36:N3340,14,0)</f>
        <v>Шығыс-Қазақстан облысы, Глубокое к.</v>
      </c>
      <c r="N49" s="27" t="s">
        <v>60</v>
      </c>
      <c r="O49" s="27" t="str">
        <f>VLOOKUP(B49,[1]ПланКаз!A35:P3339,16,0)</f>
        <v>1-ші жарты жылдық</v>
      </c>
      <c r="P49" s="27" t="s">
        <v>61</v>
      </c>
      <c r="Q49" s="28" t="s">
        <v>70</v>
      </c>
      <c r="R49" s="27" t="str">
        <f>VLOOKUP(B49,[1]ПланКаз!A34:S3338,19,0)</f>
        <v>Литр (текше дм.)</v>
      </c>
      <c r="S49" s="29">
        <v>15265</v>
      </c>
      <c r="T49" s="29">
        <v>138.93</v>
      </c>
      <c r="U49" s="29">
        <v>2120766.4500000002</v>
      </c>
      <c r="V49" s="29">
        <v>2375258.4240000001</v>
      </c>
      <c r="W49" s="27"/>
      <c r="X49" s="27" t="s">
        <v>74</v>
      </c>
      <c r="Y49" s="27" t="s">
        <v>63</v>
      </c>
    </row>
    <row r="50" spans="2:25" x14ac:dyDescent="0.2">
      <c r="B50" s="27" t="s">
        <v>107</v>
      </c>
      <c r="C50" s="27" t="s">
        <v>57</v>
      </c>
      <c r="D50" s="27" t="s">
        <v>68</v>
      </c>
      <c r="E50" s="27" t="str">
        <f>VLOOKUP(D50,[1]ЕНС!A:E,2,FALSE)</f>
        <v>Бензин</v>
      </c>
      <c r="F50" s="27" t="str">
        <f>VLOOKUP(D50,[1]ЕНС!A:E,3,FALSE)</f>
        <v>для двигателей с искровым зажиганием, марка АИ-92, неэтилированный и этилированный</v>
      </c>
      <c r="G50" s="27" t="s">
        <v>69</v>
      </c>
      <c r="H50" s="27" t="s">
        <v>11</v>
      </c>
      <c r="I50" s="27">
        <v>0</v>
      </c>
      <c r="J50" s="27">
        <v>631010000</v>
      </c>
      <c r="K50" s="27" t="str">
        <f>VLOOKUP(B50,[1]ПланКаз!A37:M3341,12,0)</f>
        <v>ҚР, ШҚО, Өскемен қ., Бажов көш., 10</v>
      </c>
      <c r="L50" s="27" t="str">
        <f>VLOOKUP(B50,[1]ПланКаз!A35:M3339,13,0)</f>
        <v>Маусым-Шілде</v>
      </c>
      <c r="M50" s="27" t="str">
        <f>VLOOKUP(B50,[1]ПланКаз!A37:N3341,14,0)</f>
        <v>Шығыс-Қазақстан облысы, Глубокое к.</v>
      </c>
      <c r="N50" s="27" t="s">
        <v>60</v>
      </c>
      <c r="O50" s="27" t="str">
        <f>VLOOKUP(B50,[1]ПланКаз!A36:P3340,16,0)</f>
        <v>2-ші жарты жылдық</v>
      </c>
      <c r="P50" s="27" t="s">
        <v>61</v>
      </c>
      <c r="Q50" s="28" t="s">
        <v>70</v>
      </c>
      <c r="R50" s="27" t="str">
        <f>VLOOKUP(B50,[1]ПланКаз!A35:S3339,19,0)</f>
        <v>Литр (текше дм.)</v>
      </c>
      <c r="S50" s="29">
        <v>22810</v>
      </c>
      <c r="T50" s="29">
        <v>130</v>
      </c>
      <c r="U50" s="29" t="s">
        <v>63</v>
      </c>
      <c r="V50" s="29" t="s">
        <v>63</v>
      </c>
      <c r="W50" s="27" t="s">
        <v>71</v>
      </c>
      <c r="X50" s="27" t="s">
        <v>74</v>
      </c>
      <c r="Y50" s="27" t="s">
        <v>79</v>
      </c>
    </row>
    <row r="51" spans="2:25" x14ac:dyDescent="0.2">
      <c r="B51" s="27" t="s">
        <v>108</v>
      </c>
      <c r="C51" s="27" t="s">
        <v>57</v>
      </c>
      <c r="D51" s="27" t="s">
        <v>68</v>
      </c>
      <c r="E51" s="27" t="str">
        <f>VLOOKUP(D51,[1]ЕНС!A:E,2,FALSE)</f>
        <v>Бензин</v>
      </c>
      <c r="F51" s="27" t="str">
        <f>VLOOKUP(D51,[1]ЕНС!A:E,3,FALSE)</f>
        <v>для двигателей с искровым зажиганием, марка АИ-92, неэтилированный и этилированный</v>
      </c>
      <c r="G51" s="27" t="s">
        <v>69</v>
      </c>
      <c r="H51" s="27" t="s">
        <v>11</v>
      </c>
      <c r="I51" s="27">
        <v>0</v>
      </c>
      <c r="J51" s="27">
        <v>631010000</v>
      </c>
      <c r="K51" s="27" t="str">
        <f>VLOOKUP(B51,[1]ПланКаз!A38:M3342,12,0)</f>
        <v>ҚР, ШҚО, Өскемен қ., Бажов көш., 10</v>
      </c>
      <c r="L51" s="27" t="str">
        <f>VLOOKUP(B51,[1]ПланКаз!A36:M3340,13,0)</f>
        <v>Мамыр - Маусым</v>
      </c>
      <c r="M51" s="27" t="str">
        <f>VLOOKUP(B51,[1]ПланКаз!A38:N3342,14,0)</f>
        <v>Шығыс-Қазақстан облысы, Глубокое к.</v>
      </c>
      <c r="N51" s="27" t="s">
        <v>60</v>
      </c>
      <c r="O51" s="27" t="str">
        <f>VLOOKUP(B51,[1]ПланКаз!A37:P3341,16,0)</f>
        <v>2-ші жарты жылдық</v>
      </c>
      <c r="P51" s="27" t="s">
        <v>61</v>
      </c>
      <c r="Q51" s="28" t="s">
        <v>70</v>
      </c>
      <c r="R51" s="27" t="str">
        <f>VLOOKUP(B51,[1]ПланКаз!A36:S3340,19,0)</f>
        <v>Литр (текше дм.)</v>
      </c>
      <c r="S51" s="29">
        <v>21349</v>
      </c>
      <c r="T51" s="29">
        <v>138.93</v>
      </c>
      <c r="U51" s="29">
        <v>2966016.57</v>
      </c>
      <c r="V51" s="29">
        <v>3321938.5580000002</v>
      </c>
      <c r="W51" s="27" t="s">
        <v>71</v>
      </c>
      <c r="X51" s="27" t="s">
        <v>74</v>
      </c>
      <c r="Y51" s="27" t="s">
        <v>63</v>
      </c>
    </row>
    <row r="52" spans="2:25" x14ac:dyDescent="0.2">
      <c r="B52" s="27" t="s">
        <v>109</v>
      </c>
      <c r="C52" s="27" t="s">
        <v>57</v>
      </c>
      <c r="D52" s="27" t="s">
        <v>68</v>
      </c>
      <c r="E52" s="27" t="str">
        <f>VLOOKUP(D52,[1]ЕНС!A:E,2,FALSE)</f>
        <v>Бензин</v>
      </c>
      <c r="F52" s="27" t="str">
        <f>VLOOKUP(D52,[1]ЕНС!A:E,3,FALSE)</f>
        <v>для двигателей с искровым зажиганием, марка АИ-92, неэтилированный и этилированный</v>
      </c>
      <c r="G52" s="27" t="s">
        <v>69</v>
      </c>
      <c r="H52" s="27" t="s">
        <v>11</v>
      </c>
      <c r="I52" s="27">
        <v>0</v>
      </c>
      <c r="J52" s="27">
        <v>631010000</v>
      </c>
      <c r="K52" s="27" t="str">
        <f>VLOOKUP(B52,[1]ПланКаз!A39:M3343,12,0)</f>
        <v>ҚР, ШҚО, Өскемен қ., Бажов көш., 10</v>
      </c>
      <c r="L52" s="27" t="str">
        <f>VLOOKUP(B52,[1]ПланКаз!A37:M3341,13,0)</f>
        <v>Желтоқсан-Қантар</v>
      </c>
      <c r="M52" s="27" t="str">
        <f>VLOOKUP(B52,[1]ПланКаз!A39:N3343,14,0)</f>
        <v>Шығыс-Қазақстан облысы, Первомайский к.</v>
      </c>
      <c r="N52" s="27" t="s">
        <v>60</v>
      </c>
      <c r="O52" s="27" t="str">
        <f>VLOOKUP(B52,[1]ПланКаз!A38:P3342,16,0)</f>
        <v>1-ші жарты жылдық</v>
      </c>
      <c r="P52" s="27" t="s">
        <v>61</v>
      </c>
      <c r="Q52" s="28" t="s">
        <v>70</v>
      </c>
      <c r="R52" s="27" t="str">
        <f>VLOOKUP(B52,[1]ПланКаз!A37:S3341,19,0)</f>
        <v>Литр (текше дм.)</v>
      </c>
      <c r="S52" s="29">
        <v>1800</v>
      </c>
      <c r="T52" s="29">
        <v>130</v>
      </c>
      <c r="U52" s="29" t="s">
        <v>63</v>
      </c>
      <c r="V52" s="29" t="s">
        <v>63</v>
      </c>
      <c r="W52" s="27" t="s">
        <v>71</v>
      </c>
      <c r="X52" s="27" t="s">
        <v>64</v>
      </c>
      <c r="Y52" s="27" t="s">
        <v>72</v>
      </c>
    </row>
    <row r="53" spans="2:25" x14ac:dyDescent="0.2">
      <c r="B53" s="27" t="s">
        <v>110</v>
      </c>
      <c r="C53" s="27" t="s">
        <v>57</v>
      </c>
      <c r="D53" s="27" t="s">
        <v>68</v>
      </c>
      <c r="E53" s="27" t="str">
        <f>VLOOKUP(D53,[1]ЕНС!A:E,2,FALSE)</f>
        <v>Бензин</v>
      </c>
      <c r="F53" s="27" t="str">
        <f>VLOOKUP(D53,[1]ЕНС!A:E,3,FALSE)</f>
        <v>для двигателей с искровым зажиганием, марка АИ-92, неэтилированный и этилированный</v>
      </c>
      <c r="G53" s="27" t="s">
        <v>69</v>
      </c>
      <c r="H53" s="27" t="s">
        <v>11</v>
      </c>
      <c r="I53" s="27">
        <v>0</v>
      </c>
      <c r="J53" s="27">
        <v>631010000</v>
      </c>
      <c r="K53" s="27" t="str">
        <f>VLOOKUP(B53,[1]ПланКаз!A40:M3344,12,0)</f>
        <v>ҚР, ШҚО, Өскемен қ., Бажов көш., 10</v>
      </c>
      <c r="L53" s="27" t="str">
        <f>VLOOKUP(B53,[1]ПланКаз!A38:M3342,13,0)</f>
        <v>Қантар - Ақпан</v>
      </c>
      <c r="M53" s="27" t="str">
        <f>VLOOKUP(B53,[1]ПланКаз!A40:N3344,14,0)</f>
        <v>Шығыс-Қазақстан облысы, Первомайский к.</v>
      </c>
      <c r="N53" s="27" t="s">
        <v>60</v>
      </c>
      <c r="O53" s="27" t="str">
        <f>VLOOKUP(B53,[1]ПланКаз!A39:P3343,16,0)</f>
        <v>1-ші жарты жылдық</v>
      </c>
      <c r="P53" s="27" t="s">
        <v>61</v>
      </c>
      <c r="Q53" s="28" t="s">
        <v>70</v>
      </c>
      <c r="R53" s="27" t="str">
        <f>VLOOKUP(B53,[1]ПланКаз!A38:S3342,19,0)</f>
        <v>Литр (текше дм.)</v>
      </c>
      <c r="S53" s="29">
        <v>1680</v>
      </c>
      <c r="T53" s="29">
        <v>138.93</v>
      </c>
      <c r="U53" s="29" t="s">
        <v>63</v>
      </c>
      <c r="V53" s="29" t="s">
        <v>63</v>
      </c>
      <c r="W53" s="27"/>
      <c r="X53" s="27" t="s">
        <v>74</v>
      </c>
      <c r="Y53" s="27" t="s">
        <v>75</v>
      </c>
    </row>
    <row r="54" spans="2:25" x14ac:dyDescent="0.2">
      <c r="B54" s="27" t="s">
        <v>111</v>
      </c>
      <c r="C54" s="27" t="s">
        <v>57</v>
      </c>
      <c r="D54" s="27" t="s">
        <v>68</v>
      </c>
      <c r="E54" s="27" t="str">
        <f>VLOOKUP(D54,[1]ЕНС!A:E,2,FALSE)</f>
        <v>Бензин</v>
      </c>
      <c r="F54" s="27" t="str">
        <f>VLOOKUP(D54,[1]ЕНС!A:E,3,FALSE)</f>
        <v>для двигателей с искровым зажиганием, марка АИ-92, неэтилированный и этилированный</v>
      </c>
      <c r="G54" s="27" t="s">
        <v>69</v>
      </c>
      <c r="H54" s="27" t="s">
        <v>11</v>
      </c>
      <c r="I54" s="27">
        <v>0</v>
      </c>
      <c r="J54" s="27">
        <v>631010000</v>
      </c>
      <c r="K54" s="27" t="str">
        <f>VLOOKUP(B54,[1]ПланКаз!A41:M3345,12,0)</f>
        <v>ҚР, ШҚО, Өскемен қ., Бажов көш., 10</v>
      </c>
      <c r="L54" s="27" t="str">
        <f>VLOOKUP(B54,[1]ПланКаз!A39:M3343,13,0)</f>
        <v>Ақпан - Наурыз</v>
      </c>
      <c r="M54" s="27" t="str">
        <f>VLOOKUP(B54,[1]ПланКаз!A41:N3345,14,0)</f>
        <v>Шығыс-Қазақстан облысы, Первомайский к.</v>
      </c>
      <c r="N54" s="27" t="s">
        <v>60</v>
      </c>
      <c r="O54" s="27" t="str">
        <f>VLOOKUP(B54,[1]ПланКаз!A40:P3344,16,0)</f>
        <v>1-ші жарты жылдық</v>
      </c>
      <c r="P54" s="27" t="s">
        <v>61</v>
      </c>
      <c r="Q54" s="28" t="s">
        <v>70</v>
      </c>
      <c r="R54" s="27" t="str">
        <f>VLOOKUP(B54,[1]ПланКаз!A39:S3343,19,0)</f>
        <v>Литр (текше дм.)</v>
      </c>
      <c r="S54" s="29">
        <v>1176</v>
      </c>
      <c r="T54" s="29">
        <v>138.93</v>
      </c>
      <c r="U54" s="29">
        <v>163381.68</v>
      </c>
      <c r="V54" s="29">
        <v>182987.48199999999</v>
      </c>
      <c r="W54" s="27"/>
      <c r="X54" s="27" t="s">
        <v>74</v>
      </c>
      <c r="Y54" s="27" t="s">
        <v>63</v>
      </c>
    </row>
    <row r="55" spans="2:25" x14ac:dyDescent="0.2">
      <c r="B55" s="27" t="s">
        <v>112</v>
      </c>
      <c r="C55" s="27" t="s">
        <v>57</v>
      </c>
      <c r="D55" s="27" t="s">
        <v>68</v>
      </c>
      <c r="E55" s="27" t="str">
        <f>VLOOKUP(D55,[1]ЕНС!A:E,2,FALSE)</f>
        <v>Бензин</v>
      </c>
      <c r="F55" s="27" t="str">
        <f>VLOOKUP(D55,[1]ЕНС!A:E,3,FALSE)</f>
        <v>для двигателей с искровым зажиганием, марка АИ-92, неэтилированный и этилированный</v>
      </c>
      <c r="G55" s="27" t="s">
        <v>69</v>
      </c>
      <c r="H55" s="27" t="s">
        <v>11</v>
      </c>
      <c r="I55" s="27">
        <v>0</v>
      </c>
      <c r="J55" s="27">
        <v>631010000</v>
      </c>
      <c r="K55" s="27" t="str">
        <f>VLOOKUP(B55,[1]ПланКаз!A42:M3346,12,0)</f>
        <v>ҚР, ШҚО, Өскемен қ., Бажов көш., 10</v>
      </c>
      <c r="L55" s="27" t="str">
        <f>VLOOKUP(B55,[1]ПланКаз!A40:M3344,13,0)</f>
        <v>Маусым-Шілде</v>
      </c>
      <c r="M55" s="27" t="str">
        <f>VLOOKUP(B55,[1]ПланКаз!A42:N3346,14,0)</f>
        <v>Шығыс-Қазақстан облысы, Первомайский к.</v>
      </c>
      <c r="N55" s="27" t="s">
        <v>60</v>
      </c>
      <c r="O55" s="27" t="str">
        <f>VLOOKUP(B55,[1]ПланКаз!A41:P3345,16,0)</f>
        <v>2-ші жарты жылдық</v>
      </c>
      <c r="P55" s="27" t="s">
        <v>61</v>
      </c>
      <c r="Q55" s="28" t="s">
        <v>70</v>
      </c>
      <c r="R55" s="27" t="str">
        <f>VLOOKUP(B55,[1]ПланКаз!A40:S3344,19,0)</f>
        <v>Литр (текше дм.)</v>
      </c>
      <c r="S55" s="29">
        <v>1800</v>
      </c>
      <c r="T55" s="29">
        <v>130</v>
      </c>
      <c r="U55" s="29" t="s">
        <v>63</v>
      </c>
      <c r="V55" s="29" t="s">
        <v>63</v>
      </c>
      <c r="W55" s="27" t="s">
        <v>71</v>
      </c>
      <c r="X55" s="27" t="s">
        <v>74</v>
      </c>
      <c r="Y55" s="27" t="s">
        <v>79</v>
      </c>
    </row>
    <row r="56" spans="2:25" x14ac:dyDescent="0.2">
      <c r="B56" s="27" t="s">
        <v>113</v>
      </c>
      <c r="C56" s="27" t="s">
        <v>57</v>
      </c>
      <c r="D56" s="27" t="s">
        <v>68</v>
      </c>
      <c r="E56" s="27" t="str">
        <f>VLOOKUP(D56,[1]ЕНС!A:E,2,FALSE)</f>
        <v>Бензин</v>
      </c>
      <c r="F56" s="27" t="str">
        <f>VLOOKUP(D56,[1]ЕНС!A:E,3,FALSE)</f>
        <v>для двигателей с искровым зажиганием, марка АИ-92, неэтилированный и этилированный</v>
      </c>
      <c r="G56" s="27" t="s">
        <v>69</v>
      </c>
      <c r="H56" s="27" t="s">
        <v>11</v>
      </c>
      <c r="I56" s="27">
        <v>0</v>
      </c>
      <c r="J56" s="27">
        <v>631010000</v>
      </c>
      <c r="K56" s="27" t="str">
        <f>VLOOKUP(B56,[1]ПланКаз!A43:M3347,12,0)</f>
        <v>ҚР, ШҚО, Өскемен қ., Бажов көш., 10</v>
      </c>
      <c r="L56" s="27" t="str">
        <f>VLOOKUP(B56,[1]ПланКаз!A41:M3345,13,0)</f>
        <v>Мамыр - Маусым</v>
      </c>
      <c r="M56" s="27" t="str">
        <f>VLOOKUP(B56,[1]ПланКаз!A43:N3347,14,0)</f>
        <v>Шығыс-Қазақстан облысы, Первомайский к.</v>
      </c>
      <c r="N56" s="27" t="s">
        <v>60</v>
      </c>
      <c r="O56" s="27" t="str">
        <f>VLOOKUP(B56,[1]ПланКаз!A42:P3346,16,0)</f>
        <v>2-ші жарты жылдық</v>
      </c>
      <c r="P56" s="27" t="s">
        <v>61</v>
      </c>
      <c r="Q56" s="28" t="s">
        <v>70</v>
      </c>
      <c r="R56" s="27" t="str">
        <f>VLOOKUP(B56,[1]ПланКаз!A41:S3345,19,0)</f>
        <v>Литр (текше дм.)</v>
      </c>
      <c r="S56" s="29">
        <v>1680</v>
      </c>
      <c r="T56" s="29">
        <v>138.93</v>
      </c>
      <c r="U56" s="29">
        <v>233402.4</v>
      </c>
      <c r="V56" s="29">
        <v>261410.68799999999</v>
      </c>
      <c r="W56" s="27" t="s">
        <v>71</v>
      </c>
      <c r="X56" s="27" t="s">
        <v>74</v>
      </c>
      <c r="Y56" s="27" t="s">
        <v>63</v>
      </c>
    </row>
    <row r="57" spans="2:25" x14ac:dyDescent="0.2">
      <c r="B57" s="27" t="s">
        <v>114</v>
      </c>
      <c r="C57" s="27" t="s">
        <v>57</v>
      </c>
      <c r="D57" s="27" t="s">
        <v>68</v>
      </c>
      <c r="E57" s="27" t="str">
        <f>VLOOKUP(D57,[1]ЕНС!A:E,2,FALSE)</f>
        <v>Бензин</v>
      </c>
      <c r="F57" s="27" t="str">
        <f>VLOOKUP(D57,[1]ЕНС!A:E,3,FALSE)</f>
        <v>для двигателей с искровым зажиганием, марка АИ-92, неэтилированный и этилированный</v>
      </c>
      <c r="G57" s="27" t="s">
        <v>69</v>
      </c>
      <c r="H57" s="27" t="s">
        <v>11</v>
      </c>
      <c r="I57" s="27">
        <v>0</v>
      </c>
      <c r="J57" s="27">
        <v>631010000</v>
      </c>
      <c r="K57" s="27" t="str">
        <f>VLOOKUP(B57,[1]ПланКаз!A44:M3348,12,0)</f>
        <v>ҚР, ШҚО, Өскемен қ., Бажов көш., 10</v>
      </c>
      <c r="L57" s="27" t="str">
        <f>VLOOKUP(B57,[1]ПланКаз!A42:M3346,13,0)</f>
        <v>Желтоқсан-Қантар</v>
      </c>
      <c r="M57" s="27" t="str">
        <f>VLOOKUP(B57,[1]ПланКаз!A44:N3348,14,0)</f>
        <v>Шығыс-Қазақстан облысы, Ақжар а., Тарбағатай ауданы</v>
      </c>
      <c r="N57" s="27" t="s">
        <v>60</v>
      </c>
      <c r="O57" s="27" t="str">
        <f>VLOOKUP(B57,[1]ПланКаз!A43:P3347,16,0)</f>
        <v>1-ші жарты жылдық</v>
      </c>
      <c r="P57" s="27" t="s">
        <v>61</v>
      </c>
      <c r="Q57" s="28" t="s">
        <v>70</v>
      </c>
      <c r="R57" s="27" t="str">
        <f>VLOOKUP(B57,[1]ПланКаз!A42:S3346,19,0)</f>
        <v>Литр (текше дм.)</v>
      </c>
      <c r="S57" s="29">
        <v>32775</v>
      </c>
      <c r="T57" s="29">
        <v>130</v>
      </c>
      <c r="U57" s="29" t="s">
        <v>63</v>
      </c>
      <c r="V57" s="29" t="s">
        <v>63</v>
      </c>
      <c r="W57" s="27" t="s">
        <v>71</v>
      </c>
      <c r="X57" s="27" t="s">
        <v>64</v>
      </c>
      <c r="Y57" s="27" t="s">
        <v>72</v>
      </c>
    </row>
    <row r="58" spans="2:25" x14ac:dyDescent="0.2">
      <c r="B58" s="27" t="s">
        <v>115</v>
      </c>
      <c r="C58" s="27" t="s">
        <v>57</v>
      </c>
      <c r="D58" s="27" t="s">
        <v>68</v>
      </c>
      <c r="E58" s="27" t="str">
        <f>VLOOKUP(D58,[1]ЕНС!A:E,2,FALSE)</f>
        <v>Бензин</v>
      </c>
      <c r="F58" s="27" t="str">
        <f>VLOOKUP(D58,[1]ЕНС!A:E,3,FALSE)</f>
        <v>для двигателей с искровым зажиганием, марка АИ-92, неэтилированный и этилированный</v>
      </c>
      <c r="G58" s="27" t="s">
        <v>69</v>
      </c>
      <c r="H58" s="27" t="s">
        <v>11</v>
      </c>
      <c r="I58" s="27">
        <v>0</v>
      </c>
      <c r="J58" s="27">
        <v>631010000</v>
      </c>
      <c r="K58" s="27" t="str">
        <f>VLOOKUP(B58,[1]ПланКаз!A45:M3349,12,0)</f>
        <v>ҚР, ШҚО, Өскемен қ., Бажов көш., 10</v>
      </c>
      <c r="L58" s="27" t="str">
        <f>VLOOKUP(B58,[1]ПланКаз!A43:M3347,13,0)</f>
        <v>Қантар - Ақпан</v>
      </c>
      <c r="M58" s="27" t="str">
        <f>VLOOKUP(B58,[1]ПланКаз!A45:N3349,14,0)</f>
        <v>Шығыс-Қазақстан облысы, Ақжар а., Тарбағатай ауданы</v>
      </c>
      <c r="N58" s="27" t="s">
        <v>60</v>
      </c>
      <c r="O58" s="27" t="str">
        <f>VLOOKUP(B58,[1]ПланКаз!A44:P3348,16,0)</f>
        <v>1-ші жарты жылдық</v>
      </c>
      <c r="P58" s="27" t="s">
        <v>61</v>
      </c>
      <c r="Q58" s="28" t="s">
        <v>70</v>
      </c>
      <c r="R58" s="27" t="str">
        <f>VLOOKUP(B58,[1]ПланКаз!A43:S3347,19,0)</f>
        <v>Литр (текше дм.)</v>
      </c>
      <c r="S58" s="29">
        <v>30660</v>
      </c>
      <c r="T58" s="29">
        <v>138.93</v>
      </c>
      <c r="U58" s="29" t="s">
        <v>63</v>
      </c>
      <c r="V58" s="29" t="s">
        <v>63</v>
      </c>
      <c r="W58" s="27"/>
      <c r="X58" s="27" t="s">
        <v>74</v>
      </c>
      <c r="Y58" s="27" t="s">
        <v>75</v>
      </c>
    </row>
    <row r="59" spans="2:25" x14ac:dyDescent="0.2">
      <c r="B59" s="27" t="s">
        <v>116</v>
      </c>
      <c r="C59" s="27" t="s">
        <v>57</v>
      </c>
      <c r="D59" s="27" t="s">
        <v>68</v>
      </c>
      <c r="E59" s="27" t="str">
        <f>VLOOKUP(D59,[1]ЕНС!A:E,2,FALSE)</f>
        <v>Бензин</v>
      </c>
      <c r="F59" s="27" t="str">
        <f>VLOOKUP(D59,[1]ЕНС!A:E,3,FALSE)</f>
        <v>для двигателей с искровым зажиганием, марка АИ-92, неэтилированный и этилированный</v>
      </c>
      <c r="G59" s="27" t="s">
        <v>69</v>
      </c>
      <c r="H59" s="27" t="s">
        <v>11</v>
      </c>
      <c r="I59" s="27">
        <v>0</v>
      </c>
      <c r="J59" s="27">
        <v>631010000</v>
      </c>
      <c r="K59" s="27" t="str">
        <f>VLOOKUP(B59,[1]ПланКаз!A46:M3350,12,0)</f>
        <v>ҚР, ШҚО, Өскемен қ., Бажов көш., 10</v>
      </c>
      <c r="L59" s="27" t="str">
        <f>VLOOKUP(B59,[1]ПланКаз!A44:M3348,13,0)</f>
        <v>Ақпан - Наурыз</v>
      </c>
      <c r="M59" s="27" t="str">
        <f>VLOOKUP(B59,[1]ПланКаз!A46:N3350,14,0)</f>
        <v>Шығыс-Қазақстан облысы, Ақжар а., Тарбағатай ауданы</v>
      </c>
      <c r="N59" s="27" t="s">
        <v>60</v>
      </c>
      <c r="O59" s="27" t="str">
        <f>VLOOKUP(B59,[1]ПланКаз!A45:P3349,16,0)</f>
        <v>1-ші жарты жылдық</v>
      </c>
      <c r="P59" s="27" t="s">
        <v>61</v>
      </c>
      <c r="Q59" s="28" t="s">
        <v>70</v>
      </c>
      <c r="R59" s="27" t="str">
        <f>VLOOKUP(B59,[1]ПланКаз!A44:S3348,19,0)</f>
        <v>Литр (текше дм.)</v>
      </c>
      <c r="S59" s="29">
        <v>21462</v>
      </c>
      <c r="T59" s="29">
        <v>138.93</v>
      </c>
      <c r="U59" s="29">
        <v>2981715.66</v>
      </c>
      <c r="V59" s="29">
        <v>3339521.5389999999</v>
      </c>
      <c r="W59" s="27"/>
      <c r="X59" s="27" t="s">
        <v>74</v>
      </c>
      <c r="Y59" s="27" t="s">
        <v>63</v>
      </c>
    </row>
    <row r="60" spans="2:25" x14ac:dyDescent="0.2">
      <c r="B60" s="27" t="s">
        <v>117</v>
      </c>
      <c r="C60" s="27" t="s">
        <v>57</v>
      </c>
      <c r="D60" s="27" t="s">
        <v>68</v>
      </c>
      <c r="E60" s="27" t="str">
        <f>VLOOKUP(D60,[1]ЕНС!A:E,2,FALSE)</f>
        <v>Бензин</v>
      </c>
      <c r="F60" s="27" t="str">
        <f>VLOOKUP(D60,[1]ЕНС!A:E,3,FALSE)</f>
        <v>для двигателей с искровым зажиганием, марка АИ-92, неэтилированный и этилированный</v>
      </c>
      <c r="G60" s="27" t="s">
        <v>69</v>
      </c>
      <c r="H60" s="27" t="s">
        <v>11</v>
      </c>
      <c r="I60" s="27">
        <v>0</v>
      </c>
      <c r="J60" s="27">
        <v>631010000</v>
      </c>
      <c r="K60" s="27" t="str">
        <f>VLOOKUP(B60,[1]ПланКаз!A47:M3351,12,0)</f>
        <v>ҚР, ШҚО, Өскемен қ., Бажов көш., 10</v>
      </c>
      <c r="L60" s="27" t="str">
        <f>VLOOKUP(B60,[1]ПланКаз!A45:M3349,13,0)</f>
        <v>Маусым-Шілде</v>
      </c>
      <c r="M60" s="27" t="str">
        <f>VLOOKUP(B60,[1]ПланКаз!A47:N3351,14,0)</f>
        <v>Шығыс-Қазақстан облысы, Ақжар а., Тарбағатай ауданы</v>
      </c>
      <c r="N60" s="27" t="s">
        <v>60</v>
      </c>
      <c r="O60" s="27" t="str">
        <f>VLOOKUP(B60,[1]ПланКаз!A46:P3350,16,0)</f>
        <v>2-ші жарты жылдық</v>
      </c>
      <c r="P60" s="27" t="s">
        <v>61</v>
      </c>
      <c r="Q60" s="28" t="s">
        <v>70</v>
      </c>
      <c r="R60" s="27" t="str">
        <f>VLOOKUP(B60,[1]ПланКаз!A45:S3349,19,0)</f>
        <v>Литр (текше дм.)</v>
      </c>
      <c r="S60" s="29">
        <v>22000</v>
      </c>
      <c r="T60" s="29">
        <v>130</v>
      </c>
      <c r="U60" s="29" t="s">
        <v>63</v>
      </c>
      <c r="V60" s="29" t="s">
        <v>63</v>
      </c>
      <c r="W60" s="27" t="s">
        <v>71</v>
      </c>
      <c r="X60" s="27" t="s">
        <v>74</v>
      </c>
      <c r="Y60" s="27" t="s">
        <v>79</v>
      </c>
    </row>
    <row r="61" spans="2:25" x14ac:dyDescent="0.2">
      <c r="B61" s="27" t="s">
        <v>118</v>
      </c>
      <c r="C61" s="27" t="s">
        <v>57</v>
      </c>
      <c r="D61" s="27" t="s">
        <v>68</v>
      </c>
      <c r="E61" s="27" t="str">
        <f>VLOOKUP(D61,[1]ЕНС!A:E,2,FALSE)</f>
        <v>Бензин</v>
      </c>
      <c r="F61" s="27" t="str">
        <f>VLOOKUP(D61,[1]ЕНС!A:E,3,FALSE)</f>
        <v>для двигателей с искровым зажиганием, марка АИ-92, неэтилированный и этилированный</v>
      </c>
      <c r="G61" s="27" t="s">
        <v>69</v>
      </c>
      <c r="H61" s="27" t="s">
        <v>11</v>
      </c>
      <c r="I61" s="27">
        <v>0</v>
      </c>
      <c r="J61" s="27">
        <v>631010000</v>
      </c>
      <c r="K61" s="27" t="str">
        <f>VLOOKUP(B61,[1]ПланКаз!A48:M3352,12,0)</f>
        <v>ҚР, ШҚО, Өскемен қ., Бажов көш., 10</v>
      </c>
      <c r="L61" s="27" t="str">
        <f>VLOOKUP(B61,[1]ПланКаз!A46:M3350,13,0)</f>
        <v>Мамыр - Маусым</v>
      </c>
      <c r="M61" s="27" t="str">
        <f>VLOOKUP(B61,[1]ПланКаз!A48:N3352,14,0)</f>
        <v>Шығыс-Қазақстан облысы, Ақжар а., Тарбағатай ауданы</v>
      </c>
      <c r="N61" s="27" t="s">
        <v>60</v>
      </c>
      <c r="O61" s="27" t="str">
        <f>VLOOKUP(B61,[1]ПланКаз!A47:P3351,16,0)</f>
        <v>2-ші жарты жылдық</v>
      </c>
      <c r="P61" s="27" t="s">
        <v>61</v>
      </c>
      <c r="Q61" s="28" t="s">
        <v>70</v>
      </c>
      <c r="R61" s="27" t="str">
        <f>VLOOKUP(B61,[1]ПланКаз!A46:S3350,19,0)</f>
        <v>Литр (текше дм.)</v>
      </c>
      <c r="S61" s="29">
        <v>20590</v>
      </c>
      <c r="T61" s="29">
        <v>138.93</v>
      </c>
      <c r="U61" s="29">
        <v>2860568.7</v>
      </c>
      <c r="V61" s="29">
        <v>3203836.9440000001</v>
      </c>
      <c r="W61" s="27" t="s">
        <v>71</v>
      </c>
      <c r="X61" s="27" t="s">
        <v>74</v>
      </c>
      <c r="Y61" s="27" t="s">
        <v>63</v>
      </c>
    </row>
    <row r="62" spans="2:25" x14ac:dyDescent="0.2">
      <c r="B62" s="27" t="s">
        <v>119</v>
      </c>
      <c r="C62" s="27" t="s">
        <v>57</v>
      </c>
      <c r="D62" s="27" t="s">
        <v>68</v>
      </c>
      <c r="E62" s="27" t="str">
        <f>VLOOKUP(D62,[1]ЕНС!A:E,2,FALSE)</f>
        <v>Бензин</v>
      </c>
      <c r="F62" s="27" t="str">
        <f>VLOOKUP(D62,[1]ЕНС!A:E,3,FALSE)</f>
        <v>для двигателей с искровым зажиганием, марка АИ-92, неэтилированный и этилированный</v>
      </c>
      <c r="G62" s="27" t="s">
        <v>69</v>
      </c>
      <c r="H62" s="27" t="s">
        <v>11</v>
      </c>
      <c r="I62" s="27">
        <v>0</v>
      </c>
      <c r="J62" s="27">
        <v>631010000</v>
      </c>
      <c r="K62" s="27" t="str">
        <f>VLOOKUP(B62,[1]ПланКаз!A49:M3353,12,0)</f>
        <v>ҚР, ШҚО, Өскемен қ., Бажов көш., 10</v>
      </c>
      <c r="L62" s="27" t="str">
        <f>VLOOKUP(B62,[1]ПланКаз!A47:M3351,13,0)</f>
        <v>Желтоқсан-Қантар</v>
      </c>
      <c r="M62" s="27" t="str">
        <f>VLOOKUP(B62,[1]ПланКаз!A49:N3353,14,0)</f>
        <v>Шығыс-Қазақстан облысы, Ақсуат а., Тарбағатай ауданы</v>
      </c>
      <c r="N62" s="27" t="s">
        <v>60</v>
      </c>
      <c r="O62" s="27" t="str">
        <f>VLOOKUP(B62,[1]ПланКаз!A48:P3352,16,0)</f>
        <v>1-ші жарты жылдық</v>
      </c>
      <c r="P62" s="27" t="s">
        <v>61</v>
      </c>
      <c r="Q62" s="28" t="s">
        <v>70</v>
      </c>
      <c r="R62" s="27" t="str">
        <f>VLOOKUP(B62,[1]ПланКаз!A47:S3351,19,0)</f>
        <v>Литр (текше дм.)</v>
      </c>
      <c r="S62" s="29">
        <v>7000</v>
      </c>
      <c r="T62" s="29">
        <v>130</v>
      </c>
      <c r="U62" s="29" t="s">
        <v>63</v>
      </c>
      <c r="V62" s="29" t="s">
        <v>63</v>
      </c>
      <c r="W62" s="27" t="s">
        <v>71</v>
      </c>
      <c r="X62" s="27" t="s">
        <v>64</v>
      </c>
      <c r="Y62" s="27" t="s">
        <v>72</v>
      </c>
    </row>
    <row r="63" spans="2:25" x14ac:dyDescent="0.2">
      <c r="B63" s="27" t="s">
        <v>120</v>
      </c>
      <c r="C63" s="27" t="s">
        <v>57</v>
      </c>
      <c r="D63" s="27" t="s">
        <v>68</v>
      </c>
      <c r="E63" s="27" t="str">
        <f>VLOOKUP(D63,[1]ЕНС!A:E,2,FALSE)</f>
        <v>Бензин</v>
      </c>
      <c r="F63" s="27" t="str">
        <f>VLOOKUP(D63,[1]ЕНС!A:E,3,FALSE)</f>
        <v>для двигателей с искровым зажиганием, марка АИ-92, неэтилированный и этилированный</v>
      </c>
      <c r="G63" s="27" t="s">
        <v>69</v>
      </c>
      <c r="H63" s="27" t="s">
        <v>11</v>
      </c>
      <c r="I63" s="27">
        <v>0</v>
      </c>
      <c r="J63" s="27">
        <v>631010000</v>
      </c>
      <c r="K63" s="27" t="str">
        <f>VLOOKUP(B63,[1]ПланКаз!A50:M3354,12,0)</f>
        <v>ҚР, ШҚО, Өскемен қ., Бажов көш., 10</v>
      </c>
      <c r="L63" s="27" t="str">
        <f>VLOOKUP(B63,[1]ПланКаз!A48:M3352,13,0)</f>
        <v>Қантар - Ақпан</v>
      </c>
      <c r="M63" s="27" t="str">
        <f>VLOOKUP(B63,[1]ПланКаз!A50:N3354,14,0)</f>
        <v>Шығыс-Қазақстан облысы, Ақсуат а., Тарбағатай ауданы</v>
      </c>
      <c r="N63" s="27" t="s">
        <v>60</v>
      </c>
      <c r="O63" s="27" t="str">
        <f>VLOOKUP(B63,[1]ПланКаз!A49:P3353,16,0)</f>
        <v>1-ші жарты жылдық</v>
      </c>
      <c r="P63" s="27" t="s">
        <v>61</v>
      </c>
      <c r="Q63" s="28" t="s">
        <v>70</v>
      </c>
      <c r="R63" s="27" t="str">
        <f>VLOOKUP(B63,[1]ПланКаз!A48:S3352,19,0)</f>
        <v>Литр (текше дм.)</v>
      </c>
      <c r="S63" s="29">
        <v>6550</v>
      </c>
      <c r="T63" s="29">
        <v>138.93</v>
      </c>
      <c r="U63" s="29" t="s">
        <v>63</v>
      </c>
      <c r="V63" s="29" t="s">
        <v>63</v>
      </c>
      <c r="W63" s="27"/>
      <c r="X63" s="27" t="s">
        <v>74</v>
      </c>
      <c r="Y63" s="27" t="s">
        <v>75</v>
      </c>
    </row>
    <row r="64" spans="2:25" x14ac:dyDescent="0.2">
      <c r="B64" s="27" t="s">
        <v>121</v>
      </c>
      <c r="C64" s="27" t="s">
        <v>57</v>
      </c>
      <c r="D64" s="27" t="s">
        <v>68</v>
      </c>
      <c r="E64" s="27" t="str">
        <f>VLOOKUP(D64,[1]ЕНС!A:E,2,FALSE)</f>
        <v>Бензин</v>
      </c>
      <c r="F64" s="27" t="str">
        <f>VLOOKUP(D64,[1]ЕНС!A:E,3,FALSE)</f>
        <v>для двигателей с искровым зажиганием, марка АИ-92, неэтилированный и этилированный</v>
      </c>
      <c r="G64" s="27" t="s">
        <v>69</v>
      </c>
      <c r="H64" s="27" t="s">
        <v>11</v>
      </c>
      <c r="I64" s="27">
        <v>0</v>
      </c>
      <c r="J64" s="27">
        <v>631010000</v>
      </c>
      <c r="K64" s="27" t="str">
        <f>VLOOKUP(B64,[1]ПланКаз!A51:M3355,12,0)</f>
        <v>ҚР, ШҚО, Өскемен қ., Бажов көш., 10</v>
      </c>
      <c r="L64" s="27" t="str">
        <f>VLOOKUP(B64,[1]ПланКаз!A49:M3353,13,0)</f>
        <v>Ақпан - Наурыз</v>
      </c>
      <c r="M64" s="27" t="str">
        <f>VLOOKUP(B64,[1]ПланКаз!A51:N3355,14,0)</f>
        <v>Шығыс-Қазақстан облысы, Ақсуат а., Тарбағатай ауданы</v>
      </c>
      <c r="N64" s="27" t="s">
        <v>60</v>
      </c>
      <c r="O64" s="27" t="str">
        <f>VLOOKUP(B64,[1]ПланКаз!A50:P3354,16,0)</f>
        <v>1-ші жарты жылдық</v>
      </c>
      <c r="P64" s="27" t="s">
        <v>61</v>
      </c>
      <c r="Q64" s="28" t="s">
        <v>70</v>
      </c>
      <c r="R64" s="27" t="str">
        <f>VLOOKUP(B64,[1]ПланКаз!A49:S3353,19,0)</f>
        <v>Литр (текше дм.)</v>
      </c>
      <c r="S64" s="29">
        <v>4585</v>
      </c>
      <c r="T64" s="29">
        <v>138.93</v>
      </c>
      <c r="U64" s="29">
        <v>636994.05000000005</v>
      </c>
      <c r="V64" s="29">
        <v>713433.33600000001</v>
      </c>
      <c r="W64" s="27"/>
      <c r="X64" s="27" t="s">
        <v>74</v>
      </c>
      <c r="Y64" s="27" t="s">
        <v>63</v>
      </c>
    </row>
    <row r="65" spans="2:25" x14ac:dyDescent="0.2">
      <c r="B65" s="27" t="s">
        <v>122</v>
      </c>
      <c r="C65" s="27" t="s">
        <v>57</v>
      </c>
      <c r="D65" s="27" t="s">
        <v>68</v>
      </c>
      <c r="E65" s="27" t="str">
        <f>VLOOKUP(D65,[1]ЕНС!A:E,2,FALSE)</f>
        <v>Бензин</v>
      </c>
      <c r="F65" s="27" t="str">
        <f>VLOOKUP(D65,[1]ЕНС!A:E,3,FALSE)</f>
        <v>для двигателей с искровым зажиганием, марка АИ-92, неэтилированный и этилированный</v>
      </c>
      <c r="G65" s="27" t="s">
        <v>69</v>
      </c>
      <c r="H65" s="27" t="s">
        <v>11</v>
      </c>
      <c r="I65" s="27">
        <v>0</v>
      </c>
      <c r="J65" s="27">
        <v>631010000</v>
      </c>
      <c r="K65" s="27" t="str">
        <f>VLOOKUP(B65,[1]ПланКаз!A52:M3356,12,0)</f>
        <v>ҚР, ШҚО, Өскемен қ., Бажов көш., 10</v>
      </c>
      <c r="L65" s="27" t="str">
        <f>VLOOKUP(B65,[1]ПланКаз!A50:M3354,13,0)</f>
        <v>Маусым-Шілде</v>
      </c>
      <c r="M65" s="27" t="str">
        <f>VLOOKUP(B65,[1]ПланКаз!A52:N3356,14,0)</f>
        <v>Шығыс-Қазақстан облысы, Ақсуат а., Тарбағатай ауданы</v>
      </c>
      <c r="N65" s="27" t="s">
        <v>60</v>
      </c>
      <c r="O65" s="27" t="str">
        <f>VLOOKUP(B65,[1]ПланКаз!A51:P3355,16,0)</f>
        <v>2-ші жарты жылдық</v>
      </c>
      <c r="P65" s="27" t="s">
        <v>61</v>
      </c>
      <c r="Q65" s="28" t="s">
        <v>70</v>
      </c>
      <c r="R65" s="27" t="str">
        <f>VLOOKUP(B65,[1]ПланКаз!A50:S3354,19,0)</f>
        <v>Литр (текше дм.)</v>
      </c>
      <c r="S65" s="29">
        <v>8000</v>
      </c>
      <c r="T65" s="29">
        <v>130</v>
      </c>
      <c r="U65" s="29" t="s">
        <v>63</v>
      </c>
      <c r="V65" s="29" t="s">
        <v>63</v>
      </c>
      <c r="W65" s="27" t="s">
        <v>71</v>
      </c>
      <c r="X65" s="27" t="s">
        <v>74</v>
      </c>
      <c r="Y65" s="27" t="s">
        <v>79</v>
      </c>
    </row>
    <row r="66" spans="2:25" x14ac:dyDescent="0.2">
      <c r="B66" s="27" t="s">
        <v>123</v>
      </c>
      <c r="C66" s="27" t="s">
        <v>57</v>
      </c>
      <c r="D66" s="27" t="s">
        <v>68</v>
      </c>
      <c r="E66" s="27" t="str">
        <f>VLOOKUP(D66,[1]ЕНС!A:E,2,FALSE)</f>
        <v>Бензин</v>
      </c>
      <c r="F66" s="27" t="str">
        <f>VLOOKUP(D66,[1]ЕНС!A:E,3,FALSE)</f>
        <v>для двигателей с искровым зажиганием, марка АИ-92, неэтилированный и этилированный</v>
      </c>
      <c r="G66" s="27" t="s">
        <v>69</v>
      </c>
      <c r="H66" s="27" t="s">
        <v>11</v>
      </c>
      <c r="I66" s="27">
        <v>0</v>
      </c>
      <c r="J66" s="27">
        <v>631010000</v>
      </c>
      <c r="K66" s="27" t="str">
        <f>VLOOKUP(B66,[1]ПланКаз!A53:M3357,12,0)</f>
        <v>ҚР, ШҚО, Өскемен қ., Бажов көш., 10</v>
      </c>
      <c r="L66" s="27" t="str">
        <f>VLOOKUP(B66,[1]ПланКаз!A51:M3355,13,0)</f>
        <v>Мамыр - Маусым</v>
      </c>
      <c r="M66" s="27" t="str">
        <f>VLOOKUP(B66,[1]ПланКаз!A53:N3357,14,0)</f>
        <v>Шығыс-Қазақстан облысы, Ақсуат а., Тарбағатай ауданы</v>
      </c>
      <c r="N66" s="27" t="s">
        <v>60</v>
      </c>
      <c r="O66" s="27" t="str">
        <f>VLOOKUP(B66,[1]ПланКаз!A52:P3356,16,0)</f>
        <v>2-ші жарты жылдық</v>
      </c>
      <c r="P66" s="27" t="s">
        <v>61</v>
      </c>
      <c r="Q66" s="28" t="s">
        <v>70</v>
      </c>
      <c r="R66" s="27" t="str">
        <f>VLOOKUP(B66,[1]ПланКаз!A51:S3355,19,0)</f>
        <v>Литр (текше дм.)</v>
      </c>
      <c r="S66" s="29">
        <v>7500</v>
      </c>
      <c r="T66" s="29">
        <v>138.93</v>
      </c>
      <c r="U66" s="29">
        <v>1041975</v>
      </c>
      <c r="V66" s="29">
        <v>1167012</v>
      </c>
      <c r="W66" s="27" t="s">
        <v>71</v>
      </c>
      <c r="X66" s="27" t="s">
        <v>74</v>
      </c>
      <c r="Y66" s="27" t="s">
        <v>63</v>
      </c>
    </row>
    <row r="67" spans="2:25" x14ac:dyDescent="0.2">
      <c r="B67" s="27" t="s">
        <v>124</v>
      </c>
      <c r="C67" s="27" t="s">
        <v>57</v>
      </c>
      <c r="D67" s="27" t="s">
        <v>68</v>
      </c>
      <c r="E67" s="27" t="str">
        <f>VLOOKUP(D67,[1]ЕНС!A:E,2,FALSE)</f>
        <v>Бензин</v>
      </c>
      <c r="F67" s="27" t="str">
        <f>VLOOKUP(D67,[1]ЕНС!A:E,3,FALSE)</f>
        <v>для двигателей с искровым зажиганием, марка АИ-92, неэтилированный и этилированный</v>
      </c>
      <c r="G67" s="27" t="s">
        <v>69</v>
      </c>
      <c r="H67" s="27" t="s">
        <v>11</v>
      </c>
      <c r="I67" s="27">
        <v>0</v>
      </c>
      <c r="J67" s="27">
        <v>631010000</v>
      </c>
      <c r="K67" s="27" t="str">
        <f>VLOOKUP(B67,[1]ПланКаз!A54:M3358,12,0)</f>
        <v>ҚР, ШҚО, Өскемен қ., Бажов көш., 10</v>
      </c>
      <c r="L67" s="27" t="str">
        <f>VLOOKUP(B67,[1]ПланКаз!A52:M3356,13,0)</f>
        <v>Желтоқсан-Қантар</v>
      </c>
      <c r="M67" s="27" t="str">
        <f>VLOOKUP(B67,[1]ПланКаз!A54:N3358,14,0)</f>
        <v>Шығыс-Қазақстан облысы, Бородулиха а.</v>
      </c>
      <c r="N67" s="27" t="s">
        <v>60</v>
      </c>
      <c r="O67" s="27" t="str">
        <f>VLOOKUP(B67,[1]ПланКаз!A53:P3357,16,0)</f>
        <v>1-ші жарты жылдық</v>
      </c>
      <c r="P67" s="27" t="s">
        <v>61</v>
      </c>
      <c r="Q67" s="28" t="s">
        <v>70</v>
      </c>
      <c r="R67" s="27" t="str">
        <f>VLOOKUP(B67,[1]ПланКаз!A52:S3356,19,0)</f>
        <v>Литр (текше дм.)</v>
      </c>
      <c r="S67" s="29">
        <v>25410</v>
      </c>
      <c r="T67" s="29">
        <v>130</v>
      </c>
      <c r="U67" s="29" t="s">
        <v>63</v>
      </c>
      <c r="V67" s="29" t="s">
        <v>63</v>
      </c>
      <c r="W67" s="27" t="s">
        <v>71</v>
      </c>
      <c r="X67" s="27" t="s">
        <v>64</v>
      </c>
      <c r="Y67" s="27" t="s">
        <v>72</v>
      </c>
    </row>
    <row r="68" spans="2:25" x14ac:dyDescent="0.2">
      <c r="B68" s="27" t="s">
        <v>125</v>
      </c>
      <c r="C68" s="27" t="s">
        <v>57</v>
      </c>
      <c r="D68" s="27" t="s">
        <v>68</v>
      </c>
      <c r="E68" s="27" t="str">
        <f>VLOOKUP(D68,[1]ЕНС!A:E,2,FALSE)</f>
        <v>Бензин</v>
      </c>
      <c r="F68" s="27" t="str">
        <f>VLOOKUP(D68,[1]ЕНС!A:E,3,FALSE)</f>
        <v>для двигателей с искровым зажиганием, марка АИ-92, неэтилированный и этилированный</v>
      </c>
      <c r="G68" s="27" t="s">
        <v>69</v>
      </c>
      <c r="H68" s="27" t="s">
        <v>11</v>
      </c>
      <c r="I68" s="27">
        <v>0</v>
      </c>
      <c r="J68" s="27">
        <v>631010000</v>
      </c>
      <c r="K68" s="27" t="str">
        <f>VLOOKUP(B68,[1]ПланКаз!A55:M3359,12,0)</f>
        <v>ҚР, ШҚО, Өскемен қ., Бажов көш., 10</v>
      </c>
      <c r="L68" s="27" t="str">
        <f>VLOOKUP(B68,[1]ПланКаз!A53:M3357,13,0)</f>
        <v>Қантар - Ақпан</v>
      </c>
      <c r="M68" s="27" t="str">
        <f>VLOOKUP(B68,[1]ПланКаз!A55:N3359,14,0)</f>
        <v>Шығыс-Қазақстан облысы, Бородулиха а.</v>
      </c>
      <c r="N68" s="27" t="s">
        <v>60</v>
      </c>
      <c r="O68" s="27" t="str">
        <f>VLOOKUP(B68,[1]ПланКаз!A54:P3358,16,0)</f>
        <v>1-ші жарты жылдық</v>
      </c>
      <c r="P68" s="27" t="s">
        <v>61</v>
      </c>
      <c r="Q68" s="28" t="s">
        <v>70</v>
      </c>
      <c r="R68" s="27" t="str">
        <f>VLOOKUP(B68,[1]ПланКаз!A53:S3357,19,0)</f>
        <v>Литр (текше дм.)</v>
      </c>
      <c r="S68" s="29">
        <v>23780</v>
      </c>
      <c r="T68" s="29">
        <v>138.93</v>
      </c>
      <c r="U68" s="29" t="s">
        <v>63</v>
      </c>
      <c r="V68" s="29" t="s">
        <v>63</v>
      </c>
      <c r="W68" s="27"/>
      <c r="X68" s="27" t="s">
        <v>74</v>
      </c>
      <c r="Y68" s="27" t="s">
        <v>75</v>
      </c>
    </row>
    <row r="69" spans="2:25" x14ac:dyDescent="0.2">
      <c r="B69" s="27" t="s">
        <v>126</v>
      </c>
      <c r="C69" s="27" t="s">
        <v>57</v>
      </c>
      <c r="D69" s="27" t="s">
        <v>68</v>
      </c>
      <c r="E69" s="27" t="str">
        <f>VLOOKUP(D69,[1]ЕНС!A:E,2,FALSE)</f>
        <v>Бензин</v>
      </c>
      <c r="F69" s="27" t="str">
        <f>VLOOKUP(D69,[1]ЕНС!A:E,3,FALSE)</f>
        <v>для двигателей с искровым зажиганием, марка АИ-92, неэтилированный и этилированный</v>
      </c>
      <c r="G69" s="27" t="s">
        <v>69</v>
      </c>
      <c r="H69" s="27" t="s">
        <v>11</v>
      </c>
      <c r="I69" s="27">
        <v>0</v>
      </c>
      <c r="J69" s="27">
        <v>631010000</v>
      </c>
      <c r="K69" s="27" t="str">
        <f>VLOOKUP(B69,[1]ПланКаз!A56:M3360,12,0)</f>
        <v>ҚР, ШҚО, Өскемен қ., Бажов көш., 10</v>
      </c>
      <c r="L69" s="27" t="str">
        <f>VLOOKUP(B69,[1]ПланКаз!A54:M3358,13,0)</f>
        <v>Ақпан - Наурыз</v>
      </c>
      <c r="M69" s="27" t="str">
        <f>VLOOKUP(B69,[1]ПланКаз!A56:N3360,14,0)</f>
        <v>Шығыс-Қазақстан облысы, Бородулиха а.</v>
      </c>
      <c r="N69" s="27" t="s">
        <v>60</v>
      </c>
      <c r="O69" s="27" t="str">
        <f>VLOOKUP(B69,[1]ПланКаз!A55:P3359,16,0)</f>
        <v>1-ші жарты жылдық</v>
      </c>
      <c r="P69" s="27" t="s">
        <v>61</v>
      </c>
      <c r="Q69" s="28" t="s">
        <v>70</v>
      </c>
      <c r="R69" s="27" t="str">
        <f>VLOOKUP(B69,[1]ПланКаз!A54:S3358,19,0)</f>
        <v>Литр (текше дм.)</v>
      </c>
      <c r="S69" s="29">
        <v>16646</v>
      </c>
      <c r="T69" s="29">
        <v>138.93</v>
      </c>
      <c r="U69" s="29">
        <v>2312628.7799999998</v>
      </c>
      <c r="V69" s="29">
        <v>2590144.2340000002</v>
      </c>
      <c r="W69" s="27"/>
      <c r="X69" s="27" t="s">
        <v>74</v>
      </c>
      <c r="Y69" s="27" t="s">
        <v>63</v>
      </c>
    </row>
    <row r="70" spans="2:25" x14ac:dyDescent="0.2">
      <c r="B70" s="27" t="s">
        <v>127</v>
      </c>
      <c r="C70" s="27" t="s">
        <v>57</v>
      </c>
      <c r="D70" s="27" t="s">
        <v>68</v>
      </c>
      <c r="E70" s="27" t="str">
        <f>VLOOKUP(D70,[1]ЕНС!A:E,2,FALSE)</f>
        <v>Бензин</v>
      </c>
      <c r="F70" s="27" t="str">
        <f>VLOOKUP(D70,[1]ЕНС!A:E,3,FALSE)</f>
        <v>для двигателей с искровым зажиганием, марка АИ-92, неэтилированный и этилированный</v>
      </c>
      <c r="G70" s="27" t="s">
        <v>69</v>
      </c>
      <c r="H70" s="27" t="s">
        <v>11</v>
      </c>
      <c r="I70" s="27">
        <v>0</v>
      </c>
      <c r="J70" s="27">
        <v>631010000</v>
      </c>
      <c r="K70" s="27" t="str">
        <f>VLOOKUP(B70,[1]ПланКаз!A57:M3361,12,0)</f>
        <v>ҚР, ШҚО, Өскемен қ., Бажов көш., 10</v>
      </c>
      <c r="L70" s="27" t="str">
        <f>VLOOKUP(B70,[1]ПланКаз!A55:M3359,13,0)</f>
        <v>Маусым-Шілде</v>
      </c>
      <c r="M70" s="27" t="str">
        <f>VLOOKUP(B70,[1]ПланКаз!A57:N3361,14,0)</f>
        <v>Шығыс-Қазақстан облысы, Бородулиха а.</v>
      </c>
      <c r="N70" s="27" t="s">
        <v>60</v>
      </c>
      <c r="O70" s="27" t="str">
        <f>VLOOKUP(B70,[1]ПланКаз!A56:P3360,16,0)</f>
        <v>2-ші жарты жылдық</v>
      </c>
      <c r="P70" s="27" t="s">
        <v>61</v>
      </c>
      <c r="Q70" s="28" t="s">
        <v>70</v>
      </c>
      <c r="R70" s="27" t="str">
        <f>VLOOKUP(B70,[1]ПланКаз!A55:S3359,19,0)</f>
        <v>Литр (текше дм.)</v>
      </c>
      <c r="S70" s="29">
        <v>25436</v>
      </c>
      <c r="T70" s="29">
        <v>130</v>
      </c>
      <c r="U70" s="29" t="s">
        <v>63</v>
      </c>
      <c r="V70" s="29" t="s">
        <v>63</v>
      </c>
      <c r="W70" s="27" t="s">
        <v>71</v>
      </c>
      <c r="X70" s="27" t="s">
        <v>74</v>
      </c>
      <c r="Y70" s="27" t="s">
        <v>79</v>
      </c>
    </row>
    <row r="71" spans="2:25" x14ac:dyDescent="0.2">
      <c r="B71" s="27" t="s">
        <v>128</v>
      </c>
      <c r="C71" s="27" t="s">
        <v>57</v>
      </c>
      <c r="D71" s="27" t="s">
        <v>68</v>
      </c>
      <c r="E71" s="27" t="str">
        <f>VLOOKUP(D71,[1]ЕНС!A:E,2,FALSE)</f>
        <v>Бензин</v>
      </c>
      <c r="F71" s="27" t="str">
        <f>VLOOKUP(D71,[1]ЕНС!A:E,3,FALSE)</f>
        <v>для двигателей с искровым зажиганием, марка АИ-92, неэтилированный и этилированный</v>
      </c>
      <c r="G71" s="27" t="s">
        <v>69</v>
      </c>
      <c r="H71" s="27" t="s">
        <v>11</v>
      </c>
      <c r="I71" s="27">
        <v>0</v>
      </c>
      <c r="J71" s="27">
        <v>631010000</v>
      </c>
      <c r="K71" s="27" t="str">
        <f>VLOOKUP(B71,[1]ПланКаз!A58:M3362,12,0)</f>
        <v>ҚР, ШҚО, Өскемен қ., Бажов көш., 10</v>
      </c>
      <c r="L71" s="27" t="str">
        <f>VLOOKUP(B71,[1]ПланКаз!A56:M3360,13,0)</f>
        <v>Мамыр - Маусым</v>
      </c>
      <c r="M71" s="27" t="str">
        <f>VLOOKUP(B71,[1]ПланКаз!A58:N3362,14,0)</f>
        <v>Шығыс-Қазақстан облысы, Бородулиха а.</v>
      </c>
      <c r="N71" s="27" t="s">
        <v>60</v>
      </c>
      <c r="O71" s="27" t="str">
        <f>VLOOKUP(B71,[1]ПланКаз!A57:P3361,16,0)</f>
        <v>2-ші жарты жылдық</v>
      </c>
      <c r="P71" s="27" t="s">
        <v>61</v>
      </c>
      <c r="Q71" s="28" t="s">
        <v>70</v>
      </c>
      <c r="R71" s="27" t="str">
        <f>VLOOKUP(B71,[1]ПланКаз!A56:S3360,19,0)</f>
        <v>Литр (текше дм.)</v>
      </c>
      <c r="S71" s="29">
        <v>23800</v>
      </c>
      <c r="T71" s="29">
        <v>138.93</v>
      </c>
      <c r="U71" s="29">
        <v>3306534</v>
      </c>
      <c r="V71" s="29">
        <v>3703318.08</v>
      </c>
      <c r="W71" s="27" t="s">
        <v>71</v>
      </c>
      <c r="X71" s="27" t="s">
        <v>74</v>
      </c>
      <c r="Y71" s="27" t="s">
        <v>63</v>
      </c>
    </row>
    <row r="72" spans="2:25" x14ac:dyDescent="0.2">
      <c r="B72" s="27" t="s">
        <v>129</v>
      </c>
      <c r="C72" s="27" t="s">
        <v>57</v>
      </c>
      <c r="D72" s="27" t="s">
        <v>68</v>
      </c>
      <c r="E72" s="27" t="str">
        <f>VLOOKUP(D72,[1]ЕНС!A:E,2,FALSE)</f>
        <v>Бензин</v>
      </c>
      <c r="F72" s="27" t="str">
        <f>VLOOKUP(D72,[1]ЕНС!A:E,3,FALSE)</f>
        <v>для двигателей с искровым зажиганием, марка АИ-92, неэтилированный и этилированный</v>
      </c>
      <c r="G72" s="27" t="s">
        <v>69</v>
      </c>
      <c r="H72" s="27" t="s">
        <v>11</v>
      </c>
      <c r="I72" s="27">
        <v>0</v>
      </c>
      <c r="J72" s="27">
        <v>631010000</v>
      </c>
      <c r="K72" s="27" t="str">
        <f>VLOOKUP(B72,[1]ПланКаз!A59:M3363,12,0)</f>
        <v>ҚР, ШҚО, Өскемен қ., Бажов көш., 10</v>
      </c>
      <c r="L72" s="27" t="str">
        <f>VLOOKUP(B72,[1]ПланКаз!A57:M3361,13,0)</f>
        <v>Желтоқсан-Қантар</v>
      </c>
      <c r="M72" s="27" t="str">
        <f>VLOOKUP(B72,[1]ПланКаз!A59:N3363,14,0)</f>
        <v>Шығыс-Қазақстан облысы, Қабанбай а.</v>
      </c>
      <c r="N72" s="27" t="s">
        <v>60</v>
      </c>
      <c r="O72" s="27" t="str">
        <f>VLOOKUP(B72,[1]ПланКаз!A58:P3362,16,0)</f>
        <v>1-ші жарты жылдық</v>
      </c>
      <c r="P72" s="27" t="s">
        <v>61</v>
      </c>
      <c r="Q72" s="28" t="s">
        <v>70</v>
      </c>
      <c r="R72" s="27" t="str">
        <f>VLOOKUP(B72,[1]ПланКаз!A57:S3361,19,0)</f>
        <v>Литр (текше дм.)</v>
      </c>
      <c r="S72" s="29">
        <v>46950</v>
      </c>
      <c r="T72" s="29">
        <v>130</v>
      </c>
      <c r="U72" s="29" t="s">
        <v>63</v>
      </c>
      <c r="V72" s="29" t="s">
        <v>63</v>
      </c>
      <c r="W72" s="27" t="s">
        <v>71</v>
      </c>
      <c r="X72" s="27" t="s">
        <v>64</v>
      </c>
      <c r="Y72" s="27" t="s">
        <v>72</v>
      </c>
    </row>
    <row r="73" spans="2:25" x14ac:dyDescent="0.2">
      <c r="B73" s="27" t="s">
        <v>130</v>
      </c>
      <c r="C73" s="27" t="s">
        <v>57</v>
      </c>
      <c r="D73" s="27" t="s">
        <v>68</v>
      </c>
      <c r="E73" s="27" t="str">
        <f>VLOOKUP(D73,[1]ЕНС!A:E,2,FALSE)</f>
        <v>Бензин</v>
      </c>
      <c r="F73" s="27" t="str">
        <f>VLOOKUP(D73,[1]ЕНС!A:E,3,FALSE)</f>
        <v>для двигателей с искровым зажиганием, марка АИ-92, неэтилированный и этилированный</v>
      </c>
      <c r="G73" s="27" t="s">
        <v>69</v>
      </c>
      <c r="H73" s="27" t="s">
        <v>11</v>
      </c>
      <c r="I73" s="27">
        <v>0</v>
      </c>
      <c r="J73" s="27">
        <v>631010000</v>
      </c>
      <c r="K73" s="27" t="str">
        <f>VLOOKUP(B73,[1]ПланКаз!A60:M3364,12,0)</f>
        <v>ҚР, ШҚО, Өскемен қ., Бажов көш., 10</v>
      </c>
      <c r="L73" s="27" t="str">
        <f>VLOOKUP(B73,[1]ПланКаз!A58:M3362,13,0)</f>
        <v>Қантар - Ақпан</v>
      </c>
      <c r="M73" s="27" t="str">
        <f>VLOOKUP(B73,[1]ПланКаз!A60:N3364,14,0)</f>
        <v>Шығыс-Қазақстан облысы, Қабанбай а.</v>
      </c>
      <c r="N73" s="27" t="s">
        <v>60</v>
      </c>
      <c r="O73" s="27" t="str">
        <f>VLOOKUP(B73,[1]ПланКаз!A59:P3363,16,0)</f>
        <v>1-ші жарты жылдық</v>
      </c>
      <c r="P73" s="27" t="s">
        <v>61</v>
      </c>
      <c r="Q73" s="28" t="s">
        <v>70</v>
      </c>
      <c r="R73" s="27" t="str">
        <f>VLOOKUP(B73,[1]ПланКаз!A58:S3362,19,0)</f>
        <v>Литр (текше дм.)</v>
      </c>
      <c r="S73" s="29">
        <v>43930</v>
      </c>
      <c r="T73" s="29">
        <v>138.93</v>
      </c>
      <c r="U73" s="29" t="s">
        <v>63</v>
      </c>
      <c r="V73" s="29" t="s">
        <v>63</v>
      </c>
      <c r="W73" s="27"/>
      <c r="X73" s="27" t="s">
        <v>74</v>
      </c>
      <c r="Y73" s="27" t="s">
        <v>75</v>
      </c>
    </row>
    <row r="74" spans="2:25" x14ac:dyDescent="0.2">
      <c r="B74" s="27" t="s">
        <v>131</v>
      </c>
      <c r="C74" s="27" t="s">
        <v>57</v>
      </c>
      <c r="D74" s="27" t="s">
        <v>68</v>
      </c>
      <c r="E74" s="27" t="str">
        <f>VLOOKUP(D74,[1]ЕНС!A:E,2,FALSE)</f>
        <v>Бензин</v>
      </c>
      <c r="F74" s="27" t="str">
        <f>VLOOKUP(D74,[1]ЕНС!A:E,3,FALSE)</f>
        <v>для двигателей с искровым зажиганием, марка АИ-92, неэтилированный и этилированный</v>
      </c>
      <c r="G74" s="27" t="s">
        <v>69</v>
      </c>
      <c r="H74" s="27" t="s">
        <v>11</v>
      </c>
      <c r="I74" s="27">
        <v>0</v>
      </c>
      <c r="J74" s="27">
        <v>631010000</v>
      </c>
      <c r="K74" s="27" t="str">
        <f>VLOOKUP(B74,[1]ПланКаз!A61:M3365,12,0)</f>
        <v>ҚР, ШҚО, Өскемен қ., Бажов көш., 10</v>
      </c>
      <c r="L74" s="27" t="str">
        <f>VLOOKUP(B74,[1]ПланКаз!A59:M3363,13,0)</f>
        <v>Ақпан - Наурыз</v>
      </c>
      <c r="M74" s="27" t="str">
        <f>VLOOKUP(B74,[1]ПланКаз!A61:N3365,14,0)</f>
        <v>Шығыс-Қазақстан облысы, Қабанбай а.</v>
      </c>
      <c r="N74" s="27" t="s">
        <v>60</v>
      </c>
      <c r="O74" s="27" t="str">
        <f>VLOOKUP(B74,[1]ПланКаз!A60:P3364,16,0)</f>
        <v>1-ші жарты жылдық</v>
      </c>
      <c r="P74" s="27" t="s">
        <v>61</v>
      </c>
      <c r="Q74" s="28" t="s">
        <v>70</v>
      </c>
      <c r="R74" s="27" t="str">
        <f>VLOOKUP(B74,[1]ПланКаз!A59:S3363,19,0)</f>
        <v>Литр (текше дм.)</v>
      </c>
      <c r="S74" s="29">
        <v>30751</v>
      </c>
      <c r="T74" s="29">
        <v>138.93</v>
      </c>
      <c r="U74" s="29">
        <v>4272236.43</v>
      </c>
      <c r="V74" s="29">
        <v>4784904.8020000001</v>
      </c>
      <c r="W74" s="27"/>
      <c r="X74" s="27" t="s">
        <v>74</v>
      </c>
      <c r="Y74" s="27" t="s">
        <v>63</v>
      </c>
    </row>
    <row r="75" spans="2:25" x14ac:dyDescent="0.2">
      <c r="B75" s="27" t="s">
        <v>132</v>
      </c>
      <c r="C75" s="27" t="s">
        <v>57</v>
      </c>
      <c r="D75" s="27" t="s">
        <v>68</v>
      </c>
      <c r="E75" s="27" t="str">
        <f>VLOOKUP(D75,[1]ЕНС!A:E,2,FALSE)</f>
        <v>Бензин</v>
      </c>
      <c r="F75" s="27" t="str">
        <f>VLOOKUP(D75,[1]ЕНС!A:E,3,FALSE)</f>
        <v>для двигателей с искровым зажиганием, марка АИ-92, неэтилированный и этилированный</v>
      </c>
      <c r="G75" s="27" t="s">
        <v>69</v>
      </c>
      <c r="H75" s="27" t="s">
        <v>11</v>
      </c>
      <c r="I75" s="27">
        <v>0</v>
      </c>
      <c r="J75" s="27">
        <v>631010000</v>
      </c>
      <c r="K75" s="27" t="str">
        <f>VLOOKUP(B75,[1]ПланКаз!A62:M3366,12,0)</f>
        <v>ҚР, ШҚО, Өскемен қ., Бажов көш., 10</v>
      </c>
      <c r="L75" s="27" t="str">
        <f>VLOOKUP(B75,[1]ПланКаз!A60:M3364,13,0)</f>
        <v>Маусым-Шілде</v>
      </c>
      <c r="M75" s="27" t="str">
        <f>VLOOKUP(B75,[1]ПланКаз!A62:N3366,14,0)</f>
        <v>Шығыс-Қазақстан облысы, Қабанбай а.</v>
      </c>
      <c r="N75" s="27" t="s">
        <v>60</v>
      </c>
      <c r="O75" s="27" t="str">
        <f>VLOOKUP(B75,[1]ПланКаз!A61:P3365,16,0)</f>
        <v>2-ші жарты жылдық</v>
      </c>
      <c r="P75" s="27" t="s">
        <v>61</v>
      </c>
      <c r="Q75" s="28" t="s">
        <v>70</v>
      </c>
      <c r="R75" s="27" t="str">
        <f>VLOOKUP(B75,[1]ПланКаз!A60:S3364,19,0)</f>
        <v>Литр (текше дм.)</v>
      </c>
      <c r="S75" s="29">
        <v>46943</v>
      </c>
      <c r="T75" s="29">
        <v>130</v>
      </c>
      <c r="U75" s="29" t="s">
        <v>63</v>
      </c>
      <c r="V75" s="29" t="s">
        <v>63</v>
      </c>
      <c r="W75" s="27" t="s">
        <v>71</v>
      </c>
      <c r="X75" s="27" t="s">
        <v>74</v>
      </c>
      <c r="Y75" s="27" t="s">
        <v>79</v>
      </c>
    </row>
    <row r="76" spans="2:25" x14ac:dyDescent="0.2">
      <c r="B76" s="27" t="s">
        <v>133</v>
      </c>
      <c r="C76" s="27" t="s">
        <v>57</v>
      </c>
      <c r="D76" s="27" t="s">
        <v>68</v>
      </c>
      <c r="E76" s="27" t="str">
        <f>VLOOKUP(D76,[1]ЕНС!A:E,2,FALSE)</f>
        <v>Бензин</v>
      </c>
      <c r="F76" s="27" t="str">
        <f>VLOOKUP(D76,[1]ЕНС!A:E,3,FALSE)</f>
        <v>для двигателей с искровым зажиганием, марка АИ-92, неэтилированный и этилированный</v>
      </c>
      <c r="G76" s="27" t="s">
        <v>69</v>
      </c>
      <c r="H76" s="27" t="s">
        <v>11</v>
      </c>
      <c r="I76" s="27">
        <v>0</v>
      </c>
      <c r="J76" s="27">
        <v>631010000</v>
      </c>
      <c r="K76" s="27" t="str">
        <f>VLOOKUP(B76,[1]ПланКаз!A63:M3367,12,0)</f>
        <v>ҚР, ШҚО, Өскемен қ., Бажов көш., 10</v>
      </c>
      <c r="L76" s="27" t="str">
        <f>VLOOKUP(B76,[1]ПланКаз!A61:M3365,13,0)</f>
        <v>Мамыр - Маусым</v>
      </c>
      <c r="M76" s="27" t="str">
        <f>VLOOKUP(B76,[1]ПланКаз!A63:N3367,14,0)</f>
        <v>Шығыс-Қазақстан облысы, Қабанбай а.</v>
      </c>
      <c r="N76" s="27" t="s">
        <v>60</v>
      </c>
      <c r="O76" s="27" t="str">
        <f>VLOOKUP(B76,[1]ПланКаз!A62:P3366,16,0)</f>
        <v>2-ші жарты жылдық</v>
      </c>
      <c r="P76" s="27" t="s">
        <v>61</v>
      </c>
      <c r="Q76" s="28" t="s">
        <v>70</v>
      </c>
      <c r="R76" s="27" t="str">
        <f>VLOOKUP(B76,[1]ПланКаз!A61:S3365,19,0)</f>
        <v>Литр (текше дм.)</v>
      </c>
      <c r="S76" s="29">
        <v>43920</v>
      </c>
      <c r="T76" s="29">
        <v>138.93</v>
      </c>
      <c r="U76" s="29">
        <v>6101805.5999999996</v>
      </c>
      <c r="V76" s="29">
        <v>6834022.2719999999</v>
      </c>
      <c r="W76" s="27" t="s">
        <v>71</v>
      </c>
      <c r="X76" s="27" t="s">
        <v>74</v>
      </c>
      <c r="Y76" s="27" t="s">
        <v>63</v>
      </c>
    </row>
    <row r="77" spans="2:25" x14ac:dyDescent="0.2">
      <c r="B77" s="27" t="s">
        <v>134</v>
      </c>
      <c r="C77" s="27" t="s">
        <v>57</v>
      </c>
      <c r="D77" s="27" t="s">
        <v>68</v>
      </c>
      <c r="E77" s="27" t="str">
        <f>VLOOKUP(D77,[1]ЕНС!A:E,2,FALSE)</f>
        <v>Бензин</v>
      </c>
      <c r="F77" s="27" t="str">
        <f>VLOOKUP(D77,[1]ЕНС!A:E,3,FALSE)</f>
        <v>для двигателей с искровым зажиганием, марка АИ-92, неэтилированный и этилированный</v>
      </c>
      <c r="G77" s="27" t="s">
        <v>69</v>
      </c>
      <c r="H77" s="27" t="s">
        <v>11</v>
      </c>
      <c r="I77" s="27">
        <v>0</v>
      </c>
      <c r="J77" s="27">
        <v>631010000</v>
      </c>
      <c r="K77" s="27" t="str">
        <f>VLOOKUP(B77,[1]ПланКаз!A64:M3368,12,0)</f>
        <v>ҚР, ШҚО, Өскемен қ., Бажов көш., 10</v>
      </c>
      <c r="L77" s="27" t="str">
        <f>VLOOKUP(B77,[1]ПланКаз!A62:M3366,13,0)</f>
        <v>Желтоқсан-Қантар</v>
      </c>
      <c r="M77" s="27" t="str">
        <f>VLOOKUP(B77,[1]ПланКаз!A64:N3368,14,0)</f>
        <v>Шығыс-Қазақстан облысы, Қараауыл а.</v>
      </c>
      <c r="N77" s="27" t="s">
        <v>60</v>
      </c>
      <c r="O77" s="27" t="str">
        <f>VLOOKUP(B77,[1]ПланКаз!A63:P3367,16,0)</f>
        <v>1-ші жарты жылдық</v>
      </c>
      <c r="P77" s="27" t="s">
        <v>61</v>
      </c>
      <c r="Q77" s="28" t="s">
        <v>70</v>
      </c>
      <c r="R77" s="27" t="str">
        <f>VLOOKUP(B77,[1]ПланКаз!A62:S3366,19,0)</f>
        <v>Литр (текше дм.)</v>
      </c>
      <c r="S77" s="29">
        <v>22500</v>
      </c>
      <c r="T77" s="29">
        <v>130</v>
      </c>
      <c r="U77" s="29" t="s">
        <v>63</v>
      </c>
      <c r="V77" s="29" t="s">
        <v>63</v>
      </c>
      <c r="W77" s="27" t="s">
        <v>71</v>
      </c>
      <c r="X77" s="27" t="s">
        <v>64</v>
      </c>
      <c r="Y77" s="27" t="s">
        <v>72</v>
      </c>
    </row>
    <row r="78" spans="2:25" x14ac:dyDescent="0.2">
      <c r="B78" s="27" t="s">
        <v>135</v>
      </c>
      <c r="C78" s="27" t="s">
        <v>57</v>
      </c>
      <c r="D78" s="27" t="s">
        <v>68</v>
      </c>
      <c r="E78" s="27" t="str">
        <f>VLOOKUP(D78,[1]ЕНС!A:E,2,FALSE)</f>
        <v>Бензин</v>
      </c>
      <c r="F78" s="27" t="str">
        <f>VLOOKUP(D78,[1]ЕНС!A:E,3,FALSE)</f>
        <v>для двигателей с искровым зажиганием, марка АИ-92, неэтилированный и этилированный</v>
      </c>
      <c r="G78" s="27" t="s">
        <v>69</v>
      </c>
      <c r="H78" s="27" t="s">
        <v>11</v>
      </c>
      <c r="I78" s="27">
        <v>0</v>
      </c>
      <c r="J78" s="27">
        <v>631010000</v>
      </c>
      <c r="K78" s="27" t="str">
        <f>VLOOKUP(B78,[1]ПланКаз!A65:M3369,12,0)</f>
        <v>ҚР, ШҚО, Өскемен қ., Бажов көш., 10</v>
      </c>
      <c r="L78" s="27" t="str">
        <f>VLOOKUP(B78,[1]ПланКаз!A63:M3367,13,0)</f>
        <v>Қантар - Ақпан</v>
      </c>
      <c r="M78" s="27" t="str">
        <f>VLOOKUP(B78,[1]ПланКаз!A65:N3369,14,0)</f>
        <v>Шығыс-Қазақстан облысы, Қараауыл а.</v>
      </c>
      <c r="N78" s="27" t="s">
        <v>60</v>
      </c>
      <c r="O78" s="27" t="str">
        <f>VLOOKUP(B78,[1]ПланКаз!A64:P3368,16,0)</f>
        <v>1-ші жарты жылдық</v>
      </c>
      <c r="P78" s="27" t="s">
        <v>61</v>
      </c>
      <c r="Q78" s="28" t="s">
        <v>70</v>
      </c>
      <c r="R78" s="27" t="str">
        <f>VLOOKUP(B78,[1]ПланКаз!A63:S3367,19,0)</f>
        <v>Литр (текше дм.)</v>
      </c>
      <c r="S78" s="29">
        <v>21050</v>
      </c>
      <c r="T78" s="29">
        <v>138.93</v>
      </c>
      <c r="U78" s="29" t="s">
        <v>63</v>
      </c>
      <c r="V78" s="29" t="s">
        <v>63</v>
      </c>
      <c r="W78" s="27"/>
      <c r="X78" s="27" t="s">
        <v>74</v>
      </c>
      <c r="Y78" s="27" t="s">
        <v>75</v>
      </c>
    </row>
    <row r="79" spans="2:25" x14ac:dyDescent="0.2">
      <c r="B79" s="27" t="s">
        <v>136</v>
      </c>
      <c r="C79" s="27" t="s">
        <v>57</v>
      </c>
      <c r="D79" s="27" t="s">
        <v>68</v>
      </c>
      <c r="E79" s="27" t="str">
        <f>VLOOKUP(D79,[1]ЕНС!A:E,2,FALSE)</f>
        <v>Бензин</v>
      </c>
      <c r="F79" s="27" t="str">
        <f>VLOOKUP(D79,[1]ЕНС!A:E,3,FALSE)</f>
        <v>для двигателей с искровым зажиганием, марка АИ-92, неэтилированный и этилированный</v>
      </c>
      <c r="G79" s="27" t="s">
        <v>69</v>
      </c>
      <c r="H79" s="27" t="s">
        <v>11</v>
      </c>
      <c r="I79" s="27">
        <v>0</v>
      </c>
      <c r="J79" s="27">
        <v>631010000</v>
      </c>
      <c r="K79" s="27" t="str">
        <f>VLOOKUP(B79,[1]ПланКаз!A66:M3370,12,0)</f>
        <v>ҚР, ШҚО, Өскемен қ., Бажов көш., 10</v>
      </c>
      <c r="L79" s="27" t="str">
        <f>VLOOKUP(B79,[1]ПланКаз!A64:M3368,13,0)</f>
        <v>Ақпан - Наурыз</v>
      </c>
      <c r="M79" s="27" t="str">
        <f>VLOOKUP(B79,[1]ПланКаз!A66:N3370,14,0)</f>
        <v>Шығыс-Қазақстан облысы, Қараауыл а.</v>
      </c>
      <c r="N79" s="27" t="s">
        <v>60</v>
      </c>
      <c r="O79" s="27" t="str">
        <f>VLOOKUP(B79,[1]ПланКаз!A65:P3369,16,0)</f>
        <v>1-ші жарты жылдық</v>
      </c>
      <c r="P79" s="27" t="s">
        <v>61</v>
      </c>
      <c r="Q79" s="28" t="s">
        <v>70</v>
      </c>
      <c r="R79" s="27" t="str">
        <f>VLOOKUP(B79,[1]ПланКаз!A64:S3368,19,0)</f>
        <v>Литр (текше дм.)</v>
      </c>
      <c r="S79" s="29">
        <v>14735</v>
      </c>
      <c r="T79" s="29">
        <v>138.93</v>
      </c>
      <c r="U79" s="29">
        <v>2047133.55</v>
      </c>
      <c r="V79" s="29">
        <v>2292789.5759999999</v>
      </c>
      <c r="W79" s="27"/>
      <c r="X79" s="27" t="s">
        <v>74</v>
      </c>
      <c r="Y79" s="27" t="s">
        <v>63</v>
      </c>
    </row>
    <row r="80" spans="2:25" x14ac:dyDescent="0.2">
      <c r="B80" s="27" t="s">
        <v>137</v>
      </c>
      <c r="C80" s="27" t="s">
        <v>57</v>
      </c>
      <c r="D80" s="27" t="s">
        <v>68</v>
      </c>
      <c r="E80" s="27" t="str">
        <f>VLOOKUP(D80,[1]ЕНС!A:E,2,FALSE)</f>
        <v>Бензин</v>
      </c>
      <c r="F80" s="27" t="str">
        <f>VLOOKUP(D80,[1]ЕНС!A:E,3,FALSE)</f>
        <v>для двигателей с искровым зажиганием, марка АИ-92, неэтилированный и этилированный</v>
      </c>
      <c r="G80" s="27" t="s">
        <v>69</v>
      </c>
      <c r="H80" s="27" t="s">
        <v>11</v>
      </c>
      <c r="I80" s="27">
        <v>0</v>
      </c>
      <c r="J80" s="27">
        <v>631010000</v>
      </c>
      <c r="K80" s="27" t="str">
        <f>VLOOKUP(B80,[1]ПланКаз!A67:M3371,12,0)</f>
        <v>ҚР, ШҚО, Өскемен қ., Бажов көш., 10</v>
      </c>
      <c r="L80" s="27" t="str">
        <f>VLOOKUP(B80,[1]ПланКаз!A65:M3369,13,0)</f>
        <v>Маусым-Шілде</v>
      </c>
      <c r="M80" s="27" t="str">
        <f>VLOOKUP(B80,[1]ПланКаз!A67:N3371,14,0)</f>
        <v>Шығыс-Қазақстан облысы, Қараауыл а.</v>
      </c>
      <c r="N80" s="27" t="s">
        <v>60</v>
      </c>
      <c r="O80" s="27" t="str">
        <f>VLOOKUP(B80,[1]ПланКаз!A66:P3370,16,0)</f>
        <v>2-ші жарты жылдық</v>
      </c>
      <c r="P80" s="27" t="s">
        <v>61</v>
      </c>
      <c r="Q80" s="28" t="s">
        <v>70</v>
      </c>
      <c r="R80" s="27" t="str">
        <f>VLOOKUP(B80,[1]ПланКаз!A65:S3369,19,0)</f>
        <v>Литр (текше дм.)</v>
      </c>
      <c r="S80" s="29">
        <v>16878</v>
      </c>
      <c r="T80" s="29">
        <v>130</v>
      </c>
      <c r="U80" s="29" t="s">
        <v>63</v>
      </c>
      <c r="V80" s="29" t="s">
        <v>63</v>
      </c>
      <c r="W80" s="27" t="s">
        <v>71</v>
      </c>
      <c r="X80" s="27" t="s">
        <v>74</v>
      </c>
      <c r="Y80" s="27" t="s">
        <v>79</v>
      </c>
    </row>
    <row r="81" spans="2:25" x14ac:dyDescent="0.2">
      <c r="B81" s="27" t="s">
        <v>138</v>
      </c>
      <c r="C81" s="27" t="s">
        <v>57</v>
      </c>
      <c r="D81" s="27" t="s">
        <v>68</v>
      </c>
      <c r="E81" s="27" t="str">
        <f>VLOOKUP(D81,[1]ЕНС!A:E,2,FALSE)</f>
        <v>Бензин</v>
      </c>
      <c r="F81" s="27" t="str">
        <f>VLOOKUP(D81,[1]ЕНС!A:E,3,FALSE)</f>
        <v>для двигателей с искровым зажиганием, марка АИ-92, неэтилированный и этилированный</v>
      </c>
      <c r="G81" s="27" t="s">
        <v>69</v>
      </c>
      <c r="H81" s="27" t="s">
        <v>11</v>
      </c>
      <c r="I81" s="27">
        <v>0</v>
      </c>
      <c r="J81" s="27">
        <v>631010000</v>
      </c>
      <c r="K81" s="27" t="str">
        <f>VLOOKUP(B81,[1]ПланКаз!A68:M3372,12,0)</f>
        <v>ҚР, ШҚО, Өскемен қ., Бажов көш., 10</v>
      </c>
      <c r="L81" s="27" t="str">
        <f>VLOOKUP(B81,[1]ПланКаз!A66:M3370,13,0)</f>
        <v>Мамыр - Маусым</v>
      </c>
      <c r="M81" s="27" t="str">
        <f>VLOOKUP(B81,[1]ПланКаз!A68:N3372,14,0)</f>
        <v>Шығыс-Қазақстан облысы, Қараауыл а.</v>
      </c>
      <c r="N81" s="27" t="s">
        <v>60</v>
      </c>
      <c r="O81" s="27" t="str">
        <f>VLOOKUP(B81,[1]ПланКаз!A67:P3371,16,0)</f>
        <v>2-ші жарты жылдық</v>
      </c>
      <c r="P81" s="27" t="s">
        <v>61</v>
      </c>
      <c r="Q81" s="28" t="s">
        <v>70</v>
      </c>
      <c r="R81" s="27" t="str">
        <f>VLOOKUP(B81,[1]ПланКаз!A66:S3370,19,0)</f>
        <v>Литр (текше дм.)</v>
      </c>
      <c r="S81" s="29">
        <v>15800</v>
      </c>
      <c r="T81" s="29">
        <v>138.93</v>
      </c>
      <c r="U81" s="29">
        <v>2195094</v>
      </c>
      <c r="V81" s="29">
        <v>2458505.2799999998</v>
      </c>
      <c r="W81" s="27" t="s">
        <v>71</v>
      </c>
      <c r="X81" s="27" t="s">
        <v>74</v>
      </c>
      <c r="Y81" s="27" t="s">
        <v>63</v>
      </c>
    </row>
    <row r="82" spans="2:25" x14ac:dyDescent="0.2">
      <c r="B82" s="27" t="s">
        <v>139</v>
      </c>
      <c r="C82" s="27" t="s">
        <v>57</v>
      </c>
      <c r="D82" s="27" t="s">
        <v>68</v>
      </c>
      <c r="E82" s="27" t="str">
        <f>VLOOKUP(D82,[1]ЕНС!A:E,2,FALSE)</f>
        <v>Бензин</v>
      </c>
      <c r="F82" s="27" t="str">
        <f>VLOOKUP(D82,[1]ЕНС!A:E,3,FALSE)</f>
        <v>для двигателей с искровым зажиганием, марка АИ-92, неэтилированный и этилированный</v>
      </c>
      <c r="G82" s="27" t="s">
        <v>69</v>
      </c>
      <c r="H82" s="27" t="s">
        <v>11</v>
      </c>
      <c r="I82" s="27">
        <v>0</v>
      </c>
      <c r="J82" s="27">
        <v>631010000</v>
      </c>
      <c r="K82" s="27" t="str">
        <f>VLOOKUP(B82,[1]ПланКаз!A69:M3373,12,0)</f>
        <v>ҚР, ШҚО, Өскемен қ., Бажов көш., 10</v>
      </c>
      <c r="L82" s="27" t="str">
        <f>VLOOKUP(B82,[1]ПланКаз!A67:M3371,13,0)</f>
        <v>Желтоқсан-Қантар</v>
      </c>
      <c r="M82" s="27" t="str">
        <f>VLOOKUP(B82,[1]ПланКаз!A69:N3373,14,0)</f>
        <v>Шығыс-Қазақстан облысы, Қатонқарағай а.</v>
      </c>
      <c r="N82" s="27" t="s">
        <v>60</v>
      </c>
      <c r="O82" s="27" t="str">
        <f>VLOOKUP(B82,[1]ПланКаз!A68:P3372,16,0)</f>
        <v>1-ші жарты жылдық</v>
      </c>
      <c r="P82" s="27" t="s">
        <v>61</v>
      </c>
      <c r="Q82" s="28" t="s">
        <v>70</v>
      </c>
      <c r="R82" s="27" t="str">
        <f>VLOOKUP(B82,[1]ПланКаз!A67:S3371,19,0)</f>
        <v>Литр (текше дм.)</v>
      </c>
      <c r="S82" s="29">
        <v>20000</v>
      </c>
      <c r="T82" s="29">
        <v>130</v>
      </c>
      <c r="U82" s="29" t="s">
        <v>63</v>
      </c>
      <c r="V82" s="29" t="s">
        <v>63</v>
      </c>
      <c r="W82" s="27" t="s">
        <v>71</v>
      </c>
      <c r="X82" s="27" t="s">
        <v>64</v>
      </c>
      <c r="Y82" s="27" t="s">
        <v>72</v>
      </c>
    </row>
    <row r="83" spans="2:25" x14ac:dyDescent="0.2">
      <c r="B83" s="27" t="s">
        <v>140</v>
      </c>
      <c r="C83" s="27" t="s">
        <v>57</v>
      </c>
      <c r="D83" s="27" t="s">
        <v>68</v>
      </c>
      <c r="E83" s="27" t="str">
        <f>VLOOKUP(D83,[1]ЕНС!A:E,2,FALSE)</f>
        <v>Бензин</v>
      </c>
      <c r="F83" s="27" t="str">
        <f>VLOOKUP(D83,[1]ЕНС!A:E,3,FALSE)</f>
        <v>для двигателей с искровым зажиганием, марка АИ-92, неэтилированный и этилированный</v>
      </c>
      <c r="G83" s="27" t="s">
        <v>69</v>
      </c>
      <c r="H83" s="27" t="s">
        <v>11</v>
      </c>
      <c r="I83" s="27">
        <v>0</v>
      </c>
      <c r="J83" s="27">
        <v>631010000</v>
      </c>
      <c r="K83" s="27" t="str">
        <f>VLOOKUP(B83,[1]ПланКаз!A70:M3374,12,0)</f>
        <v>ҚР, ШҚО, Өскемен қ., Бажов көш., 10</v>
      </c>
      <c r="L83" s="27" t="str">
        <f>VLOOKUP(B83,[1]ПланКаз!A68:M3372,13,0)</f>
        <v>Қантар - Ақпан</v>
      </c>
      <c r="M83" s="27" t="str">
        <f>VLOOKUP(B83,[1]ПланКаз!A70:N3374,14,0)</f>
        <v>Шығыс-Қазақстан облысы, Қатонқарағай а.</v>
      </c>
      <c r="N83" s="27" t="s">
        <v>60</v>
      </c>
      <c r="O83" s="27" t="str">
        <f>VLOOKUP(B83,[1]ПланКаз!A69:P3373,16,0)</f>
        <v>1-ші жарты жылдық</v>
      </c>
      <c r="P83" s="27" t="s">
        <v>61</v>
      </c>
      <c r="Q83" s="28" t="s">
        <v>70</v>
      </c>
      <c r="R83" s="27" t="str">
        <f>VLOOKUP(B83,[1]ПланКаз!A68:S3372,19,0)</f>
        <v>Литр (текше дм.)</v>
      </c>
      <c r="S83" s="29">
        <v>18710</v>
      </c>
      <c r="T83" s="29">
        <v>138.93</v>
      </c>
      <c r="U83" s="29" t="s">
        <v>63</v>
      </c>
      <c r="V83" s="29" t="s">
        <v>63</v>
      </c>
      <c r="W83" s="27"/>
      <c r="X83" s="27" t="s">
        <v>74</v>
      </c>
      <c r="Y83" s="27" t="s">
        <v>75</v>
      </c>
    </row>
    <row r="84" spans="2:25" x14ac:dyDescent="0.2">
      <c r="B84" s="27" t="s">
        <v>141</v>
      </c>
      <c r="C84" s="27" t="s">
        <v>57</v>
      </c>
      <c r="D84" s="27" t="s">
        <v>68</v>
      </c>
      <c r="E84" s="27" t="str">
        <f>VLOOKUP(D84,[1]ЕНС!A:E,2,FALSE)</f>
        <v>Бензин</v>
      </c>
      <c r="F84" s="27" t="str">
        <f>VLOOKUP(D84,[1]ЕНС!A:E,3,FALSE)</f>
        <v>для двигателей с искровым зажиганием, марка АИ-92, неэтилированный и этилированный</v>
      </c>
      <c r="G84" s="27" t="s">
        <v>69</v>
      </c>
      <c r="H84" s="27" t="s">
        <v>11</v>
      </c>
      <c r="I84" s="27">
        <v>0</v>
      </c>
      <c r="J84" s="27">
        <v>631010000</v>
      </c>
      <c r="K84" s="27" t="str">
        <f>VLOOKUP(B84,[1]ПланКаз!A71:M3375,12,0)</f>
        <v>ҚР, ШҚО, Өскемен қ., Бажов көш., 10</v>
      </c>
      <c r="L84" s="27" t="str">
        <f>VLOOKUP(B84,[1]ПланКаз!A69:M3373,13,0)</f>
        <v>Ақпан - Наурыз</v>
      </c>
      <c r="M84" s="27" t="str">
        <f>VLOOKUP(B84,[1]ПланКаз!A71:N3375,14,0)</f>
        <v>Шығыс-Қазақстан облысы, Қатонқарағай а.</v>
      </c>
      <c r="N84" s="27" t="s">
        <v>60</v>
      </c>
      <c r="O84" s="27" t="str">
        <f>VLOOKUP(B84,[1]ПланКаз!A70:P3374,16,0)</f>
        <v>1-ші жарты жылдық</v>
      </c>
      <c r="P84" s="27" t="s">
        <v>61</v>
      </c>
      <c r="Q84" s="28" t="s">
        <v>70</v>
      </c>
      <c r="R84" s="27" t="str">
        <f>VLOOKUP(B84,[1]ПланКаз!A69:S3373,19,0)</f>
        <v>Литр (текше дм.)</v>
      </c>
      <c r="S84" s="29">
        <v>13097</v>
      </c>
      <c r="T84" s="29">
        <v>138.93</v>
      </c>
      <c r="U84" s="29">
        <v>1819566.21</v>
      </c>
      <c r="V84" s="29">
        <v>2037914.155</v>
      </c>
      <c r="W84" s="27"/>
      <c r="X84" s="27" t="s">
        <v>74</v>
      </c>
      <c r="Y84" s="27" t="s">
        <v>63</v>
      </c>
    </row>
    <row r="85" spans="2:25" x14ac:dyDescent="0.2">
      <c r="B85" s="27" t="s">
        <v>142</v>
      </c>
      <c r="C85" s="27" t="s">
        <v>57</v>
      </c>
      <c r="D85" s="27" t="s">
        <v>68</v>
      </c>
      <c r="E85" s="27" t="str">
        <f>VLOOKUP(D85,[1]ЕНС!A:E,2,FALSE)</f>
        <v>Бензин</v>
      </c>
      <c r="F85" s="27" t="str">
        <f>VLOOKUP(D85,[1]ЕНС!A:E,3,FALSE)</f>
        <v>для двигателей с искровым зажиганием, марка АИ-92, неэтилированный и этилированный</v>
      </c>
      <c r="G85" s="27" t="s">
        <v>69</v>
      </c>
      <c r="H85" s="27" t="s">
        <v>11</v>
      </c>
      <c r="I85" s="27">
        <v>0</v>
      </c>
      <c r="J85" s="27">
        <v>631010000</v>
      </c>
      <c r="K85" s="27" t="str">
        <f>VLOOKUP(B85,[1]ПланКаз!A72:M3376,12,0)</f>
        <v>ҚР, ШҚО, Өскемен қ., Бажов көш., 10</v>
      </c>
      <c r="L85" s="27" t="str">
        <f>VLOOKUP(B85,[1]ПланКаз!A70:M3374,13,0)</f>
        <v>Маусым-Шілде</v>
      </c>
      <c r="M85" s="27" t="str">
        <f>VLOOKUP(B85,[1]ПланКаз!A72:N3376,14,0)</f>
        <v>Шығыс-Қазақстан облысы, Қатонқарағай а.</v>
      </c>
      <c r="N85" s="27" t="s">
        <v>60</v>
      </c>
      <c r="O85" s="27" t="str">
        <f>VLOOKUP(B85,[1]ПланКаз!A71:P3375,16,0)</f>
        <v>2-ші жарты жылдық</v>
      </c>
      <c r="P85" s="27" t="s">
        <v>61</v>
      </c>
      <c r="Q85" s="28" t="s">
        <v>70</v>
      </c>
      <c r="R85" s="27" t="str">
        <f>VLOOKUP(B85,[1]ПланКаз!A70:S3374,19,0)</f>
        <v>Литр (текше дм.)</v>
      </c>
      <c r="S85" s="29">
        <v>16087</v>
      </c>
      <c r="T85" s="29">
        <v>130</v>
      </c>
      <c r="U85" s="29" t="s">
        <v>63</v>
      </c>
      <c r="V85" s="29" t="s">
        <v>63</v>
      </c>
      <c r="W85" s="27" t="s">
        <v>71</v>
      </c>
      <c r="X85" s="27" t="s">
        <v>74</v>
      </c>
      <c r="Y85" s="27" t="s">
        <v>79</v>
      </c>
    </row>
    <row r="86" spans="2:25" x14ac:dyDescent="0.2">
      <c r="B86" s="27" t="s">
        <v>143</v>
      </c>
      <c r="C86" s="27" t="s">
        <v>57</v>
      </c>
      <c r="D86" s="27" t="s">
        <v>68</v>
      </c>
      <c r="E86" s="27" t="str">
        <f>VLOOKUP(D86,[1]ЕНС!A:E,2,FALSE)</f>
        <v>Бензин</v>
      </c>
      <c r="F86" s="27" t="str">
        <f>VLOOKUP(D86,[1]ЕНС!A:E,3,FALSE)</f>
        <v>для двигателей с искровым зажиганием, марка АИ-92, неэтилированный и этилированный</v>
      </c>
      <c r="G86" s="27" t="s">
        <v>69</v>
      </c>
      <c r="H86" s="27" t="s">
        <v>11</v>
      </c>
      <c r="I86" s="27">
        <v>0</v>
      </c>
      <c r="J86" s="27">
        <v>631010000</v>
      </c>
      <c r="K86" s="27" t="str">
        <f>VLOOKUP(B86,[1]ПланКаз!A73:M3377,12,0)</f>
        <v>ҚР, ШҚО, Өскемен қ., Бажов көш., 10</v>
      </c>
      <c r="L86" s="27" t="str">
        <f>VLOOKUP(B86,[1]ПланКаз!A71:M3375,13,0)</f>
        <v>Мамыр - Маусым</v>
      </c>
      <c r="M86" s="27" t="str">
        <f>VLOOKUP(B86,[1]ПланКаз!A73:N3377,14,0)</f>
        <v>Шығыс-Қазақстан облысы, Қатонқарағай а.</v>
      </c>
      <c r="N86" s="27" t="s">
        <v>60</v>
      </c>
      <c r="O86" s="27" t="str">
        <f>VLOOKUP(B86,[1]ПланКаз!A72:P3376,16,0)</f>
        <v>2-ші жарты жылдық</v>
      </c>
      <c r="P86" s="27" t="s">
        <v>61</v>
      </c>
      <c r="Q86" s="28" t="s">
        <v>70</v>
      </c>
      <c r="R86" s="27" t="str">
        <f>VLOOKUP(B86,[1]ПланКаз!A71:S3375,19,0)</f>
        <v>Литр (текше дм.)</v>
      </c>
      <c r="S86" s="29">
        <v>15050</v>
      </c>
      <c r="T86" s="29">
        <v>138.93</v>
      </c>
      <c r="U86" s="29">
        <v>2090896.5</v>
      </c>
      <c r="V86" s="29">
        <v>2341804.08</v>
      </c>
      <c r="W86" s="27" t="s">
        <v>71</v>
      </c>
      <c r="X86" s="27" t="s">
        <v>74</v>
      </c>
      <c r="Y86" s="27" t="s">
        <v>63</v>
      </c>
    </row>
    <row r="87" spans="2:25" x14ac:dyDescent="0.2">
      <c r="B87" s="27" t="s">
        <v>144</v>
      </c>
      <c r="C87" s="27" t="s">
        <v>57</v>
      </c>
      <c r="D87" s="27" t="s">
        <v>68</v>
      </c>
      <c r="E87" s="27" t="str">
        <f>VLOOKUP(D87,[1]ЕНС!A:E,2,FALSE)</f>
        <v>Бензин</v>
      </c>
      <c r="F87" s="27" t="str">
        <f>VLOOKUP(D87,[1]ЕНС!A:E,3,FALSE)</f>
        <v>для двигателей с искровым зажиганием, марка АИ-92, неэтилированный и этилированный</v>
      </c>
      <c r="G87" s="27" t="s">
        <v>69</v>
      </c>
      <c r="H87" s="27" t="s">
        <v>11</v>
      </c>
      <c r="I87" s="27">
        <v>0</v>
      </c>
      <c r="J87" s="27">
        <v>631010000</v>
      </c>
      <c r="K87" s="27" t="str">
        <f>VLOOKUP(B87,[1]ПланКаз!A74:M3378,12,0)</f>
        <v>ҚР, ШҚО, Өскемен қ., Бажов көш., 10</v>
      </c>
      <c r="L87" s="27" t="str">
        <f>VLOOKUP(B87,[1]ПланКаз!A72:M3376,13,0)</f>
        <v>Желтоқсан-Қантар</v>
      </c>
      <c r="M87" s="27" t="str">
        <f>VLOOKUP(B87,[1]ПланКаз!A74:N3378,14,0)</f>
        <v>Шығыс-Қазақстан облысы, Күршім а.</v>
      </c>
      <c r="N87" s="27" t="s">
        <v>60</v>
      </c>
      <c r="O87" s="27" t="str">
        <f>VLOOKUP(B87,[1]ПланКаз!A73:P3377,16,0)</f>
        <v>1-ші жарты жылдық</v>
      </c>
      <c r="P87" s="27" t="s">
        <v>61</v>
      </c>
      <c r="Q87" s="28" t="s">
        <v>70</v>
      </c>
      <c r="R87" s="27" t="str">
        <f>VLOOKUP(B87,[1]ПланКаз!A72:S3376,19,0)</f>
        <v>Литр (текше дм.)</v>
      </c>
      <c r="S87" s="29">
        <v>31550</v>
      </c>
      <c r="T87" s="29">
        <v>130</v>
      </c>
      <c r="U87" s="29" t="s">
        <v>63</v>
      </c>
      <c r="V87" s="29" t="s">
        <v>63</v>
      </c>
      <c r="W87" s="27" t="s">
        <v>71</v>
      </c>
      <c r="X87" s="27" t="s">
        <v>64</v>
      </c>
      <c r="Y87" s="27" t="s">
        <v>72</v>
      </c>
    </row>
    <row r="88" spans="2:25" x14ac:dyDescent="0.2">
      <c r="B88" s="27" t="s">
        <v>145</v>
      </c>
      <c r="C88" s="27" t="s">
        <v>57</v>
      </c>
      <c r="D88" s="27" t="s">
        <v>68</v>
      </c>
      <c r="E88" s="27" t="str">
        <f>VLOOKUP(D88,[1]ЕНС!A:E,2,FALSE)</f>
        <v>Бензин</v>
      </c>
      <c r="F88" s="27" t="str">
        <f>VLOOKUP(D88,[1]ЕНС!A:E,3,FALSE)</f>
        <v>для двигателей с искровым зажиганием, марка АИ-92, неэтилированный и этилированный</v>
      </c>
      <c r="G88" s="27" t="s">
        <v>69</v>
      </c>
      <c r="H88" s="27" t="s">
        <v>11</v>
      </c>
      <c r="I88" s="27">
        <v>0</v>
      </c>
      <c r="J88" s="27">
        <v>631010000</v>
      </c>
      <c r="K88" s="27" t="str">
        <f>VLOOKUP(B88,[1]ПланКаз!A75:M3379,12,0)</f>
        <v>ҚР, ШҚО, Өскемен қ., Бажов көш., 10</v>
      </c>
      <c r="L88" s="27" t="str">
        <f>VLOOKUP(B88,[1]ПланКаз!A73:M3377,13,0)</f>
        <v>Қантар - Ақпан</v>
      </c>
      <c r="M88" s="27" t="str">
        <f>VLOOKUP(B88,[1]ПланКаз!A75:N3379,14,0)</f>
        <v>Шығыс-Қазақстан облысы, Күршім а.</v>
      </c>
      <c r="N88" s="27" t="s">
        <v>60</v>
      </c>
      <c r="O88" s="27" t="str">
        <f>VLOOKUP(B88,[1]ПланКаз!A74:P3378,16,0)</f>
        <v>1-ші жарты жылдық</v>
      </c>
      <c r="P88" s="27" t="s">
        <v>61</v>
      </c>
      <c r="Q88" s="28" t="s">
        <v>70</v>
      </c>
      <c r="R88" s="27" t="str">
        <f>VLOOKUP(B88,[1]ПланКаз!A73:S3377,19,0)</f>
        <v>Литр (текше дм.)</v>
      </c>
      <c r="S88" s="29">
        <v>29520</v>
      </c>
      <c r="T88" s="29">
        <v>138.93</v>
      </c>
      <c r="U88" s="29" t="s">
        <v>63</v>
      </c>
      <c r="V88" s="29" t="s">
        <v>63</v>
      </c>
      <c r="W88" s="27"/>
      <c r="X88" s="27" t="s">
        <v>74</v>
      </c>
      <c r="Y88" s="27" t="s">
        <v>75</v>
      </c>
    </row>
    <row r="89" spans="2:25" x14ac:dyDescent="0.2">
      <c r="B89" s="27" t="s">
        <v>146</v>
      </c>
      <c r="C89" s="27" t="s">
        <v>57</v>
      </c>
      <c r="D89" s="27" t="s">
        <v>68</v>
      </c>
      <c r="E89" s="27" t="str">
        <f>VLOOKUP(D89,[1]ЕНС!A:E,2,FALSE)</f>
        <v>Бензин</v>
      </c>
      <c r="F89" s="27" t="str">
        <f>VLOOKUP(D89,[1]ЕНС!A:E,3,FALSE)</f>
        <v>для двигателей с искровым зажиганием, марка АИ-92, неэтилированный и этилированный</v>
      </c>
      <c r="G89" s="27" t="s">
        <v>69</v>
      </c>
      <c r="H89" s="27" t="s">
        <v>11</v>
      </c>
      <c r="I89" s="27">
        <v>0</v>
      </c>
      <c r="J89" s="27">
        <v>631010000</v>
      </c>
      <c r="K89" s="27" t="str">
        <f>VLOOKUP(B89,[1]ПланКаз!A76:M3380,12,0)</f>
        <v>ҚР, ШҚО, Өскемен қ., Бажов көш., 10</v>
      </c>
      <c r="L89" s="27" t="str">
        <f>VLOOKUP(B89,[1]ПланКаз!A74:M3378,13,0)</f>
        <v>Ақпан - Наурыз</v>
      </c>
      <c r="M89" s="27" t="str">
        <f>VLOOKUP(B89,[1]ПланКаз!A76:N3380,14,0)</f>
        <v>Шығыс-Қазақстан облысы, Күршім а.</v>
      </c>
      <c r="N89" s="27" t="s">
        <v>60</v>
      </c>
      <c r="O89" s="27" t="str">
        <f>VLOOKUP(B89,[1]ПланКаз!A75:P3379,16,0)</f>
        <v>1-ші жарты жылдық</v>
      </c>
      <c r="P89" s="27" t="s">
        <v>61</v>
      </c>
      <c r="Q89" s="28" t="s">
        <v>70</v>
      </c>
      <c r="R89" s="27" t="str">
        <f>VLOOKUP(B89,[1]ПланКаз!A74:S3378,19,0)</f>
        <v>Литр (текше дм.)</v>
      </c>
      <c r="S89" s="29">
        <v>20664</v>
      </c>
      <c r="T89" s="29">
        <v>138.93</v>
      </c>
      <c r="U89" s="29">
        <v>2870849.52</v>
      </c>
      <c r="V89" s="29">
        <v>3215351.4619999998</v>
      </c>
      <c r="W89" s="27"/>
      <c r="X89" s="27" t="s">
        <v>74</v>
      </c>
      <c r="Y89" s="27" t="s">
        <v>63</v>
      </c>
    </row>
    <row r="90" spans="2:25" x14ac:dyDescent="0.2">
      <c r="B90" s="27" t="s">
        <v>147</v>
      </c>
      <c r="C90" s="27" t="s">
        <v>57</v>
      </c>
      <c r="D90" s="27" t="s">
        <v>68</v>
      </c>
      <c r="E90" s="27" t="str">
        <f>VLOOKUP(D90,[1]ЕНС!A:E,2,FALSE)</f>
        <v>Бензин</v>
      </c>
      <c r="F90" s="27" t="str">
        <f>VLOOKUP(D90,[1]ЕНС!A:E,3,FALSE)</f>
        <v>для двигателей с искровым зажиганием, марка АИ-92, неэтилированный и этилированный</v>
      </c>
      <c r="G90" s="27" t="s">
        <v>69</v>
      </c>
      <c r="H90" s="27" t="s">
        <v>11</v>
      </c>
      <c r="I90" s="27">
        <v>0</v>
      </c>
      <c r="J90" s="27">
        <v>631010000</v>
      </c>
      <c r="K90" s="27" t="str">
        <f>VLOOKUP(B90,[1]ПланКаз!A77:M3381,12,0)</f>
        <v>ҚР, ШҚО, Өскемен қ., Бажов көш., 10</v>
      </c>
      <c r="L90" s="27" t="str">
        <f>VLOOKUP(B90,[1]ПланКаз!A75:M3379,13,0)</f>
        <v>Маусым-Шілде</v>
      </c>
      <c r="M90" s="27" t="str">
        <f>VLOOKUP(B90,[1]ПланКаз!A77:N3381,14,0)</f>
        <v>Шығыс-Қазақстан облысы, Күршім а.</v>
      </c>
      <c r="N90" s="27" t="s">
        <v>60</v>
      </c>
      <c r="O90" s="27" t="str">
        <f>VLOOKUP(B90,[1]ПланКаз!A76:P3380,16,0)</f>
        <v>2-ші жарты жылдық</v>
      </c>
      <c r="P90" s="27" t="s">
        <v>61</v>
      </c>
      <c r="Q90" s="28" t="s">
        <v>70</v>
      </c>
      <c r="R90" s="27" t="str">
        <f>VLOOKUP(B90,[1]ПланКаз!A75:S3379,19,0)</f>
        <v>Литр (текше дм.)</v>
      </c>
      <c r="S90" s="29">
        <v>23330</v>
      </c>
      <c r="T90" s="29">
        <v>130</v>
      </c>
      <c r="U90" s="29" t="s">
        <v>63</v>
      </c>
      <c r="V90" s="29" t="s">
        <v>63</v>
      </c>
      <c r="W90" s="27" t="s">
        <v>71</v>
      </c>
      <c r="X90" s="27" t="s">
        <v>74</v>
      </c>
      <c r="Y90" s="27" t="s">
        <v>79</v>
      </c>
    </row>
    <row r="91" spans="2:25" x14ac:dyDescent="0.2">
      <c r="B91" s="27" t="s">
        <v>148</v>
      </c>
      <c r="C91" s="27" t="s">
        <v>57</v>
      </c>
      <c r="D91" s="27" t="s">
        <v>68</v>
      </c>
      <c r="E91" s="27" t="str">
        <f>VLOOKUP(D91,[1]ЕНС!A:E,2,FALSE)</f>
        <v>Бензин</v>
      </c>
      <c r="F91" s="27" t="str">
        <f>VLOOKUP(D91,[1]ЕНС!A:E,3,FALSE)</f>
        <v>для двигателей с искровым зажиганием, марка АИ-92, неэтилированный и этилированный</v>
      </c>
      <c r="G91" s="27" t="s">
        <v>69</v>
      </c>
      <c r="H91" s="27" t="s">
        <v>11</v>
      </c>
      <c r="I91" s="27">
        <v>0</v>
      </c>
      <c r="J91" s="27">
        <v>631010000</v>
      </c>
      <c r="K91" s="27" t="str">
        <f>VLOOKUP(B91,[1]ПланКаз!A78:M3382,12,0)</f>
        <v>ҚР, ШҚО, Өскемен қ., Бажов көш., 10</v>
      </c>
      <c r="L91" s="27" t="str">
        <f>VLOOKUP(B91,[1]ПланКаз!A76:M3380,13,0)</f>
        <v>Мамыр - Маусым</v>
      </c>
      <c r="M91" s="27" t="str">
        <f>VLOOKUP(B91,[1]ПланКаз!A78:N3382,14,0)</f>
        <v>Шығыс-Қазақстан облысы, Күршім а.</v>
      </c>
      <c r="N91" s="27" t="s">
        <v>60</v>
      </c>
      <c r="O91" s="27" t="str">
        <f>VLOOKUP(B91,[1]ПланКаз!A77:P3381,16,0)</f>
        <v>2-ші жарты жылдық</v>
      </c>
      <c r="P91" s="27" t="s">
        <v>61</v>
      </c>
      <c r="Q91" s="28" t="s">
        <v>70</v>
      </c>
      <c r="R91" s="27" t="str">
        <f>VLOOKUP(B91,[1]ПланКаз!A76:S3380,19,0)</f>
        <v>Литр (текше дм.)</v>
      </c>
      <c r="S91" s="29">
        <v>21830</v>
      </c>
      <c r="T91" s="29">
        <v>138.93</v>
      </c>
      <c r="U91" s="29">
        <v>3032841.9</v>
      </c>
      <c r="V91" s="29">
        <v>3396782.9279999998</v>
      </c>
      <c r="W91" s="27" t="s">
        <v>71</v>
      </c>
      <c r="X91" s="27" t="s">
        <v>74</v>
      </c>
      <c r="Y91" s="27" t="s">
        <v>63</v>
      </c>
    </row>
    <row r="92" spans="2:25" x14ac:dyDescent="0.2">
      <c r="B92" s="27" t="s">
        <v>149</v>
      </c>
      <c r="C92" s="27" t="s">
        <v>57</v>
      </c>
      <c r="D92" s="27" t="s">
        <v>68</v>
      </c>
      <c r="E92" s="27" t="str">
        <f>VLOOKUP(D92,[1]ЕНС!A:E,2,FALSE)</f>
        <v>Бензин</v>
      </c>
      <c r="F92" s="27" t="str">
        <f>VLOOKUP(D92,[1]ЕНС!A:E,3,FALSE)</f>
        <v>для двигателей с искровым зажиганием, марка АИ-92, неэтилированный и этилированный</v>
      </c>
      <c r="G92" s="27" t="s">
        <v>69</v>
      </c>
      <c r="H92" s="27" t="s">
        <v>11</v>
      </c>
      <c r="I92" s="27">
        <v>0</v>
      </c>
      <c r="J92" s="27">
        <v>631010000</v>
      </c>
      <c r="K92" s="27" t="str">
        <f>VLOOKUP(B92,[1]ПланКаз!A79:M3383,12,0)</f>
        <v>ҚР, ШҚО, Өскемен қ., Бажов көш., 10</v>
      </c>
      <c r="L92" s="27" t="str">
        <f>VLOOKUP(B92,[1]ПланКаз!A77:M3381,13,0)</f>
        <v>Желтоқсан-Қантар</v>
      </c>
      <c r="M92" s="27" t="str">
        <f>VLOOKUP(B92,[1]ПланКаз!A79:N3383,14,0)</f>
        <v>Шығыс-Қазақстан облысы, Самарское а.</v>
      </c>
      <c r="N92" s="27" t="s">
        <v>60</v>
      </c>
      <c r="O92" s="27" t="str">
        <f>VLOOKUP(B92,[1]ПланКаз!A78:P3382,16,0)</f>
        <v>1-ші жарты жылдық</v>
      </c>
      <c r="P92" s="27" t="s">
        <v>61</v>
      </c>
      <c r="Q92" s="28" t="s">
        <v>70</v>
      </c>
      <c r="R92" s="27" t="str">
        <f>VLOOKUP(B92,[1]ПланКаз!A77:S3381,19,0)</f>
        <v>Литр (текше дм.)</v>
      </c>
      <c r="S92" s="29">
        <v>8700</v>
      </c>
      <c r="T92" s="29">
        <v>130</v>
      </c>
      <c r="U92" s="29" t="s">
        <v>63</v>
      </c>
      <c r="V92" s="29" t="s">
        <v>63</v>
      </c>
      <c r="W92" s="27" t="s">
        <v>71</v>
      </c>
      <c r="X92" s="27" t="s">
        <v>64</v>
      </c>
      <c r="Y92" s="27" t="s">
        <v>72</v>
      </c>
    </row>
    <row r="93" spans="2:25" x14ac:dyDescent="0.2">
      <c r="B93" s="27" t="s">
        <v>150</v>
      </c>
      <c r="C93" s="27" t="s">
        <v>57</v>
      </c>
      <c r="D93" s="27" t="s">
        <v>68</v>
      </c>
      <c r="E93" s="27" t="str">
        <f>VLOOKUP(D93,[1]ЕНС!A:E,2,FALSE)</f>
        <v>Бензин</v>
      </c>
      <c r="F93" s="27" t="str">
        <f>VLOOKUP(D93,[1]ЕНС!A:E,3,FALSE)</f>
        <v>для двигателей с искровым зажиганием, марка АИ-92, неэтилированный и этилированный</v>
      </c>
      <c r="G93" s="27" t="s">
        <v>69</v>
      </c>
      <c r="H93" s="27" t="s">
        <v>11</v>
      </c>
      <c r="I93" s="27">
        <v>0</v>
      </c>
      <c r="J93" s="27">
        <v>631010000</v>
      </c>
      <c r="K93" s="27" t="str">
        <f>VLOOKUP(B93,[1]ПланКаз!A80:M3384,12,0)</f>
        <v>ҚР, ШҚО, Өскемен қ., Бажов көш., 10</v>
      </c>
      <c r="L93" s="27" t="str">
        <f>VLOOKUP(B93,[1]ПланКаз!A78:M3382,13,0)</f>
        <v>Қантар - Ақпан</v>
      </c>
      <c r="M93" s="27" t="str">
        <f>VLOOKUP(B93,[1]ПланКаз!A80:N3384,14,0)</f>
        <v>Шығыс-Қазақстан облысы, Самарское а.</v>
      </c>
      <c r="N93" s="27" t="s">
        <v>60</v>
      </c>
      <c r="O93" s="27" t="str">
        <f>VLOOKUP(B93,[1]ПланКаз!A79:P3383,16,0)</f>
        <v>1-ші жарты жылдық</v>
      </c>
      <c r="P93" s="27" t="s">
        <v>61</v>
      </c>
      <c r="Q93" s="28" t="s">
        <v>70</v>
      </c>
      <c r="R93" s="27" t="str">
        <f>VLOOKUP(B93,[1]ПланКаз!A78:S3382,19,0)</f>
        <v>Литр (текше дм.)</v>
      </c>
      <c r="S93" s="29">
        <v>8140</v>
      </c>
      <c r="T93" s="29">
        <v>138.93</v>
      </c>
      <c r="U93" s="29" t="s">
        <v>63</v>
      </c>
      <c r="V93" s="29" t="s">
        <v>63</v>
      </c>
      <c r="W93" s="27"/>
      <c r="X93" s="27" t="s">
        <v>74</v>
      </c>
      <c r="Y93" s="27" t="s">
        <v>75</v>
      </c>
    </row>
    <row r="94" spans="2:25" x14ac:dyDescent="0.2">
      <c r="B94" s="27" t="s">
        <v>151</v>
      </c>
      <c r="C94" s="27" t="s">
        <v>57</v>
      </c>
      <c r="D94" s="27" t="s">
        <v>68</v>
      </c>
      <c r="E94" s="27" t="str">
        <f>VLOOKUP(D94,[1]ЕНС!A:E,2,FALSE)</f>
        <v>Бензин</v>
      </c>
      <c r="F94" s="27" t="str">
        <f>VLOOKUP(D94,[1]ЕНС!A:E,3,FALSE)</f>
        <v>для двигателей с искровым зажиганием, марка АИ-92, неэтилированный и этилированный</v>
      </c>
      <c r="G94" s="27" t="s">
        <v>69</v>
      </c>
      <c r="H94" s="27" t="s">
        <v>11</v>
      </c>
      <c r="I94" s="27">
        <v>0</v>
      </c>
      <c r="J94" s="27">
        <v>631010000</v>
      </c>
      <c r="K94" s="27" t="str">
        <f>VLOOKUP(B94,[1]ПланКаз!A81:M3385,12,0)</f>
        <v>ҚР, ШҚО, Өскемен қ., Бажов көш., 10</v>
      </c>
      <c r="L94" s="27" t="str">
        <f>VLOOKUP(B94,[1]ПланКаз!A79:M3383,13,0)</f>
        <v>Ақпан - Наурыз</v>
      </c>
      <c r="M94" s="27" t="str">
        <f>VLOOKUP(B94,[1]ПланКаз!A81:N3385,14,0)</f>
        <v>Шығыс-Қазақстан облысы, Самарское а.</v>
      </c>
      <c r="N94" s="27" t="s">
        <v>60</v>
      </c>
      <c r="O94" s="27" t="str">
        <f>VLOOKUP(B94,[1]ПланКаз!A80:P3384,16,0)</f>
        <v>1-ші жарты жылдық</v>
      </c>
      <c r="P94" s="27" t="s">
        <v>61</v>
      </c>
      <c r="Q94" s="28" t="s">
        <v>70</v>
      </c>
      <c r="R94" s="27" t="str">
        <f>VLOOKUP(B94,[1]ПланКаз!A79:S3383,19,0)</f>
        <v>Литр (текше дм.)</v>
      </c>
      <c r="S94" s="29">
        <v>5698</v>
      </c>
      <c r="T94" s="29">
        <v>138.93</v>
      </c>
      <c r="U94" s="29">
        <v>791623.14</v>
      </c>
      <c r="V94" s="29">
        <v>886617.91700000002</v>
      </c>
      <c r="W94" s="27"/>
      <c r="X94" s="27" t="s">
        <v>74</v>
      </c>
      <c r="Y94" s="27" t="s">
        <v>63</v>
      </c>
    </row>
    <row r="95" spans="2:25" x14ac:dyDescent="0.2">
      <c r="B95" s="27" t="s">
        <v>152</v>
      </c>
      <c r="C95" s="27" t="s">
        <v>57</v>
      </c>
      <c r="D95" s="27" t="s">
        <v>68</v>
      </c>
      <c r="E95" s="27" t="str">
        <f>VLOOKUP(D95,[1]ЕНС!A:E,2,FALSE)</f>
        <v>Бензин</v>
      </c>
      <c r="F95" s="27" t="str">
        <f>VLOOKUP(D95,[1]ЕНС!A:E,3,FALSE)</f>
        <v>для двигателей с искровым зажиганием, марка АИ-92, неэтилированный и этилированный</v>
      </c>
      <c r="G95" s="27" t="s">
        <v>69</v>
      </c>
      <c r="H95" s="27" t="s">
        <v>11</v>
      </c>
      <c r="I95" s="27">
        <v>0</v>
      </c>
      <c r="J95" s="27">
        <v>631010000</v>
      </c>
      <c r="K95" s="27" t="str">
        <f>VLOOKUP(B95,[1]ПланКаз!A82:M3386,12,0)</f>
        <v>ҚР, ШҚО, Өскемен қ., Бажов көш., 10</v>
      </c>
      <c r="L95" s="27" t="str">
        <f>VLOOKUP(B95,[1]ПланКаз!A80:M3384,13,0)</f>
        <v>Маусым-Шілде</v>
      </c>
      <c r="M95" s="27" t="str">
        <f>VLOOKUP(B95,[1]ПланКаз!A82:N3386,14,0)</f>
        <v>Шығыс-Қазақстан облысы, Самарское а.</v>
      </c>
      <c r="N95" s="27" t="s">
        <v>60</v>
      </c>
      <c r="O95" s="27" t="str">
        <f>VLOOKUP(B95,[1]ПланКаз!A81:P3385,16,0)</f>
        <v>2-ші жарты жылдық</v>
      </c>
      <c r="P95" s="27" t="s">
        <v>61</v>
      </c>
      <c r="Q95" s="28" t="s">
        <v>70</v>
      </c>
      <c r="R95" s="27" t="str">
        <f>VLOOKUP(B95,[1]ПланКаз!A80:S3384,19,0)</f>
        <v>Литр (текше дм.)</v>
      </c>
      <c r="S95" s="29">
        <v>9100</v>
      </c>
      <c r="T95" s="29">
        <v>130</v>
      </c>
      <c r="U95" s="29" t="s">
        <v>63</v>
      </c>
      <c r="V95" s="29" t="s">
        <v>63</v>
      </c>
      <c r="W95" s="27" t="s">
        <v>71</v>
      </c>
      <c r="X95" s="27" t="s">
        <v>74</v>
      </c>
      <c r="Y95" s="27" t="s">
        <v>79</v>
      </c>
    </row>
    <row r="96" spans="2:25" x14ac:dyDescent="0.2">
      <c r="B96" s="27" t="s">
        <v>153</v>
      </c>
      <c r="C96" s="27" t="s">
        <v>57</v>
      </c>
      <c r="D96" s="27" t="s">
        <v>68</v>
      </c>
      <c r="E96" s="27" t="str">
        <f>VLOOKUP(D96,[1]ЕНС!A:E,2,FALSE)</f>
        <v>Бензин</v>
      </c>
      <c r="F96" s="27" t="str">
        <f>VLOOKUP(D96,[1]ЕНС!A:E,3,FALSE)</f>
        <v>для двигателей с искровым зажиганием, марка АИ-92, неэтилированный и этилированный</v>
      </c>
      <c r="G96" s="27" t="s">
        <v>69</v>
      </c>
      <c r="H96" s="27" t="s">
        <v>11</v>
      </c>
      <c r="I96" s="27">
        <v>0</v>
      </c>
      <c r="J96" s="27">
        <v>631010000</v>
      </c>
      <c r="K96" s="27" t="str">
        <f>VLOOKUP(B96,[1]ПланКаз!A83:M3387,12,0)</f>
        <v>ҚР, ШҚО, Өскемен қ., Бажов көш., 10</v>
      </c>
      <c r="L96" s="27" t="str">
        <f>VLOOKUP(B96,[1]ПланКаз!A81:M3385,13,0)</f>
        <v>Мамыр - Маусым</v>
      </c>
      <c r="M96" s="27" t="str">
        <f>VLOOKUP(B96,[1]ПланКаз!A83:N3387,14,0)</f>
        <v>Шығыс-Қазақстан облысы, Самарское а.</v>
      </c>
      <c r="N96" s="27" t="s">
        <v>60</v>
      </c>
      <c r="O96" s="27" t="str">
        <f>VLOOKUP(B96,[1]ПланКаз!A82:P3386,16,0)</f>
        <v>2-ші жарты жылдық</v>
      </c>
      <c r="P96" s="27" t="s">
        <v>61</v>
      </c>
      <c r="Q96" s="28" t="s">
        <v>70</v>
      </c>
      <c r="R96" s="27" t="str">
        <f>VLOOKUP(B96,[1]ПланКаз!A81:S3385,19,0)</f>
        <v>Литр (текше дм.)</v>
      </c>
      <c r="S96" s="29">
        <v>8510</v>
      </c>
      <c r="T96" s="29">
        <v>138.93</v>
      </c>
      <c r="U96" s="29">
        <v>1182294.3</v>
      </c>
      <c r="V96" s="29">
        <v>1324169.6159999999</v>
      </c>
      <c r="W96" s="27" t="s">
        <v>71</v>
      </c>
      <c r="X96" s="27" t="s">
        <v>74</v>
      </c>
      <c r="Y96" s="27" t="s">
        <v>63</v>
      </c>
    </row>
    <row r="97" spans="2:25" x14ac:dyDescent="0.2">
      <c r="B97" s="27" t="s">
        <v>154</v>
      </c>
      <c r="C97" s="27" t="s">
        <v>57</v>
      </c>
      <c r="D97" s="27" t="s">
        <v>68</v>
      </c>
      <c r="E97" s="27" t="str">
        <f>VLOOKUP(D97,[1]ЕНС!A:E,2,FALSE)</f>
        <v>Бензин</v>
      </c>
      <c r="F97" s="27" t="str">
        <f>VLOOKUP(D97,[1]ЕНС!A:E,3,FALSE)</f>
        <v>для двигателей с искровым зажиганием, марка АИ-92, неэтилированный и этилированный</v>
      </c>
      <c r="G97" s="27" t="s">
        <v>69</v>
      </c>
      <c r="H97" s="27" t="s">
        <v>11</v>
      </c>
      <c r="I97" s="27">
        <v>0</v>
      </c>
      <c r="J97" s="27">
        <v>631010000</v>
      </c>
      <c r="K97" s="27" t="str">
        <f>VLOOKUP(B97,[1]ПланКаз!A84:M3388,12,0)</f>
        <v>ҚР, ШҚО, Өскемен қ., Бажов көш., 10</v>
      </c>
      <c r="L97" s="27" t="str">
        <f>VLOOKUP(B97,[1]ПланКаз!A82:M3386,13,0)</f>
        <v>Желтоқсан-Қантар</v>
      </c>
      <c r="M97" s="27" t="str">
        <f>VLOOKUP(B97,[1]ПланКаз!A84:N3388,14,0)</f>
        <v>Шығыс-Қазақстан облысы, Секисовка а., Глубокое ауданы</v>
      </c>
      <c r="N97" s="27" t="s">
        <v>60</v>
      </c>
      <c r="O97" s="27" t="str">
        <f>VLOOKUP(B97,[1]ПланКаз!A83:P3387,16,0)</f>
        <v>1-ші жарты жылдық</v>
      </c>
      <c r="P97" s="27" t="s">
        <v>61</v>
      </c>
      <c r="Q97" s="28" t="s">
        <v>70</v>
      </c>
      <c r="R97" s="27" t="str">
        <f>VLOOKUP(B97,[1]ПланКаз!A82:S3386,19,0)</f>
        <v>Литр (текше дм.)</v>
      </c>
      <c r="S97" s="29">
        <v>4200</v>
      </c>
      <c r="T97" s="29">
        <v>130</v>
      </c>
      <c r="U97" s="29" t="s">
        <v>63</v>
      </c>
      <c r="V97" s="29" t="s">
        <v>63</v>
      </c>
      <c r="W97" s="27" t="s">
        <v>71</v>
      </c>
      <c r="X97" s="27" t="s">
        <v>64</v>
      </c>
      <c r="Y97" s="27" t="s">
        <v>72</v>
      </c>
    </row>
    <row r="98" spans="2:25" x14ac:dyDescent="0.2">
      <c r="B98" s="27" t="s">
        <v>155</v>
      </c>
      <c r="C98" s="27" t="s">
        <v>57</v>
      </c>
      <c r="D98" s="27" t="s">
        <v>68</v>
      </c>
      <c r="E98" s="27" t="str">
        <f>VLOOKUP(D98,[1]ЕНС!A:E,2,FALSE)</f>
        <v>Бензин</v>
      </c>
      <c r="F98" s="27" t="str">
        <f>VLOOKUP(D98,[1]ЕНС!A:E,3,FALSE)</f>
        <v>для двигателей с искровым зажиганием, марка АИ-92, неэтилированный и этилированный</v>
      </c>
      <c r="G98" s="27" t="s">
        <v>69</v>
      </c>
      <c r="H98" s="27" t="s">
        <v>11</v>
      </c>
      <c r="I98" s="27">
        <v>0</v>
      </c>
      <c r="J98" s="27">
        <v>631010000</v>
      </c>
      <c r="K98" s="27" t="str">
        <f>VLOOKUP(B98,[1]ПланКаз!A85:M3389,12,0)</f>
        <v>ҚР, ШҚО, Өскемен қ., Бажов көш., 10</v>
      </c>
      <c r="L98" s="27" t="str">
        <f>VLOOKUP(B98,[1]ПланКаз!A83:M3387,13,0)</f>
        <v>Қантар - Ақпан</v>
      </c>
      <c r="M98" s="27" t="str">
        <f>VLOOKUP(B98,[1]ПланКаз!A85:N3389,14,0)</f>
        <v>Шығыс-Қазақстан облысы, Секисовка а., Глубокое ауданы</v>
      </c>
      <c r="N98" s="27" t="s">
        <v>60</v>
      </c>
      <c r="O98" s="27" t="str">
        <f>VLOOKUP(B98,[1]ПланКаз!A84:P3388,16,0)</f>
        <v>1-ші жарты жылдық</v>
      </c>
      <c r="P98" s="27" t="s">
        <v>61</v>
      </c>
      <c r="Q98" s="28" t="s">
        <v>70</v>
      </c>
      <c r="R98" s="27" t="str">
        <f>VLOOKUP(B98,[1]ПланКаз!A83:S3387,19,0)</f>
        <v>Литр (текше дм.)</v>
      </c>
      <c r="S98" s="29">
        <v>3930</v>
      </c>
      <c r="T98" s="29">
        <v>138.93</v>
      </c>
      <c r="U98" s="29" t="s">
        <v>63</v>
      </c>
      <c r="V98" s="29" t="s">
        <v>63</v>
      </c>
      <c r="W98" s="27"/>
      <c r="X98" s="27" t="s">
        <v>74</v>
      </c>
      <c r="Y98" s="27" t="s">
        <v>75</v>
      </c>
    </row>
    <row r="99" spans="2:25" x14ac:dyDescent="0.2">
      <c r="B99" s="27" t="s">
        <v>156</v>
      </c>
      <c r="C99" s="27" t="s">
        <v>57</v>
      </c>
      <c r="D99" s="27" t="s">
        <v>68</v>
      </c>
      <c r="E99" s="27" t="str">
        <f>VLOOKUP(D99,[1]ЕНС!A:E,2,FALSE)</f>
        <v>Бензин</v>
      </c>
      <c r="F99" s="27" t="str">
        <f>VLOOKUP(D99,[1]ЕНС!A:E,3,FALSE)</f>
        <v>для двигателей с искровым зажиганием, марка АИ-92, неэтилированный и этилированный</v>
      </c>
      <c r="G99" s="27" t="s">
        <v>69</v>
      </c>
      <c r="H99" s="27" t="s">
        <v>11</v>
      </c>
      <c r="I99" s="27">
        <v>0</v>
      </c>
      <c r="J99" s="27">
        <v>631010000</v>
      </c>
      <c r="K99" s="27" t="str">
        <f>VLOOKUP(B99,[1]ПланКаз!A86:M3390,12,0)</f>
        <v>ҚР, ШҚО, Өскемен қ., Бажов көш., 10</v>
      </c>
      <c r="L99" s="27" t="str">
        <f>VLOOKUP(B99,[1]ПланКаз!A84:M3388,13,0)</f>
        <v>Ақпан - Наурыз</v>
      </c>
      <c r="M99" s="27" t="str">
        <f>VLOOKUP(B99,[1]ПланКаз!A86:N3390,14,0)</f>
        <v>Шығыс-Қазақстан облысы, Секисовка а., Глубокое ауданы</v>
      </c>
      <c r="N99" s="27" t="s">
        <v>60</v>
      </c>
      <c r="O99" s="27" t="str">
        <f>VLOOKUP(B99,[1]ПланКаз!A85:P3389,16,0)</f>
        <v>1-ші жарты жылдық</v>
      </c>
      <c r="P99" s="27" t="s">
        <v>61</v>
      </c>
      <c r="Q99" s="28" t="s">
        <v>70</v>
      </c>
      <c r="R99" s="27" t="str">
        <f>VLOOKUP(B99,[1]ПланКаз!A84:S3388,19,0)</f>
        <v>Литр (текше дм.)</v>
      </c>
      <c r="S99" s="29">
        <v>2751</v>
      </c>
      <c r="T99" s="29">
        <v>138.93</v>
      </c>
      <c r="U99" s="29">
        <v>382196.43</v>
      </c>
      <c r="V99" s="29">
        <v>428060.00199999998</v>
      </c>
      <c r="W99" s="27"/>
      <c r="X99" s="27" t="s">
        <v>74</v>
      </c>
      <c r="Y99" s="27" t="s">
        <v>63</v>
      </c>
    </row>
    <row r="100" spans="2:25" x14ac:dyDescent="0.2">
      <c r="B100" s="27" t="s">
        <v>157</v>
      </c>
      <c r="C100" s="27" t="s">
        <v>57</v>
      </c>
      <c r="D100" s="27" t="s">
        <v>68</v>
      </c>
      <c r="E100" s="27" t="str">
        <f>VLOOKUP(D100,[1]ЕНС!A:E,2,FALSE)</f>
        <v>Бензин</v>
      </c>
      <c r="F100" s="27" t="str">
        <f>VLOOKUP(D100,[1]ЕНС!A:E,3,FALSE)</f>
        <v>для двигателей с искровым зажиганием, марка АИ-92, неэтилированный и этилированный</v>
      </c>
      <c r="G100" s="27" t="s">
        <v>69</v>
      </c>
      <c r="H100" s="27" t="s">
        <v>11</v>
      </c>
      <c r="I100" s="27">
        <v>0</v>
      </c>
      <c r="J100" s="27">
        <v>631010000</v>
      </c>
      <c r="K100" s="27" t="str">
        <f>VLOOKUP(B100,[1]ПланКаз!A87:M3391,12,0)</f>
        <v>ҚР, ШҚО, Өскемен қ., Бажов көш., 10</v>
      </c>
      <c r="L100" s="27" t="str">
        <f>VLOOKUP(B100,[1]ПланКаз!A85:M3389,13,0)</f>
        <v>Маусым-Шілде</v>
      </c>
      <c r="M100" s="27" t="str">
        <f>VLOOKUP(B100,[1]ПланКаз!A87:N3391,14,0)</f>
        <v>Шығыс-Қазақстан облысы, Секисовка а., Глубокое ауданы</v>
      </c>
      <c r="N100" s="27" t="s">
        <v>60</v>
      </c>
      <c r="O100" s="27" t="str">
        <f>VLOOKUP(B100,[1]ПланКаз!A86:P3390,16,0)</f>
        <v>2-ші жарты жылдық</v>
      </c>
      <c r="P100" s="27" t="s">
        <v>61</v>
      </c>
      <c r="Q100" s="28" t="s">
        <v>70</v>
      </c>
      <c r="R100" s="27" t="str">
        <f>VLOOKUP(B100,[1]ПланКаз!A85:S3389,19,0)</f>
        <v>Литр (текше дм.)</v>
      </c>
      <c r="S100" s="29">
        <v>4200</v>
      </c>
      <c r="T100" s="29">
        <v>130</v>
      </c>
      <c r="U100" s="29" t="s">
        <v>63</v>
      </c>
      <c r="V100" s="29" t="s">
        <v>63</v>
      </c>
      <c r="W100" s="27" t="s">
        <v>71</v>
      </c>
      <c r="X100" s="27" t="s">
        <v>74</v>
      </c>
      <c r="Y100" s="27" t="s">
        <v>79</v>
      </c>
    </row>
    <row r="101" spans="2:25" x14ac:dyDescent="0.2">
      <c r="B101" s="27" t="s">
        <v>158</v>
      </c>
      <c r="C101" s="27" t="s">
        <v>57</v>
      </c>
      <c r="D101" s="27" t="s">
        <v>68</v>
      </c>
      <c r="E101" s="27" t="str">
        <f>VLOOKUP(D101,[1]ЕНС!A:E,2,FALSE)</f>
        <v>Бензин</v>
      </c>
      <c r="F101" s="27" t="str">
        <f>VLOOKUP(D101,[1]ЕНС!A:E,3,FALSE)</f>
        <v>для двигателей с искровым зажиганием, марка АИ-92, неэтилированный и этилированный</v>
      </c>
      <c r="G101" s="27" t="s">
        <v>69</v>
      </c>
      <c r="H101" s="27" t="s">
        <v>11</v>
      </c>
      <c r="I101" s="27">
        <v>0</v>
      </c>
      <c r="J101" s="27">
        <v>631010000</v>
      </c>
      <c r="K101" s="27" t="str">
        <f>VLOOKUP(B101,[1]ПланКаз!A88:M3392,12,0)</f>
        <v>ҚР, ШҚО, Өскемен қ., Бажов көш., 10</v>
      </c>
      <c r="L101" s="27" t="str">
        <f>VLOOKUP(B101,[1]ПланКаз!A86:M3390,13,0)</f>
        <v>Мамыр - Маусым</v>
      </c>
      <c r="M101" s="27" t="str">
        <f>VLOOKUP(B101,[1]ПланКаз!A88:N3392,14,0)</f>
        <v>Шығыс-Қазақстан облысы, Секисовка а., Глубокое ауданы</v>
      </c>
      <c r="N101" s="27" t="s">
        <v>60</v>
      </c>
      <c r="O101" s="27" t="str">
        <f>VLOOKUP(B101,[1]ПланКаз!A87:P3391,16,0)</f>
        <v>2-ші жарты жылдық</v>
      </c>
      <c r="P101" s="27" t="s">
        <v>61</v>
      </c>
      <c r="Q101" s="28" t="s">
        <v>70</v>
      </c>
      <c r="R101" s="27" t="str">
        <f>VLOOKUP(B101,[1]ПланКаз!A86:S3390,19,0)</f>
        <v>Литр (текше дм.)</v>
      </c>
      <c r="S101" s="29">
        <v>3930</v>
      </c>
      <c r="T101" s="29">
        <v>138.93</v>
      </c>
      <c r="U101" s="29">
        <v>545994.9</v>
      </c>
      <c r="V101" s="29">
        <v>611514.28799999994</v>
      </c>
      <c r="W101" s="27" t="s">
        <v>71</v>
      </c>
      <c r="X101" s="27" t="s">
        <v>74</v>
      </c>
      <c r="Y101" s="27" t="s">
        <v>63</v>
      </c>
    </row>
    <row r="102" spans="2:25" x14ac:dyDescent="0.2">
      <c r="B102" s="27" t="s">
        <v>159</v>
      </c>
      <c r="C102" s="27" t="s">
        <v>57</v>
      </c>
      <c r="D102" s="27" t="s">
        <v>68</v>
      </c>
      <c r="E102" s="27" t="str">
        <f>VLOOKUP(D102,[1]ЕНС!A:E,2,FALSE)</f>
        <v>Бензин</v>
      </c>
      <c r="F102" s="27" t="str">
        <f>VLOOKUP(D102,[1]ЕНС!A:E,3,FALSE)</f>
        <v>для двигателей с искровым зажиганием, марка АИ-92, неэтилированный и этилированный</v>
      </c>
      <c r="G102" s="27" t="s">
        <v>69</v>
      </c>
      <c r="H102" s="27" t="s">
        <v>11</v>
      </c>
      <c r="I102" s="27">
        <v>0</v>
      </c>
      <c r="J102" s="27">
        <v>631010000</v>
      </c>
      <c r="K102" s="27" t="str">
        <f>VLOOKUP(B102,[1]ПланКаз!A89:M3393,12,0)</f>
        <v>ҚР, ШҚО, Өскемен қ., Бажов көш., 10</v>
      </c>
      <c r="L102" s="27" t="str">
        <f>VLOOKUP(B102,[1]ПланКаз!A87:M3391,13,0)</f>
        <v>Желтоқсан-Қантар</v>
      </c>
      <c r="M102" s="27" t="str">
        <f>VLOOKUP(B102,[1]ПланКаз!A89:N3393,14,0)</f>
        <v>Шығыс-Қазақстан облысы, Таврическое а.</v>
      </c>
      <c r="N102" s="27" t="s">
        <v>60</v>
      </c>
      <c r="O102" s="27" t="str">
        <f>VLOOKUP(B102,[1]ПланКаз!A88:P3392,16,0)</f>
        <v>1-ші жарты жылдық</v>
      </c>
      <c r="P102" s="27" t="s">
        <v>61</v>
      </c>
      <c r="Q102" s="28" t="s">
        <v>70</v>
      </c>
      <c r="R102" s="27" t="str">
        <f>VLOOKUP(B102,[1]ПланКаз!A87:S3391,19,0)</f>
        <v>Литр (текше дм.)</v>
      </c>
      <c r="S102" s="29">
        <v>21000</v>
      </c>
      <c r="T102" s="29">
        <v>130</v>
      </c>
      <c r="U102" s="29" t="s">
        <v>63</v>
      </c>
      <c r="V102" s="29" t="s">
        <v>63</v>
      </c>
      <c r="W102" s="27" t="s">
        <v>71</v>
      </c>
      <c r="X102" s="27" t="s">
        <v>64</v>
      </c>
      <c r="Y102" s="27" t="s">
        <v>72</v>
      </c>
    </row>
    <row r="103" spans="2:25" x14ac:dyDescent="0.2">
      <c r="B103" s="27" t="s">
        <v>160</v>
      </c>
      <c r="C103" s="27" t="s">
        <v>57</v>
      </c>
      <c r="D103" s="27" t="s">
        <v>68</v>
      </c>
      <c r="E103" s="27" t="str">
        <f>VLOOKUP(D103,[1]ЕНС!A:E,2,FALSE)</f>
        <v>Бензин</v>
      </c>
      <c r="F103" s="27" t="str">
        <f>VLOOKUP(D103,[1]ЕНС!A:E,3,FALSE)</f>
        <v>для двигателей с искровым зажиганием, марка АИ-92, неэтилированный и этилированный</v>
      </c>
      <c r="G103" s="27" t="s">
        <v>69</v>
      </c>
      <c r="H103" s="27" t="s">
        <v>11</v>
      </c>
      <c r="I103" s="27">
        <v>0</v>
      </c>
      <c r="J103" s="27">
        <v>631010000</v>
      </c>
      <c r="K103" s="27" t="str">
        <f>VLOOKUP(B103,[1]ПланКаз!A90:M3394,12,0)</f>
        <v>ҚР, ШҚО, Өскемен қ., Бажов көш., 10</v>
      </c>
      <c r="L103" s="27" t="str">
        <f>VLOOKUP(B103,[1]ПланКаз!A88:M3392,13,0)</f>
        <v>Қантар - Ақпан</v>
      </c>
      <c r="M103" s="27" t="str">
        <f>VLOOKUP(B103,[1]ПланКаз!A90:N3394,14,0)</f>
        <v>Шығыс-Қазақстан облысы, Таврическое а.</v>
      </c>
      <c r="N103" s="27" t="s">
        <v>60</v>
      </c>
      <c r="O103" s="27" t="str">
        <f>VLOOKUP(B103,[1]ПланКаз!A89:P3393,16,0)</f>
        <v>1-ші жарты жылдық</v>
      </c>
      <c r="P103" s="27" t="s">
        <v>61</v>
      </c>
      <c r="Q103" s="28" t="s">
        <v>70</v>
      </c>
      <c r="R103" s="27" t="str">
        <f>VLOOKUP(B103,[1]ПланКаз!A88:S3392,19,0)</f>
        <v>Литр (текше дм.)</v>
      </c>
      <c r="S103" s="29">
        <v>19650</v>
      </c>
      <c r="T103" s="29">
        <v>138.93</v>
      </c>
      <c r="U103" s="29" t="s">
        <v>63</v>
      </c>
      <c r="V103" s="29" t="s">
        <v>63</v>
      </c>
      <c r="W103" s="27"/>
      <c r="X103" s="27" t="s">
        <v>74</v>
      </c>
      <c r="Y103" s="27" t="s">
        <v>75</v>
      </c>
    </row>
    <row r="104" spans="2:25" x14ac:dyDescent="0.2">
      <c r="B104" s="27" t="s">
        <v>161</v>
      </c>
      <c r="C104" s="27" t="s">
        <v>57</v>
      </c>
      <c r="D104" s="27" t="s">
        <v>68</v>
      </c>
      <c r="E104" s="27" t="str">
        <f>VLOOKUP(D104,[1]ЕНС!A:E,2,FALSE)</f>
        <v>Бензин</v>
      </c>
      <c r="F104" s="27" t="str">
        <f>VLOOKUP(D104,[1]ЕНС!A:E,3,FALSE)</f>
        <v>для двигателей с искровым зажиганием, марка АИ-92, неэтилированный и этилированный</v>
      </c>
      <c r="G104" s="27" t="s">
        <v>69</v>
      </c>
      <c r="H104" s="27" t="s">
        <v>11</v>
      </c>
      <c r="I104" s="27">
        <v>0</v>
      </c>
      <c r="J104" s="27">
        <v>631010000</v>
      </c>
      <c r="K104" s="27" t="str">
        <f>VLOOKUP(B104,[1]ПланКаз!A91:M3395,12,0)</f>
        <v>ҚР, ШҚО, Өскемен қ., Бажов көш., 10</v>
      </c>
      <c r="L104" s="27" t="str">
        <f>VLOOKUP(B104,[1]ПланКаз!A89:M3393,13,0)</f>
        <v>Ақпан - Наурыз</v>
      </c>
      <c r="M104" s="27" t="str">
        <f>VLOOKUP(B104,[1]ПланКаз!A91:N3395,14,0)</f>
        <v>Шығыс-Қазақстан облысы, Таврическое а.</v>
      </c>
      <c r="N104" s="27" t="s">
        <v>60</v>
      </c>
      <c r="O104" s="27" t="str">
        <f>VLOOKUP(B104,[1]ПланКаз!A90:P3394,16,0)</f>
        <v>1-ші жарты жылдық</v>
      </c>
      <c r="P104" s="27" t="s">
        <v>61</v>
      </c>
      <c r="Q104" s="28" t="s">
        <v>70</v>
      </c>
      <c r="R104" s="27" t="str">
        <f>VLOOKUP(B104,[1]ПланКаз!A89:S3393,19,0)</f>
        <v>Литр (текше дм.)</v>
      </c>
      <c r="S104" s="29">
        <v>13755</v>
      </c>
      <c r="T104" s="29">
        <v>138.93</v>
      </c>
      <c r="U104" s="29">
        <v>1910982.15</v>
      </c>
      <c r="V104" s="29">
        <v>2140300.0079999999</v>
      </c>
      <c r="W104" s="27"/>
      <c r="X104" s="27" t="s">
        <v>74</v>
      </c>
      <c r="Y104" s="27" t="s">
        <v>63</v>
      </c>
    </row>
    <row r="105" spans="2:25" x14ac:dyDescent="0.2">
      <c r="B105" s="27" t="s">
        <v>162</v>
      </c>
      <c r="C105" s="27" t="s">
        <v>57</v>
      </c>
      <c r="D105" s="27" t="s">
        <v>68</v>
      </c>
      <c r="E105" s="27" t="str">
        <f>VLOOKUP(D105,[1]ЕНС!A:E,2,FALSE)</f>
        <v>Бензин</v>
      </c>
      <c r="F105" s="27" t="str">
        <f>VLOOKUP(D105,[1]ЕНС!A:E,3,FALSE)</f>
        <v>для двигателей с искровым зажиганием, марка АИ-92, неэтилированный и этилированный</v>
      </c>
      <c r="G105" s="27" t="s">
        <v>69</v>
      </c>
      <c r="H105" s="27" t="s">
        <v>11</v>
      </c>
      <c r="I105" s="27">
        <v>0</v>
      </c>
      <c r="J105" s="27">
        <v>631010000</v>
      </c>
      <c r="K105" s="27" t="str">
        <f>VLOOKUP(B105,[1]ПланКаз!A92:M3396,12,0)</f>
        <v>ҚР, ШҚО, Өскемен қ., Бажов көш., 10</v>
      </c>
      <c r="L105" s="27" t="str">
        <f>VLOOKUP(B105,[1]ПланКаз!A90:M3394,13,0)</f>
        <v>Маусым-Шілде</v>
      </c>
      <c r="M105" s="27" t="str">
        <f>VLOOKUP(B105,[1]ПланКаз!A92:N3396,14,0)</f>
        <v>Шығыс-Қазақстан облысы, Таврическое а.</v>
      </c>
      <c r="N105" s="27" t="s">
        <v>60</v>
      </c>
      <c r="O105" s="27" t="str">
        <f>VLOOKUP(B105,[1]ПланКаз!A91:P3395,16,0)</f>
        <v>2-ші жарты жылдық</v>
      </c>
      <c r="P105" s="27" t="s">
        <v>61</v>
      </c>
      <c r="Q105" s="28" t="s">
        <v>70</v>
      </c>
      <c r="R105" s="27" t="str">
        <f>VLOOKUP(B105,[1]ПланКаз!A90:S3394,19,0)</f>
        <v>Литр (текше дм.)</v>
      </c>
      <c r="S105" s="29">
        <v>21000</v>
      </c>
      <c r="T105" s="29">
        <v>130</v>
      </c>
      <c r="U105" s="29" t="s">
        <v>63</v>
      </c>
      <c r="V105" s="29" t="s">
        <v>63</v>
      </c>
      <c r="W105" s="27" t="s">
        <v>71</v>
      </c>
      <c r="X105" s="27" t="s">
        <v>74</v>
      </c>
      <c r="Y105" s="27" t="s">
        <v>79</v>
      </c>
    </row>
    <row r="106" spans="2:25" x14ac:dyDescent="0.2">
      <c r="B106" s="27" t="s">
        <v>163</v>
      </c>
      <c r="C106" s="27" t="s">
        <v>57</v>
      </c>
      <c r="D106" s="27" t="s">
        <v>68</v>
      </c>
      <c r="E106" s="27" t="str">
        <f>VLOOKUP(D106,[1]ЕНС!A:E,2,FALSE)</f>
        <v>Бензин</v>
      </c>
      <c r="F106" s="27" t="str">
        <f>VLOOKUP(D106,[1]ЕНС!A:E,3,FALSE)</f>
        <v>для двигателей с искровым зажиганием, марка АИ-92, неэтилированный и этилированный</v>
      </c>
      <c r="G106" s="27" t="s">
        <v>69</v>
      </c>
      <c r="H106" s="27" t="s">
        <v>11</v>
      </c>
      <c r="I106" s="27">
        <v>0</v>
      </c>
      <c r="J106" s="27">
        <v>631010000</v>
      </c>
      <c r="K106" s="27" t="str">
        <f>VLOOKUP(B106,[1]ПланКаз!A93:M3397,12,0)</f>
        <v>ҚР, ШҚО, Өскемен қ., Бажов көш., 10</v>
      </c>
      <c r="L106" s="27" t="str">
        <f>VLOOKUP(B106,[1]ПланКаз!A91:M3395,13,0)</f>
        <v>Мамыр - Маусым</v>
      </c>
      <c r="M106" s="27" t="str">
        <f>VLOOKUP(B106,[1]ПланКаз!A93:N3397,14,0)</f>
        <v>Шығыс-Қазақстан облысы, Таврическое а.</v>
      </c>
      <c r="N106" s="27" t="s">
        <v>60</v>
      </c>
      <c r="O106" s="27" t="str">
        <f>VLOOKUP(B106,[1]ПланКаз!A92:P3396,16,0)</f>
        <v>2-ші жарты жылдық</v>
      </c>
      <c r="P106" s="27" t="s">
        <v>61</v>
      </c>
      <c r="Q106" s="28" t="s">
        <v>70</v>
      </c>
      <c r="R106" s="27" t="str">
        <f>VLOOKUP(B106,[1]ПланКаз!A91:S3395,19,0)</f>
        <v>Литр (текше дм.)</v>
      </c>
      <c r="S106" s="29">
        <v>19650</v>
      </c>
      <c r="T106" s="29">
        <v>138.93</v>
      </c>
      <c r="U106" s="29">
        <v>2729974.5</v>
      </c>
      <c r="V106" s="29">
        <v>3057571.44</v>
      </c>
      <c r="W106" s="27" t="s">
        <v>71</v>
      </c>
      <c r="X106" s="27" t="s">
        <v>74</v>
      </c>
      <c r="Y106" s="27" t="s">
        <v>63</v>
      </c>
    </row>
    <row r="107" spans="2:25" x14ac:dyDescent="0.2">
      <c r="B107" s="27" t="s">
        <v>164</v>
      </c>
      <c r="C107" s="27" t="s">
        <v>57</v>
      </c>
      <c r="D107" s="27" t="s">
        <v>68</v>
      </c>
      <c r="E107" s="27" t="str">
        <f>VLOOKUP(D107,[1]ЕНС!A:E,2,FALSE)</f>
        <v>Бензин</v>
      </c>
      <c r="F107" s="27" t="str">
        <f>VLOOKUP(D107,[1]ЕНС!A:E,3,FALSE)</f>
        <v>для двигателей с искровым зажиганием, марка АИ-92, неэтилированный и этилированный</v>
      </c>
      <c r="G107" s="27" t="s">
        <v>69</v>
      </c>
      <c r="H107" s="27" t="s">
        <v>11</v>
      </c>
      <c r="I107" s="27">
        <v>0</v>
      </c>
      <c r="J107" s="27">
        <v>631010000</v>
      </c>
      <c r="K107" s="27" t="str">
        <f>VLOOKUP(B107,[1]ПланКаз!A94:M3398,12,0)</f>
        <v>ҚР, ШҚО, Өскемен қ., Бажов көш., 10</v>
      </c>
      <c r="L107" s="27" t="str">
        <f>VLOOKUP(B107,[1]ПланКаз!A92:M3396,13,0)</f>
        <v>Желтоқсан-Қантар</v>
      </c>
      <c r="M107" s="27" t="str">
        <f>VLOOKUP(B107,[1]ПланКаз!A94:N3398,14,0)</f>
        <v>Шығыс-Қазақстан облысы, Теректі а.</v>
      </c>
      <c r="N107" s="27" t="s">
        <v>60</v>
      </c>
      <c r="O107" s="27" t="str">
        <f>VLOOKUP(B107,[1]ПланКаз!A93:P3397,16,0)</f>
        <v>1-ші жарты жылдық</v>
      </c>
      <c r="P107" s="27" t="s">
        <v>61</v>
      </c>
      <c r="Q107" s="28" t="s">
        <v>70</v>
      </c>
      <c r="R107" s="27" t="str">
        <f>VLOOKUP(B107,[1]ПланКаз!A92:S3396,19,0)</f>
        <v>Литр (текше дм.)</v>
      </c>
      <c r="S107" s="29">
        <v>8000</v>
      </c>
      <c r="T107" s="29">
        <v>130</v>
      </c>
      <c r="U107" s="29" t="s">
        <v>63</v>
      </c>
      <c r="V107" s="29" t="s">
        <v>63</v>
      </c>
      <c r="W107" s="27" t="s">
        <v>71</v>
      </c>
      <c r="X107" s="27" t="s">
        <v>64</v>
      </c>
      <c r="Y107" s="27" t="s">
        <v>72</v>
      </c>
    </row>
    <row r="108" spans="2:25" x14ac:dyDescent="0.2">
      <c r="B108" s="27" t="s">
        <v>165</v>
      </c>
      <c r="C108" s="27" t="s">
        <v>57</v>
      </c>
      <c r="D108" s="27" t="s">
        <v>68</v>
      </c>
      <c r="E108" s="27" t="str">
        <f>VLOOKUP(D108,[1]ЕНС!A:E,2,FALSE)</f>
        <v>Бензин</v>
      </c>
      <c r="F108" s="27" t="str">
        <f>VLOOKUP(D108,[1]ЕНС!A:E,3,FALSE)</f>
        <v>для двигателей с искровым зажиганием, марка АИ-92, неэтилированный и этилированный</v>
      </c>
      <c r="G108" s="27" t="s">
        <v>69</v>
      </c>
      <c r="H108" s="27" t="s">
        <v>11</v>
      </c>
      <c r="I108" s="27">
        <v>0</v>
      </c>
      <c r="J108" s="27">
        <v>631010000</v>
      </c>
      <c r="K108" s="27" t="str">
        <f>VLOOKUP(B108,[1]ПланКаз!A95:M3399,12,0)</f>
        <v>ҚР, ШҚО, Өскемен қ., Бажов көш., 10</v>
      </c>
      <c r="L108" s="27" t="str">
        <f>VLOOKUP(B108,[1]ПланКаз!A93:M3397,13,0)</f>
        <v>Қантар - Ақпан</v>
      </c>
      <c r="M108" s="27" t="str">
        <f>VLOOKUP(B108,[1]ПланКаз!A95:N3399,14,0)</f>
        <v>Шығыс-Қазақстан облысы, Теректі а.</v>
      </c>
      <c r="N108" s="27" t="s">
        <v>60</v>
      </c>
      <c r="O108" s="27" t="str">
        <f>VLOOKUP(B108,[1]ПланКаз!A94:P3398,16,0)</f>
        <v>1-ші жарты жылдық</v>
      </c>
      <c r="P108" s="27" t="s">
        <v>61</v>
      </c>
      <c r="Q108" s="28" t="s">
        <v>70</v>
      </c>
      <c r="R108" s="27" t="str">
        <f>VLOOKUP(B108,[1]ПланКаз!A93:S3397,19,0)</f>
        <v>Литр (текше дм.)</v>
      </c>
      <c r="S108" s="29">
        <v>7490</v>
      </c>
      <c r="T108" s="29">
        <v>138.93</v>
      </c>
      <c r="U108" s="29" t="s">
        <v>63</v>
      </c>
      <c r="V108" s="29" t="s">
        <v>63</v>
      </c>
      <c r="W108" s="27"/>
      <c r="X108" s="27" t="s">
        <v>74</v>
      </c>
      <c r="Y108" s="27" t="s">
        <v>75</v>
      </c>
    </row>
    <row r="109" spans="2:25" x14ac:dyDescent="0.2">
      <c r="B109" s="27" t="s">
        <v>166</v>
      </c>
      <c r="C109" s="27" t="s">
        <v>57</v>
      </c>
      <c r="D109" s="27" t="s">
        <v>68</v>
      </c>
      <c r="E109" s="27" t="str">
        <f>VLOOKUP(D109,[1]ЕНС!A:E,2,FALSE)</f>
        <v>Бензин</v>
      </c>
      <c r="F109" s="27" t="str">
        <f>VLOOKUP(D109,[1]ЕНС!A:E,3,FALSE)</f>
        <v>для двигателей с искровым зажиганием, марка АИ-92, неэтилированный и этилированный</v>
      </c>
      <c r="G109" s="27" t="s">
        <v>69</v>
      </c>
      <c r="H109" s="27" t="s">
        <v>11</v>
      </c>
      <c r="I109" s="27">
        <v>0</v>
      </c>
      <c r="J109" s="27">
        <v>631010000</v>
      </c>
      <c r="K109" s="27" t="str">
        <f>VLOOKUP(B109,[1]ПланКаз!A96:M3400,12,0)</f>
        <v>ҚР, ШҚО, Өскемен қ., Бажов көш., 10</v>
      </c>
      <c r="L109" s="27" t="str">
        <f>VLOOKUP(B109,[1]ПланКаз!A94:M3398,13,0)</f>
        <v>Ақпан - Наурыз</v>
      </c>
      <c r="M109" s="27" t="str">
        <f>VLOOKUP(B109,[1]ПланКаз!A96:N3400,14,0)</f>
        <v>Шығыс-Қазақстан облысы, Теректі а.</v>
      </c>
      <c r="N109" s="27" t="s">
        <v>60</v>
      </c>
      <c r="O109" s="27" t="str">
        <f>VLOOKUP(B109,[1]ПланКаз!A95:P3399,16,0)</f>
        <v>1-ші жарты жылдық</v>
      </c>
      <c r="P109" s="27" t="s">
        <v>61</v>
      </c>
      <c r="Q109" s="28" t="s">
        <v>70</v>
      </c>
      <c r="R109" s="27" t="str">
        <f>VLOOKUP(B109,[1]ПланКаз!A94:S3398,19,0)</f>
        <v>Литр (текше дм.)</v>
      </c>
      <c r="S109" s="29">
        <v>5243</v>
      </c>
      <c r="T109" s="29">
        <v>138.93</v>
      </c>
      <c r="U109" s="29">
        <v>728409.99</v>
      </c>
      <c r="V109" s="29">
        <v>815819.18900000001</v>
      </c>
      <c r="W109" s="27"/>
      <c r="X109" s="27" t="s">
        <v>74</v>
      </c>
      <c r="Y109" s="27" t="s">
        <v>63</v>
      </c>
    </row>
    <row r="110" spans="2:25" x14ac:dyDescent="0.2">
      <c r="B110" s="27" t="s">
        <v>167</v>
      </c>
      <c r="C110" s="27" t="s">
        <v>57</v>
      </c>
      <c r="D110" s="27" t="s">
        <v>68</v>
      </c>
      <c r="E110" s="27" t="str">
        <f>VLOOKUP(D110,[1]ЕНС!A:E,2,FALSE)</f>
        <v>Бензин</v>
      </c>
      <c r="F110" s="27" t="str">
        <f>VLOOKUP(D110,[1]ЕНС!A:E,3,FALSE)</f>
        <v>для двигателей с искровым зажиганием, марка АИ-92, неэтилированный и этилированный</v>
      </c>
      <c r="G110" s="27" t="s">
        <v>69</v>
      </c>
      <c r="H110" s="27" t="s">
        <v>11</v>
      </c>
      <c r="I110" s="27">
        <v>0</v>
      </c>
      <c r="J110" s="27">
        <v>631010000</v>
      </c>
      <c r="K110" s="27" t="str">
        <f>VLOOKUP(B110,[1]ПланКаз!A97:M3401,12,0)</f>
        <v>ҚР, ШҚО, Өскемен қ., Бажов көш., 10</v>
      </c>
      <c r="L110" s="27" t="str">
        <f>VLOOKUP(B110,[1]ПланКаз!A95:M3399,13,0)</f>
        <v>Маусым-Шілде</v>
      </c>
      <c r="M110" s="27" t="str">
        <f>VLOOKUP(B110,[1]ПланКаз!A97:N3401,14,0)</f>
        <v>Шығыс-Қазақстан облысы, Теректі а.</v>
      </c>
      <c r="N110" s="27" t="s">
        <v>60</v>
      </c>
      <c r="O110" s="27" t="str">
        <f>VLOOKUP(B110,[1]ПланКаз!A96:P3400,16,0)</f>
        <v>2-ші жарты жылдық</v>
      </c>
      <c r="P110" s="27" t="s">
        <v>61</v>
      </c>
      <c r="Q110" s="28" t="s">
        <v>70</v>
      </c>
      <c r="R110" s="27" t="str">
        <f>VLOOKUP(B110,[1]ПланКаз!A95:S3399,19,0)</f>
        <v>Литр (текше дм.)</v>
      </c>
      <c r="S110" s="29">
        <v>11000</v>
      </c>
      <c r="T110" s="29">
        <v>130</v>
      </c>
      <c r="U110" s="29" t="s">
        <v>63</v>
      </c>
      <c r="V110" s="29" t="s">
        <v>63</v>
      </c>
      <c r="W110" s="27" t="s">
        <v>71</v>
      </c>
      <c r="X110" s="27" t="s">
        <v>74</v>
      </c>
      <c r="Y110" s="27" t="s">
        <v>79</v>
      </c>
    </row>
    <row r="111" spans="2:25" x14ac:dyDescent="0.2">
      <c r="B111" s="27" t="s">
        <v>168</v>
      </c>
      <c r="C111" s="27" t="s">
        <v>57</v>
      </c>
      <c r="D111" s="27" t="s">
        <v>68</v>
      </c>
      <c r="E111" s="27" t="str">
        <f>VLOOKUP(D111,[1]ЕНС!A:E,2,FALSE)</f>
        <v>Бензин</v>
      </c>
      <c r="F111" s="27" t="str">
        <f>VLOOKUP(D111,[1]ЕНС!A:E,3,FALSE)</f>
        <v>для двигателей с искровым зажиганием, марка АИ-92, неэтилированный и этилированный</v>
      </c>
      <c r="G111" s="27" t="s">
        <v>69</v>
      </c>
      <c r="H111" s="27" t="s">
        <v>11</v>
      </c>
      <c r="I111" s="27">
        <v>0</v>
      </c>
      <c r="J111" s="27">
        <v>631010000</v>
      </c>
      <c r="K111" s="27" t="str">
        <f>VLOOKUP(B111,[1]ПланКаз!A98:M3402,12,0)</f>
        <v>ҚР, ШҚО, Өскемен қ., Бажов көш., 10</v>
      </c>
      <c r="L111" s="27" t="str">
        <f>VLOOKUP(B111,[1]ПланКаз!A96:M3400,13,0)</f>
        <v>Мамыр - Маусым</v>
      </c>
      <c r="M111" s="27" t="str">
        <f>VLOOKUP(B111,[1]ПланКаз!A98:N3402,14,0)</f>
        <v>Шығыс-Қазақстан облысы, Теректі а.</v>
      </c>
      <c r="N111" s="27" t="s">
        <v>60</v>
      </c>
      <c r="O111" s="27" t="str">
        <f>VLOOKUP(B111,[1]ПланКаз!A97:P3401,16,0)</f>
        <v>2-ші жарты жылдық</v>
      </c>
      <c r="P111" s="27" t="s">
        <v>61</v>
      </c>
      <c r="Q111" s="28" t="s">
        <v>70</v>
      </c>
      <c r="R111" s="27" t="str">
        <f>VLOOKUP(B111,[1]ПланКаз!A96:S3400,19,0)</f>
        <v>Литр (текше дм.)</v>
      </c>
      <c r="S111" s="29">
        <v>10290</v>
      </c>
      <c r="T111" s="29">
        <v>138.93</v>
      </c>
      <c r="U111" s="29">
        <v>1429589.7</v>
      </c>
      <c r="V111" s="29">
        <v>1601140.4639999999</v>
      </c>
      <c r="W111" s="27" t="s">
        <v>71</v>
      </c>
      <c r="X111" s="27" t="s">
        <v>74</v>
      </c>
      <c r="Y111" s="27" t="s">
        <v>63</v>
      </c>
    </row>
    <row r="112" spans="2:25" x14ac:dyDescent="0.2">
      <c r="B112" s="27" t="s">
        <v>169</v>
      </c>
      <c r="C112" s="27" t="s">
        <v>57</v>
      </c>
      <c r="D112" s="27" t="s">
        <v>68</v>
      </c>
      <c r="E112" s="27" t="str">
        <f>VLOOKUP(D112,[1]ЕНС!A:E,2,FALSE)</f>
        <v>Бензин</v>
      </c>
      <c r="F112" s="27" t="str">
        <f>VLOOKUP(D112,[1]ЕНС!A:E,3,FALSE)</f>
        <v>для двигателей с искровым зажиганием, марка АИ-92, неэтилированный и этилированный</v>
      </c>
      <c r="G112" s="27" t="s">
        <v>69</v>
      </c>
      <c r="H112" s="27" t="s">
        <v>11</v>
      </c>
      <c r="I112" s="27">
        <v>0</v>
      </c>
      <c r="J112" s="27">
        <v>631010000</v>
      </c>
      <c r="K112" s="27" t="str">
        <f>VLOOKUP(B112,[1]ПланКаз!A99:M3403,12,0)</f>
        <v>ҚР, ШҚО, Өскемен қ., Бажов көш., 10</v>
      </c>
      <c r="L112" s="27" t="str">
        <f>VLOOKUP(B112,[1]ПланКаз!A97:M3401,13,0)</f>
        <v>Желтоқсан-Қантар</v>
      </c>
      <c r="M112" s="27" t="str">
        <f>VLOOKUP(B112,[1]ПланКаз!A99:N3403,14,0)</f>
        <v>Шығыс-Қазақстан облысы, Үлкен Нарын а.</v>
      </c>
      <c r="N112" s="27" t="s">
        <v>60</v>
      </c>
      <c r="O112" s="27" t="str">
        <f>VLOOKUP(B112,[1]ПланКаз!A98:P3402,16,0)</f>
        <v>1-ші жарты жылдық</v>
      </c>
      <c r="P112" s="27" t="s">
        <v>61</v>
      </c>
      <c r="Q112" s="28" t="s">
        <v>70</v>
      </c>
      <c r="R112" s="27" t="str">
        <f>VLOOKUP(B112,[1]ПланКаз!A97:S3401,19,0)</f>
        <v>Литр (текше дм.)</v>
      </c>
      <c r="S112" s="29">
        <v>23400</v>
      </c>
      <c r="T112" s="29">
        <v>130</v>
      </c>
      <c r="U112" s="29" t="s">
        <v>63</v>
      </c>
      <c r="V112" s="29" t="s">
        <v>63</v>
      </c>
      <c r="W112" s="27" t="s">
        <v>71</v>
      </c>
      <c r="X112" s="27" t="s">
        <v>64</v>
      </c>
      <c r="Y112" s="27" t="s">
        <v>72</v>
      </c>
    </row>
    <row r="113" spans="2:25" x14ac:dyDescent="0.2">
      <c r="B113" s="27" t="s">
        <v>170</v>
      </c>
      <c r="C113" s="27" t="s">
        <v>57</v>
      </c>
      <c r="D113" s="27" t="s">
        <v>68</v>
      </c>
      <c r="E113" s="27" t="str">
        <f>VLOOKUP(D113,[1]ЕНС!A:E,2,FALSE)</f>
        <v>Бензин</v>
      </c>
      <c r="F113" s="27" t="str">
        <f>VLOOKUP(D113,[1]ЕНС!A:E,3,FALSE)</f>
        <v>для двигателей с искровым зажиганием, марка АИ-92, неэтилированный и этилированный</v>
      </c>
      <c r="G113" s="27" t="s">
        <v>69</v>
      </c>
      <c r="H113" s="27" t="s">
        <v>11</v>
      </c>
      <c r="I113" s="27">
        <v>0</v>
      </c>
      <c r="J113" s="27">
        <v>631010000</v>
      </c>
      <c r="K113" s="27" t="str">
        <f>VLOOKUP(B113,[1]ПланКаз!A100:M3404,12,0)</f>
        <v>ҚР, ШҚО, Өскемен қ., Бажов көш., 10</v>
      </c>
      <c r="L113" s="27" t="str">
        <f>VLOOKUP(B113,[1]ПланКаз!A98:M3402,13,0)</f>
        <v>Қантар - Ақпан</v>
      </c>
      <c r="M113" s="27" t="str">
        <f>VLOOKUP(B113,[1]ПланКаз!A100:N3404,14,0)</f>
        <v>Шығыс-Қазақстан облысы, Үлкен Нарын а.</v>
      </c>
      <c r="N113" s="27" t="s">
        <v>60</v>
      </c>
      <c r="O113" s="27" t="str">
        <f>VLOOKUP(B113,[1]ПланКаз!A99:P3403,16,0)</f>
        <v>1-ші жарты жылдық</v>
      </c>
      <c r="P113" s="27" t="s">
        <v>61</v>
      </c>
      <c r="Q113" s="28" t="s">
        <v>70</v>
      </c>
      <c r="R113" s="27" t="str">
        <f>VLOOKUP(B113,[1]ПланКаз!A98:S3402,19,0)</f>
        <v>Литр (текше дм.)</v>
      </c>
      <c r="S113" s="29">
        <v>21890</v>
      </c>
      <c r="T113" s="29">
        <v>138.93</v>
      </c>
      <c r="U113" s="29" t="s">
        <v>63</v>
      </c>
      <c r="V113" s="29" t="s">
        <v>63</v>
      </c>
      <c r="W113" s="27"/>
      <c r="X113" s="27" t="s">
        <v>74</v>
      </c>
      <c r="Y113" s="27" t="s">
        <v>75</v>
      </c>
    </row>
    <row r="114" spans="2:25" x14ac:dyDescent="0.2">
      <c r="B114" s="27" t="s">
        <v>171</v>
      </c>
      <c r="C114" s="27" t="s">
        <v>57</v>
      </c>
      <c r="D114" s="27" t="s">
        <v>68</v>
      </c>
      <c r="E114" s="27" t="str">
        <f>VLOOKUP(D114,[1]ЕНС!A:E,2,FALSE)</f>
        <v>Бензин</v>
      </c>
      <c r="F114" s="27" t="str">
        <f>VLOOKUP(D114,[1]ЕНС!A:E,3,FALSE)</f>
        <v>для двигателей с искровым зажиганием, марка АИ-92, неэтилированный и этилированный</v>
      </c>
      <c r="G114" s="27" t="s">
        <v>69</v>
      </c>
      <c r="H114" s="27" t="s">
        <v>11</v>
      </c>
      <c r="I114" s="27">
        <v>0</v>
      </c>
      <c r="J114" s="27">
        <v>631010000</v>
      </c>
      <c r="K114" s="27" t="str">
        <f>VLOOKUP(B114,[1]ПланКаз!A101:M3405,12,0)</f>
        <v>ҚР, ШҚО, Өскемен қ., Бажов көш., 10</v>
      </c>
      <c r="L114" s="27" t="str">
        <f>VLOOKUP(B114,[1]ПланКаз!A99:M3403,13,0)</f>
        <v>Ақпан - Наурыз</v>
      </c>
      <c r="M114" s="27" t="str">
        <f>VLOOKUP(B114,[1]ПланКаз!A101:N3405,14,0)</f>
        <v>Шығыс-Қазақстан облысы, Үлкен Нарын а.</v>
      </c>
      <c r="N114" s="27" t="s">
        <v>60</v>
      </c>
      <c r="O114" s="27" t="str">
        <f>VLOOKUP(B114,[1]ПланКаз!A100:P3404,16,0)</f>
        <v>1-ші жарты жылдық</v>
      </c>
      <c r="P114" s="27" t="s">
        <v>61</v>
      </c>
      <c r="Q114" s="28" t="s">
        <v>70</v>
      </c>
      <c r="R114" s="27" t="str">
        <f>VLOOKUP(B114,[1]ПланКаз!A99:S3403,19,0)</f>
        <v>Литр (текше дм.)</v>
      </c>
      <c r="S114" s="29">
        <v>15323</v>
      </c>
      <c r="T114" s="29">
        <v>138.93</v>
      </c>
      <c r="U114" s="29">
        <v>2128824.39</v>
      </c>
      <c r="V114" s="29">
        <v>2384283.3169999998</v>
      </c>
      <c r="W114" s="27"/>
      <c r="X114" s="27" t="s">
        <v>74</v>
      </c>
      <c r="Y114" s="27" t="s">
        <v>63</v>
      </c>
    </row>
    <row r="115" spans="2:25" x14ac:dyDescent="0.2">
      <c r="B115" s="27" t="s">
        <v>172</v>
      </c>
      <c r="C115" s="27" t="s">
        <v>57</v>
      </c>
      <c r="D115" s="27" t="s">
        <v>68</v>
      </c>
      <c r="E115" s="27" t="str">
        <f>VLOOKUP(D115,[1]ЕНС!A:E,2,FALSE)</f>
        <v>Бензин</v>
      </c>
      <c r="F115" s="27" t="str">
        <f>VLOOKUP(D115,[1]ЕНС!A:E,3,FALSE)</f>
        <v>для двигателей с искровым зажиганием, марка АИ-92, неэтилированный и этилированный</v>
      </c>
      <c r="G115" s="27" t="s">
        <v>69</v>
      </c>
      <c r="H115" s="27" t="s">
        <v>11</v>
      </c>
      <c r="I115" s="27">
        <v>0</v>
      </c>
      <c r="J115" s="27">
        <v>631010000</v>
      </c>
      <c r="K115" s="27" t="str">
        <f>VLOOKUP(B115,[1]ПланКаз!A102:M3406,12,0)</f>
        <v>ҚР, ШҚО, Өскемен қ., Бажов көш., 10</v>
      </c>
      <c r="L115" s="27" t="str">
        <f>VLOOKUP(B115,[1]ПланКаз!A100:M3404,13,0)</f>
        <v>Маусым-Шілде</v>
      </c>
      <c r="M115" s="27" t="str">
        <f>VLOOKUP(B115,[1]ПланКаз!A102:N3406,14,0)</f>
        <v>Шығыс-Қазақстан облысы, Үлкен Нарын а.</v>
      </c>
      <c r="N115" s="27" t="s">
        <v>60</v>
      </c>
      <c r="O115" s="27" t="str">
        <f>VLOOKUP(B115,[1]ПланКаз!A101:P3405,16,0)</f>
        <v>2-ші жарты жылдық</v>
      </c>
      <c r="P115" s="27" t="s">
        <v>61</v>
      </c>
      <c r="Q115" s="28" t="s">
        <v>70</v>
      </c>
      <c r="R115" s="27" t="str">
        <f>VLOOKUP(B115,[1]ПланКаз!A100:S3404,19,0)</f>
        <v>Литр (текше дм.)</v>
      </c>
      <c r="S115" s="29">
        <v>21300</v>
      </c>
      <c r="T115" s="29">
        <v>130</v>
      </c>
      <c r="U115" s="29" t="s">
        <v>63</v>
      </c>
      <c r="V115" s="29" t="s">
        <v>63</v>
      </c>
      <c r="W115" s="27" t="s">
        <v>71</v>
      </c>
      <c r="X115" s="27" t="s">
        <v>74</v>
      </c>
      <c r="Y115" s="27" t="s">
        <v>79</v>
      </c>
    </row>
    <row r="116" spans="2:25" x14ac:dyDescent="0.2">
      <c r="B116" s="27" t="s">
        <v>173</v>
      </c>
      <c r="C116" s="27" t="s">
        <v>57</v>
      </c>
      <c r="D116" s="27" t="s">
        <v>68</v>
      </c>
      <c r="E116" s="27" t="str">
        <f>VLOOKUP(D116,[1]ЕНС!A:E,2,FALSE)</f>
        <v>Бензин</v>
      </c>
      <c r="F116" s="27" t="str">
        <f>VLOOKUP(D116,[1]ЕНС!A:E,3,FALSE)</f>
        <v>для двигателей с искровым зажиганием, марка АИ-92, неэтилированный и этилированный</v>
      </c>
      <c r="G116" s="27" t="s">
        <v>69</v>
      </c>
      <c r="H116" s="27" t="s">
        <v>11</v>
      </c>
      <c r="I116" s="27">
        <v>0</v>
      </c>
      <c r="J116" s="27">
        <v>631010000</v>
      </c>
      <c r="K116" s="27" t="str">
        <f>VLOOKUP(B116,[1]ПланКаз!A103:M3407,12,0)</f>
        <v>ҚР, ШҚО, Өскемен қ., Бажов көш., 10</v>
      </c>
      <c r="L116" s="27" t="str">
        <f>VLOOKUP(B116,[1]ПланКаз!A101:M3405,13,0)</f>
        <v>Мамыр - Маусым</v>
      </c>
      <c r="M116" s="27" t="str">
        <f>VLOOKUP(B116,[1]ПланКаз!A103:N3407,14,0)</f>
        <v>Шығыс-Қазақстан облысы, Үлкен Нарын а.</v>
      </c>
      <c r="N116" s="27" t="s">
        <v>60</v>
      </c>
      <c r="O116" s="27" t="str">
        <f>VLOOKUP(B116,[1]ПланКаз!A102:P3406,16,0)</f>
        <v>2-ші жарты жылдық</v>
      </c>
      <c r="P116" s="27" t="s">
        <v>61</v>
      </c>
      <c r="Q116" s="28" t="s">
        <v>70</v>
      </c>
      <c r="R116" s="27" t="str">
        <f>VLOOKUP(B116,[1]ПланКаз!A101:S3405,19,0)</f>
        <v>Литр (текше дм.)</v>
      </c>
      <c r="S116" s="29">
        <v>19930</v>
      </c>
      <c r="T116" s="29">
        <v>138.93</v>
      </c>
      <c r="U116" s="29">
        <v>2768874.9</v>
      </c>
      <c r="V116" s="29">
        <v>3101139.8879999998</v>
      </c>
      <c r="W116" s="27" t="s">
        <v>71</v>
      </c>
      <c r="X116" s="27" t="s">
        <v>74</v>
      </c>
      <c r="Y116" s="27" t="s">
        <v>63</v>
      </c>
    </row>
    <row r="117" spans="2:25" x14ac:dyDescent="0.2">
      <c r="B117" s="27" t="s">
        <v>174</v>
      </c>
      <c r="C117" s="27" t="s">
        <v>57</v>
      </c>
      <c r="D117" s="27" t="s">
        <v>68</v>
      </c>
      <c r="E117" s="27" t="str">
        <f>VLOOKUP(D117,[1]ЕНС!A:E,2,FALSE)</f>
        <v>Бензин</v>
      </c>
      <c r="F117" s="27" t="str">
        <f>VLOOKUP(D117,[1]ЕНС!A:E,3,FALSE)</f>
        <v>для двигателей с искровым зажиганием, марка АИ-92, неэтилированный и этилированный</v>
      </c>
      <c r="G117" s="27" t="s">
        <v>69</v>
      </c>
      <c r="H117" s="27" t="s">
        <v>11</v>
      </c>
      <c r="I117" s="27">
        <v>0</v>
      </c>
      <c r="J117" s="27">
        <v>631010000</v>
      </c>
      <c r="K117" s="27" t="str">
        <f>VLOOKUP(B117,[1]ПланКаз!A104:M3408,12,0)</f>
        <v>ҚР, ШҚО, Өскемен қ., Бажов көш., 10</v>
      </c>
      <c r="L117" s="27" t="str">
        <f>VLOOKUP(B117,[1]ПланКаз!A102:M3406,13,0)</f>
        <v>Желтоқсан-Қантар</v>
      </c>
      <c r="M117" s="27" t="str">
        <f>VLOOKUP(B117,[1]ПланКаз!A104:N3408,14,0)</f>
        <v>Шығыс-Қазақстан облысы, Үржар а.</v>
      </c>
      <c r="N117" s="27" t="s">
        <v>60</v>
      </c>
      <c r="O117" s="27" t="str">
        <f>VLOOKUP(B117,[1]ПланКаз!A103:P3407,16,0)</f>
        <v>1-ші жарты жылдық</v>
      </c>
      <c r="P117" s="27" t="s">
        <v>61</v>
      </c>
      <c r="Q117" s="28" t="s">
        <v>70</v>
      </c>
      <c r="R117" s="27" t="str">
        <f>VLOOKUP(B117,[1]ПланКаз!A102:S3406,19,0)</f>
        <v>Литр (текше дм.)</v>
      </c>
      <c r="S117" s="29">
        <v>6000</v>
      </c>
      <c r="T117" s="29">
        <v>130</v>
      </c>
      <c r="U117" s="29" t="s">
        <v>63</v>
      </c>
      <c r="V117" s="29" t="s">
        <v>63</v>
      </c>
      <c r="W117" s="27" t="s">
        <v>71</v>
      </c>
      <c r="X117" s="27" t="s">
        <v>64</v>
      </c>
      <c r="Y117" s="27" t="s">
        <v>72</v>
      </c>
    </row>
    <row r="118" spans="2:25" x14ac:dyDescent="0.2">
      <c r="B118" s="27" t="s">
        <v>175</v>
      </c>
      <c r="C118" s="27" t="s">
        <v>57</v>
      </c>
      <c r="D118" s="27" t="s">
        <v>68</v>
      </c>
      <c r="E118" s="27" t="str">
        <f>VLOOKUP(D118,[1]ЕНС!A:E,2,FALSE)</f>
        <v>Бензин</v>
      </c>
      <c r="F118" s="27" t="str">
        <f>VLOOKUP(D118,[1]ЕНС!A:E,3,FALSE)</f>
        <v>для двигателей с искровым зажиганием, марка АИ-92, неэтилированный и этилированный</v>
      </c>
      <c r="G118" s="27" t="s">
        <v>69</v>
      </c>
      <c r="H118" s="27" t="s">
        <v>11</v>
      </c>
      <c r="I118" s="27">
        <v>0</v>
      </c>
      <c r="J118" s="27">
        <v>631010000</v>
      </c>
      <c r="K118" s="27" t="str">
        <f>VLOOKUP(B118,[1]ПланКаз!A105:M3409,12,0)</f>
        <v>ҚР, ШҚО, Өскемен қ., Бажов көш., 10</v>
      </c>
      <c r="L118" s="27" t="str">
        <f>VLOOKUP(B118,[1]ПланКаз!A103:M3407,13,0)</f>
        <v>Қантар - Ақпан</v>
      </c>
      <c r="M118" s="27" t="str">
        <f>VLOOKUP(B118,[1]ПланКаз!A105:N3409,14,0)</f>
        <v>Шығыс-Қазақстан облысы, Үржар а.</v>
      </c>
      <c r="N118" s="27" t="s">
        <v>60</v>
      </c>
      <c r="O118" s="27" t="str">
        <f>VLOOKUP(B118,[1]ПланКаз!A104:P3408,16,0)</f>
        <v>1-ші жарты жылдық</v>
      </c>
      <c r="P118" s="27" t="s">
        <v>61</v>
      </c>
      <c r="Q118" s="28" t="s">
        <v>70</v>
      </c>
      <c r="R118" s="27" t="str">
        <f>VLOOKUP(B118,[1]ПланКаз!A103:S3407,19,0)</f>
        <v>Литр (текше дм.)</v>
      </c>
      <c r="S118" s="29">
        <v>5610</v>
      </c>
      <c r="T118" s="29">
        <v>138.93</v>
      </c>
      <c r="U118" s="29" t="s">
        <v>63</v>
      </c>
      <c r="V118" s="29" t="s">
        <v>63</v>
      </c>
      <c r="W118" s="27"/>
      <c r="X118" s="27" t="s">
        <v>74</v>
      </c>
      <c r="Y118" s="27" t="s">
        <v>75</v>
      </c>
    </row>
    <row r="119" spans="2:25" x14ac:dyDescent="0.2">
      <c r="B119" s="27" t="s">
        <v>176</v>
      </c>
      <c r="C119" s="27" t="s">
        <v>57</v>
      </c>
      <c r="D119" s="27" t="s">
        <v>68</v>
      </c>
      <c r="E119" s="27" t="str">
        <f>VLOOKUP(D119,[1]ЕНС!A:E,2,FALSE)</f>
        <v>Бензин</v>
      </c>
      <c r="F119" s="27" t="str">
        <f>VLOOKUP(D119,[1]ЕНС!A:E,3,FALSE)</f>
        <v>для двигателей с искровым зажиганием, марка АИ-92, неэтилированный и этилированный</v>
      </c>
      <c r="G119" s="27" t="s">
        <v>69</v>
      </c>
      <c r="H119" s="27" t="s">
        <v>11</v>
      </c>
      <c r="I119" s="27">
        <v>0</v>
      </c>
      <c r="J119" s="27">
        <v>631010000</v>
      </c>
      <c r="K119" s="27" t="str">
        <f>VLOOKUP(B119,[1]ПланКаз!A106:M3410,12,0)</f>
        <v>ҚР, ШҚО, Өскемен қ., Бажов көш., 10</v>
      </c>
      <c r="L119" s="27" t="str">
        <f>VLOOKUP(B119,[1]ПланКаз!A104:M3408,13,0)</f>
        <v>Ақпан - Наурыз</v>
      </c>
      <c r="M119" s="27" t="str">
        <f>VLOOKUP(B119,[1]ПланКаз!A106:N3410,14,0)</f>
        <v>Шығыс-Қазақстан облысы, Үржар а.</v>
      </c>
      <c r="N119" s="27" t="s">
        <v>60</v>
      </c>
      <c r="O119" s="27" t="str">
        <f>VLOOKUP(B119,[1]ПланКаз!A105:P3409,16,0)</f>
        <v>1-ші жарты жылдық</v>
      </c>
      <c r="P119" s="27" t="s">
        <v>61</v>
      </c>
      <c r="Q119" s="28" t="s">
        <v>70</v>
      </c>
      <c r="R119" s="27" t="str">
        <f>VLOOKUP(B119,[1]ПланКаз!A104:S3408,19,0)</f>
        <v>Литр (текше дм.)</v>
      </c>
      <c r="S119" s="29">
        <v>3927</v>
      </c>
      <c r="T119" s="29">
        <v>138.93</v>
      </c>
      <c r="U119" s="29">
        <v>545578.11</v>
      </c>
      <c r="V119" s="29">
        <v>611047.48300000001</v>
      </c>
      <c r="W119" s="27"/>
      <c r="X119" s="27" t="s">
        <v>74</v>
      </c>
      <c r="Y119" s="27" t="s">
        <v>63</v>
      </c>
    </row>
    <row r="120" spans="2:25" x14ac:dyDescent="0.2">
      <c r="B120" s="27" t="s">
        <v>177</v>
      </c>
      <c r="C120" s="27" t="s">
        <v>57</v>
      </c>
      <c r="D120" s="27" t="s">
        <v>178</v>
      </c>
      <c r="E120" s="27" t="str">
        <f>VLOOKUP(D120,[1]ЕНС!A:E,2,FALSE)</f>
        <v>Бензин</v>
      </c>
      <c r="F120" s="27" t="str">
        <f>VLOOKUP(D120,[1]ЕНС!A:E,3,FALSE)</f>
        <v>для двигателей с искровым зажиганием, марка АИ-95, неэтилированный и этилированный</v>
      </c>
      <c r="G120" s="27" t="s">
        <v>179</v>
      </c>
      <c r="H120" s="27" t="s">
        <v>28</v>
      </c>
      <c r="I120" s="27">
        <v>60</v>
      </c>
      <c r="J120" s="27">
        <v>631010000</v>
      </c>
      <c r="K120" s="27" t="str">
        <f>VLOOKUP(B120,[1]ПланКаз!A107:M3411,12,0)</f>
        <v>ҚР, ШҚО, Өскемен қ., Бажов көш., 10</v>
      </c>
      <c r="L120" s="27" t="str">
        <f>VLOOKUP(B120,[1]ПланКаз!A105:M3409,13,0)</f>
        <v>Желтоқсан-Қантар</v>
      </c>
      <c r="M120" s="27" t="str">
        <f>VLOOKUP(B120,[1]ПланКаз!A107:N3411,14,0)</f>
        <v>Шығыс-Қазақстан облысы, Өскемен қ.</v>
      </c>
      <c r="N120" s="27" t="s">
        <v>60</v>
      </c>
      <c r="O120" s="27" t="str">
        <f>VLOOKUP(B120,[1]ПланКаз!A106:P3410,16,0)</f>
        <v>1 тоқсан</v>
      </c>
      <c r="P120" s="27" t="s">
        <v>92</v>
      </c>
      <c r="Q120" s="28" t="s">
        <v>70</v>
      </c>
      <c r="R120" s="27" t="str">
        <f>VLOOKUP(B120,[1]ПланКаз!A105:S3409,19,0)</f>
        <v>Литр (текше дм.)</v>
      </c>
      <c r="S120" s="29">
        <v>7640</v>
      </c>
      <c r="T120" s="29">
        <v>142</v>
      </c>
      <c r="U120" s="29">
        <v>1084880</v>
      </c>
      <c r="V120" s="29">
        <v>1215065.6000000001</v>
      </c>
      <c r="W120" s="27" t="s">
        <v>26</v>
      </c>
      <c r="X120" s="27" t="s">
        <v>64</v>
      </c>
      <c r="Y120" s="27" t="s">
        <v>63</v>
      </c>
    </row>
    <row r="121" spans="2:25" x14ac:dyDescent="0.2">
      <c r="B121" s="27" t="s">
        <v>180</v>
      </c>
      <c r="C121" s="27" t="s">
        <v>57</v>
      </c>
      <c r="D121" s="27" t="s">
        <v>178</v>
      </c>
      <c r="E121" s="27" t="str">
        <f>VLOOKUP(D121,[1]ЕНС!A:E,2,FALSE)</f>
        <v>Бензин</v>
      </c>
      <c r="F121" s="27" t="str">
        <f>VLOOKUP(D121,[1]ЕНС!A:E,3,FALSE)</f>
        <v>для двигателей с искровым зажиганием, марка АИ-95, неэтилированный и этилированный</v>
      </c>
      <c r="G121" s="27" t="s">
        <v>179</v>
      </c>
      <c r="H121" s="27" t="s">
        <v>28</v>
      </c>
      <c r="I121" s="27">
        <v>60</v>
      </c>
      <c r="J121" s="27">
        <v>631010000</v>
      </c>
      <c r="K121" s="27" t="str">
        <f>VLOOKUP(B121,[1]ПланКаз!A108:M3412,12,0)</f>
        <v>ҚР, ШҚО, Өскемен қ., Бажов көш., 10</v>
      </c>
      <c r="L121" s="27" t="str">
        <f>VLOOKUP(B121,[1]ПланКаз!A106:M3410,13,0)</f>
        <v>Наурыз-Сәуір</v>
      </c>
      <c r="M121" s="27" t="str">
        <f>VLOOKUP(B121,[1]ПланКаз!A108:N3412,14,0)</f>
        <v>Шығыс-Қазақстан облысы, Өскемен қ.</v>
      </c>
      <c r="N121" s="27" t="s">
        <v>60</v>
      </c>
      <c r="O121" s="27" t="str">
        <f>VLOOKUP(B121,[1]ПланКаз!A107:P3411,16,0)</f>
        <v>2 тоқсан</v>
      </c>
      <c r="P121" s="27" t="s">
        <v>92</v>
      </c>
      <c r="Q121" s="28" t="s">
        <v>70</v>
      </c>
      <c r="R121" s="27" t="str">
        <f>VLOOKUP(B121,[1]ПланКаз!A106:S3410,19,0)</f>
        <v>Литр (текше дм.)</v>
      </c>
      <c r="S121" s="29">
        <v>8165</v>
      </c>
      <c r="T121" s="29">
        <v>142</v>
      </c>
      <c r="U121" s="29">
        <v>1159430</v>
      </c>
      <c r="V121" s="29">
        <v>1298561.6000000001</v>
      </c>
      <c r="W121" s="27" t="s">
        <v>26</v>
      </c>
      <c r="X121" s="27" t="s">
        <v>74</v>
      </c>
      <c r="Y121" s="27" t="s">
        <v>63</v>
      </c>
    </row>
    <row r="122" spans="2:25" x14ac:dyDescent="0.2">
      <c r="B122" s="27" t="s">
        <v>181</v>
      </c>
      <c r="C122" s="27" t="s">
        <v>57</v>
      </c>
      <c r="D122" s="27" t="s">
        <v>178</v>
      </c>
      <c r="E122" s="27" t="str">
        <f>VLOOKUP(D122,[1]ЕНС!A:E,2,FALSE)</f>
        <v>Бензин</v>
      </c>
      <c r="F122" s="27" t="str">
        <f>VLOOKUP(D122,[1]ЕНС!A:E,3,FALSE)</f>
        <v>для двигателей с искровым зажиганием, марка АИ-95, неэтилированный и этилированный</v>
      </c>
      <c r="G122" s="27" t="s">
        <v>179</v>
      </c>
      <c r="H122" s="27" t="s">
        <v>28</v>
      </c>
      <c r="I122" s="27">
        <v>60</v>
      </c>
      <c r="J122" s="27">
        <v>631010000</v>
      </c>
      <c r="K122" s="27" t="str">
        <f>VLOOKUP(B122,[1]ПланКаз!A109:M3413,12,0)</f>
        <v>ҚР, ШҚО, Өскемен қ., Бажов көш., 10</v>
      </c>
      <c r="L122" s="27" t="str">
        <f>VLOOKUP(B122,[1]ПланКаз!A107:M3411,13,0)</f>
        <v>Маусым-Шілде</v>
      </c>
      <c r="M122" s="27" t="str">
        <f>VLOOKUP(B122,[1]ПланКаз!A109:N3413,14,0)</f>
        <v>Шығыс-Қазақстан облысы, Өскемен қ.</v>
      </c>
      <c r="N122" s="27" t="s">
        <v>60</v>
      </c>
      <c r="O122" s="27" t="str">
        <f>VLOOKUP(B122,[1]ПланКаз!A108:P3412,16,0)</f>
        <v>3 тоқсан</v>
      </c>
      <c r="P122" s="27" t="s">
        <v>92</v>
      </c>
      <c r="Q122" s="28" t="s">
        <v>70</v>
      </c>
      <c r="R122" s="27" t="str">
        <f>VLOOKUP(B122,[1]ПланКаз!A107:S3411,19,0)</f>
        <v>Литр (текше дм.)</v>
      </c>
      <c r="S122" s="29">
        <v>8370</v>
      </c>
      <c r="T122" s="29">
        <v>142</v>
      </c>
      <c r="U122" s="29">
        <v>1188540</v>
      </c>
      <c r="V122" s="29">
        <v>1331164.8</v>
      </c>
      <c r="W122" s="27" t="s">
        <v>26</v>
      </c>
      <c r="X122" s="27" t="s">
        <v>74</v>
      </c>
      <c r="Y122" s="27" t="s">
        <v>63</v>
      </c>
    </row>
    <row r="123" spans="2:25" x14ac:dyDescent="0.2">
      <c r="B123" s="27" t="s">
        <v>182</v>
      </c>
      <c r="C123" s="27" t="s">
        <v>57</v>
      </c>
      <c r="D123" s="27" t="s">
        <v>178</v>
      </c>
      <c r="E123" s="27" t="str">
        <f>VLOOKUP(D123,[1]ЕНС!A:E,2,FALSE)</f>
        <v>Бензин</v>
      </c>
      <c r="F123" s="27" t="str">
        <f>VLOOKUP(D123,[1]ЕНС!A:E,3,FALSE)</f>
        <v>для двигателей с искровым зажиганием, марка АИ-95, неэтилированный и этилированный</v>
      </c>
      <c r="G123" s="27" t="s">
        <v>179</v>
      </c>
      <c r="H123" s="27" t="s">
        <v>28</v>
      </c>
      <c r="I123" s="27">
        <v>60</v>
      </c>
      <c r="J123" s="27">
        <v>631010000</v>
      </c>
      <c r="K123" s="27" t="str">
        <f>VLOOKUP(B123,[1]ПланКаз!A110:M3414,12,0)</f>
        <v>ҚР, ШҚО, Өскемен қ., Бажов көш., 10</v>
      </c>
      <c r="L123" s="27" t="str">
        <f>VLOOKUP(B123,[1]ПланКаз!A108:M3412,13,0)</f>
        <v>Тамыз-Қыркүйек</v>
      </c>
      <c r="M123" s="27" t="str">
        <f>VLOOKUP(B123,[1]ПланКаз!A110:N3414,14,0)</f>
        <v>Шығыс-Қазақстан облысы, Өскемен қ.</v>
      </c>
      <c r="N123" s="27" t="s">
        <v>60</v>
      </c>
      <c r="O123" s="27" t="str">
        <f>VLOOKUP(B123,[1]ПланКаз!A109:P3413,16,0)</f>
        <v>4 тоқсан</v>
      </c>
      <c r="P123" s="27" t="s">
        <v>92</v>
      </c>
      <c r="Q123" s="28" t="s">
        <v>70</v>
      </c>
      <c r="R123" s="27" t="str">
        <f>VLOOKUP(B123,[1]ПланКаз!A108:S3412,19,0)</f>
        <v>Литр (текше дм.)</v>
      </c>
      <c r="S123" s="29">
        <v>7950</v>
      </c>
      <c r="T123" s="29">
        <v>142</v>
      </c>
      <c r="U123" s="29">
        <v>1128900</v>
      </c>
      <c r="V123" s="29">
        <v>1264368</v>
      </c>
      <c r="W123" s="27" t="s">
        <v>26</v>
      </c>
      <c r="X123" s="27" t="s">
        <v>74</v>
      </c>
      <c r="Y123" s="27" t="s">
        <v>63</v>
      </c>
    </row>
    <row r="124" spans="2:25" x14ac:dyDescent="0.2">
      <c r="B124" s="27" t="s">
        <v>183</v>
      </c>
      <c r="C124" s="27" t="s">
        <v>57</v>
      </c>
      <c r="D124" s="27" t="s">
        <v>184</v>
      </c>
      <c r="E124" s="27" t="str">
        <f>VLOOKUP(D124,[1]ЕНС!A:E,2,FALSE)</f>
        <v>Топливо</v>
      </c>
      <c r="F124" s="27" t="str">
        <f>VLOOKUP(D124,[1]ЕНС!A:E,3,FALSE)</f>
        <v>дизельное, температура застывания не выше -35-- 45°С, плотность при 20 °С не более 840 кг/м3, зимнее, ГОСТ 305-82</v>
      </c>
      <c r="G124" s="27" t="s">
        <v>185</v>
      </c>
      <c r="H124" s="27" t="s">
        <v>28</v>
      </c>
      <c r="I124" s="27">
        <v>60</v>
      </c>
      <c r="J124" s="27">
        <v>631010000</v>
      </c>
      <c r="K124" s="27" t="str">
        <f>VLOOKUP(B124,[1]ПланКаз!A111:M3415,12,0)</f>
        <v>ҚР, ШҚО, Өскемен қ., Бажов көш., 10</v>
      </c>
      <c r="L124" s="27" t="str">
        <f>VLOOKUP(B124,[1]ПланКаз!A109:M3413,13,0)</f>
        <v>Желтоқсан-Қантар</v>
      </c>
      <c r="M124" s="27" t="str">
        <f>VLOOKUP(B124,[1]ПланКаз!A111:N3415,14,0)</f>
        <v>Шығыс-Қазақстан облысы, Өскемен қ.</v>
      </c>
      <c r="N124" s="27" t="s">
        <v>60</v>
      </c>
      <c r="O124" s="27" t="str">
        <f>VLOOKUP(B124,[1]ПланКаз!A110:P3414,16,0)</f>
        <v>1 тоқсан</v>
      </c>
      <c r="P124" s="27" t="s">
        <v>92</v>
      </c>
      <c r="Q124" s="28" t="s">
        <v>70</v>
      </c>
      <c r="R124" s="27" t="str">
        <f>VLOOKUP(B124,[1]ПланКаз!A109:S3413,19,0)</f>
        <v>Литр (текше дм.)</v>
      </c>
      <c r="S124" s="29">
        <v>21338</v>
      </c>
      <c r="T124" s="29">
        <v>145</v>
      </c>
      <c r="U124" s="29">
        <v>3094010</v>
      </c>
      <c r="V124" s="29">
        <v>3465291.2</v>
      </c>
      <c r="W124" s="27" t="s">
        <v>26</v>
      </c>
      <c r="X124" s="27" t="s">
        <v>64</v>
      </c>
      <c r="Y124" s="27" t="s">
        <v>63</v>
      </c>
    </row>
    <row r="125" spans="2:25" x14ac:dyDescent="0.2">
      <c r="B125" s="27" t="s">
        <v>186</v>
      </c>
      <c r="C125" s="27" t="s">
        <v>57</v>
      </c>
      <c r="D125" s="27" t="s">
        <v>184</v>
      </c>
      <c r="E125" s="27" t="str">
        <f>VLOOKUP(D125,[1]ЕНС!A:E,2,FALSE)</f>
        <v>Топливо</v>
      </c>
      <c r="F125" s="27" t="str">
        <f>VLOOKUP(D125,[1]ЕНС!A:E,3,FALSE)</f>
        <v>дизельное, температура застывания не выше -35-- 45°С, плотность при 20 °С не более 840 кг/м3, зимнее, ГОСТ 305-82</v>
      </c>
      <c r="G125" s="27" t="s">
        <v>185</v>
      </c>
      <c r="H125" s="27" t="s">
        <v>28</v>
      </c>
      <c r="I125" s="27">
        <v>60</v>
      </c>
      <c r="J125" s="27">
        <v>631010000</v>
      </c>
      <c r="K125" s="27" t="str">
        <f>VLOOKUP(B125,[1]ПланКаз!A112:M3416,12,0)</f>
        <v>ҚР, ШҚО, Өскемен қ., Бажов көш., 10</v>
      </c>
      <c r="L125" s="27" t="str">
        <f>VLOOKUP(B125,[1]ПланКаз!A110:M3414,13,0)</f>
        <v>Тамыз-Қыркүйек</v>
      </c>
      <c r="M125" s="27" t="str">
        <f>VLOOKUP(B125,[1]ПланКаз!A112:N3416,14,0)</f>
        <v>Шығыс-Қазақстан облысы, Өскемен қ.</v>
      </c>
      <c r="N125" s="27" t="s">
        <v>60</v>
      </c>
      <c r="O125" s="27" t="str">
        <f>VLOOKUP(B125,[1]ПланКаз!A111:P3415,16,0)</f>
        <v>4 тоқсан</v>
      </c>
      <c r="P125" s="27" t="s">
        <v>92</v>
      </c>
      <c r="Q125" s="28" t="s">
        <v>70</v>
      </c>
      <c r="R125" s="27" t="str">
        <f>VLOOKUP(B125,[1]ПланКаз!A110:S3414,19,0)</f>
        <v>Литр (текше дм.)</v>
      </c>
      <c r="S125" s="29">
        <v>14892</v>
      </c>
      <c r="T125" s="29">
        <v>145</v>
      </c>
      <c r="U125" s="29" t="s">
        <v>63</v>
      </c>
      <c r="V125" s="29" t="s">
        <v>63</v>
      </c>
      <c r="W125" s="27" t="s">
        <v>26</v>
      </c>
      <c r="X125" s="27" t="s">
        <v>74</v>
      </c>
      <c r="Y125" s="27" t="s">
        <v>75</v>
      </c>
    </row>
    <row r="126" spans="2:25" x14ac:dyDescent="0.2">
      <c r="B126" s="27" t="s">
        <v>187</v>
      </c>
      <c r="C126" s="27" t="s">
        <v>57</v>
      </c>
      <c r="D126" s="27" t="s">
        <v>184</v>
      </c>
      <c r="E126" s="27" t="str">
        <f>VLOOKUP(D126,[1]ЕНС!A:E,2,FALSE)</f>
        <v>Топливо</v>
      </c>
      <c r="F126" s="27" t="str">
        <f>VLOOKUP(D126,[1]ЕНС!A:E,3,FALSE)</f>
        <v>дизельное, температура застывания не выше -35-- 45°С, плотность при 20 °С не более 840 кг/м3, зимнее, ГОСТ 305-82</v>
      </c>
      <c r="G126" s="27" t="s">
        <v>185</v>
      </c>
      <c r="H126" s="27" t="s">
        <v>28</v>
      </c>
      <c r="I126" s="27">
        <v>60</v>
      </c>
      <c r="J126" s="27">
        <v>631010000</v>
      </c>
      <c r="K126" s="27" t="str">
        <f>VLOOKUP(B126,[1]ПланКаз!A113:M3417,12,0)</f>
        <v>ҚР, ШҚО, Өскемен қ., Бажов көш., 10</v>
      </c>
      <c r="L126" s="27" t="str">
        <f>VLOOKUP(B126,[1]ПланКаз!A111:M3415,13,0)</f>
        <v>Қараша - Желтоқсан</v>
      </c>
      <c r="M126" s="27" t="str">
        <f>VLOOKUP(B126,[1]ПланКаз!A113:N3417,14,0)</f>
        <v>Шығыс-Қазақстан облысы, Өскемен қ.</v>
      </c>
      <c r="N126" s="27" t="s">
        <v>60</v>
      </c>
      <c r="O126" s="27" t="str">
        <f>VLOOKUP(B126,[1]ПланКаз!A112:P3416,16,0)</f>
        <v>4 тоқсан</v>
      </c>
      <c r="P126" s="27" t="s">
        <v>92</v>
      </c>
      <c r="Q126" s="28" t="s">
        <v>70</v>
      </c>
      <c r="R126" s="27" t="str">
        <f>VLOOKUP(B126,[1]ПланКаз!A111:S3415,19,0)</f>
        <v>Литр (текше дм.)</v>
      </c>
      <c r="S126" s="29">
        <v>5000</v>
      </c>
      <c r="T126" s="29">
        <v>145</v>
      </c>
      <c r="U126" s="29">
        <v>725000</v>
      </c>
      <c r="V126" s="29">
        <v>812000</v>
      </c>
      <c r="W126" s="27" t="s">
        <v>26</v>
      </c>
      <c r="X126" s="27" t="s">
        <v>74</v>
      </c>
      <c r="Y126" s="27" t="s">
        <v>63</v>
      </c>
    </row>
    <row r="127" spans="2:25" x14ac:dyDescent="0.2">
      <c r="B127" s="27" t="s">
        <v>188</v>
      </c>
      <c r="C127" s="27" t="s">
        <v>57</v>
      </c>
      <c r="D127" s="27" t="s">
        <v>189</v>
      </c>
      <c r="E127" s="27" t="str">
        <f>VLOOKUP(D127,[1]ЕНС!A:E,2,FALSE)</f>
        <v>Топливо</v>
      </c>
      <c r="F127" s="27" t="str">
        <f>VLOOKUP(D127,[1]ЕНС!A:E,3,FALSE)</f>
        <v>дизельное, температура застывания не выше -10°С, плотность при 20 °С не более 860 кг/м3, летнее, ГОСТ 305-82</v>
      </c>
      <c r="G127" s="27" t="s">
        <v>190</v>
      </c>
      <c r="H127" s="27" t="s">
        <v>11</v>
      </c>
      <c r="I127" s="27">
        <v>0</v>
      </c>
      <c r="J127" s="27">
        <v>631010000</v>
      </c>
      <c r="K127" s="27" t="str">
        <f>VLOOKUP(B127,[1]ПланКаз!A114:M3418,12,0)</f>
        <v>ҚР, ШҚО, Өскемен қ., Бажов көш., 10</v>
      </c>
      <c r="L127" s="27" t="str">
        <f>VLOOKUP(B127,[1]ПланКаз!A112:M3416,13,0)</f>
        <v>Желтоқсан-Қантар</v>
      </c>
      <c r="M127" s="27" t="str">
        <f>VLOOKUP(B127,[1]ПланКаз!A114:N3418,14,0)</f>
        <v>Шығыс-Қазақстан облысы, Зырян қ.</v>
      </c>
      <c r="N127" s="27" t="s">
        <v>60</v>
      </c>
      <c r="O127" s="27" t="str">
        <f>VLOOKUP(B127,[1]ПланКаз!A113:P3417,16,0)</f>
        <v>1-ші жарты жылдық</v>
      </c>
      <c r="P127" s="27" t="s">
        <v>61</v>
      </c>
      <c r="Q127" s="28" t="s">
        <v>70</v>
      </c>
      <c r="R127" s="27" t="str">
        <f>VLOOKUP(B127,[1]ПланКаз!A112:S3416,19,0)</f>
        <v>Литр (текше дм.)</v>
      </c>
      <c r="S127" s="29">
        <v>24498</v>
      </c>
      <c r="T127" s="29">
        <v>125</v>
      </c>
      <c r="U127" s="29" t="s">
        <v>63</v>
      </c>
      <c r="V127" s="29" t="s">
        <v>63</v>
      </c>
      <c r="W127" s="27" t="s">
        <v>71</v>
      </c>
      <c r="X127" s="27" t="s">
        <v>64</v>
      </c>
      <c r="Y127" s="27" t="s">
        <v>72</v>
      </c>
    </row>
    <row r="128" spans="2:25" x14ac:dyDescent="0.2">
      <c r="B128" s="27" t="s">
        <v>191</v>
      </c>
      <c r="C128" s="27" t="s">
        <v>57</v>
      </c>
      <c r="D128" s="27" t="s">
        <v>189</v>
      </c>
      <c r="E128" s="27" t="str">
        <f>VLOOKUP(D128,[1]ЕНС!A:E,2,FALSE)</f>
        <v>Топливо</v>
      </c>
      <c r="F128" s="27" t="str">
        <f>VLOOKUP(D128,[1]ЕНС!A:E,3,FALSE)</f>
        <v>дизельное, температура застывания не выше -10°С, плотность при 20 °С не более 860 кг/м3, летнее, ГОСТ 305-82</v>
      </c>
      <c r="G128" s="27" t="s">
        <v>190</v>
      </c>
      <c r="H128" s="27" t="s">
        <v>11</v>
      </c>
      <c r="I128" s="27">
        <v>0</v>
      </c>
      <c r="J128" s="27">
        <v>631010000</v>
      </c>
      <c r="K128" s="27" t="str">
        <f>VLOOKUP(B128,[1]ПланКаз!A115:M3419,12,0)</f>
        <v>ҚР, ШҚО, Өскемен қ., Бажов көш., 10</v>
      </c>
      <c r="L128" s="27" t="str">
        <f>VLOOKUP(B128,[1]ПланКаз!A113:M3417,13,0)</f>
        <v>Қантар - Ақпан</v>
      </c>
      <c r="M128" s="27" t="str">
        <f>VLOOKUP(B128,[1]ПланКаз!A115:N3419,14,0)</f>
        <v>Шығыс-Қазақстан облысы, Зырян қ.</v>
      </c>
      <c r="N128" s="27" t="s">
        <v>60</v>
      </c>
      <c r="O128" s="27" t="str">
        <f>VLOOKUP(B128,[1]ПланКаз!A114:P3418,16,0)</f>
        <v>1-ші жарты жылдық</v>
      </c>
      <c r="P128" s="27" t="s">
        <v>61</v>
      </c>
      <c r="Q128" s="28" t="s">
        <v>70</v>
      </c>
      <c r="R128" s="27" t="str">
        <f>VLOOKUP(B128,[1]ПланКаз!A113:S3417,19,0)</f>
        <v>Литр (текше дм.)</v>
      </c>
      <c r="S128" s="29">
        <v>21860</v>
      </c>
      <c r="T128" s="29">
        <v>140.18</v>
      </c>
      <c r="U128" s="29" t="s">
        <v>63</v>
      </c>
      <c r="V128" s="29" t="s">
        <v>63</v>
      </c>
      <c r="W128" s="27"/>
      <c r="X128" s="27" t="s">
        <v>74</v>
      </c>
      <c r="Y128" s="27" t="s">
        <v>75</v>
      </c>
    </row>
    <row r="129" spans="2:25" x14ac:dyDescent="0.2">
      <c r="B129" s="27" t="s">
        <v>192</v>
      </c>
      <c r="C129" s="27" t="s">
        <v>57</v>
      </c>
      <c r="D129" s="27" t="s">
        <v>189</v>
      </c>
      <c r="E129" s="27" t="str">
        <f>VLOOKUP(D129,[1]ЕНС!A:E,2,FALSE)</f>
        <v>Топливо</v>
      </c>
      <c r="F129" s="27" t="str">
        <f>VLOOKUP(D129,[1]ЕНС!A:E,3,FALSE)</f>
        <v>дизельное, температура застывания не выше -10°С, плотность при 20 °С не более 860 кг/м3, летнее, ГОСТ 305-82</v>
      </c>
      <c r="G129" s="27" t="s">
        <v>190</v>
      </c>
      <c r="H129" s="27" t="s">
        <v>11</v>
      </c>
      <c r="I129" s="27">
        <v>0</v>
      </c>
      <c r="J129" s="27">
        <v>631010000</v>
      </c>
      <c r="K129" s="27" t="str">
        <f>VLOOKUP(B129,[1]ПланКаз!A116:M3420,12,0)</f>
        <v>ҚР, ШҚО, Өскемен қ., Бажов көш., 10</v>
      </c>
      <c r="L129" s="27" t="str">
        <f>VLOOKUP(B129,[1]ПланКаз!A114:M3418,13,0)</f>
        <v>Ақпан - Наурыз</v>
      </c>
      <c r="M129" s="27" t="str">
        <f>VLOOKUP(B129,[1]ПланКаз!A116:N3420,14,0)</f>
        <v>Шығыс-Қазақстан облысы, Зырян қ.</v>
      </c>
      <c r="N129" s="27" t="s">
        <v>60</v>
      </c>
      <c r="O129" s="27" t="str">
        <f>VLOOKUP(B129,[1]ПланКаз!A115:P3419,16,0)</f>
        <v>1-ші жарты жылдық</v>
      </c>
      <c r="P129" s="27" t="s">
        <v>61</v>
      </c>
      <c r="Q129" s="28" t="s">
        <v>70</v>
      </c>
      <c r="R129" s="27" t="str">
        <f>VLOOKUP(B129,[1]ПланКаз!A114:S3418,19,0)</f>
        <v>Литр (текше дм.)</v>
      </c>
      <c r="S129" s="29">
        <v>15302</v>
      </c>
      <c r="T129" s="29">
        <v>140.18</v>
      </c>
      <c r="U129" s="29">
        <v>2145034.36</v>
      </c>
      <c r="V129" s="29">
        <v>2402438.483</v>
      </c>
      <c r="W129" s="27"/>
      <c r="X129" s="27" t="s">
        <v>74</v>
      </c>
      <c r="Y129" s="27" t="s">
        <v>63</v>
      </c>
    </row>
    <row r="130" spans="2:25" x14ac:dyDescent="0.2">
      <c r="B130" s="27" t="s">
        <v>193</v>
      </c>
      <c r="C130" s="27" t="s">
        <v>57</v>
      </c>
      <c r="D130" s="27" t="s">
        <v>189</v>
      </c>
      <c r="E130" s="27" t="str">
        <f>VLOOKUP(D130,[1]ЕНС!A:E,2,FALSE)</f>
        <v>Топливо</v>
      </c>
      <c r="F130" s="27" t="str">
        <f>VLOOKUP(D130,[1]ЕНС!A:E,3,FALSE)</f>
        <v>дизельное, температура застывания не выше -10°С, плотность при 20 °С не более 860 кг/м3, летнее, ГОСТ 305-82</v>
      </c>
      <c r="G130" s="27" t="s">
        <v>190</v>
      </c>
      <c r="H130" s="27" t="s">
        <v>11</v>
      </c>
      <c r="I130" s="27">
        <v>0</v>
      </c>
      <c r="J130" s="27">
        <v>631010000</v>
      </c>
      <c r="K130" s="27" t="str">
        <f>VLOOKUP(B130,[1]ПланКаз!A117:M3421,12,0)</f>
        <v>ҚР, ШҚО, Өскемен қ., Бажов көш., 10</v>
      </c>
      <c r="L130" s="27" t="str">
        <f>VLOOKUP(B130,[1]ПланКаз!A115:M3419,13,0)</f>
        <v>Маусым-Шілде</v>
      </c>
      <c r="M130" s="27" t="str">
        <f>VLOOKUP(B130,[1]ПланКаз!A117:N3421,14,0)</f>
        <v>Шығыс-Қазақстан облысы, Зырян қ.</v>
      </c>
      <c r="N130" s="27" t="s">
        <v>60</v>
      </c>
      <c r="O130" s="27" t="str">
        <f>VLOOKUP(B130,[1]ПланКаз!A116:P3420,16,0)</f>
        <v>2-ші жарты жылдық</v>
      </c>
      <c r="P130" s="27" t="s">
        <v>61</v>
      </c>
      <c r="Q130" s="28" t="s">
        <v>70</v>
      </c>
      <c r="R130" s="27" t="str">
        <f>VLOOKUP(B130,[1]ПланКаз!A115:S3419,19,0)</f>
        <v>Литр (текше дм.)</v>
      </c>
      <c r="S130" s="29">
        <v>17502</v>
      </c>
      <c r="T130" s="29">
        <v>125</v>
      </c>
      <c r="U130" s="29" t="s">
        <v>63</v>
      </c>
      <c r="V130" s="29" t="s">
        <v>63</v>
      </c>
      <c r="W130" s="27" t="s">
        <v>71</v>
      </c>
      <c r="X130" s="27" t="s">
        <v>74</v>
      </c>
      <c r="Y130" s="27" t="s">
        <v>65</v>
      </c>
    </row>
    <row r="131" spans="2:25" x14ac:dyDescent="0.2">
      <c r="B131" s="27" t="s">
        <v>194</v>
      </c>
      <c r="C131" s="27" t="s">
        <v>57</v>
      </c>
      <c r="D131" s="27" t="s">
        <v>189</v>
      </c>
      <c r="E131" s="27" t="str">
        <f>VLOOKUP(D131,[1]ЕНС!A:E,2,FALSE)</f>
        <v>Топливо</v>
      </c>
      <c r="F131" s="27" t="str">
        <f>VLOOKUP(D131,[1]ЕНС!A:E,3,FALSE)</f>
        <v>дизельное, температура застывания не выше -10°С, плотность при 20 °С не более 860 кг/м3, летнее, ГОСТ 305-82</v>
      </c>
      <c r="G131" s="27" t="s">
        <v>190</v>
      </c>
      <c r="H131" s="27" t="s">
        <v>11</v>
      </c>
      <c r="I131" s="27">
        <v>0</v>
      </c>
      <c r="J131" s="27">
        <v>631010000</v>
      </c>
      <c r="K131" s="27" t="str">
        <f>VLOOKUP(B131,[1]ПланКаз!A118:M3422,12,0)</f>
        <v>ҚР, ШҚО, Өскемен қ., Бажов көш., 10</v>
      </c>
      <c r="L131" s="27" t="str">
        <f>VLOOKUP(B131,[1]ПланКаз!A116:M3420,13,0)</f>
        <v>Маусым-Шілде</v>
      </c>
      <c r="M131" s="27" t="str">
        <f>VLOOKUP(B131,[1]ПланКаз!A118:N3422,14,0)</f>
        <v>Шығыс-Қазақстан облысы, Зырян қ.</v>
      </c>
      <c r="N131" s="27" t="s">
        <v>60</v>
      </c>
      <c r="O131" s="27" t="str">
        <f>VLOOKUP(B131,[1]ПланКаз!A117:P3421,16,0)</f>
        <v>2-ші жарты жылдық</v>
      </c>
      <c r="P131" s="27" t="s">
        <v>61</v>
      </c>
      <c r="Q131" s="28" t="s">
        <v>70</v>
      </c>
      <c r="R131" s="27" t="str">
        <f>VLOOKUP(B131,[1]ПланКаз!A116:S3420,19,0)</f>
        <v>Литр (текше дм.)</v>
      </c>
      <c r="S131" s="29">
        <v>17002</v>
      </c>
      <c r="T131" s="29">
        <v>125</v>
      </c>
      <c r="U131" s="29" t="s">
        <v>63</v>
      </c>
      <c r="V131" s="29" t="s">
        <v>63</v>
      </c>
      <c r="W131" s="27" t="s">
        <v>71</v>
      </c>
      <c r="X131" s="27" t="s">
        <v>74</v>
      </c>
      <c r="Y131" s="27" t="s">
        <v>79</v>
      </c>
    </row>
    <row r="132" spans="2:25" x14ac:dyDescent="0.2">
      <c r="B132" s="27" t="s">
        <v>195</v>
      </c>
      <c r="C132" s="27" t="s">
        <v>57</v>
      </c>
      <c r="D132" s="27" t="s">
        <v>189</v>
      </c>
      <c r="E132" s="27" t="str">
        <f>VLOOKUP(D132,[1]ЕНС!A:E,2,FALSE)</f>
        <v>Топливо</v>
      </c>
      <c r="F132" s="27" t="str">
        <f>VLOOKUP(D132,[1]ЕНС!A:E,3,FALSE)</f>
        <v>дизельное, температура застывания не выше -10°С, плотность при 20 °С не более 860 кг/м3, летнее, ГОСТ 305-82</v>
      </c>
      <c r="G132" s="27" t="s">
        <v>190</v>
      </c>
      <c r="H132" s="27" t="s">
        <v>11</v>
      </c>
      <c r="I132" s="27">
        <v>0</v>
      </c>
      <c r="J132" s="27">
        <v>631010000</v>
      </c>
      <c r="K132" s="27" t="str">
        <f>VLOOKUP(B132,[1]ПланКаз!A119:M3423,12,0)</f>
        <v>ҚР, ШҚО, Өскемен қ., Бажов көш., 10</v>
      </c>
      <c r="L132" s="27" t="str">
        <f>VLOOKUP(B132,[1]ПланКаз!A117:M3421,13,0)</f>
        <v>Мамыр - Маусым</v>
      </c>
      <c r="M132" s="27" t="str">
        <f>VLOOKUP(B132,[1]ПланКаз!A119:N3423,14,0)</f>
        <v>Шығыс-Қазақстан облысы, Зырян қ.</v>
      </c>
      <c r="N132" s="27" t="s">
        <v>60</v>
      </c>
      <c r="O132" s="27" t="str">
        <f>VLOOKUP(B132,[1]ПланКаз!A118:P3422,16,0)</f>
        <v>2-ші жарты жылдық</v>
      </c>
      <c r="P132" s="27" t="s">
        <v>61</v>
      </c>
      <c r="Q132" s="28" t="s">
        <v>70</v>
      </c>
      <c r="R132" s="27" t="str">
        <f>VLOOKUP(B132,[1]ПланКаз!A117:S3421,19,0)</f>
        <v>Литр (текше дм.)</v>
      </c>
      <c r="S132" s="29">
        <v>15150</v>
      </c>
      <c r="T132" s="29">
        <v>140.18</v>
      </c>
      <c r="U132" s="29">
        <v>2123727</v>
      </c>
      <c r="V132" s="29">
        <v>2378574.2400000002</v>
      </c>
      <c r="W132" s="27" t="s">
        <v>71</v>
      </c>
      <c r="X132" s="27" t="s">
        <v>74</v>
      </c>
      <c r="Y132" s="27" t="s">
        <v>63</v>
      </c>
    </row>
    <row r="133" spans="2:25" x14ac:dyDescent="0.2">
      <c r="B133" s="27" t="s">
        <v>196</v>
      </c>
      <c r="C133" s="27" t="s">
        <v>57</v>
      </c>
      <c r="D133" s="27" t="s">
        <v>189</v>
      </c>
      <c r="E133" s="27" t="str">
        <f>VLOOKUP(D133,[1]ЕНС!A:E,2,FALSE)</f>
        <v>Топливо</v>
      </c>
      <c r="F133" s="27" t="str">
        <f>VLOOKUP(D133,[1]ЕНС!A:E,3,FALSE)</f>
        <v>дизельное, температура застывания не выше -10°С, плотность при 20 °С не более 860 кг/м3, летнее, ГОСТ 305-82</v>
      </c>
      <c r="G133" s="27" t="s">
        <v>190</v>
      </c>
      <c r="H133" s="27" t="s">
        <v>11</v>
      </c>
      <c r="I133" s="27">
        <v>0</v>
      </c>
      <c r="J133" s="27">
        <v>631010000</v>
      </c>
      <c r="K133" s="27" t="str">
        <f>VLOOKUP(B133,[1]ПланКаз!A120:M3424,12,0)</f>
        <v>ҚР, ШҚО, Өскемен қ., Бажов көш., 10</v>
      </c>
      <c r="L133" s="27" t="str">
        <f>VLOOKUP(B133,[1]ПланКаз!A118:M3422,13,0)</f>
        <v>Желтоқсан-Қантар</v>
      </c>
      <c r="M133" s="27" t="str">
        <f>VLOOKUP(B133,[1]ПланКаз!A120:N3424,14,0)</f>
        <v>Шығыс-Қазақстан облысы, Курчатов қ.</v>
      </c>
      <c r="N133" s="27" t="s">
        <v>60</v>
      </c>
      <c r="O133" s="27" t="str">
        <f>VLOOKUP(B133,[1]ПланКаз!A119:P3423,16,0)</f>
        <v>1-ші жарты жылдық</v>
      </c>
      <c r="P133" s="27" t="s">
        <v>61</v>
      </c>
      <c r="Q133" s="28" t="s">
        <v>70</v>
      </c>
      <c r="R133" s="27" t="str">
        <f>VLOOKUP(B133,[1]ПланКаз!A118:S3422,19,0)</f>
        <v>Литр (текше дм.)</v>
      </c>
      <c r="S133" s="29">
        <v>4000</v>
      </c>
      <c r="T133" s="29">
        <v>125</v>
      </c>
      <c r="U133" s="29" t="s">
        <v>63</v>
      </c>
      <c r="V133" s="29" t="s">
        <v>63</v>
      </c>
      <c r="W133" s="27" t="s">
        <v>71</v>
      </c>
      <c r="X133" s="27" t="s">
        <v>64</v>
      </c>
      <c r="Y133" s="27" t="s">
        <v>72</v>
      </c>
    </row>
    <row r="134" spans="2:25" x14ac:dyDescent="0.2">
      <c r="B134" s="27" t="s">
        <v>197</v>
      </c>
      <c r="C134" s="27" t="s">
        <v>57</v>
      </c>
      <c r="D134" s="27" t="s">
        <v>189</v>
      </c>
      <c r="E134" s="27" t="str">
        <f>VLOOKUP(D134,[1]ЕНС!A:E,2,FALSE)</f>
        <v>Топливо</v>
      </c>
      <c r="F134" s="27" t="str">
        <f>VLOOKUP(D134,[1]ЕНС!A:E,3,FALSE)</f>
        <v>дизельное, температура застывания не выше -10°С, плотность при 20 °С не более 860 кг/м3, летнее, ГОСТ 305-82</v>
      </c>
      <c r="G134" s="27" t="s">
        <v>190</v>
      </c>
      <c r="H134" s="27" t="s">
        <v>11</v>
      </c>
      <c r="I134" s="27">
        <v>0</v>
      </c>
      <c r="J134" s="27">
        <v>631010000</v>
      </c>
      <c r="K134" s="27" t="str">
        <f>VLOOKUP(B134,[1]ПланКаз!A121:M3425,12,0)</f>
        <v>ҚР, ШҚО, Өскемен қ., Бажов көш., 10</v>
      </c>
      <c r="L134" s="27" t="str">
        <f>VLOOKUP(B134,[1]ПланКаз!A119:M3423,13,0)</f>
        <v>Қантар - Ақпан</v>
      </c>
      <c r="M134" s="27" t="str">
        <f>VLOOKUP(B134,[1]ПланКаз!A121:N3425,14,0)</f>
        <v>Шығыс-Қазақстан облысы, Курчатов қ.</v>
      </c>
      <c r="N134" s="27" t="s">
        <v>60</v>
      </c>
      <c r="O134" s="27" t="str">
        <f>VLOOKUP(B134,[1]ПланКаз!A120:P3424,16,0)</f>
        <v>1-ші жарты жылдық</v>
      </c>
      <c r="P134" s="27" t="s">
        <v>61</v>
      </c>
      <c r="Q134" s="28" t="s">
        <v>70</v>
      </c>
      <c r="R134" s="27" t="str">
        <f>VLOOKUP(B134,[1]ПланКаз!A119:S3423,19,0)</f>
        <v>Литр (текше дм.)</v>
      </c>
      <c r="S134" s="29">
        <v>3570</v>
      </c>
      <c r="T134" s="29">
        <v>140.18</v>
      </c>
      <c r="U134" s="29" t="s">
        <v>63</v>
      </c>
      <c r="V134" s="29" t="s">
        <v>63</v>
      </c>
      <c r="W134" s="27"/>
      <c r="X134" s="27" t="s">
        <v>74</v>
      </c>
      <c r="Y134" s="27" t="s">
        <v>75</v>
      </c>
    </row>
    <row r="135" spans="2:25" x14ac:dyDescent="0.2">
      <c r="B135" s="27" t="s">
        <v>198</v>
      </c>
      <c r="C135" s="27" t="s">
        <v>57</v>
      </c>
      <c r="D135" s="27" t="s">
        <v>189</v>
      </c>
      <c r="E135" s="27" t="str">
        <f>VLOOKUP(D135,[1]ЕНС!A:E,2,FALSE)</f>
        <v>Топливо</v>
      </c>
      <c r="F135" s="27" t="str">
        <f>VLOOKUP(D135,[1]ЕНС!A:E,3,FALSE)</f>
        <v>дизельное, температура застывания не выше -10°С, плотность при 20 °С не более 860 кг/м3, летнее, ГОСТ 305-82</v>
      </c>
      <c r="G135" s="27" t="s">
        <v>190</v>
      </c>
      <c r="H135" s="27" t="s">
        <v>11</v>
      </c>
      <c r="I135" s="27">
        <v>0</v>
      </c>
      <c r="J135" s="27">
        <v>631010000</v>
      </c>
      <c r="K135" s="27" t="str">
        <f>VLOOKUP(B135,[1]ПланКаз!A122:M3426,12,0)</f>
        <v>ҚР, ШҚО, Өскемен қ., Бажов көш., 10</v>
      </c>
      <c r="L135" s="27" t="str">
        <f>VLOOKUP(B135,[1]ПланКаз!A120:M3424,13,0)</f>
        <v>Ақпан - Наурыз</v>
      </c>
      <c r="M135" s="27" t="str">
        <f>VLOOKUP(B135,[1]ПланКаз!A122:N3426,14,0)</f>
        <v>Шығыс-Қазақстан облысы, Курчатов қ.</v>
      </c>
      <c r="N135" s="27" t="s">
        <v>60</v>
      </c>
      <c r="O135" s="27" t="str">
        <f>VLOOKUP(B135,[1]ПланКаз!A121:P3425,16,0)</f>
        <v>1-ші жарты жылдық</v>
      </c>
      <c r="P135" s="27" t="s">
        <v>61</v>
      </c>
      <c r="Q135" s="28" t="s">
        <v>70</v>
      </c>
      <c r="R135" s="27" t="str">
        <f>VLOOKUP(B135,[1]ПланКаз!A120:S3424,19,0)</f>
        <v>Литр (текше дм.)</v>
      </c>
      <c r="S135" s="29">
        <v>2499</v>
      </c>
      <c r="T135" s="29">
        <v>140.18</v>
      </c>
      <c r="U135" s="29">
        <v>350309.82</v>
      </c>
      <c r="V135" s="29">
        <v>392346.99800000002</v>
      </c>
      <c r="W135" s="27"/>
      <c r="X135" s="27" t="s">
        <v>74</v>
      </c>
      <c r="Y135" s="27" t="s">
        <v>63</v>
      </c>
    </row>
    <row r="136" spans="2:25" x14ac:dyDescent="0.2">
      <c r="B136" s="27" t="s">
        <v>199</v>
      </c>
      <c r="C136" s="27" t="s">
        <v>57</v>
      </c>
      <c r="D136" s="27" t="s">
        <v>189</v>
      </c>
      <c r="E136" s="27" t="str">
        <f>VLOOKUP(D136,[1]ЕНС!A:E,2,FALSE)</f>
        <v>Топливо</v>
      </c>
      <c r="F136" s="27" t="str">
        <f>VLOOKUP(D136,[1]ЕНС!A:E,3,FALSE)</f>
        <v>дизельное, температура застывания не выше -10°С, плотность при 20 °С не более 860 кг/м3, летнее, ГОСТ 305-82</v>
      </c>
      <c r="G136" s="27" t="s">
        <v>190</v>
      </c>
      <c r="H136" s="27" t="s">
        <v>11</v>
      </c>
      <c r="I136" s="27">
        <v>0</v>
      </c>
      <c r="J136" s="27">
        <v>631010000</v>
      </c>
      <c r="K136" s="27" t="str">
        <f>VLOOKUP(B136,[1]ПланКаз!A123:M3427,12,0)</f>
        <v>ҚР, ШҚО, Өскемен қ., Бажов көш., 10</v>
      </c>
      <c r="L136" s="27" t="str">
        <f>VLOOKUP(B136,[1]ПланКаз!A121:M3425,13,0)</f>
        <v>Маусым-Шілде</v>
      </c>
      <c r="M136" s="27" t="str">
        <f>VLOOKUP(B136,[1]ПланКаз!A123:N3427,14,0)</f>
        <v>Шығыс-Қазақстан облысы, Курчатов қ.</v>
      </c>
      <c r="N136" s="27" t="s">
        <v>60</v>
      </c>
      <c r="O136" s="27" t="str">
        <f>VLOOKUP(B136,[1]ПланКаз!A122:P3426,16,0)</f>
        <v>2-ші жарты жылдық</v>
      </c>
      <c r="P136" s="27" t="s">
        <v>61</v>
      </c>
      <c r="Q136" s="28" t="s">
        <v>70</v>
      </c>
      <c r="R136" s="27" t="str">
        <f>VLOOKUP(B136,[1]ПланКаз!A121:S3425,19,0)</f>
        <v>Литр (текше дм.)</v>
      </c>
      <c r="S136" s="29">
        <v>5600</v>
      </c>
      <c r="T136" s="29">
        <v>125</v>
      </c>
      <c r="U136" s="29" t="s">
        <v>63</v>
      </c>
      <c r="V136" s="29" t="s">
        <v>63</v>
      </c>
      <c r="W136" s="27" t="s">
        <v>71</v>
      </c>
      <c r="X136" s="27" t="s">
        <v>74</v>
      </c>
      <c r="Y136" s="27" t="s">
        <v>79</v>
      </c>
    </row>
    <row r="137" spans="2:25" x14ac:dyDescent="0.2">
      <c r="B137" s="27" t="s">
        <v>200</v>
      </c>
      <c r="C137" s="27" t="s">
        <v>57</v>
      </c>
      <c r="D137" s="27" t="s">
        <v>189</v>
      </c>
      <c r="E137" s="27" t="str">
        <f>VLOOKUP(D137,[1]ЕНС!A:E,2,FALSE)</f>
        <v>Топливо</v>
      </c>
      <c r="F137" s="27" t="str">
        <f>VLOOKUP(D137,[1]ЕНС!A:E,3,FALSE)</f>
        <v>дизельное, температура застывания не выше -10°С, плотность при 20 °С не более 860 кг/м3, летнее, ГОСТ 305-82</v>
      </c>
      <c r="G137" s="27" t="s">
        <v>190</v>
      </c>
      <c r="H137" s="27" t="s">
        <v>11</v>
      </c>
      <c r="I137" s="27">
        <v>0</v>
      </c>
      <c r="J137" s="27">
        <v>631010000</v>
      </c>
      <c r="K137" s="27" t="str">
        <f>VLOOKUP(B137,[1]ПланКаз!A124:M3428,12,0)</f>
        <v>ҚР, ШҚО, Өскемен қ., Бажов көш., 10</v>
      </c>
      <c r="L137" s="27" t="str">
        <f>VLOOKUP(B137,[1]ПланКаз!A122:M3426,13,0)</f>
        <v>Мамыр - Маусым</v>
      </c>
      <c r="M137" s="27" t="str">
        <f>VLOOKUP(B137,[1]ПланКаз!A124:N3428,14,0)</f>
        <v>Шығыс-Қазақстан облысы, Курчатов қ.</v>
      </c>
      <c r="N137" s="27" t="s">
        <v>60</v>
      </c>
      <c r="O137" s="27" t="str">
        <f>VLOOKUP(B137,[1]ПланКаз!A123:P3427,16,0)</f>
        <v>2-ші жарты жылдық</v>
      </c>
      <c r="P137" s="27" t="s">
        <v>61</v>
      </c>
      <c r="Q137" s="28" t="s">
        <v>70</v>
      </c>
      <c r="R137" s="27" t="str">
        <f>VLOOKUP(B137,[1]ПланКаз!A122:S3426,19,0)</f>
        <v>Литр (текше дм.)</v>
      </c>
      <c r="S137" s="29">
        <v>4990</v>
      </c>
      <c r="T137" s="29">
        <v>140.18</v>
      </c>
      <c r="U137" s="29">
        <v>699498.2</v>
      </c>
      <c r="V137" s="29">
        <v>783437.98400000005</v>
      </c>
      <c r="W137" s="27" t="s">
        <v>71</v>
      </c>
      <c r="X137" s="27" t="s">
        <v>74</v>
      </c>
      <c r="Y137" s="27" t="s">
        <v>63</v>
      </c>
    </row>
    <row r="138" spans="2:25" x14ac:dyDescent="0.2">
      <c r="B138" s="27" t="s">
        <v>201</v>
      </c>
      <c r="C138" s="27" t="s">
        <v>57</v>
      </c>
      <c r="D138" s="27" t="s">
        <v>189</v>
      </c>
      <c r="E138" s="27" t="str">
        <f>VLOOKUP(D138,[1]ЕНС!A:E,2,FALSE)</f>
        <v>Топливо</v>
      </c>
      <c r="F138" s="27" t="str">
        <f>VLOOKUP(D138,[1]ЕНС!A:E,3,FALSE)</f>
        <v>дизельное, температура застывания не выше -10°С, плотность при 20 °С не более 860 кг/м3, летнее, ГОСТ 305-82</v>
      </c>
      <c r="G138" s="27" t="s">
        <v>190</v>
      </c>
      <c r="H138" s="27" t="s">
        <v>28</v>
      </c>
      <c r="I138" s="27">
        <v>60</v>
      </c>
      <c r="J138" s="27">
        <v>631010000</v>
      </c>
      <c r="K138" s="27" t="str">
        <f>VLOOKUP(B138,[1]ПланКаз!A125:M3429,12,0)</f>
        <v>ҚР, ШҚО, Өскемен қ., Бажов көш., 10</v>
      </c>
      <c r="L138" s="27" t="str">
        <f>VLOOKUP(B138,[1]ПланКаз!A123:M3427,13,0)</f>
        <v>Желтоқсан-Қантар</v>
      </c>
      <c r="M138" s="27" t="str">
        <f>VLOOKUP(B138,[1]ПланКаз!A125:N3429,14,0)</f>
        <v>Шығыс-Қазақстан облысы, Өскемен қ.</v>
      </c>
      <c r="N138" s="27" t="s">
        <v>60</v>
      </c>
      <c r="O138" s="27" t="str">
        <f>VLOOKUP(B138,[1]ПланКаз!A124:P3428,16,0)</f>
        <v>1 тоқсан</v>
      </c>
      <c r="P138" s="27" t="s">
        <v>92</v>
      </c>
      <c r="Q138" s="28" t="s">
        <v>70</v>
      </c>
      <c r="R138" s="27" t="str">
        <f>VLOOKUP(B138,[1]ПланКаз!A123:S3427,19,0)</f>
        <v>Литр (текше дм.)</v>
      </c>
      <c r="S138" s="29">
        <v>51915</v>
      </c>
      <c r="T138" s="29">
        <v>125</v>
      </c>
      <c r="U138" s="29">
        <v>6489375</v>
      </c>
      <c r="V138" s="29">
        <v>7268100</v>
      </c>
      <c r="W138" s="27" t="s">
        <v>26</v>
      </c>
      <c r="X138" s="27" t="s">
        <v>64</v>
      </c>
      <c r="Y138" s="27" t="s">
        <v>63</v>
      </c>
    </row>
    <row r="139" spans="2:25" x14ac:dyDescent="0.2">
      <c r="B139" s="27" t="s">
        <v>202</v>
      </c>
      <c r="C139" s="27" t="s">
        <v>57</v>
      </c>
      <c r="D139" s="27" t="s">
        <v>189</v>
      </c>
      <c r="E139" s="27" t="str">
        <f>VLOOKUP(D139,[1]ЕНС!A:E,2,FALSE)</f>
        <v>Топливо</v>
      </c>
      <c r="F139" s="27" t="str">
        <f>VLOOKUP(D139,[1]ЕНС!A:E,3,FALSE)</f>
        <v>дизельное, температура застывания не выше -10°С, плотность при 20 °С не более 860 кг/м3, летнее, ГОСТ 305-82</v>
      </c>
      <c r="G139" s="27" t="s">
        <v>190</v>
      </c>
      <c r="H139" s="27" t="s">
        <v>28</v>
      </c>
      <c r="I139" s="27">
        <v>60</v>
      </c>
      <c r="J139" s="27">
        <v>631010000</v>
      </c>
      <c r="K139" s="27" t="str">
        <f>VLOOKUP(B139,[1]ПланКаз!A126:M3430,12,0)</f>
        <v>ҚР, ШҚО, Өскемен қ., Бажов көш., 10</v>
      </c>
      <c r="L139" s="27" t="str">
        <f>VLOOKUP(B139,[1]ПланКаз!A124:M3428,13,0)</f>
        <v>Наурыз-Сәуір</v>
      </c>
      <c r="M139" s="27" t="str">
        <f>VLOOKUP(B139,[1]ПланКаз!A126:N3430,14,0)</f>
        <v>Шығыс-Қазақстан облысы, Өскемен қ.</v>
      </c>
      <c r="N139" s="27" t="s">
        <v>60</v>
      </c>
      <c r="O139" s="27" t="str">
        <f>VLOOKUP(B139,[1]ПланКаз!A125:P3429,16,0)</f>
        <v>2 тоқсан</v>
      </c>
      <c r="P139" s="27" t="s">
        <v>92</v>
      </c>
      <c r="Q139" s="28" t="s">
        <v>70</v>
      </c>
      <c r="R139" s="27" t="str">
        <f>VLOOKUP(B139,[1]ПланКаз!A124:S3428,19,0)</f>
        <v>Литр (текше дм.)</v>
      </c>
      <c r="S139" s="29">
        <v>129730</v>
      </c>
      <c r="T139" s="29">
        <v>125</v>
      </c>
      <c r="U139" s="29" t="s">
        <v>63</v>
      </c>
      <c r="V139" s="29" t="s">
        <v>63</v>
      </c>
      <c r="W139" s="27" t="s">
        <v>26</v>
      </c>
      <c r="X139" s="27" t="s">
        <v>74</v>
      </c>
      <c r="Y139" s="27" t="s">
        <v>65</v>
      </c>
    </row>
    <row r="140" spans="2:25" x14ac:dyDescent="0.2">
      <c r="B140" s="27" t="s">
        <v>203</v>
      </c>
      <c r="C140" s="27" t="s">
        <v>57</v>
      </c>
      <c r="D140" s="27" t="s">
        <v>189</v>
      </c>
      <c r="E140" s="27" t="str">
        <f>VLOOKUP(D140,[1]ЕНС!A:E,2,FALSE)</f>
        <v>Топливо</v>
      </c>
      <c r="F140" s="27" t="str">
        <f>VLOOKUP(D140,[1]ЕНС!A:E,3,FALSE)</f>
        <v>дизельное, температура застывания не выше -10°С, плотность при 20 °С не более 860 кг/м3, летнее, ГОСТ 305-82</v>
      </c>
      <c r="G140" s="27" t="s">
        <v>190</v>
      </c>
      <c r="H140" s="27" t="s">
        <v>28</v>
      </c>
      <c r="I140" s="27">
        <v>60</v>
      </c>
      <c r="J140" s="27">
        <v>631010000</v>
      </c>
      <c r="K140" s="27" t="str">
        <f>VLOOKUP(B140,[1]ПланКаз!A127:M3431,12,0)</f>
        <v>ҚР, ШҚО, Өскемен қ., Бажов көш., 10</v>
      </c>
      <c r="L140" s="27" t="str">
        <f>VLOOKUP(B140,[1]ПланКаз!A125:M3429,13,0)</f>
        <v>Наурыз-Сәуір</v>
      </c>
      <c r="M140" s="27" t="str">
        <f>VLOOKUP(B140,[1]ПланКаз!A127:N3431,14,0)</f>
        <v>Шығыс-Қазақстан облысы, Өскемен қ.</v>
      </c>
      <c r="N140" s="27" t="s">
        <v>60</v>
      </c>
      <c r="O140" s="27" t="str">
        <f>VLOOKUP(B140,[1]ПланКаз!A126:P3430,16,0)</f>
        <v>2 тоқсан</v>
      </c>
      <c r="P140" s="27" t="s">
        <v>92</v>
      </c>
      <c r="Q140" s="28" t="s">
        <v>70</v>
      </c>
      <c r="R140" s="27" t="str">
        <f>VLOOKUP(B140,[1]ПланКаз!A125:S3429,19,0)</f>
        <v>Литр (текше дм.)</v>
      </c>
      <c r="S140" s="29">
        <v>129530</v>
      </c>
      <c r="T140" s="29">
        <v>125</v>
      </c>
      <c r="U140" s="29" t="s">
        <v>63</v>
      </c>
      <c r="V140" s="29" t="s">
        <v>63</v>
      </c>
      <c r="W140" s="27" t="s">
        <v>26</v>
      </c>
      <c r="X140" s="27" t="s">
        <v>74</v>
      </c>
      <c r="Y140" s="27" t="s">
        <v>65</v>
      </c>
    </row>
    <row r="141" spans="2:25" x14ac:dyDescent="0.2">
      <c r="B141" s="27" t="s">
        <v>204</v>
      </c>
      <c r="C141" s="27" t="s">
        <v>57</v>
      </c>
      <c r="D141" s="27" t="s">
        <v>189</v>
      </c>
      <c r="E141" s="27" t="str">
        <f>VLOOKUP(D141,[1]ЕНС!A:E,2,FALSE)</f>
        <v>Топливо</v>
      </c>
      <c r="F141" s="27" t="str">
        <f>VLOOKUP(D141,[1]ЕНС!A:E,3,FALSE)</f>
        <v>дизельное, температура застывания не выше -10°С, плотность при 20 °С не более 860 кг/м3, летнее, ГОСТ 305-82</v>
      </c>
      <c r="G141" s="27" t="s">
        <v>190</v>
      </c>
      <c r="H141" s="27" t="s">
        <v>28</v>
      </c>
      <c r="I141" s="27">
        <v>60</v>
      </c>
      <c r="J141" s="27">
        <v>631010000</v>
      </c>
      <c r="K141" s="27" t="str">
        <f>VLOOKUP(B141,[1]ПланКаз!A128:M3432,12,0)</f>
        <v>ҚР, ШҚО, Өскемен қ., Бажов көш., 10</v>
      </c>
      <c r="L141" s="27" t="str">
        <f>VLOOKUP(B141,[1]ПланКаз!A126:M3430,13,0)</f>
        <v>Наурыз-Сәуір</v>
      </c>
      <c r="M141" s="27" t="str">
        <f>VLOOKUP(B141,[1]ПланКаз!A128:N3432,14,0)</f>
        <v>Шығыс-Қазақстан облысы, Өскемен қ.</v>
      </c>
      <c r="N141" s="27" t="s">
        <v>60</v>
      </c>
      <c r="O141" s="27" t="str">
        <f>VLOOKUP(B141,[1]ПланКаз!A127:P3431,16,0)</f>
        <v>2 тоқсан</v>
      </c>
      <c r="P141" s="27" t="s">
        <v>92</v>
      </c>
      <c r="Q141" s="28" t="s">
        <v>70</v>
      </c>
      <c r="R141" s="27" t="str">
        <f>VLOOKUP(B141,[1]ПланКаз!A126:S3430,19,0)</f>
        <v>Литр (текше дм.)</v>
      </c>
      <c r="S141" s="29">
        <v>114810</v>
      </c>
      <c r="T141" s="29">
        <v>125</v>
      </c>
      <c r="U141" s="29">
        <v>14351250</v>
      </c>
      <c r="V141" s="29">
        <v>16073400</v>
      </c>
      <c r="W141" s="27" t="s">
        <v>26</v>
      </c>
      <c r="X141" s="27" t="s">
        <v>74</v>
      </c>
      <c r="Y141" s="27" t="s">
        <v>63</v>
      </c>
    </row>
    <row r="142" spans="2:25" x14ac:dyDescent="0.2">
      <c r="B142" s="27" t="s">
        <v>205</v>
      </c>
      <c r="C142" s="27" t="s">
        <v>57</v>
      </c>
      <c r="D142" s="27" t="s">
        <v>189</v>
      </c>
      <c r="E142" s="27" t="str">
        <f>VLOOKUP(D142,[1]ЕНС!A:E,2,FALSE)</f>
        <v>Топливо</v>
      </c>
      <c r="F142" s="27" t="str">
        <f>VLOOKUP(D142,[1]ЕНС!A:E,3,FALSE)</f>
        <v>дизельное, температура застывания не выше -10°С, плотность при 20 °С не более 860 кг/м3, летнее, ГОСТ 305-82</v>
      </c>
      <c r="G142" s="27" t="s">
        <v>190</v>
      </c>
      <c r="H142" s="27" t="s">
        <v>28</v>
      </c>
      <c r="I142" s="27">
        <v>60</v>
      </c>
      <c r="J142" s="27">
        <v>631010000</v>
      </c>
      <c r="K142" s="27" t="str">
        <f>VLOOKUP(B142,[1]ПланКаз!A129:M3433,12,0)</f>
        <v>ҚР, ШҚО, Өскемен қ., Бажов көш., 10</v>
      </c>
      <c r="L142" s="27" t="str">
        <f>VLOOKUP(B142,[1]ПланКаз!A127:M3431,13,0)</f>
        <v>Маусым-Шілде</v>
      </c>
      <c r="M142" s="27" t="str">
        <f>VLOOKUP(B142,[1]ПланКаз!A129:N3433,14,0)</f>
        <v>Шығыс-Қазақстан облысы, Өскемен қ.</v>
      </c>
      <c r="N142" s="27" t="s">
        <v>60</v>
      </c>
      <c r="O142" s="27" t="str">
        <f>VLOOKUP(B142,[1]ПланКаз!A128:P3432,16,0)</f>
        <v>3 тоқсан</v>
      </c>
      <c r="P142" s="27" t="s">
        <v>92</v>
      </c>
      <c r="Q142" s="28" t="s">
        <v>70</v>
      </c>
      <c r="R142" s="27" t="str">
        <f>VLOOKUP(B142,[1]ПланКаз!A127:S3431,19,0)</f>
        <v>Литр (текше дм.)</v>
      </c>
      <c r="S142" s="29">
        <v>162405</v>
      </c>
      <c r="T142" s="29">
        <v>125</v>
      </c>
      <c r="U142" s="29" t="s">
        <v>63</v>
      </c>
      <c r="V142" s="29" t="s">
        <v>63</v>
      </c>
      <c r="W142" s="27" t="s">
        <v>26</v>
      </c>
      <c r="X142" s="27" t="s">
        <v>74</v>
      </c>
      <c r="Y142" s="27" t="s">
        <v>65</v>
      </c>
    </row>
    <row r="143" spans="2:25" x14ac:dyDescent="0.2">
      <c r="B143" s="27" t="s">
        <v>206</v>
      </c>
      <c r="C143" s="27" t="s">
        <v>57</v>
      </c>
      <c r="D143" s="27" t="s">
        <v>189</v>
      </c>
      <c r="E143" s="27" t="str">
        <f>VLOOKUP(D143,[1]ЕНС!A:E,2,FALSE)</f>
        <v>Топливо</v>
      </c>
      <c r="F143" s="27" t="str">
        <f>VLOOKUP(D143,[1]ЕНС!A:E,3,FALSE)</f>
        <v>дизельное, температура застывания не выше -10°С, плотность при 20 °С не более 860 кг/м3, летнее, ГОСТ 305-82</v>
      </c>
      <c r="G143" s="27" t="s">
        <v>190</v>
      </c>
      <c r="H143" s="27" t="s">
        <v>28</v>
      </c>
      <c r="I143" s="27">
        <v>60</v>
      </c>
      <c r="J143" s="27">
        <v>631010000</v>
      </c>
      <c r="K143" s="27" t="str">
        <f>VLOOKUP(B143,[1]ПланКаз!A130:M3434,12,0)</f>
        <v>ҚР, ШҚО, Өскемен қ., Бажов көш., 10</v>
      </c>
      <c r="L143" s="27" t="str">
        <f>VLOOKUP(B143,[1]ПланКаз!A128:M3432,13,0)</f>
        <v>Маусым-Шілде</v>
      </c>
      <c r="M143" s="27" t="str">
        <f>VLOOKUP(B143,[1]ПланКаз!A130:N3434,14,0)</f>
        <v>Шығыс-Қазақстан облысы, Өскемен қ.</v>
      </c>
      <c r="N143" s="27" t="s">
        <v>60</v>
      </c>
      <c r="O143" s="27" t="str">
        <f>VLOOKUP(B143,[1]ПланКаз!A129:P3433,16,0)</f>
        <v>3 тоқсан</v>
      </c>
      <c r="P143" s="27" t="s">
        <v>92</v>
      </c>
      <c r="Q143" s="28" t="s">
        <v>70</v>
      </c>
      <c r="R143" s="27" t="str">
        <f>VLOOKUP(B143,[1]ПланКаз!A128:S3432,19,0)</f>
        <v>Литр (текше дм.)</v>
      </c>
      <c r="S143" s="29">
        <v>162305</v>
      </c>
      <c r="T143" s="29">
        <v>125</v>
      </c>
      <c r="U143" s="29" t="s">
        <v>63</v>
      </c>
      <c r="V143" s="29" t="s">
        <v>63</v>
      </c>
      <c r="W143" s="27" t="s">
        <v>26</v>
      </c>
      <c r="X143" s="27" t="s">
        <v>74</v>
      </c>
      <c r="Y143" s="27" t="s">
        <v>65</v>
      </c>
    </row>
    <row r="144" spans="2:25" x14ac:dyDescent="0.2">
      <c r="B144" s="27" t="s">
        <v>207</v>
      </c>
      <c r="C144" s="27" t="s">
        <v>57</v>
      </c>
      <c r="D144" s="27" t="s">
        <v>189</v>
      </c>
      <c r="E144" s="27" t="str">
        <f>VLOOKUP(D144,[1]ЕНС!A:E,2,FALSE)</f>
        <v>Топливо</v>
      </c>
      <c r="F144" s="27" t="str">
        <f>VLOOKUP(D144,[1]ЕНС!A:E,3,FALSE)</f>
        <v>дизельное, температура застывания не выше -10°С, плотность при 20 °С не более 860 кг/м3, летнее, ГОСТ 305-82</v>
      </c>
      <c r="G144" s="27" t="s">
        <v>190</v>
      </c>
      <c r="H144" s="27" t="s">
        <v>28</v>
      </c>
      <c r="I144" s="27">
        <v>60</v>
      </c>
      <c r="J144" s="27">
        <v>631010000</v>
      </c>
      <c r="K144" s="27" t="str">
        <f>VLOOKUP(B144,[1]ПланКаз!A131:M3435,12,0)</f>
        <v>ҚР, ШҚО, Өскемен қ., Бажов көш., 10</v>
      </c>
      <c r="L144" s="27" t="str">
        <f>VLOOKUP(B144,[1]ПланКаз!A129:M3433,13,0)</f>
        <v>Маусым-Шілде</v>
      </c>
      <c r="M144" s="27" t="str">
        <f>VLOOKUP(B144,[1]ПланКаз!A131:N3435,14,0)</f>
        <v>Шығыс-Қазақстан облысы, Өскемен қ.</v>
      </c>
      <c r="N144" s="27" t="s">
        <v>60</v>
      </c>
      <c r="O144" s="27" t="str">
        <f>VLOOKUP(B144,[1]ПланКаз!A130:P3434,16,0)</f>
        <v>3 тоқсан</v>
      </c>
      <c r="P144" s="27" t="s">
        <v>92</v>
      </c>
      <c r="Q144" s="28" t="s">
        <v>70</v>
      </c>
      <c r="R144" s="27" t="str">
        <f>VLOOKUP(B144,[1]ПланКаз!A129:S3433,19,0)</f>
        <v>Литр (текше дм.)</v>
      </c>
      <c r="S144" s="29">
        <v>142285</v>
      </c>
      <c r="T144" s="29">
        <v>125</v>
      </c>
      <c r="U144" s="29">
        <v>17785625</v>
      </c>
      <c r="V144" s="29">
        <v>19919900</v>
      </c>
      <c r="W144" s="27" t="s">
        <v>26</v>
      </c>
      <c r="X144" s="27" t="s">
        <v>74</v>
      </c>
      <c r="Y144" s="27" t="s">
        <v>63</v>
      </c>
    </row>
    <row r="145" spans="2:25" x14ac:dyDescent="0.2">
      <c r="B145" s="27" t="s">
        <v>208</v>
      </c>
      <c r="C145" s="27" t="s">
        <v>57</v>
      </c>
      <c r="D145" s="27" t="s">
        <v>189</v>
      </c>
      <c r="E145" s="27" t="str">
        <f>VLOOKUP(D145,[1]ЕНС!A:E,2,FALSE)</f>
        <v>Топливо</v>
      </c>
      <c r="F145" s="27" t="str">
        <f>VLOOKUP(D145,[1]ЕНС!A:E,3,FALSE)</f>
        <v>дизельное, температура застывания не выше -10°С, плотность при 20 °С не более 860 кг/м3, летнее, ГОСТ 305-82</v>
      </c>
      <c r="G145" s="27" t="s">
        <v>190</v>
      </c>
      <c r="H145" s="27" t="s">
        <v>28</v>
      </c>
      <c r="I145" s="27">
        <v>60</v>
      </c>
      <c r="J145" s="27">
        <v>631010000</v>
      </c>
      <c r="K145" s="27" t="str">
        <f>VLOOKUP(B145,[1]ПланКаз!A132:M3436,12,0)</f>
        <v>ҚР, ШҚО, Өскемен қ., Бажов көш., 10</v>
      </c>
      <c r="L145" s="27" t="str">
        <f>VLOOKUP(B145,[1]ПланКаз!A130:M3434,13,0)</f>
        <v>Тамыз-Қыркүйек</v>
      </c>
      <c r="M145" s="27" t="str">
        <f>VLOOKUP(B145,[1]ПланКаз!A132:N3436,14,0)</f>
        <v>Шығыс-Қазақстан облысы, Өскемен қ.</v>
      </c>
      <c r="N145" s="27" t="s">
        <v>60</v>
      </c>
      <c r="O145" s="27" t="str">
        <f>VLOOKUP(B145,[1]ПланКаз!A131:P3435,16,0)</f>
        <v>4 тоқсан</v>
      </c>
      <c r="P145" s="27" t="s">
        <v>92</v>
      </c>
      <c r="Q145" s="28" t="s">
        <v>70</v>
      </c>
      <c r="R145" s="27" t="str">
        <f>VLOOKUP(B145,[1]ПланКаз!A130:S3434,19,0)</f>
        <v>Литр (текше дм.)</v>
      </c>
      <c r="S145" s="29">
        <v>70925.5</v>
      </c>
      <c r="T145" s="29">
        <v>125</v>
      </c>
      <c r="U145" s="29" t="s">
        <v>63</v>
      </c>
      <c r="V145" s="29" t="s">
        <v>63</v>
      </c>
      <c r="W145" s="27" t="s">
        <v>26</v>
      </c>
      <c r="X145" s="27" t="s">
        <v>74</v>
      </c>
      <c r="Y145" s="27" t="s">
        <v>65</v>
      </c>
    </row>
    <row r="146" spans="2:25" x14ac:dyDescent="0.2">
      <c r="B146" s="27" t="s">
        <v>209</v>
      </c>
      <c r="C146" s="27" t="s">
        <v>57</v>
      </c>
      <c r="D146" s="27" t="s">
        <v>189</v>
      </c>
      <c r="E146" s="27" t="str">
        <f>VLOOKUP(D146,[1]ЕНС!A:E,2,FALSE)</f>
        <v>Топливо</v>
      </c>
      <c r="F146" s="27" t="str">
        <f>VLOOKUP(D146,[1]ЕНС!A:E,3,FALSE)</f>
        <v>дизельное, температура застывания не выше -10°С, плотность при 20 °С не более 860 кг/м3, летнее, ГОСТ 305-82</v>
      </c>
      <c r="G146" s="27" t="s">
        <v>190</v>
      </c>
      <c r="H146" s="27" t="s">
        <v>28</v>
      </c>
      <c r="I146" s="27">
        <v>60</v>
      </c>
      <c r="J146" s="27">
        <v>631010000</v>
      </c>
      <c r="K146" s="27" t="str">
        <f>VLOOKUP(B146,[1]ПланКаз!A133:M3437,12,0)</f>
        <v>ҚР, ШҚО, Өскемен қ., Бажов көш., 10</v>
      </c>
      <c r="L146" s="27" t="str">
        <f>VLOOKUP(B146,[1]ПланКаз!A131:M3435,13,0)</f>
        <v>Тамыз-Қыркүйек</v>
      </c>
      <c r="M146" s="27" t="str">
        <f>VLOOKUP(B146,[1]ПланКаз!A133:N3437,14,0)</f>
        <v>Шығыс-Қазақстан облысы, Өскемен қ.</v>
      </c>
      <c r="N146" s="27" t="s">
        <v>60</v>
      </c>
      <c r="O146" s="27" t="str">
        <f>VLOOKUP(B146,[1]ПланКаз!A132:P3436,16,0)</f>
        <v>4 тоқсан</v>
      </c>
      <c r="P146" s="27" t="s">
        <v>92</v>
      </c>
      <c r="Q146" s="28" t="s">
        <v>70</v>
      </c>
      <c r="R146" s="27" t="str">
        <f>VLOOKUP(B146,[1]ПланКаз!A131:S3435,19,0)</f>
        <v>Литр (текше дм.)</v>
      </c>
      <c r="S146" s="29">
        <v>65000</v>
      </c>
      <c r="T146" s="29">
        <v>125</v>
      </c>
      <c r="U146" s="29">
        <v>8125000</v>
      </c>
      <c r="V146" s="29">
        <v>9100000</v>
      </c>
      <c r="W146" s="27" t="s">
        <v>26</v>
      </c>
      <c r="X146" s="27" t="s">
        <v>74</v>
      </c>
      <c r="Y146" s="27" t="s">
        <v>63</v>
      </c>
    </row>
    <row r="147" spans="2:25" x14ac:dyDescent="0.2">
      <c r="B147" s="27" t="s">
        <v>210</v>
      </c>
      <c r="C147" s="27" t="s">
        <v>57</v>
      </c>
      <c r="D147" s="27" t="s">
        <v>189</v>
      </c>
      <c r="E147" s="27" t="str">
        <f>VLOOKUP(D147,[1]ЕНС!A:E,2,FALSE)</f>
        <v>Топливо</v>
      </c>
      <c r="F147" s="27" t="str">
        <f>VLOOKUP(D147,[1]ЕНС!A:E,3,FALSE)</f>
        <v>дизельное, температура застывания не выше -10°С, плотность при 20 °С не более 860 кг/м3, летнее, ГОСТ 305-82</v>
      </c>
      <c r="G147" s="27" t="s">
        <v>190</v>
      </c>
      <c r="H147" s="27" t="s">
        <v>11</v>
      </c>
      <c r="I147" s="27">
        <v>0</v>
      </c>
      <c r="J147" s="27">
        <v>631010000</v>
      </c>
      <c r="K147" s="27" t="str">
        <f>VLOOKUP(B147,[1]ПланКаз!A134:M3438,12,0)</f>
        <v>ҚР, ШҚО, Өскемен қ., Бажов көш., 10</v>
      </c>
      <c r="L147" s="27" t="str">
        <f>VLOOKUP(B147,[1]ПланКаз!A132:M3436,13,0)</f>
        <v>Желтоқсан-Қантар</v>
      </c>
      <c r="M147" s="27" t="str">
        <f>VLOOKUP(B147,[1]ПланКаз!A134:N3438,14,0)</f>
        <v>Шығыс-Қазақстан облысы, Глубокое к.</v>
      </c>
      <c r="N147" s="27" t="s">
        <v>60</v>
      </c>
      <c r="O147" s="27" t="str">
        <f>VLOOKUP(B147,[1]ПланКаз!A133:P3437,16,0)</f>
        <v>1-ші жарты жылдық</v>
      </c>
      <c r="P147" s="27" t="s">
        <v>61</v>
      </c>
      <c r="Q147" s="28" t="s">
        <v>70</v>
      </c>
      <c r="R147" s="27" t="str">
        <f>VLOOKUP(B147,[1]ПланКаз!A132:S3436,19,0)</f>
        <v>Литр (текше дм.)</v>
      </c>
      <c r="S147" s="29">
        <v>3500</v>
      </c>
      <c r="T147" s="29">
        <v>125</v>
      </c>
      <c r="U147" s="29" t="s">
        <v>63</v>
      </c>
      <c r="V147" s="29" t="s">
        <v>63</v>
      </c>
      <c r="W147" s="27" t="s">
        <v>71</v>
      </c>
      <c r="X147" s="27" t="s">
        <v>64</v>
      </c>
      <c r="Y147" s="27" t="s">
        <v>72</v>
      </c>
    </row>
    <row r="148" spans="2:25" x14ac:dyDescent="0.2">
      <c r="B148" s="27" t="s">
        <v>211</v>
      </c>
      <c r="C148" s="27" t="s">
        <v>57</v>
      </c>
      <c r="D148" s="27" t="s">
        <v>189</v>
      </c>
      <c r="E148" s="27" t="str">
        <f>VLOOKUP(D148,[1]ЕНС!A:E,2,FALSE)</f>
        <v>Топливо</v>
      </c>
      <c r="F148" s="27" t="str">
        <f>VLOOKUP(D148,[1]ЕНС!A:E,3,FALSE)</f>
        <v>дизельное, температура застывания не выше -10°С, плотность при 20 °С не более 860 кг/м3, летнее, ГОСТ 305-82</v>
      </c>
      <c r="G148" s="27" t="s">
        <v>190</v>
      </c>
      <c r="H148" s="27" t="s">
        <v>11</v>
      </c>
      <c r="I148" s="27">
        <v>0</v>
      </c>
      <c r="J148" s="27">
        <v>631010000</v>
      </c>
      <c r="K148" s="27" t="str">
        <f>VLOOKUP(B148,[1]ПланКаз!A135:M3439,12,0)</f>
        <v>ҚР, ШҚО, Өскемен қ., Бажов көш., 10</v>
      </c>
      <c r="L148" s="27" t="str">
        <f>VLOOKUP(B148,[1]ПланКаз!A133:M3437,13,0)</f>
        <v>Қантар - Ақпан</v>
      </c>
      <c r="M148" s="27" t="str">
        <f>VLOOKUP(B148,[1]ПланКаз!A135:N3439,14,0)</f>
        <v>Шығыс-Қазақстан облысы, Глубокое к.</v>
      </c>
      <c r="N148" s="27" t="s">
        <v>60</v>
      </c>
      <c r="O148" s="27" t="str">
        <f>VLOOKUP(B148,[1]ПланКаз!A134:P3438,16,0)</f>
        <v>1-ші жарты жылдық</v>
      </c>
      <c r="P148" s="27" t="s">
        <v>61</v>
      </c>
      <c r="Q148" s="28" t="s">
        <v>70</v>
      </c>
      <c r="R148" s="27" t="str">
        <f>VLOOKUP(B148,[1]ПланКаз!A133:S3437,19,0)</f>
        <v>Литр (текше дм.)</v>
      </c>
      <c r="S148" s="29">
        <v>3120</v>
      </c>
      <c r="T148" s="29">
        <v>140.18</v>
      </c>
      <c r="U148" s="29" t="s">
        <v>63</v>
      </c>
      <c r="V148" s="29" t="s">
        <v>63</v>
      </c>
      <c r="W148" s="27"/>
      <c r="X148" s="27" t="s">
        <v>74</v>
      </c>
      <c r="Y148" s="27" t="s">
        <v>75</v>
      </c>
    </row>
    <row r="149" spans="2:25" x14ac:dyDescent="0.2">
      <c r="B149" s="27" t="s">
        <v>212</v>
      </c>
      <c r="C149" s="27" t="s">
        <v>57</v>
      </c>
      <c r="D149" s="27" t="s">
        <v>189</v>
      </c>
      <c r="E149" s="27" t="str">
        <f>VLOOKUP(D149,[1]ЕНС!A:E,2,FALSE)</f>
        <v>Топливо</v>
      </c>
      <c r="F149" s="27" t="str">
        <f>VLOOKUP(D149,[1]ЕНС!A:E,3,FALSE)</f>
        <v>дизельное, температура застывания не выше -10°С, плотность при 20 °С не более 860 кг/м3, летнее, ГОСТ 305-82</v>
      </c>
      <c r="G149" s="27" t="s">
        <v>190</v>
      </c>
      <c r="H149" s="27" t="s">
        <v>11</v>
      </c>
      <c r="I149" s="27">
        <v>0</v>
      </c>
      <c r="J149" s="27">
        <v>631010000</v>
      </c>
      <c r="K149" s="27" t="str">
        <f>VLOOKUP(B149,[1]ПланКаз!A136:M3440,12,0)</f>
        <v>ҚР, ШҚО, Өскемен қ., Бажов көш., 10</v>
      </c>
      <c r="L149" s="27" t="str">
        <f>VLOOKUP(B149,[1]ПланКаз!A134:M3438,13,0)</f>
        <v>Ақпан - Наурыз</v>
      </c>
      <c r="M149" s="27" t="str">
        <f>VLOOKUP(B149,[1]ПланКаз!A136:N3440,14,0)</f>
        <v>Шығыс-Қазақстан облысы, Глубокое к.</v>
      </c>
      <c r="N149" s="27" t="s">
        <v>60</v>
      </c>
      <c r="O149" s="27" t="str">
        <f>VLOOKUP(B149,[1]ПланКаз!A135:P3439,16,0)</f>
        <v>1-ші жарты жылдық</v>
      </c>
      <c r="P149" s="27" t="s">
        <v>61</v>
      </c>
      <c r="Q149" s="28" t="s">
        <v>70</v>
      </c>
      <c r="R149" s="27" t="str">
        <f>VLOOKUP(B149,[1]ПланКаз!A134:S3438,19,0)</f>
        <v>Литр (текше дм.)</v>
      </c>
      <c r="S149" s="29">
        <v>2184</v>
      </c>
      <c r="T149" s="29">
        <v>140.18</v>
      </c>
      <c r="U149" s="29">
        <v>306153.12</v>
      </c>
      <c r="V149" s="29">
        <v>342891.49400000001</v>
      </c>
      <c r="W149" s="27"/>
      <c r="X149" s="27" t="s">
        <v>74</v>
      </c>
      <c r="Y149" s="27" t="s">
        <v>63</v>
      </c>
    </row>
    <row r="150" spans="2:25" x14ac:dyDescent="0.2">
      <c r="B150" s="27" t="s">
        <v>213</v>
      </c>
      <c r="C150" s="27" t="s">
        <v>57</v>
      </c>
      <c r="D150" s="27" t="s">
        <v>189</v>
      </c>
      <c r="E150" s="27" t="str">
        <f>VLOOKUP(D150,[1]ЕНС!A:E,2,FALSE)</f>
        <v>Топливо</v>
      </c>
      <c r="F150" s="27" t="str">
        <f>VLOOKUP(D150,[1]ЕНС!A:E,3,FALSE)</f>
        <v>дизельное, температура застывания не выше -10°С, плотность при 20 °С не более 860 кг/м3, летнее, ГОСТ 305-82</v>
      </c>
      <c r="G150" s="27" t="s">
        <v>190</v>
      </c>
      <c r="H150" s="27" t="s">
        <v>11</v>
      </c>
      <c r="I150" s="27">
        <v>0</v>
      </c>
      <c r="J150" s="27">
        <v>631010000</v>
      </c>
      <c r="K150" s="27" t="str">
        <f>VLOOKUP(B150,[1]ПланКаз!A137:M3441,12,0)</f>
        <v>ҚР, ШҚО, Өскемен қ., Бажов көш., 10</v>
      </c>
      <c r="L150" s="27" t="str">
        <f>VLOOKUP(B150,[1]ПланКаз!A135:M3439,13,0)</f>
        <v>Маусым-Шілде</v>
      </c>
      <c r="M150" s="27" t="str">
        <f>VLOOKUP(B150,[1]ПланКаз!A137:N3441,14,0)</f>
        <v>Шығыс-Қазақстан облысы, Глубокое к.</v>
      </c>
      <c r="N150" s="27" t="s">
        <v>60</v>
      </c>
      <c r="O150" s="27" t="str">
        <f>VLOOKUP(B150,[1]ПланКаз!A136:P3440,16,0)</f>
        <v>2-ші жарты жылдық</v>
      </c>
      <c r="P150" s="27" t="s">
        <v>61</v>
      </c>
      <c r="Q150" s="28" t="s">
        <v>70</v>
      </c>
      <c r="R150" s="27" t="str">
        <f>VLOOKUP(B150,[1]ПланКаз!A135:S3439,19,0)</f>
        <v>Литр (текше дм.)</v>
      </c>
      <c r="S150" s="29">
        <v>3600</v>
      </c>
      <c r="T150" s="29">
        <v>125</v>
      </c>
      <c r="U150" s="29" t="s">
        <v>63</v>
      </c>
      <c r="V150" s="29" t="s">
        <v>63</v>
      </c>
      <c r="W150" s="27" t="s">
        <v>71</v>
      </c>
      <c r="X150" s="27" t="s">
        <v>74</v>
      </c>
      <c r="Y150" s="27" t="s">
        <v>79</v>
      </c>
    </row>
    <row r="151" spans="2:25" x14ac:dyDescent="0.2">
      <c r="B151" s="27" t="s">
        <v>214</v>
      </c>
      <c r="C151" s="27" t="s">
        <v>57</v>
      </c>
      <c r="D151" s="27" t="s">
        <v>189</v>
      </c>
      <c r="E151" s="27" t="str">
        <f>VLOOKUP(D151,[1]ЕНС!A:E,2,FALSE)</f>
        <v>Топливо</v>
      </c>
      <c r="F151" s="27" t="str">
        <f>VLOOKUP(D151,[1]ЕНС!A:E,3,FALSE)</f>
        <v>дизельное, температура застывания не выше -10°С, плотность при 20 °С не более 860 кг/м3, летнее, ГОСТ 305-82</v>
      </c>
      <c r="G151" s="27" t="s">
        <v>190</v>
      </c>
      <c r="H151" s="27" t="s">
        <v>11</v>
      </c>
      <c r="I151" s="27">
        <v>0</v>
      </c>
      <c r="J151" s="27">
        <v>631010000</v>
      </c>
      <c r="K151" s="27" t="str">
        <f>VLOOKUP(B151,[1]ПланКаз!A138:M3442,12,0)</f>
        <v>ҚР, ШҚО, Өскемен қ., Бажов көш., 10</v>
      </c>
      <c r="L151" s="27" t="str">
        <f>VLOOKUP(B151,[1]ПланКаз!A136:M3440,13,0)</f>
        <v>Мамыр - Маусым</v>
      </c>
      <c r="M151" s="27" t="str">
        <f>VLOOKUP(B151,[1]ПланКаз!A138:N3442,14,0)</f>
        <v>Шығыс-Қазақстан облысы, Глубокое к.</v>
      </c>
      <c r="N151" s="27" t="s">
        <v>60</v>
      </c>
      <c r="O151" s="27" t="str">
        <f>VLOOKUP(B151,[1]ПланКаз!A137:P3441,16,0)</f>
        <v>2-ші жарты жылдық</v>
      </c>
      <c r="P151" s="27" t="s">
        <v>61</v>
      </c>
      <c r="Q151" s="28" t="s">
        <v>70</v>
      </c>
      <c r="R151" s="27" t="str">
        <f>VLOOKUP(B151,[1]ПланКаз!A136:S3440,19,0)</f>
        <v>Литр (текше дм.)</v>
      </c>
      <c r="S151" s="29">
        <v>3215</v>
      </c>
      <c r="T151" s="29">
        <v>140.18</v>
      </c>
      <c r="U151" s="29">
        <v>450678.7</v>
      </c>
      <c r="V151" s="29">
        <v>504760.14399999997</v>
      </c>
      <c r="W151" s="27" t="s">
        <v>71</v>
      </c>
      <c r="X151" s="27" t="s">
        <v>74</v>
      </c>
      <c r="Y151" s="27" t="s">
        <v>63</v>
      </c>
    </row>
    <row r="152" spans="2:25" x14ac:dyDescent="0.2">
      <c r="B152" s="27" t="s">
        <v>215</v>
      </c>
      <c r="C152" s="27" t="s">
        <v>57</v>
      </c>
      <c r="D152" s="27" t="s">
        <v>189</v>
      </c>
      <c r="E152" s="27" t="str">
        <f>VLOOKUP(D152,[1]ЕНС!A:E,2,FALSE)</f>
        <v>Топливо</v>
      </c>
      <c r="F152" s="27" t="str">
        <f>VLOOKUP(D152,[1]ЕНС!A:E,3,FALSE)</f>
        <v>дизельное, температура застывания не выше -10°С, плотность при 20 °С не более 860 кг/м3, летнее, ГОСТ 305-82</v>
      </c>
      <c r="G152" s="27" t="s">
        <v>190</v>
      </c>
      <c r="H152" s="27" t="s">
        <v>11</v>
      </c>
      <c r="I152" s="27">
        <v>0</v>
      </c>
      <c r="J152" s="27">
        <v>631010000</v>
      </c>
      <c r="K152" s="27" t="str">
        <f>VLOOKUP(B152,[1]ПланКаз!A139:M3443,12,0)</f>
        <v>ҚР, ШҚО, Өскемен қ., Бажов көш., 10</v>
      </c>
      <c r="L152" s="27" t="str">
        <f>VLOOKUP(B152,[1]ПланКаз!A137:M3441,13,0)</f>
        <v>Желтоқсан-Қантар</v>
      </c>
      <c r="M152" s="27" t="str">
        <f>VLOOKUP(B152,[1]ПланКаз!A139:N3443,14,0)</f>
        <v>Шығыс-Қазақстан облысы, Первомайский к.</v>
      </c>
      <c r="N152" s="27" t="s">
        <v>60</v>
      </c>
      <c r="O152" s="27" t="str">
        <f>VLOOKUP(B152,[1]ПланКаз!A138:P3442,16,0)</f>
        <v>1-ші жарты жылдық</v>
      </c>
      <c r="P152" s="27" t="s">
        <v>61</v>
      </c>
      <c r="Q152" s="28" t="s">
        <v>70</v>
      </c>
      <c r="R152" s="27" t="str">
        <f>VLOOKUP(B152,[1]ПланКаз!A137:S3441,19,0)</f>
        <v>Литр (текше дм.)</v>
      </c>
      <c r="S152" s="29">
        <v>1200</v>
      </c>
      <c r="T152" s="29">
        <v>125</v>
      </c>
      <c r="U152" s="29" t="s">
        <v>63</v>
      </c>
      <c r="V152" s="29" t="s">
        <v>63</v>
      </c>
      <c r="W152" s="27" t="s">
        <v>71</v>
      </c>
      <c r="X152" s="27" t="s">
        <v>64</v>
      </c>
      <c r="Y152" s="27" t="s">
        <v>72</v>
      </c>
    </row>
    <row r="153" spans="2:25" x14ac:dyDescent="0.2">
      <c r="B153" s="27" t="s">
        <v>216</v>
      </c>
      <c r="C153" s="27" t="s">
        <v>57</v>
      </c>
      <c r="D153" s="27" t="s">
        <v>189</v>
      </c>
      <c r="E153" s="27" t="str">
        <f>VLOOKUP(D153,[1]ЕНС!A:E,2,FALSE)</f>
        <v>Топливо</v>
      </c>
      <c r="F153" s="27" t="str">
        <f>VLOOKUP(D153,[1]ЕНС!A:E,3,FALSE)</f>
        <v>дизельное, температура застывания не выше -10°С, плотность при 20 °С не более 860 кг/м3, летнее, ГОСТ 305-82</v>
      </c>
      <c r="G153" s="27" t="s">
        <v>190</v>
      </c>
      <c r="H153" s="27" t="s">
        <v>11</v>
      </c>
      <c r="I153" s="27">
        <v>0</v>
      </c>
      <c r="J153" s="27">
        <v>631010000</v>
      </c>
      <c r="K153" s="27" t="str">
        <f>VLOOKUP(B153,[1]ПланКаз!A140:M3444,12,0)</f>
        <v>ҚР, ШҚО, Өскемен қ., Бажов көш., 10</v>
      </c>
      <c r="L153" s="27" t="str">
        <f>VLOOKUP(B153,[1]ПланКаз!A138:M3442,13,0)</f>
        <v>Қантар - Ақпан</v>
      </c>
      <c r="M153" s="27" t="str">
        <f>VLOOKUP(B153,[1]ПланКаз!A140:N3444,14,0)</f>
        <v>Шығыс-Қазақстан облысы, Первомайский к.</v>
      </c>
      <c r="N153" s="27" t="s">
        <v>60</v>
      </c>
      <c r="O153" s="27" t="str">
        <f>VLOOKUP(B153,[1]ПланКаз!A139:P3443,16,0)</f>
        <v>1-ші жарты жылдық</v>
      </c>
      <c r="P153" s="27" t="s">
        <v>61</v>
      </c>
      <c r="Q153" s="28" t="s">
        <v>70</v>
      </c>
      <c r="R153" s="27" t="str">
        <f>VLOOKUP(B153,[1]ПланКаз!A138:S3442,19,0)</f>
        <v>Литр (текше дм.)</v>
      </c>
      <c r="S153" s="29">
        <v>1070</v>
      </c>
      <c r="T153" s="29">
        <v>140.18</v>
      </c>
      <c r="U153" s="29" t="s">
        <v>63</v>
      </c>
      <c r="V153" s="29" t="s">
        <v>63</v>
      </c>
      <c r="W153" s="27"/>
      <c r="X153" s="27" t="s">
        <v>74</v>
      </c>
      <c r="Y153" s="27" t="s">
        <v>75</v>
      </c>
    </row>
    <row r="154" spans="2:25" x14ac:dyDescent="0.2">
      <c r="B154" s="27" t="s">
        <v>217</v>
      </c>
      <c r="C154" s="27" t="s">
        <v>57</v>
      </c>
      <c r="D154" s="27" t="s">
        <v>189</v>
      </c>
      <c r="E154" s="27" t="str">
        <f>VLOOKUP(D154,[1]ЕНС!A:E,2,FALSE)</f>
        <v>Топливо</v>
      </c>
      <c r="F154" s="27" t="str">
        <f>VLOOKUP(D154,[1]ЕНС!A:E,3,FALSE)</f>
        <v>дизельное, температура застывания не выше -10°С, плотность при 20 °С не более 860 кг/м3, летнее, ГОСТ 305-82</v>
      </c>
      <c r="G154" s="27" t="s">
        <v>190</v>
      </c>
      <c r="H154" s="27" t="s">
        <v>11</v>
      </c>
      <c r="I154" s="27">
        <v>0</v>
      </c>
      <c r="J154" s="27">
        <v>631010000</v>
      </c>
      <c r="K154" s="27" t="str">
        <f>VLOOKUP(B154,[1]ПланКаз!A141:M3445,12,0)</f>
        <v>ҚР, ШҚО, Өскемен қ., Бажов көш., 10</v>
      </c>
      <c r="L154" s="27" t="str">
        <f>VLOOKUP(B154,[1]ПланКаз!A139:M3443,13,0)</f>
        <v>Ақпан - Наурыз</v>
      </c>
      <c r="M154" s="27" t="str">
        <f>VLOOKUP(B154,[1]ПланКаз!A141:N3445,14,0)</f>
        <v>Шығыс-Қазақстан облысы, Первомайский к.</v>
      </c>
      <c r="N154" s="27" t="s">
        <v>60</v>
      </c>
      <c r="O154" s="27" t="str">
        <f>VLOOKUP(B154,[1]ПланКаз!A140:P3444,16,0)</f>
        <v>1-ші жарты жылдық</v>
      </c>
      <c r="P154" s="27" t="s">
        <v>61</v>
      </c>
      <c r="Q154" s="28" t="s">
        <v>70</v>
      </c>
      <c r="R154" s="27" t="str">
        <f>VLOOKUP(B154,[1]ПланКаз!A139:S3443,19,0)</f>
        <v>Литр (текше дм.)</v>
      </c>
      <c r="S154" s="29">
        <v>749</v>
      </c>
      <c r="T154" s="29">
        <v>140.18</v>
      </c>
      <c r="U154" s="29">
        <v>104994.82</v>
      </c>
      <c r="V154" s="29">
        <v>117594.198</v>
      </c>
      <c r="W154" s="27"/>
      <c r="X154" s="27" t="s">
        <v>74</v>
      </c>
      <c r="Y154" s="27" t="s">
        <v>63</v>
      </c>
    </row>
    <row r="155" spans="2:25" x14ac:dyDescent="0.2">
      <c r="B155" s="27" t="s">
        <v>218</v>
      </c>
      <c r="C155" s="27" t="s">
        <v>57</v>
      </c>
      <c r="D155" s="27" t="s">
        <v>189</v>
      </c>
      <c r="E155" s="27" t="str">
        <f>VLOOKUP(D155,[1]ЕНС!A:E,2,FALSE)</f>
        <v>Топливо</v>
      </c>
      <c r="F155" s="27" t="str">
        <f>VLOOKUP(D155,[1]ЕНС!A:E,3,FALSE)</f>
        <v>дизельное, температура застывания не выше -10°С, плотность при 20 °С не более 860 кг/м3, летнее, ГОСТ 305-82</v>
      </c>
      <c r="G155" s="27" t="s">
        <v>190</v>
      </c>
      <c r="H155" s="27" t="s">
        <v>11</v>
      </c>
      <c r="I155" s="27">
        <v>0</v>
      </c>
      <c r="J155" s="27">
        <v>631010000</v>
      </c>
      <c r="K155" s="27" t="str">
        <f>VLOOKUP(B155,[1]ПланКаз!A142:M3446,12,0)</f>
        <v>ҚР, ШҚО, Өскемен қ., Бажов көш., 10</v>
      </c>
      <c r="L155" s="27" t="str">
        <f>VLOOKUP(B155,[1]ПланКаз!A140:M3444,13,0)</f>
        <v>Маусым-Шілде</v>
      </c>
      <c r="M155" s="27" t="str">
        <f>VLOOKUP(B155,[1]ПланКаз!A142:N3446,14,0)</f>
        <v>Шығыс-Қазақстан облысы, Первомайский к.</v>
      </c>
      <c r="N155" s="27" t="s">
        <v>60</v>
      </c>
      <c r="O155" s="27" t="str">
        <f>VLOOKUP(B155,[1]ПланКаз!A141:P3445,16,0)</f>
        <v>2-ші жарты жылдық</v>
      </c>
      <c r="P155" s="27" t="s">
        <v>61</v>
      </c>
      <c r="Q155" s="28" t="s">
        <v>70</v>
      </c>
      <c r="R155" s="27" t="str">
        <f>VLOOKUP(B155,[1]ПланКаз!A140:S3444,19,0)</f>
        <v>Литр (текше дм.)</v>
      </c>
      <c r="S155" s="29">
        <v>1200</v>
      </c>
      <c r="T155" s="29">
        <v>125</v>
      </c>
      <c r="U155" s="29" t="s">
        <v>63</v>
      </c>
      <c r="V155" s="29" t="s">
        <v>63</v>
      </c>
      <c r="W155" s="27" t="s">
        <v>71</v>
      </c>
      <c r="X155" s="27" t="s">
        <v>74</v>
      </c>
      <c r="Y155" s="27" t="s">
        <v>79</v>
      </c>
    </row>
    <row r="156" spans="2:25" x14ac:dyDescent="0.2">
      <c r="B156" s="27" t="s">
        <v>219</v>
      </c>
      <c r="C156" s="27" t="s">
        <v>57</v>
      </c>
      <c r="D156" s="27" t="s">
        <v>189</v>
      </c>
      <c r="E156" s="27" t="str">
        <f>VLOOKUP(D156,[1]ЕНС!A:E,2,FALSE)</f>
        <v>Топливо</v>
      </c>
      <c r="F156" s="27" t="str">
        <f>VLOOKUP(D156,[1]ЕНС!A:E,3,FALSE)</f>
        <v>дизельное, температура застывания не выше -10°С, плотность при 20 °С не более 860 кг/м3, летнее, ГОСТ 305-82</v>
      </c>
      <c r="G156" s="27" t="s">
        <v>190</v>
      </c>
      <c r="H156" s="27" t="s">
        <v>11</v>
      </c>
      <c r="I156" s="27">
        <v>0</v>
      </c>
      <c r="J156" s="27">
        <v>631010000</v>
      </c>
      <c r="K156" s="27" t="str">
        <f>VLOOKUP(B156,[1]ПланКаз!A143:M3447,12,0)</f>
        <v>ҚР, ШҚО, Өскемен қ., Бажов көш., 10</v>
      </c>
      <c r="L156" s="27" t="str">
        <f>VLOOKUP(B156,[1]ПланКаз!A141:M3445,13,0)</f>
        <v>Мамыр - Маусым</v>
      </c>
      <c r="M156" s="27" t="str">
        <f>VLOOKUP(B156,[1]ПланКаз!A143:N3447,14,0)</f>
        <v>Шығыс-Қазақстан облысы, Первомайский к.</v>
      </c>
      <c r="N156" s="27" t="s">
        <v>60</v>
      </c>
      <c r="O156" s="27" t="str">
        <f>VLOOKUP(B156,[1]ПланКаз!A142:P3446,16,0)</f>
        <v>2-ші жарты жылдық</v>
      </c>
      <c r="P156" s="27" t="s">
        <v>61</v>
      </c>
      <c r="Q156" s="28" t="s">
        <v>70</v>
      </c>
      <c r="R156" s="27" t="str">
        <f>VLOOKUP(B156,[1]ПланКаз!A141:S3445,19,0)</f>
        <v>Литр (текше дм.)</v>
      </c>
      <c r="S156" s="29">
        <v>1070</v>
      </c>
      <c r="T156" s="29">
        <v>140.18</v>
      </c>
      <c r="U156" s="29">
        <v>149992.6</v>
      </c>
      <c r="V156" s="29">
        <v>167991.712</v>
      </c>
      <c r="W156" s="27" t="s">
        <v>71</v>
      </c>
      <c r="X156" s="27" t="s">
        <v>74</v>
      </c>
      <c r="Y156" s="27" t="s">
        <v>63</v>
      </c>
    </row>
    <row r="157" spans="2:25" x14ac:dyDescent="0.2">
      <c r="B157" s="27" t="s">
        <v>220</v>
      </c>
      <c r="C157" s="27" t="s">
        <v>57</v>
      </c>
      <c r="D157" s="27" t="s">
        <v>189</v>
      </c>
      <c r="E157" s="27" t="str">
        <f>VLOOKUP(D157,[1]ЕНС!A:E,2,FALSE)</f>
        <v>Топливо</v>
      </c>
      <c r="F157" s="27" t="str">
        <f>VLOOKUP(D157,[1]ЕНС!A:E,3,FALSE)</f>
        <v>дизельное, температура застывания не выше -10°С, плотность при 20 °С не более 860 кг/м3, летнее, ГОСТ 305-82</v>
      </c>
      <c r="G157" s="27" t="s">
        <v>190</v>
      </c>
      <c r="H157" s="27" t="s">
        <v>11</v>
      </c>
      <c r="I157" s="27">
        <v>0</v>
      </c>
      <c r="J157" s="27">
        <v>631010000</v>
      </c>
      <c r="K157" s="27" t="str">
        <f>VLOOKUP(B157,[1]ПланКаз!A144:M3448,12,0)</f>
        <v>ҚР, ШҚО, Өскемен қ., Бажов көш., 10</v>
      </c>
      <c r="L157" s="27" t="str">
        <f>VLOOKUP(B157,[1]ПланКаз!A142:M3446,13,0)</f>
        <v>Желтоқсан-Қантар</v>
      </c>
      <c r="M157" s="27" t="str">
        <f>VLOOKUP(B157,[1]ПланКаз!A144:N3448,14,0)</f>
        <v>Шығыс-Қазақстан облысы, Ақжар а., Тарбағатай ауданы</v>
      </c>
      <c r="N157" s="27" t="s">
        <v>60</v>
      </c>
      <c r="O157" s="27" t="str">
        <f>VLOOKUP(B157,[1]ПланКаз!A143:P3447,16,0)</f>
        <v>1-ші жарты жылдық</v>
      </c>
      <c r="P157" s="27" t="s">
        <v>61</v>
      </c>
      <c r="Q157" s="28" t="s">
        <v>70</v>
      </c>
      <c r="R157" s="27" t="str">
        <f>VLOOKUP(B157,[1]ПланКаз!A142:S3446,19,0)</f>
        <v>Литр (текше дм.)</v>
      </c>
      <c r="S157" s="29">
        <v>11800</v>
      </c>
      <c r="T157" s="29">
        <v>125</v>
      </c>
      <c r="U157" s="29" t="s">
        <v>63</v>
      </c>
      <c r="V157" s="29" t="s">
        <v>63</v>
      </c>
      <c r="W157" s="27" t="s">
        <v>71</v>
      </c>
      <c r="X157" s="27" t="s">
        <v>64</v>
      </c>
      <c r="Y157" s="27" t="s">
        <v>72</v>
      </c>
    </row>
    <row r="158" spans="2:25" x14ac:dyDescent="0.2">
      <c r="B158" s="27" t="s">
        <v>221</v>
      </c>
      <c r="C158" s="27" t="s">
        <v>57</v>
      </c>
      <c r="D158" s="27" t="s">
        <v>189</v>
      </c>
      <c r="E158" s="27" t="str">
        <f>VLOOKUP(D158,[1]ЕНС!A:E,2,FALSE)</f>
        <v>Топливо</v>
      </c>
      <c r="F158" s="27" t="str">
        <f>VLOOKUP(D158,[1]ЕНС!A:E,3,FALSE)</f>
        <v>дизельное, температура застывания не выше -10°С, плотность при 20 °С не более 860 кг/м3, летнее, ГОСТ 305-82</v>
      </c>
      <c r="G158" s="27" t="s">
        <v>190</v>
      </c>
      <c r="H158" s="27" t="s">
        <v>11</v>
      </c>
      <c r="I158" s="27">
        <v>0</v>
      </c>
      <c r="J158" s="27">
        <v>631010000</v>
      </c>
      <c r="K158" s="27" t="str">
        <f>VLOOKUP(B158,[1]ПланКаз!A145:M3449,12,0)</f>
        <v>ҚР, ШҚО, Өскемен қ., Бажов көш., 10</v>
      </c>
      <c r="L158" s="27" t="str">
        <f>VLOOKUP(B158,[1]ПланКаз!A143:M3447,13,0)</f>
        <v>Қантар - Ақпан</v>
      </c>
      <c r="M158" s="27" t="str">
        <f>VLOOKUP(B158,[1]ПланКаз!A145:N3449,14,0)</f>
        <v>Шығыс-Қазақстан облысы, Ақжар а., Тарбағатай ауданы</v>
      </c>
      <c r="N158" s="27" t="s">
        <v>60</v>
      </c>
      <c r="O158" s="27" t="str">
        <f>VLOOKUP(B158,[1]ПланКаз!A144:P3448,16,0)</f>
        <v>1-ші жарты жылдық</v>
      </c>
      <c r="P158" s="27" t="s">
        <v>61</v>
      </c>
      <c r="Q158" s="28" t="s">
        <v>70</v>
      </c>
      <c r="R158" s="27" t="str">
        <f>VLOOKUP(B158,[1]ПланКаз!A143:S3447,19,0)</f>
        <v>Литр (текше дм.)</v>
      </c>
      <c r="S158" s="29">
        <v>10520</v>
      </c>
      <c r="T158" s="29">
        <v>140.18</v>
      </c>
      <c r="U158" s="29" t="s">
        <v>63</v>
      </c>
      <c r="V158" s="29" t="s">
        <v>63</v>
      </c>
      <c r="W158" s="27"/>
      <c r="X158" s="27" t="s">
        <v>74</v>
      </c>
      <c r="Y158" s="27" t="s">
        <v>75</v>
      </c>
    </row>
    <row r="159" spans="2:25" x14ac:dyDescent="0.2">
      <c r="B159" s="27" t="s">
        <v>222</v>
      </c>
      <c r="C159" s="27" t="s">
        <v>57</v>
      </c>
      <c r="D159" s="27" t="s">
        <v>189</v>
      </c>
      <c r="E159" s="27" t="str">
        <f>VLOOKUP(D159,[1]ЕНС!A:E,2,FALSE)</f>
        <v>Топливо</v>
      </c>
      <c r="F159" s="27" t="str">
        <f>VLOOKUP(D159,[1]ЕНС!A:E,3,FALSE)</f>
        <v>дизельное, температура застывания не выше -10°С, плотность при 20 °С не более 860 кг/м3, летнее, ГОСТ 305-82</v>
      </c>
      <c r="G159" s="27" t="s">
        <v>190</v>
      </c>
      <c r="H159" s="27" t="s">
        <v>11</v>
      </c>
      <c r="I159" s="27">
        <v>0</v>
      </c>
      <c r="J159" s="27">
        <v>631010000</v>
      </c>
      <c r="K159" s="27" t="str">
        <f>VLOOKUP(B159,[1]ПланКаз!A146:M3450,12,0)</f>
        <v>ҚР, ШҚО, Өскемен қ., Бажов көш., 10</v>
      </c>
      <c r="L159" s="27" t="str">
        <f>VLOOKUP(B159,[1]ПланКаз!A144:M3448,13,0)</f>
        <v>Ақпан - Наурыз</v>
      </c>
      <c r="M159" s="27" t="str">
        <f>VLOOKUP(B159,[1]ПланКаз!A146:N3450,14,0)</f>
        <v>Шығыс-Қазақстан облысы, Ақжар а., Тарбағатай ауданы</v>
      </c>
      <c r="N159" s="27" t="s">
        <v>60</v>
      </c>
      <c r="O159" s="27" t="str">
        <f>VLOOKUP(B159,[1]ПланКаз!A145:P3449,16,0)</f>
        <v>1-ші жарты жылдық</v>
      </c>
      <c r="P159" s="27" t="s">
        <v>61</v>
      </c>
      <c r="Q159" s="28" t="s">
        <v>70</v>
      </c>
      <c r="R159" s="27" t="str">
        <f>VLOOKUP(B159,[1]ПланКаз!A144:S3448,19,0)</f>
        <v>Литр (текше дм.)</v>
      </c>
      <c r="S159" s="29">
        <v>7364</v>
      </c>
      <c r="T159" s="29">
        <v>140.18</v>
      </c>
      <c r="U159" s="29">
        <v>1032285.52</v>
      </c>
      <c r="V159" s="29">
        <v>1156159.7819999999</v>
      </c>
      <c r="W159" s="27"/>
      <c r="X159" s="27" t="s">
        <v>74</v>
      </c>
      <c r="Y159" s="27" t="s">
        <v>63</v>
      </c>
    </row>
    <row r="160" spans="2:25" x14ac:dyDescent="0.2">
      <c r="B160" s="27" t="s">
        <v>223</v>
      </c>
      <c r="C160" s="27" t="s">
        <v>57</v>
      </c>
      <c r="D160" s="27" t="s">
        <v>189</v>
      </c>
      <c r="E160" s="27" t="str">
        <f>VLOOKUP(D160,[1]ЕНС!A:E,2,FALSE)</f>
        <v>Топливо</v>
      </c>
      <c r="F160" s="27" t="str">
        <f>VLOOKUP(D160,[1]ЕНС!A:E,3,FALSE)</f>
        <v>дизельное, температура застывания не выше -10°С, плотность при 20 °С не более 860 кг/м3, летнее, ГОСТ 305-82</v>
      </c>
      <c r="G160" s="27" t="s">
        <v>190</v>
      </c>
      <c r="H160" s="27" t="s">
        <v>11</v>
      </c>
      <c r="I160" s="27">
        <v>0</v>
      </c>
      <c r="J160" s="27">
        <v>631010000</v>
      </c>
      <c r="K160" s="27" t="str">
        <f>VLOOKUP(B160,[1]ПланКаз!A147:M3451,12,0)</f>
        <v>ҚР, ШҚО, Өскемен қ., Бажов көш., 10</v>
      </c>
      <c r="L160" s="27" t="str">
        <f>VLOOKUP(B160,[1]ПланКаз!A145:M3449,13,0)</f>
        <v>Маусым-Шілде</v>
      </c>
      <c r="M160" s="27" t="str">
        <f>VLOOKUP(B160,[1]ПланКаз!A147:N3451,14,0)</f>
        <v>Шығыс-Қазақстан облысы, Ақжар а., Тарбағатай ауданы</v>
      </c>
      <c r="N160" s="27" t="s">
        <v>60</v>
      </c>
      <c r="O160" s="27" t="str">
        <f>VLOOKUP(B160,[1]ПланКаз!A146:P3450,16,0)</f>
        <v>2-ші жарты жылдық</v>
      </c>
      <c r="P160" s="27" t="s">
        <v>61</v>
      </c>
      <c r="Q160" s="28" t="s">
        <v>70</v>
      </c>
      <c r="R160" s="27" t="str">
        <f>VLOOKUP(B160,[1]ПланКаз!A145:S3449,19,0)</f>
        <v>Литр (текше дм.)</v>
      </c>
      <c r="S160" s="29">
        <v>4000</v>
      </c>
      <c r="T160" s="29">
        <v>125</v>
      </c>
      <c r="U160" s="29" t="s">
        <v>63</v>
      </c>
      <c r="V160" s="29" t="s">
        <v>63</v>
      </c>
      <c r="W160" s="27" t="s">
        <v>71</v>
      </c>
      <c r="X160" s="27" t="s">
        <v>74</v>
      </c>
      <c r="Y160" s="27" t="s">
        <v>79</v>
      </c>
    </row>
    <row r="161" spans="2:25" x14ac:dyDescent="0.2">
      <c r="B161" s="27" t="s">
        <v>224</v>
      </c>
      <c r="C161" s="27" t="s">
        <v>57</v>
      </c>
      <c r="D161" s="27" t="s">
        <v>189</v>
      </c>
      <c r="E161" s="27" t="str">
        <f>VLOOKUP(D161,[1]ЕНС!A:E,2,FALSE)</f>
        <v>Топливо</v>
      </c>
      <c r="F161" s="27" t="str">
        <f>VLOOKUP(D161,[1]ЕНС!A:E,3,FALSE)</f>
        <v>дизельное, температура застывания не выше -10°С, плотность при 20 °С не более 860 кг/м3, летнее, ГОСТ 305-82</v>
      </c>
      <c r="G161" s="27" t="s">
        <v>190</v>
      </c>
      <c r="H161" s="27" t="s">
        <v>11</v>
      </c>
      <c r="I161" s="27">
        <v>0</v>
      </c>
      <c r="J161" s="27">
        <v>631010000</v>
      </c>
      <c r="K161" s="27" t="str">
        <f>VLOOKUP(B161,[1]ПланКаз!A148:M3452,12,0)</f>
        <v>ҚР, ШҚО, Өскемен қ., Бажов көш., 10</v>
      </c>
      <c r="L161" s="27" t="str">
        <f>VLOOKUP(B161,[1]ПланКаз!A146:M3450,13,0)</f>
        <v>Мамыр - Маусым</v>
      </c>
      <c r="M161" s="27" t="str">
        <f>VLOOKUP(B161,[1]ПланКаз!A148:N3452,14,0)</f>
        <v>Шығыс-Қазақстан облысы, Ақжар а., Тарбағатай ауданы</v>
      </c>
      <c r="N161" s="27" t="s">
        <v>60</v>
      </c>
      <c r="O161" s="27" t="str">
        <f>VLOOKUP(B161,[1]ПланКаз!A147:P3451,16,0)</f>
        <v>2-ші жарты жылдық</v>
      </c>
      <c r="P161" s="27" t="s">
        <v>61</v>
      </c>
      <c r="Q161" s="28" t="s">
        <v>70</v>
      </c>
      <c r="R161" s="27" t="str">
        <f>VLOOKUP(B161,[1]ПланКаз!A146:S3450,19,0)</f>
        <v>Литр (текше дм.)</v>
      </c>
      <c r="S161" s="29">
        <v>3570</v>
      </c>
      <c r="T161" s="29">
        <v>140.18</v>
      </c>
      <c r="U161" s="29">
        <v>500442.6</v>
      </c>
      <c r="V161" s="29">
        <v>560495.71200000006</v>
      </c>
      <c r="W161" s="27" t="s">
        <v>71</v>
      </c>
      <c r="X161" s="27" t="s">
        <v>74</v>
      </c>
      <c r="Y161" s="27" t="s">
        <v>63</v>
      </c>
    </row>
    <row r="162" spans="2:25" x14ac:dyDescent="0.2">
      <c r="B162" s="27" t="s">
        <v>225</v>
      </c>
      <c r="C162" s="27" t="s">
        <v>57</v>
      </c>
      <c r="D162" s="27" t="s">
        <v>189</v>
      </c>
      <c r="E162" s="27" t="str">
        <f>VLOOKUP(D162,[1]ЕНС!A:E,2,FALSE)</f>
        <v>Топливо</v>
      </c>
      <c r="F162" s="27" t="str">
        <f>VLOOKUP(D162,[1]ЕНС!A:E,3,FALSE)</f>
        <v>дизельное, температура застывания не выше -10°С, плотность при 20 °С не более 860 кг/м3, летнее, ГОСТ 305-82</v>
      </c>
      <c r="G162" s="27" t="s">
        <v>190</v>
      </c>
      <c r="H162" s="27" t="s">
        <v>11</v>
      </c>
      <c r="I162" s="27">
        <v>0</v>
      </c>
      <c r="J162" s="27">
        <v>631010000</v>
      </c>
      <c r="K162" s="27" t="str">
        <f>VLOOKUP(B162,[1]ПланКаз!A149:M3453,12,0)</f>
        <v>ҚР, ШҚО, Өскемен қ., Бажов көш., 10</v>
      </c>
      <c r="L162" s="27" t="str">
        <f>VLOOKUP(B162,[1]ПланКаз!A147:M3451,13,0)</f>
        <v>Желтоқсан-Қантар</v>
      </c>
      <c r="M162" s="27" t="str">
        <f>VLOOKUP(B162,[1]ПланКаз!A149:N3453,14,0)</f>
        <v>Шығыс-Қазақстан облысы, Ақсуат а., Тарбағатай ауданы</v>
      </c>
      <c r="N162" s="27" t="s">
        <v>60</v>
      </c>
      <c r="O162" s="27" t="str">
        <f>VLOOKUP(B162,[1]ПланКаз!A148:P3452,16,0)</f>
        <v>1-ші жарты жылдық</v>
      </c>
      <c r="P162" s="27" t="s">
        <v>61</v>
      </c>
      <c r="Q162" s="28" t="s">
        <v>70</v>
      </c>
      <c r="R162" s="27" t="str">
        <f>VLOOKUP(B162,[1]ПланКаз!A147:S3451,19,0)</f>
        <v>Литр (текше дм.)</v>
      </c>
      <c r="S162" s="29">
        <v>2000</v>
      </c>
      <c r="T162" s="29">
        <v>125</v>
      </c>
      <c r="U162" s="29" t="s">
        <v>63</v>
      </c>
      <c r="V162" s="29" t="s">
        <v>63</v>
      </c>
      <c r="W162" s="27" t="s">
        <v>71</v>
      </c>
      <c r="X162" s="27" t="s">
        <v>64</v>
      </c>
      <c r="Y162" s="27" t="s">
        <v>72</v>
      </c>
    </row>
    <row r="163" spans="2:25" x14ac:dyDescent="0.2">
      <c r="B163" s="27" t="s">
        <v>226</v>
      </c>
      <c r="C163" s="27" t="s">
        <v>57</v>
      </c>
      <c r="D163" s="27" t="s">
        <v>189</v>
      </c>
      <c r="E163" s="27" t="str">
        <f>VLOOKUP(D163,[1]ЕНС!A:E,2,FALSE)</f>
        <v>Топливо</v>
      </c>
      <c r="F163" s="27" t="str">
        <f>VLOOKUP(D163,[1]ЕНС!A:E,3,FALSE)</f>
        <v>дизельное, температура застывания не выше -10°С, плотность при 20 °С не более 860 кг/м3, летнее, ГОСТ 305-82</v>
      </c>
      <c r="G163" s="27" t="s">
        <v>190</v>
      </c>
      <c r="H163" s="27" t="s">
        <v>11</v>
      </c>
      <c r="I163" s="27">
        <v>0</v>
      </c>
      <c r="J163" s="27">
        <v>631010000</v>
      </c>
      <c r="K163" s="27" t="str">
        <f>VLOOKUP(B163,[1]ПланКаз!A150:M3454,12,0)</f>
        <v>ҚР, ШҚО, Өскемен қ., Бажов көш., 10</v>
      </c>
      <c r="L163" s="27" t="str">
        <f>VLOOKUP(B163,[1]ПланКаз!A148:M3452,13,0)</f>
        <v>Қантар - Ақпан</v>
      </c>
      <c r="M163" s="27" t="str">
        <f>VLOOKUP(B163,[1]ПланКаз!A150:N3454,14,0)</f>
        <v>Шығыс-Қазақстан облысы, Ақсуат а., Тарбағатай ауданы</v>
      </c>
      <c r="N163" s="27" t="s">
        <v>60</v>
      </c>
      <c r="O163" s="27" t="str">
        <f>VLOOKUP(B163,[1]ПланКаз!A149:P3453,16,0)</f>
        <v>1-ші жарты жылдық</v>
      </c>
      <c r="P163" s="27" t="s">
        <v>61</v>
      </c>
      <c r="Q163" s="28" t="s">
        <v>70</v>
      </c>
      <c r="R163" s="27" t="str">
        <f>VLOOKUP(B163,[1]ПланКаз!A148:S3452,19,0)</f>
        <v>Литр (текше дм.)</v>
      </c>
      <c r="S163" s="29">
        <v>1780</v>
      </c>
      <c r="T163" s="29">
        <v>140.18</v>
      </c>
      <c r="U163" s="29" t="s">
        <v>63</v>
      </c>
      <c r="V163" s="29" t="s">
        <v>63</v>
      </c>
      <c r="W163" s="27"/>
      <c r="X163" s="27" t="s">
        <v>74</v>
      </c>
      <c r="Y163" s="27" t="s">
        <v>75</v>
      </c>
    </row>
    <row r="164" spans="2:25" x14ac:dyDescent="0.2">
      <c r="B164" s="27" t="s">
        <v>227</v>
      </c>
      <c r="C164" s="27" t="s">
        <v>57</v>
      </c>
      <c r="D164" s="27" t="s">
        <v>189</v>
      </c>
      <c r="E164" s="27" t="str">
        <f>VLOOKUP(D164,[1]ЕНС!A:E,2,FALSE)</f>
        <v>Топливо</v>
      </c>
      <c r="F164" s="27" t="str">
        <f>VLOOKUP(D164,[1]ЕНС!A:E,3,FALSE)</f>
        <v>дизельное, температура застывания не выше -10°С, плотность при 20 °С не более 860 кг/м3, летнее, ГОСТ 305-82</v>
      </c>
      <c r="G164" s="27" t="s">
        <v>190</v>
      </c>
      <c r="H164" s="27" t="s">
        <v>11</v>
      </c>
      <c r="I164" s="27">
        <v>0</v>
      </c>
      <c r="J164" s="27">
        <v>631010000</v>
      </c>
      <c r="K164" s="27" t="str">
        <f>VLOOKUP(B164,[1]ПланКаз!A151:M3455,12,0)</f>
        <v>ҚР, ШҚО, Өскемен қ., Бажов көш., 10</v>
      </c>
      <c r="L164" s="27" t="str">
        <f>VLOOKUP(B164,[1]ПланКаз!A149:M3453,13,0)</f>
        <v>Ақпан - Наурыз</v>
      </c>
      <c r="M164" s="27" t="str">
        <f>VLOOKUP(B164,[1]ПланКаз!A151:N3455,14,0)</f>
        <v>Шығыс-Қазақстан облысы, Ақсуат а., Тарбағатай ауданы</v>
      </c>
      <c r="N164" s="27" t="s">
        <v>60</v>
      </c>
      <c r="O164" s="27" t="str">
        <f>VLOOKUP(B164,[1]ПланКаз!A150:P3454,16,0)</f>
        <v>1-ші жарты жылдық</v>
      </c>
      <c r="P164" s="27" t="s">
        <v>61</v>
      </c>
      <c r="Q164" s="28" t="s">
        <v>70</v>
      </c>
      <c r="R164" s="27" t="str">
        <f>VLOOKUP(B164,[1]ПланКаз!A149:S3453,19,0)</f>
        <v>Литр (текше дм.)</v>
      </c>
      <c r="S164" s="29">
        <v>1246</v>
      </c>
      <c r="T164" s="29">
        <v>140.18</v>
      </c>
      <c r="U164" s="29">
        <v>174664.28</v>
      </c>
      <c r="V164" s="29">
        <v>195623.99400000001</v>
      </c>
      <c r="W164" s="27"/>
      <c r="X164" s="27" t="s">
        <v>74</v>
      </c>
      <c r="Y164" s="27" t="s">
        <v>63</v>
      </c>
    </row>
    <row r="165" spans="2:25" x14ac:dyDescent="0.2">
      <c r="B165" s="27" t="s">
        <v>228</v>
      </c>
      <c r="C165" s="27" t="s">
        <v>57</v>
      </c>
      <c r="D165" s="27" t="s">
        <v>189</v>
      </c>
      <c r="E165" s="27" t="str">
        <f>VLOOKUP(D165,[1]ЕНС!A:E,2,FALSE)</f>
        <v>Топливо</v>
      </c>
      <c r="F165" s="27" t="str">
        <f>VLOOKUP(D165,[1]ЕНС!A:E,3,FALSE)</f>
        <v>дизельное, температура застывания не выше -10°С, плотность при 20 °С не более 860 кг/м3, летнее, ГОСТ 305-82</v>
      </c>
      <c r="G165" s="27" t="s">
        <v>190</v>
      </c>
      <c r="H165" s="27" t="s">
        <v>11</v>
      </c>
      <c r="I165" s="27">
        <v>0</v>
      </c>
      <c r="J165" s="27">
        <v>631010000</v>
      </c>
      <c r="K165" s="27" t="str">
        <f>VLOOKUP(B165,[1]ПланКаз!A152:M3456,12,0)</f>
        <v>ҚР, ШҚО, Өскемен қ., Бажов көш., 10</v>
      </c>
      <c r="L165" s="27" t="str">
        <f>VLOOKUP(B165,[1]ПланКаз!A150:M3454,13,0)</f>
        <v>Маусым-Шілде</v>
      </c>
      <c r="M165" s="27" t="str">
        <f>VLOOKUP(B165,[1]ПланКаз!A152:N3456,14,0)</f>
        <v>Шығыс-Қазақстан облысы, Ақсуат а., Тарбағатай ауданы</v>
      </c>
      <c r="N165" s="27" t="s">
        <v>60</v>
      </c>
      <c r="O165" s="27" t="str">
        <f>VLOOKUP(B165,[1]ПланКаз!A151:P3455,16,0)</f>
        <v>2-ші жарты жылдық</v>
      </c>
      <c r="P165" s="27" t="s">
        <v>61</v>
      </c>
      <c r="Q165" s="28" t="s">
        <v>70</v>
      </c>
      <c r="R165" s="27" t="str">
        <f>VLOOKUP(B165,[1]ПланКаз!A150:S3454,19,0)</f>
        <v>Литр (текше дм.)</v>
      </c>
      <c r="S165" s="29">
        <v>2000</v>
      </c>
      <c r="T165" s="29">
        <v>125</v>
      </c>
      <c r="U165" s="29" t="s">
        <v>63</v>
      </c>
      <c r="V165" s="29" t="s">
        <v>63</v>
      </c>
      <c r="W165" s="27" t="s">
        <v>71</v>
      </c>
      <c r="X165" s="27" t="s">
        <v>74</v>
      </c>
      <c r="Y165" s="27" t="s">
        <v>79</v>
      </c>
    </row>
    <row r="166" spans="2:25" x14ac:dyDescent="0.2">
      <c r="B166" s="27" t="s">
        <v>229</v>
      </c>
      <c r="C166" s="27" t="s">
        <v>57</v>
      </c>
      <c r="D166" s="27" t="s">
        <v>189</v>
      </c>
      <c r="E166" s="27" t="str">
        <f>VLOOKUP(D166,[1]ЕНС!A:E,2,FALSE)</f>
        <v>Топливо</v>
      </c>
      <c r="F166" s="27" t="str">
        <f>VLOOKUP(D166,[1]ЕНС!A:E,3,FALSE)</f>
        <v>дизельное, температура застывания не выше -10°С, плотность при 20 °С не более 860 кг/м3, летнее, ГОСТ 305-82</v>
      </c>
      <c r="G166" s="27" t="s">
        <v>190</v>
      </c>
      <c r="H166" s="27" t="s">
        <v>11</v>
      </c>
      <c r="I166" s="27">
        <v>0</v>
      </c>
      <c r="J166" s="27">
        <v>631010000</v>
      </c>
      <c r="K166" s="27" t="str">
        <f>VLOOKUP(B166,[1]ПланКаз!A153:M3457,12,0)</f>
        <v>ҚР, ШҚО, Өскемен қ., Бажов көш., 10</v>
      </c>
      <c r="L166" s="27" t="str">
        <f>VLOOKUP(B166,[1]ПланКаз!A151:M3455,13,0)</f>
        <v>Мамыр - Маусым</v>
      </c>
      <c r="M166" s="27" t="str">
        <f>VLOOKUP(B166,[1]ПланКаз!A153:N3457,14,0)</f>
        <v>Шығыс-Қазақстан облысы, Ақсуат а., Тарбағатай ауданы</v>
      </c>
      <c r="N166" s="27" t="s">
        <v>60</v>
      </c>
      <c r="O166" s="27" t="str">
        <f>VLOOKUP(B166,[1]ПланКаз!A152:P3456,16,0)</f>
        <v>2-ші жарты жылдық</v>
      </c>
      <c r="P166" s="27" t="s">
        <v>61</v>
      </c>
      <c r="Q166" s="28" t="s">
        <v>70</v>
      </c>
      <c r="R166" s="27" t="str">
        <f>VLOOKUP(B166,[1]ПланКаз!A151:S3455,19,0)</f>
        <v>Литр (текше дм.)</v>
      </c>
      <c r="S166" s="29">
        <v>1780</v>
      </c>
      <c r="T166" s="29">
        <v>140.18</v>
      </c>
      <c r="U166" s="29">
        <v>249520.4</v>
      </c>
      <c r="V166" s="29">
        <v>279462.848</v>
      </c>
      <c r="W166" s="27" t="s">
        <v>71</v>
      </c>
      <c r="X166" s="27" t="s">
        <v>74</v>
      </c>
      <c r="Y166" s="27" t="s">
        <v>63</v>
      </c>
    </row>
    <row r="167" spans="2:25" x14ac:dyDescent="0.2">
      <c r="B167" s="27" t="s">
        <v>230</v>
      </c>
      <c r="C167" s="27" t="s">
        <v>57</v>
      </c>
      <c r="D167" s="27" t="s">
        <v>189</v>
      </c>
      <c r="E167" s="27" t="str">
        <f>VLOOKUP(D167,[1]ЕНС!A:E,2,FALSE)</f>
        <v>Топливо</v>
      </c>
      <c r="F167" s="27" t="str">
        <f>VLOOKUP(D167,[1]ЕНС!A:E,3,FALSE)</f>
        <v>дизельное, температура застывания не выше -10°С, плотность при 20 °С не более 860 кг/м3, летнее, ГОСТ 305-82</v>
      </c>
      <c r="G167" s="27" t="s">
        <v>190</v>
      </c>
      <c r="H167" s="27" t="s">
        <v>11</v>
      </c>
      <c r="I167" s="27">
        <v>0</v>
      </c>
      <c r="J167" s="27">
        <v>631010000</v>
      </c>
      <c r="K167" s="27" t="str">
        <f>VLOOKUP(B167,[1]ПланКаз!A154:M3458,12,0)</f>
        <v>ҚР, ШҚО, Өскемен қ., Бажов көш., 10</v>
      </c>
      <c r="L167" s="27" t="str">
        <f>VLOOKUP(B167,[1]ПланКаз!A152:M3456,13,0)</f>
        <v>Желтоқсан-Қантар</v>
      </c>
      <c r="M167" s="27" t="str">
        <f>VLOOKUP(B167,[1]ПланКаз!A154:N3458,14,0)</f>
        <v>Шығыс-Қазақстан облысы, Бородулиха а.</v>
      </c>
      <c r="N167" s="27" t="s">
        <v>60</v>
      </c>
      <c r="O167" s="27" t="str">
        <f>VLOOKUP(B167,[1]ПланКаз!A153:P3457,16,0)</f>
        <v>1-ші жарты жылдық</v>
      </c>
      <c r="P167" s="27" t="s">
        <v>61</v>
      </c>
      <c r="Q167" s="28" t="s">
        <v>70</v>
      </c>
      <c r="R167" s="27" t="str">
        <f>VLOOKUP(B167,[1]ПланКаз!A152:S3456,19,0)</f>
        <v>Литр (текше дм.)</v>
      </c>
      <c r="S167" s="29">
        <v>4000</v>
      </c>
      <c r="T167" s="29">
        <v>125</v>
      </c>
      <c r="U167" s="29" t="s">
        <v>63</v>
      </c>
      <c r="V167" s="29" t="s">
        <v>63</v>
      </c>
      <c r="W167" s="27" t="s">
        <v>71</v>
      </c>
      <c r="X167" s="27" t="s">
        <v>64</v>
      </c>
      <c r="Y167" s="27" t="s">
        <v>72</v>
      </c>
    </row>
    <row r="168" spans="2:25" x14ac:dyDescent="0.2">
      <c r="B168" s="27" t="s">
        <v>231</v>
      </c>
      <c r="C168" s="27" t="s">
        <v>57</v>
      </c>
      <c r="D168" s="27" t="s">
        <v>189</v>
      </c>
      <c r="E168" s="27" t="str">
        <f>VLOOKUP(D168,[1]ЕНС!A:E,2,FALSE)</f>
        <v>Топливо</v>
      </c>
      <c r="F168" s="27" t="str">
        <f>VLOOKUP(D168,[1]ЕНС!A:E,3,FALSE)</f>
        <v>дизельное, температура застывания не выше -10°С, плотность при 20 °С не более 860 кг/м3, летнее, ГОСТ 305-82</v>
      </c>
      <c r="G168" s="27" t="s">
        <v>190</v>
      </c>
      <c r="H168" s="27" t="s">
        <v>11</v>
      </c>
      <c r="I168" s="27">
        <v>0</v>
      </c>
      <c r="J168" s="27">
        <v>631010000</v>
      </c>
      <c r="K168" s="27" t="str">
        <f>VLOOKUP(B168,[1]ПланКаз!A155:M3459,12,0)</f>
        <v>ҚР, ШҚО, Өскемен қ., Бажов көш., 10</v>
      </c>
      <c r="L168" s="27" t="str">
        <f>VLOOKUP(B168,[1]ПланКаз!A153:M3457,13,0)</f>
        <v>Қантар - Ақпан</v>
      </c>
      <c r="M168" s="27" t="str">
        <f>VLOOKUP(B168,[1]ПланКаз!A155:N3459,14,0)</f>
        <v>Шығыс-Қазақстан облысы, Бородулиха а.</v>
      </c>
      <c r="N168" s="27" t="s">
        <v>60</v>
      </c>
      <c r="O168" s="27" t="str">
        <f>VLOOKUP(B168,[1]ПланКаз!A154:P3458,16,0)</f>
        <v>1-ші жарты жылдық</v>
      </c>
      <c r="P168" s="27" t="s">
        <v>61</v>
      </c>
      <c r="Q168" s="28" t="s">
        <v>70</v>
      </c>
      <c r="R168" s="27" t="str">
        <f>VLOOKUP(B168,[1]ПланКаз!A153:S3457,19,0)</f>
        <v>Литр (текше дм.)</v>
      </c>
      <c r="S168" s="29">
        <v>3570</v>
      </c>
      <c r="T168" s="29">
        <v>140.18</v>
      </c>
      <c r="U168" s="29" t="s">
        <v>63</v>
      </c>
      <c r="V168" s="29" t="s">
        <v>63</v>
      </c>
      <c r="W168" s="27"/>
      <c r="X168" s="27" t="s">
        <v>74</v>
      </c>
      <c r="Y168" s="27" t="s">
        <v>75</v>
      </c>
    </row>
    <row r="169" spans="2:25" x14ac:dyDescent="0.2">
      <c r="B169" s="27" t="s">
        <v>232</v>
      </c>
      <c r="C169" s="27" t="s">
        <v>57</v>
      </c>
      <c r="D169" s="27" t="s">
        <v>189</v>
      </c>
      <c r="E169" s="27" t="str">
        <f>VLOOKUP(D169,[1]ЕНС!A:E,2,FALSE)</f>
        <v>Топливо</v>
      </c>
      <c r="F169" s="27" t="str">
        <f>VLOOKUP(D169,[1]ЕНС!A:E,3,FALSE)</f>
        <v>дизельное, температура застывания не выше -10°С, плотность при 20 °С не более 860 кг/м3, летнее, ГОСТ 305-82</v>
      </c>
      <c r="G169" s="27" t="s">
        <v>190</v>
      </c>
      <c r="H169" s="27" t="s">
        <v>11</v>
      </c>
      <c r="I169" s="27">
        <v>0</v>
      </c>
      <c r="J169" s="27">
        <v>631010000</v>
      </c>
      <c r="K169" s="27" t="str">
        <f>VLOOKUP(B169,[1]ПланКаз!A156:M3460,12,0)</f>
        <v>ҚР, ШҚО, Өскемен қ., Бажов көш., 10</v>
      </c>
      <c r="L169" s="27" t="str">
        <f>VLOOKUP(B169,[1]ПланКаз!A154:M3458,13,0)</f>
        <v>Ақпан - Наурыз</v>
      </c>
      <c r="M169" s="27" t="str">
        <f>VLOOKUP(B169,[1]ПланКаз!A156:N3460,14,0)</f>
        <v>Шығыс-Қазақстан облысы, Бородулиха а.</v>
      </c>
      <c r="N169" s="27" t="s">
        <v>60</v>
      </c>
      <c r="O169" s="27" t="str">
        <f>VLOOKUP(B169,[1]ПланКаз!A155:P3459,16,0)</f>
        <v>1-ші жарты жылдық</v>
      </c>
      <c r="P169" s="27" t="s">
        <v>61</v>
      </c>
      <c r="Q169" s="28" t="s">
        <v>70</v>
      </c>
      <c r="R169" s="27" t="str">
        <f>VLOOKUP(B169,[1]ПланКаз!A154:S3458,19,0)</f>
        <v>Литр (текше дм.)</v>
      </c>
      <c r="S169" s="29">
        <v>2499</v>
      </c>
      <c r="T169" s="29">
        <v>140.18</v>
      </c>
      <c r="U169" s="29">
        <v>350309.82</v>
      </c>
      <c r="V169" s="29">
        <v>392346.99800000002</v>
      </c>
      <c r="W169" s="27"/>
      <c r="X169" s="27" t="s">
        <v>74</v>
      </c>
      <c r="Y169" s="27" t="s">
        <v>63</v>
      </c>
    </row>
    <row r="170" spans="2:25" x14ac:dyDescent="0.2">
      <c r="B170" s="27" t="s">
        <v>233</v>
      </c>
      <c r="C170" s="27" t="s">
        <v>57</v>
      </c>
      <c r="D170" s="27" t="s">
        <v>189</v>
      </c>
      <c r="E170" s="27" t="str">
        <f>VLOOKUP(D170,[1]ЕНС!A:E,2,FALSE)</f>
        <v>Топливо</v>
      </c>
      <c r="F170" s="27" t="str">
        <f>VLOOKUP(D170,[1]ЕНС!A:E,3,FALSE)</f>
        <v>дизельное, температура застывания не выше -10°С, плотность при 20 °С не более 860 кг/м3, летнее, ГОСТ 305-82</v>
      </c>
      <c r="G170" s="27" t="s">
        <v>190</v>
      </c>
      <c r="H170" s="27" t="s">
        <v>11</v>
      </c>
      <c r="I170" s="27">
        <v>0</v>
      </c>
      <c r="J170" s="27">
        <v>631010000</v>
      </c>
      <c r="K170" s="27" t="str">
        <f>VLOOKUP(B170,[1]ПланКаз!A157:M3461,12,0)</f>
        <v>ҚР, ШҚО, Өскемен қ., Бажов көш., 10</v>
      </c>
      <c r="L170" s="27" t="str">
        <f>VLOOKUP(B170,[1]ПланКаз!A155:M3459,13,0)</f>
        <v>Маусым-Шілде</v>
      </c>
      <c r="M170" s="27" t="str">
        <f>VLOOKUP(B170,[1]ПланКаз!A157:N3461,14,0)</f>
        <v>Шығыс-Қазақстан облысы, Бородулиха а.</v>
      </c>
      <c r="N170" s="27" t="s">
        <v>60</v>
      </c>
      <c r="O170" s="27" t="str">
        <f>VLOOKUP(B170,[1]ПланКаз!A156:P3460,16,0)</f>
        <v>2-ші жарты жылдық</v>
      </c>
      <c r="P170" s="27" t="s">
        <v>61</v>
      </c>
      <c r="Q170" s="28" t="s">
        <v>70</v>
      </c>
      <c r="R170" s="27" t="str">
        <f>VLOOKUP(B170,[1]ПланКаз!A155:S3459,19,0)</f>
        <v>Литр (текше дм.)</v>
      </c>
      <c r="S170" s="29">
        <v>4000</v>
      </c>
      <c r="T170" s="29">
        <v>125</v>
      </c>
      <c r="U170" s="29" t="s">
        <v>63</v>
      </c>
      <c r="V170" s="29" t="s">
        <v>63</v>
      </c>
      <c r="W170" s="27" t="s">
        <v>71</v>
      </c>
      <c r="X170" s="27" t="s">
        <v>74</v>
      </c>
      <c r="Y170" s="27" t="s">
        <v>79</v>
      </c>
    </row>
    <row r="171" spans="2:25" x14ac:dyDescent="0.2">
      <c r="B171" s="27" t="s">
        <v>234</v>
      </c>
      <c r="C171" s="27" t="s">
        <v>57</v>
      </c>
      <c r="D171" s="27" t="s">
        <v>189</v>
      </c>
      <c r="E171" s="27" t="str">
        <f>VLOOKUP(D171,[1]ЕНС!A:E,2,FALSE)</f>
        <v>Топливо</v>
      </c>
      <c r="F171" s="27" t="str">
        <f>VLOOKUP(D171,[1]ЕНС!A:E,3,FALSE)</f>
        <v>дизельное, температура застывания не выше -10°С, плотность при 20 °С не более 860 кг/м3, летнее, ГОСТ 305-82</v>
      </c>
      <c r="G171" s="27" t="s">
        <v>190</v>
      </c>
      <c r="H171" s="27" t="s">
        <v>11</v>
      </c>
      <c r="I171" s="27">
        <v>0</v>
      </c>
      <c r="J171" s="27">
        <v>631010000</v>
      </c>
      <c r="K171" s="27" t="str">
        <f>VLOOKUP(B171,[1]ПланКаз!A158:M3462,12,0)</f>
        <v>ҚР, ШҚО, Өскемен қ., Бажов көш., 10</v>
      </c>
      <c r="L171" s="27" t="str">
        <f>VLOOKUP(B171,[1]ПланКаз!A156:M3460,13,0)</f>
        <v>Мамыр - Маусым</v>
      </c>
      <c r="M171" s="27" t="str">
        <f>VLOOKUP(B171,[1]ПланКаз!A158:N3462,14,0)</f>
        <v>Шығыс-Қазақстан облысы, Бородулиха а.</v>
      </c>
      <c r="N171" s="27" t="s">
        <v>60</v>
      </c>
      <c r="O171" s="27" t="str">
        <f>VLOOKUP(B171,[1]ПланКаз!A157:P3461,16,0)</f>
        <v>2-ші жарты жылдық</v>
      </c>
      <c r="P171" s="27" t="s">
        <v>61</v>
      </c>
      <c r="Q171" s="28" t="s">
        <v>70</v>
      </c>
      <c r="R171" s="27" t="str">
        <f>VLOOKUP(B171,[1]ПланКаз!A156:S3460,19,0)</f>
        <v>Литр (текше дм.)</v>
      </c>
      <c r="S171" s="29">
        <v>3570</v>
      </c>
      <c r="T171" s="29">
        <v>140.18</v>
      </c>
      <c r="U171" s="29">
        <v>500442.6</v>
      </c>
      <c r="V171" s="29">
        <v>560495.71200000006</v>
      </c>
      <c r="W171" s="27" t="s">
        <v>71</v>
      </c>
      <c r="X171" s="27" t="s">
        <v>74</v>
      </c>
      <c r="Y171" s="27" t="s">
        <v>63</v>
      </c>
    </row>
    <row r="172" spans="2:25" x14ac:dyDescent="0.2">
      <c r="B172" s="27" t="s">
        <v>235</v>
      </c>
      <c r="C172" s="27" t="s">
        <v>57</v>
      </c>
      <c r="D172" s="27" t="s">
        <v>189</v>
      </c>
      <c r="E172" s="27" t="str">
        <f>VLOOKUP(D172,[1]ЕНС!A:E,2,FALSE)</f>
        <v>Топливо</v>
      </c>
      <c r="F172" s="27" t="str">
        <f>VLOOKUP(D172,[1]ЕНС!A:E,3,FALSE)</f>
        <v>дизельное, температура застывания не выше -10°С, плотность при 20 °С не более 860 кг/м3, летнее, ГОСТ 305-82</v>
      </c>
      <c r="G172" s="27" t="s">
        <v>190</v>
      </c>
      <c r="H172" s="27" t="s">
        <v>11</v>
      </c>
      <c r="I172" s="27">
        <v>0</v>
      </c>
      <c r="J172" s="27">
        <v>631010000</v>
      </c>
      <c r="K172" s="27" t="str">
        <f>VLOOKUP(B172,[1]ПланКаз!A159:M3463,12,0)</f>
        <v>ҚР, ШҚО, Өскемен қ., Бажов көш., 10</v>
      </c>
      <c r="L172" s="27" t="str">
        <f>VLOOKUP(B172,[1]ПланКаз!A157:M3461,13,0)</f>
        <v>Желтоқсан-Қантар</v>
      </c>
      <c r="M172" s="27" t="str">
        <f>VLOOKUP(B172,[1]ПланКаз!A159:N3463,14,0)</f>
        <v>Шығыс-Қазақстан облысы, Қабанбай а.</v>
      </c>
      <c r="N172" s="27" t="s">
        <v>60</v>
      </c>
      <c r="O172" s="27" t="str">
        <f>VLOOKUP(B172,[1]ПланКаз!A158:P3462,16,0)</f>
        <v>1-ші жарты жылдық</v>
      </c>
      <c r="P172" s="27" t="s">
        <v>61</v>
      </c>
      <c r="Q172" s="28" t="s">
        <v>70</v>
      </c>
      <c r="R172" s="27" t="str">
        <f>VLOOKUP(B172,[1]ПланКаз!A157:S3461,19,0)</f>
        <v>Литр (текше дм.)</v>
      </c>
      <c r="S172" s="29">
        <v>1500</v>
      </c>
      <c r="T172" s="29">
        <v>125</v>
      </c>
      <c r="U172" s="29" t="s">
        <v>63</v>
      </c>
      <c r="V172" s="29" t="s">
        <v>63</v>
      </c>
      <c r="W172" s="27" t="s">
        <v>71</v>
      </c>
      <c r="X172" s="27" t="s">
        <v>64</v>
      </c>
      <c r="Y172" s="27" t="s">
        <v>72</v>
      </c>
    </row>
    <row r="173" spans="2:25" x14ac:dyDescent="0.2">
      <c r="B173" s="27" t="s">
        <v>236</v>
      </c>
      <c r="C173" s="27" t="s">
        <v>57</v>
      </c>
      <c r="D173" s="27" t="s">
        <v>189</v>
      </c>
      <c r="E173" s="27" t="str">
        <f>VLOOKUP(D173,[1]ЕНС!A:E,2,FALSE)</f>
        <v>Топливо</v>
      </c>
      <c r="F173" s="27" t="str">
        <f>VLOOKUP(D173,[1]ЕНС!A:E,3,FALSE)</f>
        <v>дизельное, температура застывания не выше -10°С, плотность при 20 °С не более 860 кг/м3, летнее, ГОСТ 305-82</v>
      </c>
      <c r="G173" s="27" t="s">
        <v>190</v>
      </c>
      <c r="H173" s="27" t="s">
        <v>11</v>
      </c>
      <c r="I173" s="27">
        <v>0</v>
      </c>
      <c r="J173" s="27">
        <v>631010000</v>
      </c>
      <c r="K173" s="27" t="str">
        <f>VLOOKUP(B173,[1]ПланКаз!A160:M3464,12,0)</f>
        <v>ҚР, ШҚО, Өскемен қ., Бажов көш., 10</v>
      </c>
      <c r="L173" s="27" t="str">
        <f>VLOOKUP(B173,[1]ПланКаз!A158:M3462,13,0)</f>
        <v>Қантар - Ақпан</v>
      </c>
      <c r="M173" s="27" t="str">
        <f>VLOOKUP(B173,[1]ПланКаз!A160:N3464,14,0)</f>
        <v>Шығыс-Қазақстан облысы, Қабанбай а.</v>
      </c>
      <c r="N173" s="27" t="s">
        <v>60</v>
      </c>
      <c r="O173" s="27" t="str">
        <f>VLOOKUP(B173,[1]ПланКаз!A159:P3463,16,0)</f>
        <v>1-ші жарты жылдық</v>
      </c>
      <c r="P173" s="27" t="s">
        <v>61</v>
      </c>
      <c r="Q173" s="28" t="s">
        <v>70</v>
      </c>
      <c r="R173" s="27" t="str">
        <f>VLOOKUP(B173,[1]ПланКаз!A158:S3462,19,0)</f>
        <v>Литр (текше дм.)</v>
      </c>
      <c r="S173" s="29">
        <v>1340</v>
      </c>
      <c r="T173" s="29">
        <v>140.18</v>
      </c>
      <c r="U173" s="29" t="s">
        <v>63</v>
      </c>
      <c r="V173" s="29" t="s">
        <v>63</v>
      </c>
      <c r="W173" s="27"/>
      <c r="X173" s="27" t="s">
        <v>74</v>
      </c>
      <c r="Y173" s="27" t="s">
        <v>75</v>
      </c>
    </row>
    <row r="174" spans="2:25" x14ac:dyDescent="0.2">
      <c r="B174" s="27" t="s">
        <v>237</v>
      </c>
      <c r="C174" s="27" t="s">
        <v>57</v>
      </c>
      <c r="D174" s="27" t="s">
        <v>189</v>
      </c>
      <c r="E174" s="27" t="str">
        <f>VLOOKUP(D174,[1]ЕНС!A:E,2,FALSE)</f>
        <v>Топливо</v>
      </c>
      <c r="F174" s="27" t="str">
        <f>VLOOKUP(D174,[1]ЕНС!A:E,3,FALSE)</f>
        <v>дизельное, температура застывания не выше -10°С, плотность при 20 °С не более 860 кг/м3, летнее, ГОСТ 305-82</v>
      </c>
      <c r="G174" s="27" t="s">
        <v>190</v>
      </c>
      <c r="H174" s="27" t="s">
        <v>11</v>
      </c>
      <c r="I174" s="27">
        <v>0</v>
      </c>
      <c r="J174" s="27">
        <v>631010000</v>
      </c>
      <c r="K174" s="27" t="str">
        <f>VLOOKUP(B174,[1]ПланКаз!A161:M3465,12,0)</f>
        <v>ҚР, ШҚО, Өскемен қ., Бажов көш., 10</v>
      </c>
      <c r="L174" s="27" t="str">
        <f>VLOOKUP(B174,[1]ПланКаз!A159:M3463,13,0)</f>
        <v>Ақпан - Наурыз</v>
      </c>
      <c r="M174" s="27" t="str">
        <f>VLOOKUP(B174,[1]ПланКаз!A161:N3465,14,0)</f>
        <v>Шығыс-Қазақстан облысы, Қабанбай а.</v>
      </c>
      <c r="N174" s="27" t="s">
        <v>60</v>
      </c>
      <c r="O174" s="27" t="str">
        <f>VLOOKUP(B174,[1]ПланКаз!A160:P3464,16,0)</f>
        <v>1-ші жарты жылдық</v>
      </c>
      <c r="P174" s="27" t="s">
        <v>61</v>
      </c>
      <c r="Q174" s="28" t="s">
        <v>70</v>
      </c>
      <c r="R174" s="27" t="str">
        <f>VLOOKUP(B174,[1]ПланКаз!A159:S3463,19,0)</f>
        <v>Литр (текше дм.)</v>
      </c>
      <c r="S174" s="29">
        <v>938</v>
      </c>
      <c r="T174" s="29">
        <v>140.18</v>
      </c>
      <c r="U174" s="29">
        <v>131488.84</v>
      </c>
      <c r="V174" s="29">
        <v>147267.50099999999</v>
      </c>
      <c r="W174" s="27"/>
      <c r="X174" s="27" t="s">
        <v>74</v>
      </c>
      <c r="Y174" s="27" t="s">
        <v>63</v>
      </c>
    </row>
    <row r="175" spans="2:25" x14ac:dyDescent="0.2">
      <c r="B175" s="27" t="s">
        <v>238</v>
      </c>
      <c r="C175" s="27" t="s">
        <v>57</v>
      </c>
      <c r="D175" s="27" t="s">
        <v>189</v>
      </c>
      <c r="E175" s="27" t="str">
        <f>VLOOKUP(D175,[1]ЕНС!A:E,2,FALSE)</f>
        <v>Топливо</v>
      </c>
      <c r="F175" s="27" t="str">
        <f>VLOOKUP(D175,[1]ЕНС!A:E,3,FALSE)</f>
        <v>дизельное, температура застывания не выше -10°С, плотность при 20 °С не более 860 кг/м3, летнее, ГОСТ 305-82</v>
      </c>
      <c r="G175" s="27" t="s">
        <v>190</v>
      </c>
      <c r="H175" s="27" t="s">
        <v>11</v>
      </c>
      <c r="I175" s="27">
        <v>0</v>
      </c>
      <c r="J175" s="27">
        <v>631010000</v>
      </c>
      <c r="K175" s="27" t="str">
        <f>VLOOKUP(B175,[1]ПланКаз!A162:M3466,12,0)</f>
        <v>ҚР, ШҚО, Өскемен қ., Бажов көш., 10</v>
      </c>
      <c r="L175" s="27" t="str">
        <f>VLOOKUP(B175,[1]ПланКаз!A160:M3464,13,0)</f>
        <v>Маусым-Шілде</v>
      </c>
      <c r="M175" s="27" t="str">
        <f>VLOOKUP(B175,[1]ПланКаз!A162:N3466,14,0)</f>
        <v>Шығыс-Қазақстан облысы, Қабанбай а.</v>
      </c>
      <c r="N175" s="27" t="s">
        <v>60</v>
      </c>
      <c r="O175" s="27" t="str">
        <f>VLOOKUP(B175,[1]ПланКаз!A161:P3465,16,0)</f>
        <v>2-ші жарты жылдық</v>
      </c>
      <c r="P175" s="27" t="s">
        <v>61</v>
      </c>
      <c r="Q175" s="28" t="s">
        <v>70</v>
      </c>
      <c r="R175" s="27" t="str">
        <f>VLOOKUP(B175,[1]ПланКаз!A160:S3464,19,0)</f>
        <v>Литр (текше дм.)</v>
      </c>
      <c r="S175" s="29">
        <v>1130</v>
      </c>
      <c r="T175" s="29">
        <v>125</v>
      </c>
      <c r="U175" s="29" t="s">
        <v>63</v>
      </c>
      <c r="V175" s="29" t="s">
        <v>63</v>
      </c>
      <c r="W175" s="27" t="s">
        <v>71</v>
      </c>
      <c r="X175" s="27" t="s">
        <v>74</v>
      </c>
      <c r="Y175" s="27" t="s">
        <v>79</v>
      </c>
    </row>
    <row r="176" spans="2:25" x14ac:dyDescent="0.2">
      <c r="B176" s="27" t="s">
        <v>239</v>
      </c>
      <c r="C176" s="27" t="s">
        <v>57</v>
      </c>
      <c r="D176" s="27" t="s">
        <v>189</v>
      </c>
      <c r="E176" s="27" t="str">
        <f>VLOOKUP(D176,[1]ЕНС!A:E,2,FALSE)</f>
        <v>Топливо</v>
      </c>
      <c r="F176" s="27" t="str">
        <f>VLOOKUP(D176,[1]ЕНС!A:E,3,FALSE)</f>
        <v>дизельное, температура застывания не выше -10°С, плотность при 20 °С не более 860 кг/м3, летнее, ГОСТ 305-82</v>
      </c>
      <c r="G176" s="27" t="s">
        <v>190</v>
      </c>
      <c r="H176" s="27" t="s">
        <v>11</v>
      </c>
      <c r="I176" s="27">
        <v>0</v>
      </c>
      <c r="J176" s="27">
        <v>631010000</v>
      </c>
      <c r="K176" s="27" t="str">
        <f>VLOOKUP(B176,[1]ПланКаз!A163:M3467,12,0)</f>
        <v>ҚР, ШҚО, Өскемен қ., Бажов көш., 10</v>
      </c>
      <c r="L176" s="27" t="str">
        <f>VLOOKUP(B176,[1]ПланКаз!A161:M3465,13,0)</f>
        <v>Мамыр - Маусым</v>
      </c>
      <c r="M176" s="27" t="str">
        <f>VLOOKUP(B176,[1]ПланКаз!A163:N3467,14,0)</f>
        <v>Шығыс-Қазақстан облысы, Қабанбай а.</v>
      </c>
      <c r="N176" s="27" t="s">
        <v>60</v>
      </c>
      <c r="O176" s="27" t="str">
        <f>VLOOKUP(B176,[1]ПланКаз!A162:P3466,16,0)</f>
        <v>2-ші жарты жылдық</v>
      </c>
      <c r="P176" s="27" t="s">
        <v>61</v>
      </c>
      <c r="Q176" s="28" t="s">
        <v>70</v>
      </c>
      <c r="R176" s="27" t="str">
        <f>VLOOKUP(B176,[1]ПланКаз!A161:S3465,19,0)</f>
        <v>Литр (текше дм.)</v>
      </c>
      <c r="S176" s="29">
        <v>1000</v>
      </c>
      <c r="T176" s="29">
        <v>140.18</v>
      </c>
      <c r="U176" s="29">
        <v>140180</v>
      </c>
      <c r="V176" s="29">
        <v>157001.60000000001</v>
      </c>
      <c r="W176" s="27" t="s">
        <v>71</v>
      </c>
      <c r="X176" s="27" t="s">
        <v>74</v>
      </c>
      <c r="Y176" s="27" t="s">
        <v>63</v>
      </c>
    </row>
    <row r="177" spans="2:25" x14ac:dyDescent="0.2">
      <c r="B177" s="27" t="s">
        <v>240</v>
      </c>
      <c r="C177" s="27" t="s">
        <v>57</v>
      </c>
      <c r="D177" s="27" t="s">
        <v>189</v>
      </c>
      <c r="E177" s="27" t="str">
        <f>VLOOKUP(D177,[1]ЕНС!A:E,2,FALSE)</f>
        <v>Топливо</v>
      </c>
      <c r="F177" s="27" t="str">
        <f>VLOOKUP(D177,[1]ЕНС!A:E,3,FALSE)</f>
        <v>дизельное, температура застывания не выше -10°С, плотность при 20 °С не более 860 кг/м3, летнее, ГОСТ 305-82</v>
      </c>
      <c r="G177" s="27" t="s">
        <v>190</v>
      </c>
      <c r="H177" s="27" t="s">
        <v>11</v>
      </c>
      <c r="I177" s="27">
        <v>0</v>
      </c>
      <c r="J177" s="27">
        <v>631010000</v>
      </c>
      <c r="K177" s="27" t="str">
        <f>VLOOKUP(B177,[1]ПланКаз!A164:M3468,12,0)</f>
        <v>ҚР, ШҚО, Өскемен қ., Бажов көш., 10</v>
      </c>
      <c r="L177" s="27" t="str">
        <f>VLOOKUP(B177,[1]ПланКаз!A162:M3466,13,0)</f>
        <v>Желтоқсан-Қантар</v>
      </c>
      <c r="M177" s="27" t="str">
        <f>VLOOKUP(B177,[1]ПланКаз!A164:N3468,14,0)</f>
        <v>Шығыс-Қазақстан облысы, Қараауыл а.</v>
      </c>
      <c r="N177" s="27" t="s">
        <v>60</v>
      </c>
      <c r="O177" s="27" t="str">
        <f>VLOOKUP(B177,[1]ПланКаз!A163:P3467,16,0)</f>
        <v>1-ші жарты жылдық</v>
      </c>
      <c r="P177" s="27" t="s">
        <v>61</v>
      </c>
      <c r="Q177" s="28" t="s">
        <v>70</v>
      </c>
      <c r="R177" s="27" t="str">
        <f>VLOOKUP(B177,[1]ПланКаз!A162:S3466,19,0)</f>
        <v>Литр (текше дм.)</v>
      </c>
      <c r="S177" s="29">
        <v>6100</v>
      </c>
      <c r="T177" s="29">
        <v>125</v>
      </c>
      <c r="U177" s="29" t="s">
        <v>63</v>
      </c>
      <c r="V177" s="29" t="s">
        <v>63</v>
      </c>
      <c r="W177" s="27" t="s">
        <v>71</v>
      </c>
      <c r="X177" s="27" t="s">
        <v>64</v>
      </c>
      <c r="Y177" s="27" t="s">
        <v>72</v>
      </c>
    </row>
    <row r="178" spans="2:25" x14ac:dyDescent="0.2">
      <c r="B178" s="27" t="s">
        <v>241</v>
      </c>
      <c r="C178" s="27" t="s">
        <v>57</v>
      </c>
      <c r="D178" s="27" t="s">
        <v>189</v>
      </c>
      <c r="E178" s="27" t="str">
        <f>VLOOKUP(D178,[1]ЕНС!A:E,2,FALSE)</f>
        <v>Топливо</v>
      </c>
      <c r="F178" s="27" t="str">
        <f>VLOOKUP(D178,[1]ЕНС!A:E,3,FALSE)</f>
        <v>дизельное, температура застывания не выше -10°С, плотность при 20 °С не более 860 кг/м3, летнее, ГОСТ 305-82</v>
      </c>
      <c r="G178" s="27" t="s">
        <v>190</v>
      </c>
      <c r="H178" s="27" t="s">
        <v>11</v>
      </c>
      <c r="I178" s="27">
        <v>0</v>
      </c>
      <c r="J178" s="27">
        <v>631010000</v>
      </c>
      <c r="K178" s="27" t="str">
        <f>VLOOKUP(B178,[1]ПланКаз!A165:M3469,12,0)</f>
        <v>ҚР, ШҚО, Өскемен қ., Бажов көш., 10</v>
      </c>
      <c r="L178" s="27" t="str">
        <f>VLOOKUP(B178,[1]ПланКаз!A163:M3467,13,0)</f>
        <v>Қантар - Ақпан</v>
      </c>
      <c r="M178" s="27" t="str">
        <f>VLOOKUP(B178,[1]ПланКаз!A165:N3469,14,0)</f>
        <v>Шығыс-Қазақстан облысы, Қараауыл а.</v>
      </c>
      <c r="N178" s="27" t="s">
        <v>60</v>
      </c>
      <c r="O178" s="27" t="str">
        <f>VLOOKUP(B178,[1]ПланКаз!A164:P3468,16,0)</f>
        <v>1-ші жарты жылдық</v>
      </c>
      <c r="P178" s="27" t="s">
        <v>61</v>
      </c>
      <c r="Q178" s="28" t="s">
        <v>70</v>
      </c>
      <c r="R178" s="27" t="str">
        <f>VLOOKUP(B178,[1]ПланКаз!A163:S3467,19,0)</f>
        <v>Литр (текше дм.)</v>
      </c>
      <c r="S178" s="29">
        <v>5440</v>
      </c>
      <c r="T178" s="29">
        <v>140.18</v>
      </c>
      <c r="U178" s="29" t="s">
        <v>63</v>
      </c>
      <c r="V178" s="29" t="s">
        <v>63</v>
      </c>
      <c r="W178" s="27"/>
      <c r="X178" s="27" t="s">
        <v>74</v>
      </c>
      <c r="Y178" s="27" t="s">
        <v>75</v>
      </c>
    </row>
    <row r="179" spans="2:25" x14ac:dyDescent="0.2">
      <c r="B179" s="27" t="s">
        <v>242</v>
      </c>
      <c r="C179" s="27" t="s">
        <v>57</v>
      </c>
      <c r="D179" s="27" t="s">
        <v>189</v>
      </c>
      <c r="E179" s="27" t="str">
        <f>VLOOKUP(D179,[1]ЕНС!A:E,2,FALSE)</f>
        <v>Топливо</v>
      </c>
      <c r="F179" s="27" t="str">
        <f>VLOOKUP(D179,[1]ЕНС!A:E,3,FALSE)</f>
        <v>дизельное, температура застывания не выше -10°С, плотность при 20 °С не более 860 кг/м3, летнее, ГОСТ 305-82</v>
      </c>
      <c r="G179" s="27" t="s">
        <v>190</v>
      </c>
      <c r="H179" s="27" t="s">
        <v>11</v>
      </c>
      <c r="I179" s="27">
        <v>0</v>
      </c>
      <c r="J179" s="27">
        <v>631010000</v>
      </c>
      <c r="K179" s="27" t="str">
        <f>VLOOKUP(B179,[1]ПланКаз!A166:M3470,12,0)</f>
        <v>ҚР, ШҚО, Өскемен қ., Бажов көш., 10</v>
      </c>
      <c r="L179" s="27" t="str">
        <f>VLOOKUP(B179,[1]ПланКаз!A164:M3468,13,0)</f>
        <v>Ақпан - Наурыз</v>
      </c>
      <c r="M179" s="27" t="str">
        <f>VLOOKUP(B179,[1]ПланКаз!A166:N3470,14,0)</f>
        <v>Шығыс-Қазақстан облысы, Қараауыл а.</v>
      </c>
      <c r="N179" s="27" t="s">
        <v>60</v>
      </c>
      <c r="O179" s="27" t="str">
        <f>VLOOKUP(B179,[1]ПланКаз!A165:P3469,16,0)</f>
        <v>1-ші жарты жылдық</v>
      </c>
      <c r="P179" s="27" t="s">
        <v>61</v>
      </c>
      <c r="Q179" s="28" t="s">
        <v>70</v>
      </c>
      <c r="R179" s="27" t="str">
        <f>VLOOKUP(B179,[1]ПланКаз!A164:S3468,19,0)</f>
        <v>Литр (текше дм.)</v>
      </c>
      <c r="S179" s="29">
        <v>3808</v>
      </c>
      <c r="T179" s="29">
        <v>140.18</v>
      </c>
      <c r="U179" s="29">
        <v>533805.43999999994</v>
      </c>
      <c r="V179" s="29">
        <v>597862.09299999999</v>
      </c>
      <c r="W179" s="27"/>
      <c r="X179" s="27" t="s">
        <v>74</v>
      </c>
      <c r="Y179" s="27" t="s">
        <v>63</v>
      </c>
    </row>
    <row r="180" spans="2:25" x14ac:dyDescent="0.2">
      <c r="B180" s="27" t="s">
        <v>243</v>
      </c>
      <c r="C180" s="27" t="s">
        <v>57</v>
      </c>
      <c r="D180" s="27" t="s">
        <v>189</v>
      </c>
      <c r="E180" s="27" t="str">
        <f>VLOOKUP(D180,[1]ЕНС!A:E,2,FALSE)</f>
        <v>Топливо</v>
      </c>
      <c r="F180" s="27" t="str">
        <f>VLOOKUP(D180,[1]ЕНС!A:E,3,FALSE)</f>
        <v>дизельное, температура застывания не выше -10°С, плотность при 20 °С не более 860 кг/м3, летнее, ГОСТ 305-82</v>
      </c>
      <c r="G180" s="27" t="s">
        <v>190</v>
      </c>
      <c r="H180" s="27" t="s">
        <v>11</v>
      </c>
      <c r="I180" s="27">
        <v>0</v>
      </c>
      <c r="J180" s="27">
        <v>631010000</v>
      </c>
      <c r="K180" s="27" t="str">
        <f>VLOOKUP(B180,[1]ПланКаз!A167:M3471,12,0)</f>
        <v>ҚР, ШҚО, Өскемен қ., Бажов көш., 10</v>
      </c>
      <c r="L180" s="27" t="str">
        <f>VLOOKUP(B180,[1]ПланКаз!A165:M3469,13,0)</f>
        <v>Маусым-Шілде</v>
      </c>
      <c r="M180" s="27" t="str">
        <f>VLOOKUP(B180,[1]ПланКаз!A167:N3471,14,0)</f>
        <v>Шығыс-Қазақстан облысы, Қараауыл а.</v>
      </c>
      <c r="N180" s="27" t="s">
        <v>60</v>
      </c>
      <c r="O180" s="27" t="str">
        <f>VLOOKUP(B180,[1]ПланКаз!A166:P3470,16,0)</f>
        <v>2-ші жарты жылдық</v>
      </c>
      <c r="P180" s="27" t="s">
        <v>61</v>
      </c>
      <c r="Q180" s="28" t="s">
        <v>70</v>
      </c>
      <c r="R180" s="27" t="str">
        <f>VLOOKUP(B180,[1]ПланКаз!A165:S3469,19,0)</f>
        <v>Литр (текше дм.)</v>
      </c>
      <c r="S180" s="29">
        <v>5673</v>
      </c>
      <c r="T180" s="29">
        <v>125</v>
      </c>
      <c r="U180" s="29" t="s">
        <v>63</v>
      </c>
      <c r="V180" s="29" t="s">
        <v>63</v>
      </c>
      <c r="W180" s="27" t="s">
        <v>71</v>
      </c>
      <c r="X180" s="27" t="s">
        <v>74</v>
      </c>
      <c r="Y180" s="27" t="s">
        <v>79</v>
      </c>
    </row>
    <row r="181" spans="2:25" x14ac:dyDescent="0.2">
      <c r="B181" s="27" t="s">
        <v>244</v>
      </c>
      <c r="C181" s="27" t="s">
        <v>57</v>
      </c>
      <c r="D181" s="27" t="s">
        <v>189</v>
      </c>
      <c r="E181" s="27" t="str">
        <f>VLOOKUP(D181,[1]ЕНС!A:E,2,FALSE)</f>
        <v>Топливо</v>
      </c>
      <c r="F181" s="27" t="str">
        <f>VLOOKUP(D181,[1]ЕНС!A:E,3,FALSE)</f>
        <v>дизельное, температура застывания не выше -10°С, плотность при 20 °С не более 860 кг/м3, летнее, ГОСТ 305-82</v>
      </c>
      <c r="G181" s="27" t="s">
        <v>190</v>
      </c>
      <c r="H181" s="27" t="s">
        <v>11</v>
      </c>
      <c r="I181" s="27">
        <v>0</v>
      </c>
      <c r="J181" s="27">
        <v>631010000</v>
      </c>
      <c r="K181" s="27" t="str">
        <f>VLOOKUP(B181,[1]ПланКаз!A168:M3472,12,0)</f>
        <v>ҚР, ШҚО, Өскемен қ., Бажов көш., 10</v>
      </c>
      <c r="L181" s="27" t="str">
        <f>VLOOKUP(B181,[1]ПланКаз!A166:M3470,13,0)</f>
        <v>Мамыр - Маусым</v>
      </c>
      <c r="M181" s="27" t="str">
        <f>VLOOKUP(B181,[1]ПланКаз!A168:N3472,14,0)</f>
        <v>Шығыс-Қазақстан облысы, Қараауыл а.</v>
      </c>
      <c r="N181" s="27" t="s">
        <v>60</v>
      </c>
      <c r="O181" s="27" t="str">
        <f>VLOOKUP(B181,[1]ПланКаз!A167:P3471,16,0)</f>
        <v>2-ші жарты жылдық</v>
      </c>
      <c r="P181" s="27" t="s">
        <v>61</v>
      </c>
      <c r="Q181" s="28" t="s">
        <v>70</v>
      </c>
      <c r="R181" s="27" t="str">
        <f>VLOOKUP(B181,[1]ПланКаз!A166:S3470,19,0)</f>
        <v>Литр (текше дм.)</v>
      </c>
      <c r="S181" s="29">
        <v>5060</v>
      </c>
      <c r="T181" s="29">
        <v>140.18</v>
      </c>
      <c r="U181" s="29">
        <v>709310.8</v>
      </c>
      <c r="V181" s="29">
        <v>794428.09600000002</v>
      </c>
      <c r="W181" s="27" t="s">
        <v>71</v>
      </c>
      <c r="X181" s="27" t="s">
        <v>74</v>
      </c>
      <c r="Y181" s="27" t="s">
        <v>63</v>
      </c>
    </row>
    <row r="182" spans="2:25" x14ac:dyDescent="0.2">
      <c r="B182" s="27" t="s">
        <v>245</v>
      </c>
      <c r="C182" s="27" t="s">
        <v>57</v>
      </c>
      <c r="D182" s="27" t="s">
        <v>189</v>
      </c>
      <c r="E182" s="27" t="str">
        <f>VLOOKUP(D182,[1]ЕНС!A:E,2,FALSE)</f>
        <v>Топливо</v>
      </c>
      <c r="F182" s="27" t="str">
        <f>VLOOKUP(D182,[1]ЕНС!A:E,3,FALSE)</f>
        <v>дизельное, температура застывания не выше -10°С, плотность при 20 °С не более 860 кг/м3, летнее, ГОСТ 305-82</v>
      </c>
      <c r="G182" s="27" t="s">
        <v>190</v>
      </c>
      <c r="H182" s="27" t="s">
        <v>11</v>
      </c>
      <c r="I182" s="27">
        <v>0</v>
      </c>
      <c r="J182" s="27">
        <v>631010000</v>
      </c>
      <c r="K182" s="27" t="str">
        <f>VLOOKUP(B182,[1]ПланКаз!A169:M3473,12,0)</f>
        <v>ҚР, ШҚО, Өскемен қ., Бажов көш., 10</v>
      </c>
      <c r="L182" s="27" t="str">
        <f>VLOOKUP(B182,[1]ПланКаз!A167:M3471,13,0)</f>
        <v>Желтоқсан-Қантар</v>
      </c>
      <c r="M182" s="27" t="str">
        <f>VLOOKUP(B182,[1]ПланКаз!A169:N3473,14,0)</f>
        <v>Шығыс-Қазақстан облысы, Қатонқарағай а.</v>
      </c>
      <c r="N182" s="27" t="s">
        <v>60</v>
      </c>
      <c r="O182" s="27" t="str">
        <f>VLOOKUP(B182,[1]ПланКаз!A168:P3472,16,0)</f>
        <v>1-ші жарты жылдық</v>
      </c>
      <c r="P182" s="27" t="s">
        <v>61</v>
      </c>
      <c r="Q182" s="28" t="s">
        <v>70</v>
      </c>
      <c r="R182" s="27" t="str">
        <f>VLOOKUP(B182,[1]ПланКаз!A167:S3471,19,0)</f>
        <v>Литр (текше дм.)</v>
      </c>
      <c r="S182" s="29">
        <v>5000</v>
      </c>
      <c r="T182" s="29">
        <v>125</v>
      </c>
      <c r="U182" s="29" t="s">
        <v>63</v>
      </c>
      <c r="V182" s="29" t="s">
        <v>63</v>
      </c>
      <c r="W182" s="27" t="s">
        <v>71</v>
      </c>
      <c r="X182" s="27" t="s">
        <v>64</v>
      </c>
      <c r="Y182" s="27" t="s">
        <v>72</v>
      </c>
    </row>
    <row r="183" spans="2:25" x14ac:dyDescent="0.2">
      <c r="B183" s="27" t="s">
        <v>246</v>
      </c>
      <c r="C183" s="27" t="s">
        <v>57</v>
      </c>
      <c r="D183" s="27" t="s">
        <v>189</v>
      </c>
      <c r="E183" s="27" t="str">
        <f>VLOOKUP(D183,[1]ЕНС!A:E,2,FALSE)</f>
        <v>Топливо</v>
      </c>
      <c r="F183" s="27" t="str">
        <f>VLOOKUP(D183,[1]ЕНС!A:E,3,FALSE)</f>
        <v>дизельное, температура застывания не выше -10°С, плотность при 20 °С не более 860 кг/м3, летнее, ГОСТ 305-82</v>
      </c>
      <c r="G183" s="27" t="s">
        <v>190</v>
      </c>
      <c r="H183" s="27" t="s">
        <v>11</v>
      </c>
      <c r="I183" s="27">
        <v>0</v>
      </c>
      <c r="J183" s="27">
        <v>631010000</v>
      </c>
      <c r="K183" s="27" t="str">
        <f>VLOOKUP(B183,[1]ПланКаз!A170:M3474,12,0)</f>
        <v>ҚР, ШҚО, Өскемен қ., Бажов көш., 10</v>
      </c>
      <c r="L183" s="27" t="str">
        <f>VLOOKUP(B183,[1]ПланКаз!A168:M3472,13,0)</f>
        <v>Қантар - Ақпан</v>
      </c>
      <c r="M183" s="27" t="str">
        <f>VLOOKUP(B183,[1]ПланКаз!A170:N3474,14,0)</f>
        <v>Шығыс-Қазақстан облысы, Қатонқарағай а.</v>
      </c>
      <c r="N183" s="27" t="s">
        <v>60</v>
      </c>
      <c r="O183" s="27" t="str">
        <f>VLOOKUP(B183,[1]ПланКаз!A169:P3473,16,0)</f>
        <v>1-ші жарты жылдық</v>
      </c>
      <c r="P183" s="27" t="s">
        <v>61</v>
      </c>
      <c r="Q183" s="28" t="s">
        <v>70</v>
      </c>
      <c r="R183" s="27" t="str">
        <f>VLOOKUP(B183,[1]ПланКаз!A168:S3472,19,0)</f>
        <v>Литр (текше дм.)</v>
      </c>
      <c r="S183" s="29">
        <v>4460</v>
      </c>
      <c r="T183" s="29">
        <v>140.18</v>
      </c>
      <c r="U183" s="29" t="s">
        <v>63</v>
      </c>
      <c r="V183" s="29" t="s">
        <v>63</v>
      </c>
      <c r="W183" s="27"/>
      <c r="X183" s="27" t="s">
        <v>74</v>
      </c>
      <c r="Y183" s="27" t="s">
        <v>75</v>
      </c>
    </row>
    <row r="184" spans="2:25" x14ac:dyDescent="0.2">
      <c r="B184" s="27" t="s">
        <v>247</v>
      </c>
      <c r="C184" s="27" t="s">
        <v>57</v>
      </c>
      <c r="D184" s="27" t="s">
        <v>189</v>
      </c>
      <c r="E184" s="27" t="str">
        <f>VLOOKUP(D184,[1]ЕНС!A:E,2,FALSE)</f>
        <v>Топливо</v>
      </c>
      <c r="F184" s="27" t="str">
        <f>VLOOKUP(D184,[1]ЕНС!A:E,3,FALSE)</f>
        <v>дизельное, температура застывания не выше -10°С, плотность при 20 °С не более 860 кг/м3, летнее, ГОСТ 305-82</v>
      </c>
      <c r="G184" s="27" t="s">
        <v>190</v>
      </c>
      <c r="H184" s="27" t="s">
        <v>11</v>
      </c>
      <c r="I184" s="27">
        <v>0</v>
      </c>
      <c r="J184" s="27">
        <v>631010000</v>
      </c>
      <c r="K184" s="27" t="str">
        <f>VLOOKUP(B184,[1]ПланКаз!A171:M3475,12,0)</f>
        <v>ҚР, ШҚО, Өскемен қ., Бажов көш., 10</v>
      </c>
      <c r="L184" s="27" t="str">
        <f>VLOOKUP(B184,[1]ПланКаз!A169:M3473,13,0)</f>
        <v>Ақпан - Наурыз</v>
      </c>
      <c r="M184" s="27" t="str">
        <f>VLOOKUP(B184,[1]ПланКаз!A171:N3475,14,0)</f>
        <v>Шығыс-Қазақстан облысы, Қатонқарағай а.</v>
      </c>
      <c r="N184" s="27" t="s">
        <v>60</v>
      </c>
      <c r="O184" s="27" t="str">
        <f>VLOOKUP(B184,[1]ПланКаз!A170:P3474,16,0)</f>
        <v>1-ші жарты жылдық</v>
      </c>
      <c r="P184" s="27" t="s">
        <v>61</v>
      </c>
      <c r="Q184" s="28" t="s">
        <v>70</v>
      </c>
      <c r="R184" s="27" t="str">
        <f>VLOOKUP(B184,[1]ПланКаз!A169:S3473,19,0)</f>
        <v>Литр (текше дм.)</v>
      </c>
      <c r="S184" s="29">
        <v>3122</v>
      </c>
      <c r="T184" s="29">
        <v>140.18</v>
      </c>
      <c r="U184" s="29">
        <v>437641.96</v>
      </c>
      <c r="V184" s="29">
        <v>490158.995</v>
      </c>
      <c r="W184" s="27"/>
      <c r="X184" s="27" t="s">
        <v>74</v>
      </c>
      <c r="Y184" s="27" t="s">
        <v>63</v>
      </c>
    </row>
    <row r="185" spans="2:25" x14ac:dyDescent="0.2">
      <c r="B185" s="27" t="s">
        <v>248</v>
      </c>
      <c r="C185" s="27" t="s">
        <v>57</v>
      </c>
      <c r="D185" s="27" t="s">
        <v>189</v>
      </c>
      <c r="E185" s="27" t="str">
        <f>VLOOKUP(D185,[1]ЕНС!A:E,2,FALSE)</f>
        <v>Топливо</v>
      </c>
      <c r="F185" s="27" t="str">
        <f>VLOOKUP(D185,[1]ЕНС!A:E,3,FALSE)</f>
        <v>дизельное, температура застывания не выше -10°С, плотность при 20 °С не более 860 кг/м3, летнее, ГОСТ 305-82</v>
      </c>
      <c r="G185" s="27" t="s">
        <v>190</v>
      </c>
      <c r="H185" s="27" t="s">
        <v>11</v>
      </c>
      <c r="I185" s="27">
        <v>0</v>
      </c>
      <c r="J185" s="27">
        <v>631010000</v>
      </c>
      <c r="K185" s="27" t="str">
        <f>VLOOKUP(B185,[1]ПланКаз!A172:M3476,12,0)</f>
        <v>ҚР, ШҚО, Өскемен қ., Бажов көш., 10</v>
      </c>
      <c r="L185" s="27" t="str">
        <f>VLOOKUP(B185,[1]ПланКаз!A170:M3474,13,0)</f>
        <v>Маусым-Шілде</v>
      </c>
      <c r="M185" s="27" t="str">
        <f>VLOOKUP(B185,[1]ПланКаз!A172:N3476,14,0)</f>
        <v>Шығыс-Қазақстан облысы, Қатонқарағай а.</v>
      </c>
      <c r="N185" s="27" t="s">
        <v>60</v>
      </c>
      <c r="O185" s="27" t="str">
        <f>VLOOKUP(B185,[1]ПланКаз!A171:P3475,16,0)</f>
        <v>2-ші жарты жылдық</v>
      </c>
      <c r="P185" s="27" t="s">
        <v>61</v>
      </c>
      <c r="Q185" s="28" t="s">
        <v>70</v>
      </c>
      <c r="R185" s="27" t="str">
        <f>VLOOKUP(B185,[1]ПланКаз!A170:S3474,19,0)</f>
        <v>Литр (текше дм.)</v>
      </c>
      <c r="S185" s="29">
        <v>4705</v>
      </c>
      <c r="T185" s="29">
        <v>125</v>
      </c>
      <c r="U185" s="29" t="s">
        <v>63</v>
      </c>
      <c r="V185" s="29" t="s">
        <v>63</v>
      </c>
      <c r="W185" s="27" t="s">
        <v>71</v>
      </c>
      <c r="X185" s="27" t="s">
        <v>74</v>
      </c>
      <c r="Y185" s="27" t="s">
        <v>79</v>
      </c>
    </row>
    <row r="186" spans="2:25" x14ac:dyDescent="0.2">
      <c r="B186" s="27" t="s">
        <v>249</v>
      </c>
      <c r="C186" s="27" t="s">
        <v>57</v>
      </c>
      <c r="D186" s="27" t="s">
        <v>189</v>
      </c>
      <c r="E186" s="27" t="str">
        <f>VLOOKUP(D186,[1]ЕНС!A:E,2,FALSE)</f>
        <v>Топливо</v>
      </c>
      <c r="F186" s="27" t="str">
        <f>VLOOKUP(D186,[1]ЕНС!A:E,3,FALSE)</f>
        <v>дизельное, температура застывания не выше -10°С, плотность при 20 °С не более 860 кг/м3, летнее, ГОСТ 305-82</v>
      </c>
      <c r="G186" s="27" t="s">
        <v>190</v>
      </c>
      <c r="H186" s="27" t="s">
        <v>11</v>
      </c>
      <c r="I186" s="27">
        <v>0</v>
      </c>
      <c r="J186" s="27">
        <v>631010000</v>
      </c>
      <c r="K186" s="27" t="str">
        <f>VLOOKUP(B186,[1]ПланКаз!A173:M3477,12,0)</f>
        <v>ҚР, ШҚО, Өскемен қ., Бажов көш., 10</v>
      </c>
      <c r="L186" s="27" t="str">
        <f>VLOOKUP(B186,[1]ПланКаз!A171:M3475,13,0)</f>
        <v>Мамыр - Маусым</v>
      </c>
      <c r="M186" s="27" t="str">
        <f>VLOOKUP(B186,[1]ПланКаз!A173:N3477,14,0)</f>
        <v>Шығыс-Қазақстан облысы, Қатонқарағай а.</v>
      </c>
      <c r="N186" s="27" t="s">
        <v>60</v>
      </c>
      <c r="O186" s="27" t="str">
        <f>VLOOKUP(B186,[1]ПланКаз!A172:P3476,16,0)</f>
        <v>2-ші жарты жылдық</v>
      </c>
      <c r="P186" s="27" t="s">
        <v>61</v>
      </c>
      <c r="Q186" s="28" t="s">
        <v>70</v>
      </c>
      <c r="R186" s="27" t="str">
        <f>VLOOKUP(B186,[1]ПланКаз!A171:S3475,19,0)</f>
        <v>Литр (текше дм.)</v>
      </c>
      <c r="S186" s="29">
        <v>4200</v>
      </c>
      <c r="T186" s="29">
        <v>140.18</v>
      </c>
      <c r="U186" s="29">
        <v>588756</v>
      </c>
      <c r="V186" s="29">
        <v>659406.72</v>
      </c>
      <c r="W186" s="27" t="s">
        <v>71</v>
      </c>
      <c r="X186" s="27" t="s">
        <v>74</v>
      </c>
      <c r="Y186" s="27" t="s">
        <v>63</v>
      </c>
    </row>
    <row r="187" spans="2:25" x14ac:dyDescent="0.2">
      <c r="B187" s="27" t="s">
        <v>250</v>
      </c>
      <c r="C187" s="27" t="s">
        <v>57</v>
      </c>
      <c r="D187" s="27" t="s">
        <v>189</v>
      </c>
      <c r="E187" s="27" t="str">
        <f>VLOOKUP(D187,[1]ЕНС!A:E,2,FALSE)</f>
        <v>Топливо</v>
      </c>
      <c r="F187" s="27" t="str">
        <f>VLOOKUP(D187,[1]ЕНС!A:E,3,FALSE)</f>
        <v>дизельное, температура застывания не выше -10°С, плотность при 20 °С не более 860 кг/м3, летнее, ГОСТ 305-82</v>
      </c>
      <c r="G187" s="27" t="s">
        <v>190</v>
      </c>
      <c r="H187" s="27" t="s">
        <v>11</v>
      </c>
      <c r="I187" s="27">
        <v>0</v>
      </c>
      <c r="J187" s="27">
        <v>631010000</v>
      </c>
      <c r="K187" s="27" t="str">
        <f>VLOOKUP(B187,[1]ПланКаз!A174:M3478,12,0)</f>
        <v>ҚР, ШҚО, Өскемен қ., Бажов көш., 10</v>
      </c>
      <c r="L187" s="27" t="str">
        <f>VLOOKUP(B187,[1]ПланКаз!A172:M3476,13,0)</f>
        <v>Желтоқсан-Қантар</v>
      </c>
      <c r="M187" s="27" t="str">
        <f>VLOOKUP(B187,[1]ПланКаз!A174:N3478,14,0)</f>
        <v>Шығыс-Қазақстан облысы, Күршім а.</v>
      </c>
      <c r="N187" s="27" t="s">
        <v>60</v>
      </c>
      <c r="O187" s="27" t="str">
        <f>VLOOKUP(B187,[1]ПланКаз!A173:P3477,16,0)</f>
        <v>1-ші жарты жылдық</v>
      </c>
      <c r="P187" s="27" t="s">
        <v>61</v>
      </c>
      <c r="Q187" s="28" t="s">
        <v>70</v>
      </c>
      <c r="R187" s="27" t="str">
        <f>VLOOKUP(B187,[1]ПланКаз!A172:S3476,19,0)</f>
        <v>Литр (текше дм.)</v>
      </c>
      <c r="S187" s="29">
        <v>6600</v>
      </c>
      <c r="T187" s="29">
        <v>125</v>
      </c>
      <c r="U187" s="29" t="s">
        <v>63</v>
      </c>
      <c r="V187" s="29" t="s">
        <v>63</v>
      </c>
      <c r="W187" s="27" t="s">
        <v>71</v>
      </c>
      <c r="X187" s="27" t="s">
        <v>64</v>
      </c>
      <c r="Y187" s="27" t="s">
        <v>72</v>
      </c>
    </row>
    <row r="188" spans="2:25" x14ac:dyDescent="0.2">
      <c r="B188" s="27" t="s">
        <v>251</v>
      </c>
      <c r="C188" s="27" t="s">
        <v>57</v>
      </c>
      <c r="D188" s="27" t="s">
        <v>189</v>
      </c>
      <c r="E188" s="27" t="str">
        <f>VLOOKUP(D188,[1]ЕНС!A:E,2,FALSE)</f>
        <v>Топливо</v>
      </c>
      <c r="F188" s="27" t="str">
        <f>VLOOKUP(D188,[1]ЕНС!A:E,3,FALSE)</f>
        <v>дизельное, температура застывания не выше -10°С, плотность при 20 °С не более 860 кг/м3, летнее, ГОСТ 305-82</v>
      </c>
      <c r="G188" s="27" t="s">
        <v>190</v>
      </c>
      <c r="H188" s="27" t="s">
        <v>11</v>
      </c>
      <c r="I188" s="27">
        <v>0</v>
      </c>
      <c r="J188" s="27">
        <v>631010000</v>
      </c>
      <c r="K188" s="27" t="str">
        <f>VLOOKUP(B188,[1]ПланКаз!A175:M3479,12,0)</f>
        <v>ҚР, ШҚО, Өскемен қ., Бажов көш., 10</v>
      </c>
      <c r="L188" s="27" t="str">
        <f>VLOOKUP(B188,[1]ПланКаз!A173:M3477,13,0)</f>
        <v>Қантар - Ақпан</v>
      </c>
      <c r="M188" s="27" t="str">
        <f>VLOOKUP(B188,[1]ПланКаз!A175:N3479,14,0)</f>
        <v>Шығыс-Қазақстан облысы, Күршім а.</v>
      </c>
      <c r="N188" s="27" t="s">
        <v>60</v>
      </c>
      <c r="O188" s="27" t="str">
        <f>VLOOKUP(B188,[1]ПланКаз!A174:P3478,16,0)</f>
        <v>1-ші жарты жылдық</v>
      </c>
      <c r="P188" s="27" t="s">
        <v>61</v>
      </c>
      <c r="Q188" s="28" t="s">
        <v>70</v>
      </c>
      <c r="R188" s="27" t="str">
        <f>VLOOKUP(B188,[1]ПланКаз!A173:S3477,19,0)</f>
        <v>Литр (текше дм.)</v>
      </c>
      <c r="S188" s="29">
        <v>5880</v>
      </c>
      <c r="T188" s="29">
        <v>140.18</v>
      </c>
      <c r="U188" s="29" t="s">
        <v>63</v>
      </c>
      <c r="V188" s="29" t="s">
        <v>63</v>
      </c>
      <c r="W188" s="27"/>
      <c r="X188" s="27" t="s">
        <v>74</v>
      </c>
      <c r="Y188" s="27" t="s">
        <v>75</v>
      </c>
    </row>
    <row r="189" spans="2:25" x14ac:dyDescent="0.2">
      <c r="B189" s="27" t="s">
        <v>252</v>
      </c>
      <c r="C189" s="27" t="s">
        <v>57</v>
      </c>
      <c r="D189" s="27" t="s">
        <v>189</v>
      </c>
      <c r="E189" s="27" t="str">
        <f>VLOOKUP(D189,[1]ЕНС!A:E,2,FALSE)</f>
        <v>Топливо</v>
      </c>
      <c r="F189" s="27" t="str">
        <f>VLOOKUP(D189,[1]ЕНС!A:E,3,FALSE)</f>
        <v>дизельное, температура застывания не выше -10°С, плотность при 20 °С не более 860 кг/м3, летнее, ГОСТ 305-82</v>
      </c>
      <c r="G189" s="27" t="s">
        <v>190</v>
      </c>
      <c r="H189" s="27" t="s">
        <v>11</v>
      </c>
      <c r="I189" s="27">
        <v>0</v>
      </c>
      <c r="J189" s="27">
        <v>631010000</v>
      </c>
      <c r="K189" s="27" t="str">
        <f>VLOOKUP(B189,[1]ПланКаз!A176:M3480,12,0)</f>
        <v>ҚР, ШҚО, Өскемен қ., Бажов көш., 10</v>
      </c>
      <c r="L189" s="27" t="str">
        <f>VLOOKUP(B189,[1]ПланКаз!A174:M3478,13,0)</f>
        <v>Ақпан - Наурыз</v>
      </c>
      <c r="M189" s="27" t="str">
        <f>VLOOKUP(B189,[1]ПланКаз!A176:N3480,14,0)</f>
        <v>Шығыс-Қазақстан облысы, Күршім а.</v>
      </c>
      <c r="N189" s="27" t="s">
        <v>60</v>
      </c>
      <c r="O189" s="27" t="str">
        <f>VLOOKUP(B189,[1]ПланКаз!A175:P3479,16,0)</f>
        <v>1-ші жарты жылдық</v>
      </c>
      <c r="P189" s="27" t="s">
        <v>61</v>
      </c>
      <c r="Q189" s="28" t="s">
        <v>70</v>
      </c>
      <c r="R189" s="27" t="str">
        <f>VLOOKUP(B189,[1]ПланКаз!A174:S3478,19,0)</f>
        <v>Литр (текше дм.)</v>
      </c>
      <c r="S189" s="29">
        <v>4116</v>
      </c>
      <c r="T189" s="29">
        <v>140.18</v>
      </c>
      <c r="U189" s="29">
        <v>576980.88</v>
      </c>
      <c r="V189" s="29">
        <v>646218.58600000001</v>
      </c>
      <c r="W189" s="27"/>
      <c r="X189" s="27" t="s">
        <v>74</v>
      </c>
      <c r="Y189" s="27" t="s">
        <v>63</v>
      </c>
    </row>
    <row r="190" spans="2:25" x14ac:dyDescent="0.2">
      <c r="B190" s="27" t="s">
        <v>253</v>
      </c>
      <c r="C190" s="27" t="s">
        <v>57</v>
      </c>
      <c r="D190" s="27" t="s">
        <v>189</v>
      </c>
      <c r="E190" s="27" t="str">
        <f>VLOOKUP(D190,[1]ЕНС!A:E,2,FALSE)</f>
        <v>Топливо</v>
      </c>
      <c r="F190" s="27" t="str">
        <f>VLOOKUP(D190,[1]ЕНС!A:E,3,FALSE)</f>
        <v>дизельное, температура застывания не выше -10°С, плотность при 20 °С не более 860 кг/м3, летнее, ГОСТ 305-82</v>
      </c>
      <c r="G190" s="27" t="s">
        <v>190</v>
      </c>
      <c r="H190" s="27" t="s">
        <v>11</v>
      </c>
      <c r="I190" s="27">
        <v>0</v>
      </c>
      <c r="J190" s="27">
        <v>631010000</v>
      </c>
      <c r="K190" s="27" t="str">
        <f>VLOOKUP(B190,[1]ПланКаз!A177:M3481,12,0)</f>
        <v>ҚР, ШҚО, Өскемен қ., Бажов көш., 10</v>
      </c>
      <c r="L190" s="27" t="str">
        <f>VLOOKUP(B190,[1]ПланКаз!A175:M3479,13,0)</f>
        <v>Маусым-Шілде</v>
      </c>
      <c r="M190" s="27" t="str">
        <f>VLOOKUP(B190,[1]ПланКаз!A177:N3481,14,0)</f>
        <v>Шығыс-Қазақстан облысы, Күршім а.</v>
      </c>
      <c r="N190" s="27" t="s">
        <v>60</v>
      </c>
      <c r="O190" s="27" t="str">
        <f>VLOOKUP(B190,[1]ПланКаз!A176:P3480,16,0)</f>
        <v>2-ші жарты жылдық</v>
      </c>
      <c r="P190" s="27" t="s">
        <v>61</v>
      </c>
      <c r="Q190" s="28" t="s">
        <v>70</v>
      </c>
      <c r="R190" s="27" t="str">
        <f>VLOOKUP(B190,[1]ПланКаз!A175:S3479,19,0)</f>
        <v>Литр (текше дм.)</v>
      </c>
      <c r="S190" s="29">
        <v>1300</v>
      </c>
      <c r="T190" s="29">
        <v>125</v>
      </c>
      <c r="U190" s="29" t="s">
        <v>63</v>
      </c>
      <c r="V190" s="29" t="s">
        <v>63</v>
      </c>
      <c r="W190" s="27" t="s">
        <v>71</v>
      </c>
      <c r="X190" s="27" t="s">
        <v>74</v>
      </c>
      <c r="Y190" s="27" t="s">
        <v>79</v>
      </c>
    </row>
    <row r="191" spans="2:25" x14ac:dyDescent="0.2">
      <c r="B191" s="27" t="s">
        <v>254</v>
      </c>
      <c r="C191" s="27" t="s">
        <v>57</v>
      </c>
      <c r="D191" s="27" t="s">
        <v>189</v>
      </c>
      <c r="E191" s="27" t="str">
        <f>VLOOKUP(D191,[1]ЕНС!A:E,2,FALSE)</f>
        <v>Топливо</v>
      </c>
      <c r="F191" s="27" t="str">
        <f>VLOOKUP(D191,[1]ЕНС!A:E,3,FALSE)</f>
        <v>дизельное, температура застывания не выше -10°С, плотность при 20 °С не более 860 кг/м3, летнее, ГОСТ 305-82</v>
      </c>
      <c r="G191" s="27" t="s">
        <v>190</v>
      </c>
      <c r="H191" s="27" t="s">
        <v>11</v>
      </c>
      <c r="I191" s="27">
        <v>0</v>
      </c>
      <c r="J191" s="27">
        <v>631010000</v>
      </c>
      <c r="K191" s="27" t="str">
        <f>VLOOKUP(B191,[1]ПланКаз!A178:M3482,12,0)</f>
        <v>ҚР, ШҚО, Өскемен қ., Бажов көш., 10</v>
      </c>
      <c r="L191" s="27" t="str">
        <f>VLOOKUP(B191,[1]ПланКаз!A176:M3480,13,0)</f>
        <v>Мамыр - Маусым</v>
      </c>
      <c r="M191" s="27" t="str">
        <f>VLOOKUP(B191,[1]ПланКаз!A178:N3482,14,0)</f>
        <v>Шығыс-Қазақстан облысы, Күршім а.</v>
      </c>
      <c r="N191" s="27" t="s">
        <v>60</v>
      </c>
      <c r="O191" s="27" t="str">
        <f>VLOOKUP(B191,[1]ПланКаз!A177:P3481,16,0)</f>
        <v>2-ші жарты жылдық</v>
      </c>
      <c r="P191" s="27" t="s">
        <v>61</v>
      </c>
      <c r="Q191" s="28" t="s">
        <v>70</v>
      </c>
      <c r="R191" s="27" t="str">
        <f>VLOOKUP(B191,[1]ПланКаз!A176:S3480,19,0)</f>
        <v>Литр (текше дм.)</v>
      </c>
      <c r="S191" s="29">
        <v>1150</v>
      </c>
      <c r="T191" s="29">
        <v>140.18</v>
      </c>
      <c r="U191" s="29">
        <v>161207</v>
      </c>
      <c r="V191" s="29">
        <v>180551.84</v>
      </c>
      <c r="W191" s="27" t="s">
        <v>71</v>
      </c>
      <c r="X191" s="27" t="s">
        <v>74</v>
      </c>
      <c r="Y191" s="27" t="s">
        <v>63</v>
      </c>
    </row>
    <row r="192" spans="2:25" x14ac:dyDescent="0.2">
      <c r="B192" s="27" t="s">
        <v>255</v>
      </c>
      <c r="C192" s="27" t="s">
        <v>57</v>
      </c>
      <c r="D192" s="27" t="s">
        <v>189</v>
      </c>
      <c r="E192" s="27" t="str">
        <f>VLOOKUP(D192,[1]ЕНС!A:E,2,FALSE)</f>
        <v>Топливо</v>
      </c>
      <c r="F192" s="27" t="str">
        <f>VLOOKUP(D192,[1]ЕНС!A:E,3,FALSE)</f>
        <v>дизельное, температура застывания не выше -10°С, плотность при 20 °С не более 860 кг/м3, летнее, ГОСТ 305-82</v>
      </c>
      <c r="G192" s="27" t="s">
        <v>190</v>
      </c>
      <c r="H192" s="27" t="s">
        <v>11</v>
      </c>
      <c r="I192" s="27">
        <v>0</v>
      </c>
      <c r="J192" s="27">
        <v>631010000</v>
      </c>
      <c r="K192" s="27" t="str">
        <f>VLOOKUP(B192,[1]ПланКаз!A179:M3483,12,0)</f>
        <v>ҚР, ШҚО, Өскемен қ., Бажов көш., 10</v>
      </c>
      <c r="L192" s="27" t="str">
        <f>VLOOKUP(B192,[1]ПланКаз!A177:M3481,13,0)</f>
        <v>Желтоқсан-Қантар</v>
      </c>
      <c r="M192" s="27" t="str">
        <f>VLOOKUP(B192,[1]ПланКаз!A179:N3483,14,0)</f>
        <v>Шығыс-Қазақстан облысы, Самарское а.</v>
      </c>
      <c r="N192" s="27" t="s">
        <v>60</v>
      </c>
      <c r="O192" s="27" t="str">
        <f>VLOOKUP(B192,[1]ПланКаз!A178:P3482,16,0)</f>
        <v>1-ші жарты жылдық</v>
      </c>
      <c r="P192" s="27" t="s">
        <v>61</v>
      </c>
      <c r="Q192" s="28" t="s">
        <v>70</v>
      </c>
      <c r="R192" s="27" t="str">
        <f>VLOOKUP(B192,[1]ПланКаз!A177:S3481,19,0)</f>
        <v>Литр (текше дм.)</v>
      </c>
      <c r="S192" s="29">
        <v>1000</v>
      </c>
      <c r="T192" s="29">
        <v>125</v>
      </c>
      <c r="U192" s="29" t="s">
        <v>63</v>
      </c>
      <c r="V192" s="29" t="s">
        <v>63</v>
      </c>
      <c r="W192" s="27" t="s">
        <v>71</v>
      </c>
      <c r="X192" s="27" t="s">
        <v>64</v>
      </c>
      <c r="Y192" s="27" t="s">
        <v>72</v>
      </c>
    </row>
    <row r="193" spans="2:25" x14ac:dyDescent="0.2">
      <c r="B193" s="27" t="s">
        <v>256</v>
      </c>
      <c r="C193" s="27" t="s">
        <v>57</v>
      </c>
      <c r="D193" s="27" t="s">
        <v>189</v>
      </c>
      <c r="E193" s="27" t="str">
        <f>VLOOKUP(D193,[1]ЕНС!A:E,2,FALSE)</f>
        <v>Топливо</v>
      </c>
      <c r="F193" s="27" t="str">
        <f>VLOOKUP(D193,[1]ЕНС!A:E,3,FALSE)</f>
        <v>дизельное, температура застывания не выше -10°С, плотность при 20 °С не более 860 кг/м3, летнее, ГОСТ 305-82</v>
      </c>
      <c r="G193" s="27" t="s">
        <v>190</v>
      </c>
      <c r="H193" s="27" t="s">
        <v>11</v>
      </c>
      <c r="I193" s="27">
        <v>0</v>
      </c>
      <c r="J193" s="27">
        <v>631010000</v>
      </c>
      <c r="K193" s="27" t="str">
        <f>VLOOKUP(B193,[1]ПланКаз!A180:M3484,12,0)</f>
        <v>ҚР, ШҚО, Өскемен қ., Бажов көш., 10</v>
      </c>
      <c r="L193" s="27" t="str">
        <f>VLOOKUP(B193,[1]ПланКаз!A178:M3482,13,0)</f>
        <v>Қантар - Ақпан</v>
      </c>
      <c r="M193" s="27" t="str">
        <f>VLOOKUP(B193,[1]ПланКаз!A180:N3484,14,0)</f>
        <v>Шығыс-Қазақстан облысы, Самарское а.</v>
      </c>
      <c r="N193" s="27" t="s">
        <v>60</v>
      </c>
      <c r="O193" s="27" t="str">
        <f>VLOOKUP(B193,[1]ПланКаз!A179:P3483,16,0)</f>
        <v>1-ші жарты жылдық</v>
      </c>
      <c r="P193" s="27" t="s">
        <v>61</v>
      </c>
      <c r="Q193" s="28" t="s">
        <v>70</v>
      </c>
      <c r="R193" s="27" t="str">
        <f>VLOOKUP(B193,[1]ПланКаз!A178:S3482,19,0)</f>
        <v>Литр (текше дм.)</v>
      </c>
      <c r="S193" s="29">
        <v>890</v>
      </c>
      <c r="T193" s="29">
        <v>140.18</v>
      </c>
      <c r="U193" s="29" t="s">
        <v>63</v>
      </c>
      <c r="V193" s="29" t="s">
        <v>63</v>
      </c>
      <c r="W193" s="27"/>
      <c r="X193" s="27" t="s">
        <v>74</v>
      </c>
      <c r="Y193" s="27" t="s">
        <v>75</v>
      </c>
    </row>
    <row r="194" spans="2:25" x14ac:dyDescent="0.2">
      <c r="B194" s="27" t="s">
        <v>257</v>
      </c>
      <c r="C194" s="27" t="s">
        <v>57</v>
      </c>
      <c r="D194" s="27" t="s">
        <v>189</v>
      </c>
      <c r="E194" s="27" t="str">
        <f>VLOOKUP(D194,[1]ЕНС!A:E,2,FALSE)</f>
        <v>Топливо</v>
      </c>
      <c r="F194" s="27" t="str">
        <f>VLOOKUP(D194,[1]ЕНС!A:E,3,FALSE)</f>
        <v>дизельное, температура застывания не выше -10°С, плотность при 20 °С не более 860 кг/м3, летнее, ГОСТ 305-82</v>
      </c>
      <c r="G194" s="27" t="s">
        <v>190</v>
      </c>
      <c r="H194" s="27" t="s">
        <v>11</v>
      </c>
      <c r="I194" s="27">
        <v>0</v>
      </c>
      <c r="J194" s="27">
        <v>631010000</v>
      </c>
      <c r="K194" s="27" t="str">
        <f>VLOOKUP(B194,[1]ПланКаз!A181:M3485,12,0)</f>
        <v>ҚР, ШҚО, Өскемен қ., Бажов көш., 10</v>
      </c>
      <c r="L194" s="27" t="str">
        <f>VLOOKUP(B194,[1]ПланКаз!A179:M3483,13,0)</f>
        <v>Ақпан - Наурыз</v>
      </c>
      <c r="M194" s="27" t="str">
        <f>VLOOKUP(B194,[1]ПланКаз!A181:N3485,14,0)</f>
        <v>Шығыс-Қазақстан облысы, Самарское а.</v>
      </c>
      <c r="N194" s="27" t="s">
        <v>60</v>
      </c>
      <c r="O194" s="27" t="str">
        <f>VLOOKUP(B194,[1]ПланКаз!A180:P3484,16,0)</f>
        <v>1-ші жарты жылдық</v>
      </c>
      <c r="P194" s="27" t="s">
        <v>61</v>
      </c>
      <c r="Q194" s="28" t="s">
        <v>70</v>
      </c>
      <c r="R194" s="27" t="str">
        <f>VLOOKUP(B194,[1]ПланКаз!A179:S3483,19,0)</f>
        <v>Литр (текше дм.)</v>
      </c>
      <c r="S194" s="29">
        <v>623</v>
      </c>
      <c r="T194" s="29">
        <v>140.18</v>
      </c>
      <c r="U194" s="29">
        <v>87332.14</v>
      </c>
      <c r="V194" s="29">
        <v>97811.997000000003</v>
      </c>
      <c r="W194" s="27"/>
      <c r="X194" s="27" t="s">
        <v>74</v>
      </c>
      <c r="Y194" s="27" t="s">
        <v>63</v>
      </c>
    </row>
    <row r="195" spans="2:25" x14ac:dyDescent="0.2">
      <c r="B195" s="27" t="s">
        <v>258</v>
      </c>
      <c r="C195" s="27" t="s">
        <v>57</v>
      </c>
      <c r="D195" s="27" t="s">
        <v>189</v>
      </c>
      <c r="E195" s="27" t="str">
        <f>VLOOKUP(D195,[1]ЕНС!A:E,2,FALSE)</f>
        <v>Топливо</v>
      </c>
      <c r="F195" s="27" t="str">
        <f>VLOOKUP(D195,[1]ЕНС!A:E,3,FALSE)</f>
        <v>дизельное, температура застывания не выше -10°С, плотность при 20 °С не более 860 кг/м3, летнее, ГОСТ 305-82</v>
      </c>
      <c r="G195" s="27" t="s">
        <v>190</v>
      </c>
      <c r="H195" s="27" t="s">
        <v>11</v>
      </c>
      <c r="I195" s="27">
        <v>0</v>
      </c>
      <c r="J195" s="27">
        <v>631010000</v>
      </c>
      <c r="K195" s="27" t="str">
        <f>VLOOKUP(B195,[1]ПланКаз!A182:M3486,12,0)</f>
        <v>ҚР, ШҚО, Өскемен қ., Бажов көш., 10</v>
      </c>
      <c r="L195" s="27" t="str">
        <f>VLOOKUP(B195,[1]ПланКаз!A180:M3484,13,0)</f>
        <v>Маусым-Шілде</v>
      </c>
      <c r="M195" s="27" t="str">
        <f>VLOOKUP(B195,[1]ПланКаз!A182:N3486,14,0)</f>
        <v>Шығыс-Қазақстан облысы, Самарское а.</v>
      </c>
      <c r="N195" s="27" t="s">
        <v>60</v>
      </c>
      <c r="O195" s="27" t="str">
        <f>VLOOKUP(B195,[1]ПланКаз!A181:P3485,16,0)</f>
        <v>2-ші жарты жылдық</v>
      </c>
      <c r="P195" s="27" t="s">
        <v>61</v>
      </c>
      <c r="Q195" s="28" t="s">
        <v>70</v>
      </c>
      <c r="R195" s="27" t="str">
        <f>VLOOKUP(B195,[1]ПланКаз!A180:S3484,19,0)</f>
        <v>Литр (текше дм.)</v>
      </c>
      <c r="S195" s="29">
        <v>1000</v>
      </c>
      <c r="T195" s="29">
        <v>125</v>
      </c>
      <c r="U195" s="29" t="s">
        <v>63</v>
      </c>
      <c r="V195" s="29" t="s">
        <v>63</v>
      </c>
      <c r="W195" s="27" t="s">
        <v>71</v>
      </c>
      <c r="X195" s="27" t="s">
        <v>74</v>
      </c>
      <c r="Y195" s="27" t="s">
        <v>79</v>
      </c>
    </row>
    <row r="196" spans="2:25" x14ac:dyDescent="0.2">
      <c r="B196" s="27" t="s">
        <v>259</v>
      </c>
      <c r="C196" s="27" t="s">
        <v>57</v>
      </c>
      <c r="D196" s="27" t="s">
        <v>189</v>
      </c>
      <c r="E196" s="27" t="str">
        <f>VLOOKUP(D196,[1]ЕНС!A:E,2,FALSE)</f>
        <v>Топливо</v>
      </c>
      <c r="F196" s="27" t="str">
        <f>VLOOKUP(D196,[1]ЕНС!A:E,3,FALSE)</f>
        <v>дизельное, температура застывания не выше -10°С, плотность при 20 °С не более 860 кг/м3, летнее, ГОСТ 305-82</v>
      </c>
      <c r="G196" s="27" t="s">
        <v>190</v>
      </c>
      <c r="H196" s="27" t="s">
        <v>11</v>
      </c>
      <c r="I196" s="27">
        <v>0</v>
      </c>
      <c r="J196" s="27">
        <v>631010000</v>
      </c>
      <c r="K196" s="27" t="str">
        <f>VLOOKUP(B196,[1]ПланКаз!A183:M3487,12,0)</f>
        <v>ҚР, ШҚО, Өскемен қ., Бажов көш., 10</v>
      </c>
      <c r="L196" s="27" t="str">
        <f>VLOOKUP(B196,[1]ПланКаз!A181:M3485,13,0)</f>
        <v>Мамыр - Маусым</v>
      </c>
      <c r="M196" s="27" t="str">
        <f>VLOOKUP(B196,[1]ПланКаз!A183:N3487,14,0)</f>
        <v>Шығыс-Қазақстан облысы, Самарское а.</v>
      </c>
      <c r="N196" s="27" t="s">
        <v>60</v>
      </c>
      <c r="O196" s="27" t="str">
        <f>VLOOKUP(B196,[1]ПланКаз!A182:P3486,16,0)</f>
        <v>2-ші жарты жылдық</v>
      </c>
      <c r="P196" s="27" t="s">
        <v>61</v>
      </c>
      <c r="Q196" s="28" t="s">
        <v>70</v>
      </c>
      <c r="R196" s="27" t="str">
        <f>VLOOKUP(B196,[1]ПланКаз!A181:S3485,19,0)</f>
        <v>Литр (текше дм.)</v>
      </c>
      <c r="S196" s="29">
        <v>890</v>
      </c>
      <c r="T196" s="29">
        <v>140.18</v>
      </c>
      <c r="U196" s="29">
        <v>124760.2</v>
      </c>
      <c r="V196" s="29">
        <v>139731.424</v>
      </c>
      <c r="W196" s="27" t="s">
        <v>71</v>
      </c>
      <c r="X196" s="27" t="s">
        <v>74</v>
      </c>
      <c r="Y196" s="27" t="s">
        <v>63</v>
      </c>
    </row>
    <row r="197" spans="2:25" x14ac:dyDescent="0.2">
      <c r="B197" s="27" t="s">
        <v>260</v>
      </c>
      <c r="C197" s="27" t="s">
        <v>57</v>
      </c>
      <c r="D197" s="27" t="s">
        <v>189</v>
      </c>
      <c r="E197" s="27" t="str">
        <f>VLOOKUP(D197,[1]ЕНС!A:E,2,FALSE)</f>
        <v>Топливо</v>
      </c>
      <c r="F197" s="27" t="str">
        <f>VLOOKUP(D197,[1]ЕНС!A:E,3,FALSE)</f>
        <v>дизельное, температура застывания не выше -10°С, плотность при 20 °С не более 860 кг/м3, летнее, ГОСТ 305-82</v>
      </c>
      <c r="G197" s="27" t="s">
        <v>190</v>
      </c>
      <c r="H197" s="27" t="s">
        <v>11</v>
      </c>
      <c r="I197" s="27">
        <v>0</v>
      </c>
      <c r="J197" s="27">
        <v>631010000</v>
      </c>
      <c r="K197" s="27" t="str">
        <f>VLOOKUP(B197,[1]ПланКаз!A184:M3488,12,0)</f>
        <v>ҚР, ШҚО, Өскемен қ., Бажов көш., 10</v>
      </c>
      <c r="L197" s="27" t="str">
        <f>VLOOKUP(B197,[1]ПланКаз!A182:M3486,13,0)</f>
        <v>Желтоқсан-Қантар</v>
      </c>
      <c r="M197" s="27" t="str">
        <f>VLOOKUP(B197,[1]ПланКаз!A184:N3488,14,0)</f>
        <v>Шығыс-Қазақстан облысы, Секисовка а., Глубокое ауданы</v>
      </c>
      <c r="N197" s="27" t="s">
        <v>60</v>
      </c>
      <c r="O197" s="27" t="str">
        <f>VLOOKUP(B197,[1]ПланКаз!A183:P3487,16,0)</f>
        <v>1-ші жарты жылдық</v>
      </c>
      <c r="P197" s="27" t="s">
        <v>61</v>
      </c>
      <c r="Q197" s="28" t="s">
        <v>70</v>
      </c>
      <c r="R197" s="27" t="str">
        <f>VLOOKUP(B197,[1]ПланКаз!A182:S3486,19,0)</f>
        <v>Литр (текше дм.)</v>
      </c>
      <c r="S197" s="29">
        <v>1200</v>
      </c>
      <c r="T197" s="29">
        <v>125</v>
      </c>
      <c r="U197" s="29" t="s">
        <v>63</v>
      </c>
      <c r="V197" s="29" t="s">
        <v>63</v>
      </c>
      <c r="W197" s="27" t="s">
        <v>71</v>
      </c>
      <c r="X197" s="27" t="s">
        <v>64</v>
      </c>
      <c r="Y197" s="27" t="s">
        <v>72</v>
      </c>
    </row>
    <row r="198" spans="2:25" x14ac:dyDescent="0.2">
      <c r="B198" s="27" t="s">
        <v>261</v>
      </c>
      <c r="C198" s="27" t="s">
        <v>57</v>
      </c>
      <c r="D198" s="27" t="s">
        <v>189</v>
      </c>
      <c r="E198" s="27" t="str">
        <f>VLOOKUP(D198,[1]ЕНС!A:E,2,FALSE)</f>
        <v>Топливо</v>
      </c>
      <c r="F198" s="27" t="str">
        <f>VLOOKUP(D198,[1]ЕНС!A:E,3,FALSE)</f>
        <v>дизельное, температура застывания не выше -10°С, плотность при 20 °С не более 860 кг/м3, летнее, ГОСТ 305-82</v>
      </c>
      <c r="G198" s="27" t="s">
        <v>190</v>
      </c>
      <c r="H198" s="27" t="s">
        <v>11</v>
      </c>
      <c r="I198" s="27">
        <v>0</v>
      </c>
      <c r="J198" s="27">
        <v>631010000</v>
      </c>
      <c r="K198" s="27" t="str">
        <f>VLOOKUP(B198,[1]ПланКаз!A185:M3489,12,0)</f>
        <v>ҚР, ШҚО, Өскемен қ., Бажов көш., 10</v>
      </c>
      <c r="L198" s="27" t="str">
        <f>VLOOKUP(B198,[1]ПланКаз!A183:M3487,13,0)</f>
        <v>Қантар - Ақпан</v>
      </c>
      <c r="M198" s="27" t="str">
        <f>VLOOKUP(B198,[1]ПланКаз!A185:N3489,14,0)</f>
        <v>Шығыс-Қазақстан облысы, Секисовка а., Глубокое ауданы</v>
      </c>
      <c r="N198" s="27" t="s">
        <v>60</v>
      </c>
      <c r="O198" s="27" t="str">
        <f>VLOOKUP(B198,[1]ПланКаз!A184:P3488,16,0)</f>
        <v>1-ші жарты жылдық</v>
      </c>
      <c r="P198" s="27" t="s">
        <v>61</v>
      </c>
      <c r="Q198" s="28" t="s">
        <v>70</v>
      </c>
      <c r="R198" s="27" t="str">
        <f>VLOOKUP(B198,[1]ПланКаз!A183:S3487,19,0)</f>
        <v>Литр (текше дм.)</v>
      </c>
      <c r="S198" s="29">
        <v>1070</v>
      </c>
      <c r="T198" s="29">
        <v>140.18</v>
      </c>
      <c r="U198" s="29" t="s">
        <v>63</v>
      </c>
      <c r="V198" s="29" t="s">
        <v>63</v>
      </c>
      <c r="W198" s="27"/>
      <c r="X198" s="27" t="s">
        <v>74</v>
      </c>
      <c r="Y198" s="27" t="s">
        <v>75</v>
      </c>
    </row>
    <row r="199" spans="2:25" x14ac:dyDescent="0.2">
      <c r="B199" s="27" t="s">
        <v>262</v>
      </c>
      <c r="C199" s="27" t="s">
        <v>57</v>
      </c>
      <c r="D199" s="27" t="s">
        <v>189</v>
      </c>
      <c r="E199" s="27" t="str">
        <f>VLOOKUP(D199,[1]ЕНС!A:E,2,FALSE)</f>
        <v>Топливо</v>
      </c>
      <c r="F199" s="27" t="str">
        <f>VLOOKUP(D199,[1]ЕНС!A:E,3,FALSE)</f>
        <v>дизельное, температура застывания не выше -10°С, плотность при 20 °С не более 860 кг/м3, летнее, ГОСТ 305-82</v>
      </c>
      <c r="G199" s="27" t="s">
        <v>190</v>
      </c>
      <c r="H199" s="27" t="s">
        <v>11</v>
      </c>
      <c r="I199" s="27">
        <v>0</v>
      </c>
      <c r="J199" s="27">
        <v>631010000</v>
      </c>
      <c r="K199" s="27" t="str">
        <f>VLOOKUP(B199,[1]ПланКаз!A186:M3490,12,0)</f>
        <v>ҚР, ШҚО, Өскемен қ., Бажов көш., 10</v>
      </c>
      <c r="L199" s="27" t="str">
        <f>VLOOKUP(B199,[1]ПланКаз!A184:M3488,13,0)</f>
        <v>Ақпан - Наурыз</v>
      </c>
      <c r="M199" s="27" t="str">
        <f>VLOOKUP(B199,[1]ПланКаз!A186:N3490,14,0)</f>
        <v>Шығыс-Қазақстан облысы, Секисовка а., Глубокое ауданы</v>
      </c>
      <c r="N199" s="27" t="s">
        <v>60</v>
      </c>
      <c r="O199" s="27" t="str">
        <f>VLOOKUP(B199,[1]ПланКаз!A185:P3489,16,0)</f>
        <v>1-ші жарты жылдық</v>
      </c>
      <c r="P199" s="27" t="s">
        <v>61</v>
      </c>
      <c r="Q199" s="28" t="s">
        <v>70</v>
      </c>
      <c r="R199" s="27" t="str">
        <f>VLOOKUP(B199,[1]ПланКаз!A184:S3488,19,0)</f>
        <v>Литр (текше дм.)</v>
      </c>
      <c r="S199" s="29">
        <v>749</v>
      </c>
      <c r="T199" s="29">
        <v>140.18</v>
      </c>
      <c r="U199" s="29">
        <v>104994.82</v>
      </c>
      <c r="V199" s="29">
        <v>117594.198</v>
      </c>
      <c r="W199" s="27"/>
      <c r="X199" s="27" t="s">
        <v>74</v>
      </c>
      <c r="Y199" s="27" t="s">
        <v>63</v>
      </c>
    </row>
    <row r="200" spans="2:25" x14ac:dyDescent="0.2">
      <c r="B200" s="27" t="s">
        <v>263</v>
      </c>
      <c r="C200" s="27" t="s">
        <v>57</v>
      </c>
      <c r="D200" s="27" t="s">
        <v>189</v>
      </c>
      <c r="E200" s="27" t="str">
        <f>VLOOKUP(D200,[1]ЕНС!A:E,2,FALSE)</f>
        <v>Топливо</v>
      </c>
      <c r="F200" s="27" t="str">
        <f>VLOOKUP(D200,[1]ЕНС!A:E,3,FALSE)</f>
        <v>дизельное, температура застывания не выше -10°С, плотность при 20 °С не более 860 кг/м3, летнее, ГОСТ 305-82</v>
      </c>
      <c r="G200" s="27" t="s">
        <v>190</v>
      </c>
      <c r="H200" s="27" t="s">
        <v>11</v>
      </c>
      <c r="I200" s="27">
        <v>0</v>
      </c>
      <c r="J200" s="27">
        <v>631010000</v>
      </c>
      <c r="K200" s="27" t="str">
        <f>VLOOKUP(B200,[1]ПланКаз!A187:M3491,12,0)</f>
        <v>ҚР, ШҚО, Өскемен қ., Бажов көш., 10</v>
      </c>
      <c r="L200" s="27" t="str">
        <f>VLOOKUP(B200,[1]ПланКаз!A185:M3489,13,0)</f>
        <v>Маусым-Шілде</v>
      </c>
      <c r="M200" s="27" t="str">
        <f>VLOOKUP(B200,[1]ПланКаз!A187:N3491,14,0)</f>
        <v>Шығыс-Қазақстан облысы, Секисовка а., Глубокое ауданы</v>
      </c>
      <c r="N200" s="27" t="s">
        <v>60</v>
      </c>
      <c r="O200" s="27" t="str">
        <f>VLOOKUP(B200,[1]ПланКаз!A186:P3490,16,0)</f>
        <v>2-ші жарты жылдық</v>
      </c>
      <c r="P200" s="27" t="s">
        <v>61</v>
      </c>
      <c r="Q200" s="28" t="s">
        <v>70</v>
      </c>
      <c r="R200" s="27" t="str">
        <f>VLOOKUP(B200,[1]ПланКаз!A185:S3489,19,0)</f>
        <v>Литр (текше дм.)</v>
      </c>
      <c r="S200" s="29">
        <v>1200</v>
      </c>
      <c r="T200" s="29">
        <v>125</v>
      </c>
      <c r="U200" s="29" t="s">
        <v>63</v>
      </c>
      <c r="V200" s="29" t="s">
        <v>63</v>
      </c>
      <c r="W200" s="27" t="s">
        <v>71</v>
      </c>
      <c r="X200" s="27" t="s">
        <v>74</v>
      </c>
      <c r="Y200" s="27" t="s">
        <v>79</v>
      </c>
    </row>
    <row r="201" spans="2:25" x14ac:dyDescent="0.2">
      <c r="B201" s="27" t="s">
        <v>264</v>
      </c>
      <c r="C201" s="27" t="s">
        <v>57</v>
      </c>
      <c r="D201" s="27" t="s">
        <v>189</v>
      </c>
      <c r="E201" s="27" t="str">
        <f>VLOOKUP(D201,[1]ЕНС!A:E,2,FALSE)</f>
        <v>Топливо</v>
      </c>
      <c r="F201" s="27" t="str">
        <f>VLOOKUP(D201,[1]ЕНС!A:E,3,FALSE)</f>
        <v>дизельное, температура застывания не выше -10°С, плотность при 20 °С не более 860 кг/м3, летнее, ГОСТ 305-82</v>
      </c>
      <c r="G201" s="27" t="s">
        <v>190</v>
      </c>
      <c r="H201" s="27" t="s">
        <v>11</v>
      </c>
      <c r="I201" s="27">
        <v>0</v>
      </c>
      <c r="J201" s="27">
        <v>631010000</v>
      </c>
      <c r="K201" s="27" t="str">
        <f>VLOOKUP(B201,[1]ПланКаз!A188:M3492,12,0)</f>
        <v>ҚР, ШҚО, Өскемен қ., Бажов көш., 10</v>
      </c>
      <c r="L201" s="27" t="str">
        <f>VLOOKUP(B201,[1]ПланКаз!A186:M3490,13,0)</f>
        <v>Мамыр - Маусым</v>
      </c>
      <c r="M201" s="27" t="str">
        <f>VLOOKUP(B201,[1]ПланКаз!A188:N3492,14,0)</f>
        <v>Шығыс-Қазақстан облысы, Секисовка а., Глубокое ауданы</v>
      </c>
      <c r="N201" s="27" t="s">
        <v>60</v>
      </c>
      <c r="O201" s="27" t="str">
        <f>VLOOKUP(B201,[1]ПланКаз!A187:P3491,16,0)</f>
        <v>2-ші жарты жылдық</v>
      </c>
      <c r="P201" s="27" t="s">
        <v>61</v>
      </c>
      <c r="Q201" s="28" t="s">
        <v>70</v>
      </c>
      <c r="R201" s="27" t="str">
        <f>VLOOKUP(B201,[1]ПланКаз!A186:S3490,19,0)</f>
        <v>Литр (текше дм.)</v>
      </c>
      <c r="S201" s="29">
        <v>1070</v>
      </c>
      <c r="T201" s="29">
        <v>140.18</v>
      </c>
      <c r="U201" s="29">
        <v>149992.6</v>
      </c>
      <c r="V201" s="29">
        <v>167991.712</v>
      </c>
      <c r="W201" s="27" t="s">
        <v>71</v>
      </c>
      <c r="X201" s="27" t="s">
        <v>74</v>
      </c>
      <c r="Y201" s="27" t="s">
        <v>63</v>
      </c>
    </row>
    <row r="202" spans="2:25" x14ac:dyDescent="0.2">
      <c r="B202" s="27" t="s">
        <v>265</v>
      </c>
      <c r="C202" s="27" t="s">
        <v>57</v>
      </c>
      <c r="D202" s="27" t="s">
        <v>189</v>
      </c>
      <c r="E202" s="27" t="str">
        <f>VLOOKUP(D202,[1]ЕНС!A:E,2,FALSE)</f>
        <v>Топливо</v>
      </c>
      <c r="F202" s="27" t="str">
        <f>VLOOKUP(D202,[1]ЕНС!A:E,3,FALSE)</f>
        <v>дизельное, температура застывания не выше -10°С, плотность при 20 °С не более 860 кг/м3, летнее, ГОСТ 305-82</v>
      </c>
      <c r="G202" s="27" t="s">
        <v>190</v>
      </c>
      <c r="H202" s="27" t="s">
        <v>11</v>
      </c>
      <c r="I202" s="27">
        <v>0</v>
      </c>
      <c r="J202" s="27">
        <v>631010000</v>
      </c>
      <c r="K202" s="27" t="str">
        <f>VLOOKUP(B202,[1]ПланКаз!A189:M3493,12,0)</f>
        <v>ҚР, ШҚО, Өскемен қ., Бажов көш., 10</v>
      </c>
      <c r="L202" s="27" t="str">
        <f>VLOOKUP(B202,[1]ПланКаз!A187:M3491,13,0)</f>
        <v>Желтоқсан-Қантар</v>
      </c>
      <c r="M202" s="27" t="str">
        <f>VLOOKUP(B202,[1]ПланКаз!A189:N3493,14,0)</f>
        <v>Шығыс-Қазақстан облысы, Таврическое а.</v>
      </c>
      <c r="N202" s="27" t="s">
        <v>60</v>
      </c>
      <c r="O202" s="27" t="str">
        <f>VLOOKUP(B202,[1]ПланКаз!A188:P3492,16,0)</f>
        <v>1-ші жарты жылдық</v>
      </c>
      <c r="P202" s="27" t="s">
        <v>61</v>
      </c>
      <c r="Q202" s="28" t="s">
        <v>70</v>
      </c>
      <c r="R202" s="27" t="str">
        <f>VLOOKUP(B202,[1]ПланКаз!A187:S3491,19,0)</f>
        <v>Литр (текше дм.)</v>
      </c>
      <c r="S202" s="29">
        <v>500</v>
      </c>
      <c r="T202" s="29">
        <v>125</v>
      </c>
      <c r="U202" s="29" t="s">
        <v>63</v>
      </c>
      <c r="V202" s="29" t="s">
        <v>63</v>
      </c>
      <c r="W202" s="27" t="s">
        <v>71</v>
      </c>
      <c r="X202" s="27" t="s">
        <v>64</v>
      </c>
      <c r="Y202" s="27" t="s">
        <v>72</v>
      </c>
    </row>
    <row r="203" spans="2:25" x14ac:dyDescent="0.2">
      <c r="B203" s="27" t="s">
        <v>266</v>
      </c>
      <c r="C203" s="27" t="s">
        <v>57</v>
      </c>
      <c r="D203" s="27" t="s">
        <v>189</v>
      </c>
      <c r="E203" s="27" t="str">
        <f>VLOOKUP(D203,[1]ЕНС!A:E,2,FALSE)</f>
        <v>Топливо</v>
      </c>
      <c r="F203" s="27" t="str">
        <f>VLOOKUP(D203,[1]ЕНС!A:E,3,FALSE)</f>
        <v>дизельное, температура застывания не выше -10°С, плотность при 20 °С не более 860 кг/м3, летнее, ГОСТ 305-82</v>
      </c>
      <c r="G203" s="27" t="s">
        <v>190</v>
      </c>
      <c r="H203" s="27" t="s">
        <v>11</v>
      </c>
      <c r="I203" s="27">
        <v>0</v>
      </c>
      <c r="J203" s="27">
        <v>631010000</v>
      </c>
      <c r="K203" s="27" t="str">
        <f>VLOOKUP(B203,[1]ПланКаз!A190:M3494,12,0)</f>
        <v>ҚР, ШҚО, Өскемен қ., Бажов көш., 10</v>
      </c>
      <c r="L203" s="27" t="str">
        <f>VLOOKUP(B203,[1]ПланКаз!A188:M3492,13,0)</f>
        <v>Қантар - Ақпан</v>
      </c>
      <c r="M203" s="27" t="str">
        <f>VLOOKUP(B203,[1]ПланКаз!A190:N3494,14,0)</f>
        <v>Шығыс-Қазақстан облысы, Таврическое а.</v>
      </c>
      <c r="N203" s="27" t="s">
        <v>60</v>
      </c>
      <c r="O203" s="27" t="str">
        <f>VLOOKUP(B203,[1]ПланКаз!A189:P3493,16,0)</f>
        <v>1-ші жарты жылдық</v>
      </c>
      <c r="P203" s="27" t="s">
        <v>61</v>
      </c>
      <c r="Q203" s="28" t="s">
        <v>70</v>
      </c>
      <c r="R203" s="27" t="str">
        <f>VLOOKUP(B203,[1]ПланКаз!A188:S3492,19,0)</f>
        <v>Литр (текше дм.)</v>
      </c>
      <c r="S203" s="29">
        <v>450</v>
      </c>
      <c r="T203" s="29">
        <v>140.18</v>
      </c>
      <c r="U203" s="29" t="s">
        <v>63</v>
      </c>
      <c r="V203" s="29" t="s">
        <v>63</v>
      </c>
      <c r="W203" s="27"/>
      <c r="X203" s="27" t="s">
        <v>74</v>
      </c>
      <c r="Y203" s="27" t="s">
        <v>75</v>
      </c>
    </row>
    <row r="204" spans="2:25" x14ac:dyDescent="0.2">
      <c r="B204" s="27" t="s">
        <v>267</v>
      </c>
      <c r="C204" s="27" t="s">
        <v>57</v>
      </c>
      <c r="D204" s="27" t="s">
        <v>189</v>
      </c>
      <c r="E204" s="27" t="str">
        <f>VLOOKUP(D204,[1]ЕНС!A:E,2,FALSE)</f>
        <v>Топливо</v>
      </c>
      <c r="F204" s="27" t="str">
        <f>VLOOKUP(D204,[1]ЕНС!A:E,3,FALSE)</f>
        <v>дизельное, температура застывания не выше -10°С, плотность при 20 °С не более 860 кг/м3, летнее, ГОСТ 305-82</v>
      </c>
      <c r="G204" s="27" t="s">
        <v>190</v>
      </c>
      <c r="H204" s="27" t="s">
        <v>11</v>
      </c>
      <c r="I204" s="27">
        <v>0</v>
      </c>
      <c r="J204" s="27">
        <v>631010000</v>
      </c>
      <c r="K204" s="27" t="str">
        <f>VLOOKUP(B204,[1]ПланКаз!A191:M3495,12,0)</f>
        <v>ҚР, ШҚО, Өскемен қ., Бажов көш., 10</v>
      </c>
      <c r="L204" s="27" t="str">
        <f>VLOOKUP(B204,[1]ПланКаз!A189:M3493,13,0)</f>
        <v>Ақпан - Наурыз</v>
      </c>
      <c r="M204" s="27" t="str">
        <f>VLOOKUP(B204,[1]ПланКаз!A191:N3495,14,0)</f>
        <v>Шығыс-Қазақстан облысы, Таврическое а.</v>
      </c>
      <c r="N204" s="27" t="s">
        <v>60</v>
      </c>
      <c r="O204" s="27" t="str">
        <f>VLOOKUP(B204,[1]ПланКаз!A190:P3494,16,0)</f>
        <v>1-ші жарты жылдық</v>
      </c>
      <c r="P204" s="27" t="s">
        <v>61</v>
      </c>
      <c r="Q204" s="28" t="s">
        <v>70</v>
      </c>
      <c r="R204" s="27" t="str">
        <f>VLOOKUP(B204,[1]ПланКаз!A189:S3493,19,0)</f>
        <v>Литр (текше дм.)</v>
      </c>
      <c r="S204" s="29">
        <v>315</v>
      </c>
      <c r="T204" s="29">
        <v>140.18</v>
      </c>
      <c r="U204" s="29">
        <v>44156.7</v>
      </c>
      <c r="V204" s="29">
        <v>49455.504000000001</v>
      </c>
      <c r="W204" s="27"/>
      <c r="X204" s="27" t="s">
        <v>74</v>
      </c>
      <c r="Y204" s="27" t="s">
        <v>63</v>
      </c>
    </row>
    <row r="205" spans="2:25" x14ac:dyDescent="0.2">
      <c r="B205" s="27" t="s">
        <v>268</v>
      </c>
      <c r="C205" s="27" t="s">
        <v>57</v>
      </c>
      <c r="D205" s="27" t="s">
        <v>189</v>
      </c>
      <c r="E205" s="27" t="str">
        <f>VLOOKUP(D205,[1]ЕНС!A:E,2,FALSE)</f>
        <v>Топливо</v>
      </c>
      <c r="F205" s="27" t="str">
        <f>VLOOKUP(D205,[1]ЕНС!A:E,3,FALSE)</f>
        <v>дизельное, температура застывания не выше -10°С, плотность при 20 °С не более 860 кг/м3, летнее, ГОСТ 305-82</v>
      </c>
      <c r="G205" s="27" t="s">
        <v>190</v>
      </c>
      <c r="H205" s="27" t="s">
        <v>11</v>
      </c>
      <c r="I205" s="27">
        <v>0</v>
      </c>
      <c r="J205" s="27">
        <v>631010000</v>
      </c>
      <c r="K205" s="27" t="str">
        <f>VLOOKUP(B205,[1]ПланКаз!A192:M3496,12,0)</f>
        <v>ҚР, ШҚО, Өскемен қ., Бажов көш., 10</v>
      </c>
      <c r="L205" s="27" t="str">
        <f>VLOOKUP(B205,[1]ПланКаз!A190:M3494,13,0)</f>
        <v>Маусым-Шілде</v>
      </c>
      <c r="M205" s="27" t="str">
        <f>VLOOKUP(B205,[1]ПланКаз!A192:N3496,14,0)</f>
        <v>Шығыс-Қазақстан облысы, Таврическое а.</v>
      </c>
      <c r="N205" s="27" t="s">
        <v>60</v>
      </c>
      <c r="O205" s="27" t="str">
        <f>VLOOKUP(B205,[1]ПланКаз!A191:P3495,16,0)</f>
        <v>2-ші жарты жылдық</v>
      </c>
      <c r="P205" s="27" t="s">
        <v>61</v>
      </c>
      <c r="Q205" s="28" t="s">
        <v>70</v>
      </c>
      <c r="R205" s="27" t="str">
        <f>VLOOKUP(B205,[1]ПланКаз!A190:S3494,19,0)</f>
        <v>Литр (текше дм.)</v>
      </c>
      <c r="S205" s="29">
        <v>600</v>
      </c>
      <c r="T205" s="29">
        <v>125</v>
      </c>
      <c r="U205" s="29" t="s">
        <v>63</v>
      </c>
      <c r="V205" s="29" t="s">
        <v>63</v>
      </c>
      <c r="W205" s="27" t="s">
        <v>71</v>
      </c>
      <c r="X205" s="27" t="s">
        <v>74</v>
      </c>
      <c r="Y205" s="27" t="s">
        <v>79</v>
      </c>
    </row>
    <row r="206" spans="2:25" x14ac:dyDescent="0.2">
      <c r="B206" s="27" t="s">
        <v>269</v>
      </c>
      <c r="C206" s="27" t="s">
        <v>57</v>
      </c>
      <c r="D206" s="27" t="s">
        <v>189</v>
      </c>
      <c r="E206" s="27" t="str">
        <f>VLOOKUP(D206,[1]ЕНС!A:E,2,FALSE)</f>
        <v>Топливо</v>
      </c>
      <c r="F206" s="27" t="str">
        <f>VLOOKUP(D206,[1]ЕНС!A:E,3,FALSE)</f>
        <v>дизельное, температура застывания не выше -10°С, плотность при 20 °С не более 860 кг/м3, летнее, ГОСТ 305-82</v>
      </c>
      <c r="G206" s="27" t="s">
        <v>190</v>
      </c>
      <c r="H206" s="27" t="s">
        <v>11</v>
      </c>
      <c r="I206" s="27">
        <v>0</v>
      </c>
      <c r="J206" s="27">
        <v>631010000</v>
      </c>
      <c r="K206" s="27" t="str">
        <f>VLOOKUP(B206,[1]ПланКаз!A193:M3497,12,0)</f>
        <v>ҚР, ШҚО, Өскемен қ., Бажов көш., 10</v>
      </c>
      <c r="L206" s="27" t="str">
        <f>VLOOKUP(B206,[1]ПланКаз!A191:M3495,13,0)</f>
        <v>Мамыр - Маусым</v>
      </c>
      <c r="M206" s="27" t="str">
        <f>VLOOKUP(B206,[1]ПланКаз!A193:N3497,14,0)</f>
        <v>Шығыс-Қазақстан облысы, Таврическое а.</v>
      </c>
      <c r="N206" s="27" t="s">
        <v>60</v>
      </c>
      <c r="O206" s="27" t="str">
        <f>VLOOKUP(B206,[1]ПланКаз!A192:P3496,16,0)</f>
        <v>2-ші жарты жылдық</v>
      </c>
      <c r="P206" s="27" t="s">
        <v>61</v>
      </c>
      <c r="Q206" s="28" t="s">
        <v>70</v>
      </c>
      <c r="R206" s="27" t="str">
        <f>VLOOKUP(B206,[1]ПланКаз!A191:S3495,19,0)</f>
        <v>Литр (текше дм.)</v>
      </c>
      <c r="S206" s="29">
        <v>540</v>
      </c>
      <c r="T206" s="29">
        <v>140.18</v>
      </c>
      <c r="U206" s="29">
        <v>75697.2</v>
      </c>
      <c r="V206" s="29">
        <v>84780.864000000001</v>
      </c>
      <c r="W206" s="27" t="s">
        <v>71</v>
      </c>
      <c r="X206" s="27" t="s">
        <v>74</v>
      </c>
      <c r="Y206" s="27" t="s">
        <v>63</v>
      </c>
    </row>
    <row r="207" spans="2:25" x14ac:dyDescent="0.2">
      <c r="B207" s="27" t="s">
        <v>270</v>
      </c>
      <c r="C207" s="27" t="s">
        <v>57</v>
      </c>
      <c r="D207" s="27" t="s">
        <v>189</v>
      </c>
      <c r="E207" s="27" t="str">
        <f>VLOOKUP(D207,[1]ЕНС!A:E,2,FALSE)</f>
        <v>Топливо</v>
      </c>
      <c r="F207" s="27" t="str">
        <f>VLOOKUP(D207,[1]ЕНС!A:E,3,FALSE)</f>
        <v>дизельное, температура застывания не выше -10°С, плотность при 20 °С не более 860 кг/м3, летнее, ГОСТ 305-82</v>
      </c>
      <c r="G207" s="27" t="s">
        <v>190</v>
      </c>
      <c r="H207" s="27" t="s">
        <v>11</v>
      </c>
      <c r="I207" s="27">
        <v>0</v>
      </c>
      <c r="J207" s="27">
        <v>631010000</v>
      </c>
      <c r="K207" s="27" t="str">
        <f>VLOOKUP(B207,[1]ПланКаз!A194:M3498,12,0)</f>
        <v>ҚР, ШҚО, Өскемен қ., Бажов көш., 10</v>
      </c>
      <c r="L207" s="27" t="str">
        <f>VLOOKUP(B207,[1]ПланКаз!A192:M3496,13,0)</f>
        <v>Желтоқсан-Қантар</v>
      </c>
      <c r="M207" s="27" t="str">
        <f>VLOOKUP(B207,[1]ПланКаз!A194:N3498,14,0)</f>
        <v>Шығыс-Қазақстан облысы, Теректі а.</v>
      </c>
      <c r="N207" s="27" t="s">
        <v>60</v>
      </c>
      <c r="O207" s="27" t="str">
        <f>VLOOKUP(B207,[1]ПланКаз!A193:P3497,16,0)</f>
        <v>1-ші жарты жылдық</v>
      </c>
      <c r="P207" s="27" t="s">
        <v>61</v>
      </c>
      <c r="Q207" s="28" t="s">
        <v>70</v>
      </c>
      <c r="R207" s="27" t="str">
        <f>VLOOKUP(B207,[1]ПланКаз!A192:S3496,19,0)</f>
        <v>Литр (текше дм.)</v>
      </c>
      <c r="S207" s="29">
        <v>650</v>
      </c>
      <c r="T207" s="29">
        <v>125</v>
      </c>
      <c r="U207" s="29" t="s">
        <v>63</v>
      </c>
      <c r="V207" s="29" t="s">
        <v>63</v>
      </c>
      <c r="W207" s="27" t="s">
        <v>71</v>
      </c>
      <c r="X207" s="27" t="s">
        <v>64</v>
      </c>
      <c r="Y207" s="27" t="s">
        <v>72</v>
      </c>
    </row>
    <row r="208" spans="2:25" x14ac:dyDescent="0.2">
      <c r="B208" s="27" t="s">
        <v>271</v>
      </c>
      <c r="C208" s="27" t="s">
        <v>57</v>
      </c>
      <c r="D208" s="27" t="s">
        <v>189</v>
      </c>
      <c r="E208" s="27" t="str">
        <f>VLOOKUP(D208,[1]ЕНС!A:E,2,FALSE)</f>
        <v>Топливо</v>
      </c>
      <c r="F208" s="27" t="str">
        <f>VLOOKUP(D208,[1]ЕНС!A:E,3,FALSE)</f>
        <v>дизельное, температура застывания не выше -10°С, плотность при 20 °С не более 860 кг/м3, летнее, ГОСТ 305-82</v>
      </c>
      <c r="G208" s="27" t="s">
        <v>190</v>
      </c>
      <c r="H208" s="27" t="s">
        <v>11</v>
      </c>
      <c r="I208" s="27">
        <v>0</v>
      </c>
      <c r="J208" s="27">
        <v>631010000</v>
      </c>
      <c r="K208" s="27" t="str">
        <f>VLOOKUP(B208,[1]ПланКаз!A195:M3499,12,0)</f>
        <v>ҚР, ШҚО, Өскемен қ., Бажов көш., 10</v>
      </c>
      <c r="L208" s="27" t="str">
        <f>VLOOKUP(B208,[1]ПланКаз!A193:M3497,13,0)</f>
        <v>Қантар - Ақпан</v>
      </c>
      <c r="M208" s="27" t="str">
        <f>VLOOKUP(B208,[1]ПланКаз!A195:N3499,14,0)</f>
        <v>Шығыс-Қазақстан облысы, Теректі а.</v>
      </c>
      <c r="N208" s="27" t="s">
        <v>60</v>
      </c>
      <c r="O208" s="27" t="str">
        <f>VLOOKUP(B208,[1]ПланКаз!A194:P3498,16,0)</f>
        <v>1-ші жарты жылдық</v>
      </c>
      <c r="P208" s="27" t="s">
        <v>61</v>
      </c>
      <c r="Q208" s="28" t="s">
        <v>70</v>
      </c>
      <c r="R208" s="27" t="str">
        <f>VLOOKUP(B208,[1]ПланКаз!A193:S3497,19,0)</f>
        <v>Литр (текше дм.)</v>
      </c>
      <c r="S208" s="29">
        <v>590</v>
      </c>
      <c r="T208" s="29">
        <v>140.18</v>
      </c>
      <c r="U208" s="29" t="s">
        <v>63</v>
      </c>
      <c r="V208" s="29" t="s">
        <v>63</v>
      </c>
      <c r="W208" s="27"/>
      <c r="X208" s="27" t="s">
        <v>74</v>
      </c>
      <c r="Y208" s="27" t="s">
        <v>75</v>
      </c>
    </row>
    <row r="209" spans="2:25" x14ac:dyDescent="0.2">
      <c r="B209" s="27" t="s">
        <v>272</v>
      </c>
      <c r="C209" s="27" t="s">
        <v>57</v>
      </c>
      <c r="D209" s="27" t="s">
        <v>189</v>
      </c>
      <c r="E209" s="27" t="str">
        <f>VLOOKUP(D209,[1]ЕНС!A:E,2,FALSE)</f>
        <v>Топливо</v>
      </c>
      <c r="F209" s="27" t="str">
        <f>VLOOKUP(D209,[1]ЕНС!A:E,3,FALSE)</f>
        <v>дизельное, температура застывания не выше -10°С, плотность при 20 °С не более 860 кг/м3, летнее, ГОСТ 305-82</v>
      </c>
      <c r="G209" s="27" t="s">
        <v>190</v>
      </c>
      <c r="H209" s="27" t="s">
        <v>11</v>
      </c>
      <c r="I209" s="27">
        <v>0</v>
      </c>
      <c r="J209" s="27">
        <v>631010000</v>
      </c>
      <c r="K209" s="27" t="str">
        <f>VLOOKUP(B209,[1]ПланКаз!A196:M3500,12,0)</f>
        <v>ҚР, ШҚО, Өскемен қ., Бажов көш., 10</v>
      </c>
      <c r="L209" s="27" t="str">
        <f>VLOOKUP(B209,[1]ПланКаз!A194:M3498,13,0)</f>
        <v>Ақпан - Наурыз</v>
      </c>
      <c r="M209" s="27" t="str">
        <f>VLOOKUP(B209,[1]ПланКаз!A196:N3500,14,0)</f>
        <v>Шығыс-Қазақстан облысы, Теректі а.</v>
      </c>
      <c r="N209" s="27" t="s">
        <v>60</v>
      </c>
      <c r="O209" s="27" t="str">
        <f>VLOOKUP(B209,[1]ПланКаз!A195:P3499,16,0)</f>
        <v>1-ші жарты жылдық</v>
      </c>
      <c r="P209" s="27" t="s">
        <v>61</v>
      </c>
      <c r="Q209" s="28" t="s">
        <v>70</v>
      </c>
      <c r="R209" s="27" t="str">
        <f>VLOOKUP(B209,[1]ПланКаз!A194:S3498,19,0)</f>
        <v>Литр (текше дм.)</v>
      </c>
      <c r="S209" s="29">
        <v>413</v>
      </c>
      <c r="T209" s="29">
        <v>140.18</v>
      </c>
      <c r="U209" s="29">
        <v>57894.34</v>
      </c>
      <c r="V209" s="29">
        <v>64841.661</v>
      </c>
      <c r="W209" s="27"/>
      <c r="X209" s="27" t="s">
        <v>74</v>
      </c>
      <c r="Y209" s="27" t="s">
        <v>63</v>
      </c>
    </row>
    <row r="210" spans="2:25" x14ac:dyDescent="0.2">
      <c r="B210" s="27" t="s">
        <v>273</v>
      </c>
      <c r="C210" s="27" t="s">
        <v>57</v>
      </c>
      <c r="D210" s="27" t="s">
        <v>189</v>
      </c>
      <c r="E210" s="27" t="str">
        <f>VLOOKUP(D210,[1]ЕНС!A:E,2,FALSE)</f>
        <v>Топливо</v>
      </c>
      <c r="F210" s="27" t="str">
        <f>VLOOKUP(D210,[1]ЕНС!A:E,3,FALSE)</f>
        <v>дизельное, температура застывания не выше -10°С, плотность при 20 °С не более 860 кг/м3, летнее, ГОСТ 305-82</v>
      </c>
      <c r="G210" s="27" t="s">
        <v>190</v>
      </c>
      <c r="H210" s="27" t="s">
        <v>11</v>
      </c>
      <c r="I210" s="27">
        <v>0</v>
      </c>
      <c r="J210" s="27">
        <v>631010000</v>
      </c>
      <c r="K210" s="27" t="str">
        <f>VLOOKUP(B210,[1]ПланКаз!A197:M3501,12,0)</f>
        <v>ҚР, ШҚО, Өскемен қ., Бажов көш., 10</v>
      </c>
      <c r="L210" s="27" t="str">
        <f>VLOOKUP(B210,[1]ПланКаз!A195:M3499,13,0)</f>
        <v>Маусым-Шілде</v>
      </c>
      <c r="M210" s="27" t="str">
        <f>VLOOKUP(B210,[1]ПланКаз!A197:N3501,14,0)</f>
        <v>Шығыс-Қазақстан облысы, Теректі а.</v>
      </c>
      <c r="N210" s="27" t="s">
        <v>60</v>
      </c>
      <c r="O210" s="27" t="str">
        <f>VLOOKUP(B210,[1]ПланКаз!A196:P3500,16,0)</f>
        <v>2-ші жарты жылдық</v>
      </c>
      <c r="P210" s="27" t="s">
        <v>61</v>
      </c>
      <c r="Q210" s="28" t="s">
        <v>70</v>
      </c>
      <c r="R210" s="27" t="str">
        <f>VLOOKUP(B210,[1]ПланКаз!A195:S3499,19,0)</f>
        <v>Литр (текше дм.)</v>
      </c>
      <c r="S210" s="29">
        <v>750</v>
      </c>
      <c r="T210" s="29">
        <v>125</v>
      </c>
      <c r="U210" s="29" t="s">
        <v>63</v>
      </c>
      <c r="V210" s="29" t="s">
        <v>63</v>
      </c>
      <c r="W210" s="27" t="s">
        <v>71</v>
      </c>
      <c r="X210" s="27" t="s">
        <v>74</v>
      </c>
      <c r="Y210" s="27" t="s">
        <v>79</v>
      </c>
    </row>
    <row r="211" spans="2:25" x14ac:dyDescent="0.2">
      <c r="B211" s="27" t="s">
        <v>274</v>
      </c>
      <c r="C211" s="27" t="s">
        <v>57</v>
      </c>
      <c r="D211" s="27" t="s">
        <v>189</v>
      </c>
      <c r="E211" s="27" t="str">
        <f>VLOOKUP(D211,[1]ЕНС!A:E,2,FALSE)</f>
        <v>Топливо</v>
      </c>
      <c r="F211" s="27" t="str">
        <f>VLOOKUP(D211,[1]ЕНС!A:E,3,FALSE)</f>
        <v>дизельное, температура застывания не выше -10°С, плотность при 20 °С не более 860 кг/м3, летнее, ГОСТ 305-82</v>
      </c>
      <c r="G211" s="27" t="s">
        <v>190</v>
      </c>
      <c r="H211" s="27" t="s">
        <v>11</v>
      </c>
      <c r="I211" s="27">
        <v>0</v>
      </c>
      <c r="J211" s="27">
        <v>631010000</v>
      </c>
      <c r="K211" s="27" t="str">
        <f>VLOOKUP(B211,[1]ПланКаз!A198:M3502,12,0)</f>
        <v>ҚР, ШҚО, Өскемен қ., Бажов көш., 10</v>
      </c>
      <c r="L211" s="27" t="str">
        <f>VLOOKUP(B211,[1]ПланКаз!A196:M3500,13,0)</f>
        <v>Мамыр - Маусым</v>
      </c>
      <c r="M211" s="27" t="str">
        <f>VLOOKUP(B211,[1]ПланКаз!A198:N3502,14,0)</f>
        <v>Шығыс-Қазақстан облысы, Теректі а.</v>
      </c>
      <c r="N211" s="27" t="s">
        <v>60</v>
      </c>
      <c r="O211" s="27" t="str">
        <f>VLOOKUP(B211,[1]ПланКаз!A197:P3501,16,0)</f>
        <v>2-ші жарты жылдық</v>
      </c>
      <c r="P211" s="27" t="s">
        <v>61</v>
      </c>
      <c r="Q211" s="28" t="s">
        <v>70</v>
      </c>
      <c r="R211" s="27" t="str">
        <f>VLOOKUP(B211,[1]ПланКаз!A196:S3500,19,0)</f>
        <v>Литр (текше дм.)</v>
      </c>
      <c r="S211" s="29">
        <v>670</v>
      </c>
      <c r="T211" s="29">
        <v>140.18</v>
      </c>
      <c r="U211" s="29">
        <v>93920.6</v>
      </c>
      <c r="V211" s="29">
        <v>105191.072</v>
      </c>
      <c r="W211" s="27" t="s">
        <v>71</v>
      </c>
      <c r="X211" s="27" t="s">
        <v>74</v>
      </c>
      <c r="Y211" s="27" t="s">
        <v>63</v>
      </c>
    </row>
    <row r="212" spans="2:25" x14ac:dyDescent="0.2">
      <c r="B212" s="27" t="s">
        <v>275</v>
      </c>
      <c r="C212" s="27" t="s">
        <v>57</v>
      </c>
      <c r="D212" s="27" t="s">
        <v>189</v>
      </c>
      <c r="E212" s="27" t="str">
        <f>VLOOKUP(D212,[1]ЕНС!A:E,2,FALSE)</f>
        <v>Топливо</v>
      </c>
      <c r="F212" s="27" t="str">
        <f>VLOOKUP(D212,[1]ЕНС!A:E,3,FALSE)</f>
        <v>дизельное, температура застывания не выше -10°С, плотность при 20 °С не более 860 кг/м3, летнее, ГОСТ 305-82</v>
      </c>
      <c r="G212" s="27" t="s">
        <v>190</v>
      </c>
      <c r="H212" s="27" t="s">
        <v>11</v>
      </c>
      <c r="I212" s="27">
        <v>0</v>
      </c>
      <c r="J212" s="27">
        <v>631010000</v>
      </c>
      <c r="K212" s="27" t="str">
        <f>VLOOKUP(B212,[1]ПланКаз!A199:M3503,12,0)</f>
        <v>ҚР, ШҚО, Өскемен қ., Бажов көш., 10</v>
      </c>
      <c r="L212" s="27" t="str">
        <f>VLOOKUP(B212,[1]ПланКаз!A197:M3501,13,0)</f>
        <v>Желтоқсан-Қантар</v>
      </c>
      <c r="M212" s="27" t="str">
        <f>VLOOKUP(B212,[1]ПланКаз!A199:N3503,14,0)</f>
        <v>Шығыс-Қазақстан облысы, Үлкен Нарын а.</v>
      </c>
      <c r="N212" s="27" t="s">
        <v>60</v>
      </c>
      <c r="O212" s="27" t="str">
        <f>VLOOKUP(B212,[1]ПланКаз!A198:P3502,16,0)</f>
        <v>1-ші жарты жылдық</v>
      </c>
      <c r="P212" s="27" t="s">
        <v>61</v>
      </c>
      <c r="Q212" s="28" t="s">
        <v>70</v>
      </c>
      <c r="R212" s="27" t="str">
        <f>VLOOKUP(B212,[1]ПланКаз!A197:S3501,19,0)</f>
        <v>Литр (текше дм.)</v>
      </c>
      <c r="S212" s="29">
        <v>2804</v>
      </c>
      <c r="T212" s="29">
        <v>125</v>
      </c>
      <c r="U212" s="29" t="s">
        <v>63</v>
      </c>
      <c r="V212" s="29" t="s">
        <v>63</v>
      </c>
      <c r="W212" s="27" t="s">
        <v>71</v>
      </c>
      <c r="X212" s="27" t="s">
        <v>64</v>
      </c>
      <c r="Y212" s="27" t="s">
        <v>72</v>
      </c>
    </row>
    <row r="213" spans="2:25" x14ac:dyDescent="0.2">
      <c r="B213" s="27" t="s">
        <v>276</v>
      </c>
      <c r="C213" s="27" t="s">
        <v>57</v>
      </c>
      <c r="D213" s="27" t="s">
        <v>189</v>
      </c>
      <c r="E213" s="27" t="str">
        <f>VLOOKUP(D213,[1]ЕНС!A:E,2,FALSE)</f>
        <v>Топливо</v>
      </c>
      <c r="F213" s="27" t="str">
        <f>VLOOKUP(D213,[1]ЕНС!A:E,3,FALSE)</f>
        <v>дизельное, температура застывания не выше -10°С, плотность при 20 °С не более 860 кг/м3, летнее, ГОСТ 305-82</v>
      </c>
      <c r="G213" s="27" t="s">
        <v>190</v>
      </c>
      <c r="H213" s="27" t="s">
        <v>11</v>
      </c>
      <c r="I213" s="27">
        <v>0</v>
      </c>
      <c r="J213" s="27">
        <v>631010000</v>
      </c>
      <c r="K213" s="27" t="str">
        <f>VLOOKUP(B213,[1]ПланКаз!A200:M3504,12,0)</f>
        <v>ҚР, ШҚО, Өскемен қ., Бажов көш., 10</v>
      </c>
      <c r="L213" s="27" t="str">
        <f>VLOOKUP(B213,[1]ПланКаз!A198:M3502,13,0)</f>
        <v>Қантар - Ақпан</v>
      </c>
      <c r="M213" s="27" t="str">
        <f>VLOOKUP(B213,[1]ПланКаз!A200:N3504,14,0)</f>
        <v>Шығыс-Қазақстан облысы, Үлкен Нарын а.</v>
      </c>
      <c r="N213" s="27" t="s">
        <v>60</v>
      </c>
      <c r="O213" s="27" t="str">
        <f>VLOOKUP(B213,[1]ПланКаз!A199:P3503,16,0)</f>
        <v>1-ші жарты жылдық</v>
      </c>
      <c r="P213" s="27" t="s">
        <v>61</v>
      </c>
      <c r="Q213" s="28" t="s">
        <v>70</v>
      </c>
      <c r="R213" s="27" t="str">
        <f>VLOOKUP(B213,[1]ПланКаз!A198:S3502,19,0)</f>
        <v>Литр (текше дм.)</v>
      </c>
      <c r="S213" s="29">
        <v>2500</v>
      </c>
      <c r="T213" s="29">
        <v>140.18</v>
      </c>
      <c r="U213" s="29" t="s">
        <v>63</v>
      </c>
      <c r="V213" s="29" t="s">
        <v>63</v>
      </c>
      <c r="W213" s="27"/>
      <c r="X213" s="27" t="s">
        <v>74</v>
      </c>
      <c r="Y213" s="27" t="s">
        <v>75</v>
      </c>
    </row>
    <row r="214" spans="2:25" x14ac:dyDescent="0.2">
      <c r="B214" s="27" t="s">
        <v>277</v>
      </c>
      <c r="C214" s="27" t="s">
        <v>57</v>
      </c>
      <c r="D214" s="27" t="s">
        <v>189</v>
      </c>
      <c r="E214" s="27" t="str">
        <f>VLOOKUP(D214,[1]ЕНС!A:E,2,FALSE)</f>
        <v>Топливо</v>
      </c>
      <c r="F214" s="27" t="str">
        <f>VLOOKUP(D214,[1]ЕНС!A:E,3,FALSE)</f>
        <v>дизельное, температура застывания не выше -10°С, плотность при 20 °С не более 860 кг/м3, летнее, ГОСТ 305-82</v>
      </c>
      <c r="G214" s="27" t="s">
        <v>190</v>
      </c>
      <c r="H214" s="27" t="s">
        <v>11</v>
      </c>
      <c r="I214" s="27">
        <v>0</v>
      </c>
      <c r="J214" s="27">
        <v>631010000</v>
      </c>
      <c r="K214" s="27" t="str">
        <f>VLOOKUP(B214,[1]ПланКаз!A201:M3505,12,0)</f>
        <v>ҚР, ШҚО, Өскемен қ., Бажов көш., 10</v>
      </c>
      <c r="L214" s="27" t="str">
        <f>VLOOKUP(B214,[1]ПланКаз!A199:M3503,13,0)</f>
        <v>Ақпан - Наурыз</v>
      </c>
      <c r="M214" s="27" t="str">
        <f>VLOOKUP(B214,[1]ПланКаз!A201:N3505,14,0)</f>
        <v>Шығыс-Қазақстан облысы, Үлкен Нарын а.</v>
      </c>
      <c r="N214" s="27" t="s">
        <v>60</v>
      </c>
      <c r="O214" s="27" t="str">
        <f>VLOOKUP(B214,[1]ПланКаз!A200:P3504,16,0)</f>
        <v>1-ші жарты жылдық</v>
      </c>
      <c r="P214" s="27" t="s">
        <v>61</v>
      </c>
      <c r="Q214" s="28" t="s">
        <v>70</v>
      </c>
      <c r="R214" s="27" t="str">
        <f>VLOOKUP(B214,[1]ПланКаз!A199:S3503,19,0)</f>
        <v>Литр (текше дм.)</v>
      </c>
      <c r="S214" s="29">
        <v>1750</v>
      </c>
      <c r="T214" s="29">
        <v>140.18</v>
      </c>
      <c r="U214" s="29">
        <v>245315</v>
      </c>
      <c r="V214" s="29">
        <v>274752.8</v>
      </c>
      <c r="W214" s="27"/>
      <c r="X214" s="27" t="s">
        <v>74</v>
      </c>
      <c r="Y214" s="27" t="s">
        <v>63</v>
      </c>
    </row>
    <row r="215" spans="2:25" x14ac:dyDescent="0.2">
      <c r="B215" s="27" t="s">
        <v>278</v>
      </c>
      <c r="C215" s="27" t="s">
        <v>57</v>
      </c>
      <c r="D215" s="27" t="s">
        <v>189</v>
      </c>
      <c r="E215" s="27" t="str">
        <f>VLOOKUP(D215,[1]ЕНС!A:E,2,FALSE)</f>
        <v>Топливо</v>
      </c>
      <c r="F215" s="27" t="str">
        <f>VLOOKUP(D215,[1]ЕНС!A:E,3,FALSE)</f>
        <v>дизельное, температура застывания не выше -10°С, плотность при 20 °С не более 860 кг/м3, летнее, ГОСТ 305-82</v>
      </c>
      <c r="G215" s="27" t="s">
        <v>190</v>
      </c>
      <c r="H215" s="27" t="s">
        <v>11</v>
      </c>
      <c r="I215" s="27">
        <v>0</v>
      </c>
      <c r="J215" s="27">
        <v>631010000</v>
      </c>
      <c r="K215" s="27" t="str">
        <f>VLOOKUP(B215,[1]ПланКаз!A202:M3506,12,0)</f>
        <v>ҚР, ШҚО, Өскемен қ., Бажов көш., 10</v>
      </c>
      <c r="L215" s="27" t="str">
        <f>VLOOKUP(B215,[1]ПланКаз!A200:M3504,13,0)</f>
        <v>Маусым-Шілде</v>
      </c>
      <c r="M215" s="27" t="str">
        <f>VLOOKUP(B215,[1]ПланКаз!A202:N3506,14,0)</f>
        <v>Шығыс-Қазақстан облысы, Үлкен Нарын а.</v>
      </c>
      <c r="N215" s="27" t="s">
        <v>60</v>
      </c>
      <c r="O215" s="27" t="str">
        <f>VLOOKUP(B215,[1]ПланКаз!A201:P3505,16,0)</f>
        <v>2-ші жарты жылдық</v>
      </c>
      <c r="P215" s="27" t="s">
        <v>61</v>
      </c>
      <c r="Q215" s="28" t="s">
        <v>70</v>
      </c>
      <c r="R215" s="27" t="str">
        <f>VLOOKUP(B215,[1]ПланКаз!A200:S3504,19,0)</f>
        <v>Литр (текше дм.)</v>
      </c>
      <c r="S215" s="29">
        <v>2496</v>
      </c>
      <c r="T215" s="29">
        <v>125</v>
      </c>
      <c r="U215" s="29" t="s">
        <v>63</v>
      </c>
      <c r="V215" s="29" t="s">
        <v>63</v>
      </c>
      <c r="W215" s="27" t="s">
        <v>71</v>
      </c>
      <c r="X215" s="27" t="s">
        <v>74</v>
      </c>
      <c r="Y215" s="27" t="s">
        <v>79</v>
      </c>
    </row>
    <row r="216" spans="2:25" x14ac:dyDescent="0.2">
      <c r="B216" s="27" t="s">
        <v>279</v>
      </c>
      <c r="C216" s="27" t="s">
        <v>57</v>
      </c>
      <c r="D216" s="27" t="s">
        <v>189</v>
      </c>
      <c r="E216" s="27" t="str">
        <f>VLOOKUP(D216,[1]ЕНС!A:E,2,FALSE)</f>
        <v>Топливо</v>
      </c>
      <c r="F216" s="27" t="str">
        <f>VLOOKUP(D216,[1]ЕНС!A:E,3,FALSE)</f>
        <v>дизельное, температура застывания не выше -10°С, плотность при 20 °С не более 860 кг/м3, летнее, ГОСТ 305-82</v>
      </c>
      <c r="G216" s="27" t="s">
        <v>190</v>
      </c>
      <c r="H216" s="27" t="s">
        <v>11</v>
      </c>
      <c r="I216" s="27">
        <v>0</v>
      </c>
      <c r="J216" s="27">
        <v>631010000</v>
      </c>
      <c r="K216" s="27" t="str">
        <f>VLOOKUP(B216,[1]ПланКаз!A203:M3507,12,0)</f>
        <v>ҚР, ШҚО, Өскемен қ., Бажов көш., 10</v>
      </c>
      <c r="L216" s="27" t="str">
        <f>VLOOKUP(B216,[1]ПланКаз!A201:M3505,13,0)</f>
        <v>Мамыр - Маусым</v>
      </c>
      <c r="M216" s="27" t="str">
        <f>VLOOKUP(B216,[1]ПланКаз!A203:N3507,14,0)</f>
        <v>Шығыс-Қазақстан облысы, Үлкен Нарын а.</v>
      </c>
      <c r="N216" s="27" t="s">
        <v>60</v>
      </c>
      <c r="O216" s="27" t="str">
        <f>VLOOKUP(B216,[1]ПланКаз!A202:P3506,16,0)</f>
        <v>2-ші жарты жылдық</v>
      </c>
      <c r="P216" s="27" t="s">
        <v>61</v>
      </c>
      <c r="Q216" s="28" t="s">
        <v>70</v>
      </c>
      <c r="R216" s="27" t="str">
        <f>VLOOKUP(B216,[1]ПланКаз!A201:S3505,19,0)</f>
        <v>Литр (текше дм.)</v>
      </c>
      <c r="S216" s="29">
        <v>2220</v>
      </c>
      <c r="T216" s="29">
        <v>140.18</v>
      </c>
      <c r="U216" s="29">
        <v>0</v>
      </c>
      <c r="V216" s="29">
        <v>0</v>
      </c>
      <c r="W216" s="27" t="s">
        <v>71</v>
      </c>
      <c r="X216" s="27" t="s">
        <v>74</v>
      </c>
      <c r="Y216" s="27" t="s">
        <v>280</v>
      </c>
    </row>
    <row r="217" spans="2:25" x14ac:dyDescent="0.2">
      <c r="B217" s="27" t="s">
        <v>281</v>
      </c>
      <c r="C217" s="27" t="s">
        <v>57</v>
      </c>
      <c r="D217" s="27" t="s">
        <v>189</v>
      </c>
      <c r="E217" s="27" t="str">
        <f>VLOOKUP(D217,[1]ЕНС!A:E,2,FALSE)</f>
        <v>Топливо</v>
      </c>
      <c r="F217" s="27" t="str">
        <f>VLOOKUP(D217,[1]ЕНС!A:E,3,FALSE)</f>
        <v>дизельное, температура застывания не выше -10°С, плотность при 20 °С не более 860 кг/м3, летнее, ГОСТ 305-82</v>
      </c>
      <c r="G217" s="27" t="s">
        <v>190</v>
      </c>
      <c r="H217" s="27" t="s">
        <v>11</v>
      </c>
      <c r="I217" s="27">
        <v>0</v>
      </c>
      <c r="J217" s="27">
        <v>631010000</v>
      </c>
      <c r="K217" s="27" t="str">
        <f>VLOOKUP(B217,[1]ПланКаз!A204:M3508,12,0)</f>
        <v>ҚР, ШҚО, Өскемен қ., Бажов көш., 10</v>
      </c>
      <c r="L217" s="27" t="str">
        <f>VLOOKUP(B217,[1]ПланКаз!A202:M3506,13,0)</f>
        <v>Желтоқсан-Қантар</v>
      </c>
      <c r="M217" s="27" t="str">
        <f>VLOOKUP(B217,[1]ПланКаз!A204:N3508,14,0)</f>
        <v>Шығыс-Қазақстан облысы, Үржар а.</v>
      </c>
      <c r="N217" s="27" t="s">
        <v>60</v>
      </c>
      <c r="O217" s="27" t="str">
        <f>VLOOKUP(B217,[1]ПланКаз!A203:P3507,16,0)</f>
        <v>1-ші жарты жылдық</v>
      </c>
      <c r="P217" s="27" t="s">
        <v>61</v>
      </c>
      <c r="Q217" s="28" t="s">
        <v>70</v>
      </c>
      <c r="R217" s="27" t="str">
        <f>VLOOKUP(B217,[1]ПланКаз!A202:S3506,19,0)</f>
        <v>Литр (текше дм.)</v>
      </c>
      <c r="S217" s="29">
        <v>500</v>
      </c>
      <c r="T217" s="29">
        <v>125</v>
      </c>
      <c r="U217" s="29" t="s">
        <v>63</v>
      </c>
      <c r="V217" s="29" t="s">
        <v>63</v>
      </c>
      <c r="W217" s="27" t="s">
        <v>71</v>
      </c>
      <c r="X217" s="27" t="s">
        <v>64</v>
      </c>
      <c r="Y217" s="27" t="s">
        <v>72</v>
      </c>
    </row>
    <row r="218" spans="2:25" x14ac:dyDescent="0.2">
      <c r="B218" s="27" t="s">
        <v>282</v>
      </c>
      <c r="C218" s="27" t="s">
        <v>57</v>
      </c>
      <c r="D218" s="27" t="s">
        <v>189</v>
      </c>
      <c r="E218" s="27" t="str">
        <f>VLOOKUP(D218,[1]ЕНС!A:E,2,FALSE)</f>
        <v>Топливо</v>
      </c>
      <c r="F218" s="27" t="str">
        <f>VLOOKUP(D218,[1]ЕНС!A:E,3,FALSE)</f>
        <v>дизельное, температура застывания не выше -10°С, плотность при 20 °С не более 860 кг/м3, летнее, ГОСТ 305-82</v>
      </c>
      <c r="G218" s="27" t="s">
        <v>190</v>
      </c>
      <c r="H218" s="27" t="s">
        <v>11</v>
      </c>
      <c r="I218" s="27">
        <v>0</v>
      </c>
      <c r="J218" s="27">
        <v>631010000</v>
      </c>
      <c r="K218" s="27" t="str">
        <f>VLOOKUP(B218,[1]ПланКаз!A205:M3509,12,0)</f>
        <v>ҚР, ШҚО, Өскемен қ., Бажов көш., 10</v>
      </c>
      <c r="L218" s="27" t="str">
        <f>VLOOKUP(B218,[1]ПланКаз!A203:M3507,13,0)</f>
        <v>Қантар - Ақпан</v>
      </c>
      <c r="M218" s="27" t="str">
        <f>VLOOKUP(B218,[1]ПланКаз!A205:N3509,14,0)</f>
        <v>Шығыс-Қазақстан облысы, Үржар а.</v>
      </c>
      <c r="N218" s="27" t="s">
        <v>60</v>
      </c>
      <c r="O218" s="27" t="str">
        <f>VLOOKUP(B218,[1]ПланКаз!A204:P3508,16,0)</f>
        <v>1-ші жарты жылдық</v>
      </c>
      <c r="P218" s="27" t="s">
        <v>61</v>
      </c>
      <c r="Q218" s="28" t="s">
        <v>70</v>
      </c>
      <c r="R218" s="27" t="str">
        <f>VLOOKUP(B218,[1]ПланКаз!A203:S3507,19,0)</f>
        <v>Литр (текше дм.)</v>
      </c>
      <c r="S218" s="29">
        <v>450</v>
      </c>
      <c r="T218" s="29">
        <v>140.18</v>
      </c>
      <c r="U218" s="29" t="s">
        <v>63</v>
      </c>
      <c r="V218" s="29" t="s">
        <v>63</v>
      </c>
      <c r="W218" s="27"/>
      <c r="X218" s="27" t="s">
        <v>74</v>
      </c>
      <c r="Y218" s="27" t="s">
        <v>75</v>
      </c>
    </row>
    <row r="219" spans="2:25" x14ac:dyDescent="0.2">
      <c r="B219" s="27" t="s">
        <v>283</v>
      </c>
      <c r="C219" s="27" t="s">
        <v>57</v>
      </c>
      <c r="D219" s="27" t="s">
        <v>189</v>
      </c>
      <c r="E219" s="27" t="str">
        <f>VLOOKUP(D219,[1]ЕНС!A:E,2,FALSE)</f>
        <v>Топливо</v>
      </c>
      <c r="F219" s="27" t="str">
        <f>VLOOKUP(D219,[1]ЕНС!A:E,3,FALSE)</f>
        <v>дизельное, температура застывания не выше -10°С, плотность при 20 °С не более 860 кг/м3, летнее, ГОСТ 305-82</v>
      </c>
      <c r="G219" s="27" t="s">
        <v>190</v>
      </c>
      <c r="H219" s="27" t="s">
        <v>11</v>
      </c>
      <c r="I219" s="27">
        <v>0</v>
      </c>
      <c r="J219" s="27">
        <v>631010000</v>
      </c>
      <c r="K219" s="27" t="str">
        <f>VLOOKUP(B219,[1]ПланКаз!A206:M3510,12,0)</f>
        <v>ҚР, ШҚО, Өскемен қ., Бажов көш., 10</v>
      </c>
      <c r="L219" s="27" t="str">
        <f>VLOOKUP(B219,[1]ПланКаз!A204:M3508,13,0)</f>
        <v>Ақпан - Наурыз</v>
      </c>
      <c r="M219" s="27" t="str">
        <f>VLOOKUP(B219,[1]ПланКаз!A206:N3510,14,0)</f>
        <v>Шығыс-Қазақстан облысы, Үржар а.</v>
      </c>
      <c r="N219" s="27" t="s">
        <v>60</v>
      </c>
      <c r="O219" s="27" t="str">
        <f>VLOOKUP(B219,[1]ПланКаз!A205:P3509,16,0)</f>
        <v>1-ші жарты жылдық</v>
      </c>
      <c r="P219" s="27" t="s">
        <v>61</v>
      </c>
      <c r="Q219" s="28" t="s">
        <v>70</v>
      </c>
      <c r="R219" s="27" t="str">
        <f>VLOOKUP(B219,[1]ПланКаз!A204:S3508,19,0)</f>
        <v>Литр (текше дм.)</v>
      </c>
      <c r="S219" s="29">
        <v>315</v>
      </c>
      <c r="T219" s="29">
        <v>140.18</v>
      </c>
      <c r="U219" s="29">
        <v>44156.7</v>
      </c>
      <c r="V219" s="29">
        <v>49455.504000000001</v>
      </c>
      <c r="W219" s="27"/>
      <c r="X219" s="27" t="s">
        <v>74</v>
      </c>
      <c r="Y219" s="27" t="s">
        <v>63</v>
      </c>
    </row>
    <row r="220" spans="2:25" x14ac:dyDescent="0.2">
      <c r="B220" s="27" t="s">
        <v>284</v>
      </c>
      <c r="C220" s="27" t="s">
        <v>57</v>
      </c>
      <c r="D220" s="27" t="s">
        <v>285</v>
      </c>
      <c r="E220" s="27" t="str">
        <f>VLOOKUP(D220,[1]ЕНС!A:E,2,FALSE)</f>
        <v>Провод</v>
      </c>
      <c r="F220" s="27" t="str">
        <f>VLOOKUP(D220,[1]ЕНС!A:E,3,FALSE)</f>
        <v>марка А, 25 мм2</v>
      </c>
      <c r="G220" s="27" t="s">
        <v>286</v>
      </c>
      <c r="H220" s="27" t="s">
        <v>11</v>
      </c>
      <c r="I220" s="27">
        <v>60</v>
      </c>
      <c r="J220" s="27">
        <v>631010000</v>
      </c>
      <c r="K220" s="27" t="str">
        <f>VLOOKUP(B220,[1]ПланКаз!A207:M3511,12,0)</f>
        <v>ҚР, ШҚО, Өскемен қ., Бажов көш., 10</v>
      </c>
      <c r="L220" s="27" t="str">
        <f>VLOOKUP(B220,[1]ПланКаз!A205:M3509,13,0)</f>
        <v>Қантар-Ақпан</v>
      </c>
      <c r="M220" s="27" t="str">
        <f>VLOOKUP(B220,[1]ПланКаз!A207:N3511,14,0)</f>
        <v>Шығыс-Қазақстан облысы, Өскемен қ.</v>
      </c>
      <c r="N220" s="27" t="s">
        <v>60</v>
      </c>
      <c r="O220" s="27" t="str">
        <f>VLOOKUP(B220,[1]ПланКаз!A206:P3510,16,0)</f>
        <v>Шартқа қол қойылған күннен бастап 50 күнтізбелік күн ішінде</v>
      </c>
      <c r="P220" s="27" t="s">
        <v>61</v>
      </c>
      <c r="Q220" s="28" t="s">
        <v>287</v>
      </c>
      <c r="R220" s="27" t="str">
        <f>VLOOKUP(B220,[1]ПланКаз!A205:S3509,19,0)</f>
        <v>Килограмм</v>
      </c>
      <c r="S220" s="29">
        <v>1000</v>
      </c>
      <c r="T220" s="29">
        <v>1260</v>
      </c>
      <c r="U220" s="29" t="s">
        <v>63</v>
      </c>
      <c r="V220" s="29" t="s">
        <v>63</v>
      </c>
      <c r="W220" s="27" t="s">
        <v>71</v>
      </c>
      <c r="X220" s="27" t="s">
        <v>74</v>
      </c>
      <c r="Y220" s="27" t="s">
        <v>288</v>
      </c>
    </row>
    <row r="221" spans="2:25" x14ac:dyDescent="0.2">
      <c r="B221" s="27" t="s">
        <v>289</v>
      </c>
      <c r="C221" s="27" t="s">
        <v>57</v>
      </c>
      <c r="D221" s="27" t="s">
        <v>285</v>
      </c>
      <c r="E221" s="27" t="str">
        <f>VLOOKUP(D221,[1]ЕНС!A:E,2,FALSE)</f>
        <v>Провод</v>
      </c>
      <c r="F221" s="27" t="str">
        <f>VLOOKUP(D221,[1]ЕНС!A:E,3,FALSE)</f>
        <v>марка А, 25 мм2</v>
      </c>
      <c r="G221" s="27" t="s">
        <v>286</v>
      </c>
      <c r="H221" s="27" t="s">
        <v>11</v>
      </c>
      <c r="I221" s="27">
        <v>60</v>
      </c>
      <c r="J221" s="27">
        <v>631010000</v>
      </c>
      <c r="K221" s="27" t="str">
        <f>VLOOKUP(B221,[1]ПланКаз!A208:M3512,12,0)</f>
        <v>ҚР, ШҚО, Өскемен қ., Бажов көш., 10</v>
      </c>
      <c r="L221" s="27" t="str">
        <f>VLOOKUP(B221,[1]ПланКаз!A206:M3510,13,0)</f>
        <v>Қантар-Ақпан</v>
      </c>
      <c r="M221" s="27" t="str">
        <f>VLOOKUP(B221,[1]ПланКаз!A208:N3512,14,0)</f>
        <v>Шығыс-Қазақстан облысы, Өскемен қ.</v>
      </c>
      <c r="N221" s="27" t="s">
        <v>60</v>
      </c>
      <c r="O221" s="27" t="str">
        <f>VLOOKUP(B221,[1]ПланКаз!A207:P3511,16,0)</f>
        <v>Өтініш берген күннен бастап 50 күнтізбелік күн ішінде</v>
      </c>
      <c r="P221" s="27" t="s">
        <v>61</v>
      </c>
      <c r="Q221" s="28" t="s">
        <v>287</v>
      </c>
      <c r="R221" s="27" t="str">
        <f>VLOOKUP(B221,[1]ПланКаз!A206:S3510,19,0)</f>
        <v>Килограмм</v>
      </c>
      <c r="S221" s="29">
        <v>1000</v>
      </c>
      <c r="T221" s="29">
        <v>1260</v>
      </c>
      <c r="U221" s="29">
        <v>1260000</v>
      </c>
      <c r="V221" s="29">
        <v>1411200</v>
      </c>
      <c r="W221" s="27" t="s">
        <v>71</v>
      </c>
      <c r="X221" s="27" t="s">
        <v>74</v>
      </c>
      <c r="Y221" s="27" t="s">
        <v>63</v>
      </c>
    </row>
    <row r="222" spans="2:25" x14ac:dyDescent="0.2">
      <c r="B222" s="27" t="s">
        <v>290</v>
      </c>
      <c r="C222" s="27" t="s">
        <v>57</v>
      </c>
      <c r="D222" s="27" t="s">
        <v>291</v>
      </c>
      <c r="E222" s="27" t="str">
        <f>VLOOKUP(D222,[1]ЕНС!A:E,2,FALSE)</f>
        <v>Провод</v>
      </c>
      <c r="F222" s="27" t="str">
        <f>VLOOKUP(D222,[1]ЕНС!A:E,3,FALSE)</f>
        <v>марка А, 35 мм2</v>
      </c>
      <c r="G222" s="27" t="s">
        <v>292</v>
      </c>
      <c r="H222" s="27" t="s">
        <v>11</v>
      </c>
      <c r="I222" s="27">
        <v>60</v>
      </c>
      <c r="J222" s="27">
        <v>631010000</v>
      </c>
      <c r="K222" s="27" t="str">
        <f>VLOOKUP(B222,[1]ПланКаз!A209:M3513,12,0)</f>
        <v>ҚР, ШҚО, Өскемен қ., Бажов көш., 10</v>
      </c>
      <c r="L222" s="27" t="str">
        <f>VLOOKUP(B222,[1]ПланКаз!A207:M3511,13,0)</f>
        <v>Қантар-Ақпан</v>
      </c>
      <c r="M222" s="27" t="str">
        <f>VLOOKUP(B222,[1]ПланКаз!A209:N3513,14,0)</f>
        <v>Шығыс-Қазақстан облысы, Өскемен қ.</v>
      </c>
      <c r="N222" s="27" t="s">
        <v>60</v>
      </c>
      <c r="O222" s="27" t="str">
        <f>VLOOKUP(B222,[1]ПланКаз!A208:P3512,16,0)</f>
        <v>Шартқа қол қойылған күннен бастап 50 күнтізбелік күн ішінде</v>
      </c>
      <c r="P222" s="27" t="s">
        <v>61</v>
      </c>
      <c r="Q222" s="28" t="s">
        <v>287</v>
      </c>
      <c r="R222" s="27" t="str">
        <f>VLOOKUP(B222,[1]ПланКаз!A207:S3511,19,0)</f>
        <v>Килограмм</v>
      </c>
      <c r="S222" s="29">
        <v>2174</v>
      </c>
      <c r="T222" s="29">
        <v>1260</v>
      </c>
      <c r="U222" s="29" t="s">
        <v>63</v>
      </c>
      <c r="V222" s="29" t="s">
        <v>63</v>
      </c>
      <c r="W222" s="27" t="s">
        <v>71</v>
      </c>
      <c r="X222" s="27" t="s">
        <v>74</v>
      </c>
      <c r="Y222" s="27" t="s">
        <v>288</v>
      </c>
    </row>
    <row r="223" spans="2:25" x14ac:dyDescent="0.2">
      <c r="B223" s="27" t="s">
        <v>293</v>
      </c>
      <c r="C223" s="27" t="s">
        <v>57</v>
      </c>
      <c r="D223" s="27" t="s">
        <v>291</v>
      </c>
      <c r="E223" s="27" t="str">
        <f>VLOOKUP(D223,[1]ЕНС!A:E,2,FALSE)</f>
        <v>Провод</v>
      </c>
      <c r="F223" s="27" t="str">
        <f>VLOOKUP(D223,[1]ЕНС!A:E,3,FALSE)</f>
        <v>марка А, 35 мм2</v>
      </c>
      <c r="G223" s="27" t="s">
        <v>292</v>
      </c>
      <c r="H223" s="27" t="s">
        <v>11</v>
      </c>
      <c r="I223" s="27">
        <v>60</v>
      </c>
      <c r="J223" s="27">
        <v>631010000</v>
      </c>
      <c r="K223" s="27" t="str">
        <f>VLOOKUP(B223,[1]ПланКаз!A210:M3514,12,0)</f>
        <v>ҚР, ШҚО, Өскемен қ., Бажов көш., 10</v>
      </c>
      <c r="L223" s="27" t="str">
        <f>VLOOKUP(B223,[1]ПланКаз!A208:M3512,13,0)</f>
        <v>Қантар-Ақпан</v>
      </c>
      <c r="M223" s="27" t="str">
        <f>VLOOKUP(B223,[1]ПланКаз!A210:N3514,14,0)</f>
        <v>Шығыс-Қазақстан облысы, Өскемен қ.</v>
      </c>
      <c r="N223" s="27" t="s">
        <v>60</v>
      </c>
      <c r="O223" s="27" t="str">
        <f>VLOOKUP(B223,[1]ПланКаз!A209:P3513,16,0)</f>
        <v>Өтініш берген күннен бастап 50 күнтізбелік күн ішінде</v>
      </c>
      <c r="P223" s="27" t="s">
        <v>61</v>
      </c>
      <c r="Q223" s="28" t="s">
        <v>287</v>
      </c>
      <c r="R223" s="27" t="str">
        <f>VLOOKUP(B223,[1]ПланКаз!A208:S3512,19,0)</f>
        <v>Килограмм</v>
      </c>
      <c r="S223" s="29">
        <v>2174</v>
      </c>
      <c r="T223" s="29">
        <v>1260</v>
      </c>
      <c r="U223" s="29">
        <v>2739240</v>
      </c>
      <c r="V223" s="29">
        <v>3067948.8</v>
      </c>
      <c r="W223" s="27" t="s">
        <v>71</v>
      </c>
      <c r="X223" s="27" t="s">
        <v>74</v>
      </c>
      <c r="Y223" s="27" t="s">
        <v>63</v>
      </c>
    </row>
    <row r="224" spans="2:25" x14ac:dyDescent="0.2">
      <c r="B224" s="27" t="s">
        <v>294</v>
      </c>
      <c r="C224" s="27" t="s">
        <v>57</v>
      </c>
      <c r="D224" s="27" t="s">
        <v>295</v>
      </c>
      <c r="E224" s="27" t="str">
        <f>VLOOKUP(D224,[1]ЕНС!A:E,2,FALSE)</f>
        <v>Провод</v>
      </c>
      <c r="F224" s="27" t="str">
        <f>VLOOKUP(D224,[1]ЕНС!A:E,3,FALSE)</f>
        <v>марка А, 50 мм2</v>
      </c>
      <c r="G224" s="27" t="s">
        <v>296</v>
      </c>
      <c r="H224" s="27" t="s">
        <v>11</v>
      </c>
      <c r="I224" s="27">
        <v>60</v>
      </c>
      <c r="J224" s="27">
        <v>631010000</v>
      </c>
      <c r="K224" s="27" t="str">
        <f>VLOOKUP(B224,[1]ПланКаз!A211:M3515,12,0)</f>
        <v>ҚР, ШҚО, Өскемен қ., Бажов көш., 10</v>
      </c>
      <c r="L224" s="27" t="str">
        <f>VLOOKUP(B224,[1]ПланКаз!A209:M3513,13,0)</f>
        <v>Қантар-Ақпан</v>
      </c>
      <c r="M224" s="27" t="str">
        <f>VLOOKUP(B224,[1]ПланКаз!A211:N3515,14,0)</f>
        <v>Шығыс-Қазақстан облысы, Өскемен қ.</v>
      </c>
      <c r="N224" s="27" t="s">
        <v>60</v>
      </c>
      <c r="O224" s="27" t="str">
        <f>VLOOKUP(B224,[1]ПланКаз!A210:P3514,16,0)</f>
        <v>Шартқа қол қойылған күннен бастап 50 күнтізбелік күн ішінде</v>
      </c>
      <c r="P224" s="27" t="s">
        <v>61</v>
      </c>
      <c r="Q224" s="28" t="s">
        <v>287</v>
      </c>
      <c r="R224" s="27" t="str">
        <f>VLOOKUP(B224,[1]ПланКаз!A209:S3513,19,0)</f>
        <v>Килограмм</v>
      </c>
      <c r="S224" s="29">
        <v>9046.2000000000007</v>
      </c>
      <c r="T224" s="29">
        <v>1260</v>
      </c>
      <c r="U224" s="29" t="s">
        <v>63</v>
      </c>
      <c r="V224" s="29" t="s">
        <v>63</v>
      </c>
      <c r="W224" s="27" t="s">
        <v>71</v>
      </c>
      <c r="X224" s="27" t="s">
        <v>74</v>
      </c>
      <c r="Y224" s="27" t="s">
        <v>288</v>
      </c>
    </row>
    <row r="225" spans="2:25" x14ac:dyDescent="0.2">
      <c r="B225" s="27" t="s">
        <v>297</v>
      </c>
      <c r="C225" s="27" t="s">
        <v>57</v>
      </c>
      <c r="D225" s="27" t="s">
        <v>295</v>
      </c>
      <c r="E225" s="27" t="str">
        <f>VLOOKUP(D225,[1]ЕНС!A:E,2,FALSE)</f>
        <v>Провод</v>
      </c>
      <c r="F225" s="27" t="str">
        <f>VLOOKUP(D225,[1]ЕНС!A:E,3,FALSE)</f>
        <v>марка А, 50 мм2</v>
      </c>
      <c r="G225" s="27" t="s">
        <v>296</v>
      </c>
      <c r="H225" s="27" t="s">
        <v>11</v>
      </c>
      <c r="I225" s="27">
        <v>60</v>
      </c>
      <c r="J225" s="27">
        <v>631010000</v>
      </c>
      <c r="K225" s="27" t="str">
        <f>VLOOKUP(B225,[1]ПланКаз!A212:M3516,12,0)</f>
        <v>ҚР, ШҚО, Өскемен қ., Бажов көш., 10</v>
      </c>
      <c r="L225" s="27" t="str">
        <f>VLOOKUP(B225,[1]ПланКаз!A210:M3514,13,0)</f>
        <v>Қантар-Ақпан</v>
      </c>
      <c r="M225" s="27" t="str">
        <f>VLOOKUP(B225,[1]ПланКаз!A212:N3516,14,0)</f>
        <v>Шығыс-Қазақстан облысы, Өскемен қ.</v>
      </c>
      <c r="N225" s="27" t="s">
        <v>60</v>
      </c>
      <c r="O225" s="27" t="str">
        <f>VLOOKUP(B225,[1]ПланКаз!A211:P3515,16,0)</f>
        <v>Өтініш берген күннен бастап 50 күнтізбелік күн ішінде</v>
      </c>
      <c r="P225" s="27" t="s">
        <v>61</v>
      </c>
      <c r="Q225" s="28" t="s">
        <v>287</v>
      </c>
      <c r="R225" s="27" t="str">
        <f>VLOOKUP(B225,[1]ПланКаз!A210:S3514,19,0)</f>
        <v>Килограмм</v>
      </c>
      <c r="S225" s="29">
        <v>9046.2000000000007</v>
      </c>
      <c r="T225" s="29">
        <v>1260</v>
      </c>
      <c r="U225" s="29">
        <v>11398212</v>
      </c>
      <c r="V225" s="29">
        <v>12765997.439999999</v>
      </c>
      <c r="W225" s="27" t="s">
        <v>71</v>
      </c>
      <c r="X225" s="27" t="s">
        <v>74</v>
      </c>
      <c r="Y225" s="27" t="s">
        <v>63</v>
      </c>
    </row>
    <row r="226" spans="2:25" x14ac:dyDescent="0.2">
      <c r="B226" s="27" t="s">
        <v>298</v>
      </c>
      <c r="C226" s="27" t="s">
        <v>57</v>
      </c>
      <c r="D226" s="27" t="s">
        <v>299</v>
      </c>
      <c r="E226" s="27" t="str">
        <f>VLOOKUP(D226,[1]ЕНС!A:E,2,FALSE)</f>
        <v>Провод</v>
      </c>
      <c r="F226" s="27" t="str">
        <f>VLOOKUP(D226,[1]ЕНС!A:E,3,FALSE)</f>
        <v>марка АС, 25 мм2</v>
      </c>
      <c r="G226" s="27" t="s">
        <v>300</v>
      </c>
      <c r="H226" s="27" t="s">
        <v>11</v>
      </c>
      <c r="I226" s="27">
        <v>60</v>
      </c>
      <c r="J226" s="27">
        <v>631010000</v>
      </c>
      <c r="K226" s="27" t="str">
        <f>VLOOKUP(B226,[1]ПланКаз!A213:M3517,12,0)</f>
        <v>ҚР, ШҚО, Өскемен қ., Бажов көш., 10</v>
      </c>
      <c r="L226" s="27" t="str">
        <f>VLOOKUP(B226,[1]ПланКаз!A211:M3515,13,0)</f>
        <v>Қантар-Ақпан</v>
      </c>
      <c r="M226" s="27" t="str">
        <f>VLOOKUP(B226,[1]ПланКаз!A213:N3517,14,0)</f>
        <v>Шығыс-Қазақстан облысы, Өскемен қ.</v>
      </c>
      <c r="N226" s="27" t="s">
        <v>60</v>
      </c>
      <c r="O226" s="27" t="str">
        <f>VLOOKUP(B226,[1]ПланКаз!A212:P3516,16,0)</f>
        <v>Шартқа қол қойылған күннен бастап 50 күнтізбелік күн ішінде</v>
      </c>
      <c r="P226" s="27" t="s">
        <v>61</v>
      </c>
      <c r="Q226" s="28" t="s">
        <v>287</v>
      </c>
      <c r="R226" s="27" t="str">
        <f>VLOOKUP(B226,[1]ПланКаз!A211:S3515,19,0)</f>
        <v>Килограмм</v>
      </c>
      <c r="S226" s="29">
        <v>1000</v>
      </c>
      <c r="T226" s="29">
        <v>1055</v>
      </c>
      <c r="U226" s="29" t="s">
        <v>63</v>
      </c>
      <c r="V226" s="29" t="s">
        <v>63</v>
      </c>
      <c r="W226" s="27" t="s">
        <v>71</v>
      </c>
      <c r="X226" s="27" t="s">
        <v>74</v>
      </c>
      <c r="Y226" s="27" t="s">
        <v>288</v>
      </c>
    </row>
    <row r="227" spans="2:25" x14ac:dyDescent="0.2">
      <c r="B227" s="27" t="s">
        <v>301</v>
      </c>
      <c r="C227" s="27" t="s">
        <v>57</v>
      </c>
      <c r="D227" s="27" t="s">
        <v>299</v>
      </c>
      <c r="E227" s="27" t="str">
        <f>VLOOKUP(D227,[1]ЕНС!A:E,2,FALSE)</f>
        <v>Провод</v>
      </c>
      <c r="F227" s="27" t="str">
        <f>VLOOKUP(D227,[1]ЕНС!A:E,3,FALSE)</f>
        <v>марка АС, 25 мм2</v>
      </c>
      <c r="G227" s="27" t="s">
        <v>300</v>
      </c>
      <c r="H227" s="27" t="s">
        <v>11</v>
      </c>
      <c r="I227" s="27">
        <v>60</v>
      </c>
      <c r="J227" s="27">
        <v>631010000</v>
      </c>
      <c r="K227" s="27" t="str">
        <f>VLOOKUP(B227,[1]ПланКаз!A214:M3518,12,0)</f>
        <v>ҚР, ШҚО, Өскемен қ., Бажов көш., 10</v>
      </c>
      <c r="L227" s="27" t="str">
        <f>VLOOKUP(B227,[1]ПланКаз!A212:M3516,13,0)</f>
        <v>Қантар-Ақпан</v>
      </c>
      <c r="M227" s="27" t="str">
        <f>VLOOKUP(B227,[1]ПланКаз!A214:N3518,14,0)</f>
        <v>Шығыс-Қазақстан облысы, Өскемен қ.</v>
      </c>
      <c r="N227" s="27" t="s">
        <v>60</v>
      </c>
      <c r="O227" s="27" t="str">
        <f>VLOOKUP(B227,[1]ПланКаз!A213:P3517,16,0)</f>
        <v>Өтініш берген күннен бастап 50 күнтізбелік күн ішінде</v>
      </c>
      <c r="P227" s="27" t="s">
        <v>61</v>
      </c>
      <c r="Q227" s="28" t="s">
        <v>287</v>
      </c>
      <c r="R227" s="27" t="str">
        <f>VLOOKUP(B227,[1]ПланКаз!A212:S3516,19,0)</f>
        <v>Килограмм</v>
      </c>
      <c r="S227" s="29">
        <v>1000</v>
      </c>
      <c r="T227" s="29">
        <v>1055</v>
      </c>
      <c r="U227" s="29">
        <v>1055000</v>
      </c>
      <c r="V227" s="29">
        <v>1181600</v>
      </c>
      <c r="W227" s="27" t="s">
        <v>71</v>
      </c>
      <c r="X227" s="27" t="s">
        <v>74</v>
      </c>
      <c r="Y227" s="27" t="s">
        <v>63</v>
      </c>
    </row>
    <row r="228" spans="2:25" x14ac:dyDescent="0.2">
      <c r="B228" s="27" t="s">
        <v>302</v>
      </c>
      <c r="C228" s="27" t="s">
        <v>57</v>
      </c>
      <c r="D228" s="27" t="s">
        <v>303</v>
      </c>
      <c r="E228" s="27" t="str">
        <f>VLOOKUP(D228,[1]ЕНС!A:E,2,FALSE)</f>
        <v>Провод</v>
      </c>
      <c r="F228" s="27" t="str">
        <f>VLOOKUP(D228,[1]ЕНС!A:E,3,FALSE)</f>
        <v>марка АС, 35 мм2</v>
      </c>
      <c r="G228" s="27" t="s">
        <v>304</v>
      </c>
      <c r="H228" s="27" t="s">
        <v>11</v>
      </c>
      <c r="I228" s="27">
        <v>60</v>
      </c>
      <c r="J228" s="27">
        <v>631010000</v>
      </c>
      <c r="K228" s="27" t="str">
        <f>VLOOKUP(B228,[1]ПланКаз!A215:M3519,12,0)</f>
        <v>ҚР, ШҚО, Өскемен қ., Бажов көш., 10</v>
      </c>
      <c r="L228" s="27" t="str">
        <f>VLOOKUP(B228,[1]ПланКаз!A213:M3517,13,0)</f>
        <v>Қантар-Ақпан</v>
      </c>
      <c r="M228" s="27" t="str">
        <f>VLOOKUP(B228,[1]ПланКаз!A215:N3519,14,0)</f>
        <v>Шығыс-Қазақстан облысы, Өскемен қ.</v>
      </c>
      <c r="N228" s="27" t="s">
        <v>60</v>
      </c>
      <c r="O228" s="27" t="str">
        <f>VLOOKUP(B228,[1]ПланКаз!A214:P3518,16,0)</f>
        <v>Шартқа қол қойылған күннен бастап 50 күнтізбелік күн ішінде</v>
      </c>
      <c r="P228" s="27" t="s">
        <v>61</v>
      </c>
      <c r="Q228" s="28" t="s">
        <v>287</v>
      </c>
      <c r="R228" s="27" t="str">
        <f>VLOOKUP(B228,[1]ПланКаз!A213:S3517,19,0)</f>
        <v>Килограмм</v>
      </c>
      <c r="S228" s="29">
        <v>14001</v>
      </c>
      <c r="T228" s="29">
        <v>1055</v>
      </c>
      <c r="U228" s="29" t="s">
        <v>63</v>
      </c>
      <c r="V228" s="29" t="s">
        <v>63</v>
      </c>
      <c r="W228" s="27" t="s">
        <v>71</v>
      </c>
      <c r="X228" s="27" t="s">
        <v>74</v>
      </c>
      <c r="Y228" s="27" t="s">
        <v>288</v>
      </c>
    </row>
    <row r="229" spans="2:25" x14ac:dyDescent="0.2">
      <c r="B229" s="27" t="s">
        <v>305</v>
      </c>
      <c r="C229" s="27" t="s">
        <v>57</v>
      </c>
      <c r="D229" s="27" t="s">
        <v>303</v>
      </c>
      <c r="E229" s="27" t="str">
        <f>VLOOKUP(D229,[1]ЕНС!A:E,2,FALSE)</f>
        <v>Провод</v>
      </c>
      <c r="F229" s="27" t="str">
        <f>VLOOKUP(D229,[1]ЕНС!A:E,3,FALSE)</f>
        <v>марка АС, 35 мм2</v>
      </c>
      <c r="G229" s="27" t="s">
        <v>304</v>
      </c>
      <c r="H229" s="27" t="s">
        <v>11</v>
      </c>
      <c r="I229" s="27">
        <v>60</v>
      </c>
      <c r="J229" s="27">
        <v>631010000</v>
      </c>
      <c r="K229" s="27" t="str">
        <f>VLOOKUP(B229,[1]ПланКаз!A216:M3520,12,0)</f>
        <v>ҚР, ШҚО, Өскемен қ., Бажов көш., 10</v>
      </c>
      <c r="L229" s="27" t="str">
        <f>VLOOKUP(B229,[1]ПланКаз!A214:M3518,13,0)</f>
        <v>Қантар-Ақпан</v>
      </c>
      <c r="M229" s="27" t="str">
        <f>VLOOKUP(B229,[1]ПланКаз!A216:N3520,14,0)</f>
        <v>Шығыс-Қазақстан облысы, Өскемен қ.</v>
      </c>
      <c r="N229" s="27" t="s">
        <v>60</v>
      </c>
      <c r="O229" s="27" t="str">
        <f>VLOOKUP(B229,[1]ПланКаз!A215:P3519,16,0)</f>
        <v>Өтініш берген күннен бастап 50 күнтізбелік күн ішінде</v>
      </c>
      <c r="P229" s="27" t="s">
        <v>61</v>
      </c>
      <c r="Q229" s="28" t="s">
        <v>287</v>
      </c>
      <c r="R229" s="27" t="str">
        <f>VLOOKUP(B229,[1]ПланКаз!A214:S3518,19,0)</f>
        <v>Килограмм</v>
      </c>
      <c r="S229" s="29">
        <v>14001</v>
      </c>
      <c r="T229" s="29">
        <v>1055</v>
      </c>
      <c r="U229" s="29">
        <v>14771055</v>
      </c>
      <c r="V229" s="29">
        <v>16543581.6</v>
      </c>
      <c r="W229" s="27" t="s">
        <v>71</v>
      </c>
      <c r="X229" s="27" t="s">
        <v>74</v>
      </c>
      <c r="Y229" s="27" t="s">
        <v>63</v>
      </c>
    </row>
    <row r="230" spans="2:25" x14ac:dyDescent="0.2">
      <c r="B230" s="27" t="s">
        <v>306</v>
      </c>
      <c r="C230" s="27" t="s">
        <v>57</v>
      </c>
      <c r="D230" s="27" t="s">
        <v>307</v>
      </c>
      <c r="E230" s="27" t="str">
        <f>VLOOKUP(D230,[1]ЕНС!A:E,2,FALSE)</f>
        <v>Провод</v>
      </c>
      <c r="F230" s="27" t="str">
        <f>VLOOKUP(D230,[1]ЕНС!A:E,3,FALSE)</f>
        <v>марка АС, 50 мм2</v>
      </c>
      <c r="G230" s="27" t="s">
        <v>308</v>
      </c>
      <c r="H230" s="27" t="s">
        <v>11</v>
      </c>
      <c r="I230" s="27">
        <v>60</v>
      </c>
      <c r="J230" s="27">
        <v>631010000</v>
      </c>
      <c r="K230" s="27" t="str">
        <f>VLOOKUP(B230,[1]ПланКаз!A217:M3521,12,0)</f>
        <v>ҚР, ШҚО, Өскемен қ., Бажов көш., 10</v>
      </c>
      <c r="L230" s="27" t="str">
        <f>VLOOKUP(B230,[1]ПланКаз!A215:M3519,13,0)</f>
        <v>Қантар-Ақпан</v>
      </c>
      <c r="M230" s="27" t="str">
        <f>VLOOKUP(B230,[1]ПланКаз!A217:N3521,14,0)</f>
        <v>Шығыс-Қазақстан облысы, Өскемен қ.</v>
      </c>
      <c r="N230" s="27" t="s">
        <v>60</v>
      </c>
      <c r="O230" s="27" t="str">
        <f>VLOOKUP(B230,[1]ПланКаз!A216:P3520,16,0)</f>
        <v>Шартқа қол қойылған күннен бастап 50 күнтізбелік күн ішінде</v>
      </c>
      <c r="P230" s="27" t="s">
        <v>61</v>
      </c>
      <c r="Q230" s="28" t="s">
        <v>287</v>
      </c>
      <c r="R230" s="27" t="str">
        <f>VLOOKUP(B230,[1]ПланКаз!A215:S3519,19,0)</f>
        <v>Килограмм</v>
      </c>
      <c r="S230" s="29">
        <v>18623.34</v>
      </c>
      <c r="T230" s="29">
        <v>1055</v>
      </c>
      <c r="U230" s="29" t="s">
        <v>63</v>
      </c>
      <c r="V230" s="29" t="s">
        <v>63</v>
      </c>
      <c r="W230" s="27" t="s">
        <v>71</v>
      </c>
      <c r="X230" s="27" t="s">
        <v>74</v>
      </c>
      <c r="Y230" s="27" t="s">
        <v>288</v>
      </c>
    </row>
    <row r="231" spans="2:25" x14ac:dyDescent="0.2">
      <c r="B231" s="27" t="s">
        <v>309</v>
      </c>
      <c r="C231" s="27" t="s">
        <v>57</v>
      </c>
      <c r="D231" s="27" t="s">
        <v>307</v>
      </c>
      <c r="E231" s="27" t="str">
        <f>VLOOKUP(D231,[1]ЕНС!A:E,2,FALSE)</f>
        <v>Провод</v>
      </c>
      <c r="F231" s="27" t="str">
        <f>VLOOKUP(D231,[1]ЕНС!A:E,3,FALSE)</f>
        <v>марка АС, 50 мм2</v>
      </c>
      <c r="G231" s="27" t="s">
        <v>308</v>
      </c>
      <c r="H231" s="27" t="s">
        <v>11</v>
      </c>
      <c r="I231" s="27">
        <v>60</v>
      </c>
      <c r="J231" s="27">
        <v>631010000</v>
      </c>
      <c r="K231" s="27" t="str">
        <f>VLOOKUP(B231,[1]ПланКаз!A218:M3522,12,0)</f>
        <v>ҚР, ШҚО, Өскемен қ., Бажов көш., 10</v>
      </c>
      <c r="L231" s="27" t="str">
        <f>VLOOKUP(B231,[1]ПланКаз!A216:M3520,13,0)</f>
        <v>Қантар-Ақпан</v>
      </c>
      <c r="M231" s="27" t="str">
        <f>VLOOKUP(B231,[1]ПланКаз!A218:N3522,14,0)</f>
        <v>Шығыс-Қазақстан облысы, Өскемен қ.</v>
      </c>
      <c r="N231" s="27" t="s">
        <v>60</v>
      </c>
      <c r="O231" s="27" t="str">
        <f>VLOOKUP(B231,[1]ПланКаз!A217:P3521,16,0)</f>
        <v>Өтініш берген күннен бастап 50 күнтізбелік күн ішінде</v>
      </c>
      <c r="P231" s="27" t="s">
        <v>61</v>
      </c>
      <c r="Q231" s="28" t="s">
        <v>287</v>
      </c>
      <c r="R231" s="27" t="str">
        <f>VLOOKUP(B231,[1]ПланКаз!A216:S3520,19,0)</f>
        <v>Килограмм</v>
      </c>
      <c r="S231" s="29">
        <v>18623.34</v>
      </c>
      <c r="T231" s="29">
        <v>1055</v>
      </c>
      <c r="U231" s="29">
        <v>19647623.699999999</v>
      </c>
      <c r="V231" s="29">
        <v>22005338.544</v>
      </c>
      <c r="W231" s="27" t="s">
        <v>71</v>
      </c>
      <c r="X231" s="27" t="s">
        <v>74</v>
      </c>
      <c r="Y231" s="27" t="s">
        <v>63</v>
      </c>
    </row>
    <row r="232" spans="2:25" x14ac:dyDescent="0.2">
      <c r="B232" s="27" t="s">
        <v>310</v>
      </c>
      <c r="C232" s="27" t="s">
        <v>57</v>
      </c>
      <c r="D232" s="27" t="s">
        <v>311</v>
      </c>
      <c r="E232" s="27" t="str">
        <f>VLOOKUP(D232,[1]ЕНС!A:E,2,FALSE)</f>
        <v>Провод</v>
      </c>
      <c r="F232" s="27" t="str">
        <f>VLOOKUP(D232,[1]ЕНС!A:E,3,FALSE)</f>
        <v>марка АС, 70 мм2</v>
      </c>
      <c r="G232" s="27" t="s">
        <v>312</v>
      </c>
      <c r="H232" s="27" t="s">
        <v>11</v>
      </c>
      <c r="I232" s="27">
        <v>60</v>
      </c>
      <c r="J232" s="27">
        <v>631010000</v>
      </c>
      <c r="K232" s="27" t="str">
        <f>VLOOKUP(B232,[1]ПланКаз!A219:M3523,12,0)</f>
        <v>ҚР, ШҚО, Өскемен қ., Бажов көш., 10</v>
      </c>
      <c r="L232" s="27" t="str">
        <f>VLOOKUP(B232,[1]ПланКаз!A217:M3521,13,0)</f>
        <v>Қантар-Ақпан</v>
      </c>
      <c r="M232" s="27" t="str">
        <f>VLOOKUP(B232,[1]ПланКаз!A219:N3523,14,0)</f>
        <v>Шығыс-Қазақстан облысы, Өскемен қ.</v>
      </c>
      <c r="N232" s="27" t="s">
        <v>60</v>
      </c>
      <c r="O232" s="27" t="str">
        <f>VLOOKUP(B232,[1]ПланКаз!A218:P3522,16,0)</f>
        <v>Шартқа қол қойылған күннен бастап 50 күнтізбелік күн ішінде</v>
      </c>
      <c r="P232" s="27" t="s">
        <v>61</v>
      </c>
      <c r="Q232" s="28" t="s">
        <v>287</v>
      </c>
      <c r="R232" s="27" t="str">
        <f>VLOOKUP(B232,[1]ПланКаз!A217:S3521,19,0)</f>
        <v>Килограмм</v>
      </c>
      <c r="S232" s="29">
        <v>41520</v>
      </c>
      <c r="T232" s="29">
        <v>1055</v>
      </c>
      <c r="U232" s="29" t="s">
        <v>63</v>
      </c>
      <c r="V232" s="29" t="s">
        <v>63</v>
      </c>
      <c r="W232" s="27" t="s">
        <v>71</v>
      </c>
      <c r="X232" s="27" t="s">
        <v>74</v>
      </c>
      <c r="Y232" s="27" t="s">
        <v>288</v>
      </c>
    </row>
    <row r="233" spans="2:25" x14ac:dyDescent="0.2">
      <c r="B233" s="27" t="s">
        <v>313</v>
      </c>
      <c r="C233" s="27" t="s">
        <v>57</v>
      </c>
      <c r="D233" s="27" t="s">
        <v>311</v>
      </c>
      <c r="E233" s="27" t="str">
        <f>VLOOKUP(D233,[1]ЕНС!A:E,2,FALSE)</f>
        <v>Провод</v>
      </c>
      <c r="F233" s="27" t="str">
        <f>VLOOKUP(D233,[1]ЕНС!A:E,3,FALSE)</f>
        <v>марка АС, 70 мм2</v>
      </c>
      <c r="G233" s="27" t="s">
        <v>312</v>
      </c>
      <c r="H233" s="27" t="s">
        <v>11</v>
      </c>
      <c r="I233" s="27">
        <v>60</v>
      </c>
      <c r="J233" s="27">
        <v>631010000</v>
      </c>
      <c r="K233" s="27" t="str">
        <f>VLOOKUP(B233,[1]ПланКаз!A220:M3524,12,0)</f>
        <v>ҚР, ШҚО, Өскемен қ., Бажов көш., 10</v>
      </c>
      <c r="L233" s="27" t="str">
        <f>VLOOKUP(B233,[1]ПланКаз!A218:M3522,13,0)</f>
        <v>Қантар-Ақпан</v>
      </c>
      <c r="M233" s="27" t="str">
        <f>VLOOKUP(B233,[1]ПланКаз!A220:N3524,14,0)</f>
        <v>Шығыс-Қазақстан облысы, Өскемен қ.</v>
      </c>
      <c r="N233" s="27" t="s">
        <v>60</v>
      </c>
      <c r="O233" s="27" t="str">
        <f>VLOOKUP(B233,[1]ПланКаз!A219:P3523,16,0)</f>
        <v>Өтініш берген күннен бастап 50 күнтізбелік күн ішінде</v>
      </c>
      <c r="P233" s="27" t="s">
        <v>61</v>
      </c>
      <c r="Q233" s="28" t="s">
        <v>287</v>
      </c>
      <c r="R233" s="27" t="str">
        <f>VLOOKUP(B233,[1]ПланКаз!A218:S3522,19,0)</f>
        <v>Килограмм</v>
      </c>
      <c r="S233" s="29">
        <v>41520</v>
      </c>
      <c r="T233" s="29">
        <v>1055</v>
      </c>
      <c r="U233" s="29">
        <v>43803600</v>
      </c>
      <c r="V233" s="29">
        <v>49060032</v>
      </c>
      <c r="W233" s="27" t="s">
        <v>71</v>
      </c>
      <c r="X233" s="27" t="s">
        <v>74</v>
      </c>
      <c r="Y233" s="27" t="s">
        <v>63</v>
      </c>
    </row>
    <row r="234" spans="2:25" x14ac:dyDescent="0.2">
      <c r="B234" s="27" t="s">
        <v>314</v>
      </c>
      <c r="C234" s="27" t="s">
        <v>57</v>
      </c>
      <c r="D234" s="27" t="s">
        <v>315</v>
      </c>
      <c r="E234" s="27" t="str">
        <f>VLOOKUP(D234,[1]ЕНС!A:E,2,FALSE)</f>
        <v>Провод</v>
      </c>
      <c r="F234" s="27" t="str">
        <f>VLOOKUP(D234,[1]ЕНС!A:E,3,FALSE)</f>
        <v>марка АС, 95 мм2</v>
      </c>
      <c r="G234" s="27" t="s">
        <v>316</v>
      </c>
      <c r="H234" s="27" t="s">
        <v>11</v>
      </c>
      <c r="I234" s="27">
        <v>60</v>
      </c>
      <c r="J234" s="27">
        <v>631010000</v>
      </c>
      <c r="K234" s="27" t="str">
        <f>VLOOKUP(B234,[1]ПланКаз!A221:M3525,12,0)</f>
        <v>ҚР, ШҚО, Өскемен қ., Бажов көш., 10</v>
      </c>
      <c r="L234" s="27" t="str">
        <f>VLOOKUP(B234,[1]ПланКаз!A219:M3523,13,0)</f>
        <v>Қантар-Ақпан</v>
      </c>
      <c r="M234" s="27" t="str">
        <f>VLOOKUP(B234,[1]ПланКаз!A221:N3525,14,0)</f>
        <v>Шығыс-Қазақстан облысы, Өскемен қ.</v>
      </c>
      <c r="N234" s="27" t="s">
        <v>60</v>
      </c>
      <c r="O234" s="27" t="str">
        <f>VLOOKUP(B234,[1]ПланКаз!A220:P3524,16,0)</f>
        <v>Шартқа қол қойылған күннен бастап 50 күнтізбелік күн ішінде</v>
      </c>
      <c r="P234" s="27" t="s">
        <v>61</v>
      </c>
      <c r="Q234" s="28" t="s">
        <v>287</v>
      </c>
      <c r="R234" s="27" t="str">
        <f>VLOOKUP(B234,[1]ПланКаз!A219:S3523,19,0)</f>
        <v>Килограмм</v>
      </c>
      <c r="S234" s="29">
        <v>533</v>
      </c>
      <c r="T234" s="29">
        <v>1055</v>
      </c>
      <c r="U234" s="29" t="s">
        <v>63</v>
      </c>
      <c r="V234" s="29" t="s">
        <v>63</v>
      </c>
      <c r="W234" s="27" t="s">
        <v>71</v>
      </c>
      <c r="X234" s="27" t="s">
        <v>74</v>
      </c>
      <c r="Y234" s="27" t="s">
        <v>288</v>
      </c>
    </row>
    <row r="235" spans="2:25" x14ac:dyDescent="0.2">
      <c r="B235" s="27" t="s">
        <v>317</v>
      </c>
      <c r="C235" s="27" t="s">
        <v>57</v>
      </c>
      <c r="D235" s="27" t="s">
        <v>315</v>
      </c>
      <c r="E235" s="27" t="str">
        <f>VLOOKUP(D235,[1]ЕНС!A:E,2,FALSE)</f>
        <v>Провод</v>
      </c>
      <c r="F235" s="27" t="str">
        <f>VLOOKUP(D235,[1]ЕНС!A:E,3,FALSE)</f>
        <v>марка АС, 95 мм2</v>
      </c>
      <c r="G235" s="27" t="s">
        <v>316</v>
      </c>
      <c r="H235" s="27" t="s">
        <v>11</v>
      </c>
      <c r="I235" s="27">
        <v>60</v>
      </c>
      <c r="J235" s="27">
        <v>631010000</v>
      </c>
      <c r="K235" s="27" t="str">
        <f>VLOOKUP(B235,[1]ПланКаз!A222:M3526,12,0)</f>
        <v>ҚР, ШҚО, Өскемен қ., Бажов көш., 10</v>
      </c>
      <c r="L235" s="27" t="str">
        <f>VLOOKUP(B235,[1]ПланКаз!A220:M3524,13,0)</f>
        <v>Қантар-Ақпан</v>
      </c>
      <c r="M235" s="27" t="str">
        <f>VLOOKUP(B235,[1]ПланКаз!A222:N3526,14,0)</f>
        <v>Шығыс-Қазақстан облысы, Өскемен қ.</v>
      </c>
      <c r="N235" s="27" t="s">
        <v>60</v>
      </c>
      <c r="O235" s="27" t="str">
        <f>VLOOKUP(B235,[1]ПланКаз!A221:P3525,16,0)</f>
        <v>Өтініш берген күннен бастап 50 күнтізбелік күн ішінде</v>
      </c>
      <c r="P235" s="27" t="s">
        <v>61</v>
      </c>
      <c r="Q235" s="28" t="s">
        <v>287</v>
      </c>
      <c r="R235" s="27" t="str">
        <f>VLOOKUP(B235,[1]ПланКаз!A220:S3524,19,0)</f>
        <v>Килограмм</v>
      </c>
      <c r="S235" s="29">
        <v>533</v>
      </c>
      <c r="T235" s="29">
        <v>1055</v>
      </c>
      <c r="U235" s="29">
        <v>562315</v>
      </c>
      <c r="V235" s="29">
        <v>629792.80000000005</v>
      </c>
      <c r="W235" s="27" t="s">
        <v>71</v>
      </c>
      <c r="X235" s="27" t="s">
        <v>74</v>
      </c>
      <c r="Y235" s="27" t="s">
        <v>63</v>
      </c>
    </row>
    <row r="236" spans="2:25" x14ac:dyDescent="0.2">
      <c r="B236" s="27" t="s">
        <v>318</v>
      </c>
      <c r="C236" s="27" t="s">
        <v>57</v>
      </c>
      <c r="D236" s="27" t="s">
        <v>319</v>
      </c>
      <c r="E236" s="27" t="str">
        <f>VLOOKUP(D236,[1]ЕНС!A:E,2,FALSE)</f>
        <v>Провод</v>
      </c>
      <c r="F236" s="27" t="str">
        <f>VLOOKUP(D236,[1]ЕНС!A:E,3,FALSE)</f>
        <v>марка АС, 150 мм2</v>
      </c>
      <c r="G236" s="27" t="s">
        <v>320</v>
      </c>
      <c r="H236" s="27" t="s">
        <v>11</v>
      </c>
      <c r="I236" s="27">
        <v>60</v>
      </c>
      <c r="J236" s="27">
        <v>631010000</v>
      </c>
      <c r="K236" s="27" t="str">
        <f>VLOOKUP(B236,[1]ПланКаз!A223:M3527,12,0)</f>
        <v>ҚР, ШҚО, Өскемен қ., Бажов көш., 10</v>
      </c>
      <c r="L236" s="27" t="str">
        <f>VLOOKUP(B236,[1]ПланКаз!A221:M3525,13,0)</f>
        <v>Қантар-Ақпан</v>
      </c>
      <c r="M236" s="27" t="str">
        <f>VLOOKUP(B236,[1]ПланКаз!A223:N3527,14,0)</f>
        <v>Шығыс-Қазақстан облысы, Өскемен қ.</v>
      </c>
      <c r="N236" s="27" t="s">
        <v>60</v>
      </c>
      <c r="O236" s="27" t="str">
        <f>VLOOKUP(B236,[1]ПланКаз!A222:P3526,16,0)</f>
        <v>Шартқа қол қойылған күннен бастап 50 күнтізбелік күн ішінде</v>
      </c>
      <c r="P236" s="27" t="s">
        <v>61</v>
      </c>
      <c r="Q236" s="28" t="s">
        <v>287</v>
      </c>
      <c r="R236" s="27" t="str">
        <f>VLOOKUP(B236,[1]ПланКаз!A221:S3525,19,0)</f>
        <v>Килограмм</v>
      </c>
      <c r="S236" s="29">
        <v>1300</v>
      </c>
      <c r="T236" s="29">
        <v>885</v>
      </c>
      <c r="U236" s="29" t="s">
        <v>63</v>
      </c>
      <c r="V236" s="29" t="s">
        <v>63</v>
      </c>
      <c r="W236" s="27" t="s">
        <v>71</v>
      </c>
      <c r="X236" s="27" t="s">
        <v>74</v>
      </c>
      <c r="Y236" s="27" t="s">
        <v>288</v>
      </c>
    </row>
    <row r="237" spans="2:25" x14ac:dyDescent="0.2">
      <c r="B237" s="27" t="s">
        <v>321</v>
      </c>
      <c r="C237" s="27" t="s">
        <v>57</v>
      </c>
      <c r="D237" s="27" t="s">
        <v>319</v>
      </c>
      <c r="E237" s="27" t="str">
        <f>VLOOKUP(D237,[1]ЕНС!A:E,2,FALSE)</f>
        <v>Провод</v>
      </c>
      <c r="F237" s="27" t="str">
        <f>VLOOKUP(D237,[1]ЕНС!A:E,3,FALSE)</f>
        <v>марка АС, 150 мм2</v>
      </c>
      <c r="G237" s="27" t="s">
        <v>320</v>
      </c>
      <c r="H237" s="27" t="s">
        <v>11</v>
      </c>
      <c r="I237" s="27">
        <v>60</v>
      </c>
      <c r="J237" s="27">
        <v>631010000</v>
      </c>
      <c r="K237" s="27" t="str">
        <f>VLOOKUP(B237,[1]ПланКаз!A224:M3528,12,0)</f>
        <v>ҚР, ШҚО, Өскемен қ., Бажов көш., 10</v>
      </c>
      <c r="L237" s="27" t="str">
        <f>VLOOKUP(B237,[1]ПланКаз!A222:M3526,13,0)</f>
        <v>Қантар-Ақпан</v>
      </c>
      <c r="M237" s="27" t="str">
        <f>VLOOKUP(B237,[1]ПланКаз!A224:N3528,14,0)</f>
        <v>Шығыс-Қазақстан облысы, Өскемен қ.</v>
      </c>
      <c r="N237" s="27" t="s">
        <v>60</v>
      </c>
      <c r="O237" s="27" t="str">
        <f>VLOOKUP(B237,[1]ПланКаз!A223:P3527,16,0)</f>
        <v>Өтініш берген күннен бастап 50 күнтізбелік күн ішінде</v>
      </c>
      <c r="P237" s="27" t="s">
        <v>61</v>
      </c>
      <c r="Q237" s="28" t="s">
        <v>287</v>
      </c>
      <c r="R237" s="27" t="str">
        <f>VLOOKUP(B237,[1]ПланКаз!A222:S3526,19,0)</f>
        <v>Килограмм</v>
      </c>
      <c r="S237" s="29">
        <v>1300</v>
      </c>
      <c r="T237" s="29">
        <v>885</v>
      </c>
      <c r="U237" s="29">
        <v>1150500</v>
      </c>
      <c r="V237" s="29">
        <v>1288560</v>
      </c>
      <c r="W237" s="27" t="s">
        <v>71</v>
      </c>
      <c r="X237" s="27" t="s">
        <v>74</v>
      </c>
      <c r="Y237" s="27" t="s">
        <v>63</v>
      </c>
    </row>
    <row r="238" spans="2:25" x14ac:dyDescent="0.2">
      <c r="B238" s="27" t="s">
        <v>322</v>
      </c>
      <c r="C238" s="27" t="s">
        <v>57</v>
      </c>
      <c r="D238" s="27" t="s">
        <v>323</v>
      </c>
      <c r="E238" s="27" t="str">
        <f>VLOOKUP(D238,[1]ЕНС!A:E,2,FALSE)</f>
        <v>Провод</v>
      </c>
      <c r="F238" s="27" t="str">
        <f>VLOOKUP(D238,[1]ЕНС!A:E,3,FALSE)</f>
        <v>марка АС, 120 мм2</v>
      </c>
      <c r="G238" s="27" t="s">
        <v>324</v>
      </c>
      <c r="H238" s="27" t="s">
        <v>11</v>
      </c>
      <c r="I238" s="27">
        <v>60</v>
      </c>
      <c r="J238" s="27">
        <v>631010000</v>
      </c>
      <c r="K238" s="27" t="str">
        <f>VLOOKUP(B238,[1]ПланКаз!A225:M3529,12,0)</f>
        <v>ҚР, ШҚО, Өскемен қ., Бажов көш., 10</v>
      </c>
      <c r="L238" s="27" t="str">
        <f>VLOOKUP(B238,[1]ПланКаз!A223:M3527,13,0)</f>
        <v>Қантар-Ақпан</v>
      </c>
      <c r="M238" s="27" t="str">
        <f>VLOOKUP(B238,[1]ПланКаз!A225:N3529,14,0)</f>
        <v>Шығыс-Қазақстан облысы, Өскемен қ.</v>
      </c>
      <c r="N238" s="27" t="s">
        <v>60</v>
      </c>
      <c r="O238" s="27" t="str">
        <f>VLOOKUP(B238,[1]ПланКаз!A224:P3528,16,0)</f>
        <v>Шартқа қол қойылған күннен бастап 50 күнтізбелік күн ішінде</v>
      </c>
      <c r="P238" s="27" t="s">
        <v>61</v>
      </c>
      <c r="Q238" s="28" t="s">
        <v>287</v>
      </c>
      <c r="R238" s="27" t="str">
        <f>VLOOKUP(B238,[1]ПланКаз!A223:S3527,19,0)</f>
        <v>Килограмм</v>
      </c>
      <c r="S238" s="29">
        <v>2020</v>
      </c>
      <c r="T238" s="29">
        <v>1129</v>
      </c>
      <c r="U238" s="29" t="s">
        <v>63</v>
      </c>
      <c r="V238" s="29" t="s">
        <v>63</v>
      </c>
      <c r="W238" s="27" t="s">
        <v>71</v>
      </c>
      <c r="X238" s="27" t="s">
        <v>74</v>
      </c>
      <c r="Y238" s="27" t="s">
        <v>288</v>
      </c>
    </row>
    <row r="239" spans="2:25" x14ac:dyDescent="0.2">
      <c r="B239" s="27" t="s">
        <v>325</v>
      </c>
      <c r="C239" s="27" t="s">
        <v>57</v>
      </c>
      <c r="D239" s="27" t="s">
        <v>323</v>
      </c>
      <c r="E239" s="27" t="str">
        <f>VLOOKUP(D239,[1]ЕНС!A:E,2,FALSE)</f>
        <v>Провод</v>
      </c>
      <c r="F239" s="27" t="str">
        <f>VLOOKUP(D239,[1]ЕНС!A:E,3,FALSE)</f>
        <v>марка АС, 120 мм2</v>
      </c>
      <c r="G239" s="27" t="s">
        <v>324</v>
      </c>
      <c r="H239" s="27" t="s">
        <v>11</v>
      </c>
      <c r="I239" s="27">
        <v>60</v>
      </c>
      <c r="J239" s="27">
        <v>631010000</v>
      </c>
      <c r="K239" s="27" t="str">
        <f>VLOOKUP(B239,[1]ПланКаз!A226:M3530,12,0)</f>
        <v>ҚР, ШҚО, Өскемен қ., Бажов көш., 10</v>
      </c>
      <c r="L239" s="27" t="str">
        <f>VLOOKUP(B239,[1]ПланКаз!A224:M3528,13,0)</f>
        <v>Қантар-Ақпан</v>
      </c>
      <c r="M239" s="27" t="str">
        <f>VLOOKUP(B239,[1]ПланКаз!A226:N3530,14,0)</f>
        <v>Шығыс-Қазақстан облысы, Өскемен қ.</v>
      </c>
      <c r="N239" s="27" t="s">
        <v>60</v>
      </c>
      <c r="O239" s="27" t="str">
        <f>VLOOKUP(B239,[1]ПланКаз!A225:P3529,16,0)</f>
        <v>Өтініш берген күннен бастап 50 күнтізбелік күн ішінде</v>
      </c>
      <c r="P239" s="27" t="s">
        <v>61</v>
      </c>
      <c r="Q239" s="28" t="s">
        <v>287</v>
      </c>
      <c r="R239" s="27" t="str">
        <f>VLOOKUP(B239,[1]ПланКаз!A224:S3528,19,0)</f>
        <v>Килограмм</v>
      </c>
      <c r="S239" s="29">
        <v>2020</v>
      </c>
      <c r="T239" s="29">
        <v>1129</v>
      </c>
      <c r="U239" s="29">
        <v>2280580</v>
      </c>
      <c r="V239" s="29">
        <v>2554249.6</v>
      </c>
      <c r="W239" s="27" t="s">
        <v>71</v>
      </c>
      <c r="X239" s="27" t="s">
        <v>74</v>
      </c>
      <c r="Y239" s="27" t="s">
        <v>63</v>
      </c>
    </row>
    <row r="240" spans="2:25" x14ac:dyDescent="0.2">
      <c r="B240" s="27" t="s">
        <v>326</v>
      </c>
      <c r="C240" s="27" t="s">
        <v>57</v>
      </c>
      <c r="D240" s="27" t="s">
        <v>327</v>
      </c>
      <c r="E240" s="27" t="str">
        <f>VLOOKUP(D240,[1]ЕНС!A:E,2,FALSE)</f>
        <v>Провод</v>
      </c>
      <c r="F240" s="27" t="str">
        <f>VLOOKUP(D240,[1]ЕНС!A:E,3,FALSE)</f>
        <v>марка АС, 240 мм2</v>
      </c>
      <c r="G240" s="27" t="s">
        <v>328</v>
      </c>
      <c r="H240" s="27" t="s">
        <v>11</v>
      </c>
      <c r="I240" s="27">
        <v>60</v>
      </c>
      <c r="J240" s="27">
        <v>631010000</v>
      </c>
      <c r="K240" s="27" t="str">
        <f>VLOOKUP(B240,[1]ПланКаз!A227:M3531,12,0)</f>
        <v>ҚР, ШҚО, Өскемен қ., Бажов көш., 10</v>
      </c>
      <c r="L240" s="27" t="str">
        <f>VLOOKUP(B240,[1]ПланКаз!A225:M3529,13,0)</f>
        <v>Қантар-Ақпан</v>
      </c>
      <c r="M240" s="27" t="str">
        <f>VLOOKUP(B240,[1]ПланКаз!A227:N3531,14,0)</f>
        <v>Шығыс-Қазақстан облысы, Өскемен қ.</v>
      </c>
      <c r="N240" s="27" t="s">
        <v>60</v>
      </c>
      <c r="O240" s="27" t="str">
        <f>VLOOKUP(B240,[1]ПланКаз!A226:P3530,16,0)</f>
        <v>Шартқа қол қойылған күннен бастап 50 күнтізбелік күн ішінде</v>
      </c>
      <c r="P240" s="27" t="s">
        <v>61</v>
      </c>
      <c r="Q240" s="28" t="s">
        <v>287</v>
      </c>
      <c r="R240" s="27" t="str">
        <f>VLOOKUP(B240,[1]ПланКаз!A225:S3529,19,0)</f>
        <v>Килограмм</v>
      </c>
      <c r="S240" s="29">
        <v>1000</v>
      </c>
      <c r="T240" s="29">
        <v>1129</v>
      </c>
      <c r="U240" s="29" t="s">
        <v>63</v>
      </c>
      <c r="V240" s="29" t="s">
        <v>63</v>
      </c>
      <c r="W240" s="27" t="s">
        <v>71</v>
      </c>
      <c r="X240" s="27" t="s">
        <v>74</v>
      </c>
      <c r="Y240" s="27" t="s">
        <v>288</v>
      </c>
    </row>
    <row r="241" spans="2:25" x14ac:dyDescent="0.2">
      <c r="B241" s="27" t="s">
        <v>329</v>
      </c>
      <c r="C241" s="27" t="s">
        <v>57</v>
      </c>
      <c r="D241" s="27" t="s">
        <v>327</v>
      </c>
      <c r="E241" s="27" t="str">
        <f>VLOOKUP(D241,[1]ЕНС!A:E,2,FALSE)</f>
        <v>Провод</v>
      </c>
      <c r="F241" s="27" t="str">
        <f>VLOOKUP(D241,[1]ЕНС!A:E,3,FALSE)</f>
        <v>марка АС, 240 мм2</v>
      </c>
      <c r="G241" s="27" t="s">
        <v>328</v>
      </c>
      <c r="H241" s="27" t="s">
        <v>11</v>
      </c>
      <c r="I241" s="27">
        <v>60</v>
      </c>
      <c r="J241" s="27">
        <v>631010000</v>
      </c>
      <c r="K241" s="27" t="str">
        <f>VLOOKUP(B241,[1]ПланКаз!A228:M3532,12,0)</f>
        <v>ҚР, ШҚО, Өскемен қ., Бажов көш., 10</v>
      </c>
      <c r="L241" s="27" t="str">
        <f>VLOOKUP(B241,[1]ПланКаз!A226:M3530,13,0)</f>
        <v>Қантар-Ақпан</v>
      </c>
      <c r="M241" s="27" t="str">
        <f>VLOOKUP(B241,[1]ПланКаз!A228:N3532,14,0)</f>
        <v>Шығыс-Қазақстан облысы, Өскемен қ.</v>
      </c>
      <c r="N241" s="27" t="s">
        <v>60</v>
      </c>
      <c r="O241" s="27" t="str">
        <f>VLOOKUP(B241,[1]ПланКаз!A227:P3531,16,0)</f>
        <v>Өтініш берген күннен бастап 50 күнтізбелік күн ішінде</v>
      </c>
      <c r="P241" s="27" t="s">
        <v>61</v>
      </c>
      <c r="Q241" s="28" t="s">
        <v>287</v>
      </c>
      <c r="R241" s="27" t="str">
        <f>VLOOKUP(B241,[1]ПланКаз!A226:S3530,19,0)</f>
        <v>Килограмм</v>
      </c>
      <c r="S241" s="29">
        <v>1000</v>
      </c>
      <c r="T241" s="29">
        <v>1129</v>
      </c>
      <c r="U241" s="29">
        <v>1129000</v>
      </c>
      <c r="V241" s="29">
        <v>1264480</v>
      </c>
      <c r="W241" s="27" t="s">
        <v>71</v>
      </c>
      <c r="X241" s="27" t="s">
        <v>74</v>
      </c>
      <c r="Y241" s="27" t="s">
        <v>63</v>
      </c>
    </row>
    <row r="242" spans="2:25" x14ac:dyDescent="0.2">
      <c r="B242" s="27" t="s">
        <v>330</v>
      </c>
      <c r="C242" s="27" t="s">
        <v>57</v>
      </c>
      <c r="D242" s="27" t="s">
        <v>331</v>
      </c>
      <c r="E242" s="27" t="str">
        <f>VLOOKUP(D242,[1]ЕНС!A:E,2,FALSE)</f>
        <v>Провод</v>
      </c>
      <c r="F242" s="27" t="str">
        <f>VLOOKUP(D242,[1]ЕНС!A:E,3,FALSE)</f>
        <v>марка МГ, 16 мм2</v>
      </c>
      <c r="G242" s="27" t="s">
        <v>332</v>
      </c>
      <c r="H242" s="27" t="s">
        <v>11</v>
      </c>
      <c r="I242" s="27">
        <v>60</v>
      </c>
      <c r="J242" s="27">
        <v>631010000</v>
      </c>
      <c r="K242" s="27" t="str">
        <f>VLOOKUP(B242,[1]ПланКаз!A229:M3533,12,0)</f>
        <v>ҚР, ШҚО, Өскемен қ., Бажов көш., 10</v>
      </c>
      <c r="L242" s="27" t="str">
        <f>VLOOKUP(B242,[1]ПланКаз!A227:M3531,13,0)</f>
        <v>Қантар-Ақпан</v>
      </c>
      <c r="M242" s="27" t="str">
        <f>VLOOKUP(B242,[1]ПланКаз!A229:N3533,14,0)</f>
        <v>Шығыс-Қазақстан облысы, Өскемен қ.</v>
      </c>
      <c r="N242" s="27" t="s">
        <v>60</v>
      </c>
      <c r="O242" s="27" t="str">
        <f>VLOOKUP(B242,[1]ПланКаз!A228:P3532,16,0)</f>
        <v>Шартқа қол қойылған күннен бастап 50 күнтізбелік күн ішінде</v>
      </c>
      <c r="P242" s="27" t="s">
        <v>61</v>
      </c>
      <c r="Q242" s="28" t="s">
        <v>333</v>
      </c>
      <c r="R242" s="27" t="str">
        <f>VLOOKUP(B242,[1]ПланКаз!A227:S3531,19,0)</f>
        <v>Килограмм</v>
      </c>
      <c r="S242" s="29">
        <v>72</v>
      </c>
      <c r="T242" s="29">
        <v>4280</v>
      </c>
      <c r="U242" s="29" t="s">
        <v>63</v>
      </c>
      <c r="V242" s="29" t="s">
        <v>63</v>
      </c>
      <c r="W242" s="27" t="s">
        <v>71</v>
      </c>
      <c r="X242" s="27" t="s">
        <v>74</v>
      </c>
      <c r="Y242" s="27" t="s">
        <v>288</v>
      </c>
    </row>
    <row r="243" spans="2:25" x14ac:dyDescent="0.2">
      <c r="B243" s="27" t="s">
        <v>334</v>
      </c>
      <c r="C243" s="27" t="s">
        <v>57</v>
      </c>
      <c r="D243" s="27" t="s">
        <v>331</v>
      </c>
      <c r="E243" s="27" t="str">
        <f>VLOOKUP(D243,[1]ЕНС!A:E,2,FALSE)</f>
        <v>Провод</v>
      </c>
      <c r="F243" s="27" t="str">
        <f>VLOOKUP(D243,[1]ЕНС!A:E,3,FALSE)</f>
        <v>марка МГ, 16 мм2</v>
      </c>
      <c r="G243" s="27" t="s">
        <v>332</v>
      </c>
      <c r="H243" s="27" t="s">
        <v>11</v>
      </c>
      <c r="I243" s="27">
        <v>60</v>
      </c>
      <c r="J243" s="27">
        <v>631010000</v>
      </c>
      <c r="K243" s="27" t="str">
        <f>VLOOKUP(B243,[1]ПланКаз!A230:M3534,12,0)</f>
        <v>ҚР, ШҚО, Өскемен қ., Бажов көш., 10</v>
      </c>
      <c r="L243" s="27" t="str">
        <f>VLOOKUP(B243,[1]ПланКаз!A228:M3532,13,0)</f>
        <v>Қантар-Ақпан</v>
      </c>
      <c r="M243" s="27" t="str">
        <f>VLOOKUP(B243,[1]ПланКаз!A230:N3534,14,0)</f>
        <v>Шығыс-Қазақстан облысы, Өскемен қ.</v>
      </c>
      <c r="N243" s="27" t="s">
        <v>60</v>
      </c>
      <c r="O243" s="27" t="str">
        <f>VLOOKUP(B243,[1]ПланКаз!A229:P3533,16,0)</f>
        <v>Өтініш берген күннен бастап 50 күнтізбелік күн ішінде</v>
      </c>
      <c r="P243" s="27" t="s">
        <v>61</v>
      </c>
      <c r="Q243" s="28" t="s">
        <v>333</v>
      </c>
      <c r="R243" s="27" t="str">
        <f>VLOOKUP(B243,[1]ПланКаз!A228:S3532,19,0)</f>
        <v>Килограмм</v>
      </c>
      <c r="S243" s="29">
        <v>72</v>
      </c>
      <c r="T243" s="29">
        <v>4280</v>
      </c>
      <c r="U243" s="29">
        <v>308160</v>
      </c>
      <c r="V243" s="29">
        <v>345139.20000000001</v>
      </c>
      <c r="W243" s="27" t="s">
        <v>71</v>
      </c>
      <c r="X243" s="27" t="s">
        <v>74</v>
      </c>
      <c r="Y243" s="27" t="s">
        <v>63</v>
      </c>
    </row>
    <row r="244" spans="2:25" x14ac:dyDescent="0.2">
      <c r="B244" s="27" t="s">
        <v>335</v>
      </c>
      <c r="C244" s="27" t="s">
        <v>57</v>
      </c>
      <c r="D244" s="27" t="s">
        <v>336</v>
      </c>
      <c r="E244" s="27" t="str">
        <f>VLOOKUP(D244,[1]ЕНС!A:E,2,FALSE)</f>
        <v>Провод</v>
      </c>
      <c r="F244" s="27" t="str">
        <f>VLOOKUP(D244,[1]ЕНС!A:E,3,FALSE)</f>
        <v>марка МГ, 16 мм2, ГОСТ 26437-85</v>
      </c>
      <c r="G244" s="27" t="s">
        <v>337</v>
      </c>
      <c r="H244" s="27" t="s">
        <v>11</v>
      </c>
      <c r="I244" s="27">
        <v>60</v>
      </c>
      <c r="J244" s="27">
        <v>631010000</v>
      </c>
      <c r="K244" s="27" t="str">
        <f>VLOOKUP(B244,[1]ПланКаз!A231:M3535,12,0)</f>
        <v>ҚР, ШҚО, Өскемен қ., Бажов көш., 10</v>
      </c>
      <c r="L244" s="27" t="str">
        <f>VLOOKUP(B244,[1]ПланКаз!A229:M3533,13,0)</f>
        <v>Қантар-Ақпан</v>
      </c>
      <c r="M244" s="27" t="str">
        <f>VLOOKUP(B244,[1]ПланКаз!A231:N3535,14,0)</f>
        <v>Шығыс-Қазақстан облысы, Өскемен қ.</v>
      </c>
      <c r="N244" s="27" t="s">
        <v>60</v>
      </c>
      <c r="O244" s="27" t="str">
        <f>VLOOKUP(B244,[1]ПланКаз!A230:P3534,16,0)</f>
        <v>Шартқа қол қойылған күннен бастап 50 күнтізбелік күн ішінде</v>
      </c>
      <c r="P244" s="27" t="s">
        <v>61</v>
      </c>
      <c r="Q244" s="28" t="s">
        <v>287</v>
      </c>
      <c r="R244" s="27" t="str">
        <f>VLOOKUP(B244,[1]ПланКаз!A229:S3533,19,0)</f>
        <v>Килограмм</v>
      </c>
      <c r="S244" s="29">
        <v>50</v>
      </c>
      <c r="T244" s="29">
        <v>3625</v>
      </c>
      <c r="U244" s="29" t="s">
        <v>63</v>
      </c>
      <c r="V244" s="29" t="s">
        <v>63</v>
      </c>
      <c r="W244" s="27" t="s">
        <v>71</v>
      </c>
      <c r="X244" s="27" t="s">
        <v>74</v>
      </c>
      <c r="Y244" s="27" t="s">
        <v>288</v>
      </c>
    </row>
    <row r="245" spans="2:25" x14ac:dyDescent="0.2">
      <c r="B245" s="27" t="s">
        <v>338</v>
      </c>
      <c r="C245" s="27" t="s">
        <v>57</v>
      </c>
      <c r="D245" s="27" t="s">
        <v>336</v>
      </c>
      <c r="E245" s="27" t="str">
        <f>VLOOKUP(D245,[1]ЕНС!A:E,2,FALSE)</f>
        <v>Провод</v>
      </c>
      <c r="F245" s="27" t="str">
        <f>VLOOKUP(D245,[1]ЕНС!A:E,3,FALSE)</f>
        <v>марка МГ, 16 мм2, ГОСТ 26437-85</v>
      </c>
      <c r="G245" s="27" t="s">
        <v>337</v>
      </c>
      <c r="H245" s="27" t="s">
        <v>11</v>
      </c>
      <c r="I245" s="27">
        <v>60</v>
      </c>
      <c r="J245" s="27">
        <v>631010000</v>
      </c>
      <c r="K245" s="27" t="str">
        <f>VLOOKUP(B245,[1]ПланКаз!A232:M3536,12,0)</f>
        <v>ҚР, ШҚО, Өскемен қ., Бажов көш., 10</v>
      </c>
      <c r="L245" s="27" t="str">
        <f>VLOOKUP(B245,[1]ПланКаз!A230:M3534,13,0)</f>
        <v>Қантар-Ақпан</v>
      </c>
      <c r="M245" s="27" t="str">
        <f>VLOOKUP(B245,[1]ПланКаз!A232:N3536,14,0)</f>
        <v>Шығыс-Қазақстан облысы, Өскемен қ.</v>
      </c>
      <c r="N245" s="27" t="s">
        <v>60</v>
      </c>
      <c r="O245" s="27" t="str">
        <f>VLOOKUP(B245,[1]ПланКаз!A231:P3535,16,0)</f>
        <v>Өтініш берген күннен бастап 50 күнтізбелік күн ішінде</v>
      </c>
      <c r="P245" s="27" t="s">
        <v>61</v>
      </c>
      <c r="Q245" s="28" t="s">
        <v>287</v>
      </c>
      <c r="R245" s="27" t="str">
        <f>VLOOKUP(B245,[1]ПланКаз!A230:S3534,19,0)</f>
        <v>Килограмм</v>
      </c>
      <c r="S245" s="29">
        <v>50</v>
      </c>
      <c r="T245" s="29">
        <v>3625</v>
      </c>
      <c r="U245" s="29">
        <v>181250</v>
      </c>
      <c r="V245" s="29">
        <v>203000</v>
      </c>
      <c r="W245" s="27" t="s">
        <v>71</v>
      </c>
      <c r="X245" s="27" t="s">
        <v>74</v>
      </c>
      <c r="Y245" s="27" t="s">
        <v>63</v>
      </c>
    </row>
    <row r="246" spans="2:25" x14ac:dyDescent="0.2">
      <c r="B246" s="27" t="s">
        <v>339</v>
      </c>
      <c r="C246" s="27" t="s">
        <v>57</v>
      </c>
      <c r="D246" s="27" t="s">
        <v>340</v>
      </c>
      <c r="E246" s="27" t="str">
        <f>VLOOKUP(D246,[1]ЕНС!A:E,2,FALSE)</f>
        <v>Провод</v>
      </c>
      <c r="F246" s="27" t="str">
        <f>VLOOKUP(D246,[1]ЕНС!A:E,3,FALSE)</f>
        <v>марка АПВ, 1*6 мм2</v>
      </c>
      <c r="G246" s="27" t="s">
        <v>341</v>
      </c>
      <c r="H246" s="27" t="s">
        <v>11</v>
      </c>
      <c r="I246" s="27">
        <v>60</v>
      </c>
      <c r="J246" s="27">
        <v>631010000</v>
      </c>
      <c r="K246" s="27" t="str">
        <f>VLOOKUP(B246,[1]ПланКаз!A233:M3537,12,0)</f>
        <v>ҚР, ШҚО, Өскемен қ., Бажов көш., 10</v>
      </c>
      <c r="L246" s="27" t="str">
        <f>VLOOKUP(B246,[1]ПланКаз!A231:M3535,13,0)</f>
        <v>Қантар-Ақпан</v>
      </c>
      <c r="M246" s="27" t="str">
        <f>VLOOKUP(B246,[1]ПланКаз!A233:N3537,14,0)</f>
        <v>Шығыс-Қазақстан облысы, Өскемен қ.</v>
      </c>
      <c r="N246" s="27" t="s">
        <v>60</v>
      </c>
      <c r="O246" s="27" t="str">
        <f>VLOOKUP(B246,[1]ПланКаз!A232:P3536,16,0)</f>
        <v>Шартқа қол қойылған күннен бастап 50 күнтізбелік күн ішінде</v>
      </c>
      <c r="P246" s="27" t="s">
        <v>61</v>
      </c>
      <c r="Q246" s="28" t="s">
        <v>333</v>
      </c>
      <c r="R246" s="27" t="str">
        <f>VLOOKUP(B246,[1]ПланКаз!A231:S3535,19,0)</f>
        <v>метр бойы</v>
      </c>
      <c r="S246" s="29">
        <v>200</v>
      </c>
      <c r="T246" s="29">
        <v>37</v>
      </c>
      <c r="U246" s="29" t="s">
        <v>63</v>
      </c>
      <c r="V246" s="29" t="s">
        <v>63</v>
      </c>
      <c r="W246" s="27" t="s">
        <v>71</v>
      </c>
      <c r="X246" s="27" t="s">
        <v>74</v>
      </c>
      <c r="Y246" s="27" t="s">
        <v>288</v>
      </c>
    </row>
    <row r="247" spans="2:25" x14ac:dyDescent="0.2">
      <c r="B247" s="27" t="s">
        <v>342</v>
      </c>
      <c r="C247" s="27" t="s">
        <v>57</v>
      </c>
      <c r="D247" s="27" t="s">
        <v>340</v>
      </c>
      <c r="E247" s="27" t="str">
        <f>VLOOKUP(D247,[1]ЕНС!A:E,2,FALSE)</f>
        <v>Провод</v>
      </c>
      <c r="F247" s="27" t="str">
        <f>VLOOKUP(D247,[1]ЕНС!A:E,3,FALSE)</f>
        <v>марка АПВ, 1*6 мм2</v>
      </c>
      <c r="G247" s="27" t="s">
        <v>341</v>
      </c>
      <c r="H247" s="27" t="s">
        <v>11</v>
      </c>
      <c r="I247" s="27">
        <v>60</v>
      </c>
      <c r="J247" s="27">
        <v>631010000</v>
      </c>
      <c r="K247" s="27" t="str">
        <f>VLOOKUP(B247,[1]ПланКаз!A234:M3538,12,0)</f>
        <v>ҚР, ШҚО, Өскемен қ., Бажов көш., 10</v>
      </c>
      <c r="L247" s="27" t="str">
        <f>VLOOKUP(B247,[1]ПланКаз!A232:M3536,13,0)</f>
        <v>Қантар-Ақпан</v>
      </c>
      <c r="M247" s="27" t="str">
        <f>VLOOKUP(B247,[1]ПланКаз!A234:N3538,14,0)</f>
        <v>Шығыс-Қазақстан облысы, Өскемен қ.</v>
      </c>
      <c r="N247" s="27" t="s">
        <v>60</v>
      </c>
      <c r="O247" s="27" t="str">
        <f>VLOOKUP(B247,[1]ПланКаз!A233:P3537,16,0)</f>
        <v>Өтініш берген күннен бастап 50 күнтізбелік күн ішінде</v>
      </c>
      <c r="P247" s="27" t="s">
        <v>61</v>
      </c>
      <c r="Q247" s="28" t="s">
        <v>333</v>
      </c>
      <c r="R247" s="27" t="str">
        <f>VLOOKUP(B247,[1]ПланКаз!A232:S3536,19,0)</f>
        <v>метр бойы</v>
      </c>
      <c r="S247" s="29">
        <v>200</v>
      </c>
      <c r="T247" s="29">
        <v>37</v>
      </c>
      <c r="U247" s="29">
        <v>7400</v>
      </c>
      <c r="V247" s="29">
        <v>8288</v>
      </c>
      <c r="W247" s="27" t="s">
        <v>71</v>
      </c>
      <c r="X247" s="27" t="s">
        <v>74</v>
      </c>
      <c r="Y247" s="27" t="s">
        <v>63</v>
      </c>
    </row>
    <row r="248" spans="2:25" x14ac:dyDescent="0.2">
      <c r="B248" s="27" t="s">
        <v>343</v>
      </c>
      <c r="C248" s="27" t="s">
        <v>57</v>
      </c>
      <c r="D248" s="27" t="s">
        <v>344</v>
      </c>
      <c r="E248" s="27" t="str">
        <f>VLOOKUP(D248,[1]ЕНС!A:E,2,FALSE)</f>
        <v>Провод</v>
      </c>
      <c r="F248" s="27" t="str">
        <f>VLOOKUP(D248,[1]ЕНС!A:E,3,FALSE)</f>
        <v>марка АПВ, 1*25 мм2</v>
      </c>
      <c r="G248" s="27" t="s">
        <v>345</v>
      </c>
      <c r="H248" s="27" t="s">
        <v>11</v>
      </c>
      <c r="I248" s="27">
        <v>60</v>
      </c>
      <c r="J248" s="27">
        <v>631010000</v>
      </c>
      <c r="K248" s="27" t="str">
        <f>VLOOKUP(B248,[1]ПланКаз!A235:M3539,12,0)</f>
        <v>ҚР, ШҚО, Өскемен қ., Бажов көш., 10</v>
      </c>
      <c r="L248" s="27" t="str">
        <f>VLOOKUP(B248,[1]ПланКаз!A233:M3537,13,0)</f>
        <v>Қантар-Ақпан</v>
      </c>
      <c r="M248" s="27" t="str">
        <f>VLOOKUP(B248,[1]ПланКаз!A235:N3539,14,0)</f>
        <v>Шығыс-Қазақстан облысы, Өскемен қ.</v>
      </c>
      <c r="N248" s="27" t="s">
        <v>60</v>
      </c>
      <c r="O248" s="27" t="str">
        <f>VLOOKUP(B248,[1]ПланКаз!A234:P3538,16,0)</f>
        <v>Шартқа қол қойылған күннен бастап 50 күнтізбелік күн ішінде</v>
      </c>
      <c r="P248" s="27" t="s">
        <v>61</v>
      </c>
      <c r="Q248" s="28" t="s">
        <v>333</v>
      </c>
      <c r="R248" s="27" t="str">
        <f>VLOOKUP(B248,[1]ПланКаз!A233:S3537,19,0)</f>
        <v>метр бойы</v>
      </c>
      <c r="S248" s="29">
        <v>329</v>
      </c>
      <c r="T248" s="29">
        <v>146</v>
      </c>
      <c r="U248" s="29" t="s">
        <v>63</v>
      </c>
      <c r="V248" s="29" t="s">
        <v>63</v>
      </c>
      <c r="W248" s="27" t="s">
        <v>71</v>
      </c>
      <c r="X248" s="27" t="s">
        <v>74</v>
      </c>
      <c r="Y248" s="27" t="s">
        <v>288</v>
      </c>
    </row>
    <row r="249" spans="2:25" x14ac:dyDescent="0.2">
      <c r="B249" s="27" t="s">
        <v>346</v>
      </c>
      <c r="C249" s="27" t="s">
        <v>57</v>
      </c>
      <c r="D249" s="27" t="s">
        <v>344</v>
      </c>
      <c r="E249" s="27" t="str">
        <f>VLOOKUP(D249,[1]ЕНС!A:E,2,FALSE)</f>
        <v>Провод</v>
      </c>
      <c r="F249" s="27" t="str">
        <f>VLOOKUP(D249,[1]ЕНС!A:E,3,FALSE)</f>
        <v>марка АПВ, 1*25 мм2</v>
      </c>
      <c r="G249" s="27" t="s">
        <v>345</v>
      </c>
      <c r="H249" s="27" t="s">
        <v>11</v>
      </c>
      <c r="I249" s="27">
        <v>60</v>
      </c>
      <c r="J249" s="27">
        <v>631010000</v>
      </c>
      <c r="K249" s="27" t="str">
        <f>VLOOKUP(B249,[1]ПланКаз!A236:M3540,12,0)</f>
        <v>ҚР, ШҚО, Өскемен қ., Бажов көш., 10</v>
      </c>
      <c r="L249" s="27" t="str">
        <f>VLOOKUP(B249,[1]ПланКаз!A234:M3538,13,0)</f>
        <v>Қантар-Ақпан</v>
      </c>
      <c r="M249" s="27" t="str">
        <f>VLOOKUP(B249,[1]ПланКаз!A236:N3540,14,0)</f>
        <v>Шығыс-Қазақстан облысы, Өскемен қ.</v>
      </c>
      <c r="N249" s="27" t="s">
        <v>60</v>
      </c>
      <c r="O249" s="27" t="str">
        <f>VLOOKUP(B249,[1]ПланКаз!A235:P3539,16,0)</f>
        <v>Өтініш берген күннен бастап 50 күнтізбелік күн ішінде</v>
      </c>
      <c r="P249" s="27" t="s">
        <v>61</v>
      </c>
      <c r="Q249" s="28" t="s">
        <v>333</v>
      </c>
      <c r="R249" s="27" t="str">
        <f>VLOOKUP(B249,[1]ПланКаз!A234:S3538,19,0)</f>
        <v>метр бойы</v>
      </c>
      <c r="S249" s="29">
        <v>329</v>
      </c>
      <c r="T249" s="29">
        <v>146</v>
      </c>
      <c r="U249" s="29">
        <v>48034</v>
      </c>
      <c r="V249" s="29">
        <v>53798.080000000002</v>
      </c>
      <c r="W249" s="27" t="s">
        <v>71</v>
      </c>
      <c r="X249" s="27" t="s">
        <v>74</v>
      </c>
      <c r="Y249" s="27" t="s">
        <v>63</v>
      </c>
    </row>
    <row r="250" spans="2:25" x14ac:dyDescent="0.2">
      <c r="B250" s="27" t="s">
        <v>347</v>
      </c>
      <c r="C250" s="27" t="s">
        <v>57</v>
      </c>
      <c r="D250" s="27" t="s">
        <v>348</v>
      </c>
      <c r="E250" s="27" t="str">
        <f>VLOOKUP(D250,[1]ЕНС!A:E,2,FALSE)</f>
        <v>Провод</v>
      </c>
      <c r="F250" s="27" t="str">
        <f>VLOOKUP(D250,[1]ЕНС!A:E,3,FALSE)</f>
        <v>марка АПВ, 1*35 мм2</v>
      </c>
      <c r="G250" s="27" t="s">
        <v>349</v>
      </c>
      <c r="H250" s="27" t="s">
        <v>11</v>
      </c>
      <c r="I250" s="27">
        <v>60</v>
      </c>
      <c r="J250" s="27">
        <v>631010000</v>
      </c>
      <c r="K250" s="27" t="str">
        <f>VLOOKUP(B250,[1]ПланКаз!A237:M3541,12,0)</f>
        <v>ҚР, ШҚО, Өскемен қ., Бажов көш., 10</v>
      </c>
      <c r="L250" s="27" t="str">
        <f>VLOOKUP(B250,[1]ПланКаз!A235:M3539,13,0)</f>
        <v>Қантар-Ақпан</v>
      </c>
      <c r="M250" s="27" t="str">
        <f>VLOOKUP(B250,[1]ПланКаз!A237:N3541,14,0)</f>
        <v>Шығыс-Қазақстан облысы, Өскемен қ.</v>
      </c>
      <c r="N250" s="27" t="s">
        <v>60</v>
      </c>
      <c r="O250" s="27" t="str">
        <f>VLOOKUP(B250,[1]ПланКаз!A236:P3540,16,0)</f>
        <v>Шартқа қол қойылған күннен бастап 50 күнтізбелік күн ішінде</v>
      </c>
      <c r="P250" s="27" t="s">
        <v>61</v>
      </c>
      <c r="Q250" s="28" t="s">
        <v>333</v>
      </c>
      <c r="R250" s="27" t="str">
        <f>VLOOKUP(B250,[1]ПланКаз!A235:S3539,19,0)</f>
        <v>метр бойы</v>
      </c>
      <c r="S250" s="29">
        <v>5843</v>
      </c>
      <c r="T250" s="29">
        <v>192</v>
      </c>
      <c r="U250" s="29" t="s">
        <v>63</v>
      </c>
      <c r="V250" s="29" t="s">
        <v>63</v>
      </c>
      <c r="W250" s="27" t="s">
        <v>71</v>
      </c>
      <c r="X250" s="27" t="s">
        <v>74</v>
      </c>
      <c r="Y250" s="27" t="s">
        <v>288</v>
      </c>
    </row>
    <row r="251" spans="2:25" x14ac:dyDescent="0.2">
      <c r="B251" s="27" t="s">
        <v>350</v>
      </c>
      <c r="C251" s="27" t="s">
        <v>57</v>
      </c>
      <c r="D251" s="27" t="s">
        <v>348</v>
      </c>
      <c r="E251" s="27" t="str">
        <f>VLOOKUP(D251,[1]ЕНС!A:E,2,FALSE)</f>
        <v>Провод</v>
      </c>
      <c r="F251" s="27" t="str">
        <f>VLOOKUP(D251,[1]ЕНС!A:E,3,FALSE)</f>
        <v>марка АПВ, 1*35 мм2</v>
      </c>
      <c r="G251" s="27" t="s">
        <v>349</v>
      </c>
      <c r="H251" s="27" t="s">
        <v>11</v>
      </c>
      <c r="I251" s="27">
        <v>60</v>
      </c>
      <c r="J251" s="27">
        <v>631010000</v>
      </c>
      <c r="K251" s="27" t="str">
        <f>VLOOKUP(B251,[1]ПланКаз!A238:M3542,12,0)</f>
        <v>ҚР, ШҚО, Өскемен қ., Бажов көш., 10</v>
      </c>
      <c r="L251" s="27" t="str">
        <f>VLOOKUP(B251,[1]ПланКаз!A236:M3540,13,0)</f>
        <v>Қантар-Ақпан</v>
      </c>
      <c r="M251" s="27" t="str">
        <f>VLOOKUP(B251,[1]ПланКаз!A238:N3542,14,0)</f>
        <v>Шығыс-Қазақстан облысы, Өскемен қ.</v>
      </c>
      <c r="N251" s="27" t="s">
        <v>60</v>
      </c>
      <c r="O251" s="27" t="str">
        <f>VLOOKUP(B251,[1]ПланКаз!A237:P3541,16,0)</f>
        <v>Өтініш берген күннен бастап 50 күнтізбелік күн ішінде</v>
      </c>
      <c r="P251" s="27" t="s">
        <v>61</v>
      </c>
      <c r="Q251" s="28" t="s">
        <v>333</v>
      </c>
      <c r="R251" s="27" t="str">
        <f>VLOOKUP(B251,[1]ПланКаз!A236:S3540,19,0)</f>
        <v>метр бойы</v>
      </c>
      <c r="S251" s="29">
        <v>5843</v>
      </c>
      <c r="T251" s="29">
        <v>192</v>
      </c>
      <c r="U251" s="29">
        <v>1121856</v>
      </c>
      <c r="V251" s="29">
        <v>1256478.72</v>
      </c>
      <c r="W251" s="27" t="s">
        <v>71</v>
      </c>
      <c r="X251" s="27" t="s">
        <v>74</v>
      </c>
      <c r="Y251" s="27" t="s">
        <v>63</v>
      </c>
    </row>
    <row r="252" spans="2:25" x14ac:dyDescent="0.2">
      <c r="B252" s="27" t="s">
        <v>351</v>
      </c>
      <c r="C252" s="27" t="s">
        <v>57</v>
      </c>
      <c r="D252" s="27" t="s">
        <v>352</v>
      </c>
      <c r="E252" s="27" t="str">
        <f>VLOOKUP(D252,[1]ЕНС!A:E,2,FALSE)</f>
        <v>Провод</v>
      </c>
      <c r="F252" s="27" t="str">
        <f>VLOOKUP(D252,[1]ЕНС!A:E,3,FALSE)</f>
        <v>марка АПВ, 1*50 мм2</v>
      </c>
      <c r="G252" s="27" t="s">
        <v>353</v>
      </c>
      <c r="H252" s="27" t="s">
        <v>11</v>
      </c>
      <c r="I252" s="27">
        <v>60</v>
      </c>
      <c r="J252" s="27">
        <v>631010000</v>
      </c>
      <c r="K252" s="27" t="str">
        <f>VLOOKUP(B252,[1]ПланКаз!A239:M3543,12,0)</f>
        <v>ҚР, ШҚО, Өскемен қ., Бажов көш., 10</v>
      </c>
      <c r="L252" s="27" t="str">
        <f>VLOOKUP(B252,[1]ПланКаз!A237:M3541,13,0)</f>
        <v>Қантар-Ақпан</v>
      </c>
      <c r="M252" s="27" t="str">
        <f>VLOOKUP(B252,[1]ПланКаз!A239:N3543,14,0)</f>
        <v>Шығыс-Қазақстан облысы, Өскемен қ.</v>
      </c>
      <c r="N252" s="27" t="s">
        <v>60</v>
      </c>
      <c r="O252" s="27" t="str">
        <f>VLOOKUP(B252,[1]ПланКаз!A238:P3542,16,0)</f>
        <v>Шартқа қол қойылған күннен бастап 50 күнтізбелік күн ішінде</v>
      </c>
      <c r="P252" s="27" t="s">
        <v>61</v>
      </c>
      <c r="Q252" s="28" t="s">
        <v>333</v>
      </c>
      <c r="R252" s="27" t="str">
        <f>VLOOKUP(B252,[1]ПланКаз!A237:S3541,19,0)</f>
        <v>метр бойы</v>
      </c>
      <c r="S252" s="29">
        <v>2370</v>
      </c>
      <c r="T252" s="29">
        <v>260</v>
      </c>
      <c r="U252" s="29" t="s">
        <v>63</v>
      </c>
      <c r="V252" s="29" t="s">
        <v>63</v>
      </c>
      <c r="W252" s="27" t="s">
        <v>71</v>
      </c>
      <c r="X252" s="27" t="s">
        <v>74</v>
      </c>
      <c r="Y252" s="27" t="s">
        <v>288</v>
      </c>
    </row>
    <row r="253" spans="2:25" x14ac:dyDescent="0.2">
      <c r="B253" s="27" t="s">
        <v>354</v>
      </c>
      <c r="C253" s="27" t="s">
        <v>57</v>
      </c>
      <c r="D253" s="27" t="s">
        <v>352</v>
      </c>
      <c r="E253" s="27" t="str">
        <f>VLOOKUP(D253,[1]ЕНС!A:E,2,FALSE)</f>
        <v>Провод</v>
      </c>
      <c r="F253" s="27" t="str">
        <f>VLOOKUP(D253,[1]ЕНС!A:E,3,FALSE)</f>
        <v>марка АПВ, 1*50 мм2</v>
      </c>
      <c r="G253" s="27" t="s">
        <v>353</v>
      </c>
      <c r="H253" s="27" t="s">
        <v>11</v>
      </c>
      <c r="I253" s="27">
        <v>60</v>
      </c>
      <c r="J253" s="27">
        <v>631010000</v>
      </c>
      <c r="K253" s="27" t="str">
        <f>VLOOKUP(B253,[1]ПланКаз!A240:M3544,12,0)</f>
        <v>ҚР, ШҚО, Өскемен қ., Бажов көш., 10</v>
      </c>
      <c r="L253" s="27" t="str">
        <f>VLOOKUP(B253,[1]ПланКаз!A238:M3542,13,0)</f>
        <v>Қантар-Ақпан</v>
      </c>
      <c r="M253" s="27" t="str">
        <f>VLOOKUP(B253,[1]ПланКаз!A240:N3544,14,0)</f>
        <v>Шығыс-Қазақстан облысы, Өскемен қ.</v>
      </c>
      <c r="N253" s="27" t="s">
        <v>60</v>
      </c>
      <c r="O253" s="27" t="str">
        <f>VLOOKUP(B253,[1]ПланКаз!A239:P3543,16,0)</f>
        <v>Өтініш берген күннен бастап 50 күнтізбелік күн ішінде</v>
      </c>
      <c r="P253" s="27" t="s">
        <v>61</v>
      </c>
      <c r="Q253" s="28" t="s">
        <v>333</v>
      </c>
      <c r="R253" s="27" t="str">
        <f>VLOOKUP(B253,[1]ПланКаз!A238:S3542,19,0)</f>
        <v>метр бойы</v>
      </c>
      <c r="S253" s="29">
        <v>2370</v>
      </c>
      <c r="T253" s="29">
        <v>260</v>
      </c>
      <c r="U253" s="29">
        <v>616200</v>
      </c>
      <c r="V253" s="29">
        <v>690144</v>
      </c>
      <c r="W253" s="27" t="s">
        <v>71</v>
      </c>
      <c r="X253" s="27" t="s">
        <v>74</v>
      </c>
      <c r="Y253" s="27" t="s">
        <v>63</v>
      </c>
    </row>
    <row r="254" spans="2:25" x14ac:dyDescent="0.2">
      <c r="B254" s="27" t="s">
        <v>355</v>
      </c>
      <c r="C254" s="27" t="s">
        <v>57</v>
      </c>
      <c r="D254" s="27" t="s">
        <v>356</v>
      </c>
      <c r="E254" s="27" t="str">
        <f>VLOOKUP(D254,[1]ЕНС!A:E,2,FALSE)</f>
        <v>Провод</v>
      </c>
      <c r="F254" s="27" t="str">
        <f>VLOOKUP(D254,[1]ЕНС!A:E,3,FALSE)</f>
        <v>марка АПВ, 1*70 мм2</v>
      </c>
      <c r="G254" s="27" t="s">
        <v>357</v>
      </c>
      <c r="H254" s="27" t="s">
        <v>11</v>
      </c>
      <c r="I254" s="27">
        <v>60</v>
      </c>
      <c r="J254" s="27">
        <v>631010000</v>
      </c>
      <c r="K254" s="27" t="str">
        <f>VLOOKUP(B254,[1]ПланКаз!A241:M3545,12,0)</f>
        <v>ҚР, ШҚО, Өскемен қ., Бажов көш., 10</v>
      </c>
      <c r="L254" s="27" t="str">
        <f>VLOOKUP(B254,[1]ПланКаз!A239:M3543,13,0)</f>
        <v>Қантар-Ақпан</v>
      </c>
      <c r="M254" s="27" t="str">
        <f>VLOOKUP(B254,[1]ПланКаз!A241:N3545,14,0)</f>
        <v>Шығыс-Қазақстан облысы, Өскемен қ.</v>
      </c>
      <c r="N254" s="27" t="s">
        <v>60</v>
      </c>
      <c r="O254" s="27" t="str">
        <f>VLOOKUP(B254,[1]ПланКаз!A240:P3544,16,0)</f>
        <v>Шартқа қол қойылған күннен бастап 50 күнтізбелік күн ішінде</v>
      </c>
      <c r="P254" s="27" t="s">
        <v>61</v>
      </c>
      <c r="Q254" s="28" t="s">
        <v>333</v>
      </c>
      <c r="R254" s="27" t="str">
        <f>VLOOKUP(B254,[1]ПланКаз!A239:S3543,19,0)</f>
        <v>метр бойы</v>
      </c>
      <c r="S254" s="29">
        <v>780</v>
      </c>
      <c r="T254" s="29">
        <v>360</v>
      </c>
      <c r="U254" s="29" t="s">
        <v>63</v>
      </c>
      <c r="V254" s="29" t="s">
        <v>63</v>
      </c>
      <c r="W254" s="27" t="s">
        <v>71</v>
      </c>
      <c r="X254" s="27" t="s">
        <v>74</v>
      </c>
      <c r="Y254" s="27" t="s">
        <v>288</v>
      </c>
    </row>
    <row r="255" spans="2:25" x14ac:dyDescent="0.2">
      <c r="B255" s="27" t="s">
        <v>358</v>
      </c>
      <c r="C255" s="27" t="s">
        <v>57</v>
      </c>
      <c r="D255" s="27" t="s">
        <v>356</v>
      </c>
      <c r="E255" s="27" t="str">
        <f>VLOOKUP(D255,[1]ЕНС!A:E,2,FALSE)</f>
        <v>Провод</v>
      </c>
      <c r="F255" s="27" t="str">
        <f>VLOOKUP(D255,[1]ЕНС!A:E,3,FALSE)</f>
        <v>марка АПВ, 1*70 мм2</v>
      </c>
      <c r="G255" s="27" t="s">
        <v>357</v>
      </c>
      <c r="H255" s="27" t="s">
        <v>11</v>
      </c>
      <c r="I255" s="27">
        <v>60</v>
      </c>
      <c r="J255" s="27">
        <v>631010000</v>
      </c>
      <c r="K255" s="27" t="str">
        <f>VLOOKUP(B255,[1]ПланКаз!A242:M3546,12,0)</f>
        <v>ҚР, ШҚО, Өскемен қ., Бажов көш., 10</v>
      </c>
      <c r="L255" s="27" t="str">
        <f>VLOOKUP(B255,[1]ПланКаз!A240:M3544,13,0)</f>
        <v>Қантар-Ақпан</v>
      </c>
      <c r="M255" s="27" t="str">
        <f>VLOOKUP(B255,[1]ПланКаз!A242:N3546,14,0)</f>
        <v>Шығыс-Қазақстан облысы, Өскемен қ.</v>
      </c>
      <c r="N255" s="27" t="s">
        <v>60</v>
      </c>
      <c r="O255" s="27" t="str">
        <f>VLOOKUP(B255,[1]ПланКаз!A241:P3545,16,0)</f>
        <v>Өтініш берген күннен бастап 50 күнтізбелік күн ішінде</v>
      </c>
      <c r="P255" s="27" t="s">
        <v>61</v>
      </c>
      <c r="Q255" s="28" t="s">
        <v>333</v>
      </c>
      <c r="R255" s="27" t="str">
        <f>VLOOKUP(B255,[1]ПланКаз!A240:S3544,19,0)</f>
        <v>метр бойы</v>
      </c>
      <c r="S255" s="29">
        <v>780</v>
      </c>
      <c r="T255" s="29">
        <v>360</v>
      </c>
      <c r="U255" s="29">
        <v>280800</v>
      </c>
      <c r="V255" s="29">
        <v>314496</v>
      </c>
      <c r="W255" s="27" t="s">
        <v>71</v>
      </c>
      <c r="X255" s="27" t="s">
        <v>74</v>
      </c>
      <c r="Y255" s="27" t="s">
        <v>63</v>
      </c>
    </row>
    <row r="256" spans="2:25" x14ac:dyDescent="0.2">
      <c r="B256" s="27" t="s">
        <v>359</v>
      </c>
      <c r="C256" s="27" t="s">
        <v>57</v>
      </c>
      <c r="D256" s="27" t="s">
        <v>360</v>
      </c>
      <c r="E256" s="27" t="str">
        <f>VLOOKUP(D256,[1]ЕНС!A:E,2,FALSE)</f>
        <v>Провод</v>
      </c>
      <c r="F256" s="27" t="str">
        <f>VLOOKUP(D256,[1]ЕНС!A:E,3,FALSE)</f>
        <v>марка ПВ-1, 1,5 мм2</v>
      </c>
      <c r="G256" s="27" t="s">
        <v>361</v>
      </c>
      <c r="H256" s="27" t="s">
        <v>11</v>
      </c>
      <c r="I256" s="27">
        <v>60</v>
      </c>
      <c r="J256" s="27">
        <v>631010000</v>
      </c>
      <c r="K256" s="27" t="str">
        <f>VLOOKUP(B256,[1]ПланКаз!A243:M3547,12,0)</f>
        <v>ҚР, ШҚО, Өскемен қ., Бажов көш., 10</v>
      </c>
      <c r="L256" s="27" t="str">
        <f>VLOOKUP(B256,[1]ПланКаз!A241:M3545,13,0)</f>
        <v>Қантар-Ақпан</v>
      </c>
      <c r="M256" s="27" t="str">
        <f>VLOOKUP(B256,[1]ПланКаз!A243:N3547,14,0)</f>
        <v>Шығыс-Қазақстан облысы, Өскемен қ.</v>
      </c>
      <c r="N256" s="27" t="s">
        <v>60</v>
      </c>
      <c r="O256" s="27" t="str">
        <f>VLOOKUP(B256,[1]ПланКаз!A242:P3546,16,0)</f>
        <v>Шартқа қол қойылған күннен бастап 50 күнтізбелік күн ішінде</v>
      </c>
      <c r="P256" s="27" t="s">
        <v>61</v>
      </c>
      <c r="Q256" s="28" t="s">
        <v>333</v>
      </c>
      <c r="R256" s="27" t="str">
        <f>VLOOKUP(B256,[1]ПланКаз!A241:S3545,19,0)</f>
        <v>метр бойы</v>
      </c>
      <c r="S256" s="29">
        <v>1000</v>
      </c>
      <c r="T256" s="29">
        <v>56</v>
      </c>
      <c r="U256" s="29" t="s">
        <v>63</v>
      </c>
      <c r="V256" s="29" t="s">
        <v>63</v>
      </c>
      <c r="W256" s="27" t="s">
        <v>71</v>
      </c>
      <c r="X256" s="27" t="s">
        <v>74</v>
      </c>
      <c r="Y256" s="27" t="s">
        <v>288</v>
      </c>
    </row>
    <row r="257" spans="2:25" x14ac:dyDescent="0.2">
      <c r="B257" s="27" t="s">
        <v>362</v>
      </c>
      <c r="C257" s="27" t="s">
        <v>57</v>
      </c>
      <c r="D257" s="27" t="s">
        <v>360</v>
      </c>
      <c r="E257" s="27" t="str">
        <f>VLOOKUP(D257,[1]ЕНС!A:E,2,FALSE)</f>
        <v>Провод</v>
      </c>
      <c r="F257" s="27" t="str">
        <f>VLOOKUP(D257,[1]ЕНС!A:E,3,FALSE)</f>
        <v>марка ПВ-1, 1,5 мм2</v>
      </c>
      <c r="G257" s="27" t="s">
        <v>361</v>
      </c>
      <c r="H257" s="27" t="s">
        <v>11</v>
      </c>
      <c r="I257" s="27">
        <v>60</v>
      </c>
      <c r="J257" s="27">
        <v>631010000</v>
      </c>
      <c r="K257" s="27" t="str">
        <f>VLOOKUP(B257,[1]ПланКаз!A244:M3548,12,0)</f>
        <v>ҚР, ШҚО, Өскемен қ., Бажов көш., 10</v>
      </c>
      <c r="L257" s="27" t="str">
        <f>VLOOKUP(B257,[1]ПланКаз!A242:M3546,13,0)</f>
        <v>Қантар-Ақпан</v>
      </c>
      <c r="M257" s="27" t="str">
        <f>VLOOKUP(B257,[1]ПланКаз!A244:N3548,14,0)</f>
        <v>Шығыс-Қазақстан облысы, Өскемен қ.</v>
      </c>
      <c r="N257" s="27" t="s">
        <v>60</v>
      </c>
      <c r="O257" s="27" t="str">
        <f>VLOOKUP(B257,[1]ПланКаз!A243:P3547,16,0)</f>
        <v>Өтініш берген күннен бастап 50 күнтізбелік күн ішінде</v>
      </c>
      <c r="P257" s="27" t="s">
        <v>61</v>
      </c>
      <c r="Q257" s="28" t="s">
        <v>333</v>
      </c>
      <c r="R257" s="27" t="str">
        <f>VLOOKUP(B257,[1]ПланКаз!A242:S3546,19,0)</f>
        <v>метр бойы</v>
      </c>
      <c r="S257" s="29">
        <v>1000</v>
      </c>
      <c r="T257" s="29">
        <v>56</v>
      </c>
      <c r="U257" s="29">
        <v>56000</v>
      </c>
      <c r="V257" s="29">
        <v>62720</v>
      </c>
      <c r="W257" s="27" t="s">
        <v>71</v>
      </c>
      <c r="X257" s="27" t="s">
        <v>74</v>
      </c>
      <c r="Y257" s="27" t="s">
        <v>63</v>
      </c>
    </row>
    <row r="258" spans="2:25" x14ac:dyDescent="0.2">
      <c r="B258" s="27" t="s">
        <v>363</v>
      </c>
      <c r="C258" s="27" t="s">
        <v>57</v>
      </c>
      <c r="D258" s="27" t="s">
        <v>364</v>
      </c>
      <c r="E258" s="27" t="str">
        <f>VLOOKUP(D258,[1]ЕНС!A:E,2,FALSE)</f>
        <v>Провод</v>
      </c>
      <c r="F258" s="27" t="str">
        <f>VLOOKUP(D258,[1]ЕНС!A:E,3,FALSE)</f>
        <v>марка ПВ-1, 2,5 мм2</v>
      </c>
      <c r="G258" s="27" t="s">
        <v>365</v>
      </c>
      <c r="H258" s="27" t="s">
        <v>11</v>
      </c>
      <c r="I258" s="27">
        <v>60</v>
      </c>
      <c r="J258" s="27">
        <v>631010000</v>
      </c>
      <c r="K258" s="27" t="str">
        <f>VLOOKUP(B258,[1]ПланКаз!A245:M3549,12,0)</f>
        <v>ҚР, ШҚО, Өскемен қ., Бажов көш., 10</v>
      </c>
      <c r="L258" s="27" t="str">
        <f>VLOOKUP(B258,[1]ПланКаз!A243:M3547,13,0)</f>
        <v>Қантар-Ақпан</v>
      </c>
      <c r="M258" s="27" t="str">
        <f>VLOOKUP(B258,[1]ПланКаз!A245:N3549,14,0)</f>
        <v>Шығыс-Қазақстан облысы, Өскемен қ.</v>
      </c>
      <c r="N258" s="27" t="s">
        <v>60</v>
      </c>
      <c r="O258" s="27" t="str">
        <f>VLOOKUP(B258,[1]ПланКаз!A244:P3548,16,0)</f>
        <v>Шартқа қол қойылған күннен бастап 50 күнтізбелік күн ішінде</v>
      </c>
      <c r="P258" s="27" t="s">
        <v>61</v>
      </c>
      <c r="Q258" s="28" t="s">
        <v>333</v>
      </c>
      <c r="R258" s="27" t="str">
        <f>VLOOKUP(B258,[1]ПланКаз!A243:S3547,19,0)</f>
        <v>метр бойы</v>
      </c>
      <c r="S258" s="29">
        <v>1255</v>
      </c>
      <c r="T258" s="29">
        <v>91</v>
      </c>
      <c r="U258" s="29" t="s">
        <v>63</v>
      </c>
      <c r="V258" s="29" t="s">
        <v>63</v>
      </c>
      <c r="W258" s="27" t="s">
        <v>71</v>
      </c>
      <c r="X258" s="27" t="s">
        <v>74</v>
      </c>
      <c r="Y258" s="27" t="s">
        <v>288</v>
      </c>
    </row>
    <row r="259" spans="2:25" x14ac:dyDescent="0.2">
      <c r="B259" s="27" t="s">
        <v>366</v>
      </c>
      <c r="C259" s="27" t="s">
        <v>57</v>
      </c>
      <c r="D259" s="27" t="s">
        <v>364</v>
      </c>
      <c r="E259" s="27" t="str">
        <f>VLOOKUP(D259,[1]ЕНС!A:E,2,FALSE)</f>
        <v>Провод</v>
      </c>
      <c r="F259" s="27" t="str">
        <f>VLOOKUP(D259,[1]ЕНС!A:E,3,FALSE)</f>
        <v>марка ПВ-1, 2,5 мм2</v>
      </c>
      <c r="G259" s="27" t="s">
        <v>365</v>
      </c>
      <c r="H259" s="27" t="s">
        <v>11</v>
      </c>
      <c r="I259" s="27">
        <v>60</v>
      </c>
      <c r="J259" s="27">
        <v>631010000</v>
      </c>
      <c r="K259" s="27" t="str">
        <f>VLOOKUP(B259,[1]ПланКаз!A246:M3550,12,0)</f>
        <v>ҚР, ШҚО, Өскемен қ., Бажов көш., 10</v>
      </c>
      <c r="L259" s="27" t="str">
        <f>VLOOKUP(B259,[1]ПланКаз!A244:M3548,13,0)</f>
        <v>Қантар-Ақпан</v>
      </c>
      <c r="M259" s="27" t="str">
        <f>VLOOKUP(B259,[1]ПланКаз!A246:N3550,14,0)</f>
        <v>Шығыс-Қазақстан облысы, Өскемен қ.</v>
      </c>
      <c r="N259" s="27" t="s">
        <v>60</v>
      </c>
      <c r="O259" s="27" t="str">
        <f>VLOOKUP(B259,[1]ПланКаз!A245:P3549,16,0)</f>
        <v>Өтініш берген күннен бастап 50 күнтізбелік күн ішінде</v>
      </c>
      <c r="P259" s="27" t="s">
        <v>61</v>
      </c>
      <c r="Q259" s="28" t="s">
        <v>333</v>
      </c>
      <c r="R259" s="27" t="str">
        <f>VLOOKUP(B259,[1]ПланКаз!A244:S3548,19,0)</f>
        <v>метр бойы</v>
      </c>
      <c r="S259" s="29">
        <v>1255</v>
      </c>
      <c r="T259" s="29">
        <v>91</v>
      </c>
      <c r="U259" s="29">
        <v>114205</v>
      </c>
      <c r="V259" s="29">
        <v>127909.6</v>
      </c>
      <c r="W259" s="27" t="s">
        <v>71</v>
      </c>
      <c r="X259" s="27" t="s">
        <v>74</v>
      </c>
      <c r="Y259" s="27" t="s">
        <v>63</v>
      </c>
    </row>
    <row r="260" spans="2:25" x14ac:dyDescent="0.2">
      <c r="B260" s="27" t="s">
        <v>367</v>
      </c>
      <c r="C260" s="27" t="s">
        <v>57</v>
      </c>
      <c r="D260" s="27" t="s">
        <v>368</v>
      </c>
      <c r="E260" s="27" t="str">
        <f>VLOOKUP(D260,[1]ЕНС!A:E,2,FALSE)</f>
        <v>Провод</v>
      </c>
      <c r="F260" s="27" t="str">
        <f>VLOOKUP(D260,[1]ЕНС!A:E,3,FALSE)</f>
        <v>марка ПВ-3, 1,5 мм2</v>
      </c>
      <c r="G260" s="27" t="s">
        <v>369</v>
      </c>
      <c r="H260" s="27" t="s">
        <v>11</v>
      </c>
      <c r="I260" s="27">
        <v>60</v>
      </c>
      <c r="J260" s="27">
        <v>631010000</v>
      </c>
      <c r="K260" s="27" t="str">
        <f>VLOOKUP(B260,[1]ПланКаз!A247:M3551,12,0)</f>
        <v>ҚР, ШҚО, Өскемен қ., Бажов көш., 10</v>
      </c>
      <c r="L260" s="27" t="str">
        <f>VLOOKUP(B260,[1]ПланКаз!A245:M3549,13,0)</f>
        <v>Қантар-Ақпан</v>
      </c>
      <c r="M260" s="27" t="str">
        <f>VLOOKUP(B260,[1]ПланКаз!A247:N3551,14,0)</f>
        <v>Шығыс-Қазақстан облысы, Өскемен қ.</v>
      </c>
      <c r="N260" s="27" t="s">
        <v>60</v>
      </c>
      <c r="O260" s="27" t="str">
        <f>VLOOKUP(B260,[1]ПланКаз!A246:P3550,16,0)</f>
        <v>Шартқа қол қойылған күннен бастап 50 күнтізбелік күн ішінде</v>
      </c>
      <c r="P260" s="27" t="s">
        <v>61</v>
      </c>
      <c r="Q260" s="28" t="s">
        <v>370</v>
      </c>
      <c r="R260" s="27" t="str">
        <f>VLOOKUP(B260,[1]ПланКаз!A245:S3549,19,0)</f>
        <v>метр бойы</v>
      </c>
      <c r="S260" s="29">
        <v>232</v>
      </c>
      <c r="T260" s="29">
        <v>64</v>
      </c>
      <c r="U260" s="29" t="s">
        <v>63</v>
      </c>
      <c r="V260" s="29" t="s">
        <v>63</v>
      </c>
      <c r="W260" s="27" t="s">
        <v>71</v>
      </c>
      <c r="X260" s="27" t="s">
        <v>74</v>
      </c>
      <c r="Y260" s="27" t="s">
        <v>288</v>
      </c>
    </row>
    <row r="261" spans="2:25" x14ac:dyDescent="0.2">
      <c r="B261" s="27" t="s">
        <v>371</v>
      </c>
      <c r="C261" s="27" t="s">
        <v>57</v>
      </c>
      <c r="D261" s="27" t="s">
        <v>368</v>
      </c>
      <c r="E261" s="27" t="str">
        <f>VLOOKUP(D261,[1]ЕНС!A:E,2,FALSE)</f>
        <v>Провод</v>
      </c>
      <c r="F261" s="27" t="str">
        <f>VLOOKUP(D261,[1]ЕНС!A:E,3,FALSE)</f>
        <v>марка ПВ-3, 1,5 мм2</v>
      </c>
      <c r="G261" s="27" t="s">
        <v>369</v>
      </c>
      <c r="H261" s="27" t="s">
        <v>11</v>
      </c>
      <c r="I261" s="27">
        <v>60</v>
      </c>
      <c r="J261" s="27">
        <v>631010000</v>
      </c>
      <c r="K261" s="27" t="str">
        <f>VLOOKUP(B261,[1]ПланКаз!A248:M3552,12,0)</f>
        <v>ҚР, ШҚО, Өскемен қ., Бажов көш., 10</v>
      </c>
      <c r="L261" s="27" t="str">
        <f>VLOOKUP(B261,[1]ПланКаз!A246:M3550,13,0)</f>
        <v>Қантар-Ақпан</v>
      </c>
      <c r="M261" s="27" t="str">
        <f>VLOOKUP(B261,[1]ПланКаз!A248:N3552,14,0)</f>
        <v>Шығыс-Қазақстан облысы, Өскемен қ.</v>
      </c>
      <c r="N261" s="27" t="s">
        <v>60</v>
      </c>
      <c r="O261" s="27" t="str">
        <f>VLOOKUP(B261,[1]ПланКаз!A247:P3551,16,0)</f>
        <v>Өтініш берген күннен бастап 50 күнтізбелік күн ішінде</v>
      </c>
      <c r="P261" s="27" t="s">
        <v>61</v>
      </c>
      <c r="Q261" s="28" t="s">
        <v>370</v>
      </c>
      <c r="R261" s="27" t="str">
        <f>VLOOKUP(B261,[1]ПланКаз!A246:S3550,19,0)</f>
        <v>метр бойы</v>
      </c>
      <c r="S261" s="29">
        <v>232</v>
      </c>
      <c r="T261" s="29">
        <v>64</v>
      </c>
      <c r="U261" s="29">
        <v>14848</v>
      </c>
      <c r="V261" s="29">
        <v>16629.759999999998</v>
      </c>
      <c r="W261" s="27" t="s">
        <v>71</v>
      </c>
      <c r="X261" s="27" t="s">
        <v>74</v>
      </c>
      <c r="Y261" s="27" t="s">
        <v>63</v>
      </c>
    </row>
    <row r="262" spans="2:25" x14ac:dyDescent="0.2">
      <c r="B262" s="27" t="s">
        <v>372</v>
      </c>
      <c r="C262" s="27" t="s">
        <v>57</v>
      </c>
      <c r="D262" s="27" t="s">
        <v>373</v>
      </c>
      <c r="E262" s="27" t="str">
        <f>VLOOKUP(D262,[1]ЕНС!A:E,2,FALSE)</f>
        <v>Провод</v>
      </c>
      <c r="F262" s="27" t="str">
        <f>VLOOKUP(D262,[1]ЕНС!A:E,3,FALSE)</f>
        <v>марка ПВ-3, 4 мм2</v>
      </c>
      <c r="G262" s="27" t="s">
        <v>374</v>
      </c>
      <c r="H262" s="27" t="s">
        <v>11</v>
      </c>
      <c r="I262" s="27">
        <v>60</v>
      </c>
      <c r="J262" s="27">
        <v>631010000</v>
      </c>
      <c r="K262" s="27" t="str">
        <f>VLOOKUP(B262,[1]ПланКаз!A249:M3553,12,0)</f>
        <v>ҚР, ШҚО, Өскемен қ., Бажов көш., 10</v>
      </c>
      <c r="L262" s="27" t="str">
        <f>VLOOKUP(B262,[1]ПланКаз!A247:M3551,13,0)</f>
        <v>Қантар-Ақпан</v>
      </c>
      <c r="M262" s="27" t="str">
        <f>VLOOKUP(B262,[1]ПланКаз!A249:N3553,14,0)</f>
        <v>Шығыс-Қазақстан облысы, Өскемен қ.</v>
      </c>
      <c r="N262" s="27" t="s">
        <v>60</v>
      </c>
      <c r="O262" s="27" t="str">
        <f>VLOOKUP(B262,[1]ПланКаз!A248:P3552,16,0)</f>
        <v>Шартқа қол қойылған күннен бастап 50 күнтізбелік күн ішінде</v>
      </c>
      <c r="P262" s="27" t="s">
        <v>61</v>
      </c>
      <c r="Q262" s="28" t="s">
        <v>333</v>
      </c>
      <c r="R262" s="27" t="str">
        <f>VLOOKUP(B262,[1]ПланКаз!A247:S3551,19,0)</f>
        <v>метр бойы</v>
      </c>
      <c r="S262" s="29">
        <v>30</v>
      </c>
      <c r="T262" s="29">
        <v>180</v>
      </c>
      <c r="U262" s="29" t="s">
        <v>63</v>
      </c>
      <c r="V262" s="29" t="s">
        <v>63</v>
      </c>
      <c r="W262" s="27" t="s">
        <v>71</v>
      </c>
      <c r="X262" s="27" t="s">
        <v>74</v>
      </c>
      <c r="Y262" s="27" t="s">
        <v>288</v>
      </c>
    </row>
    <row r="263" spans="2:25" x14ac:dyDescent="0.2">
      <c r="B263" s="27" t="s">
        <v>375</v>
      </c>
      <c r="C263" s="27" t="s">
        <v>57</v>
      </c>
      <c r="D263" s="27" t="s">
        <v>373</v>
      </c>
      <c r="E263" s="27" t="str">
        <f>VLOOKUP(D263,[1]ЕНС!A:E,2,FALSE)</f>
        <v>Провод</v>
      </c>
      <c r="F263" s="27" t="str">
        <f>VLOOKUP(D263,[1]ЕНС!A:E,3,FALSE)</f>
        <v>марка ПВ-3, 4 мм2</v>
      </c>
      <c r="G263" s="27" t="s">
        <v>374</v>
      </c>
      <c r="H263" s="27" t="s">
        <v>11</v>
      </c>
      <c r="I263" s="27">
        <v>60</v>
      </c>
      <c r="J263" s="27">
        <v>631010000</v>
      </c>
      <c r="K263" s="27" t="str">
        <f>VLOOKUP(B263,[1]ПланКаз!A250:M3554,12,0)</f>
        <v>ҚР, ШҚО, Өскемен қ., Бажов көш., 10</v>
      </c>
      <c r="L263" s="27" t="str">
        <f>VLOOKUP(B263,[1]ПланКаз!A248:M3552,13,0)</f>
        <v>Қантар-Ақпан</v>
      </c>
      <c r="M263" s="27" t="str">
        <f>VLOOKUP(B263,[1]ПланКаз!A250:N3554,14,0)</f>
        <v>Шығыс-Қазақстан облысы, Өскемен қ.</v>
      </c>
      <c r="N263" s="27" t="s">
        <v>60</v>
      </c>
      <c r="O263" s="27" t="str">
        <f>VLOOKUP(B263,[1]ПланКаз!A249:P3553,16,0)</f>
        <v>Өтініш берген күннен бастап 50 күнтізбелік күн ішінде</v>
      </c>
      <c r="P263" s="27" t="s">
        <v>61</v>
      </c>
      <c r="Q263" s="28" t="s">
        <v>333</v>
      </c>
      <c r="R263" s="27" t="str">
        <f>VLOOKUP(B263,[1]ПланКаз!A248:S3552,19,0)</f>
        <v>метр бойы</v>
      </c>
      <c r="S263" s="29">
        <v>30</v>
      </c>
      <c r="T263" s="29">
        <v>180</v>
      </c>
      <c r="U263" s="29">
        <v>5400</v>
      </c>
      <c r="V263" s="29">
        <v>6048</v>
      </c>
      <c r="W263" s="27" t="s">
        <v>71</v>
      </c>
      <c r="X263" s="27" t="s">
        <v>74</v>
      </c>
      <c r="Y263" s="27" t="s">
        <v>63</v>
      </c>
    </row>
    <row r="264" spans="2:25" x14ac:dyDescent="0.2">
      <c r="B264" s="27" t="s">
        <v>376</v>
      </c>
      <c r="C264" s="27" t="s">
        <v>57</v>
      </c>
      <c r="D264" s="27" t="s">
        <v>377</v>
      </c>
      <c r="E264" s="27" t="str">
        <f>VLOOKUP(D264,[1]ЕНС!A:E,2,FALSE)</f>
        <v>Провод</v>
      </c>
      <c r="F264" s="27" t="str">
        <f>VLOOKUP(D264,[1]ЕНС!A:E,3,FALSE)</f>
        <v>марка АВТ, 2*6 мм2</v>
      </c>
      <c r="G264" s="27" t="s">
        <v>378</v>
      </c>
      <c r="H264" s="27" t="s">
        <v>11</v>
      </c>
      <c r="I264" s="27">
        <v>60</v>
      </c>
      <c r="J264" s="27">
        <v>631010000</v>
      </c>
      <c r="K264" s="27" t="str">
        <f>VLOOKUP(B264,[1]ПланКаз!A251:M3555,12,0)</f>
        <v>ҚР, ШҚО, Өскемен қ., Бажов көш., 10</v>
      </c>
      <c r="L264" s="27" t="str">
        <f>VLOOKUP(B264,[1]ПланКаз!A249:M3553,13,0)</f>
        <v>Қантар-Ақпан</v>
      </c>
      <c r="M264" s="27" t="str">
        <f>VLOOKUP(B264,[1]ПланКаз!A251:N3555,14,0)</f>
        <v>Шығыс-Қазақстан облысы, Өскемен қ.</v>
      </c>
      <c r="N264" s="27" t="s">
        <v>60</v>
      </c>
      <c r="O264" s="27" t="str">
        <f>VLOOKUP(B264,[1]ПланКаз!A250:P3554,16,0)</f>
        <v>Шартқа қол қойылған күннен бастап 50 күнтізбелік күн ішінде</v>
      </c>
      <c r="P264" s="27" t="s">
        <v>61</v>
      </c>
      <c r="Q264" s="28" t="s">
        <v>333</v>
      </c>
      <c r="R264" s="27" t="str">
        <f>VLOOKUP(B264,[1]ПланКаз!A249:S3553,19,0)</f>
        <v>метр бойы</v>
      </c>
      <c r="S264" s="29">
        <v>4987</v>
      </c>
      <c r="T264" s="29">
        <v>163</v>
      </c>
      <c r="U264" s="29" t="s">
        <v>63</v>
      </c>
      <c r="V264" s="29" t="s">
        <v>63</v>
      </c>
      <c r="W264" s="27" t="s">
        <v>71</v>
      </c>
      <c r="X264" s="27" t="s">
        <v>74</v>
      </c>
      <c r="Y264" s="27" t="s">
        <v>288</v>
      </c>
    </row>
    <row r="265" spans="2:25" x14ac:dyDescent="0.2">
      <c r="B265" s="27" t="s">
        <v>379</v>
      </c>
      <c r="C265" s="27" t="s">
        <v>57</v>
      </c>
      <c r="D265" s="27" t="s">
        <v>377</v>
      </c>
      <c r="E265" s="27" t="str">
        <f>VLOOKUP(D265,[1]ЕНС!A:E,2,FALSE)</f>
        <v>Провод</v>
      </c>
      <c r="F265" s="27" t="str">
        <f>VLOOKUP(D265,[1]ЕНС!A:E,3,FALSE)</f>
        <v>марка АВТ, 2*6 мм2</v>
      </c>
      <c r="G265" s="27" t="s">
        <v>378</v>
      </c>
      <c r="H265" s="27" t="s">
        <v>11</v>
      </c>
      <c r="I265" s="27">
        <v>60</v>
      </c>
      <c r="J265" s="27">
        <v>631010000</v>
      </c>
      <c r="K265" s="27" t="str">
        <f>VLOOKUP(B265,[1]ПланКаз!A252:M3556,12,0)</f>
        <v>ҚР, ШҚО, Өскемен қ., Бажов көш., 10</v>
      </c>
      <c r="L265" s="27" t="str">
        <f>VLOOKUP(B265,[1]ПланКаз!A250:M3554,13,0)</f>
        <v>Қантар-Ақпан</v>
      </c>
      <c r="M265" s="27" t="str">
        <f>VLOOKUP(B265,[1]ПланКаз!A252:N3556,14,0)</f>
        <v>Шығыс-Қазақстан облысы, Өскемен қ.</v>
      </c>
      <c r="N265" s="27" t="s">
        <v>60</v>
      </c>
      <c r="O265" s="27" t="str">
        <f>VLOOKUP(B265,[1]ПланКаз!A251:P3555,16,0)</f>
        <v>Өтініш берген күннен бастап 50 күнтізбелік күн ішінде</v>
      </c>
      <c r="P265" s="27" t="s">
        <v>61</v>
      </c>
      <c r="Q265" s="28" t="s">
        <v>333</v>
      </c>
      <c r="R265" s="27" t="str">
        <f>VLOOKUP(B265,[1]ПланКаз!A250:S3554,19,0)</f>
        <v>метр бойы</v>
      </c>
      <c r="S265" s="29">
        <v>4987</v>
      </c>
      <c r="T265" s="29">
        <v>163</v>
      </c>
      <c r="U265" s="29">
        <v>812881</v>
      </c>
      <c r="V265" s="29">
        <v>910426.72</v>
      </c>
      <c r="W265" s="27" t="s">
        <v>71</v>
      </c>
      <c r="X265" s="27" t="s">
        <v>74</v>
      </c>
      <c r="Y265" s="27" t="s">
        <v>63</v>
      </c>
    </row>
    <row r="266" spans="2:25" x14ac:dyDescent="0.2">
      <c r="B266" s="27" t="s">
        <v>380</v>
      </c>
      <c r="C266" s="27" t="s">
        <v>57</v>
      </c>
      <c r="D266" s="27" t="s">
        <v>381</v>
      </c>
      <c r="E266" s="27" t="str">
        <f>VLOOKUP(D266,[1]ЕНС!A:E,2,FALSE)</f>
        <v>Провод</v>
      </c>
      <c r="F266" s="27" t="str">
        <f>VLOOKUP(D266,[1]ЕНС!A:E,3,FALSE)</f>
        <v>марка АВТ, 2*10 мм2</v>
      </c>
      <c r="G266" s="27" t="s">
        <v>382</v>
      </c>
      <c r="H266" s="27" t="s">
        <v>11</v>
      </c>
      <c r="I266" s="27">
        <v>60</v>
      </c>
      <c r="J266" s="27">
        <v>631010000</v>
      </c>
      <c r="K266" s="27" t="str">
        <f>VLOOKUP(B266,[1]ПланКаз!A253:M3557,12,0)</f>
        <v>ҚР, ШҚО, Өскемен қ., Бажов көш., 10</v>
      </c>
      <c r="L266" s="27" t="str">
        <f>VLOOKUP(B266,[1]ПланКаз!A251:M3555,13,0)</f>
        <v>Қантар-Ақпан</v>
      </c>
      <c r="M266" s="27" t="str">
        <f>VLOOKUP(B266,[1]ПланКаз!A253:N3557,14,0)</f>
        <v>Шығыс-Қазақстан облысы, Өскемен қ.</v>
      </c>
      <c r="N266" s="27" t="s">
        <v>60</v>
      </c>
      <c r="O266" s="27" t="str">
        <f>VLOOKUP(B266,[1]ПланКаз!A252:P3556,16,0)</f>
        <v>Шартқа қол қойылған күннен бастап 50 күнтізбелік күн ішінде</v>
      </c>
      <c r="P266" s="27" t="s">
        <v>61</v>
      </c>
      <c r="Q266" s="28" t="s">
        <v>333</v>
      </c>
      <c r="R266" s="27" t="str">
        <f>VLOOKUP(B266,[1]ПланКаз!A251:S3555,19,0)</f>
        <v>метр бойы</v>
      </c>
      <c r="S266" s="29">
        <v>12529</v>
      </c>
      <c r="T266" s="29">
        <v>144</v>
      </c>
      <c r="U266" s="29" t="s">
        <v>63</v>
      </c>
      <c r="V266" s="29" t="s">
        <v>63</v>
      </c>
      <c r="W266" s="27" t="s">
        <v>71</v>
      </c>
      <c r="X266" s="27" t="s">
        <v>74</v>
      </c>
      <c r="Y266" s="27" t="s">
        <v>288</v>
      </c>
    </row>
    <row r="267" spans="2:25" x14ac:dyDescent="0.2">
      <c r="B267" s="27" t="s">
        <v>383</v>
      </c>
      <c r="C267" s="27" t="s">
        <v>57</v>
      </c>
      <c r="D267" s="27" t="s">
        <v>381</v>
      </c>
      <c r="E267" s="27" t="str">
        <f>VLOOKUP(D267,[1]ЕНС!A:E,2,FALSE)</f>
        <v>Провод</v>
      </c>
      <c r="F267" s="27" t="str">
        <f>VLOOKUP(D267,[1]ЕНС!A:E,3,FALSE)</f>
        <v>марка АВТ, 2*10 мм2</v>
      </c>
      <c r="G267" s="27" t="s">
        <v>382</v>
      </c>
      <c r="H267" s="27" t="s">
        <v>11</v>
      </c>
      <c r="I267" s="27">
        <v>60</v>
      </c>
      <c r="J267" s="27">
        <v>631010000</v>
      </c>
      <c r="K267" s="27" t="str">
        <f>VLOOKUP(B267,[1]ПланКаз!A254:M3558,12,0)</f>
        <v>ҚР, ШҚО, Өскемен қ., Бажов көш., 10</v>
      </c>
      <c r="L267" s="27" t="str">
        <f>VLOOKUP(B267,[1]ПланКаз!A252:M3556,13,0)</f>
        <v>Қантар-Ақпан</v>
      </c>
      <c r="M267" s="27" t="str">
        <f>VLOOKUP(B267,[1]ПланКаз!A254:N3558,14,0)</f>
        <v>Шығыс-Қазақстан облысы, Өскемен қ.</v>
      </c>
      <c r="N267" s="27" t="s">
        <v>60</v>
      </c>
      <c r="O267" s="27" t="str">
        <f>VLOOKUP(B267,[1]ПланКаз!A253:P3557,16,0)</f>
        <v>Өтініш берген күннен бастап 50 күнтізбелік күн ішінде</v>
      </c>
      <c r="P267" s="27" t="s">
        <v>61</v>
      </c>
      <c r="Q267" s="28" t="s">
        <v>333</v>
      </c>
      <c r="R267" s="27" t="str">
        <f>VLOOKUP(B267,[1]ПланКаз!A252:S3556,19,0)</f>
        <v>метр бойы</v>
      </c>
      <c r="S267" s="29">
        <v>12529</v>
      </c>
      <c r="T267" s="29">
        <v>144</v>
      </c>
      <c r="U267" s="29">
        <v>1804176</v>
      </c>
      <c r="V267" s="29">
        <v>2020677.12</v>
      </c>
      <c r="W267" s="27" t="s">
        <v>71</v>
      </c>
      <c r="X267" s="27" t="s">
        <v>74</v>
      </c>
      <c r="Y267" s="27" t="s">
        <v>63</v>
      </c>
    </row>
    <row r="268" spans="2:25" x14ac:dyDescent="0.2">
      <c r="B268" s="27" t="s">
        <v>384</v>
      </c>
      <c r="C268" s="27" t="s">
        <v>57</v>
      </c>
      <c r="D268" s="27" t="s">
        <v>385</v>
      </c>
      <c r="E268" s="27" t="str">
        <f>VLOOKUP(D268,[1]ЕНС!A:E,2,FALSE)</f>
        <v>Провод</v>
      </c>
      <c r="F268" s="27" t="str">
        <f>VLOOKUP(D268,[1]ЕНС!A:E,3,FALSE)</f>
        <v>марка АВТ, 4*10 мм2</v>
      </c>
      <c r="G268" s="27" t="s">
        <v>386</v>
      </c>
      <c r="H268" s="27" t="s">
        <v>11</v>
      </c>
      <c r="I268" s="27">
        <v>60</v>
      </c>
      <c r="J268" s="27">
        <v>631010000</v>
      </c>
      <c r="K268" s="27" t="str">
        <f>VLOOKUP(B268,[1]ПланКаз!A255:M3559,12,0)</f>
        <v>ҚР, ШҚО, Өскемен қ., Бажов көш., 10</v>
      </c>
      <c r="L268" s="27" t="str">
        <f>VLOOKUP(B268,[1]ПланКаз!A253:M3557,13,0)</f>
        <v>Қантар-Ақпан</v>
      </c>
      <c r="M268" s="27" t="str">
        <f>VLOOKUP(B268,[1]ПланКаз!A255:N3559,14,0)</f>
        <v>Шығыс-Қазақстан облысы, Өскемен қ.</v>
      </c>
      <c r="N268" s="27" t="s">
        <v>60</v>
      </c>
      <c r="O268" s="27" t="str">
        <f>VLOOKUP(B268,[1]ПланКаз!A254:P3558,16,0)</f>
        <v>Шартқа қол қойылған күннен бастап 50 күнтізбелік күн ішінде</v>
      </c>
      <c r="P268" s="27" t="s">
        <v>61</v>
      </c>
      <c r="Q268" s="28" t="s">
        <v>333</v>
      </c>
      <c r="R268" s="27" t="str">
        <f>VLOOKUP(B268,[1]ПланКаз!A253:S3557,19,0)</f>
        <v>метр бойы</v>
      </c>
      <c r="S268" s="29">
        <v>5375</v>
      </c>
      <c r="T268" s="29">
        <v>277</v>
      </c>
      <c r="U268" s="29" t="s">
        <v>63</v>
      </c>
      <c r="V268" s="29" t="s">
        <v>63</v>
      </c>
      <c r="W268" s="27" t="s">
        <v>71</v>
      </c>
      <c r="X268" s="27" t="s">
        <v>74</v>
      </c>
      <c r="Y268" s="27" t="s">
        <v>288</v>
      </c>
    </row>
    <row r="269" spans="2:25" x14ac:dyDescent="0.2">
      <c r="B269" s="27" t="s">
        <v>387</v>
      </c>
      <c r="C269" s="27" t="s">
        <v>57</v>
      </c>
      <c r="D269" s="27" t="s">
        <v>385</v>
      </c>
      <c r="E269" s="27" t="str">
        <f>VLOOKUP(D269,[1]ЕНС!A:E,2,FALSE)</f>
        <v>Провод</v>
      </c>
      <c r="F269" s="27" t="str">
        <f>VLOOKUP(D269,[1]ЕНС!A:E,3,FALSE)</f>
        <v>марка АВТ, 4*10 мм2</v>
      </c>
      <c r="G269" s="27" t="s">
        <v>386</v>
      </c>
      <c r="H269" s="27" t="s">
        <v>11</v>
      </c>
      <c r="I269" s="27">
        <v>60</v>
      </c>
      <c r="J269" s="27">
        <v>631010000</v>
      </c>
      <c r="K269" s="27" t="str">
        <f>VLOOKUP(B269,[1]ПланКаз!A256:M3560,12,0)</f>
        <v>ҚР, ШҚО, Өскемен қ., Бажов көш., 10</v>
      </c>
      <c r="L269" s="27" t="str">
        <f>VLOOKUP(B269,[1]ПланКаз!A254:M3558,13,0)</f>
        <v>Қантар-Ақпан</v>
      </c>
      <c r="M269" s="27" t="str">
        <f>VLOOKUP(B269,[1]ПланКаз!A256:N3560,14,0)</f>
        <v>Шығыс-Қазақстан облысы, Өскемен қ.</v>
      </c>
      <c r="N269" s="27" t="s">
        <v>60</v>
      </c>
      <c r="O269" s="27" t="str">
        <f>VLOOKUP(B269,[1]ПланКаз!A255:P3559,16,0)</f>
        <v>Өтініш берген күннен бастап 50 күнтізбелік күн ішінде</v>
      </c>
      <c r="P269" s="27" t="s">
        <v>61</v>
      </c>
      <c r="Q269" s="28" t="s">
        <v>333</v>
      </c>
      <c r="R269" s="27" t="str">
        <f>VLOOKUP(B269,[1]ПланКаз!A254:S3558,19,0)</f>
        <v>метр бойы</v>
      </c>
      <c r="S269" s="29">
        <v>5375</v>
      </c>
      <c r="T269" s="29">
        <v>277</v>
      </c>
      <c r="U269" s="29">
        <v>1488875</v>
      </c>
      <c r="V269" s="29">
        <v>1667540</v>
      </c>
      <c r="W269" s="27" t="s">
        <v>71</v>
      </c>
      <c r="X269" s="27" t="s">
        <v>74</v>
      </c>
      <c r="Y269" s="27" t="s">
        <v>63</v>
      </c>
    </row>
    <row r="270" spans="2:25" x14ac:dyDescent="0.2">
      <c r="B270" s="27" t="s">
        <v>388</v>
      </c>
      <c r="C270" s="27" t="s">
        <v>57</v>
      </c>
      <c r="D270" s="27" t="s">
        <v>389</v>
      </c>
      <c r="E270" s="27" t="str">
        <f>VLOOKUP(D270,[1]ЕНС!A:E,2,FALSE)</f>
        <v>Провод</v>
      </c>
      <c r="F270" s="27" t="str">
        <f>VLOOKUP(D270,[1]ЕНС!A:E,3,FALSE)</f>
        <v>сечение жил 0,2 мм, марка ПЭТВ-2</v>
      </c>
      <c r="G270" s="27" t="s">
        <v>390</v>
      </c>
      <c r="H270" s="27" t="s">
        <v>11</v>
      </c>
      <c r="I270" s="27">
        <v>60</v>
      </c>
      <c r="J270" s="27">
        <v>631010000</v>
      </c>
      <c r="K270" s="27" t="str">
        <f>VLOOKUP(B270,[1]ПланКаз!A257:M3561,12,0)</f>
        <v>ҚР, ШҚО, Өскемен қ., Бажов көш., 10</v>
      </c>
      <c r="L270" s="27" t="str">
        <f>VLOOKUP(B270,[1]ПланКаз!A255:M3559,13,0)</f>
        <v>Қантар-Ақпан</v>
      </c>
      <c r="M270" s="27" t="str">
        <f>VLOOKUP(B270,[1]ПланКаз!A257:N3561,14,0)</f>
        <v>Шығыс-Қазақстан облысы, Өскемен қ.</v>
      </c>
      <c r="N270" s="27" t="s">
        <v>60</v>
      </c>
      <c r="O270" s="27" t="str">
        <f>VLOOKUP(B270,[1]ПланКаз!A256:P3560,16,0)</f>
        <v>Шартқа қол қойылған күннен бастап 50 күнтізбелік күн ішінде</v>
      </c>
      <c r="P270" s="27" t="s">
        <v>61</v>
      </c>
      <c r="Q270" s="28" t="s">
        <v>287</v>
      </c>
      <c r="R270" s="27" t="str">
        <f>VLOOKUP(B270,[1]ПланКаз!A255:S3559,19,0)</f>
        <v>Килограмм</v>
      </c>
      <c r="S270" s="29">
        <v>30</v>
      </c>
      <c r="T270" s="29">
        <v>3659</v>
      </c>
      <c r="U270" s="29" t="s">
        <v>63</v>
      </c>
      <c r="V270" s="29" t="s">
        <v>63</v>
      </c>
      <c r="W270" s="27" t="s">
        <v>71</v>
      </c>
      <c r="X270" s="27" t="s">
        <v>74</v>
      </c>
      <c r="Y270" s="27" t="s">
        <v>288</v>
      </c>
    </row>
    <row r="271" spans="2:25" x14ac:dyDescent="0.2">
      <c r="B271" s="27" t="s">
        <v>391</v>
      </c>
      <c r="C271" s="27" t="s">
        <v>57</v>
      </c>
      <c r="D271" s="27" t="s">
        <v>389</v>
      </c>
      <c r="E271" s="27" t="str">
        <f>VLOOKUP(D271,[1]ЕНС!A:E,2,FALSE)</f>
        <v>Провод</v>
      </c>
      <c r="F271" s="27" t="str">
        <f>VLOOKUP(D271,[1]ЕНС!A:E,3,FALSE)</f>
        <v>сечение жил 0,2 мм, марка ПЭТВ-2</v>
      </c>
      <c r="G271" s="27" t="s">
        <v>390</v>
      </c>
      <c r="H271" s="27" t="s">
        <v>11</v>
      </c>
      <c r="I271" s="27">
        <v>60</v>
      </c>
      <c r="J271" s="27">
        <v>631010000</v>
      </c>
      <c r="K271" s="27" t="str">
        <f>VLOOKUP(B271,[1]ПланКаз!A258:M3562,12,0)</f>
        <v>ҚР, ШҚО, Өскемен қ., Бажов көш., 10</v>
      </c>
      <c r="L271" s="27" t="str">
        <f>VLOOKUP(B271,[1]ПланКаз!A256:M3560,13,0)</f>
        <v>Қантар-Ақпан</v>
      </c>
      <c r="M271" s="27" t="str">
        <f>VLOOKUP(B271,[1]ПланКаз!A258:N3562,14,0)</f>
        <v>Шығыс-Қазақстан облысы, Өскемен қ.</v>
      </c>
      <c r="N271" s="27" t="s">
        <v>60</v>
      </c>
      <c r="O271" s="27" t="str">
        <f>VLOOKUP(B271,[1]ПланКаз!A257:P3561,16,0)</f>
        <v>Өтініш берген күннен бастап 50 күнтізбелік күн ішінде</v>
      </c>
      <c r="P271" s="27" t="s">
        <v>61</v>
      </c>
      <c r="Q271" s="28" t="s">
        <v>287</v>
      </c>
      <c r="R271" s="27" t="str">
        <f>VLOOKUP(B271,[1]ПланКаз!A256:S3560,19,0)</f>
        <v>Килограмм</v>
      </c>
      <c r="S271" s="29">
        <v>30</v>
      </c>
      <c r="T271" s="29">
        <v>3659</v>
      </c>
      <c r="U271" s="29">
        <v>109770</v>
      </c>
      <c r="V271" s="29">
        <v>122942.39999999999</v>
      </c>
      <c r="W271" s="27" t="s">
        <v>71</v>
      </c>
      <c r="X271" s="27" t="s">
        <v>74</v>
      </c>
      <c r="Y271" s="27" t="s">
        <v>63</v>
      </c>
    </row>
    <row r="272" spans="2:25" x14ac:dyDescent="0.2">
      <c r="B272" s="27" t="s">
        <v>392</v>
      </c>
      <c r="C272" s="27" t="s">
        <v>57</v>
      </c>
      <c r="D272" s="27" t="s">
        <v>393</v>
      </c>
      <c r="E272" s="27" t="str">
        <f>VLOOKUP(D272,[1]ЕНС!A:E,2,FALSE)</f>
        <v>Провод</v>
      </c>
      <c r="F272" s="27" t="str">
        <f>VLOOKUP(D272,[1]ЕНС!A:E,3,FALSE)</f>
        <v>сечение жил 0,35 мм, марка ПЭТВ-2</v>
      </c>
      <c r="G272" s="27" t="s">
        <v>394</v>
      </c>
      <c r="H272" s="27" t="s">
        <v>11</v>
      </c>
      <c r="I272" s="27">
        <v>60</v>
      </c>
      <c r="J272" s="27">
        <v>631010000</v>
      </c>
      <c r="K272" s="27" t="str">
        <f>VLOOKUP(B272,[1]ПланКаз!A259:M3563,12,0)</f>
        <v>ҚР, ШҚО, Өскемен қ., Бажов көш., 10</v>
      </c>
      <c r="L272" s="27" t="str">
        <f>VLOOKUP(B272,[1]ПланКаз!A257:M3561,13,0)</f>
        <v>Қантар-Ақпан</v>
      </c>
      <c r="M272" s="27" t="str">
        <f>VLOOKUP(B272,[1]ПланКаз!A259:N3563,14,0)</f>
        <v>Шығыс-Қазақстан облысы, Өскемен қ.</v>
      </c>
      <c r="N272" s="27" t="s">
        <v>60</v>
      </c>
      <c r="O272" s="27" t="str">
        <f>VLOOKUP(B272,[1]ПланКаз!A258:P3562,16,0)</f>
        <v>Шартқа қол қойылған күннен бастап 50 күнтізбелік күн ішінде</v>
      </c>
      <c r="P272" s="27" t="s">
        <v>61</v>
      </c>
      <c r="Q272" s="28" t="s">
        <v>287</v>
      </c>
      <c r="R272" s="27" t="str">
        <f>VLOOKUP(B272,[1]ПланКаз!A257:S3561,19,0)</f>
        <v>Килограмм</v>
      </c>
      <c r="S272" s="29">
        <v>22</v>
      </c>
      <c r="T272" s="29">
        <v>6212</v>
      </c>
      <c r="U272" s="29" t="s">
        <v>63</v>
      </c>
      <c r="V272" s="29" t="s">
        <v>63</v>
      </c>
      <c r="W272" s="27" t="s">
        <v>71</v>
      </c>
      <c r="X272" s="27" t="s">
        <v>74</v>
      </c>
      <c r="Y272" s="27" t="s">
        <v>288</v>
      </c>
    </row>
    <row r="273" spans="2:25" x14ac:dyDescent="0.2">
      <c r="B273" s="27" t="s">
        <v>395</v>
      </c>
      <c r="C273" s="27" t="s">
        <v>57</v>
      </c>
      <c r="D273" s="27" t="s">
        <v>393</v>
      </c>
      <c r="E273" s="27" t="str">
        <f>VLOOKUP(D273,[1]ЕНС!A:E,2,FALSE)</f>
        <v>Провод</v>
      </c>
      <c r="F273" s="27" t="str">
        <f>VLOOKUP(D273,[1]ЕНС!A:E,3,FALSE)</f>
        <v>сечение жил 0,35 мм, марка ПЭТВ-2</v>
      </c>
      <c r="G273" s="27" t="s">
        <v>394</v>
      </c>
      <c r="H273" s="27" t="s">
        <v>11</v>
      </c>
      <c r="I273" s="27">
        <v>60</v>
      </c>
      <c r="J273" s="27">
        <v>631010000</v>
      </c>
      <c r="K273" s="27" t="str">
        <f>VLOOKUP(B273,[1]ПланКаз!A260:M3564,12,0)</f>
        <v>ҚР, ШҚО, Өскемен қ., Бажов көш., 10</v>
      </c>
      <c r="L273" s="27" t="str">
        <f>VLOOKUP(B273,[1]ПланКаз!A258:M3562,13,0)</f>
        <v>Қантар-Ақпан</v>
      </c>
      <c r="M273" s="27" t="str">
        <f>VLOOKUP(B273,[1]ПланКаз!A260:N3564,14,0)</f>
        <v>Шығыс-Қазақстан облысы, Өскемен қ.</v>
      </c>
      <c r="N273" s="27" t="s">
        <v>60</v>
      </c>
      <c r="O273" s="27" t="str">
        <f>VLOOKUP(B273,[1]ПланКаз!A259:P3563,16,0)</f>
        <v>Өтініш берген күннен бастап 50 күнтізбелік күн ішінде</v>
      </c>
      <c r="P273" s="27" t="s">
        <v>61</v>
      </c>
      <c r="Q273" s="28" t="s">
        <v>287</v>
      </c>
      <c r="R273" s="27" t="str">
        <f>VLOOKUP(B273,[1]ПланКаз!A258:S3562,19,0)</f>
        <v>Килограмм</v>
      </c>
      <c r="S273" s="29">
        <v>22</v>
      </c>
      <c r="T273" s="29">
        <v>6212</v>
      </c>
      <c r="U273" s="29">
        <v>136664</v>
      </c>
      <c r="V273" s="29">
        <v>153063.67999999999</v>
      </c>
      <c r="W273" s="27" t="s">
        <v>71</v>
      </c>
      <c r="X273" s="27" t="s">
        <v>74</v>
      </c>
      <c r="Y273" s="27" t="s">
        <v>63</v>
      </c>
    </row>
    <row r="274" spans="2:25" x14ac:dyDescent="0.2">
      <c r="B274" s="27" t="s">
        <v>396</v>
      </c>
      <c r="C274" s="27" t="s">
        <v>57</v>
      </c>
      <c r="D274" s="27" t="s">
        <v>397</v>
      </c>
      <c r="E274" s="27" t="str">
        <f>VLOOKUP(D274,[1]ЕНС!A:E,2,FALSE)</f>
        <v>Провод</v>
      </c>
      <c r="F274" s="27" t="str">
        <f>VLOOKUP(D274,[1]ЕНС!A:E,3,FALSE)</f>
        <v>сечение жил 0,45 мм, марка ПЭТВ-2</v>
      </c>
      <c r="G274" s="27" t="s">
        <v>398</v>
      </c>
      <c r="H274" s="27" t="s">
        <v>11</v>
      </c>
      <c r="I274" s="27">
        <v>60</v>
      </c>
      <c r="J274" s="27">
        <v>631010000</v>
      </c>
      <c r="K274" s="27" t="str">
        <f>VLOOKUP(B274,[1]ПланКаз!A261:M3565,12,0)</f>
        <v>ҚР, ШҚО, Өскемен қ., Бажов көш., 10</v>
      </c>
      <c r="L274" s="27" t="str">
        <f>VLOOKUP(B274,[1]ПланКаз!A259:M3563,13,0)</f>
        <v>Қантар-Ақпан</v>
      </c>
      <c r="M274" s="27" t="str">
        <f>VLOOKUP(B274,[1]ПланКаз!A261:N3565,14,0)</f>
        <v>Шығыс-Қазақстан облысы, Өскемен қ.</v>
      </c>
      <c r="N274" s="27" t="s">
        <v>60</v>
      </c>
      <c r="O274" s="27" t="str">
        <f>VLOOKUP(B274,[1]ПланКаз!A260:P3564,16,0)</f>
        <v>Шартқа қол қойылған күннен бастап 50 күнтізбелік күн ішінде</v>
      </c>
      <c r="P274" s="27" t="s">
        <v>61</v>
      </c>
      <c r="Q274" s="28" t="s">
        <v>287</v>
      </c>
      <c r="R274" s="27" t="str">
        <f>VLOOKUP(B274,[1]ПланКаз!A259:S3563,19,0)</f>
        <v>Килограмм</v>
      </c>
      <c r="S274" s="29">
        <v>20</v>
      </c>
      <c r="T274" s="29">
        <v>3677</v>
      </c>
      <c r="U274" s="29" t="s">
        <v>63</v>
      </c>
      <c r="V274" s="29" t="s">
        <v>63</v>
      </c>
      <c r="W274" s="27" t="s">
        <v>71</v>
      </c>
      <c r="X274" s="27" t="s">
        <v>74</v>
      </c>
      <c r="Y274" s="27" t="s">
        <v>288</v>
      </c>
    </row>
    <row r="275" spans="2:25" x14ac:dyDescent="0.2">
      <c r="B275" s="27" t="s">
        <v>399</v>
      </c>
      <c r="C275" s="27" t="s">
        <v>57</v>
      </c>
      <c r="D275" s="27" t="s">
        <v>397</v>
      </c>
      <c r="E275" s="27" t="str">
        <f>VLOOKUP(D275,[1]ЕНС!A:E,2,FALSE)</f>
        <v>Провод</v>
      </c>
      <c r="F275" s="27" t="str">
        <f>VLOOKUP(D275,[1]ЕНС!A:E,3,FALSE)</f>
        <v>сечение жил 0,45 мм, марка ПЭТВ-2</v>
      </c>
      <c r="G275" s="27" t="s">
        <v>398</v>
      </c>
      <c r="H275" s="27" t="s">
        <v>11</v>
      </c>
      <c r="I275" s="27">
        <v>60</v>
      </c>
      <c r="J275" s="27">
        <v>631010000</v>
      </c>
      <c r="K275" s="27" t="str">
        <f>VLOOKUP(B275,[1]ПланКаз!A262:M3566,12,0)</f>
        <v>ҚР, ШҚО, Өскемен қ., Бажов көш., 10</v>
      </c>
      <c r="L275" s="27" t="str">
        <f>VLOOKUP(B275,[1]ПланКаз!A260:M3564,13,0)</f>
        <v>Қантар-Ақпан</v>
      </c>
      <c r="M275" s="27" t="str">
        <f>VLOOKUP(B275,[1]ПланКаз!A262:N3566,14,0)</f>
        <v>Шығыс-Қазақстан облысы, Өскемен қ.</v>
      </c>
      <c r="N275" s="27" t="s">
        <v>60</v>
      </c>
      <c r="O275" s="27" t="str">
        <f>VLOOKUP(B275,[1]ПланКаз!A261:P3565,16,0)</f>
        <v>Өтініш берген күннен бастап 50 күнтізбелік күн ішінде</v>
      </c>
      <c r="P275" s="27" t="s">
        <v>61</v>
      </c>
      <c r="Q275" s="28" t="s">
        <v>287</v>
      </c>
      <c r="R275" s="27" t="str">
        <f>VLOOKUP(B275,[1]ПланКаз!A260:S3564,19,0)</f>
        <v>Килограмм</v>
      </c>
      <c r="S275" s="29">
        <v>20</v>
      </c>
      <c r="T275" s="29">
        <v>3677</v>
      </c>
      <c r="U275" s="29">
        <v>73540</v>
      </c>
      <c r="V275" s="29">
        <v>82364.800000000003</v>
      </c>
      <c r="W275" s="27" t="s">
        <v>71</v>
      </c>
      <c r="X275" s="27" t="s">
        <v>74</v>
      </c>
      <c r="Y275" s="27" t="s">
        <v>63</v>
      </c>
    </row>
    <row r="276" spans="2:25" x14ac:dyDescent="0.2">
      <c r="B276" s="27" t="s">
        <v>400</v>
      </c>
      <c r="C276" s="27" t="s">
        <v>57</v>
      </c>
      <c r="D276" s="27" t="s">
        <v>401</v>
      </c>
      <c r="E276" s="27" t="str">
        <f>VLOOKUP(D276,[1]ЕНС!A:E,2,FALSE)</f>
        <v>Провод</v>
      </c>
      <c r="F276" s="27" t="str">
        <f>VLOOKUP(D276,[1]ЕНС!A:E,3,FALSE)</f>
        <v>сечение жил 0,5 мм, марка ПЭТВ-2</v>
      </c>
      <c r="G276" s="27" t="s">
        <v>402</v>
      </c>
      <c r="H276" s="27" t="s">
        <v>11</v>
      </c>
      <c r="I276" s="27">
        <v>60</v>
      </c>
      <c r="J276" s="27">
        <v>631010000</v>
      </c>
      <c r="K276" s="27" t="str">
        <f>VLOOKUP(B276,[1]ПланКаз!A263:M3567,12,0)</f>
        <v>ҚР, ШҚО, Өскемен қ., Бажов көш., 10</v>
      </c>
      <c r="L276" s="27" t="str">
        <f>VLOOKUP(B276,[1]ПланКаз!A261:M3565,13,0)</f>
        <v>Қантар-Ақпан</v>
      </c>
      <c r="M276" s="27" t="str">
        <f>VLOOKUP(B276,[1]ПланКаз!A263:N3567,14,0)</f>
        <v>Шығыс-Қазақстан облысы, Өскемен қ.</v>
      </c>
      <c r="N276" s="27" t="s">
        <v>60</v>
      </c>
      <c r="O276" s="27" t="str">
        <f>VLOOKUP(B276,[1]ПланКаз!A262:P3566,16,0)</f>
        <v>Шартқа қол қойылған күннен бастап 50 күнтізбелік күн ішінде</v>
      </c>
      <c r="P276" s="27" t="s">
        <v>61</v>
      </c>
      <c r="Q276" s="28" t="s">
        <v>287</v>
      </c>
      <c r="R276" s="27" t="str">
        <f>VLOOKUP(B276,[1]ПланКаз!A261:S3565,19,0)</f>
        <v>Килограмм</v>
      </c>
      <c r="S276" s="29">
        <v>23</v>
      </c>
      <c r="T276" s="29">
        <v>4344</v>
      </c>
      <c r="U276" s="29" t="s">
        <v>63</v>
      </c>
      <c r="V276" s="29" t="s">
        <v>63</v>
      </c>
      <c r="W276" s="27" t="s">
        <v>71</v>
      </c>
      <c r="X276" s="27" t="s">
        <v>74</v>
      </c>
      <c r="Y276" s="27" t="s">
        <v>288</v>
      </c>
    </row>
    <row r="277" spans="2:25" x14ac:dyDescent="0.2">
      <c r="B277" s="27" t="s">
        <v>403</v>
      </c>
      <c r="C277" s="27" t="s">
        <v>57</v>
      </c>
      <c r="D277" s="27" t="s">
        <v>401</v>
      </c>
      <c r="E277" s="27" t="str">
        <f>VLOOKUP(D277,[1]ЕНС!A:E,2,FALSE)</f>
        <v>Провод</v>
      </c>
      <c r="F277" s="27" t="str">
        <f>VLOOKUP(D277,[1]ЕНС!A:E,3,FALSE)</f>
        <v>сечение жил 0,5 мм, марка ПЭТВ-2</v>
      </c>
      <c r="G277" s="27" t="s">
        <v>402</v>
      </c>
      <c r="H277" s="27" t="s">
        <v>11</v>
      </c>
      <c r="I277" s="27">
        <v>60</v>
      </c>
      <c r="J277" s="27">
        <v>631010000</v>
      </c>
      <c r="K277" s="27" t="str">
        <f>VLOOKUP(B277,[1]ПланКаз!A264:M3568,12,0)</f>
        <v>ҚР, ШҚО, Өскемен қ., Бажов көш., 10</v>
      </c>
      <c r="L277" s="27" t="str">
        <f>VLOOKUP(B277,[1]ПланКаз!A262:M3566,13,0)</f>
        <v>Қантар-Ақпан</v>
      </c>
      <c r="M277" s="27" t="str">
        <f>VLOOKUP(B277,[1]ПланКаз!A264:N3568,14,0)</f>
        <v>Шығыс-Қазақстан облысы, Өскемен қ.</v>
      </c>
      <c r="N277" s="27" t="s">
        <v>60</v>
      </c>
      <c r="O277" s="27" t="str">
        <f>VLOOKUP(B277,[1]ПланКаз!A263:P3567,16,0)</f>
        <v>Өтініш берген күннен бастап 50 күнтізбелік күн ішінде</v>
      </c>
      <c r="P277" s="27" t="s">
        <v>61</v>
      </c>
      <c r="Q277" s="28" t="s">
        <v>287</v>
      </c>
      <c r="R277" s="27" t="str">
        <f>VLOOKUP(B277,[1]ПланКаз!A262:S3566,19,0)</f>
        <v>Килограмм</v>
      </c>
      <c r="S277" s="29">
        <v>23</v>
      </c>
      <c r="T277" s="29">
        <v>4344</v>
      </c>
      <c r="U277" s="29">
        <v>99912</v>
      </c>
      <c r="V277" s="29">
        <v>111901.44</v>
      </c>
      <c r="W277" s="27" t="s">
        <v>71</v>
      </c>
      <c r="X277" s="27" t="s">
        <v>74</v>
      </c>
      <c r="Y277" s="27" t="s">
        <v>63</v>
      </c>
    </row>
    <row r="278" spans="2:25" x14ac:dyDescent="0.2">
      <c r="B278" s="27" t="s">
        <v>404</v>
      </c>
      <c r="C278" s="27" t="s">
        <v>57</v>
      </c>
      <c r="D278" s="27" t="s">
        <v>405</v>
      </c>
      <c r="E278" s="27" t="str">
        <f>VLOOKUP(D278,[1]ЕНС!A:E,2,FALSE)</f>
        <v>Провод</v>
      </c>
      <c r="F278" s="27" t="str">
        <f>VLOOKUP(D278,[1]ЕНС!A:E,3,FALSE)</f>
        <v>сечение жил 0,67 мм, марка ПЭТВ-2</v>
      </c>
      <c r="G278" s="27" t="s">
        <v>406</v>
      </c>
      <c r="H278" s="27" t="s">
        <v>11</v>
      </c>
      <c r="I278" s="27">
        <v>60</v>
      </c>
      <c r="J278" s="27">
        <v>631010000</v>
      </c>
      <c r="K278" s="27" t="str">
        <f>VLOOKUP(B278,[1]ПланКаз!A265:M3569,12,0)</f>
        <v>ҚР, ШҚО, Өскемен қ., Бажов көш., 10</v>
      </c>
      <c r="L278" s="27" t="str">
        <f>VLOOKUP(B278,[1]ПланКаз!A263:M3567,13,0)</f>
        <v>Қантар-Ақпан</v>
      </c>
      <c r="M278" s="27" t="str">
        <f>VLOOKUP(B278,[1]ПланКаз!A265:N3569,14,0)</f>
        <v>Шығыс-Қазақстан облысы, Өскемен қ.</v>
      </c>
      <c r="N278" s="27" t="s">
        <v>60</v>
      </c>
      <c r="O278" s="27" t="str">
        <f>VLOOKUP(B278,[1]ПланКаз!A264:P3568,16,0)</f>
        <v>Шартқа қол қойылған күннен бастап 50 күнтізбелік күн ішінде</v>
      </c>
      <c r="P278" s="27" t="s">
        <v>61</v>
      </c>
      <c r="Q278" s="28" t="s">
        <v>407</v>
      </c>
      <c r="R278" s="27" t="str">
        <f>VLOOKUP(B278,[1]ПланКаз!A263:S3567,19,0)</f>
        <v>Килограмм</v>
      </c>
      <c r="S278" s="29">
        <v>10</v>
      </c>
      <c r="T278" s="29">
        <v>3622</v>
      </c>
      <c r="U278" s="29" t="s">
        <v>63</v>
      </c>
      <c r="V278" s="29" t="s">
        <v>63</v>
      </c>
      <c r="W278" s="27" t="s">
        <v>71</v>
      </c>
      <c r="X278" s="27" t="s">
        <v>74</v>
      </c>
      <c r="Y278" s="27" t="s">
        <v>288</v>
      </c>
    </row>
    <row r="279" spans="2:25" x14ac:dyDescent="0.2">
      <c r="B279" s="27" t="s">
        <v>408</v>
      </c>
      <c r="C279" s="27" t="s">
        <v>57</v>
      </c>
      <c r="D279" s="27" t="s">
        <v>405</v>
      </c>
      <c r="E279" s="27" t="str">
        <f>VLOOKUP(D279,[1]ЕНС!A:E,2,FALSE)</f>
        <v>Провод</v>
      </c>
      <c r="F279" s="27" t="str">
        <f>VLOOKUP(D279,[1]ЕНС!A:E,3,FALSE)</f>
        <v>сечение жил 0,67 мм, марка ПЭТВ-2</v>
      </c>
      <c r="G279" s="27" t="s">
        <v>406</v>
      </c>
      <c r="H279" s="27" t="s">
        <v>11</v>
      </c>
      <c r="I279" s="27">
        <v>60</v>
      </c>
      <c r="J279" s="27">
        <v>631010000</v>
      </c>
      <c r="K279" s="27" t="str">
        <f>VLOOKUP(B279,[1]ПланКаз!A266:M3570,12,0)</f>
        <v>ҚР, ШҚО, Өскемен қ., Бажов көш., 10</v>
      </c>
      <c r="L279" s="27" t="str">
        <f>VLOOKUP(B279,[1]ПланКаз!A264:M3568,13,0)</f>
        <v>Қантар-Ақпан</v>
      </c>
      <c r="M279" s="27" t="str">
        <f>VLOOKUP(B279,[1]ПланКаз!A266:N3570,14,0)</f>
        <v>Шығыс-Қазақстан облысы, Өскемен қ.</v>
      </c>
      <c r="N279" s="27" t="s">
        <v>60</v>
      </c>
      <c r="O279" s="27" t="str">
        <f>VLOOKUP(B279,[1]ПланКаз!A265:P3569,16,0)</f>
        <v>Өтініш берген күннен бастап 50 күнтізбелік күн ішінде</v>
      </c>
      <c r="P279" s="27" t="s">
        <v>61</v>
      </c>
      <c r="Q279" s="28" t="s">
        <v>407</v>
      </c>
      <c r="R279" s="27" t="str">
        <f>VLOOKUP(B279,[1]ПланКаз!A264:S3568,19,0)</f>
        <v>Килограмм</v>
      </c>
      <c r="S279" s="29">
        <v>10</v>
      </c>
      <c r="T279" s="29">
        <v>3622</v>
      </c>
      <c r="U279" s="29">
        <v>36220</v>
      </c>
      <c r="V279" s="29">
        <v>40566.400000000001</v>
      </c>
      <c r="W279" s="27" t="s">
        <v>71</v>
      </c>
      <c r="X279" s="27" t="s">
        <v>74</v>
      </c>
      <c r="Y279" s="27" t="s">
        <v>63</v>
      </c>
    </row>
    <row r="280" spans="2:25" x14ac:dyDescent="0.2">
      <c r="B280" s="27" t="s">
        <v>409</v>
      </c>
      <c r="C280" s="27" t="s">
        <v>57</v>
      </c>
      <c r="D280" s="27" t="s">
        <v>410</v>
      </c>
      <c r="E280" s="27" t="str">
        <f>VLOOKUP(D280,[1]ЕНС!A:E,2,FALSE)</f>
        <v>Провод</v>
      </c>
      <c r="F280" s="27" t="str">
        <f>VLOOKUP(D280,[1]ЕНС!A:E,3,FALSE)</f>
        <v>сечение жил 0,8 мм, марка ПЭТВ-2</v>
      </c>
      <c r="G280" s="27" t="s">
        <v>411</v>
      </c>
      <c r="H280" s="27" t="s">
        <v>11</v>
      </c>
      <c r="I280" s="27">
        <v>60</v>
      </c>
      <c r="J280" s="27">
        <v>631010000</v>
      </c>
      <c r="K280" s="27" t="str">
        <f>VLOOKUP(B280,[1]ПланКаз!A267:M3571,12,0)</f>
        <v>ҚР, ШҚО, Өскемен қ., Бажов көш., 10</v>
      </c>
      <c r="L280" s="27" t="str">
        <f>VLOOKUP(B280,[1]ПланКаз!A265:M3569,13,0)</f>
        <v>Қантар-Ақпан</v>
      </c>
      <c r="M280" s="27" t="str">
        <f>VLOOKUP(B280,[1]ПланКаз!A267:N3571,14,0)</f>
        <v>Шығыс-Қазақстан облысы, Өскемен қ.</v>
      </c>
      <c r="N280" s="27" t="s">
        <v>60</v>
      </c>
      <c r="O280" s="27" t="str">
        <f>VLOOKUP(B280,[1]ПланКаз!A266:P3570,16,0)</f>
        <v>Шартқа қол қойылған күннен бастап 50 күнтізбелік күн ішінде</v>
      </c>
      <c r="P280" s="27" t="s">
        <v>61</v>
      </c>
      <c r="Q280" s="28" t="s">
        <v>287</v>
      </c>
      <c r="R280" s="27" t="str">
        <f>VLOOKUP(B280,[1]ПланКаз!A265:S3569,19,0)</f>
        <v>Килограмм</v>
      </c>
      <c r="S280" s="29">
        <v>10</v>
      </c>
      <c r="T280" s="29">
        <v>3459</v>
      </c>
      <c r="U280" s="29" t="s">
        <v>63</v>
      </c>
      <c r="V280" s="29" t="s">
        <v>63</v>
      </c>
      <c r="W280" s="27" t="s">
        <v>71</v>
      </c>
      <c r="X280" s="27" t="s">
        <v>74</v>
      </c>
      <c r="Y280" s="27" t="s">
        <v>288</v>
      </c>
    </row>
    <row r="281" spans="2:25" x14ac:dyDescent="0.2">
      <c r="B281" s="27" t="s">
        <v>412</v>
      </c>
      <c r="C281" s="27" t="s">
        <v>57</v>
      </c>
      <c r="D281" s="27" t="s">
        <v>410</v>
      </c>
      <c r="E281" s="27" t="str">
        <f>VLOOKUP(D281,[1]ЕНС!A:E,2,FALSE)</f>
        <v>Провод</v>
      </c>
      <c r="F281" s="27" t="str">
        <f>VLOOKUP(D281,[1]ЕНС!A:E,3,FALSE)</f>
        <v>сечение жил 0,8 мм, марка ПЭТВ-2</v>
      </c>
      <c r="G281" s="27" t="s">
        <v>411</v>
      </c>
      <c r="H281" s="27" t="s">
        <v>11</v>
      </c>
      <c r="I281" s="27">
        <v>60</v>
      </c>
      <c r="J281" s="27">
        <v>631010000</v>
      </c>
      <c r="K281" s="27" t="str">
        <f>VLOOKUP(B281,[1]ПланКаз!A268:M3572,12,0)</f>
        <v>ҚР, ШҚО, Өскемен қ., Бажов көш., 10</v>
      </c>
      <c r="L281" s="27" t="str">
        <f>VLOOKUP(B281,[1]ПланКаз!A266:M3570,13,0)</f>
        <v>Қантар-Ақпан</v>
      </c>
      <c r="M281" s="27" t="str">
        <f>VLOOKUP(B281,[1]ПланКаз!A268:N3572,14,0)</f>
        <v>Шығыс-Қазақстан облысы, Өскемен қ.</v>
      </c>
      <c r="N281" s="27" t="s">
        <v>60</v>
      </c>
      <c r="O281" s="27" t="str">
        <f>VLOOKUP(B281,[1]ПланКаз!A267:P3571,16,0)</f>
        <v>Өтініш берген күннен бастап 50 күнтізбелік күн ішінде</v>
      </c>
      <c r="P281" s="27" t="s">
        <v>61</v>
      </c>
      <c r="Q281" s="28" t="s">
        <v>287</v>
      </c>
      <c r="R281" s="27" t="str">
        <f>VLOOKUP(B281,[1]ПланКаз!A266:S3570,19,0)</f>
        <v>Килограмм</v>
      </c>
      <c r="S281" s="29">
        <v>10</v>
      </c>
      <c r="T281" s="29">
        <v>3459</v>
      </c>
      <c r="U281" s="29">
        <v>34590</v>
      </c>
      <c r="V281" s="29">
        <v>38740.800000000003</v>
      </c>
      <c r="W281" s="27" t="s">
        <v>71</v>
      </c>
      <c r="X281" s="27" t="s">
        <v>74</v>
      </c>
      <c r="Y281" s="27" t="s">
        <v>63</v>
      </c>
    </row>
    <row r="282" spans="2:25" x14ac:dyDescent="0.2">
      <c r="B282" s="27" t="s">
        <v>413</v>
      </c>
      <c r="C282" s="27" t="s">
        <v>57</v>
      </c>
      <c r="D282" s="27" t="s">
        <v>414</v>
      </c>
      <c r="E282" s="27" t="str">
        <f>VLOOKUP(D282,[1]ЕНС!A:E,2,FALSE)</f>
        <v>Провод</v>
      </c>
      <c r="F282" s="27" t="str">
        <f>VLOOKUP(D282,[1]ЕНС!A:E,3,FALSE)</f>
        <v>сечение жил 0,85 мм, марка ПЭТВ-2</v>
      </c>
      <c r="G282" s="27" t="s">
        <v>415</v>
      </c>
      <c r="H282" s="27" t="s">
        <v>11</v>
      </c>
      <c r="I282" s="27">
        <v>60</v>
      </c>
      <c r="J282" s="27">
        <v>631010000</v>
      </c>
      <c r="K282" s="27" t="str">
        <f>VLOOKUP(B282,[1]ПланКаз!A269:M3573,12,0)</f>
        <v>ҚР, ШҚО, Өскемен қ., Бажов көш., 10</v>
      </c>
      <c r="L282" s="27" t="str">
        <f>VLOOKUP(B282,[1]ПланКаз!A267:M3571,13,0)</f>
        <v>Қантар-Ақпан</v>
      </c>
      <c r="M282" s="27" t="str">
        <f>VLOOKUP(B282,[1]ПланКаз!A269:N3573,14,0)</f>
        <v>Шығыс-Қазақстан облысы, Өскемен қ.</v>
      </c>
      <c r="N282" s="27" t="s">
        <v>60</v>
      </c>
      <c r="O282" s="27" t="str">
        <f>VLOOKUP(B282,[1]ПланКаз!A268:P3572,16,0)</f>
        <v>Шартқа қол қойылған күннен бастап 50 күнтізбелік күн ішінде</v>
      </c>
      <c r="P282" s="27" t="s">
        <v>61</v>
      </c>
      <c r="Q282" s="28" t="s">
        <v>287</v>
      </c>
      <c r="R282" s="27" t="str">
        <f>VLOOKUP(B282,[1]ПланКаз!A267:S3571,19,0)</f>
        <v>Килограмм</v>
      </c>
      <c r="S282" s="29">
        <v>12</v>
      </c>
      <c r="T282" s="29">
        <v>4344</v>
      </c>
      <c r="U282" s="29" t="s">
        <v>63</v>
      </c>
      <c r="V282" s="29" t="s">
        <v>63</v>
      </c>
      <c r="W282" s="27" t="s">
        <v>71</v>
      </c>
      <c r="X282" s="27" t="s">
        <v>74</v>
      </c>
      <c r="Y282" s="27" t="s">
        <v>288</v>
      </c>
    </row>
    <row r="283" spans="2:25" x14ac:dyDescent="0.2">
      <c r="B283" s="27" t="s">
        <v>416</v>
      </c>
      <c r="C283" s="27" t="s">
        <v>57</v>
      </c>
      <c r="D283" s="27" t="s">
        <v>414</v>
      </c>
      <c r="E283" s="27" t="str">
        <f>VLOOKUP(D283,[1]ЕНС!A:E,2,FALSE)</f>
        <v>Провод</v>
      </c>
      <c r="F283" s="27" t="str">
        <f>VLOOKUP(D283,[1]ЕНС!A:E,3,FALSE)</f>
        <v>сечение жил 0,85 мм, марка ПЭТВ-2</v>
      </c>
      <c r="G283" s="27" t="s">
        <v>415</v>
      </c>
      <c r="H283" s="27" t="s">
        <v>11</v>
      </c>
      <c r="I283" s="27">
        <v>60</v>
      </c>
      <c r="J283" s="27">
        <v>631010000</v>
      </c>
      <c r="K283" s="27" t="str">
        <f>VLOOKUP(B283,[1]ПланКаз!A270:M3574,12,0)</f>
        <v>ҚР, ШҚО, Өскемен қ., Бажов көш., 10</v>
      </c>
      <c r="L283" s="27" t="str">
        <f>VLOOKUP(B283,[1]ПланКаз!A268:M3572,13,0)</f>
        <v>Қантар-Ақпан</v>
      </c>
      <c r="M283" s="27" t="str">
        <f>VLOOKUP(B283,[1]ПланКаз!A270:N3574,14,0)</f>
        <v>Шығыс-Қазақстан облысы, Өскемен қ.</v>
      </c>
      <c r="N283" s="27" t="s">
        <v>60</v>
      </c>
      <c r="O283" s="27" t="str">
        <f>VLOOKUP(B283,[1]ПланКаз!A269:P3573,16,0)</f>
        <v>Өтініш берген күннен бастап 50 күнтізбелік күн ішінде</v>
      </c>
      <c r="P283" s="27" t="s">
        <v>61</v>
      </c>
      <c r="Q283" s="28" t="s">
        <v>287</v>
      </c>
      <c r="R283" s="27" t="str">
        <f>VLOOKUP(B283,[1]ПланКаз!A268:S3572,19,0)</f>
        <v>Килограмм</v>
      </c>
      <c r="S283" s="29">
        <v>12</v>
      </c>
      <c r="T283" s="29">
        <v>4344</v>
      </c>
      <c r="U283" s="29">
        <v>52128</v>
      </c>
      <c r="V283" s="29">
        <v>58383.360000000001</v>
      </c>
      <c r="W283" s="27" t="s">
        <v>71</v>
      </c>
      <c r="X283" s="27" t="s">
        <v>74</v>
      </c>
      <c r="Y283" s="27" t="s">
        <v>63</v>
      </c>
    </row>
    <row r="284" spans="2:25" x14ac:dyDescent="0.2">
      <c r="B284" s="27" t="s">
        <v>417</v>
      </c>
      <c r="C284" s="27" t="s">
        <v>57</v>
      </c>
      <c r="D284" s="27" t="s">
        <v>418</v>
      </c>
      <c r="E284" s="27" t="str">
        <f>VLOOKUP(D284,[1]ЕНС!A:E,2,FALSE)</f>
        <v>Провод</v>
      </c>
      <c r="F284" s="27" t="str">
        <f>VLOOKUP(D284,[1]ЕНС!A:E,3,FALSE)</f>
        <v>сечение жил 0,63 мм, марка ПЭТВ-2</v>
      </c>
      <c r="G284" s="27" t="s">
        <v>419</v>
      </c>
      <c r="H284" s="27" t="s">
        <v>11</v>
      </c>
      <c r="I284" s="27">
        <v>60</v>
      </c>
      <c r="J284" s="27">
        <v>631010000</v>
      </c>
      <c r="K284" s="27" t="str">
        <f>VLOOKUP(B284,[1]ПланКаз!A271:M3575,12,0)</f>
        <v>ҚР, ШҚО, Өскемен қ., Бажов көш., 10</v>
      </c>
      <c r="L284" s="27" t="str">
        <f>VLOOKUP(B284,[1]ПланКаз!A269:M3573,13,0)</f>
        <v>Қантар-Ақпан</v>
      </c>
      <c r="M284" s="27" t="str">
        <f>VLOOKUP(B284,[1]ПланКаз!A271:N3575,14,0)</f>
        <v>Шығыс-Қазақстан облысы, Өскемен қ.</v>
      </c>
      <c r="N284" s="27" t="s">
        <v>60</v>
      </c>
      <c r="O284" s="27" t="str">
        <f>VLOOKUP(B284,[1]ПланКаз!A270:P3574,16,0)</f>
        <v>Шартқа қол қойылған күннен бастап 50 күнтізбелік күн ішінде</v>
      </c>
      <c r="P284" s="27" t="s">
        <v>61</v>
      </c>
      <c r="Q284" s="28" t="s">
        <v>287</v>
      </c>
      <c r="R284" s="27" t="str">
        <f>VLOOKUP(B284,[1]ПланКаз!A269:S3573,19,0)</f>
        <v>Килограмм</v>
      </c>
      <c r="S284" s="29">
        <v>12</v>
      </c>
      <c r="T284" s="29">
        <v>3585</v>
      </c>
      <c r="U284" s="29" t="s">
        <v>63</v>
      </c>
      <c r="V284" s="29" t="s">
        <v>63</v>
      </c>
      <c r="W284" s="27" t="s">
        <v>71</v>
      </c>
      <c r="X284" s="27" t="s">
        <v>74</v>
      </c>
      <c r="Y284" s="27" t="s">
        <v>288</v>
      </c>
    </row>
    <row r="285" spans="2:25" x14ac:dyDescent="0.2">
      <c r="B285" s="27" t="s">
        <v>420</v>
      </c>
      <c r="C285" s="27" t="s">
        <v>57</v>
      </c>
      <c r="D285" s="27" t="s">
        <v>418</v>
      </c>
      <c r="E285" s="27" t="str">
        <f>VLOOKUP(D285,[1]ЕНС!A:E,2,FALSE)</f>
        <v>Провод</v>
      </c>
      <c r="F285" s="27" t="str">
        <f>VLOOKUP(D285,[1]ЕНС!A:E,3,FALSE)</f>
        <v>сечение жил 0,63 мм, марка ПЭТВ-2</v>
      </c>
      <c r="G285" s="27" t="s">
        <v>419</v>
      </c>
      <c r="H285" s="27" t="s">
        <v>11</v>
      </c>
      <c r="I285" s="27">
        <v>60</v>
      </c>
      <c r="J285" s="27">
        <v>631010000</v>
      </c>
      <c r="K285" s="27" t="str">
        <f>VLOOKUP(B285,[1]ПланКаз!A272:M3576,12,0)</f>
        <v>ҚР, ШҚО, Өскемен қ., Бажов көш., 10</v>
      </c>
      <c r="L285" s="27" t="str">
        <f>VLOOKUP(B285,[1]ПланКаз!A270:M3574,13,0)</f>
        <v>Қантар-Ақпан</v>
      </c>
      <c r="M285" s="27" t="str">
        <f>VLOOKUP(B285,[1]ПланКаз!A272:N3576,14,0)</f>
        <v>Шығыс-Қазақстан облысы, Өскемен қ.</v>
      </c>
      <c r="N285" s="27" t="s">
        <v>60</v>
      </c>
      <c r="O285" s="27" t="str">
        <f>VLOOKUP(B285,[1]ПланКаз!A271:P3575,16,0)</f>
        <v>Өтініш берген күннен бастап 50 күнтізбелік күн ішінде</v>
      </c>
      <c r="P285" s="27" t="s">
        <v>61</v>
      </c>
      <c r="Q285" s="28" t="s">
        <v>287</v>
      </c>
      <c r="R285" s="27" t="str">
        <f>VLOOKUP(B285,[1]ПланКаз!A270:S3574,19,0)</f>
        <v>Килограмм</v>
      </c>
      <c r="S285" s="29">
        <v>12</v>
      </c>
      <c r="T285" s="29">
        <v>3585</v>
      </c>
      <c r="U285" s="29">
        <v>43020</v>
      </c>
      <c r="V285" s="29">
        <v>48182.400000000001</v>
      </c>
      <c r="W285" s="27" t="s">
        <v>71</v>
      </c>
      <c r="X285" s="27" t="s">
        <v>74</v>
      </c>
      <c r="Y285" s="27" t="s">
        <v>63</v>
      </c>
    </row>
    <row r="286" spans="2:25" x14ac:dyDescent="0.2">
      <c r="B286" s="27" t="s">
        <v>421</v>
      </c>
      <c r="C286" s="27" t="s">
        <v>57</v>
      </c>
      <c r="D286" s="27" t="s">
        <v>422</v>
      </c>
      <c r="E286" s="27" t="str">
        <f>VLOOKUP(D286,[1]ЕНС!A:E,2,FALSE)</f>
        <v>Провод</v>
      </c>
      <c r="F286" s="27" t="str">
        <f>VLOOKUP(D286,[1]ЕНС!A:E,3,FALSE)</f>
        <v>сечение жил 0,9 мм, марка ПЭТВ-2</v>
      </c>
      <c r="G286" s="27" t="s">
        <v>423</v>
      </c>
      <c r="H286" s="27" t="s">
        <v>11</v>
      </c>
      <c r="I286" s="27">
        <v>60</v>
      </c>
      <c r="J286" s="27">
        <v>631010000</v>
      </c>
      <c r="K286" s="27" t="str">
        <f>VLOOKUP(B286,[1]ПланКаз!A273:M3577,12,0)</f>
        <v>ҚР, ШҚО, Өскемен қ., Бажов көш., 10</v>
      </c>
      <c r="L286" s="27" t="str">
        <f>VLOOKUP(B286,[1]ПланКаз!A271:M3575,13,0)</f>
        <v>Қантар-Ақпан</v>
      </c>
      <c r="M286" s="27" t="str">
        <f>VLOOKUP(B286,[1]ПланКаз!A273:N3577,14,0)</f>
        <v>Шығыс-Қазақстан облысы, Өскемен қ.</v>
      </c>
      <c r="N286" s="27" t="s">
        <v>60</v>
      </c>
      <c r="O286" s="27" t="str">
        <f>VLOOKUP(B286,[1]ПланКаз!A272:P3576,16,0)</f>
        <v>Шартқа қол қойылған күннен бастап 50 күнтізбелік күн ішінде</v>
      </c>
      <c r="P286" s="27" t="s">
        <v>61</v>
      </c>
      <c r="Q286" s="28" t="s">
        <v>287</v>
      </c>
      <c r="R286" s="27" t="str">
        <f>VLOOKUP(B286,[1]ПланКаз!A271:S3575,19,0)</f>
        <v>Килограмм</v>
      </c>
      <c r="S286" s="29">
        <v>15</v>
      </c>
      <c r="T286" s="29">
        <v>3563</v>
      </c>
      <c r="U286" s="29" t="s">
        <v>63</v>
      </c>
      <c r="V286" s="29" t="s">
        <v>63</v>
      </c>
      <c r="W286" s="27" t="s">
        <v>71</v>
      </c>
      <c r="X286" s="27" t="s">
        <v>74</v>
      </c>
      <c r="Y286" s="27" t="s">
        <v>288</v>
      </c>
    </row>
    <row r="287" spans="2:25" x14ac:dyDescent="0.2">
      <c r="B287" s="27" t="s">
        <v>424</v>
      </c>
      <c r="C287" s="27" t="s">
        <v>57</v>
      </c>
      <c r="D287" s="27" t="s">
        <v>422</v>
      </c>
      <c r="E287" s="27" t="str">
        <f>VLOOKUP(D287,[1]ЕНС!A:E,2,FALSE)</f>
        <v>Провод</v>
      </c>
      <c r="F287" s="27" t="str">
        <f>VLOOKUP(D287,[1]ЕНС!A:E,3,FALSE)</f>
        <v>сечение жил 0,9 мм, марка ПЭТВ-2</v>
      </c>
      <c r="G287" s="27" t="s">
        <v>423</v>
      </c>
      <c r="H287" s="27" t="s">
        <v>11</v>
      </c>
      <c r="I287" s="27">
        <v>60</v>
      </c>
      <c r="J287" s="27">
        <v>631010000</v>
      </c>
      <c r="K287" s="27" t="str">
        <f>VLOOKUP(B287,[1]ПланКаз!A274:M3578,12,0)</f>
        <v>ҚР, ШҚО, Өскемен қ., Бажов көш., 10</v>
      </c>
      <c r="L287" s="27" t="str">
        <f>VLOOKUP(B287,[1]ПланКаз!A272:M3576,13,0)</f>
        <v>Қантар-Ақпан</v>
      </c>
      <c r="M287" s="27" t="str">
        <f>VLOOKUP(B287,[1]ПланКаз!A274:N3578,14,0)</f>
        <v>Шығыс-Қазақстан облысы, Өскемен қ.</v>
      </c>
      <c r="N287" s="27" t="s">
        <v>60</v>
      </c>
      <c r="O287" s="27" t="str">
        <f>VLOOKUP(B287,[1]ПланКаз!A273:P3577,16,0)</f>
        <v>Өтініш берген күннен бастап 50 күнтізбелік күн ішінде</v>
      </c>
      <c r="P287" s="27" t="s">
        <v>61</v>
      </c>
      <c r="Q287" s="28" t="s">
        <v>287</v>
      </c>
      <c r="R287" s="27" t="str">
        <f>VLOOKUP(B287,[1]ПланКаз!A272:S3576,19,0)</f>
        <v>Килограмм</v>
      </c>
      <c r="S287" s="29">
        <v>15</v>
      </c>
      <c r="T287" s="29">
        <v>3563</v>
      </c>
      <c r="U287" s="29">
        <v>53445</v>
      </c>
      <c r="V287" s="29">
        <v>59858.400000000001</v>
      </c>
      <c r="W287" s="27" t="s">
        <v>71</v>
      </c>
      <c r="X287" s="27" t="s">
        <v>74</v>
      </c>
      <c r="Y287" s="27" t="s">
        <v>63</v>
      </c>
    </row>
    <row r="288" spans="2:25" x14ac:dyDescent="0.2">
      <c r="B288" s="27" t="s">
        <v>425</v>
      </c>
      <c r="C288" s="27" t="s">
        <v>57</v>
      </c>
      <c r="D288" s="27" t="s">
        <v>426</v>
      </c>
      <c r="E288" s="27" t="str">
        <f>VLOOKUP(D288,[1]ЕНС!A:E,2,FALSE)</f>
        <v>Провод</v>
      </c>
      <c r="F288" s="27" t="str">
        <f>VLOOKUP(D288,[1]ЕНС!A:E,3,FALSE)</f>
        <v>сечение жил 1 мм, марка ПЭТВ-2</v>
      </c>
      <c r="G288" s="27" t="s">
        <v>427</v>
      </c>
      <c r="H288" s="27" t="s">
        <v>11</v>
      </c>
      <c r="I288" s="27">
        <v>60</v>
      </c>
      <c r="J288" s="27">
        <v>631010000</v>
      </c>
      <c r="K288" s="27" t="str">
        <f>VLOOKUP(B288,[1]ПланКаз!A275:M3579,12,0)</f>
        <v>ҚР, ШҚО, Өскемен қ., Бажов көш., 10</v>
      </c>
      <c r="L288" s="27" t="str">
        <f>VLOOKUP(B288,[1]ПланКаз!A273:M3577,13,0)</f>
        <v>Қантар-Ақпан</v>
      </c>
      <c r="M288" s="27" t="str">
        <f>VLOOKUP(B288,[1]ПланКаз!A275:N3579,14,0)</f>
        <v>Шығыс-Қазақстан облысы, Өскемен қ.</v>
      </c>
      <c r="N288" s="27" t="s">
        <v>60</v>
      </c>
      <c r="O288" s="27" t="str">
        <f>VLOOKUP(B288,[1]ПланКаз!A274:P3578,16,0)</f>
        <v>Шартқа қол қойылған күннен бастап 50 күнтізбелік күн ішінде</v>
      </c>
      <c r="P288" s="27" t="s">
        <v>61</v>
      </c>
      <c r="Q288" s="28" t="s">
        <v>287</v>
      </c>
      <c r="R288" s="27" t="str">
        <f>VLOOKUP(B288,[1]ПланКаз!A273:S3577,19,0)</f>
        <v>Килограмм</v>
      </c>
      <c r="S288" s="29">
        <v>15</v>
      </c>
      <c r="T288" s="29">
        <v>3668</v>
      </c>
      <c r="U288" s="29" t="s">
        <v>63</v>
      </c>
      <c r="V288" s="29" t="s">
        <v>63</v>
      </c>
      <c r="W288" s="27" t="s">
        <v>71</v>
      </c>
      <c r="X288" s="27" t="s">
        <v>74</v>
      </c>
      <c r="Y288" s="27" t="s">
        <v>288</v>
      </c>
    </row>
    <row r="289" spans="2:25" x14ac:dyDescent="0.2">
      <c r="B289" s="27" t="s">
        <v>428</v>
      </c>
      <c r="C289" s="27" t="s">
        <v>57</v>
      </c>
      <c r="D289" s="27" t="s">
        <v>426</v>
      </c>
      <c r="E289" s="27" t="str">
        <f>VLOOKUP(D289,[1]ЕНС!A:E,2,FALSE)</f>
        <v>Провод</v>
      </c>
      <c r="F289" s="27" t="str">
        <f>VLOOKUP(D289,[1]ЕНС!A:E,3,FALSE)</f>
        <v>сечение жил 1 мм, марка ПЭТВ-2</v>
      </c>
      <c r="G289" s="27" t="s">
        <v>427</v>
      </c>
      <c r="H289" s="27" t="s">
        <v>11</v>
      </c>
      <c r="I289" s="27">
        <v>60</v>
      </c>
      <c r="J289" s="27">
        <v>631010000</v>
      </c>
      <c r="K289" s="27" t="str">
        <f>VLOOKUP(B289,[1]ПланКаз!A276:M3580,12,0)</f>
        <v>ҚР, ШҚО, Өскемен қ., Бажов көш., 10</v>
      </c>
      <c r="L289" s="27" t="str">
        <f>VLOOKUP(B289,[1]ПланКаз!A274:M3578,13,0)</f>
        <v>Қантар-Ақпан</v>
      </c>
      <c r="M289" s="27" t="str">
        <f>VLOOKUP(B289,[1]ПланКаз!A276:N3580,14,0)</f>
        <v>Шығыс-Қазақстан облысы, Өскемен қ.</v>
      </c>
      <c r="N289" s="27" t="s">
        <v>60</v>
      </c>
      <c r="O289" s="27" t="str">
        <f>VLOOKUP(B289,[1]ПланКаз!A275:P3579,16,0)</f>
        <v>Өтініш берген күннен бастап 50 күнтізбелік күн ішінде</v>
      </c>
      <c r="P289" s="27" t="s">
        <v>61</v>
      </c>
      <c r="Q289" s="28" t="s">
        <v>287</v>
      </c>
      <c r="R289" s="27" t="str">
        <f>VLOOKUP(B289,[1]ПланКаз!A274:S3578,19,0)</f>
        <v>Килограмм</v>
      </c>
      <c r="S289" s="29">
        <v>15</v>
      </c>
      <c r="T289" s="29">
        <v>3668</v>
      </c>
      <c r="U289" s="29">
        <v>55020</v>
      </c>
      <c r="V289" s="29">
        <v>61622.400000000001</v>
      </c>
      <c r="W289" s="27" t="s">
        <v>71</v>
      </c>
      <c r="X289" s="27" t="s">
        <v>74</v>
      </c>
      <c r="Y289" s="27" t="s">
        <v>63</v>
      </c>
    </row>
    <row r="290" spans="2:25" x14ac:dyDescent="0.2">
      <c r="B290" s="27" t="s">
        <v>429</v>
      </c>
      <c r="C290" s="27" t="s">
        <v>57</v>
      </c>
      <c r="D290" s="27" t="s">
        <v>430</v>
      </c>
      <c r="E290" s="27" t="str">
        <f>VLOOKUP(D290,[1]ЕНС!A:E,2,FALSE)</f>
        <v>Провод</v>
      </c>
      <c r="F290" s="27" t="str">
        <f>VLOOKUP(D290,[1]ЕНС!A:E,3,FALSE)</f>
        <v>сечение жил 1,18 мм, марка ПЭТВ-2</v>
      </c>
      <c r="G290" s="27" t="s">
        <v>431</v>
      </c>
      <c r="H290" s="27" t="s">
        <v>11</v>
      </c>
      <c r="I290" s="27">
        <v>60</v>
      </c>
      <c r="J290" s="27">
        <v>631010000</v>
      </c>
      <c r="K290" s="27" t="str">
        <f>VLOOKUP(B290,[1]ПланКаз!A277:M3581,12,0)</f>
        <v>ҚР, ШҚО, Өскемен қ., Бажов көш., 10</v>
      </c>
      <c r="L290" s="27" t="str">
        <f>VLOOKUP(B290,[1]ПланКаз!A275:M3579,13,0)</f>
        <v>Қантар-Ақпан</v>
      </c>
      <c r="M290" s="27" t="str">
        <f>VLOOKUP(B290,[1]ПланКаз!A277:N3581,14,0)</f>
        <v>Шығыс-Қазақстан облысы, Өскемен қ.</v>
      </c>
      <c r="N290" s="27" t="s">
        <v>60</v>
      </c>
      <c r="O290" s="27" t="str">
        <f>VLOOKUP(B290,[1]ПланКаз!A276:P3580,16,0)</f>
        <v>Шартқа қол қойылған күннен бастап 50 күнтізбелік күн ішінде</v>
      </c>
      <c r="P290" s="27" t="s">
        <v>61</v>
      </c>
      <c r="Q290" s="28" t="s">
        <v>287</v>
      </c>
      <c r="R290" s="27" t="str">
        <f>VLOOKUP(B290,[1]ПланКаз!A275:S3579,19,0)</f>
        <v>Килограмм</v>
      </c>
      <c r="S290" s="29">
        <v>25</v>
      </c>
      <c r="T290" s="29">
        <v>3654</v>
      </c>
      <c r="U290" s="29" t="s">
        <v>63</v>
      </c>
      <c r="V290" s="29" t="s">
        <v>63</v>
      </c>
      <c r="W290" s="27" t="s">
        <v>71</v>
      </c>
      <c r="X290" s="27" t="s">
        <v>74</v>
      </c>
      <c r="Y290" s="27" t="s">
        <v>288</v>
      </c>
    </row>
    <row r="291" spans="2:25" x14ac:dyDescent="0.2">
      <c r="B291" s="27" t="s">
        <v>432</v>
      </c>
      <c r="C291" s="27" t="s">
        <v>57</v>
      </c>
      <c r="D291" s="27" t="s">
        <v>430</v>
      </c>
      <c r="E291" s="27" t="str">
        <f>VLOOKUP(D291,[1]ЕНС!A:E,2,FALSE)</f>
        <v>Провод</v>
      </c>
      <c r="F291" s="27" t="str">
        <f>VLOOKUP(D291,[1]ЕНС!A:E,3,FALSE)</f>
        <v>сечение жил 1,18 мм, марка ПЭТВ-2</v>
      </c>
      <c r="G291" s="27" t="s">
        <v>431</v>
      </c>
      <c r="H291" s="27" t="s">
        <v>11</v>
      </c>
      <c r="I291" s="27">
        <v>60</v>
      </c>
      <c r="J291" s="27">
        <v>631010000</v>
      </c>
      <c r="K291" s="27" t="str">
        <f>VLOOKUP(B291,[1]ПланКаз!A278:M3582,12,0)</f>
        <v>ҚР, ШҚО, Өскемен қ., Бажов көш., 10</v>
      </c>
      <c r="L291" s="27" t="str">
        <f>VLOOKUP(B291,[1]ПланКаз!A276:M3580,13,0)</f>
        <v>Қантар-Ақпан</v>
      </c>
      <c r="M291" s="27" t="str">
        <f>VLOOKUP(B291,[1]ПланКаз!A278:N3582,14,0)</f>
        <v>Шығыс-Қазақстан облысы, Өскемен қ.</v>
      </c>
      <c r="N291" s="27" t="s">
        <v>60</v>
      </c>
      <c r="O291" s="27" t="str">
        <f>VLOOKUP(B291,[1]ПланКаз!A277:P3581,16,0)</f>
        <v>Өтініш берген күннен бастап 50 күнтізбелік күн ішінде</v>
      </c>
      <c r="P291" s="27" t="s">
        <v>61</v>
      </c>
      <c r="Q291" s="28" t="s">
        <v>287</v>
      </c>
      <c r="R291" s="27" t="str">
        <f>VLOOKUP(B291,[1]ПланКаз!A276:S3580,19,0)</f>
        <v>Килограмм</v>
      </c>
      <c r="S291" s="29">
        <v>25</v>
      </c>
      <c r="T291" s="29">
        <v>3654</v>
      </c>
      <c r="U291" s="29">
        <v>91350</v>
      </c>
      <c r="V291" s="29">
        <v>102312</v>
      </c>
      <c r="W291" s="27" t="s">
        <v>71</v>
      </c>
      <c r="X291" s="27" t="s">
        <v>74</v>
      </c>
      <c r="Y291" s="27" t="s">
        <v>63</v>
      </c>
    </row>
    <row r="292" spans="2:25" x14ac:dyDescent="0.2">
      <c r="B292" s="27" t="s">
        <v>433</v>
      </c>
      <c r="C292" s="27" t="s">
        <v>57</v>
      </c>
      <c r="D292" s="27" t="s">
        <v>434</v>
      </c>
      <c r="E292" s="27" t="str">
        <f>VLOOKUP(D292,[1]ЕНС!A:E,2,FALSE)</f>
        <v>Провод</v>
      </c>
      <c r="F292" s="27" t="str">
        <f>VLOOKUP(D292,[1]ЕНС!A:E,3,FALSE)</f>
        <v>сечение жил 1,25 мм, марка ПЭТВ-2</v>
      </c>
      <c r="G292" s="27" t="s">
        <v>435</v>
      </c>
      <c r="H292" s="27" t="s">
        <v>11</v>
      </c>
      <c r="I292" s="27">
        <v>60</v>
      </c>
      <c r="J292" s="27">
        <v>631010000</v>
      </c>
      <c r="K292" s="27" t="str">
        <f>VLOOKUP(B292,[1]ПланКаз!A279:M3583,12,0)</f>
        <v>ҚР, ШҚО, Өскемен қ., Бажов көш., 10</v>
      </c>
      <c r="L292" s="27" t="str">
        <f>VLOOKUP(B292,[1]ПланКаз!A277:M3581,13,0)</f>
        <v>Қантар-Ақпан</v>
      </c>
      <c r="M292" s="27" t="str">
        <f>VLOOKUP(B292,[1]ПланКаз!A279:N3583,14,0)</f>
        <v>Шығыс-Қазақстан облысы, Өскемен қ.</v>
      </c>
      <c r="N292" s="27" t="s">
        <v>60</v>
      </c>
      <c r="O292" s="27" t="str">
        <f>VLOOKUP(B292,[1]ПланКаз!A278:P3582,16,0)</f>
        <v>Шартқа қол қойылған күннен бастап 50 күнтізбелік күн ішінде</v>
      </c>
      <c r="P292" s="27" t="s">
        <v>61</v>
      </c>
      <c r="Q292" s="28" t="s">
        <v>287</v>
      </c>
      <c r="R292" s="27" t="str">
        <f>VLOOKUP(B292,[1]ПланКаз!A277:S3581,19,0)</f>
        <v>Килограмм</v>
      </c>
      <c r="S292" s="29">
        <v>20</v>
      </c>
      <c r="T292" s="29">
        <v>4344</v>
      </c>
      <c r="U292" s="29" t="s">
        <v>63</v>
      </c>
      <c r="V292" s="29" t="s">
        <v>63</v>
      </c>
      <c r="W292" s="27" t="s">
        <v>71</v>
      </c>
      <c r="X292" s="27" t="s">
        <v>74</v>
      </c>
      <c r="Y292" s="27" t="s">
        <v>288</v>
      </c>
    </row>
    <row r="293" spans="2:25" x14ac:dyDescent="0.2">
      <c r="B293" s="27" t="s">
        <v>436</v>
      </c>
      <c r="C293" s="27" t="s">
        <v>57</v>
      </c>
      <c r="D293" s="27" t="s">
        <v>434</v>
      </c>
      <c r="E293" s="27" t="str">
        <f>VLOOKUP(D293,[1]ЕНС!A:E,2,FALSE)</f>
        <v>Провод</v>
      </c>
      <c r="F293" s="27" t="str">
        <f>VLOOKUP(D293,[1]ЕНС!A:E,3,FALSE)</f>
        <v>сечение жил 1,25 мм, марка ПЭТВ-2</v>
      </c>
      <c r="G293" s="27" t="s">
        <v>435</v>
      </c>
      <c r="H293" s="27" t="s">
        <v>11</v>
      </c>
      <c r="I293" s="27">
        <v>60</v>
      </c>
      <c r="J293" s="27">
        <v>631010000</v>
      </c>
      <c r="K293" s="27" t="str">
        <f>VLOOKUP(B293,[1]ПланКаз!A280:M3584,12,0)</f>
        <v>ҚР, ШҚО, Өскемен қ., Бажов көш., 10</v>
      </c>
      <c r="L293" s="27" t="str">
        <f>VLOOKUP(B293,[1]ПланКаз!A278:M3582,13,0)</f>
        <v>Қантар-Ақпан</v>
      </c>
      <c r="M293" s="27" t="str">
        <f>VLOOKUP(B293,[1]ПланКаз!A280:N3584,14,0)</f>
        <v>Шығыс-Қазақстан облысы, Өскемен қ.</v>
      </c>
      <c r="N293" s="27" t="s">
        <v>60</v>
      </c>
      <c r="O293" s="27" t="str">
        <f>VLOOKUP(B293,[1]ПланКаз!A279:P3583,16,0)</f>
        <v>Өтініш берген күннен бастап 50 күнтізбелік күн ішінде</v>
      </c>
      <c r="P293" s="27" t="s">
        <v>61</v>
      </c>
      <c r="Q293" s="28" t="s">
        <v>287</v>
      </c>
      <c r="R293" s="27" t="str">
        <f>VLOOKUP(B293,[1]ПланКаз!A278:S3582,19,0)</f>
        <v>Килограмм</v>
      </c>
      <c r="S293" s="29">
        <v>20</v>
      </c>
      <c r="T293" s="29">
        <v>4344</v>
      </c>
      <c r="U293" s="29">
        <v>86880</v>
      </c>
      <c r="V293" s="29">
        <v>97305.600000000006</v>
      </c>
      <c r="W293" s="27" t="s">
        <v>71</v>
      </c>
      <c r="X293" s="27" t="s">
        <v>74</v>
      </c>
      <c r="Y293" s="27" t="s">
        <v>63</v>
      </c>
    </row>
    <row r="294" spans="2:25" x14ac:dyDescent="0.2">
      <c r="B294" s="27" t="s">
        <v>437</v>
      </c>
      <c r="C294" s="27" t="s">
        <v>57</v>
      </c>
      <c r="D294" s="27" t="s">
        <v>438</v>
      </c>
      <c r="E294" s="27" t="str">
        <f>VLOOKUP(D294,[1]ЕНС!A:E,2,FALSE)</f>
        <v>Провод</v>
      </c>
      <c r="F294" s="27" t="str">
        <f>VLOOKUP(D294,[1]ЕНС!A:E,3,FALSE)</f>
        <v>сечение жил 1,12 мм, марка ПЭТВ-2</v>
      </c>
      <c r="G294" s="27" t="s">
        <v>439</v>
      </c>
      <c r="H294" s="27" t="s">
        <v>11</v>
      </c>
      <c r="I294" s="27">
        <v>60</v>
      </c>
      <c r="J294" s="27">
        <v>631010000</v>
      </c>
      <c r="K294" s="27" t="str">
        <f>VLOOKUP(B294,[1]ПланКаз!A281:M3585,12,0)</f>
        <v>ҚР, ШҚО, Өскемен қ., Бажов көш., 10</v>
      </c>
      <c r="L294" s="27" t="str">
        <f>VLOOKUP(B294,[1]ПланКаз!A279:M3583,13,0)</f>
        <v>Қантар-Ақпан</v>
      </c>
      <c r="M294" s="27" t="str">
        <f>VLOOKUP(B294,[1]ПланКаз!A281:N3585,14,0)</f>
        <v>Шығыс-Қазақстан облысы, Өскемен қ.</v>
      </c>
      <c r="N294" s="27" t="s">
        <v>60</v>
      </c>
      <c r="O294" s="27" t="str">
        <f>VLOOKUP(B294,[1]ПланКаз!A280:P3584,16,0)</f>
        <v>Шартқа қол қойылған күннен бастап 50 күнтізбелік күн ішінде</v>
      </c>
      <c r="P294" s="27" t="s">
        <v>61</v>
      </c>
      <c r="Q294" s="28" t="s">
        <v>287</v>
      </c>
      <c r="R294" s="27" t="str">
        <f>VLOOKUP(B294,[1]ПланКаз!A279:S3583,19,0)</f>
        <v>Килограмм</v>
      </c>
      <c r="S294" s="29">
        <v>12</v>
      </c>
      <c r="T294" s="29">
        <v>3611</v>
      </c>
      <c r="U294" s="29" t="s">
        <v>63</v>
      </c>
      <c r="V294" s="29" t="s">
        <v>63</v>
      </c>
      <c r="W294" s="27" t="s">
        <v>71</v>
      </c>
      <c r="X294" s="27" t="s">
        <v>74</v>
      </c>
      <c r="Y294" s="27" t="s">
        <v>288</v>
      </c>
    </row>
    <row r="295" spans="2:25" x14ac:dyDescent="0.2">
      <c r="B295" s="27" t="s">
        <v>440</v>
      </c>
      <c r="C295" s="27" t="s">
        <v>57</v>
      </c>
      <c r="D295" s="27" t="s">
        <v>438</v>
      </c>
      <c r="E295" s="27" t="str">
        <f>VLOOKUP(D295,[1]ЕНС!A:E,2,FALSE)</f>
        <v>Провод</v>
      </c>
      <c r="F295" s="27" t="str">
        <f>VLOOKUP(D295,[1]ЕНС!A:E,3,FALSE)</f>
        <v>сечение жил 1,12 мм, марка ПЭТВ-2</v>
      </c>
      <c r="G295" s="27" t="s">
        <v>439</v>
      </c>
      <c r="H295" s="27" t="s">
        <v>11</v>
      </c>
      <c r="I295" s="27">
        <v>60</v>
      </c>
      <c r="J295" s="27">
        <v>631010000</v>
      </c>
      <c r="K295" s="27" t="str">
        <f>VLOOKUP(B295,[1]ПланКаз!A282:M3586,12,0)</f>
        <v>ҚР, ШҚО, Өскемен қ., Бажов көш., 10</v>
      </c>
      <c r="L295" s="27" t="str">
        <f>VLOOKUP(B295,[1]ПланКаз!A280:M3584,13,0)</f>
        <v>Қантар-Ақпан</v>
      </c>
      <c r="M295" s="27" t="str">
        <f>VLOOKUP(B295,[1]ПланКаз!A282:N3586,14,0)</f>
        <v>Шығыс-Қазақстан облысы, Өскемен қ.</v>
      </c>
      <c r="N295" s="27" t="s">
        <v>60</v>
      </c>
      <c r="O295" s="27" t="str">
        <f>VLOOKUP(B295,[1]ПланКаз!A281:P3585,16,0)</f>
        <v>Өтініш берген күннен бастап 50 күнтізбелік күн ішінде</v>
      </c>
      <c r="P295" s="27" t="s">
        <v>61</v>
      </c>
      <c r="Q295" s="28" t="s">
        <v>287</v>
      </c>
      <c r="R295" s="27" t="str">
        <f>VLOOKUP(B295,[1]ПланКаз!A280:S3584,19,0)</f>
        <v>Килограмм</v>
      </c>
      <c r="S295" s="29">
        <v>12</v>
      </c>
      <c r="T295" s="29">
        <v>3611</v>
      </c>
      <c r="U295" s="29">
        <v>43332</v>
      </c>
      <c r="V295" s="29">
        <v>48531.839999999997</v>
      </c>
      <c r="W295" s="27" t="s">
        <v>71</v>
      </c>
      <c r="X295" s="27" t="s">
        <v>74</v>
      </c>
      <c r="Y295" s="27" t="s">
        <v>63</v>
      </c>
    </row>
    <row r="296" spans="2:25" x14ac:dyDescent="0.2">
      <c r="B296" s="27" t="s">
        <v>441</v>
      </c>
      <c r="C296" s="27" t="s">
        <v>57</v>
      </c>
      <c r="D296" s="27" t="s">
        <v>442</v>
      </c>
      <c r="E296" s="27" t="str">
        <f>VLOOKUP(D296,[1]ЕНС!A:E,2,FALSE)</f>
        <v>Провод</v>
      </c>
      <c r="F296" s="27" t="str">
        <f>VLOOKUP(D296,[1]ЕНС!A:E,3,FALSE)</f>
        <v>сечение жил 1,45 мм, марка ПЭТВ-2</v>
      </c>
      <c r="G296" s="27" t="s">
        <v>443</v>
      </c>
      <c r="H296" s="27" t="s">
        <v>11</v>
      </c>
      <c r="I296" s="27">
        <v>60</v>
      </c>
      <c r="J296" s="27">
        <v>631010000</v>
      </c>
      <c r="K296" s="27" t="str">
        <f>VLOOKUP(B296,[1]ПланКаз!A283:M3587,12,0)</f>
        <v>ҚР, ШҚО, Өскемен қ., Бажов көш., 10</v>
      </c>
      <c r="L296" s="27" t="str">
        <f>VLOOKUP(B296,[1]ПланКаз!A281:M3585,13,0)</f>
        <v>Қантар-Ақпан</v>
      </c>
      <c r="M296" s="27" t="str">
        <f>VLOOKUP(B296,[1]ПланКаз!A283:N3587,14,0)</f>
        <v>Шығыс-Қазақстан облысы, Өскемен қ.</v>
      </c>
      <c r="N296" s="27" t="s">
        <v>60</v>
      </c>
      <c r="O296" s="27" t="str">
        <f>VLOOKUP(B296,[1]ПланКаз!A282:P3586,16,0)</f>
        <v>Шартқа қол қойылған күннен бастап 50 күнтізбелік күн ішінде</v>
      </c>
      <c r="P296" s="27" t="s">
        <v>61</v>
      </c>
      <c r="Q296" s="28" t="s">
        <v>287</v>
      </c>
      <c r="R296" s="27" t="str">
        <f>VLOOKUP(B296,[1]ПланКаз!A281:S3585,19,0)</f>
        <v>Килограмм</v>
      </c>
      <c r="S296" s="29">
        <v>15</v>
      </c>
      <c r="T296" s="29">
        <v>3634</v>
      </c>
      <c r="U296" s="29" t="s">
        <v>63</v>
      </c>
      <c r="V296" s="29" t="s">
        <v>63</v>
      </c>
      <c r="W296" s="27" t="s">
        <v>71</v>
      </c>
      <c r="X296" s="27" t="s">
        <v>74</v>
      </c>
      <c r="Y296" s="27" t="s">
        <v>288</v>
      </c>
    </row>
    <row r="297" spans="2:25" x14ac:dyDescent="0.2">
      <c r="B297" s="27" t="s">
        <v>444</v>
      </c>
      <c r="C297" s="27" t="s">
        <v>57</v>
      </c>
      <c r="D297" s="27" t="s">
        <v>442</v>
      </c>
      <c r="E297" s="27" t="str">
        <f>VLOOKUP(D297,[1]ЕНС!A:E,2,FALSE)</f>
        <v>Провод</v>
      </c>
      <c r="F297" s="27" t="str">
        <f>VLOOKUP(D297,[1]ЕНС!A:E,3,FALSE)</f>
        <v>сечение жил 1,45 мм, марка ПЭТВ-2</v>
      </c>
      <c r="G297" s="27" t="s">
        <v>443</v>
      </c>
      <c r="H297" s="27" t="s">
        <v>11</v>
      </c>
      <c r="I297" s="27">
        <v>60</v>
      </c>
      <c r="J297" s="27">
        <v>631010000</v>
      </c>
      <c r="K297" s="27" t="str">
        <f>VLOOKUP(B297,[1]ПланКаз!A284:M3588,12,0)</f>
        <v>ҚР, ШҚО, Өскемен қ., Бажов көш., 10</v>
      </c>
      <c r="L297" s="27" t="str">
        <f>VLOOKUP(B297,[1]ПланКаз!A282:M3586,13,0)</f>
        <v>Қантар-Ақпан</v>
      </c>
      <c r="M297" s="27" t="str">
        <f>VLOOKUP(B297,[1]ПланКаз!A284:N3588,14,0)</f>
        <v>Шығыс-Қазақстан облысы, Өскемен қ.</v>
      </c>
      <c r="N297" s="27" t="s">
        <v>60</v>
      </c>
      <c r="O297" s="27" t="str">
        <f>VLOOKUP(B297,[1]ПланКаз!A283:P3587,16,0)</f>
        <v>Өтініш берген күннен бастап 50 күнтізбелік күн ішінде</v>
      </c>
      <c r="P297" s="27" t="s">
        <v>61</v>
      </c>
      <c r="Q297" s="28" t="s">
        <v>287</v>
      </c>
      <c r="R297" s="27" t="str">
        <f>VLOOKUP(B297,[1]ПланКаз!A282:S3586,19,0)</f>
        <v>Килограмм</v>
      </c>
      <c r="S297" s="29">
        <v>15</v>
      </c>
      <c r="T297" s="29">
        <v>3634</v>
      </c>
      <c r="U297" s="29">
        <v>54510</v>
      </c>
      <c r="V297" s="29">
        <v>61051.199999999997</v>
      </c>
      <c r="W297" s="27" t="s">
        <v>71</v>
      </c>
      <c r="X297" s="27" t="s">
        <v>74</v>
      </c>
      <c r="Y297" s="27" t="s">
        <v>63</v>
      </c>
    </row>
    <row r="298" spans="2:25" x14ac:dyDescent="0.2">
      <c r="B298" s="27" t="s">
        <v>445</v>
      </c>
      <c r="C298" s="27" t="s">
        <v>57</v>
      </c>
      <c r="D298" s="27" t="s">
        <v>446</v>
      </c>
      <c r="E298" s="27" t="str">
        <f>VLOOKUP(D298,[1]ЕНС!A:E,2,FALSE)</f>
        <v>Провод</v>
      </c>
      <c r="F298" s="27" t="str">
        <f>VLOOKUP(D298,[1]ЕНС!A:E,3,FALSE)</f>
        <v>сечение жил 0,3 мм, марка ПЭТВ-2</v>
      </c>
      <c r="G298" s="27" t="s">
        <v>447</v>
      </c>
      <c r="H298" s="27" t="s">
        <v>11</v>
      </c>
      <c r="I298" s="27">
        <v>60</v>
      </c>
      <c r="J298" s="27">
        <v>631010000</v>
      </c>
      <c r="K298" s="27" t="str">
        <f>VLOOKUP(B298,[1]ПланКаз!A285:M3589,12,0)</f>
        <v>ҚР, ШҚО, Өскемен қ., Бажов көш., 10</v>
      </c>
      <c r="L298" s="27" t="str">
        <f>VLOOKUP(B298,[1]ПланКаз!A283:M3587,13,0)</f>
        <v>Қантар-Ақпан</v>
      </c>
      <c r="M298" s="27" t="str">
        <f>VLOOKUP(B298,[1]ПланКаз!A285:N3589,14,0)</f>
        <v>Шығыс-Қазақстан облысы, Өскемен қ.</v>
      </c>
      <c r="N298" s="27" t="s">
        <v>60</v>
      </c>
      <c r="O298" s="27" t="str">
        <f>VLOOKUP(B298,[1]ПланКаз!A284:P3588,16,0)</f>
        <v>Шартқа қол қойылған күннен бастап 50 күнтізбелік күн ішінде</v>
      </c>
      <c r="P298" s="27" t="s">
        <v>61</v>
      </c>
      <c r="Q298" s="28" t="s">
        <v>287</v>
      </c>
      <c r="R298" s="27" t="str">
        <f>VLOOKUP(B298,[1]ПланКаз!A283:S3587,19,0)</f>
        <v>Килограмм</v>
      </c>
      <c r="S298" s="29">
        <v>10</v>
      </c>
      <c r="T298" s="29">
        <v>3677</v>
      </c>
      <c r="U298" s="29" t="s">
        <v>63</v>
      </c>
      <c r="V298" s="29" t="s">
        <v>63</v>
      </c>
      <c r="W298" s="27" t="s">
        <v>71</v>
      </c>
      <c r="X298" s="27" t="s">
        <v>74</v>
      </c>
      <c r="Y298" s="27" t="s">
        <v>288</v>
      </c>
    </row>
    <row r="299" spans="2:25" x14ac:dyDescent="0.2">
      <c r="B299" s="27" t="s">
        <v>448</v>
      </c>
      <c r="C299" s="27" t="s">
        <v>57</v>
      </c>
      <c r="D299" s="27" t="s">
        <v>446</v>
      </c>
      <c r="E299" s="27" t="str">
        <f>VLOOKUP(D299,[1]ЕНС!A:E,2,FALSE)</f>
        <v>Провод</v>
      </c>
      <c r="F299" s="27" t="str">
        <f>VLOOKUP(D299,[1]ЕНС!A:E,3,FALSE)</f>
        <v>сечение жил 0,3 мм, марка ПЭТВ-2</v>
      </c>
      <c r="G299" s="27" t="s">
        <v>447</v>
      </c>
      <c r="H299" s="27" t="s">
        <v>11</v>
      </c>
      <c r="I299" s="27">
        <v>60</v>
      </c>
      <c r="J299" s="27">
        <v>631010000</v>
      </c>
      <c r="K299" s="27" t="str">
        <f>VLOOKUP(B299,[1]ПланКаз!A286:M3590,12,0)</f>
        <v>ҚР, ШҚО, Өскемен қ., Бажов көш., 10</v>
      </c>
      <c r="L299" s="27" t="str">
        <f>VLOOKUP(B299,[1]ПланКаз!A284:M3588,13,0)</f>
        <v>Қантар-Ақпан</v>
      </c>
      <c r="M299" s="27" t="str">
        <f>VLOOKUP(B299,[1]ПланКаз!A286:N3590,14,0)</f>
        <v>Шығыс-Қазақстан облысы, Өскемен қ.</v>
      </c>
      <c r="N299" s="27" t="s">
        <v>60</v>
      </c>
      <c r="O299" s="27" t="str">
        <f>VLOOKUP(B299,[1]ПланКаз!A285:P3589,16,0)</f>
        <v>Өтініш берген күннен бастап 50 күнтізбелік күн ішінде</v>
      </c>
      <c r="P299" s="27" t="s">
        <v>61</v>
      </c>
      <c r="Q299" s="28" t="s">
        <v>287</v>
      </c>
      <c r="R299" s="27" t="str">
        <f>VLOOKUP(B299,[1]ПланКаз!A284:S3588,19,0)</f>
        <v>Килограмм</v>
      </c>
      <c r="S299" s="29">
        <v>10</v>
      </c>
      <c r="T299" s="29">
        <v>3677</v>
      </c>
      <c r="U299" s="29">
        <v>36770</v>
      </c>
      <c r="V299" s="29">
        <v>41182.400000000001</v>
      </c>
      <c r="W299" s="27" t="s">
        <v>71</v>
      </c>
      <c r="X299" s="27" t="s">
        <v>74</v>
      </c>
      <c r="Y299" s="27" t="s">
        <v>63</v>
      </c>
    </row>
    <row r="300" spans="2:25" x14ac:dyDescent="0.2">
      <c r="B300" s="27" t="s">
        <v>449</v>
      </c>
      <c r="C300" s="27" t="s">
        <v>57</v>
      </c>
      <c r="D300" s="27" t="s">
        <v>450</v>
      </c>
      <c r="E300" s="27" t="str">
        <f>VLOOKUP(D300,[1]ЕНС!A:E,2,FALSE)</f>
        <v>Провод</v>
      </c>
      <c r="F300" s="27" t="str">
        <f>VLOOKUP(D300,[1]ЕНС!A:E,3,FALSE)</f>
        <v>сечение жил 1,16 мм, марка ПЭТВ-2</v>
      </c>
      <c r="G300" s="27" t="s">
        <v>451</v>
      </c>
      <c r="H300" s="27" t="s">
        <v>11</v>
      </c>
      <c r="I300" s="27">
        <v>60</v>
      </c>
      <c r="J300" s="27">
        <v>631010000</v>
      </c>
      <c r="K300" s="27" t="str">
        <f>VLOOKUP(B300,[1]ПланКаз!A287:M3591,12,0)</f>
        <v>ҚР, ШҚО, Өскемен қ., Бажов көш., 10</v>
      </c>
      <c r="L300" s="27" t="str">
        <f>VLOOKUP(B300,[1]ПланКаз!A285:M3589,13,0)</f>
        <v>Қантар-Ақпан</v>
      </c>
      <c r="M300" s="27" t="str">
        <f>VLOOKUP(B300,[1]ПланКаз!A287:N3591,14,0)</f>
        <v>Шығыс-Қазақстан облысы, Өскемен қ.</v>
      </c>
      <c r="N300" s="27" t="s">
        <v>60</v>
      </c>
      <c r="O300" s="27" t="str">
        <f>VLOOKUP(B300,[1]ПланКаз!A286:P3590,16,0)</f>
        <v>Шартқа қол қойылған күннен бастап 50 күнтізбелік күн ішінде</v>
      </c>
      <c r="P300" s="27" t="s">
        <v>61</v>
      </c>
      <c r="Q300" s="28" t="s">
        <v>287</v>
      </c>
      <c r="R300" s="27" t="str">
        <f>VLOOKUP(B300,[1]ПланКаз!A285:S3589,19,0)</f>
        <v>Килограмм</v>
      </c>
      <c r="S300" s="29">
        <v>10</v>
      </c>
      <c r="T300" s="29">
        <v>3594</v>
      </c>
      <c r="U300" s="29" t="s">
        <v>63</v>
      </c>
      <c r="V300" s="29" t="s">
        <v>63</v>
      </c>
      <c r="W300" s="27" t="s">
        <v>71</v>
      </c>
      <c r="X300" s="27" t="s">
        <v>74</v>
      </c>
      <c r="Y300" s="27" t="s">
        <v>288</v>
      </c>
    </row>
    <row r="301" spans="2:25" x14ac:dyDescent="0.2">
      <c r="B301" s="27" t="s">
        <v>452</v>
      </c>
      <c r="C301" s="27" t="s">
        <v>57</v>
      </c>
      <c r="D301" s="27" t="s">
        <v>450</v>
      </c>
      <c r="E301" s="27" t="str">
        <f>VLOOKUP(D301,[1]ЕНС!A:E,2,FALSE)</f>
        <v>Провод</v>
      </c>
      <c r="F301" s="27" t="str">
        <f>VLOOKUP(D301,[1]ЕНС!A:E,3,FALSE)</f>
        <v>сечение жил 1,16 мм, марка ПЭТВ-2</v>
      </c>
      <c r="G301" s="27" t="s">
        <v>451</v>
      </c>
      <c r="H301" s="27" t="s">
        <v>11</v>
      </c>
      <c r="I301" s="27">
        <v>60</v>
      </c>
      <c r="J301" s="27">
        <v>631010000</v>
      </c>
      <c r="K301" s="27" t="str">
        <f>VLOOKUP(B301,[1]ПланКаз!A288:M3592,12,0)</f>
        <v>ҚР, ШҚО, Өскемен қ., Бажов көш., 10</v>
      </c>
      <c r="L301" s="27" t="str">
        <f>VLOOKUP(B301,[1]ПланКаз!A286:M3590,13,0)</f>
        <v>Қантар-Ақпан</v>
      </c>
      <c r="M301" s="27" t="str">
        <f>VLOOKUP(B301,[1]ПланКаз!A288:N3592,14,0)</f>
        <v>Шығыс-Қазақстан облысы, Өскемен қ.</v>
      </c>
      <c r="N301" s="27" t="s">
        <v>60</v>
      </c>
      <c r="O301" s="27" t="str">
        <f>VLOOKUP(B301,[1]ПланКаз!A287:P3591,16,0)</f>
        <v>Өтініш берген күннен бастап 50 күнтізбелік күн ішінде</v>
      </c>
      <c r="P301" s="27" t="s">
        <v>61</v>
      </c>
      <c r="Q301" s="28" t="s">
        <v>287</v>
      </c>
      <c r="R301" s="27" t="str">
        <f>VLOOKUP(B301,[1]ПланКаз!A286:S3590,19,0)</f>
        <v>Килограмм</v>
      </c>
      <c r="S301" s="29">
        <v>10</v>
      </c>
      <c r="T301" s="29">
        <v>3594</v>
      </c>
      <c r="U301" s="29">
        <v>35940</v>
      </c>
      <c r="V301" s="29">
        <v>40252.800000000003</v>
      </c>
      <c r="W301" s="27" t="s">
        <v>71</v>
      </c>
      <c r="X301" s="27" t="s">
        <v>74</v>
      </c>
      <c r="Y301" s="27" t="s">
        <v>63</v>
      </c>
    </row>
    <row r="302" spans="2:25" x14ac:dyDescent="0.2">
      <c r="B302" s="27" t="s">
        <v>453</v>
      </c>
      <c r="C302" s="27" t="s">
        <v>57</v>
      </c>
      <c r="D302" s="27" t="s">
        <v>454</v>
      </c>
      <c r="E302" s="27" t="str">
        <f>VLOOKUP(D302,[1]ЕНС!A:E,2,FALSE)</f>
        <v>Провод</v>
      </c>
      <c r="F302" s="27" t="str">
        <f>VLOOKUP(D302,[1]ЕНС!A:E,3,FALSE)</f>
        <v>сечение жил 1,5 мм, марка ПЭТВ-2</v>
      </c>
      <c r="G302" s="27" t="s">
        <v>455</v>
      </c>
      <c r="H302" s="27" t="s">
        <v>11</v>
      </c>
      <c r="I302" s="27">
        <v>60</v>
      </c>
      <c r="J302" s="27">
        <v>631010000</v>
      </c>
      <c r="K302" s="27" t="str">
        <f>VLOOKUP(B302,[1]ПланКаз!A289:M3593,12,0)</f>
        <v>ҚР, ШҚО, Өскемен қ., Бажов көш., 10</v>
      </c>
      <c r="L302" s="27" t="str">
        <f>VLOOKUP(B302,[1]ПланКаз!A287:M3591,13,0)</f>
        <v>Қантар-Ақпан</v>
      </c>
      <c r="M302" s="27" t="str">
        <f>VLOOKUP(B302,[1]ПланКаз!A289:N3593,14,0)</f>
        <v>Шығыс-Қазақстан облысы, Өскемен қ.</v>
      </c>
      <c r="N302" s="27" t="s">
        <v>60</v>
      </c>
      <c r="O302" s="27" t="str">
        <f>VLOOKUP(B302,[1]ПланКаз!A288:P3592,16,0)</f>
        <v>Шартқа қол қойылған күннен бастап 50 күнтізбелік күн ішінде</v>
      </c>
      <c r="P302" s="27" t="s">
        <v>61</v>
      </c>
      <c r="Q302" s="28" t="s">
        <v>287</v>
      </c>
      <c r="R302" s="27" t="str">
        <f>VLOOKUP(B302,[1]ПланКаз!A287:S3591,19,0)</f>
        <v>Килограмм</v>
      </c>
      <c r="S302" s="29">
        <v>10</v>
      </c>
      <c r="T302" s="29">
        <v>3577</v>
      </c>
      <c r="U302" s="29" t="s">
        <v>63</v>
      </c>
      <c r="V302" s="29" t="s">
        <v>63</v>
      </c>
      <c r="W302" s="27" t="s">
        <v>71</v>
      </c>
      <c r="X302" s="27" t="s">
        <v>74</v>
      </c>
      <c r="Y302" s="27" t="s">
        <v>288</v>
      </c>
    </row>
    <row r="303" spans="2:25" x14ac:dyDescent="0.2">
      <c r="B303" s="27" t="s">
        <v>456</v>
      </c>
      <c r="C303" s="27" t="s">
        <v>57</v>
      </c>
      <c r="D303" s="27" t="s">
        <v>454</v>
      </c>
      <c r="E303" s="27" t="str">
        <f>VLOOKUP(D303,[1]ЕНС!A:E,2,FALSE)</f>
        <v>Провод</v>
      </c>
      <c r="F303" s="27" t="str">
        <f>VLOOKUP(D303,[1]ЕНС!A:E,3,FALSE)</f>
        <v>сечение жил 1,5 мм, марка ПЭТВ-2</v>
      </c>
      <c r="G303" s="27" t="s">
        <v>455</v>
      </c>
      <c r="H303" s="27" t="s">
        <v>11</v>
      </c>
      <c r="I303" s="27">
        <v>60</v>
      </c>
      <c r="J303" s="27">
        <v>631010000</v>
      </c>
      <c r="K303" s="27" t="str">
        <f>VLOOKUP(B303,[1]ПланКаз!A290:M3594,12,0)</f>
        <v>ҚР, ШҚО, Өскемен қ., Бажов көш., 10</v>
      </c>
      <c r="L303" s="27" t="str">
        <f>VLOOKUP(B303,[1]ПланКаз!A288:M3592,13,0)</f>
        <v>Қантар-Ақпан</v>
      </c>
      <c r="M303" s="27" t="str">
        <f>VLOOKUP(B303,[1]ПланКаз!A290:N3594,14,0)</f>
        <v>Шығыс-Қазақстан облысы, Өскемен қ.</v>
      </c>
      <c r="N303" s="27" t="s">
        <v>60</v>
      </c>
      <c r="O303" s="27" t="str">
        <f>VLOOKUP(B303,[1]ПланКаз!A289:P3593,16,0)</f>
        <v>Өтініш берген күннен бастап 50 күнтізбелік күн ішінде</v>
      </c>
      <c r="P303" s="27" t="s">
        <v>61</v>
      </c>
      <c r="Q303" s="28" t="s">
        <v>287</v>
      </c>
      <c r="R303" s="27" t="str">
        <f>VLOOKUP(B303,[1]ПланКаз!A288:S3592,19,0)</f>
        <v>Килограмм</v>
      </c>
      <c r="S303" s="29">
        <v>10</v>
      </c>
      <c r="T303" s="29">
        <v>3577</v>
      </c>
      <c r="U303" s="29">
        <v>35770</v>
      </c>
      <c r="V303" s="29">
        <v>40062.400000000001</v>
      </c>
      <c r="W303" s="27" t="s">
        <v>71</v>
      </c>
      <c r="X303" s="27" t="s">
        <v>74</v>
      </c>
      <c r="Y303" s="27" t="s">
        <v>63</v>
      </c>
    </row>
    <row r="304" spans="2:25" x14ac:dyDescent="0.2">
      <c r="B304" s="27" t="s">
        <v>457</v>
      </c>
      <c r="C304" s="27" t="s">
        <v>57</v>
      </c>
      <c r="D304" s="27" t="s">
        <v>458</v>
      </c>
      <c r="E304" s="27" t="str">
        <f>VLOOKUP(D304,[1]ЕНС!A:E,2,FALSE)</f>
        <v>Провод</v>
      </c>
      <c r="F304" s="27" t="str">
        <f>VLOOKUP(D304,[1]ЕНС!A:E,3,FALSE)</f>
        <v>сечение жил 1,32 мм, марка ПЭТВ-2</v>
      </c>
      <c r="G304" s="27" t="s">
        <v>459</v>
      </c>
      <c r="H304" s="27" t="s">
        <v>11</v>
      </c>
      <c r="I304" s="27">
        <v>60</v>
      </c>
      <c r="J304" s="27">
        <v>631010000</v>
      </c>
      <c r="K304" s="27" t="str">
        <f>VLOOKUP(B304,[1]ПланКаз!A291:M3595,12,0)</f>
        <v>ҚР, ШҚО, Өскемен қ., Бажов көш., 10</v>
      </c>
      <c r="L304" s="27" t="str">
        <f>VLOOKUP(B304,[1]ПланКаз!A289:M3593,13,0)</f>
        <v>Қантар-Ақпан</v>
      </c>
      <c r="M304" s="27" t="str">
        <f>VLOOKUP(B304,[1]ПланКаз!A291:N3595,14,0)</f>
        <v>Шығыс-Қазақстан облысы, Өскемен қ.</v>
      </c>
      <c r="N304" s="27" t="s">
        <v>60</v>
      </c>
      <c r="O304" s="27" t="str">
        <f>VLOOKUP(B304,[1]ПланКаз!A290:P3594,16,0)</f>
        <v>Шартқа қол қойылған күннен бастап 50 күнтізбелік күн ішінде</v>
      </c>
      <c r="P304" s="27" t="s">
        <v>61</v>
      </c>
      <c r="Q304" s="28" t="s">
        <v>287</v>
      </c>
      <c r="R304" s="27" t="str">
        <f>VLOOKUP(B304,[1]ПланКаз!A289:S3593,19,0)</f>
        <v>Килограмм</v>
      </c>
      <c r="S304" s="29">
        <v>10</v>
      </c>
      <c r="T304" s="29">
        <v>3591</v>
      </c>
      <c r="U304" s="29" t="s">
        <v>63</v>
      </c>
      <c r="V304" s="29" t="s">
        <v>63</v>
      </c>
      <c r="W304" s="27" t="s">
        <v>71</v>
      </c>
      <c r="X304" s="27" t="s">
        <v>74</v>
      </c>
      <c r="Y304" s="27" t="s">
        <v>288</v>
      </c>
    </row>
    <row r="305" spans="2:25" x14ac:dyDescent="0.2">
      <c r="B305" s="27" t="s">
        <v>460</v>
      </c>
      <c r="C305" s="27" t="s">
        <v>57</v>
      </c>
      <c r="D305" s="27" t="s">
        <v>458</v>
      </c>
      <c r="E305" s="27" t="str">
        <f>VLOOKUP(D305,[1]ЕНС!A:E,2,FALSE)</f>
        <v>Провод</v>
      </c>
      <c r="F305" s="27" t="str">
        <f>VLOOKUP(D305,[1]ЕНС!A:E,3,FALSE)</f>
        <v>сечение жил 1,32 мм, марка ПЭТВ-2</v>
      </c>
      <c r="G305" s="27" t="s">
        <v>459</v>
      </c>
      <c r="H305" s="27" t="s">
        <v>11</v>
      </c>
      <c r="I305" s="27">
        <v>60</v>
      </c>
      <c r="J305" s="27">
        <v>631010000</v>
      </c>
      <c r="K305" s="27" t="str">
        <f>VLOOKUP(B305,[1]ПланКаз!A292:M3596,12,0)</f>
        <v>ҚР, ШҚО, Өскемен қ., Бажов көш., 10</v>
      </c>
      <c r="L305" s="27" t="str">
        <f>VLOOKUP(B305,[1]ПланКаз!A290:M3594,13,0)</f>
        <v>Қантар-Ақпан</v>
      </c>
      <c r="M305" s="27" t="str">
        <f>VLOOKUP(B305,[1]ПланКаз!A292:N3596,14,0)</f>
        <v>Шығыс-Қазақстан облысы, Өскемен қ.</v>
      </c>
      <c r="N305" s="27" t="s">
        <v>60</v>
      </c>
      <c r="O305" s="27" t="str">
        <f>VLOOKUP(B305,[1]ПланКаз!A291:P3595,16,0)</f>
        <v>Өтініш берген күннен бастап 50 күнтізбелік күн ішінде</v>
      </c>
      <c r="P305" s="27" t="s">
        <v>61</v>
      </c>
      <c r="Q305" s="28" t="s">
        <v>287</v>
      </c>
      <c r="R305" s="27" t="str">
        <f>VLOOKUP(B305,[1]ПланКаз!A290:S3594,19,0)</f>
        <v>Килограмм</v>
      </c>
      <c r="S305" s="29">
        <v>10</v>
      </c>
      <c r="T305" s="29">
        <v>3591</v>
      </c>
      <c r="U305" s="29">
        <v>35910</v>
      </c>
      <c r="V305" s="29">
        <v>40219.199999999997</v>
      </c>
      <c r="W305" s="27" t="s">
        <v>71</v>
      </c>
      <c r="X305" s="27" t="s">
        <v>74</v>
      </c>
      <c r="Y305" s="27" t="s">
        <v>63</v>
      </c>
    </row>
    <row r="306" spans="2:25" x14ac:dyDescent="0.2">
      <c r="B306" s="27" t="s">
        <v>461</v>
      </c>
      <c r="C306" s="27" t="s">
        <v>57</v>
      </c>
      <c r="D306" s="27" t="s">
        <v>462</v>
      </c>
      <c r="E306" s="27" t="str">
        <f>VLOOKUP(D306,[1]ЕНС!A:E,2,FALSE)</f>
        <v>Провод</v>
      </c>
      <c r="F306" s="27" t="str">
        <f>VLOOKUP(D306,[1]ЕНС!A:E,3,FALSE)</f>
        <v>марка СИП-5, 4*50 мм2</v>
      </c>
      <c r="G306" s="27" t="s">
        <v>463</v>
      </c>
      <c r="H306" s="27" t="s">
        <v>11</v>
      </c>
      <c r="I306" s="27">
        <v>60</v>
      </c>
      <c r="J306" s="27">
        <v>631010000</v>
      </c>
      <c r="K306" s="27" t="str">
        <f>VLOOKUP(B306,[1]ПланКаз!A293:M3597,12,0)</f>
        <v>ҚР, ШҚО, Өскемен қ., Бажов көш., 10</v>
      </c>
      <c r="L306" s="27" t="str">
        <f>VLOOKUP(B306,[1]ПланКаз!A291:M3595,13,0)</f>
        <v>Қантар-Ақпан</v>
      </c>
      <c r="M306" s="27" t="str">
        <f>VLOOKUP(B306,[1]ПланКаз!A293:N3597,14,0)</f>
        <v>Шығыс-Қазақстан облысы, Өскемен қ.</v>
      </c>
      <c r="N306" s="27" t="s">
        <v>60</v>
      </c>
      <c r="O306" s="27" t="str">
        <f>VLOOKUP(B306,[1]ПланКаз!A292:P3596,16,0)</f>
        <v>Шартқа қол қойылған күннен бастап 50 күнтізбелік күн ішінде</v>
      </c>
      <c r="P306" s="27" t="s">
        <v>61</v>
      </c>
      <c r="Q306" s="28" t="s">
        <v>333</v>
      </c>
      <c r="R306" s="27" t="str">
        <f>VLOOKUP(B306,[1]ПланКаз!A291:S3595,19,0)</f>
        <v>метр бойы</v>
      </c>
      <c r="S306" s="29">
        <v>633</v>
      </c>
      <c r="T306" s="29">
        <v>1015</v>
      </c>
      <c r="U306" s="29" t="s">
        <v>63</v>
      </c>
      <c r="V306" s="29" t="s">
        <v>63</v>
      </c>
      <c r="W306" s="27" t="s">
        <v>71</v>
      </c>
      <c r="X306" s="27" t="s">
        <v>74</v>
      </c>
      <c r="Y306" s="27" t="s">
        <v>288</v>
      </c>
    </row>
    <row r="307" spans="2:25" x14ac:dyDescent="0.2">
      <c r="B307" s="27" t="s">
        <v>464</v>
      </c>
      <c r="C307" s="27" t="s">
        <v>57</v>
      </c>
      <c r="D307" s="27" t="s">
        <v>462</v>
      </c>
      <c r="E307" s="27" t="str">
        <f>VLOOKUP(D307,[1]ЕНС!A:E,2,FALSE)</f>
        <v>Провод</v>
      </c>
      <c r="F307" s="27" t="str">
        <f>VLOOKUP(D307,[1]ЕНС!A:E,3,FALSE)</f>
        <v>марка СИП-5, 4*50 мм2</v>
      </c>
      <c r="G307" s="27" t="s">
        <v>463</v>
      </c>
      <c r="H307" s="27" t="s">
        <v>11</v>
      </c>
      <c r="I307" s="27">
        <v>60</v>
      </c>
      <c r="J307" s="27">
        <v>631010000</v>
      </c>
      <c r="K307" s="27" t="str">
        <f>VLOOKUP(B307,[1]ПланКаз!A294:M3598,12,0)</f>
        <v>ҚР, ШҚО, Өскемен қ., Бажов көш., 10</v>
      </c>
      <c r="L307" s="27" t="str">
        <f>VLOOKUP(B307,[1]ПланКаз!A292:M3596,13,0)</f>
        <v>Қантар-Ақпан</v>
      </c>
      <c r="M307" s="27" t="str">
        <f>VLOOKUP(B307,[1]ПланКаз!A294:N3598,14,0)</f>
        <v>Шығыс-Қазақстан облысы, Өскемен қ.</v>
      </c>
      <c r="N307" s="27" t="s">
        <v>60</v>
      </c>
      <c r="O307" s="27" t="str">
        <f>VLOOKUP(B307,[1]ПланКаз!A293:P3597,16,0)</f>
        <v>Өтініш берген күннен бастап 50 күнтізбелік күн ішінде</v>
      </c>
      <c r="P307" s="27" t="s">
        <v>61</v>
      </c>
      <c r="Q307" s="28" t="s">
        <v>333</v>
      </c>
      <c r="R307" s="27" t="str">
        <f>VLOOKUP(B307,[1]ПланКаз!A292:S3596,19,0)</f>
        <v>метр бойы</v>
      </c>
      <c r="S307" s="29">
        <v>633</v>
      </c>
      <c r="T307" s="29">
        <v>1015</v>
      </c>
      <c r="U307" s="29">
        <v>642495</v>
      </c>
      <c r="V307" s="29">
        <v>719594.4</v>
      </c>
      <c r="W307" s="27" t="s">
        <v>71</v>
      </c>
      <c r="X307" s="27" t="s">
        <v>74</v>
      </c>
      <c r="Y307" s="27" t="s">
        <v>63</v>
      </c>
    </row>
    <row r="308" spans="2:25" x14ac:dyDescent="0.2">
      <c r="B308" s="27" t="s">
        <v>465</v>
      </c>
      <c r="C308" s="27" t="s">
        <v>57</v>
      </c>
      <c r="D308" s="27" t="s">
        <v>466</v>
      </c>
      <c r="E308" s="27" t="str">
        <f>VLOOKUP(D308,[1]ЕНС!A:E,2,FALSE)</f>
        <v>Провод</v>
      </c>
      <c r="F308" s="27" t="str">
        <f>VLOOKUP(D308,[1]ЕНС!A:E,3,FALSE)</f>
        <v>марка СИП-5, 4*70 мм2</v>
      </c>
      <c r="G308" s="27" t="s">
        <v>467</v>
      </c>
      <c r="H308" s="27" t="s">
        <v>11</v>
      </c>
      <c r="I308" s="27">
        <v>60</v>
      </c>
      <c r="J308" s="27">
        <v>631010000</v>
      </c>
      <c r="K308" s="27" t="str">
        <f>VLOOKUP(B308,[1]ПланКаз!A295:M3599,12,0)</f>
        <v>ҚР, ШҚО, Өскемен қ., Бажов көш., 10</v>
      </c>
      <c r="L308" s="27" t="str">
        <f>VLOOKUP(B308,[1]ПланКаз!A293:M3597,13,0)</f>
        <v>Қантар-Ақпан</v>
      </c>
      <c r="M308" s="27" t="str">
        <f>VLOOKUP(B308,[1]ПланКаз!A295:N3599,14,0)</f>
        <v>Шығыс-Қазақстан облысы, Өскемен қ.</v>
      </c>
      <c r="N308" s="27" t="s">
        <v>60</v>
      </c>
      <c r="O308" s="27" t="str">
        <f>VLOOKUP(B308,[1]ПланКаз!A294:P3598,16,0)</f>
        <v>Шартқа қол қойылған күннен бастап 50 күнтізбелік күн ішінде</v>
      </c>
      <c r="P308" s="27" t="s">
        <v>61</v>
      </c>
      <c r="Q308" s="28" t="s">
        <v>333</v>
      </c>
      <c r="R308" s="27" t="str">
        <f>VLOOKUP(B308,[1]ПланКаз!A293:S3597,19,0)</f>
        <v>метр бойы</v>
      </c>
      <c r="S308" s="29">
        <v>2100</v>
      </c>
      <c r="T308" s="29">
        <v>1962</v>
      </c>
      <c r="U308" s="29" t="s">
        <v>63</v>
      </c>
      <c r="V308" s="29" t="s">
        <v>63</v>
      </c>
      <c r="W308" s="27" t="s">
        <v>71</v>
      </c>
      <c r="X308" s="27" t="s">
        <v>74</v>
      </c>
      <c r="Y308" s="27" t="s">
        <v>288</v>
      </c>
    </row>
    <row r="309" spans="2:25" x14ac:dyDescent="0.2">
      <c r="B309" s="27" t="s">
        <v>468</v>
      </c>
      <c r="C309" s="27" t="s">
        <v>57</v>
      </c>
      <c r="D309" s="27" t="s">
        <v>466</v>
      </c>
      <c r="E309" s="27" t="str">
        <f>VLOOKUP(D309,[1]ЕНС!A:E,2,FALSE)</f>
        <v>Провод</v>
      </c>
      <c r="F309" s="27" t="str">
        <f>VLOOKUP(D309,[1]ЕНС!A:E,3,FALSE)</f>
        <v>марка СИП-5, 4*70 мм2</v>
      </c>
      <c r="G309" s="27" t="s">
        <v>467</v>
      </c>
      <c r="H309" s="27" t="s">
        <v>11</v>
      </c>
      <c r="I309" s="27">
        <v>60</v>
      </c>
      <c r="J309" s="27">
        <v>631010000</v>
      </c>
      <c r="K309" s="27" t="str">
        <f>VLOOKUP(B309,[1]ПланКаз!A296:M3600,12,0)</f>
        <v>ҚР, ШҚО, Өскемен қ., Бажов көш., 10</v>
      </c>
      <c r="L309" s="27" t="str">
        <f>VLOOKUP(B309,[1]ПланКаз!A294:M3598,13,0)</f>
        <v>Қантар-Ақпан</v>
      </c>
      <c r="M309" s="27" t="str">
        <f>VLOOKUP(B309,[1]ПланКаз!A296:N3600,14,0)</f>
        <v>Шығыс-Қазақстан облысы, Өскемен қ.</v>
      </c>
      <c r="N309" s="27" t="s">
        <v>60</v>
      </c>
      <c r="O309" s="27" t="str">
        <f>VLOOKUP(B309,[1]ПланКаз!A295:P3599,16,0)</f>
        <v>Өтініш берген күннен бастап 50 күнтізбелік күн ішінде</v>
      </c>
      <c r="P309" s="27" t="s">
        <v>61</v>
      </c>
      <c r="Q309" s="28" t="s">
        <v>333</v>
      </c>
      <c r="R309" s="27" t="str">
        <f>VLOOKUP(B309,[1]ПланКаз!A294:S3598,19,0)</f>
        <v>метр бойы</v>
      </c>
      <c r="S309" s="29">
        <v>2100</v>
      </c>
      <c r="T309" s="29">
        <v>1962</v>
      </c>
      <c r="U309" s="29">
        <v>4120200</v>
      </c>
      <c r="V309" s="29">
        <v>4614624</v>
      </c>
      <c r="W309" s="27" t="s">
        <v>71</v>
      </c>
      <c r="X309" s="27" t="s">
        <v>74</v>
      </c>
      <c r="Y309" s="27" t="s">
        <v>63</v>
      </c>
    </row>
    <row r="310" spans="2:25" x14ac:dyDescent="0.2">
      <c r="B310" s="27" t="s">
        <v>469</v>
      </c>
      <c r="C310" s="27" t="s">
        <v>57</v>
      </c>
      <c r="D310" s="27" t="s">
        <v>470</v>
      </c>
      <c r="E310" s="27" t="str">
        <f>VLOOKUP(D310,[1]ЕНС!A:E,2,FALSE)</f>
        <v>Кабель</v>
      </c>
      <c r="F310" s="27" t="str">
        <f>VLOOKUP(D310,[1]ЕНС!A:E,3,FALSE)</f>
        <v>марка КРВПМ, 1*2*0,4 мм2</v>
      </c>
      <c r="G310" s="27" t="s">
        <v>471</v>
      </c>
      <c r="H310" s="27" t="s">
        <v>11</v>
      </c>
      <c r="I310" s="27">
        <v>60</v>
      </c>
      <c r="J310" s="27">
        <v>631010000</v>
      </c>
      <c r="K310" s="27" t="str">
        <f>VLOOKUP(B310,[1]ПланКаз!A297:M3601,12,0)</f>
        <v>ҚР, ШҚО, Өскемен қ., Бажов көш., 10</v>
      </c>
      <c r="L310" s="27" t="str">
        <f>VLOOKUP(B310,[1]ПланКаз!A295:M3599,13,0)</f>
        <v>Қантар-Ақпан</v>
      </c>
      <c r="M310" s="27" t="str">
        <f>VLOOKUP(B310,[1]ПланКаз!A297:N3601,14,0)</f>
        <v>Шығыс-Қазақстан облысы, Өскемен қ.</v>
      </c>
      <c r="N310" s="27" t="s">
        <v>60</v>
      </c>
      <c r="O310" s="27" t="str">
        <f>VLOOKUP(B310,[1]ПланКаз!A296:P3600,16,0)</f>
        <v>Шартқа қол қойылған күннен бастап 50 күнтізбелік күн ішінде</v>
      </c>
      <c r="P310" s="27" t="s">
        <v>61</v>
      </c>
      <c r="Q310" s="28" t="s">
        <v>370</v>
      </c>
      <c r="R310" s="27" t="str">
        <f>VLOOKUP(B310,[1]ПланКаз!A295:S3599,19,0)</f>
        <v>метр бойы</v>
      </c>
      <c r="S310" s="29">
        <v>4000</v>
      </c>
      <c r="T310" s="29">
        <v>21</v>
      </c>
      <c r="U310" s="29" t="s">
        <v>63</v>
      </c>
      <c r="V310" s="29" t="s">
        <v>63</v>
      </c>
      <c r="W310" s="27" t="s">
        <v>71</v>
      </c>
      <c r="X310" s="27" t="s">
        <v>74</v>
      </c>
      <c r="Y310" s="27" t="s">
        <v>288</v>
      </c>
    </row>
    <row r="311" spans="2:25" x14ac:dyDescent="0.2">
      <c r="B311" s="27" t="s">
        <v>472</v>
      </c>
      <c r="C311" s="27" t="s">
        <v>57</v>
      </c>
      <c r="D311" s="27" t="s">
        <v>470</v>
      </c>
      <c r="E311" s="27" t="str">
        <f>VLOOKUP(D311,[1]ЕНС!A:E,2,FALSE)</f>
        <v>Кабель</v>
      </c>
      <c r="F311" s="27" t="str">
        <f>VLOOKUP(D311,[1]ЕНС!A:E,3,FALSE)</f>
        <v>марка КРВПМ, 1*2*0,4 мм2</v>
      </c>
      <c r="G311" s="27" t="s">
        <v>471</v>
      </c>
      <c r="H311" s="27" t="s">
        <v>11</v>
      </c>
      <c r="I311" s="27">
        <v>60</v>
      </c>
      <c r="J311" s="27">
        <v>631010000</v>
      </c>
      <c r="K311" s="27" t="str">
        <f>VLOOKUP(B311,[1]ПланКаз!A298:M3602,12,0)</f>
        <v>ҚР, ШҚО, Өскемен қ., Бажов көш., 10</v>
      </c>
      <c r="L311" s="27" t="str">
        <f>VLOOKUP(B311,[1]ПланКаз!A296:M3600,13,0)</f>
        <v>Қантар-Ақпан</v>
      </c>
      <c r="M311" s="27" t="str">
        <f>VLOOKUP(B311,[1]ПланКаз!A298:N3602,14,0)</f>
        <v>Шығыс-Қазақстан облысы, Өскемен қ.</v>
      </c>
      <c r="N311" s="27" t="s">
        <v>60</v>
      </c>
      <c r="O311" s="27" t="str">
        <f>VLOOKUP(B311,[1]ПланКаз!A297:P3601,16,0)</f>
        <v>Өтініш берген күннен бастап 50 күнтізбелік күн ішінде</v>
      </c>
      <c r="P311" s="27" t="s">
        <v>61</v>
      </c>
      <c r="Q311" s="28" t="s">
        <v>370</v>
      </c>
      <c r="R311" s="27" t="str">
        <f>VLOOKUP(B311,[1]ПланКаз!A296:S3600,19,0)</f>
        <v>метр бойы</v>
      </c>
      <c r="S311" s="29">
        <v>4000</v>
      </c>
      <c r="T311" s="29">
        <v>21</v>
      </c>
      <c r="U311" s="29">
        <v>84000</v>
      </c>
      <c r="V311" s="29">
        <v>94080</v>
      </c>
      <c r="W311" s="27" t="s">
        <v>71</v>
      </c>
      <c r="X311" s="27" t="s">
        <v>74</v>
      </c>
      <c r="Y311" s="27" t="s">
        <v>63</v>
      </c>
    </row>
    <row r="312" spans="2:25" x14ac:dyDescent="0.2">
      <c r="B312" s="27" t="s">
        <v>473</v>
      </c>
      <c r="C312" s="27" t="s">
        <v>57</v>
      </c>
      <c r="D312" s="27" t="s">
        <v>474</v>
      </c>
      <c r="E312" s="27" t="str">
        <f>VLOOKUP(D312,[1]ЕНС!A:E,2,FALSE)</f>
        <v>Кабель</v>
      </c>
      <c r="F312" s="27" t="str">
        <f>VLOOKUP(D312,[1]ЕНС!A:E,3,FALSE)</f>
        <v>марка КРВПМ, 2*2*0,4 мм2</v>
      </c>
      <c r="G312" s="27" t="s">
        <v>475</v>
      </c>
      <c r="H312" s="27" t="s">
        <v>11</v>
      </c>
      <c r="I312" s="27">
        <v>60</v>
      </c>
      <c r="J312" s="27">
        <v>631010000</v>
      </c>
      <c r="K312" s="27" t="str">
        <f>VLOOKUP(B312,[1]ПланКаз!A299:M3603,12,0)</f>
        <v>ҚР, ШҚО, Өскемен қ., Бажов көш., 10</v>
      </c>
      <c r="L312" s="27" t="str">
        <f>VLOOKUP(B312,[1]ПланКаз!A297:M3601,13,0)</f>
        <v>Қантар-Ақпан</v>
      </c>
      <c r="M312" s="27" t="str">
        <f>VLOOKUP(B312,[1]ПланКаз!A299:N3603,14,0)</f>
        <v>Шығыс-Қазақстан облысы, Өскемен қ.</v>
      </c>
      <c r="N312" s="27" t="s">
        <v>60</v>
      </c>
      <c r="O312" s="27" t="str">
        <f>VLOOKUP(B312,[1]ПланКаз!A298:P3602,16,0)</f>
        <v>Шартқа қол қойылған күннен бастап 50 күнтізбелік күн ішінде</v>
      </c>
      <c r="P312" s="27" t="s">
        <v>61</v>
      </c>
      <c r="Q312" s="28" t="s">
        <v>333</v>
      </c>
      <c r="R312" s="27" t="str">
        <f>VLOOKUP(B312,[1]ПланКаз!A297:S3601,19,0)</f>
        <v>метр бойы</v>
      </c>
      <c r="S312" s="29">
        <v>1700</v>
      </c>
      <c r="T312" s="29">
        <v>40</v>
      </c>
      <c r="U312" s="29" t="s">
        <v>63</v>
      </c>
      <c r="V312" s="29" t="s">
        <v>63</v>
      </c>
      <c r="W312" s="27" t="s">
        <v>71</v>
      </c>
      <c r="X312" s="27" t="s">
        <v>74</v>
      </c>
      <c r="Y312" s="27" t="s">
        <v>288</v>
      </c>
    </row>
    <row r="313" spans="2:25" x14ac:dyDescent="0.2">
      <c r="B313" s="27" t="s">
        <v>476</v>
      </c>
      <c r="C313" s="27" t="s">
        <v>57</v>
      </c>
      <c r="D313" s="27" t="s">
        <v>474</v>
      </c>
      <c r="E313" s="27" t="str">
        <f>VLOOKUP(D313,[1]ЕНС!A:E,2,FALSE)</f>
        <v>Кабель</v>
      </c>
      <c r="F313" s="27" t="str">
        <f>VLOOKUP(D313,[1]ЕНС!A:E,3,FALSE)</f>
        <v>марка КРВПМ, 2*2*0,4 мм2</v>
      </c>
      <c r="G313" s="27" t="s">
        <v>475</v>
      </c>
      <c r="H313" s="27" t="s">
        <v>11</v>
      </c>
      <c r="I313" s="27">
        <v>60</v>
      </c>
      <c r="J313" s="27">
        <v>631010000</v>
      </c>
      <c r="K313" s="27" t="str">
        <f>VLOOKUP(B313,[1]ПланКаз!A300:M3604,12,0)</f>
        <v>ҚР, ШҚО, Өскемен қ., Бажов көш., 10</v>
      </c>
      <c r="L313" s="27" t="str">
        <f>VLOOKUP(B313,[1]ПланКаз!A298:M3602,13,0)</f>
        <v>Қантар-Ақпан</v>
      </c>
      <c r="M313" s="27" t="str">
        <f>VLOOKUP(B313,[1]ПланКаз!A300:N3604,14,0)</f>
        <v>Шығыс-Қазақстан облысы, Өскемен қ.</v>
      </c>
      <c r="N313" s="27" t="s">
        <v>60</v>
      </c>
      <c r="O313" s="27" t="str">
        <f>VLOOKUP(B313,[1]ПланКаз!A299:P3603,16,0)</f>
        <v>Өтініш берген күннен бастап 50 күнтізбелік күн ішінде</v>
      </c>
      <c r="P313" s="27" t="s">
        <v>61</v>
      </c>
      <c r="Q313" s="28" t="s">
        <v>333</v>
      </c>
      <c r="R313" s="27" t="str">
        <f>VLOOKUP(B313,[1]ПланКаз!A298:S3602,19,0)</f>
        <v>метр бойы</v>
      </c>
      <c r="S313" s="29">
        <v>1700</v>
      </c>
      <c r="T313" s="29">
        <v>40</v>
      </c>
      <c r="U313" s="29">
        <v>68000</v>
      </c>
      <c r="V313" s="29">
        <v>76160</v>
      </c>
      <c r="W313" s="27" t="s">
        <v>71</v>
      </c>
      <c r="X313" s="27" t="s">
        <v>74</v>
      </c>
      <c r="Y313" s="27" t="s">
        <v>63</v>
      </c>
    </row>
    <row r="314" spans="2:25" x14ac:dyDescent="0.2">
      <c r="B314" s="27" t="s">
        <v>477</v>
      </c>
      <c r="C314" s="27" t="s">
        <v>57</v>
      </c>
      <c r="D314" s="27" t="s">
        <v>478</v>
      </c>
      <c r="E314" s="27" t="str">
        <f>VLOOKUP(D314,[1]ЕНС!A:E,2,FALSE)</f>
        <v>Шнур витой</v>
      </c>
      <c r="F314" s="27" t="str">
        <f>VLOOKUP(D314,[1]ЕНС!A:E,3,FALSE)</f>
        <v>для телефонных трубок</v>
      </c>
      <c r="G314" s="27" t="s">
        <v>479</v>
      </c>
      <c r="H314" s="27" t="s">
        <v>28</v>
      </c>
      <c r="I314" s="27">
        <v>60</v>
      </c>
      <c r="J314" s="27">
        <v>631010000</v>
      </c>
      <c r="K314" s="27" t="str">
        <f>VLOOKUP(B314,[1]ПланКаз!A301:M3605,12,0)</f>
        <v>ҚР, ШҚО, Өскемен қ., Бажов көш., 10</v>
      </c>
      <c r="L314" s="27" t="str">
        <f>VLOOKUP(B314,[1]ПланКаз!A299:M3603,13,0)</f>
        <v>Желтоқсан-Қантар</v>
      </c>
      <c r="M314" s="27" t="str">
        <f>VLOOKUP(B314,[1]ПланКаз!A301:N3605,14,0)</f>
        <v>Шығыс-Қазақстан облысы, Өскемен қ.</v>
      </c>
      <c r="N314" s="27" t="s">
        <v>60</v>
      </c>
      <c r="O314" s="27" t="str">
        <f>VLOOKUP(B314,[1]ПланКаз!A300:P3604,16,0)</f>
        <v>Шартқа қол қойылған күннен бастап 50 күнтізбелік күн ішінде</v>
      </c>
      <c r="P314" s="27" t="s">
        <v>61</v>
      </c>
      <c r="Q314" s="28" t="s">
        <v>480</v>
      </c>
      <c r="R314" s="27" t="str">
        <f>VLOOKUP(B314,[1]ПланКаз!A299:S3603,19,0)</f>
        <v>Дана</v>
      </c>
      <c r="S314" s="29">
        <v>100</v>
      </c>
      <c r="T314" s="29">
        <v>508</v>
      </c>
      <c r="U314" s="29">
        <v>50800</v>
      </c>
      <c r="V314" s="29">
        <v>56896</v>
      </c>
      <c r="W314" s="27" t="s">
        <v>71</v>
      </c>
      <c r="X314" s="27" t="s">
        <v>64</v>
      </c>
      <c r="Y314" s="27" t="s">
        <v>63</v>
      </c>
    </row>
    <row r="315" spans="2:25" x14ac:dyDescent="0.2">
      <c r="B315" s="27" t="s">
        <v>481</v>
      </c>
      <c r="C315" s="27" t="s">
        <v>57</v>
      </c>
      <c r="D315" s="27" t="s">
        <v>482</v>
      </c>
      <c r="E315" s="27" t="str">
        <f>VLOOKUP(D315,[1]ЕНС!A:E,2,FALSE)</f>
        <v>кабель</v>
      </c>
      <c r="F315" s="27" t="str">
        <f>VLOOKUP(D315,[1]ЕНС!A:E,3,FALSE)</f>
        <v>RG-11</v>
      </c>
      <c r="G315" s="27" t="s">
        <v>483</v>
      </c>
      <c r="H315" s="27" t="s">
        <v>28</v>
      </c>
      <c r="I315" s="27">
        <v>60</v>
      </c>
      <c r="J315" s="27">
        <v>631010000</v>
      </c>
      <c r="K315" s="27" t="str">
        <f>VLOOKUP(B315,[1]ПланКаз!A302:M3606,12,0)</f>
        <v>ҚР, ШҚО, Өскемен қ., Бажов көш., 10</v>
      </c>
      <c r="L315" s="27" t="str">
        <f>VLOOKUP(B315,[1]ПланКаз!A300:M3604,13,0)</f>
        <v>Желтоқсан-Қантар</v>
      </c>
      <c r="M315" s="27" t="str">
        <f>VLOOKUP(B315,[1]ПланКаз!A302:N3606,14,0)</f>
        <v>Шығыс-Қазақстан облысы, Өскемен қ.</v>
      </c>
      <c r="N315" s="27" t="s">
        <v>60</v>
      </c>
      <c r="O315" s="27" t="str">
        <f>VLOOKUP(B315,[1]ПланКаз!A301:P3605,16,0)</f>
        <v>Шартқа қол қойылған күннен бастап 50 күнтізбелік күн ішінде</v>
      </c>
      <c r="P315" s="27" t="s">
        <v>61</v>
      </c>
      <c r="Q315" s="28" t="s">
        <v>480</v>
      </c>
      <c r="R315" s="27" t="str">
        <f>VLOOKUP(B315,[1]ПланКаз!A300:S3604,19,0)</f>
        <v>Дана</v>
      </c>
      <c r="S315" s="29">
        <v>50</v>
      </c>
      <c r="T315" s="29">
        <v>445</v>
      </c>
      <c r="U315" s="29">
        <v>22250</v>
      </c>
      <c r="V315" s="29">
        <v>24920</v>
      </c>
      <c r="W315" s="27" t="s">
        <v>71</v>
      </c>
      <c r="X315" s="27" t="s">
        <v>64</v>
      </c>
      <c r="Y315" s="27" t="s">
        <v>63</v>
      </c>
    </row>
    <row r="316" spans="2:25" x14ac:dyDescent="0.2">
      <c r="B316" s="27" t="s">
        <v>484</v>
      </c>
      <c r="C316" s="27" t="s">
        <v>57</v>
      </c>
      <c r="D316" s="27" t="s">
        <v>485</v>
      </c>
      <c r="E316" s="27" t="str">
        <f>VLOOKUP(D316,[1]ЕНС!A:E,2,FALSE)</f>
        <v>Провод</v>
      </c>
      <c r="F316" s="27" t="str">
        <f>VLOOKUP(D316,[1]ЕНС!A:E,3,FALSE)</f>
        <v>марка МГШВ, 1 мм2</v>
      </c>
      <c r="G316" s="27" t="s">
        <v>486</v>
      </c>
      <c r="H316" s="27" t="s">
        <v>11</v>
      </c>
      <c r="I316" s="27">
        <v>60</v>
      </c>
      <c r="J316" s="27">
        <v>631010000</v>
      </c>
      <c r="K316" s="27" t="str">
        <f>VLOOKUP(B316,[1]ПланКаз!A303:M3607,12,0)</f>
        <v>ҚР, ШҚО, Өскемен қ., Бажов көш., 10</v>
      </c>
      <c r="L316" s="27" t="str">
        <f>VLOOKUP(B316,[1]ПланКаз!A301:M3605,13,0)</f>
        <v>Қантар-Ақпан</v>
      </c>
      <c r="M316" s="27" t="str">
        <f>VLOOKUP(B316,[1]ПланКаз!A303:N3607,14,0)</f>
        <v>Шығыс-Қазақстан облысы, Өскемен қ.</v>
      </c>
      <c r="N316" s="27" t="s">
        <v>60</v>
      </c>
      <c r="O316" s="27" t="str">
        <f>VLOOKUP(B316,[1]ПланКаз!A302:P3606,16,0)</f>
        <v>Шартқа қол қойылған күннен бастап 50 күнтізбелік күн ішінде</v>
      </c>
      <c r="P316" s="27" t="s">
        <v>61</v>
      </c>
      <c r="Q316" s="28" t="s">
        <v>333</v>
      </c>
      <c r="R316" s="27" t="str">
        <f>VLOOKUP(B316,[1]ПланКаз!A301:S3605,19,0)</f>
        <v>метр бойы</v>
      </c>
      <c r="S316" s="29">
        <v>500</v>
      </c>
      <c r="T316" s="29">
        <v>291</v>
      </c>
      <c r="U316" s="29" t="s">
        <v>63</v>
      </c>
      <c r="V316" s="29" t="s">
        <v>63</v>
      </c>
      <c r="W316" s="27" t="s">
        <v>71</v>
      </c>
      <c r="X316" s="27" t="s">
        <v>74</v>
      </c>
      <c r="Y316" s="27" t="s">
        <v>288</v>
      </c>
    </row>
    <row r="317" spans="2:25" x14ac:dyDescent="0.2">
      <c r="B317" s="27" t="s">
        <v>487</v>
      </c>
      <c r="C317" s="27" t="s">
        <v>57</v>
      </c>
      <c r="D317" s="27" t="s">
        <v>485</v>
      </c>
      <c r="E317" s="27" t="str">
        <f>VLOOKUP(D317,[1]ЕНС!A:E,2,FALSE)</f>
        <v>Провод</v>
      </c>
      <c r="F317" s="27" t="str">
        <f>VLOOKUP(D317,[1]ЕНС!A:E,3,FALSE)</f>
        <v>марка МГШВ, 1 мм2</v>
      </c>
      <c r="G317" s="27" t="s">
        <v>486</v>
      </c>
      <c r="H317" s="27" t="s">
        <v>11</v>
      </c>
      <c r="I317" s="27">
        <v>60</v>
      </c>
      <c r="J317" s="27">
        <v>631010000</v>
      </c>
      <c r="K317" s="27" t="str">
        <f>VLOOKUP(B317,[1]ПланКаз!A304:M3608,12,0)</f>
        <v>ҚР, ШҚО, Өскемен қ., Бажов көш., 10</v>
      </c>
      <c r="L317" s="27" t="str">
        <f>VLOOKUP(B317,[1]ПланКаз!A302:M3606,13,0)</f>
        <v>Қантар-Ақпан</v>
      </c>
      <c r="M317" s="27" t="str">
        <f>VLOOKUP(B317,[1]ПланКаз!A304:N3608,14,0)</f>
        <v>Шығыс-Қазақстан облысы, Өскемен қ.</v>
      </c>
      <c r="N317" s="27" t="s">
        <v>60</v>
      </c>
      <c r="O317" s="27" t="str">
        <f>VLOOKUP(B317,[1]ПланКаз!A303:P3607,16,0)</f>
        <v>Өтініш берген күннен бастап 50 күнтізбелік күн ішінде</v>
      </c>
      <c r="P317" s="27" t="s">
        <v>61</v>
      </c>
      <c r="Q317" s="28" t="s">
        <v>333</v>
      </c>
      <c r="R317" s="27" t="str">
        <f>VLOOKUP(B317,[1]ПланКаз!A302:S3606,19,0)</f>
        <v>метр бойы</v>
      </c>
      <c r="S317" s="29">
        <v>500</v>
      </c>
      <c r="T317" s="29">
        <v>291</v>
      </c>
      <c r="U317" s="29">
        <v>145500</v>
      </c>
      <c r="V317" s="29">
        <v>162960</v>
      </c>
      <c r="W317" s="27" t="s">
        <v>71</v>
      </c>
      <c r="X317" s="27" t="s">
        <v>74</v>
      </c>
      <c r="Y317" s="27" t="s">
        <v>63</v>
      </c>
    </row>
    <row r="318" spans="2:25" x14ac:dyDescent="0.2">
      <c r="B318" s="27" t="s">
        <v>488</v>
      </c>
      <c r="C318" s="27" t="s">
        <v>57</v>
      </c>
      <c r="D318" s="27" t="s">
        <v>489</v>
      </c>
      <c r="E318" s="27" t="str">
        <f>VLOOKUP(D318,[1]ЕНС!A:E,2,FALSE)</f>
        <v>Кабель</v>
      </c>
      <c r="F318" s="27" t="str">
        <f>VLOOKUP(D318,[1]ЕНС!A:E,3,FALSE)</f>
        <v>марка АВВГ, 2*2,5 мм2</v>
      </c>
      <c r="G318" s="27" t="s">
        <v>490</v>
      </c>
      <c r="H318" s="27" t="s">
        <v>11</v>
      </c>
      <c r="I318" s="27">
        <v>60</v>
      </c>
      <c r="J318" s="27">
        <v>631010000</v>
      </c>
      <c r="K318" s="27" t="str">
        <f>VLOOKUP(B318,[1]ПланКаз!A305:M3609,12,0)</f>
        <v>ҚР, ШҚО, Өскемен қ., Бажов көш., 10</v>
      </c>
      <c r="L318" s="27" t="str">
        <f>VLOOKUP(B318,[1]ПланКаз!A303:M3607,13,0)</f>
        <v>Қантар-Ақпан</v>
      </c>
      <c r="M318" s="27" t="str">
        <f>VLOOKUP(B318,[1]ПланКаз!A305:N3609,14,0)</f>
        <v>Шығыс-Қазақстан облысы, Өскемен қ.</v>
      </c>
      <c r="N318" s="27" t="s">
        <v>60</v>
      </c>
      <c r="O318" s="27" t="str">
        <f>VLOOKUP(B318,[1]ПланКаз!A304:P3608,16,0)</f>
        <v>Шартқа қол қойылған күннен бастап 50 күнтізбелік күн ішінде</v>
      </c>
      <c r="P318" s="27" t="s">
        <v>61</v>
      </c>
      <c r="Q318" s="28" t="s">
        <v>370</v>
      </c>
      <c r="R318" s="27" t="str">
        <f>VLOOKUP(B318,[1]ПланКаз!A303:S3607,19,0)</f>
        <v>метр бойы</v>
      </c>
      <c r="S318" s="29">
        <v>690</v>
      </c>
      <c r="T318" s="29">
        <v>45</v>
      </c>
      <c r="U318" s="29" t="s">
        <v>63</v>
      </c>
      <c r="V318" s="29" t="s">
        <v>63</v>
      </c>
      <c r="W318" s="27" t="s">
        <v>71</v>
      </c>
      <c r="X318" s="27" t="s">
        <v>74</v>
      </c>
      <c r="Y318" s="27" t="s">
        <v>288</v>
      </c>
    </row>
    <row r="319" spans="2:25" x14ac:dyDescent="0.2">
      <c r="B319" s="27" t="s">
        <v>491</v>
      </c>
      <c r="C319" s="27" t="s">
        <v>57</v>
      </c>
      <c r="D319" s="27" t="s">
        <v>489</v>
      </c>
      <c r="E319" s="27" t="str">
        <f>VLOOKUP(D319,[1]ЕНС!A:E,2,FALSE)</f>
        <v>Кабель</v>
      </c>
      <c r="F319" s="27" t="str">
        <f>VLOOKUP(D319,[1]ЕНС!A:E,3,FALSE)</f>
        <v>марка АВВГ, 2*2,5 мм2</v>
      </c>
      <c r="G319" s="27" t="s">
        <v>490</v>
      </c>
      <c r="H319" s="27" t="s">
        <v>11</v>
      </c>
      <c r="I319" s="27">
        <v>60</v>
      </c>
      <c r="J319" s="27">
        <v>631010000</v>
      </c>
      <c r="K319" s="27" t="str">
        <f>VLOOKUP(B319,[1]ПланКаз!A306:M3610,12,0)</f>
        <v>ҚР, ШҚО, Өскемен қ., Бажов көш., 10</v>
      </c>
      <c r="L319" s="27" t="str">
        <f>VLOOKUP(B319,[1]ПланКаз!A304:M3608,13,0)</f>
        <v>Қантар-Ақпан</v>
      </c>
      <c r="M319" s="27" t="str">
        <f>VLOOKUP(B319,[1]ПланКаз!A306:N3610,14,0)</f>
        <v>Шығыс-Қазақстан облысы, Өскемен қ.</v>
      </c>
      <c r="N319" s="27" t="s">
        <v>60</v>
      </c>
      <c r="O319" s="27" t="str">
        <f>VLOOKUP(B319,[1]ПланКаз!A305:P3609,16,0)</f>
        <v>Өтініш берген күннен бастап 50 күнтізбелік күн ішінде</v>
      </c>
      <c r="P319" s="27" t="s">
        <v>61</v>
      </c>
      <c r="Q319" s="28" t="s">
        <v>370</v>
      </c>
      <c r="R319" s="27" t="str">
        <f>VLOOKUP(B319,[1]ПланКаз!A304:S3608,19,0)</f>
        <v>метр бойы</v>
      </c>
      <c r="S319" s="29">
        <v>690</v>
      </c>
      <c r="T319" s="29">
        <v>45</v>
      </c>
      <c r="U319" s="29">
        <v>31050</v>
      </c>
      <c r="V319" s="29">
        <v>34776</v>
      </c>
      <c r="W319" s="27" t="s">
        <v>71</v>
      </c>
      <c r="X319" s="27" t="s">
        <v>74</v>
      </c>
      <c r="Y319" s="27" t="s">
        <v>63</v>
      </c>
    </row>
    <row r="320" spans="2:25" x14ac:dyDescent="0.2">
      <c r="B320" s="27" t="s">
        <v>492</v>
      </c>
      <c r="C320" s="27" t="s">
        <v>57</v>
      </c>
      <c r="D320" s="27" t="s">
        <v>493</v>
      </c>
      <c r="E320" s="27" t="str">
        <f>VLOOKUP(D320,[1]ЕНС!A:E,2,FALSE)</f>
        <v>Кабель</v>
      </c>
      <c r="F320" s="27" t="str">
        <f>VLOOKUP(D320,[1]ЕНС!A:E,3,FALSE)</f>
        <v>марка АВВГ, 4*4 мм2</v>
      </c>
      <c r="G320" s="27" t="s">
        <v>494</v>
      </c>
      <c r="H320" s="27" t="s">
        <v>11</v>
      </c>
      <c r="I320" s="27">
        <v>60</v>
      </c>
      <c r="J320" s="27">
        <v>631010000</v>
      </c>
      <c r="K320" s="27" t="str">
        <f>VLOOKUP(B320,[1]ПланКаз!A307:M3611,12,0)</f>
        <v>ҚР, ШҚО, Өскемен қ., Бажов көш., 10</v>
      </c>
      <c r="L320" s="27" t="str">
        <f>VLOOKUP(B320,[1]ПланКаз!A305:M3609,13,0)</f>
        <v>Қантар-Ақпан</v>
      </c>
      <c r="M320" s="27" t="str">
        <f>VLOOKUP(B320,[1]ПланКаз!A307:N3611,14,0)</f>
        <v>Шығыс-Қазақстан облысы, Өскемен қ.</v>
      </c>
      <c r="N320" s="27" t="s">
        <v>60</v>
      </c>
      <c r="O320" s="27" t="str">
        <f>VLOOKUP(B320,[1]ПланКаз!A306:P3610,16,0)</f>
        <v>Шартқа қол қойылған күннен бастап 50 күнтізбелік күн ішінде</v>
      </c>
      <c r="P320" s="27" t="s">
        <v>61</v>
      </c>
      <c r="Q320" s="28" t="s">
        <v>370</v>
      </c>
      <c r="R320" s="27" t="str">
        <f>VLOOKUP(B320,[1]ПланКаз!A305:S3609,19,0)</f>
        <v>метр бойы</v>
      </c>
      <c r="S320" s="29">
        <v>20</v>
      </c>
      <c r="T320" s="29">
        <v>139</v>
      </c>
      <c r="U320" s="29">
        <v>0</v>
      </c>
      <c r="V320" s="29">
        <v>0</v>
      </c>
      <c r="W320" s="27" t="s">
        <v>71</v>
      </c>
      <c r="X320" s="27" t="s">
        <v>74</v>
      </c>
      <c r="Y320" s="27" t="s">
        <v>280</v>
      </c>
    </row>
    <row r="321" spans="2:25" x14ac:dyDescent="0.2">
      <c r="B321" s="27" t="s">
        <v>495</v>
      </c>
      <c r="C321" s="27" t="s">
        <v>57</v>
      </c>
      <c r="D321" s="27" t="s">
        <v>496</v>
      </c>
      <c r="E321" s="27" t="str">
        <f>VLOOKUP(D321,[1]ЕНС!A:E,2,FALSE)</f>
        <v>Кабель</v>
      </c>
      <c r="F321" s="27" t="str">
        <f>VLOOKUP(D321,[1]ЕНС!A:E,3,FALSE)</f>
        <v>марка АВВГ, 4*25 мм2, ГОСТ 31996-2012</v>
      </c>
      <c r="G321" s="27" t="s">
        <v>497</v>
      </c>
      <c r="H321" s="27" t="s">
        <v>11</v>
      </c>
      <c r="I321" s="27">
        <v>60</v>
      </c>
      <c r="J321" s="27">
        <v>631010000</v>
      </c>
      <c r="K321" s="27" t="str">
        <f>VLOOKUP(B321,[1]ПланКаз!A308:M3612,12,0)</f>
        <v>ҚР, ШҚО, Өскемен қ., Бажов көш., 10</v>
      </c>
      <c r="L321" s="27" t="str">
        <f>VLOOKUP(B321,[1]ПланКаз!A306:M3610,13,0)</f>
        <v>Қантар-Ақпан</v>
      </c>
      <c r="M321" s="27" t="str">
        <f>VLOOKUP(B321,[1]ПланКаз!A308:N3612,14,0)</f>
        <v>Шығыс-Қазақстан облысы, Өскемен қ.</v>
      </c>
      <c r="N321" s="27" t="s">
        <v>60</v>
      </c>
      <c r="O321" s="27" t="str">
        <f>VLOOKUP(B321,[1]ПланКаз!A307:P3611,16,0)</f>
        <v>Шартқа қол қойылған күннен бастап 50 күнтізбелік күн ішінде</v>
      </c>
      <c r="P321" s="27" t="s">
        <v>61</v>
      </c>
      <c r="Q321" s="28" t="s">
        <v>333</v>
      </c>
      <c r="R321" s="27" t="str">
        <f>VLOOKUP(B321,[1]ПланКаз!A306:S3610,19,0)</f>
        <v>метр бойы</v>
      </c>
      <c r="S321" s="29">
        <v>500</v>
      </c>
      <c r="T321" s="29">
        <v>682</v>
      </c>
      <c r="U321" s="29" t="s">
        <v>63</v>
      </c>
      <c r="V321" s="29" t="s">
        <v>63</v>
      </c>
      <c r="W321" s="27" t="s">
        <v>71</v>
      </c>
      <c r="X321" s="27" t="s">
        <v>74</v>
      </c>
      <c r="Y321" s="27" t="s">
        <v>288</v>
      </c>
    </row>
    <row r="322" spans="2:25" x14ac:dyDescent="0.2">
      <c r="B322" s="27" t="s">
        <v>498</v>
      </c>
      <c r="C322" s="27" t="s">
        <v>57</v>
      </c>
      <c r="D322" s="27" t="s">
        <v>496</v>
      </c>
      <c r="E322" s="27" t="str">
        <f>VLOOKUP(D322,[1]ЕНС!A:E,2,FALSE)</f>
        <v>Кабель</v>
      </c>
      <c r="F322" s="27" t="str">
        <f>VLOOKUP(D322,[1]ЕНС!A:E,3,FALSE)</f>
        <v>марка АВВГ, 4*25 мм2, ГОСТ 31996-2012</v>
      </c>
      <c r="G322" s="27" t="s">
        <v>497</v>
      </c>
      <c r="H322" s="27" t="s">
        <v>11</v>
      </c>
      <c r="I322" s="27">
        <v>60</v>
      </c>
      <c r="J322" s="27">
        <v>631010000</v>
      </c>
      <c r="K322" s="27" t="str">
        <f>VLOOKUP(B322,[1]ПланКаз!A309:M3613,12,0)</f>
        <v>ҚР, ШҚО, Өскемен қ., Бажов көш., 10</v>
      </c>
      <c r="L322" s="27" t="str">
        <f>VLOOKUP(B322,[1]ПланКаз!A307:M3611,13,0)</f>
        <v>Қантар-Ақпан</v>
      </c>
      <c r="M322" s="27" t="str">
        <f>VLOOKUP(B322,[1]ПланКаз!A309:N3613,14,0)</f>
        <v>Шығыс-Қазақстан облысы, Өскемен қ.</v>
      </c>
      <c r="N322" s="27" t="s">
        <v>60</v>
      </c>
      <c r="O322" s="27" t="str">
        <f>VLOOKUP(B322,[1]ПланКаз!A308:P3612,16,0)</f>
        <v>Өтініш берген күннен бастап 50 күнтізбелік күн ішінде</v>
      </c>
      <c r="P322" s="27" t="s">
        <v>61</v>
      </c>
      <c r="Q322" s="28" t="s">
        <v>333</v>
      </c>
      <c r="R322" s="27" t="str">
        <f>VLOOKUP(B322,[1]ПланКаз!A307:S3611,19,0)</f>
        <v>метр бойы</v>
      </c>
      <c r="S322" s="29">
        <v>500</v>
      </c>
      <c r="T322" s="29">
        <v>682</v>
      </c>
      <c r="U322" s="29">
        <v>341000</v>
      </c>
      <c r="V322" s="29">
        <v>381920</v>
      </c>
      <c r="W322" s="27" t="s">
        <v>71</v>
      </c>
      <c r="X322" s="27" t="s">
        <v>74</v>
      </c>
      <c r="Y322" s="27" t="s">
        <v>63</v>
      </c>
    </row>
    <row r="323" spans="2:25" x14ac:dyDescent="0.2">
      <c r="B323" s="27" t="s">
        <v>499</v>
      </c>
      <c r="C323" s="27" t="s">
        <v>57</v>
      </c>
      <c r="D323" s="27" t="s">
        <v>500</v>
      </c>
      <c r="E323" s="27" t="str">
        <f>VLOOKUP(D323,[1]ЕНС!A:E,2,FALSE)</f>
        <v>Кабель</v>
      </c>
      <c r="F323" s="27" t="str">
        <f>VLOOKUP(D323,[1]ЕНС!A:E,3,FALSE)</f>
        <v>марка АВВГ, 4*50 мм2, ГОСТ 31996-2012</v>
      </c>
      <c r="G323" s="27" t="s">
        <v>501</v>
      </c>
      <c r="H323" s="27" t="s">
        <v>11</v>
      </c>
      <c r="I323" s="27">
        <v>60</v>
      </c>
      <c r="J323" s="27">
        <v>631010000</v>
      </c>
      <c r="K323" s="27" t="str">
        <f>VLOOKUP(B323,[1]ПланКаз!A310:M3614,12,0)</f>
        <v>ҚР, ШҚО, Өскемен қ., Бажов көш., 10</v>
      </c>
      <c r="L323" s="27" t="str">
        <f>VLOOKUP(B323,[1]ПланКаз!A308:M3612,13,0)</f>
        <v>Қантар-Ақпан</v>
      </c>
      <c r="M323" s="27" t="str">
        <f>VLOOKUP(B323,[1]ПланКаз!A310:N3614,14,0)</f>
        <v>Шығыс-Қазақстан облысы, Өскемен қ.</v>
      </c>
      <c r="N323" s="27" t="s">
        <v>60</v>
      </c>
      <c r="O323" s="27" t="str">
        <f>VLOOKUP(B323,[1]ПланКаз!A309:P3613,16,0)</f>
        <v>Шартқа қол қойылған күннен бастап 50 күнтізбелік күн ішінде</v>
      </c>
      <c r="P323" s="27" t="s">
        <v>61</v>
      </c>
      <c r="Q323" s="28" t="s">
        <v>333</v>
      </c>
      <c r="R323" s="27" t="str">
        <f>VLOOKUP(B323,[1]ПланКаз!A308:S3612,19,0)</f>
        <v>метр бойы</v>
      </c>
      <c r="S323" s="29">
        <v>945</v>
      </c>
      <c r="T323" s="29">
        <v>1229</v>
      </c>
      <c r="U323" s="29" t="s">
        <v>63</v>
      </c>
      <c r="V323" s="29" t="s">
        <v>63</v>
      </c>
      <c r="W323" s="27" t="s">
        <v>71</v>
      </c>
      <c r="X323" s="27" t="s">
        <v>74</v>
      </c>
      <c r="Y323" s="27" t="s">
        <v>288</v>
      </c>
    </row>
    <row r="324" spans="2:25" x14ac:dyDescent="0.2">
      <c r="B324" s="27" t="s">
        <v>502</v>
      </c>
      <c r="C324" s="27" t="s">
        <v>57</v>
      </c>
      <c r="D324" s="27" t="s">
        <v>500</v>
      </c>
      <c r="E324" s="27" t="str">
        <f>VLOOKUP(D324,[1]ЕНС!A:E,2,FALSE)</f>
        <v>Кабель</v>
      </c>
      <c r="F324" s="27" t="str">
        <f>VLOOKUP(D324,[1]ЕНС!A:E,3,FALSE)</f>
        <v>марка АВВГ, 4*50 мм2, ГОСТ 31996-2012</v>
      </c>
      <c r="G324" s="27" t="s">
        <v>501</v>
      </c>
      <c r="H324" s="27" t="s">
        <v>11</v>
      </c>
      <c r="I324" s="27">
        <v>60</v>
      </c>
      <c r="J324" s="27">
        <v>631010000</v>
      </c>
      <c r="K324" s="27" t="str">
        <f>VLOOKUP(B324,[1]ПланКаз!A311:M3615,12,0)</f>
        <v>ҚР, ШҚО, Өскемен қ., Бажов көш., 10</v>
      </c>
      <c r="L324" s="27" t="str">
        <f>VLOOKUP(B324,[1]ПланКаз!A309:M3613,13,0)</f>
        <v>Қантар-Ақпан</v>
      </c>
      <c r="M324" s="27" t="str">
        <f>VLOOKUP(B324,[1]ПланКаз!A311:N3615,14,0)</f>
        <v>Шығыс-Қазақстан облысы, Өскемен қ.</v>
      </c>
      <c r="N324" s="27" t="s">
        <v>60</v>
      </c>
      <c r="O324" s="27" t="str">
        <f>VLOOKUP(B324,[1]ПланКаз!A310:P3614,16,0)</f>
        <v>Өтініш берген күннен бастап 50 күнтізбелік күн ішінде</v>
      </c>
      <c r="P324" s="27" t="s">
        <v>61</v>
      </c>
      <c r="Q324" s="28" t="s">
        <v>333</v>
      </c>
      <c r="R324" s="27" t="str">
        <f>VLOOKUP(B324,[1]ПланКаз!A309:S3613,19,0)</f>
        <v>метр бойы</v>
      </c>
      <c r="S324" s="29">
        <v>945</v>
      </c>
      <c r="T324" s="29">
        <v>1229</v>
      </c>
      <c r="U324" s="29">
        <v>1161405</v>
      </c>
      <c r="V324" s="29">
        <v>1300773.6000000001</v>
      </c>
      <c r="W324" s="27" t="s">
        <v>71</v>
      </c>
      <c r="X324" s="27" t="s">
        <v>74</v>
      </c>
      <c r="Y324" s="27" t="s">
        <v>63</v>
      </c>
    </row>
    <row r="325" spans="2:25" x14ac:dyDescent="0.2">
      <c r="B325" s="27" t="s">
        <v>503</v>
      </c>
      <c r="C325" s="27" t="s">
        <v>57</v>
      </c>
      <c r="D325" s="27" t="s">
        <v>504</v>
      </c>
      <c r="E325" s="27" t="str">
        <f>VLOOKUP(D325,[1]ЕНС!A:E,2,FALSE)</f>
        <v>Кабель</v>
      </c>
      <c r="F325" s="27" t="str">
        <f>VLOOKUP(D325,[1]ЕНС!A:E,3,FALSE)</f>
        <v>марка АВВГ, 4*95 мм2</v>
      </c>
      <c r="G325" s="27" t="s">
        <v>505</v>
      </c>
      <c r="H325" s="27" t="s">
        <v>11</v>
      </c>
      <c r="I325" s="27">
        <v>60</v>
      </c>
      <c r="J325" s="27">
        <v>631010000</v>
      </c>
      <c r="K325" s="27" t="str">
        <f>VLOOKUP(B325,[1]ПланКаз!A312:M3616,12,0)</f>
        <v>ҚР, ШҚО, Өскемен қ., Бажов көш., 10</v>
      </c>
      <c r="L325" s="27" t="str">
        <f>VLOOKUP(B325,[1]ПланКаз!A310:M3614,13,0)</f>
        <v>Қантар-Ақпан</v>
      </c>
      <c r="M325" s="27" t="str">
        <f>VLOOKUP(B325,[1]ПланКаз!A312:N3616,14,0)</f>
        <v>Шығыс-Қазақстан облысы, Өскемен қ.</v>
      </c>
      <c r="N325" s="27" t="s">
        <v>60</v>
      </c>
      <c r="O325" s="27" t="str">
        <f>VLOOKUP(B325,[1]ПланКаз!A311:P3615,16,0)</f>
        <v>Шартқа қол қойылған күннен бастап 50 күнтізбелік күн ішінде</v>
      </c>
      <c r="P325" s="27" t="s">
        <v>61</v>
      </c>
      <c r="Q325" s="28" t="s">
        <v>333</v>
      </c>
      <c r="R325" s="27" t="str">
        <f>VLOOKUP(B325,[1]ПланКаз!A310:S3614,19,0)</f>
        <v>метр бойы</v>
      </c>
      <c r="S325" s="29">
        <v>55</v>
      </c>
      <c r="T325" s="29">
        <v>2031</v>
      </c>
      <c r="U325" s="29" t="s">
        <v>63</v>
      </c>
      <c r="V325" s="29" t="s">
        <v>63</v>
      </c>
      <c r="W325" s="27" t="s">
        <v>71</v>
      </c>
      <c r="X325" s="27" t="s">
        <v>74</v>
      </c>
      <c r="Y325" s="27" t="s">
        <v>288</v>
      </c>
    </row>
    <row r="326" spans="2:25" x14ac:dyDescent="0.2">
      <c r="B326" s="27" t="s">
        <v>506</v>
      </c>
      <c r="C326" s="27" t="s">
        <v>57</v>
      </c>
      <c r="D326" s="27" t="s">
        <v>504</v>
      </c>
      <c r="E326" s="27" t="str">
        <f>VLOOKUP(D326,[1]ЕНС!A:E,2,FALSE)</f>
        <v>Кабель</v>
      </c>
      <c r="F326" s="27" t="str">
        <f>VLOOKUP(D326,[1]ЕНС!A:E,3,FALSE)</f>
        <v>марка АВВГ, 4*95 мм2</v>
      </c>
      <c r="G326" s="27" t="s">
        <v>505</v>
      </c>
      <c r="H326" s="27" t="s">
        <v>11</v>
      </c>
      <c r="I326" s="27">
        <v>60</v>
      </c>
      <c r="J326" s="27">
        <v>631010000</v>
      </c>
      <c r="K326" s="27" t="str">
        <f>VLOOKUP(B326,[1]ПланКаз!A313:M3617,12,0)</f>
        <v>ҚР, ШҚО, Өскемен қ., Бажов көш., 10</v>
      </c>
      <c r="L326" s="27" t="str">
        <f>VLOOKUP(B326,[1]ПланКаз!A311:M3615,13,0)</f>
        <v>Қантар-Ақпан</v>
      </c>
      <c r="M326" s="27" t="str">
        <f>VLOOKUP(B326,[1]ПланКаз!A313:N3617,14,0)</f>
        <v>Шығыс-Қазақстан облысы, Өскемен қ.</v>
      </c>
      <c r="N326" s="27" t="s">
        <v>60</v>
      </c>
      <c r="O326" s="27" t="str">
        <f>VLOOKUP(B326,[1]ПланКаз!A312:P3616,16,0)</f>
        <v>Өтініш берген күннен бастап 50 күнтізбелік күн ішінде</v>
      </c>
      <c r="P326" s="27" t="s">
        <v>61</v>
      </c>
      <c r="Q326" s="28" t="s">
        <v>333</v>
      </c>
      <c r="R326" s="27" t="str">
        <f>VLOOKUP(B326,[1]ПланКаз!A311:S3615,19,0)</f>
        <v>метр бойы</v>
      </c>
      <c r="S326" s="29">
        <v>55</v>
      </c>
      <c r="T326" s="29">
        <v>2031</v>
      </c>
      <c r="U326" s="29">
        <v>111705</v>
      </c>
      <c r="V326" s="29">
        <v>125109.6</v>
      </c>
      <c r="W326" s="27" t="s">
        <v>71</v>
      </c>
      <c r="X326" s="27" t="s">
        <v>74</v>
      </c>
      <c r="Y326" s="27" t="s">
        <v>63</v>
      </c>
    </row>
    <row r="327" spans="2:25" x14ac:dyDescent="0.2">
      <c r="B327" s="27" t="s">
        <v>507</v>
      </c>
      <c r="C327" s="27" t="s">
        <v>57</v>
      </c>
      <c r="D327" s="27" t="s">
        <v>508</v>
      </c>
      <c r="E327" s="27" t="str">
        <f>VLOOKUP(D327,[1]ЕНС!A:E,2,FALSE)</f>
        <v>Кабель</v>
      </c>
      <c r="F327" s="27" t="str">
        <f>VLOOKUP(D327,[1]ЕНС!A:E,3,FALSE)</f>
        <v>марка ВВГ, 2*2,5 мм2</v>
      </c>
      <c r="G327" s="27" t="s">
        <v>509</v>
      </c>
      <c r="H327" s="27" t="s">
        <v>11</v>
      </c>
      <c r="I327" s="27">
        <v>60</v>
      </c>
      <c r="J327" s="27">
        <v>631010000</v>
      </c>
      <c r="K327" s="27" t="str">
        <f>VLOOKUP(B327,[1]ПланКаз!A314:M3618,12,0)</f>
        <v>ҚР, ШҚО, Өскемен қ., Бажов көш., 10</v>
      </c>
      <c r="L327" s="27" t="str">
        <f>VLOOKUP(B327,[1]ПланКаз!A312:M3616,13,0)</f>
        <v>Қантар-Ақпан</v>
      </c>
      <c r="M327" s="27" t="str">
        <f>VLOOKUP(B327,[1]ПланКаз!A314:N3618,14,0)</f>
        <v>Шығыс-Қазақстан облысы, Өскемен қ.</v>
      </c>
      <c r="N327" s="27" t="s">
        <v>60</v>
      </c>
      <c r="O327" s="27" t="str">
        <f>VLOOKUP(B327,[1]ПланКаз!A313:P3617,16,0)</f>
        <v>Шартқа қол қойылған күннен бастап 50 күнтізбелік күн ішінде</v>
      </c>
      <c r="P327" s="27" t="s">
        <v>61</v>
      </c>
      <c r="Q327" s="28" t="s">
        <v>333</v>
      </c>
      <c r="R327" s="27" t="str">
        <f>VLOOKUP(B327,[1]ПланКаз!A312:S3616,19,0)</f>
        <v>метр бойы</v>
      </c>
      <c r="S327" s="29">
        <v>140</v>
      </c>
      <c r="T327" s="29">
        <v>257</v>
      </c>
      <c r="U327" s="29" t="s">
        <v>63</v>
      </c>
      <c r="V327" s="29" t="s">
        <v>63</v>
      </c>
      <c r="W327" s="27" t="s">
        <v>71</v>
      </c>
      <c r="X327" s="27" t="s">
        <v>74</v>
      </c>
      <c r="Y327" s="27" t="s">
        <v>288</v>
      </c>
    </row>
    <row r="328" spans="2:25" x14ac:dyDescent="0.2">
      <c r="B328" s="27" t="s">
        <v>510</v>
      </c>
      <c r="C328" s="27" t="s">
        <v>57</v>
      </c>
      <c r="D328" s="27" t="s">
        <v>508</v>
      </c>
      <c r="E328" s="27" t="str">
        <f>VLOOKUP(D328,[1]ЕНС!A:E,2,FALSE)</f>
        <v>Кабель</v>
      </c>
      <c r="F328" s="27" t="str">
        <f>VLOOKUP(D328,[1]ЕНС!A:E,3,FALSE)</f>
        <v>марка ВВГ, 2*2,5 мм2</v>
      </c>
      <c r="G328" s="27" t="s">
        <v>509</v>
      </c>
      <c r="H328" s="27" t="s">
        <v>11</v>
      </c>
      <c r="I328" s="27">
        <v>60</v>
      </c>
      <c r="J328" s="27">
        <v>631010000</v>
      </c>
      <c r="K328" s="27" t="str">
        <f>VLOOKUP(B328,[1]ПланКаз!A315:M3619,12,0)</f>
        <v>ҚР, ШҚО, Өскемен қ., Бажов көш., 10</v>
      </c>
      <c r="L328" s="27" t="str">
        <f>VLOOKUP(B328,[1]ПланКаз!A313:M3617,13,0)</f>
        <v>Қантар-Ақпан</v>
      </c>
      <c r="M328" s="27" t="str">
        <f>VLOOKUP(B328,[1]ПланКаз!A315:N3619,14,0)</f>
        <v>Шығыс-Қазақстан облысы, Өскемен қ.</v>
      </c>
      <c r="N328" s="27" t="s">
        <v>60</v>
      </c>
      <c r="O328" s="27" t="str">
        <f>VLOOKUP(B328,[1]ПланКаз!A314:P3618,16,0)</f>
        <v>Өтініш берген күннен бастап 50 күнтізбелік күн ішінде</v>
      </c>
      <c r="P328" s="27" t="s">
        <v>61</v>
      </c>
      <c r="Q328" s="28" t="s">
        <v>333</v>
      </c>
      <c r="R328" s="27" t="str">
        <f>VLOOKUP(B328,[1]ПланКаз!A313:S3617,19,0)</f>
        <v>метр бойы</v>
      </c>
      <c r="S328" s="29">
        <v>140</v>
      </c>
      <c r="T328" s="29">
        <v>257</v>
      </c>
      <c r="U328" s="29">
        <v>35980</v>
      </c>
      <c r="V328" s="29">
        <v>40297.599999999999</v>
      </c>
      <c r="W328" s="27" t="s">
        <v>71</v>
      </c>
      <c r="X328" s="27" t="s">
        <v>74</v>
      </c>
      <c r="Y328" s="27" t="s">
        <v>63</v>
      </c>
    </row>
    <row r="329" spans="2:25" x14ac:dyDescent="0.2">
      <c r="B329" s="27" t="s">
        <v>511</v>
      </c>
      <c r="C329" s="27" t="s">
        <v>57</v>
      </c>
      <c r="D329" s="27" t="s">
        <v>512</v>
      </c>
      <c r="E329" s="27" t="str">
        <f>VLOOKUP(D329,[1]ЕНС!A:E,2,FALSE)</f>
        <v>Кабель</v>
      </c>
      <c r="F329" s="27" t="str">
        <f>VLOOKUP(D329,[1]ЕНС!A:E,3,FALSE)</f>
        <v>марка ВВГ, 3*1,5 мм2</v>
      </c>
      <c r="G329" s="27" t="s">
        <v>513</v>
      </c>
      <c r="H329" s="27" t="s">
        <v>11</v>
      </c>
      <c r="I329" s="27">
        <v>60</v>
      </c>
      <c r="J329" s="27">
        <v>631010000</v>
      </c>
      <c r="K329" s="27" t="str">
        <f>VLOOKUP(B329,[1]ПланКаз!A316:M3620,12,0)</f>
        <v>ҚР, ШҚО, Өскемен қ., Бажов көш., 10</v>
      </c>
      <c r="L329" s="27" t="str">
        <f>VLOOKUP(B329,[1]ПланКаз!A314:M3618,13,0)</f>
        <v>Қантар-Ақпан</v>
      </c>
      <c r="M329" s="27" t="str">
        <f>VLOOKUP(B329,[1]ПланКаз!A316:N3620,14,0)</f>
        <v>Шығыс-Қазақстан облысы, Өскемен қ.</v>
      </c>
      <c r="N329" s="27" t="s">
        <v>60</v>
      </c>
      <c r="O329" s="27" t="str">
        <f>VLOOKUP(B329,[1]ПланКаз!A315:P3619,16,0)</f>
        <v>Шартқа қол қойылған күннен бастап 50 күнтізбелік күн ішінде</v>
      </c>
      <c r="P329" s="27" t="s">
        <v>61</v>
      </c>
      <c r="Q329" s="28" t="s">
        <v>333</v>
      </c>
      <c r="R329" s="27" t="str">
        <f>VLOOKUP(B329,[1]ПланКаз!A314:S3618,19,0)</f>
        <v>метр бойы</v>
      </c>
      <c r="S329" s="29">
        <v>900</v>
      </c>
      <c r="T329" s="29">
        <v>240</v>
      </c>
      <c r="U329" s="29" t="s">
        <v>63</v>
      </c>
      <c r="V329" s="29" t="s">
        <v>63</v>
      </c>
      <c r="W329" s="27" t="s">
        <v>71</v>
      </c>
      <c r="X329" s="27" t="s">
        <v>74</v>
      </c>
      <c r="Y329" s="27" t="s">
        <v>288</v>
      </c>
    </row>
    <row r="330" spans="2:25" x14ac:dyDescent="0.2">
      <c r="B330" s="27" t="s">
        <v>514</v>
      </c>
      <c r="C330" s="27" t="s">
        <v>57</v>
      </c>
      <c r="D330" s="27" t="s">
        <v>512</v>
      </c>
      <c r="E330" s="27" t="str">
        <f>VLOOKUP(D330,[1]ЕНС!A:E,2,FALSE)</f>
        <v>Кабель</v>
      </c>
      <c r="F330" s="27" t="str">
        <f>VLOOKUP(D330,[1]ЕНС!A:E,3,FALSE)</f>
        <v>марка ВВГ, 3*1,5 мм2</v>
      </c>
      <c r="G330" s="27" t="s">
        <v>513</v>
      </c>
      <c r="H330" s="27" t="s">
        <v>11</v>
      </c>
      <c r="I330" s="27">
        <v>60</v>
      </c>
      <c r="J330" s="27">
        <v>631010000</v>
      </c>
      <c r="K330" s="27" t="str">
        <f>VLOOKUP(B330,[1]ПланКаз!A317:M3621,12,0)</f>
        <v>ҚР, ШҚО, Өскемен қ., Бажов көш., 10</v>
      </c>
      <c r="L330" s="27" t="str">
        <f>VLOOKUP(B330,[1]ПланКаз!A315:M3619,13,0)</f>
        <v>Қантар-Ақпан</v>
      </c>
      <c r="M330" s="27" t="str">
        <f>VLOOKUP(B330,[1]ПланКаз!A317:N3621,14,0)</f>
        <v>Шығыс-Қазақстан облысы, Өскемен қ.</v>
      </c>
      <c r="N330" s="27" t="s">
        <v>60</v>
      </c>
      <c r="O330" s="27" t="str">
        <f>VLOOKUP(B330,[1]ПланКаз!A316:P3620,16,0)</f>
        <v>Өтініш берген күннен бастап 50 күнтізбелік күн ішінде</v>
      </c>
      <c r="P330" s="27" t="s">
        <v>61</v>
      </c>
      <c r="Q330" s="28" t="s">
        <v>333</v>
      </c>
      <c r="R330" s="27" t="str">
        <f>VLOOKUP(B330,[1]ПланКаз!A315:S3619,19,0)</f>
        <v>метр бойы</v>
      </c>
      <c r="S330" s="29">
        <v>900</v>
      </c>
      <c r="T330" s="29">
        <v>240</v>
      </c>
      <c r="U330" s="29">
        <v>216000</v>
      </c>
      <c r="V330" s="29">
        <v>241920</v>
      </c>
      <c r="W330" s="27" t="s">
        <v>71</v>
      </c>
      <c r="X330" s="27" t="s">
        <v>74</v>
      </c>
      <c r="Y330" s="27" t="s">
        <v>63</v>
      </c>
    </row>
    <row r="331" spans="2:25" x14ac:dyDescent="0.2">
      <c r="B331" s="27" t="s">
        <v>515</v>
      </c>
      <c r="C331" s="27" t="s">
        <v>57</v>
      </c>
      <c r="D331" s="27" t="s">
        <v>516</v>
      </c>
      <c r="E331" s="27" t="str">
        <f>VLOOKUP(D331,[1]ЕНС!A:E,2,FALSE)</f>
        <v>Кабель</v>
      </c>
      <c r="F331" s="27" t="str">
        <f>VLOOKUP(D331,[1]ЕНС!A:E,3,FALSE)</f>
        <v>марка ВВГ, 3*2,5 мм2</v>
      </c>
      <c r="G331" s="27" t="s">
        <v>517</v>
      </c>
      <c r="H331" s="27" t="s">
        <v>11</v>
      </c>
      <c r="I331" s="27">
        <v>60</v>
      </c>
      <c r="J331" s="27">
        <v>631010000</v>
      </c>
      <c r="K331" s="27" t="str">
        <f>VLOOKUP(B331,[1]ПланКаз!A318:M3622,12,0)</f>
        <v>ҚР, ШҚО, Өскемен қ., Бажов көш., 10</v>
      </c>
      <c r="L331" s="27" t="str">
        <f>VLOOKUP(B331,[1]ПланКаз!A316:M3620,13,0)</f>
        <v>Қантар-Ақпан</v>
      </c>
      <c r="M331" s="27" t="str">
        <f>VLOOKUP(B331,[1]ПланКаз!A318:N3622,14,0)</f>
        <v>Шығыс-Қазақстан облысы, Өскемен қ.</v>
      </c>
      <c r="N331" s="27" t="s">
        <v>60</v>
      </c>
      <c r="O331" s="27" t="str">
        <f>VLOOKUP(B331,[1]ПланКаз!A317:P3621,16,0)</f>
        <v>Шартқа қол қойылған күннен бастап 50 күнтізбелік күн ішінде</v>
      </c>
      <c r="P331" s="27" t="s">
        <v>61</v>
      </c>
      <c r="Q331" s="28" t="s">
        <v>333</v>
      </c>
      <c r="R331" s="27" t="str">
        <f>VLOOKUP(B331,[1]ПланКаз!A316:S3620,19,0)</f>
        <v>метр бойы</v>
      </c>
      <c r="S331" s="29">
        <v>218</v>
      </c>
      <c r="T331" s="29">
        <v>362</v>
      </c>
      <c r="U331" s="29" t="s">
        <v>63</v>
      </c>
      <c r="V331" s="29" t="s">
        <v>63</v>
      </c>
      <c r="W331" s="27" t="s">
        <v>71</v>
      </c>
      <c r="X331" s="27" t="s">
        <v>74</v>
      </c>
      <c r="Y331" s="27" t="s">
        <v>288</v>
      </c>
    </row>
    <row r="332" spans="2:25" x14ac:dyDescent="0.2">
      <c r="B332" s="27" t="s">
        <v>518</v>
      </c>
      <c r="C332" s="27" t="s">
        <v>57</v>
      </c>
      <c r="D332" s="27" t="s">
        <v>516</v>
      </c>
      <c r="E332" s="27" t="str">
        <f>VLOOKUP(D332,[1]ЕНС!A:E,2,FALSE)</f>
        <v>Кабель</v>
      </c>
      <c r="F332" s="27" t="str">
        <f>VLOOKUP(D332,[1]ЕНС!A:E,3,FALSE)</f>
        <v>марка ВВГ, 3*2,5 мм2</v>
      </c>
      <c r="G332" s="27" t="s">
        <v>517</v>
      </c>
      <c r="H332" s="27" t="s">
        <v>11</v>
      </c>
      <c r="I332" s="27">
        <v>60</v>
      </c>
      <c r="J332" s="27">
        <v>631010000</v>
      </c>
      <c r="K332" s="27" t="str">
        <f>VLOOKUP(B332,[1]ПланКаз!A319:M3623,12,0)</f>
        <v>ҚР, ШҚО, Өскемен қ., Бажов көш., 10</v>
      </c>
      <c r="L332" s="27" t="str">
        <f>VLOOKUP(B332,[1]ПланКаз!A317:M3621,13,0)</f>
        <v>Қантар-Ақпан</v>
      </c>
      <c r="M332" s="27" t="str">
        <f>VLOOKUP(B332,[1]ПланКаз!A319:N3623,14,0)</f>
        <v>Шығыс-Қазақстан облысы, Өскемен қ.</v>
      </c>
      <c r="N332" s="27" t="s">
        <v>60</v>
      </c>
      <c r="O332" s="27" t="str">
        <f>VLOOKUP(B332,[1]ПланКаз!A318:P3622,16,0)</f>
        <v>Өтініш берген күннен бастап 50 күнтізбелік күн ішінде</v>
      </c>
      <c r="P332" s="27" t="s">
        <v>61</v>
      </c>
      <c r="Q332" s="28" t="s">
        <v>333</v>
      </c>
      <c r="R332" s="27" t="str">
        <f>VLOOKUP(B332,[1]ПланКаз!A317:S3621,19,0)</f>
        <v>метр бойы</v>
      </c>
      <c r="S332" s="29">
        <v>218</v>
      </c>
      <c r="T332" s="29">
        <v>362</v>
      </c>
      <c r="U332" s="29">
        <v>78916</v>
      </c>
      <c r="V332" s="29">
        <v>88385.919999999998</v>
      </c>
      <c r="W332" s="27" t="s">
        <v>71</v>
      </c>
      <c r="X332" s="27" t="s">
        <v>74</v>
      </c>
      <c r="Y332" s="27" t="s">
        <v>63</v>
      </c>
    </row>
    <row r="333" spans="2:25" x14ac:dyDescent="0.2">
      <c r="B333" s="27" t="s">
        <v>519</v>
      </c>
      <c r="C333" s="27" t="s">
        <v>57</v>
      </c>
      <c r="D333" s="27" t="s">
        <v>520</v>
      </c>
      <c r="E333" s="27" t="str">
        <f>VLOOKUP(D333,[1]ЕНС!A:E,2,FALSE)</f>
        <v>Кабель</v>
      </c>
      <c r="F333" s="27" t="str">
        <f>VLOOKUP(D333,[1]ЕНС!A:E,3,FALSE)</f>
        <v>марка ВВГ, 4*2,5 мм2</v>
      </c>
      <c r="G333" s="27" t="s">
        <v>521</v>
      </c>
      <c r="H333" s="27" t="s">
        <v>11</v>
      </c>
      <c r="I333" s="27">
        <v>60</v>
      </c>
      <c r="J333" s="27">
        <v>631010000</v>
      </c>
      <c r="K333" s="27" t="str">
        <f>VLOOKUP(B333,[1]ПланКаз!A320:M3624,12,0)</f>
        <v>ҚР, ШҚО, Өскемен қ., Бажов көш., 10</v>
      </c>
      <c r="L333" s="27" t="str">
        <f>VLOOKUP(B333,[1]ПланКаз!A318:M3622,13,0)</f>
        <v>Қантар-Ақпан</v>
      </c>
      <c r="M333" s="27" t="str">
        <f>VLOOKUP(B333,[1]ПланКаз!A320:N3624,14,0)</f>
        <v>Шығыс-Қазақстан облысы, Өскемен қ.</v>
      </c>
      <c r="N333" s="27" t="s">
        <v>60</v>
      </c>
      <c r="O333" s="27" t="str">
        <f>VLOOKUP(B333,[1]ПланКаз!A319:P3623,16,0)</f>
        <v>Шартқа қол қойылған күннен бастап 50 күнтізбелік күн ішінде</v>
      </c>
      <c r="P333" s="27" t="s">
        <v>61</v>
      </c>
      <c r="Q333" s="28" t="s">
        <v>370</v>
      </c>
      <c r="R333" s="27" t="str">
        <f>VLOOKUP(B333,[1]ПланКаз!A318:S3622,19,0)</f>
        <v>метр бойы</v>
      </c>
      <c r="S333" s="29">
        <v>50</v>
      </c>
      <c r="T333" s="29">
        <v>334</v>
      </c>
      <c r="U333" s="29" t="s">
        <v>63</v>
      </c>
      <c r="V333" s="29" t="s">
        <v>63</v>
      </c>
      <c r="W333" s="27" t="s">
        <v>71</v>
      </c>
      <c r="X333" s="27" t="s">
        <v>74</v>
      </c>
      <c r="Y333" s="27" t="s">
        <v>288</v>
      </c>
    </row>
    <row r="334" spans="2:25" x14ac:dyDescent="0.2">
      <c r="B334" s="27" t="s">
        <v>522</v>
      </c>
      <c r="C334" s="27" t="s">
        <v>57</v>
      </c>
      <c r="D334" s="27" t="s">
        <v>520</v>
      </c>
      <c r="E334" s="27" t="str">
        <f>VLOOKUP(D334,[1]ЕНС!A:E,2,FALSE)</f>
        <v>Кабель</v>
      </c>
      <c r="F334" s="27" t="str">
        <f>VLOOKUP(D334,[1]ЕНС!A:E,3,FALSE)</f>
        <v>марка ВВГ, 4*2,5 мм2</v>
      </c>
      <c r="G334" s="27" t="s">
        <v>521</v>
      </c>
      <c r="H334" s="27" t="s">
        <v>11</v>
      </c>
      <c r="I334" s="27">
        <v>60</v>
      </c>
      <c r="J334" s="27">
        <v>631010000</v>
      </c>
      <c r="K334" s="27" t="str">
        <f>VLOOKUP(B334,[1]ПланКаз!A321:M3625,12,0)</f>
        <v>ҚР, ШҚО, Өскемен қ., Бажов көш., 10</v>
      </c>
      <c r="L334" s="27" t="str">
        <f>VLOOKUP(B334,[1]ПланКаз!A319:M3623,13,0)</f>
        <v>Қантар-Ақпан</v>
      </c>
      <c r="M334" s="27" t="str">
        <f>VLOOKUP(B334,[1]ПланКаз!A321:N3625,14,0)</f>
        <v>Шығыс-Қазақстан облысы, Өскемен қ.</v>
      </c>
      <c r="N334" s="27" t="s">
        <v>60</v>
      </c>
      <c r="O334" s="27" t="str">
        <f>VLOOKUP(B334,[1]ПланКаз!A320:P3624,16,0)</f>
        <v>Өтініш берген күннен бастап 50 күнтізбелік күн ішінде</v>
      </c>
      <c r="P334" s="27" t="s">
        <v>61</v>
      </c>
      <c r="Q334" s="28" t="s">
        <v>370</v>
      </c>
      <c r="R334" s="27" t="str">
        <f>VLOOKUP(B334,[1]ПланКаз!A319:S3623,19,0)</f>
        <v>метр бойы</v>
      </c>
      <c r="S334" s="29">
        <v>50</v>
      </c>
      <c r="T334" s="29">
        <v>334</v>
      </c>
      <c r="U334" s="29">
        <v>16700</v>
      </c>
      <c r="V334" s="29">
        <v>18704</v>
      </c>
      <c r="W334" s="27" t="s">
        <v>71</v>
      </c>
      <c r="X334" s="27" t="s">
        <v>74</v>
      </c>
      <c r="Y334" s="27" t="s">
        <v>63</v>
      </c>
    </row>
    <row r="335" spans="2:25" x14ac:dyDescent="0.2">
      <c r="B335" s="27" t="s">
        <v>523</v>
      </c>
      <c r="C335" s="27" t="s">
        <v>57</v>
      </c>
      <c r="D335" s="27" t="s">
        <v>524</v>
      </c>
      <c r="E335" s="27" t="str">
        <f>VLOOKUP(D335,[1]ЕНС!A:E,2,FALSE)</f>
        <v>Кабель</v>
      </c>
      <c r="F335" s="27" t="str">
        <f>VLOOKUP(D335,[1]ЕНС!A:E,3,FALSE)</f>
        <v>марка КВВГ, 7*1,5 мм2</v>
      </c>
      <c r="G335" s="27" t="s">
        <v>525</v>
      </c>
      <c r="H335" s="27" t="s">
        <v>11</v>
      </c>
      <c r="I335" s="27">
        <v>60</v>
      </c>
      <c r="J335" s="27">
        <v>631010000</v>
      </c>
      <c r="K335" s="27" t="str">
        <f>VLOOKUP(B335,[1]ПланКаз!A322:M3626,12,0)</f>
        <v>ҚР, ШҚО, Өскемен қ., Бажов көш., 10</v>
      </c>
      <c r="L335" s="27" t="str">
        <f>VLOOKUP(B335,[1]ПланКаз!A320:M3624,13,0)</f>
        <v>Қантар-Ақпан</v>
      </c>
      <c r="M335" s="27" t="str">
        <f>VLOOKUP(B335,[1]ПланКаз!A322:N3626,14,0)</f>
        <v>Шығыс-Қазақстан облысы, Өскемен қ.</v>
      </c>
      <c r="N335" s="27" t="s">
        <v>60</v>
      </c>
      <c r="O335" s="27" t="str">
        <f>VLOOKUP(B335,[1]ПланКаз!A321:P3625,16,0)</f>
        <v>Шартқа қол қойылған күннен бастап 50 күнтізбелік күн ішінде</v>
      </c>
      <c r="P335" s="27" t="s">
        <v>61</v>
      </c>
      <c r="Q335" s="28" t="s">
        <v>333</v>
      </c>
      <c r="R335" s="27" t="str">
        <f>VLOOKUP(B335,[1]ПланКаз!A320:S3624,19,0)</f>
        <v>метр бойы</v>
      </c>
      <c r="S335" s="29">
        <v>550</v>
      </c>
      <c r="T335" s="29">
        <v>491</v>
      </c>
      <c r="U335" s="29" t="s">
        <v>63</v>
      </c>
      <c r="V335" s="29" t="s">
        <v>63</v>
      </c>
      <c r="W335" s="27" t="s">
        <v>71</v>
      </c>
      <c r="X335" s="27" t="s">
        <v>74</v>
      </c>
      <c r="Y335" s="27" t="s">
        <v>288</v>
      </c>
    </row>
    <row r="336" spans="2:25" x14ac:dyDescent="0.2">
      <c r="B336" s="27" t="s">
        <v>526</v>
      </c>
      <c r="C336" s="27" t="s">
        <v>57</v>
      </c>
      <c r="D336" s="27" t="s">
        <v>524</v>
      </c>
      <c r="E336" s="27" t="str">
        <f>VLOOKUP(D336,[1]ЕНС!A:E,2,FALSE)</f>
        <v>Кабель</v>
      </c>
      <c r="F336" s="27" t="str">
        <f>VLOOKUP(D336,[1]ЕНС!A:E,3,FALSE)</f>
        <v>марка КВВГ, 7*1,5 мм2</v>
      </c>
      <c r="G336" s="27" t="s">
        <v>525</v>
      </c>
      <c r="H336" s="27" t="s">
        <v>11</v>
      </c>
      <c r="I336" s="27">
        <v>60</v>
      </c>
      <c r="J336" s="27">
        <v>631010000</v>
      </c>
      <c r="K336" s="27" t="str">
        <f>VLOOKUP(B336,[1]ПланКаз!A323:M3627,12,0)</f>
        <v>ҚР, ШҚО, Өскемен қ., Бажов көш., 10</v>
      </c>
      <c r="L336" s="27" t="str">
        <f>VLOOKUP(B336,[1]ПланКаз!A321:M3625,13,0)</f>
        <v>Қантар-Ақпан</v>
      </c>
      <c r="M336" s="27" t="str">
        <f>VLOOKUP(B336,[1]ПланКаз!A323:N3627,14,0)</f>
        <v>Шығыс-Қазақстан облысы, Өскемен қ.</v>
      </c>
      <c r="N336" s="27" t="s">
        <v>60</v>
      </c>
      <c r="O336" s="27" t="str">
        <f>VLOOKUP(B336,[1]ПланКаз!A322:P3626,16,0)</f>
        <v>Өтініш берген күннен бастап 50 күнтізбелік күн ішінде</v>
      </c>
      <c r="P336" s="27" t="s">
        <v>61</v>
      </c>
      <c r="Q336" s="28" t="s">
        <v>333</v>
      </c>
      <c r="R336" s="27" t="str">
        <f>VLOOKUP(B336,[1]ПланКаз!A321:S3625,19,0)</f>
        <v>метр бойы</v>
      </c>
      <c r="S336" s="29">
        <v>550</v>
      </c>
      <c r="T336" s="29">
        <v>491</v>
      </c>
      <c r="U336" s="29">
        <v>270050</v>
      </c>
      <c r="V336" s="29">
        <v>302456</v>
      </c>
      <c r="W336" s="27" t="s">
        <v>71</v>
      </c>
      <c r="X336" s="27" t="s">
        <v>74</v>
      </c>
      <c r="Y336" s="27" t="s">
        <v>63</v>
      </c>
    </row>
    <row r="337" spans="2:25" x14ac:dyDescent="0.2">
      <c r="B337" s="27" t="s">
        <v>527</v>
      </c>
      <c r="C337" s="27" t="s">
        <v>57</v>
      </c>
      <c r="D337" s="27" t="s">
        <v>528</v>
      </c>
      <c r="E337" s="27" t="str">
        <f>VLOOKUP(D337,[1]ЕНС!A:E,2,FALSE)</f>
        <v>Кабель</v>
      </c>
      <c r="F337" s="27" t="str">
        <f>VLOOKUP(D337,[1]ЕНС!A:E,3,FALSE)</f>
        <v>марка КВВГ, 10*1,5 мм2</v>
      </c>
      <c r="G337" s="27" t="s">
        <v>529</v>
      </c>
      <c r="H337" s="27" t="s">
        <v>11</v>
      </c>
      <c r="I337" s="27">
        <v>60</v>
      </c>
      <c r="J337" s="27">
        <v>631010000</v>
      </c>
      <c r="K337" s="27" t="str">
        <f>VLOOKUP(B337,[1]ПланКаз!A324:M3628,12,0)</f>
        <v>ҚР, ШҚО, Өскемен қ., Бажов көш., 10</v>
      </c>
      <c r="L337" s="27" t="str">
        <f>VLOOKUP(B337,[1]ПланКаз!A322:M3626,13,0)</f>
        <v>Қантар-Ақпан</v>
      </c>
      <c r="M337" s="27" t="str">
        <f>VLOOKUP(B337,[1]ПланКаз!A324:N3628,14,0)</f>
        <v>Шығыс-Қазақстан облысы, Өскемен қ.</v>
      </c>
      <c r="N337" s="27" t="s">
        <v>60</v>
      </c>
      <c r="O337" s="27" t="str">
        <f>VLOOKUP(B337,[1]ПланКаз!A323:P3627,16,0)</f>
        <v>Шартқа қол қойылған күннен бастап 50 күнтізбелік күн ішінде</v>
      </c>
      <c r="P337" s="27" t="s">
        <v>61</v>
      </c>
      <c r="Q337" s="28" t="s">
        <v>333</v>
      </c>
      <c r="R337" s="27" t="str">
        <f>VLOOKUP(B337,[1]ПланКаз!A322:S3626,19,0)</f>
        <v>метр бойы</v>
      </c>
      <c r="S337" s="29">
        <v>200</v>
      </c>
      <c r="T337" s="29">
        <v>435</v>
      </c>
      <c r="U337" s="29" t="s">
        <v>63</v>
      </c>
      <c r="V337" s="29" t="s">
        <v>63</v>
      </c>
      <c r="W337" s="27" t="s">
        <v>71</v>
      </c>
      <c r="X337" s="27" t="s">
        <v>74</v>
      </c>
      <c r="Y337" s="27" t="s">
        <v>288</v>
      </c>
    </row>
    <row r="338" spans="2:25" x14ac:dyDescent="0.2">
      <c r="B338" s="27" t="s">
        <v>530</v>
      </c>
      <c r="C338" s="27" t="s">
        <v>57</v>
      </c>
      <c r="D338" s="27" t="s">
        <v>528</v>
      </c>
      <c r="E338" s="27" t="str">
        <f>VLOOKUP(D338,[1]ЕНС!A:E,2,FALSE)</f>
        <v>Кабель</v>
      </c>
      <c r="F338" s="27" t="str">
        <f>VLOOKUP(D338,[1]ЕНС!A:E,3,FALSE)</f>
        <v>марка КВВГ, 10*1,5 мм2</v>
      </c>
      <c r="G338" s="27" t="s">
        <v>529</v>
      </c>
      <c r="H338" s="27" t="s">
        <v>11</v>
      </c>
      <c r="I338" s="27">
        <v>60</v>
      </c>
      <c r="J338" s="27">
        <v>631010000</v>
      </c>
      <c r="K338" s="27" t="str">
        <f>VLOOKUP(B338,[1]ПланКаз!A325:M3629,12,0)</f>
        <v>ҚР, ШҚО, Өскемен қ., Бажов көш., 10</v>
      </c>
      <c r="L338" s="27" t="str">
        <f>VLOOKUP(B338,[1]ПланКаз!A323:M3627,13,0)</f>
        <v>Қантар-Ақпан</v>
      </c>
      <c r="M338" s="27" t="str">
        <f>VLOOKUP(B338,[1]ПланКаз!A325:N3629,14,0)</f>
        <v>Шығыс-Қазақстан облысы, Өскемен қ.</v>
      </c>
      <c r="N338" s="27" t="s">
        <v>60</v>
      </c>
      <c r="O338" s="27" t="str">
        <f>VLOOKUP(B338,[1]ПланКаз!A324:P3628,16,0)</f>
        <v>Өтініш берген күннен бастап 50 күнтізбелік күн ішінде</v>
      </c>
      <c r="P338" s="27" t="s">
        <v>61</v>
      </c>
      <c r="Q338" s="28" t="s">
        <v>333</v>
      </c>
      <c r="R338" s="27" t="str">
        <f>VLOOKUP(B338,[1]ПланКаз!A323:S3627,19,0)</f>
        <v>метр бойы</v>
      </c>
      <c r="S338" s="29">
        <v>200</v>
      </c>
      <c r="T338" s="29">
        <v>435</v>
      </c>
      <c r="U338" s="29">
        <v>87000</v>
      </c>
      <c r="V338" s="29">
        <v>97440</v>
      </c>
      <c r="W338" s="27" t="s">
        <v>71</v>
      </c>
      <c r="X338" s="27" t="s">
        <v>74</v>
      </c>
      <c r="Y338" s="27" t="s">
        <v>63</v>
      </c>
    </row>
    <row r="339" spans="2:25" x14ac:dyDescent="0.2">
      <c r="B339" s="27" t="s">
        <v>531</v>
      </c>
      <c r="C339" s="27" t="s">
        <v>57</v>
      </c>
      <c r="D339" s="27" t="s">
        <v>532</v>
      </c>
      <c r="E339" s="27" t="str">
        <f>VLOOKUP(D339,[1]ЕНС!A:E,2,FALSE)</f>
        <v>Кабель</v>
      </c>
      <c r="F339" s="27" t="str">
        <f>VLOOKUP(D339,[1]ЕНС!A:E,3,FALSE)</f>
        <v>марка КВВГ, 14*1,5 мм2</v>
      </c>
      <c r="G339" s="27" t="s">
        <v>533</v>
      </c>
      <c r="H339" s="27" t="s">
        <v>11</v>
      </c>
      <c r="I339" s="27">
        <v>60</v>
      </c>
      <c r="J339" s="27">
        <v>631010000</v>
      </c>
      <c r="K339" s="27" t="str">
        <f>VLOOKUP(B339,[1]ПланКаз!A326:M3630,12,0)</f>
        <v>ҚР, ШҚО, Өскемен қ., Бажов көш., 10</v>
      </c>
      <c r="L339" s="27" t="str">
        <f>VLOOKUP(B339,[1]ПланКаз!A324:M3628,13,0)</f>
        <v>Қантар-Ақпан</v>
      </c>
      <c r="M339" s="27" t="str">
        <f>VLOOKUP(B339,[1]ПланКаз!A326:N3630,14,0)</f>
        <v>Шығыс-Қазақстан облысы, Өскемен қ.</v>
      </c>
      <c r="N339" s="27" t="s">
        <v>60</v>
      </c>
      <c r="O339" s="27" t="str">
        <f>VLOOKUP(B339,[1]ПланКаз!A325:P3629,16,0)</f>
        <v>Шартқа қол қойылған күннен бастап 50 күнтізбелік күн ішінде</v>
      </c>
      <c r="P339" s="27" t="s">
        <v>61</v>
      </c>
      <c r="Q339" s="28" t="s">
        <v>333</v>
      </c>
      <c r="R339" s="27" t="str">
        <f>VLOOKUP(B339,[1]ПланКаз!A324:S3628,19,0)</f>
        <v>метр бойы</v>
      </c>
      <c r="S339" s="29">
        <v>260</v>
      </c>
      <c r="T339" s="29">
        <v>1058</v>
      </c>
      <c r="U339" s="29" t="s">
        <v>63</v>
      </c>
      <c r="V339" s="29" t="s">
        <v>63</v>
      </c>
      <c r="W339" s="27" t="s">
        <v>71</v>
      </c>
      <c r="X339" s="27" t="s">
        <v>74</v>
      </c>
      <c r="Y339" s="27" t="s">
        <v>288</v>
      </c>
    </row>
    <row r="340" spans="2:25" x14ac:dyDescent="0.2">
      <c r="B340" s="27" t="s">
        <v>534</v>
      </c>
      <c r="C340" s="27" t="s">
        <v>57</v>
      </c>
      <c r="D340" s="27" t="s">
        <v>532</v>
      </c>
      <c r="E340" s="27" t="str">
        <f>VLOOKUP(D340,[1]ЕНС!A:E,2,FALSE)</f>
        <v>Кабель</v>
      </c>
      <c r="F340" s="27" t="str">
        <f>VLOOKUP(D340,[1]ЕНС!A:E,3,FALSE)</f>
        <v>марка КВВГ, 14*1,5 мм2</v>
      </c>
      <c r="G340" s="27" t="s">
        <v>533</v>
      </c>
      <c r="H340" s="27" t="s">
        <v>11</v>
      </c>
      <c r="I340" s="27">
        <v>60</v>
      </c>
      <c r="J340" s="27">
        <v>631010000</v>
      </c>
      <c r="K340" s="27" t="str">
        <f>VLOOKUP(B340,[1]ПланКаз!A327:M3631,12,0)</f>
        <v>ҚР, ШҚО, Өскемен қ., Бажов көш., 10</v>
      </c>
      <c r="L340" s="27" t="str">
        <f>VLOOKUP(B340,[1]ПланКаз!A325:M3629,13,0)</f>
        <v>Қантар-Ақпан</v>
      </c>
      <c r="M340" s="27" t="str">
        <f>VLOOKUP(B340,[1]ПланКаз!A327:N3631,14,0)</f>
        <v>Шығыс-Қазақстан облысы, Өскемен қ.</v>
      </c>
      <c r="N340" s="27" t="s">
        <v>60</v>
      </c>
      <c r="O340" s="27" t="str">
        <f>VLOOKUP(B340,[1]ПланКаз!A326:P3630,16,0)</f>
        <v>Өтініш берген күннен бастап 50 күнтізбелік күн ішінде</v>
      </c>
      <c r="P340" s="27" t="s">
        <v>61</v>
      </c>
      <c r="Q340" s="28" t="s">
        <v>333</v>
      </c>
      <c r="R340" s="27" t="str">
        <f>VLOOKUP(B340,[1]ПланКаз!A325:S3629,19,0)</f>
        <v>метр бойы</v>
      </c>
      <c r="S340" s="29">
        <v>260</v>
      </c>
      <c r="T340" s="29">
        <v>1058</v>
      </c>
      <c r="U340" s="29">
        <v>275080</v>
      </c>
      <c r="V340" s="29">
        <v>308089.59999999998</v>
      </c>
      <c r="W340" s="27" t="s">
        <v>71</v>
      </c>
      <c r="X340" s="27" t="s">
        <v>74</v>
      </c>
      <c r="Y340" s="27" t="s">
        <v>63</v>
      </c>
    </row>
    <row r="341" spans="2:25" x14ac:dyDescent="0.2">
      <c r="B341" s="27" t="s">
        <v>535</v>
      </c>
      <c r="C341" s="27" t="s">
        <v>57</v>
      </c>
      <c r="D341" s="27" t="s">
        <v>536</v>
      </c>
      <c r="E341" s="27" t="str">
        <f>VLOOKUP(D341,[1]ЕНС!A:E,2,FALSE)</f>
        <v>Кабель</v>
      </c>
      <c r="F341" s="27" t="str">
        <f>VLOOKUP(D341,[1]ЕНС!A:E,3,FALSE)</f>
        <v>марка КВВГ, 19*1,5 мм2</v>
      </c>
      <c r="G341" s="27" t="s">
        <v>537</v>
      </c>
      <c r="H341" s="27" t="s">
        <v>11</v>
      </c>
      <c r="I341" s="27">
        <v>60</v>
      </c>
      <c r="J341" s="27">
        <v>631010000</v>
      </c>
      <c r="K341" s="27" t="str">
        <f>VLOOKUP(B341,[1]ПланКаз!A328:M3632,12,0)</f>
        <v>ҚР, ШҚО, Өскемен қ., Бажов көш., 10</v>
      </c>
      <c r="L341" s="27" t="str">
        <f>VLOOKUP(B341,[1]ПланКаз!A326:M3630,13,0)</f>
        <v>Қантар-Ақпан</v>
      </c>
      <c r="M341" s="27" t="str">
        <f>VLOOKUP(B341,[1]ПланКаз!A328:N3632,14,0)</f>
        <v>Шығыс-Қазақстан облысы, Өскемен қ.</v>
      </c>
      <c r="N341" s="27" t="s">
        <v>60</v>
      </c>
      <c r="O341" s="27" t="str">
        <f>VLOOKUP(B341,[1]ПланКаз!A327:P3631,16,0)</f>
        <v>Шартқа қол қойылған күннен бастап 50 күнтізбелік күн ішінде</v>
      </c>
      <c r="P341" s="27" t="s">
        <v>61</v>
      </c>
      <c r="Q341" s="28" t="s">
        <v>333</v>
      </c>
      <c r="R341" s="27" t="str">
        <f>VLOOKUP(B341,[1]ПланКаз!A326:S3630,19,0)</f>
        <v>метр бойы</v>
      </c>
      <c r="S341" s="29">
        <v>50</v>
      </c>
      <c r="T341" s="29">
        <v>1436</v>
      </c>
      <c r="U341" s="29" t="s">
        <v>63</v>
      </c>
      <c r="V341" s="29" t="s">
        <v>63</v>
      </c>
      <c r="W341" s="27" t="s">
        <v>71</v>
      </c>
      <c r="X341" s="27" t="s">
        <v>74</v>
      </c>
      <c r="Y341" s="27" t="s">
        <v>288</v>
      </c>
    </row>
    <row r="342" spans="2:25" x14ac:dyDescent="0.2">
      <c r="B342" s="27" t="s">
        <v>538</v>
      </c>
      <c r="C342" s="27" t="s">
        <v>57</v>
      </c>
      <c r="D342" s="27" t="s">
        <v>536</v>
      </c>
      <c r="E342" s="27" t="str">
        <f>VLOOKUP(D342,[1]ЕНС!A:E,2,FALSE)</f>
        <v>Кабель</v>
      </c>
      <c r="F342" s="27" t="str">
        <f>VLOOKUP(D342,[1]ЕНС!A:E,3,FALSE)</f>
        <v>марка КВВГ, 19*1,5 мм2</v>
      </c>
      <c r="G342" s="27" t="s">
        <v>537</v>
      </c>
      <c r="H342" s="27" t="s">
        <v>11</v>
      </c>
      <c r="I342" s="27">
        <v>60</v>
      </c>
      <c r="J342" s="27">
        <v>631010000</v>
      </c>
      <c r="K342" s="27" t="str">
        <f>VLOOKUP(B342,[1]ПланКаз!A329:M3633,12,0)</f>
        <v>ҚР, ШҚО, Өскемен қ., Бажов көш., 10</v>
      </c>
      <c r="L342" s="27" t="str">
        <f>VLOOKUP(B342,[1]ПланКаз!A327:M3631,13,0)</f>
        <v>Қантар-Ақпан</v>
      </c>
      <c r="M342" s="27" t="str">
        <f>VLOOKUP(B342,[1]ПланКаз!A329:N3633,14,0)</f>
        <v>Шығыс-Қазақстан облысы, Өскемен қ.</v>
      </c>
      <c r="N342" s="27" t="s">
        <v>60</v>
      </c>
      <c r="O342" s="27" t="str">
        <f>VLOOKUP(B342,[1]ПланКаз!A328:P3632,16,0)</f>
        <v>Өтініш берген күннен бастап 50 күнтізбелік күн ішінде</v>
      </c>
      <c r="P342" s="27" t="s">
        <v>61</v>
      </c>
      <c r="Q342" s="28" t="s">
        <v>333</v>
      </c>
      <c r="R342" s="27" t="str">
        <f>VLOOKUP(B342,[1]ПланКаз!A327:S3631,19,0)</f>
        <v>метр бойы</v>
      </c>
      <c r="S342" s="29">
        <v>50</v>
      </c>
      <c r="T342" s="29">
        <v>1436</v>
      </c>
      <c r="U342" s="29">
        <v>71800</v>
      </c>
      <c r="V342" s="29">
        <v>80416</v>
      </c>
      <c r="W342" s="27" t="s">
        <v>71</v>
      </c>
      <c r="X342" s="27" t="s">
        <v>74</v>
      </c>
      <c r="Y342" s="27" t="s">
        <v>63</v>
      </c>
    </row>
    <row r="343" spans="2:25" x14ac:dyDescent="0.2">
      <c r="B343" s="27" t="s">
        <v>539</v>
      </c>
      <c r="C343" s="27" t="s">
        <v>57</v>
      </c>
      <c r="D343" s="27" t="s">
        <v>540</v>
      </c>
      <c r="E343" s="27" t="str">
        <f>VLOOKUP(D343,[1]ЕНС!A:E,2,FALSE)</f>
        <v>Кабель</v>
      </c>
      <c r="F343" s="27" t="str">
        <f>VLOOKUP(D343,[1]ЕНС!A:E,3,FALSE)</f>
        <v>марка КВВГ, 4*2,5 мм2</v>
      </c>
      <c r="G343" s="27" t="s">
        <v>541</v>
      </c>
      <c r="H343" s="27" t="s">
        <v>11</v>
      </c>
      <c r="I343" s="27">
        <v>60</v>
      </c>
      <c r="J343" s="27">
        <v>631010000</v>
      </c>
      <c r="K343" s="27" t="str">
        <f>VLOOKUP(B343,[1]ПланКаз!A330:M3634,12,0)</f>
        <v>ҚР, ШҚО, Өскемен қ., Бажов көш., 10</v>
      </c>
      <c r="L343" s="27" t="str">
        <f>VLOOKUP(B343,[1]ПланКаз!A328:M3632,13,0)</f>
        <v>Қантар-Ақпан</v>
      </c>
      <c r="M343" s="27" t="str">
        <f>VLOOKUP(B343,[1]ПланКаз!A330:N3634,14,0)</f>
        <v>Шығыс-Қазақстан облысы, Өскемен қ.</v>
      </c>
      <c r="N343" s="27" t="s">
        <v>60</v>
      </c>
      <c r="O343" s="27" t="str">
        <f>VLOOKUP(B343,[1]ПланКаз!A329:P3633,16,0)</f>
        <v>Шартқа қол қойылған күннен бастап 50 күнтізбелік күн ішінде</v>
      </c>
      <c r="P343" s="27" t="s">
        <v>61</v>
      </c>
      <c r="Q343" s="28" t="s">
        <v>333</v>
      </c>
      <c r="R343" s="27" t="str">
        <f>VLOOKUP(B343,[1]ПланКаз!A328:S3632,19,0)</f>
        <v>метр бойы</v>
      </c>
      <c r="S343" s="29">
        <v>303</v>
      </c>
      <c r="T343" s="29">
        <v>494</v>
      </c>
      <c r="U343" s="29" t="s">
        <v>63</v>
      </c>
      <c r="V343" s="29" t="s">
        <v>63</v>
      </c>
      <c r="W343" s="27" t="s">
        <v>71</v>
      </c>
      <c r="X343" s="27" t="s">
        <v>74</v>
      </c>
      <c r="Y343" s="27" t="s">
        <v>288</v>
      </c>
    </row>
    <row r="344" spans="2:25" x14ac:dyDescent="0.2">
      <c r="B344" s="27" t="s">
        <v>542</v>
      </c>
      <c r="C344" s="27" t="s">
        <v>57</v>
      </c>
      <c r="D344" s="27" t="s">
        <v>540</v>
      </c>
      <c r="E344" s="27" t="str">
        <f>VLOOKUP(D344,[1]ЕНС!A:E,2,FALSE)</f>
        <v>Кабель</v>
      </c>
      <c r="F344" s="27" t="str">
        <f>VLOOKUP(D344,[1]ЕНС!A:E,3,FALSE)</f>
        <v>марка КВВГ, 4*2,5 мм2</v>
      </c>
      <c r="G344" s="27" t="s">
        <v>541</v>
      </c>
      <c r="H344" s="27" t="s">
        <v>11</v>
      </c>
      <c r="I344" s="27">
        <v>60</v>
      </c>
      <c r="J344" s="27">
        <v>631010000</v>
      </c>
      <c r="K344" s="27" t="str">
        <f>VLOOKUP(B344,[1]ПланКаз!A331:M3635,12,0)</f>
        <v>ҚР, ШҚО, Өскемен қ., Бажов көш., 10</v>
      </c>
      <c r="L344" s="27" t="str">
        <f>VLOOKUP(B344,[1]ПланКаз!A329:M3633,13,0)</f>
        <v>Қантар-Ақпан</v>
      </c>
      <c r="M344" s="27" t="str">
        <f>VLOOKUP(B344,[1]ПланКаз!A331:N3635,14,0)</f>
        <v>Шығыс-Қазақстан облысы, Өскемен қ.</v>
      </c>
      <c r="N344" s="27" t="s">
        <v>60</v>
      </c>
      <c r="O344" s="27" t="str">
        <f>VLOOKUP(B344,[1]ПланКаз!A330:P3634,16,0)</f>
        <v>Өтініш берген күннен бастап 50 күнтізбелік күн ішінде</v>
      </c>
      <c r="P344" s="27" t="s">
        <v>61</v>
      </c>
      <c r="Q344" s="28" t="s">
        <v>333</v>
      </c>
      <c r="R344" s="27" t="str">
        <f>VLOOKUP(B344,[1]ПланКаз!A329:S3633,19,0)</f>
        <v>метр бойы</v>
      </c>
      <c r="S344" s="29">
        <v>303</v>
      </c>
      <c r="T344" s="29">
        <v>494</v>
      </c>
      <c r="U344" s="29">
        <v>149682</v>
      </c>
      <c r="V344" s="29">
        <v>167643.84</v>
      </c>
      <c r="W344" s="27" t="s">
        <v>71</v>
      </c>
      <c r="X344" s="27" t="s">
        <v>74</v>
      </c>
      <c r="Y344" s="27" t="s">
        <v>63</v>
      </c>
    </row>
    <row r="345" spans="2:25" x14ac:dyDescent="0.2">
      <c r="B345" s="27" t="s">
        <v>543</v>
      </c>
      <c r="C345" s="27" t="s">
        <v>57</v>
      </c>
      <c r="D345" s="27" t="s">
        <v>544</v>
      </c>
      <c r="E345" s="27" t="str">
        <f>VLOOKUP(D345,[1]ЕНС!A:E,2,FALSE)</f>
        <v>Кабель</v>
      </c>
      <c r="F345" s="27" t="str">
        <f>VLOOKUP(D345,[1]ЕНС!A:E,3,FALSE)</f>
        <v>марка КВВГ, 10*2,5 мм2</v>
      </c>
      <c r="G345" s="27" t="s">
        <v>545</v>
      </c>
      <c r="H345" s="27" t="s">
        <v>11</v>
      </c>
      <c r="I345" s="27">
        <v>60</v>
      </c>
      <c r="J345" s="27">
        <v>631010000</v>
      </c>
      <c r="K345" s="27" t="str">
        <f>VLOOKUP(B345,[1]ПланКаз!A332:M3636,12,0)</f>
        <v>ҚР, ШҚО, Өскемен қ., Бажов көш., 10</v>
      </c>
      <c r="L345" s="27" t="str">
        <f>VLOOKUP(B345,[1]ПланКаз!A330:M3634,13,0)</f>
        <v>Қантар-Ақпан</v>
      </c>
      <c r="M345" s="27" t="str">
        <f>VLOOKUP(B345,[1]ПланКаз!A332:N3636,14,0)</f>
        <v>Шығыс-Қазақстан облысы, Өскемен қ.</v>
      </c>
      <c r="N345" s="27" t="s">
        <v>60</v>
      </c>
      <c r="O345" s="27" t="str">
        <f>VLOOKUP(B345,[1]ПланКаз!A331:P3635,16,0)</f>
        <v>Шартқа қол қойылған күннен бастап 50 күнтізбелік күн ішінде</v>
      </c>
      <c r="P345" s="27" t="s">
        <v>61</v>
      </c>
      <c r="Q345" s="28" t="s">
        <v>333</v>
      </c>
      <c r="R345" s="27" t="str">
        <f>VLOOKUP(B345,[1]ПланКаз!A330:S3634,19,0)</f>
        <v>метр бойы</v>
      </c>
      <c r="S345" s="29">
        <v>350</v>
      </c>
      <c r="T345" s="29">
        <v>1187</v>
      </c>
      <c r="U345" s="29" t="s">
        <v>63</v>
      </c>
      <c r="V345" s="29" t="s">
        <v>63</v>
      </c>
      <c r="W345" s="27" t="s">
        <v>71</v>
      </c>
      <c r="X345" s="27" t="s">
        <v>74</v>
      </c>
      <c r="Y345" s="27" t="s">
        <v>288</v>
      </c>
    </row>
    <row r="346" spans="2:25" x14ac:dyDescent="0.2">
      <c r="B346" s="27" t="s">
        <v>546</v>
      </c>
      <c r="C346" s="27" t="s">
        <v>57</v>
      </c>
      <c r="D346" s="27" t="s">
        <v>544</v>
      </c>
      <c r="E346" s="27" t="str">
        <f>VLOOKUP(D346,[1]ЕНС!A:E,2,FALSE)</f>
        <v>Кабель</v>
      </c>
      <c r="F346" s="27" t="str">
        <f>VLOOKUP(D346,[1]ЕНС!A:E,3,FALSE)</f>
        <v>марка КВВГ, 10*2,5 мм2</v>
      </c>
      <c r="G346" s="27" t="s">
        <v>545</v>
      </c>
      <c r="H346" s="27" t="s">
        <v>11</v>
      </c>
      <c r="I346" s="27">
        <v>60</v>
      </c>
      <c r="J346" s="27">
        <v>631010000</v>
      </c>
      <c r="K346" s="27" t="str">
        <f>VLOOKUP(B346,[1]ПланКаз!A333:M3637,12,0)</f>
        <v>ҚР, ШҚО, Өскемен қ., Бажов көш., 10</v>
      </c>
      <c r="L346" s="27" t="str">
        <f>VLOOKUP(B346,[1]ПланКаз!A331:M3635,13,0)</f>
        <v>Қантар-Ақпан</v>
      </c>
      <c r="M346" s="27" t="str">
        <f>VLOOKUP(B346,[1]ПланКаз!A333:N3637,14,0)</f>
        <v>Шығыс-Қазақстан облысы, Өскемен қ.</v>
      </c>
      <c r="N346" s="27" t="s">
        <v>60</v>
      </c>
      <c r="O346" s="27" t="str">
        <f>VLOOKUP(B346,[1]ПланКаз!A332:P3636,16,0)</f>
        <v>Өтініш берген күннен бастап 50 күнтізбелік күн ішінде</v>
      </c>
      <c r="P346" s="27" t="s">
        <v>61</v>
      </c>
      <c r="Q346" s="28" t="s">
        <v>333</v>
      </c>
      <c r="R346" s="27" t="str">
        <f>VLOOKUP(B346,[1]ПланКаз!A331:S3635,19,0)</f>
        <v>метр бойы</v>
      </c>
      <c r="S346" s="29">
        <v>350</v>
      </c>
      <c r="T346" s="29">
        <v>1187</v>
      </c>
      <c r="U346" s="29">
        <v>415450</v>
      </c>
      <c r="V346" s="29">
        <v>465304</v>
      </c>
      <c r="W346" s="27" t="s">
        <v>71</v>
      </c>
      <c r="X346" s="27" t="s">
        <v>74</v>
      </c>
      <c r="Y346" s="27" t="s">
        <v>63</v>
      </c>
    </row>
    <row r="347" spans="2:25" x14ac:dyDescent="0.2">
      <c r="B347" s="27" t="s">
        <v>547</v>
      </c>
      <c r="C347" s="27" t="s">
        <v>57</v>
      </c>
      <c r="D347" s="27" t="s">
        <v>548</v>
      </c>
      <c r="E347" s="27" t="str">
        <f>VLOOKUP(D347,[1]ЕНС!A:E,2,FALSE)</f>
        <v>Кабель</v>
      </c>
      <c r="F347" s="27" t="str">
        <f>VLOOKUP(D347,[1]ЕНС!A:E,3,FALSE)</f>
        <v>марка КОГ1-ХЛ, 1*25 мм2</v>
      </c>
      <c r="G347" s="27" t="s">
        <v>549</v>
      </c>
      <c r="H347" s="27" t="s">
        <v>28</v>
      </c>
      <c r="I347" s="27">
        <v>0</v>
      </c>
      <c r="J347" s="27">
        <v>631010000</v>
      </c>
      <c r="K347" s="27" t="str">
        <f>VLOOKUP(B347,[1]ПланКаз!A334:M3638,12,0)</f>
        <v>ҚР, ШҚО, Өскемен қ., Бажов көш., 10</v>
      </c>
      <c r="L347" s="27" t="str">
        <f>VLOOKUP(B347,[1]ПланКаз!A332:M3636,13,0)</f>
        <v>Қантар-Ақпан</v>
      </c>
      <c r="M347" s="27" t="str">
        <f>VLOOKUP(B347,[1]ПланКаз!A334:N3638,14,0)</f>
        <v>Шығыс-Қазақстан облысы, Өскемен қ.</v>
      </c>
      <c r="N347" s="27" t="s">
        <v>60</v>
      </c>
      <c r="O347" s="27" t="str">
        <f>VLOOKUP(B347,[1]ПланКаз!A333:P3637,16,0)</f>
        <v>Шартқа қол қойылған күннен бастап 50 күнтізбелік күн ішінде</v>
      </c>
      <c r="P347" s="27" t="s">
        <v>61</v>
      </c>
      <c r="Q347" s="28" t="s">
        <v>333</v>
      </c>
      <c r="R347" s="27" t="str">
        <f>VLOOKUP(B347,[1]ПланКаз!A332:S3636,19,0)</f>
        <v>метр бойы</v>
      </c>
      <c r="S347" s="29">
        <v>50</v>
      </c>
      <c r="T347" s="29">
        <v>825</v>
      </c>
      <c r="U347" s="29">
        <v>41250</v>
      </c>
      <c r="V347" s="29">
        <v>46200</v>
      </c>
      <c r="W347" s="27" t="s">
        <v>26</v>
      </c>
      <c r="X347" s="27" t="s">
        <v>74</v>
      </c>
      <c r="Y347" s="27" t="s">
        <v>63</v>
      </c>
    </row>
    <row r="348" spans="2:25" x14ac:dyDescent="0.2">
      <c r="B348" s="27" t="s">
        <v>550</v>
      </c>
      <c r="C348" s="27" t="s">
        <v>57</v>
      </c>
      <c r="D348" s="27" t="s">
        <v>551</v>
      </c>
      <c r="E348" s="27" t="str">
        <f>VLOOKUP(D348,[1]ЕНС!A:E,2,FALSE)</f>
        <v>Кабель</v>
      </c>
      <c r="F348" s="27" t="str">
        <f>VLOOKUP(D348,[1]ЕНС!A:E,3,FALSE)</f>
        <v>марка КОГ1-ХЛ, 1*35 мм2</v>
      </c>
      <c r="G348" s="27" t="s">
        <v>552</v>
      </c>
      <c r="H348" s="27" t="s">
        <v>28</v>
      </c>
      <c r="I348" s="27">
        <v>0</v>
      </c>
      <c r="J348" s="27">
        <v>631010000</v>
      </c>
      <c r="K348" s="27" t="str">
        <f>VLOOKUP(B348,[1]ПланКаз!A335:M3639,12,0)</f>
        <v>ҚР, ШҚО, Өскемен қ., Бажов көш., 10</v>
      </c>
      <c r="L348" s="27" t="str">
        <f>VLOOKUP(B348,[1]ПланКаз!A333:M3637,13,0)</f>
        <v>Қантар-Ақпан</v>
      </c>
      <c r="M348" s="27" t="str">
        <f>VLOOKUP(B348,[1]ПланКаз!A335:N3639,14,0)</f>
        <v>Шығыс-Қазақстан облысы, Өскемен қ.</v>
      </c>
      <c r="N348" s="27" t="s">
        <v>60</v>
      </c>
      <c r="O348" s="27" t="str">
        <f>VLOOKUP(B348,[1]ПланКаз!A334:P3638,16,0)</f>
        <v>Шартқа қол қойылған күннен бастап 50 күнтізбелік күн ішінде</v>
      </c>
      <c r="P348" s="27" t="s">
        <v>61</v>
      </c>
      <c r="Q348" s="28" t="s">
        <v>370</v>
      </c>
      <c r="R348" s="27" t="str">
        <f>VLOOKUP(B348,[1]ПланКаз!A333:S3637,19,0)</f>
        <v>метр бойы</v>
      </c>
      <c r="S348" s="29">
        <v>100</v>
      </c>
      <c r="T348" s="29">
        <v>2465</v>
      </c>
      <c r="U348" s="29">
        <v>246500</v>
      </c>
      <c r="V348" s="29">
        <v>276080</v>
      </c>
      <c r="W348" s="27" t="s">
        <v>26</v>
      </c>
      <c r="X348" s="27" t="s">
        <v>74</v>
      </c>
      <c r="Y348" s="27" t="s">
        <v>63</v>
      </c>
    </row>
    <row r="349" spans="2:25" x14ac:dyDescent="0.2">
      <c r="B349" s="27" t="s">
        <v>553</v>
      </c>
      <c r="C349" s="27" t="s">
        <v>57</v>
      </c>
      <c r="D349" s="27" t="s">
        <v>554</v>
      </c>
      <c r="E349" s="27" t="str">
        <f>VLOOKUP(D349,[1]ЕНС!A:E,2,FALSE)</f>
        <v>Кабель</v>
      </c>
      <c r="F349" s="27" t="str">
        <f>VLOOKUP(D349,[1]ЕНС!A:E,3,FALSE)</f>
        <v>марка КГ, 2*2,5 мм2</v>
      </c>
      <c r="G349" s="27" t="s">
        <v>555</v>
      </c>
      <c r="H349" s="27" t="s">
        <v>28</v>
      </c>
      <c r="I349" s="27">
        <v>0</v>
      </c>
      <c r="J349" s="27">
        <v>631010000</v>
      </c>
      <c r="K349" s="27" t="str">
        <f>VLOOKUP(B349,[1]ПланКаз!A336:M3640,12,0)</f>
        <v>ҚР, ШҚО, Өскемен қ., Бажов көш., 10</v>
      </c>
      <c r="L349" s="27" t="str">
        <f>VLOOKUP(B349,[1]ПланКаз!A334:M3638,13,0)</f>
        <v>Қантар-Ақпан</v>
      </c>
      <c r="M349" s="27" t="str">
        <f>VLOOKUP(B349,[1]ПланКаз!A336:N3640,14,0)</f>
        <v>Шығыс-Қазақстан облысы, Өскемен қ.</v>
      </c>
      <c r="N349" s="27" t="s">
        <v>60</v>
      </c>
      <c r="O349" s="27" t="str">
        <f>VLOOKUP(B349,[1]ПланКаз!A335:P3639,16,0)</f>
        <v>Шартқа қол қойылған күннен бастап 50 күнтізбелік күн ішінде</v>
      </c>
      <c r="P349" s="27" t="s">
        <v>61</v>
      </c>
      <c r="Q349" s="28" t="s">
        <v>370</v>
      </c>
      <c r="R349" s="27" t="str">
        <f>VLOOKUP(B349,[1]ПланКаз!A334:S3638,19,0)</f>
        <v>метр бойы</v>
      </c>
      <c r="S349" s="29">
        <v>200</v>
      </c>
      <c r="T349" s="29">
        <v>277</v>
      </c>
      <c r="U349" s="29">
        <v>55400</v>
      </c>
      <c r="V349" s="29">
        <v>62048</v>
      </c>
      <c r="W349" s="27" t="s">
        <v>26</v>
      </c>
      <c r="X349" s="27" t="s">
        <v>74</v>
      </c>
      <c r="Y349" s="27" t="s">
        <v>63</v>
      </c>
    </row>
    <row r="350" spans="2:25" x14ac:dyDescent="0.2">
      <c r="B350" s="27" t="s">
        <v>556</v>
      </c>
      <c r="C350" s="27" t="s">
        <v>57</v>
      </c>
      <c r="D350" s="27" t="s">
        <v>557</v>
      </c>
      <c r="E350" s="27" t="str">
        <f>VLOOKUP(D350,[1]ЕНС!A:E,2,FALSE)</f>
        <v>Кабель</v>
      </c>
      <c r="F350" s="27" t="str">
        <f>VLOOKUP(D350,[1]ЕНС!A:E,3,FALSE)</f>
        <v>марка КГ, 2*4 мм2</v>
      </c>
      <c r="G350" s="27" t="s">
        <v>558</v>
      </c>
      <c r="H350" s="27" t="s">
        <v>28</v>
      </c>
      <c r="I350" s="27">
        <v>0</v>
      </c>
      <c r="J350" s="27">
        <v>631010000</v>
      </c>
      <c r="K350" s="27" t="str">
        <f>VLOOKUP(B350,[1]ПланКаз!A337:M3641,12,0)</f>
        <v>ҚР, ШҚО, Өскемен қ., Бажов көш., 10</v>
      </c>
      <c r="L350" s="27" t="str">
        <f>VLOOKUP(B350,[1]ПланКаз!A335:M3639,13,0)</f>
        <v>Қантар-Ақпан</v>
      </c>
      <c r="M350" s="27" t="str">
        <f>VLOOKUP(B350,[1]ПланКаз!A337:N3641,14,0)</f>
        <v>Шығыс-Қазақстан облысы, Өскемен қ.</v>
      </c>
      <c r="N350" s="27" t="s">
        <v>60</v>
      </c>
      <c r="O350" s="27" t="str">
        <f>VLOOKUP(B350,[1]ПланКаз!A336:P3640,16,0)</f>
        <v>Шартқа қол қойылған күннен бастап 50 күнтізбелік күн ішінде</v>
      </c>
      <c r="P350" s="27" t="s">
        <v>61</v>
      </c>
      <c r="Q350" s="28" t="s">
        <v>370</v>
      </c>
      <c r="R350" s="27" t="str">
        <f>VLOOKUP(B350,[1]ПланКаз!A335:S3639,19,0)</f>
        <v>метр бойы</v>
      </c>
      <c r="S350" s="29">
        <v>50</v>
      </c>
      <c r="T350" s="29">
        <v>434</v>
      </c>
      <c r="U350" s="29">
        <v>21700</v>
      </c>
      <c r="V350" s="29">
        <v>24304</v>
      </c>
      <c r="W350" s="27" t="s">
        <v>26</v>
      </c>
      <c r="X350" s="27" t="s">
        <v>74</v>
      </c>
      <c r="Y350" s="27" t="s">
        <v>63</v>
      </c>
    </row>
    <row r="351" spans="2:25" x14ac:dyDescent="0.2">
      <c r="B351" s="27" t="s">
        <v>559</v>
      </c>
      <c r="C351" s="27" t="s">
        <v>57</v>
      </c>
      <c r="D351" s="27" t="s">
        <v>560</v>
      </c>
      <c r="E351" s="27" t="str">
        <f>VLOOKUP(D351,[1]ЕНС!A:E,2,FALSE)</f>
        <v>Кабель</v>
      </c>
      <c r="F351" s="27" t="str">
        <f>VLOOKUP(D351,[1]ЕНС!A:E,3,FALSE)</f>
        <v>марка КГ, 4*2,5 мм2</v>
      </c>
      <c r="G351" s="27" t="s">
        <v>561</v>
      </c>
      <c r="H351" s="27" t="s">
        <v>28</v>
      </c>
      <c r="I351" s="27">
        <v>0</v>
      </c>
      <c r="J351" s="27">
        <v>631010000</v>
      </c>
      <c r="K351" s="27" t="str">
        <f>VLOOKUP(B351,[1]ПланКаз!A338:M3642,12,0)</f>
        <v>ҚР, ШҚО, Өскемен қ., Бажов көш., 10</v>
      </c>
      <c r="L351" s="27" t="str">
        <f>VLOOKUP(B351,[1]ПланКаз!A336:M3640,13,0)</f>
        <v>Қантар-Ақпан</v>
      </c>
      <c r="M351" s="27" t="str">
        <f>VLOOKUP(B351,[1]ПланКаз!A338:N3642,14,0)</f>
        <v>Шығыс-Қазақстан облысы, Өскемен қ.</v>
      </c>
      <c r="N351" s="27" t="s">
        <v>60</v>
      </c>
      <c r="O351" s="27" t="str">
        <f>VLOOKUP(B351,[1]ПланКаз!A337:P3641,16,0)</f>
        <v>Шартқа қол қойылған күннен бастап 50 күнтізбелік күн ішінде</v>
      </c>
      <c r="P351" s="27" t="s">
        <v>61</v>
      </c>
      <c r="Q351" s="28" t="s">
        <v>370</v>
      </c>
      <c r="R351" s="27" t="str">
        <f>VLOOKUP(B351,[1]ПланКаз!A336:S3640,19,0)</f>
        <v>метр бойы</v>
      </c>
      <c r="S351" s="29">
        <v>150</v>
      </c>
      <c r="T351" s="29">
        <v>582</v>
      </c>
      <c r="U351" s="29">
        <v>87300</v>
      </c>
      <c r="V351" s="29">
        <v>97776</v>
      </c>
      <c r="W351" s="27" t="s">
        <v>26</v>
      </c>
      <c r="X351" s="27" t="s">
        <v>74</v>
      </c>
      <c r="Y351" s="27" t="s">
        <v>63</v>
      </c>
    </row>
    <row r="352" spans="2:25" x14ac:dyDescent="0.2">
      <c r="B352" s="27" t="s">
        <v>562</v>
      </c>
      <c r="C352" s="27" t="s">
        <v>57</v>
      </c>
      <c r="D352" s="27" t="s">
        <v>563</v>
      </c>
      <c r="E352" s="27" t="str">
        <f>VLOOKUP(D352,[1]ЕНС!A:E,2,FALSE)</f>
        <v>Кабель</v>
      </c>
      <c r="F352" s="27" t="str">
        <f>VLOOKUP(D352,[1]ЕНС!A:E,3,FALSE)</f>
        <v>марка КГ, 4*4 мм2</v>
      </c>
      <c r="G352" s="27" t="s">
        <v>564</v>
      </c>
      <c r="H352" s="27" t="s">
        <v>28</v>
      </c>
      <c r="I352" s="27">
        <v>0</v>
      </c>
      <c r="J352" s="27">
        <v>631010000</v>
      </c>
      <c r="K352" s="27" t="str">
        <f>VLOOKUP(B352,[1]ПланКаз!A339:M3643,12,0)</f>
        <v>ҚР, ШҚО, Өскемен қ., Бажов көш., 10</v>
      </c>
      <c r="L352" s="27" t="str">
        <f>VLOOKUP(B352,[1]ПланКаз!A337:M3641,13,0)</f>
        <v>Қантар-Ақпан</v>
      </c>
      <c r="M352" s="27" t="str">
        <f>VLOOKUP(B352,[1]ПланКаз!A339:N3643,14,0)</f>
        <v>Шығыс-Қазақстан облысы, Өскемен қ.</v>
      </c>
      <c r="N352" s="27" t="s">
        <v>60</v>
      </c>
      <c r="O352" s="27" t="str">
        <f>VLOOKUP(B352,[1]ПланКаз!A338:P3642,16,0)</f>
        <v>Шартқа қол қойылған күннен бастап 50 күнтізбелік күн ішінде</v>
      </c>
      <c r="P352" s="27" t="s">
        <v>61</v>
      </c>
      <c r="Q352" s="28" t="s">
        <v>370</v>
      </c>
      <c r="R352" s="27" t="str">
        <f>VLOOKUP(B352,[1]ПланКаз!A337:S3641,19,0)</f>
        <v>метр бойы</v>
      </c>
      <c r="S352" s="29">
        <v>100</v>
      </c>
      <c r="T352" s="29">
        <v>777</v>
      </c>
      <c r="U352" s="29">
        <v>77700</v>
      </c>
      <c r="V352" s="29">
        <v>87024</v>
      </c>
      <c r="W352" s="27" t="s">
        <v>26</v>
      </c>
      <c r="X352" s="27" t="s">
        <v>74</v>
      </c>
      <c r="Y352" s="27" t="s">
        <v>63</v>
      </c>
    </row>
    <row r="353" spans="2:25" x14ac:dyDescent="0.2">
      <c r="B353" s="27" t="s">
        <v>565</v>
      </c>
      <c r="C353" s="27" t="s">
        <v>57</v>
      </c>
      <c r="D353" s="27" t="s">
        <v>566</v>
      </c>
      <c r="E353" s="27" t="str">
        <f>VLOOKUP(D353,[1]ЕНС!A:E,2,FALSE)</f>
        <v>Кабель</v>
      </c>
      <c r="F353" s="27" t="str">
        <f>VLOOKUP(D353,[1]ЕНС!A:E,3,FALSE)</f>
        <v>марка КГ, 1*50 мм2</v>
      </c>
      <c r="G353" s="27" t="s">
        <v>567</v>
      </c>
      <c r="H353" s="27" t="s">
        <v>28</v>
      </c>
      <c r="I353" s="27">
        <v>0</v>
      </c>
      <c r="J353" s="27">
        <v>631010000</v>
      </c>
      <c r="K353" s="27" t="str">
        <f>VLOOKUP(B353,[1]ПланКаз!A340:M3644,12,0)</f>
        <v>ҚР, ШҚО, Өскемен қ., Бажов көш., 10</v>
      </c>
      <c r="L353" s="27" t="str">
        <f>VLOOKUP(B353,[1]ПланКаз!A338:M3642,13,0)</f>
        <v>Қантар-Ақпан</v>
      </c>
      <c r="M353" s="27" t="str">
        <f>VLOOKUP(B353,[1]ПланКаз!A340:N3644,14,0)</f>
        <v>Шығыс-Қазақстан облысы, Өскемен қ.</v>
      </c>
      <c r="N353" s="27" t="s">
        <v>60</v>
      </c>
      <c r="O353" s="27" t="str">
        <f>VLOOKUP(B353,[1]ПланКаз!A339:P3643,16,0)</f>
        <v>Шартқа қол қойылған күннен бастап 50 күнтізбелік күн ішінде</v>
      </c>
      <c r="P353" s="27" t="s">
        <v>61</v>
      </c>
      <c r="Q353" s="28" t="s">
        <v>370</v>
      </c>
      <c r="R353" s="27" t="str">
        <f>VLOOKUP(B353,[1]ПланКаз!A338:S3642,19,0)</f>
        <v>метр бойы</v>
      </c>
      <c r="S353" s="29">
        <v>25</v>
      </c>
      <c r="T353" s="29">
        <v>1914</v>
      </c>
      <c r="U353" s="29">
        <v>47850</v>
      </c>
      <c r="V353" s="29">
        <v>53592</v>
      </c>
      <c r="W353" s="27" t="s">
        <v>26</v>
      </c>
      <c r="X353" s="27" t="s">
        <v>74</v>
      </c>
      <c r="Y353" s="27" t="s">
        <v>63</v>
      </c>
    </row>
    <row r="354" spans="2:25" x14ac:dyDescent="0.2">
      <c r="B354" s="27" t="s">
        <v>568</v>
      </c>
      <c r="C354" s="27" t="s">
        <v>57</v>
      </c>
      <c r="D354" s="27" t="s">
        <v>569</v>
      </c>
      <c r="E354" s="27" t="str">
        <f>VLOOKUP(D354,[1]ЕНС!A:E,2,FALSE)</f>
        <v>Кабель</v>
      </c>
      <c r="F354" s="27" t="str">
        <f>VLOOKUP(D354,[1]ЕНС!A:E,3,FALSE)</f>
        <v>марка АСБ 3*70 мм2</v>
      </c>
      <c r="G354" s="27" t="s">
        <v>570</v>
      </c>
      <c r="H354" s="27" t="s">
        <v>28</v>
      </c>
      <c r="I354" s="27">
        <v>0</v>
      </c>
      <c r="J354" s="27">
        <v>631010000</v>
      </c>
      <c r="K354" s="27" t="str">
        <f>VLOOKUP(B354,[1]ПланКаз!A341:M3645,12,0)</f>
        <v>ҚР, ШҚО, Өскемен қ., Бажов көш., 10</v>
      </c>
      <c r="L354" s="27" t="str">
        <f>VLOOKUP(B354,[1]ПланКаз!A339:M3643,13,0)</f>
        <v>Қантар-Ақпан</v>
      </c>
      <c r="M354" s="27" t="str">
        <f>VLOOKUP(B354,[1]ПланКаз!A341:N3645,14,0)</f>
        <v>Шығыс-Қазақстан облысы, Өскемен қ.</v>
      </c>
      <c r="N354" s="27" t="s">
        <v>60</v>
      </c>
      <c r="O354" s="27" t="str">
        <f>VLOOKUP(B354,[1]ПланКаз!A340:P3644,16,0)</f>
        <v>Шартқа қол қойылған күннен бастап 50 күнтізбелік күн ішінде</v>
      </c>
      <c r="P354" s="27" t="s">
        <v>61</v>
      </c>
      <c r="Q354" s="28" t="s">
        <v>333</v>
      </c>
      <c r="R354" s="27" t="str">
        <f>VLOOKUP(B354,[1]ПланКаз!A339:S3643,19,0)</f>
        <v>метр бойы</v>
      </c>
      <c r="S354" s="29">
        <v>161</v>
      </c>
      <c r="T354" s="29">
        <v>6475</v>
      </c>
      <c r="U354" s="29">
        <v>1042475</v>
      </c>
      <c r="V354" s="29">
        <v>1167572</v>
      </c>
      <c r="W354" s="27" t="s">
        <v>26</v>
      </c>
      <c r="X354" s="27" t="s">
        <v>74</v>
      </c>
      <c r="Y354" s="27" t="s">
        <v>63</v>
      </c>
    </row>
    <row r="355" spans="2:25" x14ac:dyDescent="0.2">
      <c r="B355" s="27" t="s">
        <v>571</v>
      </c>
      <c r="C355" s="27" t="s">
        <v>57</v>
      </c>
      <c r="D355" s="27" t="s">
        <v>572</v>
      </c>
      <c r="E355" s="27" t="str">
        <f>VLOOKUP(D355,[1]ЕНС!A:E,2,FALSE)</f>
        <v>Кабель</v>
      </c>
      <c r="F355" s="27" t="str">
        <f>VLOOKUP(D355,[1]ЕНС!A:E,3,FALSE)</f>
        <v>марка АСБ 3*95-10</v>
      </c>
      <c r="G355" s="27" t="s">
        <v>573</v>
      </c>
      <c r="H355" s="27" t="s">
        <v>28</v>
      </c>
      <c r="I355" s="27">
        <v>0</v>
      </c>
      <c r="J355" s="27">
        <v>631010000</v>
      </c>
      <c r="K355" s="27" t="str">
        <f>VLOOKUP(B355,[1]ПланКаз!A342:M3646,12,0)</f>
        <v>ҚР, ШҚО, Өскемен қ., Бажов көш., 10</v>
      </c>
      <c r="L355" s="27" t="str">
        <f>VLOOKUP(B355,[1]ПланКаз!A340:M3644,13,0)</f>
        <v>Қантар-Ақпан</v>
      </c>
      <c r="M355" s="27" t="str">
        <f>VLOOKUP(B355,[1]ПланКаз!A342:N3646,14,0)</f>
        <v>Шығыс-Қазақстан облысы, Өскемен қ.</v>
      </c>
      <c r="N355" s="27" t="s">
        <v>60</v>
      </c>
      <c r="O355" s="27" t="str">
        <f>VLOOKUP(B355,[1]ПланКаз!A341:P3645,16,0)</f>
        <v>Шартқа қол қойылған күннен бастап 50 күнтізбелік күн ішінде</v>
      </c>
      <c r="P355" s="27" t="s">
        <v>61</v>
      </c>
      <c r="Q355" s="28" t="s">
        <v>333</v>
      </c>
      <c r="R355" s="27" t="str">
        <f>VLOOKUP(B355,[1]ПланКаз!A340:S3644,19,0)</f>
        <v>метр бойы</v>
      </c>
      <c r="S355" s="29">
        <v>40</v>
      </c>
      <c r="T355" s="29">
        <v>7544</v>
      </c>
      <c r="U355" s="29">
        <v>301760</v>
      </c>
      <c r="V355" s="29">
        <v>337971.20000000001</v>
      </c>
      <c r="W355" s="27" t="s">
        <v>26</v>
      </c>
      <c r="X355" s="27" t="s">
        <v>74</v>
      </c>
      <c r="Y355" s="27" t="s">
        <v>63</v>
      </c>
    </row>
    <row r="356" spans="2:25" x14ac:dyDescent="0.2">
      <c r="B356" s="27" t="s">
        <v>574</v>
      </c>
      <c r="C356" s="27" t="s">
        <v>57</v>
      </c>
      <c r="D356" s="27" t="s">
        <v>575</v>
      </c>
      <c r="E356" s="27" t="str">
        <f>VLOOKUP(D356,[1]ЕНС!A:E,2,FALSE)</f>
        <v>Кабель</v>
      </c>
      <c r="F356" s="27" t="str">
        <f>VLOOKUP(D356,[1]ЕНС!A:E,3,FALSE)</f>
        <v>марка АСБ, 3*120-10</v>
      </c>
      <c r="G356" s="27" t="s">
        <v>576</v>
      </c>
      <c r="H356" s="27" t="s">
        <v>28</v>
      </c>
      <c r="I356" s="27">
        <v>0</v>
      </c>
      <c r="J356" s="27">
        <v>631010000</v>
      </c>
      <c r="K356" s="27" t="str">
        <f>VLOOKUP(B356,[1]ПланКаз!A343:M3647,12,0)</f>
        <v>ҚР, ШҚО, Өскемен қ., Бажов көш., 10</v>
      </c>
      <c r="L356" s="27" t="str">
        <f>VLOOKUP(B356,[1]ПланКаз!A341:M3645,13,0)</f>
        <v>Қантар-Ақпан</v>
      </c>
      <c r="M356" s="27" t="str">
        <f>VLOOKUP(B356,[1]ПланКаз!A343:N3647,14,0)</f>
        <v>Шығыс-Қазақстан облысы, Өскемен қ.</v>
      </c>
      <c r="N356" s="27" t="s">
        <v>60</v>
      </c>
      <c r="O356" s="27" t="str">
        <f>VLOOKUP(B356,[1]ПланКаз!A342:P3646,16,0)</f>
        <v>Шартқа қол қойылған күннен бастап 50 күнтізбелік күн ішінде</v>
      </c>
      <c r="P356" s="27" t="s">
        <v>61</v>
      </c>
      <c r="Q356" s="28" t="s">
        <v>333</v>
      </c>
      <c r="R356" s="27" t="str">
        <f>VLOOKUP(B356,[1]ПланКаз!A341:S3645,19,0)</f>
        <v>метр бойы</v>
      </c>
      <c r="S356" s="29">
        <v>2254.3000000000002</v>
      </c>
      <c r="T356" s="29">
        <v>7829</v>
      </c>
      <c r="U356" s="29">
        <v>17648914.699999999</v>
      </c>
      <c r="V356" s="29">
        <v>19766784.464000002</v>
      </c>
      <c r="W356" s="27" t="s">
        <v>26</v>
      </c>
      <c r="X356" s="27" t="s">
        <v>74</v>
      </c>
      <c r="Y356" s="27" t="s">
        <v>63</v>
      </c>
    </row>
    <row r="357" spans="2:25" x14ac:dyDescent="0.2">
      <c r="B357" s="27" t="s">
        <v>577</v>
      </c>
      <c r="C357" s="27" t="s">
        <v>57</v>
      </c>
      <c r="D357" s="27" t="s">
        <v>578</v>
      </c>
      <c r="E357" s="27" t="str">
        <f>VLOOKUP(D357,[1]ЕНС!A:E,2,FALSE)</f>
        <v>Кабель</v>
      </c>
      <c r="F357" s="27" t="str">
        <f>VLOOKUP(D357,[1]ЕНС!A:E,3,FALSE)</f>
        <v>марка АСБ 3*150-10</v>
      </c>
      <c r="G357" s="27" t="s">
        <v>579</v>
      </c>
      <c r="H357" s="27" t="s">
        <v>28</v>
      </c>
      <c r="I357" s="27">
        <v>0</v>
      </c>
      <c r="J357" s="27">
        <v>631010000</v>
      </c>
      <c r="K357" s="27" t="str">
        <f>VLOOKUP(B357,[1]ПланКаз!A344:M3648,12,0)</f>
        <v>ҚР, ШҚО, Өскемен қ., Бажов көш., 10</v>
      </c>
      <c r="L357" s="27" t="str">
        <f>VLOOKUP(B357,[1]ПланКаз!A342:M3646,13,0)</f>
        <v>Қантар-Ақпан</v>
      </c>
      <c r="M357" s="27" t="str">
        <f>VLOOKUP(B357,[1]ПланКаз!A344:N3648,14,0)</f>
        <v>Шығыс-Қазақстан облысы, Өскемен қ.</v>
      </c>
      <c r="N357" s="27" t="s">
        <v>60</v>
      </c>
      <c r="O357" s="27" t="str">
        <f>VLOOKUP(B357,[1]ПланКаз!A343:P3647,16,0)</f>
        <v>Шартқа қол қойылған күннен бастап 50 күнтізбелік күн ішінде</v>
      </c>
      <c r="P357" s="27" t="s">
        <v>61</v>
      </c>
      <c r="Q357" s="28" t="s">
        <v>333</v>
      </c>
      <c r="R357" s="27" t="str">
        <f>VLOOKUP(B357,[1]ПланКаз!A342:S3646,19,0)</f>
        <v>метр бойы</v>
      </c>
      <c r="S357" s="29">
        <v>300</v>
      </c>
      <c r="T357" s="29">
        <v>7494</v>
      </c>
      <c r="U357" s="29">
        <v>2248200</v>
      </c>
      <c r="V357" s="29">
        <v>2517984</v>
      </c>
      <c r="W357" s="27" t="s">
        <v>26</v>
      </c>
      <c r="X357" s="27" t="s">
        <v>74</v>
      </c>
      <c r="Y357" s="27" t="s">
        <v>63</v>
      </c>
    </row>
    <row r="358" spans="2:25" x14ac:dyDescent="0.2">
      <c r="B358" s="27" t="s">
        <v>580</v>
      </c>
      <c r="C358" s="27" t="s">
        <v>57</v>
      </c>
      <c r="D358" s="27" t="s">
        <v>578</v>
      </c>
      <c r="E358" s="27" t="str">
        <f>VLOOKUP(D358,[1]ЕНС!A:E,2,FALSE)</f>
        <v>Кабель</v>
      </c>
      <c r="F358" s="27" t="str">
        <f>VLOOKUP(D358,[1]ЕНС!A:E,3,FALSE)</f>
        <v>марка АСБ 3*150-10</v>
      </c>
      <c r="G358" s="27" t="s">
        <v>581</v>
      </c>
      <c r="H358" s="27" t="s">
        <v>28</v>
      </c>
      <c r="I358" s="27">
        <v>0</v>
      </c>
      <c r="J358" s="27">
        <v>631010000</v>
      </c>
      <c r="K358" s="27" t="str">
        <f>VLOOKUP(B358,[1]ПланКаз!A345:M3649,12,0)</f>
        <v>ҚР, ШҚО, Өскемен қ., Бажов көш., 10</v>
      </c>
      <c r="L358" s="27" t="str">
        <f>VLOOKUP(B358,[1]ПланКаз!A343:M3647,13,0)</f>
        <v>Қантар-Ақпан</v>
      </c>
      <c r="M358" s="27" t="str">
        <f>VLOOKUP(B358,[1]ПланКаз!A345:N3649,14,0)</f>
        <v>Шығыс-Қазақстан облысы, Өскемен қ.</v>
      </c>
      <c r="N358" s="27" t="s">
        <v>60</v>
      </c>
      <c r="O358" s="27" t="str">
        <f>VLOOKUP(B358,[1]ПланКаз!A344:P3648,16,0)</f>
        <v>Шартқа қол қойылған күннен бастап 50 күнтізбелік күн ішінде</v>
      </c>
      <c r="P358" s="27" t="s">
        <v>61</v>
      </c>
      <c r="Q358" s="28" t="s">
        <v>333</v>
      </c>
      <c r="R358" s="27" t="str">
        <f>VLOOKUP(B358,[1]ПланКаз!A343:S3647,19,0)</f>
        <v>метр бойы</v>
      </c>
      <c r="S358" s="29">
        <v>220</v>
      </c>
      <c r="T358" s="29">
        <v>8449</v>
      </c>
      <c r="U358" s="29">
        <v>1858780</v>
      </c>
      <c r="V358" s="29">
        <v>2081833.6</v>
      </c>
      <c r="W358" s="27" t="s">
        <v>26</v>
      </c>
      <c r="X358" s="27" t="s">
        <v>74</v>
      </c>
      <c r="Y358" s="27" t="s">
        <v>63</v>
      </c>
    </row>
    <row r="359" spans="2:25" x14ac:dyDescent="0.2">
      <c r="B359" s="27" t="s">
        <v>582</v>
      </c>
      <c r="C359" s="27" t="s">
        <v>57</v>
      </c>
      <c r="D359" s="27" t="s">
        <v>583</v>
      </c>
      <c r="E359" s="27" t="str">
        <f>VLOOKUP(D359,[1]ЕНС!A:E,2,FALSE)</f>
        <v>Кабель</v>
      </c>
      <c r="F359" s="27" t="str">
        <f>VLOOKUP(D359,[1]ЕНС!A:E,3,FALSE)</f>
        <v>коммутационный (патч-корд), UTP</v>
      </c>
      <c r="G359" s="27" t="s">
        <v>584</v>
      </c>
      <c r="H359" s="27" t="s">
        <v>11</v>
      </c>
      <c r="I359" s="27">
        <v>60</v>
      </c>
      <c r="J359" s="27">
        <v>631010000</v>
      </c>
      <c r="K359" s="27" t="str">
        <f>VLOOKUP(B359,[1]ПланКаз!A346:M3650,12,0)</f>
        <v>ҚР, ШҚО, Өскемен қ., Бажов көш., 10</v>
      </c>
      <c r="L359" s="27" t="str">
        <f>VLOOKUP(B359,[1]ПланКаз!A344:M3648,13,0)</f>
        <v>Қантар-Ақпан</v>
      </c>
      <c r="M359" s="27" t="str">
        <f>VLOOKUP(B359,[1]ПланКаз!A346:N3650,14,0)</f>
        <v>Шығыс-Қазақстан облысы, Өскемен қ.</v>
      </c>
      <c r="N359" s="27" t="s">
        <v>60</v>
      </c>
      <c r="O359" s="27" t="str">
        <f>VLOOKUP(B359,[1]ПланКаз!A345:P3649,16,0)</f>
        <v>Шартқа қол қойылған күннен бастап 50 күнтізбелік күн ішінде</v>
      </c>
      <c r="P359" s="27" t="s">
        <v>61</v>
      </c>
      <c r="Q359" s="28" t="s">
        <v>333</v>
      </c>
      <c r="R359" s="27" t="str">
        <f>VLOOKUP(B359,[1]ПланКаз!A344:S3648,19,0)</f>
        <v>метр бойы</v>
      </c>
      <c r="S359" s="29">
        <v>4880</v>
      </c>
      <c r="T359" s="29">
        <v>121</v>
      </c>
      <c r="U359" s="29" t="s">
        <v>63</v>
      </c>
      <c r="V359" s="29" t="s">
        <v>63</v>
      </c>
      <c r="W359" s="27" t="s">
        <v>71</v>
      </c>
      <c r="X359" s="27" t="s">
        <v>74</v>
      </c>
      <c r="Y359" s="27" t="s">
        <v>288</v>
      </c>
    </row>
    <row r="360" spans="2:25" x14ac:dyDescent="0.2">
      <c r="B360" s="27" t="s">
        <v>585</v>
      </c>
      <c r="C360" s="27" t="s">
        <v>57</v>
      </c>
      <c r="D360" s="27" t="s">
        <v>583</v>
      </c>
      <c r="E360" s="27" t="str">
        <f>VLOOKUP(D360,[1]ЕНС!A:E,2,FALSE)</f>
        <v>Кабель</v>
      </c>
      <c r="F360" s="27" t="str">
        <f>VLOOKUP(D360,[1]ЕНС!A:E,3,FALSE)</f>
        <v>коммутационный (патч-корд), UTP</v>
      </c>
      <c r="G360" s="27" t="s">
        <v>584</v>
      </c>
      <c r="H360" s="27" t="s">
        <v>11</v>
      </c>
      <c r="I360" s="27">
        <v>60</v>
      </c>
      <c r="J360" s="27">
        <v>631010000</v>
      </c>
      <c r="K360" s="27" t="str">
        <f>VLOOKUP(B360,[1]ПланКаз!A347:M3651,12,0)</f>
        <v>ҚР, ШҚО, Өскемен қ., Бажов көш., 10</v>
      </c>
      <c r="L360" s="27" t="str">
        <f>VLOOKUP(B360,[1]ПланКаз!A345:M3649,13,0)</f>
        <v>Қантар-Ақпан</v>
      </c>
      <c r="M360" s="27" t="str">
        <f>VLOOKUP(B360,[1]ПланКаз!A347:N3651,14,0)</f>
        <v>Шығыс-Қазақстан облысы, Өскемен қ.</v>
      </c>
      <c r="N360" s="27" t="s">
        <v>60</v>
      </c>
      <c r="O360" s="27" t="str">
        <f>VLOOKUP(B360,[1]ПланКаз!A346:P3650,16,0)</f>
        <v>Өтініш берген күннен бастап 50 күнтізбелік күн ішінде</v>
      </c>
      <c r="P360" s="27" t="s">
        <v>61</v>
      </c>
      <c r="Q360" s="28" t="s">
        <v>333</v>
      </c>
      <c r="R360" s="27" t="str">
        <f>VLOOKUP(B360,[1]ПланКаз!A345:S3649,19,0)</f>
        <v>метр бойы</v>
      </c>
      <c r="S360" s="29">
        <v>4880</v>
      </c>
      <c r="T360" s="29">
        <v>121</v>
      </c>
      <c r="U360" s="29">
        <v>590480</v>
      </c>
      <c r="V360" s="29">
        <v>661337.59999999998</v>
      </c>
      <c r="W360" s="27" t="s">
        <v>71</v>
      </c>
      <c r="X360" s="27" t="s">
        <v>74</v>
      </c>
      <c r="Y360" s="27" t="s">
        <v>63</v>
      </c>
    </row>
    <row r="361" spans="2:25" x14ac:dyDescent="0.2">
      <c r="B361" s="27" t="s">
        <v>586</v>
      </c>
      <c r="C361" s="27" t="s">
        <v>57</v>
      </c>
      <c r="D361" s="27" t="s">
        <v>587</v>
      </c>
      <c r="E361" s="27" t="str">
        <f>VLOOKUP(D361,[1]ЕНС!A:E,2,FALSE)</f>
        <v>Кабель</v>
      </c>
      <c r="F361" s="27" t="str">
        <f>VLOOKUP(D361,[1]ЕНС!A:E,3,FALSE)</f>
        <v>для систем видеонаблюдения, медный, коаксиальный+силовой, мульти-функциональный</v>
      </c>
      <c r="G361" s="27" t="s">
        <v>588</v>
      </c>
      <c r="H361" s="27" t="s">
        <v>11</v>
      </c>
      <c r="I361" s="27">
        <v>60</v>
      </c>
      <c r="J361" s="27">
        <v>631010000</v>
      </c>
      <c r="K361" s="27" t="str">
        <f>VLOOKUP(B361,[1]ПланКаз!A348:M3652,12,0)</f>
        <v>ҚР, ШҚО, Өскемен қ., Бажов көш., 10</v>
      </c>
      <c r="L361" s="27" t="str">
        <f>VLOOKUP(B361,[1]ПланКаз!A346:M3650,13,0)</f>
        <v>Қантар-Ақпан</v>
      </c>
      <c r="M361" s="27" t="str">
        <f>VLOOKUP(B361,[1]ПланКаз!A348:N3652,14,0)</f>
        <v>Шығыс-Қазақстан облысы, Өскемен қ.</v>
      </c>
      <c r="N361" s="27" t="s">
        <v>60</v>
      </c>
      <c r="O361" s="27" t="str">
        <f>VLOOKUP(B361,[1]ПланКаз!A347:P3651,16,0)</f>
        <v>Шартқа қол қойылған күннен бастап 50 күнтізбелік күн ішінде</v>
      </c>
      <c r="P361" s="27" t="s">
        <v>61</v>
      </c>
      <c r="Q361" s="28" t="s">
        <v>333</v>
      </c>
      <c r="R361" s="27" t="str">
        <f>VLOOKUP(B361,[1]ПланКаз!A346:S3650,19,0)</f>
        <v>метр бойы</v>
      </c>
      <c r="S361" s="29">
        <v>300</v>
      </c>
      <c r="T361" s="29">
        <v>806</v>
      </c>
      <c r="U361" s="29" t="s">
        <v>63</v>
      </c>
      <c r="V361" s="29" t="s">
        <v>63</v>
      </c>
      <c r="W361" s="27" t="s">
        <v>71</v>
      </c>
      <c r="X361" s="27" t="s">
        <v>74</v>
      </c>
      <c r="Y361" s="27" t="s">
        <v>288</v>
      </c>
    </row>
    <row r="362" spans="2:25" x14ac:dyDescent="0.2">
      <c r="B362" s="27" t="s">
        <v>589</v>
      </c>
      <c r="C362" s="27" t="s">
        <v>57</v>
      </c>
      <c r="D362" s="27" t="s">
        <v>587</v>
      </c>
      <c r="E362" s="27" t="str">
        <f>VLOOKUP(D362,[1]ЕНС!A:E,2,FALSE)</f>
        <v>Кабель</v>
      </c>
      <c r="F362" s="27" t="str">
        <f>VLOOKUP(D362,[1]ЕНС!A:E,3,FALSE)</f>
        <v>для систем видеонаблюдения, медный, коаксиальный+силовой, мульти-функциональный</v>
      </c>
      <c r="G362" s="27" t="s">
        <v>588</v>
      </c>
      <c r="H362" s="27" t="s">
        <v>11</v>
      </c>
      <c r="I362" s="27">
        <v>60</v>
      </c>
      <c r="J362" s="27">
        <v>631010000</v>
      </c>
      <c r="K362" s="27" t="str">
        <f>VLOOKUP(B362,[1]ПланКаз!A349:M3653,12,0)</f>
        <v>ҚР, ШҚО, Өскемен қ., Бажов көш., 10</v>
      </c>
      <c r="L362" s="27" t="str">
        <f>VLOOKUP(B362,[1]ПланКаз!A347:M3651,13,0)</f>
        <v>Қантар-Ақпан</v>
      </c>
      <c r="M362" s="27" t="str">
        <f>VLOOKUP(B362,[1]ПланКаз!A349:N3653,14,0)</f>
        <v>Шығыс-Қазақстан облысы, Өскемен қ.</v>
      </c>
      <c r="N362" s="27" t="s">
        <v>60</v>
      </c>
      <c r="O362" s="27" t="str">
        <f>VLOOKUP(B362,[1]ПланКаз!A348:P3652,16,0)</f>
        <v>Өтініш берген күннен бастап 50 күнтізбелік күн ішінде</v>
      </c>
      <c r="P362" s="27" t="s">
        <v>61</v>
      </c>
      <c r="Q362" s="28" t="s">
        <v>333</v>
      </c>
      <c r="R362" s="27" t="str">
        <f>VLOOKUP(B362,[1]ПланКаз!A347:S3651,19,0)</f>
        <v>метр бойы</v>
      </c>
      <c r="S362" s="29">
        <v>300</v>
      </c>
      <c r="T362" s="29">
        <v>806</v>
      </c>
      <c r="U362" s="29">
        <v>241800</v>
      </c>
      <c r="V362" s="29">
        <v>270816</v>
      </c>
      <c r="W362" s="27" t="s">
        <v>71</v>
      </c>
      <c r="X362" s="27" t="s">
        <v>74</v>
      </c>
      <c r="Y362" s="27" t="s">
        <v>63</v>
      </c>
    </row>
    <row r="363" spans="2:25" x14ac:dyDescent="0.2">
      <c r="B363" s="27" t="s">
        <v>590</v>
      </c>
      <c r="C363" s="27" t="s">
        <v>57</v>
      </c>
      <c r="D363" s="27" t="s">
        <v>587</v>
      </c>
      <c r="E363" s="27" t="str">
        <f>VLOOKUP(D363,[1]ЕНС!A:E,2,FALSE)</f>
        <v>Кабель</v>
      </c>
      <c r="F363" s="27" t="str">
        <f>VLOOKUP(D363,[1]ЕНС!A:E,3,FALSE)</f>
        <v>для систем видеонаблюдения, медный, коаксиальный+силовой, мульти-функциональный</v>
      </c>
      <c r="G363" s="27" t="s">
        <v>591</v>
      </c>
      <c r="H363" s="27" t="s">
        <v>11</v>
      </c>
      <c r="I363" s="27">
        <v>60</v>
      </c>
      <c r="J363" s="27">
        <v>631010000</v>
      </c>
      <c r="K363" s="27" t="str">
        <f>VLOOKUP(B363,[1]ПланКаз!A350:M3654,12,0)</f>
        <v>ҚР, ШҚО, Өскемен қ., Бажов көш., 10</v>
      </c>
      <c r="L363" s="27" t="str">
        <f>VLOOKUP(B363,[1]ПланКаз!A348:M3652,13,0)</f>
        <v>Қантар-Ақпан</v>
      </c>
      <c r="M363" s="27" t="str">
        <f>VLOOKUP(B363,[1]ПланКаз!A350:N3654,14,0)</f>
        <v>Шығыс-Қазақстан облысы, Өскемен қ.</v>
      </c>
      <c r="N363" s="27" t="s">
        <v>60</v>
      </c>
      <c r="O363" s="27" t="str">
        <f>VLOOKUP(B363,[1]ПланКаз!A349:P3653,16,0)</f>
        <v>Шартқа қол қойылған күннен бастап 50 күнтізбелік күн ішінде</v>
      </c>
      <c r="P363" s="27" t="s">
        <v>61</v>
      </c>
      <c r="Q363" s="28" t="s">
        <v>333</v>
      </c>
      <c r="R363" s="27" t="str">
        <f>VLOOKUP(B363,[1]ПланКаз!A348:S3652,19,0)</f>
        <v>метр бойы</v>
      </c>
      <c r="S363" s="29">
        <v>300</v>
      </c>
      <c r="T363" s="29">
        <v>1380</v>
      </c>
      <c r="U363" s="29" t="s">
        <v>63</v>
      </c>
      <c r="V363" s="29" t="s">
        <v>63</v>
      </c>
      <c r="W363" s="27" t="s">
        <v>71</v>
      </c>
      <c r="X363" s="27" t="s">
        <v>74</v>
      </c>
      <c r="Y363" s="27" t="s">
        <v>288</v>
      </c>
    </row>
    <row r="364" spans="2:25" x14ac:dyDescent="0.2">
      <c r="B364" s="27" t="s">
        <v>592</v>
      </c>
      <c r="C364" s="27" t="s">
        <v>57</v>
      </c>
      <c r="D364" s="27" t="s">
        <v>587</v>
      </c>
      <c r="E364" s="27" t="str">
        <f>VLOOKUP(D364,[1]ЕНС!A:E,2,FALSE)</f>
        <v>Кабель</v>
      </c>
      <c r="F364" s="27" t="str">
        <f>VLOOKUP(D364,[1]ЕНС!A:E,3,FALSE)</f>
        <v>для систем видеонаблюдения, медный, коаксиальный+силовой, мульти-функциональный</v>
      </c>
      <c r="G364" s="27" t="s">
        <v>591</v>
      </c>
      <c r="H364" s="27" t="s">
        <v>11</v>
      </c>
      <c r="I364" s="27">
        <v>60</v>
      </c>
      <c r="J364" s="27">
        <v>631010000</v>
      </c>
      <c r="K364" s="27" t="str">
        <f>VLOOKUP(B364,[1]ПланКаз!A351:M3655,12,0)</f>
        <v>ҚР, ШҚО, Өскемен қ., Бажов көш., 10</v>
      </c>
      <c r="L364" s="27" t="str">
        <f>VLOOKUP(B364,[1]ПланКаз!A349:M3653,13,0)</f>
        <v>Қантар-Ақпан</v>
      </c>
      <c r="M364" s="27" t="str">
        <f>VLOOKUP(B364,[1]ПланКаз!A351:N3655,14,0)</f>
        <v>Шығыс-Қазақстан облысы, Өскемен қ.</v>
      </c>
      <c r="N364" s="27" t="s">
        <v>60</v>
      </c>
      <c r="O364" s="27" t="str">
        <f>VLOOKUP(B364,[1]ПланКаз!A350:P3654,16,0)</f>
        <v>Өтініш берген күннен бастап 50 күнтізбелік күн ішінде</v>
      </c>
      <c r="P364" s="27" t="s">
        <v>61</v>
      </c>
      <c r="Q364" s="28" t="s">
        <v>333</v>
      </c>
      <c r="R364" s="27" t="str">
        <f>VLOOKUP(B364,[1]ПланКаз!A349:S3653,19,0)</f>
        <v>метр бойы</v>
      </c>
      <c r="S364" s="29">
        <v>300</v>
      </c>
      <c r="T364" s="29">
        <v>1380</v>
      </c>
      <c r="U364" s="29">
        <v>414000</v>
      </c>
      <c r="V364" s="29">
        <v>463680</v>
      </c>
      <c r="W364" s="27" t="s">
        <v>71</v>
      </c>
      <c r="X364" s="27" t="s">
        <v>74</v>
      </c>
      <c r="Y364" s="27" t="s">
        <v>63</v>
      </c>
    </row>
    <row r="365" spans="2:25" x14ac:dyDescent="0.2">
      <c r="B365" s="27" t="s">
        <v>593</v>
      </c>
      <c r="C365" s="27" t="s">
        <v>57</v>
      </c>
      <c r="D365" s="27" t="s">
        <v>587</v>
      </c>
      <c r="E365" s="27" t="str">
        <f>VLOOKUP(D365,[1]ЕНС!A:E,2,FALSE)</f>
        <v>Кабель</v>
      </c>
      <c r="F365" s="27" t="str">
        <f>VLOOKUP(D365,[1]ЕНС!A:E,3,FALSE)</f>
        <v>для систем видеонаблюдения, медный, коаксиальный+силовой, мульти-функциональный</v>
      </c>
      <c r="G365" s="27" t="s">
        <v>594</v>
      </c>
      <c r="H365" s="27" t="s">
        <v>11</v>
      </c>
      <c r="I365" s="27">
        <v>60</v>
      </c>
      <c r="J365" s="27">
        <v>631010000</v>
      </c>
      <c r="K365" s="27" t="str">
        <f>VLOOKUP(B365,[1]ПланКаз!A352:M3656,12,0)</f>
        <v>ҚР, ШҚО, Өскемен қ., Бажов көш., 10</v>
      </c>
      <c r="L365" s="27" t="str">
        <f>VLOOKUP(B365,[1]ПланКаз!A350:M3654,13,0)</f>
        <v>Қантар-Ақпан</v>
      </c>
      <c r="M365" s="27" t="str">
        <f>VLOOKUP(B365,[1]ПланКаз!A352:N3656,14,0)</f>
        <v>Шығыс-Қазақстан облысы, Өскемен қ.</v>
      </c>
      <c r="N365" s="27" t="s">
        <v>60</v>
      </c>
      <c r="O365" s="27" t="str">
        <f>VLOOKUP(B365,[1]ПланКаз!A351:P3655,16,0)</f>
        <v>Шартқа қол қойылған күннен бастап 50 күнтізбелік күн ішінде</v>
      </c>
      <c r="P365" s="27" t="s">
        <v>61</v>
      </c>
      <c r="Q365" s="28" t="s">
        <v>333</v>
      </c>
      <c r="R365" s="27" t="str">
        <f>VLOOKUP(B365,[1]ПланКаз!A350:S3654,19,0)</f>
        <v>метр бойы</v>
      </c>
      <c r="S365" s="29">
        <v>300</v>
      </c>
      <c r="T365" s="29">
        <v>438</v>
      </c>
      <c r="U365" s="29" t="s">
        <v>63</v>
      </c>
      <c r="V365" s="29" t="s">
        <v>63</v>
      </c>
      <c r="W365" s="27" t="s">
        <v>71</v>
      </c>
      <c r="X365" s="27" t="s">
        <v>74</v>
      </c>
      <c r="Y365" s="27" t="s">
        <v>288</v>
      </c>
    </row>
    <row r="366" spans="2:25" x14ac:dyDescent="0.2">
      <c r="B366" s="27" t="s">
        <v>595</v>
      </c>
      <c r="C366" s="27" t="s">
        <v>57</v>
      </c>
      <c r="D366" s="27" t="s">
        <v>587</v>
      </c>
      <c r="E366" s="27" t="str">
        <f>VLOOKUP(D366,[1]ЕНС!A:E,2,FALSE)</f>
        <v>Кабель</v>
      </c>
      <c r="F366" s="27" t="str">
        <f>VLOOKUP(D366,[1]ЕНС!A:E,3,FALSE)</f>
        <v>для систем видеонаблюдения, медный, коаксиальный+силовой, мульти-функциональный</v>
      </c>
      <c r="G366" s="27" t="s">
        <v>594</v>
      </c>
      <c r="H366" s="27" t="s">
        <v>11</v>
      </c>
      <c r="I366" s="27">
        <v>60</v>
      </c>
      <c r="J366" s="27">
        <v>631010000</v>
      </c>
      <c r="K366" s="27" t="str">
        <f>VLOOKUP(B366,[1]ПланКаз!A353:M3657,12,0)</f>
        <v>ҚР, ШҚО, Өскемен қ., Бажов көш., 10</v>
      </c>
      <c r="L366" s="27" t="str">
        <f>VLOOKUP(B366,[1]ПланКаз!A351:M3655,13,0)</f>
        <v>Қантар-Ақпан</v>
      </c>
      <c r="M366" s="27" t="str">
        <f>VLOOKUP(B366,[1]ПланКаз!A353:N3657,14,0)</f>
        <v>Шығыс-Қазақстан облысы, Өскемен қ.</v>
      </c>
      <c r="N366" s="27" t="s">
        <v>60</v>
      </c>
      <c r="O366" s="27" t="str">
        <f>VLOOKUP(B366,[1]ПланКаз!A352:P3656,16,0)</f>
        <v>Өтініш берген күннен бастап 50 күнтізбелік күн ішінде</v>
      </c>
      <c r="P366" s="27" t="s">
        <v>61</v>
      </c>
      <c r="Q366" s="28" t="s">
        <v>333</v>
      </c>
      <c r="R366" s="27" t="str">
        <f>VLOOKUP(B366,[1]ПланКаз!A351:S3655,19,0)</f>
        <v>метр бойы</v>
      </c>
      <c r="S366" s="29">
        <v>300</v>
      </c>
      <c r="T366" s="29">
        <v>438</v>
      </c>
      <c r="U366" s="29">
        <v>131400</v>
      </c>
      <c r="V366" s="29">
        <v>147168</v>
      </c>
      <c r="W366" s="27" t="s">
        <v>71</v>
      </c>
      <c r="X366" s="27" t="s">
        <v>74</v>
      </c>
      <c r="Y366" s="27" t="s">
        <v>63</v>
      </c>
    </row>
    <row r="367" spans="2:25" x14ac:dyDescent="0.2">
      <c r="B367" s="27" t="s">
        <v>596</v>
      </c>
      <c r="C367" s="27" t="s">
        <v>57</v>
      </c>
      <c r="D367" s="27" t="s">
        <v>597</v>
      </c>
      <c r="E367" s="27" t="str">
        <f>VLOOKUP(D367,[1]ЕНС!A:E,2,FALSE)</f>
        <v>Кабель</v>
      </c>
      <c r="F367" s="27" t="str">
        <f>VLOOKUP(D367,[1]ЕНС!A:E,3,FALSE)</f>
        <v>марка ТПП, 30*2*0,4 мм2, ГОСТ 22498-88</v>
      </c>
      <c r="G367" s="27" t="s">
        <v>598</v>
      </c>
      <c r="H367" s="27" t="s">
        <v>11</v>
      </c>
      <c r="I367" s="27">
        <v>60</v>
      </c>
      <c r="J367" s="27">
        <v>631010000</v>
      </c>
      <c r="K367" s="27" t="str">
        <f>VLOOKUP(B367,[1]ПланКаз!A354:M3658,12,0)</f>
        <v>ҚР, ШҚО, Өскемен қ., Бажов көш., 10</v>
      </c>
      <c r="L367" s="27" t="str">
        <f>VLOOKUP(B367,[1]ПланКаз!A352:M3656,13,0)</f>
        <v>Қантар-Ақпан</v>
      </c>
      <c r="M367" s="27" t="str">
        <f>VLOOKUP(B367,[1]ПланКаз!A354:N3658,14,0)</f>
        <v>Шығыс-Қазақстан облысы, Өскемен қ.</v>
      </c>
      <c r="N367" s="27" t="s">
        <v>60</v>
      </c>
      <c r="O367" s="27" t="str">
        <f>VLOOKUP(B367,[1]ПланКаз!A353:P3657,16,0)</f>
        <v>Шартқа қол қойылған күннен бастап 50 күнтізбелік күн ішінде</v>
      </c>
      <c r="P367" s="27" t="s">
        <v>61</v>
      </c>
      <c r="Q367" s="28" t="s">
        <v>333</v>
      </c>
      <c r="R367" s="27" t="str">
        <f>VLOOKUP(B367,[1]ПланКаз!A352:S3656,19,0)</f>
        <v>метр бойы</v>
      </c>
      <c r="S367" s="29">
        <v>300</v>
      </c>
      <c r="T367" s="29">
        <v>478</v>
      </c>
      <c r="U367" s="29" t="s">
        <v>63</v>
      </c>
      <c r="V367" s="29" t="s">
        <v>63</v>
      </c>
      <c r="W367" s="27" t="s">
        <v>71</v>
      </c>
      <c r="X367" s="27" t="s">
        <v>74</v>
      </c>
      <c r="Y367" s="27" t="s">
        <v>288</v>
      </c>
    </row>
    <row r="368" spans="2:25" x14ac:dyDescent="0.2">
      <c r="B368" s="27" t="s">
        <v>599</v>
      </c>
      <c r="C368" s="27" t="s">
        <v>57</v>
      </c>
      <c r="D368" s="27" t="s">
        <v>597</v>
      </c>
      <c r="E368" s="27" t="str">
        <f>VLOOKUP(D368,[1]ЕНС!A:E,2,FALSE)</f>
        <v>Кабель</v>
      </c>
      <c r="F368" s="27" t="str">
        <f>VLOOKUP(D368,[1]ЕНС!A:E,3,FALSE)</f>
        <v>марка ТПП, 30*2*0,4 мм2, ГОСТ 22498-88</v>
      </c>
      <c r="G368" s="27" t="s">
        <v>598</v>
      </c>
      <c r="H368" s="27" t="s">
        <v>11</v>
      </c>
      <c r="I368" s="27">
        <v>60</v>
      </c>
      <c r="J368" s="27">
        <v>631010000</v>
      </c>
      <c r="K368" s="27" t="str">
        <f>VLOOKUP(B368,[1]ПланКаз!A355:M3659,12,0)</f>
        <v>ҚР, ШҚО, Өскемен қ., Бажов көш., 10</v>
      </c>
      <c r="L368" s="27" t="str">
        <f>VLOOKUP(B368,[1]ПланКаз!A353:M3657,13,0)</f>
        <v>Қантар-Ақпан</v>
      </c>
      <c r="M368" s="27" t="str">
        <f>VLOOKUP(B368,[1]ПланКаз!A355:N3659,14,0)</f>
        <v>Шығыс-Қазақстан облысы, Өскемен қ.</v>
      </c>
      <c r="N368" s="27" t="s">
        <v>60</v>
      </c>
      <c r="O368" s="27" t="str">
        <f>VLOOKUP(B368,[1]ПланКаз!A354:P3658,16,0)</f>
        <v>Өтініш берген күннен бастап 50 күнтізбелік күн ішінде</v>
      </c>
      <c r="P368" s="27" t="s">
        <v>61</v>
      </c>
      <c r="Q368" s="28" t="s">
        <v>333</v>
      </c>
      <c r="R368" s="27" t="str">
        <f>VLOOKUP(B368,[1]ПланКаз!A353:S3657,19,0)</f>
        <v>метр бойы</v>
      </c>
      <c r="S368" s="29">
        <v>300</v>
      </c>
      <c r="T368" s="29">
        <v>478</v>
      </c>
      <c r="U368" s="29">
        <v>143400</v>
      </c>
      <c r="V368" s="29">
        <v>160608</v>
      </c>
      <c r="W368" s="27" t="s">
        <v>71</v>
      </c>
      <c r="X368" s="27" t="s">
        <v>74</v>
      </c>
      <c r="Y368" s="27" t="s">
        <v>63</v>
      </c>
    </row>
    <row r="369" spans="2:25" x14ac:dyDescent="0.2">
      <c r="B369" s="27" t="s">
        <v>600</v>
      </c>
      <c r="C369" s="27" t="s">
        <v>57</v>
      </c>
      <c r="D369" s="27" t="s">
        <v>601</v>
      </c>
      <c r="E369" s="27" t="str">
        <f>VLOOKUP(D369,[1]ЕНС!A:E,2,FALSE)</f>
        <v>Кабель</v>
      </c>
      <c r="F369" s="27" t="str">
        <f>VLOOKUP(D369,[1]ЕНС!A:E,3,FALSE)</f>
        <v>марка КИПвЭП, 1*2*0,78м2</v>
      </c>
      <c r="G369" s="27" t="s">
        <v>602</v>
      </c>
      <c r="H369" s="27" t="s">
        <v>28</v>
      </c>
      <c r="I369" s="27">
        <v>0</v>
      </c>
      <c r="J369" s="27">
        <v>631010000</v>
      </c>
      <c r="K369" s="27" t="str">
        <f>VLOOKUP(B369,[1]ПланКаз!A356:M3660,12,0)</f>
        <v>ҚР, ШҚО, Өскемен қ., Бажов көш., 10</v>
      </c>
      <c r="L369" s="27" t="str">
        <f>VLOOKUP(B369,[1]ПланКаз!A354:M3658,13,0)</f>
        <v>Қантар-Ақпан</v>
      </c>
      <c r="M369" s="27" t="str">
        <f>VLOOKUP(B369,[1]ПланКаз!A356:N3660,14,0)</f>
        <v>Шығыс-Қазақстан облысы, Өскемен қ.</v>
      </c>
      <c r="N369" s="27" t="s">
        <v>60</v>
      </c>
      <c r="O369" s="27" t="str">
        <f>VLOOKUP(B369,[1]ПланКаз!A355:P3659,16,0)</f>
        <v>Шартқа қол қойылған күннен бастап 50 күнтізбелік күн ішінде</v>
      </c>
      <c r="P369" s="27" t="s">
        <v>61</v>
      </c>
      <c r="Q369" s="28" t="s">
        <v>333</v>
      </c>
      <c r="R369" s="27" t="str">
        <f>VLOOKUP(B369,[1]ПланКаз!A354:S3658,19,0)</f>
        <v>метр бойы</v>
      </c>
      <c r="S369" s="29">
        <v>430</v>
      </c>
      <c r="T369" s="29">
        <v>653</v>
      </c>
      <c r="U369" s="29">
        <v>280790</v>
      </c>
      <c r="V369" s="29">
        <v>314484.8</v>
      </c>
      <c r="W369" s="27" t="s">
        <v>26</v>
      </c>
      <c r="X369" s="27" t="s">
        <v>74</v>
      </c>
      <c r="Y369" s="27" t="s">
        <v>63</v>
      </c>
    </row>
    <row r="370" spans="2:25" x14ac:dyDescent="0.2">
      <c r="B370" s="27" t="s">
        <v>603</v>
      </c>
      <c r="C370" s="27" t="s">
        <v>57</v>
      </c>
      <c r="D370" s="27" t="s">
        <v>604</v>
      </c>
      <c r="E370" s="27" t="str">
        <f>VLOOKUP(D370,[1]ЕНС!A:E,2,FALSE)</f>
        <v>Катанка</v>
      </c>
      <c r="F370" s="27" t="str">
        <f>VLOOKUP(D370,[1]ЕНС!A:E,3,FALSE)</f>
        <v>из углеродистой стали, марка Ст0</v>
      </c>
      <c r="G370" s="27" t="s">
        <v>605</v>
      </c>
      <c r="H370" s="27" t="s">
        <v>28</v>
      </c>
      <c r="I370" s="27">
        <v>10</v>
      </c>
      <c r="J370" s="27">
        <v>631010000</v>
      </c>
      <c r="K370" s="27" t="str">
        <f>VLOOKUP(B370,[1]ПланКаз!A357:M3661,12,0)</f>
        <v>ҚР, ШҚО, Өскемен қ., Бажов көш., 10</v>
      </c>
      <c r="L370" s="27" t="str">
        <f>VLOOKUP(B370,[1]ПланКаз!A355:M3659,13,0)</f>
        <v>Желтоқсан-Қантар</v>
      </c>
      <c r="M370" s="27" t="str">
        <f>VLOOKUP(B370,[1]ПланКаз!A357:N3661,14,0)</f>
        <v>Шығыс-Қазақстан облысы, Өскемен қ.</v>
      </c>
      <c r="N370" s="27" t="s">
        <v>60</v>
      </c>
      <c r="O370" s="27" t="str">
        <f>VLOOKUP(B370,[1]ПланКаз!A356:P3660,16,0)</f>
        <v>шартқа қол қойылған кезден бастап 45 күнтізбелік күн ішінде</v>
      </c>
      <c r="P370" s="27" t="s">
        <v>61</v>
      </c>
      <c r="Q370" s="28" t="s">
        <v>287</v>
      </c>
      <c r="R370" s="27" t="str">
        <f>VLOOKUP(B370,[1]ПланКаз!A355:S3659,19,0)</f>
        <v>Килограмм</v>
      </c>
      <c r="S370" s="29">
        <v>5089.2299999999996</v>
      </c>
      <c r="T370" s="29">
        <v>165</v>
      </c>
      <c r="U370" s="29" t="s">
        <v>63</v>
      </c>
      <c r="V370" s="29" t="s">
        <v>63</v>
      </c>
      <c r="W370" s="27" t="s">
        <v>71</v>
      </c>
      <c r="X370" s="27" t="s">
        <v>64</v>
      </c>
      <c r="Y370" s="27" t="s">
        <v>65</v>
      </c>
    </row>
    <row r="371" spans="2:25" x14ac:dyDescent="0.2">
      <c r="B371" s="27" t="s">
        <v>606</v>
      </c>
      <c r="C371" s="27" t="s">
        <v>57</v>
      </c>
      <c r="D371" s="27" t="s">
        <v>604</v>
      </c>
      <c r="E371" s="27" t="str">
        <f>VLOOKUP(D371,[1]ЕНС!A:E,2,FALSE)</f>
        <v>Катанка</v>
      </c>
      <c r="F371" s="27" t="str">
        <f>VLOOKUP(D371,[1]ЕНС!A:E,3,FALSE)</f>
        <v>из углеродистой стали, марка Ст0</v>
      </c>
      <c r="G371" s="27" t="s">
        <v>605</v>
      </c>
      <c r="H371" s="27" t="s">
        <v>28</v>
      </c>
      <c r="I371" s="27">
        <v>10</v>
      </c>
      <c r="J371" s="27">
        <v>631010000</v>
      </c>
      <c r="K371" s="27" t="str">
        <f>VLOOKUP(B371,[1]ПланКаз!A358:M3662,12,0)</f>
        <v>ҚР, ШҚО, Өскемен қ., Бажов көш., 10</v>
      </c>
      <c r="L371" s="27" t="str">
        <f>VLOOKUP(B371,[1]ПланКаз!A356:M3660,13,0)</f>
        <v>Желтоқсан-Қантар</v>
      </c>
      <c r="M371" s="27" t="str">
        <f>VLOOKUP(B371,[1]ПланКаз!A358:N3662,14,0)</f>
        <v>Шығыс-Қазақстан облысы, Өскемен қ.</v>
      </c>
      <c r="N371" s="27" t="s">
        <v>60</v>
      </c>
      <c r="O371" s="27" t="str">
        <f>VLOOKUP(B371,[1]ПланКаз!A357:P3661,16,0)</f>
        <v>шартқа қол қойылған кезден бастап 45 күнтізбелік күн ішінде</v>
      </c>
      <c r="P371" s="27" t="s">
        <v>61</v>
      </c>
      <c r="Q371" s="28" t="s">
        <v>287</v>
      </c>
      <c r="R371" s="27" t="str">
        <f>VLOOKUP(B371,[1]ПланКаз!A356:S3660,19,0)</f>
        <v>Килограмм</v>
      </c>
      <c r="S371" s="29">
        <v>5039.2299999999996</v>
      </c>
      <c r="T371" s="29">
        <v>165</v>
      </c>
      <c r="U371" s="29">
        <v>831472.95</v>
      </c>
      <c r="V371" s="29">
        <v>931249.70400000003</v>
      </c>
      <c r="W371" s="27" t="s">
        <v>71</v>
      </c>
      <c r="X371" s="27" t="s">
        <v>64</v>
      </c>
      <c r="Y371" s="27" t="s">
        <v>63</v>
      </c>
    </row>
    <row r="372" spans="2:25" x14ac:dyDescent="0.2">
      <c r="B372" s="27" t="s">
        <v>607</v>
      </c>
      <c r="C372" s="27" t="s">
        <v>57</v>
      </c>
      <c r="D372" s="27" t="s">
        <v>604</v>
      </c>
      <c r="E372" s="27" t="str">
        <f>VLOOKUP(D372,[1]ЕНС!A:E,2,FALSE)</f>
        <v>Катанка</v>
      </c>
      <c r="F372" s="27" t="str">
        <f>VLOOKUP(D372,[1]ЕНС!A:E,3,FALSE)</f>
        <v>из углеродистой стали, марка Ст0</v>
      </c>
      <c r="G372" s="27" t="s">
        <v>608</v>
      </c>
      <c r="H372" s="27" t="s">
        <v>28</v>
      </c>
      <c r="I372" s="27">
        <v>10</v>
      </c>
      <c r="J372" s="27">
        <v>631010000</v>
      </c>
      <c r="K372" s="27" t="str">
        <f>VLOOKUP(B372,[1]ПланКаз!A359:M3663,12,0)</f>
        <v>ҚР, ШҚО, Өскемен қ., Бажов көш., 10</v>
      </c>
      <c r="L372" s="27" t="str">
        <f>VLOOKUP(B372,[1]ПланКаз!A357:M3661,13,0)</f>
        <v>Желтоқсан-Қантар</v>
      </c>
      <c r="M372" s="27" t="str">
        <f>VLOOKUP(B372,[1]ПланКаз!A359:N3663,14,0)</f>
        <v>Шығыс-Қазақстан облысы, Өскемен қ.</v>
      </c>
      <c r="N372" s="27" t="s">
        <v>60</v>
      </c>
      <c r="O372" s="27" t="str">
        <f>VLOOKUP(B372,[1]ПланКаз!A358:P3662,16,0)</f>
        <v>шартқа қол қойылған кезден бастап 45 күнтізбелік күн ішінде</v>
      </c>
      <c r="P372" s="27" t="s">
        <v>61</v>
      </c>
      <c r="Q372" s="28" t="s">
        <v>287</v>
      </c>
      <c r="R372" s="27" t="str">
        <f>VLOOKUP(B372,[1]ПланКаз!A357:S3661,19,0)</f>
        <v>Килограмм</v>
      </c>
      <c r="S372" s="29">
        <v>9947.61</v>
      </c>
      <c r="T372" s="29">
        <v>165</v>
      </c>
      <c r="U372" s="29" t="s">
        <v>63</v>
      </c>
      <c r="V372" s="29" t="s">
        <v>63</v>
      </c>
      <c r="W372" s="27" t="s">
        <v>71</v>
      </c>
      <c r="X372" s="27" t="s">
        <v>64</v>
      </c>
      <c r="Y372" s="27" t="s">
        <v>65</v>
      </c>
    </row>
    <row r="373" spans="2:25" x14ac:dyDescent="0.2">
      <c r="B373" s="27" t="s">
        <v>609</v>
      </c>
      <c r="C373" s="27" t="s">
        <v>57</v>
      </c>
      <c r="D373" s="27" t="s">
        <v>604</v>
      </c>
      <c r="E373" s="27" t="str">
        <f>VLOOKUP(D373,[1]ЕНС!A:E,2,FALSE)</f>
        <v>Катанка</v>
      </c>
      <c r="F373" s="27" t="str">
        <f>VLOOKUP(D373,[1]ЕНС!A:E,3,FALSE)</f>
        <v>из углеродистой стали, марка Ст0</v>
      </c>
      <c r="G373" s="27" t="s">
        <v>608</v>
      </c>
      <c r="H373" s="27" t="s">
        <v>28</v>
      </c>
      <c r="I373" s="27">
        <v>10</v>
      </c>
      <c r="J373" s="27">
        <v>631010000</v>
      </c>
      <c r="K373" s="27" t="str">
        <f>VLOOKUP(B373,[1]ПланКаз!A360:M3664,12,0)</f>
        <v>ҚР, ШҚО, Өскемен қ., Бажов көш., 10</v>
      </c>
      <c r="L373" s="27" t="str">
        <f>VLOOKUP(B373,[1]ПланКаз!A358:M3662,13,0)</f>
        <v>Желтоқсан-Қантар</v>
      </c>
      <c r="M373" s="27" t="str">
        <f>VLOOKUP(B373,[1]ПланКаз!A360:N3664,14,0)</f>
        <v>Шығыс-Қазақстан облысы, Өскемен қ.</v>
      </c>
      <c r="N373" s="27" t="s">
        <v>60</v>
      </c>
      <c r="O373" s="27" t="str">
        <f>VLOOKUP(B373,[1]ПланКаз!A359:P3663,16,0)</f>
        <v>шартқа қол қойылған кезден бастап 45 күнтізбелік күн ішінде</v>
      </c>
      <c r="P373" s="27" t="s">
        <v>61</v>
      </c>
      <c r="Q373" s="28" t="s">
        <v>287</v>
      </c>
      <c r="R373" s="27" t="str">
        <f>VLOOKUP(B373,[1]ПланКаз!A358:S3662,19,0)</f>
        <v>Килограмм</v>
      </c>
      <c r="S373" s="29">
        <v>9751</v>
      </c>
      <c r="T373" s="29">
        <v>165</v>
      </c>
      <c r="U373" s="29">
        <v>1608915</v>
      </c>
      <c r="V373" s="29">
        <v>1801984.8</v>
      </c>
      <c r="W373" s="27" t="s">
        <v>71</v>
      </c>
      <c r="X373" s="27" t="s">
        <v>64</v>
      </c>
      <c r="Y373" s="27" t="s">
        <v>63</v>
      </c>
    </row>
    <row r="374" spans="2:25" x14ac:dyDescent="0.2">
      <c r="B374" s="27" t="s">
        <v>610</v>
      </c>
      <c r="C374" s="27" t="s">
        <v>57</v>
      </c>
      <c r="D374" s="27" t="s">
        <v>611</v>
      </c>
      <c r="E374" s="27" t="str">
        <f>VLOOKUP(D374,[1]ЕНС!A:E,2,FALSE)</f>
        <v>Проволока</v>
      </c>
      <c r="F374" s="27" t="str">
        <f>VLOOKUP(D374,[1]ЕНС!A:E,3,FALSE)</f>
        <v>пломбировочная , из гальванизированной стали</v>
      </c>
      <c r="G374" s="27" t="s">
        <v>612</v>
      </c>
      <c r="H374" s="27" t="s">
        <v>28</v>
      </c>
      <c r="I374" s="27">
        <v>0</v>
      </c>
      <c r="J374" s="27">
        <v>631010000</v>
      </c>
      <c r="K374" s="27" t="str">
        <f>VLOOKUP(B374,[1]ПланКаз!A361:M3665,12,0)</f>
        <v>ҚР, ШҚО, Өскемен қ., Бажов көш., 10</v>
      </c>
      <c r="L374" s="27" t="str">
        <f>VLOOKUP(B374,[1]ПланКаз!A359:M3663,13,0)</f>
        <v>Желтоқсан-Қантар</v>
      </c>
      <c r="M374" s="27" t="str">
        <f>VLOOKUP(B374,[1]ПланКаз!A361:N3665,14,0)</f>
        <v>Шығыс-Қазақстан облысы, Өскемен қ.</v>
      </c>
      <c r="N374" s="27" t="s">
        <v>60</v>
      </c>
      <c r="O374" s="27" t="str">
        <f>VLOOKUP(B374,[1]ПланКаз!A360:P3664,16,0)</f>
        <v>шартқа қол қойылған кезден бастап 45 күнтізбелік күн ішінде</v>
      </c>
      <c r="P374" s="27" t="s">
        <v>61</v>
      </c>
      <c r="Q374" s="28" t="s">
        <v>333</v>
      </c>
      <c r="R374" s="27" t="str">
        <f>VLOOKUP(B374,[1]ПланКаз!A359:S3663,19,0)</f>
        <v>метр бойы</v>
      </c>
      <c r="S374" s="29">
        <v>73924.86</v>
      </c>
      <c r="T374" s="29">
        <v>14</v>
      </c>
      <c r="U374" s="29" t="s">
        <v>63</v>
      </c>
      <c r="V374" s="29" t="s">
        <v>63</v>
      </c>
      <c r="W374" s="27" t="s">
        <v>71</v>
      </c>
      <c r="X374" s="27" t="s">
        <v>64</v>
      </c>
      <c r="Y374" s="27" t="s">
        <v>613</v>
      </c>
    </row>
    <row r="375" spans="2:25" x14ac:dyDescent="0.2">
      <c r="B375" s="27" t="s">
        <v>614</v>
      </c>
      <c r="C375" s="27" t="s">
        <v>57</v>
      </c>
      <c r="D375" s="27" t="s">
        <v>611</v>
      </c>
      <c r="E375" s="27" t="str">
        <f>VLOOKUP(D375,[1]ЕНС!A:E,2,FALSE)</f>
        <v>Проволока</v>
      </c>
      <c r="F375" s="27" t="str">
        <f>VLOOKUP(D375,[1]ЕНС!A:E,3,FALSE)</f>
        <v>пломбировочная , из гальванизированной стали</v>
      </c>
      <c r="G375" s="27" t="s">
        <v>612</v>
      </c>
      <c r="H375" s="27" t="s">
        <v>28</v>
      </c>
      <c r="I375" s="27">
        <v>0</v>
      </c>
      <c r="J375" s="27">
        <v>631010000</v>
      </c>
      <c r="K375" s="27" t="str">
        <f>VLOOKUP(B375,[1]ПланКаз!A362:M3666,12,0)</f>
        <v>070002,  Қазақстан Республикасы, Шығыс Қазақстан облысы, Өскемен қ., Бажов к-сі,10</v>
      </c>
      <c r="L375" s="27" t="str">
        <f>VLOOKUP(B375,[1]ПланКаз!A360:M3664,13,0)</f>
        <v>Ақпан - Наурыз</v>
      </c>
      <c r="M375" s="27" t="str">
        <f>VLOOKUP(B375,[1]ПланКаз!A362:N3666,14,0)</f>
        <v>Шығыс-Қазақстан облысы, Өскемен қ.</v>
      </c>
      <c r="N375" s="27" t="s">
        <v>60</v>
      </c>
      <c r="O375" s="27" t="str">
        <f>VLOOKUP(B375,[1]ПланКаз!A361:P3665,16,0)</f>
        <v>шартқа қол қойылған кезден бастап 45 күнтізбелік күн ішінде</v>
      </c>
      <c r="P375" s="27" t="s">
        <v>61</v>
      </c>
      <c r="Q375" s="28" t="s">
        <v>333</v>
      </c>
      <c r="R375" s="27" t="str">
        <f>VLOOKUP(B375,[1]ПланКаз!A360:S3664,19,0)</f>
        <v>Метр бойы</v>
      </c>
      <c r="S375" s="29">
        <v>73924.86</v>
      </c>
      <c r="T375" s="29">
        <v>14</v>
      </c>
      <c r="U375" s="29">
        <v>1034948.04</v>
      </c>
      <c r="V375" s="29">
        <v>1159141.8</v>
      </c>
      <c r="W375" s="27"/>
      <c r="X375" s="27" t="s">
        <v>74</v>
      </c>
      <c r="Y375" s="27" t="s">
        <v>63</v>
      </c>
    </row>
    <row r="376" spans="2:25" x14ac:dyDescent="0.2">
      <c r="B376" s="27" t="s">
        <v>615</v>
      </c>
      <c r="C376" s="27" t="s">
        <v>57</v>
      </c>
      <c r="D376" s="27" t="s">
        <v>616</v>
      </c>
      <c r="E376" s="27" t="str">
        <f>VLOOKUP(D376,[1]ЕНС!A:E,2,FALSE)</f>
        <v>Проволока</v>
      </c>
      <c r="F376" s="27" t="str">
        <f>VLOOKUP(D376,[1]ЕНС!A:E,3,FALSE)</f>
        <v>колючая, одноосная, рифленая, диаметр 2,8 мм, ГОСТ 285-69</v>
      </c>
      <c r="G376" s="27" t="s">
        <v>617</v>
      </c>
      <c r="H376" s="27" t="s">
        <v>28</v>
      </c>
      <c r="I376" s="27">
        <v>0</v>
      </c>
      <c r="J376" s="27">
        <v>631010000</v>
      </c>
      <c r="K376" s="27" t="str">
        <f>VLOOKUP(B376,[1]ПланКаз!A363:M3667,12,0)</f>
        <v>ҚР, ШҚО, Өскемен қ., Бажов көш., 10</v>
      </c>
      <c r="L376" s="27" t="str">
        <f>VLOOKUP(B376,[1]ПланКаз!A361:M3665,13,0)</f>
        <v>Желтоқсан-Қантар</v>
      </c>
      <c r="M376" s="27" t="str">
        <f>VLOOKUP(B376,[1]ПланКаз!A363:N3667,14,0)</f>
        <v>Шығыс-Қазақстан облысы, Өскемен қ.</v>
      </c>
      <c r="N376" s="27" t="s">
        <v>60</v>
      </c>
      <c r="O376" s="27" t="str">
        <f>VLOOKUP(B376,[1]ПланКаз!A362:P3666,16,0)</f>
        <v>шартқа қол қойылған кезден бастап 45 күнтізбелік күн ішінде</v>
      </c>
      <c r="P376" s="27" t="s">
        <v>61</v>
      </c>
      <c r="Q376" s="28" t="s">
        <v>287</v>
      </c>
      <c r="R376" s="27" t="str">
        <f>VLOOKUP(B376,[1]ПланКаз!A361:S3665,19,0)</f>
        <v>Килограмм</v>
      </c>
      <c r="S376" s="29">
        <v>97</v>
      </c>
      <c r="T376" s="29">
        <v>1370</v>
      </c>
      <c r="U376" s="29" t="s">
        <v>63</v>
      </c>
      <c r="V376" s="29" t="s">
        <v>63</v>
      </c>
      <c r="W376" s="27" t="s">
        <v>71</v>
      </c>
      <c r="X376" s="27" t="s">
        <v>64</v>
      </c>
      <c r="Y376" s="27" t="s">
        <v>613</v>
      </c>
    </row>
    <row r="377" spans="2:25" x14ac:dyDescent="0.2">
      <c r="B377" s="27" t="s">
        <v>618</v>
      </c>
      <c r="C377" s="27" t="s">
        <v>57</v>
      </c>
      <c r="D377" s="27" t="s">
        <v>616</v>
      </c>
      <c r="E377" s="27" t="str">
        <f>VLOOKUP(D377,[1]ЕНС!A:E,2,FALSE)</f>
        <v>Проволока</v>
      </c>
      <c r="F377" s="27" t="str">
        <f>VLOOKUP(D377,[1]ЕНС!A:E,3,FALSE)</f>
        <v>колючая, одноосная, рифленая, диаметр 2,8 мм, ГОСТ 285-69</v>
      </c>
      <c r="G377" s="27" t="s">
        <v>617</v>
      </c>
      <c r="H377" s="27" t="s">
        <v>28</v>
      </c>
      <c r="I377" s="27">
        <v>0</v>
      </c>
      <c r="J377" s="27">
        <v>631010000</v>
      </c>
      <c r="K377" s="27" t="str">
        <f>VLOOKUP(B377,[1]ПланКаз!A364:M3668,12,0)</f>
        <v>ҚР, ШҚО, Өскемен қ., Бажов көш., 10</v>
      </c>
      <c r="L377" s="27" t="str">
        <f>VLOOKUP(B377,[1]ПланКаз!A362:M3666,13,0)</f>
        <v>Мамыр - Маусым</v>
      </c>
      <c r="M377" s="27" t="str">
        <f>VLOOKUP(B377,[1]ПланКаз!A364:N3668,14,0)</f>
        <v>Шығыс-Қазақстан облысы, Өскемен қ.</v>
      </c>
      <c r="N377" s="27" t="s">
        <v>60</v>
      </c>
      <c r="O377" s="27" t="str">
        <f>VLOOKUP(B377,[1]ПланКаз!A363:P3667,16,0)</f>
        <v>шартқа қол қойылған кезден бастап 45 күнтізбелік күн ішінде</v>
      </c>
      <c r="P377" s="27" t="s">
        <v>61</v>
      </c>
      <c r="Q377" s="28" t="s">
        <v>287</v>
      </c>
      <c r="R377" s="27" t="str">
        <f>VLOOKUP(B377,[1]ПланКаз!A362:S3666,19,0)</f>
        <v>Килограмм</v>
      </c>
      <c r="S377" s="29">
        <v>97</v>
      </c>
      <c r="T377" s="29">
        <v>1370</v>
      </c>
      <c r="U377" s="29">
        <v>132890</v>
      </c>
      <c r="V377" s="29">
        <v>148836.79999999999</v>
      </c>
      <c r="W377" s="27"/>
      <c r="X377" s="27" t="s">
        <v>74</v>
      </c>
      <c r="Y377" s="27" t="s">
        <v>63</v>
      </c>
    </row>
    <row r="378" spans="2:25" x14ac:dyDescent="0.2">
      <c r="B378" s="27" t="s">
        <v>619</v>
      </c>
      <c r="C378" s="27" t="s">
        <v>57</v>
      </c>
      <c r="D378" s="27" t="s">
        <v>620</v>
      </c>
      <c r="E378" s="27" t="str">
        <f>VLOOKUP(D378,[1]ЕНС!A:E,2,FALSE)</f>
        <v>Изолятор</v>
      </c>
      <c r="F378" s="27" t="str">
        <f>VLOOKUP(D378,[1]ЕНС!A:E,3,FALSE)</f>
        <v>стеклянный, марка ШС-10, подвесной</v>
      </c>
      <c r="G378" s="27" t="s">
        <v>621</v>
      </c>
      <c r="H378" s="27" t="s">
        <v>28</v>
      </c>
      <c r="I378" s="27">
        <v>0</v>
      </c>
      <c r="J378" s="27">
        <v>631010000</v>
      </c>
      <c r="K378" s="27" t="str">
        <f>VLOOKUP(B378,[1]ПланКаз!A365:M3669,12,0)</f>
        <v>ҚР, ШҚО, Өскемен қ., Бажов көш., 10</v>
      </c>
      <c r="L378" s="27" t="str">
        <f>VLOOKUP(B378,[1]ПланКаз!A363:M3667,13,0)</f>
        <v>Қантар-Ақпан</v>
      </c>
      <c r="M378" s="27" t="str">
        <f>VLOOKUP(B378,[1]ПланКаз!A365:N3669,14,0)</f>
        <v>Шығыс-Қазақстан облысы, Өскемен қ.</v>
      </c>
      <c r="N378" s="27" t="s">
        <v>60</v>
      </c>
      <c r="O378" s="27" t="str">
        <f>VLOOKUP(B378,[1]ПланКаз!A364:P3668,16,0)</f>
        <v>шартқа қол қойылған кезден бастап 45 күнтізбелік күн ішінде</v>
      </c>
      <c r="P378" s="27" t="s">
        <v>61</v>
      </c>
      <c r="Q378" s="28" t="s">
        <v>480</v>
      </c>
      <c r="R378" s="27" t="str">
        <f>VLOOKUP(B378,[1]ПланКаз!A363:S3667,19,0)</f>
        <v>Дана</v>
      </c>
      <c r="S378" s="29">
        <v>6003</v>
      </c>
      <c r="T378" s="29">
        <v>2105</v>
      </c>
      <c r="U378" s="29">
        <v>12636315</v>
      </c>
      <c r="V378" s="29">
        <v>14152672.800000001</v>
      </c>
      <c r="W378" s="27" t="s">
        <v>26</v>
      </c>
      <c r="X378" s="27" t="s">
        <v>74</v>
      </c>
      <c r="Y378" s="27" t="s">
        <v>63</v>
      </c>
    </row>
    <row r="379" spans="2:25" x14ac:dyDescent="0.2">
      <c r="B379" s="27" t="s">
        <v>622</v>
      </c>
      <c r="C379" s="27" t="s">
        <v>57</v>
      </c>
      <c r="D379" s="27" t="s">
        <v>623</v>
      </c>
      <c r="E379" s="27" t="str">
        <f>VLOOKUP(D379,[1]ЕНС!A:E,2,FALSE)</f>
        <v>Изолятор</v>
      </c>
      <c r="F379" s="27" t="str">
        <f>VLOOKUP(D379,[1]ЕНС!A:E,3,FALSE)</f>
        <v>марка ТФ-20, фарфоровый, штыревой </v>
      </c>
      <c r="G379" s="27" t="s">
        <v>624</v>
      </c>
      <c r="H379" s="27" t="s">
        <v>11</v>
      </c>
      <c r="I379" s="27">
        <v>60</v>
      </c>
      <c r="J379" s="27">
        <v>631010000</v>
      </c>
      <c r="K379" s="27" t="str">
        <f>VLOOKUP(B379,[1]ПланКаз!A366:M3670,12,0)</f>
        <v>ҚР, ШҚО, Өскемен қ., Бажов көш., 10</v>
      </c>
      <c r="L379" s="27" t="str">
        <f>VLOOKUP(B379,[1]ПланКаз!A364:M3668,13,0)</f>
        <v>Қантар-Ақпан</v>
      </c>
      <c r="M379" s="27" t="str">
        <f>VLOOKUP(B379,[1]ПланКаз!A366:N3670,14,0)</f>
        <v>Шығыс-Қазақстан облысы, Өскемен қ.</v>
      </c>
      <c r="N379" s="27" t="s">
        <v>60</v>
      </c>
      <c r="O379" s="27" t="str">
        <f>VLOOKUP(B379,[1]ПланКаз!A365:P3669,16,0)</f>
        <v>шартқа қол қойылған кезден бастап 45 күнтізбелік күн ішінде</v>
      </c>
      <c r="P379" s="27" t="s">
        <v>61</v>
      </c>
      <c r="Q379" s="28" t="s">
        <v>480</v>
      </c>
      <c r="R379" s="27" t="str">
        <f>VLOOKUP(B379,[1]ПланКаз!A364:S3668,19,0)</f>
        <v>Дана</v>
      </c>
      <c r="S379" s="29">
        <v>3717</v>
      </c>
      <c r="T379" s="29">
        <v>269</v>
      </c>
      <c r="U379" s="29" t="s">
        <v>63</v>
      </c>
      <c r="V379" s="29" t="s">
        <v>63</v>
      </c>
      <c r="W379" s="27" t="s">
        <v>71</v>
      </c>
      <c r="X379" s="27" t="s">
        <v>74</v>
      </c>
      <c r="Y379" s="27" t="s">
        <v>625</v>
      </c>
    </row>
    <row r="380" spans="2:25" x14ac:dyDescent="0.2">
      <c r="B380" s="27" t="s">
        <v>626</v>
      </c>
      <c r="C380" s="27" t="s">
        <v>57</v>
      </c>
      <c r="D380" s="27" t="s">
        <v>623</v>
      </c>
      <c r="E380" s="27" t="str">
        <f>VLOOKUP(D380,[1]ЕНС!A:E,2,FALSE)</f>
        <v>Изолятор</v>
      </c>
      <c r="F380" s="27" t="str">
        <f>VLOOKUP(D380,[1]ЕНС!A:E,3,FALSE)</f>
        <v>марка ТФ-20, фарфоровый, штыревой </v>
      </c>
      <c r="G380" s="27" t="s">
        <v>624</v>
      </c>
      <c r="H380" s="27" t="s">
        <v>28</v>
      </c>
      <c r="I380" s="27">
        <v>0</v>
      </c>
      <c r="J380" s="27">
        <v>631010000</v>
      </c>
      <c r="K380" s="27" t="str">
        <f>VLOOKUP(B380,[1]ПланКаз!A367:M3671,12,0)</f>
        <v>ҚР, ШҚО, Өскемен қ., Бажов көш., 10</v>
      </c>
      <c r="L380" s="27" t="str">
        <f>VLOOKUP(B380,[1]ПланКаз!A365:M3669,13,0)</f>
        <v>Ақпан - Наурыз</v>
      </c>
      <c r="M380" s="27" t="str">
        <f>VLOOKUP(B380,[1]ПланКаз!A367:N3671,14,0)</f>
        <v>Шығыс-Қазақстан облысы, Өскемен қ.</v>
      </c>
      <c r="N380" s="27" t="s">
        <v>60</v>
      </c>
      <c r="O380" s="27" t="str">
        <f>VLOOKUP(B380,[1]ПланКаз!A366:P3670,16,0)</f>
        <v>шартқа қол қойылған кезден бастап 45 күнтізбелік күн ішінде</v>
      </c>
      <c r="P380" s="27" t="s">
        <v>61</v>
      </c>
      <c r="Q380" s="28" t="s">
        <v>480</v>
      </c>
      <c r="R380" s="27" t="str">
        <f>VLOOKUP(B380,[1]ПланКаз!A365:S3669,19,0)</f>
        <v>Дана</v>
      </c>
      <c r="S380" s="29">
        <v>3717</v>
      </c>
      <c r="T380" s="29">
        <v>269</v>
      </c>
      <c r="U380" s="29" t="s">
        <v>63</v>
      </c>
      <c r="V380" s="29" t="s">
        <v>63</v>
      </c>
      <c r="W380" s="27"/>
      <c r="X380" s="27" t="s">
        <v>74</v>
      </c>
      <c r="Y380" s="27" t="s">
        <v>627</v>
      </c>
    </row>
    <row r="381" spans="2:25" x14ac:dyDescent="0.2">
      <c r="B381" s="27" t="s">
        <v>628</v>
      </c>
      <c r="C381" s="27" t="s">
        <v>57</v>
      </c>
      <c r="D381" s="27" t="s">
        <v>623</v>
      </c>
      <c r="E381" s="27" t="str">
        <f>VLOOKUP(D381,[1]ЕНС!A:E,2,FALSE)</f>
        <v>Изолятор</v>
      </c>
      <c r="F381" s="27" t="str">
        <f>VLOOKUP(D381,[1]ЕНС!A:E,3,FALSE)</f>
        <v>марка ТФ-20, фарфоровый, штыревой </v>
      </c>
      <c r="G381" s="27" t="s">
        <v>624</v>
      </c>
      <c r="H381" s="27" t="s">
        <v>28</v>
      </c>
      <c r="I381" s="27">
        <v>0</v>
      </c>
      <c r="J381" s="27">
        <v>631010000</v>
      </c>
      <c r="K381" s="27" t="str">
        <f>VLOOKUP(B381,[1]ПланКаз!A368:M3672,12,0)</f>
        <v>ҚР, ШҚО, Өскемен қ., Бажов көш., 10</v>
      </c>
      <c r="L381" s="27" t="str">
        <f>VLOOKUP(B381,[1]ПланКаз!A366:M3670,13,0)</f>
        <v>Сәуір - Мамыр</v>
      </c>
      <c r="M381" s="27" t="str">
        <f>VLOOKUP(B381,[1]ПланКаз!A368:N3672,14,0)</f>
        <v>Шығыс-Қазақстан облысы, Өскемен қ.</v>
      </c>
      <c r="N381" s="27" t="s">
        <v>60</v>
      </c>
      <c r="O381" s="27" t="str">
        <f>VLOOKUP(B381,[1]ПланКаз!A367:P3671,16,0)</f>
        <v>шартқа қол қойылған кезден бастап 45 күнтізбелік күн ішінде</v>
      </c>
      <c r="P381" s="27" t="s">
        <v>61</v>
      </c>
      <c r="Q381" s="28" t="s">
        <v>480</v>
      </c>
      <c r="R381" s="27" t="str">
        <f>VLOOKUP(B381,[1]ПланКаз!A366:S3670,19,0)</f>
        <v>Дана</v>
      </c>
      <c r="S381" s="29">
        <v>3717</v>
      </c>
      <c r="T381" s="29">
        <v>269</v>
      </c>
      <c r="U381" s="29">
        <v>999873</v>
      </c>
      <c r="V381" s="29">
        <v>1119857.76</v>
      </c>
      <c r="W381" s="27"/>
      <c r="X381" s="27" t="s">
        <v>74</v>
      </c>
      <c r="Y381" s="27" t="s">
        <v>63</v>
      </c>
    </row>
    <row r="382" spans="2:25" x14ac:dyDescent="0.2">
      <c r="B382" s="27" t="s">
        <v>629</v>
      </c>
      <c r="C382" s="27" t="s">
        <v>57</v>
      </c>
      <c r="D382" s="27" t="s">
        <v>630</v>
      </c>
      <c r="E382" s="27" t="str">
        <f>VLOOKUP(D382,[1]ЕНС!A:E,2,FALSE)</f>
        <v>Зажим</v>
      </c>
      <c r="F382" s="27" t="str">
        <f>VLOOKUP(D382,[1]ЕНС!A:E,3,FALSE)</f>
        <v>тип СОАС</v>
      </c>
      <c r="G382" s="27" t="s">
        <v>631</v>
      </c>
      <c r="H382" s="27" t="s">
        <v>28</v>
      </c>
      <c r="I382" s="27">
        <v>0</v>
      </c>
      <c r="J382" s="27">
        <v>631010000</v>
      </c>
      <c r="K382" s="27" t="str">
        <f>VLOOKUP(B382,[1]ПланКаз!A369:M3673,12,0)</f>
        <v>ҚР, ШҚО, Өскемен қ., Бажов көш., 10</v>
      </c>
      <c r="L382" s="27" t="str">
        <f>VLOOKUP(B382,[1]ПланКаз!A367:M3671,13,0)</f>
        <v>Желтоқсан-Қантар</v>
      </c>
      <c r="M382" s="27" t="str">
        <f>VLOOKUP(B382,[1]ПланКаз!A369:N3673,14,0)</f>
        <v>Шығыс-Қазақстан облысы, Өскемен қ.</v>
      </c>
      <c r="N382" s="27" t="s">
        <v>60</v>
      </c>
      <c r="O382" s="27" t="str">
        <f>VLOOKUP(B382,[1]ПланКаз!A368:P3672,16,0)</f>
        <v>шартқа қол қойылған кезден бастап 45 күнтізбелік күн ішінде</v>
      </c>
      <c r="P382" s="27" t="s">
        <v>61</v>
      </c>
      <c r="Q382" s="28" t="s">
        <v>480</v>
      </c>
      <c r="R382" s="27" t="str">
        <f>VLOOKUP(B382,[1]ПланКаз!A367:S3671,19,0)</f>
        <v>Дана</v>
      </c>
      <c r="S382" s="29">
        <v>48</v>
      </c>
      <c r="T382" s="29">
        <v>473</v>
      </c>
      <c r="U382" s="29">
        <v>22704</v>
      </c>
      <c r="V382" s="29">
        <v>25428.48</v>
      </c>
      <c r="W382" s="27"/>
      <c r="X382" s="27" t="s">
        <v>64</v>
      </c>
      <c r="Y382" s="27" t="s">
        <v>63</v>
      </c>
    </row>
    <row r="383" spans="2:25" x14ac:dyDescent="0.2">
      <c r="B383" s="27" t="s">
        <v>632</v>
      </c>
      <c r="C383" s="27" t="s">
        <v>57</v>
      </c>
      <c r="D383" s="27" t="s">
        <v>630</v>
      </c>
      <c r="E383" s="27" t="str">
        <f>VLOOKUP(D383,[1]ЕНС!A:E,2,FALSE)</f>
        <v>Зажим</v>
      </c>
      <c r="F383" s="27" t="str">
        <f>VLOOKUP(D383,[1]ЕНС!A:E,3,FALSE)</f>
        <v>тип СОАС</v>
      </c>
      <c r="G383" s="27" t="s">
        <v>633</v>
      </c>
      <c r="H383" s="27" t="s">
        <v>28</v>
      </c>
      <c r="I383" s="27">
        <v>0</v>
      </c>
      <c r="J383" s="27">
        <v>631010000</v>
      </c>
      <c r="K383" s="27" t="str">
        <f>VLOOKUP(B383,[1]ПланКаз!A370:M3674,12,0)</f>
        <v>ҚР, ШҚО, Өскемен қ., Бажов көш., 10</v>
      </c>
      <c r="L383" s="27" t="str">
        <f>VLOOKUP(B383,[1]ПланКаз!A368:M3672,13,0)</f>
        <v>Желтоқсан-Қантар</v>
      </c>
      <c r="M383" s="27" t="str">
        <f>VLOOKUP(B383,[1]ПланКаз!A370:N3674,14,0)</f>
        <v>Шығыс-Қазақстан облысы, Өскемен қ.</v>
      </c>
      <c r="N383" s="27" t="s">
        <v>60</v>
      </c>
      <c r="O383" s="27" t="str">
        <f>VLOOKUP(B383,[1]ПланКаз!A369:P3673,16,0)</f>
        <v>шартқа қол қойылған кезден бастап 45 күнтізбелік күн ішінде</v>
      </c>
      <c r="P383" s="27" t="s">
        <v>61</v>
      </c>
      <c r="Q383" s="28" t="s">
        <v>480</v>
      </c>
      <c r="R383" s="27" t="str">
        <f>VLOOKUP(B383,[1]ПланКаз!A368:S3672,19,0)</f>
        <v>Дана</v>
      </c>
      <c r="S383" s="29">
        <v>329</v>
      </c>
      <c r="T383" s="29">
        <v>544</v>
      </c>
      <c r="U383" s="29">
        <v>178976</v>
      </c>
      <c r="V383" s="29">
        <v>200453.12</v>
      </c>
      <c r="W383" s="27"/>
      <c r="X383" s="27" t="s">
        <v>64</v>
      </c>
      <c r="Y383" s="27" t="s">
        <v>63</v>
      </c>
    </row>
    <row r="384" spans="2:25" x14ac:dyDescent="0.2">
      <c r="B384" s="27" t="s">
        <v>634</v>
      </c>
      <c r="C384" s="27" t="s">
        <v>57</v>
      </c>
      <c r="D384" s="27" t="s">
        <v>630</v>
      </c>
      <c r="E384" s="27" t="str">
        <f>VLOOKUP(D384,[1]ЕНС!A:E,2,FALSE)</f>
        <v>Зажим</v>
      </c>
      <c r="F384" s="27" t="str">
        <f>VLOOKUP(D384,[1]ЕНС!A:E,3,FALSE)</f>
        <v>тип СОАС</v>
      </c>
      <c r="G384" s="27" t="s">
        <v>635</v>
      </c>
      <c r="H384" s="27" t="s">
        <v>28</v>
      </c>
      <c r="I384" s="27">
        <v>0</v>
      </c>
      <c r="J384" s="27">
        <v>631010000</v>
      </c>
      <c r="K384" s="27" t="str">
        <f>VLOOKUP(B384,[1]ПланКаз!A371:M3675,12,0)</f>
        <v>ҚР, ШҚО, Өскемен қ., Бажов көш., 10</v>
      </c>
      <c r="L384" s="27" t="str">
        <f>VLOOKUP(B384,[1]ПланКаз!A369:M3673,13,0)</f>
        <v>Желтоқсан-Қантар</v>
      </c>
      <c r="M384" s="27" t="str">
        <f>VLOOKUP(B384,[1]ПланКаз!A371:N3675,14,0)</f>
        <v>Шығыс-Қазақстан облысы, Өскемен қ.</v>
      </c>
      <c r="N384" s="27" t="s">
        <v>60</v>
      </c>
      <c r="O384" s="27" t="str">
        <f>VLOOKUP(B384,[1]ПланКаз!A370:P3674,16,0)</f>
        <v>шартқа қол қойылған кезден бастап 45 күнтізбелік күн ішінде</v>
      </c>
      <c r="P384" s="27" t="s">
        <v>61</v>
      </c>
      <c r="Q384" s="28" t="s">
        <v>480</v>
      </c>
      <c r="R384" s="27" t="str">
        <f>VLOOKUP(B384,[1]ПланКаз!A369:S3673,19,0)</f>
        <v>Дана</v>
      </c>
      <c r="S384" s="29">
        <v>486</v>
      </c>
      <c r="T384" s="29">
        <v>603</v>
      </c>
      <c r="U384" s="29">
        <v>293058</v>
      </c>
      <c r="V384" s="29">
        <v>328224.96000000002</v>
      </c>
      <c r="W384" s="27"/>
      <c r="X384" s="27" t="s">
        <v>64</v>
      </c>
      <c r="Y384" s="27" t="s">
        <v>63</v>
      </c>
    </row>
    <row r="385" spans="2:25" x14ac:dyDescent="0.2">
      <c r="B385" s="27" t="s">
        <v>636</v>
      </c>
      <c r="C385" s="27" t="s">
        <v>57</v>
      </c>
      <c r="D385" s="27" t="s">
        <v>630</v>
      </c>
      <c r="E385" s="27" t="str">
        <f>VLOOKUP(D385,[1]ЕНС!A:E,2,FALSE)</f>
        <v>Зажим</v>
      </c>
      <c r="F385" s="27" t="str">
        <f>VLOOKUP(D385,[1]ЕНС!A:E,3,FALSE)</f>
        <v>тип СОАС</v>
      </c>
      <c r="G385" s="27" t="s">
        <v>637</v>
      </c>
      <c r="H385" s="27" t="s">
        <v>28</v>
      </c>
      <c r="I385" s="27">
        <v>0</v>
      </c>
      <c r="J385" s="27">
        <v>631010000</v>
      </c>
      <c r="K385" s="27" t="str">
        <f>VLOOKUP(B385,[1]ПланКаз!A372:M3676,12,0)</f>
        <v>ҚР, ШҚО, Өскемен қ., Бажов көш., 10</v>
      </c>
      <c r="L385" s="27" t="str">
        <f>VLOOKUP(B385,[1]ПланКаз!A370:M3674,13,0)</f>
        <v>Желтоқсан-Қантар</v>
      </c>
      <c r="M385" s="27" t="str">
        <f>VLOOKUP(B385,[1]ПланКаз!A372:N3676,14,0)</f>
        <v>Шығыс-Қазақстан облысы, Өскемен қ.</v>
      </c>
      <c r="N385" s="27" t="s">
        <v>60</v>
      </c>
      <c r="O385" s="27" t="str">
        <f>VLOOKUP(B385,[1]ПланКаз!A371:P3675,16,0)</f>
        <v>шартқа қол қойылған кезден бастап 45 күнтізбелік күн ішінде</v>
      </c>
      <c r="P385" s="27" t="s">
        <v>61</v>
      </c>
      <c r="Q385" s="28" t="s">
        <v>480</v>
      </c>
      <c r="R385" s="27" t="str">
        <f>VLOOKUP(B385,[1]ПланКаз!A370:S3674,19,0)</f>
        <v>Дана</v>
      </c>
      <c r="S385" s="29">
        <v>70</v>
      </c>
      <c r="T385" s="29">
        <v>1621</v>
      </c>
      <c r="U385" s="29">
        <v>113470</v>
      </c>
      <c r="V385" s="29">
        <v>127086.39999999999</v>
      </c>
      <c r="W385" s="27"/>
      <c r="X385" s="27" t="s">
        <v>64</v>
      </c>
      <c r="Y385" s="27" t="s">
        <v>63</v>
      </c>
    </row>
    <row r="386" spans="2:25" x14ac:dyDescent="0.2">
      <c r="B386" s="27" t="s">
        <v>638</v>
      </c>
      <c r="C386" s="27" t="s">
        <v>57</v>
      </c>
      <c r="D386" s="27" t="s">
        <v>630</v>
      </c>
      <c r="E386" s="27" t="str">
        <f>VLOOKUP(D386,[1]ЕНС!A:E,2,FALSE)</f>
        <v>Зажим</v>
      </c>
      <c r="F386" s="27" t="str">
        <f>VLOOKUP(D386,[1]ЕНС!A:E,3,FALSE)</f>
        <v>тип СОАС</v>
      </c>
      <c r="G386" s="27" t="s">
        <v>639</v>
      </c>
      <c r="H386" s="27" t="s">
        <v>28</v>
      </c>
      <c r="I386" s="27">
        <v>0</v>
      </c>
      <c r="J386" s="27">
        <v>631010000</v>
      </c>
      <c r="K386" s="27" t="str">
        <f>VLOOKUP(B386,[1]ПланКаз!A373:M3677,12,0)</f>
        <v>ҚР, ШҚО, Өскемен қ., Бажов көш., 10</v>
      </c>
      <c r="L386" s="27" t="str">
        <f>VLOOKUP(B386,[1]ПланКаз!A371:M3675,13,0)</f>
        <v>Желтоқсан-Қантар</v>
      </c>
      <c r="M386" s="27" t="str">
        <f>VLOOKUP(B386,[1]ПланКаз!A373:N3677,14,0)</f>
        <v>Шығыс-Қазақстан облысы, Өскемен қ.</v>
      </c>
      <c r="N386" s="27" t="s">
        <v>60</v>
      </c>
      <c r="O386" s="27" t="str">
        <f>VLOOKUP(B386,[1]ПланКаз!A372:P3676,16,0)</f>
        <v>шартқа қол қойылған кезден бастап 45 күнтізбелік күн ішінде</v>
      </c>
      <c r="P386" s="27" t="s">
        <v>61</v>
      </c>
      <c r="Q386" s="28" t="s">
        <v>480</v>
      </c>
      <c r="R386" s="27" t="str">
        <f>VLOOKUP(B386,[1]ПланКаз!A371:S3675,19,0)</f>
        <v>Дана</v>
      </c>
      <c r="S386" s="29">
        <v>200</v>
      </c>
      <c r="T386" s="29">
        <v>1859</v>
      </c>
      <c r="U386" s="29">
        <v>371800</v>
      </c>
      <c r="V386" s="29">
        <v>416416</v>
      </c>
      <c r="W386" s="27"/>
      <c r="X386" s="27" t="s">
        <v>64</v>
      </c>
      <c r="Y386" s="27" t="s">
        <v>63</v>
      </c>
    </row>
    <row r="387" spans="2:25" x14ac:dyDescent="0.2">
      <c r="B387" s="27" t="s">
        <v>640</v>
      </c>
      <c r="C387" s="27" t="s">
        <v>57</v>
      </c>
      <c r="D387" s="27" t="s">
        <v>641</v>
      </c>
      <c r="E387" s="27" t="str">
        <f>VLOOKUP(D387,[1]ЕНС!A:E,2,FALSE)</f>
        <v>Зажим</v>
      </c>
      <c r="F387" s="27" t="str">
        <f>VLOOKUP(D387,[1]ЕНС!A:E,3,FALSE)</f>
        <v>тип САС</v>
      </c>
      <c r="G387" s="27" t="s">
        <v>642</v>
      </c>
      <c r="H387" s="27" t="s">
        <v>28</v>
      </c>
      <c r="I387" s="27">
        <v>0</v>
      </c>
      <c r="J387" s="27">
        <v>631010000</v>
      </c>
      <c r="K387" s="27" t="str">
        <f>VLOOKUP(B387,[1]ПланКаз!A374:M3678,12,0)</f>
        <v>ҚР, ШҚО, Өскемен қ., Бажов көш., 10</v>
      </c>
      <c r="L387" s="27" t="str">
        <f>VLOOKUP(B387,[1]ПланКаз!A372:M3676,13,0)</f>
        <v>Желтоқсан-Қантар</v>
      </c>
      <c r="M387" s="27" t="str">
        <f>VLOOKUP(B387,[1]ПланКаз!A374:N3678,14,0)</f>
        <v>Шығыс-Қазақстан облысы, Өскемен қ.</v>
      </c>
      <c r="N387" s="27" t="s">
        <v>60</v>
      </c>
      <c r="O387" s="27" t="str">
        <f>VLOOKUP(B387,[1]ПланКаз!A373:P3677,16,0)</f>
        <v>шартқа қол қойылған кезден бастап 45 күнтізбелік күн ішінде</v>
      </c>
      <c r="P387" s="27" t="s">
        <v>61</v>
      </c>
      <c r="Q387" s="28" t="s">
        <v>480</v>
      </c>
      <c r="R387" s="27" t="str">
        <f>VLOOKUP(B387,[1]ПланКаз!A372:S3676,19,0)</f>
        <v>Дана</v>
      </c>
      <c r="S387" s="29">
        <v>10</v>
      </c>
      <c r="T387" s="29">
        <v>7084</v>
      </c>
      <c r="U387" s="29">
        <v>70840</v>
      </c>
      <c r="V387" s="29">
        <v>79340.800000000003</v>
      </c>
      <c r="W387" s="27"/>
      <c r="X387" s="27" t="s">
        <v>64</v>
      </c>
      <c r="Y387" s="27" t="s">
        <v>63</v>
      </c>
    </row>
    <row r="388" spans="2:25" x14ac:dyDescent="0.2">
      <c r="B388" s="27" t="s">
        <v>643</v>
      </c>
      <c r="C388" s="27" t="s">
        <v>57</v>
      </c>
      <c r="D388" s="27" t="s">
        <v>644</v>
      </c>
      <c r="E388" s="27" t="str">
        <f>VLOOKUP(D388,[1]ЕНС!A:E,2,FALSE)</f>
        <v>Зажим</v>
      </c>
      <c r="F388" s="27" t="str">
        <f>VLOOKUP(D388,[1]ЕНС!A:E,3,FALSE)</f>
        <v>тип СВС</v>
      </c>
      <c r="G388" s="27" t="s">
        <v>645</v>
      </c>
      <c r="H388" s="27" t="s">
        <v>28</v>
      </c>
      <c r="I388" s="27">
        <v>0</v>
      </c>
      <c r="J388" s="27">
        <v>631010000</v>
      </c>
      <c r="K388" s="27" t="str">
        <f>VLOOKUP(B388,[1]ПланКаз!A375:M3679,12,0)</f>
        <v>ҚР, ШҚО, Өскемен қ., Бажов көш., 10</v>
      </c>
      <c r="L388" s="27" t="str">
        <f>VLOOKUP(B388,[1]ПланКаз!A373:M3677,13,0)</f>
        <v>Желтоқсан-Қантар</v>
      </c>
      <c r="M388" s="27" t="str">
        <f>VLOOKUP(B388,[1]ПланКаз!A375:N3679,14,0)</f>
        <v>Шығыс-Қазақстан облысы, Өскемен қ.</v>
      </c>
      <c r="N388" s="27" t="s">
        <v>60</v>
      </c>
      <c r="O388" s="27" t="str">
        <f>VLOOKUP(B388,[1]ПланКаз!A374:P3678,16,0)</f>
        <v>шартқа қол қойылған кезден бастап 45 күнтізбелік күн ішінде</v>
      </c>
      <c r="P388" s="27" t="s">
        <v>61</v>
      </c>
      <c r="Q388" s="28" t="s">
        <v>480</v>
      </c>
      <c r="R388" s="27" t="str">
        <f>VLOOKUP(B388,[1]ПланКаз!A373:S3677,19,0)</f>
        <v>Дана</v>
      </c>
      <c r="S388" s="29">
        <v>10</v>
      </c>
      <c r="T388" s="29">
        <v>628</v>
      </c>
      <c r="U388" s="29">
        <v>6280</v>
      </c>
      <c r="V388" s="29">
        <v>7033.6</v>
      </c>
      <c r="W388" s="27"/>
      <c r="X388" s="27" t="s">
        <v>64</v>
      </c>
      <c r="Y388" s="27" t="s">
        <v>63</v>
      </c>
    </row>
    <row r="389" spans="2:25" x14ac:dyDescent="0.2">
      <c r="B389" s="27" t="s">
        <v>646</v>
      </c>
      <c r="C389" s="27" t="s">
        <v>57</v>
      </c>
      <c r="D389" s="27" t="s">
        <v>647</v>
      </c>
      <c r="E389" s="27" t="str">
        <f>VLOOKUP(D389,[1]ЕНС!A:E,2,FALSE)</f>
        <v>Зажим</v>
      </c>
      <c r="F389" s="27" t="str">
        <f>VLOOKUP(D389,[1]ЕНС!A:E,3,FALSE)</f>
        <v>тип ПА</v>
      </c>
      <c r="G389" s="27" t="s">
        <v>648</v>
      </c>
      <c r="H389" s="27" t="s">
        <v>28</v>
      </c>
      <c r="I389" s="27">
        <v>0</v>
      </c>
      <c r="J389" s="27">
        <v>631010000</v>
      </c>
      <c r="K389" s="27" t="str">
        <f>VLOOKUP(B389,[1]ПланКаз!A376:M3680,12,0)</f>
        <v>ҚР, ШҚО, Өскемен қ., Бажов көш., 10</v>
      </c>
      <c r="L389" s="27" t="str">
        <f>VLOOKUP(B389,[1]ПланКаз!A374:M3678,13,0)</f>
        <v>Қантар-Ақпан</v>
      </c>
      <c r="M389" s="27" t="str">
        <f>VLOOKUP(B389,[1]ПланКаз!A376:N3680,14,0)</f>
        <v>Шығыс-Қазақстан облысы, Өскемен қ.</v>
      </c>
      <c r="N389" s="27" t="s">
        <v>60</v>
      </c>
      <c r="O389" s="27" t="str">
        <f>VLOOKUP(B389,[1]ПланКаз!A375:P3679,16,0)</f>
        <v>шартқа қол қойылған кезден бастап 45 күнтізбелік күн ішінде</v>
      </c>
      <c r="P389" s="27" t="s">
        <v>61</v>
      </c>
      <c r="Q389" s="28" t="s">
        <v>480</v>
      </c>
      <c r="R389" s="27" t="str">
        <f>VLOOKUP(B389,[1]ПланКаз!A374:S3678,19,0)</f>
        <v>Дана</v>
      </c>
      <c r="S389" s="29">
        <v>1041</v>
      </c>
      <c r="T389" s="29">
        <v>204</v>
      </c>
      <c r="U389" s="29">
        <v>212364</v>
      </c>
      <c r="V389" s="29">
        <v>237847.67999999999</v>
      </c>
      <c r="W389" s="27" t="s">
        <v>26</v>
      </c>
      <c r="X389" s="27" t="s">
        <v>74</v>
      </c>
      <c r="Y389" s="27" t="s">
        <v>63</v>
      </c>
    </row>
    <row r="390" spans="2:25" x14ac:dyDescent="0.2">
      <c r="B390" s="27" t="s">
        <v>649</v>
      </c>
      <c r="C390" s="27" t="s">
        <v>57</v>
      </c>
      <c r="D390" s="27" t="s">
        <v>647</v>
      </c>
      <c r="E390" s="27" t="str">
        <f>VLOOKUP(D390,[1]ЕНС!A:E,2,FALSE)</f>
        <v>Зажим</v>
      </c>
      <c r="F390" s="27" t="str">
        <f>VLOOKUP(D390,[1]ЕНС!A:E,3,FALSE)</f>
        <v>тип ПА</v>
      </c>
      <c r="G390" s="27" t="s">
        <v>650</v>
      </c>
      <c r="H390" s="27" t="s">
        <v>28</v>
      </c>
      <c r="I390" s="27">
        <v>0</v>
      </c>
      <c r="J390" s="27">
        <v>631010000</v>
      </c>
      <c r="K390" s="27" t="str">
        <f>VLOOKUP(B390,[1]ПланКаз!A377:M3681,12,0)</f>
        <v>ҚР, ШҚО, Өскемен қ., Бажов көш., 10</v>
      </c>
      <c r="L390" s="27" t="str">
        <f>VLOOKUP(B390,[1]ПланКаз!A375:M3679,13,0)</f>
        <v>Қантар-Ақпан</v>
      </c>
      <c r="M390" s="27" t="str">
        <f>VLOOKUP(B390,[1]ПланКаз!A377:N3681,14,0)</f>
        <v>Шығыс-Қазақстан облысы, Өскемен қ.</v>
      </c>
      <c r="N390" s="27" t="s">
        <v>60</v>
      </c>
      <c r="O390" s="27" t="str">
        <f>VLOOKUP(B390,[1]ПланКаз!A376:P3680,16,0)</f>
        <v>шартқа қол қойылған кезден бастап 45 күнтізбелік күн ішінде</v>
      </c>
      <c r="P390" s="27" t="s">
        <v>61</v>
      </c>
      <c r="Q390" s="28" t="s">
        <v>480</v>
      </c>
      <c r="R390" s="27" t="str">
        <f>VLOOKUP(B390,[1]ПланКаз!A375:S3679,19,0)</f>
        <v>Дана</v>
      </c>
      <c r="S390" s="29">
        <v>4687</v>
      </c>
      <c r="T390" s="29">
        <v>554</v>
      </c>
      <c r="U390" s="29">
        <v>2596598</v>
      </c>
      <c r="V390" s="29">
        <v>2908189.76</v>
      </c>
      <c r="W390" s="27" t="s">
        <v>26</v>
      </c>
      <c r="X390" s="27" t="s">
        <v>74</v>
      </c>
      <c r="Y390" s="27" t="s">
        <v>63</v>
      </c>
    </row>
    <row r="391" spans="2:25" x14ac:dyDescent="0.2">
      <c r="B391" s="27" t="s">
        <v>651</v>
      </c>
      <c r="C391" s="27" t="s">
        <v>57</v>
      </c>
      <c r="D391" s="27" t="s">
        <v>647</v>
      </c>
      <c r="E391" s="27" t="str">
        <f>VLOOKUP(D391,[1]ЕНС!A:E,2,FALSE)</f>
        <v>Зажим</v>
      </c>
      <c r="F391" s="27" t="str">
        <f>VLOOKUP(D391,[1]ЕНС!A:E,3,FALSE)</f>
        <v>тип ПА</v>
      </c>
      <c r="G391" s="27" t="s">
        <v>652</v>
      </c>
      <c r="H391" s="27" t="s">
        <v>28</v>
      </c>
      <c r="I391" s="27">
        <v>0</v>
      </c>
      <c r="J391" s="27">
        <v>631010000</v>
      </c>
      <c r="K391" s="27" t="str">
        <f>VLOOKUP(B391,[1]ПланКаз!A378:M3682,12,0)</f>
        <v>ҚР, ШҚО, Өскемен қ., Бажов көш., 10</v>
      </c>
      <c r="L391" s="27" t="str">
        <f>VLOOKUP(B391,[1]ПланКаз!A376:M3680,13,0)</f>
        <v>Қантар-Ақпан</v>
      </c>
      <c r="M391" s="27" t="str">
        <f>VLOOKUP(B391,[1]ПланКаз!A378:N3682,14,0)</f>
        <v>Шығыс-Қазақстан облысы, Өскемен қ.</v>
      </c>
      <c r="N391" s="27" t="s">
        <v>60</v>
      </c>
      <c r="O391" s="27" t="str">
        <f>VLOOKUP(B391,[1]ПланКаз!A377:P3681,16,0)</f>
        <v>шартқа қол қойылған кезден бастап 45 күнтізбелік күн ішінде</v>
      </c>
      <c r="P391" s="27" t="s">
        <v>61</v>
      </c>
      <c r="Q391" s="28" t="s">
        <v>480</v>
      </c>
      <c r="R391" s="27" t="str">
        <f>VLOOKUP(B391,[1]ПланКаз!A376:S3680,19,0)</f>
        <v>Дана</v>
      </c>
      <c r="S391" s="29">
        <v>200</v>
      </c>
      <c r="T391" s="29">
        <v>1823</v>
      </c>
      <c r="U391" s="29">
        <v>364600</v>
      </c>
      <c r="V391" s="29">
        <v>408352</v>
      </c>
      <c r="W391" s="27" t="s">
        <v>26</v>
      </c>
      <c r="X391" s="27" t="s">
        <v>74</v>
      </c>
      <c r="Y391" s="27" t="s">
        <v>63</v>
      </c>
    </row>
    <row r="392" spans="2:25" x14ac:dyDescent="0.2">
      <c r="B392" s="27" t="s">
        <v>653</v>
      </c>
      <c r="C392" s="27" t="s">
        <v>57</v>
      </c>
      <c r="D392" s="27" t="s">
        <v>647</v>
      </c>
      <c r="E392" s="27" t="str">
        <f>VLOOKUP(D392,[1]ЕНС!A:E,2,FALSE)</f>
        <v>Зажим</v>
      </c>
      <c r="F392" s="27" t="str">
        <f>VLOOKUP(D392,[1]ЕНС!A:E,3,FALSE)</f>
        <v>тип ПА</v>
      </c>
      <c r="G392" s="27" t="s">
        <v>654</v>
      </c>
      <c r="H392" s="27" t="s">
        <v>28</v>
      </c>
      <c r="I392" s="27">
        <v>0</v>
      </c>
      <c r="J392" s="27">
        <v>631010000</v>
      </c>
      <c r="K392" s="27" t="str">
        <f>VLOOKUP(B392,[1]ПланКаз!A379:M3683,12,0)</f>
        <v>ҚР, ШҚО, Өскемен қ., Бажов көш., 10</v>
      </c>
      <c r="L392" s="27" t="str">
        <f>VLOOKUP(B392,[1]ПланКаз!A377:M3681,13,0)</f>
        <v>Қантар-Ақпан</v>
      </c>
      <c r="M392" s="27" t="str">
        <f>VLOOKUP(B392,[1]ПланКаз!A379:N3683,14,0)</f>
        <v>Шығыс-Қазақстан облысы, Өскемен қ.</v>
      </c>
      <c r="N392" s="27" t="s">
        <v>60</v>
      </c>
      <c r="O392" s="27" t="str">
        <f>VLOOKUP(B392,[1]ПланКаз!A378:P3682,16,0)</f>
        <v>шартқа қол қойылған кезден бастап 45 күнтізбелік күн ішінде</v>
      </c>
      <c r="P392" s="27" t="s">
        <v>61</v>
      </c>
      <c r="Q392" s="28" t="s">
        <v>480</v>
      </c>
      <c r="R392" s="27" t="str">
        <f>VLOOKUP(B392,[1]ПланКаз!A377:S3681,19,0)</f>
        <v>Дана</v>
      </c>
      <c r="S392" s="29">
        <v>50</v>
      </c>
      <c r="T392" s="29">
        <v>4703</v>
      </c>
      <c r="U392" s="29">
        <v>235150</v>
      </c>
      <c r="V392" s="29">
        <v>263368</v>
      </c>
      <c r="W392" s="27" t="s">
        <v>26</v>
      </c>
      <c r="X392" s="27" t="s">
        <v>74</v>
      </c>
      <c r="Y392" s="27" t="s">
        <v>63</v>
      </c>
    </row>
    <row r="393" spans="2:25" x14ac:dyDescent="0.2">
      <c r="B393" s="27" t="s">
        <v>655</v>
      </c>
      <c r="C393" s="27" t="s">
        <v>57</v>
      </c>
      <c r="D393" s="27" t="s">
        <v>656</v>
      </c>
      <c r="E393" s="27" t="str">
        <f>VLOOKUP(D393,[1]ЕНС!A:E,2,FALSE)</f>
        <v>Зажим</v>
      </c>
      <c r="F393" s="27" t="str">
        <f>VLOOKUP(D393,[1]ЕНС!A:E,3,FALSE)</f>
        <v>тип ПС</v>
      </c>
      <c r="G393" s="27" t="s">
        <v>657</v>
      </c>
      <c r="H393" s="27" t="s">
        <v>28</v>
      </c>
      <c r="I393" s="27">
        <v>0</v>
      </c>
      <c r="J393" s="27">
        <v>631010000</v>
      </c>
      <c r="K393" s="27" t="str">
        <f>VLOOKUP(B393,[1]ПланКаз!A380:M3684,12,0)</f>
        <v>ҚР, ШҚО, Өскемен қ., Бажов көш., 10</v>
      </c>
      <c r="L393" s="27" t="str">
        <f>VLOOKUP(B393,[1]ПланКаз!A378:M3682,13,0)</f>
        <v>Қантар-Ақпан</v>
      </c>
      <c r="M393" s="27" t="str">
        <f>VLOOKUP(B393,[1]ПланКаз!A380:N3684,14,0)</f>
        <v>Шығыс-Қазақстан облысы, Өскемен қ.</v>
      </c>
      <c r="N393" s="27" t="s">
        <v>60</v>
      </c>
      <c r="O393" s="27" t="str">
        <f>VLOOKUP(B393,[1]ПланКаз!A379:P3683,16,0)</f>
        <v>шартқа қол қойылған кезден бастап 45 күнтізбелік күн ішінде</v>
      </c>
      <c r="P393" s="27" t="s">
        <v>61</v>
      </c>
      <c r="Q393" s="28" t="s">
        <v>480</v>
      </c>
      <c r="R393" s="27" t="str">
        <f>VLOOKUP(B393,[1]ПланКаз!A378:S3682,19,0)</f>
        <v>Дана</v>
      </c>
      <c r="S393" s="29">
        <v>359</v>
      </c>
      <c r="T393" s="29">
        <v>910</v>
      </c>
      <c r="U393" s="29">
        <v>326690</v>
      </c>
      <c r="V393" s="29">
        <v>365892.8</v>
      </c>
      <c r="W393" s="27" t="s">
        <v>26</v>
      </c>
      <c r="X393" s="27" t="s">
        <v>74</v>
      </c>
      <c r="Y393" s="27" t="s">
        <v>63</v>
      </c>
    </row>
    <row r="394" spans="2:25" x14ac:dyDescent="0.2">
      <c r="B394" s="27" t="s">
        <v>658</v>
      </c>
      <c r="C394" s="27" t="s">
        <v>57</v>
      </c>
      <c r="D394" s="27" t="s">
        <v>656</v>
      </c>
      <c r="E394" s="27" t="str">
        <f>VLOOKUP(D394,[1]ЕНС!A:E,2,FALSE)</f>
        <v>Зажим</v>
      </c>
      <c r="F394" s="27" t="str">
        <f>VLOOKUP(D394,[1]ЕНС!A:E,3,FALSE)</f>
        <v>тип ПС</v>
      </c>
      <c r="G394" s="27" t="s">
        <v>659</v>
      </c>
      <c r="H394" s="27" t="s">
        <v>28</v>
      </c>
      <c r="I394" s="27">
        <v>0</v>
      </c>
      <c r="J394" s="27">
        <v>631010000</v>
      </c>
      <c r="K394" s="27" t="str">
        <f>VLOOKUP(B394,[1]ПланКаз!A381:M3685,12,0)</f>
        <v>ҚР, ШҚО, Өскемен қ., Бажов көш., 10</v>
      </c>
      <c r="L394" s="27" t="str">
        <f>VLOOKUP(B394,[1]ПланКаз!A379:M3683,13,0)</f>
        <v>Қантар-Ақпан</v>
      </c>
      <c r="M394" s="27" t="str">
        <f>VLOOKUP(B394,[1]ПланКаз!A381:N3685,14,0)</f>
        <v>Шығыс-Қазақстан облысы, Өскемен қ.</v>
      </c>
      <c r="N394" s="27" t="s">
        <v>60</v>
      </c>
      <c r="O394" s="27" t="str">
        <f>VLOOKUP(B394,[1]ПланКаз!A380:P3684,16,0)</f>
        <v>шартқа қол қойылған кезден бастап 45 күнтізбелік күн ішінде</v>
      </c>
      <c r="P394" s="27" t="s">
        <v>61</v>
      </c>
      <c r="Q394" s="28" t="s">
        <v>480</v>
      </c>
      <c r="R394" s="27" t="str">
        <f>VLOOKUP(B394,[1]ПланКаз!A379:S3683,19,0)</f>
        <v>Дана</v>
      </c>
      <c r="S394" s="29">
        <v>697</v>
      </c>
      <c r="T394" s="29">
        <v>654</v>
      </c>
      <c r="U394" s="29">
        <v>455838</v>
      </c>
      <c r="V394" s="29">
        <v>510538.56</v>
      </c>
      <c r="W394" s="27" t="s">
        <v>26</v>
      </c>
      <c r="X394" s="27" t="s">
        <v>74</v>
      </c>
      <c r="Y394" s="27" t="s">
        <v>63</v>
      </c>
    </row>
    <row r="395" spans="2:25" x14ac:dyDescent="0.2">
      <c r="B395" s="27" t="s">
        <v>660</v>
      </c>
      <c r="C395" s="27" t="s">
        <v>57</v>
      </c>
      <c r="D395" s="27" t="s">
        <v>661</v>
      </c>
      <c r="E395" s="27" t="str">
        <f>VLOOKUP(D395,[1]ЕНС!A:E,2,FALSE)</f>
        <v>Зажим</v>
      </c>
      <c r="F395" s="27" t="str">
        <f>VLOOKUP(D395,[1]ЕНС!A:E,3,FALSE)</f>
        <v>заземляющий, тип ЗПС</v>
      </c>
      <c r="G395" s="27" t="s">
        <v>662</v>
      </c>
      <c r="H395" s="27" t="s">
        <v>28</v>
      </c>
      <c r="I395" s="27">
        <v>0</v>
      </c>
      <c r="J395" s="27">
        <v>631010000</v>
      </c>
      <c r="K395" s="27" t="str">
        <f>VLOOKUP(B395,[1]ПланКаз!A382:M3686,12,0)</f>
        <v>ҚР, ШҚО, Өскемен қ., Бажов көш., 10</v>
      </c>
      <c r="L395" s="27" t="str">
        <f>VLOOKUP(B395,[1]ПланКаз!A380:M3684,13,0)</f>
        <v>Желтоқсан-Қантар</v>
      </c>
      <c r="M395" s="27" t="str">
        <f>VLOOKUP(B395,[1]ПланКаз!A382:N3686,14,0)</f>
        <v>Шығыс-Қазақстан облысы, Өскемен қ.</v>
      </c>
      <c r="N395" s="27" t="s">
        <v>60</v>
      </c>
      <c r="O395" s="27" t="str">
        <f>VLOOKUP(B395,[1]ПланКаз!A381:P3685,16,0)</f>
        <v>шартқа қол қойылған кезден бастап 45 күнтізбелік күн ішінде</v>
      </c>
      <c r="P395" s="27" t="s">
        <v>61</v>
      </c>
      <c r="Q395" s="28" t="s">
        <v>480</v>
      </c>
      <c r="R395" s="27" t="str">
        <f>VLOOKUP(B395,[1]ПланКаз!A380:S3684,19,0)</f>
        <v>Дана</v>
      </c>
      <c r="S395" s="29">
        <v>40</v>
      </c>
      <c r="T395" s="29">
        <v>645</v>
      </c>
      <c r="U395" s="29">
        <v>25800</v>
      </c>
      <c r="V395" s="29">
        <v>28896</v>
      </c>
      <c r="W395" s="27"/>
      <c r="X395" s="27" t="s">
        <v>64</v>
      </c>
      <c r="Y395" s="27" t="s">
        <v>63</v>
      </c>
    </row>
    <row r="396" spans="2:25" x14ac:dyDescent="0.2">
      <c r="B396" s="27" t="s">
        <v>663</v>
      </c>
      <c r="C396" s="27" t="s">
        <v>57</v>
      </c>
      <c r="D396" s="27" t="s">
        <v>664</v>
      </c>
      <c r="E396" s="27" t="str">
        <f>VLOOKUP(D396,[1]ЕНС!A:E,2,FALSE)</f>
        <v>Зажим</v>
      </c>
      <c r="F396" s="27" t="str">
        <f>VLOOKUP(D396,[1]ЕНС!A:E,3,FALSE)</f>
        <v>тип ПГН</v>
      </c>
      <c r="G396" s="27" t="s">
        <v>665</v>
      </c>
      <c r="H396" s="27" t="s">
        <v>28</v>
      </c>
      <c r="I396" s="27">
        <v>0</v>
      </c>
      <c r="J396" s="27">
        <v>631010000</v>
      </c>
      <c r="K396" s="27" t="str">
        <f>VLOOKUP(B396,[1]ПланКаз!A383:M3687,12,0)</f>
        <v>ҚР, ШҚО, Өскемен қ., Бажов көш., 10</v>
      </c>
      <c r="L396" s="27" t="str">
        <f>VLOOKUP(B396,[1]ПланКаз!A381:M3685,13,0)</f>
        <v>Желтоқсан-Қантар</v>
      </c>
      <c r="M396" s="27" t="str">
        <f>VLOOKUP(B396,[1]ПланКаз!A383:N3687,14,0)</f>
        <v>Шығыс-Қазақстан облысы, Өскемен қ.</v>
      </c>
      <c r="N396" s="27" t="s">
        <v>60</v>
      </c>
      <c r="O396" s="27" t="str">
        <f>VLOOKUP(B396,[1]ПланКаз!A382:P3686,16,0)</f>
        <v>шартқа қол қойылған кезден бастап 45 күнтізбелік күн ішінде</v>
      </c>
      <c r="P396" s="27" t="s">
        <v>61</v>
      </c>
      <c r="Q396" s="28" t="s">
        <v>480</v>
      </c>
      <c r="R396" s="27" t="str">
        <f>VLOOKUP(B396,[1]ПланКаз!A381:S3685,19,0)</f>
        <v>Дана</v>
      </c>
      <c r="S396" s="29">
        <v>20</v>
      </c>
      <c r="T396" s="29">
        <v>1513</v>
      </c>
      <c r="U396" s="29">
        <v>30260</v>
      </c>
      <c r="V396" s="29">
        <v>33891.199999999997</v>
      </c>
      <c r="W396" s="27"/>
      <c r="X396" s="27" t="s">
        <v>64</v>
      </c>
      <c r="Y396" s="27" t="s">
        <v>63</v>
      </c>
    </row>
    <row r="397" spans="2:25" x14ac:dyDescent="0.2">
      <c r="B397" s="27" t="s">
        <v>666</v>
      </c>
      <c r="C397" s="27" t="s">
        <v>57</v>
      </c>
      <c r="D397" s="27" t="s">
        <v>664</v>
      </c>
      <c r="E397" s="27" t="str">
        <f>VLOOKUP(D397,[1]ЕНС!A:E,2,FALSE)</f>
        <v>Зажим</v>
      </c>
      <c r="F397" s="27" t="str">
        <f>VLOOKUP(D397,[1]ЕНС!A:E,3,FALSE)</f>
        <v>тип ПГН</v>
      </c>
      <c r="G397" s="27" t="s">
        <v>667</v>
      </c>
      <c r="H397" s="27" t="s">
        <v>28</v>
      </c>
      <c r="I397" s="27">
        <v>0</v>
      </c>
      <c r="J397" s="27">
        <v>631010000</v>
      </c>
      <c r="K397" s="27" t="str">
        <f>VLOOKUP(B397,[1]ПланКаз!A384:M3688,12,0)</f>
        <v>ҚР, ШҚО, Өскемен қ., Бажов көш., 10</v>
      </c>
      <c r="L397" s="27" t="str">
        <f>VLOOKUP(B397,[1]ПланКаз!A382:M3686,13,0)</f>
        <v>Желтоқсан-Қантар</v>
      </c>
      <c r="M397" s="27" t="str">
        <f>VLOOKUP(B397,[1]ПланКаз!A384:N3688,14,0)</f>
        <v>Шығыс-Қазақстан облысы, Өскемен қ.</v>
      </c>
      <c r="N397" s="27" t="s">
        <v>60</v>
      </c>
      <c r="O397" s="27" t="str">
        <f>VLOOKUP(B397,[1]ПланКаз!A383:P3687,16,0)</f>
        <v>шартқа қол қойылған кезден бастап 45 күнтізбелік күн ішінде</v>
      </c>
      <c r="P397" s="27" t="s">
        <v>61</v>
      </c>
      <c r="Q397" s="28" t="s">
        <v>480</v>
      </c>
      <c r="R397" s="27" t="str">
        <f>VLOOKUP(B397,[1]ПланКаз!A382:S3686,19,0)</f>
        <v>Дана</v>
      </c>
      <c r="S397" s="29">
        <v>50</v>
      </c>
      <c r="T397" s="29">
        <v>1422</v>
      </c>
      <c r="U397" s="29">
        <v>71100</v>
      </c>
      <c r="V397" s="29">
        <v>79632</v>
      </c>
      <c r="W397" s="27"/>
      <c r="X397" s="27" t="s">
        <v>64</v>
      </c>
      <c r="Y397" s="27" t="s">
        <v>63</v>
      </c>
    </row>
    <row r="398" spans="2:25" x14ac:dyDescent="0.2">
      <c r="B398" s="27" t="s">
        <v>668</v>
      </c>
      <c r="C398" s="27" t="s">
        <v>57</v>
      </c>
      <c r="D398" s="27" t="s">
        <v>669</v>
      </c>
      <c r="E398" s="27" t="str">
        <f>VLOOKUP(D398,[1]ЕНС!A:E,2,FALSE)</f>
        <v>Зажим</v>
      </c>
      <c r="F398" s="27" t="str">
        <f>VLOOKUP(D398,[1]ЕНС!A:E,3,FALSE)</f>
        <v>тип НКК</v>
      </c>
      <c r="G398" s="27" t="s">
        <v>670</v>
      </c>
      <c r="H398" s="27" t="s">
        <v>28</v>
      </c>
      <c r="I398" s="27">
        <v>0</v>
      </c>
      <c r="J398" s="27">
        <v>631010000</v>
      </c>
      <c r="K398" s="27" t="str">
        <f>VLOOKUP(B398,[1]ПланКаз!A385:M3689,12,0)</f>
        <v>ҚР, ШҚО, Өскемен қ., Бажов көш., 10</v>
      </c>
      <c r="L398" s="27" t="str">
        <f>VLOOKUP(B398,[1]ПланКаз!A383:M3687,13,0)</f>
        <v>Қантар-Ақпан</v>
      </c>
      <c r="M398" s="27" t="str">
        <f>VLOOKUP(B398,[1]ПланКаз!A385:N3689,14,0)</f>
        <v>Шығыс-Қазақстан облысы, Өскемен қ.</v>
      </c>
      <c r="N398" s="27" t="s">
        <v>60</v>
      </c>
      <c r="O398" s="27" t="str">
        <f>VLOOKUP(B398,[1]ПланКаз!A384:P3688,16,0)</f>
        <v>шартқа қол қойылған кезден бастап 45 күнтізбелік күн ішінде</v>
      </c>
      <c r="P398" s="27" t="s">
        <v>61</v>
      </c>
      <c r="Q398" s="28" t="s">
        <v>480</v>
      </c>
      <c r="R398" s="27" t="str">
        <f>VLOOKUP(B398,[1]ПланКаз!A383:S3687,19,0)</f>
        <v>Дана</v>
      </c>
      <c r="S398" s="29">
        <v>468</v>
      </c>
      <c r="T398" s="29">
        <v>2307</v>
      </c>
      <c r="U398" s="29">
        <v>1079676</v>
      </c>
      <c r="V398" s="29">
        <v>1209237.1200000001</v>
      </c>
      <c r="W398" s="27" t="s">
        <v>26</v>
      </c>
      <c r="X398" s="27" t="s">
        <v>74</v>
      </c>
      <c r="Y398" s="27" t="s">
        <v>63</v>
      </c>
    </row>
    <row r="399" spans="2:25" x14ac:dyDescent="0.2">
      <c r="B399" s="27" t="s">
        <v>671</v>
      </c>
      <c r="C399" s="27" t="s">
        <v>57</v>
      </c>
      <c r="D399" s="27" t="s">
        <v>672</v>
      </c>
      <c r="E399" s="27" t="str">
        <f>VLOOKUP(D399,[1]ЕНС!A:E,2,FALSE)</f>
        <v>Зажим</v>
      </c>
      <c r="F399" s="27" t="str">
        <f>VLOOKUP(D399,[1]ЕНС!A:E,3,FALSE)</f>
        <v>тип НБ</v>
      </c>
      <c r="G399" s="27" t="s">
        <v>673</v>
      </c>
      <c r="H399" s="27" t="s">
        <v>28</v>
      </c>
      <c r="I399" s="27">
        <v>0</v>
      </c>
      <c r="J399" s="27">
        <v>631010000</v>
      </c>
      <c r="K399" s="27" t="str">
        <f>VLOOKUP(B399,[1]ПланКаз!A386:M3690,12,0)</f>
        <v>ҚР, ШҚО, Өскемен қ., Бажов көш., 10</v>
      </c>
      <c r="L399" s="27" t="str">
        <f>VLOOKUP(B399,[1]ПланКаз!A384:M3688,13,0)</f>
        <v>Қантар-Ақпан</v>
      </c>
      <c r="M399" s="27" t="str">
        <f>VLOOKUP(B399,[1]ПланКаз!A386:N3690,14,0)</f>
        <v>Шығыс-Қазақстан облысы, Өскемен қ.</v>
      </c>
      <c r="N399" s="27" t="s">
        <v>60</v>
      </c>
      <c r="O399" s="27" t="str">
        <f>VLOOKUP(B399,[1]ПланКаз!A385:P3689,16,0)</f>
        <v>шартқа қол қойылған кезден бастап 45 күнтізбелік күн ішінде</v>
      </c>
      <c r="P399" s="27" t="s">
        <v>61</v>
      </c>
      <c r="Q399" s="28" t="s">
        <v>480</v>
      </c>
      <c r="R399" s="27" t="str">
        <f>VLOOKUP(B399,[1]ПланКаз!A384:S3688,19,0)</f>
        <v>Дана</v>
      </c>
      <c r="S399" s="29">
        <v>1564</v>
      </c>
      <c r="T399" s="29">
        <v>2494</v>
      </c>
      <c r="U399" s="29">
        <v>3900616</v>
      </c>
      <c r="V399" s="29">
        <v>4368689.92</v>
      </c>
      <c r="W399" s="27" t="s">
        <v>26</v>
      </c>
      <c r="X399" s="27" t="s">
        <v>74</v>
      </c>
      <c r="Y399" s="27" t="s">
        <v>63</v>
      </c>
    </row>
    <row r="400" spans="2:25" x14ac:dyDescent="0.2">
      <c r="B400" s="27" t="s">
        <v>674</v>
      </c>
      <c r="C400" s="27" t="s">
        <v>57</v>
      </c>
      <c r="D400" s="27" t="s">
        <v>672</v>
      </c>
      <c r="E400" s="27" t="str">
        <f>VLOOKUP(D400,[1]ЕНС!A:E,2,FALSE)</f>
        <v>Зажим</v>
      </c>
      <c r="F400" s="27" t="str">
        <f>VLOOKUP(D400,[1]ЕНС!A:E,3,FALSE)</f>
        <v>тип НБ</v>
      </c>
      <c r="G400" s="27" t="s">
        <v>675</v>
      </c>
      <c r="H400" s="27" t="s">
        <v>28</v>
      </c>
      <c r="I400" s="27">
        <v>0</v>
      </c>
      <c r="J400" s="27">
        <v>631010000</v>
      </c>
      <c r="K400" s="27" t="str">
        <f>VLOOKUP(B400,[1]ПланКаз!A387:M3691,12,0)</f>
        <v>ҚР, ШҚО, Өскемен қ., Бажов көш., 10</v>
      </c>
      <c r="L400" s="27" t="str">
        <f>VLOOKUP(B400,[1]ПланКаз!A385:M3689,13,0)</f>
        <v>Қантар-Ақпан</v>
      </c>
      <c r="M400" s="27" t="str">
        <f>VLOOKUP(B400,[1]ПланКаз!A387:N3691,14,0)</f>
        <v>Шығыс-Қазақстан облысы, Өскемен қ.</v>
      </c>
      <c r="N400" s="27" t="s">
        <v>60</v>
      </c>
      <c r="O400" s="27" t="str">
        <f>VLOOKUP(B400,[1]ПланКаз!A386:P3690,16,0)</f>
        <v>шартқа қол қойылған кезден бастап 45 күнтізбелік күн ішінде</v>
      </c>
      <c r="P400" s="27" t="s">
        <v>61</v>
      </c>
      <c r="Q400" s="28" t="s">
        <v>480</v>
      </c>
      <c r="R400" s="27" t="str">
        <f>VLOOKUP(B400,[1]ПланКаз!A385:S3689,19,0)</f>
        <v>Дана</v>
      </c>
      <c r="S400" s="29">
        <v>200</v>
      </c>
      <c r="T400" s="29">
        <v>7097</v>
      </c>
      <c r="U400" s="29">
        <v>1419400</v>
      </c>
      <c r="V400" s="29">
        <v>1589728</v>
      </c>
      <c r="W400" s="27" t="s">
        <v>26</v>
      </c>
      <c r="X400" s="27" t="s">
        <v>74</v>
      </c>
      <c r="Y400" s="27" t="s">
        <v>63</v>
      </c>
    </row>
    <row r="401" spans="2:25" x14ac:dyDescent="0.2">
      <c r="B401" s="27" t="s">
        <v>676</v>
      </c>
      <c r="C401" s="27" t="s">
        <v>57</v>
      </c>
      <c r="D401" s="27" t="s">
        <v>677</v>
      </c>
      <c r="E401" s="27" t="str">
        <f>VLOOKUP(D401,[1]ЕНС!A:E,2,FALSE)</f>
        <v>Звено</v>
      </c>
      <c r="F401" s="27" t="str">
        <f>VLOOKUP(D401,[1]ЕНС!A:E,3,FALSE)</f>
        <v>тип ПР</v>
      </c>
      <c r="G401" s="27" t="s">
        <v>678</v>
      </c>
      <c r="H401" s="27" t="s">
        <v>28</v>
      </c>
      <c r="I401" s="27">
        <v>0</v>
      </c>
      <c r="J401" s="27">
        <v>631010000</v>
      </c>
      <c r="K401" s="27" t="str">
        <f>VLOOKUP(B401,[1]ПланКаз!A388:M3692,12,0)</f>
        <v>ҚР, ШҚО, Өскемен қ., Бажов көш., 10</v>
      </c>
      <c r="L401" s="27" t="str">
        <f>VLOOKUP(B401,[1]ПланКаз!A386:M3690,13,0)</f>
        <v>Желтоқсан-Қантар</v>
      </c>
      <c r="M401" s="27" t="str">
        <f>VLOOKUP(B401,[1]ПланКаз!A388:N3692,14,0)</f>
        <v>Шығыс-Қазақстан облысы, Өскемен қ.</v>
      </c>
      <c r="N401" s="27" t="s">
        <v>60</v>
      </c>
      <c r="O401" s="27" t="str">
        <f>VLOOKUP(B401,[1]ПланКаз!A387:P3691,16,0)</f>
        <v>шартқа қол қойылған кезден бастап 45 күнтізбелік күн ішінде</v>
      </c>
      <c r="P401" s="27" t="s">
        <v>61</v>
      </c>
      <c r="Q401" s="28" t="s">
        <v>480</v>
      </c>
      <c r="R401" s="27" t="str">
        <f>VLOOKUP(B401,[1]ПланКаз!A386:S3690,19,0)</f>
        <v>Дана</v>
      </c>
      <c r="S401" s="29">
        <v>20</v>
      </c>
      <c r="T401" s="29">
        <v>801</v>
      </c>
      <c r="U401" s="29">
        <v>16020</v>
      </c>
      <c r="V401" s="29">
        <v>17942.400000000001</v>
      </c>
      <c r="W401" s="27"/>
      <c r="X401" s="27" t="s">
        <v>64</v>
      </c>
      <c r="Y401" s="27" t="s">
        <v>63</v>
      </c>
    </row>
    <row r="402" spans="2:25" x14ac:dyDescent="0.2">
      <c r="B402" s="27" t="s">
        <v>679</v>
      </c>
      <c r="C402" s="27" t="s">
        <v>57</v>
      </c>
      <c r="D402" s="27" t="s">
        <v>677</v>
      </c>
      <c r="E402" s="27" t="str">
        <f>VLOOKUP(D402,[1]ЕНС!A:E,2,FALSE)</f>
        <v>Звено</v>
      </c>
      <c r="F402" s="27" t="str">
        <f>VLOOKUP(D402,[1]ЕНС!A:E,3,FALSE)</f>
        <v>тип ПР</v>
      </c>
      <c r="G402" s="27" t="s">
        <v>680</v>
      </c>
      <c r="H402" s="27" t="s">
        <v>28</v>
      </c>
      <c r="I402" s="27">
        <v>0</v>
      </c>
      <c r="J402" s="27">
        <v>631010000</v>
      </c>
      <c r="K402" s="27" t="str">
        <f>VLOOKUP(B402,[1]ПланКаз!A389:M3693,12,0)</f>
        <v>ҚР, ШҚО, Өскемен қ., Бажов көш., 10</v>
      </c>
      <c r="L402" s="27" t="str">
        <f>VLOOKUP(B402,[1]ПланКаз!A387:M3691,13,0)</f>
        <v>Желтоқсан-Қантар</v>
      </c>
      <c r="M402" s="27" t="str">
        <f>VLOOKUP(B402,[1]ПланКаз!A389:N3693,14,0)</f>
        <v>Шығыс-Қазақстан облысы, Өскемен қ.</v>
      </c>
      <c r="N402" s="27" t="s">
        <v>60</v>
      </c>
      <c r="O402" s="27" t="str">
        <f>VLOOKUP(B402,[1]ПланКаз!A388:P3692,16,0)</f>
        <v>шартқа қол қойылған кезден бастап 45 күнтізбелік күн ішінде</v>
      </c>
      <c r="P402" s="27" t="s">
        <v>61</v>
      </c>
      <c r="Q402" s="28" t="s">
        <v>480</v>
      </c>
      <c r="R402" s="27" t="str">
        <f>VLOOKUP(B402,[1]ПланКаз!A387:S3691,19,0)</f>
        <v>Дана</v>
      </c>
      <c r="S402" s="29">
        <v>20</v>
      </c>
      <c r="T402" s="29">
        <v>1264</v>
      </c>
      <c r="U402" s="29">
        <v>25280</v>
      </c>
      <c r="V402" s="29">
        <v>28313.599999999999</v>
      </c>
      <c r="W402" s="27"/>
      <c r="X402" s="27" t="s">
        <v>64</v>
      </c>
      <c r="Y402" s="27" t="s">
        <v>63</v>
      </c>
    </row>
    <row r="403" spans="2:25" x14ac:dyDescent="0.2">
      <c r="B403" s="27" t="s">
        <v>681</v>
      </c>
      <c r="C403" s="27" t="s">
        <v>57</v>
      </c>
      <c r="D403" s="27" t="s">
        <v>682</v>
      </c>
      <c r="E403" s="27" t="str">
        <f>VLOOKUP(D403,[1]ЕНС!A:E,2,FALSE)</f>
        <v>Звено</v>
      </c>
      <c r="F403" s="27" t="str">
        <f>VLOOKUP(D403,[1]ЕНС!A:E,3,FALSE)</f>
        <v>тип ПРТ</v>
      </c>
      <c r="G403" s="27" t="s">
        <v>683</v>
      </c>
      <c r="H403" s="27" t="s">
        <v>28</v>
      </c>
      <c r="I403" s="27">
        <v>0</v>
      </c>
      <c r="J403" s="27">
        <v>631010000</v>
      </c>
      <c r="K403" s="27" t="str">
        <f>VLOOKUP(B403,[1]ПланКаз!A390:M3694,12,0)</f>
        <v>ҚР, ШҚО, Өскемен қ., Бажов көш., 10</v>
      </c>
      <c r="L403" s="27" t="str">
        <f>VLOOKUP(B403,[1]ПланКаз!A388:M3692,13,0)</f>
        <v>Желтоқсан-Қантар</v>
      </c>
      <c r="M403" s="27" t="str">
        <f>VLOOKUP(B403,[1]ПланКаз!A390:N3694,14,0)</f>
        <v>Шығыс-Қазақстан облысы, Өскемен қ.</v>
      </c>
      <c r="N403" s="27" t="s">
        <v>60</v>
      </c>
      <c r="O403" s="27" t="str">
        <f>VLOOKUP(B403,[1]ПланКаз!A389:P3693,16,0)</f>
        <v>шартқа қол қойылған кезден бастап 45 күнтізбелік күн ішінде</v>
      </c>
      <c r="P403" s="27" t="s">
        <v>61</v>
      </c>
      <c r="Q403" s="28" t="s">
        <v>480</v>
      </c>
      <c r="R403" s="27" t="str">
        <f>VLOOKUP(B403,[1]ПланКаз!A388:S3692,19,0)</f>
        <v>Дана</v>
      </c>
      <c r="S403" s="29">
        <v>467</v>
      </c>
      <c r="T403" s="29">
        <v>828</v>
      </c>
      <c r="U403" s="29">
        <v>386676</v>
      </c>
      <c r="V403" s="29">
        <v>433077.12</v>
      </c>
      <c r="W403" s="27"/>
      <c r="X403" s="27" t="s">
        <v>64</v>
      </c>
      <c r="Y403" s="27" t="s">
        <v>63</v>
      </c>
    </row>
    <row r="404" spans="2:25" x14ac:dyDescent="0.2">
      <c r="B404" s="27" t="s">
        <v>684</v>
      </c>
      <c r="C404" s="27" t="s">
        <v>57</v>
      </c>
      <c r="D404" s="27" t="s">
        <v>682</v>
      </c>
      <c r="E404" s="27" t="str">
        <f>VLOOKUP(D404,[1]ЕНС!A:E,2,FALSE)</f>
        <v>Звено</v>
      </c>
      <c r="F404" s="27" t="str">
        <f>VLOOKUP(D404,[1]ЕНС!A:E,3,FALSE)</f>
        <v>тип ПРТ</v>
      </c>
      <c r="G404" s="27" t="s">
        <v>685</v>
      </c>
      <c r="H404" s="27" t="s">
        <v>28</v>
      </c>
      <c r="I404" s="27">
        <v>0</v>
      </c>
      <c r="J404" s="27">
        <v>631010000</v>
      </c>
      <c r="K404" s="27" t="str">
        <f>VLOOKUP(B404,[1]ПланКаз!A391:M3695,12,0)</f>
        <v>ҚР, ШҚО, Өскемен қ., Бажов көш., 10</v>
      </c>
      <c r="L404" s="27" t="str">
        <f>VLOOKUP(B404,[1]ПланКаз!A389:M3693,13,0)</f>
        <v>Желтоқсан-Қантар</v>
      </c>
      <c r="M404" s="27" t="str">
        <f>VLOOKUP(B404,[1]ПланКаз!A391:N3695,14,0)</f>
        <v>Шығыс-Қазақстан облысы, Өскемен қ.</v>
      </c>
      <c r="N404" s="27" t="s">
        <v>60</v>
      </c>
      <c r="O404" s="27" t="str">
        <f>VLOOKUP(B404,[1]ПланКаз!A390:P3694,16,0)</f>
        <v>шартқа қол қойылған кезден бастап 45 күнтізбелік күн ішінде</v>
      </c>
      <c r="P404" s="27" t="s">
        <v>61</v>
      </c>
      <c r="Q404" s="28" t="s">
        <v>480</v>
      </c>
      <c r="R404" s="27" t="str">
        <f>VLOOKUP(B404,[1]ПланКаз!A389:S3693,19,0)</f>
        <v>Дана</v>
      </c>
      <c r="S404" s="29">
        <v>20</v>
      </c>
      <c r="T404" s="29">
        <v>1200</v>
      </c>
      <c r="U404" s="29">
        <v>24000</v>
      </c>
      <c r="V404" s="29">
        <v>26880</v>
      </c>
      <c r="W404" s="27"/>
      <c r="X404" s="27" t="s">
        <v>64</v>
      </c>
      <c r="Y404" s="27" t="s">
        <v>63</v>
      </c>
    </row>
    <row r="405" spans="2:25" x14ac:dyDescent="0.2">
      <c r="B405" s="27" t="s">
        <v>686</v>
      </c>
      <c r="C405" s="27" t="s">
        <v>57</v>
      </c>
      <c r="D405" s="27" t="s">
        <v>687</v>
      </c>
      <c r="E405" s="27" t="str">
        <f>VLOOKUP(D405,[1]ЕНС!A:E,2,FALSE)</f>
        <v>Звено</v>
      </c>
      <c r="F405" s="27" t="str">
        <f>VLOOKUP(D405,[1]ЕНС!A:E,3,FALSE)</f>
        <v>тип ПТМ</v>
      </c>
      <c r="G405" s="27" t="s">
        <v>688</v>
      </c>
      <c r="H405" s="27" t="s">
        <v>28</v>
      </c>
      <c r="I405" s="27">
        <v>0</v>
      </c>
      <c r="J405" s="27">
        <v>631010000</v>
      </c>
      <c r="K405" s="27" t="str">
        <f>VLOOKUP(B405,[1]ПланКаз!A392:M3696,12,0)</f>
        <v>ҚР, ШҚО, Өскемен қ., Бажов көш., 10</v>
      </c>
      <c r="L405" s="27" t="str">
        <f>VLOOKUP(B405,[1]ПланКаз!A390:M3694,13,0)</f>
        <v>Желтоқсан-Қантар</v>
      </c>
      <c r="M405" s="27" t="str">
        <f>VLOOKUP(B405,[1]ПланКаз!A392:N3696,14,0)</f>
        <v>Шығыс-Қазақстан облысы, Өскемен қ.</v>
      </c>
      <c r="N405" s="27" t="s">
        <v>60</v>
      </c>
      <c r="O405" s="27" t="str">
        <f>VLOOKUP(B405,[1]ПланКаз!A391:P3695,16,0)</f>
        <v>шартқа қол қойылған кезден бастап 45 күнтізбелік күн ішінде</v>
      </c>
      <c r="P405" s="27" t="s">
        <v>61</v>
      </c>
      <c r="Q405" s="28" t="s">
        <v>480</v>
      </c>
      <c r="R405" s="27" t="str">
        <f>VLOOKUP(B405,[1]ПланКаз!A390:S3694,19,0)</f>
        <v>Дана</v>
      </c>
      <c r="S405" s="29">
        <v>20</v>
      </c>
      <c r="T405" s="29">
        <v>1849</v>
      </c>
      <c r="U405" s="29">
        <v>36980</v>
      </c>
      <c r="V405" s="29">
        <v>41417.599999999999</v>
      </c>
      <c r="W405" s="27"/>
      <c r="X405" s="27" t="s">
        <v>64</v>
      </c>
      <c r="Y405" s="27" t="s">
        <v>63</v>
      </c>
    </row>
    <row r="406" spans="2:25" x14ac:dyDescent="0.2">
      <c r="B406" s="27" t="s">
        <v>689</v>
      </c>
      <c r="C406" s="27" t="s">
        <v>57</v>
      </c>
      <c r="D406" s="27" t="s">
        <v>690</v>
      </c>
      <c r="E406" s="27" t="str">
        <f>VLOOKUP(D406,[1]ЕНС!A:E,2,FALSE)</f>
        <v>Серьга</v>
      </c>
      <c r="F406" s="27" t="str">
        <f>VLOOKUP(D406,[1]ЕНС!A:E,3,FALSE)</f>
        <v>тип СР, металическая</v>
      </c>
      <c r="G406" s="27" t="s">
        <v>691</v>
      </c>
      <c r="H406" s="27" t="s">
        <v>28</v>
      </c>
      <c r="I406" s="27">
        <v>0</v>
      </c>
      <c r="J406" s="27">
        <v>631010000</v>
      </c>
      <c r="K406" s="27" t="str">
        <f>VLOOKUP(B406,[1]ПланКаз!A393:M3697,12,0)</f>
        <v>ҚР, ШҚО, Өскемен қ., Бажов көш., 10</v>
      </c>
      <c r="L406" s="27" t="str">
        <f>VLOOKUP(B406,[1]ПланКаз!A391:M3695,13,0)</f>
        <v>Желтоқсан-Қантар</v>
      </c>
      <c r="M406" s="27" t="str">
        <f>VLOOKUP(B406,[1]ПланКаз!A393:N3697,14,0)</f>
        <v>Шығыс-Қазақстан облысы, Өскемен қ.</v>
      </c>
      <c r="N406" s="27" t="s">
        <v>60</v>
      </c>
      <c r="O406" s="27" t="str">
        <f>VLOOKUP(B406,[1]ПланКаз!A392:P3696,16,0)</f>
        <v>шартқа қол қойылған кезден бастап 45 күнтізбелік күн ішінде</v>
      </c>
      <c r="P406" s="27" t="s">
        <v>61</v>
      </c>
      <c r="Q406" s="28" t="s">
        <v>480</v>
      </c>
      <c r="R406" s="27" t="str">
        <f>VLOOKUP(B406,[1]ПланКаз!A391:S3695,19,0)</f>
        <v>Дана</v>
      </c>
      <c r="S406" s="29">
        <v>221</v>
      </c>
      <c r="T406" s="29">
        <v>557</v>
      </c>
      <c r="U406" s="29">
        <v>123097</v>
      </c>
      <c r="V406" s="29">
        <v>137868.64000000001</v>
      </c>
      <c r="W406" s="27"/>
      <c r="X406" s="27" t="s">
        <v>64</v>
      </c>
      <c r="Y406" s="27" t="s">
        <v>63</v>
      </c>
    </row>
    <row r="407" spans="2:25" x14ac:dyDescent="0.2">
      <c r="B407" s="27" t="s">
        <v>692</v>
      </c>
      <c r="C407" s="27" t="s">
        <v>57</v>
      </c>
      <c r="D407" s="27" t="s">
        <v>693</v>
      </c>
      <c r="E407" s="27" t="str">
        <f>VLOOKUP(D407,[1]ЕНС!A:E,2,FALSE)</f>
        <v>Серьга</v>
      </c>
      <c r="F407" s="27" t="str">
        <f>VLOOKUP(D407,[1]ЕНС!A:E,3,FALSE)</f>
        <v>тип СРС, металическая</v>
      </c>
      <c r="G407" s="27" t="s">
        <v>694</v>
      </c>
      <c r="H407" s="27" t="s">
        <v>28</v>
      </c>
      <c r="I407" s="27">
        <v>0</v>
      </c>
      <c r="J407" s="27">
        <v>631010000</v>
      </c>
      <c r="K407" s="27" t="str">
        <f>VLOOKUP(B407,[1]ПланКаз!A394:M3698,12,0)</f>
        <v>ҚР, ШҚО, Өскемен қ., Бажов көш., 10</v>
      </c>
      <c r="L407" s="27" t="str">
        <f>VLOOKUP(B407,[1]ПланКаз!A392:M3696,13,0)</f>
        <v>Желтоқсан-Қантар</v>
      </c>
      <c r="M407" s="27" t="str">
        <f>VLOOKUP(B407,[1]ПланКаз!A394:N3698,14,0)</f>
        <v>Шығыс-Қазақстан облысы, Өскемен қ.</v>
      </c>
      <c r="N407" s="27" t="s">
        <v>60</v>
      </c>
      <c r="O407" s="27" t="str">
        <f>VLOOKUP(B407,[1]ПланКаз!A393:P3697,16,0)</f>
        <v>шартқа қол қойылған кезден бастап 45 күнтізбелік күн ішінде</v>
      </c>
      <c r="P407" s="27" t="s">
        <v>61</v>
      </c>
      <c r="Q407" s="28" t="s">
        <v>480</v>
      </c>
      <c r="R407" s="27" t="str">
        <f>VLOOKUP(B407,[1]ПланКаз!A392:S3696,19,0)</f>
        <v>Дана</v>
      </c>
      <c r="S407" s="29">
        <v>1111</v>
      </c>
      <c r="T407" s="29">
        <v>615</v>
      </c>
      <c r="U407" s="29">
        <v>683265</v>
      </c>
      <c r="V407" s="29">
        <v>765256.8</v>
      </c>
      <c r="W407" s="27"/>
      <c r="X407" s="27" t="s">
        <v>64</v>
      </c>
      <c r="Y407" s="27" t="s">
        <v>63</v>
      </c>
    </row>
    <row r="408" spans="2:25" x14ac:dyDescent="0.2">
      <c r="B408" s="27" t="s">
        <v>695</v>
      </c>
      <c r="C408" s="27" t="s">
        <v>57</v>
      </c>
      <c r="D408" s="27" t="s">
        <v>690</v>
      </c>
      <c r="E408" s="27" t="str">
        <f>VLOOKUP(D408,[1]ЕНС!A:E,2,FALSE)</f>
        <v>Серьга</v>
      </c>
      <c r="F408" s="27" t="str">
        <f>VLOOKUP(D408,[1]ЕНС!A:E,3,FALSE)</f>
        <v>тип СР, металическая</v>
      </c>
      <c r="G408" s="27" t="s">
        <v>696</v>
      </c>
      <c r="H408" s="27" t="s">
        <v>28</v>
      </c>
      <c r="I408" s="27">
        <v>0</v>
      </c>
      <c r="J408" s="27">
        <v>631010000</v>
      </c>
      <c r="K408" s="27" t="str">
        <f>VLOOKUP(B408,[1]ПланКаз!A395:M3699,12,0)</f>
        <v>ҚР, ШҚО, Өскемен қ., Бажов көш., 10</v>
      </c>
      <c r="L408" s="27" t="str">
        <f>VLOOKUP(B408,[1]ПланКаз!A393:M3697,13,0)</f>
        <v>Желтоқсан-Қантар</v>
      </c>
      <c r="M408" s="27" t="str">
        <f>VLOOKUP(B408,[1]ПланКаз!A395:N3699,14,0)</f>
        <v>Шығыс-Қазақстан облысы, Өскемен қ.</v>
      </c>
      <c r="N408" s="27" t="s">
        <v>60</v>
      </c>
      <c r="O408" s="27" t="str">
        <f>VLOOKUP(B408,[1]ПланКаз!A394:P3698,16,0)</f>
        <v>шартқа қол қойылған кезден бастап 45 күнтізбелік күн ішінде</v>
      </c>
      <c r="P408" s="27" t="s">
        <v>61</v>
      </c>
      <c r="Q408" s="28" t="s">
        <v>480</v>
      </c>
      <c r="R408" s="27" t="str">
        <f>VLOOKUP(B408,[1]ПланКаз!A393:S3697,19,0)</f>
        <v>Дана</v>
      </c>
      <c r="S408" s="29">
        <v>80</v>
      </c>
      <c r="T408" s="29">
        <v>758</v>
      </c>
      <c r="U408" s="29">
        <v>60640</v>
      </c>
      <c r="V408" s="29">
        <v>67916.800000000003</v>
      </c>
      <c r="W408" s="27"/>
      <c r="X408" s="27" t="s">
        <v>64</v>
      </c>
      <c r="Y408" s="27" t="s">
        <v>63</v>
      </c>
    </row>
    <row r="409" spans="2:25" x14ac:dyDescent="0.2">
      <c r="B409" s="27" t="s">
        <v>697</v>
      </c>
      <c r="C409" s="27" t="s">
        <v>57</v>
      </c>
      <c r="D409" s="27" t="s">
        <v>698</v>
      </c>
      <c r="E409" s="27" t="str">
        <f>VLOOKUP(D409,[1]ЕНС!A:E,2,FALSE)</f>
        <v>Скоба</v>
      </c>
      <c r="F409" s="27" t="str">
        <f>VLOOKUP(D409,[1]ЕНС!A:E,3,FALSE)</f>
        <v>тип СК, металлическая</v>
      </c>
      <c r="G409" s="27" t="s">
        <v>699</v>
      </c>
      <c r="H409" s="27" t="s">
        <v>28</v>
      </c>
      <c r="I409" s="27">
        <v>0</v>
      </c>
      <c r="J409" s="27">
        <v>631010000</v>
      </c>
      <c r="K409" s="27" t="str">
        <f>VLOOKUP(B409,[1]ПланКаз!A396:M3700,12,0)</f>
        <v>ҚР, ШҚО, Өскемен қ., Бажов көш., 10</v>
      </c>
      <c r="L409" s="27" t="str">
        <f>VLOOKUP(B409,[1]ПланКаз!A394:M3698,13,0)</f>
        <v>Желтоқсан-Қантар</v>
      </c>
      <c r="M409" s="27" t="str">
        <f>VLOOKUP(B409,[1]ПланКаз!A396:N3700,14,0)</f>
        <v>Шығыс-Қазақстан облысы, Өскемен қ.</v>
      </c>
      <c r="N409" s="27" t="s">
        <v>60</v>
      </c>
      <c r="O409" s="27" t="str">
        <f>VLOOKUP(B409,[1]ПланКаз!A395:P3699,16,0)</f>
        <v>шартқа қол қойылған кезден бастап 45 күнтізбелік күн ішінде</v>
      </c>
      <c r="P409" s="27" t="s">
        <v>61</v>
      </c>
      <c r="Q409" s="28" t="s">
        <v>480</v>
      </c>
      <c r="R409" s="27" t="str">
        <f>VLOOKUP(B409,[1]ПланКаз!A394:S3698,19,0)</f>
        <v>Дана</v>
      </c>
      <c r="S409" s="29">
        <v>1063</v>
      </c>
      <c r="T409" s="29">
        <v>780</v>
      </c>
      <c r="U409" s="29">
        <v>829140</v>
      </c>
      <c r="V409" s="29">
        <v>928636.8</v>
      </c>
      <c r="W409" s="27"/>
      <c r="X409" s="27" t="s">
        <v>64</v>
      </c>
      <c r="Y409" s="27" t="s">
        <v>63</v>
      </c>
    </row>
    <row r="410" spans="2:25" x14ac:dyDescent="0.2">
      <c r="B410" s="27" t="s">
        <v>700</v>
      </c>
      <c r="C410" s="27" t="s">
        <v>57</v>
      </c>
      <c r="D410" s="27" t="s">
        <v>698</v>
      </c>
      <c r="E410" s="27" t="str">
        <f>VLOOKUP(D410,[1]ЕНС!A:E,2,FALSE)</f>
        <v>Скоба</v>
      </c>
      <c r="F410" s="27" t="str">
        <f>VLOOKUP(D410,[1]ЕНС!A:E,3,FALSE)</f>
        <v>тип СК, металлическая</v>
      </c>
      <c r="G410" s="27" t="s">
        <v>701</v>
      </c>
      <c r="H410" s="27" t="s">
        <v>28</v>
      </c>
      <c r="I410" s="27">
        <v>0</v>
      </c>
      <c r="J410" s="27">
        <v>631010000</v>
      </c>
      <c r="K410" s="27" t="str">
        <f>VLOOKUP(B410,[1]ПланКаз!A397:M3701,12,0)</f>
        <v>ҚР, ШҚО, Өскемен қ., Бажов көш., 10</v>
      </c>
      <c r="L410" s="27" t="str">
        <f>VLOOKUP(B410,[1]ПланКаз!A395:M3699,13,0)</f>
        <v>Желтоқсан-Қантар</v>
      </c>
      <c r="M410" s="27" t="str">
        <f>VLOOKUP(B410,[1]ПланКаз!A397:N3701,14,0)</f>
        <v>Шығыс-Қазақстан облысы, Өскемен қ.</v>
      </c>
      <c r="N410" s="27" t="s">
        <v>60</v>
      </c>
      <c r="O410" s="27" t="str">
        <f>VLOOKUP(B410,[1]ПланКаз!A396:P3700,16,0)</f>
        <v>шартқа қол қойылған кезден бастап 45 күнтізбелік күн ішінде</v>
      </c>
      <c r="P410" s="27" t="s">
        <v>61</v>
      </c>
      <c r="Q410" s="28" t="s">
        <v>480</v>
      </c>
      <c r="R410" s="27" t="str">
        <f>VLOOKUP(B410,[1]ПланКаз!A395:S3699,19,0)</f>
        <v>Дана</v>
      </c>
      <c r="S410" s="29">
        <v>80</v>
      </c>
      <c r="T410" s="29">
        <v>1444</v>
      </c>
      <c r="U410" s="29">
        <v>115520</v>
      </c>
      <c r="V410" s="29">
        <v>129382.39999999999</v>
      </c>
      <c r="W410" s="27"/>
      <c r="X410" s="27" t="s">
        <v>64</v>
      </c>
      <c r="Y410" s="27" t="s">
        <v>63</v>
      </c>
    </row>
    <row r="411" spans="2:25" x14ac:dyDescent="0.2">
      <c r="B411" s="27" t="s">
        <v>702</v>
      </c>
      <c r="C411" s="27" t="s">
        <v>57</v>
      </c>
      <c r="D411" s="27" t="s">
        <v>703</v>
      </c>
      <c r="E411" s="27" t="str">
        <f>VLOOKUP(D411,[1]ЕНС!A:E,2,FALSE)</f>
        <v>Скоба</v>
      </c>
      <c r="F411" s="27" t="str">
        <f>VLOOKUP(D411,[1]ЕНС!A:E,3,FALSE)</f>
        <v>тип СКД, металлическая</v>
      </c>
      <c r="G411" s="27" t="s">
        <v>704</v>
      </c>
      <c r="H411" s="27" t="s">
        <v>28</v>
      </c>
      <c r="I411" s="27">
        <v>0</v>
      </c>
      <c r="J411" s="27">
        <v>631010000</v>
      </c>
      <c r="K411" s="27" t="str">
        <f>VLOOKUP(B411,[1]ПланКаз!A398:M3702,12,0)</f>
        <v>ҚР, ШҚО, Өскемен қ., Бажов көш., 10</v>
      </c>
      <c r="L411" s="27" t="str">
        <f>VLOOKUP(B411,[1]ПланКаз!A396:M3700,13,0)</f>
        <v>Желтоқсан-Қантар</v>
      </c>
      <c r="M411" s="27" t="str">
        <f>VLOOKUP(B411,[1]ПланКаз!A398:N3702,14,0)</f>
        <v>Шығыс-Қазақстан облысы, Өскемен қ.</v>
      </c>
      <c r="N411" s="27" t="s">
        <v>60</v>
      </c>
      <c r="O411" s="27" t="str">
        <f>VLOOKUP(B411,[1]ПланКаз!A397:P3701,16,0)</f>
        <v>шартқа қол қойылған кезден бастап 45 күнтізбелік күн ішінде</v>
      </c>
      <c r="P411" s="27" t="s">
        <v>61</v>
      </c>
      <c r="Q411" s="28" t="s">
        <v>480</v>
      </c>
      <c r="R411" s="27" t="str">
        <f>VLOOKUP(B411,[1]ПланКаз!A396:S3700,19,0)</f>
        <v>Дана</v>
      </c>
      <c r="S411" s="29">
        <v>40</v>
      </c>
      <c r="T411" s="29">
        <v>1197</v>
      </c>
      <c r="U411" s="29">
        <v>47880</v>
      </c>
      <c r="V411" s="29">
        <v>53625.599999999999</v>
      </c>
      <c r="W411" s="27"/>
      <c r="X411" s="27" t="s">
        <v>64</v>
      </c>
      <c r="Y411" s="27" t="s">
        <v>63</v>
      </c>
    </row>
    <row r="412" spans="2:25" x14ac:dyDescent="0.2">
      <c r="B412" s="27" t="s">
        <v>705</v>
      </c>
      <c r="C412" s="27" t="s">
        <v>57</v>
      </c>
      <c r="D412" s="27" t="s">
        <v>706</v>
      </c>
      <c r="E412" s="27" t="str">
        <f>VLOOKUP(D412,[1]ЕНС!A:E,2,FALSE)</f>
        <v>Узел</v>
      </c>
      <c r="F412" s="27" t="str">
        <f>VLOOKUP(D412,[1]ЕНС!A:E,3,FALSE)</f>
        <v>крепления, тип КГП</v>
      </c>
      <c r="G412" s="27" t="s">
        <v>707</v>
      </c>
      <c r="H412" s="27" t="s">
        <v>28</v>
      </c>
      <c r="I412" s="27">
        <v>0</v>
      </c>
      <c r="J412" s="27">
        <v>631010000</v>
      </c>
      <c r="K412" s="27" t="str">
        <f>VLOOKUP(B412,[1]ПланКаз!A399:M3703,12,0)</f>
        <v>ҚР, ШҚО, Өскемен қ., Бажов көш., 10</v>
      </c>
      <c r="L412" s="27" t="str">
        <f>VLOOKUP(B412,[1]ПланКаз!A397:M3701,13,0)</f>
        <v>Желтоқсан-Қантар</v>
      </c>
      <c r="M412" s="27" t="str">
        <f>VLOOKUP(B412,[1]ПланКаз!A399:N3703,14,0)</f>
        <v>Шығыс-Қазақстан облысы, Өскемен қ.</v>
      </c>
      <c r="N412" s="27" t="s">
        <v>60</v>
      </c>
      <c r="O412" s="27" t="str">
        <f>VLOOKUP(B412,[1]ПланКаз!A398:P3702,16,0)</f>
        <v>шартқа қол қойылған кезден бастап 45 күнтізбелік күн ішінде</v>
      </c>
      <c r="P412" s="27" t="s">
        <v>61</v>
      </c>
      <c r="Q412" s="28" t="s">
        <v>480</v>
      </c>
      <c r="R412" s="27" t="str">
        <f>VLOOKUP(B412,[1]ПланКаз!A397:S3701,19,0)</f>
        <v>Дана</v>
      </c>
      <c r="S412" s="29">
        <v>106</v>
      </c>
      <c r="T412" s="29">
        <v>2114</v>
      </c>
      <c r="U412" s="29">
        <v>224084</v>
      </c>
      <c r="V412" s="29">
        <v>250974.07999999999</v>
      </c>
      <c r="W412" s="27"/>
      <c r="X412" s="27" t="s">
        <v>64</v>
      </c>
      <c r="Y412" s="27" t="s">
        <v>63</v>
      </c>
    </row>
    <row r="413" spans="2:25" x14ac:dyDescent="0.2">
      <c r="B413" s="27" t="s">
        <v>708</v>
      </c>
      <c r="C413" s="27" t="s">
        <v>57</v>
      </c>
      <c r="D413" s="27" t="s">
        <v>706</v>
      </c>
      <c r="E413" s="27" t="str">
        <f>VLOOKUP(D413,[1]ЕНС!A:E,2,FALSE)</f>
        <v>Узел</v>
      </c>
      <c r="F413" s="27" t="str">
        <f>VLOOKUP(D413,[1]ЕНС!A:E,3,FALSE)</f>
        <v>крепления, тип КГП</v>
      </c>
      <c r="G413" s="27" t="s">
        <v>709</v>
      </c>
      <c r="H413" s="27" t="s">
        <v>28</v>
      </c>
      <c r="I413" s="27">
        <v>0</v>
      </c>
      <c r="J413" s="27">
        <v>631010000</v>
      </c>
      <c r="K413" s="27" t="str">
        <f>VLOOKUP(B413,[1]ПланКаз!A400:M3704,12,0)</f>
        <v>ҚР, ШҚО, Өскемен қ., Бажов көш., 10</v>
      </c>
      <c r="L413" s="27" t="str">
        <f>VLOOKUP(B413,[1]ПланКаз!A398:M3702,13,0)</f>
        <v>Желтоқсан-Қантар</v>
      </c>
      <c r="M413" s="27" t="str">
        <f>VLOOKUP(B413,[1]ПланКаз!A400:N3704,14,0)</f>
        <v>Шығыс-Қазақстан облысы, Өскемен қ.</v>
      </c>
      <c r="N413" s="27" t="s">
        <v>60</v>
      </c>
      <c r="O413" s="27" t="str">
        <f>VLOOKUP(B413,[1]ПланКаз!A399:P3703,16,0)</f>
        <v>шартқа қол қойылған кезден бастап 45 күнтізбелік күн ішінде</v>
      </c>
      <c r="P413" s="27" t="s">
        <v>61</v>
      </c>
      <c r="Q413" s="28" t="s">
        <v>480</v>
      </c>
      <c r="R413" s="27" t="str">
        <f>VLOOKUP(B413,[1]ПланКаз!A398:S3702,19,0)</f>
        <v>Дана</v>
      </c>
      <c r="S413" s="29">
        <v>100</v>
      </c>
      <c r="T413" s="29">
        <v>1113</v>
      </c>
      <c r="U413" s="29">
        <v>111300</v>
      </c>
      <c r="V413" s="29">
        <v>124656</v>
      </c>
      <c r="W413" s="27"/>
      <c r="X413" s="27" t="s">
        <v>64</v>
      </c>
      <c r="Y413" s="27" t="s">
        <v>63</v>
      </c>
    </row>
    <row r="414" spans="2:25" x14ac:dyDescent="0.2">
      <c r="B414" s="27" t="s">
        <v>710</v>
      </c>
      <c r="C414" s="27" t="s">
        <v>57</v>
      </c>
      <c r="D414" s="27" t="s">
        <v>711</v>
      </c>
      <c r="E414" s="27" t="str">
        <f>VLOOKUP(D414,[1]ЕНС!A:E,2,FALSE)</f>
        <v>Ушко</v>
      </c>
      <c r="F414" s="27" t="str">
        <f>VLOOKUP(D414,[1]ЕНС!A:E,3,FALSE)</f>
        <v>тип У1, металлическое</v>
      </c>
      <c r="G414" s="27" t="s">
        <v>712</v>
      </c>
      <c r="H414" s="27" t="s">
        <v>28</v>
      </c>
      <c r="I414" s="27">
        <v>0</v>
      </c>
      <c r="J414" s="27">
        <v>631010000</v>
      </c>
      <c r="K414" s="27" t="str">
        <f>VLOOKUP(B414,[1]ПланКаз!A401:M3705,12,0)</f>
        <v>ҚР, ШҚО, Өскемен қ., Бажов көш., 10</v>
      </c>
      <c r="L414" s="27" t="str">
        <f>VLOOKUP(B414,[1]ПланКаз!A399:M3703,13,0)</f>
        <v>Желтоқсан-Қантар</v>
      </c>
      <c r="M414" s="27" t="str">
        <f>VLOOKUP(B414,[1]ПланКаз!A401:N3705,14,0)</f>
        <v>Шығыс-Қазақстан облысы, Өскемен қ.</v>
      </c>
      <c r="N414" s="27" t="s">
        <v>60</v>
      </c>
      <c r="O414" s="27" t="str">
        <f>VLOOKUP(B414,[1]ПланКаз!A400:P3704,16,0)</f>
        <v>шартқа қол қойылған кезден бастап 45 күнтізбелік күн ішінде</v>
      </c>
      <c r="P414" s="27" t="s">
        <v>61</v>
      </c>
      <c r="Q414" s="28" t="s">
        <v>480</v>
      </c>
      <c r="R414" s="27" t="str">
        <f>VLOOKUP(B414,[1]ПланКаз!A399:S3703,19,0)</f>
        <v>Дана</v>
      </c>
      <c r="S414" s="29">
        <v>1585</v>
      </c>
      <c r="T414" s="29">
        <v>1445</v>
      </c>
      <c r="U414" s="29" t="s">
        <v>63</v>
      </c>
      <c r="V414" s="29" t="s">
        <v>63</v>
      </c>
      <c r="W414" s="27"/>
      <c r="X414" s="27" t="s">
        <v>64</v>
      </c>
      <c r="Y414" s="27" t="s">
        <v>713</v>
      </c>
    </row>
    <row r="415" spans="2:25" x14ac:dyDescent="0.2">
      <c r="B415" s="27" t="s">
        <v>714</v>
      </c>
      <c r="C415" s="27" t="s">
        <v>57</v>
      </c>
      <c r="D415" s="27" t="s">
        <v>711</v>
      </c>
      <c r="E415" s="27" t="str">
        <f>VLOOKUP(D415,[1]ЕНС!A:E,2,FALSE)</f>
        <v>Ушко</v>
      </c>
      <c r="F415" s="27" t="str">
        <f>VLOOKUP(D415,[1]ЕНС!A:E,3,FALSE)</f>
        <v>тип У1, металлическое</v>
      </c>
      <c r="G415" s="27" t="s">
        <v>712</v>
      </c>
      <c r="H415" s="27" t="s">
        <v>28</v>
      </c>
      <c r="I415" s="27">
        <v>0</v>
      </c>
      <c r="J415" s="27">
        <v>631010000</v>
      </c>
      <c r="K415" s="27" t="str">
        <f>VLOOKUP(B415,[1]ПланКаз!A402:M3706,12,0)</f>
        <v>070002,  Қазақстан Республикасы, Шығыс Қазақстан облысы, Өскемен қ., Бажов к-сі,10</v>
      </c>
      <c r="L415" s="27" t="str">
        <f>VLOOKUP(B415,[1]ПланКаз!A400:M3704,13,0)</f>
        <v>Ақпан - Наурыз</v>
      </c>
      <c r="M415" s="27" t="str">
        <f>VLOOKUP(B415,[1]ПланКаз!A402:N3706,14,0)</f>
        <v>Шығыс-Қазақстан облысы, Өскемен қ.</v>
      </c>
      <c r="N415" s="27" t="s">
        <v>60</v>
      </c>
      <c r="O415" s="27" t="str">
        <f>VLOOKUP(B415,[1]ПланКаз!A401:P3705,16,0)</f>
        <v>шартқа қол қойылған кезден бастап 45 күнтізбелік күн ішінде</v>
      </c>
      <c r="P415" s="27" t="s">
        <v>61</v>
      </c>
      <c r="Q415" s="28" t="s">
        <v>480</v>
      </c>
      <c r="R415" s="27" t="str">
        <f>VLOOKUP(B415,[1]ПланКаз!A400:S3704,19,0)</f>
        <v>Дана</v>
      </c>
      <c r="S415" s="29">
        <v>1585</v>
      </c>
      <c r="T415" s="29">
        <v>1395</v>
      </c>
      <c r="U415" s="29">
        <v>2211075</v>
      </c>
      <c r="V415" s="29">
        <v>2476404</v>
      </c>
      <c r="W415" s="27"/>
      <c r="X415" s="27" t="s">
        <v>74</v>
      </c>
      <c r="Y415" s="27" t="s">
        <v>63</v>
      </c>
    </row>
    <row r="416" spans="2:25" x14ac:dyDescent="0.2">
      <c r="B416" s="27" t="s">
        <v>715</v>
      </c>
      <c r="C416" s="27" t="s">
        <v>57</v>
      </c>
      <c r="D416" s="27" t="s">
        <v>711</v>
      </c>
      <c r="E416" s="27" t="str">
        <f>VLOOKUP(D416,[1]ЕНС!A:E,2,FALSE)</f>
        <v>Ушко</v>
      </c>
      <c r="F416" s="27" t="str">
        <f>VLOOKUP(D416,[1]ЕНС!A:E,3,FALSE)</f>
        <v>тип У1, металлическое</v>
      </c>
      <c r="G416" s="27" t="s">
        <v>716</v>
      </c>
      <c r="H416" s="27" t="s">
        <v>28</v>
      </c>
      <c r="I416" s="27">
        <v>0</v>
      </c>
      <c r="J416" s="27">
        <v>631010000</v>
      </c>
      <c r="K416" s="27" t="str">
        <f>VLOOKUP(B416,[1]ПланКаз!A403:M3707,12,0)</f>
        <v>ҚР, ШҚО, Өскемен қ., Бажов көш., 10</v>
      </c>
      <c r="L416" s="27" t="str">
        <f>VLOOKUP(B416,[1]ПланКаз!A401:M3705,13,0)</f>
        <v>Желтоқсан-Қантар</v>
      </c>
      <c r="M416" s="27" t="str">
        <f>VLOOKUP(B416,[1]ПланКаз!A403:N3707,14,0)</f>
        <v>Шығыс-Қазақстан облысы, Өскемен қ.</v>
      </c>
      <c r="N416" s="27" t="s">
        <v>60</v>
      </c>
      <c r="O416" s="27" t="str">
        <f>VLOOKUP(B416,[1]ПланКаз!A402:P3706,16,0)</f>
        <v>шартқа қол қойылған кезден бастап 45 күнтізбелік күн ішінде</v>
      </c>
      <c r="P416" s="27" t="s">
        <v>61</v>
      </c>
      <c r="Q416" s="28" t="s">
        <v>480</v>
      </c>
      <c r="R416" s="27" t="str">
        <f>VLOOKUP(B416,[1]ПланКаз!A401:S3705,19,0)</f>
        <v>Дана</v>
      </c>
      <c r="S416" s="29">
        <v>10</v>
      </c>
      <c r="T416" s="29">
        <v>2129</v>
      </c>
      <c r="U416" s="29" t="s">
        <v>63</v>
      </c>
      <c r="V416" s="29" t="s">
        <v>63</v>
      </c>
      <c r="W416" s="27"/>
      <c r="X416" s="27" t="s">
        <v>64</v>
      </c>
      <c r="Y416" s="27" t="s">
        <v>717</v>
      </c>
    </row>
    <row r="417" spans="2:25" x14ac:dyDescent="0.2">
      <c r="B417" s="27" t="s">
        <v>718</v>
      </c>
      <c r="C417" s="27" t="s">
        <v>57</v>
      </c>
      <c r="D417" s="27" t="s">
        <v>711</v>
      </c>
      <c r="E417" s="27" t="str">
        <f>VLOOKUP(D417,[1]ЕНС!A:E,2,FALSE)</f>
        <v>Ушко</v>
      </c>
      <c r="F417" s="27" t="str">
        <f>VLOOKUP(D417,[1]ЕНС!A:E,3,FALSE)</f>
        <v>тип У1, металлическое</v>
      </c>
      <c r="G417" s="27" t="s">
        <v>716</v>
      </c>
      <c r="H417" s="27" t="s">
        <v>28</v>
      </c>
      <c r="I417" s="27">
        <v>0</v>
      </c>
      <c r="J417" s="27">
        <v>631010000</v>
      </c>
      <c r="K417" s="27" t="str">
        <f>VLOOKUP(B417,[1]ПланКаз!A404:M3708,12,0)</f>
        <v>ҚР, ШҚО, Өскемен қ., Бажов көш., 10</v>
      </c>
      <c r="L417" s="27" t="str">
        <f>VLOOKUP(B417,[1]ПланКаз!A402:M3706,13,0)</f>
        <v>Ақпан - Наурыз</v>
      </c>
      <c r="M417" s="27" t="str">
        <f>VLOOKUP(B417,[1]ПланКаз!A404:N3708,14,0)</f>
        <v>Шығыс-Қазақстан облысы, Өскемен қ.</v>
      </c>
      <c r="N417" s="27" t="s">
        <v>60</v>
      </c>
      <c r="O417" s="27" t="str">
        <f>VLOOKUP(B417,[1]ПланКаз!A403:P3707,16,0)</f>
        <v>шартқа қол қойылған кезден бастап 45 күнтізбелік күн ішінде</v>
      </c>
      <c r="P417" s="27" t="s">
        <v>61</v>
      </c>
      <c r="Q417" s="28" t="s">
        <v>480</v>
      </c>
      <c r="R417" s="27" t="str">
        <f>VLOOKUP(B417,[1]ПланКаз!A402:S3706,19,0)</f>
        <v>Дана</v>
      </c>
      <c r="S417" s="29">
        <v>10</v>
      </c>
      <c r="T417" s="29">
        <v>2129</v>
      </c>
      <c r="U417" s="29">
        <v>21290</v>
      </c>
      <c r="V417" s="29">
        <v>23844.799999999999</v>
      </c>
      <c r="W417" s="27"/>
      <c r="X417" s="27" t="s">
        <v>74</v>
      </c>
      <c r="Y417" s="27" t="s">
        <v>63</v>
      </c>
    </row>
    <row r="418" spans="2:25" x14ac:dyDescent="0.2">
      <c r="B418" s="27" t="s">
        <v>719</v>
      </c>
      <c r="C418" s="27" t="s">
        <v>57</v>
      </c>
      <c r="D418" s="27" t="s">
        <v>720</v>
      </c>
      <c r="E418" s="27" t="str">
        <f>VLOOKUP(D418,[1]ЕНС!A:E,2,FALSE)</f>
        <v>Ушко</v>
      </c>
      <c r="F418" s="27" t="str">
        <f>VLOOKUP(D418,[1]ЕНС!A:E,3,FALSE)</f>
        <v>тип УС, металлическое</v>
      </c>
      <c r="G418" s="27" t="s">
        <v>721</v>
      </c>
      <c r="H418" s="27" t="s">
        <v>28</v>
      </c>
      <c r="I418" s="27">
        <v>0</v>
      </c>
      <c r="J418" s="27">
        <v>631010000</v>
      </c>
      <c r="K418" s="27" t="str">
        <f>VLOOKUP(B418,[1]ПланКаз!A405:M3709,12,0)</f>
        <v>ҚР, ШҚО, Өскемен қ., Бажов көш., 10</v>
      </c>
      <c r="L418" s="27" t="str">
        <f>VLOOKUP(B418,[1]ПланКаз!A403:M3707,13,0)</f>
        <v>Желтоқсан-Қантар</v>
      </c>
      <c r="M418" s="27" t="str">
        <f>VLOOKUP(B418,[1]ПланКаз!A405:N3709,14,0)</f>
        <v>Шығыс-Қазақстан облысы, Өскемен қ.</v>
      </c>
      <c r="N418" s="27" t="s">
        <v>60</v>
      </c>
      <c r="O418" s="27" t="str">
        <f>VLOOKUP(B418,[1]ПланКаз!A404:P3708,16,0)</f>
        <v>шартқа қол қойылған кезден бастап 45 күнтізбелік күн ішінде</v>
      </c>
      <c r="P418" s="27" t="s">
        <v>61</v>
      </c>
      <c r="Q418" s="28" t="s">
        <v>480</v>
      </c>
      <c r="R418" s="27" t="str">
        <f>VLOOKUP(B418,[1]ПланКаз!A403:S3707,19,0)</f>
        <v>Дана</v>
      </c>
      <c r="S418" s="29">
        <v>6</v>
      </c>
      <c r="T418" s="29">
        <v>2570</v>
      </c>
      <c r="U418" s="29" t="s">
        <v>63</v>
      </c>
      <c r="V418" s="29" t="s">
        <v>63</v>
      </c>
      <c r="W418" s="27"/>
      <c r="X418" s="27" t="s">
        <v>64</v>
      </c>
      <c r="Y418" s="27" t="s">
        <v>717</v>
      </c>
    </row>
    <row r="419" spans="2:25" x14ac:dyDescent="0.2">
      <c r="B419" s="27" t="s">
        <v>722</v>
      </c>
      <c r="C419" s="27" t="s">
        <v>57</v>
      </c>
      <c r="D419" s="27" t="s">
        <v>720</v>
      </c>
      <c r="E419" s="27" t="str">
        <f>VLOOKUP(D419,[1]ЕНС!A:E,2,FALSE)</f>
        <v>Ушко</v>
      </c>
      <c r="F419" s="27" t="str">
        <f>VLOOKUP(D419,[1]ЕНС!A:E,3,FALSE)</f>
        <v>тип УС, металлическое</v>
      </c>
      <c r="G419" s="27" t="s">
        <v>721</v>
      </c>
      <c r="H419" s="27" t="s">
        <v>28</v>
      </c>
      <c r="I419" s="27">
        <v>0</v>
      </c>
      <c r="J419" s="27">
        <v>631010000</v>
      </c>
      <c r="K419" s="27" t="str">
        <f>VLOOKUP(B419,[1]ПланКаз!A406:M3710,12,0)</f>
        <v>ҚР, ШҚО, Өскемен қ., Бажов көш., 10</v>
      </c>
      <c r="L419" s="27" t="str">
        <f>VLOOKUP(B419,[1]ПланКаз!A404:M3708,13,0)</f>
        <v>Ақпан - Наурыз</v>
      </c>
      <c r="M419" s="27" t="str">
        <f>VLOOKUP(B419,[1]ПланКаз!A406:N3710,14,0)</f>
        <v>Шығыс-Қазақстан облысы, Өскемен қ.</v>
      </c>
      <c r="N419" s="27" t="s">
        <v>60</v>
      </c>
      <c r="O419" s="27" t="str">
        <f>VLOOKUP(B419,[1]ПланКаз!A405:P3709,16,0)</f>
        <v>шартқа қол қойылған кезден бастап 45 күнтізбелік күн ішінде</v>
      </c>
      <c r="P419" s="27" t="s">
        <v>61</v>
      </c>
      <c r="Q419" s="28" t="s">
        <v>480</v>
      </c>
      <c r="R419" s="27" t="str">
        <f>VLOOKUP(B419,[1]ПланКаз!A404:S3708,19,0)</f>
        <v>Дана</v>
      </c>
      <c r="S419" s="29">
        <v>6</v>
      </c>
      <c r="T419" s="29">
        <v>2570</v>
      </c>
      <c r="U419" s="29">
        <v>15420</v>
      </c>
      <c r="V419" s="29">
        <v>17270.400000000001</v>
      </c>
      <c r="W419" s="27"/>
      <c r="X419" s="27" t="s">
        <v>74</v>
      </c>
      <c r="Y419" s="27" t="s">
        <v>63</v>
      </c>
    </row>
    <row r="420" spans="2:25" x14ac:dyDescent="0.2">
      <c r="B420" s="27" t="s">
        <v>723</v>
      </c>
      <c r="C420" s="27" t="s">
        <v>57</v>
      </c>
      <c r="D420" s="27" t="s">
        <v>724</v>
      </c>
      <c r="E420" s="27" t="str">
        <f>VLOOKUP(D420,[1]ЕНС!A:E,2,FALSE)</f>
        <v>Гаситель вибрации</v>
      </c>
      <c r="F420" s="27" t="str">
        <f>VLOOKUP(D420,[1]ЕНС!A:E,3,FALSE)</f>
        <v>длина 350 мм, диаметр провода 11-14 мм</v>
      </c>
      <c r="G420" s="27" t="s">
        <v>725</v>
      </c>
      <c r="H420" s="27" t="s">
        <v>28</v>
      </c>
      <c r="I420" s="27">
        <v>0</v>
      </c>
      <c r="J420" s="27">
        <v>631010000</v>
      </c>
      <c r="K420" s="27" t="str">
        <f>VLOOKUP(B420,[1]ПланКаз!A407:M3711,12,0)</f>
        <v>ҚР, ШҚО, Өскемен қ., Бажов көш., 10</v>
      </c>
      <c r="L420" s="27" t="str">
        <f>VLOOKUP(B420,[1]ПланКаз!A405:M3709,13,0)</f>
        <v>Желтоқсан-Қантар</v>
      </c>
      <c r="M420" s="27" t="str">
        <f>VLOOKUP(B420,[1]ПланКаз!A407:N3711,14,0)</f>
        <v>Шығыс-Қазақстан облысы, Өскемен қ.</v>
      </c>
      <c r="N420" s="27" t="s">
        <v>60</v>
      </c>
      <c r="O420" s="27" t="str">
        <f>VLOOKUP(B420,[1]ПланКаз!A406:P3710,16,0)</f>
        <v>шартқа қол қойылған кезден бастап 45 күнтізбелік күн ішінде</v>
      </c>
      <c r="P420" s="27" t="s">
        <v>61</v>
      </c>
      <c r="Q420" s="28" t="s">
        <v>480</v>
      </c>
      <c r="R420" s="27" t="str">
        <f>VLOOKUP(B420,[1]ПланКаз!A405:S3709,19,0)</f>
        <v>Дана</v>
      </c>
      <c r="S420" s="29">
        <v>50</v>
      </c>
      <c r="T420" s="29">
        <v>3882</v>
      </c>
      <c r="U420" s="29">
        <v>194100</v>
      </c>
      <c r="V420" s="29">
        <v>217392</v>
      </c>
      <c r="W420" s="27"/>
      <c r="X420" s="27" t="s">
        <v>64</v>
      </c>
      <c r="Y420" s="27" t="s">
        <v>63</v>
      </c>
    </row>
    <row r="421" spans="2:25" x14ac:dyDescent="0.2">
      <c r="B421" s="27" t="s">
        <v>726</v>
      </c>
      <c r="C421" s="27" t="s">
        <v>57</v>
      </c>
      <c r="D421" s="27" t="s">
        <v>727</v>
      </c>
      <c r="E421" s="27" t="str">
        <f>VLOOKUP(D421,[1]ЕНС!A:E,2,FALSE)</f>
        <v>Гаситель вибрации</v>
      </c>
      <c r="F421" s="27" t="str">
        <f>VLOOKUP(D421,[1]ЕНС!A:E,3,FALSE)</f>
        <v>длина 300 мм, диаметр провода 9-11 мм</v>
      </c>
      <c r="G421" s="27" t="s">
        <v>728</v>
      </c>
      <c r="H421" s="27" t="s">
        <v>28</v>
      </c>
      <c r="I421" s="27">
        <v>0</v>
      </c>
      <c r="J421" s="27">
        <v>631010000</v>
      </c>
      <c r="K421" s="27" t="str">
        <f>VLOOKUP(B421,[1]ПланКаз!A408:M3712,12,0)</f>
        <v>ҚР, ШҚО, Өскемен қ., Бажов көш., 10</v>
      </c>
      <c r="L421" s="27" t="str">
        <f>VLOOKUP(B421,[1]ПланКаз!A406:M3710,13,0)</f>
        <v>Желтоқсан-Қантар</v>
      </c>
      <c r="M421" s="27" t="str">
        <f>VLOOKUP(B421,[1]ПланКаз!A408:N3712,14,0)</f>
        <v>Шығыс-Қазақстан облысы, Өскемен қ.</v>
      </c>
      <c r="N421" s="27" t="s">
        <v>60</v>
      </c>
      <c r="O421" s="27" t="str">
        <f>VLOOKUP(B421,[1]ПланКаз!A407:P3711,16,0)</f>
        <v>шартқа қол қойылған кезден бастап 45 күнтізбелік күн ішінде</v>
      </c>
      <c r="P421" s="27" t="s">
        <v>61</v>
      </c>
      <c r="Q421" s="28" t="s">
        <v>480</v>
      </c>
      <c r="R421" s="27" t="str">
        <f>VLOOKUP(B421,[1]ПланКаз!A406:S3710,19,0)</f>
        <v>Дана</v>
      </c>
      <c r="S421" s="29">
        <v>50</v>
      </c>
      <c r="T421" s="29">
        <v>3278</v>
      </c>
      <c r="U421" s="29">
        <v>163900</v>
      </c>
      <c r="V421" s="29">
        <v>183568</v>
      </c>
      <c r="W421" s="27"/>
      <c r="X421" s="27" t="s">
        <v>64</v>
      </c>
      <c r="Y421" s="27" t="s">
        <v>63</v>
      </c>
    </row>
    <row r="422" spans="2:25" x14ac:dyDescent="0.2">
      <c r="B422" s="27" t="s">
        <v>729</v>
      </c>
      <c r="C422" s="27" t="s">
        <v>57</v>
      </c>
      <c r="D422" s="27" t="s">
        <v>730</v>
      </c>
      <c r="E422" s="27" t="str">
        <f>VLOOKUP(D422,[1]ЕНС!A:E,2,FALSE)</f>
        <v>Зажим</v>
      </c>
      <c r="F422" s="27" t="str">
        <f>VLOOKUP(D422,[1]ЕНС!A:E,3,FALSE)</f>
        <v>тип А1А</v>
      </c>
      <c r="G422" s="27" t="s">
        <v>731</v>
      </c>
      <c r="H422" s="27" t="s">
        <v>28</v>
      </c>
      <c r="I422" s="27">
        <v>0</v>
      </c>
      <c r="J422" s="27">
        <v>631010000</v>
      </c>
      <c r="K422" s="27" t="str">
        <f>VLOOKUP(B422,[1]ПланКаз!A409:M3713,12,0)</f>
        <v>ҚР, ШҚО, Өскемен қ., Бажов көш., 10</v>
      </c>
      <c r="L422" s="27" t="str">
        <f>VLOOKUP(B422,[1]ПланКаз!A407:M3711,13,0)</f>
        <v>Желтоқсан-Қантар</v>
      </c>
      <c r="M422" s="27" t="str">
        <f>VLOOKUP(B422,[1]ПланКаз!A409:N3713,14,0)</f>
        <v>Шығыс-Қазақстан облысы, Өскемен қ.</v>
      </c>
      <c r="N422" s="27" t="s">
        <v>60</v>
      </c>
      <c r="O422" s="27" t="str">
        <f>VLOOKUP(B422,[1]ПланКаз!A408:P3712,16,0)</f>
        <v>шартқа қол қойылған кезден бастап 45 күнтізбелік күн ішінде</v>
      </c>
      <c r="P422" s="27" t="s">
        <v>61</v>
      </c>
      <c r="Q422" s="28" t="s">
        <v>480</v>
      </c>
      <c r="R422" s="27" t="str">
        <f>VLOOKUP(B422,[1]ПланКаз!A407:S3711,19,0)</f>
        <v>Дана</v>
      </c>
      <c r="S422" s="29">
        <v>86</v>
      </c>
      <c r="T422" s="29">
        <v>1498</v>
      </c>
      <c r="U422" s="29">
        <v>128828</v>
      </c>
      <c r="V422" s="29">
        <v>144287.35999999999</v>
      </c>
      <c r="W422" s="27"/>
      <c r="X422" s="27" t="s">
        <v>64</v>
      </c>
      <c r="Y422" s="27" t="s">
        <v>63</v>
      </c>
    </row>
    <row r="423" spans="2:25" x14ac:dyDescent="0.2">
      <c r="B423" s="27" t="s">
        <v>732</v>
      </c>
      <c r="C423" s="27" t="s">
        <v>57</v>
      </c>
      <c r="D423" s="27" t="s">
        <v>730</v>
      </c>
      <c r="E423" s="27" t="str">
        <f>VLOOKUP(D423,[1]ЕНС!A:E,2,FALSE)</f>
        <v>Зажим</v>
      </c>
      <c r="F423" s="27" t="str">
        <f>VLOOKUP(D423,[1]ЕНС!A:E,3,FALSE)</f>
        <v>тип А1А</v>
      </c>
      <c r="G423" s="27" t="s">
        <v>733</v>
      </c>
      <c r="H423" s="27" t="s">
        <v>28</v>
      </c>
      <c r="I423" s="27">
        <v>0</v>
      </c>
      <c r="J423" s="27">
        <v>631010000</v>
      </c>
      <c r="K423" s="27" t="str">
        <f>VLOOKUP(B423,[1]ПланКаз!A410:M3714,12,0)</f>
        <v>ҚР, ШҚО, Өскемен қ., Бажов көш., 10</v>
      </c>
      <c r="L423" s="27" t="str">
        <f>VLOOKUP(B423,[1]ПланКаз!A408:M3712,13,0)</f>
        <v>Желтоқсан-Қантар</v>
      </c>
      <c r="M423" s="27" t="str">
        <f>VLOOKUP(B423,[1]ПланКаз!A410:N3714,14,0)</f>
        <v>Шығыс-Қазақстан облысы, Өскемен қ.</v>
      </c>
      <c r="N423" s="27" t="s">
        <v>60</v>
      </c>
      <c r="O423" s="27" t="str">
        <f>VLOOKUP(B423,[1]ПланКаз!A409:P3713,16,0)</f>
        <v>шартқа қол қойылған кезден бастап 45 күнтізбелік күн ішінде</v>
      </c>
      <c r="P423" s="27" t="s">
        <v>61</v>
      </c>
      <c r="Q423" s="28" t="s">
        <v>480</v>
      </c>
      <c r="R423" s="27" t="str">
        <f>VLOOKUP(B423,[1]ПланКаз!A408:S3712,19,0)</f>
        <v>Дана</v>
      </c>
      <c r="S423" s="29">
        <v>105</v>
      </c>
      <c r="T423" s="29">
        <v>1498</v>
      </c>
      <c r="U423" s="29">
        <v>157290</v>
      </c>
      <c r="V423" s="29">
        <v>176164.8</v>
      </c>
      <c r="W423" s="27"/>
      <c r="X423" s="27" t="s">
        <v>64</v>
      </c>
      <c r="Y423" s="27" t="s">
        <v>63</v>
      </c>
    </row>
    <row r="424" spans="2:25" x14ac:dyDescent="0.2">
      <c r="B424" s="27" t="s">
        <v>734</v>
      </c>
      <c r="C424" s="27" t="s">
        <v>57</v>
      </c>
      <c r="D424" s="27" t="s">
        <v>730</v>
      </c>
      <c r="E424" s="27" t="str">
        <f>VLOOKUP(D424,[1]ЕНС!A:E,2,FALSE)</f>
        <v>Зажим</v>
      </c>
      <c r="F424" s="27" t="str">
        <f>VLOOKUP(D424,[1]ЕНС!A:E,3,FALSE)</f>
        <v>тип А1А</v>
      </c>
      <c r="G424" s="27" t="s">
        <v>735</v>
      </c>
      <c r="H424" s="27" t="s">
        <v>28</v>
      </c>
      <c r="I424" s="27">
        <v>0</v>
      </c>
      <c r="J424" s="27">
        <v>631010000</v>
      </c>
      <c r="K424" s="27" t="str">
        <f>VLOOKUP(B424,[1]ПланКаз!A411:M3715,12,0)</f>
        <v>ҚР, ШҚО, Өскемен қ., Бажов көш., 10</v>
      </c>
      <c r="L424" s="27" t="str">
        <f>VLOOKUP(B424,[1]ПланКаз!A409:M3713,13,0)</f>
        <v>Желтоқсан-Қантар</v>
      </c>
      <c r="M424" s="27" t="str">
        <f>VLOOKUP(B424,[1]ПланКаз!A411:N3715,14,0)</f>
        <v>Шығыс-Қазақстан облысы, Өскемен қ.</v>
      </c>
      <c r="N424" s="27" t="s">
        <v>60</v>
      </c>
      <c r="O424" s="27" t="str">
        <f>VLOOKUP(B424,[1]ПланКаз!A410:P3714,16,0)</f>
        <v>шартқа қол қойылған кезден бастап 45 күнтізбелік күн ішінде</v>
      </c>
      <c r="P424" s="27" t="s">
        <v>61</v>
      </c>
      <c r="Q424" s="28" t="s">
        <v>480</v>
      </c>
      <c r="R424" s="27" t="str">
        <f>VLOOKUP(B424,[1]ПланКаз!A409:S3713,19,0)</f>
        <v>Дана</v>
      </c>
      <c r="S424" s="29">
        <v>15</v>
      </c>
      <c r="T424" s="29">
        <v>870</v>
      </c>
      <c r="U424" s="29">
        <v>13050</v>
      </c>
      <c r="V424" s="29">
        <v>14616</v>
      </c>
      <c r="W424" s="27"/>
      <c r="X424" s="27" t="s">
        <v>64</v>
      </c>
      <c r="Y424" s="27" t="s">
        <v>63</v>
      </c>
    </row>
    <row r="425" spans="2:25" x14ac:dyDescent="0.2">
      <c r="B425" s="27" t="s">
        <v>736</v>
      </c>
      <c r="C425" s="27" t="s">
        <v>57</v>
      </c>
      <c r="D425" s="27" t="s">
        <v>730</v>
      </c>
      <c r="E425" s="27" t="str">
        <f>VLOOKUP(D425,[1]ЕНС!A:E,2,FALSE)</f>
        <v>Зажим</v>
      </c>
      <c r="F425" s="27" t="str">
        <f>VLOOKUP(D425,[1]ЕНС!A:E,3,FALSE)</f>
        <v>тип А1А</v>
      </c>
      <c r="G425" s="27" t="s">
        <v>737</v>
      </c>
      <c r="H425" s="27" t="s">
        <v>28</v>
      </c>
      <c r="I425" s="27">
        <v>0</v>
      </c>
      <c r="J425" s="27">
        <v>631010000</v>
      </c>
      <c r="K425" s="27" t="str">
        <f>VLOOKUP(B425,[1]ПланКаз!A412:M3716,12,0)</f>
        <v>ҚР, ШҚО, Өскемен қ., Бажов көш., 10</v>
      </c>
      <c r="L425" s="27" t="str">
        <f>VLOOKUP(B425,[1]ПланКаз!A410:M3714,13,0)</f>
        <v>Желтоқсан-Қантар</v>
      </c>
      <c r="M425" s="27" t="str">
        <f>VLOOKUP(B425,[1]ПланКаз!A412:N3716,14,0)</f>
        <v>Шығыс-Қазақстан облысы, Өскемен қ.</v>
      </c>
      <c r="N425" s="27" t="s">
        <v>60</v>
      </c>
      <c r="O425" s="27" t="str">
        <f>VLOOKUP(B425,[1]ПланКаз!A411:P3715,16,0)</f>
        <v>шартқа қол қойылған кезден бастап 45 күнтізбелік күн ішінде</v>
      </c>
      <c r="P425" s="27" t="s">
        <v>61</v>
      </c>
      <c r="Q425" s="28" t="s">
        <v>480</v>
      </c>
      <c r="R425" s="27" t="str">
        <f>VLOOKUP(B425,[1]ПланКаз!A410:S3714,19,0)</f>
        <v>Дана</v>
      </c>
      <c r="S425" s="29">
        <v>6</v>
      </c>
      <c r="T425" s="29">
        <v>1709</v>
      </c>
      <c r="U425" s="29">
        <v>10254</v>
      </c>
      <c r="V425" s="29">
        <v>11484.48</v>
      </c>
      <c r="W425" s="27"/>
      <c r="X425" s="27" t="s">
        <v>64</v>
      </c>
      <c r="Y425" s="27" t="s">
        <v>63</v>
      </c>
    </row>
    <row r="426" spans="2:25" x14ac:dyDescent="0.2">
      <c r="B426" s="27" t="s">
        <v>738</v>
      </c>
      <c r="C426" s="27" t="s">
        <v>57</v>
      </c>
      <c r="D426" s="27" t="s">
        <v>739</v>
      </c>
      <c r="E426" s="27" t="str">
        <f>VLOOKUP(D426,[1]ЕНС!A:E,2,FALSE)</f>
        <v>Зажим</v>
      </c>
      <c r="F426" s="27" t="str">
        <f>VLOOKUP(D426,[1]ЕНС!A:E,3,FALSE)</f>
        <v>тип А2А</v>
      </c>
      <c r="G426" s="27" t="s">
        <v>740</v>
      </c>
      <c r="H426" s="27" t="s">
        <v>28</v>
      </c>
      <c r="I426" s="27">
        <v>0</v>
      </c>
      <c r="J426" s="27">
        <v>631010000</v>
      </c>
      <c r="K426" s="27" t="str">
        <f>VLOOKUP(B426,[1]ПланКаз!A413:M3717,12,0)</f>
        <v>ҚР, ШҚО, Өскемен қ., Бажов көш., 10</v>
      </c>
      <c r="L426" s="27" t="str">
        <f>VLOOKUP(B426,[1]ПланКаз!A411:M3715,13,0)</f>
        <v>Желтоқсан-Қантар</v>
      </c>
      <c r="M426" s="27" t="str">
        <f>VLOOKUP(B426,[1]ПланКаз!A413:N3717,14,0)</f>
        <v>Шығыс-Қазақстан облысы, Өскемен қ.</v>
      </c>
      <c r="N426" s="27" t="s">
        <v>60</v>
      </c>
      <c r="O426" s="27" t="str">
        <f>VLOOKUP(B426,[1]ПланКаз!A412:P3716,16,0)</f>
        <v>шартқа қол қойылған кезден бастап 45 күнтізбелік күн ішінде</v>
      </c>
      <c r="P426" s="27" t="s">
        <v>61</v>
      </c>
      <c r="Q426" s="28" t="s">
        <v>480</v>
      </c>
      <c r="R426" s="27" t="str">
        <f>VLOOKUP(B426,[1]ПланКаз!A411:S3715,19,0)</f>
        <v>Дана</v>
      </c>
      <c r="S426" s="29">
        <v>67</v>
      </c>
      <c r="T426" s="29">
        <v>1932</v>
      </c>
      <c r="U426" s="29">
        <v>129444</v>
      </c>
      <c r="V426" s="29">
        <v>144977.28</v>
      </c>
      <c r="W426" s="27"/>
      <c r="X426" s="27" t="s">
        <v>64</v>
      </c>
      <c r="Y426" s="27" t="s">
        <v>63</v>
      </c>
    </row>
    <row r="427" spans="2:25" x14ac:dyDescent="0.2">
      <c r="B427" s="27" t="s">
        <v>741</v>
      </c>
      <c r="C427" s="27" t="s">
        <v>57</v>
      </c>
      <c r="D427" s="27" t="s">
        <v>739</v>
      </c>
      <c r="E427" s="27" t="str">
        <f>VLOOKUP(D427,[1]ЕНС!A:E,2,FALSE)</f>
        <v>Зажим</v>
      </c>
      <c r="F427" s="27" t="str">
        <f>VLOOKUP(D427,[1]ЕНС!A:E,3,FALSE)</f>
        <v>тип А2А</v>
      </c>
      <c r="G427" s="27" t="s">
        <v>742</v>
      </c>
      <c r="H427" s="27" t="s">
        <v>28</v>
      </c>
      <c r="I427" s="27">
        <v>0</v>
      </c>
      <c r="J427" s="27">
        <v>631010000</v>
      </c>
      <c r="K427" s="27" t="str">
        <f>VLOOKUP(B427,[1]ПланКаз!A414:M3718,12,0)</f>
        <v>ҚР, ШҚО, Өскемен қ., Бажов көш., 10</v>
      </c>
      <c r="L427" s="27" t="str">
        <f>VLOOKUP(B427,[1]ПланКаз!A412:M3716,13,0)</f>
        <v>Желтоқсан-Қантар</v>
      </c>
      <c r="M427" s="27" t="str">
        <f>VLOOKUP(B427,[1]ПланКаз!A414:N3718,14,0)</f>
        <v>Шығыс-Қазақстан облысы, Өскемен қ.</v>
      </c>
      <c r="N427" s="27" t="s">
        <v>60</v>
      </c>
      <c r="O427" s="27" t="str">
        <f>VLOOKUP(B427,[1]ПланКаз!A413:P3717,16,0)</f>
        <v>шартқа қол қойылған кезден бастап 45 күнтізбелік күн ішінде</v>
      </c>
      <c r="P427" s="27" t="s">
        <v>61</v>
      </c>
      <c r="Q427" s="28" t="s">
        <v>480</v>
      </c>
      <c r="R427" s="27" t="str">
        <f>VLOOKUP(B427,[1]ПланКаз!A412:S3716,19,0)</f>
        <v>Дана</v>
      </c>
      <c r="S427" s="29">
        <v>32</v>
      </c>
      <c r="T427" s="29">
        <v>1932</v>
      </c>
      <c r="U427" s="29">
        <v>61824</v>
      </c>
      <c r="V427" s="29">
        <v>69242.880000000005</v>
      </c>
      <c r="W427" s="27"/>
      <c r="X427" s="27" t="s">
        <v>64</v>
      </c>
      <c r="Y427" s="27" t="s">
        <v>63</v>
      </c>
    </row>
    <row r="428" spans="2:25" x14ac:dyDescent="0.2">
      <c r="B428" s="27" t="s">
        <v>743</v>
      </c>
      <c r="C428" s="27" t="s">
        <v>57</v>
      </c>
      <c r="D428" s="27" t="s">
        <v>739</v>
      </c>
      <c r="E428" s="27" t="str">
        <f>VLOOKUP(D428,[1]ЕНС!A:E,2,FALSE)</f>
        <v>Зажим</v>
      </c>
      <c r="F428" s="27" t="str">
        <f>VLOOKUP(D428,[1]ЕНС!A:E,3,FALSE)</f>
        <v>тип А2А</v>
      </c>
      <c r="G428" s="27" t="s">
        <v>744</v>
      </c>
      <c r="H428" s="27" t="s">
        <v>28</v>
      </c>
      <c r="I428" s="27">
        <v>0</v>
      </c>
      <c r="J428" s="27">
        <v>631010000</v>
      </c>
      <c r="K428" s="27" t="str">
        <f>VLOOKUP(B428,[1]ПланКаз!A415:M3719,12,0)</f>
        <v>ҚР, ШҚО, Өскемен қ., Бажов көш., 10</v>
      </c>
      <c r="L428" s="27" t="str">
        <f>VLOOKUP(B428,[1]ПланКаз!A413:M3717,13,0)</f>
        <v>Желтоқсан-Қантар</v>
      </c>
      <c r="M428" s="27" t="str">
        <f>VLOOKUP(B428,[1]ПланКаз!A415:N3719,14,0)</f>
        <v>Шығыс-Қазақстан облысы, Өскемен қ.</v>
      </c>
      <c r="N428" s="27" t="s">
        <v>60</v>
      </c>
      <c r="O428" s="27" t="str">
        <f>VLOOKUP(B428,[1]ПланКаз!A414:P3718,16,0)</f>
        <v>шартқа қол қойылған кезден бастап 45 күнтізбелік күн ішінде</v>
      </c>
      <c r="P428" s="27" t="s">
        <v>61</v>
      </c>
      <c r="Q428" s="28" t="s">
        <v>480</v>
      </c>
      <c r="R428" s="27" t="str">
        <f>VLOOKUP(B428,[1]ПланКаз!A413:S3717,19,0)</f>
        <v>Дана</v>
      </c>
      <c r="S428" s="29">
        <v>29</v>
      </c>
      <c r="T428" s="29">
        <v>2001</v>
      </c>
      <c r="U428" s="29">
        <v>58029</v>
      </c>
      <c r="V428" s="29">
        <v>64992.480000000003</v>
      </c>
      <c r="W428" s="27"/>
      <c r="X428" s="27" t="s">
        <v>64</v>
      </c>
      <c r="Y428" s="27" t="s">
        <v>63</v>
      </c>
    </row>
    <row r="429" spans="2:25" x14ac:dyDescent="0.2">
      <c r="B429" s="27" t="s">
        <v>745</v>
      </c>
      <c r="C429" s="27" t="s">
        <v>57</v>
      </c>
      <c r="D429" s="27" t="s">
        <v>746</v>
      </c>
      <c r="E429" s="27" t="str">
        <f>VLOOKUP(D429,[1]ЕНС!A:E,2,FALSE)</f>
        <v>Зажим</v>
      </c>
      <c r="F429" s="27" t="str">
        <f>VLOOKUP(D429,[1]ЕНС!A:E,3,FALSE)</f>
        <v>тип А4А</v>
      </c>
      <c r="G429" s="27" t="s">
        <v>747</v>
      </c>
      <c r="H429" s="27" t="s">
        <v>28</v>
      </c>
      <c r="I429" s="27">
        <v>0</v>
      </c>
      <c r="J429" s="27">
        <v>631010000</v>
      </c>
      <c r="K429" s="27" t="str">
        <f>VLOOKUP(B429,[1]ПланКаз!A416:M3720,12,0)</f>
        <v>ҚР, ШҚО, Өскемен қ., Бажов көш., 10</v>
      </c>
      <c r="L429" s="27" t="str">
        <f>VLOOKUP(B429,[1]ПланКаз!A414:M3718,13,0)</f>
        <v>Желтоқсан-Қантар</v>
      </c>
      <c r="M429" s="27" t="str">
        <f>VLOOKUP(B429,[1]ПланКаз!A416:N3720,14,0)</f>
        <v>Шығыс-Қазақстан облысы, Өскемен қ.</v>
      </c>
      <c r="N429" s="27" t="s">
        <v>60</v>
      </c>
      <c r="O429" s="27" t="str">
        <f>VLOOKUP(B429,[1]ПланКаз!A415:P3719,16,0)</f>
        <v>шартқа қол қойылған кезден бастап 45 күнтізбелік күн ішінде</v>
      </c>
      <c r="P429" s="27" t="s">
        <v>61</v>
      </c>
      <c r="Q429" s="28" t="s">
        <v>480</v>
      </c>
      <c r="R429" s="27" t="str">
        <f>VLOOKUP(B429,[1]ПланКаз!A414:S3718,19,0)</f>
        <v>Дана</v>
      </c>
      <c r="S429" s="29">
        <v>30</v>
      </c>
      <c r="T429" s="29">
        <v>1201</v>
      </c>
      <c r="U429" s="29">
        <v>36030</v>
      </c>
      <c r="V429" s="29">
        <v>40353.599999999999</v>
      </c>
      <c r="W429" s="27"/>
      <c r="X429" s="27" t="s">
        <v>64</v>
      </c>
      <c r="Y429" s="27" t="s">
        <v>63</v>
      </c>
    </row>
    <row r="430" spans="2:25" x14ac:dyDescent="0.2">
      <c r="B430" s="27" t="s">
        <v>748</v>
      </c>
      <c r="C430" s="27" t="s">
        <v>57</v>
      </c>
      <c r="D430" s="27" t="s">
        <v>746</v>
      </c>
      <c r="E430" s="27" t="str">
        <f>VLOOKUP(D430,[1]ЕНС!A:E,2,FALSE)</f>
        <v>Зажим</v>
      </c>
      <c r="F430" s="27" t="str">
        <f>VLOOKUP(D430,[1]ЕНС!A:E,3,FALSE)</f>
        <v>тип А4А</v>
      </c>
      <c r="G430" s="27" t="s">
        <v>749</v>
      </c>
      <c r="H430" s="27" t="s">
        <v>28</v>
      </c>
      <c r="I430" s="27">
        <v>0</v>
      </c>
      <c r="J430" s="27">
        <v>631010000</v>
      </c>
      <c r="K430" s="27" t="str">
        <f>VLOOKUP(B430,[1]ПланКаз!A417:M3721,12,0)</f>
        <v>ҚР, ШҚО, Өскемен қ., Бажов көш., 10</v>
      </c>
      <c r="L430" s="27" t="str">
        <f>VLOOKUP(B430,[1]ПланКаз!A415:M3719,13,0)</f>
        <v>Желтоқсан-Қантар</v>
      </c>
      <c r="M430" s="27" t="str">
        <f>VLOOKUP(B430,[1]ПланКаз!A417:N3721,14,0)</f>
        <v>Шығыс-Қазақстан облысы, Өскемен қ.</v>
      </c>
      <c r="N430" s="27" t="s">
        <v>60</v>
      </c>
      <c r="O430" s="27" t="str">
        <f>VLOOKUP(B430,[1]ПланКаз!A416:P3720,16,0)</f>
        <v>шартқа қол қойылған кезден бастап 45 күнтізбелік күн ішінде</v>
      </c>
      <c r="P430" s="27" t="s">
        <v>61</v>
      </c>
      <c r="Q430" s="28" t="s">
        <v>480</v>
      </c>
      <c r="R430" s="27" t="str">
        <f>VLOOKUP(B430,[1]ПланКаз!A415:S3719,19,0)</f>
        <v>Дана</v>
      </c>
      <c r="S430" s="29">
        <v>54</v>
      </c>
      <c r="T430" s="29">
        <v>2357</v>
      </c>
      <c r="U430" s="29">
        <v>127278</v>
      </c>
      <c r="V430" s="29">
        <v>142551.35999999999</v>
      </c>
      <c r="W430" s="27"/>
      <c r="X430" s="27" t="s">
        <v>64</v>
      </c>
      <c r="Y430" s="27" t="s">
        <v>63</v>
      </c>
    </row>
    <row r="431" spans="2:25" x14ac:dyDescent="0.2">
      <c r="B431" s="27" t="s">
        <v>750</v>
      </c>
      <c r="C431" s="27" t="s">
        <v>57</v>
      </c>
      <c r="D431" s="27" t="s">
        <v>746</v>
      </c>
      <c r="E431" s="27" t="str">
        <f>VLOOKUP(D431,[1]ЕНС!A:E,2,FALSE)</f>
        <v>Зажим</v>
      </c>
      <c r="F431" s="27" t="str">
        <f>VLOOKUP(D431,[1]ЕНС!A:E,3,FALSE)</f>
        <v>тип А4А</v>
      </c>
      <c r="G431" s="27" t="s">
        <v>751</v>
      </c>
      <c r="H431" s="27" t="s">
        <v>28</v>
      </c>
      <c r="I431" s="27">
        <v>0</v>
      </c>
      <c r="J431" s="27">
        <v>631010000</v>
      </c>
      <c r="K431" s="27" t="str">
        <f>VLOOKUP(B431,[1]ПланКаз!A418:M3722,12,0)</f>
        <v>ҚР, ШҚО, Өскемен қ., Бажов көш., 10</v>
      </c>
      <c r="L431" s="27" t="str">
        <f>VLOOKUP(B431,[1]ПланКаз!A416:M3720,13,0)</f>
        <v>Желтоқсан-Қантар</v>
      </c>
      <c r="M431" s="27" t="str">
        <f>VLOOKUP(B431,[1]ПланКаз!A418:N3722,14,0)</f>
        <v>Шығыс-Қазақстан облысы, Өскемен қ.</v>
      </c>
      <c r="N431" s="27" t="s">
        <v>60</v>
      </c>
      <c r="O431" s="27" t="str">
        <f>VLOOKUP(B431,[1]ПланКаз!A417:P3721,16,0)</f>
        <v>шартқа қол қойылған кезден бастап 45 күнтізбелік күн ішінде</v>
      </c>
      <c r="P431" s="27" t="s">
        <v>61</v>
      </c>
      <c r="Q431" s="28" t="s">
        <v>480</v>
      </c>
      <c r="R431" s="27" t="str">
        <f>VLOOKUP(B431,[1]ПланКаз!A416:S3720,19,0)</f>
        <v>Дана</v>
      </c>
      <c r="S431" s="29">
        <v>50</v>
      </c>
      <c r="T431" s="29">
        <v>1293</v>
      </c>
      <c r="U431" s="29">
        <v>64650</v>
      </c>
      <c r="V431" s="29">
        <v>72408</v>
      </c>
      <c r="W431" s="27"/>
      <c r="X431" s="27" t="s">
        <v>64</v>
      </c>
      <c r="Y431" s="27" t="s">
        <v>63</v>
      </c>
    </row>
    <row r="432" spans="2:25" x14ac:dyDescent="0.2">
      <c r="B432" s="27" t="s">
        <v>752</v>
      </c>
      <c r="C432" s="27" t="s">
        <v>57</v>
      </c>
      <c r="D432" s="27" t="s">
        <v>753</v>
      </c>
      <c r="E432" s="27" t="str">
        <f>VLOOKUP(D432,[1]ЕНС!A:E,2,FALSE)</f>
        <v>Крюк</v>
      </c>
      <c r="F432" s="27" t="str">
        <f>VLOOKUP(D432,[1]ЕНС!A:E,3,FALSE)</f>
        <v>металлический, тип КН-16</v>
      </c>
      <c r="G432" s="27" t="s">
        <v>754</v>
      </c>
      <c r="H432" s="27" t="s">
        <v>28</v>
      </c>
      <c r="I432" s="27">
        <v>0</v>
      </c>
      <c r="J432" s="27">
        <v>631010000</v>
      </c>
      <c r="K432" s="27" t="str">
        <f>VLOOKUP(B432,[1]ПланКаз!A419:M3723,12,0)</f>
        <v>ҚР, ШҚО, Өскемен қ., Бажов көш., 10</v>
      </c>
      <c r="L432" s="27" t="str">
        <f>VLOOKUP(B432,[1]ПланКаз!A417:M3721,13,0)</f>
        <v>Желтоқсан-Қантар</v>
      </c>
      <c r="M432" s="27" t="str">
        <f>VLOOKUP(B432,[1]ПланКаз!A419:N3723,14,0)</f>
        <v>Шығыс-Қазақстан облысы, Өскемен қ.</v>
      </c>
      <c r="N432" s="27" t="s">
        <v>60</v>
      </c>
      <c r="O432" s="27" t="str">
        <f>VLOOKUP(B432,[1]ПланКаз!A418:P3722,16,0)</f>
        <v>шартқа қол қойылған кезден бастап 45 күнтізбелік күн ішінде</v>
      </c>
      <c r="P432" s="27" t="s">
        <v>61</v>
      </c>
      <c r="Q432" s="28" t="s">
        <v>480</v>
      </c>
      <c r="R432" s="27" t="str">
        <f>VLOOKUP(B432,[1]ПланКаз!A417:S3721,19,0)</f>
        <v>Дана</v>
      </c>
      <c r="S432" s="29">
        <v>60</v>
      </c>
      <c r="T432" s="29">
        <v>697</v>
      </c>
      <c r="U432" s="29">
        <v>41820</v>
      </c>
      <c r="V432" s="29">
        <v>46838.400000000001</v>
      </c>
      <c r="W432" s="27"/>
      <c r="X432" s="27" t="s">
        <v>64</v>
      </c>
      <c r="Y432" s="27" t="s">
        <v>63</v>
      </c>
    </row>
    <row r="433" spans="2:25" x14ac:dyDescent="0.2">
      <c r="B433" s="27" t="s">
        <v>755</v>
      </c>
      <c r="C433" s="27" t="s">
        <v>57</v>
      </c>
      <c r="D433" s="27" t="s">
        <v>756</v>
      </c>
      <c r="E433" s="27" t="str">
        <f>VLOOKUP(D433,[1]ЕНС!A:E,2,FALSE)</f>
        <v>Колпачок</v>
      </c>
      <c r="F433" s="27" t="str">
        <f>VLOOKUP(D433,[1]ЕНС!A:E,3,FALSE)</f>
        <v>К-7, для крепления штыревых изоляторов воздушных линий электропередач</v>
      </c>
      <c r="G433" s="27" t="s">
        <v>757</v>
      </c>
      <c r="H433" s="27" t="s">
        <v>28</v>
      </c>
      <c r="I433" s="27">
        <v>0</v>
      </c>
      <c r="J433" s="27">
        <v>631010000</v>
      </c>
      <c r="K433" s="27" t="str">
        <f>VLOOKUP(B433,[1]ПланКаз!A420:M3724,12,0)</f>
        <v>ҚР, ШҚО, Өскемен қ., Бажов көш., 10</v>
      </c>
      <c r="L433" s="27" t="str">
        <f>VLOOKUP(B433,[1]ПланКаз!A418:M3722,13,0)</f>
        <v>Желтоқсан-Қантар</v>
      </c>
      <c r="M433" s="27" t="str">
        <f>VLOOKUP(B433,[1]ПланКаз!A420:N3724,14,0)</f>
        <v>Шығыс-Қазақстан облысы, Өскемен қ.</v>
      </c>
      <c r="N433" s="27" t="s">
        <v>60</v>
      </c>
      <c r="O433" s="27" t="str">
        <f>VLOOKUP(B433,[1]ПланКаз!A419:P3723,16,0)</f>
        <v>шартқа қол қойылған кезден бастап 45 күнтізбелік күн ішінде</v>
      </c>
      <c r="P433" s="27" t="s">
        <v>61</v>
      </c>
      <c r="Q433" s="28" t="s">
        <v>480</v>
      </c>
      <c r="R433" s="27" t="str">
        <f>VLOOKUP(B433,[1]ПланКаз!A418:S3722,19,0)</f>
        <v>Дана</v>
      </c>
      <c r="S433" s="29">
        <v>10488</v>
      </c>
      <c r="T433" s="29">
        <v>67</v>
      </c>
      <c r="U433" s="29">
        <v>702696</v>
      </c>
      <c r="V433" s="29">
        <v>787019.52</v>
      </c>
      <c r="W433" s="27"/>
      <c r="X433" s="27" t="s">
        <v>64</v>
      </c>
      <c r="Y433" s="27" t="s">
        <v>63</v>
      </c>
    </row>
    <row r="434" spans="2:25" x14ac:dyDescent="0.2">
      <c r="B434" s="27" t="s">
        <v>758</v>
      </c>
      <c r="C434" s="27" t="s">
        <v>57</v>
      </c>
      <c r="D434" s="27" t="s">
        <v>759</v>
      </c>
      <c r="E434" s="27" t="str">
        <f>VLOOKUP(D434,[1]ЕНС!A:E,2,FALSE)</f>
        <v>Колпачок</v>
      </c>
      <c r="F434" s="27" t="str">
        <f>VLOOKUP(D434,[1]ЕНС!A:E,3,FALSE)</f>
        <v>К-5, для крепления штыревых изоляторов воздушных линий электропередач</v>
      </c>
      <c r="G434" s="27" t="s">
        <v>760</v>
      </c>
      <c r="H434" s="27" t="s">
        <v>28</v>
      </c>
      <c r="I434" s="27">
        <v>0</v>
      </c>
      <c r="J434" s="27">
        <v>631010000</v>
      </c>
      <c r="K434" s="27" t="str">
        <f>VLOOKUP(B434,[1]ПланКаз!A421:M3725,12,0)</f>
        <v>ҚР, ШҚО, Өскемен қ., Бажов көш., 10</v>
      </c>
      <c r="L434" s="27" t="str">
        <f>VLOOKUP(B434,[1]ПланКаз!A419:M3723,13,0)</f>
        <v>Желтоқсан-Қантар</v>
      </c>
      <c r="M434" s="27" t="str">
        <f>VLOOKUP(B434,[1]ПланКаз!A421:N3725,14,0)</f>
        <v>Шығыс-Қазақстан облысы, Өскемен қ.</v>
      </c>
      <c r="N434" s="27" t="s">
        <v>60</v>
      </c>
      <c r="O434" s="27" t="str">
        <f>VLOOKUP(B434,[1]ПланКаз!A420:P3724,16,0)</f>
        <v>шартқа қол қойылған кезден бастап 45 күнтізбелік күн ішінде</v>
      </c>
      <c r="P434" s="27" t="s">
        <v>61</v>
      </c>
      <c r="Q434" s="28" t="s">
        <v>480</v>
      </c>
      <c r="R434" s="27" t="str">
        <f>VLOOKUP(B434,[1]ПланКаз!A419:S3723,19,0)</f>
        <v>Дана</v>
      </c>
      <c r="S434" s="29">
        <v>5304</v>
      </c>
      <c r="T434" s="29">
        <v>46</v>
      </c>
      <c r="U434" s="29">
        <v>243984</v>
      </c>
      <c r="V434" s="29">
        <v>273262.08000000002</v>
      </c>
      <c r="W434" s="27"/>
      <c r="X434" s="27" t="s">
        <v>64</v>
      </c>
      <c r="Y434" s="27" t="s">
        <v>63</v>
      </c>
    </row>
    <row r="435" spans="2:25" x14ac:dyDescent="0.2">
      <c r="B435" s="27" t="s">
        <v>761</v>
      </c>
      <c r="C435" s="27" t="s">
        <v>57</v>
      </c>
      <c r="D435" s="27" t="s">
        <v>762</v>
      </c>
      <c r="E435" s="27" t="str">
        <f>VLOOKUP(D435,[1]ЕНС!A:E,2,FALSE)</f>
        <v>Траверса</v>
      </c>
      <c r="F435" s="27" t="str">
        <f>VLOOKUP(D435,[1]ЕНС!A:E,3,FALSE)</f>
        <v>ТН-9</v>
      </c>
      <c r="G435" s="27" t="s">
        <v>763</v>
      </c>
      <c r="H435" s="27" t="s">
        <v>28</v>
      </c>
      <c r="I435" s="27">
        <v>60</v>
      </c>
      <c r="J435" s="27">
        <v>631010000</v>
      </c>
      <c r="K435" s="27" t="str">
        <f>VLOOKUP(B435,[1]ПланКаз!A422:M3726,12,0)</f>
        <v>ҚР, ШҚО, Өскемен қ., Бажов көш., 10</v>
      </c>
      <c r="L435" s="27" t="str">
        <f>VLOOKUP(B435,[1]ПланКаз!A420:M3724,13,0)</f>
        <v>Желтоқсан-Қантар</v>
      </c>
      <c r="M435" s="27" t="str">
        <f>VLOOKUP(B435,[1]ПланКаз!A422:N3726,14,0)</f>
        <v>Шығыс-Қазақстан облысы, Өскемен қ.</v>
      </c>
      <c r="N435" s="27" t="s">
        <v>60</v>
      </c>
      <c r="O435" s="27" t="str">
        <f>VLOOKUP(B435,[1]ПланКаз!A421:P3725,16,0)</f>
        <v>шартқа қол қойылған кезден бастап 45 күнтізбелік күн ішінде</v>
      </c>
      <c r="P435" s="27" t="s">
        <v>61</v>
      </c>
      <c r="Q435" s="28" t="s">
        <v>480</v>
      </c>
      <c r="R435" s="27" t="str">
        <f>VLOOKUP(B435,[1]ПланКаз!A420:S3724,19,0)</f>
        <v>Дана</v>
      </c>
      <c r="S435" s="29">
        <v>86</v>
      </c>
      <c r="T435" s="29">
        <v>9947</v>
      </c>
      <c r="U435" s="29" t="s">
        <v>63</v>
      </c>
      <c r="V435" s="29" t="s">
        <v>63</v>
      </c>
      <c r="W435" s="27" t="s">
        <v>71</v>
      </c>
      <c r="X435" s="27" t="s">
        <v>64</v>
      </c>
      <c r="Y435" s="27" t="s">
        <v>613</v>
      </c>
    </row>
    <row r="436" spans="2:25" x14ac:dyDescent="0.2">
      <c r="B436" s="27" t="s">
        <v>764</v>
      </c>
      <c r="C436" s="27" t="s">
        <v>57</v>
      </c>
      <c r="D436" s="27" t="s">
        <v>762</v>
      </c>
      <c r="E436" s="27" t="str">
        <f>VLOOKUP(D436,[1]ЕНС!A:E,2,FALSE)</f>
        <v>Траверса</v>
      </c>
      <c r="F436" s="27" t="str">
        <f>VLOOKUP(D436,[1]ЕНС!A:E,3,FALSE)</f>
        <v>ТН-9</v>
      </c>
      <c r="G436" s="27" t="s">
        <v>763</v>
      </c>
      <c r="H436" s="27" t="s">
        <v>28</v>
      </c>
      <c r="I436" s="27">
        <v>60</v>
      </c>
      <c r="J436" s="27">
        <v>631010000</v>
      </c>
      <c r="K436" s="27" t="str">
        <f>VLOOKUP(B436,[1]ПланКаз!A423:M3727,12,0)</f>
        <v>ҚР, ШҚО, Өскемен қ., Бажов көш., 10</v>
      </c>
      <c r="L436" s="27" t="str">
        <f>VLOOKUP(B436,[1]ПланКаз!A421:M3725,13,0)</f>
        <v>Наурыз - Сәуір</v>
      </c>
      <c r="M436" s="27" t="str">
        <f>VLOOKUP(B436,[1]ПланКаз!A423:N3727,14,0)</f>
        <v>Шығыс-Қазақстан облысы, Өскемен қ.</v>
      </c>
      <c r="N436" s="27" t="s">
        <v>60</v>
      </c>
      <c r="O436" s="27" t="str">
        <f>VLOOKUP(B436,[1]ПланКаз!A422:P3726,16,0)</f>
        <v>шартқа қол қойылған кезден бастап 45 күнтізбелік күн ішінде</v>
      </c>
      <c r="P436" s="27" t="s">
        <v>61</v>
      </c>
      <c r="Q436" s="28" t="s">
        <v>480</v>
      </c>
      <c r="R436" s="27" t="str">
        <f>VLOOKUP(B436,[1]ПланКаз!A421:S3725,19,0)</f>
        <v>Дана</v>
      </c>
      <c r="S436" s="29">
        <v>86</v>
      </c>
      <c r="T436" s="29">
        <v>9947</v>
      </c>
      <c r="U436" s="29">
        <v>855442</v>
      </c>
      <c r="V436" s="29">
        <v>958095.04</v>
      </c>
      <c r="W436" s="27"/>
      <c r="X436" s="27" t="s">
        <v>74</v>
      </c>
      <c r="Y436" s="27" t="s">
        <v>63</v>
      </c>
    </row>
    <row r="437" spans="2:25" x14ac:dyDescent="0.2">
      <c r="B437" s="27" t="s">
        <v>765</v>
      </c>
      <c r="C437" s="27" t="s">
        <v>57</v>
      </c>
      <c r="D437" s="27" t="s">
        <v>766</v>
      </c>
      <c r="E437" s="27" t="str">
        <f>VLOOKUP(D437,[1]ЕНС!A:E,2,FALSE)</f>
        <v>Траверса</v>
      </c>
      <c r="F437" s="27" t="str">
        <f>VLOOKUP(D437,[1]ЕНС!A:E,3,FALSE)</f>
        <v>ТМ-8</v>
      </c>
      <c r="G437" s="27" t="s">
        <v>767</v>
      </c>
      <c r="H437" s="27" t="s">
        <v>28</v>
      </c>
      <c r="I437" s="27">
        <v>60</v>
      </c>
      <c r="J437" s="27">
        <v>631010000</v>
      </c>
      <c r="K437" s="27" t="str">
        <f>VLOOKUP(B437,[1]ПланКаз!A424:M3728,12,0)</f>
        <v>ҚР, ШҚО, Өскемен қ., Бажов көш., 10</v>
      </c>
      <c r="L437" s="27" t="str">
        <f>VLOOKUP(B437,[1]ПланКаз!A422:M3726,13,0)</f>
        <v>Желтоқсан-Қантар</v>
      </c>
      <c r="M437" s="27" t="str">
        <f>VLOOKUP(B437,[1]ПланКаз!A424:N3728,14,0)</f>
        <v>Шығыс-Қазақстан облысы, Өскемен қ.</v>
      </c>
      <c r="N437" s="27" t="s">
        <v>60</v>
      </c>
      <c r="O437" s="27" t="str">
        <f>VLOOKUP(B437,[1]ПланКаз!A423:P3727,16,0)</f>
        <v>шартқа қол қойылған кезден бастап 45 күнтізбелік күн ішінде</v>
      </c>
      <c r="P437" s="27" t="s">
        <v>61</v>
      </c>
      <c r="Q437" s="28" t="s">
        <v>480</v>
      </c>
      <c r="R437" s="27" t="str">
        <f>VLOOKUP(B437,[1]ПланКаз!A422:S3726,19,0)</f>
        <v>Дана</v>
      </c>
      <c r="S437" s="29">
        <v>1</v>
      </c>
      <c r="T437" s="29">
        <v>26267</v>
      </c>
      <c r="U437" s="29" t="s">
        <v>63</v>
      </c>
      <c r="V437" s="29" t="s">
        <v>63</v>
      </c>
      <c r="W437" s="27" t="s">
        <v>71</v>
      </c>
      <c r="X437" s="27" t="s">
        <v>64</v>
      </c>
      <c r="Y437" s="27" t="s">
        <v>613</v>
      </c>
    </row>
    <row r="438" spans="2:25" x14ac:dyDescent="0.2">
      <c r="B438" s="27" t="s">
        <v>768</v>
      </c>
      <c r="C438" s="27" t="s">
        <v>57</v>
      </c>
      <c r="D438" s="27" t="s">
        <v>766</v>
      </c>
      <c r="E438" s="27" t="str">
        <f>VLOOKUP(D438,[1]ЕНС!A:E,2,FALSE)</f>
        <v>Траверса</v>
      </c>
      <c r="F438" s="27" t="str">
        <f>VLOOKUP(D438,[1]ЕНС!A:E,3,FALSE)</f>
        <v>ТМ-8</v>
      </c>
      <c r="G438" s="27" t="s">
        <v>767</v>
      </c>
      <c r="H438" s="27" t="s">
        <v>28</v>
      </c>
      <c r="I438" s="27">
        <v>60</v>
      </c>
      <c r="J438" s="27">
        <v>631010000</v>
      </c>
      <c r="K438" s="27" t="str">
        <f>VLOOKUP(B438,[1]ПланКаз!A425:M3729,12,0)</f>
        <v>ҚР, ШҚО, Өскемен қ., Бажов көш., 10</v>
      </c>
      <c r="L438" s="27" t="str">
        <f>VLOOKUP(B438,[1]ПланКаз!A423:M3727,13,0)</f>
        <v>Наурыз - Сәуір</v>
      </c>
      <c r="M438" s="27" t="str">
        <f>VLOOKUP(B438,[1]ПланКаз!A425:N3729,14,0)</f>
        <v>Шығыс-Қазақстан облысы, Өскемен қ.</v>
      </c>
      <c r="N438" s="27" t="s">
        <v>60</v>
      </c>
      <c r="O438" s="27" t="str">
        <f>VLOOKUP(B438,[1]ПланКаз!A424:P3728,16,0)</f>
        <v>шартқа қол қойылған кезден бастап 45 күнтізбелік күн ішінде</v>
      </c>
      <c r="P438" s="27" t="s">
        <v>61</v>
      </c>
      <c r="Q438" s="28" t="s">
        <v>480</v>
      </c>
      <c r="R438" s="27" t="str">
        <f>VLOOKUP(B438,[1]ПланКаз!A423:S3727,19,0)</f>
        <v>Дана</v>
      </c>
      <c r="S438" s="29">
        <v>1</v>
      </c>
      <c r="T438" s="29">
        <v>26267</v>
      </c>
      <c r="U438" s="29">
        <v>26267</v>
      </c>
      <c r="V438" s="29">
        <v>29419.040000000001</v>
      </c>
      <c r="W438" s="27"/>
      <c r="X438" s="27" t="s">
        <v>74</v>
      </c>
      <c r="Y438" s="27" t="s">
        <v>63</v>
      </c>
    </row>
    <row r="439" spans="2:25" x14ac:dyDescent="0.2">
      <c r="B439" s="27" t="s">
        <v>769</v>
      </c>
      <c r="C439" s="27" t="s">
        <v>57</v>
      </c>
      <c r="D439" s="27" t="s">
        <v>770</v>
      </c>
      <c r="E439" s="27" t="str">
        <f>VLOOKUP(D439,[1]ЕНС!A:E,2,FALSE)</f>
        <v>Траверса</v>
      </c>
      <c r="F439" s="27" t="str">
        <f>VLOOKUP(D439,[1]ЕНС!A:E,3,FALSE)</f>
        <v>ТН-2</v>
      </c>
      <c r="G439" s="27" t="s">
        <v>771</v>
      </c>
      <c r="H439" s="27" t="s">
        <v>28</v>
      </c>
      <c r="I439" s="27">
        <v>60</v>
      </c>
      <c r="J439" s="27">
        <v>631010000</v>
      </c>
      <c r="K439" s="27" t="str">
        <f>VLOOKUP(B439,[1]ПланКаз!A426:M3730,12,0)</f>
        <v>ҚР, ШҚО, Өскемен қ., Бажов көш., 10</v>
      </c>
      <c r="L439" s="27" t="str">
        <f>VLOOKUP(B439,[1]ПланКаз!A424:M3728,13,0)</f>
        <v>Желтоқсан-Қантар</v>
      </c>
      <c r="M439" s="27" t="str">
        <f>VLOOKUP(B439,[1]ПланКаз!A426:N3730,14,0)</f>
        <v>Шығыс-Қазақстан облысы, Өскемен қ.</v>
      </c>
      <c r="N439" s="27" t="s">
        <v>60</v>
      </c>
      <c r="O439" s="27" t="str">
        <f>VLOOKUP(B439,[1]ПланКаз!A425:P3729,16,0)</f>
        <v>шартқа қол қойылған кезден бастап 45 күнтізбелік күн ішінде</v>
      </c>
      <c r="P439" s="27" t="s">
        <v>61</v>
      </c>
      <c r="Q439" s="28" t="s">
        <v>480</v>
      </c>
      <c r="R439" s="27" t="str">
        <f>VLOOKUP(B439,[1]ПланКаз!A424:S3728,19,0)</f>
        <v>Дана</v>
      </c>
      <c r="S439" s="29">
        <v>20</v>
      </c>
      <c r="T439" s="29">
        <v>2712</v>
      </c>
      <c r="U439" s="29" t="s">
        <v>63</v>
      </c>
      <c r="V439" s="29" t="s">
        <v>63</v>
      </c>
      <c r="W439" s="27" t="s">
        <v>71</v>
      </c>
      <c r="X439" s="27" t="s">
        <v>64</v>
      </c>
      <c r="Y439" s="27" t="s">
        <v>613</v>
      </c>
    </row>
    <row r="440" spans="2:25" x14ac:dyDescent="0.2">
      <c r="B440" s="27" t="s">
        <v>772</v>
      </c>
      <c r="C440" s="27" t="s">
        <v>57</v>
      </c>
      <c r="D440" s="27" t="s">
        <v>770</v>
      </c>
      <c r="E440" s="27" t="str">
        <f>VLOOKUP(D440,[1]ЕНС!A:E,2,FALSE)</f>
        <v>Траверса</v>
      </c>
      <c r="F440" s="27" t="str">
        <f>VLOOKUP(D440,[1]ЕНС!A:E,3,FALSE)</f>
        <v>ТН-2</v>
      </c>
      <c r="G440" s="27" t="s">
        <v>771</v>
      </c>
      <c r="H440" s="27" t="s">
        <v>28</v>
      </c>
      <c r="I440" s="27">
        <v>60</v>
      </c>
      <c r="J440" s="27">
        <v>631010000</v>
      </c>
      <c r="K440" s="27" t="str">
        <f>VLOOKUP(B440,[1]ПланКаз!A427:M3731,12,0)</f>
        <v>ҚР, ШҚО, Өскемен қ., Бажов көш., 10</v>
      </c>
      <c r="L440" s="27" t="str">
        <f>VLOOKUP(B440,[1]ПланКаз!A425:M3729,13,0)</f>
        <v>Наурыз - Сәуір</v>
      </c>
      <c r="M440" s="27" t="str">
        <f>VLOOKUP(B440,[1]ПланКаз!A427:N3731,14,0)</f>
        <v>Шығыс-Қазақстан облысы, Өскемен қ.</v>
      </c>
      <c r="N440" s="27" t="s">
        <v>60</v>
      </c>
      <c r="O440" s="27" t="str">
        <f>VLOOKUP(B440,[1]ПланКаз!A426:P3730,16,0)</f>
        <v>шартқа қол қойылған кезден бастап 45 күнтізбелік күн ішінде</v>
      </c>
      <c r="P440" s="27" t="s">
        <v>61</v>
      </c>
      <c r="Q440" s="28" t="s">
        <v>480</v>
      </c>
      <c r="R440" s="27" t="str">
        <f>VLOOKUP(B440,[1]ПланКаз!A425:S3729,19,0)</f>
        <v>Дана</v>
      </c>
      <c r="S440" s="29">
        <v>20</v>
      </c>
      <c r="T440" s="29">
        <v>2712</v>
      </c>
      <c r="U440" s="29">
        <v>54240</v>
      </c>
      <c r="V440" s="29">
        <v>60748.800000000003</v>
      </c>
      <c r="W440" s="27"/>
      <c r="X440" s="27" t="s">
        <v>74</v>
      </c>
      <c r="Y440" s="27" t="s">
        <v>63</v>
      </c>
    </row>
    <row r="441" spans="2:25" x14ac:dyDescent="0.2">
      <c r="B441" s="27" t="s">
        <v>773</v>
      </c>
      <c r="C441" s="27" t="s">
        <v>57</v>
      </c>
      <c r="D441" s="27" t="s">
        <v>774</v>
      </c>
      <c r="E441" s="27" t="str">
        <f>VLOOKUP(D441,[1]ЕНС!A:E,2,FALSE)</f>
        <v>Хомут</v>
      </c>
      <c r="F441" s="27" t="str">
        <f>VLOOKUP(D441,[1]ЕНС!A:E,3,FALSE)</f>
        <v>стальной</v>
      </c>
      <c r="G441" s="27" t="s">
        <v>775</v>
      </c>
      <c r="H441" s="27" t="s">
        <v>11</v>
      </c>
      <c r="I441" s="27">
        <v>60</v>
      </c>
      <c r="J441" s="27">
        <v>631010000</v>
      </c>
      <c r="K441" s="27" t="str">
        <f>VLOOKUP(B441,[1]ПланКаз!A428:M3732,12,0)</f>
        <v>ҚР, ШҚО, Өскемен қ., Бажов көш., 10</v>
      </c>
      <c r="L441" s="27" t="str">
        <f>VLOOKUP(B441,[1]ПланКаз!A426:M3730,13,0)</f>
        <v>Қантар-Ақпан</v>
      </c>
      <c r="M441" s="27" t="str">
        <f>VLOOKUP(B441,[1]ПланКаз!A428:N3732,14,0)</f>
        <v>Шығыс-Қазақстан облысы, Өскемен қ.</v>
      </c>
      <c r="N441" s="27" t="s">
        <v>60</v>
      </c>
      <c r="O441" s="27" t="str">
        <f>VLOOKUP(B441,[1]ПланКаз!A427:P3731,16,0)</f>
        <v>шартқа қол қойылған кезден бастап 45 күнтізбелік күн ішінде</v>
      </c>
      <c r="P441" s="27" t="s">
        <v>61</v>
      </c>
      <c r="Q441" s="28" t="s">
        <v>480</v>
      </c>
      <c r="R441" s="27" t="str">
        <f>VLOOKUP(B441,[1]ПланКаз!A426:S3730,19,0)</f>
        <v>Дана</v>
      </c>
      <c r="S441" s="29">
        <v>725</v>
      </c>
      <c r="T441" s="29">
        <v>2500</v>
      </c>
      <c r="U441" s="29">
        <v>1812500</v>
      </c>
      <c r="V441" s="29">
        <v>2030000</v>
      </c>
      <c r="W441" s="27" t="s">
        <v>71</v>
      </c>
      <c r="X441" s="27" t="s">
        <v>74</v>
      </c>
      <c r="Y441" s="27" t="s">
        <v>63</v>
      </c>
    </row>
    <row r="442" spans="2:25" x14ac:dyDescent="0.2">
      <c r="B442" s="27" t="s">
        <v>776</v>
      </c>
      <c r="C442" s="27" t="s">
        <v>57</v>
      </c>
      <c r="D442" s="27" t="s">
        <v>777</v>
      </c>
      <c r="E442" s="27" t="str">
        <f>VLOOKUP(D442,[1]ЕНС!A:E,2,FALSE)</f>
        <v>Траверса</v>
      </c>
      <c r="F442" s="27" t="str">
        <f>VLOOKUP(D442,[1]ЕНС!A:E,3,FALSE)</f>
        <v>ТН-1</v>
      </c>
      <c r="G442" s="27" t="s">
        <v>778</v>
      </c>
      <c r="H442" s="27" t="s">
        <v>28</v>
      </c>
      <c r="I442" s="27">
        <v>60</v>
      </c>
      <c r="J442" s="27">
        <v>631010000</v>
      </c>
      <c r="K442" s="27" t="str">
        <f>VLOOKUP(B442,[1]ПланКаз!A429:M3733,12,0)</f>
        <v>ҚР, ШҚО, Өскемен қ., Бажов көш., 10</v>
      </c>
      <c r="L442" s="27" t="str">
        <f>VLOOKUP(B442,[1]ПланКаз!A427:M3731,13,0)</f>
        <v>Желтоқсан-Қантар</v>
      </c>
      <c r="M442" s="27" t="str">
        <f>VLOOKUP(B442,[1]ПланКаз!A429:N3733,14,0)</f>
        <v>Шығыс-Қазақстан облысы, Өскемен қ.</v>
      </c>
      <c r="N442" s="27" t="s">
        <v>60</v>
      </c>
      <c r="O442" s="27" t="str">
        <f>VLOOKUP(B442,[1]ПланКаз!A428:P3732,16,0)</f>
        <v>шартқа қол қойылған кезден бастап 45 күнтізбелік күн ішінде</v>
      </c>
      <c r="P442" s="27" t="s">
        <v>61</v>
      </c>
      <c r="Q442" s="28" t="s">
        <v>480</v>
      </c>
      <c r="R442" s="27" t="str">
        <f>VLOOKUP(B442,[1]ПланКаз!A427:S3731,19,0)</f>
        <v>Дана</v>
      </c>
      <c r="S442" s="29">
        <v>20</v>
      </c>
      <c r="T442" s="29">
        <v>3732</v>
      </c>
      <c r="U442" s="29" t="s">
        <v>63</v>
      </c>
      <c r="V442" s="29" t="s">
        <v>63</v>
      </c>
      <c r="W442" s="27" t="s">
        <v>71</v>
      </c>
      <c r="X442" s="27" t="s">
        <v>64</v>
      </c>
      <c r="Y442" s="27" t="s">
        <v>613</v>
      </c>
    </row>
    <row r="443" spans="2:25" x14ac:dyDescent="0.2">
      <c r="B443" s="27" t="s">
        <v>779</v>
      </c>
      <c r="C443" s="27" t="s">
        <v>57</v>
      </c>
      <c r="D443" s="27" t="s">
        <v>777</v>
      </c>
      <c r="E443" s="27" t="str">
        <f>VLOOKUP(D443,[1]ЕНС!A:E,2,FALSE)</f>
        <v>Траверса</v>
      </c>
      <c r="F443" s="27" t="str">
        <f>VLOOKUP(D443,[1]ЕНС!A:E,3,FALSE)</f>
        <v>ТН-1</v>
      </c>
      <c r="G443" s="27" t="s">
        <v>778</v>
      </c>
      <c r="H443" s="27" t="s">
        <v>28</v>
      </c>
      <c r="I443" s="27">
        <v>60</v>
      </c>
      <c r="J443" s="27">
        <v>631010000</v>
      </c>
      <c r="K443" s="27" t="str">
        <f>VLOOKUP(B443,[1]ПланКаз!A430:M3734,12,0)</f>
        <v>ҚР, ШҚО, Өскемен қ., Бажов көш., 10</v>
      </c>
      <c r="L443" s="27" t="str">
        <f>VLOOKUP(B443,[1]ПланКаз!A428:M3732,13,0)</f>
        <v>Наурыз - Сәуір</v>
      </c>
      <c r="M443" s="27" t="str">
        <f>VLOOKUP(B443,[1]ПланКаз!A430:N3734,14,0)</f>
        <v>Шығыс-Қазақстан облысы, Өскемен қ.</v>
      </c>
      <c r="N443" s="27" t="s">
        <v>60</v>
      </c>
      <c r="O443" s="27" t="str">
        <f>VLOOKUP(B443,[1]ПланКаз!A429:P3733,16,0)</f>
        <v>шартқа қол қойылған кезден бастап 45 күнтізбелік күн ішінде</v>
      </c>
      <c r="P443" s="27" t="s">
        <v>61</v>
      </c>
      <c r="Q443" s="28" t="s">
        <v>480</v>
      </c>
      <c r="R443" s="27" t="str">
        <f>VLOOKUP(B443,[1]ПланКаз!A428:S3732,19,0)</f>
        <v>Дана</v>
      </c>
      <c r="S443" s="29">
        <v>20</v>
      </c>
      <c r="T443" s="29">
        <v>3732</v>
      </c>
      <c r="U443" s="29">
        <v>74640</v>
      </c>
      <c r="V443" s="29">
        <v>83596.800000000003</v>
      </c>
      <c r="W443" s="27"/>
      <c r="X443" s="27" t="s">
        <v>74</v>
      </c>
      <c r="Y443" s="27" t="s">
        <v>63</v>
      </c>
    </row>
    <row r="444" spans="2:25" x14ac:dyDescent="0.2">
      <c r="B444" s="27" t="s">
        <v>780</v>
      </c>
      <c r="C444" s="27" t="s">
        <v>57</v>
      </c>
      <c r="D444" s="27" t="s">
        <v>774</v>
      </c>
      <c r="E444" s="27" t="str">
        <f>VLOOKUP(D444,[1]ЕНС!A:E,2,FALSE)</f>
        <v>Хомут</v>
      </c>
      <c r="F444" s="27" t="str">
        <f>VLOOKUP(D444,[1]ЕНС!A:E,3,FALSE)</f>
        <v>стальной</v>
      </c>
      <c r="G444" s="27" t="s">
        <v>781</v>
      </c>
      <c r="H444" s="27" t="s">
        <v>11</v>
      </c>
      <c r="I444" s="27">
        <v>60</v>
      </c>
      <c r="J444" s="27">
        <v>631010000</v>
      </c>
      <c r="K444" s="27" t="str">
        <f>VLOOKUP(B444,[1]ПланКаз!A431:M3735,12,0)</f>
        <v>ҚР, ШҚО, Өскемен қ., Бажов көш., 10</v>
      </c>
      <c r="L444" s="27" t="str">
        <f>VLOOKUP(B444,[1]ПланКаз!A429:M3733,13,0)</f>
        <v>Қантар-Ақпан</v>
      </c>
      <c r="M444" s="27" t="str">
        <f>VLOOKUP(B444,[1]ПланКаз!A431:N3735,14,0)</f>
        <v>Шығыс-Қазақстан облысы, Өскемен қ.</v>
      </c>
      <c r="N444" s="27" t="s">
        <v>60</v>
      </c>
      <c r="O444" s="27" t="str">
        <f>VLOOKUP(B444,[1]ПланКаз!A430:P3734,16,0)</f>
        <v>шартқа қол қойылған кезден бастап 45 күнтізбелік күн ішінде</v>
      </c>
      <c r="P444" s="27" t="s">
        <v>61</v>
      </c>
      <c r="Q444" s="28" t="s">
        <v>480</v>
      </c>
      <c r="R444" s="27" t="str">
        <f>VLOOKUP(B444,[1]ПланКаз!A429:S3733,19,0)</f>
        <v>Дана</v>
      </c>
      <c r="S444" s="29">
        <v>1107</v>
      </c>
      <c r="T444" s="29">
        <v>2534</v>
      </c>
      <c r="U444" s="29">
        <v>2805138</v>
      </c>
      <c r="V444" s="29">
        <v>3141754.56</v>
      </c>
      <c r="W444" s="27" t="s">
        <v>71</v>
      </c>
      <c r="X444" s="27" t="s">
        <v>74</v>
      </c>
      <c r="Y444" s="27" t="s">
        <v>63</v>
      </c>
    </row>
    <row r="445" spans="2:25" x14ac:dyDescent="0.2">
      <c r="B445" s="27" t="s">
        <v>782</v>
      </c>
      <c r="C445" s="27" t="s">
        <v>57</v>
      </c>
      <c r="D445" s="27" t="s">
        <v>774</v>
      </c>
      <c r="E445" s="27" t="str">
        <f>VLOOKUP(D445,[1]ЕНС!A:E,2,FALSE)</f>
        <v>Хомут</v>
      </c>
      <c r="F445" s="27" t="str">
        <f>VLOOKUP(D445,[1]ЕНС!A:E,3,FALSE)</f>
        <v>стальной</v>
      </c>
      <c r="G445" s="27" t="s">
        <v>783</v>
      </c>
      <c r="H445" s="27" t="s">
        <v>11</v>
      </c>
      <c r="I445" s="27">
        <v>60</v>
      </c>
      <c r="J445" s="27">
        <v>631010000</v>
      </c>
      <c r="K445" s="27" t="str">
        <f>VLOOKUP(B445,[1]ПланКаз!A432:M3736,12,0)</f>
        <v>ҚР, ШҚО, Өскемен қ., Бажов көш., 10</v>
      </c>
      <c r="L445" s="27" t="str">
        <f>VLOOKUP(B445,[1]ПланКаз!A430:M3734,13,0)</f>
        <v>Қантар-Ақпан</v>
      </c>
      <c r="M445" s="27" t="str">
        <f>VLOOKUP(B445,[1]ПланКаз!A432:N3736,14,0)</f>
        <v>Шығыс-Қазақстан облысы, Өскемен қ.</v>
      </c>
      <c r="N445" s="27" t="s">
        <v>60</v>
      </c>
      <c r="O445" s="27" t="str">
        <f>VLOOKUP(B445,[1]ПланКаз!A431:P3735,16,0)</f>
        <v>шартқа қол қойылған кезден бастап 45 күнтізбелік күн ішінде</v>
      </c>
      <c r="P445" s="27" t="s">
        <v>61</v>
      </c>
      <c r="Q445" s="28" t="s">
        <v>480</v>
      </c>
      <c r="R445" s="27" t="str">
        <f>VLOOKUP(B445,[1]ПланКаз!A430:S3734,19,0)</f>
        <v>Дана</v>
      </c>
      <c r="S445" s="29">
        <v>7</v>
      </c>
      <c r="T445" s="29">
        <v>2602</v>
      </c>
      <c r="U445" s="29">
        <v>18214</v>
      </c>
      <c r="V445" s="29">
        <v>20399.68</v>
      </c>
      <c r="W445" s="27" t="s">
        <v>71</v>
      </c>
      <c r="X445" s="27" t="s">
        <v>74</v>
      </c>
      <c r="Y445" s="27" t="s">
        <v>63</v>
      </c>
    </row>
    <row r="446" spans="2:25" x14ac:dyDescent="0.2">
      <c r="B446" s="27" t="s">
        <v>784</v>
      </c>
      <c r="C446" s="27" t="s">
        <v>57</v>
      </c>
      <c r="D446" s="27" t="s">
        <v>785</v>
      </c>
      <c r="E446" s="27" t="str">
        <f>VLOOKUP(D446,[1]ЕНС!A:E,2,FALSE)</f>
        <v>Стяжка</v>
      </c>
      <c r="F446" s="27" t="str">
        <f>VLOOKUP(D446,[1]ЕНС!A:E,3,FALSE)</f>
        <v>для крепления плит на железобетонные опоры</v>
      </c>
      <c r="G446" s="27" t="s">
        <v>786</v>
      </c>
      <c r="H446" s="27" t="s">
        <v>28</v>
      </c>
      <c r="I446" s="27">
        <v>60</v>
      </c>
      <c r="J446" s="27">
        <v>631010000</v>
      </c>
      <c r="K446" s="27" t="str">
        <f>VLOOKUP(B446,[1]ПланКаз!A433:M3737,12,0)</f>
        <v>ҚР, ШҚО, Өскемен қ., Бажов көш., 10</v>
      </c>
      <c r="L446" s="27" t="str">
        <f>VLOOKUP(B446,[1]ПланКаз!A431:M3735,13,0)</f>
        <v>Желтоқсан-Қантар</v>
      </c>
      <c r="M446" s="27" t="str">
        <f>VLOOKUP(B446,[1]ПланКаз!A433:N3737,14,0)</f>
        <v>Шығыс-Қазақстан облысы, Өскемен қ.</v>
      </c>
      <c r="N446" s="27" t="s">
        <v>60</v>
      </c>
      <c r="O446" s="27" t="str">
        <f>VLOOKUP(B446,[1]ПланКаз!A432:P3736,16,0)</f>
        <v>шартқа қол қойылған кезден бастап 45 күнтізбелік күн ішінде</v>
      </c>
      <c r="P446" s="27" t="s">
        <v>61</v>
      </c>
      <c r="Q446" s="28" t="s">
        <v>480</v>
      </c>
      <c r="R446" s="27" t="str">
        <f>VLOOKUP(B446,[1]ПланКаз!A431:S3735,19,0)</f>
        <v>Дана</v>
      </c>
      <c r="S446" s="29">
        <v>2</v>
      </c>
      <c r="T446" s="29">
        <v>4855</v>
      </c>
      <c r="U446" s="29" t="s">
        <v>63</v>
      </c>
      <c r="V446" s="29" t="s">
        <v>63</v>
      </c>
      <c r="W446" s="27" t="s">
        <v>71</v>
      </c>
      <c r="X446" s="27" t="s">
        <v>64</v>
      </c>
      <c r="Y446" s="27" t="s">
        <v>613</v>
      </c>
    </row>
    <row r="447" spans="2:25" x14ac:dyDescent="0.2">
      <c r="B447" s="27" t="s">
        <v>787</v>
      </c>
      <c r="C447" s="27" t="s">
        <v>57</v>
      </c>
      <c r="D447" s="27" t="s">
        <v>785</v>
      </c>
      <c r="E447" s="27" t="str">
        <f>VLOOKUP(D447,[1]ЕНС!A:E,2,FALSE)</f>
        <v>Стяжка</v>
      </c>
      <c r="F447" s="27" t="str">
        <f>VLOOKUP(D447,[1]ЕНС!A:E,3,FALSE)</f>
        <v>для крепления плит на железобетонные опоры</v>
      </c>
      <c r="G447" s="27" t="s">
        <v>786</v>
      </c>
      <c r="H447" s="27" t="s">
        <v>28</v>
      </c>
      <c r="I447" s="27">
        <v>60</v>
      </c>
      <c r="J447" s="27">
        <v>631010000</v>
      </c>
      <c r="K447" s="27" t="str">
        <f>VLOOKUP(B447,[1]ПланКаз!A434:M3738,12,0)</f>
        <v>ҚР, ШҚО, Өскемен қ., Бажов көш., 10</v>
      </c>
      <c r="L447" s="27" t="str">
        <f>VLOOKUP(B447,[1]ПланКаз!A432:M3736,13,0)</f>
        <v>Наурыз - Сәуір</v>
      </c>
      <c r="M447" s="27" t="str">
        <f>VLOOKUP(B447,[1]ПланКаз!A434:N3738,14,0)</f>
        <v>Шығыс-Қазақстан облысы, Өскемен қ.</v>
      </c>
      <c r="N447" s="27" t="s">
        <v>60</v>
      </c>
      <c r="O447" s="27" t="str">
        <f>VLOOKUP(B447,[1]ПланКаз!A433:P3737,16,0)</f>
        <v>шартқа қол қойылған кезден бастап 45 күнтізбелік күн ішінде</v>
      </c>
      <c r="P447" s="27" t="s">
        <v>61</v>
      </c>
      <c r="Q447" s="28" t="s">
        <v>480</v>
      </c>
      <c r="R447" s="27" t="str">
        <f>VLOOKUP(B447,[1]ПланКаз!A432:S3736,19,0)</f>
        <v>Дана</v>
      </c>
      <c r="S447" s="29">
        <v>2</v>
      </c>
      <c r="T447" s="29">
        <v>4855</v>
      </c>
      <c r="U447" s="29">
        <v>9710</v>
      </c>
      <c r="V447" s="29">
        <v>10875.2</v>
      </c>
      <c r="W447" s="27"/>
      <c r="X447" s="27" t="s">
        <v>74</v>
      </c>
      <c r="Y447" s="27" t="s">
        <v>63</v>
      </c>
    </row>
    <row r="448" spans="2:25" x14ac:dyDescent="0.2">
      <c r="B448" s="27" t="s">
        <v>788</v>
      </c>
      <c r="C448" s="27" t="s">
        <v>57</v>
      </c>
      <c r="D448" s="27" t="s">
        <v>789</v>
      </c>
      <c r="E448" s="27" t="str">
        <f>VLOOKUP(D448,[1]ЕНС!A:E,2,FALSE)</f>
        <v>Надставка</v>
      </c>
      <c r="F448" s="27" t="str">
        <f>VLOOKUP(D448,[1]ЕНС!A:E,3,FALSE)</f>
        <v>для воздушных линий электропередач, металлическая</v>
      </c>
      <c r="G448" s="27" t="s">
        <v>790</v>
      </c>
      <c r="H448" s="27" t="s">
        <v>28</v>
      </c>
      <c r="I448" s="27">
        <v>60</v>
      </c>
      <c r="J448" s="27">
        <v>631010000</v>
      </c>
      <c r="K448" s="27" t="str">
        <f>VLOOKUP(B448,[1]ПланКаз!A435:M3739,12,0)</f>
        <v>ҚР, ШҚО, Өскемен қ., Бажов көш., 10</v>
      </c>
      <c r="L448" s="27" t="str">
        <f>VLOOKUP(B448,[1]ПланКаз!A433:M3737,13,0)</f>
        <v>Желтоқсан-Қантар</v>
      </c>
      <c r="M448" s="27" t="str">
        <f>VLOOKUP(B448,[1]ПланКаз!A435:N3739,14,0)</f>
        <v>Шығыс-Қазақстан облысы, Өскемен қ.</v>
      </c>
      <c r="N448" s="27" t="s">
        <v>60</v>
      </c>
      <c r="O448" s="27" t="str">
        <f>VLOOKUP(B448,[1]ПланКаз!A434:P3738,16,0)</f>
        <v>шартқа қол қойылған кезден бастап 45 күнтізбелік күн ішінде</v>
      </c>
      <c r="P448" s="27" t="s">
        <v>61</v>
      </c>
      <c r="Q448" s="28" t="s">
        <v>480</v>
      </c>
      <c r="R448" s="27" t="str">
        <f>VLOOKUP(B448,[1]ПланКаз!A433:S3737,19,0)</f>
        <v>Дана</v>
      </c>
      <c r="S448" s="29">
        <v>9</v>
      </c>
      <c r="T448" s="29">
        <v>49990</v>
      </c>
      <c r="U448" s="29" t="s">
        <v>63</v>
      </c>
      <c r="V448" s="29" t="s">
        <v>63</v>
      </c>
      <c r="W448" s="27" t="s">
        <v>71</v>
      </c>
      <c r="X448" s="27" t="s">
        <v>64</v>
      </c>
      <c r="Y448" s="27" t="s">
        <v>613</v>
      </c>
    </row>
    <row r="449" spans="2:25" x14ac:dyDescent="0.2">
      <c r="B449" s="27" t="s">
        <v>791</v>
      </c>
      <c r="C449" s="27" t="s">
        <v>57</v>
      </c>
      <c r="D449" s="27" t="s">
        <v>789</v>
      </c>
      <c r="E449" s="27" t="str">
        <f>VLOOKUP(D449,[1]ЕНС!A:E,2,FALSE)</f>
        <v>Надставка</v>
      </c>
      <c r="F449" s="27" t="str">
        <f>VLOOKUP(D449,[1]ЕНС!A:E,3,FALSE)</f>
        <v>для воздушных линий электропередач, металлическая</v>
      </c>
      <c r="G449" s="27" t="s">
        <v>790</v>
      </c>
      <c r="H449" s="27" t="s">
        <v>28</v>
      </c>
      <c r="I449" s="27">
        <v>60</v>
      </c>
      <c r="J449" s="27">
        <v>631010000</v>
      </c>
      <c r="K449" s="27" t="str">
        <f>VLOOKUP(B449,[1]ПланКаз!A436:M3740,12,0)</f>
        <v>ҚР, ШҚО, Өскемен қ., Бажов көш., 10</v>
      </c>
      <c r="L449" s="27" t="str">
        <f>VLOOKUP(B449,[1]ПланКаз!A434:M3738,13,0)</f>
        <v>Наурыз - Сәуір</v>
      </c>
      <c r="M449" s="27" t="str">
        <f>VLOOKUP(B449,[1]ПланКаз!A436:N3740,14,0)</f>
        <v>Шығыс-Қазақстан облысы, Өскемен қ.</v>
      </c>
      <c r="N449" s="27" t="s">
        <v>60</v>
      </c>
      <c r="O449" s="27" t="str">
        <f>VLOOKUP(B449,[1]ПланКаз!A435:P3739,16,0)</f>
        <v>шартқа қол қойылған кезден бастап 45 күнтізбелік күн ішінде</v>
      </c>
      <c r="P449" s="27" t="s">
        <v>61</v>
      </c>
      <c r="Q449" s="28" t="s">
        <v>480</v>
      </c>
      <c r="R449" s="27" t="str">
        <f>VLOOKUP(B449,[1]ПланКаз!A434:S3738,19,0)</f>
        <v>Дана</v>
      </c>
      <c r="S449" s="29">
        <v>9</v>
      </c>
      <c r="T449" s="29">
        <v>49990</v>
      </c>
      <c r="U449" s="29">
        <v>449910</v>
      </c>
      <c r="V449" s="29">
        <v>503899.2</v>
      </c>
      <c r="W449" s="27"/>
      <c r="X449" s="27" t="s">
        <v>74</v>
      </c>
      <c r="Y449" s="27" t="s">
        <v>63</v>
      </c>
    </row>
    <row r="450" spans="2:25" x14ac:dyDescent="0.2">
      <c r="B450" s="27" t="s">
        <v>792</v>
      </c>
      <c r="C450" s="27" t="s">
        <v>57</v>
      </c>
      <c r="D450" s="27" t="s">
        <v>793</v>
      </c>
      <c r="E450" s="27" t="str">
        <f>VLOOKUP(D450,[1]ЕНС!A:E,2,FALSE)</f>
        <v>Кронштейн</v>
      </c>
      <c r="F450" s="27" t="str">
        <f>VLOOKUP(D450,[1]ЕНС!A:E,3,FALSE)</f>
        <v>РА-1</v>
      </c>
      <c r="G450" s="27" t="s">
        <v>794</v>
      </c>
      <c r="H450" s="27" t="s">
        <v>11</v>
      </c>
      <c r="I450" s="27">
        <v>60</v>
      </c>
      <c r="J450" s="27">
        <v>631010000</v>
      </c>
      <c r="K450" s="27" t="str">
        <f>VLOOKUP(B450,[1]ПланКаз!A437:M3741,12,0)</f>
        <v>ҚР, ШҚО, Өскемен қ., Бажов көш., 10</v>
      </c>
      <c r="L450" s="27" t="str">
        <f>VLOOKUP(B450,[1]ПланКаз!A435:M3739,13,0)</f>
        <v>Қантар-Ақпан</v>
      </c>
      <c r="M450" s="27" t="str">
        <f>VLOOKUP(B450,[1]ПланКаз!A437:N3741,14,0)</f>
        <v>Шығыс-Қазақстан облысы, Өскемен қ.</v>
      </c>
      <c r="N450" s="27" t="s">
        <v>60</v>
      </c>
      <c r="O450" s="27" t="str">
        <f>VLOOKUP(B450,[1]ПланКаз!A436:P3740,16,0)</f>
        <v>шартқа қол қойылған кезден бастап 45 күнтізбелік күн ішінде</v>
      </c>
      <c r="P450" s="27" t="s">
        <v>61</v>
      </c>
      <c r="Q450" s="28" t="s">
        <v>480</v>
      </c>
      <c r="R450" s="27" t="str">
        <f>VLOOKUP(B450,[1]ПланКаз!A435:S3739,19,0)</f>
        <v>Дана</v>
      </c>
      <c r="S450" s="29">
        <v>7</v>
      </c>
      <c r="T450" s="29">
        <v>15305</v>
      </c>
      <c r="U450" s="29">
        <v>107135</v>
      </c>
      <c r="V450" s="29">
        <v>119991.2</v>
      </c>
      <c r="W450" s="27" t="s">
        <v>71</v>
      </c>
      <c r="X450" s="27" t="s">
        <v>74</v>
      </c>
      <c r="Y450" s="27" t="s">
        <v>63</v>
      </c>
    </row>
    <row r="451" spans="2:25" x14ac:dyDescent="0.2">
      <c r="B451" s="27" t="s">
        <v>795</v>
      </c>
      <c r="C451" s="27" t="s">
        <v>57</v>
      </c>
      <c r="D451" s="27" t="s">
        <v>796</v>
      </c>
      <c r="E451" s="27" t="str">
        <f>VLOOKUP(D451,[1]ЕНС!A:E,2,FALSE)</f>
        <v>Кронштейн</v>
      </c>
      <c r="F451" s="27" t="str">
        <f>VLOOKUP(D451,[1]ЕНС!A:E,3,FALSE)</f>
        <v>РА-2</v>
      </c>
      <c r="G451" s="27" t="s">
        <v>797</v>
      </c>
      <c r="H451" s="27" t="s">
        <v>11</v>
      </c>
      <c r="I451" s="27">
        <v>60</v>
      </c>
      <c r="J451" s="27">
        <v>631010000</v>
      </c>
      <c r="K451" s="27" t="str">
        <f>VLOOKUP(B451,[1]ПланКаз!A438:M3742,12,0)</f>
        <v>ҚР, ШҚО, Өскемен қ., Бажов көш., 10</v>
      </c>
      <c r="L451" s="27" t="str">
        <f>VLOOKUP(B451,[1]ПланКаз!A436:M3740,13,0)</f>
        <v>Қантар-Ақпан</v>
      </c>
      <c r="M451" s="27" t="str">
        <f>VLOOKUP(B451,[1]ПланКаз!A438:N3742,14,0)</f>
        <v>Шығыс-Қазақстан облысы, Өскемен қ.</v>
      </c>
      <c r="N451" s="27" t="s">
        <v>60</v>
      </c>
      <c r="O451" s="27" t="str">
        <f>VLOOKUP(B451,[1]ПланКаз!A437:P3741,16,0)</f>
        <v>шартқа қол қойылған кезден бастап 45 күнтізбелік күн ішінде</v>
      </c>
      <c r="P451" s="27" t="s">
        <v>61</v>
      </c>
      <c r="Q451" s="28" t="s">
        <v>480</v>
      </c>
      <c r="R451" s="27" t="str">
        <f>VLOOKUP(B451,[1]ПланКаз!A436:S3740,19,0)</f>
        <v>Дана</v>
      </c>
      <c r="S451" s="29">
        <v>7</v>
      </c>
      <c r="T451" s="29">
        <v>5568</v>
      </c>
      <c r="U451" s="29">
        <v>38976</v>
      </c>
      <c r="V451" s="29">
        <v>43653.120000000003</v>
      </c>
      <c r="W451" s="27" t="s">
        <v>71</v>
      </c>
      <c r="X451" s="27" t="s">
        <v>74</v>
      </c>
      <c r="Y451" s="27" t="s">
        <v>63</v>
      </c>
    </row>
    <row r="452" spans="2:25" x14ac:dyDescent="0.2">
      <c r="B452" s="27" t="s">
        <v>798</v>
      </c>
      <c r="C452" s="27" t="s">
        <v>57</v>
      </c>
      <c r="D452" s="27" t="s">
        <v>799</v>
      </c>
      <c r="E452" s="27" t="str">
        <f>VLOOKUP(D452,[1]ЕНС!A:E,2,FALSE)</f>
        <v>Кронштейн</v>
      </c>
      <c r="F452" s="27" t="str">
        <f>VLOOKUP(D452,[1]ЕНС!A:E,3,FALSE)</f>
        <v>РА-3</v>
      </c>
      <c r="G452" s="27" t="s">
        <v>800</v>
      </c>
      <c r="H452" s="27" t="s">
        <v>11</v>
      </c>
      <c r="I452" s="27">
        <v>60</v>
      </c>
      <c r="J452" s="27">
        <v>631010000</v>
      </c>
      <c r="K452" s="27" t="str">
        <f>VLOOKUP(B452,[1]ПланКаз!A439:M3743,12,0)</f>
        <v>ҚР, ШҚО, Өскемен қ., Бажов көш., 10</v>
      </c>
      <c r="L452" s="27" t="str">
        <f>VLOOKUP(B452,[1]ПланКаз!A437:M3741,13,0)</f>
        <v>Қантар-Ақпан</v>
      </c>
      <c r="M452" s="27" t="str">
        <f>VLOOKUP(B452,[1]ПланКаз!A439:N3743,14,0)</f>
        <v>Шығыс-Қазақстан облысы, Өскемен қ.</v>
      </c>
      <c r="N452" s="27" t="s">
        <v>60</v>
      </c>
      <c r="O452" s="27" t="str">
        <f>VLOOKUP(B452,[1]ПланКаз!A438:P3742,16,0)</f>
        <v>шартқа қол қойылған кезден бастап 45 күнтізбелік күн ішінде</v>
      </c>
      <c r="P452" s="27" t="s">
        <v>61</v>
      </c>
      <c r="Q452" s="28" t="s">
        <v>480</v>
      </c>
      <c r="R452" s="27" t="str">
        <f>VLOOKUP(B452,[1]ПланКаз!A437:S3741,19,0)</f>
        <v>Дана</v>
      </c>
      <c r="S452" s="29">
        <v>10</v>
      </c>
      <c r="T452" s="29">
        <v>7990</v>
      </c>
      <c r="U452" s="29">
        <v>79900</v>
      </c>
      <c r="V452" s="29">
        <v>89488</v>
      </c>
      <c r="W452" s="27" t="s">
        <v>71</v>
      </c>
      <c r="X452" s="27" t="s">
        <v>74</v>
      </c>
      <c r="Y452" s="27" t="s">
        <v>63</v>
      </c>
    </row>
    <row r="453" spans="2:25" x14ac:dyDescent="0.2">
      <c r="B453" s="27" t="s">
        <v>801</v>
      </c>
      <c r="C453" s="27" t="s">
        <v>57</v>
      </c>
      <c r="D453" s="27" t="s">
        <v>802</v>
      </c>
      <c r="E453" s="27" t="str">
        <f>VLOOKUP(D453,[1]ЕНС!A:E,2,FALSE)</f>
        <v>Кронштейн</v>
      </c>
      <c r="F453" s="27" t="str">
        <f>VLOOKUP(D453,[1]ЕНС!A:E,3,FALSE)</f>
        <v>РА-4</v>
      </c>
      <c r="G453" s="27" t="s">
        <v>803</v>
      </c>
      <c r="H453" s="27" t="s">
        <v>11</v>
      </c>
      <c r="I453" s="27">
        <v>60</v>
      </c>
      <c r="J453" s="27">
        <v>631010000</v>
      </c>
      <c r="K453" s="27" t="str">
        <f>VLOOKUP(B453,[1]ПланКаз!A440:M3744,12,0)</f>
        <v>ҚР, ШҚО, Өскемен қ., Бажов көш., 10</v>
      </c>
      <c r="L453" s="27" t="str">
        <f>VLOOKUP(B453,[1]ПланКаз!A438:M3742,13,0)</f>
        <v>Қантар-Ақпан</v>
      </c>
      <c r="M453" s="27" t="str">
        <f>VLOOKUP(B453,[1]ПланКаз!A440:N3744,14,0)</f>
        <v>Шығыс-Қазақстан облысы, Өскемен қ.</v>
      </c>
      <c r="N453" s="27" t="s">
        <v>60</v>
      </c>
      <c r="O453" s="27" t="str">
        <f>VLOOKUP(B453,[1]ПланКаз!A439:P3743,16,0)</f>
        <v>шартқа қол қойылған кезден бастап 45 күнтізбелік күн ішінде</v>
      </c>
      <c r="P453" s="27" t="s">
        <v>61</v>
      </c>
      <c r="Q453" s="28" t="s">
        <v>480</v>
      </c>
      <c r="R453" s="27" t="str">
        <f>VLOOKUP(B453,[1]ПланКаз!A438:S3742,19,0)</f>
        <v>Дана</v>
      </c>
      <c r="S453" s="29">
        <v>6</v>
      </c>
      <c r="T453" s="29">
        <v>1784</v>
      </c>
      <c r="U453" s="29">
        <v>10704</v>
      </c>
      <c r="V453" s="29">
        <v>11988.48</v>
      </c>
      <c r="W453" s="27" t="s">
        <v>71</v>
      </c>
      <c r="X453" s="27" t="s">
        <v>74</v>
      </c>
      <c r="Y453" s="27" t="s">
        <v>63</v>
      </c>
    </row>
    <row r="454" spans="2:25" x14ac:dyDescent="0.2">
      <c r="B454" s="27" t="s">
        <v>804</v>
      </c>
      <c r="C454" s="27" t="s">
        <v>57</v>
      </c>
      <c r="D454" s="27" t="s">
        <v>805</v>
      </c>
      <c r="E454" s="27" t="str">
        <f>VLOOKUP(D454,[1]ЕНС!A:E,2,FALSE)</f>
        <v>Кронштейн</v>
      </c>
      <c r="F454" s="27" t="str">
        <f>VLOOKUP(D454,[1]ЕНС!A:E,3,FALSE)</f>
        <v>РА-5</v>
      </c>
      <c r="G454" s="27" t="s">
        <v>806</v>
      </c>
      <c r="H454" s="27" t="s">
        <v>11</v>
      </c>
      <c r="I454" s="27">
        <v>60</v>
      </c>
      <c r="J454" s="27">
        <v>631010000</v>
      </c>
      <c r="K454" s="27" t="str">
        <f>VLOOKUP(B454,[1]ПланКаз!A441:M3745,12,0)</f>
        <v>ҚР, ШҚО, Өскемен қ., Бажов көш., 10</v>
      </c>
      <c r="L454" s="27" t="str">
        <f>VLOOKUP(B454,[1]ПланКаз!A439:M3743,13,0)</f>
        <v>Қантар-Ақпан</v>
      </c>
      <c r="M454" s="27" t="str">
        <f>VLOOKUP(B454,[1]ПланКаз!A441:N3745,14,0)</f>
        <v>Шығыс-Қазақстан облысы, Өскемен қ.</v>
      </c>
      <c r="N454" s="27" t="s">
        <v>60</v>
      </c>
      <c r="O454" s="27" t="str">
        <f>VLOOKUP(B454,[1]ПланКаз!A440:P3744,16,0)</f>
        <v>шартқа қол қойылған кезден бастап 45 күнтізбелік күн ішінде</v>
      </c>
      <c r="P454" s="27" t="s">
        <v>61</v>
      </c>
      <c r="Q454" s="28" t="s">
        <v>480</v>
      </c>
      <c r="R454" s="27" t="str">
        <f>VLOOKUP(B454,[1]ПланКаз!A439:S3743,19,0)</f>
        <v>Дана</v>
      </c>
      <c r="S454" s="29">
        <v>3</v>
      </c>
      <c r="T454" s="29">
        <v>2074</v>
      </c>
      <c r="U454" s="29">
        <v>6222</v>
      </c>
      <c r="V454" s="29">
        <v>6968.64</v>
      </c>
      <c r="W454" s="27" t="s">
        <v>71</v>
      </c>
      <c r="X454" s="27" t="s">
        <v>74</v>
      </c>
      <c r="Y454" s="27" t="s">
        <v>63</v>
      </c>
    </row>
    <row r="455" spans="2:25" x14ac:dyDescent="0.2">
      <c r="B455" s="27" t="s">
        <v>807</v>
      </c>
      <c r="C455" s="27" t="s">
        <v>57</v>
      </c>
      <c r="D455" s="27" t="s">
        <v>774</v>
      </c>
      <c r="E455" s="27" t="str">
        <f>VLOOKUP(D455,[1]ЕНС!A:E,2,FALSE)</f>
        <v>Хомут</v>
      </c>
      <c r="F455" s="27" t="str">
        <f>VLOOKUP(D455,[1]ЕНС!A:E,3,FALSE)</f>
        <v>стальной</v>
      </c>
      <c r="G455" s="27" t="s">
        <v>808</v>
      </c>
      <c r="H455" s="27" t="s">
        <v>11</v>
      </c>
      <c r="I455" s="27">
        <v>60</v>
      </c>
      <c r="J455" s="27">
        <v>631010000</v>
      </c>
      <c r="K455" s="27" t="str">
        <f>VLOOKUP(B455,[1]ПланКаз!A442:M3746,12,0)</f>
        <v>ҚР, ШҚО, Өскемен қ., Бажов көш., 10</v>
      </c>
      <c r="L455" s="27" t="str">
        <f>VLOOKUP(B455,[1]ПланКаз!A440:M3744,13,0)</f>
        <v>Қантар-Ақпан</v>
      </c>
      <c r="M455" s="27" t="str">
        <f>VLOOKUP(B455,[1]ПланКаз!A442:N3746,14,0)</f>
        <v>Шығыс-Қазақстан облысы, Өскемен қ.</v>
      </c>
      <c r="N455" s="27" t="s">
        <v>60</v>
      </c>
      <c r="O455" s="27" t="str">
        <f>VLOOKUP(B455,[1]ПланКаз!A441:P3745,16,0)</f>
        <v>шартқа қол қойылған кезден бастап 45 күнтізбелік күн ішінде</v>
      </c>
      <c r="P455" s="27" t="s">
        <v>61</v>
      </c>
      <c r="Q455" s="28" t="s">
        <v>480</v>
      </c>
      <c r="R455" s="27" t="str">
        <f>VLOOKUP(B455,[1]ПланКаз!A440:S3744,19,0)</f>
        <v>Дана</v>
      </c>
      <c r="S455" s="29">
        <v>29</v>
      </c>
      <c r="T455" s="29">
        <v>1349</v>
      </c>
      <c r="U455" s="29">
        <v>39121</v>
      </c>
      <c r="V455" s="29">
        <v>43815.519999999997</v>
      </c>
      <c r="W455" s="27" t="s">
        <v>71</v>
      </c>
      <c r="X455" s="27" t="s">
        <v>74</v>
      </c>
      <c r="Y455" s="27" t="s">
        <v>63</v>
      </c>
    </row>
    <row r="456" spans="2:25" x14ac:dyDescent="0.2">
      <c r="B456" s="27" t="s">
        <v>809</v>
      </c>
      <c r="C456" s="27" t="s">
        <v>57</v>
      </c>
      <c r="D456" s="27" t="s">
        <v>810</v>
      </c>
      <c r="E456" s="27" t="str">
        <f>VLOOKUP(D456,[1]ЕНС!A:E,2,FALSE)</f>
        <v>Кронштейн</v>
      </c>
      <c r="F456" s="27" t="str">
        <f>VLOOKUP(D456,[1]ЕНС!A:E,3,FALSE)</f>
        <v>У-3</v>
      </c>
      <c r="G456" s="27" t="s">
        <v>811</v>
      </c>
      <c r="H456" s="27" t="s">
        <v>11</v>
      </c>
      <c r="I456" s="27">
        <v>60</v>
      </c>
      <c r="J456" s="27">
        <v>631010000</v>
      </c>
      <c r="K456" s="27" t="str">
        <f>VLOOKUP(B456,[1]ПланКаз!A443:M3747,12,0)</f>
        <v>ҚР, ШҚО, Өскемен қ., Бажов көш., 10</v>
      </c>
      <c r="L456" s="27" t="str">
        <f>VLOOKUP(B456,[1]ПланКаз!A441:M3745,13,0)</f>
        <v>Қантар-Ақпан</v>
      </c>
      <c r="M456" s="27" t="str">
        <f>VLOOKUP(B456,[1]ПланКаз!A443:N3747,14,0)</f>
        <v>Шығыс-Қазақстан облысы, Өскемен қ.</v>
      </c>
      <c r="N456" s="27" t="s">
        <v>60</v>
      </c>
      <c r="O456" s="27" t="str">
        <f>VLOOKUP(B456,[1]ПланКаз!A442:P3746,16,0)</f>
        <v>шартқа қол қойылған кезден бастап 45 күнтізбелік күн ішінде</v>
      </c>
      <c r="P456" s="27" t="s">
        <v>61</v>
      </c>
      <c r="Q456" s="28" t="s">
        <v>480</v>
      </c>
      <c r="R456" s="27" t="str">
        <f>VLOOKUP(B456,[1]ПланКаз!A441:S3745,19,0)</f>
        <v>Дана</v>
      </c>
      <c r="S456" s="29">
        <v>306</v>
      </c>
      <c r="T456" s="29">
        <v>8731</v>
      </c>
      <c r="U456" s="29">
        <v>2671686</v>
      </c>
      <c r="V456" s="29">
        <v>2992288.32</v>
      </c>
      <c r="W456" s="27" t="s">
        <v>71</v>
      </c>
      <c r="X456" s="27" t="s">
        <v>74</v>
      </c>
      <c r="Y456" s="27" t="s">
        <v>63</v>
      </c>
    </row>
    <row r="457" spans="2:25" x14ac:dyDescent="0.2">
      <c r="B457" s="27" t="s">
        <v>812</v>
      </c>
      <c r="C457" s="27" t="s">
        <v>57</v>
      </c>
      <c r="D457" s="27" t="s">
        <v>789</v>
      </c>
      <c r="E457" s="27" t="str">
        <f>VLOOKUP(D457,[1]ЕНС!A:E,2,FALSE)</f>
        <v>Надставка</v>
      </c>
      <c r="F457" s="27" t="str">
        <f>VLOOKUP(D457,[1]ЕНС!A:E,3,FALSE)</f>
        <v>для воздушных линий электропередач, металлическая</v>
      </c>
      <c r="G457" s="27" t="s">
        <v>813</v>
      </c>
      <c r="H457" s="27" t="s">
        <v>28</v>
      </c>
      <c r="I457" s="27">
        <v>60</v>
      </c>
      <c r="J457" s="27">
        <v>631010000</v>
      </c>
      <c r="K457" s="27" t="str">
        <f>VLOOKUP(B457,[1]ПланКаз!A444:M3748,12,0)</f>
        <v>ҚР, ШҚО, Өскемен қ., Бажов көш., 10</v>
      </c>
      <c r="L457" s="27" t="str">
        <f>VLOOKUP(B457,[1]ПланКаз!A442:M3746,13,0)</f>
        <v>Желтоқсан-Қантар</v>
      </c>
      <c r="M457" s="27" t="str">
        <f>VLOOKUP(B457,[1]ПланКаз!A444:N3748,14,0)</f>
        <v>Шығыс-Қазақстан облысы, Өскемен қ.</v>
      </c>
      <c r="N457" s="27" t="s">
        <v>60</v>
      </c>
      <c r="O457" s="27" t="str">
        <f>VLOOKUP(B457,[1]ПланКаз!A443:P3747,16,0)</f>
        <v>шартқа қол қойылған кезден бастап 45 күнтізбелік күн ішінде</v>
      </c>
      <c r="P457" s="27" t="s">
        <v>61</v>
      </c>
      <c r="Q457" s="28" t="s">
        <v>480</v>
      </c>
      <c r="R457" s="27" t="str">
        <f>VLOOKUP(B457,[1]ПланКаз!A442:S3746,19,0)</f>
        <v>Дана</v>
      </c>
      <c r="S457" s="29">
        <v>29</v>
      </c>
      <c r="T457" s="29">
        <v>1883</v>
      </c>
      <c r="U457" s="29" t="s">
        <v>63</v>
      </c>
      <c r="V457" s="29" t="s">
        <v>63</v>
      </c>
      <c r="W457" s="27" t="s">
        <v>71</v>
      </c>
      <c r="X457" s="27" t="s">
        <v>64</v>
      </c>
      <c r="Y457" s="27" t="s">
        <v>613</v>
      </c>
    </row>
    <row r="458" spans="2:25" x14ac:dyDescent="0.2">
      <c r="B458" s="27" t="s">
        <v>814</v>
      </c>
      <c r="C458" s="27" t="s">
        <v>57</v>
      </c>
      <c r="D458" s="27" t="s">
        <v>789</v>
      </c>
      <c r="E458" s="27" t="str">
        <f>VLOOKUP(D458,[1]ЕНС!A:E,2,FALSE)</f>
        <v>Надставка</v>
      </c>
      <c r="F458" s="27" t="str">
        <f>VLOOKUP(D458,[1]ЕНС!A:E,3,FALSE)</f>
        <v>для воздушных линий электропередач, металлическая</v>
      </c>
      <c r="G458" s="27" t="s">
        <v>813</v>
      </c>
      <c r="H458" s="27" t="s">
        <v>28</v>
      </c>
      <c r="I458" s="27">
        <v>60</v>
      </c>
      <c r="J458" s="27">
        <v>631010000</v>
      </c>
      <c r="K458" s="27" t="str">
        <f>VLOOKUP(B458,[1]ПланКаз!A445:M3749,12,0)</f>
        <v>ҚР, ШҚО, Өскемен қ., Бажов көш., 10</v>
      </c>
      <c r="L458" s="27" t="str">
        <f>VLOOKUP(B458,[1]ПланКаз!A443:M3747,13,0)</f>
        <v>Наурыз - Сәуір</v>
      </c>
      <c r="M458" s="27" t="str">
        <f>VLOOKUP(B458,[1]ПланКаз!A445:N3749,14,0)</f>
        <v>Шығыс-Қазақстан облысы, Өскемен қ.</v>
      </c>
      <c r="N458" s="27" t="s">
        <v>60</v>
      </c>
      <c r="O458" s="27" t="str">
        <f>VLOOKUP(B458,[1]ПланКаз!A444:P3748,16,0)</f>
        <v>шартқа қол қойылған кезден бастап 45 күнтізбелік күн ішінде</v>
      </c>
      <c r="P458" s="27" t="s">
        <v>61</v>
      </c>
      <c r="Q458" s="28" t="s">
        <v>480</v>
      </c>
      <c r="R458" s="27" t="str">
        <f>VLOOKUP(B458,[1]ПланКаз!A443:S3747,19,0)</f>
        <v>Дана</v>
      </c>
      <c r="S458" s="29">
        <v>29</v>
      </c>
      <c r="T458" s="29">
        <v>1883</v>
      </c>
      <c r="U458" s="29">
        <v>54607</v>
      </c>
      <c r="V458" s="29">
        <v>61159.839999999997</v>
      </c>
      <c r="W458" s="27"/>
      <c r="X458" s="27" t="s">
        <v>74</v>
      </c>
      <c r="Y458" s="27" t="s">
        <v>63</v>
      </c>
    </row>
    <row r="459" spans="2:25" x14ac:dyDescent="0.2">
      <c r="B459" s="27" t="s">
        <v>815</v>
      </c>
      <c r="C459" s="27" t="s">
        <v>57</v>
      </c>
      <c r="D459" s="27" t="s">
        <v>816</v>
      </c>
      <c r="E459" s="27" t="str">
        <f>VLOOKUP(D459,[1]ЕНС!A:E,2,FALSE)</f>
        <v>Оголовок</v>
      </c>
      <c r="F459" s="27" t="str">
        <f>VLOOKUP(D459,[1]ЕНС!A:E,3,FALSE)</f>
        <v>из углеродистой стали, ОГ 2</v>
      </c>
      <c r="G459" s="27" t="s">
        <v>817</v>
      </c>
      <c r="H459" s="27" t="s">
        <v>28</v>
      </c>
      <c r="I459" s="27">
        <v>60</v>
      </c>
      <c r="J459" s="27">
        <v>631010000</v>
      </c>
      <c r="K459" s="27" t="str">
        <f>VLOOKUP(B459,[1]ПланКаз!A446:M3750,12,0)</f>
        <v>ҚР, ШҚО, Өскемен қ., Бажов көш., 10</v>
      </c>
      <c r="L459" s="27" t="str">
        <f>VLOOKUP(B459,[1]ПланКаз!A444:M3748,13,0)</f>
        <v>Желтоқсан-Қантар</v>
      </c>
      <c r="M459" s="27" t="str">
        <f>VLOOKUP(B459,[1]ПланКаз!A446:N3750,14,0)</f>
        <v>Шығыс-Қазақстан облысы, Өскемен қ.</v>
      </c>
      <c r="N459" s="27" t="s">
        <v>60</v>
      </c>
      <c r="O459" s="27" t="str">
        <f>VLOOKUP(B459,[1]ПланКаз!A445:P3749,16,0)</f>
        <v>шартқа қол қойылған кезден бастап 45 күнтізбелік күн ішінде</v>
      </c>
      <c r="P459" s="27" t="s">
        <v>61</v>
      </c>
      <c r="Q459" s="28" t="s">
        <v>480</v>
      </c>
      <c r="R459" s="27" t="str">
        <f>VLOOKUP(B459,[1]ПланКаз!A444:S3748,19,0)</f>
        <v>Дана</v>
      </c>
      <c r="S459" s="29">
        <v>57</v>
      </c>
      <c r="T459" s="29">
        <v>8115</v>
      </c>
      <c r="U459" s="29" t="s">
        <v>63</v>
      </c>
      <c r="V459" s="29" t="s">
        <v>63</v>
      </c>
      <c r="W459" s="27" t="s">
        <v>71</v>
      </c>
      <c r="X459" s="27" t="s">
        <v>64</v>
      </c>
      <c r="Y459" s="27" t="s">
        <v>613</v>
      </c>
    </row>
    <row r="460" spans="2:25" x14ac:dyDescent="0.2">
      <c r="B460" s="27" t="s">
        <v>818</v>
      </c>
      <c r="C460" s="27" t="s">
        <v>57</v>
      </c>
      <c r="D460" s="27" t="s">
        <v>816</v>
      </c>
      <c r="E460" s="27" t="str">
        <f>VLOOKUP(D460,[1]ЕНС!A:E,2,FALSE)</f>
        <v>Оголовок</v>
      </c>
      <c r="F460" s="27" t="str">
        <f>VLOOKUP(D460,[1]ЕНС!A:E,3,FALSE)</f>
        <v>из углеродистой стали, ОГ 2</v>
      </c>
      <c r="G460" s="27" t="s">
        <v>817</v>
      </c>
      <c r="H460" s="27" t="s">
        <v>28</v>
      </c>
      <c r="I460" s="27">
        <v>60</v>
      </c>
      <c r="J460" s="27">
        <v>631010000</v>
      </c>
      <c r="K460" s="27" t="str">
        <f>VLOOKUP(B460,[1]ПланКаз!A447:M3751,12,0)</f>
        <v>ҚР, ШҚО, Өскемен қ., Бажов көш., 10</v>
      </c>
      <c r="L460" s="27" t="str">
        <f>VLOOKUP(B460,[1]ПланКаз!A445:M3749,13,0)</f>
        <v>Наурыз - Сәуір</v>
      </c>
      <c r="M460" s="27" t="str">
        <f>VLOOKUP(B460,[1]ПланКаз!A447:N3751,14,0)</f>
        <v>Шығыс-Қазақстан облысы, Өскемен қ.</v>
      </c>
      <c r="N460" s="27" t="s">
        <v>60</v>
      </c>
      <c r="O460" s="27" t="str">
        <f>VLOOKUP(B460,[1]ПланКаз!A446:P3750,16,0)</f>
        <v>шартқа қол қойылған кезден бастап 45 күнтізбелік күн ішінде</v>
      </c>
      <c r="P460" s="27" t="s">
        <v>61</v>
      </c>
      <c r="Q460" s="28" t="s">
        <v>480</v>
      </c>
      <c r="R460" s="27" t="str">
        <f>VLOOKUP(B460,[1]ПланКаз!A445:S3749,19,0)</f>
        <v>Дана</v>
      </c>
      <c r="S460" s="29">
        <v>57</v>
      </c>
      <c r="T460" s="29">
        <v>8115</v>
      </c>
      <c r="U460" s="29">
        <v>462555</v>
      </c>
      <c r="V460" s="29">
        <v>518061.6</v>
      </c>
      <c r="W460" s="27"/>
      <c r="X460" s="27" t="s">
        <v>74</v>
      </c>
      <c r="Y460" s="27" t="s">
        <v>63</v>
      </c>
    </row>
    <row r="461" spans="2:25" x14ac:dyDescent="0.2">
      <c r="B461" s="27" t="s">
        <v>819</v>
      </c>
      <c r="C461" s="27" t="s">
        <v>57</v>
      </c>
      <c r="D461" s="27" t="s">
        <v>820</v>
      </c>
      <c r="E461" s="27" t="str">
        <f>VLOOKUP(D461,[1]ЕНС!A:E,2,FALSE)</f>
        <v>Проводник</v>
      </c>
      <c r="F461" s="27" t="str">
        <f>VLOOKUP(D461,[1]ЕНС!A:E,3,FALSE)</f>
        <v>заземляющий, тип П-1</v>
      </c>
      <c r="G461" s="27" t="s">
        <v>821</v>
      </c>
      <c r="H461" s="27" t="s">
        <v>28</v>
      </c>
      <c r="I461" s="27">
        <v>0</v>
      </c>
      <c r="J461" s="27">
        <v>631010000</v>
      </c>
      <c r="K461" s="27" t="str">
        <f>VLOOKUP(B461,[1]ПланКаз!A448:M3752,12,0)</f>
        <v>ҚР, ШҚО, Өскемен қ., Бажов көш., 10</v>
      </c>
      <c r="L461" s="27" t="str">
        <f>VLOOKUP(B461,[1]ПланКаз!A446:M3750,13,0)</f>
        <v>Желтоқсан-Қантар</v>
      </c>
      <c r="M461" s="27" t="str">
        <f>VLOOKUP(B461,[1]ПланКаз!A448:N3752,14,0)</f>
        <v>Шығыс-Қазақстан облысы, Өскемен қ.</v>
      </c>
      <c r="N461" s="27" t="s">
        <v>60</v>
      </c>
      <c r="O461" s="27" t="str">
        <f>VLOOKUP(B461,[1]ПланКаз!A447:P3751,16,0)</f>
        <v>шартқа қол қойылған кезден бастап 45 күнтізбелік күн ішінде</v>
      </c>
      <c r="P461" s="27" t="s">
        <v>61</v>
      </c>
      <c r="Q461" s="28" t="s">
        <v>480</v>
      </c>
      <c r="R461" s="27" t="str">
        <f>VLOOKUP(B461,[1]ПланКаз!A446:S3750,19,0)</f>
        <v>Дана</v>
      </c>
      <c r="S461" s="29">
        <v>259.2</v>
      </c>
      <c r="T461" s="29">
        <v>2226</v>
      </c>
      <c r="U461" s="29" t="s">
        <v>63</v>
      </c>
      <c r="V461" s="29" t="s">
        <v>63</v>
      </c>
      <c r="W461" s="27" t="s">
        <v>71</v>
      </c>
      <c r="X461" s="27" t="s">
        <v>64</v>
      </c>
      <c r="Y461" s="27" t="s">
        <v>822</v>
      </c>
    </row>
    <row r="462" spans="2:25" x14ac:dyDescent="0.2">
      <c r="B462" s="27" t="s">
        <v>823</v>
      </c>
      <c r="C462" s="27" t="s">
        <v>57</v>
      </c>
      <c r="D462" s="27" t="s">
        <v>820</v>
      </c>
      <c r="E462" s="27" t="str">
        <f>VLOOKUP(D462,[1]ЕНС!A:E,2,FALSE)</f>
        <v>Проводник</v>
      </c>
      <c r="F462" s="27" t="str">
        <f>VLOOKUP(D462,[1]ЕНС!A:E,3,FALSE)</f>
        <v>заземляющий, тип П-1</v>
      </c>
      <c r="G462" s="27" t="s">
        <v>821</v>
      </c>
      <c r="H462" s="27" t="s">
        <v>28</v>
      </c>
      <c r="I462" s="27">
        <v>0</v>
      </c>
      <c r="J462" s="27">
        <v>631010000</v>
      </c>
      <c r="K462" s="27" t="str">
        <f>VLOOKUP(B462,[1]ПланКаз!A449:M3753,12,0)</f>
        <v>ҚР, ШҚО, Өскемен қ., Бажов көш., 10</v>
      </c>
      <c r="L462" s="27" t="str">
        <f>VLOOKUP(B462,[1]ПланКаз!A447:M3751,13,0)</f>
        <v>Наурыз - Сәуір</v>
      </c>
      <c r="M462" s="27" t="str">
        <f>VLOOKUP(B462,[1]ПланКаз!A449:N3753,14,0)</f>
        <v>Шығыс-Қазақстан облысы, Өскемен қ.</v>
      </c>
      <c r="N462" s="27" t="s">
        <v>60</v>
      </c>
      <c r="O462" s="27" t="str">
        <f>VLOOKUP(B462,[1]ПланКаз!A448:P3752,16,0)</f>
        <v>шартқа қол қойылған кезден бастап 45 күнтізбелік күн ішінде</v>
      </c>
      <c r="P462" s="27" t="s">
        <v>61</v>
      </c>
      <c r="Q462" s="28" t="s">
        <v>480</v>
      </c>
      <c r="R462" s="27" t="str">
        <f>VLOOKUP(B462,[1]ПланКаз!A447:S3751,19,0)</f>
        <v>Дана</v>
      </c>
      <c r="S462" s="29">
        <v>259</v>
      </c>
      <c r="T462" s="29">
        <v>2226</v>
      </c>
      <c r="U462" s="29">
        <v>576534</v>
      </c>
      <c r="V462" s="29">
        <v>645718.07999999996</v>
      </c>
      <c r="W462" s="27"/>
      <c r="X462" s="27" t="s">
        <v>74</v>
      </c>
      <c r="Y462" s="27" t="s">
        <v>63</v>
      </c>
    </row>
    <row r="463" spans="2:25" x14ac:dyDescent="0.2">
      <c r="B463" s="27" t="s">
        <v>824</v>
      </c>
      <c r="C463" s="27" t="s">
        <v>57</v>
      </c>
      <c r="D463" s="27" t="s">
        <v>825</v>
      </c>
      <c r="E463" s="27" t="str">
        <f>VLOOKUP(D463,[1]ЕНС!A:E,2,FALSE)</f>
        <v>Кронштейн</v>
      </c>
      <c r="F463" s="27" t="str">
        <f>VLOOKUP(D463,[1]ЕНС!A:E,3,FALSE)</f>
        <v>У-1</v>
      </c>
      <c r="G463" s="27" t="s">
        <v>826</v>
      </c>
      <c r="H463" s="27" t="s">
        <v>11</v>
      </c>
      <c r="I463" s="27">
        <v>60</v>
      </c>
      <c r="J463" s="27">
        <v>631010000</v>
      </c>
      <c r="K463" s="27" t="str">
        <f>VLOOKUP(B463,[1]ПланКаз!A450:M3754,12,0)</f>
        <v>ҚР, ШҚО, Өскемен қ., Бажов көш., 10</v>
      </c>
      <c r="L463" s="27" t="str">
        <f>VLOOKUP(B463,[1]ПланКаз!A448:M3752,13,0)</f>
        <v>Қантар-Ақпан</v>
      </c>
      <c r="M463" s="27" t="str">
        <f>VLOOKUP(B463,[1]ПланКаз!A450:N3754,14,0)</f>
        <v>Шығыс-Қазақстан облысы, Өскемен қ.</v>
      </c>
      <c r="N463" s="27" t="s">
        <v>60</v>
      </c>
      <c r="O463" s="27" t="str">
        <f>VLOOKUP(B463,[1]ПланКаз!A449:P3753,16,0)</f>
        <v>шартқа қол қойылған кезден бастап 45 күнтізбелік күн ішінде</v>
      </c>
      <c r="P463" s="27" t="s">
        <v>61</v>
      </c>
      <c r="Q463" s="28" t="s">
        <v>480</v>
      </c>
      <c r="R463" s="27" t="str">
        <f>VLOOKUP(B463,[1]ПланКаз!A448:S3752,19,0)</f>
        <v>Дана</v>
      </c>
      <c r="S463" s="29">
        <v>157</v>
      </c>
      <c r="T463" s="29">
        <v>11419</v>
      </c>
      <c r="U463" s="29">
        <v>1792783</v>
      </c>
      <c r="V463" s="29">
        <v>2007916.96</v>
      </c>
      <c r="W463" s="27" t="s">
        <v>71</v>
      </c>
      <c r="X463" s="27" t="s">
        <v>74</v>
      </c>
      <c r="Y463" s="27" t="s">
        <v>63</v>
      </c>
    </row>
    <row r="464" spans="2:25" x14ac:dyDescent="0.2">
      <c r="B464" s="27" t="s">
        <v>827</v>
      </c>
      <c r="C464" s="27" t="s">
        <v>57</v>
      </c>
      <c r="D464" s="27" t="s">
        <v>828</v>
      </c>
      <c r="E464" s="27" t="str">
        <f>VLOOKUP(D464,[1]ЕНС!A:E,2,FALSE)</f>
        <v>Оголовок</v>
      </c>
      <c r="F464" s="27" t="str">
        <f>VLOOKUP(D464,[1]ЕНС!A:E,3,FALSE)</f>
        <v>из углеродистой стали, ОГ 13</v>
      </c>
      <c r="G464" s="27" t="s">
        <v>829</v>
      </c>
      <c r="H464" s="27" t="s">
        <v>11</v>
      </c>
      <c r="I464" s="27">
        <v>0</v>
      </c>
      <c r="J464" s="27">
        <v>631010000</v>
      </c>
      <c r="K464" s="27" t="str">
        <f>VLOOKUP(B464,[1]ПланКаз!A451:M3755,12,0)</f>
        <v>ҚР, ШҚО, Өскемен қ., Бажов көш., 10</v>
      </c>
      <c r="L464" s="27" t="str">
        <f>VLOOKUP(B464,[1]ПланКаз!A449:M3753,13,0)</f>
        <v>Қантар-Ақпан</v>
      </c>
      <c r="M464" s="27" t="str">
        <f>VLOOKUP(B464,[1]ПланКаз!A451:N3755,14,0)</f>
        <v>Шығыс-Қазақстан облысы, Өскемен қ.</v>
      </c>
      <c r="N464" s="27" t="s">
        <v>60</v>
      </c>
      <c r="O464" s="27" t="str">
        <f>VLOOKUP(B464,[1]ПланКаз!A450:P3754,16,0)</f>
        <v>шартқа қол қойылған кезден бастап 45 күнтізбелік күн ішінде</v>
      </c>
      <c r="P464" s="27" t="s">
        <v>61</v>
      </c>
      <c r="Q464" s="28" t="s">
        <v>480</v>
      </c>
      <c r="R464" s="27" t="str">
        <f>VLOOKUP(B464,[1]ПланКаз!A449:S3753,19,0)</f>
        <v>Дана</v>
      </c>
      <c r="S464" s="29">
        <v>100</v>
      </c>
      <c r="T464" s="29">
        <v>15631</v>
      </c>
      <c r="U464" s="29">
        <v>1563100</v>
      </c>
      <c r="V464" s="29">
        <v>1750672</v>
      </c>
      <c r="W464" s="27" t="s">
        <v>71</v>
      </c>
      <c r="X464" s="27" t="s">
        <v>74</v>
      </c>
      <c r="Y464" s="27" t="s">
        <v>63</v>
      </c>
    </row>
    <row r="465" spans="2:25" x14ac:dyDescent="0.2">
      <c r="B465" s="27" t="s">
        <v>830</v>
      </c>
      <c r="C465" s="27" t="s">
        <v>57</v>
      </c>
      <c r="D465" s="27" t="s">
        <v>774</v>
      </c>
      <c r="E465" s="27" t="str">
        <f>VLOOKUP(D465,[1]ЕНС!A:E,2,FALSE)</f>
        <v>Хомут</v>
      </c>
      <c r="F465" s="27" t="str">
        <f>VLOOKUP(D465,[1]ЕНС!A:E,3,FALSE)</f>
        <v>стальной</v>
      </c>
      <c r="G465" s="27" t="s">
        <v>831</v>
      </c>
      <c r="H465" s="27" t="s">
        <v>11</v>
      </c>
      <c r="I465" s="27">
        <v>60</v>
      </c>
      <c r="J465" s="27">
        <v>631010000</v>
      </c>
      <c r="K465" s="27" t="str">
        <f>VLOOKUP(B465,[1]ПланКаз!A452:M3756,12,0)</f>
        <v>ҚР, ШҚО, Өскемен қ., Бажов көш., 10</v>
      </c>
      <c r="L465" s="27" t="str">
        <f>VLOOKUP(B465,[1]ПланКаз!A450:M3754,13,0)</f>
        <v>Қантар-Ақпан</v>
      </c>
      <c r="M465" s="27" t="str">
        <f>VLOOKUP(B465,[1]ПланКаз!A452:N3756,14,0)</f>
        <v>Шығыс-Қазақстан облысы, Өскемен қ.</v>
      </c>
      <c r="N465" s="27" t="s">
        <v>60</v>
      </c>
      <c r="O465" s="27" t="str">
        <f>VLOOKUP(B465,[1]ПланКаз!A451:P3755,16,0)</f>
        <v>шартқа қол қойылған кезден бастап 45 күнтізбелік күн ішінде</v>
      </c>
      <c r="P465" s="27" t="s">
        <v>61</v>
      </c>
      <c r="Q465" s="28" t="s">
        <v>480</v>
      </c>
      <c r="R465" s="27" t="str">
        <f>VLOOKUP(B465,[1]ПланКаз!A450:S3754,19,0)</f>
        <v>Дана</v>
      </c>
      <c r="S465" s="29">
        <v>21</v>
      </c>
      <c r="T465" s="29">
        <v>1458</v>
      </c>
      <c r="U465" s="29">
        <v>30618</v>
      </c>
      <c r="V465" s="29">
        <v>34292.160000000003</v>
      </c>
      <c r="W465" s="27" t="s">
        <v>71</v>
      </c>
      <c r="X465" s="27" t="s">
        <v>74</v>
      </c>
      <c r="Y465" s="27" t="s">
        <v>63</v>
      </c>
    </row>
    <row r="466" spans="2:25" x14ac:dyDescent="0.2">
      <c r="B466" s="27" t="s">
        <v>832</v>
      </c>
      <c r="C466" s="27" t="s">
        <v>57</v>
      </c>
      <c r="D466" s="27" t="s">
        <v>774</v>
      </c>
      <c r="E466" s="27" t="str">
        <f>VLOOKUP(D466,[1]ЕНС!A:E,2,FALSE)</f>
        <v>Хомут</v>
      </c>
      <c r="F466" s="27" t="str">
        <f>VLOOKUP(D466,[1]ЕНС!A:E,3,FALSE)</f>
        <v>стальной</v>
      </c>
      <c r="G466" s="27" t="s">
        <v>833</v>
      </c>
      <c r="H466" s="27" t="s">
        <v>11</v>
      </c>
      <c r="I466" s="27">
        <v>60</v>
      </c>
      <c r="J466" s="27">
        <v>631010000</v>
      </c>
      <c r="K466" s="27" t="str">
        <f>VLOOKUP(B466,[1]ПланКаз!A453:M3757,12,0)</f>
        <v>ҚР, ШҚО, Өскемен қ., Бажов көш., 10</v>
      </c>
      <c r="L466" s="27" t="str">
        <f>VLOOKUP(B466,[1]ПланКаз!A451:M3755,13,0)</f>
        <v>Қантар-Ақпан</v>
      </c>
      <c r="M466" s="27" t="str">
        <f>VLOOKUP(B466,[1]ПланКаз!A453:N3757,14,0)</f>
        <v>Шығыс-Қазақстан облысы, Өскемен қ.</v>
      </c>
      <c r="N466" s="27" t="s">
        <v>60</v>
      </c>
      <c r="O466" s="27" t="str">
        <f>VLOOKUP(B466,[1]ПланКаз!A452:P3756,16,0)</f>
        <v>шартқа қол қойылған кезден бастап 45 күнтізбелік күн ішінде</v>
      </c>
      <c r="P466" s="27" t="s">
        <v>61</v>
      </c>
      <c r="Q466" s="28" t="s">
        <v>480</v>
      </c>
      <c r="R466" s="27" t="str">
        <f>VLOOKUP(B466,[1]ПланКаз!A451:S3755,19,0)</f>
        <v>Дана</v>
      </c>
      <c r="S466" s="29">
        <v>9</v>
      </c>
      <c r="T466" s="29">
        <v>1375</v>
      </c>
      <c r="U466" s="29">
        <v>12375</v>
      </c>
      <c r="V466" s="29">
        <v>13860</v>
      </c>
      <c r="W466" s="27" t="s">
        <v>71</v>
      </c>
      <c r="X466" s="27" t="s">
        <v>74</v>
      </c>
      <c r="Y466" s="27" t="s">
        <v>63</v>
      </c>
    </row>
    <row r="467" spans="2:25" x14ac:dyDescent="0.2">
      <c r="B467" s="27" t="s">
        <v>834</v>
      </c>
      <c r="C467" s="27" t="s">
        <v>57</v>
      </c>
      <c r="D467" s="27" t="s">
        <v>835</v>
      </c>
      <c r="E467" s="27" t="str">
        <f>VLOOKUP(D467,[1]ЕНС!A:E,2,FALSE)</f>
        <v>Кронштейн</v>
      </c>
      <c r="F467" s="27" t="str">
        <f>VLOOKUP(D467,[1]ЕНС!A:E,3,FALSE)</f>
        <v>У-5</v>
      </c>
      <c r="G467" s="27" t="s">
        <v>836</v>
      </c>
      <c r="H467" s="27" t="s">
        <v>11</v>
      </c>
      <c r="I467" s="27">
        <v>60</v>
      </c>
      <c r="J467" s="27">
        <v>631010000</v>
      </c>
      <c r="K467" s="27" t="str">
        <f>VLOOKUP(B467,[1]ПланКаз!A454:M3758,12,0)</f>
        <v>ҚР, ШҚО, Өскемен қ., Бажов көш., 10</v>
      </c>
      <c r="L467" s="27" t="str">
        <f>VLOOKUP(B467,[1]ПланКаз!A452:M3756,13,0)</f>
        <v>Қантар-Ақпан</v>
      </c>
      <c r="M467" s="27" t="str">
        <f>VLOOKUP(B467,[1]ПланКаз!A454:N3758,14,0)</f>
        <v>Шығыс-Қазақстан облысы, Өскемен қ.</v>
      </c>
      <c r="N467" s="27" t="s">
        <v>60</v>
      </c>
      <c r="O467" s="27" t="str">
        <f>VLOOKUP(B467,[1]ПланКаз!A453:P3757,16,0)</f>
        <v>шартқа қол қойылған кезден бастап 45 күнтізбелік күн ішінде</v>
      </c>
      <c r="P467" s="27" t="s">
        <v>61</v>
      </c>
      <c r="Q467" s="28" t="s">
        <v>480</v>
      </c>
      <c r="R467" s="27" t="str">
        <f>VLOOKUP(B467,[1]ПланКаз!A452:S3756,19,0)</f>
        <v>Дана</v>
      </c>
      <c r="S467" s="29">
        <v>8</v>
      </c>
      <c r="T467" s="29">
        <v>22635</v>
      </c>
      <c r="U467" s="29">
        <v>181080</v>
      </c>
      <c r="V467" s="29">
        <v>202809.60000000001</v>
      </c>
      <c r="W467" s="27" t="s">
        <v>71</v>
      </c>
      <c r="X467" s="27" t="s">
        <v>74</v>
      </c>
      <c r="Y467" s="27" t="s">
        <v>63</v>
      </c>
    </row>
    <row r="468" spans="2:25" x14ac:dyDescent="0.2">
      <c r="B468" s="27" t="s">
        <v>837</v>
      </c>
      <c r="C468" s="27" t="s">
        <v>57</v>
      </c>
      <c r="D468" s="27" t="s">
        <v>838</v>
      </c>
      <c r="E468" s="27" t="str">
        <f>VLOOKUP(D468,[1]ЕНС!A:E,2,FALSE)</f>
        <v>Оголовок</v>
      </c>
      <c r="F468" s="27" t="str">
        <f>VLOOKUP(D468,[1]ЕНС!A:E,3,FALSE)</f>
        <v>из углеродистой стали, ОГ 1</v>
      </c>
      <c r="G468" s="27" t="s">
        <v>839</v>
      </c>
      <c r="H468" s="27" t="s">
        <v>11</v>
      </c>
      <c r="I468" s="27">
        <v>0</v>
      </c>
      <c r="J468" s="27">
        <v>631010000</v>
      </c>
      <c r="K468" s="27" t="str">
        <f>VLOOKUP(B468,[1]ПланКаз!A455:M3759,12,0)</f>
        <v>ҚР, ШҚО, Өскемен қ., Бажов көш., 10</v>
      </c>
      <c r="L468" s="27" t="str">
        <f>VLOOKUP(B468,[1]ПланКаз!A453:M3757,13,0)</f>
        <v>Қантар-Ақпан</v>
      </c>
      <c r="M468" s="27" t="str">
        <f>VLOOKUP(B468,[1]ПланКаз!A455:N3759,14,0)</f>
        <v>Шығыс-Қазақстан облысы, Өскемен қ.</v>
      </c>
      <c r="N468" s="27" t="s">
        <v>60</v>
      </c>
      <c r="O468" s="27" t="str">
        <f>VLOOKUP(B468,[1]ПланКаз!A454:P3758,16,0)</f>
        <v>шартқа қол қойылған кезден бастап 45 күнтізбелік күн ішінде</v>
      </c>
      <c r="P468" s="27" t="s">
        <v>61</v>
      </c>
      <c r="Q468" s="28" t="s">
        <v>480</v>
      </c>
      <c r="R468" s="27" t="str">
        <f>VLOOKUP(B468,[1]ПланКаз!A453:S3757,19,0)</f>
        <v>Дана</v>
      </c>
      <c r="S468" s="29">
        <v>205</v>
      </c>
      <c r="T468" s="29">
        <v>9330</v>
      </c>
      <c r="U468" s="29">
        <v>1912650</v>
      </c>
      <c r="V468" s="29">
        <v>2142168</v>
      </c>
      <c r="W468" s="27" t="s">
        <v>71</v>
      </c>
      <c r="X468" s="27" t="s">
        <v>74</v>
      </c>
      <c r="Y468" s="27" t="s">
        <v>63</v>
      </c>
    </row>
    <row r="469" spans="2:25" x14ac:dyDescent="0.2">
      <c r="B469" s="27" t="s">
        <v>840</v>
      </c>
      <c r="C469" s="27" t="s">
        <v>57</v>
      </c>
      <c r="D469" s="27" t="s">
        <v>820</v>
      </c>
      <c r="E469" s="27" t="str">
        <f>VLOOKUP(D469,[1]ЕНС!A:E,2,FALSE)</f>
        <v>Проводник</v>
      </c>
      <c r="F469" s="27" t="str">
        <f>VLOOKUP(D469,[1]ЕНС!A:E,3,FALSE)</f>
        <v>заземляющий, тип П-1</v>
      </c>
      <c r="G469" s="27" t="s">
        <v>841</v>
      </c>
      <c r="H469" s="27" t="s">
        <v>28</v>
      </c>
      <c r="I469" s="27">
        <v>0</v>
      </c>
      <c r="J469" s="27">
        <v>631010000</v>
      </c>
      <c r="K469" s="27" t="str">
        <f>VLOOKUP(B469,[1]ПланКаз!A456:M3760,12,0)</f>
        <v>ҚР, ШҚО, Өскемен қ., Бажов көш., 10</v>
      </c>
      <c r="L469" s="27" t="str">
        <f>VLOOKUP(B469,[1]ПланКаз!A454:M3758,13,0)</f>
        <v>Желтоқсан-Қантар</v>
      </c>
      <c r="M469" s="27" t="str">
        <f>VLOOKUP(B469,[1]ПланКаз!A456:N3760,14,0)</f>
        <v>Шығыс-Қазақстан облысы, Өскемен қ.</v>
      </c>
      <c r="N469" s="27" t="s">
        <v>60</v>
      </c>
      <c r="O469" s="27" t="str">
        <f>VLOOKUP(B469,[1]ПланКаз!A455:P3759,16,0)</f>
        <v>шартқа қол қойылған кезден бастап 45 күнтізбелік күн ішінде</v>
      </c>
      <c r="P469" s="27" t="s">
        <v>61</v>
      </c>
      <c r="Q469" s="28" t="s">
        <v>480</v>
      </c>
      <c r="R469" s="27" t="str">
        <f>VLOOKUP(B469,[1]ПланКаз!A454:S3758,19,0)</f>
        <v>Дана</v>
      </c>
      <c r="S469" s="29">
        <v>512.1</v>
      </c>
      <c r="T469" s="29">
        <v>1644</v>
      </c>
      <c r="U469" s="29" t="s">
        <v>63</v>
      </c>
      <c r="V469" s="29" t="s">
        <v>63</v>
      </c>
      <c r="W469" s="27" t="s">
        <v>71</v>
      </c>
      <c r="X469" s="27" t="s">
        <v>64</v>
      </c>
      <c r="Y469" s="27" t="s">
        <v>822</v>
      </c>
    </row>
    <row r="470" spans="2:25" x14ac:dyDescent="0.2">
      <c r="B470" s="27" t="s">
        <v>842</v>
      </c>
      <c r="C470" s="27" t="s">
        <v>57</v>
      </c>
      <c r="D470" s="27" t="s">
        <v>820</v>
      </c>
      <c r="E470" s="27" t="str">
        <f>VLOOKUP(D470,[1]ЕНС!A:E,2,FALSE)</f>
        <v>Проводник</v>
      </c>
      <c r="F470" s="27" t="str">
        <f>VLOOKUP(D470,[1]ЕНС!A:E,3,FALSE)</f>
        <v>заземляющий, тип П-1</v>
      </c>
      <c r="G470" s="27" t="s">
        <v>841</v>
      </c>
      <c r="H470" s="27" t="s">
        <v>28</v>
      </c>
      <c r="I470" s="27">
        <v>0</v>
      </c>
      <c r="J470" s="27">
        <v>631010000</v>
      </c>
      <c r="K470" s="27" t="str">
        <f>VLOOKUP(B470,[1]ПланКаз!A457:M3761,12,0)</f>
        <v>ҚР, ШҚО, Өскемен қ., Бажов көш., 10</v>
      </c>
      <c r="L470" s="27" t="str">
        <f>VLOOKUP(B470,[1]ПланКаз!A455:M3759,13,0)</f>
        <v>Наурыз - Сәуір</v>
      </c>
      <c r="M470" s="27" t="str">
        <f>VLOOKUP(B470,[1]ПланКаз!A457:N3761,14,0)</f>
        <v>Шығыс-Қазақстан облысы, Өскемен қ.</v>
      </c>
      <c r="N470" s="27" t="s">
        <v>60</v>
      </c>
      <c r="O470" s="27" t="str">
        <f>VLOOKUP(B470,[1]ПланКаз!A456:P3760,16,0)</f>
        <v>шартқа қол қойылған кезден бастап 45 күнтізбелік күн ішінде</v>
      </c>
      <c r="P470" s="27" t="s">
        <v>61</v>
      </c>
      <c r="Q470" s="28" t="s">
        <v>480</v>
      </c>
      <c r="R470" s="27" t="str">
        <f>VLOOKUP(B470,[1]ПланКаз!A455:S3759,19,0)</f>
        <v>Дана</v>
      </c>
      <c r="S470" s="29">
        <v>512</v>
      </c>
      <c r="T470" s="29">
        <v>1644</v>
      </c>
      <c r="U470" s="29">
        <v>841728</v>
      </c>
      <c r="V470" s="29">
        <v>942735.35999999999</v>
      </c>
      <c r="W470" s="27"/>
      <c r="X470" s="27" t="s">
        <v>74</v>
      </c>
      <c r="Y470" s="27" t="s">
        <v>63</v>
      </c>
    </row>
    <row r="471" spans="2:25" x14ac:dyDescent="0.2">
      <c r="B471" s="27" t="s">
        <v>843</v>
      </c>
      <c r="C471" s="27" t="s">
        <v>57</v>
      </c>
      <c r="D471" s="27" t="s">
        <v>844</v>
      </c>
      <c r="E471" s="27" t="str">
        <f>VLOOKUP(D471,[1]ЕНС!A:E,2,FALSE)</f>
        <v>Хомут</v>
      </c>
      <c r="F471" s="27" t="str">
        <f>VLOOKUP(D471,[1]ЕНС!A:E,3,FALSE)</f>
        <v>стяжка пластиковая, крепежная, длина 300 мм, ширина 4 мм</v>
      </c>
      <c r="G471" s="27" t="s">
        <v>845</v>
      </c>
      <c r="H471" s="27" t="s">
        <v>28</v>
      </c>
      <c r="I471" s="27">
        <v>0</v>
      </c>
      <c r="J471" s="27">
        <v>631010000</v>
      </c>
      <c r="K471" s="27" t="str">
        <f>VLOOKUP(B471,[1]ПланКаз!A458:M3762,12,0)</f>
        <v>ҚР, ШҚО, Өскемен қ., Бажов көш., 10</v>
      </c>
      <c r="L471" s="27" t="str">
        <f>VLOOKUP(B471,[1]ПланКаз!A456:M3760,13,0)</f>
        <v>Желтоқсан-Қантар</v>
      </c>
      <c r="M471" s="27" t="str">
        <f>VLOOKUP(B471,[1]ПланКаз!A458:N3762,14,0)</f>
        <v>Шығыс-Қазақстан облысы, Өскемен қ.</v>
      </c>
      <c r="N471" s="27" t="s">
        <v>60</v>
      </c>
      <c r="O471" s="27" t="str">
        <f>VLOOKUP(B471,[1]ПланКаз!A457:P3761,16,0)</f>
        <v>шартқа қол қойылған кезден бастап 45 күнтізбелік күн ішінде</v>
      </c>
      <c r="P471" s="27" t="s">
        <v>61</v>
      </c>
      <c r="Q471" s="28" t="s">
        <v>480</v>
      </c>
      <c r="R471" s="27" t="str">
        <f>VLOOKUP(B471,[1]ПланКаз!A456:S3760,19,0)</f>
        <v>Дана</v>
      </c>
      <c r="S471" s="29">
        <v>4</v>
      </c>
      <c r="T471" s="29">
        <v>49</v>
      </c>
      <c r="U471" s="29">
        <v>196</v>
      </c>
      <c r="V471" s="29">
        <v>219.52</v>
      </c>
      <c r="W471" s="27"/>
      <c r="X471" s="27" t="s">
        <v>64</v>
      </c>
      <c r="Y471" s="27" t="s">
        <v>63</v>
      </c>
    </row>
    <row r="472" spans="2:25" x14ac:dyDescent="0.2">
      <c r="B472" s="27" t="s">
        <v>846</v>
      </c>
      <c r="C472" s="27" t="s">
        <v>57</v>
      </c>
      <c r="D472" s="27" t="s">
        <v>847</v>
      </c>
      <c r="E472" s="27" t="str">
        <f>VLOOKUP(D472,[1]ЕНС!A:E,2,FALSE)</f>
        <v>Лента</v>
      </c>
      <c r="F472" s="27" t="str">
        <f>VLOOKUP(D472,[1]ЕНС!A:E,3,FALSE)</f>
        <v>стальная, бандажная, для крепления кронштейнов на опорах ЛЭП</v>
      </c>
      <c r="G472" s="27" t="s">
        <v>848</v>
      </c>
      <c r="H472" s="27" t="s">
        <v>28</v>
      </c>
      <c r="I472" s="27">
        <v>0</v>
      </c>
      <c r="J472" s="27">
        <v>631010000</v>
      </c>
      <c r="K472" s="27" t="str">
        <f>VLOOKUP(B472,[1]ПланКаз!A459:M3763,12,0)</f>
        <v>ҚР, ШҚО, Өскемен қ., Бажов көш., 10</v>
      </c>
      <c r="L472" s="27" t="str">
        <f>VLOOKUP(B472,[1]ПланКаз!A457:M3761,13,0)</f>
        <v>Желтоқсан-Қантар</v>
      </c>
      <c r="M472" s="27" t="str">
        <f>VLOOKUP(B472,[1]ПланКаз!A459:N3763,14,0)</f>
        <v>Шығыс-Қазақстан облысы, Өскемен қ.</v>
      </c>
      <c r="N472" s="27" t="s">
        <v>60</v>
      </c>
      <c r="O472" s="27" t="str">
        <f>VLOOKUP(B472,[1]ПланКаз!A458:P3762,16,0)</f>
        <v>шартқа қол қойылған кезден бастап 45 күнтізбелік күн ішінде</v>
      </c>
      <c r="P472" s="27" t="s">
        <v>61</v>
      </c>
      <c r="Q472" s="28" t="s">
        <v>849</v>
      </c>
      <c r="R472" s="27" t="str">
        <f>VLOOKUP(B472,[1]ПланКаз!A457:S3761,19,0)</f>
        <v>Дана</v>
      </c>
      <c r="S472" s="29">
        <v>152</v>
      </c>
      <c r="T472" s="29">
        <v>3027</v>
      </c>
      <c r="U472" s="29">
        <v>460104</v>
      </c>
      <c r="V472" s="29">
        <v>515316.47999999998</v>
      </c>
      <c r="W472" s="27"/>
      <c r="X472" s="27" t="s">
        <v>64</v>
      </c>
      <c r="Y472" s="27" t="s">
        <v>63</v>
      </c>
    </row>
    <row r="473" spans="2:25" x14ac:dyDescent="0.2">
      <c r="B473" s="27" t="s">
        <v>850</v>
      </c>
      <c r="C473" s="27" t="s">
        <v>57</v>
      </c>
      <c r="D473" s="27" t="s">
        <v>851</v>
      </c>
      <c r="E473" s="27" t="str">
        <f>VLOOKUP(D473,[1]ЕНС!A:E,2,FALSE)</f>
        <v>Зажим</v>
      </c>
      <c r="F473" s="27" t="str">
        <f>VLOOKUP(D473,[1]ЕНС!A:E,3,FALSE)</f>
        <v>фиксатор, для кабельных вводов, длина 60мм</v>
      </c>
      <c r="G473" s="27" t="s">
        <v>852</v>
      </c>
      <c r="H473" s="27" t="s">
        <v>28</v>
      </c>
      <c r="I473" s="27">
        <v>0</v>
      </c>
      <c r="J473" s="27">
        <v>631010000</v>
      </c>
      <c r="K473" s="27" t="str">
        <f>VLOOKUP(B473,[1]ПланКаз!A460:M3764,12,0)</f>
        <v>ҚР, ШҚО, Өскемен қ., Бажов көш., 10</v>
      </c>
      <c r="L473" s="27" t="str">
        <f>VLOOKUP(B473,[1]ПланКаз!A458:M3762,13,0)</f>
        <v>Желтоқсан-Қантар</v>
      </c>
      <c r="M473" s="27" t="str">
        <f>VLOOKUP(B473,[1]ПланКаз!A460:N3764,14,0)</f>
        <v>Шығыс-Қазақстан облысы, Өскемен қ.</v>
      </c>
      <c r="N473" s="27" t="s">
        <v>60</v>
      </c>
      <c r="O473" s="27" t="str">
        <f>VLOOKUP(B473,[1]ПланКаз!A459:P3763,16,0)</f>
        <v>шартқа қол қойылған кезден бастап 45 күнтізбелік күн ішінде</v>
      </c>
      <c r="P473" s="27" t="s">
        <v>61</v>
      </c>
      <c r="Q473" s="28" t="s">
        <v>480</v>
      </c>
      <c r="R473" s="27" t="str">
        <f>VLOOKUP(B473,[1]ПланКаз!A458:S3762,19,0)</f>
        <v>Дана</v>
      </c>
      <c r="S473" s="29">
        <v>12</v>
      </c>
      <c r="T473" s="29">
        <v>7004</v>
      </c>
      <c r="U473" s="29">
        <v>84048</v>
      </c>
      <c r="V473" s="29">
        <v>94133.759999999995</v>
      </c>
      <c r="W473" s="27"/>
      <c r="X473" s="27" t="s">
        <v>64</v>
      </c>
      <c r="Y473" s="27" t="s">
        <v>63</v>
      </c>
    </row>
    <row r="474" spans="2:25" x14ac:dyDescent="0.2">
      <c r="B474" s="27" t="s">
        <v>853</v>
      </c>
      <c r="C474" s="27" t="s">
        <v>57</v>
      </c>
      <c r="D474" s="27" t="s">
        <v>851</v>
      </c>
      <c r="E474" s="27" t="str">
        <f>VLOOKUP(D474,[1]ЕНС!A:E,2,FALSE)</f>
        <v>Зажим</v>
      </c>
      <c r="F474" s="27" t="str">
        <f>VLOOKUP(D474,[1]ЕНС!A:E,3,FALSE)</f>
        <v>фиксатор, для кабельных вводов, длина 60мм</v>
      </c>
      <c r="G474" s="27" t="s">
        <v>854</v>
      </c>
      <c r="H474" s="27" t="s">
        <v>28</v>
      </c>
      <c r="I474" s="27">
        <v>0</v>
      </c>
      <c r="J474" s="27">
        <v>631010000</v>
      </c>
      <c r="K474" s="27" t="str">
        <f>VLOOKUP(B474,[1]ПланКаз!A461:M3765,12,0)</f>
        <v>ҚР, ШҚО, Өскемен қ., Бажов көш., 10</v>
      </c>
      <c r="L474" s="27" t="str">
        <f>VLOOKUP(B474,[1]ПланКаз!A459:M3763,13,0)</f>
        <v>Желтоқсан-Қантар</v>
      </c>
      <c r="M474" s="27" t="str">
        <f>VLOOKUP(B474,[1]ПланКаз!A461:N3765,14,0)</f>
        <v>Шығыс-Қазақстан облысы, Өскемен қ.</v>
      </c>
      <c r="N474" s="27" t="s">
        <v>60</v>
      </c>
      <c r="O474" s="27" t="str">
        <f>VLOOKUP(B474,[1]ПланКаз!A460:P3764,16,0)</f>
        <v>шартқа қол қойылған кезден бастап 45 күнтізбелік күн ішінде</v>
      </c>
      <c r="P474" s="27" t="s">
        <v>61</v>
      </c>
      <c r="Q474" s="28" t="s">
        <v>480</v>
      </c>
      <c r="R474" s="27" t="str">
        <f>VLOOKUP(B474,[1]ПланКаз!A459:S3763,19,0)</f>
        <v>Дана</v>
      </c>
      <c r="S474" s="29">
        <v>8</v>
      </c>
      <c r="T474" s="29">
        <v>14093</v>
      </c>
      <c r="U474" s="29">
        <v>112744</v>
      </c>
      <c r="V474" s="29">
        <v>126273.28</v>
      </c>
      <c r="W474" s="27"/>
      <c r="X474" s="27" t="s">
        <v>64</v>
      </c>
      <c r="Y474" s="27" t="s">
        <v>63</v>
      </c>
    </row>
    <row r="475" spans="2:25" x14ac:dyDescent="0.2">
      <c r="B475" s="27" t="s">
        <v>855</v>
      </c>
      <c r="C475" s="27" t="s">
        <v>57</v>
      </c>
      <c r="D475" s="27" t="s">
        <v>851</v>
      </c>
      <c r="E475" s="27" t="str">
        <f>VLOOKUP(D475,[1]ЕНС!A:E,2,FALSE)</f>
        <v>Зажим</v>
      </c>
      <c r="F475" s="27" t="str">
        <f>VLOOKUP(D475,[1]ЕНС!A:E,3,FALSE)</f>
        <v>фиксатор, для кабельных вводов, длина 60мм</v>
      </c>
      <c r="G475" s="27" t="s">
        <v>856</v>
      </c>
      <c r="H475" s="27" t="s">
        <v>28</v>
      </c>
      <c r="I475" s="27">
        <v>0</v>
      </c>
      <c r="J475" s="27">
        <v>631010000</v>
      </c>
      <c r="K475" s="27" t="str">
        <f>VLOOKUP(B475,[1]ПланКаз!A462:M3766,12,0)</f>
        <v>ҚР, ШҚО, Өскемен қ., Бажов көш., 10</v>
      </c>
      <c r="L475" s="27" t="str">
        <f>VLOOKUP(B475,[1]ПланКаз!A460:M3764,13,0)</f>
        <v>Желтоқсан-Қантар</v>
      </c>
      <c r="M475" s="27" t="str">
        <f>VLOOKUP(B475,[1]ПланКаз!A462:N3766,14,0)</f>
        <v>Шығыс-Қазақстан облысы, Өскемен қ.</v>
      </c>
      <c r="N475" s="27" t="s">
        <v>60</v>
      </c>
      <c r="O475" s="27" t="str">
        <f>VLOOKUP(B475,[1]ПланКаз!A461:P3765,16,0)</f>
        <v>шартқа қол қойылған кезден бастап 45 күнтізбелік күн ішінде</v>
      </c>
      <c r="P475" s="27" t="s">
        <v>61</v>
      </c>
      <c r="Q475" s="28" t="s">
        <v>480</v>
      </c>
      <c r="R475" s="27" t="str">
        <f>VLOOKUP(B475,[1]ПланКаз!A460:S3764,19,0)</f>
        <v>Дана</v>
      </c>
      <c r="S475" s="29">
        <v>106</v>
      </c>
      <c r="T475" s="29">
        <v>2254</v>
      </c>
      <c r="U475" s="29">
        <v>238924</v>
      </c>
      <c r="V475" s="29">
        <v>267594.88</v>
      </c>
      <c r="W475" s="27"/>
      <c r="X475" s="27" t="s">
        <v>64</v>
      </c>
      <c r="Y475" s="27" t="s">
        <v>63</v>
      </c>
    </row>
    <row r="476" spans="2:25" x14ac:dyDescent="0.2">
      <c r="B476" s="27" t="s">
        <v>857</v>
      </c>
      <c r="C476" s="27" t="s">
        <v>57</v>
      </c>
      <c r="D476" s="27" t="s">
        <v>851</v>
      </c>
      <c r="E476" s="27" t="str">
        <f>VLOOKUP(D476,[1]ЕНС!A:E,2,FALSE)</f>
        <v>Зажим</v>
      </c>
      <c r="F476" s="27" t="str">
        <f>VLOOKUP(D476,[1]ЕНС!A:E,3,FALSE)</f>
        <v>фиксатор, для кабельных вводов, длина 60мм</v>
      </c>
      <c r="G476" s="27" t="s">
        <v>858</v>
      </c>
      <c r="H476" s="27" t="s">
        <v>28</v>
      </c>
      <c r="I476" s="27">
        <v>0</v>
      </c>
      <c r="J476" s="27">
        <v>631010000</v>
      </c>
      <c r="K476" s="27" t="str">
        <f>VLOOKUP(B476,[1]ПланКаз!A463:M3767,12,0)</f>
        <v>ҚР, ШҚО, Өскемен қ., Бажов көш., 10</v>
      </c>
      <c r="L476" s="27" t="str">
        <f>VLOOKUP(B476,[1]ПланКаз!A461:M3765,13,0)</f>
        <v>Желтоқсан-Қантар</v>
      </c>
      <c r="M476" s="27" t="str">
        <f>VLOOKUP(B476,[1]ПланКаз!A463:N3767,14,0)</f>
        <v>Шығыс-Қазақстан облысы, Өскемен қ.</v>
      </c>
      <c r="N476" s="27" t="s">
        <v>60</v>
      </c>
      <c r="O476" s="27" t="str">
        <f>VLOOKUP(B476,[1]ПланКаз!A462:P3766,16,0)</f>
        <v>шартқа қол қойылған кезден бастап 45 күнтізбелік күн ішінде</v>
      </c>
      <c r="P476" s="27" t="s">
        <v>61</v>
      </c>
      <c r="Q476" s="28" t="s">
        <v>480</v>
      </c>
      <c r="R476" s="27" t="str">
        <f>VLOOKUP(B476,[1]ПланКаз!A461:S3765,19,0)</f>
        <v>Дана</v>
      </c>
      <c r="S476" s="29">
        <v>20</v>
      </c>
      <c r="T476" s="29">
        <v>2408</v>
      </c>
      <c r="U476" s="29">
        <v>48160</v>
      </c>
      <c r="V476" s="29">
        <v>53939.199999999997</v>
      </c>
      <c r="W476" s="27"/>
      <c r="X476" s="27" t="s">
        <v>64</v>
      </c>
      <c r="Y476" s="27" t="s">
        <v>63</v>
      </c>
    </row>
    <row r="477" spans="2:25" x14ac:dyDescent="0.2">
      <c r="B477" s="27" t="s">
        <v>859</v>
      </c>
      <c r="C477" s="27" t="s">
        <v>57</v>
      </c>
      <c r="D477" s="27" t="s">
        <v>860</v>
      </c>
      <c r="E477" s="27" t="str">
        <f>VLOOKUP(D477,[1]ЕНС!A:E,2,FALSE)</f>
        <v>Система заземления</v>
      </c>
      <c r="F477" s="27" t="str">
        <f>VLOOKUP(D477,[1]ЕНС!A:E,3,FALSE)</f>
        <v>для защиты от импульсных перенапряжений</v>
      </c>
      <c r="G477" s="27" t="s">
        <v>861</v>
      </c>
      <c r="H477" s="27" t="s">
        <v>28</v>
      </c>
      <c r="I477" s="27">
        <v>0</v>
      </c>
      <c r="J477" s="27">
        <v>631010000</v>
      </c>
      <c r="K477" s="27" t="str">
        <f>VLOOKUP(B477,[1]ПланКаз!A464:M3768,12,0)</f>
        <v>ҚР, ШҚО, Өскемен қ., Бажов көш., 10</v>
      </c>
      <c r="L477" s="27" t="str">
        <f>VLOOKUP(B477,[1]ПланКаз!A462:M3766,13,0)</f>
        <v>Желтоқсан-Қантар</v>
      </c>
      <c r="M477" s="27" t="str">
        <f>VLOOKUP(B477,[1]ПланКаз!A464:N3768,14,0)</f>
        <v>Шығыс-Қазақстан облысы, Өскемен қ.</v>
      </c>
      <c r="N477" s="27" t="s">
        <v>60</v>
      </c>
      <c r="O477" s="27" t="str">
        <f>VLOOKUP(B477,[1]ПланКаз!A463:P3767,16,0)</f>
        <v>шартқа қол қойылған кезден бастап 45 күнтізбелік күн ішінде</v>
      </c>
      <c r="P477" s="27" t="s">
        <v>61</v>
      </c>
      <c r="Q477" s="28" t="s">
        <v>480</v>
      </c>
      <c r="R477" s="27" t="str">
        <f>VLOOKUP(B477,[1]ПланКаз!A462:S3766,19,0)</f>
        <v>Дана</v>
      </c>
      <c r="S477" s="29">
        <v>4</v>
      </c>
      <c r="T477" s="29">
        <v>18880</v>
      </c>
      <c r="U477" s="29">
        <v>75520</v>
      </c>
      <c r="V477" s="29">
        <v>84582.399999999994</v>
      </c>
      <c r="W477" s="27"/>
      <c r="X477" s="27" t="s">
        <v>64</v>
      </c>
      <c r="Y477" s="27" t="s">
        <v>63</v>
      </c>
    </row>
    <row r="478" spans="2:25" x14ac:dyDescent="0.2">
      <c r="B478" s="27" t="s">
        <v>862</v>
      </c>
      <c r="C478" s="27" t="s">
        <v>57</v>
      </c>
      <c r="D478" s="27" t="s">
        <v>863</v>
      </c>
      <c r="E478" s="27" t="str">
        <f>VLOOKUP(D478,[1]ЕНС!A:E,2,FALSE)</f>
        <v>Крюк</v>
      </c>
      <c r="F478" s="27" t="str">
        <f>VLOOKUP(D478,[1]ЕНС!A:E,3,FALSE)</f>
        <v>бандажный, металлический</v>
      </c>
      <c r="G478" s="27" t="s">
        <v>864</v>
      </c>
      <c r="H478" s="27" t="s">
        <v>28</v>
      </c>
      <c r="I478" s="27">
        <v>0</v>
      </c>
      <c r="J478" s="27">
        <v>631010000</v>
      </c>
      <c r="K478" s="27" t="str">
        <f>VLOOKUP(B478,[1]ПланКаз!A465:M3769,12,0)</f>
        <v>ҚР, ШҚО, Өскемен қ., Бажов көш., 10</v>
      </c>
      <c r="L478" s="27" t="str">
        <f>VLOOKUP(B478,[1]ПланКаз!A463:M3767,13,0)</f>
        <v>Желтоқсан-Қантар</v>
      </c>
      <c r="M478" s="27" t="str">
        <f>VLOOKUP(B478,[1]ПланКаз!A465:N3769,14,0)</f>
        <v>Шығыс-Қазақстан облысы, Өскемен қ.</v>
      </c>
      <c r="N478" s="27" t="s">
        <v>60</v>
      </c>
      <c r="O478" s="27" t="str">
        <f>VLOOKUP(B478,[1]ПланКаз!A464:P3768,16,0)</f>
        <v>шартқа қол қойылған кезден бастап 45 күнтізбелік күн ішінде</v>
      </c>
      <c r="P478" s="27" t="s">
        <v>61</v>
      </c>
      <c r="Q478" s="28" t="s">
        <v>480</v>
      </c>
      <c r="R478" s="27" t="str">
        <f>VLOOKUP(B478,[1]ПланКаз!A463:S3767,19,0)</f>
        <v>Дана</v>
      </c>
      <c r="S478" s="29">
        <v>8</v>
      </c>
      <c r="T478" s="29">
        <v>2174</v>
      </c>
      <c r="U478" s="29">
        <v>17392</v>
      </c>
      <c r="V478" s="29">
        <v>19479.04</v>
      </c>
      <c r="W478" s="27"/>
      <c r="X478" s="27" t="s">
        <v>64</v>
      </c>
      <c r="Y478" s="27" t="s">
        <v>63</v>
      </c>
    </row>
    <row r="479" spans="2:25" x14ac:dyDescent="0.2">
      <c r="B479" s="27" t="s">
        <v>865</v>
      </c>
      <c r="C479" s="27" t="s">
        <v>57</v>
      </c>
      <c r="D479" s="27" t="s">
        <v>847</v>
      </c>
      <c r="E479" s="27" t="str">
        <f>VLOOKUP(D479,[1]ЕНС!A:E,2,FALSE)</f>
        <v>Лента</v>
      </c>
      <c r="F479" s="27" t="str">
        <f>VLOOKUP(D479,[1]ЕНС!A:E,3,FALSE)</f>
        <v>стальная, бандажная, для крепления кронштейнов на опорах ЛЭП</v>
      </c>
      <c r="G479" s="27" t="s">
        <v>866</v>
      </c>
      <c r="H479" s="27" t="s">
        <v>28</v>
      </c>
      <c r="I479" s="27">
        <v>0</v>
      </c>
      <c r="J479" s="27">
        <v>631010000</v>
      </c>
      <c r="K479" s="27" t="str">
        <f>VLOOKUP(B479,[1]ПланКаз!A466:M3770,12,0)</f>
        <v>ҚР, ШҚО, Өскемен қ., Бажов көш., 10</v>
      </c>
      <c r="L479" s="27" t="str">
        <f>VLOOKUP(B479,[1]ПланКаз!A464:M3768,13,0)</f>
        <v>Желтоқсан-Қантар</v>
      </c>
      <c r="M479" s="27" t="str">
        <f>VLOOKUP(B479,[1]ПланКаз!A466:N3770,14,0)</f>
        <v>Шығыс-Қазақстан облысы, Өскемен қ.</v>
      </c>
      <c r="N479" s="27" t="s">
        <v>60</v>
      </c>
      <c r="O479" s="27" t="str">
        <f>VLOOKUP(B479,[1]ПланКаз!A465:P3769,16,0)</f>
        <v>шартқа қол қойылған кезден бастап 45 күнтізбелік күн ішінде</v>
      </c>
      <c r="P479" s="27" t="s">
        <v>61</v>
      </c>
      <c r="Q479" s="28" t="s">
        <v>849</v>
      </c>
      <c r="R479" s="27" t="str">
        <f>VLOOKUP(B479,[1]ПланКаз!A464:S3768,19,0)</f>
        <v>тоғанақ</v>
      </c>
      <c r="S479" s="29">
        <v>2</v>
      </c>
      <c r="T479" s="29">
        <v>16647</v>
      </c>
      <c r="U479" s="29">
        <v>33294</v>
      </c>
      <c r="V479" s="29">
        <v>37289.279999999999</v>
      </c>
      <c r="W479" s="27"/>
      <c r="X479" s="27" t="s">
        <v>64</v>
      </c>
      <c r="Y479" s="27" t="s">
        <v>63</v>
      </c>
    </row>
    <row r="480" spans="2:25" x14ac:dyDescent="0.2">
      <c r="B480" s="27" t="s">
        <v>867</v>
      </c>
      <c r="C480" s="27" t="s">
        <v>57</v>
      </c>
      <c r="D480" s="27" t="s">
        <v>868</v>
      </c>
      <c r="E480" s="27" t="str">
        <f>VLOOKUP(D480,[1]ЕНС!A:E,2,FALSE)</f>
        <v>Скрепа</v>
      </c>
      <c r="F480" s="27" t="str">
        <f>VLOOKUP(D480,[1]ЕНС!A:E,3,FALSE)</f>
        <v>бандажная, марка СОТ-36</v>
      </c>
      <c r="G480" s="27" t="s">
        <v>869</v>
      </c>
      <c r="H480" s="27" t="s">
        <v>28</v>
      </c>
      <c r="I480" s="27">
        <v>0</v>
      </c>
      <c r="J480" s="27">
        <v>631010000</v>
      </c>
      <c r="K480" s="27" t="str">
        <f>VLOOKUP(B480,[1]ПланКаз!A467:M3771,12,0)</f>
        <v>ҚР, ШҚО, Өскемен қ., Бажов көш., 10</v>
      </c>
      <c r="L480" s="27" t="str">
        <f>VLOOKUP(B480,[1]ПланКаз!A465:M3769,13,0)</f>
        <v>Желтоқсан-Қантар</v>
      </c>
      <c r="M480" s="27" t="str">
        <f>VLOOKUP(B480,[1]ПланКаз!A467:N3771,14,0)</f>
        <v>Шығыс-Қазақстан облысы, Өскемен қ.</v>
      </c>
      <c r="N480" s="27" t="s">
        <v>60</v>
      </c>
      <c r="O480" s="27" t="str">
        <f>VLOOKUP(B480,[1]ПланКаз!A466:P3770,16,0)</f>
        <v>шартқа қол қойылған кезден бастап 45 күнтізбелік күн ішінде</v>
      </c>
      <c r="P480" s="27" t="s">
        <v>61</v>
      </c>
      <c r="Q480" s="28" t="s">
        <v>480</v>
      </c>
      <c r="R480" s="27" t="str">
        <f>VLOOKUP(B480,[1]ПланКаз!A465:S3769,19,0)</f>
        <v>Дана</v>
      </c>
      <c r="S480" s="29">
        <v>8</v>
      </c>
      <c r="T480" s="29">
        <v>151</v>
      </c>
      <c r="U480" s="29">
        <v>1208</v>
      </c>
      <c r="V480" s="29">
        <v>1352.96</v>
      </c>
      <c r="W480" s="27"/>
      <c r="X480" s="27" t="s">
        <v>64</v>
      </c>
      <c r="Y480" s="27" t="s">
        <v>63</v>
      </c>
    </row>
    <row r="481" spans="2:25" x14ac:dyDescent="0.2">
      <c r="B481" s="27" t="s">
        <v>870</v>
      </c>
      <c r="C481" s="27" t="s">
        <v>57</v>
      </c>
      <c r="D481" s="27" t="s">
        <v>851</v>
      </c>
      <c r="E481" s="27" t="str">
        <f>VLOOKUP(D481,[1]ЕНС!A:E,2,FALSE)</f>
        <v>Зажим</v>
      </c>
      <c r="F481" s="27" t="str">
        <f>VLOOKUP(D481,[1]ЕНС!A:E,3,FALSE)</f>
        <v>фиксатор, для кабельных вводов, длина 60мм</v>
      </c>
      <c r="G481" s="27" t="s">
        <v>871</v>
      </c>
      <c r="H481" s="27" t="s">
        <v>28</v>
      </c>
      <c r="I481" s="27">
        <v>0</v>
      </c>
      <c r="J481" s="27">
        <v>631010000</v>
      </c>
      <c r="K481" s="27" t="str">
        <f>VLOOKUP(B481,[1]ПланКаз!A468:M3772,12,0)</f>
        <v>ҚР, ШҚО, Өскемен қ., Бажов көш., 10</v>
      </c>
      <c r="L481" s="27" t="str">
        <f>VLOOKUP(B481,[1]ПланКаз!A466:M3770,13,0)</f>
        <v>Желтоқсан-Қантар</v>
      </c>
      <c r="M481" s="27" t="str">
        <f>VLOOKUP(B481,[1]ПланКаз!A468:N3772,14,0)</f>
        <v>Шығыс-Қазақстан облысы, Өскемен қ.</v>
      </c>
      <c r="N481" s="27" t="s">
        <v>60</v>
      </c>
      <c r="O481" s="27" t="str">
        <f>VLOOKUP(B481,[1]ПланКаз!A467:P3771,16,0)</f>
        <v>шартқа қол қойылған кезден бастап 45 күнтізбелік күн ішінде</v>
      </c>
      <c r="P481" s="27" t="s">
        <v>61</v>
      </c>
      <c r="Q481" s="28" t="s">
        <v>480</v>
      </c>
      <c r="R481" s="27" t="str">
        <f>VLOOKUP(B481,[1]ПланКаз!A466:S3770,19,0)</f>
        <v>Дана</v>
      </c>
      <c r="S481" s="29">
        <v>1</v>
      </c>
      <c r="T481" s="29">
        <v>41378</v>
      </c>
      <c r="U481" s="29">
        <v>41378</v>
      </c>
      <c r="V481" s="29">
        <v>46343.360000000001</v>
      </c>
      <c r="W481" s="27"/>
      <c r="X481" s="27" t="s">
        <v>64</v>
      </c>
      <c r="Y481" s="27" t="s">
        <v>63</v>
      </c>
    </row>
    <row r="482" spans="2:25" x14ac:dyDescent="0.2">
      <c r="B482" s="27" t="s">
        <v>872</v>
      </c>
      <c r="C482" s="27" t="s">
        <v>57</v>
      </c>
      <c r="D482" s="27" t="s">
        <v>851</v>
      </c>
      <c r="E482" s="27" t="str">
        <f>VLOOKUP(D482,[1]ЕНС!A:E,2,FALSE)</f>
        <v>Зажим</v>
      </c>
      <c r="F482" s="27" t="str">
        <f>VLOOKUP(D482,[1]ЕНС!A:E,3,FALSE)</f>
        <v>фиксатор, для кабельных вводов, длина 60мм</v>
      </c>
      <c r="G482" s="27" t="s">
        <v>873</v>
      </c>
      <c r="H482" s="27" t="s">
        <v>28</v>
      </c>
      <c r="I482" s="27">
        <v>0</v>
      </c>
      <c r="J482" s="27">
        <v>631010000</v>
      </c>
      <c r="K482" s="27" t="str">
        <f>VLOOKUP(B482,[1]ПланКаз!A469:M3773,12,0)</f>
        <v>ҚР, ШҚО, Өскемен қ., Бажов көш., 10</v>
      </c>
      <c r="L482" s="27" t="str">
        <f>VLOOKUP(B482,[1]ПланКаз!A467:M3771,13,0)</f>
        <v>Желтоқсан-Қантар</v>
      </c>
      <c r="M482" s="27" t="str">
        <f>VLOOKUP(B482,[1]ПланКаз!A469:N3773,14,0)</f>
        <v>Шығыс-Қазақстан облысы, Өскемен қ.</v>
      </c>
      <c r="N482" s="27" t="s">
        <v>60</v>
      </c>
      <c r="O482" s="27" t="str">
        <f>VLOOKUP(B482,[1]ПланКаз!A468:P3772,16,0)</f>
        <v>шартқа қол қойылған кезден бастап 45 күнтізбелік күн ішінде</v>
      </c>
      <c r="P482" s="27" t="s">
        <v>61</v>
      </c>
      <c r="Q482" s="28" t="s">
        <v>480</v>
      </c>
      <c r="R482" s="27" t="str">
        <f>VLOOKUP(B482,[1]ПланКаз!A467:S3771,19,0)</f>
        <v>Дана</v>
      </c>
      <c r="S482" s="29">
        <v>16</v>
      </c>
      <c r="T482" s="29">
        <v>7187</v>
      </c>
      <c r="U482" s="29">
        <v>114992</v>
      </c>
      <c r="V482" s="29">
        <v>128791.03999999999</v>
      </c>
      <c r="W482" s="27"/>
      <c r="X482" s="27" t="s">
        <v>64</v>
      </c>
      <c r="Y482" s="27" t="s">
        <v>63</v>
      </c>
    </row>
    <row r="483" spans="2:25" x14ac:dyDescent="0.2">
      <c r="B483" s="27" t="s">
        <v>874</v>
      </c>
      <c r="C483" s="27" t="s">
        <v>57</v>
      </c>
      <c r="D483" s="27" t="s">
        <v>875</v>
      </c>
      <c r="E483" s="27" t="str">
        <f>VLOOKUP(D483,[1]ЕНС!A:E,2,FALSE)</f>
        <v>Колпачок</v>
      </c>
      <c r="F483" s="27" t="str">
        <f>VLOOKUP(D483,[1]ЕНС!A:E,3,FALSE)</f>
        <v>изолирующий, для скрутки провода</v>
      </c>
      <c r="G483" s="27" t="s">
        <v>876</v>
      </c>
      <c r="H483" s="27" t="s">
        <v>28</v>
      </c>
      <c r="I483" s="27">
        <v>0</v>
      </c>
      <c r="J483" s="27">
        <v>631010000</v>
      </c>
      <c r="K483" s="27" t="str">
        <f>VLOOKUP(B483,[1]ПланКаз!A470:M3774,12,0)</f>
        <v>ҚР, ШҚО, Өскемен қ., Бажов көш., 10</v>
      </c>
      <c r="L483" s="27" t="str">
        <f>VLOOKUP(B483,[1]ПланКаз!A468:M3772,13,0)</f>
        <v>Желтоқсан-Қантар</v>
      </c>
      <c r="M483" s="27" t="str">
        <f>VLOOKUP(B483,[1]ПланКаз!A470:N3774,14,0)</f>
        <v>Шығыс-Қазақстан облысы, Өскемен қ.</v>
      </c>
      <c r="N483" s="27" t="s">
        <v>60</v>
      </c>
      <c r="O483" s="27" t="str">
        <f>VLOOKUP(B483,[1]ПланКаз!A469:P3773,16,0)</f>
        <v>шартқа қол қойылған кезден бастап 45 күнтізбелік күн ішінде</v>
      </c>
      <c r="P483" s="27" t="s">
        <v>61</v>
      </c>
      <c r="Q483" s="28" t="s">
        <v>480</v>
      </c>
      <c r="R483" s="27" t="str">
        <f>VLOOKUP(B483,[1]ПланКаз!A468:S3772,19,0)</f>
        <v>Дана</v>
      </c>
      <c r="S483" s="29">
        <v>8</v>
      </c>
      <c r="T483" s="29">
        <v>413</v>
      </c>
      <c r="U483" s="29" t="s">
        <v>63</v>
      </c>
      <c r="V483" s="29" t="s">
        <v>63</v>
      </c>
      <c r="W483" s="27"/>
      <c r="X483" s="27" t="s">
        <v>64</v>
      </c>
      <c r="Y483" s="27" t="s">
        <v>717</v>
      </c>
    </row>
    <row r="484" spans="2:25" x14ac:dyDescent="0.2">
      <c r="B484" s="27" t="s">
        <v>877</v>
      </c>
      <c r="C484" s="27" t="s">
        <v>57</v>
      </c>
      <c r="D484" s="27" t="s">
        <v>875</v>
      </c>
      <c r="E484" s="27" t="str">
        <f>VLOOKUP(D484,[1]ЕНС!A:E,2,FALSE)</f>
        <v>Колпачок</v>
      </c>
      <c r="F484" s="27" t="str">
        <f>VLOOKUP(D484,[1]ЕНС!A:E,3,FALSE)</f>
        <v>изолирующий, для скрутки провода</v>
      </c>
      <c r="G484" s="27" t="s">
        <v>876</v>
      </c>
      <c r="H484" s="27" t="s">
        <v>28</v>
      </c>
      <c r="I484" s="27">
        <v>0</v>
      </c>
      <c r="J484" s="27">
        <v>631010000</v>
      </c>
      <c r="K484" s="27" t="str">
        <f>VLOOKUP(B484,[1]ПланКаз!A471:M3775,12,0)</f>
        <v>ҚР, ШҚО, Өскемен қ., Бажов көш., 10</v>
      </c>
      <c r="L484" s="27" t="str">
        <f>VLOOKUP(B484,[1]ПланКаз!A469:M3773,13,0)</f>
        <v>Наурыз - Сәуір</v>
      </c>
      <c r="M484" s="27" t="str">
        <f>VLOOKUP(B484,[1]ПланКаз!A471:N3775,14,0)</f>
        <v>Шығыс-Қазақстан облысы, Өскемен қ.</v>
      </c>
      <c r="N484" s="27" t="s">
        <v>60</v>
      </c>
      <c r="O484" s="27" t="str">
        <f>VLOOKUP(B484,[1]ПланКаз!A470:P3774,16,0)</f>
        <v>шартқа қол қойылған кезден бастап 45 күнтізбелік күн ішінде</v>
      </c>
      <c r="P484" s="27" t="s">
        <v>61</v>
      </c>
      <c r="Q484" s="28" t="s">
        <v>480</v>
      </c>
      <c r="R484" s="27" t="str">
        <f>VLOOKUP(B484,[1]ПланКаз!A469:S3773,19,0)</f>
        <v>Дана</v>
      </c>
      <c r="S484" s="29">
        <v>8</v>
      </c>
      <c r="T484" s="29">
        <v>413</v>
      </c>
      <c r="U484" s="29">
        <v>3304</v>
      </c>
      <c r="V484" s="29">
        <v>3700.48</v>
      </c>
      <c r="W484" s="27"/>
      <c r="X484" s="27" t="s">
        <v>74</v>
      </c>
      <c r="Y484" s="27" t="s">
        <v>63</v>
      </c>
    </row>
    <row r="485" spans="2:25" x14ac:dyDescent="0.2">
      <c r="B485" s="27" t="s">
        <v>878</v>
      </c>
      <c r="C485" s="27" t="s">
        <v>57</v>
      </c>
      <c r="D485" s="27" t="s">
        <v>851</v>
      </c>
      <c r="E485" s="27" t="str">
        <f>VLOOKUP(D485,[1]ЕНС!A:E,2,FALSE)</f>
        <v>Зажим</v>
      </c>
      <c r="F485" s="27" t="str">
        <f>VLOOKUP(D485,[1]ЕНС!A:E,3,FALSE)</f>
        <v>фиксатор, для кабельных вводов, длина 60мм</v>
      </c>
      <c r="G485" s="27" t="s">
        <v>879</v>
      </c>
      <c r="H485" s="27" t="s">
        <v>28</v>
      </c>
      <c r="I485" s="27">
        <v>0</v>
      </c>
      <c r="J485" s="27">
        <v>631010000</v>
      </c>
      <c r="K485" s="27" t="str">
        <f>VLOOKUP(B485,[1]ПланКаз!A472:M3776,12,0)</f>
        <v>ҚР, ШҚО, Өскемен қ., Бажов көш., 10</v>
      </c>
      <c r="L485" s="27" t="str">
        <f>VLOOKUP(B485,[1]ПланКаз!A470:M3774,13,0)</f>
        <v>Желтоқсан-Қантар</v>
      </c>
      <c r="M485" s="27" t="str">
        <f>VLOOKUP(B485,[1]ПланКаз!A472:N3776,14,0)</f>
        <v>Шығыс-Қазақстан облысы, Өскемен қ.</v>
      </c>
      <c r="N485" s="27" t="s">
        <v>60</v>
      </c>
      <c r="O485" s="27" t="str">
        <f>VLOOKUP(B485,[1]ПланКаз!A471:P3775,16,0)</f>
        <v>шартқа қол қойылған кезден бастап 45 күнтізбелік күн ішінде</v>
      </c>
      <c r="P485" s="27" t="s">
        <v>61</v>
      </c>
      <c r="Q485" s="28" t="s">
        <v>480</v>
      </c>
      <c r="R485" s="27" t="str">
        <f>VLOOKUP(B485,[1]ПланКаз!A470:S3774,19,0)</f>
        <v>Дана</v>
      </c>
      <c r="S485" s="29">
        <v>30</v>
      </c>
      <c r="T485" s="29">
        <v>3935</v>
      </c>
      <c r="U485" s="29">
        <v>118050</v>
      </c>
      <c r="V485" s="29">
        <v>132216</v>
      </c>
      <c r="W485" s="27"/>
      <c r="X485" s="27" t="s">
        <v>64</v>
      </c>
      <c r="Y485" s="27" t="s">
        <v>63</v>
      </c>
    </row>
    <row r="486" spans="2:25" x14ac:dyDescent="0.2">
      <c r="B486" s="27" t="s">
        <v>880</v>
      </c>
      <c r="C486" s="27" t="s">
        <v>57</v>
      </c>
      <c r="D486" s="27" t="s">
        <v>863</v>
      </c>
      <c r="E486" s="27" t="str">
        <f>VLOOKUP(D486,[1]ЕНС!A:E,2,FALSE)</f>
        <v>Крюк</v>
      </c>
      <c r="F486" s="27" t="str">
        <f>VLOOKUP(D486,[1]ЕНС!A:E,3,FALSE)</f>
        <v>бандажный, металлический</v>
      </c>
      <c r="G486" s="27" t="s">
        <v>881</v>
      </c>
      <c r="H486" s="27" t="s">
        <v>28</v>
      </c>
      <c r="I486" s="27">
        <v>0</v>
      </c>
      <c r="J486" s="27">
        <v>631010000</v>
      </c>
      <c r="K486" s="27" t="str">
        <f>VLOOKUP(B486,[1]ПланКаз!A473:M3777,12,0)</f>
        <v>ҚР, ШҚО, Өскемен қ., Бажов көш., 10</v>
      </c>
      <c r="L486" s="27" t="str">
        <f>VLOOKUP(B486,[1]ПланКаз!A471:M3775,13,0)</f>
        <v>Желтоқсан-Қантар</v>
      </c>
      <c r="M486" s="27" t="str">
        <f>VLOOKUP(B486,[1]ПланКаз!A473:N3777,14,0)</f>
        <v>Шығыс-Қазақстан облысы, Өскемен қ.</v>
      </c>
      <c r="N486" s="27" t="s">
        <v>60</v>
      </c>
      <c r="O486" s="27" t="str">
        <f>VLOOKUP(B486,[1]ПланКаз!A472:P3776,16,0)</f>
        <v>шартқа қол қойылған кезден бастап 45 күнтізбелік күн ішінде</v>
      </c>
      <c r="P486" s="27" t="s">
        <v>61</v>
      </c>
      <c r="Q486" s="28" t="s">
        <v>480</v>
      </c>
      <c r="R486" s="27" t="str">
        <f>VLOOKUP(B486,[1]ПланКаз!A471:S3775,19,0)</f>
        <v>Дана</v>
      </c>
      <c r="S486" s="29">
        <v>34</v>
      </c>
      <c r="T486" s="29">
        <v>3934</v>
      </c>
      <c r="U486" s="29" t="s">
        <v>63</v>
      </c>
      <c r="V486" s="29" t="s">
        <v>63</v>
      </c>
      <c r="W486" s="27"/>
      <c r="X486" s="27" t="s">
        <v>64</v>
      </c>
      <c r="Y486" s="27" t="s">
        <v>717</v>
      </c>
    </row>
    <row r="487" spans="2:25" x14ac:dyDescent="0.2">
      <c r="B487" s="27" t="s">
        <v>882</v>
      </c>
      <c r="C487" s="27" t="s">
        <v>57</v>
      </c>
      <c r="D487" s="27" t="s">
        <v>863</v>
      </c>
      <c r="E487" s="27" t="str">
        <f>VLOOKUP(D487,[1]ЕНС!A:E,2,FALSE)</f>
        <v>Крюк</v>
      </c>
      <c r="F487" s="27" t="str">
        <f>VLOOKUP(D487,[1]ЕНС!A:E,3,FALSE)</f>
        <v>бандажный, металлический</v>
      </c>
      <c r="G487" s="27" t="s">
        <v>881</v>
      </c>
      <c r="H487" s="27" t="s">
        <v>28</v>
      </c>
      <c r="I487" s="27">
        <v>0</v>
      </c>
      <c r="J487" s="27">
        <v>631010000</v>
      </c>
      <c r="K487" s="27" t="str">
        <f>VLOOKUP(B487,[1]ПланКаз!A474:M3778,12,0)</f>
        <v>ҚР, ШҚО, Өскемен қ., Бажов көш., 10</v>
      </c>
      <c r="L487" s="27" t="str">
        <f>VLOOKUP(B487,[1]ПланКаз!A472:M3776,13,0)</f>
        <v>Наурыз - Сәуір</v>
      </c>
      <c r="M487" s="27" t="str">
        <f>VLOOKUP(B487,[1]ПланКаз!A474:N3778,14,0)</f>
        <v>Шығыс-Қазақстан облысы, Өскемен қ.</v>
      </c>
      <c r="N487" s="27" t="s">
        <v>60</v>
      </c>
      <c r="O487" s="27" t="str">
        <f>VLOOKUP(B487,[1]ПланКаз!A473:P3777,16,0)</f>
        <v>шартқа қол қойылған кезден бастап 45 күнтізбелік күн ішінде</v>
      </c>
      <c r="P487" s="27" t="s">
        <v>61</v>
      </c>
      <c r="Q487" s="28" t="s">
        <v>480</v>
      </c>
      <c r="R487" s="27" t="str">
        <f>VLOOKUP(B487,[1]ПланКаз!A472:S3776,19,0)</f>
        <v>Дана</v>
      </c>
      <c r="S487" s="29">
        <v>34</v>
      </c>
      <c r="T487" s="29">
        <v>3934</v>
      </c>
      <c r="U487" s="29">
        <v>133756</v>
      </c>
      <c r="V487" s="29">
        <v>149806.72</v>
      </c>
      <c r="W487" s="27"/>
      <c r="X487" s="27" t="s">
        <v>74</v>
      </c>
      <c r="Y487" s="27" t="s">
        <v>63</v>
      </c>
    </row>
    <row r="488" spans="2:25" x14ac:dyDescent="0.2">
      <c r="B488" s="27" t="s">
        <v>883</v>
      </c>
      <c r="C488" s="27" t="s">
        <v>57</v>
      </c>
      <c r="D488" s="27" t="s">
        <v>851</v>
      </c>
      <c r="E488" s="27" t="str">
        <f>VLOOKUP(D488,[1]ЕНС!A:E,2,FALSE)</f>
        <v>Зажим</v>
      </c>
      <c r="F488" s="27" t="str">
        <f>VLOOKUP(D488,[1]ЕНС!A:E,3,FALSE)</f>
        <v>фиксатор, для кабельных вводов, длина 60мм</v>
      </c>
      <c r="G488" s="27" t="s">
        <v>884</v>
      </c>
      <c r="H488" s="27" t="s">
        <v>28</v>
      </c>
      <c r="I488" s="27">
        <v>0</v>
      </c>
      <c r="J488" s="27">
        <v>631010000</v>
      </c>
      <c r="K488" s="27" t="str">
        <f>VLOOKUP(B488,[1]ПланКаз!A475:M3779,12,0)</f>
        <v>ҚР, ШҚО, Өскемен қ., Бажов көш., 10</v>
      </c>
      <c r="L488" s="27" t="str">
        <f>VLOOKUP(B488,[1]ПланКаз!A473:M3777,13,0)</f>
        <v>Желтоқсан-Қантар</v>
      </c>
      <c r="M488" s="27" t="str">
        <f>VLOOKUP(B488,[1]ПланКаз!A475:N3779,14,0)</f>
        <v>Шығыс-Қазақстан облысы, Өскемен қ.</v>
      </c>
      <c r="N488" s="27" t="s">
        <v>60</v>
      </c>
      <c r="O488" s="27" t="str">
        <f>VLOOKUP(B488,[1]ПланКаз!A474:P3778,16,0)</f>
        <v>шартқа қол қойылған кезден бастап 45 күнтізбелік күн ішінде</v>
      </c>
      <c r="P488" s="27" t="s">
        <v>61</v>
      </c>
      <c r="Q488" s="28" t="s">
        <v>480</v>
      </c>
      <c r="R488" s="27" t="str">
        <f>VLOOKUP(B488,[1]ПланКаз!A473:S3777,19,0)</f>
        <v>Дана</v>
      </c>
      <c r="S488" s="29">
        <v>40</v>
      </c>
      <c r="T488" s="29">
        <v>1267</v>
      </c>
      <c r="U488" s="29">
        <v>50680</v>
      </c>
      <c r="V488" s="29">
        <v>56761.599999999999</v>
      </c>
      <c r="W488" s="27"/>
      <c r="X488" s="27" t="s">
        <v>64</v>
      </c>
      <c r="Y488" s="27" t="s">
        <v>63</v>
      </c>
    </row>
    <row r="489" spans="2:25" x14ac:dyDescent="0.2">
      <c r="B489" s="27" t="s">
        <v>885</v>
      </c>
      <c r="C489" s="27" t="s">
        <v>57</v>
      </c>
      <c r="D489" s="27" t="s">
        <v>863</v>
      </c>
      <c r="E489" s="27" t="str">
        <f>VLOOKUP(D489,[1]ЕНС!A:E,2,FALSE)</f>
        <v>Крюк</v>
      </c>
      <c r="F489" s="27" t="str">
        <f>VLOOKUP(D489,[1]ЕНС!A:E,3,FALSE)</f>
        <v>бандажный, металлический</v>
      </c>
      <c r="G489" s="27" t="s">
        <v>886</v>
      </c>
      <c r="H489" s="27" t="s">
        <v>28</v>
      </c>
      <c r="I489" s="27">
        <v>0</v>
      </c>
      <c r="J489" s="27">
        <v>631010000</v>
      </c>
      <c r="K489" s="27" t="str">
        <f>VLOOKUP(B489,[1]ПланКаз!A476:M3780,12,0)</f>
        <v>ҚР, ШҚО, Өскемен қ., Бажов көш., 10</v>
      </c>
      <c r="L489" s="27" t="str">
        <f>VLOOKUP(B489,[1]ПланКаз!A474:M3778,13,0)</f>
        <v>Желтоқсан-Қантар</v>
      </c>
      <c r="M489" s="27" t="str">
        <f>VLOOKUP(B489,[1]ПланКаз!A476:N3780,14,0)</f>
        <v>Шығыс-Қазақстан облысы, Өскемен қ.</v>
      </c>
      <c r="N489" s="27" t="s">
        <v>60</v>
      </c>
      <c r="O489" s="27" t="str">
        <f>VLOOKUP(B489,[1]ПланКаз!A475:P3779,16,0)</f>
        <v>шартқа қол қойылған кезден бастап 45 күнтізбелік күн ішінде</v>
      </c>
      <c r="P489" s="27" t="s">
        <v>61</v>
      </c>
      <c r="Q489" s="28" t="s">
        <v>480</v>
      </c>
      <c r="R489" s="27" t="str">
        <f>VLOOKUP(B489,[1]ПланКаз!A474:S3778,19,0)</f>
        <v>Дана</v>
      </c>
      <c r="S489" s="29">
        <v>40</v>
      </c>
      <c r="T489" s="29">
        <v>1000</v>
      </c>
      <c r="U489" s="29" t="s">
        <v>63</v>
      </c>
      <c r="V489" s="29" t="s">
        <v>63</v>
      </c>
      <c r="W489" s="27"/>
      <c r="X489" s="27" t="s">
        <v>64</v>
      </c>
      <c r="Y489" s="27" t="s">
        <v>717</v>
      </c>
    </row>
    <row r="490" spans="2:25" x14ac:dyDescent="0.2">
      <c r="B490" s="27" t="s">
        <v>887</v>
      </c>
      <c r="C490" s="27" t="s">
        <v>57</v>
      </c>
      <c r="D490" s="27" t="s">
        <v>863</v>
      </c>
      <c r="E490" s="27" t="str">
        <f>VLOOKUP(D490,[1]ЕНС!A:E,2,FALSE)</f>
        <v>Крюк</v>
      </c>
      <c r="F490" s="27" t="str">
        <f>VLOOKUP(D490,[1]ЕНС!A:E,3,FALSE)</f>
        <v>бандажный, металлический</v>
      </c>
      <c r="G490" s="27" t="s">
        <v>886</v>
      </c>
      <c r="H490" s="27" t="s">
        <v>28</v>
      </c>
      <c r="I490" s="27">
        <v>0</v>
      </c>
      <c r="J490" s="27">
        <v>631010000</v>
      </c>
      <c r="K490" s="27" t="str">
        <f>VLOOKUP(B490,[1]ПланКаз!A477:M3781,12,0)</f>
        <v>ҚР, ШҚО, Өскемен қ., Бажов көш., 10</v>
      </c>
      <c r="L490" s="27" t="str">
        <f>VLOOKUP(B490,[1]ПланКаз!A475:M3779,13,0)</f>
        <v>Ақпан - Наурыз</v>
      </c>
      <c r="M490" s="27" t="str">
        <f>VLOOKUP(B490,[1]ПланКаз!A477:N3781,14,0)</f>
        <v>Шығыс-Қазақстан облысы, Өскемен қ.</v>
      </c>
      <c r="N490" s="27" t="s">
        <v>60</v>
      </c>
      <c r="O490" s="27" t="str">
        <f>VLOOKUP(B490,[1]ПланКаз!A476:P3780,16,0)</f>
        <v>шартқа қол қойылған кезден бастап 45 күнтізбелік күн ішінде</v>
      </c>
      <c r="P490" s="27" t="s">
        <v>61</v>
      </c>
      <c r="Q490" s="28" t="s">
        <v>480</v>
      </c>
      <c r="R490" s="27" t="str">
        <f>VLOOKUP(B490,[1]ПланКаз!A475:S3779,19,0)</f>
        <v>Дана</v>
      </c>
      <c r="S490" s="29">
        <v>40</v>
      </c>
      <c r="T490" s="29">
        <v>1000</v>
      </c>
      <c r="U490" s="29">
        <v>40000</v>
      </c>
      <c r="V490" s="29">
        <v>44800</v>
      </c>
      <c r="W490" s="27"/>
      <c r="X490" s="27" t="s">
        <v>74</v>
      </c>
      <c r="Y490" s="27" t="s">
        <v>63</v>
      </c>
    </row>
    <row r="491" spans="2:25" x14ac:dyDescent="0.2">
      <c r="B491" s="27" t="s">
        <v>888</v>
      </c>
      <c r="C491" s="27" t="s">
        <v>57</v>
      </c>
      <c r="D491" s="27" t="s">
        <v>889</v>
      </c>
      <c r="E491" s="27" t="str">
        <f>VLOOKUP(D491,[1]ЕНС!A:E,2,FALSE)</f>
        <v>Муфта</v>
      </c>
      <c r="F491" s="27" t="str">
        <f>VLOOKUP(D491,[1]ЕНС!A:E,3,FALSE)</f>
        <v>кабельная, соединительная</v>
      </c>
      <c r="G491" s="27" t="s">
        <v>890</v>
      </c>
      <c r="H491" s="27" t="s">
        <v>28</v>
      </c>
      <c r="I491" s="27">
        <v>50</v>
      </c>
      <c r="J491" s="27">
        <v>631010000</v>
      </c>
      <c r="K491" s="27" t="str">
        <f>VLOOKUP(B491,[1]ПланКаз!A478:M3782,12,0)</f>
        <v>ҚР, ШҚО, Өскемен қ., Бажов көш., 10</v>
      </c>
      <c r="L491" s="27" t="str">
        <f>VLOOKUP(B491,[1]ПланКаз!A476:M3780,13,0)</f>
        <v>Желтоқсан-Қантар</v>
      </c>
      <c r="M491" s="27" t="str">
        <f>VLOOKUP(B491,[1]ПланКаз!A478:N3782,14,0)</f>
        <v>Шығыс-Қазақстан облысы, Өскемен қ.</v>
      </c>
      <c r="N491" s="27" t="s">
        <v>60</v>
      </c>
      <c r="O491" s="27" t="str">
        <f>VLOOKUP(B491,[1]ПланКаз!A477:P3781,16,0)</f>
        <v>шартқа қол қойылған кезден бастап 45 күнтізбелік күн ішінде</v>
      </c>
      <c r="P491" s="27" t="s">
        <v>61</v>
      </c>
      <c r="Q491" s="28" t="s">
        <v>480</v>
      </c>
      <c r="R491" s="27" t="str">
        <f>VLOOKUP(B491,[1]ПланКаз!A476:S3780,19,0)</f>
        <v>Дана</v>
      </c>
      <c r="S491" s="29">
        <v>23</v>
      </c>
      <c r="T491" s="29">
        <v>15729</v>
      </c>
      <c r="U491" s="29" t="s">
        <v>63</v>
      </c>
      <c r="V491" s="29" t="s">
        <v>63</v>
      </c>
      <c r="W491" s="27" t="s">
        <v>71</v>
      </c>
      <c r="X491" s="27" t="s">
        <v>64</v>
      </c>
      <c r="Y491" s="27" t="s">
        <v>717</v>
      </c>
    </row>
    <row r="492" spans="2:25" x14ac:dyDescent="0.2">
      <c r="B492" s="27" t="s">
        <v>891</v>
      </c>
      <c r="C492" s="27" t="s">
        <v>57</v>
      </c>
      <c r="D492" s="27" t="s">
        <v>889</v>
      </c>
      <c r="E492" s="27" t="str">
        <f>VLOOKUP(D492,[1]ЕНС!A:E,2,FALSE)</f>
        <v>Муфта</v>
      </c>
      <c r="F492" s="27" t="str">
        <f>VLOOKUP(D492,[1]ЕНС!A:E,3,FALSE)</f>
        <v>кабельная, соединительная</v>
      </c>
      <c r="G492" s="27" t="s">
        <v>890</v>
      </c>
      <c r="H492" s="27" t="s">
        <v>28</v>
      </c>
      <c r="I492" s="27">
        <v>50</v>
      </c>
      <c r="J492" s="27">
        <v>631010000</v>
      </c>
      <c r="K492" s="27" t="str">
        <f>VLOOKUP(B492,[1]ПланКаз!A479:M3783,12,0)</f>
        <v>ҚР, ШҚО, Өскемен қ., Бажов көш., 10</v>
      </c>
      <c r="L492" s="27" t="str">
        <f>VLOOKUP(B492,[1]ПланКаз!A477:M3781,13,0)</f>
        <v>Ақпан - Наурыз</v>
      </c>
      <c r="M492" s="27" t="str">
        <f>VLOOKUP(B492,[1]ПланКаз!A479:N3783,14,0)</f>
        <v>Шығыс-Қазақстан облысы, Өскемен қ.</v>
      </c>
      <c r="N492" s="27" t="s">
        <v>60</v>
      </c>
      <c r="O492" s="27" t="str">
        <f>VLOOKUP(B492,[1]ПланКаз!A478:P3782,16,0)</f>
        <v>шартқа қол қойылған кезден бастап 45 күнтізбелік күн ішінде</v>
      </c>
      <c r="P492" s="27" t="s">
        <v>61</v>
      </c>
      <c r="Q492" s="28" t="s">
        <v>480</v>
      </c>
      <c r="R492" s="27" t="str">
        <f>VLOOKUP(B492,[1]ПланКаз!A477:S3781,19,0)</f>
        <v>Дана</v>
      </c>
      <c r="S492" s="29">
        <v>23</v>
      </c>
      <c r="T492" s="29">
        <v>15729</v>
      </c>
      <c r="U492" s="29" t="s">
        <v>63</v>
      </c>
      <c r="V492" s="29" t="s">
        <v>63</v>
      </c>
      <c r="W492" s="27" t="s">
        <v>71</v>
      </c>
      <c r="X492" s="27" t="s">
        <v>74</v>
      </c>
      <c r="Y492" s="27" t="s">
        <v>65</v>
      </c>
    </row>
    <row r="493" spans="2:25" x14ac:dyDescent="0.2">
      <c r="B493" s="27" t="s">
        <v>892</v>
      </c>
      <c r="C493" s="27" t="s">
        <v>57</v>
      </c>
      <c r="D493" s="27" t="s">
        <v>889</v>
      </c>
      <c r="E493" s="27" t="str">
        <f>VLOOKUP(D493,[1]ЕНС!A:E,2,FALSE)</f>
        <v>Муфта</v>
      </c>
      <c r="F493" s="27" t="str">
        <f>VLOOKUP(D493,[1]ЕНС!A:E,3,FALSE)</f>
        <v>кабельная, соединительная</v>
      </c>
      <c r="G493" s="27" t="s">
        <v>890</v>
      </c>
      <c r="H493" s="27" t="s">
        <v>28</v>
      </c>
      <c r="I493" s="27">
        <v>50</v>
      </c>
      <c r="J493" s="27">
        <v>631010000</v>
      </c>
      <c r="K493" s="27" t="str">
        <f>VLOOKUP(B493,[1]ПланКаз!A480:M3784,12,0)</f>
        <v>ҚР, ШҚО, Өскемен қ., Бажов көш., 10</v>
      </c>
      <c r="L493" s="27" t="str">
        <f>VLOOKUP(B493,[1]ПланКаз!A478:M3782,13,0)</f>
        <v>Ақпан - Наурыз</v>
      </c>
      <c r="M493" s="27" t="str">
        <f>VLOOKUP(B493,[1]ПланКаз!A480:N3784,14,0)</f>
        <v>Шығыс-Қазақстан облысы, Өскемен қ.</v>
      </c>
      <c r="N493" s="27" t="s">
        <v>60</v>
      </c>
      <c r="O493" s="27" t="str">
        <f>VLOOKUP(B493,[1]ПланКаз!A479:P3783,16,0)</f>
        <v>шартқа қол қойылған кезден бастап 45 күнтізбелік күн ішінде</v>
      </c>
      <c r="P493" s="27" t="s">
        <v>61</v>
      </c>
      <c r="Q493" s="28" t="s">
        <v>480</v>
      </c>
      <c r="R493" s="27" t="str">
        <f>VLOOKUP(B493,[1]ПланКаз!A478:S3782,19,0)</f>
        <v>Дана</v>
      </c>
      <c r="S493" s="29">
        <v>4</v>
      </c>
      <c r="T493" s="29">
        <v>15729</v>
      </c>
      <c r="U493" s="29" t="s">
        <v>63</v>
      </c>
      <c r="V493" s="29" t="s">
        <v>63</v>
      </c>
      <c r="W493" s="27" t="s">
        <v>71</v>
      </c>
      <c r="X493" s="27" t="s">
        <v>74</v>
      </c>
      <c r="Y493" s="27" t="s">
        <v>627</v>
      </c>
    </row>
    <row r="494" spans="2:25" x14ac:dyDescent="0.2">
      <c r="B494" s="27" t="s">
        <v>893</v>
      </c>
      <c r="C494" s="27" t="s">
        <v>57</v>
      </c>
      <c r="D494" s="27" t="s">
        <v>889</v>
      </c>
      <c r="E494" s="27" t="str">
        <f>VLOOKUP(D494,[1]ЕНС!A:E,2,FALSE)</f>
        <v>Муфта</v>
      </c>
      <c r="F494" s="27" t="str">
        <f>VLOOKUP(D494,[1]ЕНС!A:E,3,FALSE)</f>
        <v>кабельная, соединительная</v>
      </c>
      <c r="G494" s="27" t="s">
        <v>890</v>
      </c>
      <c r="H494" s="27" t="s">
        <v>28</v>
      </c>
      <c r="I494" s="27">
        <v>50</v>
      </c>
      <c r="J494" s="27">
        <v>631010000</v>
      </c>
      <c r="K494" s="27" t="str">
        <f>VLOOKUP(B494,[1]ПланКаз!A481:M3785,12,0)</f>
        <v>ҚР, ШҚО, Өскемен қ., Бажов көш., 10</v>
      </c>
      <c r="L494" s="27" t="str">
        <f>VLOOKUP(B494,[1]ПланКаз!A479:M3783,13,0)</f>
        <v>Сәуір - Мамыр</v>
      </c>
      <c r="M494" s="27" t="str">
        <f>VLOOKUP(B494,[1]ПланКаз!A481:N3785,14,0)</f>
        <v>Шығыс-Қазақстан облысы, Өскемен қ.</v>
      </c>
      <c r="N494" s="27" t="s">
        <v>60</v>
      </c>
      <c r="O494" s="27" t="str">
        <f>VLOOKUP(B494,[1]ПланКаз!A480:P3784,16,0)</f>
        <v>шартқа қол қойылған кезден бастап 45 күнтізбелік күн ішінде</v>
      </c>
      <c r="P494" s="27" t="s">
        <v>61</v>
      </c>
      <c r="Q494" s="28" t="s">
        <v>480</v>
      </c>
      <c r="R494" s="27" t="str">
        <f>VLOOKUP(B494,[1]ПланКаз!A479:S3783,19,0)</f>
        <v>Дана</v>
      </c>
      <c r="S494" s="29">
        <v>4</v>
      </c>
      <c r="T494" s="29">
        <v>15729</v>
      </c>
      <c r="U494" s="29">
        <v>62916</v>
      </c>
      <c r="V494" s="29">
        <v>70465.919999999998</v>
      </c>
      <c r="W494" s="27" t="s">
        <v>71</v>
      </c>
      <c r="X494" s="27" t="s">
        <v>74</v>
      </c>
      <c r="Y494" s="27" t="s">
        <v>63</v>
      </c>
    </row>
    <row r="495" spans="2:25" x14ac:dyDescent="0.2">
      <c r="B495" s="27" t="s">
        <v>894</v>
      </c>
      <c r="C495" s="27" t="s">
        <v>57</v>
      </c>
      <c r="D495" s="27" t="s">
        <v>889</v>
      </c>
      <c r="E495" s="27" t="str">
        <f>VLOOKUP(D495,[1]ЕНС!A:E,2,FALSE)</f>
        <v>Муфта</v>
      </c>
      <c r="F495" s="27" t="str">
        <f>VLOOKUP(D495,[1]ЕНС!A:E,3,FALSE)</f>
        <v>кабельная, соединительная</v>
      </c>
      <c r="G495" s="27" t="s">
        <v>895</v>
      </c>
      <c r="H495" s="27" t="s">
        <v>28</v>
      </c>
      <c r="I495" s="27">
        <v>50</v>
      </c>
      <c r="J495" s="27">
        <v>631010000</v>
      </c>
      <c r="K495" s="27" t="str">
        <f>VLOOKUP(B495,[1]ПланКаз!A482:M3786,12,0)</f>
        <v>ҚР, ШҚО, Өскемен қ., Бажов көш., 10</v>
      </c>
      <c r="L495" s="27" t="str">
        <f>VLOOKUP(B495,[1]ПланКаз!A480:M3784,13,0)</f>
        <v>Желтоқсан-Қантар</v>
      </c>
      <c r="M495" s="27" t="str">
        <f>VLOOKUP(B495,[1]ПланКаз!A482:N3786,14,0)</f>
        <v>Шығыс-Қазақстан облысы, Өскемен қ.</v>
      </c>
      <c r="N495" s="27" t="s">
        <v>60</v>
      </c>
      <c r="O495" s="27" t="str">
        <f>VLOOKUP(B495,[1]ПланКаз!A481:P3785,16,0)</f>
        <v>шартқа қол қойылған кезден бастап 45 күнтізбелік күн ішінде</v>
      </c>
      <c r="P495" s="27" t="s">
        <v>61</v>
      </c>
      <c r="Q495" s="28" t="s">
        <v>480</v>
      </c>
      <c r="R495" s="27" t="str">
        <f>VLOOKUP(B495,[1]ПланКаз!A480:S3784,19,0)</f>
        <v>Дана</v>
      </c>
      <c r="S495" s="29">
        <v>2</v>
      </c>
      <c r="T495" s="29">
        <v>16357</v>
      </c>
      <c r="U495" s="29" t="s">
        <v>63</v>
      </c>
      <c r="V495" s="29" t="s">
        <v>63</v>
      </c>
      <c r="W495" s="27" t="s">
        <v>71</v>
      </c>
      <c r="X495" s="27" t="s">
        <v>64</v>
      </c>
      <c r="Y495" s="27" t="s">
        <v>717</v>
      </c>
    </row>
    <row r="496" spans="2:25" x14ac:dyDescent="0.2">
      <c r="B496" s="27" t="s">
        <v>896</v>
      </c>
      <c r="C496" s="27" t="s">
        <v>57</v>
      </c>
      <c r="D496" s="27" t="s">
        <v>889</v>
      </c>
      <c r="E496" s="27" t="str">
        <f>VLOOKUP(D496,[1]ЕНС!A:E,2,FALSE)</f>
        <v>Муфта</v>
      </c>
      <c r="F496" s="27" t="str">
        <f>VLOOKUP(D496,[1]ЕНС!A:E,3,FALSE)</f>
        <v>кабельная, соединительная</v>
      </c>
      <c r="G496" s="27" t="s">
        <v>895</v>
      </c>
      <c r="H496" s="27" t="s">
        <v>28</v>
      </c>
      <c r="I496" s="27">
        <v>50</v>
      </c>
      <c r="J496" s="27">
        <v>631010000</v>
      </c>
      <c r="K496" s="27" t="str">
        <f>VLOOKUP(B496,[1]ПланКаз!A483:M3787,12,0)</f>
        <v>ҚР, ШҚО, Өскемен қ., Бажов көш., 10</v>
      </c>
      <c r="L496" s="27" t="str">
        <f>VLOOKUP(B496,[1]ПланКаз!A481:M3785,13,0)</f>
        <v>Ақпан - Наурыз</v>
      </c>
      <c r="M496" s="27" t="str">
        <f>VLOOKUP(B496,[1]ПланКаз!A483:N3787,14,0)</f>
        <v>Шығыс-Қазақстан облысы, Өскемен қ.</v>
      </c>
      <c r="N496" s="27" t="s">
        <v>60</v>
      </c>
      <c r="O496" s="27" t="str">
        <f>VLOOKUP(B496,[1]ПланКаз!A482:P3786,16,0)</f>
        <v>шартқа қол қойылған кезден бастап 45 күнтізбелік күн ішінде</v>
      </c>
      <c r="P496" s="27" t="s">
        <v>61</v>
      </c>
      <c r="Q496" s="28" t="s">
        <v>480</v>
      </c>
      <c r="R496" s="27" t="str">
        <f>VLOOKUP(B496,[1]ПланКаз!A481:S3785,19,0)</f>
        <v>Дана</v>
      </c>
      <c r="S496" s="29">
        <v>2</v>
      </c>
      <c r="T496" s="29">
        <v>16357</v>
      </c>
      <c r="U496" s="29">
        <v>32714</v>
      </c>
      <c r="V496" s="29">
        <v>36639.68</v>
      </c>
      <c r="W496" s="27" t="s">
        <v>71</v>
      </c>
      <c r="X496" s="27" t="s">
        <v>74</v>
      </c>
      <c r="Y496" s="27" t="s">
        <v>63</v>
      </c>
    </row>
    <row r="497" spans="2:25" x14ac:dyDescent="0.2">
      <c r="B497" s="27" t="s">
        <v>897</v>
      </c>
      <c r="C497" s="27" t="s">
        <v>57</v>
      </c>
      <c r="D497" s="27" t="s">
        <v>898</v>
      </c>
      <c r="E497" s="27" t="str">
        <f>VLOOKUP(D497,[1]ЕНС!A:E,2,FALSE)</f>
        <v>Муфта</v>
      </c>
      <c r="F497" s="27" t="str">
        <f>VLOOKUP(D497,[1]ЕНС!A:E,3,FALSE)</f>
        <v>кабельная, концевая, термоусаживаемая</v>
      </c>
      <c r="G497" s="27" t="s">
        <v>899</v>
      </c>
      <c r="H497" s="27" t="s">
        <v>28</v>
      </c>
      <c r="I497" s="27">
        <v>50</v>
      </c>
      <c r="J497" s="27">
        <v>631010000</v>
      </c>
      <c r="K497" s="27" t="str">
        <f>VLOOKUP(B497,[1]ПланКаз!A484:M3788,12,0)</f>
        <v>ҚР, ШҚО, Өскемен қ., Бажов көш., 10</v>
      </c>
      <c r="L497" s="27" t="str">
        <f>VLOOKUP(B497,[1]ПланКаз!A482:M3786,13,0)</f>
        <v>Желтоқсан-Қантар</v>
      </c>
      <c r="M497" s="27" t="str">
        <f>VLOOKUP(B497,[1]ПланКаз!A484:N3788,14,0)</f>
        <v>Шығыс-Қазақстан облысы, Өскемен қ.</v>
      </c>
      <c r="N497" s="27" t="s">
        <v>60</v>
      </c>
      <c r="O497" s="27" t="str">
        <f>VLOOKUP(B497,[1]ПланКаз!A483:P3787,16,0)</f>
        <v>шартқа қол қойылған кезден бастап 45 күнтізбелік күн ішінде</v>
      </c>
      <c r="P497" s="27" t="s">
        <v>61</v>
      </c>
      <c r="Q497" s="28" t="s">
        <v>480</v>
      </c>
      <c r="R497" s="27" t="str">
        <f>VLOOKUP(B497,[1]ПланКаз!A482:S3786,19,0)</f>
        <v>Дана</v>
      </c>
      <c r="S497" s="29">
        <v>4</v>
      </c>
      <c r="T497" s="29">
        <v>21275</v>
      </c>
      <c r="U497" s="29" t="s">
        <v>63</v>
      </c>
      <c r="V497" s="29" t="s">
        <v>63</v>
      </c>
      <c r="W497" s="27" t="s">
        <v>71</v>
      </c>
      <c r="X497" s="27" t="s">
        <v>64</v>
      </c>
      <c r="Y497" s="27" t="s">
        <v>717</v>
      </c>
    </row>
    <row r="498" spans="2:25" x14ac:dyDescent="0.2">
      <c r="B498" s="27" t="s">
        <v>900</v>
      </c>
      <c r="C498" s="27" t="s">
        <v>57</v>
      </c>
      <c r="D498" s="27" t="s">
        <v>898</v>
      </c>
      <c r="E498" s="27" t="str">
        <f>VLOOKUP(D498,[1]ЕНС!A:E,2,FALSE)</f>
        <v>Муфта</v>
      </c>
      <c r="F498" s="27" t="str">
        <f>VLOOKUP(D498,[1]ЕНС!A:E,3,FALSE)</f>
        <v>кабельная, концевая, термоусаживаемая</v>
      </c>
      <c r="G498" s="27" t="s">
        <v>899</v>
      </c>
      <c r="H498" s="27" t="s">
        <v>28</v>
      </c>
      <c r="I498" s="27">
        <v>50</v>
      </c>
      <c r="J498" s="27">
        <v>631010000</v>
      </c>
      <c r="K498" s="27" t="str">
        <f>VLOOKUP(B498,[1]ПланКаз!A485:M3789,12,0)</f>
        <v>ҚР, ШҚО, Өскемен қ., Бажов көш., 10</v>
      </c>
      <c r="L498" s="27" t="str">
        <f>VLOOKUP(B498,[1]ПланКаз!A483:M3787,13,0)</f>
        <v>Ақпан - Наурыз</v>
      </c>
      <c r="M498" s="27" t="str">
        <f>VLOOKUP(B498,[1]ПланКаз!A485:N3789,14,0)</f>
        <v>Шығыс-Қазақстан облысы, Өскемен қ.</v>
      </c>
      <c r="N498" s="27" t="s">
        <v>60</v>
      </c>
      <c r="O498" s="27" t="str">
        <f>VLOOKUP(B498,[1]ПланКаз!A484:P3788,16,0)</f>
        <v>шартқа қол қойылған кезден бастап 45 күнтізбелік күн ішінде</v>
      </c>
      <c r="P498" s="27" t="s">
        <v>61</v>
      </c>
      <c r="Q498" s="28" t="s">
        <v>480</v>
      </c>
      <c r="R498" s="27" t="str">
        <f>VLOOKUP(B498,[1]ПланКаз!A483:S3787,19,0)</f>
        <v>Дана</v>
      </c>
      <c r="S498" s="29">
        <v>4</v>
      </c>
      <c r="T498" s="29">
        <v>21275</v>
      </c>
      <c r="U498" s="29">
        <v>85100</v>
      </c>
      <c r="V498" s="29">
        <v>95312</v>
      </c>
      <c r="W498" s="27" t="s">
        <v>71</v>
      </c>
      <c r="X498" s="27" t="s">
        <v>74</v>
      </c>
      <c r="Y498" s="27" t="s">
        <v>63</v>
      </c>
    </row>
    <row r="499" spans="2:25" x14ac:dyDescent="0.2">
      <c r="B499" s="27" t="s">
        <v>901</v>
      </c>
      <c r="C499" s="27" t="s">
        <v>57</v>
      </c>
      <c r="D499" s="27" t="s">
        <v>898</v>
      </c>
      <c r="E499" s="27" t="str">
        <f>VLOOKUP(D499,[1]ЕНС!A:E,2,FALSE)</f>
        <v>Муфта</v>
      </c>
      <c r="F499" s="27" t="str">
        <f>VLOOKUP(D499,[1]ЕНС!A:E,3,FALSE)</f>
        <v>кабельная, концевая, термоусаживаемая</v>
      </c>
      <c r="G499" s="27" t="s">
        <v>902</v>
      </c>
      <c r="H499" s="27" t="s">
        <v>28</v>
      </c>
      <c r="I499" s="27">
        <v>50</v>
      </c>
      <c r="J499" s="27">
        <v>631010000</v>
      </c>
      <c r="K499" s="27" t="str">
        <f>VLOOKUP(B499,[1]ПланКаз!A486:M3790,12,0)</f>
        <v>ҚР, ШҚО, Өскемен қ., Бажов көш., 10</v>
      </c>
      <c r="L499" s="27" t="str">
        <f>VLOOKUP(B499,[1]ПланКаз!A484:M3788,13,0)</f>
        <v>Желтоқсан-Қантар</v>
      </c>
      <c r="M499" s="27" t="str">
        <f>VLOOKUP(B499,[1]ПланКаз!A486:N3790,14,0)</f>
        <v>Шығыс-Қазақстан облысы, Өскемен қ.</v>
      </c>
      <c r="N499" s="27" t="s">
        <v>60</v>
      </c>
      <c r="O499" s="27" t="str">
        <f>VLOOKUP(B499,[1]ПланКаз!A485:P3789,16,0)</f>
        <v>шартқа қол қойылған кезден бастап 45 күнтізбелік күн ішінде</v>
      </c>
      <c r="P499" s="27" t="s">
        <v>61</v>
      </c>
      <c r="Q499" s="28" t="s">
        <v>480</v>
      </c>
      <c r="R499" s="27" t="str">
        <f>VLOOKUP(B499,[1]ПланКаз!A484:S3788,19,0)</f>
        <v>Дана</v>
      </c>
      <c r="S499" s="29">
        <v>6</v>
      </c>
      <c r="T499" s="29">
        <v>85806</v>
      </c>
      <c r="U499" s="29" t="s">
        <v>63</v>
      </c>
      <c r="V499" s="29" t="s">
        <v>63</v>
      </c>
      <c r="W499" s="27" t="s">
        <v>71</v>
      </c>
      <c r="X499" s="27" t="s">
        <v>64</v>
      </c>
      <c r="Y499" s="27" t="s">
        <v>903</v>
      </c>
    </row>
    <row r="500" spans="2:25" x14ac:dyDescent="0.2">
      <c r="B500" s="27" t="s">
        <v>904</v>
      </c>
      <c r="C500" s="27" t="s">
        <v>57</v>
      </c>
      <c r="D500" s="27" t="s">
        <v>898</v>
      </c>
      <c r="E500" s="27" t="str">
        <f>VLOOKUP(D500,[1]ЕНС!A:E,2,FALSE)</f>
        <v>Муфта</v>
      </c>
      <c r="F500" s="27" t="str">
        <f>VLOOKUP(D500,[1]ЕНС!A:E,3,FALSE)</f>
        <v>кабельная, концевая, термоусаживаемая</v>
      </c>
      <c r="G500" s="27" t="s">
        <v>902</v>
      </c>
      <c r="H500" s="27" t="s">
        <v>28</v>
      </c>
      <c r="I500" s="27">
        <v>0</v>
      </c>
      <c r="J500" s="27">
        <v>631010000</v>
      </c>
      <c r="K500" s="27" t="str">
        <f>VLOOKUP(B500,[1]ПланКаз!A487:M3791,12,0)</f>
        <v>ҚР, ШҚО, Өскемен қ., Бажов көш., 10</v>
      </c>
      <c r="L500" s="27" t="str">
        <f>VLOOKUP(B500,[1]ПланКаз!A485:M3789,13,0)</f>
        <v>Ақпан - Наурыз</v>
      </c>
      <c r="M500" s="27" t="str">
        <f>VLOOKUP(B500,[1]ПланКаз!A487:N3791,14,0)</f>
        <v>Шығыс-Қазақстан облысы, Өскемен қ.</v>
      </c>
      <c r="N500" s="27" t="s">
        <v>60</v>
      </c>
      <c r="O500" s="27" t="str">
        <f>VLOOKUP(B500,[1]ПланКаз!A486:P3790,16,0)</f>
        <v>шартқа қол қойылған кезден бастап 45 күнтізбелік күн ішінде</v>
      </c>
      <c r="P500" s="27" t="s">
        <v>61</v>
      </c>
      <c r="Q500" s="28" t="s">
        <v>480</v>
      </c>
      <c r="R500" s="27" t="str">
        <f>VLOOKUP(B500,[1]ПланКаз!A485:S3789,19,0)</f>
        <v>Дана</v>
      </c>
      <c r="S500" s="29">
        <v>6</v>
      </c>
      <c r="T500" s="29">
        <v>85806</v>
      </c>
      <c r="U500" s="29">
        <v>514836</v>
      </c>
      <c r="V500" s="29">
        <v>576616.31999999995</v>
      </c>
      <c r="W500" s="27"/>
      <c r="X500" s="27" t="s">
        <v>74</v>
      </c>
      <c r="Y500" s="27" t="s">
        <v>63</v>
      </c>
    </row>
    <row r="501" spans="2:25" x14ac:dyDescent="0.2">
      <c r="B501" s="27" t="s">
        <v>905</v>
      </c>
      <c r="C501" s="27" t="s">
        <v>57</v>
      </c>
      <c r="D501" s="27" t="s">
        <v>898</v>
      </c>
      <c r="E501" s="27" t="str">
        <f>VLOOKUP(D501,[1]ЕНС!A:E,2,FALSE)</f>
        <v>Муфта</v>
      </c>
      <c r="F501" s="27" t="str">
        <f>VLOOKUP(D501,[1]ЕНС!A:E,3,FALSE)</f>
        <v>кабельная, концевая, термоусаживаемая</v>
      </c>
      <c r="G501" s="27" t="s">
        <v>906</v>
      </c>
      <c r="H501" s="27" t="s">
        <v>28</v>
      </c>
      <c r="I501" s="27">
        <v>50</v>
      </c>
      <c r="J501" s="27">
        <v>631010000</v>
      </c>
      <c r="K501" s="27" t="str">
        <f>VLOOKUP(B501,[1]ПланКаз!A488:M3792,12,0)</f>
        <v>ҚР, ШҚО, Өскемен қ., Бажов көш., 10</v>
      </c>
      <c r="L501" s="27" t="str">
        <f>VLOOKUP(B501,[1]ПланКаз!A486:M3790,13,0)</f>
        <v>Желтоқсан-Қантар</v>
      </c>
      <c r="M501" s="27" t="str">
        <f>VLOOKUP(B501,[1]ПланКаз!A488:N3792,14,0)</f>
        <v>Шығыс-Қазақстан облысы, Өскемен қ.</v>
      </c>
      <c r="N501" s="27" t="s">
        <v>60</v>
      </c>
      <c r="O501" s="27" t="str">
        <f>VLOOKUP(B501,[1]ПланКаз!A487:P3791,16,0)</f>
        <v>шартқа қол қойылған кезден бастап 45 күнтізбелік күн ішінде</v>
      </c>
      <c r="P501" s="27" t="s">
        <v>61</v>
      </c>
      <c r="Q501" s="28" t="s">
        <v>480</v>
      </c>
      <c r="R501" s="27" t="str">
        <f>VLOOKUP(B501,[1]ПланКаз!A486:S3790,19,0)</f>
        <v>Дана</v>
      </c>
      <c r="S501" s="29">
        <v>6</v>
      </c>
      <c r="T501" s="29">
        <v>99779</v>
      </c>
      <c r="U501" s="29" t="s">
        <v>63</v>
      </c>
      <c r="V501" s="29" t="s">
        <v>63</v>
      </c>
      <c r="W501" s="27" t="s">
        <v>71</v>
      </c>
      <c r="X501" s="27" t="s">
        <v>64</v>
      </c>
      <c r="Y501" s="27" t="s">
        <v>903</v>
      </c>
    </row>
    <row r="502" spans="2:25" x14ac:dyDescent="0.2">
      <c r="B502" s="27" t="s">
        <v>907</v>
      </c>
      <c r="C502" s="27" t="s">
        <v>57</v>
      </c>
      <c r="D502" s="27" t="s">
        <v>898</v>
      </c>
      <c r="E502" s="27" t="str">
        <f>VLOOKUP(D502,[1]ЕНС!A:E,2,FALSE)</f>
        <v>Муфта</v>
      </c>
      <c r="F502" s="27" t="str">
        <f>VLOOKUP(D502,[1]ЕНС!A:E,3,FALSE)</f>
        <v>кабельная, концевая, термоусаживаемая</v>
      </c>
      <c r="G502" s="27" t="s">
        <v>906</v>
      </c>
      <c r="H502" s="27" t="s">
        <v>28</v>
      </c>
      <c r="I502" s="27">
        <v>0</v>
      </c>
      <c r="J502" s="27">
        <v>631010000</v>
      </c>
      <c r="K502" s="27" t="str">
        <f>VLOOKUP(B502,[1]ПланКаз!A489:M3793,12,0)</f>
        <v>ҚР, ШҚО, Өскемен қ., Бажов көш., 10</v>
      </c>
      <c r="L502" s="27" t="str">
        <f>VLOOKUP(B502,[1]ПланКаз!A487:M3791,13,0)</f>
        <v>Ақпан - Наурыз</v>
      </c>
      <c r="M502" s="27" t="str">
        <f>VLOOKUP(B502,[1]ПланКаз!A489:N3793,14,0)</f>
        <v>Шығыс-Қазақстан облысы, Өскемен қ.</v>
      </c>
      <c r="N502" s="27" t="s">
        <v>60</v>
      </c>
      <c r="O502" s="27" t="str">
        <f>VLOOKUP(B502,[1]ПланКаз!A488:P3792,16,0)</f>
        <v>шартқа қол қойылған кезден бастап 45 күнтізбелік күн ішінде</v>
      </c>
      <c r="P502" s="27" t="s">
        <v>61</v>
      </c>
      <c r="Q502" s="28" t="s">
        <v>480</v>
      </c>
      <c r="R502" s="27" t="str">
        <f>VLOOKUP(B502,[1]ПланКаз!A487:S3791,19,0)</f>
        <v>Дана</v>
      </c>
      <c r="S502" s="29">
        <v>6</v>
      </c>
      <c r="T502" s="29">
        <v>99779</v>
      </c>
      <c r="U502" s="29">
        <v>598674</v>
      </c>
      <c r="V502" s="29">
        <v>670514.88</v>
      </c>
      <c r="W502" s="27"/>
      <c r="X502" s="27" t="s">
        <v>74</v>
      </c>
      <c r="Y502" s="27" t="s">
        <v>63</v>
      </c>
    </row>
    <row r="503" spans="2:25" x14ac:dyDescent="0.2">
      <c r="B503" s="27" t="s">
        <v>908</v>
      </c>
      <c r="C503" s="27" t="s">
        <v>57</v>
      </c>
      <c r="D503" s="27" t="s">
        <v>909</v>
      </c>
      <c r="E503" s="27" t="str">
        <f>VLOOKUP(D503,[1]ЕНС!A:E,2,FALSE)</f>
        <v>Наконечник</v>
      </c>
      <c r="F503" s="27" t="str">
        <f>VLOOKUP(D503,[1]ЕНС!A:E,3,FALSE)</f>
        <v>кабельный, алюминиевый</v>
      </c>
      <c r="G503" s="27" t="s">
        <v>910</v>
      </c>
      <c r="H503" s="27" t="s">
        <v>28</v>
      </c>
      <c r="I503" s="27">
        <v>0</v>
      </c>
      <c r="J503" s="27">
        <v>631010000</v>
      </c>
      <c r="K503" s="27" t="str">
        <f>VLOOKUP(B503,[1]ПланКаз!A490:M3794,12,0)</f>
        <v>ҚР, ШҚО, Өскемен қ., Бажов көш., 10</v>
      </c>
      <c r="L503" s="27" t="str">
        <f>VLOOKUP(B503,[1]ПланКаз!A488:M3792,13,0)</f>
        <v>Желтоқсан-Қантар</v>
      </c>
      <c r="M503" s="27" t="str">
        <f>VLOOKUP(B503,[1]ПланКаз!A490:N3794,14,0)</f>
        <v>Шығыс-Қазақстан облысы, Өскемен қ.</v>
      </c>
      <c r="N503" s="27" t="s">
        <v>60</v>
      </c>
      <c r="O503" s="27" t="str">
        <f>VLOOKUP(B503,[1]ПланКаз!A489:P3793,16,0)</f>
        <v>шартқа қол қойылған кезден бастап 45 күнтізбелік күн ішінде</v>
      </c>
      <c r="P503" s="27" t="s">
        <v>61</v>
      </c>
      <c r="Q503" s="28" t="s">
        <v>480</v>
      </c>
      <c r="R503" s="27" t="str">
        <f>VLOOKUP(B503,[1]ПланКаз!A488:S3792,19,0)</f>
        <v>Дана</v>
      </c>
      <c r="S503" s="29">
        <v>50</v>
      </c>
      <c r="T503" s="29">
        <v>68</v>
      </c>
      <c r="U503" s="29">
        <v>3400</v>
      </c>
      <c r="V503" s="29">
        <v>3808</v>
      </c>
      <c r="W503" s="27"/>
      <c r="X503" s="27" t="s">
        <v>64</v>
      </c>
      <c r="Y503" s="27" t="s">
        <v>63</v>
      </c>
    </row>
    <row r="504" spans="2:25" x14ac:dyDescent="0.2">
      <c r="B504" s="27" t="s">
        <v>911</v>
      </c>
      <c r="C504" s="27" t="s">
        <v>57</v>
      </c>
      <c r="D504" s="27" t="s">
        <v>909</v>
      </c>
      <c r="E504" s="27" t="str">
        <f>VLOOKUP(D504,[1]ЕНС!A:E,2,FALSE)</f>
        <v>Наконечник</v>
      </c>
      <c r="F504" s="27" t="str">
        <f>VLOOKUP(D504,[1]ЕНС!A:E,3,FALSE)</f>
        <v>кабельный, алюминиевый</v>
      </c>
      <c r="G504" s="27" t="s">
        <v>912</v>
      </c>
      <c r="H504" s="27" t="s">
        <v>28</v>
      </c>
      <c r="I504" s="27">
        <v>0</v>
      </c>
      <c r="J504" s="27">
        <v>631010000</v>
      </c>
      <c r="K504" s="27" t="str">
        <f>VLOOKUP(B504,[1]ПланКаз!A491:M3795,12,0)</f>
        <v>ҚР, ШҚО, Өскемен қ., Бажов көш., 10</v>
      </c>
      <c r="L504" s="27" t="str">
        <f>VLOOKUP(B504,[1]ПланКаз!A489:M3793,13,0)</f>
        <v>Желтоқсан-Қантар</v>
      </c>
      <c r="M504" s="27" t="str">
        <f>VLOOKUP(B504,[1]ПланКаз!A491:N3795,14,0)</f>
        <v>Шығыс-Қазақстан облысы, Өскемен қ.</v>
      </c>
      <c r="N504" s="27" t="s">
        <v>60</v>
      </c>
      <c r="O504" s="27" t="str">
        <f>VLOOKUP(B504,[1]ПланКаз!A490:P3794,16,0)</f>
        <v>шартқа қол қойылған кезден бастап 45 күнтізбелік күн ішінде</v>
      </c>
      <c r="P504" s="27" t="s">
        <v>61</v>
      </c>
      <c r="Q504" s="28" t="s">
        <v>480</v>
      </c>
      <c r="R504" s="27" t="str">
        <f>VLOOKUP(B504,[1]ПланКаз!A489:S3793,19,0)</f>
        <v>Дана</v>
      </c>
      <c r="S504" s="29">
        <v>309</v>
      </c>
      <c r="T504" s="29">
        <v>94</v>
      </c>
      <c r="U504" s="29">
        <v>29046</v>
      </c>
      <c r="V504" s="29">
        <v>32531.52</v>
      </c>
      <c r="W504" s="27"/>
      <c r="X504" s="27" t="s">
        <v>64</v>
      </c>
      <c r="Y504" s="27" t="s">
        <v>63</v>
      </c>
    </row>
    <row r="505" spans="2:25" x14ac:dyDescent="0.2">
      <c r="B505" s="27" t="s">
        <v>913</v>
      </c>
      <c r="C505" s="27" t="s">
        <v>57</v>
      </c>
      <c r="D505" s="27" t="s">
        <v>909</v>
      </c>
      <c r="E505" s="27" t="str">
        <f>VLOOKUP(D505,[1]ЕНС!A:E,2,FALSE)</f>
        <v>Наконечник</v>
      </c>
      <c r="F505" s="27" t="str">
        <f>VLOOKUP(D505,[1]ЕНС!A:E,3,FALSE)</f>
        <v>кабельный, алюминиевый</v>
      </c>
      <c r="G505" s="27" t="s">
        <v>914</v>
      </c>
      <c r="H505" s="27" t="s">
        <v>28</v>
      </c>
      <c r="I505" s="27">
        <v>0</v>
      </c>
      <c r="J505" s="27">
        <v>631010000</v>
      </c>
      <c r="K505" s="27" t="str">
        <f>VLOOKUP(B505,[1]ПланКаз!A492:M3796,12,0)</f>
        <v>ҚР, ШҚО, Өскемен қ., Бажов көш., 10</v>
      </c>
      <c r="L505" s="27" t="str">
        <f>VLOOKUP(B505,[1]ПланКаз!A490:M3794,13,0)</f>
        <v>Желтоқсан-Қантар</v>
      </c>
      <c r="M505" s="27" t="str">
        <f>VLOOKUP(B505,[1]ПланКаз!A492:N3796,14,0)</f>
        <v>Шығыс-Қазақстан облысы, Өскемен қ.</v>
      </c>
      <c r="N505" s="27" t="s">
        <v>60</v>
      </c>
      <c r="O505" s="27" t="str">
        <f>VLOOKUP(B505,[1]ПланКаз!A491:P3795,16,0)</f>
        <v>шартқа қол қойылған кезден бастап 45 күнтізбелік күн ішінде</v>
      </c>
      <c r="P505" s="27" t="s">
        <v>61</v>
      </c>
      <c r="Q505" s="28" t="s">
        <v>480</v>
      </c>
      <c r="R505" s="27" t="str">
        <f>VLOOKUP(B505,[1]ПланКаз!A490:S3794,19,0)</f>
        <v>Дана</v>
      </c>
      <c r="S505" s="29">
        <v>3285</v>
      </c>
      <c r="T505" s="29">
        <v>117</v>
      </c>
      <c r="U505" s="29">
        <v>384345</v>
      </c>
      <c r="V505" s="29">
        <v>430466.4</v>
      </c>
      <c r="W505" s="27"/>
      <c r="X505" s="27" t="s">
        <v>64</v>
      </c>
      <c r="Y505" s="27" t="s">
        <v>63</v>
      </c>
    </row>
    <row r="506" spans="2:25" x14ac:dyDescent="0.2">
      <c r="B506" s="27" t="s">
        <v>915</v>
      </c>
      <c r="C506" s="27" t="s">
        <v>57</v>
      </c>
      <c r="D506" s="27" t="s">
        <v>909</v>
      </c>
      <c r="E506" s="27" t="str">
        <f>VLOOKUP(D506,[1]ЕНС!A:E,2,FALSE)</f>
        <v>Наконечник</v>
      </c>
      <c r="F506" s="27" t="str">
        <f>VLOOKUP(D506,[1]ЕНС!A:E,3,FALSE)</f>
        <v>кабельный, алюминиевый</v>
      </c>
      <c r="G506" s="27" t="s">
        <v>916</v>
      </c>
      <c r="H506" s="27" t="s">
        <v>28</v>
      </c>
      <c r="I506" s="27">
        <v>0</v>
      </c>
      <c r="J506" s="27">
        <v>631010000</v>
      </c>
      <c r="K506" s="27" t="str">
        <f>VLOOKUP(B506,[1]ПланКаз!A493:M3797,12,0)</f>
        <v>ҚР, ШҚО, Өскемен қ., Бажов көш., 10</v>
      </c>
      <c r="L506" s="27" t="str">
        <f>VLOOKUP(B506,[1]ПланКаз!A491:M3795,13,0)</f>
        <v>Желтоқсан-Қантар</v>
      </c>
      <c r="M506" s="27" t="str">
        <f>VLOOKUP(B506,[1]ПланКаз!A493:N3797,14,0)</f>
        <v>Шығыс-Қазақстан облысы, Өскемен қ.</v>
      </c>
      <c r="N506" s="27" t="s">
        <v>60</v>
      </c>
      <c r="O506" s="27" t="str">
        <f>VLOOKUP(B506,[1]ПланКаз!A492:P3796,16,0)</f>
        <v>шартқа қол қойылған кезден бастап 45 күнтізбелік күн ішінде</v>
      </c>
      <c r="P506" s="27" t="s">
        <v>61</v>
      </c>
      <c r="Q506" s="28" t="s">
        <v>480</v>
      </c>
      <c r="R506" s="27" t="str">
        <f>VLOOKUP(B506,[1]ПланКаз!A491:S3795,19,0)</f>
        <v>Дана</v>
      </c>
      <c r="S506" s="29">
        <v>2235</v>
      </c>
      <c r="T506" s="29">
        <v>155</v>
      </c>
      <c r="U506" s="29">
        <v>346425</v>
      </c>
      <c r="V506" s="29">
        <v>387996</v>
      </c>
      <c r="W506" s="27"/>
      <c r="X506" s="27" t="s">
        <v>64</v>
      </c>
      <c r="Y506" s="27" t="s">
        <v>63</v>
      </c>
    </row>
    <row r="507" spans="2:25" x14ac:dyDescent="0.2">
      <c r="B507" s="27" t="s">
        <v>917</v>
      </c>
      <c r="C507" s="27" t="s">
        <v>57</v>
      </c>
      <c r="D507" s="27" t="s">
        <v>909</v>
      </c>
      <c r="E507" s="27" t="str">
        <f>VLOOKUP(D507,[1]ЕНС!A:E,2,FALSE)</f>
        <v>Наконечник</v>
      </c>
      <c r="F507" s="27" t="str">
        <f>VLOOKUP(D507,[1]ЕНС!A:E,3,FALSE)</f>
        <v>кабельный, алюминиевый</v>
      </c>
      <c r="G507" s="27" t="s">
        <v>918</v>
      </c>
      <c r="H507" s="27" t="s">
        <v>28</v>
      </c>
      <c r="I507" s="27">
        <v>0</v>
      </c>
      <c r="J507" s="27">
        <v>631010000</v>
      </c>
      <c r="K507" s="27" t="str">
        <f>VLOOKUP(B507,[1]ПланКаз!A494:M3798,12,0)</f>
        <v>ҚР, ШҚО, Өскемен қ., Бажов көш., 10</v>
      </c>
      <c r="L507" s="27" t="str">
        <f>VLOOKUP(B507,[1]ПланКаз!A492:M3796,13,0)</f>
        <v>Желтоқсан-Қантар</v>
      </c>
      <c r="M507" s="27" t="str">
        <f>VLOOKUP(B507,[1]ПланКаз!A494:N3798,14,0)</f>
        <v>Шығыс-Қазақстан облысы, Өскемен қ.</v>
      </c>
      <c r="N507" s="27" t="s">
        <v>60</v>
      </c>
      <c r="O507" s="27" t="str">
        <f>VLOOKUP(B507,[1]ПланКаз!A493:P3797,16,0)</f>
        <v>шартқа қол қойылған кезден бастап 45 күнтізбелік күн ішінде</v>
      </c>
      <c r="P507" s="27" t="s">
        <v>61</v>
      </c>
      <c r="Q507" s="28" t="s">
        <v>480</v>
      </c>
      <c r="R507" s="27" t="str">
        <f>VLOOKUP(B507,[1]ПланКаз!A492:S3796,19,0)</f>
        <v>Дана</v>
      </c>
      <c r="S507" s="29">
        <v>410</v>
      </c>
      <c r="T507" s="29">
        <v>231</v>
      </c>
      <c r="U507" s="29">
        <v>94710</v>
      </c>
      <c r="V507" s="29">
        <v>106075.2</v>
      </c>
      <c r="W507" s="27"/>
      <c r="X507" s="27" t="s">
        <v>64</v>
      </c>
      <c r="Y507" s="27" t="s">
        <v>63</v>
      </c>
    </row>
    <row r="508" spans="2:25" x14ac:dyDescent="0.2">
      <c r="B508" s="27" t="s">
        <v>919</v>
      </c>
      <c r="C508" s="27" t="s">
        <v>57</v>
      </c>
      <c r="D508" s="27" t="s">
        <v>909</v>
      </c>
      <c r="E508" s="27" t="str">
        <f>VLOOKUP(D508,[1]ЕНС!A:E,2,FALSE)</f>
        <v>Наконечник</v>
      </c>
      <c r="F508" s="27" t="str">
        <f>VLOOKUP(D508,[1]ЕНС!A:E,3,FALSE)</f>
        <v>кабельный, алюминиевый</v>
      </c>
      <c r="G508" s="27" t="s">
        <v>920</v>
      </c>
      <c r="H508" s="27" t="s">
        <v>28</v>
      </c>
      <c r="I508" s="27">
        <v>0</v>
      </c>
      <c r="J508" s="27">
        <v>631010000</v>
      </c>
      <c r="K508" s="27" t="str">
        <f>VLOOKUP(B508,[1]ПланКаз!A495:M3799,12,0)</f>
        <v>ҚР, ШҚО, Өскемен қ., Бажов көш., 10</v>
      </c>
      <c r="L508" s="27" t="str">
        <f>VLOOKUP(B508,[1]ПланКаз!A493:M3797,13,0)</f>
        <v>Желтоқсан-Қантар</v>
      </c>
      <c r="M508" s="27" t="str">
        <f>VLOOKUP(B508,[1]ПланКаз!A495:N3799,14,0)</f>
        <v>Шығыс-Қазақстан облысы, Өскемен қ.</v>
      </c>
      <c r="N508" s="27" t="s">
        <v>60</v>
      </c>
      <c r="O508" s="27" t="str">
        <f>VLOOKUP(B508,[1]ПланКаз!A494:P3798,16,0)</f>
        <v>шартқа қол қойылған кезден бастап 45 күнтізбелік күн ішінде</v>
      </c>
      <c r="P508" s="27" t="s">
        <v>61</v>
      </c>
      <c r="Q508" s="28" t="s">
        <v>480</v>
      </c>
      <c r="R508" s="27" t="str">
        <f>VLOOKUP(B508,[1]ПланКаз!A493:S3797,19,0)</f>
        <v>Дана</v>
      </c>
      <c r="S508" s="29">
        <v>220</v>
      </c>
      <c r="T508" s="29">
        <v>312</v>
      </c>
      <c r="U508" s="29">
        <v>68640</v>
      </c>
      <c r="V508" s="29">
        <v>76876.800000000003</v>
      </c>
      <c r="W508" s="27"/>
      <c r="X508" s="27" t="s">
        <v>64</v>
      </c>
      <c r="Y508" s="27" t="s">
        <v>63</v>
      </c>
    </row>
    <row r="509" spans="2:25" x14ac:dyDescent="0.2">
      <c r="B509" s="27" t="s">
        <v>921</v>
      </c>
      <c r="C509" s="27" t="s">
        <v>57</v>
      </c>
      <c r="D509" s="27" t="s">
        <v>909</v>
      </c>
      <c r="E509" s="27" t="str">
        <f>VLOOKUP(D509,[1]ЕНС!A:E,2,FALSE)</f>
        <v>Наконечник</v>
      </c>
      <c r="F509" s="27" t="str">
        <f>VLOOKUP(D509,[1]ЕНС!A:E,3,FALSE)</f>
        <v>кабельный, алюминиевый</v>
      </c>
      <c r="G509" s="27" t="s">
        <v>922</v>
      </c>
      <c r="H509" s="27" t="s">
        <v>28</v>
      </c>
      <c r="I509" s="27">
        <v>0</v>
      </c>
      <c r="J509" s="27">
        <v>631010000</v>
      </c>
      <c r="K509" s="27" t="str">
        <f>VLOOKUP(B509,[1]ПланКаз!A496:M3800,12,0)</f>
        <v>ҚР, ШҚО, Өскемен қ., Бажов көш., 10</v>
      </c>
      <c r="L509" s="27" t="str">
        <f>VLOOKUP(B509,[1]ПланКаз!A494:M3798,13,0)</f>
        <v>Желтоқсан-Қантар</v>
      </c>
      <c r="M509" s="27" t="str">
        <f>VLOOKUP(B509,[1]ПланКаз!A496:N3800,14,0)</f>
        <v>Шығыс-Қазақстан облысы, Өскемен қ.</v>
      </c>
      <c r="N509" s="27" t="s">
        <v>60</v>
      </c>
      <c r="O509" s="27" t="str">
        <f>VLOOKUP(B509,[1]ПланКаз!A495:P3799,16,0)</f>
        <v>шартқа қол қойылған кезден бастап 45 күнтізбелік күн ішінде</v>
      </c>
      <c r="P509" s="27" t="s">
        <v>61</v>
      </c>
      <c r="Q509" s="28" t="s">
        <v>480</v>
      </c>
      <c r="R509" s="27" t="str">
        <f>VLOOKUP(B509,[1]ПланКаз!A494:S3798,19,0)</f>
        <v>Дана</v>
      </c>
      <c r="S509" s="29">
        <v>30</v>
      </c>
      <c r="T509" s="29">
        <v>511</v>
      </c>
      <c r="U509" s="29">
        <v>15330</v>
      </c>
      <c r="V509" s="29">
        <v>17169.599999999999</v>
      </c>
      <c r="W509" s="27"/>
      <c r="X509" s="27" t="s">
        <v>64</v>
      </c>
      <c r="Y509" s="27" t="s">
        <v>63</v>
      </c>
    </row>
    <row r="510" spans="2:25" x14ac:dyDescent="0.2">
      <c r="B510" s="27" t="s">
        <v>923</v>
      </c>
      <c r="C510" s="27" t="s">
        <v>57</v>
      </c>
      <c r="D510" s="27" t="s">
        <v>909</v>
      </c>
      <c r="E510" s="27" t="str">
        <f>VLOOKUP(D510,[1]ЕНС!A:E,2,FALSE)</f>
        <v>Наконечник</v>
      </c>
      <c r="F510" s="27" t="str">
        <f>VLOOKUP(D510,[1]ЕНС!A:E,3,FALSE)</f>
        <v>кабельный, алюминиевый</v>
      </c>
      <c r="G510" s="27" t="s">
        <v>924</v>
      </c>
      <c r="H510" s="27" t="s">
        <v>28</v>
      </c>
      <c r="I510" s="27">
        <v>0</v>
      </c>
      <c r="J510" s="27">
        <v>631010000</v>
      </c>
      <c r="K510" s="27" t="str">
        <f>VLOOKUP(B510,[1]ПланКаз!A497:M3801,12,0)</f>
        <v>ҚР, ШҚО, Өскемен қ., Бажов көш., 10</v>
      </c>
      <c r="L510" s="27" t="str">
        <f>VLOOKUP(B510,[1]ПланКаз!A495:M3799,13,0)</f>
        <v>Желтоқсан-Қантар</v>
      </c>
      <c r="M510" s="27" t="str">
        <f>VLOOKUP(B510,[1]ПланКаз!A497:N3801,14,0)</f>
        <v>Шығыс-Қазақстан облысы, Өскемен қ.</v>
      </c>
      <c r="N510" s="27" t="s">
        <v>60</v>
      </c>
      <c r="O510" s="27" t="str">
        <f>VLOOKUP(B510,[1]ПланКаз!A496:P3800,16,0)</f>
        <v>шартқа қол қойылған кезден бастап 45 күнтізбелік күн ішінде</v>
      </c>
      <c r="P510" s="27" t="s">
        <v>61</v>
      </c>
      <c r="Q510" s="28" t="s">
        <v>480</v>
      </c>
      <c r="R510" s="27" t="str">
        <f>VLOOKUP(B510,[1]ПланКаз!A495:S3799,19,0)</f>
        <v>Дана</v>
      </c>
      <c r="S510" s="29">
        <v>702</v>
      </c>
      <c r="T510" s="29">
        <v>183</v>
      </c>
      <c r="U510" s="29">
        <v>128466</v>
      </c>
      <c r="V510" s="29">
        <v>143881.92000000001</v>
      </c>
      <c r="W510" s="27"/>
      <c r="X510" s="27" t="s">
        <v>64</v>
      </c>
      <c r="Y510" s="27" t="s">
        <v>63</v>
      </c>
    </row>
    <row r="511" spans="2:25" x14ac:dyDescent="0.2">
      <c r="B511" s="27" t="s">
        <v>925</v>
      </c>
      <c r="C511" s="27" t="s">
        <v>57</v>
      </c>
      <c r="D511" s="27" t="s">
        <v>926</v>
      </c>
      <c r="E511" s="27" t="str">
        <f>VLOOKUP(D511,[1]ЕНС!A:E,2,FALSE)</f>
        <v>Наконечник</v>
      </c>
      <c r="F511" s="27" t="str">
        <f>VLOOKUP(D511,[1]ЕНС!A:E,3,FALSE)</f>
        <v>кабельный, медный</v>
      </c>
      <c r="G511" s="27" t="s">
        <v>927</v>
      </c>
      <c r="H511" s="27" t="s">
        <v>28</v>
      </c>
      <c r="I511" s="27">
        <v>0</v>
      </c>
      <c r="J511" s="27">
        <v>631010000</v>
      </c>
      <c r="K511" s="27" t="str">
        <f>VLOOKUP(B511,[1]ПланКаз!A498:M3802,12,0)</f>
        <v>ҚР, ШҚО, Өскемен қ., Бажов көш., 10</v>
      </c>
      <c r="L511" s="27" t="str">
        <f>VLOOKUP(B511,[1]ПланКаз!A496:M3800,13,0)</f>
        <v>Желтоқсан-Қантар</v>
      </c>
      <c r="M511" s="27" t="str">
        <f>VLOOKUP(B511,[1]ПланКаз!A498:N3802,14,0)</f>
        <v>Шығыс-Қазақстан облысы, Өскемен қ.</v>
      </c>
      <c r="N511" s="27" t="s">
        <v>60</v>
      </c>
      <c r="O511" s="27" t="str">
        <f>VLOOKUP(B511,[1]ПланКаз!A497:P3801,16,0)</f>
        <v>шартқа қол қойылған кезден бастап 45 күнтізбелік күн ішінде</v>
      </c>
      <c r="P511" s="27" t="s">
        <v>61</v>
      </c>
      <c r="Q511" s="28" t="s">
        <v>480</v>
      </c>
      <c r="R511" s="27" t="str">
        <f>VLOOKUP(B511,[1]ПланКаз!A496:S3800,19,0)</f>
        <v>Дана</v>
      </c>
      <c r="S511" s="29">
        <v>50</v>
      </c>
      <c r="T511" s="29">
        <v>135</v>
      </c>
      <c r="U511" s="29">
        <v>6750</v>
      </c>
      <c r="V511" s="29">
        <v>7560</v>
      </c>
      <c r="W511" s="27"/>
      <c r="X511" s="27" t="s">
        <v>64</v>
      </c>
      <c r="Y511" s="27" t="s">
        <v>63</v>
      </c>
    </row>
    <row r="512" spans="2:25" x14ac:dyDescent="0.2">
      <c r="B512" s="27" t="s">
        <v>928</v>
      </c>
      <c r="C512" s="27" t="s">
        <v>57</v>
      </c>
      <c r="D512" s="27" t="s">
        <v>926</v>
      </c>
      <c r="E512" s="27" t="str">
        <f>VLOOKUP(D512,[1]ЕНС!A:E,2,FALSE)</f>
        <v>Наконечник</v>
      </c>
      <c r="F512" s="27" t="str">
        <f>VLOOKUP(D512,[1]ЕНС!A:E,3,FALSE)</f>
        <v>кабельный, медный</v>
      </c>
      <c r="G512" s="27" t="s">
        <v>929</v>
      </c>
      <c r="H512" s="27" t="s">
        <v>28</v>
      </c>
      <c r="I512" s="27">
        <v>0</v>
      </c>
      <c r="J512" s="27">
        <v>631010000</v>
      </c>
      <c r="K512" s="27" t="str">
        <f>VLOOKUP(B512,[1]ПланКаз!A499:M3803,12,0)</f>
        <v>ҚР, ШҚО, Өскемен қ., Бажов көш., 10</v>
      </c>
      <c r="L512" s="27" t="str">
        <f>VLOOKUP(B512,[1]ПланКаз!A497:M3801,13,0)</f>
        <v>Желтоқсан-Қантар</v>
      </c>
      <c r="M512" s="27" t="str">
        <f>VLOOKUP(B512,[1]ПланКаз!A499:N3803,14,0)</f>
        <v>Шығыс-Қазақстан облысы, Өскемен қ.</v>
      </c>
      <c r="N512" s="27" t="s">
        <v>60</v>
      </c>
      <c r="O512" s="27" t="str">
        <f>VLOOKUP(B512,[1]ПланКаз!A498:P3802,16,0)</f>
        <v>шартқа қол қойылған кезден бастап 45 күнтізбелік күн ішінде</v>
      </c>
      <c r="P512" s="27" t="s">
        <v>61</v>
      </c>
      <c r="Q512" s="28" t="s">
        <v>480</v>
      </c>
      <c r="R512" s="27" t="str">
        <f>VLOOKUP(B512,[1]ПланКаз!A497:S3801,19,0)</f>
        <v>Дана</v>
      </c>
      <c r="S512" s="29">
        <v>50</v>
      </c>
      <c r="T512" s="29">
        <v>63</v>
      </c>
      <c r="U512" s="29">
        <v>3150</v>
      </c>
      <c r="V512" s="29">
        <v>3528</v>
      </c>
      <c r="W512" s="27"/>
      <c r="X512" s="27" t="s">
        <v>64</v>
      </c>
      <c r="Y512" s="27" t="s">
        <v>63</v>
      </c>
    </row>
    <row r="513" spans="2:25" x14ac:dyDescent="0.2">
      <c r="B513" s="27" t="s">
        <v>930</v>
      </c>
      <c r="C513" s="27" t="s">
        <v>57</v>
      </c>
      <c r="D513" s="27" t="s">
        <v>926</v>
      </c>
      <c r="E513" s="27" t="str">
        <f>VLOOKUP(D513,[1]ЕНС!A:E,2,FALSE)</f>
        <v>Наконечник</v>
      </c>
      <c r="F513" s="27" t="str">
        <f>VLOOKUP(D513,[1]ЕНС!A:E,3,FALSE)</f>
        <v>кабельный, медный</v>
      </c>
      <c r="G513" s="27" t="s">
        <v>931</v>
      </c>
      <c r="H513" s="27" t="s">
        <v>28</v>
      </c>
      <c r="I513" s="27">
        <v>0</v>
      </c>
      <c r="J513" s="27">
        <v>631010000</v>
      </c>
      <c r="K513" s="27" t="str">
        <f>VLOOKUP(B513,[1]ПланКаз!A500:M3804,12,0)</f>
        <v>ҚР, ШҚО, Өскемен қ., Бажов көш., 10</v>
      </c>
      <c r="L513" s="27" t="str">
        <f>VLOOKUP(B513,[1]ПланКаз!A498:M3802,13,0)</f>
        <v>Желтоқсан-Қантар</v>
      </c>
      <c r="M513" s="27" t="str">
        <f>VLOOKUP(B513,[1]ПланКаз!A500:N3804,14,0)</f>
        <v>Шығыс-Қазақстан облысы, Өскемен қ.</v>
      </c>
      <c r="N513" s="27" t="s">
        <v>60</v>
      </c>
      <c r="O513" s="27" t="str">
        <f>VLOOKUP(B513,[1]ПланКаз!A499:P3803,16,0)</f>
        <v>шартқа қол қойылған кезден бастап 45 күнтізбелік күн ішінде</v>
      </c>
      <c r="P513" s="27" t="s">
        <v>61</v>
      </c>
      <c r="Q513" s="28" t="s">
        <v>480</v>
      </c>
      <c r="R513" s="27" t="str">
        <f>VLOOKUP(B513,[1]ПланКаз!A498:S3802,19,0)</f>
        <v>Дана</v>
      </c>
      <c r="S513" s="29">
        <v>50</v>
      </c>
      <c r="T513" s="29">
        <v>240</v>
      </c>
      <c r="U513" s="29">
        <v>12000</v>
      </c>
      <c r="V513" s="29">
        <v>13440</v>
      </c>
      <c r="W513" s="27"/>
      <c r="X513" s="27" t="s">
        <v>64</v>
      </c>
      <c r="Y513" s="27" t="s">
        <v>63</v>
      </c>
    </row>
    <row r="514" spans="2:25" x14ac:dyDescent="0.2">
      <c r="B514" s="27" t="s">
        <v>932</v>
      </c>
      <c r="C514" s="27" t="s">
        <v>57</v>
      </c>
      <c r="D514" s="27" t="s">
        <v>926</v>
      </c>
      <c r="E514" s="27" t="str">
        <f>VLOOKUP(D514,[1]ЕНС!A:E,2,FALSE)</f>
        <v>Наконечник</v>
      </c>
      <c r="F514" s="27" t="str">
        <f>VLOOKUP(D514,[1]ЕНС!A:E,3,FALSE)</f>
        <v>кабельный, медный</v>
      </c>
      <c r="G514" s="27" t="s">
        <v>933</v>
      </c>
      <c r="H514" s="27" t="s">
        <v>28</v>
      </c>
      <c r="I514" s="27">
        <v>0</v>
      </c>
      <c r="J514" s="27">
        <v>631010000</v>
      </c>
      <c r="K514" s="27" t="str">
        <f>VLOOKUP(B514,[1]ПланКаз!A501:M3805,12,0)</f>
        <v>ҚР, ШҚО, Өскемен қ., Бажов көш., 10</v>
      </c>
      <c r="L514" s="27" t="str">
        <f>VLOOKUP(B514,[1]ПланКаз!A499:M3803,13,0)</f>
        <v>Желтоқсан-Қантар</v>
      </c>
      <c r="M514" s="27" t="str">
        <f>VLOOKUP(B514,[1]ПланКаз!A501:N3805,14,0)</f>
        <v>Шығыс-Қазақстан облысы, Өскемен қ.</v>
      </c>
      <c r="N514" s="27" t="s">
        <v>60</v>
      </c>
      <c r="O514" s="27" t="str">
        <f>VLOOKUP(B514,[1]ПланКаз!A500:P3804,16,0)</f>
        <v>шартқа қол қойылған кезден бастап 45 күнтізбелік күн ішінде</v>
      </c>
      <c r="P514" s="27" t="s">
        <v>61</v>
      </c>
      <c r="Q514" s="28" t="s">
        <v>480</v>
      </c>
      <c r="R514" s="27" t="str">
        <f>VLOOKUP(B514,[1]ПланКаз!A499:S3803,19,0)</f>
        <v>Дана</v>
      </c>
      <c r="S514" s="29">
        <v>1000</v>
      </c>
      <c r="T514" s="29">
        <v>4</v>
      </c>
      <c r="U514" s="29">
        <v>4000</v>
      </c>
      <c r="V514" s="29">
        <v>4480</v>
      </c>
      <c r="W514" s="27"/>
      <c r="X514" s="27" t="s">
        <v>64</v>
      </c>
      <c r="Y514" s="27" t="s">
        <v>63</v>
      </c>
    </row>
    <row r="515" spans="2:25" x14ac:dyDescent="0.2">
      <c r="B515" s="27" t="s">
        <v>934</v>
      </c>
      <c r="C515" s="27" t="s">
        <v>57</v>
      </c>
      <c r="D515" s="27" t="s">
        <v>935</v>
      </c>
      <c r="E515" s="27" t="str">
        <f>VLOOKUP(D515,[1]ЕНС!A:E,2,FALSE)</f>
        <v>Муфта</v>
      </c>
      <c r="F515" s="27" t="str">
        <f>VLOOKUP(D515,[1]ЕНС!A:E,3,FALSE)</f>
        <v>компрессионная тип ССК, прямая</v>
      </c>
      <c r="G515" s="27" t="s">
        <v>936</v>
      </c>
      <c r="H515" s="27" t="s">
        <v>28</v>
      </c>
      <c r="I515" s="27">
        <v>50</v>
      </c>
      <c r="J515" s="27">
        <v>631010000</v>
      </c>
      <c r="K515" s="27" t="str">
        <f>VLOOKUP(B515,[1]ПланКаз!A502:M3806,12,0)</f>
        <v>ҚР, ШҚО, Өскемен қ., Бажов көш., 10</v>
      </c>
      <c r="L515" s="27" t="str">
        <f>VLOOKUP(B515,[1]ПланКаз!A500:M3804,13,0)</f>
        <v>Желтоқсан-Қантар</v>
      </c>
      <c r="M515" s="27" t="str">
        <f>VLOOKUP(B515,[1]ПланКаз!A502:N3806,14,0)</f>
        <v>Шығыс-Қазақстан облысы, Өскемен қ.</v>
      </c>
      <c r="N515" s="27" t="s">
        <v>60</v>
      </c>
      <c r="O515" s="27" t="str">
        <f>VLOOKUP(B515,[1]ПланКаз!A501:P3805,16,0)</f>
        <v>шартқа қол қойылған кезден бастап 45 күнтізбелік күн ішінде</v>
      </c>
      <c r="P515" s="27" t="s">
        <v>61</v>
      </c>
      <c r="Q515" s="28" t="s">
        <v>480</v>
      </c>
      <c r="R515" s="27" t="str">
        <f>VLOOKUP(B515,[1]ПланКаз!A500:S3804,19,0)</f>
        <v>Дана</v>
      </c>
      <c r="S515" s="29">
        <v>1</v>
      </c>
      <c r="T515" s="29">
        <v>14734</v>
      </c>
      <c r="U515" s="29" t="s">
        <v>63</v>
      </c>
      <c r="V515" s="29" t="s">
        <v>63</v>
      </c>
      <c r="W515" s="27" t="s">
        <v>71</v>
      </c>
      <c r="X515" s="27" t="s">
        <v>64</v>
      </c>
      <c r="Y515" s="27" t="s">
        <v>717</v>
      </c>
    </row>
    <row r="516" spans="2:25" x14ac:dyDescent="0.2">
      <c r="B516" s="27" t="s">
        <v>937</v>
      </c>
      <c r="C516" s="27" t="s">
        <v>57</v>
      </c>
      <c r="D516" s="27" t="s">
        <v>935</v>
      </c>
      <c r="E516" s="27" t="str">
        <f>VLOOKUP(D516,[1]ЕНС!A:E,2,FALSE)</f>
        <v>Муфта</v>
      </c>
      <c r="F516" s="27" t="str">
        <f>VLOOKUP(D516,[1]ЕНС!A:E,3,FALSE)</f>
        <v>компрессионная тип ССК, прямая</v>
      </c>
      <c r="G516" s="27" t="s">
        <v>936</v>
      </c>
      <c r="H516" s="27" t="s">
        <v>28</v>
      </c>
      <c r="I516" s="27">
        <v>50</v>
      </c>
      <c r="J516" s="27">
        <v>631010000</v>
      </c>
      <c r="K516" s="27" t="str">
        <f>VLOOKUP(B516,[1]ПланКаз!A503:M3807,12,0)</f>
        <v>ҚР, ШҚО, Өскемен қ., Бажов көш., 10</v>
      </c>
      <c r="L516" s="27" t="str">
        <f>VLOOKUP(B516,[1]ПланКаз!A501:M3805,13,0)</f>
        <v>Ақпан - Наурыз</v>
      </c>
      <c r="M516" s="27" t="str">
        <f>VLOOKUP(B516,[1]ПланКаз!A503:N3807,14,0)</f>
        <v>Шығыс-Қазақстан облысы, Өскемен қ.</v>
      </c>
      <c r="N516" s="27" t="s">
        <v>60</v>
      </c>
      <c r="O516" s="27" t="str">
        <f>VLOOKUP(B516,[1]ПланКаз!A502:P3806,16,0)</f>
        <v>шартқа қол қойылған кезден бастап 45 күнтізбелік күн ішінде</v>
      </c>
      <c r="P516" s="27" t="s">
        <v>61</v>
      </c>
      <c r="Q516" s="28" t="s">
        <v>480</v>
      </c>
      <c r="R516" s="27" t="str">
        <f>VLOOKUP(B516,[1]ПланКаз!A501:S3805,19,0)</f>
        <v>Дана</v>
      </c>
      <c r="S516" s="29">
        <v>1</v>
      </c>
      <c r="T516" s="29">
        <v>14734</v>
      </c>
      <c r="U516" s="29">
        <v>14734</v>
      </c>
      <c r="V516" s="29">
        <v>16502.080000000002</v>
      </c>
      <c r="W516" s="27" t="s">
        <v>71</v>
      </c>
      <c r="X516" s="27" t="s">
        <v>74</v>
      </c>
      <c r="Y516" s="27" t="s">
        <v>63</v>
      </c>
    </row>
    <row r="517" spans="2:25" x14ac:dyDescent="0.2">
      <c r="B517" s="27" t="s">
        <v>938</v>
      </c>
      <c r="C517" s="27" t="s">
        <v>57</v>
      </c>
      <c r="D517" s="27" t="s">
        <v>935</v>
      </c>
      <c r="E517" s="27" t="str">
        <f>VLOOKUP(D517,[1]ЕНС!A:E,2,FALSE)</f>
        <v>Муфта</v>
      </c>
      <c r="F517" s="27" t="str">
        <f>VLOOKUP(D517,[1]ЕНС!A:E,3,FALSE)</f>
        <v>компрессионная тип ССК, прямая</v>
      </c>
      <c r="G517" s="27" t="s">
        <v>939</v>
      </c>
      <c r="H517" s="27" t="s">
        <v>28</v>
      </c>
      <c r="I517" s="27">
        <v>50</v>
      </c>
      <c r="J517" s="27">
        <v>631010000</v>
      </c>
      <c r="K517" s="27" t="str">
        <f>VLOOKUP(B517,[1]ПланКаз!A504:M3808,12,0)</f>
        <v>ҚР, ШҚО, Өскемен қ., Бажов көш., 10</v>
      </c>
      <c r="L517" s="27" t="str">
        <f>VLOOKUP(B517,[1]ПланКаз!A502:M3806,13,0)</f>
        <v>Желтоқсан-Қантар</v>
      </c>
      <c r="M517" s="27" t="str">
        <f>VLOOKUP(B517,[1]ПланКаз!A504:N3808,14,0)</f>
        <v>Шығыс-Қазақстан облысы, Өскемен қ.</v>
      </c>
      <c r="N517" s="27" t="s">
        <v>60</v>
      </c>
      <c r="O517" s="27" t="str">
        <f>VLOOKUP(B517,[1]ПланКаз!A503:P3807,16,0)</f>
        <v>шартқа қол қойылған кезден бастап 45 күнтізбелік күн ішінде</v>
      </c>
      <c r="P517" s="27" t="s">
        <v>61</v>
      </c>
      <c r="Q517" s="28" t="s">
        <v>480</v>
      </c>
      <c r="R517" s="27" t="str">
        <f>VLOOKUP(B517,[1]ПланКаз!A502:S3806,19,0)</f>
        <v>Дана</v>
      </c>
      <c r="S517" s="29">
        <v>3</v>
      </c>
      <c r="T517" s="29">
        <v>12690</v>
      </c>
      <c r="U517" s="29" t="s">
        <v>63</v>
      </c>
      <c r="V517" s="29" t="s">
        <v>63</v>
      </c>
      <c r="W517" s="27" t="s">
        <v>71</v>
      </c>
      <c r="X517" s="27" t="s">
        <v>64</v>
      </c>
      <c r="Y517" s="27" t="s">
        <v>717</v>
      </c>
    </row>
    <row r="518" spans="2:25" x14ac:dyDescent="0.2">
      <c r="B518" s="27" t="s">
        <v>940</v>
      </c>
      <c r="C518" s="27" t="s">
        <v>57</v>
      </c>
      <c r="D518" s="27" t="s">
        <v>935</v>
      </c>
      <c r="E518" s="27" t="str">
        <f>VLOOKUP(D518,[1]ЕНС!A:E,2,FALSE)</f>
        <v>Муфта</v>
      </c>
      <c r="F518" s="27" t="str">
        <f>VLOOKUP(D518,[1]ЕНС!A:E,3,FALSE)</f>
        <v>компрессионная тип ССК, прямая</v>
      </c>
      <c r="G518" s="27" t="s">
        <v>939</v>
      </c>
      <c r="H518" s="27" t="s">
        <v>28</v>
      </c>
      <c r="I518" s="27">
        <v>50</v>
      </c>
      <c r="J518" s="27">
        <v>631010000</v>
      </c>
      <c r="K518" s="27" t="str">
        <f>VLOOKUP(B518,[1]ПланКаз!A505:M3809,12,0)</f>
        <v>ҚР, ШҚО, Өскемен қ., Бажов көш., 10</v>
      </c>
      <c r="L518" s="27" t="str">
        <f>VLOOKUP(B518,[1]ПланКаз!A503:M3807,13,0)</f>
        <v>Ақпан - Наурыз</v>
      </c>
      <c r="M518" s="27" t="str">
        <f>VLOOKUP(B518,[1]ПланКаз!A505:N3809,14,0)</f>
        <v>Шығыс-Қазақстан облысы, Өскемен қ.</v>
      </c>
      <c r="N518" s="27" t="s">
        <v>60</v>
      </c>
      <c r="O518" s="27" t="str">
        <f>VLOOKUP(B518,[1]ПланКаз!A504:P3808,16,0)</f>
        <v>шартқа қол қойылған кезден бастап 45 күнтізбелік күн ішінде</v>
      </c>
      <c r="P518" s="27" t="s">
        <v>61</v>
      </c>
      <c r="Q518" s="28" t="s">
        <v>480</v>
      </c>
      <c r="R518" s="27" t="str">
        <f>VLOOKUP(B518,[1]ПланКаз!A503:S3807,19,0)</f>
        <v>Дана</v>
      </c>
      <c r="S518" s="29">
        <v>3</v>
      </c>
      <c r="T518" s="29">
        <v>12690</v>
      </c>
      <c r="U518" s="29">
        <v>38070</v>
      </c>
      <c r="V518" s="29">
        <v>42638.400000000001</v>
      </c>
      <c r="W518" s="27" t="s">
        <v>71</v>
      </c>
      <c r="X518" s="27" t="s">
        <v>74</v>
      </c>
      <c r="Y518" s="27" t="s">
        <v>63</v>
      </c>
    </row>
    <row r="519" spans="2:25" x14ac:dyDescent="0.2">
      <c r="B519" s="27" t="s">
        <v>941</v>
      </c>
      <c r="C519" s="27" t="s">
        <v>57</v>
      </c>
      <c r="D519" s="27" t="s">
        <v>942</v>
      </c>
      <c r="E519" s="27" t="str">
        <f>VLOOKUP(D519,[1]ЕНС!A:E,2,FALSE)</f>
        <v>Стойка</v>
      </c>
      <c r="F519" s="27" t="str">
        <f>VLOOKUP(D519,[1]ЕНС!A:E,3,FALSE)</f>
        <v>железобетонная, железобетонная, марка СВ, вибрированная</v>
      </c>
      <c r="G519" s="27" t="s">
        <v>943</v>
      </c>
      <c r="H519" s="27" t="s">
        <v>11</v>
      </c>
      <c r="I519" s="27">
        <v>60</v>
      </c>
      <c r="J519" s="27">
        <v>631010000</v>
      </c>
      <c r="K519" s="27" t="str">
        <f>VLOOKUP(B519,[1]ПланКаз!A506:M3810,12,0)</f>
        <v>ҚР, ШҚО, Өскемен қ., Бажов көш., 10</v>
      </c>
      <c r="L519" s="27" t="str">
        <f>VLOOKUP(B519,[1]ПланКаз!A504:M3808,13,0)</f>
        <v>Қантар-Ақпан</v>
      </c>
      <c r="M519" s="27" t="str">
        <f>VLOOKUP(B519,[1]ПланКаз!A506:N3810,14,0)</f>
        <v>Шығыс-Қазақстан облысы, Бесқарағай а.</v>
      </c>
      <c r="N519" s="27" t="s">
        <v>60</v>
      </c>
      <c r="O519" s="27" t="str">
        <f>VLOOKUP(B519,[1]ПланКаз!A505:P3809,16,0)</f>
        <v>Өтініш берген күннен бастап 5 жұмыс күні ішінде</v>
      </c>
      <c r="P519" s="27" t="s">
        <v>61</v>
      </c>
      <c r="Q519" s="28" t="s">
        <v>480</v>
      </c>
      <c r="R519" s="27" t="str">
        <f>VLOOKUP(B519,[1]ПланКаз!A504:S3808,19,0)</f>
        <v>Дана</v>
      </c>
      <c r="S519" s="29">
        <v>19</v>
      </c>
      <c r="T519" s="29">
        <v>44979</v>
      </c>
      <c r="U519" s="29">
        <v>854601</v>
      </c>
      <c r="V519" s="29">
        <v>957153.12</v>
      </c>
      <c r="W519" s="27" t="s">
        <v>71</v>
      </c>
      <c r="X519" s="27" t="s">
        <v>74</v>
      </c>
      <c r="Y519" s="27" t="s">
        <v>63</v>
      </c>
    </row>
    <row r="520" spans="2:25" x14ac:dyDescent="0.2">
      <c r="B520" s="27" t="s">
        <v>944</v>
      </c>
      <c r="C520" s="27" t="s">
        <v>57</v>
      </c>
      <c r="D520" s="27" t="s">
        <v>942</v>
      </c>
      <c r="E520" s="27" t="str">
        <f>VLOOKUP(D520,[1]ЕНС!A:E,2,FALSE)</f>
        <v>Стойка</v>
      </c>
      <c r="F520" s="27" t="str">
        <f>VLOOKUP(D520,[1]ЕНС!A:E,3,FALSE)</f>
        <v>железобетонная, железобетонная, марка СВ, вибрированная</v>
      </c>
      <c r="G520" s="27" t="s">
        <v>943</v>
      </c>
      <c r="H520" s="27" t="s">
        <v>11</v>
      </c>
      <c r="I520" s="27">
        <v>60</v>
      </c>
      <c r="J520" s="27">
        <v>631010000</v>
      </c>
      <c r="K520" s="27" t="str">
        <f>VLOOKUP(B520,[1]ПланКаз!A507:M3811,12,0)</f>
        <v>ҚР, ШҚО, Өскемен қ., Бажов көш., 10</v>
      </c>
      <c r="L520" s="27" t="str">
        <f>VLOOKUP(B520,[1]ПланКаз!A505:M3809,13,0)</f>
        <v>Қантар-Ақпан</v>
      </c>
      <c r="M520" s="27" t="str">
        <f>VLOOKUP(B520,[1]ПланКаз!A507:N3811,14,0)</f>
        <v>Шығыс-Қазақстан облысы, Қараауыл а.</v>
      </c>
      <c r="N520" s="27" t="s">
        <v>60</v>
      </c>
      <c r="O520" s="27" t="str">
        <f>VLOOKUP(B520,[1]ПланКаз!A506:P3810,16,0)</f>
        <v>Өтініш берген күннен бастап 5 жұмыс күні ішінде</v>
      </c>
      <c r="P520" s="27" t="s">
        <v>61</v>
      </c>
      <c r="Q520" s="28" t="s">
        <v>480</v>
      </c>
      <c r="R520" s="27" t="str">
        <f>VLOOKUP(B520,[1]ПланКаз!A505:S3809,19,0)</f>
        <v>Дана</v>
      </c>
      <c r="S520" s="29">
        <v>45</v>
      </c>
      <c r="T520" s="29">
        <v>49940</v>
      </c>
      <c r="U520" s="29">
        <v>2247300</v>
      </c>
      <c r="V520" s="29">
        <v>2516976</v>
      </c>
      <c r="W520" s="27" t="s">
        <v>71</v>
      </c>
      <c r="X520" s="27" t="s">
        <v>74</v>
      </c>
      <c r="Y520" s="27" t="s">
        <v>63</v>
      </c>
    </row>
    <row r="521" spans="2:25" x14ac:dyDescent="0.2">
      <c r="B521" s="27" t="s">
        <v>945</v>
      </c>
      <c r="C521" s="27" t="s">
        <v>57</v>
      </c>
      <c r="D521" s="27" t="s">
        <v>942</v>
      </c>
      <c r="E521" s="27" t="str">
        <f>VLOOKUP(D521,[1]ЕНС!A:E,2,FALSE)</f>
        <v>Стойка</v>
      </c>
      <c r="F521" s="27" t="str">
        <f>VLOOKUP(D521,[1]ЕНС!A:E,3,FALSE)</f>
        <v>железобетонная, железобетонная, марка СВ, вибрированная</v>
      </c>
      <c r="G521" s="27" t="s">
        <v>943</v>
      </c>
      <c r="H521" s="27" t="s">
        <v>11</v>
      </c>
      <c r="I521" s="27">
        <v>60</v>
      </c>
      <c r="J521" s="27">
        <v>631010000</v>
      </c>
      <c r="K521" s="27" t="str">
        <f>VLOOKUP(B521,[1]ПланКаз!A508:M3812,12,0)</f>
        <v>ҚР, ШҚО, Өскемен қ., Бажов көш., 10</v>
      </c>
      <c r="L521" s="27" t="str">
        <f>VLOOKUP(B521,[1]ПланКаз!A506:M3810,13,0)</f>
        <v>Қантар-Ақпан</v>
      </c>
      <c r="M521" s="27" t="str">
        <f>VLOOKUP(B521,[1]ПланКаз!A508:N3812,14,0)</f>
        <v>Шығыс-Қазақстан облысы, Шемонайха қ.</v>
      </c>
      <c r="N521" s="27" t="s">
        <v>60</v>
      </c>
      <c r="O521" s="27" t="str">
        <f>VLOOKUP(B521,[1]ПланКаз!A507:P3811,16,0)</f>
        <v>Өтініш берген күннен бастап 5 жұмыс күні ішінде</v>
      </c>
      <c r="P521" s="27" t="s">
        <v>61</v>
      </c>
      <c r="Q521" s="28" t="s">
        <v>480</v>
      </c>
      <c r="R521" s="27" t="str">
        <f>VLOOKUP(B521,[1]ПланКаз!A506:S3810,19,0)</f>
        <v>Дана</v>
      </c>
      <c r="S521" s="29">
        <v>54</v>
      </c>
      <c r="T521" s="29">
        <v>34631</v>
      </c>
      <c r="U521" s="29">
        <v>1870074</v>
      </c>
      <c r="V521" s="29">
        <v>2094482.88</v>
      </c>
      <c r="W521" s="27" t="s">
        <v>71</v>
      </c>
      <c r="X521" s="27" t="s">
        <v>74</v>
      </c>
      <c r="Y521" s="27" t="s">
        <v>63</v>
      </c>
    </row>
    <row r="522" spans="2:25" x14ac:dyDescent="0.2">
      <c r="B522" s="27" t="s">
        <v>946</v>
      </c>
      <c r="C522" s="27" t="s">
        <v>57</v>
      </c>
      <c r="D522" s="27" t="s">
        <v>942</v>
      </c>
      <c r="E522" s="27" t="str">
        <f>VLOOKUP(D522,[1]ЕНС!A:E,2,FALSE)</f>
        <v>Стойка</v>
      </c>
      <c r="F522" s="27" t="str">
        <f>VLOOKUP(D522,[1]ЕНС!A:E,3,FALSE)</f>
        <v>железобетонная, железобетонная, марка СВ, вибрированная</v>
      </c>
      <c r="G522" s="27" t="s">
        <v>943</v>
      </c>
      <c r="H522" s="27" t="s">
        <v>11</v>
      </c>
      <c r="I522" s="27">
        <v>60</v>
      </c>
      <c r="J522" s="27">
        <v>631010000</v>
      </c>
      <c r="K522" s="27" t="str">
        <f>VLOOKUP(B522,[1]ПланКаз!A509:M3813,12,0)</f>
        <v>ҚР, ШҚО, Өскемен қ., Бажов көш., 10</v>
      </c>
      <c r="L522" s="27" t="str">
        <f>VLOOKUP(B522,[1]ПланКаз!A507:M3811,13,0)</f>
        <v>Қантар-Ақпан</v>
      </c>
      <c r="M522" s="27" t="str">
        <f>VLOOKUP(B522,[1]ПланКаз!A509:N3813,14,0)</f>
        <v>Шығыс-Қазақстан облысы, Таврическое а.</v>
      </c>
      <c r="N522" s="27" t="s">
        <v>60</v>
      </c>
      <c r="O522" s="27" t="str">
        <f>VLOOKUP(B522,[1]ПланКаз!A508:P3812,16,0)</f>
        <v>Өтініш берген күннен бастап 5 жұмыс күні ішінде</v>
      </c>
      <c r="P522" s="27" t="s">
        <v>61</v>
      </c>
      <c r="Q522" s="28" t="s">
        <v>480</v>
      </c>
      <c r="R522" s="27" t="str">
        <f>VLOOKUP(B522,[1]ПланКаз!A507:S3811,19,0)</f>
        <v>Дана</v>
      </c>
      <c r="S522" s="29">
        <v>12</v>
      </c>
      <c r="T522" s="29">
        <v>31179</v>
      </c>
      <c r="U522" s="29">
        <v>374148</v>
      </c>
      <c r="V522" s="29">
        <v>419045.76</v>
      </c>
      <c r="W522" s="27" t="s">
        <v>71</v>
      </c>
      <c r="X522" s="27" t="s">
        <v>74</v>
      </c>
      <c r="Y522" s="27" t="s">
        <v>63</v>
      </c>
    </row>
    <row r="523" spans="2:25" x14ac:dyDescent="0.2">
      <c r="B523" s="27" t="s">
        <v>947</v>
      </c>
      <c r="C523" s="27" t="s">
        <v>57</v>
      </c>
      <c r="D523" s="27" t="s">
        <v>942</v>
      </c>
      <c r="E523" s="27" t="str">
        <f>VLOOKUP(D523,[1]ЕНС!A:E,2,FALSE)</f>
        <v>Стойка</v>
      </c>
      <c r="F523" s="27" t="str">
        <f>VLOOKUP(D523,[1]ЕНС!A:E,3,FALSE)</f>
        <v>железобетонная, железобетонная, марка СВ, вибрированная</v>
      </c>
      <c r="G523" s="27" t="s">
        <v>943</v>
      </c>
      <c r="H523" s="27" t="s">
        <v>11</v>
      </c>
      <c r="I523" s="27">
        <v>60</v>
      </c>
      <c r="J523" s="27">
        <v>631010000</v>
      </c>
      <c r="K523" s="27" t="str">
        <f>VLOOKUP(B523,[1]ПланКаз!A510:M3814,12,0)</f>
        <v>ҚР, ШҚО, Өскемен қ., Бажов көш., 10</v>
      </c>
      <c r="L523" s="27" t="str">
        <f>VLOOKUP(B523,[1]ПланКаз!A508:M3812,13,0)</f>
        <v>Қантар-Ақпан</v>
      </c>
      <c r="M523" s="27" t="str">
        <f>VLOOKUP(B523,[1]ПланКаз!A510:N3814,14,0)</f>
        <v>Шығыс-Қазақстан облысы, Риддер қ.</v>
      </c>
      <c r="N523" s="27" t="s">
        <v>60</v>
      </c>
      <c r="O523" s="27" t="str">
        <f>VLOOKUP(B523,[1]ПланКаз!A509:P3813,16,0)</f>
        <v>Өтініш берген күннен бастап 5 жұмыс күні ішінде</v>
      </c>
      <c r="P523" s="27" t="s">
        <v>61</v>
      </c>
      <c r="Q523" s="28" t="s">
        <v>480</v>
      </c>
      <c r="R523" s="27" t="str">
        <f>VLOOKUP(B523,[1]ПланКаз!A508:S3812,19,0)</f>
        <v>Дана</v>
      </c>
      <c r="S523" s="29">
        <v>20</v>
      </c>
      <c r="T523" s="29">
        <v>35275</v>
      </c>
      <c r="U523" s="29">
        <v>705500</v>
      </c>
      <c r="V523" s="29">
        <v>790160</v>
      </c>
      <c r="W523" s="27" t="s">
        <v>71</v>
      </c>
      <c r="X523" s="27" t="s">
        <v>74</v>
      </c>
      <c r="Y523" s="27" t="s">
        <v>63</v>
      </c>
    </row>
    <row r="524" spans="2:25" x14ac:dyDescent="0.2">
      <c r="B524" s="27" t="s">
        <v>948</v>
      </c>
      <c r="C524" s="27" t="s">
        <v>57</v>
      </c>
      <c r="D524" s="27" t="s">
        <v>942</v>
      </c>
      <c r="E524" s="27" t="str">
        <f>VLOOKUP(D524,[1]ЕНС!A:E,2,FALSE)</f>
        <v>Стойка</v>
      </c>
      <c r="F524" s="27" t="str">
        <f>VLOOKUP(D524,[1]ЕНС!A:E,3,FALSE)</f>
        <v>железобетонная, железобетонная, марка СВ, вибрированная</v>
      </c>
      <c r="G524" s="27" t="s">
        <v>943</v>
      </c>
      <c r="H524" s="27" t="s">
        <v>11</v>
      </c>
      <c r="I524" s="27">
        <v>60</v>
      </c>
      <c r="J524" s="27">
        <v>631010000</v>
      </c>
      <c r="K524" s="27" t="str">
        <f>VLOOKUP(B524,[1]ПланКаз!A511:M3815,12,0)</f>
        <v>ҚР, ШҚО, Өскемен қ., Бажов көш., 10</v>
      </c>
      <c r="L524" s="27" t="str">
        <f>VLOOKUP(B524,[1]ПланКаз!A509:M3813,13,0)</f>
        <v>Қантар-Ақпан</v>
      </c>
      <c r="M524" s="27" t="str">
        <f>VLOOKUP(B524,[1]ПланКаз!A511:N3815,14,0)</f>
        <v>Шығыс-Қазақстан облысы, Семей қ.</v>
      </c>
      <c r="N524" s="27" t="s">
        <v>60</v>
      </c>
      <c r="O524" s="27" t="str">
        <f>VLOOKUP(B524,[1]ПланКаз!A510:P3814,16,0)</f>
        <v>Өтініш берген күннен бастап 5 жұмыс күні ішінде</v>
      </c>
      <c r="P524" s="27" t="s">
        <v>61</v>
      </c>
      <c r="Q524" s="28" t="s">
        <v>480</v>
      </c>
      <c r="R524" s="27" t="str">
        <f>VLOOKUP(B524,[1]ПланКаз!A509:S3813,19,0)</f>
        <v>Дана</v>
      </c>
      <c r="S524" s="29">
        <v>24</v>
      </c>
      <c r="T524" s="29">
        <v>30922</v>
      </c>
      <c r="U524" s="29">
        <v>742128</v>
      </c>
      <c r="V524" s="29">
        <v>831183.35999999999</v>
      </c>
      <c r="W524" s="27" t="s">
        <v>71</v>
      </c>
      <c r="X524" s="27" t="s">
        <v>74</v>
      </c>
      <c r="Y524" s="27" t="s">
        <v>63</v>
      </c>
    </row>
    <row r="525" spans="2:25" x14ac:dyDescent="0.2">
      <c r="B525" s="27" t="s">
        <v>949</v>
      </c>
      <c r="C525" s="27" t="s">
        <v>57</v>
      </c>
      <c r="D525" s="27" t="s">
        <v>942</v>
      </c>
      <c r="E525" s="27" t="str">
        <f>VLOOKUP(D525,[1]ЕНС!A:E,2,FALSE)</f>
        <v>Стойка</v>
      </c>
      <c r="F525" s="27" t="str">
        <f>VLOOKUP(D525,[1]ЕНС!A:E,3,FALSE)</f>
        <v>железобетонная, железобетонная, марка СВ, вибрированная</v>
      </c>
      <c r="G525" s="27" t="s">
        <v>943</v>
      </c>
      <c r="H525" s="27" t="s">
        <v>11</v>
      </c>
      <c r="I525" s="27">
        <v>60</v>
      </c>
      <c r="J525" s="27">
        <v>631010000</v>
      </c>
      <c r="K525" s="27" t="str">
        <f>VLOOKUP(B525,[1]ПланКаз!A512:M3816,12,0)</f>
        <v>ҚР, ШҚО, Өскемен қ., Бажов көш., 10</v>
      </c>
      <c r="L525" s="27" t="str">
        <f>VLOOKUP(B525,[1]ПланКаз!A510:M3814,13,0)</f>
        <v>Қантар-Ақпан</v>
      </c>
      <c r="M525" s="27" t="str">
        <f>VLOOKUP(B525,[1]ПланКаз!A512:N3816,14,0)</f>
        <v>Шығыс-Қазақстан облысы, Өскемен қ.</v>
      </c>
      <c r="N525" s="27" t="s">
        <v>60</v>
      </c>
      <c r="O525" s="27" t="str">
        <f>VLOOKUP(B525,[1]ПланКаз!A511:P3815,16,0)</f>
        <v>Өтініш берген күннен бастап 5 жұмыс күні ішінде</v>
      </c>
      <c r="P525" s="27" t="s">
        <v>61</v>
      </c>
      <c r="Q525" s="28" t="s">
        <v>480</v>
      </c>
      <c r="R525" s="27" t="str">
        <f>VLOOKUP(B525,[1]ПланКаз!A510:S3814,19,0)</f>
        <v>Дана</v>
      </c>
      <c r="S525" s="29">
        <v>46</v>
      </c>
      <c r="T525" s="29">
        <v>31179</v>
      </c>
      <c r="U525" s="29">
        <v>1434234</v>
      </c>
      <c r="V525" s="29">
        <v>1606342.08</v>
      </c>
      <c r="W525" s="27" t="s">
        <v>71</v>
      </c>
      <c r="X525" s="27" t="s">
        <v>74</v>
      </c>
      <c r="Y525" s="27" t="s">
        <v>63</v>
      </c>
    </row>
    <row r="526" spans="2:25" x14ac:dyDescent="0.2">
      <c r="B526" s="27" t="s">
        <v>950</v>
      </c>
      <c r="C526" s="27" t="s">
        <v>57</v>
      </c>
      <c r="D526" s="27" t="s">
        <v>942</v>
      </c>
      <c r="E526" s="27" t="str">
        <f>VLOOKUP(D526,[1]ЕНС!A:E,2,FALSE)</f>
        <v>Стойка</v>
      </c>
      <c r="F526" s="27" t="str">
        <f>VLOOKUP(D526,[1]ЕНС!A:E,3,FALSE)</f>
        <v>железобетонная, железобетонная, марка СВ, вибрированная</v>
      </c>
      <c r="G526" s="27" t="s">
        <v>943</v>
      </c>
      <c r="H526" s="27" t="s">
        <v>11</v>
      </c>
      <c r="I526" s="27">
        <v>60</v>
      </c>
      <c r="J526" s="27">
        <v>631010000</v>
      </c>
      <c r="K526" s="27" t="str">
        <f>VLOOKUP(B526,[1]ПланКаз!A513:M3817,12,0)</f>
        <v>ҚР, ШҚО, Өскемен қ., Бажов көш., 10</v>
      </c>
      <c r="L526" s="27" t="str">
        <f>VLOOKUP(B526,[1]ПланКаз!A511:M3815,13,0)</f>
        <v>Қантар-Ақпан</v>
      </c>
      <c r="M526" s="27" t="str">
        <f>VLOOKUP(B526,[1]ПланКаз!A513:N3817,14,0)</f>
        <v>Шығыс-Қазақстан облысы, Жоғарғы Березовка к.</v>
      </c>
      <c r="N526" s="27" t="s">
        <v>60</v>
      </c>
      <c r="O526" s="27" t="str">
        <f>VLOOKUP(B526,[1]ПланКаз!A512:P3816,16,0)</f>
        <v>Өтініш берген күннен бастап 5 жұмыс күні ішінде</v>
      </c>
      <c r="P526" s="27" t="s">
        <v>61</v>
      </c>
      <c r="Q526" s="28" t="s">
        <v>480</v>
      </c>
      <c r="R526" s="27" t="str">
        <f>VLOOKUP(B526,[1]ПланКаз!A511:S3815,19,0)</f>
        <v>Дана</v>
      </c>
      <c r="S526" s="29">
        <v>20</v>
      </c>
      <c r="T526" s="29">
        <v>33687</v>
      </c>
      <c r="U526" s="29">
        <v>673740</v>
      </c>
      <c r="V526" s="29">
        <v>754588.8</v>
      </c>
      <c r="W526" s="27" t="s">
        <v>71</v>
      </c>
      <c r="X526" s="27" t="s">
        <v>74</v>
      </c>
      <c r="Y526" s="27" t="s">
        <v>63</v>
      </c>
    </row>
    <row r="527" spans="2:25" x14ac:dyDescent="0.2">
      <c r="B527" s="27" t="s">
        <v>951</v>
      </c>
      <c r="C527" s="27" t="s">
        <v>57</v>
      </c>
      <c r="D527" s="27" t="s">
        <v>942</v>
      </c>
      <c r="E527" s="27" t="str">
        <f>VLOOKUP(D527,[1]ЕНС!A:E,2,FALSE)</f>
        <v>Стойка</v>
      </c>
      <c r="F527" s="27" t="str">
        <f>VLOOKUP(D527,[1]ЕНС!A:E,3,FALSE)</f>
        <v>железобетонная, железобетонная, марка СВ, вибрированная</v>
      </c>
      <c r="G527" s="27" t="s">
        <v>943</v>
      </c>
      <c r="H527" s="27" t="s">
        <v>11</v>
      </c>
      <c r="I527" s="27">
        <v>60</v>
      </c>
      <c r="J527" s="27">
        <v>631010000</v>
      </c>
      <c r="K527" s="27" t="str">
        <f>VLOOKUP(B527,[1]ПланКаз!A514:M3818,12,0)</f>
        <v>ҚР, ШҚО, Өскемен қ., Бажов көш., 10</v>
      </c>
      <c r="L527" s="27" t="str">
        <f>VLOOKUP(B527,[1]ПланКаз!A512:M3816,13,0)</f>
        <v>Қантар-Ақпан</v>
      </c>
      <c r="M527" s="27" t="str">
        <f>VLOOKUP(B527,[1]ПланКаз!A514:N3818,14,0)</f>
        <v>Шығыс-Қазақстан облысы, Глубокое к.</v>
      </c>
      <c r="N527" s="27" t="s">
        <v>60</v>
      </c>
      <c r="O527" s="27" t="str">
        <f>VLOOKUP(B527,[1]ПланКаз!A513:P3817,16,0)</f>
        <v>Өтініш берген күннен бастап 5 жұмыс күні ішінде</v>
      </c>
      <c r="P527" s="27" t="s">
        <v>61</v>
      </c>
      <c r="Q527" s="28" t="s">
        <v>480</v>
      </c>
      <c r="R527" s="27" t="str">
        <f>VLOOKUP(B527,[1]ПланКаз!A512:S3816,19,0)</f>
        <v>Дана</v>
      </c>
      <c r="S527" s="29">
        <v>5</v>
      </c>
      <c r="T527" s="29">
        <v>33687</v>
      </c>
      <c r="U527" s="29">
        <v>168435</v>
      </c>
      <c r="V527" s="29">
        <v>188647.2</v>
      </c>
      <c r="W527" s="27" t="s">
        <v>71</v>
      </c>
      <c r="X527" s="27" t="s">
        <v>74</v>
      </c>
      <c r="Y527" s="27" t="s">
        <v>63</v>
      </c>
    </row>
    <row r="528" spans="2:25" x14ac:dyDescent="0.2">
      <c r="B528" s="27" t="s">
        <v>952</v>
      </c>
      <c r="C528" s="27" t="s">
        <v>57</v>
      </c>
      <c r="D528" s="27" t="s">
        <v>942</v>
      </c>
      <c r="E528" s="27" t="str">
        <f>VLOOKUP(D528,[1]ЕНС!A:E,2,FALSE)</f>
        <v>Стойка</v>
      </c>
      <c r="F528" s="27" t="str">
        <f>VLOOKUP(D528,[1]ЕНС!A:E,3,FALSE)</f>
        <v>железобетонная, железобетонная, марка СВ, вибрированная</v>
      </c>
      <c r="G528" s="27" t="s">
        <v>943</v>
      </c>
      <c r="H528" s="27" t="s">
        <v>11</v>
      </c>
      <c r="I528" s="27">
        <v>60</v>
      </c>
      <c r="J528" s="27">
        <v>631010000</v>
      </c>
      <c r="K528" s="27" t="str">
        <f>VLOOKUP(B528,[1]ПланКаз!A515:M3819,12,0)</f>
        <v>ҚР, ШҚО, Өскемен қ., Бажов көш., 10</v>
      </c>
      <c r="L528" s="27" t="str">
        <f>VLOOKUP(B528,[1]ПланКаз!A513:M3817,13,0)</f>
        <v>Қантар-Ақпан</v>
      </c>
      <c r="M528" s="27" t="str">
        <f>VLOOKUP(B528,[1]ПланКаз!A515:N3819,14,0)</f>
        <v>Шығыс-Қазақстан облысы, Үлкен Нарын а.</v>
      </c>
      <c r="N528" s="27" t="s">
        <v>60</v>
      </c>
      <c r="O528" s="27" t="str">
        <f>VLOOKUP(B528,[1]ПланКаз!A514:P3818,16,0)</f>
        <v>Өтініш берген күннен бастап 5 жұмыс күні ішінде</v>
      </c>
      <c r="P528" s="27" t="s">
        <v>61</v>
      </c>
      <c r="Q528" s="28" t="s">
        <v>480</v>
      </c>
      <c r="R528" s="27" t="str">
        <f>VLOOKUP(B528,[1]ПланКаз!A513:S3817,19,0)</f>
        <v>Дана</v>
      </c>
      <c r="S528" s="29">
        <v>116</v>
      </c>
      <c r="T528" s="29">
        <v>43613</v>
      </c>
      <c r="U528" s="29">
        <v>5059108</v>
      </c>
      <c r="V528" s="29">
        <v>5666200.96</v>
      </c>
      <c r="W528" s="27" t="s">
        <v>71</v>
      </c>
      <c r="X528" s="27" t="s">
        <v>74</v>
      </c>
      <c r="Y528" s="27" t="s">
        <v>63</v>
      </c>
    </row>
    <row r="529" spans="2:25" x14ac:dyDescent="0.2">
      <c r="B529" s="27" t="s">
        <v>953</v>
      </c>
      <c r="C529" s="27" t="s">
        <v>57</v>
      </c>
      <c r="D529" s="27" t="s">
        <v>942</v>
      </c>
      <c r="E529" s="27" t="str">
        <f>VLOOKUP(D529,[1]ЕНС!A:E,2,FALSE)</f>
        <v>Стойка</v>
      </c>
      <c r="F529" s="27" t="str">
        <f>VLOOKUP(D529,[1]ЕНС!A:E,3,FALSE)</f>
        <v>железобетонная, железобетонная, марка СВ, вибрированная</v>
      </c>
      <c r="G529" s="27" t="s">
        <v>943</v>
      </c>
      <c r="H529" s="27" t="s">
        <v>11</v>
      </c>
      <c r="I529" s="27">
        <v>60</v>
      </c>
      <c r="J529" s="27">
        <v>631010000</v>
      </c>
      <c r="K529" s="27" t="str">
        <f>VLOOKUP(B529,[1]ПланКаз!A516:M3820,12,0)</f>
        <v>ҚР, ШҚО, Өскемен қ., Бажов көш., 10</v>
      </c>
      <c r="L529" s="27" t="str">
        <f>VLOOKUP(B529,[1]ПланКаз!A514:M3818,13,0)</f>
        <v>Қантар-Ақпан</v>
      </c>
      <c r="M529" s="27" t="str">
        <f>VLOOKUP(B529,[1]ПланКаз!A516:N3820,14,0)</f>
        <v>Шығыс-Қазақстан облысы, Аягөз қ.</v>
      </c>
      <c r="N529" s="27" t="s">
        <v>60</v>
      </c>
      <c r="O529" s="27" t="str">
        <f>VLOOKUP(B529,[1]ПланКаз!A515:P3819,16,0)</f>
        <v>Өтініш берген күннен бастап 5 жұмыс күні ішінде</v>
      </c>
      <c r="P529" s="27" t="s">
        <v>61</v>
      </c>
      <c r="Q529" s="28" t="s">
        <v>480</v>
      </c>
      <c r="R529" s="27" t="str">
        <f>VLOOKUP(B529,[1]ПланКаз!A514:S3818,19,0)</f>
        <v>Дана</v>
      </c>
      <c r="S529" s="29">
        <v>55</v>
      </c>
      <c r="T529" s="29">
        <v>38662</v>
      </c>
      <c r="U529" s="29">
        <v>2126410</v>
      </c>
      <c r="V529" s="29">
        <v>2381579.2000000002</v>
      </c>
      <c r="W529" s="27" t="s">
        <v>71</v>
      </c>
      <c r="X529" s="27" t="s">
        <v>74</v>
      </c>
      <c r="Y529" s="27" t="s">
        <v>63</v>
      </c>
    </row>
    <row r="530" spans="2:25" x14ac:dyDescent="0.2">
      <c r="B530" s="27" t="s">
        <v>954</v>
      </c>
      <c r="C530" s="27" t="s">
        <v>57</v>
      </c>
      <c r="D530" s="27" t="s">
        <v>942</v>
      </c>
      <c r="E530" s="27" t="str">
        <f>VLOOKUP(D530,[1]ЕНС!A:E,2,FALSE)</f>
        <v>Стойка</v>
      </c>
      <c r="F530" s="27" t="str">
        <f>VLOOKUP(D530,[1]ЕНС!A:E,3,FALSE)</f>
        <v>железобетонная, железобетонная, марка СВ, вибрированная</v>
      </c>
      <c r="G530" s="27" t="s">
        <v>943</v>
      </c>
      <c r="H530" s="27" t="s">
        <v>11</v>
      </c>
      <c r="I530" s="27">
        <v>60</v>
      </c>
      <c r="J530" s="27">
        <v>631010000</v>
      </c>
      <c r="K530" s="27" t="str">
        <f>VLOOKUP(B530,[1]ПланКаз!A517:M3821,12,0)</f>
        <v>ҚР, ШҚО, Өскемен қ., Бажов көш., 10</v>
      </c>
      <c r="L530" s="27" t="str">
        <f>VLOOKUP(B530,[1]ПланКаз!A515:M3819,13,0)</f>
        <v>Қантар-Ақпан</v>
      </c>
      <c r="M530" s="27" t="str">
        <f>VLOOKUP(B530,[1]ПланКаз!A517:N3821,14,0)</f>
        <v>Шығыс-Қазақстан облысы, Жетіжар а.</v>
      </c>
      <c r="N530" s="27" t="s">
        <v>60</v>
      </c>
      <c r="O530" s="27" t="str">
        <f>VLOOKUP(B530,[1]ПланКаз!A516:P3820,16,0)</f>
        <v>Өтініш берген күннен бастап 5 жұмыс күні ішінде</v>
      </c>
      <c r="P530" s="27" t="s">
        <v>61</v>
      </c>
      <c r="Q530" s="28" t="s">
        <v>480</v>
      </c>
      <c r="R530" s="27" t="str">
        <f>VLOOKUP(B530,[1]ПланКаз!A515:S3819,19,0)</f>
        <v>Дана</v>
      </c>
      <c r="S530" s="29">
        <v>35</v>
      </c>
      <c r="T530" s="29">
        <v>44000</v>
      </c>
      <c r="U530" s="29">
        <v>1540000</v>
      </c>
      <c r="V530" s="29">
        <v>1724800</v>
      </c>
      <c r="W530" s="27" t="s">
        <v>71</v>
      </c>
      <c r="X530" s="27" t="s">
        <v>74</v>
      </c>
      <c r="Y530" s="27" t="s">
        <v>63</v>
      </c>
    </row>
    <row r="531" spans="2:25" x14ac:dyDescent="0.2">
      <c r="B531" s="27" t="s">
        <v>955</v>
      </c>
      <c r="C531" s="27" t="s">
        <v>57</v>
      </c>
      <c r="D531" s="27" t="s">
        <v>942</v>
      </c>
      <c r="E531" s="27" t="str">
        <f>VLOOKUP(D531,[1]ЕНС!A:E,2,FALSE)</f>
        <v>Стойка</v>
      </c>
      <c r="F531" s="27" t="str">
        <f>VLOOKUP(D531,[1]ЕНС!A:E,3,FALSE)</f>
        <v>железобетонная, железобетонная, марка СВ, вибрированная</v>
      </c>
      <c r="G531" s="27" t="s">
        <v>943</v>
      </c>
      <c r="H531" s="27" t="s">
        <v>11</v>
      </c>
      <c r="I531" s="27">
        <v>60</v>
      </c>
      <c r="J531" s="27">
        <v>631010000</v>
      </c>
      <c r="K531" s="27" t="str">
        <f>VLOOKUP(B531,[1]ПланКаз!A518:M3822,12,0)</f>
        <v>ҚР, ШҚО, Өскемен қ., Бажов көш., 10</v>
      </c>
      <c r="L531" s="27" t="str">
        <f>VLOOKUP(B531,[1]ПланКаз!A516:M3820,13,0)</f>
        <v>Қантар-Ақпан</v>
      </c>
      <c r="M531" s="27" t="str">
        <f>VLOOKUP(B531,[1]ПланКаз!A518:N3822,14,0)</f>
        <v>Шығыс-Қазақстан облысы, Шекоман а.</v>
      </c>
      <c r="N531" s="27" t="s">
        <v>60</v>
      </c>
      <c r="O531" s="27" t="str">
        <f>VLOOKUP(B531,[1]ПланКаз!A517:P3821,16,0)</f>
        <v>Өтініш берген күннен бастап 5 жұмыс күні ішінде</v>
      </c>
      <c r="P531" s="27" t="s">
        <v>61</v>
      </c>
      <c r="Q531" s="28" t="s">
        <v>480</v>
      </c>
      <c r="R531" s="27" t="str">
        <f>VLOOKUP(B531,[1]ПланКаз!A516:S3820,19,0)</f>
        <v>Дана</v>
      </c>
      <c r="S531" s="29">
        <v>105</v>
      </c>
      <c r="T531" s="29">
        <v>42000</v>
      </c>
      <c r="U531" s="29">
        <v>4410000</v>
      </c>
      <c r="V531" s="29">
        <v>4939200</v>
      </c>
      <c r="W531" s="27" t="s">
        <v>71</v>
      </c>
      <c r="X531" s="27" t="s">
        <v>74</v>
      </c>
      <c r="Y531" s="27" t="s">
        <v>63</v>
      </c>
    </row>
    <row r="532" spans="2:25" x14ac:dyDescent="0.2">
      <c r="B532" s="27" t="s">
        <v>956</v>
      </c>
      <c r="C532" s="27" t="s">
        <v>57</v>
      </c>
      <c r="D532" s="27" t="s">
        <v>942</v>
      </c>
      <c r="E532" s="27" t="str">
        <f>VLOOKUP(D532,[1]ЕНС!A:E,2,FALSE)</f>
        <v>Стойка</v>
      </c>
      <c r="F532" s="27" t="str">
        <f>VLOOKUP(D532,[1]ЕНС!A:E,3,FALSE)</f>
        <v>железобетонная, железобетонная, марка СВ, вибрированная</v>
      </c>
      <c r="G532" s="27" t="s">
        <v>943</v>
      </c>
      <c r="H532" s="27" t="s">
        <v>11</v>
      </c>
      <c r="I532" s="27">
        <v>60</v>
      </c>
      <c r="J532" s="27">
        <v>631010000</v>
      </c>
      <c r="K532" s="27" t="str">
        <f>VLOOKUP(B532,[1]ПланКаз!A519:M3823,12,0)</f>
        <v>ҚР, ШҚО, Өскемен қ., Бажов көш., 10</v>
      </c>
      <c r="L532" s="27" t="str">
        <f>VLOOKUP(B532,[1]ПланКаз!A517:M3821,13,0)</f>
        <v>Қантар-Ақпан</v>
      </c>
      <c r="M532" s="27" t="str">
        <f>VLOOKUP(B532,[1]ПланКаз!A519:N3823,14,0)</f>
        <v>Шығыс-Қазақстан облысы, Күршім а.</v>
      </c>
      <c r="N532" s="27" t="s">
        <v>60</v>
      </c>
      <c r="O532" s="27" t="str">
        <f>VLOOKUP(B532,[1]ПланКаз!A518:P3822,16,0)</f>
        <v>Өтініш берген күннен бастап 5 жұмыс күні ішінде</v>
      </c>
      <c r="P532" s="27" t="s">
        <v>61</v>
      </c>
      <c r="Q532" s="28" t="s">
        <v>480</v>
      </c>
      <c r="R532" s="27" t="str">
        <f>VLOOKUP(B532,[1]ПланКаз!A517:S3821,19,0)</f>
        <v>Дана</v>
      </c>
      <c r="S532" s="29">
        <v>159</v>
      </c>
      <c r="T532" s="29">
        <v>39961</v>
      </c>
      <c r="U532" s="29">
        <v>6353799</v>
      </c>
      <c r="V532" s="29">
        <v>7116254.8799999999</v>
      </c>
      <c r="W532" s="27" t="s">
        <v>71</v>
      </c>
      <c r="X532" s="27" t="s">
        <v>74</v>
      </c>
      <c r="Y532" s="27" t="s">
        <v>63</v>
      </c>
    </row>
    <row r="533" spans="2:25" x14ac:dyDescent="0.2">
      <c r="B533" s="27" t="s">
        <v>957</v>
      </c>
      <c r="C533" s="27" t="s">
        <v>57</v>
      </c>
      <c r="D533" s="27" t="s">
        <v>942</v>
      </c>
      <c r="E533" s="27" t="str">
        <f>VLOOKUP(D533,[1]ЕНС!A:E,2,FALSE)</f>
        <v>Стойка</v>
      </c>
      <c r="F533" s="27" t="str">
        <f>VLOOKUP(D533,[1]ЕНС!A:E,3,FALSE)</f>
        <v>железобетонная, железобетонная, марка СВ, вибрированная</v>
      </c>
      <c r="G533" s="27" t="s">
        <v>943</v>
      </c>
      <c r="H533" s="27" t="s">
        <v>11</v>
      </c>
      <c r="I533" s="27">
        <v>60</v>
      </c>
      <c r="J533" s="27">
        <v>631010000</v>
      </c>
      <c r="K533" s="27" t="str">
        <f>VLOOKUP(B533,[1]ПланКаз!A520:M3824,12,0)</f>
        <v>ҚР, ШҚО, Өскемен қ., Бажов көш., 10</v>
      </c>
      <c r="L533" s="27" t="str">
        <f>VLOOKUP(B533,[1]ПланКаз!A518:M3822,13,0)</f>
        <v>Қантар-Ақпан</v>
      </c>
      <c r="M533" s="27" t="str">
        <f>VLOOKUP(B533,[1]ПланКаз!A520:N3824,14,0)</f>
        <v>Шығыс-Қазақстан облысы, Тұғыл а.</v>
      </c>
      <c r="N533" s="27" t="s">
        <v>60</v>
      </c>
      <c r="O533" s="27" t="str">
        <f>VLOOKUP(B533,[1]ПланКаз!A519:P3823,16,0)</f>
        <v>Өтініш берген күннен бастап 5 жұмыс күні ішінде</v>
      </c>
      <c r="P533" s="27" t="s">
        <v>61</v>
      </c>
      <c r="Q533" s="28" t="s">
        <v>480</v>
      </c>
      <c r="R533" s="27" t="str">
        <f>VLOOKUP(B533,[1]ПланКаз!A518:S3822,19,0)</f>
        <v>Дана</v>
      </c>
      <c r="S533" s="29">
        <v>78</v>
      </c>
      <c r="T533" s="29">
        <v>44500</v>
      </c>
      <c r="U533" s="29">
        <v>3471000</v>
      </c>
      <c r="V533" s="29">
        <v>3887520</v>
      </c>
      <c r="W533" s="27" t="s">
        <v>71</v>
      </c>
      <c r="X533" s="27" t="s">
        <v>74</v>
      </c>
      <c r="Y533" s="27" t="s">
        <v>63</v>
      </c>
    </row>
    <row r="534" spans="2:25" x14ac:dyDescent="0.2">
      <c r="B534" s="27" t="s">
        <v>958</v>
      </c>
      <c r="C534" s="27" t="s">
        <v>57</v>
      </c>
      <c r="D534" s="27" t="s">
        <v>942</v>
      </c>
      <c r="E534" s="27" t="str">
        <f>VLOOKUP(D534,[1]ЕНС!A:E,2,FALSE)</f>
        <v>Стойка</v>
      </c>
      <c r="F534" s="27" t="str">
        <f>VLOOKUP(D534,[1]ЕНС!A:E,3,FALSE)</f>
        <v>железобетонная, железобетонная, марка СВ, вибрированная</v>
      </c>
      <c r="G534" s="27" t="s">
        <v>943</v>
      </c>
      <c r="H534" s="27" t="s">
        <v>11</v>
      </c>
      <c r="I534" s="27">
        <v>60</v>
      </c>
      <c r="J534" s="27">
        <v>631010000</v>
      </c>
      <c r="K534" s="27" t="str">
        <f>VLOOKUP(B534,[1]ПланКаз!A521:M3825,12,0)</f>
        <v>ҚР, ШҚО, Өскемен қ., Бажов көш., 10</v>
      </c>
      <c r="L534" s="27" t="str">
        <f>VLOOKUP(B534,[1]ПланКаз!A519:M3823,13,0)</f>
        <v>Қантар-Ақпан</v>
      </c>
      <c r="M534" s="27" t="str">
        <f>VLOOKUP(B534,[1]ПланКаз!A521:N3825,14,0)</f>
        <v>Шығыс-Қазақстан облысы, Быково а.</v>
      </c>
      <c r="N534" s="27" t="s">
        <v>60</v>
      </c>
      <c r="O534" s="27" t="str">
        <f>VLOOKUP(B534,[1]ПланКаз!A520:P3824,16,0)</f>
        <v>Өтініш берген күннен бастап 5 жұмыс күні ішінде</v>
      </c>
      <c r="P534" s="27" t="s">
        <v>61</v>
      </c>
      <c r="Q534" s="28" t="s">
        <v>480</v>
      </c>
      <c r="R534" s="27" t="str">
        <f>VLOOKUP(B534,[1]ПланКаз!A519:S3823,19,0)</f>
        <v>Дана</v>
      </c>
      <c r="S534" s="29">
        <v>71</v>
      </c>
      <c r="T534" s="29">
        <v>42928</v>
      </c>
      <c r="U534" s="29">
        <v>3047888</v>
      </c>
      <c r="V534" s="29">
        <v>3413634.56</v>
      </c>
      <c r="W534" s="27" t="s">
        <v>71</v>
      </c>
      <c r="X534" s="27" t="s">
        <v>74</v>
      </c>
      <c r="Y534" s="27" t="s">
        <v>63</v>
      </c>
    </row>
    <row r="535" spans="2:25" x14ac:dyDescent="0.2">
      <c r="B535" s="27" t="s">
        <v>959</v>
      </c>
      <c r="C535" s="27" t="s">
        <v>57</v>
      </c>
      <c r="D535" s="27" t="s">
        <v>942</v>
      </c>
      <c r="E535" s="27" t="str">
        <f>VLOOKUP(D535,[1]ЕНС!A:E,2,FALSE)</f>
        <v>Стойка</v>
      </c>
      <c r="F535" s="27" t="str">
        <f>VLOOKUP(D535,[1]ЕНС!A:E,3,FALSE)</f>
        <v>железобетонная, железобетонная, марка СВ, вибрированная</v>
      </c>
      <c r="G535" s="27" t="s">
        <v>943</v>
      </c>
      <c r="H535" s="27" t="s">
        <v>11</v>
      </c>
      <c r="I535" s="27">
        <v>60</v>
      </c>
      <c r="J535" s="27">
        <v>631010000</v>
      </c>
      <c r="K535" s="27" t="str">
        <f>VLOOKUP(B535,[1]ПланКаз!A522:M3826,12,0)</f>
        <v>ҚР, ШҚО, Өскемен қ., Бажов көш., 10</v>
      </c>
      <c r="L535" s="27" t="str">
        <f>VLOOKUP(B535,[1]ПланКаз!A520:M3824,13,0)</f>
        <v>Қантар-Ақпан</v>
      </c>
      <c r="M535" s="27" t="str">
        <f>VLOOKUP(B535,[1]ПланКаз!A522:N3826,14,0)</f>
        <v>Шығыс-Қазақстан облысы, Никольск а.</v>
      </c>
      <c r="N535" s="27" t="s">
        <v>60</v>
      </c>
      <c r="O535" s="27" t="str">
        <f>VLOOKUP(B535,[1]ПланКаз!A521:P3825,16,0)</f>
        <v>Өтініш берген күннен бастап 5 жұмыс күні ішінде</v>
      </c>
      <c r="P535" s="27" t="s">
        <v>61</v>
      </c>
      <c r="Q535" s="28" t="s">
        <v>480</v>
      </c>
      <c r="R535" s="27" t="str">
        <f>VLOOKUP(B535,[1]ПланКаз!A520:S3824,19,0)</f>
        <v>Дана</v>
      </c>
      <c r="S535" s="29">
        <v>75</v>
      </c>
      <c r="T535" s="29">
        <v>45000</v>
      </c>
      <c r="U535" s="29">
        <v>3375000</v>
      </c>
      <c r="V535" s="29">
        <v>3780000</v>
      </c>
      <c r="W535" s="27" t="s">
        <v>71</v>
      </c>
      <c r="X535" s="27" t="s">
        <v>74</v>
      </c>
      <c r="Y535" s="27" t="s">
        <v>63</v>
      </c>
    </row>
    <row r="536" spans="2:25" x14ac:dyDescent="0.2">
      <c r="B536" s="27" t="s">
        <v>960</v>
      </c>
      <c r="C536" s="27" t="s">
        <v>57</v>
      </c>
      <c r="D536" s="27" t="s">
        <v>942</v>
      </c>
      <c r="E536" s="27" t="str">
        <f>VLOOKUP(D536,[1]ЕНС!A:E,2,FALSE)</f>
        <v>Стойка</v>
      </c>
      <c r="F536" s="27" t="str">
        <f>VLOOKUP(D536,[1]ЕНС!A:E,3,FALSE)</f>
        <v>железобетонная, железобетонная, марка СВ, вибрированная</v>
      </c>
      <c r="G536" s="27" t="s">
        <v>943</v>
      </c>
      <c r="H536" s="27" t="s">
        <v>11</v>
      </c>
      <c r="I536" s="27">
        <v>60</v>
      </c>
      <c r="J536" s="27">
        <v>631010000</v>
      </c>
      <c r="K536" s="27" t="str">
        <f>VLOOKUP(B536,[1]ПланКаз!A523:M3827,12,0)</f>
        <v>ҚР, ШҚО, Өскемен қ., Бажов көш., 10</v>
      </c>
      <c r="L536" s="27" t="str">
        <f>VLOOKUP(B536,[1]ПланКаз!A521:M3825,13,0)</f>
        <v>Қантар-Ақпан</v>
      </c>
      <c r="M536" s="27" t="str">
        <f>VLOOKUP(B536,[1]ПланКаз!A523:N3827,14,0)</f>
        <v>Шығыс-Қазақстан облысы, Бозанбай а.</v>
      </c>
      <c r="N536" s="27" t="s">
        <v>60</v>
      </c>
      <c r="O536" s="27" t="str">
        <f>VLOOKUP(B536,[1]ПланКаз!A522:P3826,16,0)</f>
        <v>Өтініш берген күннен бастап 5 жұмыс күні ішінде</v>
      </c>
      <c r="P536" s="27" t="s">
        <v>61</v>
      </c>
      <c r="Q536" s="28" t="s">
        <v>480</v>
      </c>
      <c r="R536" s="27" t="str">
        <f>VLOOKUP(B536,[1]ПланКаз!A521:S3825,19,0)</f>
        <v>Дана</v>
      </c>
      <c r="S536" s="29">
        <v>45</v>
      </c>
      <c r="T536" s="29">
        <v>31179</v>
      </c>
      <c r="U536" s="29">
        <v>1403055</v>
      </c>
      <c r="V536" s="29">
        <v>1571421.6</v>
      </c>
      <c r="W536" s="27" t="s">
        <v>71</v>
      </c>
      <c r="X536" s="27" t="s">
        <v>74</v>
      </c>
      <c r="Y536" s="27" t="s">
        <v>63</v>
      </c>
    </row>
    <row r="537" spans="2:25" x14ac:dyDescent="0.2">
      <c r="B537" s="27" t="s">
        <v>961</v>
      </c>
      <c r="C537" s="27" t="s">
        <v>57</v>
      </c>
      <c r="D537" s="27" t="s">
        <v>942</v>
      </c>
      <c r="E537" s="27" t="str">
        <f>VLOOKUP(D537,[1]ЕНС!A:E,2,FALSE)</f>
        <v>Стойка</v>
      </c>
      <c r="F537" s="27" t="str">
        <f>VLOOKUP(D537,[1]ЕНС!A:E,3,FALSE)</f>
        <v>железобетонная, железобетонная, марка СВ, вибрированная</v>
      </c>
      <c r="G537" s="27" t="s">
        <v>943</v>
      </c>
      <c r="H537" s="27" t="s">
        <v>11</v>
      </c>
      <c r="I537" s="27">
        <v>60</v>
      </c>
      <c r="J537" s="27">
        <v>631010000</v>
      </c>
      <c r="K537" s="27" t="str">
        <f>VLOOKUP(B537,[1]ПланКаз!A524:M3828,12,0)</f>
        <v>ҚР, ШҚО, Өскемен қ., Бажов көш., 10</v>
      </c>
      <c r="L537" s="27" t="str">
        <f>VLOOKUP(B537,[1]ПланКаз!A522:M3826,13,0)</f>
        <v>Қантар-Ақпан</v>
      </c>
      <c r="M537" s="27" t="str">
        <f>VLOOKUP(B537,[1]ПланКаз!A524:N3828,14,0)</f>
        <v>Шығыс-Қазақстан облысы, Қызылағаш а.</v>
      </c>
      <c r="N537" s="27" t="s">
        <v>60</v>
      </c>
      <c r="O537" s="27" t="str">
        <f>VLOOKUP(B537,[1]ПланКаз!A523:P3827,16,0)</f>
        <v>Өтініш берген күннен бастап 5 жұмыс күні ішінде</v>
      </c>
      <c r="P537" s="27" t="s">
        <v>61</v>
      </c>
      <c r="Q537" s="28" t="s">
        <v>480</v>
      </c>
      <c r="R537" s="27" t="str">
        <f>VLOOKUP(B537,[1]ПланКаз!A522:S3826,19,0)</f>
        <v>Дана</v>
      </c>
      <c r="S537" s="29">
        <v>64</v>
      </c>
      <c r="T537" s="29">
        <v>45000</v>
      </c>
      <c r="U537" s="29">
        <v>2880000</v>
      </c>
      <c r="V537" s="29">
        <v>3225600</v>
      </c>
      <c r="W537" s="27" t="s">
        <v>71</v>
      </c>
      <c r="X537" s="27" t="s">
        <v>74</v>
      </c>
      <c r="Y537" s="27" t="s">
        <v>63</v>
      </c>
    </row>
    <row r="538" spans="2:25" x14ac:dyDescent="0.2">
      <c r="B538" s="27" t="s">
        <v>962</v>
      </c>
      <c r="C538" s="27" t="s">
        <v>57</v>
      </c>
      <c r="D538" s="27" t="s">
        <v>942</v>
      </c>
      <c r="E538" s="27" t="str">
        <f>VLOOKUP(D538,[1]ЕНС!A:E,2,FALSE)</f>
        <v>Стойка</v>
      </c>
      <c r="F538" s="27" t="str">
        <f>VLOOKUP(D538,[1]ЕНС!A:E,3,FALSE)</f>
        <v>железобетонная, железобетонная, марка СВ, вибрированная</v>
      </c>
      <c r="G538" s="27" t="s">
        <v>963</v>
      </c>
      <c r="H538" s="27" t="s">
        <v>11</v>
      </c>
      <c r="I538" s="27">
        <v>60</v>
      </c>
      <c r="J538" s="27">
        <v>631010000</v>
      </c>
      <c r="K538" s="27" t="str">
        <f>VLOOKUP(B538,[1]ПланКаз!A525:M3829,12,0)</f>
        <v>ҚР, ШҚО, Өскемен қ., Бажов көш., 10</v>
      </c>
      <c r="L538" s="27" t="str">
        <f>VLOOKUP(B538,[1]ПланКаз!A523:M3827,13,0)</f>
        <v>Қантар-Ақпан</v>
      </c>
      <c r="M538" s="27" t="str">
        <f>VLOOKUP(B538,[1]ПланКаз!A525:N3829,14,0)</f>
        <v>Шығыс-Қазақстан облысы, Бородулиха а.</v>
      </c>
      <c r="N538" s="27" t="s">
        <v>60</v>
      </c>
      <c r="O538" s="27" t="str">
        <f>VLOOKUP(B538,[1]ПланКаз!A524:P3828,16,0)</f>
        <v>Өтініш берген күннен бастап 5 жұмыс күні ішінде</v>
      </c>
      <c r="P538" s="27" t="s">
        <v>61</v>
      </c>
      <c r="Q538" s="28" t="s">
        <v>480</v>
      </c>
      <c r="R538" s="27" t="str">
        <f>VLOOKUP(B538,[1]ПланКаз!A523:S3827,19,0)</f>
        <v>Дана</v>
      </c>
      <c r="S538" s="29">
        <v>15</v>
      </c>
      <c r="T538" s="29">
        <v>57277</v>
      </c>
      <c r="U538" s="29">
        <v>859155</v>
      </c>
      <c r="V538" s="29">
        <v>962253.6</v>
      </c>
      <c r="W538" s="27" t="s">
        <v>71</v>
      </c>
      <c r="X538" s="27" t="s">
        <v>74</v>
      </c>
      <c r="Y538" s="27" t="s">
        <v>63</v>
      </c>
    </row>
    <row r="539" spans="2:25" x14ac:dyDescent="0.2">
      <c r="B539" s="27" t="s">
        <v>964</v>
      </c>
      <c r="C539" s="27" t="s">
        <v>57</v>
      </c>
      <c r="D539" s="27" t="s">
        <v>942</v>
      </c>
      <c r="E539" s="27" t="str">
        <f>VLOOKUP(D539,[1]ЕНС!A:E,2,FALSE)</f>
        <v>Стойка</v>
      </c>
      <c r="F539" s="27" t="str">
        <f>VLOOKUP(D539,[1]ЕНС!A:E,3,FALSE)</f>
        <v>железобетонная, железобетонная, марка СВ, вибрированная</v>
      </c>
      <c r="G539" s="27" t="s">
        <v>963</v>
      </c>
      <c r="H539" s="27" t="s">
        <v>11</v>
      </c>
      <c r="I539" s="27">
        <v>60</v>
      </c>
      <c r="J539" s="27">
        <v>631010000</v>
      </c>
      <c r="K539" s="27" t="str">
        <f>VLOOKUP(B539,[1]ПланКаз!A526:M3830,12,0)</f>
        <v>ҚР, ШҚО, Өскемен қ., Бажов көш., 10</v>
      </c>
      <c r="L539" s="27" t="str">
        <f>VLOOKUP(B539,[1]ПланКаз!A524:M3828,13,0)</f>
        <v>Қантар-Ақпан</v>
      </c>
      <c r="M539" s="27" t="str">
        <f>VLOOKUP(B539,[1]ПланКаз!A526:N3830,14,0)</f>
        <v>Шығыс-Қазақстан облысы, Қайнар а., Абай ауданы</v>
      </c>
      <c r="N539" s="27" t="s">
        <v>60</v>
      </c>
      <c r="O539" s="27" t="str">
        <f>VLOOKUP(B539,[1]ПланКаз!A525:P3829,16,0)</f>
        <v>Өтініш берген күннен бастап 5 жұмыс күні ішінде</v>
      </c>
      <c r="P539" s="27" t="s">
        <v>61</v>
      </c>
      <c r="Q539" s="28" t="s">
        <v>480</v>
      </c>
      <c r="R539" s="27" t="str">
        <f>VLOOKUP(B539,[1]ПланКаз!A524:S3828,19,0)</f>
        <v>Дана</v>
      </c>
      <c r="S539" s="29">
        <v>10</v>
      </c>
      <c r="T539" s="29">
        <v>58959</v>
      </c>
      <c r="U539" s="29">
        <v>589590</v>
      </c>
      <c r="V539" s="29">
        <v>660340.80000000005</v>
      </c>
      <c r="W539" s="27" t="s">
        <v>71</v>
      </c>
      <c r="X539" s="27" t="s">
        <v>74</v>
      </c>
      <c r="Y539" s="27" t="s">
        <v>63</v>
      </c>
    </row>
    <row r="540" spans="2:25" x14ac:dyDescent="0.2">
      <c r="B540" s="27" t="s">
        <v>965</v>
      </c>
      <c r="C540" s="27" t="s">
        <v>57</v>
      </c>
      <c r="D540" s="27" t="s">
        <v>942</v>
      </c>
      <c r="E540" s="27" t="str">
        <f>VLOOKUP(D540,[1]ЕНС!A:E,2,FALSE)</f>
        <v>Стойка</v>
      </c>
      <c r="F540" s="27" t="str">
        <f>VLOOKUP(D540,[1]ЕНС!A:E,3,FALSE)</f>
        <v>железобетонная, железобетонная, марка СВ, вибрированная</v>
      </c>
      <c r="G540" s="27" t="s">
        <v>963</v>
      </c>
      <c r="H540" s="27" t="s">
        <v>11</v>
      </c>
      <c r="I540" s="27">
        <v>60</v>
      </c>
      <c r="J540" s="27">
        <v>631010000</v>
      </c>
      <c r="K540" s="27" t="str">
        <f>VLOOKUP(B540,[1]ПланКаз!A527:M3831,12,0)</f>
        <v>ҚР, ШҚО, Өскемен қ., Бажов көш., 10</v>
      </c>
      <c r="L540" s="27" t="str">
        <f>VLOOKUP(B540,[1]ПланКаз!A525:M3829,13,0)</f>
        <v>Қантар-Ақпан</v>
      </c>
      <c r="M540" s="27" t="str">
        <f>VLOOKUP(B540,[1]ПланКаз!A527:N3831,14,0)</f>
        <v>Шығыс-Қазақстан облысы, Қараауыл а.</v>
      </c>
      <c r="N540" s="27" t="s">
        <v>60</v>
      </c>
      <c r="O540" s="27" t="str">
        <f>VLOOKUP(B540,[1]ПланКаз!A526:P3830,16,0)</f>
        <v>Өтініш берген күннен бастап 5 жұмыс күні ішінде</v>
      </c>
      <c r="P540" s="27" t="s">
        <v>61</v>
      </c>
      <c r="Q540" s="28" t="s">
        <v>480</v>
      </c>
      <c r="R540" s="27" t="str">
        <f>VLOOKUP(B540,[1]ПланКаз!A525:S3829,19,0)</f>
        <v>Дана</v>
      </c>
      <c r="S540" s="29">
        <v>201</v>
      </c>
      <c r="T540" s="29">
        <v>55890</v>
      </c>
      <c r="U540" s="29">
        <v>11233890</v>
      </c>
      <c r="V540" s="29">
        <v>12581956.800000001</v>
      </c>
      <c r="W540" s="27" t="s">
        <v>71</v>
      </c>
      <c r="X540" s="27" t="s">
        <v>74</v>
      </c>
      <c r="Y540" s="27" t="s">
        <v>63</v>
      </c>
    </row>
    <row r="541" spans="2:25" x14ac:dyDescent="0.2">
      <c r="B541" s="27" t="s">
        <v>966</v>
      </c>
      <c r="C541" s="27" t="s">
        <v>57</v>
      </c>
      <c r="D541" s="27" t="s">
        <v>942</v>
      </c>
      <c r="E541" s="27" t="str">
        <f>VLOOKUP(D541,[1]ЕНС!A:E,2,FALSE)</f>
        <v>Стойка</v>
      </c>
      <c r="F541" s="27" t="str">
        <f>VLOOKUP(D541,[1]ЕНС!A:E,3,FALSE)</f>
        <v>железобетонная, железобетонная, марка СВ, вибрированная</v>
      </c>
      <c r="G541" s="27" t="s">
        <v>963</v>
      </c>
      <c r="H541" s="27" t="s">
        <v>11</v>
      </c>
      <c r="I541" s="27">
        <v>60</v>
      </c>
      <c r="J541" s="27">
        <v>631010000</v>
      </c>
      <c r="K541" s="27" t="str">
        <f>VLOOKUP(B541,[1]ПланКаз!A528:M3832,12,0)</f>
        <v>ҚР, ШҚО, Өскемен қ., Бажов көш., 10</v>
      </c>
      <c r="L541" s="27" t="str">
        <f>VLOOKUP(B541,[1]ПланКаз!A526:M3830,13,0)</f>
        <v>Қантар-Ақпан</v>
      </c>
      <c r="M541" s="27" t="str">
        <f>VLOOKUP(B541,[1]ПланКаз!A528:N3832,14,0)</f>
        <v>Шығыс-Қазақстан облысы, Шемонайха қ.</v>
      </c>
      <c r="N541" s="27" t="s">
        <v>60</v>
      </c>
      <c r="O541" s="27" t="str">
        <f>VLOOKUP(B541,[1]ПланКаз!A527:P3831,16,0)</f>
        <v>Өтініш берген күннен бастап 5 жұмыс күні ішінде</v>
      </c>
      <c r="P541" s="27" t="s">
        <v>61</v>
      </c>
      <c r="Q541" s="28" t="s">
        <v>480</v>
      </c>
      <c r="R541" s="27" t="str">
        <f>VLOOKUP(B541,[1]ПланКаз!A526:S3830,19,0)</f>
        <v>Дана</v>
      </c>
      <c r="S541" s="29">
        <v>263</v>
      </c>
      <c r="T541" s="29">
        <v>50968</v>
      </c>
      <c r="U541" s="29">
        <v>13404584</v>
      </c>
      <c r="V541" s="29">
        <v>15013134.08</v>
      </c>
      <c r="W541" s="27" t="s">
        <v>71</v>
      </c>
      <c r="X541" s="27" t="s">
        <v>74</v>
      </c>
      <c r="Y541" s="27" t="s">
        <v>63</v>
      </c>
    </row>
    <row r="542" spans="2:25" x14ac:dyDescent="0.2">
      <c r="B542" s="27" t="s">
        <v>967</v>
      </c>
      <c r="C542" s="27" t="s">
        <v>57</v>
      </c>
      <c r="D542" s="27" t="s">
        <v>942</v>
      </c>
      <c r="E542" s="27" t="str">
        <f>VLOOKUP(D542,[1]ЕНС!A:E,2,FALSE)</f>
        <v>Стойка</v>
      </c>
      <c r="F542" s="27" t="str">
        <f>VLOOKUP(D542,[1]ЕНС!A:E,3,FALSE)</f>
        <v>железобетонная, железобетонная, марка СВ, вибрированная</v>
      </c>
      <c r="G542" s="27" t="s">
        <v>963</v>
      </c>
      <c r="H542" s="27" t="s">
        <v>11</v>
      </c>
      <c r="I542" s="27">
        <v>60</v>
      </c>
      <c r="J542" s="27">
        <v>631010000</v>
      </c>
      <c r="K542" s="27" t="str">
        <f>VLOOKUP(B542,[1]ПланКаз!A529:M3833,12,0)</f>
        <v>ҚР, ШҚО, Өскемен қ., Бажов көш., 10</v>
      </c>
      <c r="L542" s="27" t="str">
        <f>VLOOKUP(B542,[1]ПланКаз!A527:M3831,13,0)</f>
        <v>Қантар-Ақпан</v>
      </c>
      <c r="M542" s="27" t="str">
        <f>VLOOKUP(B542,[1]ПланКаз!A529:N3833,14,0)</f>
        <v>Шығыс-Қазақстан облысы, Үржар а.</v>
      </c>
      <c r="N542" s="27" t="s">
        <v>60</v>
      </c>
      <c r="O542" s="27" t="str">
        <f>VLOOKUP(B542,[1]ПланКаз!A528:P3832,16,0)</f>
        <v>Өтініш берген күннен бастап 5 жұмыс күні ішінде</v>
      </c>
      <c r="P542" s="27" t="s">
        <v>61</v>
      </c>
      <c r="Q542" s="28" t="s">
        <v>480</v>
      </c>
      <c r="R542" s="27" t="str">
        <f>VLOOKUP(B542,[1]ПланКаз!A527:S3831,19,0)</f>
        <v>Дана</v>
      </c>
      <c r="S542" s="29">
        <v>305</v>
      </c>
      <c r="T542" s="29">
        <v>57239</v>
      </c>
      <c r="U542" s="29">
        <v>17457895</v>
      </c>
      <c r="V542" s="29">
        <v>19552842.399999999</v>
      </c>
      <c r="W542" s="27" t="s">
        <v>71</v>
      </c>
      <c r="X542" s="27" t="s">
        <v>74</v>
      </c>
      <c r="Y542" s="27" t="s">
        <v>63</v>
      </c>
    </row>
    <row r="543" spans="2:25" x14ac:dyDescent="0.2">
      <c r="B543" s="27" t="s">
        <v>968</v>
      </c>
      <c r="C543" s="27" t="s">
        <v>57</v>
      </c>
      <c r="D543" s="27" t="s">
        <v>942</v>
      </c>
      <c r="E543" s="27" t="str">
        <f>VLOOKUP(D543,[1]ЕНС!A:E,2,FALSE)</f>
        <v>Стойка</v>
      </c>
      <c r="F543" s="27" t="str">
        <f>VLOOKUP(D543,[1]ЕНС!A:E,3,FALSE)</f>
        <v>железобетонная, железобетонная, марка СВ, вибрированная</v>
      </c>
      <c r="G543" s="27" t="s">
        <v>963</v>
      </c>
      <c r="H543" s="27" t="s">
        <v>11</v>
      </c>
      <c r="I543" s="27">
        <v>60</v>
      </c>
      <c r="J543" s="27">
        <v>631010000</v>
      </c>
      <c r="K543" s="27" t="str">
        <f>VLOOKUP(B543,[1]ПланКаз!A530:M3834,12,0)</f>
        <v>ҚР, ШҚО, Өскемен қ., Бажов көш., 10</v>
      </c>
      <c r="L543" s="27" t="str">
        <f>VLOOKUP(B543,[1]ПланКаз!A528:M3832,13,0)</f>
        <v>Қантар-Ақпан</v>
      </c>
      <c r="M543" s="27" t="str">
        <f>VLOOKUP(B543,[1]ПланКаз!A530:N3834,14,0)</f>
        <v>Шығыс-Қазақстан облысы, Таврическое а.</v>
      </c>
      <c r="N543" s="27" t="s">
        <v>60</v>
      </c>
      <c r="O543" s="27" t="str">
        <f>VLOOKUP(B543,[1]ПланКаз!A529:P3833,16,0)</f>
        <v>Өтініш берген күннен бастап 5 жұмыс күні ішінде</v>
      </c>
      <c r="P543" s="27" t="s">
        <v>61</v>
      </c>
      <c r="Q543" s="28" t="s">
        <v>480</v>
      </c>
      <c r="R543" s="27" t="str">
        <f>VLOOKUP(B543,[1]ПланКаз!A528:S3832,19,0)</f>
        <v>Дана</v>
      </c>
      <c r="S543" s="29">
        <v>10</v>
      </c>
      <c r="T543" s="29">
        <v>43154</v>
      </c>
      <c r="U543" s="29">
        <v>431540</v>
      </c>
      <c r="V543" s="29">
        <v>483324.8</v>
      </c>
      <c r="W543" s="27" t="s">
        <v>71</v>
      </c>
      <c r="X543" s="27" t="s">
        <v>74</v>
      </c>
      <c r="Y543" s="27" t="s">
        <v>63</v>
      </c>
    </row>
    <row r="544" spans="2:25" x14ac:dyDescent="0.2">
      <c r="B544" s="27" t="s">
        <v>969</v>
      </c>
      <c r="C544" s="27" t="s">
        <v>57</v>
      </c>
      <c r="D544" s="27" t="s">
        <v>942</v>
      </c>
      <c r="E544" s="27" t="str">
        <f>VLOOKUP(D544,[1]ЕНС!A:E,2,FALSE)</f>
        <v>Стойка</v>
      </c>
      <c r="F544" s="27" t="str">
        <f>VLOOKUP(D544,[1]ЕНС!A:E,3,FALSE)</f>
        <v>железобетонная, железобетонная, марка СВ, вибрированная</v>
      </c>
      <c r="G544" s="27" t="s">
        <v>963</v>
      </c>
      <c r="H544" s="27" t="s">
        <v>11</v>
      </c>
      <c r="I544" s="27">
        <v>60</v>
      </c>
      <c r="J544" s="27">
        <v>631010000</v>
      </c>
      <c r="K544" s="27" t="str">
        <f>VLOOKUP(B544,[1]ПланКаз!A531:M3835,12,0)</f>
        <v>ҚР, ШҚО, Өскемен қ., Бажов көш., 10</v>
      </c>
      <c r="L544" s="27" t="str">
        <f>VLOOKUP(B544,[1]ПланКаз!A529:M3833,13,0)</f>
        <v>Қантар-Ақпан</v>
      </c>
      <c r="M544" s="27" t="str">
        <f>VLOOKUP(B544,[1]ПланКаз!A531:N3835,14,0)</f>
        <v>Шығыс-Қазақстан облысы, Риддер қ.</v>
      </c>
      <c r="N544" s="27" t="s">
        <v>60</v>
      </c>
      <c r="O544" s="27" t="str">
        <f>VLOOKUP(B544,[1]ПланКаз!A530:P3834,16,0)</f>
        <v>Өтініш берген күннен бастап 5 жұмыс күні ішінде</v>
      </c>
      <c r="P544" s="27" t="s">
        <v>61</v>
      </c>
      <c r="Q544" s="28" t="s">
        <v>480</v>
      </c>
      <c r="R544" s="27" t="str">
        <f>VLOOKUP(B544,[1]ПланКаз!A529:S3833,19,0)</f>
        <v>Дана</v>
      </c>
      <c r="S544" s="29">
        <v>20</v>
      </c>
      <c r="T544" s="29">
        <v>53106</v>
      </c>
      <c r="U544" s="29">
        <v>1062120</v>
      </c>
      <c r="V544" s="29">
        <v>1189574.3999999999</v>
      </c>
      <c r="W544" s="27" t="s">
        <v>71</v>
      </c>
      <c r="X544" s="27" t="s">
        <v>74</v>
      </c>
      <c r="Y544" s="27" t="s">
        <v>63</v>
      </c>
    </row>
    <row r="545" spans="2:25" x14ac:dyDescent="0.2">
      <c r="B545" s="27" t="s">
        <v>970</v>
      </c>
      <c r="C545" s="27" t="s">
        <v>57</v>
      </c>
      <c r="D545" s="27" t="s">
        <v>942</v>
      </c>
      <c r="E545" s="27" t="str">
        <f>VLOOKUP(D545,[1]ЕНС!A:E,2,FALSE)</f>
        <v>Стойка</v>
      </c>
      <c r="F545" s="27" t="str">
        <f>VLOOKUP(D545,[1]ЕНС!A:E,3,FALSE)</f>
        <v>железобетонная, железобетонная, марка СВ, вибрированная</v>
      </c>
      <c r="G545" s="27" t="s">
        <v>963</v>
      </c>
      <c r="H545" s="27" t="s">
        <v>11</v>
      </c>
      <c r="I545" s="27">
        <v>60</v>
      </c>
      <c r="J545" s="27">
        <v>631010000</v>
      </c>
      <c r="K545" s="27" t="str">
        <f>VLOOKUP(B545,[1]ПланКаз!A532:M3836,12,0)</f>
        <v>ҚР, ШҚО, Өскемен қ., Бажов көш., 10</v>
      </c>
      <c r="L545" s="27" t="str">
        <f>VLOOKUP(B545,[1]ПланКаз!A530:M3834,13,0)</f>
        <v>Қантар-Ақпан</v>
      </c>
      <c r="M545" s="27" t="str">
        <f>VLOOKUP(B545,[1]ПланКаз!A532:N3836,14,0)</f>
        <v>Шығыс-Қазақстан облысы, Семей қ.</v>
      </c>
      <c r="N545" s="27" t="s">
        <v>60</v>
      </c>
      <c r="O545" s="27" t="str">
        <f>VLOOKUP(B545,[1]ПланКаз!A531:P3835,16,0)</f>
        <v>Өтініш берген күннен бастап 5 жұмыс күні ішінде</v>
      </c>
      <c r="P545" s="27" t="s">
        <v>61</v>
      </c>
      <c r="Q545" s="28" t="s">
        <v>480</v>
      </c>
      <c r="R545" s="27" t="str">
        <f>VLOOKUP(B545,[1]ПланКаз!A530:S3834,19,0)</f>
        <v>Дана</v>
      </c>
      <c r="S545" s="29">
        <v>98</v>
      </c>
      <c r="T545" s="29">
        <v>45616</v>
      </c>
      <c r="U545" s="29">
        <v>4470368</v>
      </c>
      <c r="V545" s="29">
        <v>5006812.16</v>
      </c>
      <c r="W545" s="27" t="s">
        <v>71</v>
      </c>
      <c r="X545" s="27" t="s">
        <v>74</v>
      </c>
      <c r="Y545" s="27" t="s">
        <v>63</v>
      </c>
    </row>
    <row r="546" spans="2:25" x14ac:dyDescent="0.2">
      <c r="B546" s="27" t="s">
        <v>971</v>
      </c>
      <c r="C546" s="27" t="s">
        <v>57</v>
      </c>
      <c r="D546" s="27" t="s">
        <v>942</v>
      </c>
      <c r="E546" s="27" t="str">
        <f>VLOOKUP(D546,[1]ЕНС!A:E,2,FALSE)</f>
        <v>Стойка</v>
      </c>
      <c r="F546" s="27" t="str">
        <f>VLOOKUP(D546,[1]ЕНС!A:E,3,FALSE)</f>
        <v>железобетонная, железобетонная, марка СВ, вибрированная</v>
      </c>
      <c r="G546" s="27" t="s">
        <v>963</v>
      </c>
      <c r="H546" s="27" t="s">
        <v>11</v>
      </c>
      <c r="I546" s="27">
        <v>60</v>
      </c>
      <c r="J546" s="27">
        <v>631010000</v>
      </c>
      <c r="K546" s="27" t="str">
        <f>VLOOKUP(B546,[1]ПланКаз!A533:M3837,12,0)</f>
        <v>ҚР, ШҚО, Өскемен қ., Бажов көш., 10</v>
      </c>
      <c r="L546" s="27" t="str">
        <f>VLOOKUP(B546,[1]ПланКаз!A531:M3835,13,0)</f>
        <v>Қантар-Ақпан</v>
      </c>
      <c r="M546" s="27" t="str">
        <f>VLOOKUP(B546,[1]ПланКаз!A533:N3837,14,0)</f>
        <v>Шығыс-Қазақстан облысы, Өскемен қ.</v>
      </c>
      <c r="N546" s="27" t="s">
        <v>60</v>
      </c>
      <c r="O546" s="27" t="str">
        <f>VLOOKUP(B546,[1]ПланКаз!A532:P3836,16,0)</f>
        <v>Өтініш берген күннен бастап 5 жұмыс күні ішінде</v>
      </c>
      <c r="P546" s="27" t="s">
        <v>61</v>
      </c>
      <c r="Q546" s="28" t="s">
        <v>480</v>
      </c>
      <c r="R546" s="27" t="str">
        <f>VLOOKUP(B546,[1]ПланКаз!A531:S3835,19,0)</f>
        <v>Дана</v>
      </c>
      <c r="S546" s="29">
        <v>151</v>
      </c>
      <c r="T546" s="29">
        <v>43154</v>
      </c>
      <c r="U546" s="29">
        <v>6516254</v>
      </c>
      <c r="V546" s="29">
        <v>7298204.4800000004</v>
      </c>
      <c r="W546" s="27" t="s">
        <v>71</v>
      </c>
      <c r="X546" s="27" t="s">
        <v>74</v>
      </c>
      <c r="Y546" s="27" t="s">
        <v>63</v>
      </c>
    </row>
    <row r="547" spans="2:25" x14ac:dyDescent="0.2">
      <c r="B547" s="27" t="s">
        <v>972</v>
      </c>
      <c r="C547" s="27" t="s">
        <v>57</v>
      </c>
      <c r="D547" s="27" t="s">
        <v>942</v>
      </c>
      <c r="E547" s="27" t="str">
        <f>VLOOKUP(D547,[1]ЕНС!A:E,2,FALSE)</f>
        <v>Стойка</v>
      </c>
      <c r="F547" s="27" t="str">
        <f>VLOOKUP(D547,[1]ЕНС!A:E,3,FALSE)</f>
        <v>железобетонная, железобетонная, марка СВ, вибрированная</v>
      </c>
      <c r="G547" s="27" t="s">
        <v>963</v>
      </c>
      <c r="H547" s="27" t="s">
        <v>11</v>
      </c>
      <c r="I547" s="27">
        <v>60</v>
      </c>
      <c r="J547" s="27">
        <v>631010000</v>
      </c>
      <c r="K547" s="27" t="str">
        <f>VLOOKUP(B547,[1]ПланКаз!A534:M3838,12,0)</f>
        <v>ҚР, ШҚО, Өскемен қ., Бажов көш., 10</v>
      </c>
      <c r="L547" s="27" t="str">
        <f>VLOOKUP(B547,[1]ПланКаз!A532:M3836,13,0)</f>
        <v>Қантар-Ақпан</v>
      </c>
      <c r="M547" s="27" t="str">
        <f>VLOOKUP(B547,[1]ПланКаз!A534:N3838,14,0)</f>
        <v>Шығыс-Қазақстан облысы, Қатонқарағай а.</v>
      </c>
      <c r="N547" s="27" t="s">
        <v>60</v>
      </c>
      <c r="O547" s="27" t="str">
        <f>VLOOKUP(B547,[1]ПланКаз!A533:P3837,16,0)</f>
        <v>Өтініш берген күннен бастап 5 жұмыс күні ішінде</v>
      </c>
      <c r="P547" s="27" t="s">
        <v>61</v>
      </c>
      <c r="Q547" s="28" t="s">
        <v>480</v>
      </c>
      <c r="R547" s="27" t="str">
        <f>VLOOKUP(B547,[1]ПланКаз!A532:S3836,19,0)</f>
        <v>Дана</v>
      </c>
      <c r="S547" s="29">
        <v>8</v>
      </c>
      <c r="T547" s="29">
        <v>60166</v>
      </c>
      <c r="U547" s="29">
        <v>481328</v>
      </c>
      <c r="V547" s="29">
        <v>539087.35999999999</v>
      </c>
      <c r="W547" s="27" t="s">
        <v>71</v>
      </c>
      <c r="X547" s="27" t="s">
        <v>74</v>
      </c>
      <c r="Y547" s="27" t="s">
        <v>63</v>
      </c>
    </row>
    <row r="548" spans="2:25" x14ac:dyDescent="0.2">
      <c r="B548" s="27" t="s">
        <v>973</v>
      </c>
      <c r="C548" s="27" t="s">
        <v>57</v>
      </c>
      <c r="D548" s="27" t="s">
        <v>942</v>
      </c>
      <c r="E548" s="27" t="str">
        <f>VLOOKUP(D548,[1]ЕНС!A:E,2,FALSE)</f>
        <v>Стойка</v>
      </c>
      <c r="F548" s="27" t="str">
        <f>VLOOKUP(D548,[1]ЕНС!A:E,3,FALSE)</f>
        <v>железобетонная, железобетонная, марка СВ, вибрированная</v>
      </c>
      <c r="G548" s="27" t="s">
        <v>963</v>
      </c>
      <c r="H548" s="27" t="s">
        <v>11</v>
      </c>
      <c r="I548" s="27">
        <v>60</v>
      </c>
      <c r="J548" s="27">
        <v>631010000</v>
      </c>
      <c r="K548" s="27" t="str">
        <f>VLOOKUP(B548,[1]ПланКаз!A535:M3839,12,0)</f>
        <v>ҚР, ШҚО, Өскемен қ., Бажов көш., 10</v>
      </c>
      <c r="L548" s="27" t="str">
        <f>VLOOKUP(B548,[1]ПланКаз!A533:M3837,13,0)</f>
        <v>Қантар-Ақпан</v>
      </c>
      <c r="M548" s="27" t="str">
        <f>VLOOKUP(B548,[1]ПланКаз!A535:N3839,14,0)</f>
        <v>Шығыс-Қазақстан облысы, Жоғарғы Березовка к.</v>
      </c>
      <c r="N548" s="27" t="s">
        <v>60</v>
      </c>
      <c r="O548" s="27" t="str">
        <f>VLOOKUP(B548,[1]ПланКаз!A534:P3838,16,0)</f>
        <v>Өтініш берген күннен бастап 5 жұмыс күні ішінде</v>
      </c>
      <c r="P548" s="27" t="s">
        <v>61</v>
      </c>
      <c r="Q548" s="28" t="s">
        <v>480</v>
      </c>
      <c r="R548" s="27" t="str">
        <f>VLOOKUP(B548,[1]ПланКаз!A533:S3837,19,0)</f>
        <v>Дана</v>
      </c>
      <c r="S548" s="29">
        <v>62</v>
      </c>
      <c r="T548" s="29">
        <v>43154</v>
      </c>
      <c r="U548" s="29">
        <v>2675548</v>
      </c>
      <c r="V548" s="29">
        <v>2996613.76</v>
      </c>
      <c r="W548" s="27" t="s">
        <v>71</v>
      </c>
      <c r="X548" s="27" t="s">
        <v>74</v>
      </c>
      <c r="Y548" s="27" t="s">
        <v>63</v>
      </c>
    </row>
    <row r="549" spans="2:25" x14ac:dyDescent="0.2">
      <c r="B549" s="27" t="s">
        <v>974</v>
      </c>
      <c r="C549" s="27" t="s">
        <v>57</v>
      </c>
      <c r="D549" s="27" t="s">
        <v>942</v>
      </c>
      <c r="E549" s="27" t="str">
        <f>VLOOKUP(D549,[1]ЕНС!A:E,2,FALSE)</f>
        <v>Стойка</v>
      </c>
      <c r="F549" s="27" t="str">
        <f>VLOOKUP(D549,[1]ЕНС!A:E,3,FALSE)</f>
        <v>железобетонная, железобетонная, марка СВ, вибрированная</v>
      </c>
      <c r="G549" s="27" t="s">
        <v>963</v>
      </c>
      <c r="H549" s="27" t="s">
        <v>11</v>
      </c>
      <c r="I549" s="27">
        <v>60</v>
      </c>
      <c r="J549" s="27">
        <v>631010000</v>
      </c>
      <c r="K549" s="27" t="str">
        <f>VLOOKUP(B549,[1]ПланКаз!A536:M3840,12,0)</f>
        <v>ҚР, ШҚО, Өскемен қ., Бажов көш., 10</v>
      </c>
      <c r="L549" s="27" t="str">
        <f>VLOOKUP(B549,[1]ПланКаз!A534:M3838,13,0)</f>
        <v>Қантар-Ақпан</v>
      </c>
      <c r="M549" s="27" t="str">
        <f>VLOOKUP(B549,[1]ПланКаз!A536:N3840,14,0)</f>
        <v>Шығыс-Қазақстан облысы, Секисовка а., Глубокое ауданы</v>
      </c>
      <c r="N549" s="27" t="s">
        <v>60</v>
      </c>
      <c r="O549" s="27" t="str">
        <f>VLOOKUP(B549,[1]ПланКаз!A535:P3839,16,0)</f>
        <v>Өтініш берген күннен бастап 5 жұмыс күні ішінде</v>
      </c>
      <c r="P549" s="27" t="s">
        <v>61</v>
      </c>
      <c r="Q549" s="28" t="s">
        <v>480</v>
      </c>
      <c r="R549" s="27" t="str">
        <f>VLOOKUP(B549,[1]ПланКаз!A534:S3838,19,0)</f>
        <v>Дана</v>
      </c>
      <c r="S549" s="29">
        <v>20</v>
      </c>
      <c r="T549" s="29">
        <v>49058</v>
      </c>
      <c r="U549" s="29">
        <v>981160</v>
      </c>
      <c r="V549" s="29">
        <v>1098899.2</v>
      </c>
      <c r="W549" s="27" t="s">
        <v>71</v>
      </c>
      <c r="X549" s="27" t="s">
        <v>74</v>
      </c>
      <c r="Y549" s="27" t="s">
        <v>63</v>
      </c>
    </row>
    <row r="550" spans="2:25" x14ac:dyDescent="0.2">
      <c r="B550" s="27" t="s">
        <v>975</v>
      </c>
      <c r="C550" s="27" t="s">
        <v>57</v>
      </c>
      <c r="D550" s="27" t="s">
        <v>942</v>
      </c>
      <c r="E550" s="27" t="str">
        <f>VLOOKUP(D550,[1]ЕНС!A:E,2,FALSE)</f>
        <v>Стойка</v>
      </c>
      <c r="F550" s="27" t="str">
        <f>VLOOKUP(D550,[1]ЕНС!A:E,3,FALSE)</f>
        <v>железобетонная, железобетонная, марка СВ, вибрированная</v>
      </c>
      <c r="G550" s="27" t="s">
        <v>963</v>
      </c>
      <c r="H550" s="27" t="s">
        <v>11</v>
      </c>
      <c r="I550" s="27">
        <v>60</v>
      </c>
      <c r="J550" s="27">
        <v>631010000</v>
      </c>
      <c r="K550" s="27" t="str">
        <f>VLOOKUP(B550,[1]ПланКаз!A537:M3841,12,0)</f>
        <v>ҚР, ШҚО, Өскемен қ., Бажов көш., 10</v>
      </c>
      <c r="L550" s="27" t="str">
        <f>VLOOKUP(B550,[1]ПланКаз!A535:M3839,13,0)</f>
        <v>Қантар-Ақпан</v>
      </c>
      <c r="M550" s="27" t="str">
        <f>VLOOKUP(B550,[1]ПланКаз!A537:N3841,14,0)</f>
        <v>Шығыс-Қазақстан облысы, Глубокое к.</v>
      </c>
      <c r="N550" s="27" t="s">
        <v>60</v>
      </c>
      <c r="O550" s="27" t="str">
        <f>VLOOKUP(B550,[1]ПланКаз!A536:P3840,16,0)</f>
        <v>Өтініш берген күннен бастап 5 жұмыс күні ішінде</v>
      </c>
      <c r="P550" s="27" t="s">
        <v>61</v>
      </c>
      <c r="Q550" s="28" t="s">
        <v>480</v>
      </c>
      <c r="R550" s="27" t="str">
        <f>VLOOKUP(B550,[1]ПланКаз!A535:S3839,19,0)</f>
        <v>Дана</v>
      </c>
      <c r="S550" s="29">
        <v>25</v>
      </c>
      <c r="T550" s="29">
        <v>49058</v>
      </c>
      <c r="U550" s="29">
        <v>1226450</v>
      </c>
      <c r="V550" s="29">
        <v>1373624</v>
      </c>
      <c r="W550" s="27" t="s">
        <v>71</v>
      </c>
      <c r="X550" s="27" t="s">
        <v>74</v>
      </c>
      <c r="Y550" s="27" t="s">
        <v>63</v>
      </c>
    </row>
    <row r="551" spans="2:25" x14ac:dyDescent="0.2">
      <c r="B551" s="27" t="s">
        <v>976</v>
      </c>
      <c r="C551" s="27" t="s">
        <v>57</v>
      </c>
      <c r="D551" s="27" t="s">
        <v>942</v>
      </c>
      <c r="E551" s="27" t="str">
        <f>VLOOKUP(D551,[1]ЕНС!A:E,2,FALSE)</f>
        <v>Стойка</v>
      </c>
      <c r="F551" s="27" t="str">
        <f>VLOOKUP(D551,[1]ЕНС!A:E,3,FALSE)</f>
        <v>железобетонная, железобетонная, марка СВ, вибрированная</v>
      </c>
      <c r="G551" s="27" t="s">
        <v>963</v>
      </c>
      <c r="H551" s="27" t="s">
        <v>11</v>
      </c>
      <c r="I551" s="27">
        <v>60</v>
      </c>
      <c r="J551" s="27">
        <v>631010000</v>
      </c>
      <c r="K551" s="27" t="str">
        <f>VLOOKUP(B551,[1]ПланКаз!A538:M3842,12,0)</f>
        <v>ҚР, ШҚО, Өскемен қ., Бажов көш., 10</v>
      </c>
      <c r="L551" s="27" t="str">
        <f>VLOOKUP(B551,[1]ПланКаз!A536:M3840,13,0)</f>
        <v>Қантар-Ақпан</v>
      </c>
      <c r="M551" s="27" t="str">
        <f>VLOOKUP(B551,[1]ПланКаз!A538:N3842,14,0)</f>
        <v>Шығыс-Қазақстан облысы, Үлкен Нарын а.</v>
      </c>
      <c r="N551" s="27" t="s">
        <v>60</v>
      </c>
      <c r="O551" s="27" t="str">
        <f>VLOOKUP(B551,[1]ПланКаз!A537:P3841,16,0)</f>
        <v>Өтініш берген күннен бастап 5 жұмыс күні ішінде</v>
      </c>
      <c r="P551" s="27" t="s">
        <v>61</v>
      </c>
      <c r="Q551" s="28" t="s">
        <v>480</v>
      </c>
      <c r="R551" s="27" t="str">
        <f>VLOOKUP(B551,[1]ПланКаз!A536:S3840,19,0)</f>
        <v>Дана</v>
      </c>
      <c r="S551" s="29">
        <v>34</v>
      </c>
      <c r="T551" s="29">
        <v>49761</v>
      </c>
      <c r="U551" s="29">
        <v>1691874</v>
      </c>
      <c r="V551" s="29">
        <v>1894898.88</v>
      </c>
      <c r="W551" s="27" t="s">
        <v>71</v>
      </c>
      <c r="X551" s="27" t="s">
        <v>74</v>
      </c>
      <c r="Y551" s="27" t="s">
        <v>63</v>
      </c>
    </row>
    <row r="552" spans="2:25" x14ac:dyDescent="0.2">
      <c r="B552" s="27" t="s">
        <v>977</v>
      </c>
      <c r="C552" s="27" t="s">
        <v>57</v>
      </c>
      <c r="D552" s="27" t="s">
        <v>942</v>
      </c>
      <c r="E552" s="27" t="str">
        <f>VLOOKUP(D552,[1]ЕНС!A:E,2,FALSE)</f>
        <v>Стойка</v>
      </c>
      <c r="F552" s="27" t="str">
        <f>VLOOKUP(D552,[1]ЕНС!A:E,3,FALSE)</f>
        <v>железобетонная, железобетонная, марка СВ, вибрированная</v>
      </c>
      <c r="G552" s="27" t="s">
        <v>963</v>
      </c>
      <c r="H552" s="27" t="s">
        <v>11</v>
      </c>
      <c r="I552" s="27">
        <v>60</v>
      </c>
      <c r="J552" s="27">
        <v>631010000</v>
      </c>
      <c r="K552" s="27" t="str">
        <f>VLOOKUP(B552,[1]ПланКаз!A539:M3843,12,0)</f>
        <v>ҚР, ШҚО, Өскемен қ., Бажов көш., 10</v>
      </c>
      <c r="L552" s="27" t="str">
        <f>VLOOKUP(B552,[1]ПланКаз!A537:M3841,13,0)</f>
        <v>Қантар-Ақпан</v>
      </c>
      <c r="M552" s="27" t="str">
        <f>VLOOKUP(B552,[1]ПланКаз!A539:N3843,14,0)</f>
        <v>Шығыс-Қазақстан облысы, Күршім а.</v>
      </c>
      <c r="N552" s="27" t="s">
        <v>60</v>
      </c>
      <c r="O552" s="27" t="str">
        <f>VLOOKUP(B552,[1]ПланКаз!A538:P3842,16,0)</f>
        <v>Өтініш берген күннен бастап 5 жұмыс күні ішінде</v>
      </c>
      <c r="P552" s="27" t="s">
        <v>61</v>
      </c>
      <c r="Q552" s="28" t="s">
        <v>480</v>
      </c>
      <c r="R552" s="27" t="str">
        <f>VLOOKUP(B552,[1]ПланКаз!A537:S3841,19,0)</f>
        <v>Дана</v>
      </c>
      <c r="S552" s="29">
        <v>57</v>
      </c>
      <c r="T552" s="29">
        <v>53000</v>
      </c>
      <c r="U552" s="29">
        <v>3021000</v>
      </c>
      <c r="V552" s="29">
        <v>3383520</v>
      </c>
      <c r="W552" s="27" t="s">
        <v>71</v>
      </c>
      <c r="X552" s="27" t="s">
        <v>74</v>
      </c>
      <c r="Y552" s="27" t="s">
        <v>63</v>
      </c>
    </row>
    <row r="553" spans="2:25" x14ac:dyDescent="0.2">
      <c r="B553" s="27" t="s">
        <v>978</v>
      </c>
      <c r="C553" s="27" t="s">
        <v>57</v>
      </c>
      <c r="D553" s="27" t="s">
        <v>942</v>
      </c>
      <c r="E553" s="27" t="str">
        <f>VLOOKUP(D553,[1]ЕНС!A:E,2,FALSE)</f>
        <v>Стойка</v>
      </c>
      <c r="F553" s="27" t="str">
        <f>VLOOKUP(D553,[1]ЕНС!A:E,3,FALSE)</f>
        <v>железобетонная, железобетонная, марка СВ, вибрированная</v>
      </c>
      <c r="G553" s="27" t="s">
        <v>963</v>
      </c>
      <c r="H553" s="27" t="s">
        <v>11</v>
      </c>
      <c r="I553" s="27">
        <v>60</v>
      </c>
      <c r="J553" s="27">
        <v>631010000</v>
      </c>
      <c r="K553" s="27" t="str">
        <f>VLOOKUP(B553,[1]ПланКаз!A540:M3844,12,0)</f>
        <v>ҚР, ШҚО, Өскемен қ., Бажов көш., 10</v>
      </c>
      <c r="L553" s="27" t="str">
        <f>VLOOKUP(B553,[1]ПланКаз!A538:M3842,13,0)</f>
        <v>Қантар-Ақпан</v>
      </c>
      <c r="M553" s="27" t="str">
        <f>VLOOKUP(B553,[1]ПланКаз!A540:N3844,14,0)</f>
        <v>Шығыс-Қазақстан облысы, Ақжар а., Тарбағатай ауданы</v>
      </c>
      <c r="N553" s="27" t="s">
        <v>60</v>
      </c>
      <c r="O553" s="27" t="str">
        <f>VLOOKUP(B553,[1]ПланКаз!A539:P3843,16,0)</f>
        <v>Өтініш берген күннен бастап 5 жұмыс күні ішінде</v>
      </c>
      <c r="P553" s="27" t="s">
        <v>61</v>
      </c>
      <c r="Q553" s="28" t="s">
        <v>480</v>
      </c>
      <c r="R553" s="27" t="str">
        <f>VLOOKUP(B553,[1]ПланКаз!A538:S3842,19,0)</f>
        <v>Дана</v>
      </c>
      <c r="S553" s="29">
        <v>219</v>
      </c>
      <c r="T553" s="29">
        <v>62028</v>
      </c>
      <c r="U553" s="29">
        <v>13584132</v>
      </c>
      <c r="V553" s="29">
        <v>15214227.84</v>
      </c>
      <c r="W553" s="27" t="s">
        <v>71</v>
      </c>
      <c r="X553" s="27" t="s">
        <v>74</v>
      </c>
      <c r="Y553" s="27" t="s">
        <v>63</v>
      </c>
    </row>
    <row r="554" spans="2:25" x14ac:dyDescent="0.2">
      <c r="B554" s="27" t="s">
        <v>979</v>
      </c>
      <c r="C554" s="27" t="s">
        <v>57</v>
      </c>
      <c r="D554" s="27" t="s">
        <v>942</v>
      </c>
      <c r="E554" s="27" t="str">
        <f>VLOOKUP(D554,[1]ЕНС!A:E,2,FALSE)</f>
        <v>Стойка</v>
      </c>
      <c r="F554" s="27" t="str">
        <f>VLOOKUP(D554,[1]ЕНС!A:E,3,FALSE)</f>
        <v>железобетонная, железобетонная, марка СВ, вибрированная</v>
      </c>
      <c r="G554" s="27" t="s">
        <v>963</v>
      </c>
      <c r="H554" s="27" t="s">
        <v>11</v>
      </c>
      <c r="I554" s="27">
        <v>60</v>
      </c>
      <c r="J554" s="27">
        <v>631010000</v>
      </c>
      <c r="K554" s="27" t="str">
        <f>VLOOKUP(B554,[1]ПланКаз!A541:M3845,12,0)</f>
        <v>ҚР, ШҚО, Өскемен қ., Бажов көш., 10</v>
      </c>
      <c r="L554" s="27" t="str">
        <f>VLOOKUP(B554,[1]ПланКаз!A539:M3843,13,0)</f>
        <v>Қантар-Ақпан</v>
      </c>
      <c r="M554" s="27" t="str">
        <f>VLOOKUP(B554,[1]ПланКаз!A541:N3845,14,0)</f>
        <v>Шығыс-Қазақстан облысы, Тұғыл а.</v>
      </c>
      <c r="N554" s="27" t="s">
        <v>60</v>
      </c>
      <c r="O554" s="27" t="str">
        <f>VLOOKUP(B554,[1]ПланКаз!A540:P3844,16,0)</f>
        <v>Өтініш берген күннен бастап 5 жұмыс күні ішінде</v>
      </c>
      <c r="P554" s="27" t="s">
        <v>61</v>
      </c>
      <c r="Q554" s="28" t="s">
        <v>480</v>
      </c>
      <c r="R554" s="27" t="str">
        <f>VLOOKUP(B554,[1]ПланКаз!A539:S3843,19,0)</f>
        <v>Дана</v>
      </c>
      <c r="S554" s="29">
        <v>2</v>
      </c>
      <c r="T554" s="29">
        <v>53000</v>
      </c>
      <c r="U554" s="29">
        <v>106000</v>
      </c>
      <c r="V554" s="29">
        <v>118720</v>
      </c>
      <c r="W554" s="27" t="s">
        <v>71</v>
      </c>
      <c r="X554" s="27" t="s">
        <v>74</v>
      </c>
      <c r="Y554" s="27" t="s">
        <v>63</v>
      </c>
    </row>
    <row r="555" spans="2:25" x14ac:dyDescent="0.2">
      <c r="B555" s="27" t="s">
        <v>980</v>
      </c>
      <c r="C555" s="27" t="s">
        <v>57</v>
      </c>
      <c r="D555" s="27" t="s">
        <v>942</v>
      </c>
      <c r="E555" s="27" t="str">
        <f>VLOOKUP(D555,[1]ЕНС!A:E,2,FALSE)</f>
        <v>Стойка</v>
      </c>
      <c r="F555" s="27" t="str">
        <f>VLOOKUP(D555,[1]ЕНС!A:E,3,FALSE)</f>
        <v>железобетонная, железобетонная, марка СВ, вибрированная</v>
      </c>
      <c r="G555" s="27" t="s">
        <v>963</v>
      </c>
      <c r="H555" s="27" t="s">
        <v>11</v>
      </c>
      <c r="I555" s="27">
        <v>60</v>
      </c>
      <c r="J555" s="27">
        <v>631010000</v>
      </c>
      <c r="K555" s="27" t="str">
        <f>VLOOKUP(B555,[1]ПланКаз!A542:M3846,12,0)</f>
        <v>ҚР, ШҚО, Өскемен қ., Бажов көш., 10</v>
      </c>
      <c r="L555" s="27" t="str">
        <f>VLOOKUP(B555,[1]ПланКаз!A540:M3844,13,0)</f>
        <v>Қантар-Ақпан</v>
      </c>
      <c r="M555" s="27" t="str">
        <f>VLOOKUP(B555,[1]ПланКаз!A542:N3846,14,0)</f>
        <v>Шығыс-Қазақстан облысы, Быково а.</v>
      </c>
      <c r="N555" s="27" t="s">
        <v>60</v>
      </c>
      <c r="O555" s="27" t="str">
        <f>VLOOKUP(B555,[1]ПланКаз!A541:P3845,16,0)</f>
        <v>Өтініш берген күннен бастап 5 жұмыс күні ішінде</v>
      </c>
      <c r="P555" s="27" t="s">
        <v>61</v>
      </c>
      <c r="Q555" s="28" t="s">
        <v>480</v>
      </c>
      <c r="R555" s="27" t="str">
        <f>VLOOKUP(B555,[1]ПланКаз!A540:S3844,19,0)</f>
        <v>Дана</v>
      </c>
      <c r="S555" s="29">
        <v>125</v>
      </c>
      <c r="T555" s="29">
        <v>55000</v>
      </c>
      <c r="U555" s="29">
        <v>6875000</v>
      </c>
      <c r="V555" s="29">
        <v>7700000</v>
      </c>
      <c r="W555" s="27" t="s">
        <v>71</v>
      </c>
      <c r="X555" s="27" t="s">
        <v>74</v>
      </c>
      <c r="Y555" s="27" t="s">
        <v>63</v>
      </c>
    </row>
    <row r="556" spans="2:25" x14ac:dyDescent="0.2">
      <c r="B556" s="27" t="s">
        <v>981</v>
      </c>
      <c r="C556" s="27" t="s">
        <v>57</v>
      </c>
      <c r="D556" s="27" t="s">
        <v>942</v>
      </c>
      <c r="E556" s="27" t="str">
        <f>VLOOKUP(D556,[1]ЕНС!A:E,2,FALSE)</f>
        <v>Стойка</v>
      </c>
      <c r="F556" s="27" t="str">
        <f>VLOOKUP(D556,[1]ЕНС!A:E,3,FALSE)</f>
        <v>железобетонная, железобетонная, марка СВ, вибрированная</v>
      </c>
      <c r="G556" s="27" t="s">
        <v>963</v>
      </c>
      <c r="H556" s="27" t="s">
        <v>11</v>
      </c>
      <c r="I556" s="27">
        <v>60</v>
      </c>
      <c r="J556" s="27">
        <v>631010000</v>
      </c>
      <c r="K556" s="27" t="str">
        <f>VLOOKUP(B556,[1]ПланКаз!A543:M3847,12,0)</f>
        <v>ҚР, ШҚО, Өскемен қ., Бажов көш., 10</v>
      </c>
      <c r="L556" s="27" t="str">
        <f>VLOOKUP(B556,[1]ПланКаз!A541:M3845,13,0)</f>
        <v>Қантар-Ақпан</v>
      </c>
      <c r="M556" s="27" t="str">
        <f>VLOOKUP(B556,[1]ПланКаз!A543:N3847,14,0)</f>
        <v>Шығыс-Қазақстан облысы, Никольск а.</v>
      </c>
      <c r="N556" s="27" t="s">
        <v>60</v>
      </c>
      <c r="O556" s="27" t="str">
        <f>VLOOKUP(B556,[1]ПланКаз!A542:P3846,16,0)</f>
        <v>Өтініш берген күннен бастап 5 жұмыс күні ішінде</v>
      </c>
      <c r="P556" s="27" t="s">
        <v>61</v>
      </c>
      <c r="Q556" s="28" t="s">
        <v>480</v>
      </c>
      <c r="R556" s="27" t="str">
        <f>VLOOKUP(B556,[1]ПланКаз!A541:S3845,19,0)</f>
        <v>Дана</v>
      </c>
      <c r="S556" s="29">
        <v>2</v>
      </c>
      <c r="T556" s="29">
        <v>55000</v>
      </c>
      <c r="U556" s="29">
        <v>110000</v>
      </c>
      <c r="V556" s="29">
        <v>123200</v>
      </c>
      <c r="W556" s="27" t="s">
        <v>71</v>
      </c>
      <c r="X556" s="27" t="s">
        <v>74</v>
      </c>
      <c r="Y556" s="27" t="s">
        <v>63</v>
      </c>
    </row>
    <row r="557" spans="2:25" x14ac:dyDescent="0.2">
      <c r="B557" s="27" t="s">
        <v>982</v>
      </c>
      <c r="C557" s="27" t="s">
        <v>57</v>
      </c>
      <c r="D557" s="27" t="s">
        <v>942</v>
      </c>
      <c r="E557" s="27" t="str">
        <f>VLOOKUP(D557,[1]ЕНС!A:E,2,FALSE)</f>
        <v>Стойка</v>
      </c>
      <c r="F557" s="27" t="str">
        <f>VLOOKUP(D557,[1]ЕНС!A:E,3,FALSE)</f>
        <v>железобетонная, железобетонная, марка СВ, вибрированная</v>
      </c>
      <c r="G557" s="27" t="s">
        <v>963</v>
      </c>
      <c r="H557" s="27" t="s">
        <v>11</v>
      </c>
      <c r="I557" s="27">
        <v>60</v>
      </c>
      <c r="J557" s="27">
        <v>631010000</v>
      </c>
      <c r="K557" s="27" t="str">
        <f>VLOOKUP(B557,[1]ПланКаз!A544:M3848,12,0)</f>
        <v>ҚР, ШҚО, Өскемен қ., Бажов көш., 10</v>
      </c>
      <c r="L557" s="27" t="str">
        <f>VLOOKUP(B557,[1]ПланКаз!A542:M3846,13,0)</f>
        <v>Қантар-Ақпан</v>
      </c>
      <c r="M557" s="27" t="str">
        <f>VLOOKUP(B557,[1]ПланКаз!A544:N3848,14,0)</f>
        <v>Шығыс-Қазақстан облысы, Кожохово а.</v>
      </c>
      <c r="N557" s="27" t="s">
        <v>60</v>
      </c>
      <c r="O557" s="27" t="str">
        <f>VLOOKUP(B557,[1]ПланКаз!A543:P3847,16,0)</f>
        <v>Өтініш берген күннен бастап 5 жұмыс күні ішінде</v>
      </c>
      <c r="P557" s="27" t="s">
        <v>61</v>
      </c>
      <c r="Q557" s="28" t="s">
        <v>480</v>
      </c>
      <c r="R557" s="27" t="str">
        <f>VLOOKUP(B557,[1]ПланКаз!A542:S3846,19,0)</f>
        <v>Дана</v>
      </c>
      <c r="S557" s="29">
        <v>55</v>
      </c>
      <c r="T557" s="29">
        <v>56000</v>
      </c>
      <c r="U557" s="29">
        <v>3080000</v>
      </c>
      <c r="V557" s="29">
        <v>3449600</v>
      </c>
      <c r="W557" s="27" t="s">
        <v>71</v>
      </c>
      <c r="X557" s="27" t="s">
        <v>74</v>
      </c>
      <c r="Y557" s="27" t="s">
        <v>63</v>
      </c>
    </row>
    <row r="558" spans="2:25" x14ac:dyDescent="0.2">
      <c r="B558" s="27" t="s">
        <v>983</v>
      </c>
      <c r="C558" s="27" t="s">
        <v>57</v>
      </c>
      <c r="D558" s="27" t="s">
        <v>942</v>
      </c>
      <c r="E558" s="27" t="str">
        <f>VLOOKUP(D558,[1]ЕНС!A:E,2,FALSE)</f>
        <v>Стойка</v>
      </c>
      <c r="F558" s="27" t="str">
        <f>VLOOKUP(D558,[1]ЕНС!A:E,3,FALSE)</f>
        <v>железобетонная, железобетонная, марка СВ, вибрированная</v>
      </c>
      <c r="G558" s="27" t="s">
        <v>963</v>
      </c>
      <c r="H558" s="27" t="s">
        <v>11</v>
      </c>
      <c r="I558" s="27">
        <v>60</v>
      </c>
      <c r="J558" s="27">
        <v>631010000</v>
      </c>
      <c r="K558" s="27" t="str">
        <f>VLOOKUP(B558,[1]ПланКаз!A545:M3849,12,0)</f>
        <v>ҚР, ШҚО, Өскемен қ., Бажов көш., 10</v>
      </c>
      <c r="L558" s="27" t="str">
        <f>VLOOKUP(B558,[1]ПланКаз!A543:M3847,13,0)</f>
        <v>Қантар-Ақпан</v>
      </c>
      <c r="M558" s="27" t="str">
        <f>VLOOKUP(B558,[1]ПланКаз!A545:N3849,14,0)</f>
        <v>Шығыс-Қазақстан облысы, Предгорное а.</v>
      </c>
      <c r="N558" s="27" t="s">
        <v>60</v>
      </c>
      <c r="O558" s="27" t="str">
        <f>VLOOKUP(B558,[1]ПланКаз!A544:P3848,16,0)</f>
        <v>Өтініш берген күннен бастап 5 жұмыс күні ішінде</v>
      </c>
      <c r="P558" s="27" t="s">
        <v>61</v>
      </c>
      <c r="Q558" s="28" t="s">
        <v>480</v>
      </c>
      <c r="R558" s="27" t="str">
        <f>VLOOKUP(B558,[1]ПланКаз!A543:S3847,19,0)</f>
        <v>Дана</v>
      </c>
      <c r="S558" s="29">
        <v>61</v>
      </c>
      <c r="T558" s="29">
        <v>56000</v>
      </c>
      <c r="U558" s="29">
        <v>3416000</v>
      </c>
      <c r="V558" s="29">
        <v>3825920</v>
      </c>
      <c r="W558" s="27" t="s">
        <v>71</v>
      </c>
      <c r="X558" s="27" t="s">
        <v>74</v>
      </c>
      <c r="Y558" s="27" t="s">
        <v>63</v>
      </c>
    </row>
    <row r="559" spans="2:25" x14ac:dyDescent="0.2">
      <c r="B559" s="27" t="s">
        <v>984</v>
      </c>
      <c r="C559" s="27" t="s">
        <v>57</v>
      </c>
      <c r="D559" s="27" t="s">
        <v>942</v>
      </c>
      <c r="E559" s="27" t="str">
        <f>VLOOKUP(D559,[1]ЕНС!A:E,2,FALSE)</f>
        <v>Стойка</v>
      </c>
      <c r="F559" s="27" t="str">
        <f>VLOOKUP(D559,[1]ЕНС!A:E,3,FALSE)</f>
        <v>железобетонная, железобетонная, марка СВ, вибрированная</v>
      </c>
      <c r="G559" s="27" t="s">
        <v>963</v>
      </c>
      <c r="H559" s="27" t="s">
        <v>11</v>
      </c>
      <c r="I559" s="27">
        <v>60</v>
      </c>
      <c r="J559" s="27">
        <v>631010000</v>
      </c>
      <c r="K559" s="27" t="str">
        <f>VLOOKUP(B559,[1]ПланКаз!A546:M3850,12,0)</f>
        <v>ҚР, ШҚО, Өскемен қ., Бажов көш., 10</v>
      </c>
      <c r="L559" s="27" t="str">
        <f>VLOOKUP(B559,[1]ПланКаз!A544:M3848,13,0)</f>
        <v>Қантар-Ақпан</v>
      </c>
      <c r="M559" s="27" t="str">
        <f>VLOOKUP(B559,[1]ПланКаз!A546:N3850,14,0)</f>
        <v>Шығыс-Қазақстан облысы, Самарское а.</v>
      </c>
      <c r="N559" s="27" t="s">
        <v>60</v>
      </c>
      <c r="O559" s="27" t="str">
        <f>VLOOKUP(B559,[1]ПланКаз!A545:P3849,16,0)</f>
        <v>Өтініш берген күннен бастап 5 жұмыс күні ішінде</v>
      </c>
      <c r="P559" s="27" t="s">
        <v>61</v>
      </c>
      <c r="Q559" s="28" t="s">
        <v>480</v>
      </c>
      <c r="R559" s="27" t="str">
        <f>VLOOKUP(B559,[1]ПланКаз!A544:S3848,19,0)</f>
        <v>Дана</v>
      </c>
      <c r="S559" s="29">
        <v>4</v>
      </c>
      <c r="T559" s="29">
        <v>56070</v>
      </c>
      <c r="U559" s="29">
        <v>224280</v>
      </c>
      <c r="V559" s="29">
        <v>251193.60000000001</v>
      </c>
      <c r="W559" s="27" t="s">
        <v>71</v>
      </c>
      <c r="X559" s="27" t="s">
        <v>74</v>
      </c>
      <c r="Y559" s="27" t="s">
        <v>63</v>
      </c>
    </row>
    <row r="560" spans="2:25" x14ac:dyDescent="0.2">
      <c r="B560" s="27" t="s">
        <v>985</v>
      </c>
      <c r="C560" s="27" t="s">
        <v>57</v>
      </c>
      <c r="D560" s="27" t="s">
        <v>942</v>
      </c>
      <c r="E560" s="27" t="str">
        <f>VLOOKUP(D560,[1]ЕНС!A:E,2,FALSE)</f>
        <v>Стойка</v>
      </c>
      <c r="F560" s="27" t="str">
        <f>VLOOKUP(D560,[1]ЕНС!A:E,3,FALSE)</f>
        <v>железобетонная, железобетонная, марка СВ, вибрированная</v>
      </c>
      <c r="G560" s="27" t="s">
        <v>963</v>
      </c>
      <c r="H560" s="27" t="s">
        <v>11</v>
      </c>
      <c r="I560" s="27">
        <v>60</v>
      </c>
      <c r="J560" s="27">
        <v>631010000</v>
      </c>
      <c r="K560" s="27" t="str">
        <f>VLOOKUP(B560,[1]ПланКаз!A547:M3851,12,0)</f>
        <v>ҚР, ШҚО, Өскемен қ., Бажов көш., 10</v>
      </c>
      <c r="L560" s="27" t="str">
        <f>VLOOKUP(B560,[1]ПланКаз!A545:M3849,13,0)</f>
        <v>Қантар-Ақпан</v>
      </c>
      <c r="M560" s="27" t="str">
        <f>VLOOKUP(B560,[1]ПланКаз!A547:N3851,14,0)</f>
        <v>Шығыс-Қазақстан облысы, Аягөз қ.</v>
      </c>
      <c r="N560" s="27" t="s">
        <v>60</v>
      </c>
      <c r="O560" s="27" t="str">
        <f>VLOOKUP(B560,[1]ПланКаз!A546:P3850,16,0)</f>
        <v>Өтініш берген күннен бастап 5 жұмыс күні ішінде</v>
      </c>
      <c r="P560" s="27" t="s">
        <v>61</v>
      </c>
      <c r="Q560" s="28" t="s">
        <v>480</v>
      </c>
      <c r="R560" s="27" t="str">
        <f>VLOOKUP(B560,[1]ПланКаз!A545:S3849,19,0)</f>
        <v>Дана</v>
      </c>
      <c r="S560" s="29">
        <v>40</v>
      </c>
      <c r="T560" s="29">
        <v>56945</v>
      </c>
      <c r="U560" s="29">
        <v>2277800</v>
      </c>
      <c r="V560" s="29">
        <v>2551136</v>
      </c>
      <c r="W560" s="27" t="s">
        <v>71</v>
      </c>
      <c r="X560" s="27" t="s">
        <v>74</v>
      </c>
      <c r="Y560" s="27" t="s">
        <v>63</v>
      </c>
    </row>
    <row r="561" spans="2:25" x14ac:dyDescent="0.2">
      <c r="B561" s="27" t="s">
        <v>986</v>
      </c>
      <c r="C561" s="27" t="s">
        <v>57</v>
      </c>
      <c r="D561" s="27" t="s">
        <v>942</v>
      </c>
      <c r="E561" s="27" t="str">
        <f>VLOOKUP(D561,[1]ЕНС!A:E,2,FALSE)</f>
        <v>Стойка</v>
      </c>
      <c r="F561" s="27" t="str">
        <f>VLOOKUP(D561,[1]ЕНС!A:E,3,FALSE)</f>
        <v>железобетонная, железобетонная, марка СВ, вибрированная</v>
      </c>
      <c r="G561" s="27" t="s">
        <v>987</v>
      </c>
      <c r="H561" s="27" t="s">
        <v>11</v>
      </c>
      <c r="I561" s="27">
        <v>60</v>
      </c>
      <c r="J561" s="27">
        <v>631010000</v>
      </c>
      <c r="K561" s="27" t="str">
        <f>VLOOKUP(B561,[1]ПланКаз!A548:M3852,12,0)</f>
        <v>ҚР, ШҚО, Өскемен қ., Бажов көш., 10</v>
      </c>
      <c r="L561" s="27" t="str">
        <f>VLOOKUP(B561,[1]ПланКаз!A546:M3850,13,0)</f>
        <v>Қантар-Ақпан</v>
      </c>
      <c r="M561" s="27" t="str">
        <f>VLOOKUP(B561,[1]ПланКаз!A548:N3852,14,0)</f>
        <v>Шығыс-Қазақстан облысы, Аягөз қ.</v>
      </c>
      <c r="N561" s="27" t="s">
        <v>60</v>
      </c>
      <c r="O561" s="27" t="str">
        <f>VLOOKUP(B561,[1]ПланКаз!A547:P3851,16,0)</f>
        <v>Өтініш берген күннен бастап 5 жұмыс күні ішінде</v>
      </c>
      <c r="P561" s="27" t="s">
        <v>61</v>
      </c>
      <c r="Q561" s="28" t="s">
        <v>480</v>
      </c>
      <c r="R561" s="27" t="str">
        <f>VLOOKUP(B561,[1]ПланКаз!A546:S3850,19,0)</f>
        <v>Дана</v>
      </c>
      <c r="S561" s="29">
        <v>2</v>
      </c>
      <c r="T561" s="29">
        <v>290000</v>
      </c>
      <c r="U561" s="29">
        <v>580000</v>
      </c>
      <c r="V561" s="29">
        <v>649600</v>
      </c>
      <c r="W561" s="27" t="s">
        <v>71</v>
      </c>
      <c r="X561" s="27" t="s">
        <v>74</v>
      </c>
      <c r="Y561" s="27" t="s">
        <v>63</v>
      </c>
    </row>
    <row r="562" spans="2:25" x14ac:dyDescent="0.2">
      <c r="B562" s="27" t="s">
        <v>988</v>
      </c>
      <c r="C562" s="27" t="s">
        <v>57</v>
      </c>
      <c r="D562" s="27" t="s">
        <v>989</v>
      </c>
      <c r="E562" s="27" t="str">
        <f>VLOOKUP(D562,[1]ЕНС!A:E,2,FALSE)</f>
        <v>Приставка</v>
      </c>
      <c r="F562" s="27" t="str">
        <f>VLOOKUP(D562,[1]ЕНС!A:E,3,FALSE)</f>
        <v>для деревянных опор воздушных линий электропередач, железобетонная, длина 4500 мм</v>
      </c>
      <c r="G562" s="27" t="s">
        <v>990</v>
      </c>
      <c r="H562" s="27" t="s">
        <v>28</v>
      </c>
      <c r="I562" s="27">
        <v>60</v>
      </c>
      <c r="J562" s="27">
        <v>631010000</v>
      </c>
      <c r="K562" s="27" t="str">
        <f>VLOOKUP(B562,[1]ПланКаз!A549:M3853,12,0)</f>
        <v>ҚР, ШҚО, Өскемен қ., Бажов көш., 10</v>
      </c>
      <c r="L562" s="27" t="str">
        <f>VLOOKUP(B562,[1]ПланКаз!A547:M3851,13,0)</f>
        <v>Желтоқсан-Қантар</v>
      </c>
      <c r="M562" s="27" t="str">
        <f>VLOOKUP(B562,[1]ПланКаз!A549:N3853,14,0)</f>
        <v>Шығыс-Қазақстан облысы, Өскемен қ.</v>
      </c>
      <c r="N562" s="27" t="s">
        <v>60</v>
      </c>
      <c r="O562" s="27" t="str">
        <f>VLOOKUP(B562,[1]ПланКаз!A548:P3852,16,0)</f>
        <v>Өтініш берген күннен бастап 5 жұмыс күні ішінде</v>
      </c>
      <c r="P562" s="27" t="s">
        <v>61</v>
      </c>
      <c r="Q562" s="28" t="s">
        <v>480</v>
      </c>
      <c r="R562" s="27" t="str">
        <f>VLOOKUP(B562,[1]ПланКаз!A547:S3851,19,0)</f>
        <v>Дана</v>
      </c>
      <c r="S562" s="29">
        <v>33</v>
      </c>
      <c r="T562" s="29">
        <v>32892</v>
      </c>
      <c r="U562" s="29" t="s">
        <v>63</v>
      </c>
      <c r="V562" s="29" t="s">
        <v>63</v>
      </c>
      <c r="W562" s="27" t="s">
        <v>71</v>
      </c>
      <c r="X562" s="27" t="s">
        <v>64</v>
      </c>
      <c r="Y562" s="27" t="s">
        <v>903</v>
      </c>
    </row>
    <row r="563" spans="2:25" x14ac:dyDescent="0.2">
      <c r="B563" s="27" t="s">
        <v>991</v>
      </c>
      <c r="C563" s="27" t="s">
        <v>57</v>
      </c>
      <c r="D563" s="27" t="s">
        <v>989</v>
      </c>
      <c r="E563" s="27" t="str">
        <f>VLOOKUP(D563,[1]ЕНС!A:E,2,FALSE)</f>
        <v>Приставка</v>
      </c>
      <c r="F563" s="27" t="str">
        <f>VLOOKUP(D563,[1]ЕНС!A:E,3,FALSE)</f>
        <v>для деревянных опор воздушных линий электропередач, железобетонная, длина 4500 мм</v>
      </c>
      <c r="G563" s="27" t="s">
        <v>990</v>
      </c>
      <c r="H563" s="27" t="s">
        <v>28</v>
      </c>
      <c r="I563" s="27">
        <v>0</v>
      </c>
      <c r="J563" s="27">
        <v>631010000</v>
      </c>
      <c r="K563" s="27" t="str">
        <f>VLOOKUP(B563,[1]ПланКаз!A550:M3854,12,0)</f>
        <v>ҚР, ШҚО, Өскемен қ., Бажов көш., 10</v>
      </c>
      <c r="L563" s="27" t="str">
        <f>VLOOKUP(B563,[1]ПланКаз!A548:M3852,13,0)</f>
        <v>Мамыр - Маусым</v>
      </c>
      <c r="M563" s="27" t="str">
        <f>VLOOKUP(B563,[1]ПланКаз!A550:N3854,14,0)</f>
        <v>Шығыс-Қазақстан облысы, Өскемен қ.</v>
      </c>
      <c r="N563" s="27" t="s">
        <v>60</v>
      </c>
      <c r="O563" s="27" t="str">
        <f>VLOOKUP(B563,[1]ПланКаз!A549:P3853,16,0)</f>
        <v>Өтініш берген күннен бастап 5 жұмыс күні ішінде</v>
      </c>
      <c r="P563" s="27" t="s">
        <v>61</v>
      </c>
      <c r="Q563" s="28" t="s">
        <v>480</v>
      </c>
      <c r="R563" s="27" t="str">
        <f>VLOOKUP(B563,[1]ПланКаз!A548:S3852,19,0)</f>
        <v>Дана</v>
      </c>
      <c r="S563" s="29">
        <v>33</v>
      </c>
      <c r="T563" s="29">
        <v>32892</v>
      </c>
      <c r="U563" s="29">
        <v>1085436</v>
      </c>
      <c r="V563" s="29">
        <v>1215688.32</v>
      </c>
      <c r="W563" s="27"/>
      <c r="X563" s="27" t="s">
        <v>74</v>
      </c>
      <c r="Y563" s="27" t="s">
        <v>63</v>
      </c>
    </row>
    <row r="564" spans="2:25" x14ac:dyDescent="0.2">
      <c r="B564" s="27" t="s">
        <v>992</v>
      </c>
      <c r="C564" s="27" t="s">
        <v>57</v>
      </c>
      <c r="D564" s="27" t="s">
        <v>993</v>
      </c>
      <c r="E564" s="27" t="str">
        <f>VLOOKUP(D564,[1]ЕНС!A:E,2,FALSE)</f>
        <v>Опора</v>
      </c>
      <c r="F564" s="27" t="str">
        <f>VLOOKUP(D564,[1]ЕНС!A:E,3,FALSE)</f>
        <v>деревянная, пропитанная антисептиком, ГОСТ 9463-88</v>
      </c>
      <c r="G564" s="27" t="s">
        <v>994</v>
      </c>
      <c r="H564" s="27" t="s">
        <v>28</v>
      </c>
      <c r="I564" s="27">
        <v>60</v>
      </c>
      <c r="J564" s="27">
        <v>631010000</v>
      </c>
      <c r="K564" s="27" t="str">
        <f>VLOOKUP(B564,[1]ПланКаз!A551:M3855,12,0)</f>
        <v>ҚР, ШҚО, Өскемен қ., Бажов көш., 10</v>
      </c>
      <c r="L564" s="27" t="str">
        <f>VLOOKUP(B564,[1]ПланКаз!A549:M3853,13,0)</f>
        <v>Желтоқсан-Қантар</v>
      </c>
      <c r="M564" s="27" t="str">
        <f>VLOOKUP(B564,[1]ПланКаз!A551:N3855,14,0)</f>
        <v>Шығыс-Қазақстан облысы, Өскемен қ.</v>
      </c>
      <c r="N564" s="27" t="s">
        <v>60</v>
      </c>
      <c r="O564" s="27" t="str">
        <f>VLOOKUP(B564,[1]ПланКаз!A550:P3854,16,0)</f>
        <v>шартқа қол қойылған кезден бастап 60 күнтізбелік күн ішінде</v>
      </c>
      <c r="P564" s="27" t="s">
        <v>61</v>
      </c>
      <c r="Q564" s="28" t="s">
        <v>480</v>
      </c>
      <c r="R564" s="27" t="str">
        <f>VLOOKUP(B564,[1]ПланКаз!A549:S3853,19,0)</f>
        <v>Дана</v>
      </c>
      <c r="S564" s="29">
        <v>70</v>
      </c>
      <c r="T564" s="29">
        <v>40000</v>
      </c>
      <c r="U564" s="29">
        <v>2800000</v>
      </c>
      <c r="V564" s="29">
        <v>3136000</v>
      </c>
      <c r="W564" s="27" t="s">
        <v>71</v>
      </c>
      <c r="X564" s="27" t="s">
        <v>64</v>
      </c>
      <c r="Y564" s="27" t="s">
        <v>63</v>
      </c>
    </row>
    <row r="565" spans="2:25" x14ac:dyDescent="0.2">
      <c r="B565" s="27" t="s">
        <v>995</v>
      </c>
      <c r="C565" s="27" t="s">
        <v>57</v>
      </c>
      <c r="D565" s="27" t="s">
        <v>996</v>
      </c>
      <c r="E565" s="27" t="str">
        <f>VLOOKUP(D565,[1]ЕНС!A:E,2,FALSE)</f>
        <v>Траверса</v>
      </c>
      <c r="F565" s="27" t="str">
        <f>VLOOKUP(D565,[1]ЕНС!A:E,3,FALSE)</f>
        <v>деревянная, двухштыревая</v>
      </c>
      <c r="G565" s="27" t="s">
        <v>997</v>
      </c>
      <c r="H565" s="27" t="s">
        <v>28</v>
      </c>
      <c r="I565" s="27">
        <v>60</v>
      </c>
      <c r="J565" s="27">
        <v>631010000</v>
      </c>
      <c r="K565" s="27" t="str">
        <f>VLOOKUP(B565,[1]ПланКаз!A552:M3856,12,0)</f>
        <v>ҚР, ШҚО, Өскемен қ., Бажов көш., 10</v>
      </c>
      <c r="L565" s="27" t="str">
        <f>VLOOKUP(B565,[1]ПланКаз!A550:M3854,13,0)</f>
        <v>Желтоқсан-Қантар</v>
      </c>
      <c r="M565" s="27" t="str">
        <f>VLOOKUP(B565,[1]ПланКаз!A552:N3856,14,0)</f>
        <v>Шығыс-Қазақстан облысы, Өскемен қ.</v>
      </c>
      <c r="N565" s="27" t="s">
        <v>60</v>
      </c>
      <c r="O565" s="27" t="str">
        <f>VLOOKUP(B565,[1]ПланКаз!A551:P3855,16,0)</f>
        <v>шартқа қол қойылған кезден бастап 60 күнтізбелік күн ішінде</v>
      </c>
      <c r="P565" s="27" t="s">
        <v>61</v>
      </c>
      <c r="Q565" s="28" t="s">
        <v>480</v>
      </c>
      <c r="R565" s="27" t="str">
        <f>VLOOKUP(B565,[1]ПланКаз!A550:S3854,19,0)</f>
        <v>Дана</v>
      </c>
      <c r="S565" s="29">
        <v>32</v>
      </c>
      <c r="T565" s="29">
        <v>32500</v>
      </c>
      <c r="U565" s="29">
        <v>1040000</v>
      </c>
      <c r="V565" s="29">
        <v>1164800</v>
      </c>
      <c r="W565" s="27" t="s">
        <v>71</v>
      </c>
      <c r="X565" s="27" t="s">
        <v>64</v>
      </c>
      <c r="Y565" s="27" t="s">
        <v>63</v>
      </c>
    </row>
    <row r="566" spans="2:25" x14ac:dyDescent="0.2">
      <c r="B566" s="27" t="s">
        <v>998</v>
      </c>
      <c r="C566" s="27" t="s">
        <v>57</v>
      </c>
      <c r="D566" s="27" t="s">
        <v>999</v>
      </c>
      <c r="E566" s="27" t="str">
        <f>VLOOKUP(D566,[1]ЕНС!A:E,2,FALSE)</f>
        <v>Конструкция</v>
      </c>
      <c r="F566" s="27" t="str">
        <f>VLOOKUP(D566,[1]ЕНС!A:E,3,FALSE)</f>
        <v>сборная, деревянная</v>
      </c>
      <c r="G566" s="27" t="s">
        <v>1000</v>
      </c>
      <c r="H566" s="27" t="s">
        <v>28</v>
      </c>
      <c r="I566" s="27">
        <v>60</v>
      </c>
      <c r="J566" s="27">
        <v>631010000</v>
      </c>
      <c r="K566" s="27" t="str">
        <f>VLOOKUP(B566,[1]ПланКаз!A553:M3857,12,0)</f>
        <v>ҚР, ШҚО, Өскемен қ., Бажов көш., 10</v>
      </c>
      <c r="L566" s="27" t="str">
        <f>VLOOKUP(B566,[1]ПланКаз!A551:M3855,13,0)</f>
        <v>Желтоқсан-Қантар</v>
      </c>
      <c r="M566" s="27" t="str">
        <f>VLOOKUP(B566,[1]ПланКаз!A553:N3857,14,0)</f>
        <v>Шығыс-Қазақстан облысы, Өскемен қ.</v>
      </c>
      <c r="N566" s="27" t="s">
        <v>60</v>
      </c>
      <c r="O566" s="27" t="str">
        <f>VLOOKUP(B566,[1]ПланКаз!A552:P3856,16,0)</f>
        <v>шартқа қол қойылған кезден бастап 60 күнтізбелік күн ішінде</v>
      </c>
      <c r="P566" s="27" t="s">
        <v>61</v>
      </c>
      <c r="Q566" s="28" t="s">
        <v>480</v>
      </c>
      <c r="R566" s="27" t="str">
        <f>VLOOKUP(B566,[1]ПланКаз!A551:S3855,19,0)</f>
        <v>Дана</v>
      </c>
      <c r="S566" s="29">
        <v>32</v>
      </c>
      <c r="T566" s="29">
        <v>24500</v>
      </c>
      <c r="U566" s="29">
        <v>784000</v>
      </c>
      <c r="V566" s="29">
        <v>878080</v>
      </c>
      <c r="W566" s="27" t="s">
        <v>71</v>
      </c>
      <c r="X566" s="27" t="s">
        <v>64</v>
      </c>
      <c r="Y566" s="27" t="s">
        <v>63</v>
      </c>
    </row>
    <row r="567" spans="2:25" x14ac:dyDescent="0.2">
      <c r="B567" s="27" t="s">
        <v>1001</v>
      </c>
      <c r="C567" s="27" t="s">
        <v>57</v>
      </c>
      <c r="D567" s="27" t="s">
        <v>1002</v>
      </c>
      <c r="E567" s="27" t="str">
        <f>VLOOKUP(D567,[1]ЕНС!A:E,2,FALSE)</f>
        <v>Гвоздь</v>
      </c>
      <c r="F567" s="27" t="str">
        <f>VLOOKUP(D567,[1]ЕНС!A:E,3,FALSE)</f>
        <v>строительный, с плоской головкой, диаметр 1,4 мм, длина 32 мм, ГОСТ 4028-63</v>
      </c>
      <c r="G567" s="27" t="s">
        <v>1003</v>
      </c>
      <c r="H567" s="27" t="s">
        <v>28</v>
      </c>
      <c r="I567" s="27">
        <v>0</v>
      </c>
      <c r="J567" s="27">
        <v>631010000</v>
      </c>
      <c r="K567" s="27" t="str">
        <f>VLOOKUP(B567,[1]ПланКаз!A554:M3858,12,0)</f>
        <v>ҚР, ШҚО, Өскемен қ., Бажов көш., 10</v>
      </c>
      <c r="L567" s="27" t="str">
        <f>VLOOKUP(B567,[1]ПланКаз!A552:M3856,13,0)</f>
        <v>Желтоқсан-Қантар</v>
      </c>
      <c r="M567" s="27" t="str">
        <f>VLOOKUP(B567,[1]ПланКаз!A554:N3858,14,0)</f>
        <v>Шығыс-Қазақстан облысы, Өскемен қ.</v>
      </c>
      <c r="N567" s="27" t="s">
        <v>60</v>
      </c>
      <c r="O567" s="27" t="str">
        <f>VLOOKUP(B567,[1]ПланКаз!A553:P3857,16,0)</f>
        <v>шартқа қол қойылған кезден бастап 30 күнтізбелік күн ішінде</v>
      </c>
      <c r="P567" s="27" t="s">
        <v>61</v>
      </c>
      <c r="Q567" s="28" t="s">
        <v>287</v>
      </c>
      <c r="R567" s="27" t="str">
        <f>VLOOKUP(B567,[1]ПланКаз!A552:S3856,19,0)</f>
        <v>Килограмм</v>
      </c>
      <c r="S567" s="29">
        <v>11</v>
      </c>
      <c r="T567" s="29">
        <v>518</v>
      </c>
      <c r="U567" s="29" t="s">
        <v>63</v>
      </c>
      <c r="V567" s="29" t="s">
        <v>63</v>
      </c>
      <c r="W567" s="27" t="s">
        <v>71</v>
      </c>
      <c r="X567" s="27" t="s">
        <v>64</v>
      </c>
      <c r="Y567" s="27" t="s">
        <v>65</v>
      </c>
    </row>
    <row r="568" spans="2:25" x14ac:dyDescent="0.2">
      <c r="B568" s="27" t="s">
        <v>1004</v>
      </c>
      <c r="C568" s="27" t="s">
        <v>57</v>
      </c>
      <c r="D568" s="27" t="s">
        <v>1002</v>
      </c>
      <c r="E568" s="27" t="str">
        <f>VLOOKUP(D568,[1]ЕНС!A:E,2,FALSE)</f>
        <v>Гвоздь</v>
      </c>
      <c r="F568" s="27" t="str">
        <f>VLOOKUP(D568,[1]ЕНС!A:E,3,FALSE)</f>
        <v>строительный, с плоской головкой, диаметр 1,4 мм, длина 32 мм, ГОСТ 4028-63</v>
      </c>
      <c r="G568" s="27" t="s">
        <v>1003</v>
      </c>
      <c r="H568" s="27" t="s">
        <v>28</v>
      </c>
      <c r="I568" s="27">
        <v>0</v>
      </c>
      <c r="J568" s="27">
        <v>631010000</v>
      </c>
      <c r="K568" s="27" t="str">
        <f>VLOOKUP(B568,[1]ПланКаз!A555:M3859,12,0)</f>
        <v>ҚР, ШҚО, Өскемен қ., Бажов көш., 10</v>
      </c>
      <c r="L568" s="27" t="str">
        <f>VLOOKUP(B568,[1]ПланКаз!A553:M3857,13,0)</f>
        <v>Желтоқсан-Қантар</v>
      </c>
      <c r="M568" s="27" t="str">
        <f>VLOOKUP(B568,[1]ПланКаз!A555:N3859,14,0)</f>
        <v>Шығыс-Қазақстан облысы, Өскемен қ.</v>
      </c>
      <c r="N568" s="27" t="s">
        <v>60</v>
      </c>
      <c r="O568" s="27" t="str">
        <f>VLOOKUP(B568,[1]ПланКаз!A554:P3858,16,0)</f>
        <v>шартқа қол қойылған кезден бастап 30 күнтізбелік күн ішінде</v>
      </c>
      <c r="P568" s="27" t="s">
        <v>61</v>
      </c>
      <c r="Q568" s="28" t="s">
        <v>287</v>
      </c>
      <c r="R568" s="27" t="str">
        <f>VLOOKUP(B568,[1]ПланКаз!A553:S3857,19,0)</f>
        <v>Килограмм</v>
      </c>
      <c r="S568" s="29">
        <v>5</v>
      </c>
      <c r="T568" s="29">
        <v>518</v>
      </c>
      <c r="U568" s="29" t="s">
        <v>63</v>
      </c>
      <c r="V568" s="29" t="s">
        <v>63</v>
      </c>
      <c r="W568" s="27" t="s">
        <v>71</v>
      </c>
      <c r="X568" s="27" t="s">
        <v>64</v>
      </c>
      <c r="Y568" s="27" t="s">
        <v>613</v>
      </c>
    </row>
    <row r="569" spans="2:25" x14ac:dyDescent="0.2">
      <c r="B569" s="27" t="s">
        <v>1005</v>
      </c>
      <c r="C569" s="27" t="s">
        <v>57</v>
      </c>
      <c r="D569" s="27" t="s">
        <v>1002</v>
      </c>
      <c r="E569" s="27" t="str">
        <f>VLOOKUP(D569,[1]ЕНС!A:E,2,FALSE)</f>
        <v>Гвоздь</v>
      </c>
      <c r="F569" s="27" t="str">
        <f>VLOOKUP(D569,[1]ЕНС!A:E,3,FALSE)</f>
        <v>строительный, с плоской головкой, диаметр 1,4 мм, длина 32 мм, ГОСТ 4028-63</v>
      </c>
      <c r="G569" s="27" t="s">
        <v>1003</v>
      </c>
      <c r="H569" s="27" t="s">
        <v>28</v>
      </c>
      <c r="I569" s="27">
        <v>0</v>
      </c>
      <c r="J569" s="27">
        <v>631010000</v>
      </c>
      <c r="K569" s="27" t="str">
        <f>VLOOKUP(B569,[1]ПланКаз!A556:M3860,12,0)</f>
        <v>ҚР, ШҚО, Өскемен қ., Бажов көш., 10</v>
      </c>
      <c r="L569" s="27" t="str">
        <f>VLOOKUP(B569,[1]ПланКаз!A554:M3858,13,0)</f>
        <v>Мамыр - Маусым</v>
      </c>
      <c r="M569" s="27" t="str">
        <f>VLOOKUP(B569,[1]ПланКаз!A556:N3860,14,0)</f>
        <v>Шығыс-Қазақстан облысы, Өскемен қ.</v>
      </c>
      <c r="N569" s="27" t="s">
        <v>60</v>
      </c>
      <c r="O569" s="27" t="str">
        <f>VLOOKUP(B569,[1]ПланКаз!A555:P3859,16,0)</f>
        <v>шартқа қол қойылған кезден бастап 30 күнтізбелік күн ішінде</v>
      </c>
      <c r="P569" s="27" t="s">
        <v>61</v>
      </c>
      <c r="Q569" s="28" t="s">
        <v>287</v>
      </c>
      <c r="R569" s="27" t="str">
        <f>VLOOKUP(B569,[1]ПланКаз!A554:S3858,19,0)</f>
        <v>Килограмм</v>
      </c>
      <c r="S569" s="29">
        <v>5</v>
      </c>
      <c r="T569" s="29">
        <v>518</v>
      </c>
      <c r="U569" s="29">
        <v>2590</v>
      </c>
      <c r="V569" s="29">
        <v>2900.8</v>
      </c>
      <c r="W569" s="27"/>
      <c r="X569" s="27" t="s">
        <v>74</v>
      </c>
      <c r="Y569" s="27" t="s">
        <v>63</v>
      </c>
    </row>
    <row r="570" spans="2:25" x14ac:dyDescent="0.2">
      <c r="B570" s="27" t="s">
        <v>1006</v>
      </c>
      <c r="C570" s="27" t="s">
        <v>57</v>
      </c>
      <c r="D570" s="27" t="s">
        <v>1007</v>
      </c>
      <c r="E570" s="27" t="str">
        <f>VLOOKUP(D570,[1]ЕНС!A:E,2,FALSE)</f>
        <v>Гвоздь</v>
      </c>
      <c r="F570" s="27" t="str">
        <f>VLOOKUP(D570,[1]ЕНС!A:E,3,FALSE)</f>
        <v>строительный, с плоской головкой, диаметр 2,5 мм, длина 50 мм, ГОСТ 4028-63</v>
      </c>
      <c r="G570" s="27" t="s">
        <v>1008</v>
      </c>
      <c r="H570" s="27" t="s">
        <v>28</v>
      </c>
      <c r="I570" s="27">
        <v>0</v>
      </c>
      <c r="J570" s="27">
        <v>631010000</v>
      </c>
      <c r="K570" s="27" t="str">
        <f>VLOOKUP(B570,[1]ПланКаз!A557:M3861,12,0)</f>
        <v>ҚР, ШҚО, Өскемен қ., Бажов көш., 10</v>
      </c>
      <c r="L570" s="27" t="str">
        <f>VLOOKUP(B570,[1]ПланКаз!A555:M3859,13,0)</f>
        <v>Желтоқсан-Қантар</v>
      </c>
      <c r="M570" s="27" t="str">
        <f>VLOOKUP(B570,[1]ПланКаз!A557:N3861,14,0)</f>
        <v>Шығыс-Қазақстан облысы, Өскемен қ.</v>
      </c>
      <c r="N570" s="27" t="s">
        <v>60</v>
      </c>
      <c r="O570" s="27" t="str">
        <f>VLOOKUP(B570,[1]ПланКаз!A556:P3860,16,0)</f>
        <v>шартқа қол қойылған кезден бастап 30 күнтізбелік күн ішінде</v>
      </c>
      <c r="P570" s="27" t="s">
        <v>61</v>
      </c>
      <c r="Q570" s="28" t="s">
        <v>287</v>
      </c>
      <c r="R570" s="27" t="str">
        <f>VLOOKUP(B570,[1]ПланКаз!A555:S3859,19,0)</f>
        <v>Килограмм</v>
      </c>
      <c r="S570" s="29">
        <v>5</v>
      </c>
      <c r="T570" s="29">
        <v>518</v>
      </c>
      <c r="U570" s="29" t="s">
        <v>63</v>
      </c>
      <c r="V570" s="29" t="s">
        <v>63</v>
      </c>
      <c r="W570" s="27" t="s">
        <v>71</v>
      </c>
      <c r="X570" s="27" t="s">
        <v>64</v>
      </c>
      <c r="Y570" s="27" t="s">
        <v>613</v>
      </c>
    </row>
    <row r="571" spans="2:25" x14ac:dyDescent="0.2">
      <c r="B571" s="27" t="s">
        <v>1009</v>
      </c>
      <c r="C571" s="27" t="s">
        <v>57</v>
      </c>
      <c r="D571" s="27" t="s">
        <v>1007</v>
      </c>
      <c r="E571" s="27" t="str">
        <f>VLOOKUP(D571,[1]ЕНС!A:E,2,FALSE)</f>
        <v>Гвоздь</v>
      </c>
      <c r="F571" s="27" t="str">
        <f>VLOOKUP(D571,[1]ЕНС!A:E,3,FALSE)</f>
        <v>строительный, с плоской головкой, диаметр 2,5 мм, длина 50 мм, ГОСТ 4028-63</v>
      </c>
      <c r="G571" s="27" t="s">
        <v>1008</v>
      </c>
      <c r="H571" s="27" t="s">
        <v>28</v>
      </c>
      <c r="I571" s="27">
        <v>0</v>
      </c>
      <c r="J571" s="27">
        <v>631010000</v>
      </c>
      <c r="K571" s="27" t="str">
        <f>VLOOKUP(B571,[1]ПланКаз!A558:M3862,12,0)</f>
        <v>ҚР, ШҚО, Өскемен қ., Бажов көш., 10</v>
      </c>
      <c r="L571" s="27" t="str">
        <f>VLOOKUP(B571,[1]ПланКаз!A556:M3860,13,0)</f>
        <v>Мамыр - Маусым</v>
      </c>
      <c r="M571" s="27" t="str">
        <f>VLOOKUP(B571,[1]ПланКаз!A558:N3862,14,0)</f>
        <v>Шығыс-Қазақстан облысы, Өскемен қ.</v>
      </c>
      <c r="N571" s="27" t="s">
        <v>60</v>
      </c>
      <c r="O571" s="27" t="str">
        <f>VLOOKUP(B571,[1]ПланКаз!A557:P3861,16,0)</f>
        <v>шартқа қол қойылған кезден бастап 30 күнтізбелік күн ішінде</v>
      </c>
      <c r="P571" s="27" t="s">
        <v>61</v>
      </c>
      <c r="Q571" s="28" t="s">
        <v>287</v>
      </c>
      <c r="R571" s="27" t="str">
        <f>VLOOKUP(B571,[1]ПланКаз!A556:S3860,19,0)</f>
        <v>Килограмм</v>
      </c>
      <c r="S571" s="29">
        <v>5</v>
      </c>
      <c r="T571" s="29">
        <v>518</v>
      </c>
      <c r="U571" s="29">
        <v>2590</v>
      </c>
      <c r="V571" s="29">
        <v>2900.8</v>
      </c>
      <c r="W571" s="27"/>
      <c r="X571" s="27" t="s">
        <v>74</v>
      </c>
      <c r="Y571" s="27" t="s">
        <v>63</v>
      </c>
    </row>
    <row r="572" spans="2:25" x14ac:dyDescent="0.2">
      <c r="B572" s="27" t="s">
        <v>1010</v>
      </c>
      <c r="C572" s="27" t="s">
        <v>57</v>
      </c>
      <c r="D572" s="27" t="s">
        <v>1011</v>
      </c>
      <c r="E572" s="27" t="str">
        <f>VLOOKUP(D572,[1]ЕНС!A:E,2,FALSE)</f>
        <v>Гвоздь</v>
      </c>
      <c r="F572" s="27" t="str">
        <f>VLOOKUP(D572,[1]ЕНС!A:E,3,FALSE)</f>
        <v>строительный, с плоской головкой, диаметр 3,0 мм, длина 70 мм, ГОСТ 4028-63</v>
      </c>
      <c r="G572" s="27" t="s">
        <v>1012</v>
      </c>
      <c r="H572" s="27" t="s">
        <v>28</v>
      </c>
      <c r="I572" s="27">
        <v>0</v>
      </c>
      <c r="J572" s="27">
        <v>631010000</v>
      </c>
      <c r="K572" s="27" t="str">
        <f>VLOOKUP(B572,[1]ПланКаз!A559:M3863,12,0)</f>
        <v>ҚР, ШҚО, Өскемен қ., Бажов көш., 10</v>
      </c>
      <c r="L572" s="27" t="str">
        <f>VLOOKUP(B572,[1]ПланКаз!A557:M3861,13,0)</f>
        <v>Желтоқсан-Қантар</v>
      </c>
      <c r="M572" s="27" t="str">
        <f>VLOOKUP(B572,[1]ПланКаз!A559:N3863,14,0)</f>
        <v>Шығыс-Қазақстан облысы, Өскемен қ.</v>
      </c>
      <c r="N572" s="27" t="s">
        <v>60</v>
      </c>
      <c r="O572" s="27" t="str">
        <f>VLOOKUP(B572,[1]ПланКаз!A558:P3862,16,0)</f>
        <v>шартқа қол қойылған кезден бастап 30 күнтізбелік күн ішінде</v>
      </c>
      <c r="P572" s="27" t="s">
        <v>61</v>
      </c>
      <c r="Q572" s="28" t="s">
        <v>287</v>
      </c>
      <c r="R572" s="27" t="str">
        <f>VLOOKUP(B572,[1]ПланКаз!A557:S3861,19,0)</f>
        <v>Килограмм</v>
      </c>
      <c r="S572" s="29">
        <v>3</v>
      </c>
      <c r="T572" s="29">
        <v>554</v>
      </c>
      <c r="U572" s="29" t="s">
        <v>63</v>
      </c>
      <c r="V572" s="29" t="s">
        <v>63</v>
      </c>
      <c r="W572" s="27" t="s">
        <v>71</v>
      </c>
      <c r="X572" s="27" t="s">
        <v>64</v>
      </c>
      <c r="Y572" s="27" t="s">
        <v>613</v>
      </c>
    </row>
    <row r="573" spans="2:25" x14ac:dyDescent="0.2">
      <c r="B573" s="27" t="s">
        <v>1013</v>
      </c>
      <c r="C573" s="27" t="s">
        <v>57</v>
      </c>
      <c r="D573" s="27" t="s">
        <v>1011</v>
      </c>
      <c r="E573" s="27" t="str">
        <f>VLOOKUP(D573,[1]ЕНС!A:E,2,FALSE)</f>
        <v>Гвоздь</v>
      </c>
      <c r="F573" s="27" t="str">
        <f>VLOOKUP(D573,[1]ЕНС!A:E,3,FALSE)</f>
        <v>строительный, с плоской головкой, диаметр 3,0 мм, длина 70 мм, ГОСТ 4028-63</v>
      </c>
      <c r="G573" s="27" t="s">
        <v>1012</v>
      </c>
      <c r="H573" s="27" t="s">
        <v>28</v>
      </c>
      <c r="I573" s="27">
        <v>0</v>
      </c>
      <c r="J573" s="27">
        <v>631010000</v>
      </c>
      <c r="K573" s="27" t="str">
        <f>VLOOKUP(B573,[1]ПланКаз!A560:M3864,12,0)</f>
        <v>ҚР, ШҚО, Өскемен қ., Бажов көш., 10</v>
      </c>
      <c r="L573" s="27" t="str">
        <f>VLOOKUP(B573,[1]ПланКаз!A558:M3862,13,0)</f>
        <v>Мамыр - Маусым</v>
      </c>
      <c r="M573" s="27" t="str">
        <f>VLOOKUP(B573,[1]ПланКаз!A560:N3864,14,0)</f>
        <v>Шығыс-Қазақстан облысы, Өскемен қ.</v>
      </c>
      <c r="N573" s="27" t="s">
        <v>60</v>
      </c>
      <c r="O573" s="27" t="str">
        <f>VLOOKUP(B573,[1]ПланКаз!A559:P3863,16,0)</f>
        <v>шартқа қол қойылған кезден бастап 30 күнтізбелік күн ішінде</v>
      </c>
      <c r="P573" s="27" t="s">
        <v>61</v>
      </c>
      <c r="Q573" s="28" t="s">
        <v>287</v>
      </c>
      <c r="R573" s="27" t="str">
        <f>VLOOKUP(B573,[1]ПланКаз!A558:S3862,19,0)</f>
        <v>Килограмм</v>
      </c>
      <c r="S573" s="29">
        <v>3</v>
      </c>
      <c r="T573" s="29">
        <v>554</v>
      </c>
      <c r="U573" s="29">
        <v>1662</v>
      </c>
      <c r="V573" s="29">
        <v>1861.44</v>
      </c>
      <c r="W573" s="27"/>
      <c r="X573" s="27" t="s">
        <v>74</v>
      </c>
      <c r="Y573" s="27" t="s">
        <v>63</v>
      </c>
    </row>
    <row r="574" spans="2:25" x14ac:dyDescent="0.2">
      <c r="B574" s="27" t="s">
        <v>1014</v>
      </c>
      <c r="C574" s="27" t="s">
        <v>57</v>
      </c>
      <c r="D574" s="27" t="s">
        <v>1015</v>
      </c>
      <c r="E574" s="27" t="str">
        <f>VLOOKUP(D574,[1]ЕНС!A:E,2,FALSE)</f>
        <v>Гвоздь</v>
      </c>
      <c r="F574" s="27" t="str">
        <f>VLOOKUP(D574,[1]ЕНС!A:E,3,FALSE)</f>
        <v>строительный, с плоской головкой, диаметр 3,5 мм, длина 90 мм, ГОСТ 4028-63</v>
      </c>
      <c r="G574" s="27" t="s">
        <v>1016</v>
      </c>
      <c r="H574" s="27" t="s">
        <v>28</v>
      </c>
      <c r="I574" s="27">
        <v>0</v>
      </c>
      <c r="J574" s="27">
        <v>631010000</v>
      </c>
      <c r="K574" s="27" t="str">
        <f>VLOOKUP(B574,[1]ПланКаз!A561:M3865,12,0)</f>
        <v>ҚР, ШҚО, Өскемен қ., Бажов көш., 10</v>
      </c>
      <c r="L574" s="27" t="str">
        <f>VLOOKUP(B574,[1]ПланКаз!A559:M3863,13,0)</f>
        <v>Желтоқсан-Қантар</v>
      </c>
      <c r="M574" s="27" t="str">
        <f>VLOOKUP(B574,[1]ПланКаз!A561:N3865,14,0)</f>
        <v>Шығыс-Қазақстан облысы, Өскемен қ.</v>
      </c>
      <c r="N574" s="27" t="s">
        <v>60</v>
      </c>
      <c r="O574" s="27" t="str">
        <f>VLOOKUP(B574,[1]ПланКаз!A560:P3864,16,0)</f>
        <v>шартқа қол қойылған кезден бастап 30 күнтізбелік күн ішінде</v>
      </c>
      <c r="P574" s="27" t="s">
        <v>61</v>
      </c>
      <c r="Q574" s="28" t="s">
        <v>287</v>
      </c>
      <c r="R574" s="27" t="str">
        <f>VLOOKUP(B574,[1]ПланКаз!A559:S3863,19,0)</f>
        <v>Килограмм</v>
      </c>
      <c r="S574" s="29">
        <v>3</v>
      </c>
      <c r="T574" s="29">
        <v>518</v>
      </c>
      <c r="U574" s="29" t="s">
        <v>63</v>
      </c>
      <c r="V574" s="29" t="s">
        <v>63</v>
      </c>
      <c r="W574" s="27" t="s">
        <v>71</v>
      </c>
      <c r="X574" s="27" t="s">
        <v>64</v>
      </c>
      <c r="Y574" s="27" t="s">
        <v>613</v>
      </c>
    </row>
    <row r="575" spans="2:25" x14ac:dyDescent="0.2">
      <c r="B575" s="27" t="s">
        <v>1017</v>
      </c>
      <c r="C575" s="27" t="s">
        <v>57</v>
      </c>
      <c r="D575" s="27" t="s">
        <v>1015</v>
      </c>
      <c r="E575" s="27" t="str">
        <f>VLOOKUP(D575,[1]ЕНС!A:E,2,FALSE)</f>
        <v>Гвоздь</v>
      </c>
      <c r="F575" s="27" t="str">
        <f>VLOOKUP(D575,[1]ЕНС!A:E,3,FALSE)</f>
        <v>строительный, с плоской головкой, диаметр 3,5 мм, длина 90 мм, ГОСТ 4028-63</v>
      </c>
      <c r="G575" s="27" t="s">
        <v>1016</v>
      </c>
      <c r="H575" s="27" t="s">
        <v>28</v>
      </c>
      <c r="I575" s="27">
        <v>0</v>
      </c>
      <c r="J575" s="27">
        <v>631010000</v>
      </c>
      <c r="K575" s="27" t="str">
        <f>VLOOKUP(B575,[1]ПланКаз!A562:M3866,12,0)</f>
        <v>ҚР, ШҚО, Өскемен қ., Бажов көш., 10</v>
      </c>
      <c r="L575" s="27" t="str">
        <f>VLOOKUP(B575,[1]ПланКаз!A560:M3864,13,0)</f>
        <v>Мамыр - Маусым</v>
      </c>
      <c r="M575" s="27" t="str">
        <f>VLOOKUP(B575,[1]ПланКаз!A562:N3866,14,0)</f>
        <v>Шығыс-Қазақстан облысы, Өскемен қ.</v>
      </c>
      <c r="N575" s="27" t="s">
        <v>60</v>
      </c>
      <c r="O575" s="27" t="str">
        <f>VLOOKUP(B575,[1]ПланКаз!A561:P3865,16,0)</f>
        <v>шартқа қол қойылған кезден бастап 30 күнтізбелік күн ішінде</v>
      </c>
      <c r="P575" s="27" t="s">
        <v>61</v>
      </c>
      <c r="Q575" s="28" t="s">
        <v>287</v>
      </c>
      <c r="R575" s="27" t="str">
        <f>VLOOKUP(B575,[1]ПланКаз!A560:S3864,19,0)</f>
        <v>Килограмм</v>
      </c>
      <c r="S575" s="29">
        <v>3</v>
      </c>
      <c r="T575" s="29">
        <v>518</v>
      </c>
      <c r="U575" s="29">
        <v>1554</v>
      </c>
      <c r="V575" s="29">
        <v>1740.48</v>
      </c>
      <c r="W575" s="27"/>
      <c r="X575" s="27" t="s">
        <v>74</v>
      </c>
      <c r="Y575" s="27" t="s">
        <v>63</v>
      </c>
    </row>
    <row r="576" spans="2:25" x14ac:dyDescent="0.2">
      <c r="B576" s="27" t="s">
        <v>1018</v>
      </c>
      <c r="C576" s="27" t="s">
        <v>57</v>
      </c>
      <c r="D576" s="27" t="s">
        <v>1019</v>
      </c>
      <c r="E576" s="27" t="str">
        <f>VLOOKUP(D576,[1]ЕНС!A:E,2,FALSE)</f>
        <v>Гвоздь</v>
      </c>
      <c r="F576" s="27" t="str">
        <f>VLOOKUP(D576,[1]ЕНС!A:E,3,FALSE)</f>
        <v>строительный, с плоской головкой, диаметр 4,0 мм, длина 100 мм, ГОСТ 4028-63</v>
      </c>
      <c r="G576" s="27" t="s">
        <v>1020</v>
      </c>
      <c r="H576" s="27" t="s">
        <v>28</v>
      </c>
      <c r="I576" s="27">
        <v>0</v>
      </c>
      <c r="J576" s="27">
        <v>631010000</v>
      </c>
      <c r="K576" s="27" t="str">
        <f>VLOOKUP(B576,[1]ПланКаз!A563:M3867,12,0)</f>
        <v>ҚР, ШҚО, Өскемен қ., Бажов көш., 10</v>
      </c>
      <c r="L576" s="27" t="str">
        <f>VLOOKUP(B576,[1]ПланКаз!A561:M3865,13,0)</f>
        <v>Желтоқсан-Қантар</v>
      </c>
      <c r="M576" s="27" t="str">
        <f>VLOOKUP(B576,[1]ПланКаз!A563:N3867,14,0)</f>
        <v>Шығыс-Қазақстан облысы, Өскемен қ.</v>
      </c>
      <c r="N576" s="27" t="s">
        <v>60</v>
      </c>
      <c r="O576" s="27" t="str">
        <f>VLOOKUP(B576,[1]ПланКаз!A562:P3866,16,0)</f>
        <v>шартқа қол қойылған кезден бастап 30 күнтізбелік күн ішінде</v>
      </c>
      <c r="P576" s="27" t="s">
        <v>61</v>
      </c>
      <c r="Q576" s="28" t="s">
        <v>287</v>
      </c>
      <c r="R576" s="27" t="str">
        <f>VLOOKUP(B576,[1]ПланКаз!A561:S3865,19,0)</f>
        <v>Килограмм</v>
      </c>
      <c r="S576" s="29">
        <v>13</v>
      </c>
      <c r="T576" s="29">
        <v>554</v>
      </c>
      <c r="U576" s="29" t="s">
        <v>63</v>
      </c>
      <c r="V576" s="29" t="s">
        <v>63</v>
      </c>
      <c r="W576" s="27" t="s">
        <v>71</v>
      </c>
      <c r="X576" s="27" t="s">
        <v>64</v>
      </c>
      <c r="Y576" s="27" t="s">
        <v>613</v>
      </c>
    </row>
    <row r="577" spans="2:25" x14ac:dyDescent="0.2">
      <c r="B577" s="27" t="s">
        <v>1021</v>
      </c>
      <c r="C577" s="27" t="s">
        <v>57</v>
      </c>
      <c r="D577" s="27" t="s">
        <v>1019</v>
      </c>
      <c r="E577" s="27" t="str">
        <f>VLOOKUP(D577,[1]ЕНС!A:E,2,FALSE)</f>
        <v>Гвоздь</v>
      </c>
      <c r="F577" s="27" t="str">
        <f>VLOOKUP(D577,[1]ЕНС!A:E,3,FALSE)</f>
        <v>строительный, с плоской головкой, диаметр 4,0 мм, длина 100 мм, ГОСТ 4028-63</v>
      </c>
      <c r="G577" s="27" t="s">
        <v>1020</v>
      </c>
      <c r="H577" s="27" t="s">
        <v>28</v>
      </c>
      <c r="I577" s="27">
        <v>0</v>
      </c>
      <c r="J577" s="27">
        <v>631010000</v>
      </c>
      <c r="K577" s="27" t="str">
        <f>VLOOKUP(B577,[1]ПланКаз!A564:M3868,12,0)</f>
        <v>ҚР, ШҚО, Өскемен қ., Бажов көш., 10</v>
      </c>
      <c r="L577" s="27" t="str">
        <f>VLOOKUP(B577,[1]ПланКаз!A562:M3866,13,0)</f>
        <v>Мамыр - Маусым</v>
      </c>
      <c r="M577" s="27" t="str">
        <f>VLOOKUP(B577,[1]ПланКаз!A564:N3868,14,0)</f>
        <v>Шығыс-Қазақстан облысы, Өскемен қ.</v>
      </c>
      <c r="N577" s="27" t="s">
        <v>60</v>
      </c>
      <c r="O577" s="27" t="str">
        <f>VLOOKUP(B577,[1]ПланКаз!A563:P3867,16,0)</f>
        <v>шартқа қол қойылған кезден бастап 30 күнтізбелік күн ішінде</v>
      </c>
      <c r="P577" s="27" t="s">
        <v>61</v>
      </c>
      <c r="Q577" s="28" t="s">
        <v>287</v>
      </c>
      <c r="R577" s="27" t="str">
        <f>VLOOKUP(B577,[1]ПланКаз!A562:S3866,19,0)</f>
        <v>Килограмм</v>
      </c>
      <c r="S577" s="29">
        <v>13</v>
      </c>
      <c r="T577" s="29">
        <v>554</v>
      </c>
      <c r="U577" s="29">
        <v>7202</v>
      </c>
      <c r="V577" s="29">
        <v>8066.24</v>
      </c>
      <c r="W577" s="27"/>
      <c r="X577" s="27" t="s">
        <v>74</v>
      </c>
      <c r="Y577" s="27" t="s">
        <v>63</v>
      </c>
    </row>
    <row r="578" spans="2:25" x14ac:dyDescent="0.2">
      <c r="B578" s="27" t="s">
        <v>1022</v>
      </c>
      <c r="C578" s="27" t="s">
        <v>57</v>
      </c>
      <c r="D578" s="27" t="s">
        <v>1023</v>
      </c>
      <c r="E578" s="27" t="str">
        <f>VLOOKUP(D578,[1]ЕНС!A:E,2,FALSE)</f>
        <v>Гвоздь</v>
      </c>
      <c r="F578" s="27" t="str">
        <f>VLOOKUP(D578,[1]ЕНС!A:E,3,FALSE)</f>
        <v>строительный, с плоской головкой, диаметр 4,0 мм, длина 120 мм, ГОСТ 4028-63</v>
      </c>
      <c r="G578" s="27" t="s">
        <v>1024</v>
      </c>
      <c r="H578" s="27" t="s">
        <v>28</v>
      </c>
      <c r="I578" s="27">
        <v>0</v>
      </c>
      <c r="J578" s="27">
        <v>631010000</v>
      </c>
      <c r="K578" s="27" t="str">
        <f>VLOOKUP(B578,[1]ПланКаз!A565:M3869,12,0)</f>
        <v>ҚР, ШҚО, Өскемен қ., Бажов көш., 10</v>
      </c>
      <c r="L578" s="27" t="str">
        <f>VLOOKUP(B578,[1]ПланКаз!A563:M3867,13,0)</f>
        <v>Желтоқсан-Қантар</v>
      </c>
      <c r="M578" s="27" t="str">
        <f>VLOOKUP(B578,[1]ПланКаз!A565:N3869,14,0)</f>
        <v>Шығыс-Қазақстан облысы, Өскемен қ.</v>
      </c>
      <c r="N578" s="27" t="s">
        <v>60</v>
      </c>
      <c r="O578" s="27" t="str">
        <f>VLOOKUP(B578,[1]ПланКаз!A564:P3868,16,0)</f>
        <v>шартқа қол қойылған кезден бастап 30 күнтізбелік күн ішінде</v>
      </c>
      <c r="P578" s="27" t="s">
        <v>61</v>
      </c>
      <c r="Q578" s="28" t="s">
        <v>287</v>
      </c>
      <c r="R578" s="27" t="str">
        <f>VLOOKUP(B578,[1]ПланКаз!A563:S3867,19,0)</f>
        <v>Килограмм</v>
      </c>
      <c r="S578" s="29">
        <v>223.7</v>
      </c>
      <c r="T578" s="29">
        <v>554</v>
      </c>
      <c r="U578" s="29" t="s">
        <v>63</v>
      </c>
      <c r="V578" s="29" t="s">
        <v>63</v>
      </c>
      <c r="W578" s="27" t="s">
        <v>71</v>
      </c>
      <c r="X578" s="27" t="s">
        <v>64</v>
      </c>
      <c r="Y578" s="27" t="s">
        <v>65</v>
      </c>
    </row>
    <row r="579" spans="2:25" x14ac:dyDescent="0.2">
      <c r="B579" s="27" t="s">
        <v>1025</v>
      </c>
      <c r="C579" s="27" t="s">
        <v>57</v>
      </c>
      <c r="D579" s="27" t="s">
        <v>1023</v>
      </c>
      <c r="E579" s="27" t="str">
        <f>VLOOKUP(D579,[1]ЕНС!A:E,2,FALSE)</f>
        <v>Гвоздь</v>
      </c>
      <c r="F579" s="27" t="str">
        <f>VLOOKUP(D579,[1]ЕНС!A:E,3,FALSE)</f>
        <v>строительный, с плоской головкой, диаметр 4,0 мм, длина 120 мм, ГОСТ 4028-63</v>
      </c>
      <c r="G579" s="27" t="s">
        <v>1024</v>
      </c>
      <c r="H579" s="27" t="s">
        <v>28</v>
      </c>
      <c r="I579" s="27">
        <v>0</v>
      </c>
      <c r="J579" s="27">
        <v>631010000</v>
      </c>
      <c r="K579" s="27" t="str">
        <f>VLOOKUP(B579,[1]ПланКаз!A566:M3870,12,0)</f>
        <v>ҚР, ШҚО, Өскемен қ., Бажов көш., 10</v>
      </c>
      <c r="L579" s="27" t="str">
        <f>VLOOKUP(B579,[1]ПланКаз!A564:M3868,13,0)</f>
        <v>Желтоқсан-Қантар</v>
      </c>
      <c r="M579" s="27" t="str">
        <f>VLOOKUP(B579,[1]ПланКаз!A566:N3870,14,0)</f>
        <v>Шығыс-Қазақстан облысы, Өскемен қ.</v>
      </c>
      <c r="N579" s="27" t="s">
        <v>60</v>
      </c>
      <c r="O579" s="27" t="str">
        <f>VLOOKUP(B579,[1]ПланКаз!A565:P3869,16,0)</f>
        <v>шартқа қол қойылған кезден бастап 30 күнтізбелік күн ішінде</v>
      </c>
      <c r="P579" s="27" t="s">
        <v>61</v>
      </c>
      <c r="Q579" s="28" t="s">
        <v>287</v>
      </c>
      <c r="R579" s="27" t="str">
        <f>VLOOKUP(B579,[1]ПланКаз!A564:S3868,19,0)</f>
        <v>Килограмм</v>
      </c>
      <c r="S579" s="29">
        <v>3</v>
      </c>
      <c r="T579" s="29">
        <v>554</v>
      </c>
      <c r="U579" s="29" t="s">
        <v>63</v>
      </c>
      <c r="V579" s="29" t="s">
        <v>63</v>
      </c>
      <c r="W579" s="27" t="s">
        <v>71</v>
      </c>
      <c r="X579" s="27" t="s">
        <v>64</v>
      </c>
      <c r="Y579" s="27" t="s">
        <v>613</v>
      </c>
    </row>
    <row r="580" spans="2:25" x14ac:dyDescent="0.2">
      <c r="B580" s="27" t="s">
        <v>1026</v>
      </c>
      <c r="C580" s="27" t="s">
        <v>57</v>
      </c>
      <c r="D580" s="27" t="s">
        <v>1023</v>
      </c>
      <c r="E580" s="27" t="str">
        <f>VLOOKUP(D580,[1]ЕНС!A:E,2,FALSE)</f>
        <v>Гвоздь</v>
      </c>
      <c r="F580" s="27" t="str">
        <f>VLOOKUP(D580,[1]ЕНС!A:E,3,FALSE)</f>
        <v>строительный, с плоской головкой, диаметр 4,0 мм, длина 120 мм, ГОСТ 4028-63</v>
      </c>
      <c r="G580" s="27" t="s">
        <v>1024</v>
      </c>
      <c r="H580" s="27" t="s">
        <v>28</v>
      </c>
      <c r="I580" s="27">
        <v>0</v>
      </c>
      <c r="J580" s="27">
        <v>631010000</v>
      </c>
      <c r="K580" s="27" t="str">
        <f>VLOOKUP(B580,[1]ПланКаз!A567:M3871,12,0)</f>
        <v>ҚР, ШҚО, Өскемен қ., Бажов көш., 10</v>
      </c>
      <c r="L580" s="27" t="str">
        <f>VLOOKUP(B580,[1]ПланКаз!A565:M3869,13,0)</f>
        <v>Мамыр - Маусым</v>
      </c>
      <c r="M580" s="27" t="str">
        <f>VLOOKUP(B580,[1]ПланКаз!A567:N3871,14,0)</f>
        <v>Шығыс-Қазақстан облысы, Өскемен қ.</v>
      </c>
      <c r="N580" s="27" t="s">
        <v>60</v>
      </c>
      <c r="O580" s="27" t="str">
        <f>VLOOKUP(B580,[1]ПланКаз!A566:P3870,16,0)</f>
        <v>шартқа қол қойылған кезден бастап 30 күнтізбелік күн ішінде</v>
      </c>
      <c r="P580" s="27" t="s">
        <v>61</v>
      </c>
      <c r="Q580" s="28" t="s">
        <v>287</v>
      </c>
      <c r="R580" s="27" t="str">
        <f>VLOOKUP(B580,[1]ПланКаз!A565:S3869,19,0)</f>
        <v>Килограмм</v>
      </c>
      <c r="S580" s="29">
        <v>3</v>
      </c>
      <c r="T580" s="29">
        <v>554</v>
      </c>
      <c r="U580" s="29">
        <v>1662</v>
      </c>
      <c r="V580" s="29">
        <v>1861.44</v>
      </c>
      <c r="W580" s="27"/>
      <c r="X580" s="27" t="s">
        <v>74</v>
      </c>
      <c r="Y580" s="27" t="s">
        <v>63</v>
      </c>
    </row>
    <row r="581" spans="2:25" x14ac:dyDescent="0.2">
      <c r="B581" s="27" t="s">
        <v>1027</v>
      </c>
      <c r="C581" s="27" t="s">
        <v>57</v>
      </c>
      <c r="D581" s="27" t="s">
        <v>1028</v>
      </c>
      <c r="E581" s="27" t="str">
        <f>VLOOKUP(D581,[1]ЕНС!A:E,2,FALSE)</f>
        <v>Гвоздь</v>
      </c>
      <c r="F581" s="27" t="str">
        <f>VLOOKUP(D581,[1]ЕНС!A:E,3,FALSE)</f>
        <v>строительный, с плоской головкой, диаметр 5,0 мм, длина 150 мм, ГОСТ 4028-63</v>
      </c>
      <c r="G581" s="27" t="s">
        <v>1029</v>
      </c>
      <c r="H581" s="27" t="s">
        <v>28</v>
      </c>
      <c r="I581" s="27">
        <v>0</v>
      </c>
      <c r="J581" s="27">
        <v>631010000</v>
      </c>
      <c r="K581" s="27" t="str">
        <f>VLOOKUP(B581,[1]ПланКаз!A568:M3872,12,0)</f>
        <v>ҚР, ШҚО, Өскемен қ., Бажов көш., 10</v>
      </c>
      <c r="L581" s="27" t="str">
        <f>VLOOKUP(B581,[1]ПланКаз!A566:M3870,13,0)</f>
        <v>Желтоқсан-Қантар</v>
      </c>
      <c r="M581" s="27" t="str">
        <f>VLOOKUP(B581,[1]ПланКаз!A568:N3872,14,0)</f>
        <v>Шығыс-Қазақстан облысы, Өскемен қ.</v>
      </c>
      <c r="N581" s="27" t="s">
        <v>60</v>
      </c>
      <c r="O581" s="27" t="str">
        <f>VLOOKUP(B581,[1]ПланКаз!A567:P3871,16,0)</f>
        <v>шартқа қол қойылған кезден бастап 30 күнтізбелік күн ішінде</v>
      </c>
      <c r="P581" s="27" t="s">
        <v>61</v>
      </c>
      <c r="Q581" s="28" t="s">
        <v>287</v>
      </c>
      <c r="R581" s="27" t="str">
        <f>VLOOKUP(B581,[1]ПланКаз!A566:S3870,19,0)</f>
        <v>Килограмм</v>
      </c>
      <c r="S581" s="29">
        <v>358.79</v>
      </c>
      <c r="T581" s="29">
        <v>554</v>
      </c>
      <c r="U581" s="29">
        <v>0</v>
      </c>
      <c r="V581" s="29">
        <v>0</v>
      </c>
      <c r="W581" s="27" t="s">
        <v>71</v>
      </c>
      <c r="X581" s="27" t="s">
        <v>64</v>
      </c>
      <c r="Y581" s="27" t="s">
        <v>280</v>
      </c>
    </row>
    <row r="582" spans="2:25" x14ac:dyDescent="0.2">
      <c r="B582" s="27" t="s">
        <v>1030</v>
      </c>
      <c r="C582" s="27" t="s">
        <v>57</v>
      </c>
      <c r="D582" s="27" t="s">
        <v>1031</v>
      </c>
      <c r="E582" s="27" t="str">
        <f>VLOOKUP(D582,[1]ЕНС!A:E,2,FALSE)</f>
        <v>Болт</v>
      </c>
      <c r="F582" s="27" t="str">
        <f>VLOOKUP(D582,[1]ЕНС!A:E,3,FALSE)</f>
        <v>с шестигранной головкой  , диаметр резьбы 5 мм, длина 50 мм</v>
      </c>
      <c r="G582" s="27" t="s">
        <v>1032</v>
      </c>
      <c r="H582" s="27" t="s">
        <v>28</v>
      </c>
      <c r="I582" s="27">
        <v>60</v>
      </c>
      <c r="J582" s="27">
        <v>631010000</v>
      </c>
      <c r="K582" s="27" t="str">
        <f>VLOOKUP(B582,[1]ПланКаз!A569:M3873,12,0)</f>
        <v>ҚР, ШҚО, Өскемен қ., Бажов көш., 10</v>
      </c>
      <c r="L582" s="27" t="str">
        <f>VLOOKUP(B582,[1]ПланКаз!A567:M3871,13,0)</f>
        <v>Желтоқсан-Қантар</v>
      </c>
      <c r="M582" s="27" t="str">
        <f>VLOOKUP(B582,[1]ПланКаз!A569:N3873,14,0)</f>
        <v>Шығыс-Қазақстан облысы, Өскемен қ.</v>
      </c>
      <c r="N582" s="27" t="s">
        <v>60</v>
      </c>
      <c r="O582" s="27" t="str">
        <f>VLOOKUP(B582,[1]ПланКаз!A568:P3872,16,0)</f>
        <v>шартқа қол қойылған кезден бастап 30 күнтізбелік күн ішінде</v>
      </c>
      <c r="P582" s="27" t="s">
        <v>61</v>
      </c>
      <c r="Q582" s="28" t="s">
        <v>287</v>
      </c>
      <c r="R582" s="27" t="str">
        <f>VLOOKUP(B582,[1]ПланКаз!A567:S3871,19,0)</f>
        <v>Килограмм</v>
      </c>
      <c r="S582" s="29">
        <v>17</v>
      </c>
      <c r="T582" s="29">
        <v>1170</v>
      </c>
      <c r="U582" s="29" t="s">
        <v>63</v>
      </c>
      <c r="V582" s="29" t="s">
        <v>63</v>
      </c>
      <c r="W582" s="27" t="s">
        <v>71</v>
      </c>
      <c r="X582" s="27" t="s">
        <v>64</v>
      </c>
      <c r="Y582" s="27" t="s">
        <v>717</v>
      </c>
    </row>
    <row r="583" spans="2:25" x14ac:dyDescent="0.2">
      <c r="B583" s="27" t="s">
        <v>1033</v>
      </c>
      <c r="C583" s="27" t="s">
        <v>57</v>
      </c>
      <c r="D583" s="27" t="s">
        <v>1031</v>
      </c>
      <c r="E583" s="27" t="str">
        <f>VLOOKUP(D583,[1]ЕНС!A:E,2,FALSE)</f>
        <v>Болт</v>
      </c>
      <c r="F583" s="27" t="str">
        <f>VLOOKUP(D583,[1]ЕНС!A:E,3,FALSE)</f>
        <v>с шестигранной головкой  , диаметр резьбы 5 мм, длина 50 мм</v>
      </c>
      <c r="G583" s="27" t="s">
        <v>1032</v>
      </c>
      <c r="H583" s="27" t="s">
        <v>28</v>
      </c>
      <c r="I583" s="27">
        <v>60</v>
      </c>
      <c r="J583" s="27">
        <v>631010000</v>
      </c>
      <c r="K583" s="27" t="str">
        <f>VLOOKUP(B583,[1]ПланКаз!A570:M3874,12,0)</f>
        <v>ҚР, ШҚО, Өскемен қ., Бажов көш., 10</v>
      </c>
      <c r="L583" s="27" t="str">
        <f>VLOOKUP(B583,[1]ПланКаз!A568:M3872,13,0)</f>
        <v>Мамыр - Маусым</v>
      </c>
      <c r="M583" s="27" t="str">
        <f>VLOOKUP(B583,[1]ПланКаз!A570:N3874,14,0)</f>
        <v>Шығыс-Қазақстан облысы, Өскемен қ.</v>
      </c>
      <c r="N583" s="27" t="s">
        <v>60</v>
      </c>
      <c r="O583" s="27" t="str">
        <f>VLOOKUP(B583,[1]ПланКаз!A569:P3873,16,0)</f>
        <v>шартқа қол қойылған кезден бастап 30 күнтізбелік күн ішінде</v>
      </c>
      <c r="P583" s="27" t="s">
        <v>61</v>
      </c>
      <c r="Q583" s="28" t="s">
        <v>287</v>
      </c>
      <c r="R583" s="27" t="str">
        <f>VLOOKUP(B583,[1]ПланКаз!A568:S3872,19,0)</f>
        <v>Килограмм</v>
      </c>
      <c r="S583" s="29">
        <v>17</v>
      </c>
      <c r="T583" s="29">
        <v>1170</v>
      </c>
      <c r="U583" s="29">
        <v>19890</v>
      </c>
      <c r="V583" s="29">
        <v>22276.799999999999</v>
      </c>
      <c r="W583" s="27" t="s">
        <v>71</v>
      </c>
      <c r="X583" s="27" t="s">
        <v>74</v>
      </c>
      <c r="Y583" s="27" t="s">
        <v>63</v>
      </c>
    </row>
    <row r="584" spans="2:25" x14ac:dyDescent="0.2">
      <c r="B584" s="27" t="s">
        <v>1034</v>
      </c>
      <c r="C584" s="27" t="s">
        <v>57</v>
      </c>
      <c r="D584" s="27" t="s">
        <v>1035</v>
      </c>
      <c r="E584" s="27" t="str">
        <f>VLOOKUP(D584,[1]ЕНС!A:E,2,FALSE)</f>
        <v>Болт</v>
      </c>
      <c r="F584" s="27" t="str">
        <f>VLOOKUP(D584,[1]ЕНС!A:E,3,FALSE)</f>
        <v>с шестигранной головкой  , диаметр резьбы 6 мм, длина 25 мм</v>
      </c>
      <c r="G584" s="27" t="s">
        <v>1036</v>
      </c>
      <c r="H584" s="27" t="s">
        <v>28</v>
      </c>
      <c r="I584" s="27">
        <v>60</v>
      </c>
      <c r="J584" s="27">
        <v>631010000</v>
      </c>
      <c r="K584" s="27" t="str">
        <f>VLOOKUP(B584,[1]ПланКаз!A571:M3875,12,0)</f>
        <v>ҚР, ШҚО, Өскемен қ., Бажов көш., 10</v>
      </c>
      <c r="L584" s="27" t="str">
        <f>VLOOKUP(B584,[1]ПланКаз!A569:M3873,13,0)</f>
        <v>Желтоқсан-Қантар</v>
      </c>
      <c r="M584" s="27" t="str">
        <f>VLOOKUP(B584,[1]ПланКаз!A571:N3875,14,0)</f>
        <v>Шығыс-Қазақстан облысы, Өскемен қ.</v>
      </c>
      <c r="N584" s="27" t="s">
        <v>60</v>
      </c>
      <c r="O584" s="27" t="str">
        <f>VLOOKUP(B584,[1]ПланКаз!A570:P3874,16,0)</f>
        <v>шартқа қол қойылған кезден бастап 30 күнтізбелік күн ішінде</v>
      </c>
      <c r="P584" s="27" t="s">
        <v>61</v>
      </c>
      <c r="Q584" s="28" t="s">
        <v>287</v>
      </c>
      <c r="R584" s="27" t="str">
        <f>VLOOKUP(B584,[1]ПланКаз!A569:S3873,19,0)</f>
        <v>Килограмм</v>
      </c>
      <c r="S584" s="29">
        <v>20</v>
      </c>
      <c r="T584" s="29">
        <v>1170</v>
      </c>
      <c r="U584" s="29" t="s">
        <v>63</v>
      </c>
      <c r="V584" s="29" t="s">
        <v>63</v>
      </c>
      <c r="W584" s="27" t="s">
        <v>71</v>
      </c>
      <c r="X584" s="27" t="s">
        <v>64</v>
      </c>
      <c r="Y584" s="27" t="s">
        <v>717</v>
      </c>
    </row>
    <row r="585" spans="2:25" x14ac:dyDescent="0.2">
      <c r="B585" s="27" t="s">
        <v>1037</v>
      </c>
      <c r="C585" s="27" t="s">
        <v>57</v>
      </c>
      <c r="D585" s="27" t="s">
        <v>1035</v>
      </c>
      <c r="E585" s="27" t="str">
        <f>VLOOKUP(D585,[1]ЕНС!A:E,2,FALSE)</f>
        <v>Болт</v>
      </c>
      <c r="F585" s="27" t="str">
        <f>VLOOKUP(D585,[1]ЕНС!A:E,3,FALSE)</f>
        <v>с шестигранной головкой  , диаметр резьбы 6 мм, длина 25 мм</v>
      </c>
      <c r="G585" s="27" t="s">
        <v>1036</v>
      </c>
      <c r="H585" s="27" t="s">
        <v>28</v>
      </c>
      <c r="I585" s="27">
        <v>60</v>
      </c>
      <c r="J585" s="27">
        <v>631010000</v>
      </c>
      <c r="K585" s="27" t="str">
        <f>VLOOKUP(B585,[1]ПланКаз!A572:M3876,12,0)</f>
        <v>ҚР, ШҚО, Өскемен қ., Бажов көш., 10</v>
      </c>
      <c r="L585" s="27" t="str">
        <f>VLOOKUP(B585,[1]ПланКаз!A570:M3874,13,0)</f>
        <v>Мамыр - Маусым</v>
      </c>
      <c r="M585" s="27" t="str">
        <f>VLOOKUP(B585,[1]ПланКаз!A572:N3876,14,0)</f>
        <v>Шығыс-Қазақстан облысы, Өскемен қ.</v>
      </c>
      <c r="N585" s="27" t="s">
        <v>60</v>
      </c>
      <c r="O585" s="27" t="str">
        <f>VLOOKUP(B585,[1]ПланКаз!A571:P3875,16,0)</f>
        <v>шартқа қол қойылған кезден бастап 30 күнтізбелік күн ішінде</v>
      </c>
      <c r="P585" s="27" t="s">
        <v>61</v>
      </c>
      <c r="Q585" s="28" t="s">
        <v>287</v>
      </c>
      <c r="R585" s="27" t="str">
        <f>VLOOKUP(B585,[1]ПланКаз!A570:S3874,19,0)</f>
        <v>Килограмм</v>
      </c>
      <c r="S585" s="29">
        <v>20</v>
      </c>
      <c r="T585" s="29">
        <v>1170</v>
      </c>
      <c r="U585" s="29">
        <v>23400</v>
      </c>
      <c r="V585" s="29">
        <v>26208</v>
      </c>
      <c r="W585" s="27" t="s">
        <v>71</v>
      </c>
      <c r="X585" s="27" t="s">
        <v>74</v>
      </c>
      <c r="Y585" s="27" t="s">
        <v>63</v>
      </c>
    </row>
    <row r="586" spans="2:25" x14ac:dyDescent="0.2">
      <c r="B586" s="27" t="s">
        <v>1038</v>
      </c>
      <c r="C586" s="27" t="s">
        <v>57</v>
      </c>
      <c r="D586" s="27" t="s">
        <v>1039</v>
      </c>
      <c r="E586" s="27" t="str">
        <f>VLOOKUP(D586,[1]ЕНС!A:E,2,FALSE)</f>
        <v>Болт</v>
      </c>
      <c r="F586" s="27" t="str">
        <f>VLOOKUP(D586,[1]ЕНС!A:E,3,FALSE)</f>
        <v>с шестигранной головкой  , диаметр резьбы 6 мм, длина 35 мм</v>
      </c>
      <c r="G586" s="27" t="s">
        <v>1040</v>
      </c>
      <c r="H586" s="27" t="s">
        <v>28</v>
      </c>
      <c r="I586" s="27">
        <v>60</v>
      </c>
      <c r="J586" s="27">
        <v>631010000</v>
      </c>
      <c r="K586" s="27" t="str">
        <f>VLOOKUP(B586,[1]ПланКаз!A573:M3877,12,0)</f>
        <v>ҚР, ШҚО, Өскемен қ., Бажов көш., 10</v>
      </c>
      <c r="L586" s="27" t="str">
        <f>VLOOKUP(B586,[1]ПланКаз!A571:M3875,13,0)</f>
        <v>Желтоқсан-Қантар</v>
      </c>
      <c r="M586" s="27" t="str">
        <f>VLOOKUP(B586,[1]ПланКаз!A573:N3877,14,0)</f>
        <v>Шығыс-Қазақстан облысы, Өскемен қ.</v>
      </c>
      <c r="N586" s="27" t="s">
        <v>60</v>
      </c>
      <c r="O586" s="27" t="str">
        <f>VLOOKUP(B586,[1]ПланКаз!A572:P3876,16,0)</f>
        <v>шартқа қол қойылған кезден бастап 30 күнтізбелік күн ішінде</v>
      </c>
      <c r="P586" s="27" t="s">
        <v>61</v>
      </c>
      <c r="Q586" s="28" t="s">
        <v>287</v>
      </c>
      <c r="R586" s="27" t="str">
        <f>VLOOKUP(B586,[1]ПланКаз!A571:S3875,19,0)</f>
        <v>Килограмм</v>
      </c>
      <c r="S586" s="29">
        <v>35</v>
      </c>
      <c r="T586" s="29">
        <v>1170</v>
      </c>
      <c r="U586" s="29" t="s">
        <v>63</v>
      </c>
      <c r="V586" s="29" t="s">
        <v>63</v>
      </c>
      <c r="W586" s="27" t="s">
        <v>71</v>
      </c>
      <c r="X586" s="27" t="s">
        <v>64</v>
      </c>
      <c r="Y586" s="27" t="s">
        <v>717</v>
      </c>
    </row>
    <row r="587" spans="2:25" x14ac:dyDescent="0.2">
      <c r="B587" s="27" t="s">
        <v>1041</v>
      </c>
      <c r="C587" s="27" t="s">
        <v>57</v>
      </c>
      <c r="D587" s="27" t="s">
        <v>1039</v>
      </c>
      <c r="E587" s="27" t="str">
        <f>VLOOKUP(D587,[1]ЕНС!A:E,2,FALSE)</f>
        <v>Болт</v>
      </c>
      <c r="F587" s="27" t="str">
        <f>VLOOKUP(D587,[1]ЕНС!A:E,3,FALSE)</f>
        <v>с шестигранной головкой  , диаметр резьбы 6 мм, длина 35 мм</v>
      </c>
      <c r="G587" s="27" t="s">
        <v>1040</v>
      </c>
      <c r="H587" s="27" t="s">
        <v>28</v>
      </c>
      <c r="I587" s="27">
        <v>60</v>
      </c>
      <c r="J587" s="27">
        <v>631010000</v>
      </c>
      <c r="K587" s="27" t="str">
        <f>VLOOKUP(B587,[1]ПланКаз!A574:M3878,12,0)</f>
        <v>ҚР, ШҚО, Өскемен қ., Бажов көш., 10</v>
      </c>
      <c r="L587" s="27" t="str">
        <f>VLOOKUP(B587,[1]ПланКаз!A572:M3876,13,0)</f>
        <v>Мамыр - Маусым</v>
      </c>
      <c r="M587" s="27" t="str">
        <f>VLOOKUP(B587,[1]ПланКаз!A574:N3878,14,0)</f>
        <v>Шығыс-Қазақстан облысы, Өскемен қ.</v>
      </c>
      <c r="N587" s="27" t="s">
        <v>60</v>
      </c>
      <c r="O587" s="27" t="str">
        <f>VLOOKUP(B587,[1]ПланКаз!A573:P3877,16,0)</f>
        <v>шартқа қол қойылған кезден бастап 30 күнтізбелік күн ішінде</v>
      </c>
      <c r="P587" s="27" t="s">
        <v>61</v>
      </c>
      <c r="Q587" s="28" t="s">
        <v>287</v>
      </c>
      <c r="R587" s="27" t="str">
        <f>VLOOKUP(B587,[1]ПланКаз!A572:S3876,19,0)</f>
        <v>Килограмм</v>
      </c>
      <c r="S587" s="29">
        <v>35</v>
      </c>
      <c r="T587" s="29">
        <v>1170</v>
      </c>
      <c r="U587" s="29">
        <v>40950</v>
      </c>
      <c r="V587" s="29">
        <v>45864</v>
      </c>
      <c r="W587" s="27" t="s">
        <v>71</v>
      </c>
      <c r="X587" s="27" t="s">
        <v>74</v>
      </c>
      <c r="Y587" s="27" t="s">
        <v>63</v>
      </c>
    </row>
    <row r="588" spans="2:25" x14ac:dyDescent="0.2">
      <c r="B588" s="27" t="s">
        <v>1042</v>
      </c>
      <c r="C588" s="27" t="s">
        <v>57</v>
      </c>
      <c r="D588" s="27" t="s">
        <v>1043</v>
      </c>
      <c r="E588" s="27" t="str">
        <f>VLOOKUP(D588,[1]ЕНС!A:E,2,FALSE)</f>
        <v>Болт</v>
      </c>
      <c r="F588" s="27" t="str">
        <f>VLOOKUP(D588,[1]ЕНС!A:E,3,FALSE)</f>
        <v>с шестигранной головкой  , диаметр резьбы 6 мм, длина 50 мм</v>
      </c>
      <c r="G588" s="27" t="s">
        <v>1044</v>
      </c>
      <c r="H588" s="27" t="s">
        <v>28</v>
      </c>
      <c r="I588" s="27">
        <v>60</v>
      </c>
      <c r="J588" s="27">
        <v>631010000</v>
      </c>
      <c r="K588" s="27" t="str">
        <f>VLOOKUP(B588,[1]ПланКаз!A575:M3879,12,0)</f>
        <v>ҚР, ШҚО, Өскемен қ., Бажов көш., 10</v>
      </c>
      <c r="L588" s="27" t="str">
        <f>VLOOKUP(B588,[1]ПланКаз!A573:M3877,13,0)</f>
        <v>Желтоқсан-Қантар</v>
      </c>
      <c r="M588" s="27" t="str">
        <f>VLOOKUP(B588,[1]ПланКаз!A575:N3879,14,0)</f>
        <v>Шығыс-Қазақстан облысы, Өскемен қ.</v>
      </c>
      <c r="N588" s="27" t="s">
        <v>60</v>
      </c>
      <c r="O588" s="27" t="str">
        <f>VLOOKUP(B588,[1]ПланКаз!A574:P3878,16,0)</f>
        <v>шартқа қол қойылған кезден бастап 30 күнтізбелік күн ішінде</v>
      </c>
      <c r="P588" s="27" t="s">
        <v>61</v>
      </c>
      <c r="Q588" s="28" t="s">
        <v>287</v>
      </c>
      <c r="R588" s="27" t="str">
        <f>VLOOKUP(B588,[1]ПланКаз!A573:S3877,19,0)</f>
        <v>Килограмм</v>
      </c>
      <c r="S588" s="29">
        <v>42</v>
      </c>
      <c r="T588" s="29">
        <v>1170</v>
      </c>
      <c r="U588" s="29" t="s">
        <v>63</v>
      </c>
      <c r="V588" s="29" t="s">
        <v>63</v>
      </c>
      <c r="W588" s="27" t="s">
        <v>71</v>
      </c>
      <c r="X588" s="27" t="s">
        <v>64</v>
      </c>
      <c r="Y588" s="27" t="s">
        <v>717</v>
      </c>
    </row>
    <row r="589" spans="2:25" x14ac:dyDescent="0.2">
      <c r="B589" s="27" t="s">
        <v>1045</v>
      </c>
      <c r="C589" s="27" t="s">
        <v>57</v>
      </c>
      <c r="D589" s="27" t="s">
        <v>1043</v>
      </c>
      <c r="E589" s="27" t="str">
        <f>VLOOKUP(D589,[1]ЕНС!A:E,2,FALSE)</f>
        <v>Болт</v>
      </c>
      <c r="F589" s="27" t="str">
        <f>VLOOKUP(D589,[1]ЕНС!A:E,3,FALSE)</f>
        <v>с шестигранной головкой  , диаметр резьбы 6 мм, длина 50 мм</v>
      </c>
      <c r="G589" s="27" t="s">
        <v>1044</v>
      </c>
      <c r="H589" s="27" t="s">
        <v>28</v>
      </c>
      <c r="I589" s="27">
        <v>60</v>
      </c>
      <c r="J589" s="27">
        <v>631010000</v>
      </c>
      <c r="K589" s="27" t="str">
        <f>VLOOKUP(B589,[1]ПланКаз!A576:M3880,12,0)</f>
        <v>ҚР, ШҚО, Өскемен қ., Бажов көш., 10</v>
      </c>
      <c r="L589" s="27" t="str">
        <f>VLOOKUP(B589,[1]ПланКаз!A574:M3878,13,0)</f>
        <v>Мамыр - Маусым</v>
      </c>
      <c r="M589" s="27" t="str">
        <f>VLOOKUP(B589,[1]ПланКаз!A576:N3880,14,0)</f>
        <v>Шығыс-Қазақстан облысы, Өскемен қ.</v>
      </c>
      <c r="N589" s="27" t="s">
        <v>60</v>
      </c>
      <c r="O589" s="27" t="str">
        <f>VLOOKUP(B589,[1]ПланКаз!A575:P3879,16,0)</f>
        <v>шартқа қол қойылған кезден бастап 30 күнтізбелік күн ішінде</v>
      </c>
      <c r="P589" s="27" t="s">
        <v>61</v>
      </c>
      <c r="Q589" s="28" t="s">
        <v>287</v>
      </c>
      <c r="R589" s="27" t="str">
        <f>VLOOKUP(B589,[1]ПланКаз!A574:S3878,19,0)</f>
        <v>Килограмм</v>
      </c>
      <c r="S589" s="29">
        <v>42</v>
      </c>
      <c r="T589" s="29">
        <v>1170</v>
      </c>
      <c r="U589" s="29">
        <v>49140</v>
      </c>
      <c r="V589" s="29">
        <v>55036.800000000003</v>
      </c>
      <c r="W589" s="27" t="s">
        <v>71</v>
      </c>
      <c r="X589" s="27" t="s">
        <v>74</v>
      </c>
      <c r="Y589" s="27" t="s">
        <v>63</v>
      </c>
    </row>
    <row r="590" spans="2:25" x14ac:dyDescent="0.2">
      <c r="B590" s="27" t="s">
        <v>1046</v>
      </c>
      <c r="C590" s="27" t="s">
        <v>57</v>
      </c>
      <c r="D590" s="27" t="s">
        <v>1047</v>
      </c>
      <c r="E590" s="27" t="str">
        <f>VLOOKUP(D590,[1]ЕНС!A:E,2,FALSE)</f>
        <v>Болт</v>
      </c>
      <c r="F590" s="27" t="str">
        <f>VLOOKUP(D590,[1]ЕНС!A:E,3,FALSE)</f>
        <v>с шестигранной головкой  , диаметр резьбы 6 мм, длина 60 мм</v>
      </c>
      <c r="G590" s="27" t="s">
        <v>1048</v>
      </c>
      <c r="H590" s="27" t="s">
        <v>28</v>
      </c>
      <c r="I590" s="27">
        <v>60</v>
      </c>
      <c r="J590" s="27">
        <v>631010000</v>
      </c>
      <c r="K590" s="27" t="str">
        <f>VLOOKUP(B590,[1]ПланКаз!A577:M3881,12,0)</f>
        <v>ҚР, ШҚО, Өскемен қ., Бажов көш., 10</v>
      </c>
      <c r="L590" s="27" t="str">
        <f>VLOOKUP(B590,[1]ПланКаз!A575:M3879,13,0)</f>
        <v>Желтоқсан-Қантар</v>
      </c>
      <c r="M590" s="27" t="str">
        <f>VLOOKUP(B590,[1]ПланКаз!A577:N3881,14,0)</f>
        <v>Шығыс-Қазақстан облысы, Өскемен қ.</v>
      </c>
      <c r="N590" s="27" t="s">
        <v>60</v>
      </c>
      <c r="O590" s="27" t="str">
        <f>VLOOKUP(B590,[1]ПланКаз!A576:P3880,16,0)</f>
        <v>шартқа қол қойылған кезден бастап 30 күнтізбелік күн ішінде</v>
      </c>
      <c r="P590" s="27" t="s">
        <v>61</v>
      </c>
      <c r="Q590" s="28" t="s">
        <v>287</v>
      </c>
      <c r="R590" s="27" t="str">
        <f>VLOOKUP(B590,[1]ПланКаз!A575:S3879,19,0)</f>
        <v>Килограмм</v>
      </c>
      <c r="S590" s="29">
        <v>17</v>
      </c>
      <c r="T590" s="29">
        <v>1170</v>
      </c>
      <c r="U590" s="29" t="s">
        <v>63</v>
      </c>
      <c r="V590" s="29" t="s">
        <v>63</v>
      </c>
      <c r="W590" s="27" t="s">
        <v>71</v>
      </c>
      <c r="X590" s="27" t="s">
        <v>64</v>
      </c>
      <c r="Y590" s="27" t="s">
        <v>717</v>
      </c>
    </row>
    <row r="591" spans="2:25" x14ac:dyDescent="0.2">
      <c r="B591" s="27" t="s">
        <v>1049</v>
      </c>
      <c r="C591" s="27" t="s">
        <v>57</v>
      </c>
      <c r="D591" s="27" t="s">
        <v>1047</v>
      </c>
      <c r="E591" s="27" t="str">
        <f>VLOOKUP(D591,[1]ЕНС!A:E,2,FALSE)</f>
        <v>Болт</v>
      </c>
      <c r="F591" s="27" t="str">
        <f>VLOOKUP(D591,[1]ЕНС!A:E,3,FALSE)</f>
        <v>с шестигранной головкой  , диаметр резьбы 6 мм, длина 60 мм</v>
      </c>
      <c r="G591" s="27" t="s">
        <v>1048</v>
      </c>
      <c r="H591" s="27" t="s">
        <v>28</v>
      </c>
      <c r="I591" s="27">
        <v>60</v>
      </c>
      <c r="J591" s="27">
        <v>631010000</v>
      </c>
      <c r="K591" s="27" t="str">
        <f>VLOOKUP(B591,[1]ПланКаз!A578:M3882,12,0)</f>
        <v>ҚР, ШҚО, Өскемен қ., Бажов көш., 10</v>
      </c>
      <c r="L591" s="27" t="str">
        <f>VLOOKUP(B591,[1]ПланКаз!A576:M3880,13,0)</f>
        <v>Мамыр - Маусым</v>
      </c>
      <c r="M591" s="27" t="str">
        <f>VLOOKUP(B591,[1]ПланКаз!A578:N3882,14,0)</f>
        <v>Шығыс-Қазақстан облысы, Өскемен қ.</v>
      </c>
      <c r="N591" s="27" t="s">
        <v>60</v>
      </c>
      <c r="O591" s="27" t="str">
        <f>VLOOKUP(B591,[1]ПланКаз!A577:P3881,16,0)</f>
        <v>шартқа қол қойылған кезден бастап 30 күнтізбелік күн ішінде</v>
      </c>
      <c r="P591" s="27" t="s">
        <v>61</v>
      </c>
      <c r="Q591" s="28" t="s">
        <v>287</v>
      </c>
      <c r="R591" s="27" t="str">
        <f>VLOOKUP(B591,[1]ПланКаз!A576:S3880,19,0)</f>
        <v>Килограмм</v>
      </c>
      <c r="S591" s="29">
        <v>17</v>
      </c>
      <c r="T591" s="29">
        <v>1170</v>
      </c>
      <c r="U591" s="29">
        <v>19890</v>
      </c>
      <c r="V591" s="29">
        <v>22276.799999999999</v>
      </c>
      <c r="W591" s="27" t="s">
        <v>71</v>
      </c>
      <c r="X591" s="27" t="s">
        <v>74</v>
      </c>
      <c r="Y591" s="27" t="s">
        <v>63</v>
      </c>
    </row>
    <row r="592" spans="2:25" x14ac:dyDescent="0.2">
      <c r="B592" s="27" t="s">
        <v>1050</v>
      </c>
      <c r="C592" s="27" t="s">
        <v>57</v>
      </c>
      <c r="D592" s="27" t="s">
        <v>1051</v>
      </c>
      <c r="E592" s="27" t="str">
        <f>VLOOKUP(D592,[1]ЕНС!A:E,2,FALSE)</f>
        <v>Болт</v>
      </c>
      <c r="F592" s="27" t="str">
        <f>VLOOKUP(D592,[1]ЕНС!A:E,3,FALSE)</f>
        <v>с шестигранной головкой  , диаметр резьбы 8 мм, длина 80 мм</v>
      </c>
      <c r="G592" s="27" t="s">
        <v>1052</v>
      </c>
      <c r="H592" s="27" t="s">
        <v>28</v>
      </c>
      <c r="I592" s="27">
        <v>60</v>
      </c>
      <c r="J592" s="27">
        <v>631010000</v>
      </c>
      <c r="K592" s="27" t="str">
        <f>VLOOKUP(B592,[1]ПланКаз!A579:M3883,12,0)</f>
        <v>ҚР, ШҚО, Өскемен қ., Бажов көш., 10</v>
      </c>
      <c r="L592" s="27" t="str">
        <f>VLOOKUP(B592,[1]ПланКаз!A577:M3881,13,0)</f>
        <v>Желтоқсан-Қантар</v>
      </c>
      <c r="M592" s="27" t="str">
        <f>VLOOKUP(B592,[1]ПланКаз!A579:N3883,14,0)</f>
        <v>Шығыс-Қазақстан облысы, Өскемен қ.</v>
      </c>
      <c r="N592" s="27" t="s">
        <v>60</v>
      </c>
      <c r="O592" s="27" t="str">
        <f>VLOOKUP(B592,[1]ПланКаз!A578:P3882,16,0)</f>
        <v>шартқа қол қойылған кезден бастап 30 күнтізбелік күн ішінде</v>
      </c>
      <c r="P592" s="27" t="s">
        <v>61</v>
      </c>
      <c r="Q592" s="28" t="s">
        <v>287</v>
      </c>
      <c r="R592" s="27" t="str">
        <f>VLOOKUP(B592,[1]ПланКаз!A577:S3881,19,0)</f>
        <v>Килограмм</v>
      </c>
      <c r="S592" s="29">
        <v>27</v>
      </c>
      <c r="T592" s="29">
        <v>1170</v>
      </c>
      <c r="U592" s="29" t="s">
        <v>63</v>
      </c>
      <c r="V592" s="29" t="s">
        <v>63</v>
      </c>
      <c r="W592" s="27" t="s">
        <v>71</v>
      </c>
      <c r="X592" s="27" t="s">
        <v>64</v>
      </c>
      <c r="Y592" s="27" t="s">
        <v>717</v>
      </c>
    </row>
    <row r="593" spans="2:25" x14ac:dyDescent="0.2">
      <c r="B593" s="27" t="s">
        <v>1053</v>
      </c>
      <c r="C593" s="27" t="s">
        <v>57</v>
      </c>
      <c r="D593" s="27" t="s">
        <v>1051</v>
      </c>
      <c r="E593" s="27" t="str">
        <f>VLOOKUP(D593,[1]ЕНС!A:E,2,FALSE)</f>
        <v>Болт</v>
      </c>
      <c r="F593" s="27" t="str">
        <f>VLOOKUP(D593,[1]ЕНС!A:E,3,FALSE)</f>
        <v>с шестигранной головкой  , диаметр резьбы 8 мм, длина 80 мм</v>
      </c>
      <c r="G593" s="27" t="s">
        <v>1052</v>
      </c>
      <c r="H593" s="27" t="s">
        <v>28</v>
      </c>
      <c r="I593" s="27">
        <v>60</v>
      </c>
      <c r="J593" s="27">
        <v>631010000</v>
      </c>
      <c r="K593" s="27" t="str">
        <f>VLOOKUP(B593,[1]ПланКаз!A580:M3884,12,0)</f>
        <v>ҚР, ШҚО, Өскемен қ., Бажов көш., 10</v>
      </c>
      <c r="L593" s="27" t="str">
        <f>VLOOKUP(B593,[1]ПланКаз!A578:M3882,13,0)</f>
        <v>Мамыр - Маусым</v>
      </c>
      <c r="M593" s="27" t="str">
        <f>VLOOKUP(B593,[1]ПланКаз!A580:N3884,14,0)</f>
        <v>Шығыс-Қазақстан облысы, Өскемен қ.</v>
      </c>
      <c r="N593" s="27" t="s">
        <v>60</v>
      </c>
      <c r="O593" s="27" t="str">
        <f>VLOOKUP(B593,[1]ПланКаз!A579:P3883,16,0)</f>
        <v>шартқа қол қойылған кезден бастап 30 күнтізбелік күн ішінде</v>
      </c>
      <c r="P593" s="27" t="s">
        <v>61</v>
      </c>
      <c r="Q593" s="28" t="s">
        <v>287</v>
      </c>
      <c r="R593" s="27" t="str">
        <f>VLOOKUP(B593,[1]ПланКаз!A578:S3882,19,0)</f>
        <v>Килограмм</v>
      </c>
      <c r="S593" s="29">
        <v>27</v>
      </c>
      <c r="T593" s="29">
        <v>1170</v>
      </c>
      <c r="U593" s="29">
        <v>31590</v>
      </c>
      <c r="V593" s="29">
        <v>35380.800000000003</v>
      </c>
      <c r="W593" s="27" t="s">
        <v>71</v>
      </c>
      <c r="X593" s="27" t="s">
        <v>74</v>
      </c>
      <c r="Y593" s="27" t="s">
        <v>63</v>
      </c>
    </row>
    <row r="594" spans="2:25" x14ac:dyDescent="0.2">
      <c r="B594" s="27" t="s">
        <v>1054</v>
      </c>
      <c r="C594" s="27" t="s">
        <v>57</v>
      </c>
      <c r="D594" s="27" t="s">
        <v>1055</v>
      </c>
      <c r="E594" s="27" t="str">
        <f>VLOOKUP(D594,[1]ЕНС!A:E,2,FALSE)</f>
        <v>Болт</v>
      </c>
      <c r="F594" s="27" t="str">
        <f>VLOOKUP(D594,[1]ЕНС!A:E,3,FALSE)</f>
        <v>с шестигранной головкой  , диаметр резьбы 8 мм, длина 70 мм</v>
      </c>
      <c r="G594" s="27" t="s">
        <v>1056</v>
      </c>
      <c r="H594" s="27" t="s">
        <v>28</v>
      </c>
      <c r="I594" s="27">
        <v>60</v>
      </c>
      <c r="J594" s="27">
        <v>631010000</v>
      </c>
      <c r="K594" s="27" t="str">
        <f>VLOOKUP(B594,[1]ПланКаз!A581:M3885,12,0)</f>
        <v>ҚР, ШҚО, Өскемен қ., Бажов көш., 10</v>
      </c>
      <c r="L594" s="27" t="str">
        <f>VLOOKUP(B594,[1]ПланКаз!A579:M3883,13,0)</f>
        <v>Желтоқсан-Қантар</v>
      </c>
      <c r="M594" s="27" t="str">
        <f>VLOOKUP(B594,[1]ПланКаз!A581:N3885,14,0)</f>
        <v>Шығыс-Қазақстан облысы, Өскемен қ.</v>
      </c>
      <c r="N594" s="27" t="s">
        <v>60</v>
      </c>
      <c r="O594" s="27" t="str">
        <f>VLOOKUP(B594,[1]ПланКаз!A580:P3884,16,0)</f>
        <v>шартқа қол қойылған кезден бастап 30 күнтізбелік күн ішінде</v>
      </c>
      <c r="P594" s="27" t="s">
        <v>61</v>
      </c>
      <c r="Q594" s="28" t="s">
        <v>287</v>
      </c>
      <c r="R594" s="27" t="str">
        <f>VLOOKUP(B594,[1]ПланКаз!A579:S3883,19,0)</f>
        <v>Килограмм</v>
      </c>
      <c r="S594" s="29">
        <v>5</v>
      </c>
      <c r="T594" s="29">
        <v>1093</v>
      </c>
      <c r="U594" s="29" t="s">
        <v>63</v>
      </c>
      <c r="V594" s="29" t="s">
        <v>63</v>
      </c>
      <c r="W594" s="27" t="s">
        <v>71</v>
      </c>
      <c r="X594" s="27" t="s">
        <v>64</v>
      </c>
      <c r="Y594" s="27" t="s">
        <v>717</v>
      </c>
    </row>
    <row r="595" spans="2:25" x14ac:dyDescent="0.2">
      <c r="B595" s="27" t="s">
        <v>1057</v>
      </c>
      <c r="C595" s="27" t="s">
        <v>57</v>
      </c>
      <c r="D595" s="27" t="s">
        <v>1055</v>
      </c>
      <c r="E595" s="27" t="str">
        <f>VLOOKUP(D595,[1]ЕНС!A:E,2,FALSE)</f>
        <v>Болт</v>
      </c>
      <c r="F595" s="27" t="str">
        <f>VLOOKUP(D595,[1]ЕНС!A:E,3,FALSE)</f>
        <v>с шестигранной головкой  , диаметр резьбы 8 мм, длина 70 мм</v>
      </c>
      <c r="G595" s="27" t="s">
        <v>1056</v>
      </c>
      <c r="H595" s="27" t="s">
        <v>28</v>
      </c>
      <c r="I595" s="27">
        <v>60</v>
      </c>
      <c r="J595" s="27">
        <v>631010000</v>
      </c>
      <c r="K595" s="27" t="str">
        <f>VLOOKUP(B595,[1]ПланКаз!A582:M3886,12,0)</f>
        <v>ҚР, ШҚО, Өскемен қ., Бажов көш., 10</v>
      </c>
      <c r="L595" s="27" t="str">
        <f>VLOOKUP(B595,[1]ПланКаз!A580:M3884,13,0)</f>
        <v>Мамыр - Маусым</v>
      </c>
      <c r="M595" s="27" t="str">
        <f>VLOOKUP(B595,[1]ПланКаз!A582:N3886,14,0)</f>
        <v>Шығыс-Қазақстан облысы, Өскемен қ.</v>
      </c>
      <c r="N595" s="27" t="s">
        <v>60</v>
      </c>
      <c r="O595" s="27" t="str">
        <f>VLOOKUP(B595,[1]ПланКаз!A581:P3885,16,0)</f>
        <v>шартқа қол қойылған кезден бастап 30 күнтізбелік күн ішінде</v>
      </c>
      <c r="P595" s="27" t="s">
        <v>61</v>
      </c>
      <c r="Q595" s="28" t="s">
        <v>287</v>
      </c>
      <c r="R595" s="27" t="str">
        <f>VLOOKUP(B595,[1]ПланКаз!A580:S3884,19,0)</f>
        <v>Килограмм</v>
      </c>
      <c r="S595" s="29">
        <v>5</v>
      </c>
      <c r="T595" s="29">
        <v>1093</v>
      </c>
      <c r="U595" s="29">
        <v>5465</v>
      </c>
      <c r="V595" s="29">
        <v>6120.8</v>
      </c>
      <c r="W595" s="27" t="s">
        <v>71</v>
      </c>
      <c r="X595" s="27" t="s">
        <v>74</v>
      </c>
      <c r="Y595" s="27" t="s">
        <v>63</v>
      </c>
    </row>
    <row r="596" spans="2:25" x14ac:dyDescent="0.2">
      <c r="B596" s="27" t="s">
        <v>1058</v>
      </c>
      <c r="C596" s="27" t="s">
        <v>57</v>
      </c>
      <c r="D596" s="27" t="s">
        <v>1059</v>
      </c>
      <c r="E596" s="27" t="str">
        <f>VLOOKUP(D596,[1]ЕНС!A:E,2,FALSE)</f>
        <v>Болт</v>
      </c>
      <c r="F596" s="27" t="str">
        <f>VLOOKUP(D596,[1]ЕНС!A:E,3,FALSE)</f>
        <v>с шестигранной головкой  , диаметр резьбы 8 мм, длина 25 мм</v>
      </c>
      <c r="G596" s="27" t="s">
        <v>1060</v>
      </c>
      <c r="H596" s="27" t="s">
        <v>28</v>
      </c>
      <c r="I596" s="27">
        <v>60</v>
      </c>
      <c r="J596" s="27">
        <v>631010000</v>
      </c>
      <c r="K596" s="27" t="str">
        <f>VLOOKUP(B596,[1]ПланКаз!A583:M3887,12,0)</f>
        <v>ҚР, ШҚО, Өскемен қ., Бажов көш., 10</v>
      </c>
      <c r="L596" s="27" t="str">
        <f>VLOOKUP(B596,[1]ПланКаз!A581:M3885,13,0)</f>
        <v>Желтоқсан-Қантар</v>
      </c>
      <c r="M596" s="27" t="str">
        <f>VLOOKUP(B596,[1]ПланКаз!A583:N3887,14,0)</f>
        <v>Шығыс-Қазақстан облысы, Өскемен қ.</v>
      </c>
      <c r="N596" s="27" t="s">
        <v>60</v>
      </c>
      <c r="O596" s="27" t="str">
        <f>VLOOKUP(B596,[1]ПланКаз!A582:P3886,16,0)</f>
        <v>шартқа қол қойылған кезден бастап 30 күнтізбелік күн ішінде</v>
      </c>
      <c r="P596" s="27" t="s">
        <v>61</v>
      </c>
      <c r="Q596" s="28" t="s">
        <v>287</v>
      </c>
      <c r="R596" s="27" t="str">
        <f>VLOOKUP(B596,[1]ПланКаз!A581:S3885,19,0)</f>
        <v>Килограмм</v>
      </c>
      <c r="S596" s="29">
        <v>7</v>
      </c>
      <c r="T596" s="29">
        <v>1170</v>
      </c>
      <c r="U596" s="29" t="s">
        <v>63</v>
      </c>
      <c r="V596" s="29" t="s">
        <v>63</v>
      </c>
      <c r="W596" s="27" t="s">
        <v>71</v>
      </c>
      <c r="X596" s="27" t="s">
        <v>64</v>
      </c>
      <c r="Y596" s="27" t="s">
        <v>717</v>
      </c>
    </row>
    <row r="597" spans="2:25" x14ac:dyDescent="0.2">
      <c r="B597" s="27" t="s">
        <v>1061</v>
      </c>
      <c r="C597" s="27" t="s">
        <v>57</v>
      </c>
      <c r="D597" s="27" t="s">
        <v>1059</v>
      </c>
      <c r="E597" s="27" t="str">
        <f>VLOOKUP(D597,[1]ЕНС!A:E,2,FALSE)</f>
        <v>Болт</v>
      </c>
      <c r="F597" s="27" t="str">
        <f>VLOOKUP(D597,[1]ЕНС!A:E,3,FALSE)</f>
        <v>с шестигранной головкой  , диаметр резьбы 8 мм, длина 25 мм</v>
      </c>
      <c r="G597" s="27" t="s">
        <v>1060</v>
      </c>
      <c r="H597" s="27" t="s">
        <v>28</v>
      </c>
      <c r="I597" s="27">
        <v>60</v>
      </c>
      <c r="J597" s="27">
        <v>631010000</v>
      </c>
      <c r="K597" s="27" t="str">
        <f>VLOOKUP(B597,[1]ПланКаз!A584:M3888,12,0)</f>
        <v>ҚР, ШҚО, Өскемен қ., Бажов көш., 10</v>
      </c>
      <c r="L597" s="27" t="str">
        <f>VLOOKUP(B597,[1]ПланКаз!A582:M3886,13,0)</f>
        <v>Мамыр - Маусым</v>
      </c>
      <c r="M597" s="27" t="str">
        <f>VLOOKUP(B597,[1]ПланКаз!A584:N3888,14,0)</f>
        <v>Шығыс-Қазақстан облысы, Өскемен қ.</v>
      </c>
      <c r="N597" s="27" t="s">
        <v>60</v>
      </c>
      <c r="O597" s="27" t="str">
        <f>VLOOKUP(B597,[1]ПланКаз!A583:P3887,16,0)</f>
        <v>шартқа қол қойылған кезден бастап 30 күнтізбелік күн ішінде</v>
      </c>
      <c r="P597" s="27" t="s">
        <v>61</v>
      </c>
      <c r="Q597" s="28" t="s">
        <v>287</v>
      </c>
      <c r="R597" s="27" t="str">
        <f>VLOOKUP(B597,[1]ПланКаз!A582:S3886,19,0)</f>
        <v>Килограмм</v>
      </c>
      <c r="S597" s="29">
        <v>7</v>
      </c>
      <c r="T597" s="29">
        <v>1170</v>
      </c>
      <c r="U597" s="29">
        <v>8190</v>
      </c>
      <c r="V597" s="29">
        <v>9172.7999999999993</v>
      </c>
      <c r="W597" s="27" t="s">
        <v>71</v>
      </c>
      <c r="X597" s="27" t="s">
        <v>74</v>
      </c>
      <c r="Y597" s="27" t="s">
        <v>63</v>
      </c>
    </row>
    <row r="598" spans="2:25" x14ac:dyDescent="0.2">
      <c r="B598" s="27" t="s">
        <v>1062</v>
      </c>
      <c r="C598" s="27" t="s">
        <v>57</v>
      </c>
      <c r="D598" s="27" t="s">
        <v>1063</v>
      </c>
      <c r="E598" s="27" t="str">
        <f>VLOOKUP(D598,[1]ЕНС!A:E,2,FALSE)</f>
        <v>Болт</v>
      </c>
      <c r="F598" s="27" t="str">
        <f>VLOOKUP(D598,[1]ЕНС!A:E,3,FALSE)</f>
        <v>с шестигранной головкой  , диаметр резьбы 8 мм, длина 30 мм</v>
      </c>
      <c r="G598" s="27" t="s">
        <v>1064</v>
      </c>
      <c r="H598" s="27" t="s">
        <v>28</v>
      </c>
      <c r="I598" s="27">
        <v>60</v>
      </c>
      <c r="J598" s="27">
        <v>631010000</v>
      </c>
      <c r="K598" s="27" t="str">
        <f>VLOOKUP(B598,[1]ПланКаз!A585:M3889,12,0)</f>
        <v>ҚР, ШҚО, Өскемен қ., Бажов көш., 10</v>
      </c>
      <c r="L598" s="27" t="str">
        <f>VLOOKUP(B598,[1]ПланКаз!A583:M3887,13,0)</f>
        <v>Желтоқсан-Қантар</v>
      </c>
      <c r="M598" s="27" t="str">
        <f>VLOOKUP(B598,[1]ПланКаз!A585:N3889,14,0)</f>
        <v>Шығыс-Қазақстан облысы, Өскемен қ.</v>
      </c>
      <c r="N598" s="27" t="s">
        <v>60</v>
      </c>
      <c r="O598" s="27" t="str">
        <f>VLOOKUP(B598,[1]ПланКаз!A584:P3888,16,0)</f>
        <v>шартқа қол қойылған кезден бастап 30 күнтізбелік күн ішінде</v>
      </c>
      <c r="P598" s="27" t="s">
        <v>61</v>
      </c>
      <c r="Q598" s="28" t="s">
        <v>287</v>
      </c>
      <c r="R598" s="27" t="str">
        <f>VLOOKUP(B598,[1]ПланКаз!A583:S3887,19,0)</f>
        <v>Килограмм</v>
      </c>
      <c r="S598" s="29">
        <v>11</v>
      </c>
      <c r="T598" s="29">
        <v>1093</v>
      </c>
      <c r="U598" s="29" t="s">
        <v>63</v>
      </c>
      <c r="V598" s="29" t="s">
        <v>63</v>
      </c>
      <c r="W598" s="27" t="s">
        <v>71</v>
      </c>
      <c r="X598" s="27" t="s">
        <v>64</v>
      </c>
      <c r="Y598" s="27" t="s">
        <v>717</v>
      </c>
    </row>
    <row r="599" spans="2:25" x14ac:dyDescent="0.2">
      <c r="B599" s="27" t="s">
        <v>1065</v>
      </c>
      <c r="C599" s="27" t="s">
        <v>57</v>
      </c>
      <c r="D599" s="27" t="s">
        <v>1063</v>
      </c>
      <c r="E599" s="27" t="str">
        <f>VLOOKUP(D599,[1]ЕНС!A:E,2,FALSE)</f>
        <v>Болт</v>
      </c>
      <c r="F599" s="27" t="str">
        <f>VLOOKUP(D599,[1]ЕНС!A:E,3,FALSE)</f>
        <v>с шестигранной головкой  , диаметр резьбы 8 мм, длина 30 мм</v>
      </c>
      <c r="G599" s="27" t="s">
        <v>1064</v>
      </c>
      <c r="H599" s="27" t="s">
        <v>28</v>
      </c>
      <c r="I599" s="27">
        <v>60</v>
      </c>
      <c r="J599" s="27">
        <v>631010000</v>
      </c>
      <c r="K599" s="27" t="str">
        <f>VLOOKUP(B599,[1]ПланКаз!A586:M3890,12,0)</f>
        <v>ҚР, ШҚО, Өскемен қ., Бажов көш., 10</v>
      </c>
      <c r="L599" s="27" t="str">
        <f>VLOOKUP(B599,[1]ПланКаз!A584:M3888,13,0)</f>
        <v>Мамыр - Маусым</v>
      </c>
      <c r="M599" s="27" t="str">
        <f>VLOOKUP(B599,[1]ПланКаз!A586:N3890,14,0)</f>
        <v>Шығыс-Қазақстан облысы, Өскемен қ.</v>
      </c>
      <c r="N599" s="27" t="s">
        <v>60</v>
      </c>
      <c r="O599" s="27" t="str">
        <f>VLOOKUP(B599,[1]ПланКаз!A585:P3889,16,0)</f>
        <v>шартқа қол қойылған кезден бастап 30 күнтізбелік күн ішінде</v>
      </c>
      <c r="P599" s="27" t="s">
        <v>61</v>
      </c>
      <c r="Q599" s="28" t="s">
        <v>287</v>
      </c>
      <c r="R599" s="27" t="str">
        <f>VLOOKUP(B599,[1]ПланКаз!A584:S3888,19,0)</f>
        <v>Килограмм</v>
      </c>
      <c r="S599" s="29">
        <v>11</v>
      </c>
      <c r="T599" s="29">
        <v>1093</v>
      </c>
      <c r="U599" s="29">
        <v>12023</v>
      </c>
      <c r="V599" s="29">
        <v>13465.76</v>
      </c>
      <c r="W599" s="27" t="s">
        <v>71</v>
      </c>
      <c r="X599" s="27" t="s">
        <v>74</v>
      </c>
      <c r="Y599" s="27" t="s">
        <v>63</v>
      </c>
    </row>
    <row r="600" spans="2:25" x14ac:dyDescent="0.2">
      <c r="B600" s="27" t="s">
        <v>1066</v>
      </c>
      <c r="C600" s="27" t="s">
        <v>57</v>
      </c>
      <c r="D600" s="27" t="s">
        <v>1067</v>
      </c>
      <c r="E600" s="27" t="str">
        <f>VLOOKUP(D600,[1]ЕНС!A:E,2,FALSE)</f>
        <v>Болт</v>
      </c>
      <c r="F600" s="27" t="str">
        <f>VLOOKUP(D600,[1]ЕНС!A:E,3,FALSE)</f>
        <v>с шестигранной головкой  , диаметр резьбы 8 мм, длина 35 мм</v>
      </c>
      <c r="G600" s="27" t="s">
        <v>1068</v>
      </c>
      <c r="H600" s="27" t="s">
        <v>28</v>
      </c>
      <c r="I600" s="27">
        <v>60</v>
      </c>
      <c r="J600" s="27">
        <v>631010000</v>
      </c>
      <c r="K600" s="27" t="str">
        <f>VLOOKUP(B600,[1]ПланКаз!A587:M3891,12,0)</f>
        <v>ҚР, ШҚО, Өскемен қ., Бажов көш., 10</v>
      </c>
      <c r="L600" s="27" t="str">
        <f>VLOOKUP(B600,[1]ПланКаз!A585:M3889,13,0)</f>
        <v>Желтоқсан-Қантар</v>
      </c>
      <c r="M600" s="27" t="str">
        <f>VLOOKUP(B600,[1]ПланКаз!A587:N3891,14,0)</f>
        <v>Шығыс-Қазақстан облысы, Өскемен қ.</v>
      </c>
      <c r="N600" s="27" t="s">
        <v>60</v>
      </c>
      <c r="O600" s="27" t="str">
        <f>VLOOKUP(B600,[1]ПланКаз!A586:P3890,16,0)</f>
        <v>шартқа қол қойылған кезден бастап 30 күнтізбелік күн ішінде</v>
      </c>
      <c r="P600" s="27" t="s">
        <v>61</v>
      </c>
      <c r="Q600" s="28" t="s">
        <v>287</v>
      </c>
      <c r="R600" s="27" t="str">
        <f>VLOOKUP(B600,[1]ПланКаз!A585:S3889,19,0)</f>
        <v>Килограмм</v>
      </c>
      <c r="S600" s="29">
        <v>9</v>
      </c>
      <c r="T600" s="29">
        <v>1170</v>
      </c>
      <c r="U600" s="29" t="s">
        <v>63</v>
      </c>
      <c r="V600" s="29" t="s">
        <v>63</v>
      </c>
      <c r="W600" s="27" t="s">
        <v>71</v>
      </c>
      <c r="X600" s="27" t="s">
        <v>64</v>
      </c>
      <c r="Y600" s="27" t="s">
        <v>717</v>
      </c>
    </row>
    <row r="601" spans="2:25" x14ac:dyDescent="0.2">
      <c r="B601" s="27" t="s">
        <v>1069</v>
      </c>
      <c r="C601" s="27" t="s">
        <v>57</v>
      </c>
      <c r="D601" s="27" t="s">
        <v>1067</v>
      </c>
      <c r="E601" s="27" t="str">
        <f>VLOOKUP(D601,[1]ЕНС!A:E,2,FALSE)</f>
        <v>Болт</v>
      </c>
      <c r="F601" s="27" t="str">
        <f>VLOOKUP(D601,[1]ЕНС!A:E,3,FALSE)</f>
        <v>с шестигранной головкой  , диаметр резьбы 8 мм, длина 35 мм</v>
      </c>
      <c r="G601" s="27" t="s">
        <v>1068</v>
      </c>
      <c r="H601" s="27" t="s">
        <v>28</v>
      </c>
      <c r="I601" s="27">
        <v>60</v>
      </c>
      <c r="J601" s="27">
        <v>631010000</v>
      </c>
      <c r="K601" s="27" t="str">
        <f>VLOOKUP(B601,[1]ПланКаз!A588:M3892,12,0)</f>
        <v>ҚР, ШҚО, Өскемен қ., Бажов көш., 10</v>
      </c>
      <c r="L601" s="27" t="str">
        <f>VLOOKUP(B601,[1]ПланКаз!A586:M3890,13,0)</f>
        <v>Мамыр - Маусым</v>
      </c>
      <c r="M601" s="27" t="str">
        <f>VLOOKUP(B601,[1]ПланКаз!A588:N3892,14,0)</f>
        <v>Шығыс-Қазақстан облысы, Өскемен қ.</v>
      </c>
      <c r="N601" s="27" t="s">
        <v>60</v>
      </c>
      <c r="O601" s="27" t="str">
        <f>VLOOKUP(B601,[1]ПланКаз!A587:P3891,16,0)</f>
        <v>шартқа қол қойылған кезден бастап 30 күнтізбелік күн ішінде</v>
      </c>
      <c r="P601" s="27" t="s">
        <v>61</v>
      </c>
      <c r="Q601" s="28" t="s">
        <v>287</v>
      </c>
      <c r="R601" s="27" t="str">
        <f>VLOOKUP(B601,[1]ПланКаз!A586:S3890,19,0)</f>
        <v>Килограмм</v>
      </c>
      <c r="S601" s="29">
        <v>9</v>
      </c>
      <c r="T601" s="29">
        <v>1170</v>
      </c>
      <c r="U601" s="29">
        <v>10530</v>
      </c>
      <c r="V601" s="29">
        <v>11793.6</v>
      </c>
      <c r="W601" s="27" t="s">
        <v>71</v>
      </c>
      <c r="X601" s="27" t="s">
        <v>74</v>
      </c>
      <c r="Y601" s="27" t="s">
        <v>63</v>
      </c>
    </row>
    <row r="602" spans="2:25" x14ac:dyDescent="0.2">
      <c r="B602" s="27" t="s">
        <v>1070</v>
      </c>
      <c r="C602" s="27" t="s">
        <v>57</v>
      </c>
      <c r="D602" s="27" t="s">
        <v>1071</v>
      </c>
      <c r="E602" s="27" t="str">
        <f>VLOOKUP(D602,[1]ЕНС!A:E,2,FALSE)</f>
        <v>Болт</v>
      </c>
      <c r="F602" s="27" t="str">
        <f>VLOOKUP(D602,[1]ЕНС!A:E,3,FALSE)</f>
        <v>с шестигранной головкой  , диаметр резьбы 8 мм, длина 60 мм</v>
      </c>
      <c r="G602" s="27" t="s">
        <v>1072</v>
      </c>
      <c r="H602" s="27" t="s">
        <v>28</v>
      </c>
      <c r="I602" s="27">
        <v>60</v>
      </c>
      <c r="J602" s="27">
        <v>631010000</v>
      </c>
      <c r="K602" s="27" t="str">
        <f>VLOOKUP(B602,[1]ПланКаз!A589:M3893,12,0)</f>
        <v>ҚР, ШҚО, Өскемен қ., Бажов көш., 10</v>
      </c>
      <c r="L602" s="27" t="str">
        <f>VLOOKUP(B602,[1]ПланКаз!A587:M3891,13,0)</f>
        <v>Желтоқсан-Қантар</v>
      </c>
      <c r="M602" s="27" t="str">
        <f>VLOOKUP(B602,[1]ПланКаз!A589:N3893,14,0)</f>
        <v>Шығыс-Қазақстан облысы, Өскемен қ.</v>
      </c>
      <c r="N602" s="27" t="s">
        <v>60</v>
      </c>
      <c r="O602" s="27" t="str">
        <f>VLOOKUP(B602,[1]ПланКаз!A588:P3892,16,0)</f>
        <v>шартқа қол қойылған кезден бастап 30 күнтізбелік күн ішінде</v>
      </c>
      <c r="P602" s="27" t="s">
        <v>61</v>
      </c>
      <c r="Q602" s="28" t="s">
        <v>287</v>
      </c>
      <c r="R602" s="27" t="str">
        <f>VLOOKUP(B602,[1]ПланКаз!A587:S3891,19,0)</f>
        <v>Килограмм</v>
      </c>
      <c r="S602" s="29">
        <v>40</v>
      </c>
      <c r="T602" s="29">
        <v>1093</v>
      </c>
      <c r="U602" s="29" t="s">
        <v>63</v>
      </c>
      <c r="V602" s="29" t="s">
        <v>63</v>
      </c>
      <c r="W602" s="27" t="s">
        <v>71</v>
      </c>
      <c r="X602" s="27" t="s">
        <v>64</v>
      </c>
      <c r="Y602" s="27" t="s">
        <v>717</v>
      </c>
    </row>
    <row r="603" spans="2:25" x14ac:dyDescent="0.2">
      <c r="B603" s="27" t="s">
        <v>1073</v>
      </c>
      <c r="C603" s="27" t="s">
        <v>57</v>
      </c>
      <c r="D603" s="27" t="s">
        <v>1071</v>
      </c>
      <c r="E603" s="27" t="str">
        <f>VLOOKUP(D603,[1]ЕНС!A:E,2,FALSE)</f>
        <v>Болт</v>
      </c>
      <c r="F603" s="27" t="str">
        <f>VLOOKUP(D603,[1]ЕНС!A:E,3,FALSE)</f>
        <v>с шестигранной головкой  , диаметр резьбы 8 мм, длина 60 мм</v>
      </c>
      <c r="G603" s="27" t="s">
        <v>1072</v>
      </c>
      <c r="H603" s="27" t="s">
        <v>28</v>
      </c>
      <c r="I603" s="27">
        <v>60</v>
      </c>
      <c r="J603" s="27">
        <v>631010000</v>
      </c>
      <c r="K603" s="27" t="str">
        <f>VLOOKUP(B603,[1]ПланКаз!A590:M3894,12,0)</f>
        <v>ҚР, ШҚО, Өскемен қ., Бажов көш., 10</v>
      </c>
      <c r="L603" s="27" t="str">
        <f>VLOOKUP(B603,[1]ПланКаз!A588:M3892,13,0)</f>
        <v>Мамыр - Маусым</v>
      </c>
      <c r="M603" s="27" t="str">
        <f>VLOOKUP(B603,[1]ПланКаз!A590:N3894,14,0)</f>
        <v>Шығыс-Қазақстан облысы, Өскемен қ.</v>
      </c>
      <c r="N603" s="27" t="s">
        <v>60</v>
      </c>
      <c r="O603" s="27" t="str">
        <f>VLOOKUP(B603,[1]ПланКаз!A589:P3893,16,0)</f>
        <v>шартқа қол қойылған кезден бастап 30 күнтізбелік күн ішінде</v>
      </c>
      <c r="P603" s="27" t="s">
        <v>61</v>
      </c>
      <c r="Q603" s="28" t="s">
        <v>287</v>
      </c>
      <c r="R603" s="27" t="str">
        <f>VLOOKUP(B603,[1]ПланКаз!A588:S3892,19,0)</f>
        <v>Килограмм</v>
      </c>
      <c r="S603" s="29">
        <v>40</v>
      </c>
      <c r="T603" s="29">
        <v>1093</v>
      </c>
      <c r="U603" s="29">
        <v>43720</v>
      </c>
      <c r="V603" s="29">
        <v>48966.400000000001</v>
      </c>
      <c r="W603" s="27" t="s">
        <v>71</v>
      </c>
      <c r="X603" s="27" t="s">
        <v>74</v>
      </c>
      <c r="Y603" s="27" t="s">
        <v>63</v>
      </c>
    </row>
    <row r="604" spans="2:25" x14ac:dyDescent="0.2">
      <c r="B604" s="27" t="s">
        <v>1074</v>
      </c>
      <c r="C604" s="27" t="s">
        <v>57</v>
      </c>
      <c r="D604" s="27" t="s">
        <v>1075</v>
      </c>
      <c r="E604" s="27" t="str">
        <f>VLOOKUP(D604,[1]ЕНС!A:E,2,FALSE)</f>
        <v>Болт</v>
      </c>
      <c r="F604" s="27" t="str">
        <f>VLOOKUP(D604,[1]ЕНС!A:E,3,FALSE)</f>
        <v>с шестигранной головкой  , диаметр резьбы 8 мм, длина 50 мм</v>
      </c>
      <c r="G604" s="27" t="s">
        <v>1076</v>
      </c>
      <c r="H604" s="27" t="s">
        <v>28</v>
      </c>
      <c r="I604" s="27">
        <v>60</v>
      </c>
      <c r="J604" s="27">
        <v>631010000</v>
      </c>
      <c r="K604" s="27" t="str">
        <f>VLOOKUP(B604,[1]ПланКаз!A591:M3895,12,0)</f>
        <v>ҚР, ШҚО, Өскемен қ., Бажов көш., 10</v>
      </c>
      <c r="L604" s="27" t="str">
        <f>VLOOKUP(B604,[1]ПланКаз!A589:M3893,13,0)</f>
        <v>Желтоқсан-Қантар</v>
      </c>
      <c r="M604" s="27" t="str">
        <f>VLOOKUP(B604,[1]ПланКаз!A591:N3895,14,0)</f>
        <v>Шығыс-Қазақстан облысы, Өскемен қ.</v>
      </c>
      <c r="N604" s="27" t="s">
        <v>60</v>
      </c>
      <c r="O604" s="27" t="str">
        <f>VLOOKUP(B604,[1]ПланКаз!A590:P3894,16,0)</f>
        <v>шартқа қол қойылған кезден бастап 30 күнтізбелік күн ішінде</v>
      </c>
      <c r="P604" s="27" t="s">
        <v>61</v>
      </c>
      <c r="Q604" s="28" t="s">
        <v>287</v>
      </c>
      <c r="R604" s="27" t="str">
        <f>VLOOKUP(B604,[1]ПланКаз!A589:S3893,19,0)</f>
        <v>Килограмм</v>
      </c>
      <c r="S604" s="29">
        <v>29</v>
      </c>
      <c r="T604" s="29">
        <v>1170</v>
      </c>
      <c r="U604" s="29" t="s">
        <v>63</v>
      </c>
      <c r="V604" s="29" t="s">
        <v>63</v>
      </c>
      <c r="W604" s="27" t="s">
        <v>71</v>
      </c>
      <c r="X604" s="27" t="s">
        <v>64</v>
      </c>
      <c r="Y604" s="27" t="s">
        <v>717</v>
      </c>
    </row>
    <row r="605" spans="2:25" x14ac:dyDescent="0.2">
      <c r="B605" s="27" t="s">
        <v>1077</v>
      </c>
      <c r="C605" s="27" t="s">
        <v>57</v>
      </c>
      <c r="D605" s="27" t="s">
        <v>1075</v>
      </c>
      <c r="E605" s="27" t="str">
        <f>VLOOKUP(D605,[1]ЕНС!A:E,2,FALSE)</f>
        <v>Болт</v>
      </c>
      <c r="F605" s="27" t="str">
        <f>VLOOKUP(D605,[1]ЕНС!A:E,3,FALSE)</f>
        <v>с шестигранной головкой  , диаметр резьбы 8 мм, длина 50 мм</v>
      </c>
      <c r="G605" s="27" t="s">
        <v>1076</v>
      </c>
      <c r="H605" s="27" t="s">
        <v>28</v>
      </c>
      <c r="I605" s="27">
        <v>60</v>
      </c>
      <c r="J605" s="27">
        <v>631010000</v>
      </c>
      <c r="K605" s="27" t="str">
        <f>VLOOKUP(B605,[1]ПланКаз!A592:M3896,12,0)</f>
        <v>ҚР, ШҚО, Өскемен қ., Бажов көш., 10</v>
      </c>
      <c r="L605" s="27" t="str">
        <f>VLOOKUP(B605,[1]ПланКаз!A590:M3894,13,0)</f>
        <v>Мамыр - Маусым</v>
      </c>
      <c r="M605" s="27" t="str">
        <f>VLOOKUP(B605,[1]ПланКаз!A592:N3896,14,0)</f>
        <v>Шығыс-Қазақстан облысы, Өскемен қ.</v>
      </c>
      <c r="N605" s="27" t="s">
        <v>60</v>
      </c>
      <c r="O605" s="27" t="str">
        <f>VLOOKUP(B605,[1]ПланКаз!A591:P3895,16,0)</f>
        <v>шартқа қол қойылған кезден бастап 30 күнтізбелік күн ішінде</v>
      </c>
      <c r="P605" s="27" t="s">
        <v>61</v>
      </c>
      <c r="Q605" s="28" t="s">
        <v>287</v>
      </c>
      <c r="R605" s="27" t="str">
        <f>VLOOKUP(B605,[1]ПланКаз!A590:S3894,19,0)</f>
        <v>Килограмм</v>
      </c>
      <c r="S605" s="29">
        <v>29</v>
      </c>
      <c r="T605" s="29">
        <v>1170</v>
      </c>
      <c r="U605" s="29">
        <v>33930</v>
      </c>
      <c r="V605" s="29">
        <v>38001.599999999999</v>
      </c>
      <c r="W605" s="27" t="s">
        <v>71</v>
      </c>
      <c r="X605" s="27" t="s">
        <v>74</v>
      </c>
      <c r="Y605" s="27" t="s">
        <v>63</v>
      </c>
    </row>
    <row r="606" spans="2:25" x14ac:dyDescent="0.2">
      <c r="B606" s="27" t="s">
        <v>1078</v>
      </c>
      <c r="C606" s="27" t="s">
        <v>57</v>
      </c>
      <c r="D606" s="27" t="s">
        <v>1079</v>
      </c>
      <c r="E606" s="27" t="str">
        <f>VLOOKUP(D606,[1]ЕНС!A:E,2,FALSE)</f>
        <v>Болт</v>
      </c>
      <c r="F606" s="27" t="str">
        <f>VLOOKUP(D606,[1]ЕНС!A:E,3,FALSE)</f>
        <v>с шестигранной головкой  , диаметр резьбы 8 мм, длина 100 мм</v>
      </c>
      <c r="G606" s="27" t="s">
        <v>1080</v>
      </c>
      <c r="H606" s="27" t="s">
        <v>28</v>
      </c>
      <c r="I606" s="27">
        <v>60</v>
      </c>
      <c r="J606" s="27">
        <v>631010000</v>
      </c>
      <c r="K606" s="27" t="str">
        <f>VLOOKUP(B606,[1]ПланКаз!A593:M3897,12,0)</f>
        <v>ҚР, ШҚО, Өскемен қ., Бажов көш., 10</v>
      </c>
      <c r="L606" s="27" t="str">
        <f>VLOOKUP(B606,[1]ПланКаз!A591:M3895,13,0)</f>
        <v>Желтоқсан-Қантар</v>
      </c>
      <c r="M606" s="27" t="str">
        <f>VLOOKUP(B606,[1]ПланКаз!A593:N3897,14,0)</f>
        <v>Шығыс-Қазақстан облысы, Өскемен қ.</v>
      </c>
      <c r="N606" s="27" t="s">
        <v>60</v>
      </c>
      <c r="O606" s="27" t="str">
        <f>VLOOKUP(B606,[1]ПланКаз!A592:P3896,16,0)</f>
        <v>шартқа қол қойылған кезден бастап 30 күнтізбелік күн ішінде</v>
      </c>
      <c r="P606" s="27" t="s">
        <v>61</v>
      </c>
      <c r="Q606" s="28" t="s">
        <v>287</v>
      </c>
      <c r="R606" s="27" t="str">
        <f>VLOOKUP(B606,[1]ПланКаз!A591:S3895,19,0)</f>
        <v>Килограмм</v>
      </c>
      <c r="S606" s="29">
        <v>15</v>
      </c>
      <c r="T606" s="29">
        <v>1093</v>
      </c>
      <c r="U606" s="29" t="s">
        <v>63</v>
      </c>
      <c r="V606" s="29" t="s">
        <v>63</v>
      </c>
      <c r="W606" s="27" t="s">
        <v>71</v>
      </c>
      <c r="X606" s="27" t="s">
        <v>64</v>
      </c>
      <c r="Y606" s="27" t="s">
        <v>717</v>
      </c>
    </row>
    <row r="607" spans="2:25" x14ac:dyDescent="0.2">
      <c r="B607" s="27" t="s">
        <v>1081</v>
      </c>
      <c r="C607" s="27" t="s">
        <v>57</v>
      </c>
      <c r="D607" s="27" t="s">
        <v>1079</v>
      </c>
      <c r="E607" s="27" t="str">
        <f>VLOOKUP(D607,[1]ЕНС!A:E,2,FALSE)</f>
        <v>Болт</v>
      </c>
      <c r="F607" s="27" t="str">
        <f>VLOOKUP(D607,[1]ЕНС!A:E,3,FALSE)</f>
        <v>с шестигранной головкой  , диаметр резьбы 8 мм, длина 100 мм</v>
      </c>
      <c r="G607" s="27" t="s">
        <v>1080</v>
      </c>
      <c r="H607" s="27" t="s">
        <v>28</v>
      </c>
      <c r="I607" s="27">
        <v>60</v>
      </c>
      <c r="J607" s="27">
        <v>631010000</v>
      </c>
      <c r="K607" s="27" t="str">
        <f>VLOOKUP(B607,[1]ПланКаз!A594:M3898,12,0)</f>
        <v>ҚР, ШҚО, Өскемен қ., Бажов көш., 10</v>
      </c>
      <c r="L607" s="27" t="str">
        <f>VLOOKUP(B607,[1]ПланКаз!A592:M3896,13,0)</f>
        <v>Мамыр - Маусым</v>
      </c>
      <c r="M607" s="27" t="str">
        <f>VLOOKUP(B607,[1]ПланКаз!A594:N3898,14,0)</f>
        <v>Шығыс-Қазақстан облысы, Өскемен қ.</v>
      </c>
      <c r="N607" s="27" t="s">
        <v>60</v>
      </c>
      <c r="O607" s="27" t="str">
        <f>VLOOKUP(B607,[1]ПланКаз!A593:P3897,16,0)</f>
        <v>шартқа қол қойылған кезден бастап 30 күнтізбелік күн ішінде</v>
      </c>
      <c r="P607" s="27" t="s">
        <v>61</v>
      </c>
      <c r="Q607" s="28" t="s">
        <v>287</v>
      </c>
      <c r="R607" s="27" t="str">
        <f>VLOOKUP(B607,[1]ПланКаз!A592:S3896,19,0)</f>
        <v>Килограмм</v>
      </c>
      <c r="S607" s="29">
        <v>15</v>
      </c>
      <c r="T607" s="29">
        <v>1093</v>
      </c>
      <c r="U607" s="29">
        <v>16395</v>
      </c>
      <c r="V607" s="29">
        <v>18362.400000000001</v>
      </c>
      <c r="W607" s="27" t="s">
        <v>71</v>
      </c>
      <c r="X607" s="27" t="s">
        <v>74</v>
      </c>
      <c r="Y607" s="27" t="s">
        <v>63</v>
      </c>
    </row>
    <row r="608" spans="2:25" x14ac:dyDescent="0.2">
      <c r="B608" s="27" t="s">
        <v>1082</v>
      </c>
      <c r="C608" s="27" t="s">
        <v>57</v>
      </c>
      <c r="D608" s="27" t="s">
        <v>1083</v>
      </c>
      <c r="E608" s="27" t="str">
        <f>VLOOKUP(D608,[1]ЕНС!A:E,2,FALSE)</f>
        <v>Болт</v>
      </c>
      <c r="F608" s="27" t="str">
        <f>VLOOKUP(D608,[1]ЕНС!A:E,3,FALSE)</f>
        <v>с шестигранной головкой  , диаметр резьбы 12 мм, длина 80 мм</v>
      </c>
      <c r="G608" s="27" t="s">
        <v>1084</v>
      </c>
      <c r="H608" s="27" t="s">
        <v>28</v>
      </c>
      <c r="I608" s="27">
        <v>60</v>
      </c>
      <c r="J608" s="27">
        <v>631010000</v>
      </c>
      <c r="K608" s="27" t="str">
        <f>VLOOKUP(B608,[1]ПланКаз!A595:M3899,12,0)</f>
        <v>ҚР, ШҚО, Өскемен қ., Бажов көш., 10</v>
      </c>
      <c r="L608" s="27" t="str">
        <f>VLOOKUP(B608,[1]ПланКаз!A593:M3897,13,0)</f>
        <v>Желтоқсан-Қантар</v>
      </c>
      <c r="M608" s="27" t="str">
        <f>VLOOKUP(B608,[1]ПланКаз!A595:N3899,14,0)</f>
        <v>Шығыс-Қазақстан облысы, Өскемен қ.</v>
      </c>
      <c r="N608" s="27" t="s">
        <v>60</v>
      </c>
      <c r="O608" s="27" t="str">
        <f>VLOOKUP(B608,[1]ПланКаз!A594:P3898,16,0)</f>
        <v>шартқа қол қойылған кезден бастап 30 күнтізбелік күн ішінде</v>
      </c>
      <c r="P608" s="27" t="s">
        <v>61</v>
      </c>
      <c r="Q608" s="28" t="s">
        <v>287</v>
      </c>
      <c r="R608" s="27" t="str">
        <f>VLOOKUP(B608,[1]ПланКаз!A593:S3897,19,0)</f>
        <v>Килограмм</v>
      </c>
      <c r="S608" s="29">
        <v>29.5</v>
      </c>
      <c r="T608" s="29">
        <v>1170</v>
      </c>
      <c r="U608" s="29" t="s">
        <v>63</v>
      </c>
      <c r="V608" s="29" t="s">
        <v>63</v>
      </c>
      <c r="W608" s="27" t="s">
        <v>71</v>
      </c>
      <c r="X608" s="27" t="s">
        <v>64</v>
      </c>
      <c r="Y608" s="27" t="s">
        <v>717</v>
      </c>
    </row>
    <row r="609" spans="2:25" x14ac:dyDescent="0.2">
      <c r="B609" s="27" t="s">
        <v>1085</v>
      </c>
      <c r="C609" s="27" t="s">
        <v>57</v>
      </c>
      <c r="D609" s="27" t="s">
        <v>1083</v>
      </c>
      <c r="E609" s="27" t="str">
        <f>VLOOKUP(D609,[1]ЕНС!A:E,2,FALSE)</f>
        <v>Болт</v>
      </c>
      <c r="F609" s="27" t="str">
        <f>VLOOKUP(D609,[1]ЕНС!A:E,3,FALSE)</f>
        <v>с шестигранной головкой  , диаметр резьбы 12 мм, длина 80 мм</v>
      </c>
      <c r="G609" s="27" t="s">
        <v>1084</v>
      </c>
      <c r="H609" s="27" t="s">
        <v>28</v>
      </c>
      <c r="I609" s="27">
        <v>60</v>
      </c>
      <c r="J609" s="27">
        <v>631010000</v>
      </c>
      <c r="K609" s="27" t="str">
        <f>VLOOKUP(B609,[1]ПланКаз!A596:M3900,12,0)</f>
        <v>ҚР, ШҚО, Өскемен қ., Бажов көш., 10</v>
      </c>
      <c r="L609" s="27" t="str">
        <f>VLOOKUP(B609,[1]ПланКаз!A594:M3898,13,0)</f>
        <v>Мамыр - Маусым</v>
      </c>
      <c r="M609" s="27" t="str">
        <f>VLOOKUP(B609,[1]ПланКаз!A596:N3900,14,0)</f>
        <v>Шығыс-Қазақстан облысы, Өскемен қ.</v>
      </c>
      <c r="N609" s="27" t="s">
        <v>60</v>
      </c>
      <c r="O609" s="27" t="str">
        <f>VLOOKUP(B609,[1]ПланКаз!A595:P3899,16,0)</f>
        <v>шартқа қол қойылған кезден бастап 30 күнтізбелік күн ішінде</v>
      </c>
      <c r="P609" s="27" t="s">
        <v>61</v>
      </c>
      <c r="Q609" s="28" t="s">
        <v>287</v>
      </c>
      <c r="R609" s="27" t="str">
        <f>VLOOKUP(B609,[1]ПланКаз!A594:S3898,19,0)</f>
        <v>Килограмм</v>
      </c>
      <c r="S609" s="29">
        <v>29.5</v>
      </c>
      <c r="T609" s="29">
        <v>1170</v>
      </c>
      <c r="U609" s="29">
        <v>34515</v>
      </c>
      <c r="V609" s="29">
        <v>38656.800000000003</v>
      </c>
      <c r="W609" s="27" t="s">
        <v>71</v>
      </c>
      <c r="X609" s="27" t="s">
        <v>74</v>
      </c>
      <c r="Y609" s="27" t="s">
        <v>63</v>
      </c>
    </row>
    <row r="610" spans="2:25" x14ac:dyDescent="0.2">
      <c r="B610" s="27" t="s">
        <v>1086</v>
      </c>
      <c r="C610" s="27" t="s">
        <v>57</v>
      </c>
      <c r="D610" s="27" t="s">
        <v>1087</v>
      </c>
      <c r="E610" s="27" t="str">
        <f>VLOOKUP(D610,[1]ЕНС!A:E,2,FALSE)</f>
        <v>Болт</v>
      </c>
      <c r="F610" s="27" t="str">
        <f>VLOOKUP(D610,[1]ЕНС!A:E,3,FALSE)</f>
        <v>с шестигранной головкой  , диаметр резьбы 18 мм, длина 80 мм</v>
      </c>
      <c r="G610" s="27" t="s">
        <v>1088</v>
      </c>
      <c r="H610" s="27" t="s">
        <v>28</v>
      </c>
      <c r="I610" s="27">
        <v>60</v>
      </c>
      <c r="J610" s="27">
        <v>631010000</v>
      </c>
      <c r="K610" s="27" t="str">
        <f>VLOOKUP(B610,[1]ПланКаз!A597:M3901,12,0)</f>
        <v>ҚР, ШҚО, Өскемен қ., Бажов көш., 10</v>
      </c>
      <c r="L610" s="27" t="str">
        <f>VLOOKUP(B610,[1]ПланКаз!A595:M3899,13,0)</f>
        <v>Желтоқсан-Қантар</v>
      </c>
      <c r="M610" s="27" t="str">
        <f>VLOOKUP(B610,[1]ПланКаз!A597:N3901,14,0)</f>
        <v>Шығыс-Қазақстан облысы, Өскемен қ.</v>
      </c>
      <c r="N610" s="27" t="s">
        <v>60</v>
      </c>
      <c r="O610" s="27" t="str">
        <f>VLOOKUP(B610,[1]ПланКаз!A596:P3900,16,0)</f>
        <v>шартқа қол қойылған кезден бастап 30 күнтізбелік күн ішінде</v>
      </c>
      <c r="P610" s="27" t="s">
        <v>61</v>
      </c>
      <c r="Q610" s="28" t="s">
        <v>287</v>
      </c>
      <c r="R610" s="27" t="str">
        <f>VLOOKUP(B610,[1]ПланКаз!A595:S3899,19,0)</f>
        <v>Килограмм</v>
      </c>
      <c r="S610" s="29">
        <v>7.5</v>
      </c>
      <c r="T610" s="29">
        <v>1170</v>
      </c>
      <c r="U610" s="29" t="s">
        <v>63</v>
      </c>
      <c r="V610" s="29" t="s">
        <v>63</v>
      </c>
      <c r="W610" s="27" t="s">
        <v>71</v>
      </c>
      <c r="X610" s="27" t="s">
        <v>64</v>
      </c>
      <c r="Y610" s="27" t="s">
        <v>717</v>
      </c>
    </row>
    <row r="611" spans="2:25" x14ac:dyDescent="0.2">
      <c r="B611" s="27" t="s">
        <v>1089</v>
      </c>
      <c r="C611" s="27" t="s">
        <v>57</v>
      </c>
      <c r="D611" s="27" t="s">
        <v>1087</v>
      </c>
      <c r="E611" s="27" t="str">
        <f>VLOOKUP(D611,[1]ЕНС!A:E,2,FALSE)</f>
        <v>Болт</v>
      </c>
      <c r="F611" s="27" t="str">
        <f>VLOOKUP(D611,[1]ЕНС!A:E,3,FALSE)</f>
        <v>с шестигранной головкой  , диаметр резьбы 18 мм, длина 80 мм</v>
      </c>
      <c r="G611" s="27" t="s">
        <v>1088</v>
      </c>
      <c r="H611" s="27" t="s">
        <v>28</v>
      </c>
      <c r="I611" s="27">
        <v>60</v>
      </c>
      <c r="J611" s="27">
        <v>631010000</v>
      </c>
      <c r="K611" s="27" t="str">
        <f>VLOOKUP(B611,[1]ПланКаз!A598:M3902,12,0)</f>
        <v>ҚР, ШҚО, Өскемен қ., Бажов көш., 10</v>
      </c>
      <c r="L611" s="27" t="str">
        <f>VLOOKUP(B611,[1]ПланКаз!A596:M3900,13,0)</f>
        <v>Мамыр - Маусым</v>
      </c>
      <c r="M611" s="27" t="str">
        <f>VLOOKUP(B611,[1]ПланКаз!A598:N3902,14,0)</f>
        <v>Шығыс-Қазақстан облысы, Өскемен қ.</v>
      </c>
      <c r="N611" s="27" t="s">
        <v>60</v>
      </c>
      <c r="O611" s="27" t="str">
        <f>VLOOKUP(B611,[1]ПланКаз!A597:P3901,16,0)</f>
        <v>шартқа қол қойылған кезден бастап 30 күнтізбелік күн ішінде</v>
      </c>
      <c r="P611" s="27" t="s">
        <v>61</v>
      </c>
      <c r="Q611" s="28" t="s">
        <v>287</v>
      </c>
      <c r="R611" s="27" t="str">
        <f>VLOOKUP(B611,[1]ПланКаз!A596:S3900,19,0)</f>
        <v>Килограмм</v>
      </c>
      <c r="S611" s="29">
        <v>7.5</v>
      </c>
      <c r="T611" s="29">
        <v>1170</v>
      </c>
      <c r="U611" s="29">
        <v>8775</v>
      </c>
      <c r="V611" s="29">
        <v>9828</v>
      </c>
      <c r="W611" s="27" t="s">
        <v>71</v>
      </c>
      <c r="X611" s="27" t="s">
        <v>74</v>
      </c>
      <c r="Y611" s="27" t="s">
        <v>63</v>
      </c>
    </row>
    <row r="612" spans="2:25" x14ac:dyDescent="0.2">
      <c r="B612" s="27" t="s">
        <v>1090</v>
      </c>
      <c r="C612" s="27" t="s">
        <v>57</v>
      </c>
      <c r="D612" s="27" t="s">
        <v>1091</v>
      </c>
      <c r="E612" s="27" t="str">
        <f>VLOOKUP(D612,[1]ЕНС!A:E,2,FALSE)</f>
        <v>Болт</v>
      </c>
      <c r="F612" s="27" t="str">
        <f>VLOOKUP(D612,[1]ЕНС!A:E,3,FALSE)</f>
        <v>с шестигранной головкой  , диаметр резьбы 10 мм, длина 25 мм</v>
      </c>
      <c r="G612" s="27" t="s">
        <v>1092</v>
      </c>
      <c r="H612" s="27" t="s">
        <v>28</v>
      </c>
      <c r="I612" s="27">
        <v>60</v>
      </c>
      <c r="J612" s="27">
        <v>631010000</v>
      </c>
      <c r="K612" s="27" t="str">
        <f>VLOOKUP(B612,[1]ПланКаз!A599:M3903,12,0)</f>
        <v>ҚР, ШҚО, Өскемен қ., Бажов көш., 10</v>
      </c>
      <c r="L612" s="27" t="str">
        <f>VLOOKUP(B612,[1]ПланКаз!A597:M3901,13,0)</f>
        <v>Желтоқсан-Қантар</v>
      </c>
      <c r="M612" s="27" t="str">
        <f>VLOOKUP(B612,[1]ПланКаз!A599:N3903,14,0)</f>
        <v>Шығыс-Қазақстан облысы, Өскемен қ.</v>
      </c>
      <c r="N612" s="27" t="s">
        <v>60</v>
      </c>
      <c r="O612" s="27" t="str">
        <f>VLOOKUP(B612,[1]ПланКаз!A598:P3902,16,0)</f>
        <v>шартқа қол қойылған кезден бастап 30 күнтізбелік күн ішінде</v>
      </c>
      <c r="P612" s="27" t="s">
        <v>61</v>
      </c>
      <c r="Q612" s="28" t="s">
        <v>287</v>
      </c>
      <c r="R612" s="27" t="str">
        <f>VLOOKUP(B612,[1]ПланКаз!A597:S3901,19,0)</f>
        <v>Килограмм</v>
      </c>
      <c r="S612" s="29">
        <v>22</v>
      </c>
      <c r="T612" s="29">
        <v>1170</v>
      </c>
      <c r="U612" s="29" t="s">
        <v>63</v>
      </c>
      <c r="V612" s="29" t="s">
        <v>63</v>
      </c>
      <c r="W612" s="27" t="s">
        <v>71</v>
      </c>
      <c r="X612" s="27" t="s">
        <v>64</v>
      </c>
      <c r="Y612" s="27" t="s">
        <v>717</v>
      </c>
    </row>
    <row r="613" spans="2:25" x14ac:dyDescent="0.2">
      <c r="B613" s="27" t="s">
        <v>1093</v>
      </c>
      <c r="C613" s="27" t="s">
        <v>57</v>
      </c>
      <c r="D613" s="27" t="s">
        <v>1091</v>
      </c>
      <c r="E613" s="27" t="str">
        <f>VLOOKUP(D613,[1]ЕНС!A:E,2,FALSE)</f>
        <v>Болт</v>
      </c>
      <c r="F613" s="27" t="str">
        <f>VLOOKUP(D613,[1]ЕНС!A:E,3,FALSE)</f>
        <v>с шестигранной головкой  , диаметр резьбы 10 мм, длина 25 мм</v>
      </c>
      <c r="G613" s="27" t="s">
        <v>1092</v>
      </c>
      <c r="H613" s="27" t="s">
        <v>28</v>
      </c>
      <c r="I613" s="27">
        <v>60</v>
      </c>
      <c r="J613" s="27">
        <v>631010000</v>
      </c>
      <c r="K613" s="27" t="str">
        <f>VLOOKUP(B613,[1]ПланКаз!A600:M3904,12,0)</f>
        <v>ҚР, ШҚО, Өскемен қ., Бажов көш., 10</v>
      </c>
      <c r="L613" s="27" t="str">
        <f>VLOOKUP(B613,[1]ПланКаз!A598:M3902,13,0)</f>
        <v>Мамыр - Маусым</v>
      </c>
      <c r="M613" s="27" t="str">
        <f>VLOOKUP(B613,[1]ПланКаз!A600:N3904,14,0)</f>
        <v>Шығыс-Қазақстан облысы, Өскемен қ.</v>
      </c>
      <c r="N613" s="27" t="s">
        <v>60</v>
      </c>
      <c r="O613" s="27" t="str">
        <f>VLOOKUP(B613,[1]ПланКаз!A599:P3903,16,0)</f>
        <v>шартқа қол қойылған кезден бастап 30 күнтізбелік күн ішінде</v>
      </c>
      <c r="P613" s="27" t="s">
        <v>61</v>
      </c>
      <c r="Q613" s="28" t="s">
        <v>287</v>
      </c>
      <c r="R613" s="27" t="str">
        <f>VLOOKUP(B613,[1]ПланКаз!A598:S3902,19,0)</f>
        <v>Килограмм</v>
      </c>
      <c r="S613" s="29">
        <v>22</v>
      </c>
      <c r="T613" s="29">
        <v>1170</v>
      </c>
      <c r="U613" s="29">
        <v>25740</v>
      </c>
      <c r="V613" s="29">
        <v>28828.799999999999</v>
      </c>
      <c r="W613" s="27" t="s">
        <v>71</v>
      </c>
      <c r="X613" s="27" t="s">
        <v>74</v>
      </c>
      <c r="Y613" s="27" t="s">
        <v>63</v>
      </c>
    </row>
    <row r="614" spans="2:25" x14ac:dyDescent="0.2">
      <c r="B614" s="27" t="s">
        <v>1094</v>
      </c>
      <c r="C614" s="27" t="s">
        <v>57</v>
      </c>
      <c r="D614" s="27" t="s">
        <v>1095</v>
      </c>
      <c r="E614" s="27" t="str">
        <f>VLOOKUP(D614,[1]ЕНС!A:E,2,FALSE)</f>
        <v>Болт</v>
      </c>
      <c r="F614" s="27" t="str">
        <f>VLOOKUP(D614,[1]ЕНС!A:E,3,FALSE)</f>
        <v>с шестигранной головкой  , диаметр резьбы 12 мм, длина 40 мм</v>
      </c>
      <c r="G614" s="27" t="s">
        <v>1096</v>
      </c>
      <c r="H614" s="27" t="s">
        <v>28</v>
      </c>
      <c r="I614" s="27">
        <v>60</v>
      </c>
      <c r="J614" s="27">
        <v>631010000</v>
      </c>
      <c r="K614" s="27" t="str">
        <f>VLOOKUP(B614,[1]ПланКаз!A601:M3905,12,0)</f>
        <v>ҚР, ШҚО, Өскемен қ., Бажов көш., 10</v>
      </c>
      <c r="L614" s="27" t="str">
        <f>VLOOKUP(B614,[1]ПланКаз!A599:M3903,13,0)</f>
        <v>Желтоқсан-Қантар</v>
      </c>
      <c r="M614" s="27" t="str">
        <f>VLOOKUP(B614,[1]ПланКаз!A601:N3905,14,0)</f>
        <v>Шығыс-Қазақстан облысы, Өскемен қ.</v>
      </c>
      <c r="N614" s="27" t="s">
        <v>60</v>
      </c>
      <c r="O614" s="27" t="str">
        <f>VLOOKUP(B614,[1]ПланКаз!A600:P3904,16,0)</f>
        <v>шартқа қол қойылған кезден бастап 30 күнтізбелік күн ішінде</v>
      </c>
      <c r="P614" s="27" t="s">
        <v>61</v>
      </c>
      <c r="Q614" s="28" t="s">
        <v>287</v>
      </c>
      <c r="R614" s="27" t="str">
        <f>VLOOKUP(B614,[1]ПланКаз!A599:S3903,19,0)</f>
        <v>Килограмм</v>
      </c>
      <c r="S614" s="29">
        <v>89.3</v>
      </c>
      <c r="T614" s="29">
        <v>1170</v>
      </c>
      <c r="U614" s="29" t="s">
        <v>63</v>
      </c>
      <c r="V614" s="29" t="s">
        <v>63</v>
      </c>
      <c r="W614" s="27" t="s">
        <v>71</v>
      </c>
      <c r="X614" s="27" t="s">
        <v>64</v>
      </c>
      <c r="Y614" s="27" t="s">
        <v>717</v>
      </c>
    </row>
    <row r="615" spans="2:25" x14ac:dyDescent="0.2">
      <c r="B615" s="27" t="s">
        <v>1097</v>
      </c>
      <c r="C615" s="27" t="s">
        <v>57</v>
      </c>
      <c r="D615" s="27" t="s">
        <v>1095</v>
      </c>
      <c r="E615" s="27" t="str">
        <f>VLOOKUP(D615,[1]ЕНС!A:E,2,FALSE)</f>
        <v>Болт</v>
      </c>
      <c r="F615" s="27" t="str">
        <f>VLOOKUP(D615,[1]ЕНС!A:E,3,FALSE)</f>
        <v>с шестигранной головкой  , диаметр резьбы 12 мм, длина 40 мм</v>
      </c>
      <c r="G615" s="27" t="s">
        <v>1096</v>
      </c>
      <c r="H615" s="27" t="s">
        <v>28</v>
      </c>
      <c r="I615" s="27">
        <v>60</v>
      </c>
      <c r="J615" s="27">
        <v>631010000</v>
      </c>
      <c r="K615" s="27" t="str">
        <f>VLOOKUP(B615,[1]ПланКаз!A602:M3906,12,0)</f>
        <v>ҚР, ШҚО, Өскемен қ., Бажов көш., 10</v>
      </c>
      <c r="L615" s="27" t="str">
        <f>VLOOKUP(B615,[1]ПланКаз!A600:M3904,13,0)</f>
        <v>Мамыр - Маусым</v>
      </c>
      <c r="M615" s="27" t="str">
        <f>VLOOKUP(B615,[1]ПланКаз!A602:N3906,14,0)</f>
        <v>Шығыс-Қазақстан облысы, Өскемен қ.</v>
      </c>
      <c r="N615" s="27" t="s">
        <v>60</v>
      </c>
      <c r="O615" s="27" t="str">
        <f>VLOOKUP(B615,[1]ПланКаз!A601:P3905,16,0)</f>
        <v>шартқа қол қойылған кезден бастап 30 күнтізбелік күн ішінде</v>
      </c>
      <c r="P615" s="27" t="s">
        <v>61</v>
      </c>
      <c r="Q615" s="28" t="s">
        <v>287</v>
      </c>
      <c r="R615" s="27" t="str">
        <f>VLOOKUP(B615,[1]ПланКаз!A600:S3904,19,0)</f>
        <v>Килограмм</v>
      </c>
      <c r="S615" s="29">
        <v>89.3</v>
      </c>
      <c r="T615" s="29">
        <v>1170</v>
      </c>
      <c r="U615" s="29">
        <v>104481</v>
      </c>
      <c r="V615" s="29">
        <v>117018.72</v>
      </c>
      <c r="W615" s="27" t="s">
        <v>71</v>
      </c>
      <c r="X615" s="27" t="s">
        <v>74</v>
      </c>
      <c r="Y615" s="27" t="s">
        <v>63</v>
      </c>
    </row>
    <row r="616" spans="2:25" x14ac:dyDescent="0.2">
      <c r="B616" s="27" t="s">
        <v>1098</v>
      </c>
      <c r="C616" s="27" t="s">
        <v>57</v>
      </c>
      <c r="D616" s="27" t="s">
        <v>1099</v>
      </c>
      <c r="E616" s="27" t="str">
        <f>VLOOKUP(D616,[1]ЕНС!A:E,2,FALSE)</f>
        <v>Болт</v>
      </c>
      <c r="F616" s="27" t="str">
        <f>VLOOKUP(D616,[1]ЕНС!A:E,3,FALSE)</f>
        <v>с шестигранной головкой  , диаметр резьбы 16 мм, длина 30 мм</v>
      </c>
      <c r="G616" s="27" t="s">
        <v>1100</v>
      </c>
      <c r="H616" s="27" t="s">
        <v>28</v>
      </c>
      <c r="I616" s="27">
        <v>60</v>
      </c>
      <c r="J616" s="27">
        <v>631010000</v>
      </c>
      <c r="K616" s="27" t="str">
        <f>VLOOKUP(B616,[1]ПланКаз!A603:M3907,12,0)</f>
        <v>ҚР, ШҚО, Өскемен қ., Бажов көш., 10</v>
      </c>
      <c r="L616" s="27" t="str">
        <f>VLOOKUP(B616,[1]ПланКаз!A601:M3905,13,0)</f>
        <v>Желтоқсан-Қантар</v>
      </c>
      <c r="M616" s="27" t="str">
        <f>VLOOKUP(B616,[1]ПланКаз!A603:N3907,14,0)</f>
        <v>Шығыс-Қазақстан облысы, Өскемен қ.</v>
      </c>
      <c r="N616" s="27" t="s">
        <v>60</v>
      </c>
      <c r="O616" s="27" t="str">
        <f>VLOOKUP(B616,[1]ПланКаз!A602:P3906,16,0)</f>
        <v>шартқа қол қойылған кезден бастап 30 күнтізбелік күн ішінде</v>
      </c>
      <c r="P616" s="27" t="s">
        <v>61</v>
      </c>
      <c r="Q616" s="28" t="s">
        <v>287</v>
      </c>
      <c r="R616" s="27" t="str">
        <f>VLOOKUP(B616,[1]ПланКаз!A601:S3905,19,0)</f>
        <v>Килограмм</v>
      </c>
      <c r="S616" s="29">
        <v>7.04</v>
      </c>
      <c r="T616" s="29">
        <v>1170</v>
      </c>
      <c r="U616" s="29" t="s">
        <v>63</v>
      </c>
      <c r="V616" s="29" t="s">
        <v>63</v>
      </c>
      <c r="W616" s="27" t="s">
        <v>71</v>
      </c>
      <c r="X616" s="27" t="s">
        <v>64</v>
      </c>
      <c r="Y616" s="27" t="s">
        <v>717</v>
      </c>
    </row>
    <row r="617" spans="2:25" x14ac:dyDescent="0.2">
      <c r="B617" s="27" t="s">
        <v>1101</v>
      </c>
      <c r="C617" s="27" t="s">
        <v>57</v>
      </c>
      <c r="D617" s="27" t="s">
        <v>1099</v>
      </c>
      <c r="E617" s="27" t="str">
        <f>VLOOKUP(D617,[1]ЕНС!A:E,2,FALSE)</f>
        <v>Болт</v>
      </c>
      <c r="F617" s="27" t="str">
        <f>VLOOKUP(D617,[1]ЕНС!A:E,3,FALSE)</f>
        <v>с шестигранной головкой  , диаметр резьбы 16 мм, длина 30 мм</v>
      </c>
      <c r="G617" s="27" t="s">
        <v>1100</v>
      </c>
      <c r="H617" s="27" t="s">
        <v>28</v>
      </c>
      <c r="I617" s="27">
        <v>60</v>
      </c>
      <c r="J617" s="27">
        <v>631010000</v>
      </c>
      <c r="K617" s="27" t="str">
        <f>VLOOKUP(B617,[1]ПланКаз!A604:M3908,12,0)</f>
        <v>ҚР, ШҚО, Өскемен қ., Бажов көш., 10</v>
      </c>
      <c r="L617" s="27" t="str">
        <f>VLOOKUP(B617,[1]ПланКаз!A602:M3906,13,0)</f>
        <v>Мамыр - Маусым</v>
      </c>
      <c r="M617" s="27" t="str">
        <f>VLOOKUP(B617,[1]ПланКаз!A604:N3908,14,0)</f>
        <v>Шығыс-Қазақстан облысы, Өскемен қ.</v>
      </c>
      <c r="N617" s="27" t="s">
        <v>60</v>
      </c>
      <c r="O617" s="27" t="str">
        <f>VLOOKUP(B617,[1]ПланКаз!A603:P3907,16,0)</f>
        <v>шартқа қол қойылған кезден бастап 30 күнтізбелік күн ішінде</v>
      </c>
      <c r="P617" s="27" t="s">
        <v>61</v>
      </c>
      <c r="Q617" s="28" t="s">
        <v>287</v>
      </c>
      <c r="R617" s="27" t="str">
        <f>VLOOKUP(B617,[1]ПланКаз!A602:S3906,19,0)</f>
        <v>Килограмм</v>
      </c>
      <c r="S617" s="29">
        <v>7.04</v>
      </c>
      <c r="T617" s="29">
        <v>1170</v>
      </c>
      <c r="U617" s="29">
        <v>8236.7999999999993</v>
      </c>
      <c r="V617" s="29">
        <v>9225.2160000000003</v>
      </c>
      <c r="W617" s="27" t="s">
        <v>71</v>
      </c>
      <c r="X617" s="27" t="s">
        <v>74</v>
      </c>
      <c r="Y617" s="27" t="s">
        <v>63</v>
      </c>
    </row>
    <row r="618" spans="2:25" x14ac:dyDescent="0.2">
      <c r="B618" s="27" t="s">
        <v>1102</v>
      </c>
      <c r="C618" s="27" t="s">
        <v>57</v>
      </c>
      <c r="D618" s="27" t="s">
        <v>1103</v>
      </c>
      <c r="E618" s="27" t="str">
        <f>VLOOKUP(D618,[1]ЕНС!A:E,2,FALSE)</f>
        <v>Болт</v>
      </c>
      <c r="F618" s="27" t="str">
        <f>VLOOKUP(D618,[1]ЕНС!A:E,3,FALSE)</f>
        <v>с шестигранной головкой  , диаметр резьбы 16 мм, длина 50 мм</v>
      </c>
      <c r="G618" s="27" t="s">
        <v>1104</v>
      </c>
      <c r="H618" s="27" t="s">
        <v>28</v>
      </c>
      <c r="I618" s="27">
        <v>60</v>
      </c>
      <c r="J618" s="27">
        <v>631010000</v>
      </c>
      <c r="K618" s="27" t="str">
        <f>VLOOKUP(B618,[1]ПланКаз!A605:M3909,12,0)</f>
        <v>ҚР, ШҚО, Өскемен қ., Бажов көш., 10</v>
      </c>
      <c r="L618" s="27" t="str">
        <f>VLOOKUP(B618,[1]ПланКаз!A603:M3907,13,0)</f>
        <v>Желтоқсан-Қантар</v>
      </c>
      <c r="M618" s="27" t="str">
        <f>VLOOKUP(B618,[1]ПланКаз!A605:N3909,14,0)</f>
        <v>Шығыс-Қазақстан облысы, Өскемен қ.</v>
      </c>
      <c r="N618" s="27" t="s">
        <v>60</v>
      </c>
      <c r="O618" s="27" t="str">
        <f>VLOOKUP(B618,[1]ПланКаз!A604:P3908,16,0)</f>
        <v>шартқа қол қойылған кезден бастап 30 күнтізбелік күн ішінде</v>
      </c>
      <c r="P618" s="27" t="s">
        <v>61</v>
      </c>
      <c r="Q618" s="28" t="s">
        <v>287</v>
      </c>
      <c r="R618" s="27" t="str">
        <f>VLOOKUP(B618,[1]ПланКаз!A603:S3907,19,0)</f>
        <v>Килограмм</v>
      </c>
      <c r="S618" s="29">
        <v>32</v>
      </c>
      <c r="T618" s="29">
        <v>1170</v>
      </c>
      <c r="U618" s="29" t="s">
        <v>63</v>
      </c>
      <c r="V618" s="29" t="s">
        <v>63</v>
      </c>
      <c r="W618" s="27" t="s">
        <v>71</v>
      </c>
      <c r="X618" s="27" t="s">
        <v>64</v>
      </c>
      <c r="Y618" s="27" t="s">
        <v>717</v>
      </c>
    </row>
    <row r="619" spans="2:25" x14ac:dyDescent="0.2">
      <c r="B619" s="27" t="s">
        <v>1105</v>
      </c>
      <c r="C619" s="27" t="s">
        <v>57</v>
      </c>
      <c r="D619" s="27" t="s">
        <v>1103</v>
      </c>
      <c r="E619" s="27" t="str">
        <f>VLOOKUP(D619,[1]ЕНС!A:E,2,FALSE)</f>
        <v>Болт</v>
      </c>
      <c r="F619" s="27" t="str">
        <f>VLOOKUP(D619,[1]ЕНС!A:E,3,FALSE)</f>
        <v>с шестигранной головкой  , диаметр резьбы 16 мм, длина 50 мм</v>
      </c>
      <c r="G619" s="27" t="s">
        <v>1104</v>
      </c>
      <c r="H619" s="27" t="s">
        <v>28</v>
      </c>
      <c r="I619" s="27">
        <v>60</v>
      </c>
      <c r="J619" s="27">
        <v>631010000</v>
      </c>
      <c r="K619" s="27" t="str">
        <f>VLOOKUP(B619,[1]ПланКаз!A606:M3910,12,0)</f>
        <v>ҚР, ШҚО, Өскемен қ., Бажов көш., 10</v>
      </c>
      <c r="L619" s="27" t="str">
        <f>VLOOKUP(B619,[1]ПланКаз!A604:M3908,13,0)</f>
        <v>Мамыр - Маусым</v>
      </c>
      <c r="M619" s="27" t="str">
        <f>VLOOKUP(B619,[1]ПланКаз!A606:N3910,14,0)</f>
        <v>Шығыс-Қазақстан облысы, Өскемен қ.</v>
      </c>
      <c r="N619" s="27" t="s">
        <v>60</v>
      </c>
      <c r="O619" s="27" t="str">
        <f>VLOOKUP(B619,[1]ПланКаз!A605:P3909,16,0)</f>
        <v>шартқа қол қойылған кезден бастап 30 күнтізбелік күн ішінде</v>
      </c>
      <c r="P619" s="27" t="s">
        <v>61</v>
      </c>
      <c r="Q619" s="28" t="s">
        <v>287</v>
      </c>
      <c r="R619" s="27" t="str">
        <f>VLOOKUP(B619,[1]ПланКаз!A604:S3908,19,0)</f>
        <v>Килограмм</v>
      </c>
      <c r="S619" s="29">
        <v>32</v>
      </c>
      <c r="T619" s="29">
        <v>1170</v>
      </c>
      <c r="U619" s="29">
        <v>37440</v>
      </c>
      <c r="V619" s="29">
        <v>41932.800000000003</v>
      </c>
      <c r="W619" s="27" t="s">
        <v>71</v>
      </c>
      <c r="X619" s="27" t="s">
        <v>74</v>
      </c>
      <c r="Y619" s="27" t="s">
        <v>63</v>
      </c>
    </row>
    <row r="620" spans="2:25" x14ac:dyDescent="0.2">
      <c r="B620" s="27" t="s">
        <v>1106</v>
      </c>
      <c r="C620" s="27" t="s">
        <v>57</v>
      </c>
      <c r="D620" s="27" t="s">
        <v>1107</v>
      </c>
      <c r="E620" s="27" t="str">
        <f>VLOOKUP(D620,[1]ЕНС!A:E,2,FALSE)</f>
        <v>Болт</v>
      </c>
      <c r="F620" s="27" t="str">
        <f>VLOOKUP(D620,[1]ЕНС!A:E,3,FALSE)</f>
        <v>с шестигранной головкой  , диаметр резьбы 10 мм, длина 40 мм</v>
      </c>
      <c r="G620" s="27" t="s">
        <v>1108</v>
      </c>
      <c r="H620" s="27" t="s">
        <v>28</v>
      </c>
      <c r="I620" s="27">
        <v>60</v>
      </c>
      <c r="J620" s="27">
        <v>631010000</v>
      </c>
      <c r="K620" s="27" t="str">
        <f>VLOOKUP(B620,[1]ПланКаз!A607:M3911,12,0)</f>
        <v>ҚР, ШҚО, Өскемен қ., Бажов көш., 10</v>
      </c>
      <c r="L620" s="27" t="str">
        <f>VLOOKUP(B620,[1]ПланКаз!A605:M3909,13,0)</f>
        <v>Желтоқсан-Қантар</v>
      </c>
      <c r="M620" s="27" t="str">
        <f>VLOOKUP(B620,[1]ПланКаз!A607:N3911,14,0)</f>
        <v>Шығыс-Қазақстан облысы, Өскемен қ.</v>
      </c>
      <c r="N620" s="27" t="s">
        <v>60</v>
      </c>
      <c r="O620" s="27" t="str">
        <f>VLOOKUP(B620,[1]ПланКаз!A606:P3910,16,0)</f>
        <v>шартқа қол қойылған кезден бастап 30 күнтізбелік күн ішінде</v>
      </c>
      <c r="P620" s="27" t="s">
        <v>61</v>
      </c>
      <c r="Q620" s="28" t="s">
        <v>287</v>
      </c>
      <c r="R620" s="27" t="str">
        <f>VLOOKUP(B620,[1]ПланКаз!A605:S3909,19,0)</f>
        <v>Килограмм</v>
      </c>
      <c r="S620" s="29">
        <v>42</v>
      </c>
      <c r="T620" s="29">
        <v>1170</v>
      </c>
      <c r="U620" s="29" t="s">
        <v>63</v>
      </c>
      <c r="V620" s="29" t="s">
        <v>63</v>
      </c>
      <c r="W620" s="27" t="s">
        <v>71</v>
      </c>
      <c r="X620" s="27" t="s">
        <v>64</v>
      </c>
      <c r="Y620" s="27" t="s">
        <v>717</v>
      </c>
    </row>
    <row r="621" spans="2:25" x14ac:dyDescent="0.2">
      <c r="B621" s="27" t="s">
        <v>1109</v>
      </c>
      <c r="C621" s="27" t="s">
        <v>57</v>
      </c>
      <c r="D621" s="27" t="s">
        <v>1107</v>
      </c>
      <c r="E621" s="27" t="str">
        <f>VLOOKUP(D621,[1]ЕНС!A:E,2,FALSE)</f>
        <v>Болт</v>
      </c>
      <c r="F621" s="27" t="str">
        <f>VLOOKUP(D621,[1]ЕНС!A:E,3,FALSE)</f>
        <v>с шестигранной головкой  , диаметр резьбы 10 мм, длина 40 мм</v>
      </c>
      <c r="G621" s="27" t="s">
        <v>1108</v>
      </c>
      <c r="H621" s="27" t="s">
        <v>28</v>
      </c>
      <c r="I621" s="27">
        <v>60</v>
      </c>
      <c r="J621" s="27">
        <v>631010000</v>
      </c>
      <c r="K621" s="27" t="str">
        <f>VLOOKUP(B621,[1]ПланКаз!A608:M3912,12,0)</f>
        <v>ҚР, ШҚО, Өскемен қ., Бажов көш., 10</v>
      </c>
      <c r="L621" s="27" t="str">
        <f>VLOOKUP(B621,[1]ПланКаз!A606:M3910,13,0)</f>
        <v>Мамыр - Маусым</v>
      </c>
      <c r="M621" s="27" t="str">
        <f>VLOOKUP(B621,[1]ПланКаз!A608:N3912,14,0)</f>
        <v>Шығыс-Қазақстан облысы, Өскемен қ.</v>
      </c>
      <c r="N621" s="27" t="s">
        <v>60</v>
      </c>
      <c r="O621" s="27" t="str">
        <f>VLOOKUP(B621,[1]ПланКаз!A607:P3911,16,0)</f>
        <v>шартқа қол қойылған кезден бастап 30 күнтізбелік күн ішінде</v>
      </c>
      <c r="P621" s="27" t="s">
        <v>61</v>
      </c>
      <c r="Q621" s="28" t="s">
        <v>287</v>
      </c>
      <c r="R621" s="27" t="str">
        <f>VLOOKUP(B621,[1]ПланКаз!A606:S3910,19,0)</f>
        <v>Килограмм</v>
      </c>
      <c r="S621" s="29">
        <v>42</v>
      </c>
      <c r="T621" s="29">
        <v>1170</v>
      </c>
      <c r="U621" s="29">
        <v>49140</v>
      </c>
      <c r="V621" s="29">
        <v>55036.800000000003</v>
      </c>
      <c r="W621" s="27" t="s">
        <v>71</v>
      </c>
      <c r="X621" s="27" t="s">
        <v>74</v>
      </c>
      <c r="Y621" s="27" t="s">
        <v>63</v>
      </c>
    </row>
    <row r="622" spans="2:25" x14ac:dyDescent="0.2">
      <c r="B622" s="27" t="s">
        <v>1110</v>
      </c>
      <c r="C622" s="27" t="s">
        <v>57</v>
      </c>
      <c r="D622" s="27" t="s">
        <v>1111</v>
      </c>
      <c r="E622" s="27" t="str">
        <f>VLOOKUP(D622,[1]ЕНС!A:E,2,FALSE)</f>
        <v>Болт</v>
      </c>
      <c r="F622" s="27" t="str">
        <f>VLOOKUP(D622,[1]ЕНС!A:E,3,FALSE)</f>
        <v>с шестигранной головкой  , диаметр резьбы 10 мм, длина 100 мм</v>
      </c>
      <c r="G622" s="27" t="s">
        <v>1112</v>
      </c>
      <c r="H622" s="27" t="s">
        <v>28</v>
      </c>
      <c r="I622" s="27">
        <v>60</v>
      </c>
      <c r="J622" s="27">
        <v>631010000</v>
      </c>
      <c r="K622" s="27" t="str">
        <f>VLOOKUP(B622,[1]ПланКаз!A609:M3913,12,0)</f>
        <v>ҚР, ШҚО, Өскемен қ., Бажов көш., 10</v>
      </c>
      <c r="L622" s="27" t="str">
        <f>VLOOKUP(B622,[1]ПланКаз!A607:M3911,13,0)</f>
        <v>Желтоқсан-Қантар</v>
      </c>
      <c r="M622" s="27" t="str">
        <f>VLOOKUP(B622,[1]ПланКаз!A609:N3913,14,0)</f>
        <v>Шығыс-Қазақстан облысы, Өскемен қ.</v>
      </c>
      <c r="N622" s="27" t="s">
        <v>60</v>
      </c>
      <c r="O622" s="27" t="str">
        <f>VLOOKUP(B622,[1]ПланКаз!A608:P3912,16,0)</f>
        <v>шартқа қол қойылған кезден бастап 30 күнтізбелік күн ішінде</v>
      </c>
      <c r="P622" s="27" t="s">
        <v>61</v>
      </c>
      <c r="Q622" s="28" t="s">
        <v>287</v>
      </c>
      <c r="R622" s="27" t="str">
        <f>VLOOKUP(B622,[1]ПланКаз!A607:S3911,19,0)</f>
        <v>Килограмм</v>
      </c>
      <c r="S622" s="29">
        <v>10</v>
      </c>
      <c r="T622" s="29">
        <v>1093</v>
      </c>
      <c r="U622" s="29" t="s">
        <v>63</v>
      </c>
      <c r="V622" s="29" t="s">
        <v>63</v>
      </c>
      <c r="W622" s="27" t="s">
        <v>71</v>
      </c>
      <c r="X622" s="27" t="s">
        <v>64</v>
      </c>
      <c r="Y622" s="27" t="s">
        <v>717</v>
      </c>
    </row>
    <row r="623" spans="2:25" x14ac:dyDescent="0.2">
      <c r="B623" s="27" t="s">
        <v>1113</v>
      </c>
      <c r="C623" s="27" t="s">
        <v>57</v>
      </c>
      <c r="D623" s="27" t="s">
        <v>1111</v>
      </c>
      <c r="E623" s="27" t="str">
        <f>VLOOKUP(D623,[1]ЕНС!A:E,2,FALSE)</f>
        <v>Болт</v>
      </c>
      <c r="F623" s="27" t="str">
        <f>VLOOKUP(D623,[1]ЕНС!A:E,3,FALSE)</f>
        <v>с шестигранной головкой  , диаметр резьбы 10 мм, длина 100 мм</v>
      </c>
      <c r="G623" s="27" t="s">
        <v>1112</v>
      </c>
      <c r="H623" s="27" t="s">
        <v>28</v>
      </c>
      <c r="I623" s="27">
        <v>60</v>
      </c>
      <c r="J623" s="27">
        <v>631010000</v>
      </c>
      <c r="K623" s="27" t="str">
        <f>VLOOKUP(B623,[1]ПланКаз!A610:M3914,12,0)</f>
        <v>ҚР, ШҚО, Өскемен қ., Бажов көш., 10</v>
      </c>
      <c r="L623" s="27" t="str">
        <f>VLOOKUP(B623,[1]ПланКаз!A608:M3912,13,0)</f>
        <v>Мамыр - Маусым</v>
      </c>
      <c r="M623" s="27" t="str">
        <f>VLOOKUP(B623,[1]ПланКаз!A610:N3914,14,0)</f>
        <v>Шығыс-Қазақстан облысы, Өскемен қ.</v>
      </c>
      <c r="N623" s="27" t="s">
        <v>60</v>
      </c>
      <c r="O623" s="27" t="str">
        <f>VLOOKUP(B623,[1]ПланКаз!A609:P3913,16,0)</f>
        <v>шартқа қол қойылған кезден бастап 30 күнтізбелік күн ішінде</v>
      </c>
      <c r="P623" s="27" t="s">
        <v>61</v>
      </c>
      <c r="Q623" s="28" t="s">
        <v>287</v>
      </c>
      <c r="R623" s="27" t="str">
        <f>VLOOKUP(B623,[1]ПланКаз!A608:S3912,19,0)</f>
        <v>Килограмм</v>
      </c>
      <c r="S623" s="29">
        <v>10</v>
      </c>
      <c r="T623" s="29">
        <v>1093</v>
      </c>
      <c r="U623" s="29">
        <v>10930</v>
      </c>
      <c r="V623" s="29">
        <v>12241.6</v>
      </c>
      <c r="W623" s="27" t="s">
        <v>71</v>
      </c>
      <c r="X623" s="27" t="s">
        <v>74</v>
      </c>
      <c r="Y623" s="27" t="s">
        <v>63</v>
      </c>
    </row>
    <row r="624" spans="2:25" x14ac:dyDescent="0.2">
      <c r="B624" s="27" t="s">
        <v>1114</v>
      </c>
      <c r="C624" s="27" t="s">
        <v>57</v>
      </c>
      <c r="D624" s="27" t="s">
        <v>1115</v>
      </c>
      <c r="E624" s="27" t="str">
        <f>VLOOKUP(D624,[1]ЕНС!A:E,2,FALSE)</f>
        <v>Болт</v>
      </c>
      <c r="F624" s="27" t="str">
        <f>VLOOKUP(D624,[1]ЕНС!A:E,3,FALSE)</f>
        <v>с шестигранной головкой  , диаметр резьбы 10 мм, длина 50 мм</v>
      </c>
      <c r="G624" s="27" t="s">
        <v>1116</v>
      </c>
      <c r="H624" s="27" t="s">
        <v>28</v>
      </c>
      <c r="I624" s="27">
        <v>60</v>
      </c>
      <c r="J624" s="27">
        <v>631010000</v>
      </c>
      <c r="K624" s="27" t="str">
        <f>VLOOKUP(B624,[1]ПланКаз!A611:M3915,12,0)</f>
        <v>ҚР, ШҚО, Өскемен қ., Бажов көш., 10</v>
      </c>
      <c r="L624" s="27" t="str">
        <f>VLOOKUP(B624,[1]ПланКаз!A609:M3913,13,0)</f>
        <v>Желтоқсан-Қантар</v>
      </c>
      <c r="M624" s="27" t="str">
        <f>VLOOKUP(B624,[1]ПланКаз!A611:N3915,14,0)</f>
        <v>Шығыс-Қазақстан облысы, Өскемен қ.</v>
      </c>
      <c r="N624" s="27" t="s">
        <v>60</v>
      </c>
      <c r="O624" s="27" t="str">
        <f>VLOOKUP(B624,[1]ПланКаз!A610:P3914,16,0)</f>
        <v>шартқа қол қойылған кезден бастап 30 күнтізбелік күн ішінде</v>
      </c>
      <c r="P624" s="27" t="s">
        <v>61</v>
      </c>
      <c r="Q624" s="28" t="s">
        <v>287</v>
      </c>
      <c r="R624" s="27" t="str">
        <f>VLOOKUP(B624,[1]ПланКаз!A609:S3913,19,0)</f>
        <v>Килограмм</v>
      </c>
      <c r="S624" s="29">
        <v>15</v>
      </c>
      <c r="T624" s="29">
        <v>1170</v>
      </c>
      <c r="U624" s="29" t="s">
        <v>63</v>
      </c>
      <c r="V624" s="29" t="s">
        <v>63</v>
      </c>
      <c r="W624" s="27" t="s">
        <v>71</v>
      </c>
      <c r="X624" s="27" t="s">
        <v>64</v>
      </c>
      <c r="Y624" s="27" t="s">
        <v>717</v>
      </c>
    </row>
    <row r="625" spans="2:25" x14ac:dyDescent="0.2">
      <c r="B625" s="27" t="s">
        <v>1117</v>
      </c>
      <c r="C625" s="27" t="s">
        <v>57</v>
      </c>
      <c r="D625" s="27" t="s">
        <v>1115</v>
      </c>
      <c r="E625" s="27" t="str">
        <f>VLOOKUP(D625,[1]ЕНС!A:E,2,FALSE)</f>
        <v>Болт</v>
      </c>
      <c r="F625" s="27" t="str">
        <f>VLOOKUP(D625,[1]ЕНС!A:E,3,FALSE)</f>
        <v>с шестигранной головкой  , диаметр резьбы 10 мм, длина 50 мм</v>
      </c>
      <c r="G625" s="27" t="s">
        <v>1116</v>
      </c>
      <c r="H625" s="27" t="s">
        <v>28</v>
      </c>
      <c r="I625" s="27">
        <v>60</v>
      </c>
      <c r="J625" s="27">
        <v>631010000</v>
      </c>
      <c r="K625" s="27" t="str">
        <f>VLOOKUP(B625,[1]ПланКаз!A612:M3916,12,0)</f>
        <v>ҚР, ШҚО, Өскемен қ., Бажов көш., 10</v>
      </c>
      <c r="L625" s="27" t="str">
        <f>VLOOKUP(B625,[1]ПланКаз!A610:M3914,13,0)</f>
        <v>Мамыр - Маусым</v>
      </c>
      <c r="M625" s="27" t="str">
        <f>VLOOKUP(B625,[1]ПланКаз!A612:N3916,14,0)</f>
        <v>Шығыс-Қазақстан облысы, Өскемен қ.</v>
      </c>
      <c r="N625" s="27" t="s">
        <v>60</v>
      </c>
      <c r="O625" s="27" t="str">
        <f>VLOOKUP(B625,[1]ПланКаз!A611:P3915,16,0)</f>
        <v>шартқа қол қойылған кезден бастап 30 күнтізбелік күн ішінде</v>
      </c>
      <c r="P625" s="27" t="s">
        <v>61</v>
      </c>
      <c r="Q625" s="28" t="s">
        <v>287</v>
      </c>
      <c r="R625" s="27" t="str">
        <f>VLOOKUP(B625,[1]ПланКаз!A610:S3914,19,0)</f>
        <v>Килограмм</v>
      </c>
      <c r="S625" s="29">
        <v>15</v>
      </c>
      <c r="T625" s="29">
        <v>1170</v>
      </c>
      <c r="U625" s="29">
        <v>17550</v>
      </c>
      <c r="V625" s="29">
        <v>19656</v>
      </c>
      <c r="W625" s="27" t="s">
        <v>71</v>
      </c>
      <c r="X625" s="27" t="s">
        <v>74</v>
      </c>
      <c r="Y625" s="27" t="s">
        <v>63</v>
      </c>
    </row>
    <row r="626" spans="2:25" x14ac:dyDescent="0.2">
      <c r="B626" s="27" t="s">
        <v>1118</v>
      </c>
      <c r="C626" s="27" t="s">
        <v>57</v>
      </c>
      <c r="D626" s="27" t="s">
        <v>1119</v>
      </c>
      <c r="E626" s="27" t="str">
        <f>VLOOKUP(D626,[1]ЕНС!A:E,2,FALSE)</f>
        <v>Болт</v>
      </c>
      <c r="F626" s="27" t="str">
        <f>VLOOKUP(D626,[1]ЕНС!A:E,3,FALSE)</f>
        <v>с шестигранной головкой  , диаметр резьбы 10 мм, длина 60 мм</v>
      </c>
      <c r="G626" s="27" t="s">
        <v>1120</v>
      </c>
      <c r="H626" s="27" t="s">
        <v>28</v>
      </c>
      <c r="I626" s="27">
        <v>60</v>
      </c>
      <c r="J626" s="27">
        <v>631010000</v>
      </c>
      <c r="K626" s="27" t="str">
        <f>VLOOKUP(B626,[1]ПланКаз!A613:M3917,12,0)</f>
        <v>ҚР, ШҚО, Өскемен қ., Бажов көш., 10</v>
      </c>
      <c r="L626" s="27" t="str">
        <f>VLOOKUP(B626,[1]ПланКаз!A611:M3915,13,0)</f>
        <v>Желтоқсан-Қантар</v>
      </c>
      <c r="M626" s="27" t="str">
        <f>VLOOKUP(B626,[1]ПланКаз!A613:N3917,14,0)</f>
        <v>Шығыс-Қазақстан облысы, Өскемен қ.</v>
      </c>
      <c r="N626" s="27" t="s">
        <v>60</v>
      </c>
      <c r="O626" s="27" t="str">
        <f>VLOOKUP(B626,[1]ПланКаз!A612:P3916,16,0)</f>
        <v>шартқа қол қойылған кезден бастап 30 күнтізбелік күн ішінде</v>
      </c>
      <c r="P626" s="27" t="s">
        <v>61</v>
      </c>
      <c r="Q626" s="28" t="s">
        <v>287</v>
      </c>
      <c r="R626" s="27" t="str">
        <f>VLOOKUP(B626,[1]ПланКаз!A611:S3915,19,0)</f>
        <v>Килограмм</v>
      </c>
      <c r="S626" s="29">
        <v>12</v>
      </c>
      <c r="T626" s="29">
        <v>1093</v>
      </c>
      <c r="U626" s="29" t="s">
        <v>63</v>
      </c>
      <c r="V626" s="29" t="s">
        <v>63</v>
      </c>
      <c r="W626" s="27" t="s">
        <v>71</v>
      </c>
      <c r="X626" s="27" t="s">
        <v>64</v>
      </c>
      <c r="Y626" s="27" t="s">
        <v>717</v>
      </c>
    </row>
    <row r="627" spans="2:25" x14ac:dyDescent="0.2">
      <c r="B627" s="27" t="s">
        <v>1121</v>
      </c>
      <c r="C627" s="27" t="s">
        <v>57</v>
      </c>
      <c r="D627" s="27" t="s">
        <v>1119</v>
      </c>
      <c r="E627" s="27" t="str">
        <f>VLOOKUP(D627,[1]ЕНС!A:E,2,FALSE)</f>
        <v>Болт</v>
      </c>
      <c r="F627" s="27" t="str">
        <f>VLOOKUP(D627,[1]ЕНС!A:E,3,FALSE)</f>
        <v>с шестигранной головкой  , диаметр резьбы 10 мм, длина 60 мм</v>
      </c>
      <c r="G627" s="27" t="s">
        <v>1120</v>
      </c>
      <c r="H627" s="27" t="s">
        <v>28</v>
      </c>
      <c r="I627" s="27">
        <v>60</v>
      </c>
      <c r="J627" s="27">
        <v>631010000</v>
      </c>
      <c r="K627" s="27" t="str">
        <f>VLOOKUP(B627,[1]ПланКаз!A614:M3918,12,0)</f>
        <v>ҚР, ШҚО, Өскемен қ., Бажов көш., 10</v>
      </c>
      <c r="L627" s="27" t="str">
        <f>VLOOKUP(B627,[1]ПланКаз!A612:M3916,13,0)</f>
        <v>Мамыр - Маусым</v>
      </c>
      <c r="M627" s="27" t="str">
        <f>VLOOKUP(B627,[1]ПланКаз!A614:N3918,14,0)</f>
        <v>Шығыс-Қазақстан облысы, Өскемен қ.</v>
      </c>
      <c r="N627" s="27" t="s">
        <v>60</v>
      </c>
      <c r="O627" s="27" t="str">
        <f>VLOOKUP(B627,[1]ПланКаз!A613:P3917,16,0)</f>
        <v>шартқа қол қойылған кезден бастап 30 күнтізбелік күн ішінде</v>
      </c>
      <c r="P627" s="27" t="s">
        <v>61</v>
      </c>
      <c r="Q627" s="28" t="s">
        <v>287</v>
      </c>
      <c r="R627" s="27" t="str">
        <f>VLOOKUP(B627,[1]ПланКаз!A612:S3916,19,0)</f>
        <v>Килограмм</v>
      </c>
      <c r="S627" s="29">
        <v>12</v>
      </c>
      <c r="T627" s="29">
        <v>1093</v>
      </c>
      <c r="U627" s="29">
        <v>13116</v>
      </c>
      <c r="V627" s="29">
        <v>14689.92</v>
      </c>
      <c r="W627" s="27" t="s">
        <v>71</v>
      </c>
      <c r="X627" s="27" t="s">
        <v>74</v>
      </c>
      <c r="Y627" s="27" t="s">
        <v>63</v>
      </c>
    </row>
    <row r="628" spans="2:25" x14ac:dyDescent="0.2">
      <c r="B628" s="27" t="s">
        <v>1122</v>
      </c>
      <c r="C628" s="27" t="s">
        <v>57</v>
      </c>
      <c r="D628" s="27" t="s">
        <v>1123</v>
      </c>
      <c r="E628" s="27" t="str">
        <f>VLOOKUP(D628,[1]ЕНС!A:E,2,FALSE)</f>
        <v>Болт</v>
      </c>
      <c r="F628" s="27" t="str">
        <f>VLOOKUP(D628,[1]ЕНС!A:E,3,FALSE)</f>
        <v>с шестигранной головкой  , диаметр резьбы 10 мм, длина 70 мм</v>
      </c>
      <c r="G628" s="27" t="s">
        <v>1124</v>
      </c>
      <c r="H628" s="27" t="s">
        <v>28</v>
      </c>
      <c r="I628" s="27">
        <v>60</v>
      </c>
      <c r="J628" s="27">
        <v>631010000</v>
      </c>
      <c r="K628" s="27" t="str">
        <f>VLOOKUP(B628,[1]ПланКаз!A615:M3919,12,0)</f>
        <v>ҚР, ШҚО, Өскемен қ., Бажов көш., 10</v>
      </c>
      <c r="L628" s="27" t="str">
        <f>VLOOKUP(B628,[1]ПланКаз!A613:M3917,13,0)</f>
        <v>Желтоқсан-Қантар</v>
      </c>
      <c r="M628" s="27" t="str">
        <f>VLOOKUP(B628,[1]ПланКаз!A615:N3919,14,0)</f>
        <v>Шығыс-Қазақстан облысы, Өскемен қ.</v>
      </c>
      <c r="N628" s="27" t="s">
        <v>60</v>
      </c>
      <c r="O628" s="27" t="str">
        <f>VLOOKUP(B628,[1]ПланКаз!A614:P3918,16,0)</f>
        <v>шартқа қол қойылған кезден бастап 30 күнтізбелік күн ішінде</v>
      </c>
      <c r="P628" s="27" t="s">
        <v>61</v>
      </c>
      <c r="Q628" s="28" t="s">
        <v>287</v>
      </c>
      <c r="R628" s="27" t="str">
        <f>VLOOKUP(B628,[1]ПланКаз!A613:S3917,19,0)</f>
        <v>Килограмм</v>
      </c>
      <c r="S628" s="29">
        <v>5</v>
      </c>
      <c r="T628" s="29">
        <v>1093</v>
      </c>
      <c r="U628" s="29" t="s">
        <v>63</v>
      </c>
      <c r="V628" s="29" t="s">
        <v>63</v>
      </c>
      <c r="W628" s="27" t="s">
        <v>71</v>
      </c>
      <c r="X628" s="27" t="s">
        <v>64</v>
      </c>
      <c r="Y628" s="27" t="s">
        <v>717</v>
      </c>
    </row>
    <row r="629" spans="2:25" x14ac:dyDescent="0.2">
      <c r="B629" s="27" t="s">
        <v>1125</v>
      </c>
      <c r="C629" s="27" t="s">
        <v>57</v>
      </c>
      <c r="D629" s="27" t="s">
        <v>1123</v>
      </c>
      <c r="E629" s="27" t="str">
        <f>VLOOKUP(D629,[1]ЕНС!A:E,2,FALSE)</f>
        <v>Болт</v>
      </c>
      <c r="F629" s="27" t="str">
        <f>VLOOKUP(D629,[1]ЕНС!A:E,3,FALSE)</f>
        <v>с шестигранной головкой  , диаметр резьбы 10 мм, длина 70 мм</v>
      </c>
      <c r="G629" s="27" t="s">
        <v>1124</v>
      </c>
      <c r="H629" s="27" t="s">
        <v>28</v>
      </c>
      <c r="I629" s="27">
        <v>60</v>
      </c>
      <c r="J629" s="27">
        <v>631010000</v>
      </c>
      <c r="K629" s="27" t="str">
        <f>VLOOKUP(B629,[1]ПланКаз!A616:M3920,12,0)</f>
        <v>ҚР, ШҚО, Өскемен қ., Бажов көш., 10</v>
      </c>
      <c r="L629" s="27" t="str">
        <f>VLOOKUP(B629,[1]ПланКаз!A614:M3918,13,0)</f>
        <v>Мамыр - Маусым</v>
      </c>
      <c r="M629" s="27" t="str">
        <f>VLOOKUP(B629,[1]ПланКаз!A616:N3920,14,0)</f>
        <v>Шығыс-Қазақстан облысы, Өскемен қ.</v>
      </c>
      <c r="N629" s="27" t="s">
        <v>60</v>
      </c>
      <c r="O629" s="27" t="str">
        <f>VLOOKUP(B629,[1]ПланКаз!A615:P3919,16,0)</f>
        <v>шартқа қол қойылған кезден бастап 30 күнтізбелік күн ішінде</v>
      </c>
      <c r="P629" s="27" t="s">
        <v>61</v>
      </c>
      <c r="Q629" s="28" t="s">
        <v>287</v>
      </c>
      <c r="R629" s="27" t="str">
        <f>VLOOKUP(B629,[1]ПланКаз!A614:S3918,19,0)</f>
        <v>Килограмм</v>
      </c>
      <c r="S629" s="29">
        <v>5</v>
      </c>
      <c r="T629" s="29">
        <v>1093</v>
      </c>
      <c r="U629" s="29">
        <v>5465</v>
      </c>
      <c r="V629" s="29">
        <v>6120.8</v>
      </c>
      <c r="W629" s="27" t="s">
        <v>71</v>
      </c>
      <c r="X629" s="27" t="s">
        <v>74</v>
      </c>
      <c r="Y629" s="27" t="s">
        <v>63</v>
      </c>
    </row>
    <row r="630" spans="2:25" x14ac:dyDescent="0.2">
      <c r="B630" s="27" t="s">
        <v>1126</v>
      </c>
      <c r="C630" s="27" t="s">
        <v>57</v>
      </c>
      <c r="D630" s="27" t="s">
        <v>1127</v>
      </c>
      <c r="E630" s="27" t="str">
        <f>VLOOKUP(D630,[1]ЕНС!A:E,2,FALSE)</f>
        <v>Болт</v>
      </c>
      <c r="F630" s="27" t="str">
        <f>VLOOKUP(D630,[1]ЕНС!A:E,3,FALSE)</f>
        <v>с шестигранной головкой  , диаметр резьбы 12 мм, длина 50 мм</v>
      </c>
      <c r="G630" s="27" t="s">
        <v>1128</v>
      </c>
      <c r="H630" s="27" t="s">
        <v>28</v>
      </c>
      <c r="I630" s="27">
        <v>60</v>
      </c>
      <c r="J630" s="27">
        <v>631010000</v>
      </c>
      <c r="K630" s="27" t="str">
        <f>VLOOKUP(B630,[1]ПланКаз!A617:M3921,12,0)</f>
        <v>ҚР, ШҚО, Өскемен қ., Бажов көш., 10</v>
      </c>
      <c r="L630" s="27" t="str">
        <f>VLOOKUP(B630,[1]ПланКаз!A615:M3919,13,0)</f>
        <v>Желтоқсан-Қантар</v>
      </c>
      <c r="M630" s="27" t="str">
        <f>VLOOKUP(B630,[1]ПланКаз!A617:N3921,14,0)</f>
        <v>Шығыс-Қазақстан облысы, Өскемен қ.</v>
      </c>
      <c r="N630" s="27" t="s">
        <v>60</v>
      </c>
      <c r="O630" s="27" t="str">
        <f>VLOOKUP(B630,[1]ПланКаз!A616:P3920,16,0)</f>
        <v>шартқа қол қойылған кезден бастап 30 күнтізбелік күн ішінде</v>
      </c>
      <c r="P630" s="27" t="s">
        <v>61</v>
      </c>
      <c r="Q630" s="28" t="s">
        <v>287</v>
      </c>
      <c r="R630" s="27" t="str">
        <f>VLOOKUP(B630,[1]ПланКаз!A615:S3919,19,0)</f>
        <v>Килограмм</v>
      </c>
      <c r="S630" s="29">
        <v>88</v>
      </c>
      <c r="T630" s="29">
        <v>1170</v>
      </c>
      <c r="U630" s="29" t="s">
        <v>63</v>
      </c>
      <c r="V630" s="29" t="s">
        <v>63</v>
      </c>
      <c r="W630" s="27" t="s">
        <v>71</v>
      </c>
      <c r="X630" s="27" t="s">
        <v>64</v>
      </c>
      <c r="Y630" s="27" t="s">
        <v>717</v>
      </c>
    </row>
    <row r="631" spans="2:25" x14ac:dyDescent="0.2">
      <c r="B631" s="27" t="s">
        <v>1129</v>
      </c>
      <c r="C631" s="27" t="s">
        <v>57</v>
      </c>
      <c r="D631" s="27" t="s">
        <v>1127</v>
      </c>
      <c r="E631" s="27" t="str">
        <f>VLOOKUP(D631,[1]ЕНС!A:E,2,FALSE)</f>
        <v>Болт</v>
      </c>
      <c r="F631" s="27" t="str">
        <f>VLOOKUP(D631,[1]ЕНС!A:E,3,FALSE)</f>
        <v>с шестигранной головкой  , диаметр резьбы 12 мм, длина 50 мм</v>
      </c>
      <c r="G631" s="27" t="s">
        <v>1128</v>
      </c>
      <c r="H631" s="27" t="s">
        <v>28</v>
      </c>
      <c r="I631" s="27">
        <v>60</v>
      </c>
      <c r="J631" s="27">
        <v>631010000</v>
      </c>
      <c r="K631" s="27" t="str">
        <f>VLOOKUP(B631,[1]ПланКаз!A618:M3922,12,0)</f>
        <v>ҚР, ШҚО, Өскемен қ., Бажов көш., 10</v>
      </c>
      <c r="L631" s="27" t="str">
        <f>VLOOKUP(B631,[1]ПланКаз!A616:M3920,13,0)</f>
        <v>Мамыр - Маусым</v>
      </c>
      <c r="M631" s="27" t="str">
        <f>VLOOKUP(B631,[1]ПланКаз!A618:N3922,14,0)</f>
        <v>Шығыс-Қазақстан облысы, Өскемен қ.</v>
      </c>
      <c r="N631" s="27" t="s">
        <v>60</v>
      </c>
      <c r="O631" s="27" t="str">
        <f>VLOOKUP(B631,[1]ПланКаз!A617:P3921,16,0)</f>
        <v>шартқа қол қойылған кезден бастап 30 күнтізбелік күн ішінде</v>
      </c>
      <c r="P631" s="27" t="s">
        <v>61</v>
      </c>
      <c r="Q631" s="28" t="s">
        <v>287</v>
      </c>
      <c r="R631" s="27" t="str">
        <f>VLOOKUP(B631,[1]ПланКаз!A616:S3920,19,0)</f>
        <v>Килограмм</v>
      </c>
      <c r="S631" s="29">
        <v>88</v>
      </c>
      <c r="T631" s="29">
        <v>1170</v>
      </c>
      <c r="U631" s="29">
        <v>102960</v>
      </c>
      <c r="V631" s="29">
        <v>115315.2</v>
      </c>
      <c r="W631" s="27" t="s">
        <v>71</v>
      </c>
      <c r="X631" s="27" t="s">
        <v>74</v>
      </c>
      <c r="Y631" s="27" t="s">
        <v>63</v>
      </c>
    </row>
    <row r="632" spans="2:25" x14ac:dyDescent="0.2">
      <c r="B632" s="27" t="s">
        <v>1130</v>
      </c>
      <c r="C632" s="27" t="s">
        <v>57</v>
      </c>
      <c r="D632" s="27" t="s">
        <v>1131</v>
      </c>
      <c r="E632" s="27" t="str">
        <f>VLOOKUP(D632,[1]ЕНС!A:E,2,FALSE)</f>
        <v>Болт</v>
      </c>
      <c r="F632" s="27" t="str">
        <f>VLOOKUP(D632,[1]ЕНС!A:E,3,FALSE)</f>
        <v>с шестигранной головкой  , диаметр резьбы 12 мм, длина 65 мм</v>
      </c>
      <c r="G632" s="27" t="s">
        <v>1132</v>
      </c>
      <c r="H632" s="27" t="s">
        <v>28</v>
      </c>
      <c r="I632" s="27">
        <v>60</v>
      </c>
      <c r="J632" s="27">
        <v>631010000</v>
      </c>
      <c r="K632" s="27" t="str">
        <f>VLOOKUP(B632,[1]ПланКаз!A619:M3923,12,0)</f>
        <v>ҚР, ШҚО, Өскемен қ., Бажов көш., 10</v>
      </c>
      <c r="L632" s="27" t="str">
        <f>VLOOKUP(B632,[1]ПланКаз!A617:M3921,13,0)</f>
        <v>Желтоқсан-Қантар</v>
      </c>
      <c r="M632" s="27" t="str">
        <f>VLOOKUP(B632,[1]ПланКаз!A619:N3923,14,0)</f>
        <v>Шығыс-Қазақстан облысы, Өскемен қ.</v>
      </c>
      <c r="N632" s="27" t="s">
        <v>60</v>
      </c>
      <c r="O632" s="27" t="str">
        <f>VLOOKUP(B632,[1]ПланКаз!A618:P3922,16,0)</f>
        <v>шартқа қол қойылған кезден бастап 30 күнтізбелік күн ішінде</v>
      </c>
      <c r="P632" s="27" t="s">
        <v>61</v>
      </c>
      <c r="Q632" s="28" t="s">
        <v>287</v>
      </c>
      <c r="R632" s="27" t="str">
        <f>VLOOKUP(B632,[1]ПланКаз!A617:S3921,19,0)</f>
        <v>Килограмм</v>
      </c>
      <c r="S632" s="29">
        <v>10</v>
      </c>
      <c r="T632" s="29">
        <v>1093</v>
      </c>
      <c r="U632" s="29" t="s">
        <v>63</v>
      </c>
      <c r="V632" s="29" t="s">
        <v>63</v>
      </c>
      <c r="W632" s="27" t="s">
        <v>71</v>
      </c>
      <c r="X632" s="27" t="s">
        <v>64</v>
      </c>
      <c r="Y632" s="27" t="s">
        <v>717</v>
      </c>
    </row>
    <row r="633" spans="2:25" x14ac:dyDescent="0.2">
      <c r="B633" s="27" t="s">
        <v>1133</v>
      </c>
      <c r="C633" s="27" t="s">
        <v>57</v>
      </c>
      <c r="D633" s="27" t="s">
        <v>1131</v>
      </c>
      <c r="E633" s="27" t="str">
        <f>VLOOKUP(D633,[1]ЕНС!A:E,2,FALSE)</f>
        <v>Болт</v>
      </c>
      <c r="F633" s="27" t="str">
        <f>VLOOKUP(D633,[1]ЕНС!A:E,3,FALSE)</f>
        <v>с шестигранной головкой  , диаметр резьбы 12 мм, длина 65 мм</v>
      </c>
      <c r="G633" s="27" t="s">
        <v>1132</v>
      </c>
      <c r="H633" s="27" t="s">
        <v>28</v>
      </c>
      <c r="I633" s="27">
        <v>60</v>
      </c>
      <c r="J633" s="27">
        <v>631010000</v>
      </c>
      <c r="K633" s="27" t="str">
        <f>VLOOKUP(B633,[1]ПланКаз!A620:M3924,12,0)</f>
        <v>ҚР, ШҚО, Өскемен қ., Бажов көш., 10</v>
      </c>
      <c r="L633" s="27" t="str">
        <f>VLOOKUP(B633,[1]ПланКаз!A618:M3922,13,0)</f>
        <v>Мамыр - Маусым</v>
      </c>
      <c r="M633" s="27" t="str">
        <f>VLOOKUP(B633,[1]ПланКаз!A620:N3924,14,0)</f>
        <v>Шығыс-Қазақстан облысы, Өскемен қ.</v>
      </c>
      <c r="N633" s="27" t="s">
        <v>60</v>
      </c>
      <c r="O633" s="27" t="str">
        <f>VLOOKUP(B633,[1]ПланКаз!A619:P3923,16,0)</f>
        <v>шартқа қол қойылған кезден бастап 30 күнтізбелік күн ішінде</v>
      </c>
      <c r="P633" s="27" t="s">
        <v>61</v>
      </c>
      <c r="Q633" s="28" t="s">
        <v>287</v>
      </c>
      <c r="R633" s="27" t="str">
        <f>VLOOKUP(B633,[1]ПланКаз!A618:S3922,19,0)</f>
        <v>Килограмм</v>
      </c>
      <c r="S633" s="29">
        <v>10</v>
      </c>
      <c r="T633" s="29">
        <v>1093</v>
      </c>
      <c r="U633" s="29">
        <v>10930</v>
      </c>
      <c r="V633" s="29">
        <v>12241.6</v>
      </c>
      <c r="W633" s="27" t="s">
        <v>71</v>
      </c>
      <c r="X633" s="27" t="s">
        <v>74</v>
      </c>
      <c r="Y633" s="27" t="s">
        <v>63</v>
      </c>
    </row>
    <row r="634" spans="2:25" x14ac:dyDescent="0.2">
      <c r="B634" s="27" t="s">
        <v>1134</v>
      </c>
      <c r="C634" s="27" t="s">
        <v>57</v>
      </c>
      <c r="D634" s="27" t="s">
        <v>1135</v>
      </c>
      <c r="E634" s="27" t="str">
        <f>VLOOKUP(D634,[1]ЕНС!A:E,2,FALSE)</f>
        <v>Болт</v>
      </c>
      <c r="F634" s="27" t="str">
        <f>VLOOKUP(D634,[1]ЕНС!A:E,3,FALSE)</f>
        <v>с шестигранной головкой  , диаметр резьбы 12 мм, длина 70 мм</v>
      </c>
      <c r="G634" s="27" t="s">
        <v>1136</v>
      </c>
      <c r="H634" s="27" t="s">
        <v>28</v>
      </c>
      <c r="I634" s="27">
        <v>60</v>
      </c>
      <c r="J634" s="27">
        <v>631010000</v>
      </c>
      <c r="K634" s="27" t="str">
        <f>VLOOKUP(B634,[1]ПланКаз!A621:M3925,12,0)</f>
        <v>ҚР, ШҚО, Өскемен қ., Бажов көш., 10</v>
      </c>
      <c r="L634" s="27" t="str">
        <f>VLOOKUP(B634,[1]ПланКаз!A619:M3923,13,0)</f>
        <v>Желтоқсан-Қантар</v>
      </c>
      <c r="M634" s="27" t="str">
        <f>VLOOKUP(B634,[1]ПланКаз!A621:N3925,14,0)</f>
        <v>Шығыс-Қазақстан облысы, Өскемен қ.</v>
      </c>
      <c r="N634" s="27" t="s">
        <v>60</v>
      </c>
      <c r="O634" s="27" t="str">
        <f>VLOOKUP(B634,[1]ПланКаз!A620:P3924,16,0)</f>
        <v>шартқа қол қойылған кезден бастап 30 күнтізбелік күн ішінде</v>
      </c>
      <c r="P634" s="27" t="s">
        <v>61</v>
      </c>
      <c r="Q634" s="28" t="s">
        <v>287</v>
      </c>
      <c r="R634" s="27" t="str">
        <f>VLOOKUP(B634,[1]ПланКаз!A619:S3923,19,0)</f>
        <v>Килограмм</v>
      </c>
      <c r="S634" s="29">
        <v>16</v>
      </c>
      <c r="T634" s="29">
        <v>1170</v>
      </c>
      <c r="U634" s="29" t="s">
        <v>63</v>
      </c>
      <c r="V634" s="29" t="s">
        <v>63</v>
      </c>
      <c r="W634" s="27" t="s">
        <v>71</v>
      </c>
      <c r="X634" s="27" t="s">
        <v>64</v>
      </c>
      <c r="Y634" s="27" t="s">
        <v>717</v>
      </c>
    </row>
    <row r="635" spans="2:25" x14ac:dyDescent="0.2">
      <c r="B635" s="27" t="s">
        <v>1137</v>
      </c>
      <c r="C635" s="27" t="s">
        <v>57</v>
      </c>
      <c r="D635" s="27" t="s">
        <v>1135</v>
      </c>
      <c r="E635" s="27" t="str">
        <f>VLOOKUP(D635,[1]ЕНС!A:E,2,FALSE)</f>
        <v>Болт</v>
      </c>
      <c r="F635" s="27" t="str">
        <f>VLOOKUP(D635,[1]ЕНС!A:E,3,FALSE)</f>
        <v>с шестигранной головкой  , диаметр резьбы 12 мм, длина 70 мм</v>
      </c>
      <c r="G635" s="27" t="s">
        <v>1136</v>
      </c>
      <c r="H635" s="27" t="s">
        <v>28</v>
      </c>
      <c r="I635" s="27">
        <v>60</v>
      </c>
      <c r="J635" s="27">
        <v>631010000</v>
      </c>
      <c r="K635" s="27" t="str">
        <f>VLOOKUP(B635,[1]ПланКаз!A622:M3926,12,0)</f>
        <v>ҚР, ШҚО, Өскемен қ., Бажов көш., 10</v>
      </c>
      <c r="L635" s="27" t="str">
        <f>VLOOKUP(B635,[1]ПланКаз!A620:M3924,13,0)</f>
        <v>Мамыр - Маусым</v>
      </c>
      <c r="M635" s="27" t="str">
        <f>VLOOKUP(B635,[1]ПланКаз!A622:N3926,14,0)</f>
        <v>Шығыс-Қазақстан облысы, Өскемен қ.</v>
      </c>
      <c r="N635" s="27" t="s">
        <v>60</v>
      </c>
      <c r="O635" s="27" t="str">
        <f>VLOOKUP(B635,[1]ПланКаз!A621:P3925,16,0)</f>
        <v>шартқа қол қойылған кезден бастап 30 күнтізбелік күн ішінде</v>
      </c>
      <c r="P635" s="27" t="s">
        <v>61</v>
      </c>
      <c r="Q635" s="28" t="s">
        <v>287</v>
      </c>
      <c r="R635" s="27" t="str">
        <f>VLOOKUP(B635,[1]ПланКаз!A620:S3924,19,0)</f>
        <v>Килограмм</v>
      </c>
      <c r="S635" s="29">
        <v>16</v>
      </c>
      <c r="T635" s="29">
        <v>1170</v>
      </c>
      <c r="U635" s="29">
        <v>18720</v>
      </c>
      <c r="V635" s="29">
        <v>20966.400000000001</v>
      </c>
      <c r="W635" s="27" t="s">
        <v>71</v>
      </c>
      <c r="X635" s="27" t="s">
        <v>74</v>
      </c>
      <c r="Y635" s="27" t="s">
        <v>63</v>
      </c>
    </row>
    <row r="636" spans="2:25" x14ac:dyDescent="0.2">
      <c r="B636" s="27" t="s">
        <v>1138</v>
      </c>
      <c r="C636" s="27" t="s">
        <v>57</v>
      </c>
      <c r="D636" s="27" t="s">
        <v>1139</v>
      </c>
      <c r="E636" s="27" t="str">
        <f>VLOOKUP(D636,[1]ЕНС!A:E,2,FALSE)</f>
        <v>Болт</v>
      </c>
      <c r="F636" s="27" t="str">
        <f>VLOOKUP(D636,[1]ЕНС!A:E,3,FALSE)</f>
        <v>с шестигранной головкой  , диаметр резьбы 16 мм, длина 100 мм</v>
      </c>
      <c r="G636" s="27" t="s">
        <v>1140</v>
      </c>
      <c r="H636" s="27" t="s">
        <v>28</v>
      </c>
      <c r="I636" s="27">
        <v>60</v>
      </c>
      <c r="J636" s="27">
        <v>631010000</v>
      </c>
      <c r="K636" s="27" t="str">
        <f>VLOOKUP(B636,[1]ПланКаз!A623:M3927,12,0)</f>
        <v>ҚР, ШҚО, Өскемен қ., Бажов көш., 10</v>
      </c>
      <c r="L636" s="27" t="str">
        <f>VLOOKUP(B636,[1]ПланКаз!A621:M3925,13,0)</f>
        <v>Желтоқсан-Қантар</v>
      </c>
      <c r="M636" s="27" t="str">
        <f>VLOOKUP(B636,[1]ПланКаз!A623:N3927,14,0)</f>
        <v>Шығыс-Қазақстан облысы, Өскемен қ.</v>
      </c>
      <c r="N636" s="27" t="s">
        <v>60</v>
      </c>
      <c r="O636" s="27" t="str">
        <f>VLOOKUP(B636,[1]ПланКаз!A622:P3926,16,0)</f>
        <v>шартқа қол қойылған кезден бастап 30 күнтізбелік күн ішінде</v>
      </c>
      <c r="P636" s="27" t="s">
        <v>61</v>
      </c>
      <c r="Q636" s="28" t="s">
        <v>287</v>
      </c>
      <c r="R636" s="27" t="str">
        <f>VLOOKUP(B636,[1]ПланКаз!A621:S3925,19,0)</f>
        <v>Килограмм</v>
      </c>
      <c r="S636" s="29">
        <v>28.14</v>
      </c>
      <c r="T636" s="29">
        <v>1170</v>
      </c>
      <c r="U636" s="29" t="s">
        <v>63</v>
      </c>
      <c r="V636" s="29" t="s">
        <v>63</v>
      </c>
      <c r="W636" s="27" t="s">
        <v>71</v>
      </c>
      <c r="X636" s="27" t="s">
        <v>64</v>
      </c>
      <c r="Y636" s="27" t="s">
        <v>717</v>
      </c>
    </row>
    <row r="637" spans="2:25" x14ac:dyDescent="0.2">
      <c r="B637" s="27" t="s">
        <v>1141</v>
      </c>
      <c r="C637" s="27" t="s">
        <v>57</v>
      </c>
      <c r="D637" s="27" t="s">
        <v>1139</v>
      </c>
      <c r="E637" s="27" t="str">
        <f>VLOOKUP(D637,[1]ЕНС!A:E,2,FALSE)</f>
        <v>Болт</v>
      </c>
      <c r="F637" s="27" t="str">
        <f>VLOOKUP(D637,[1]ЕНС!A:E,3,FALSE)</f>
        <v>с шестигранной головкой  , диаметр резьбы 16 мм, длина 100 мм</v>
      </c>
      <c r="G637" s="27" t="s">
        <v>1140</v>
      </c>
      <c r="H637" s="27" t="s">
        <v>28</v>
      </c>
      <c r="I637" s="27">
        <v>60</v>
      </c>
      <c r="J637" s="27">
        <v>631010000</v>
      </c>
      <c r="K637" s="27" t="str">
        <f>VLOOKUP(B637,[1]ПланКаз!A624:M3928,12,0)</f>
        <v>ҚР, ШҚО, Өскемен қ., Бажов көш., 10</v>
      </c>
      <c r="L637" s="27" t="str">
        <f>VLOOKUP(B637,[1]ПланКаз!A622:M3926,13,0)</f>
        <v>Мамыр - Маусым</v>
      </c>
      <c r="M637" s="27" t="str">
        <f>VLOOKUP(B637,[1]ПланКаз!A624:N3928,14,0)</f>
        <v>Шығыс-Қазақстан облысы, Өскемен қ.</v>
      </c>
      <c r="N637" s="27" t="s">
        <v>60</v>
      </c>
      <c r="O637" s="27" t="str">
        <f>VLOOKUP(B637,[1]ПланКаз!A623:P3927,16,0)</f>
        <v>шартқа қол қойылған кезден бастап 30 күнтізбелік күн ішінде</v>
      </c>
      <c r="P637" s="27" t="s">
        <v>61</v>
      </c>
      <c r="Q637" s="28" t="s">
        <v>287</v>
      </c>
      <c r="R637" s="27" t="str">
        <f>VLOOKUP(B637,[1]ПланКаз!A622:S3926,19,0)</f>
        <v>Килограмм</v>
      </c>
      <c r="S637" s="29">
        <v>28.14</v>
      </c>
      <c r="T637" s="29">
        <v>1170</v>
      </c>
      <c r="U637" s="29">
        <v>32923.800000000003</v>
      </c>
      <c r="V637" s="29">
        <v>36874.656000000003</v>
      </c>
      <c r="W637" s="27" t="s">
        <v>71</v>
      </c>
      <c r="X637" s="27" t="s">
        <v>74</v>
      </c>
      <c r="Y637" s="27" t="s">
        <v>63</v>
      </c>
    </row>
    <row r="638" spans="2:25" x14ac:dyDescent="0.2">
      <c r="B638" s="27" t="s">
        <v>1142</v>
      </c>
      <c r="C638" s="27" t="s">
        <v>57</v>
      </c>
      <c r="D638" s="27" t="s">
        <v>1143</v>
      </c>
      <c r="E638" s="27" t="str">
        <f>VLOOKUP(D638,[1]ЕНС!A:E,2,FALSE)</f>
        <v>Болт</v>
      </c>
      <c r="F638" s="27" t="str">
        <f>VLOOKUP(D638,[1]ЕНС!A:E,3,FALSE)</f>
        <v>с шестигранной головкой  , диаметр резьбы 16 мм, длина 260 мм</v>
      </c>
      <c r="G638" s="27" t="s">
        <v>1144</v>
      </c>
      <c r="H638" s="27" t="s">
        <v>28</v>
      </c>
      <c r="I638" s="27">
        <v>60</v>
      </c>
      <c r="J638" s="27">
        <v>631010000</v>
      </c>
      <c r="K638" s="27" t="str">
        <f>VLOOKUP(B638,[1]ПланКаз!A625:M3929,12,0)</f>
        <v>ҚР, ШҚО, Өскемен қ., Бажов көш., 10</v>
      </c>
      <c r="L638" s="27" t="str">
        <f>VLOOKUP(B638,[1]ПланКаз!A623:M3927,13,0)</f>
        <v>Желтоқсан-Қантар</v>
      </c>
      <c r="M638" s="27" t="str">
        <f>VLOOKUP(B638,[1]ПланКаз!A625:N3929,14,0)</f>
        <v>Шығыс-Қазақстан облысы, Өскемен қ.</v>
      </c>
      <c r="N638" s="27" t="s">
        <v>60</v>
      </c>
      <c r="O638" s="27" t="str">
        <f>VLOOKUP(B638,[1]ПланКаз!A624:P3928,16,0)</f>
        <v>шартқа қол қойылған кезден бастап 30 күнтізбелік күн ішінде</v>
      </c>
      <c r="P638" s="27" t="s">
        <v>61</v>
      </c>
      <c r="Q638" s="28" t="s">
        <v>287</v>
      </c>
      <c r="R638" s="27" t="str">
        <f>VLOOKUP(B638,[1]ПланКаз!A623:S3927,19,0)</f>
        <v>Дана</v>
      </c>
      <c r="S638" s="29">
        <v>65.56</v>
      </c>
      <c r="T638" s="29">
        <v>2739</v>
      </c>
      <c r="U638" s="29" t="s">
        <v>63</v>
      </c>
      <c r="V638" s="29" t="s">
        <v>63</v>
      </c>
      <c r="W638" s="27" t="s">
        <v>71</v>
      </c>
      <c r="X638" s="27" t="s">
        <v>64</v>
      </c>
      <c r="Y638" s="27" t="s">
        <v>717</v>
      </c>
    </row>
    <row r="639" spans="2:25" x14ac:dyDescent="0.2">
      <c r="B639" s="27" t="s">
        <v>1145</v>
      </c>
      <c r="C639" s="27" t="s">
        <v>57</v>
      </c>
      <c r="D639" s="27" t="s">
        <v>1143</v>
      </c>
      <c r="E639" s="27" t="str">
        <f>VLOOKUP(D639,[1]ЕНС!A:E,2,FALSE)</f>
        <v>Болт</v>
      </c>
      <c r="F639" s="27" t="str">
        <f>VLOOKUP(D639,[1]ЕНС!A:E,3,FALSE)</f>
        <v>с шестигранной головкой  , диаметр резьбы 16 мм, длина 260 мм</v>
      </c>
      <c r="G639" s="27" t="s">
        <v>1144</v>
      </c>
      <c r="H639" s="27" t="s">
        <v>28</v>
      </c>
      <c r="I639" s="27">
        <v>60</v>
      </c>
      <c r="J639" s="27">
        <v>631010000</v>
      </c>
      <c r="K639" s="27" t="str">
        <f>VLOOKUP(B639,[1]ПланКаз!A626:M3930,12,0)</f>
        <v>ҚР, ШҚО, Өскемен қ., Бажов көш., 10</v>
      </c>
      <c r="L639" s="27" t="str">
        <f>VLOOKUP(B639,[1]ПланКаз!A624:M3928,13,0)</f>
        <v>Мамыр - Маусым</v>
      </c>
      <c r="M639" s="27" t="str">
        <f>VLOOKUP(B639,[1]ПланКаз!A626:N3930,14,0)</f>
        <v>Шығыс-Қазақстан облысы, Өскемен қ.</v>
      </c>
      <c r="N639" s="27" t="s">
        <v>60</v>
      </c>
      <c r="O639" s="27" t="str">
        <f>VLOOKUP(B639,[1]ПланКаз!A625:P3929,16,0)</f>
        <v>шартқа қол қойылған кезден бастап 30 күнтізбелік күн ішінде</v>
      </c>
      <c r="P639" s="27" t="s">
        <v>61</v>
      </c>
      <c r="Q639" s="28" t="s">
        <v>287</v>
      </c>
      <c r="R639" s="27" t="str">
        <f>VLOOKUP(B639,[1]ПланКаз!A624:S3928,19,0)</f>
        <v>Дана</v>
      </c>
      <c r="S639" s="29">
        <v>65.56</v>
      </c>
      <c r="T639" s="29">
        <v>2739</v>
      </c>
      <c r="U639" s="29">
        <v>179568.84</v>
      </c>
      <c r="V639" s="29">
        <v>201117.101</v>
      </c>
      <c r="W639" s="27" t="s">
        <v>71</v>
      </c>
      <c r="X639" s="27" t="s">
        <v>74</v>
      </c>
      <c r="Y639" s="27" t="s">
        <v>63</v>
      </c>
    </row>
    <row r="640" spans="2:25" x14ac:dyDescent="0.2">
      <c r="B640" s="27" t="s">
        <v>1146</v>
      </c>
      <c r="C640" s="27" t="s">
        <v>57</v>
      </c>
      <c r="D640" s="27" t="s">
        <v>1147</v>
      </c>
      <c r="E640" s="27" t="str">
        <f>VLOOKUP(D640,[1]ЕНС!A:E,2,FALSE)</f>
        <v>Болт</v>
      </c>
      <c r="F640" s="27" t="str">
        <f>VLOOKUP(D640,[1]ЕНС!A:E,3,FALSE)</f>
        <v>с шестигранной головкой  , диаметр резьбы 16 мм, длина 80 мм</v>
      </c>
      <c r="G640" s="27" t="s">
        <v>1148</v>
      </c>
      <c r="H640" s="27" t="s">
        <v>28</v>
      </c>
      <c r="I640" s="27">
        <v>60</v>
      </c>
      <c r="J640" s="27">
        <v>631010000</v>
      </c>
      <c r="K640" s="27" t="str">
        <f>VLOOKUP(B640,[1]ПланКаз!A627:M3931,12,0)</f>
        <v>ҚР, ШҚО, Өскемен қ., Бажов көш., 10</v>
      </c>
      <c r="L640" s="27" t="str">
        <f>VLOOKUP(B640,[1]ПланКаз!A625:M3929,13,0)</f>
        <v>Желтоқсан-Қантар</v>
      </c>
      <c r="M640" s="27" t="str">
        <f>VLOOKUP(B640,[1]ПланКаз!A627:N3931,14,0)</f>
        <v>Шығыс-Қазақстан облысы, Өскемен қ.</v>
      </c>
      <c r="N640" s="27" t="s">
        <v>60</v>
      </c>
      <c r="O640" s="27" t="str">
        <f>VLOOKUP(B640,[1]ПланКаз!A626:P3930,16,0)</f>
        <v>шартқа қол қойылған кезден бастап 30 күнтізбелік күн ішінде</v>
      </c>
      <c r="P640" s="27" t="s">
        <v>61</v>
      </c>
      <c r="Q640" s="28" t="s">
        <v>287</v>
      </c>
      <c r="R640" s="27" t="str">
        <f>VLOOKUP(B640,[1]ПланКаз!A625:S3929,19,0)</f>
        <v>Килограмм</v>
      </c>
      <c r="S640" s="29">
        <v>173</v>
      </c>
      <c r="T640" s="29">
        <v>1170</v>
      </c>
      <c r="U640" s="29" t="s">
        <v>63</v>
      </c>
      <c r="V640" s="29" t="s">
        <v>63</v>
      </c>
      <c r="W640" s="27" t="s">
        <v>71</v>
      </c>
      <c r="X640" s="27" t="s">
        <v>64</v>
      </c>
      <c r="Y640" s="27" t="s">
        <v>717</v>
      </c>
    </row>
    <row r="641" spans="2:25" x14ac:dyDescent="0.2">
      <c r="B641" s="27" t="s">
        <v>1149</v>
      </c>
      <c r="C641" s="27" t="s">
        <v>57</v>
      </c>
      <c r="D641" s="27" t="s">
        <v>1147</v>
      </c>
      <c r="E641" s="27" t="str">
        <f>VLOOKUP(D641,[1]ЕНС!A:E,2,FALSE)</f>
        <v>Болт</v>
      </c>
      <c r="F641" s="27" t="str">
        <f>VLOOKUP(D641,[1]ЕНС!A:E,3,FALSE)</f>
        <v>с шестигранной головкой  , диаметр резьбы 16 мм, длина 80 мм</v>
      </c>
      <c r="G641" s="27" t="s">
        <v>1148</v>
      </c>
      <c r="H641" s="27" t="s">
        <v>28</v>
      </c>
      <c r="I641" s="27">
        <v>60</v>
      </c>
      <c r="J641" s="27">
        <v>631010000</v>
      </c>
      <c r="K641" s="27" t="str">
        <f>VLOOKUP(B641,[1]ПланКаз!A628:M3932,12,0)</f>
        <v>ҚР, ШҚО, Өскемен қ., Бажов көш., 10</v>
      </c>
      <c r="L641" s="27" t="str">
        <f>VLOOKUP(B641,[1]ПланКаз!A626:M3930,13,0)</f>
        <v>Мамыр - Маусым</v>
      </c>
      <c r="M641" s="27" t="str">
        <f>VLOOKUP(B641,[1]ПланКаз!A628:N3932,14,0)</f>
        <v>Шығыс-Қазақстан облысы, Өскемен қ.</v>
      </c>
      <c r="N641" s="27" t="s">
        <v>60</v>
      </c>
      <c r="O641" s="27" t="str">
        <f>VLOOKUP(B641,[1]ПланКаз!A627:P3931,16,0)</f>
        <v>шартқа қол қойылған кезден бастап 30 күнтізбелік күн ішінде</v>
      </c>
      <c r="P641" s="27" t="s">
        <v>61</v>
      </c>
      <c r="Q641" s="28" t="s">
        <v>287</v>
      </c>
      <c r="R641" s="27" t="str">
        <f>VLOOKUP(B641,[1]ПланКаз!A626:S3930,19,0)</f>
        <v>Килограмм</v>
      </c>
      <c r="S641" s="29">
        <v>173</v>
      </c>
      <c r="T641" s="29">
        <v>1170</v>
      </c>
      <c r="U641" s="29">
        <v>202410</v>
      </c>
      <c r="V641" s="29">
        <v>226699.2</v>
      </c>
      <c r="W641" s="27" t="s">
        <v>71</v>
      </c>
      <c r="X641" s="27" t="s">
        <v>74</v>
      </c>
      <c r="Y641" s="27" t="s">
        <v>63</v>
      </c>
    </row>
    <row r="642" spans="2:25" x14ac:dyDescent="0.2">
      <c r="B642" s="27" t="s">
        <v>1150</v>
      </c>
      <c r="C642" s="27" t="s">
        <v>57</v>
      </c>
      <c r="D642" s="27" t="s">
        <v>1151</v>
      </c>
      <c r="E642" s="27" t="e">
        <f>VLOOKUP(D642,[1]ЕНС!A:E,2,FALSE)</f>
        <v>#N/A</v>
      </c>
      <c r="F642" s="27" t="e">
        <f>VLOOKUP(D642,[1]ЕНС!A:E,3,FALSE)</f>
        <v>#N/A</v>
      </c>
      <c r="G642" s="27" t="s">
        <v>1152</v>
      </c>
      <c r="H642" s="27" t="s">
        <v>28</v>
      </c>
      <c r="I642" s="27">
        <v>60</v>
      </c>
      <c r="J642" s="27">
        <v>631010000</v>
      </c>
      <c r="K642" s="27" t="str">
        <f>VLOOKUP(B642,[1]ПланКаз!A629:M3933,12,0)</f>
        <v>ҚР, ШҚО, Өскемен қ., Бажов көш., 10</v>
      </c>
      <c r="L642" s="27" t="str">
        <f>VLOOKUP(B642,[1]ПланКаз!A627:M3931,13,0)</f>
        <v>Желтоқсан-Қантар</v>
      </c>
      <c r="M642" s="27" t="str">
        <f>VLOOKUP(B642,[1]ПланКаз!A629:N3933,14,0)</f>
        <v>Шығыс-Қазақстан облысы, Өскемен қ.</v>
      </c>
      <c r="N642" s="27" t="s">
        <v>60</v>
      </c>
      <c r="O642" s="27" t="str">
        <f>VLOOKUP(B642,[1]ПланКаз!A628:P3932,16,0)</f>
        <v>шартқа қол қойылған кезден бастап 30 күнтізбелік күн ішінде</v>
      </c>
      <c r="P642" s="27" t="s">
        <v>61</v>
      </c>
      <c r="Q642" s="28" t="s">
        <v>287</v>
      </c>
      <c r="R642" s="27" t="str">
        <f>VLOOKUP(B642,[1]ПланКаз!A627:S3931,19,0)</f>
        <v>Килограмм</v>
      </c>
      <c r="S642" s="29">
        <v>5</v>
      </c>
      <c r="T642" s="29">
        <v>1093</v>
      </c>
      <c r="U642" s="29" t="s">
        <v>63</v>
      </c>
      <c r="V642" s="29" t="s">
        <v>63</v>
      </c>
      <c r="W642" s="27" t="s">
        <v>71</v>
      </c>
      <c r="X642" s="27" t="s">
        <v>64</v>
      </c>
      <c r="Y642" s="27" t="s">
        <v>717</v>
      </c>
    </row>
    <row r="643" spans="2:25" x14ac:dyDescent="0.2">
      <c r="B643" s="27" t="s">
        <v>1153</v>
      </c>
      <c r="C643" s="27" t="s">
        <v>57</v>
      </c>
      <c r="D643" s="27" t="s">
        <v>1151</v>
      </c>
      <c r="E643" s="27" t="e">
        <f>VLOOKUP(D643,[1]ЕНС!A:E,2,FALSE)</f>
        <v>#N/A</v>
      </c>
      <c r="F643" s="27" t="e">
        <f>VLOOKUP(D643,[1]ЕНС!A:E,3,FALSE)</f>
        <v>#N/A</v>
      </c>
      <c r="G643" s="27" t="s">
        <v>1152</v>
      </c>
      <c r="H643" s="27" t="s">
        <v>28</v>
      </c>
      <c r="I643" s="27">
        <v>60</v>
      </c>
      <c r="J643" s="27">
        <v>631010000</v>
      </c>
      <c r="K643" s="27" t="str">
        <f>VLOOKUP(B643,[1]ПланКаз!A630:M3934,12,0)</f>
        <v>ҚР, ШҚО, Өскемен қ., Бажов көш., 10</v>
      </c>
      <c r="L643" s="27" t="str">
        <f>VLOOKUP(B643,[1]ПланКаз!A628:M3932,13,0)</f>
        <v>Мамыр - Маусым</v>
      </c>
      <c r="M643" s="27" t="str">
        <f>VLOOKUP(B643,[1]ПланКаз!A630:N3934,14,0)</f>
        <v>Шығыс-Қазақстан облысы, Өскемен қ.</v>
      </c>
      <c r="N643" s="27" t="s">
        <v>60</v>
      </c>
      <c r="O643" s="27" t="str">
        <f>VLOOKUP(B643,[1]ПланКаз!A629:P3933,16,0)</f>
        <v>шартқа қол қойылған кезден бастап 30 күнтізбелік күн ішінде</v>
      </c>
      <c r="P643" s="27" t="s">
        <v>61</v>
      </c>
      <c r="Q643" s="28" t="s">
        <v>287</v>
      </c>
      <c r="R643" s="27" t="str">
        <f>VLOOKUP(B643,[1]ПланКаз!A628:S3932,19,0)</f>
        <v>Килограмм</v>
      </c>
      <c r="S643" s="29">
        <v>5</v>
      </c>
      <c r="T643" s="29">
        <v>1093</v>
      </c>
      <c r="U643" s="29">
        <v>5465</v>
      </c>
      <c r="V643" s="29">
        <v>6120.8</v>
      </c>
      <c r="W643" s="27" t="s">
        <v>71</v>
      </c>
      <c r="X643" s="27" t="s">
        <v>74</v>
      </c>
      <c r="Y643" s="27" t="s">
        <v>63</v>
      </c>
    </row>
    <row r="644" spans="2:25" x14ac:dyDescent="0.2">
      <c r="B644" s="27" t="s">
        <v>1154</v>
      </c>
      <c r="C644" s="27" t="s">
        <v>57</v>
      </c>
      <c r="D644" s="27" t="s">
        <v>1155</v>
      </c>
      <c r="E644" s="27" t="str">
        <f>VLOOKUP(D644,[1]ЕНС!A:E,2,FALSE)</f>
        <v>Болт</v>
      </c>
      <c r="F644" s="27" t="str">
        <f>VLOOKUP(D644,[1]ЕНС!A:E,3,FALSE)</f>
        <v>с шестигранной головкой  , диаметр резьбы 20 мм, длина 200 мм</v>
      </c>
      <c r="G644" s="27" t="s">
        <v>1156</v>
      </c>
      <c r="H644" s="27" t="s">
        <v>28</v>
      </c>
      <c r="I644" s="27">
        <v>60</v>
      </c>
      <c r="J644" s="27">
        <v>631010000</v>
      </c>
      <c r="K644" s="27" t="str">
        <f>VLOOKUP(B644,[1]ПланКаз!A631:M3935,12,0)</f>
        <v>ҚР, ШҚО, Өскемен қ., Бажов көш., 10</v>
      </c>
      <c r="L644" s="27" t="str">
        <f>VLOOKUP(B644,[1]ПланКаз!A629:M3933,13,0)</f>
        <v>Желтоқсан-Қантар</v>
      </c>
      <c r="M644" s="27" t="str">
        <f>VLOOKUP(B644,[1]ПланКаз!A631:N3935,14,0)</f>
        <v>Шығыс-Қазақстан облысы, Өскемен қ.</v>
      </c>
      <c r="N644" s="27" t="s">
        <v>60</v>
      </c>
      <c r="O644" s="27" t="str">
        <f>VLOOKUP(B644,[1]ПланКаз!A630:P3934,16,0)</f>
        <v>шартқа қол қойылған кезден бастап 30 күнтізбелік күн ішінде</v>
      </c>
      <c r="P644" s="27" t="s">
        <v>61</v>
      </c>
      <c r="Q644" s="28" t="s">
        <v>287</v>
      </c>
      <c r="R644" s="27" t="str">
        <f>VLOOKUP(B644,[1]ПланКаз!A629:S3933,19,0)</f>
        <v>Килограмм</v>
      </c>
      <c r="S644" s="29">
        <v>32.1</v>
      </c>
      <c r="T644" s="29">
        <v>1170</v>
      </c>
      <c r="U644" s="29" t="s">
        <v>63</v>
      </c>
      <c r="V644" s="29" t="s">
        <v>63</v>
      </c>
      <c r="W644" s="27" t="s">
        <v>71</v>
      </c>
      <c r="X644" s="27" t="s">
        <v>64</v>
      </c>
      <c r="Y644" s="27" t="s">
        <v>717</v>
      </c>
    </row>
    <row r="645" spans="2:25" x14ac:dyDescent="0.2">
      <c r="B645" s="27" t="s">
        <v>1157</v>
      </c>
      <c r="C645" s="27" t="s">
        <v>57</v>
      </c>
      <c r="D645" s="27" t="s">
        <v>1155</v>
      </c>
      <c r="E645" s="27" t="str">
        <f>VLOOKUP(D645,[1]ЕНС!A:E,2,FALSE)</f>
        <v>Болт</v>
      </c>
      <c r="F645" s="27" t="str">
        <f>VLOOKUP(D645,[1]ЕНС!A:E,3,FALSE)</f>
        <v>с шестигранной головкой  , диаметр резьбы 20 мм, длина 200 мм</v>
      </c>
      <c r="G645" s="27" t="s">
        <v>1156</v>
      </c>
      <c r="H645" s="27" t="s">
        <v>28</v>
      </c>
      <c r="I645" s="27">
        <v>60</v>
      </c>
      <c r="J645" s="27">
        <v>631010000</v>
      </c>
      <c r="K645" s="27" t="str">
        <f>VLOOKUP(B645,[1]ПланКаз!A632:M3936,12,0)</f>
        <v>ҚР, ШҚО, Өскемен қ., Бажов көш., 10</v>
      </c>
      <c r="L645" s="27" t="str">
        <f>VLOOKUP(B645,[1]ПланКаз!A630:M3934,13,0)</f>
        <v>Мамыр - Маусым</v>
      </c>
      <c r="M645" s="27" t="str">
        <f>VLOOKUP(B645,[1]ПланКаз!A632:N3936,14,0)</f>
        <v>Шығыс-Қазақстан облысы, Өскемен қ.</v>
      </c>
      <c r="N645" s="27" t="s">
        <v>60</v>
      </c>
      <c r="O645" s="27" t="str">
        <f>VLOOKUP(B645,[1]ПланКаз!A631:P3935,16,0)</f>
        <v>шартқа қол қойылған кезден бастап 30 күнтізбелік күн ішінде</v>
      </c>
      <c r="P645" s="27" t="s">
        <v>61</v>
      </c>
      <c r="Q645" s="28" t="s">
        <v>287</v>
      </c>
      <c r="R645" s="27" t="str">
        <f>VLOOKUP(B645,[1]ПланКаз!A630:S3934,19,0)</f>
        <v>Килограмм</v>
      </c>
      <c r="S645" s="29">
        <v>32.1</v>
      </c>
      <c r="T645" s="29">
        <v>1170</v>
      </c>
      <c r="U645" s="29">
        <v>37557</v>
      </c>
      <c r="V645" s="29">
        <v>42063.839999999997</v>
      </c>
      <c r="W645" s="27" t="s">
        <v>71</v>
      </c>
      <c r="X645" s="27" t="s">
        <v>74</v>
      </c>
      <c r="Y645" s="27" t="s">
        <v>63</v>
      </c>
    </row>
    <row r="646" spans="2:25" x14ac:dyDescent="0.2">
      <c r="B646" s="27" t="s">
        <v>1158</v>
      </c>
      <c r="C646" s="27" t="s">
        <v>57</v>
      </c>
      <c r="D646" s="27" t="s">
        <v>1159</v>
      </c>
      <c r="E646" s="27" t="str">
        <f>VLOOKUP(D646,[1]ЕНС!A:E,2,FALSE)</f>
        <v>Болт</v>
      </c>
      <c r="F646" s="27" t="str">
        <f>VLOOKUP(D646,[1]ЕНС!A:E,3,FALSE)</f>
        <v>с шестигранной головкой  , диаметр резьбы 20 мм, длина 80 мм</v>
      </c>
      <c r="G646" s="27" t="s">
        <v>1160</v>
      </c>
      <c r="H646" s="27" t="s">
        <v>28</v>
      </c>
      <c r="I646" s="27">
        <v>60</v>
      </c>
      <c r="J646" s="27">
        <v>631010000</v>
      </c>
      <c r="K646" s="27" t="str">
        <f>VLOOKUP(B646,[1]ПланКаз!A633:M3937,12,0)</f>
        <v>ҚР, ШҚО, Өскемен қ., Бажов көш., 10</v>
      </c>
      <c r="L646" s="27" t="str">
        <f>VLOOKUP(B646,[1]ПланКаз!A631:M3935,13,0)</f>
        <v>Желтоқсан-Қантар</v>
      </c>
      <c r="M646" s="27" t="str">
        <f>VLOOKUP(B646,[1]ПланКаз!A633:N3937,14,0)</f>
        <v>Шығыс-Қазақстан облысы, Өскемен қ.</v>
      </c>
      <c r="N646" s="27" t="s">
        <v>60</v>
      </c>
      <c r="O646" s="27" t="str">
        <f>VLOOKUP(B646,[1]ПланКаз!A632:P3936,16,0)</f>
        <v>шартқа қол қойылған кезден бастап 30 күнтізбелік күн ішінде</v>
      </c>
      <c r="P646" s="27" t="s">
        <v>61</v>
      </c>
      <c r="Q646" s="28" t="s">
        <v>287</v>
      </c>
      <c r="R646" s="27" t="str">
        <f>VLOOKUP(B646,[1]ПланКаз!A631:S3935,19,0)</f>
        <v>Килограмм</v>
      </c>
      <c r="S646" s="29">
        <v>5</v>
      </c>
      <c r="T646" s="29">
        <v>1093</v>
      </c>
      <c r="U646" s="29" t="s">
        <v>63</v>
      </c>
      <c r="V646" s="29" t="s">
        <v>63</v>
      </c>
      <c r="W646" s="27" t="s">
        <v>71</v>
      </c>
      <c r="X646" s="27" t="s">
        <v>64</v>
      </c>
      <c r="Y646" s="27" t="s">
        <v>717</v>
      </c>
    </row>
    <row r="647" spans="2:25" x14ac:dyDescent="0.2">
      <c r="B647" s="27" t="s">
        <v>1161</v>
      </c>
      <c r="C647" s="27" t="s">
        <v>57</v>
      </c>
      <c r="D647" s="27" t="s">
        <v>1159</v>
      </c>
      <c r="E647" s="27" t="str">
        <f>VLOOKUP(D647,[1]ЕНС!A:E,2,FALSE)</f>
        <v>Болт</v>
      </c>
      <c r="F647" s="27" t="str">
        <f>VLOOKUP(D647,[1]ЕНС!A:E,3,FALSE)</f>
        <v>с шестигранной головкой  , диаметр резьбы 20 мм, длина 80 мм</v>
      </c>
      <c r="G647" s="27" t="s">
        <v>1160</v>
      </c>
      <c r="H647" s="27" t="s">
        <v>28</v>
      </c>
      <c r="I647" s="27">
        <v>60</v>
      </c>
      <c r="J647" s="27">
        <v>631010000</v>
      </c>
      <c r="K647" s="27" t="str">
        <f>VLOOKUP(B647,[1]ПланКаз!A634:M3938,12,0)</f>
        <v>ҚР, ШҚО, Өскемен қ., Бажов көш., 10</v>
      </c>
      <c r="L647" s="27" t="str">
        <f>VLOOKUP(B647,[1]ПланКаз!A632:M3936,13,0)</f>
        <v>Мамыр - Маусым</v>
      </c>
      <c r="M647" s="27" t="str">
        <f>VLOOKUP(B647,[1]ПланКаз!A634:N3938,14,0)</f>
        <v>Шығыс-Қазақстан облысы, Өскемен қ.</v>
      </c>
      <c r="N647" s="27" t="s">
        <v>60</v>
      </c>
      <c r="O647" s="27" t="str">
        <f>VLOOKUP(B647,[1]ПланКаз!A633:P3937,16,0)</f>
        <v>шартқа қол қойылған кезден бастап 30 күнтізбелік күн ішінде</v>
      </c>
      <c r="P647" s="27" t="s">
        <v>61</v>
      </c>
      <c r="Q647" s="28" t="s">
        <v>287</v>
      </c>
      <c r="R647" s="27" t="str">
        <f>VLOOKUP(B647,[1]ПланКаз!A632:S3936,19,0)</f>
        <v>Килограмм</v>
      </c>
      <c r="S647" s="29">
        <v>5</v>
      </c>
      <c r="T647" s="29">
        <v>1093</v>
      </c>
      <c r="U647" s="29">
        <v>5465</v>
      </c>
      <c r="V647" s="29">
        <v>6120.8</v>
      </c>
      <c r="W647" s="27" t="s">
        <v>71</v>
      </c>
      <c r="X647" s="27" t="s">
        <v>74</v>
      </c>
      <c r="Y647" s="27" t="s">
        <v>63</v>
      </c>
    </row>
    <row r="648" spans="2:25" x14ac:dyDescent="0.2">
      <c r="B648" s="27" t="s">
        <v>1162</v>
      </c>
      <c r="C648" s="27" t="s">
        <v>57</v>
      </c>
      <c r="D648" s="27" t="s">
        <v>1163</v>
      </c>
      <c r="E648" s="27" t="str">
        <f>VLOOKUP(D648,[1]ЕНС!A:E,2,FALSE)</f>
        <v>Болт</v>
      </c>
      <c r="F648" s="27" t="str">
        <f>VLOOKUP(D648,[1]ЕНС!A:E,3,FALSE)</f>
        <v>с шестигранной головкой  , диаметр резьбы 6 мм, длина 40 мм</v>
      </c>
      <c r="G648" s="27" t="s">
        <v>1164</v>
      </c>
      <c r="H648" s="27" t="s">
        <v>28</v>
      </c>
      <c r="I648" s="27">
        <v>60</v>
      </c>
      <c r="J648" s="27">
        <v>631010000</v>
      </c>
      <c r="K648" s="27" t="str">
        <f>VLOOKUP(B648,[1]ПланКаз!A635:M3939,12,0)</f>
        <v>ҚР, ШҚО, Өскемен қ., Бажов көш., 10</v>
      </c>
      <c r="L648" s="27" t="str">
        <f>VLOOKUP(B648,[1]ПланКаз!A633:M3937,13,0)</f>
        <v>Желтоқсан-Қантар</v>
      </c>
      <c r="M648" s="27" t="str">
        <f>VLOOKUP(B648,[1]ПланКаз!A635:N3939,14,0)</f>
        <v>Шығыс-Қазақстан облысы, Өскемен қ.</v>
      </c>
      <c r="N648" s="27" t="s">
        <v>60</v>
      </c>
      <c r="O648" s="27" t="str">
        <f>VLOOKUP(B648,[1]ПланКаз!A634:P3938,16,0)</f>
        <v>шартқа қол қойылған кезден бастап 30 күнтізбелік күн ішінде</v>
      </c>
      <c r="P648" s="27" t="s">
        <v>61</v>
      </c>
      <c r="Q648" s="28" t="s">
        <v>287</v>
      </c>
      <c r="R648" s="27" t="str">
        <f>VLOOKUP(B648,[1]ПланКаз!A633:S3937,19,0)</f>
        <v>Килограмм</v>
      </c>
      <c r="S648" s="29">
        <v>5</v>
      </c>
      <c r="T648" s="29">
        <v>671</v>
      </c>
      <c r="U648" s="29" t="s">
        <v>63</v>
      </c>
      <c r="V648" s="29" t="s">
        <v>63</v>
      </c>
      <c r="W648" s="27" t="s">
        <v>71</v>
      </c>
      <c r="X648" s="27" t="s">
        <v>64</v>
      </c>
      <c r="Y648" s="27" t="s">
        <v>717</v>
      </c>
    </row>
    <row r="649" spans="2:25" x14ac:dyDescent="0.2">
      <c r="B649" s="27" t="s">
        <v>1165</v>
      </c>
      <c r="C649" s="27" t="s">
        <v>57</v>
      </c>
      <c r="D649" s="27" t="s">
        <v>1163</v>
      </c>
      <c r="E649" s="27" t="str">
        <f>VLOOKUP(D649,[1]ЕНС!A:E,2,FALSE)</f>
        <v>Болт</v>
      </c>
      <c r="F649" s="27" t="str">
        <f>VLOOKUP(D649,[1]ЕНС!A:E,3,FALSE)</f>
        <v>с шестигранной головкой  , диаметр резьбы 6 мм, длина 40 мм</v>
      </c>
      <c r="G649" s="27" t="s">
        <v>1164</v>
      </c>
      <c r="H649" s="27" t="s">
        <v>28</v>
      </c>
      <c r="I649" s="27">
        <v>60</v>
      </c>
      <c r="J649" s="27">
        <v>631010000</v>
      </c>
      <c r="K649" s="27" t="str">
        <f>VLOOKUP(B649,[1]ПланКаз!A636:M3940,12,0)</f>
        <v>ҚР, ШҚО, Өскемен қ., Бажов көш., 10</v>
      </c>
      <c r="L649" s="27" t="str">
        <f>VLOOKUP(B649,[1]ПланКаз!A634:M3938,13,0)</f>
        <v>Мамыр - Маусым</v>
      </c>
      <c r="M649" s="27" t="str">
        <f>VLOOKUP(B649,[1]ПланКаз!A636:N3940,14,0)</f>
        <v>Шығыс-Қазақстан облысы, Өскемен қ.</v>
      </c>
      <c r="N649" s="27" t="s">
        <v>60</v>
      </c>
      <c r="O649" s="27" t="str">
        <f>VLOOKUP(B649,[1]ПланКаз!A635:P3939,16,0)</f>
        <v>шартқа қол қойылған кезден бастап 30 күнтізбелік күн ішінде</v>
      </c>
      <c r="P649" s="27" t="s">
        <v>61</v>
      </c>
      <c r="Q649" s="28" t="s">
        <v>287</v>
      </c>
      <c r="R649" s="27" t="str">
        <f>VLOOKUP(B649,[1]ПланКаз!A634:S3938,19,0)</f>
        <v>Килограмм</v>
      </c>
      <c r="S649" s="29">
        <v>5</v>
      </c>
      <c r="T649" s="29">
        <v>671</v>
      </c>
      <c r="U649" s="29">
        <v>3355</v>
      </c>
      <c r="V649" s="29">
        <v>3757.6</v>
      </c>
      <c r="W649" s="27" t="s">
        <v>71</v>
      </c>
      <c r="X649" s="27" t="s">
        <v>74</v>
      </c>
      <c r="Y649" s="27" t="s">
        <v>63</v>
      </c>
    </row>
    <row r="650" spans="2:25" x14ac:dyDescent="0.2">
      <c r="B650" s="27" t="s">
        <v>1166</v>
      </c>
      <c r="C650" s="27" t="s">
        <v>57</v>
      </c>
      <c r="D650" s="27" t="s">
        <v>1167</v>
      </c>
      <c r="E650" s="27" t="str">
        <f>VLOOKUP(D650,[1]ЕНС!A:E,2,FALSE)</f>
        <v>Гайка</v>
      </c>
      <c r="F650" s="27" t="str">
        <f>VLOOKUP(D650,[1]ЕНС!A:E,3,FALSE)</f>
        <v>шестигранная, резьба М10, размер под ключ 17 мм, высота 6 мм</v>
      </c>
      <c r="G650" s="27" t="s">
        <v>1168</v>
      </c>
      <c r="H650" s="27" t="s">
        <v>28</v>
      </c>
      <c r="I650" s="27">
        <v>60</v>
      </c>
      <c r="J650" s="27">
        <v>631010000</v>
      </c>
      <c r="K650" s="27" t="str">
        <f>VLOOKUP(B650,[1]ПланКаз!A637:M3941,12,0)</f>
        <v>ҚР, ШҚО, Өскемен қ., Бажов көш., 10</v>
      </c>
      <c r="L650" s="27" t="str">
        <f>VLOOKUP(B650,[1]ПланКаз!A635:M3939,13,0)</f>
        <v>Желтоқсан-Қантар</v>
      </c>
      <c r="M650" s="27" t="str">
        <f>VLOOKUP(B650,[1]ПланКаз!A637:N3941,14,0)</f>
        <v>Шығыс-Қазақстан облысы, Өскемен қ.</v>
      </c>
      <c r="N650" s="27" t="s">
        <v>60</v>
      </c>
      <c r="O650" s="27" t="str">
        <f>VLOOKUP(B650,[1]ПланКаз!A636:P3940,16,0)</f>
        <v>шартқа қол қойылған кезден бастап 30 күнтізбелік күн ішінде</v>
      </c>
      <c r="P650" s="27" t="s">
        <v>61</v>
      </c>
      <c r="Q650" s="28" t="s">
        <v>480</v>
      </c>
      <c r="R650" s="27" t="str">
        <f>VLOOKUP(B650,[1]ПланКаз!A635:S3939,19,0)</f>
        <v>Килограмм</v>
      </c>
      <c r="S650" s="29">
        <v>33.700000000000003</v>
      </c>
      <c r="T650" s="29">
        <v>1170</v>
      </c>
      <c r="U650" s="29" t="s">
        <v>63</v>
      </c>
      <c r="V650" s="29" t="s">
        <v>63</v>
      </c>
      <c r="W650" s="27" t="s">
        <v>71</v>
      </c>
      <c r="X650" s="27" t="s">
        <v>64</v>
      </c>
      <c r="Y650" s="27" t="s">
        <v>717</v>
      </c>
    </row>
    <row r="651" spans="2:25" x14ac:dyDescent="0.2">
      <c r="B651" s="27" t="s">
        <v>1169</v>
      </c>
      <c r="C651" s="27" t="s">
        <v>57</v>
      </c>
      <c r="D651" s="27" t="s">
        <v>1167</v>
      </c>
      <c r="E651" s="27" t="str">
        <f>VLOOKUP(D651,[1]ЕНС!A:E,2,FALSE)</f>
        <v>Гайка</v>
      </c>
      <c r="F651" s="27" t="str">
        <f>VLOOKUP(D651,[1]ЕНС!A:E,3,FALSE)</f>
        <v>шестигранная, резьба М10, размер под ключ 17 мм, высота 6 мм</v>
      </c>
      <c r="G651" s="27" t="s">
        <v>1168</v>
      </c>
      <c r="H651" s="27" t="s">
        <v>28</v>
      </c>
      <c r="I651" s="27">
        <v>60</v>
      </c>
      <c r="J651" s="27">
        <v>631010000</v>
      </c>
      <c r="K651" s="27" t="str">
        <f>VLOOKUP(B651,[1]ПланКаз!A638:M3942,12,0)</f>
        <v>ҚР, ШҚО, Өскемен қ., Бажов көш., 10</v>
      </c>
      <c r="L651" s="27" t="str">
        <f>VLOOKUP(B651,[1]ПланКаз!A636:M3940,13,0)</f>
        <v>Мамыр - Маусым</v>
      </c>
      <c r="M651" s="27" t="str">
        <f>VLOOKUP(B651,[1]ПланКаз!A638:N3942,14,0)</f>
        <v>Шығыс-Қазақстан облысы, Өскемен қ.</v>
      </c>
      <c r="N651" s="27" t="s">
        <v>60</v>
      </c>
      <c r="O651" s="27" t="str">
        <f>VLOOKUP(B651,[1]ПланКаз!A637:P3941,16,0)</f>
        <v>шартқа қол қойылған кезден бастап 30 күнтізбелік күн ішінде</v>
      </c>
      <c r="P651" s="27" t="s">
        <v>61</v>
      </c>
      <c r="Q651" s="28" t="s">
        <v>480</v>
      </c>
      <c r="R651" s="27" t="str">
        <f>VLOOKUP(B651,[1]ПланКаз!A636:S3940,19,0)</f>
        <v>Килограмм</v>
      </c>
      <c r="S651" s="29">
        <v>33.700000000000003</v>
      </c>
      <c r="T651" s="29">
        <v>1170</v>
      </c>
      <c r="U651" s="29">
        <v>39429</v>
      </c>
      <c r="V651" s="29">
        <v>44160.480000000003</v>
      </c>
      <c r="W651" s="27" t="s">
        <v>71</v>
      </c>
      <c r="X651" s="27" t="s">
        <v>74</v>
      </c>
      <c r="Y651" s="27" t="s">
        <v>63</v>
      </c>
    </row>
    <row r="652" spans="2:25" x14ac:dyDescent="0.2">
      <c r="B652" s="27" t="s">
        <v>1170</v>
      </c>
      <c r="C652" s="27" t="s">
        <v>57</v>
      </c>
      <c r="D652" s="27" t="s">
        <v>1171</v>
      </c>
      <c r="E652" s="27" t="str">
        <f>VLOOKUP(D652,[1]ЕНС!A:E,2,FALSE)</f>
        <v>Гайка</v>
      </c>
      <c r="F652" s="27" t="str">
        <f>VLOOKUP(D652,[1]ЕНС!A:E,3,FALSE)</f>
        <v>стальная, М14</v>
      </c>
      <c r="G652" s="27" t="s">
        <v>1172</v>
      </c>
      <c r="H652" s="27" t="s">
        <v>28</v>
      </c>
      <c r="I652" s="27">
        <v>60</v>
      </c>
      <c r="J652" s="27">
        <v>631010000</v>
      </c>
      <c r="K652" s="27" t="str">
        <f>VLOOKUP(B652,[1]ПланКаз!A639:M3943,12,0)</f>
        <v>ҚР, ШҚО, Өскемен қ., Бажов көш., 10</v>
      </c>
      <c r="L652" s="27" t="str">
        <f>VLOOKUP(B652,[1]ПланКаз!A637:M3941,13,0)</f>
        <v>Желтоқсан-Қантар</v>
      </c>
      <c r="M652" s="27" t="str">
        <f>VLOOKUP(B652,[1]ПланКаз!A639:N3943,14,0)</f>
        <v>Шығыс-Қазақстан облысы, Өскемен қ.</v>
      </c>
      <c r="N652" s="27" t="s">
        <v>60</v>
      </c>
      <c r="O652" s="27" t="str">
        <f>VLOOKUP(B652,[1]ПланКаз!A638:P3942,16,0)</f>
        <v>шартқа қол қойылған кезден бастап 30 күнтізбелік күн ішінде</v>
      </c>
      <c r="P652" s="27" t="s">
        <v>61</v>
      </c>
      <c r="Q652" s="28" t="s">
        <v>287</v>
      </c>
      <c r="R652" s="27" t="str">
        <f>VLOOKUP(B652,[1]ПланКаз!A637:S3941,19,0)</f>
        <v>Килограмм</v>
      </c>
      <c r="S652" s="29">
        <v>7</v>
      </c>
      <c r="T652" s="29">
        <v>1170</v>
      </c>
      <c r="U652" s="29" t="s">
        <v>63</v>
      </c>
      <c r="V652" s="29" t="s">
        <v>63</v>
      </c>
      <c r="W652" s="27" t="s">
        <v>71</v>
      </c>
      <c r="X652" s="27" t="s">
        <v>64</v>
      </c>
      <c r="Y652" s="27" t="s">
        <v>717</v>
      </c>
    </row>
    <row r="653" spans="2:25" x14ac:dyDescent="0.2">
      <c r="B653" s="27" t="s">
        <v>1173</v>
      </c>
      <c r="C653" s="27" t="s">
        <v>57</v>
      </c>
      <c r="D653" s="27" t="s">
        <v>1171</v>
      </c>
      <c r="E653" s="27" t="str">
        <f>VLOOKUP(D653,[1]ЕНС!A:E,2,FALSE)</f>
        <v>Гайка</v>
      </c>
      <c r="F653" s="27" t="str">
        <f>VLOOKUP(D653,[1]ЕНС!A:E,3,FALSE)</f>
        <v>стальная, М14</v>
      </c>
      <c r="G653" s="27" t="s">
        <v>1172</v>
      </c>
      <c r="H653" s="27" t="s">
        <v>28</v>
      </c>
      <c r="I653" s="27">
        <v>60</v>
      </c>
      <c r="J653" s="27">
        <v>631010000</v>
      </c>
      <c r="K653" s="27" t="str">
        <f>VLOOKUP(B653,[1]ПланКаз!A640:M3944,12,0)</f>
        <v>ҚР, ШҚО, Өскемен қ., Бажов көш., 10</v>
      </c>
      <c r="L653" s="27" t="str">
        <f>VLOOKUP(B653,[1]ПланКаз!A638:M3942,13,0)</f>
        <v>Мамыр - Маусым</v>
      </c>
      <c r="M653" s="27" t="str">
        <f>VLOOKUP(B653,[1]ПланКаз!A640:N3944,14,0)</f>
        <v>Шығыс-Қазақстан облысы, Өскемен қ.</v>
      </c>
      <c r="N653" s="27" t="s">
        <v>60</v>
      </c>
      <c r="O653" s="27" t="str">
        <f>VLOOKUP(B653,[1]ПланКаз!A639:P3943,16,0)</f>
        <v>шартқа қол қойылған кезден бастап 30 күнтізбелік күн ішінде</v>
      </c>
      <c r="P653" s="27" t="s">
        <v>61</v>
      </c>
      <c r="Q653" s="28" t="s">
        <v>287</v>
      </c>
      <c r="R653" s="27" t="str">
        <f>VLOOKUP(B653,[1]ПланКаз!A638:S3942,19,0)</f>
        <v>Килограмм</v>
      </c>
      <c r="S653" s="29">
        <v>7</v>
      </c>
      <c r="T653" s="29">
        <v>1170</v>
      </c>
      <c r="U653" s="29">
        <v>8190</v>
      </c>
      <c r="V653" s="29">
        <v>9172.7999999999993</v>
      </c>
      <c r="W653" s="27" t="s">
        <v>71</v>
      </c>
      <c r="X653" s="27" t="s">
        <v>74</v>
      </c>
      <c r="Y653" s="27" t="s">
        <v>63</v>
      </c>
    </row>
    <row r="654" spans="2:25" x14ac:dyDescent="0.2">
      <c r="B654" s="27" t="s">
        <v>1174</v>
      </c>
      <c r="C654" s="27" t="s">
        <v>57</v>
      </c>
      <c r="D654" s="27" t="s">
        <v>1175</v>
      </c>
      <c r="E654" s="27" t="str">
        <f>VLOOKUP(D654,[1]ЕНС!A:E,2,FALSE)</f>
        <v>Гайка</v>
      </c>
      <c r="F654" s="27" t="str">
        <f>VLOOKUP(D654,[1]ЕНС!A:E,3,FALSE)</f>
        <v>стальная, М20</v>
      </c>
      <c r="G654" s="27" t="s">
        <v>1176</v>
      </c>
      <c r="H654" s="27" t="s">
        <v>28</v>
      </c>
      <c r="I654" s="27">
        <v>60</v>
      </c>
      <c r="J654" s="27">
        <v>631010000</v>
      </c>
      <c r="K654" s="27" t="str">
        <f>VLOOKUP(B654,[1]ПланКаз!A641:M3945,12,0)</f>
        <v>ҚР, ШҚО, Өскемен қ., Бажов көш., 10</v>
      </c>
      <c r="L654" s="27" t="str">
        <f>VLOOKUP(B654,[1]ПланКаз!A639:M3943,13,0)</f>
        <v>Желтоқсан-Қантар</v>
      </c>
      <c r="M654" s="27" t="str">
        <f>VLOOKUP(B654,[1]ПланКаз!A641:N3945,14,0)</f>
        <v>Шығыс-Қазақстан облысы, Өскемен қ.</v>
      </c>
      <c r="N654" s="27" t="s">
        <v>60</v>
      </c>
      <c r="O654" s="27" t="str">
        <f>VLOOKUP(B654,[1]ПланКаз!A640:P3944,16,0)</f>
        <v>шартқа қол қойылған кезден бастап 30 күнтізбелік күн ішінде</v>
      </c>
      <c r="P654" s="27" t="s">
        <v>61</v>
      </c>
      <c r="Q654" s="28" t="s">
        <v>287</v>
      </c>
      <c r="R654" s="27" t="str">
        <f>VLOOKUP(B654,[1]ПланКаз!A639:S3943,19,0)</f>
        <v>Килограмм</v>
      </c>
      <c r="S654" s="29">
        <v>103.46</v>
      </c>
      <c r="T654" s="29">
        <v>1170</v>
      </c>
      <c r="U654" s="29" t="s">
        <v>63</v>
      </c>
      <c r="V654" s="29" t="s">
        <v>63</v>
      </c>
      <c r="W654" s="27" t="s">
        <v>71</v>
      </c>
      <c r="X654" s="27" t="s">
        <v>64</v>
      </c>
      <c r="Y654" s="27" t="s">
        <v>717</v>
      </c>
    </row>
    <row r="655" spans="2:25" x14ac:dyDescent="0.2">
      <c r="B655" s="27" t="s">
        <v>1177</v>
      </c>
      <c r="C655" s="27" t="s">
        <v>57</v>
      </c>
      <c r="D655" s="27" t="s">
        <v>1175</v>
      </c>
      <c r="E655" s="27" t="str">
        <f>VLOOKUP(D655,[1]ЕНС!A:E,2,FALSE)</f>
        <v>Гайка</v>
      </c>
      <c r="F655" s="27" t="str">
        <f>VLOOKUP(D655,[1]ЕНС!A:E,3,FALSE)</f>
        <v>стальная, М20</v>
      </c>
      <c r="G655" s="27" t="s">
        <v>1176</v>
      </c>
      <c r="H655" s="27" t="s">
        <v>28</v>
      </c>
      <c r="I655" s="27">
        <v>60</v>
      </c>
      <c r="J655" s="27">
        <v>631010000</v>
      </c>
      <c r="K655" s="27" t="str">
        <f>VLOOKUP(B655,[1]ПланКаз!A642:M3946,12,0)</f>
        <v>ҚР, ШҚО, Өскемен қ., Бажов көш., 10</v>
      </c>
      <c r="L655" s="27" t="str">
        <f>VLOOKUP(B655,[1]ПланКаз!A640:M3944,13,0)</f>
        <v>Мамыр - Маусым</v>
      </c>
      <c r="M655" s="27" t="str">
        <f>VLOOKUP(B655,[1]ПланКаз!A642:N3946,14,0)</f>
        <v>Шығыс-Қазақстан облысы, Өскемен қ.</v>
      </c>
      <c r="N655" s="27" t="s">
        <v>60</v>
      </c>
      <c r="O655" s="27" t="str">
        <f>VLOOKUP(B655,[1]ПланКаз!A641:P3945,16,0)</f>
        <v>шартқа қол қойылған кезден бастап 30 күнтізбелік күн ішінде</v>
      </c>
      <c r="P655" s="27" t="s">
        <v>61</v>
      </c>
      <c r="Q655" s="28" t="s">
        <v>287</v>
      </c>
      <c r="R655" s="27" t="str">
        <f>VLOOKUP(B655,[1]ПланКаз!A640:S3944,19,0)</f>
        <v>Килограмм</v>
      </c>
      <c r="S655" s="29">
        <v>103.46</v>
      </c>
      <c r="T655" s="29">
        <v>1170</v>
      </c>
      <c r="U655" s="29">
        <v>121048.2</v>
      </c>
      <c r="V655" s="29">
        <v>135573.984</v>
      </c>
      <c r="W655" s="27" t="s">
        <v>71</v>
      </c>
      <c r="X655" s="27" t="s">
        <v>74</v>
      </c>
      <c r="Y655" s="27" t="s">
        <v>63</v>
      </c>
    </row>
    <row r="656" spans="2:25" x14ac:dyDescent="0.2">
      <c r="B656" s="27" t="s">
        <v>1178</v>
      </c>
      <c r="C656" s="27" t="s">
        <v>57</v>
      </c>
      <c r="D656" s="27" t="s">
        <v>1179</v>
      </c>
      <c r="E656" s="27" t="str">
        <f>VLOOKUP(D656,[1]ЕНС!A:E,2,FALSE)</f>
        <v>Гайка</v>
      </c>
      <c r="F656" s="27" t="str">
        <f>VLOOKUP(D656,[1]ЕНС!A:E,3,FALSE)</f>
        <v>стальная, М24</v>
      </c>
      <c r="G656" s="27" t="s">
        <v>1180</v>
      </c>
      <c r="H656" s="27" t="s">
        <v>28</v>
      </c>
      <c r="I656" s="27">
        <v>60</v>
      </c>
      <c r="J656" s="27">
        <v>631010000</v>
      </c>
      <c r="K656" s="27" t="str">
        <f>VLOOKUP(B656,[1]ПланКаз!A643:M3947,12,0)</f>
        <v>ҚР, ШҚО, Өскемен қ., Бажов көш., 10</v>
      </c>
      <c r="L656" s="27" t="str">
        <f>VLOOKUP(B656,[1]ПланКаз!A641:M3945,13,0)</f>
        <v>Желтоқсан-Қантар</v>
      </c>
      <c r="M656" s="27" t="str">
        <f>VLOOKUP(B656,[1]ПланКаз!A643:N3947,14,0)</f>
        <v>Шығыс-Қазақстан облысы, Өскемен қ.</v>
      </c>
      <c r="N656" s="27" t="s">
        <v>60</v>
      </c>
      <c r="O656" s="27" t="str">
        <f>VLOOKUP(B656,[1]ПланКаз!A642:P3946,16,0)</f>
        <v>шартқа қол қойылған кезден бастап 30 күнтізбелік күн ішінде</v>
      </c>
      <c r="P656" s="27" t="s">
        <v>61</v>
      </c>
      <c r="Q656" s="28" t="s">
        <v>287</v>
      </c>
      <c r="R656" s="27" t="str">
        <f>VLOOKUP(B656,[1]ПланКаз!A641:S3945,19,0)</f>
        <v>Килограмм</v>
      </c>
      <c r="S656" s="29">
        <v>3</v>
      </c>
      <c r="T656" s="29">
        <v>1170</v>
      </c>
      <c r="U656" s="29" t="s">
        <v>63</v>
      </c>
      <c r="V656" s="29" t="s">
        <v>63</v>
      </c>
      <c r="W656" s="27" t="s">
        <v>71</v>
      </c>
      <c r="X656" s="27" t="s">
        <v>64</v>
      </c>
      <c r="Y656" s="27" t="s">
        <v>717</v>
      </c>
    </row>
    <row r="657" spans="2:25" x14ac:dyDescent="0.2">
      <c r="B657" s="27" t="s">
        <v>1181</v>
      </c>
      <c r="C657" s="27" t="s">
        <v>57</v>
      </c>
      <c r="D657" s="27" t="s">
        <v>1179</v>
      </c>
      <c r="E657" s="27" t="str">
        <f>VLOOKUP(D657,[1]ЕНС!A:E,2,FALSE)</f>
        <v>Гайка</v>
      </c>
      <c r="F657" s="27" t="str">
        <f>VLOOKUP(D657,[1]ЕНС!A:E,3,FALSE)</f>
        <v>стальная, М24</v>
      </c>
      <c r="G657" s="27" t="s">
        <v>1180</v>
      </c>
      <c r="H657" s="27" t="s">
        <v>28</v>
      </c>
      <c r="I657" s="27">
        <v>60</v>
      </c>
      <c r="J657" s="27">
        <v>631010000</v>
      </c>
      <c r="K657" s="27" t="str">
        <f>VLOOKUP(B657,[1]ПланКаз!A644:M3948,12,0)</f>
        <v>ҚР, ШҚО, Өскемен қ., Бажов көш., 10</v>
      </c>
      <c r="L657" s="27" t="str">
        <f>VLOOKUP(B657,[1]ПланКаз!A642:M3946,13,0)</f>
        <v>Мамыр - Маусым</v>
      </c>
      <c r="M657" s="27" t="str">
        <f>VLOOKUP(B657,[1]ПланКаз!A644:N3948,14,0)</f>
        <v>Шығыс-Қазақстан облысы, Өскемен қ.</v>
      </c>
      <c r="N657" s="27" t="s">
        <v>60</v>
      </c>
      <c r="O657" s="27" t="str">
        <f>VLOOKUP(B657,[1]ПланКаз!A643:P3947,16,0)</f>
        <v>шартқа қол қойылған кезден бастап 30 күнтізбелік күн ішінде</v>
      </c>
      <c r="P657" s="27" t="s">
        <v>61</v>
      </c>
      <c r="Q657" s="28" t="s">
        <v>287</v>
      </c>
      <c r="R657" s="27" t="str">
        <f>VLOOKUP(B657,[1]ПланКаз!A642:S3946,19,0)</f>
        <v>Килограмм</v>
      </c>
      <c r="S657" s="29">
        <v>3</v>
      </c>
      <c r="T657" s="29">
        <v>1170</v>
      </c>
      <c r="U657" s="29">
        <v>3510</v>
      </c>
      <c r="V657" s="29">
        <v>3931.2</v>
      </c>
      <c r="W657" s="27" t="s">
        <v>71</v>
      </c>
      <c r="X657" s="27" t="s">
        <v>74</v>
      </c>
      <c r="Y657" s="27" t="s">
        <v>63</v>
      </c>
    </row>
    <row r="658" spans="2:25" x14ac:dyDescent="0.2">
      <c r="B658" s="27" t="s">
        <v>1182</v>
      </c>
      <c r="C658" s="27" t="s">
        <v>57</v>
      </c>
      <c r="D658" s="27" t="s">
        <v>1183</v>
      </c>
      <c r="E658" s="27" t="str">
        <f>VLOOKUP(D658,[1]ЕНС!A:E,2,FALSE)</f>
        <v>Гайка</v>
      </c>
      <c r="F658" s="27" t="str">
        <f>VLOOKUP(D658,[1]ЕНС!A:E,3,FALSE)</f>
        <v>стальная, М18</v>
      </c>
      <c r="G658" s="27" t="s">
        <v>1184</v>
      </c>
      <c r="H658" s="27" t="s">
        <v>28</v>
      </c>
      <c r="I658" s="27">
        <v>60</v>
      </c>
      <c r="J658" s="27">
        <v>631010000</v>
      </c>
      <c r="K658" s="27" t="str">
        <f>VLOOKUP(B658,[1]ПланКаз!A645:M3949,12,0)</f>
        <v>ҚР, ШҚО, Өскемен қ., Бажов көш., 10</v>
      </c>
      <c r="L658" s="27" t="str">
        <f>VLOOKUP(B658,[1]ПланКаз!A643:M3947,13,0)</f>
        <v>Желтоқсан-Қантар</v>
      </c>
      <c r="M658" s="27" t="str">
        <f>VLOOKUP(B658,[1]ПланКаз!A645:N3949,14,0)</f>
        <v>Шығыс-Қазақстан облысы, Өскемен қ.</v>
      </c>
      <c r="N658" s="27" t="s">
        <v>60</v>
      </c>
      <c r="O658" s="27" t="str">
        <f>VLOOKUP(B658,[1]ПланКаз!A644:P3948,16,0)</f>
        <v>шартқа қол қойылған кезден бастап 30 күнтізбелік күн ішінде</v>
      </c>
      <c r="P658" s="27" t="s">
        <v>61</v>
      </c>
      <c r="Q658" s="28" t="s">
        <v>287</v>
      </c>
      <c r="R658" s="27" t="str">
        <f>VLOOKUP(B658,[1]ПланКаз!A643:S3947,19,0)</f>
        <v>Килограмм</v>
      </c>
      <c r="S658" s="29">
        <v>3</v>
      </c>
      <c r="T658" s="29">
        <v>1170</v>
      </c>
      <c r="U658" s="29" t="s">
        <v>63</v>
      </c>
      <c r="V658" s="29" t="s">
        <v>63</v>
      </c>
      <c r="W658" s="27" t="s">
        <v>71</v>
      </c>
      <c r="X658" s="27" t="s">
        <v>64</v>
      </c>
      <c r="Y658" s="27" t="s">
        <v>717</v>
      </c>
    </row>
    <row r="659" spans="2:25" x14ac:dyDescent="0.2">
      <c r="B659" s="27" t="s">
        <v>1185</v>
      </c>
      <c r="C659" s="27" t="s">
        <v>57</v>
      </c>
      <c r="D659" s="27" t="s">
        <v>1183</v>
      </c>
      <c r="E659" s="27" t="str">
        <f>VLOOKUP(D659,[1]ЕНС!A:E,2,FALSE)</f>
        <v>Гайка</v>
      </c>
      <c r="F659" s="27" t="str">
        <f>VLOOKUP(D659,[1]ЕНС!A:E,3,FALSE)</f>
        <v>стальная, М18</v>
      </c>
      <c r="G659" s="27" t="s">
        <v>1184</v>
      </c>
      <c r="H659" s="27" t="s">
        <v>28</v>
      </c>
      <c r="I659" s="27">
        <v>60</v>
      </c>
      <c r="J659" s="27">
        <v>631010000</v>
      </c>
      <c r="K659" s="27" t="str">
        <f>VLOOKUP(B659,[1]ПланКаз!A646:M3950,12,0)</f>
        <v>ҚР, ШҚО, Өскемен қ., Бажов көш., 10</v>
      </c>
      <c r="L659" s="27" t="str">
        <f>VLOOKUP(B659,[1]ПланКаз!A644:M3948,13,0)</f>
        <v>Мамыр - Маусым</v>
      </c>
      <c r="M659" s="27" t="str">
        <f>VLOOKUP(B659,[1]ПланКаз!A646:N3950,14,0)</f>
        <v>Шығыс-Қазақстан облысы, Өскемен қ.</v>
      </c>
      <c r="N659" s="27" t="s">
        <v>60</v>
      </c>
      <c r="O659" s="27" t="str">
        <f>VLOOKUP(B659,[1]ПланКаз!A645:P3949,16,0)</f>
        <v>шартқа қол қойылған кезден бастап 30 күнтізбелік күн ішінде</v>
      </c>
      <c r="P659" s="27" t="s">
        <v>61</v>
      </c>
      <c r="Q659" s="28" t="s">
        <v>287</v>
      </c>
      <c r="R659" s="27" t="str">
        <f>VLOOKUP(B659,[1]ПланКаз!A644:S3948,19,0)</f>
        <v>Килограмм</v>
      </c>
      <c r="S659" s="29">
        <v>3</v>
      </c>
      <c r="T659" s="29">
        <v>1170</v>
      </c>
      <c r="U659" s="29">
        <v>3510</v>
      </c>
      <c r="V659" s="29">
        <v>3931.2</v>
      </c>
      <c r="W659" s="27" t="s">
        <v>71</v>
      </c>
      <c r="X659" s="27" t="s">
        <v>74</v>
      </c>
      <c r="Y659" s="27" t="s">
        <v>63</v>
      </c>
    </row>
    <row r="660" spans="2:25" x14ac:dyDescent="0.2">
      <c r="B660" s="27" t="s">
        <v>1186</v>
      </c>
      <c r="C660" s="27" t="s">
        <v>57</v>
      </c>
      <c r="D660" s="27" t="s">
        <v>1187</v>
      </c>
      <c r="E660" s="27" t="str">
        <f>VLOOKUP(D660,[1]ЕНС!A:E,2,FALSE)</f>
        <v>Гайка</v>
      </c>
      <c r="F660" s="27" t="str">
        <f>VLOOKUP(D660,[1]ЕНС!A:E,3,FALSE)</f>
        <v>шестигранная, резьба М4, размер под ключ 7 мм, высота 6 мм</v>
      </c>
      <c r="G660" s="27" t="s">
        <v>1188</v>
      </c>
      <c r="H660" s="27" t="s">
        <v>28</v>
      </c>
      <c r="I660" s="27">
        <v>60</v>
      </c>
      <c r="J660" s="27">
        <v>631010000</v>
      </c>
      <c r="K660" s="27" t="str">
        <f>VLOOKUP(B660,[1]ПланКаз!A647:M3951,12,0)</f>
        <v>ҚР, ШҚО, Өскемен қ., Бажов көш., 10</v>
      </c>
      <c r="L660" s="27" t="str">
        <f>VLOOKUP(B660,[1]ПланКаз!A645:M3949,13,0)</f>
        <v>Желтоқсан-Қантар</v>
      </c>
      <c r="M660" s="27" t="str">
        <f>VLOOKUP(B660,[1]ПланКаз!A647:N3951,14,0)</f>
        <v>Шығыс-Қазақстан облысы, Өскемен қ.</v>
      </c>
      <c r="N660" s="27" t="s">
        <v>60</v>
      </c>
      <c r="O660" s="27" t="str">
        <f>VLOOKUP(B660,[1]ПланКаз!A646:P3950,16,0)</f>
        <v>шартқа қол қойылған кезден бастап 30 күнтізбелік күн ішінде</v>
      </c>
      <c r="P660" s="27" t="s">
        <v>61</v>
      </c>
      <c r="Q660" s="28" t="s">
        <v>480</v>
      </c>
      <c r="R660" s="27" t="str">
        <f>VLOOKUP(B660,[1]ПланКаз!A645:S3949,19,0)</f>
        <v>Килограмм</v>
      </c>
      <c r="S660" s="29">
        <v>3.5</v>
      </c>
      <c r="T660" s="29">
        <v>1170</v>
      </c>
      <c r="U660" s="29" t="s">
        <v>63</v>
      </c>
      <c r="V660" s="29" t="s">
        <v>63</v>
      </c>
      <c r="W660" s="27" t="s">
        <v>71</v>
      </c>
      <c r="X660" s="27" t="s">
        <v>64</v>
      </c>
      <c r="Y660" s="27" t="s">
        <v>717</v>
      </c>
    </row>
    <row r="661" spans="2:25" x14ac:dyDescent="0.2">
      <c r="B661" s="27" t="s">
        <v>1189</v>
      </c>
      <c r="C661" s="27" t="s">
        <v>57</v>
      </c>
      <c r="D661" s="27" t="s">
        <v>1187</v>
      </c>
      <c r="E661" s="27" t="str">
        <f>VLOOKUP(D661,[1]ЕНС!A:E,2,FALSE)</f>
        <v>Гайка</v>
      </c>
      <c r="F661" s="27" t="str">
        <f>VLOOKUP(D661,[1]ЕНС!A:E,3,FALSE)</f>
        <v>шестигранная, резьба М4, размер под ключ 7 мм, высота 6 мм</v>
      </c>
      <c r="G661" s="27" t="s">
        <v>1188</v>
      </c>
      <c r="H661" s="27" t="s">
        <v>28</v>
      </c>
      <c r="I661" s="27">
        <v>60</v>
      </c>
      <c r="J661" s="27">
        <v>631010000</v>
      </c>
      <c r="K661" s="27" t="str">
        <f>VLOOKUP(B661,[1]ПланКаз!A648:M3952,12,0)</f>
        <v>ҚР, ШҚО, Өскемен қ., Бажов көш., 10</v>
      </c>
      <c r="L661" s="27" t="str">
        <f>VLOOKUP(B661,[1]ПланКаз!A646:M3950,13,0)</f>
        <v>Мамыр - Маусым</v>
      </c>
      <c r="M661" s="27" t="str">
        <f>VLOOKUP(B661,[1]ПланКаз!A648:N3952,14,0)</f>
        <v>Шығыс-Қазақстан облысы, Өскемен қ.</v>
      </c>
      <c r="N661" s="27" t="s">
        <v>60</v>
      </c>
      <c r="O661" s="27" t="str">
        <f>VLOOKUP(B661,[1]ПланКаз!A647:P3951,16,0)</f>
        <v>шартқа қол қойылған кезден бастап 30 күнтізбелік күн ішінде</v>
      </c>
      <c r="P661" s="27" t="s">
        <v>61</v>
      </c>
      <c r="Q661" s="28" t="s">
        <v>480</v>
      </c>
      <c r="R661" s="27" t="str">
        <f>VLOOKUP(B661,[1]ПланКаз!A646:S3950,19,0)</f>
        <v>Килограмм</v>
      </c>
      <c r="S661" s="29">
        <v>3.5</v>
      </c>
      <c r="T661" s="29">
        <v>1170</v>
      </c>
      <c r="U661" s="29">
        <v>4095</v>
      </c>
      <c r="V661" s="29">
        <v>4586.3999999999996</v>
      </c>
      <c r="W661" s="27" t="s">
        <v>71</v>
      </c>
      <c r="X661" s="27" t="s">
        <v>74</v>
      </c>
      <c r="Y661" s="27" t="s">
        <v>63</v>
      </c>
    </row>
    <row r="662" spans="2:25" x14ac:dyDescent="0.2">
      <c r="B662" s="27" t="s">
        <v>1190</v>
      </c>
      <c r="C662" s="27" t="s">
        <v>57</v>
      </c>
      <c r="D662" s="27" t="s">
        <v>1191</v>
      </c>
      <c r="E662" s="27" t="str">
        <f>VLOOKUP(D662,[1]ЕНС!A:E,2,FALSE)</f>
        <v>Гайка</v>
      </c>
      <c r="F662" s="27" t="str">
        <f>VLOOKUP(D662,[1]ЕНС!A:E,3,FALSE)</f>
        <v>стальная, М5</v>
      </c>
      <c r="G662" s="27" t="s">
        <v>1192</v>
      </c>
      <c r="H662" s="27" t="s">
        <v>28</v>
      </c>
      <c r="I662" s="27">
        <v>60</v>
      </c>
      <c r="J662" s="27">
        <v>631010000</v>
      </c>
      <c r="K662" s="27" t="str">
        <f>VLOOKUP(B662,[1]ПланКаз!A649:M3953,12,0)</f>
        <v>ҚР, ШҚО, Өскемен қ., Бажов көш., 10</v>
      </c>
      <c r="L662" s="27" t="str">
        <f>VLOOKUP(B662,[1]ПланКаз!A647:M3951,13,0)</f>
        <v>Желтоқсан-Қантар</v>
      </c>
      <c r="M662" s="27" t="str">
        <f>VLOOKUP(B662,[1]ПланКаз!A649:N3953,14,0)</f>
        <v>Шығыс-Қазақстан облысы, Өскемен қ.</v>
      </c>
      <c r="N662" s="27" t="s">
        <v>60</v>
      </c>
      <c r="O662" s="27" t="str">
        <f>VLOOKUP(B662,[1]ПланКаз!A648:P3952,16,0)</f>
        <v>шартқа қол қойылған кезден бастап 30 күнтізбелік күн ішінде</v>
      </c>
      <c r="P662" s="27" t="s">
        <v>61</v>
      </c>
      <c r="Q662" s="28" t="s">
        <v>287</v>
      </c>
      <c r="R662" s="27" t="str">
        <f>VLOOKUP(B662,[1]ПланКаз!A647:S3951,19,0)</f>
        <v>Килограмм</v>
      </c>
      <c r="S662" s="29">
        <v>12</v>
      </c>
      <c r="T662" s="29">
        <v>1170</v>
      </c>
      <c r="U662" s="29" t="s">
        <v>63</v>
      </c>
      <c r="V662" s="29" t="s">
        <v>63</v>
      </c>
      <c r="W662" s="27" t="s">
        <v>71</v>
      </c>
      <c r="X662" s="27" t="s">
        <v>64</v>
      </c>
      <c r="Y662" s="27" t="s">
        <v>717</v>
      </c>
    </row>
    <row r="663" spans="2:25" x14ac:dyDescent="0.2">
      <c r="B663" s="27" t="s">
        <v>1193</v>
      </c>
      <c r="C663" s="27" t="s">
        <v>57</v>
      </c>
      <c r="D663" s="27" t="s">
        <v>1191</v>
      </c>
      <c r="E663" s="27" t="str">
        <f>VLOOKUP(D663,[1]ЕНС!A:E,2,FALSE)</f>
        <v>Гайка</v>
      </c>
      <c r="F663" s="27" t="str">
        <f>VLOOKUP(D663,[1]ЕНС!A:E,3,FALSE)</f>
        <v>стальная, М5</v>
      </c>
      <c r="G663" s="27" t="s">
        <v>1192</v>
      </c>
      <c r="H663" s="27" t="s">
        <v>28</v>
      </c>
      <c r="I663" s="27">
        <v>60</v>
      </c>
      <c r="J663" s="27">
        <v>631010000</v>
      </c>
      <c r="K663" s="27" t="str">
        <f>VLOOKUP(B663,[1]ПланКаз!A650:M3954,12,0)</f>
        <v>ҚР, ШҚО, Өскемен қ., Бажов көш., 10</v>
      </c>
      <c r="L663" s="27" t="str">
        <f>VLOOKUP(B663,[1]ПланКаз!A648:M3952,13,0)</f>
        <v>Мамыр - Маусым</v>
      </c>
      <c r="M663" s="27" t="str">
        <f>VLOOKUP(B663,[1]ПланКаз!A650:N3954,14,0)</f>
        <v>Шығыс-Қазақстан облысы, Өскемен қ.</v>
      </c>
      <c r="N663" s="27" t="s">
        <v>60</v>
      </c>
      <c r="O663" s="27" t="str">
        <f>VLOOKUP(B663,[1]ПланКаз!A649:P3953,16,0)</f>
        <v>шартқа қол қойылған кезден бастап 30 күнтізбелік күн ішінде</v>
      </c>
      <c r="P663" s="27" t="s">
        <v>61</v>
      </c>
      <c r="Q663" s="28" t="s">
        <v>287</v>
      </c>
      <c r="R663" s="27" t="str">
        <f>VLOOKUP(B663,[1]ПланКаз!A648:S3952,19,0)</f>
        <v>Килограмм</v>
      </c>
      <c r="S663" s="29">
        <v>12</v>
      </c>
      <c r="T663" s="29">
        <v>1170</v>
      </c>
      <c r="U663" s="29">
        <v>14040</v>
      </c>
      <c r="V663" s="29">
        <v>15724.8</v>
      </c>
      <c r="W663" s="27" t="s">
        <v>71</v>
      </c>
      <c r="X663" s="27" t="s">
        <v>74</v>
      </c>
      <c r="Y663" s="27" t="s">
        <v>63</v>
      </c>
    </row>
    <row r="664" spans="2:25" x14ac:dyDescent="0.2">
      <c r="B664" s="27" t="s">
        <v>1194</v>
      </c>
      <c r="C664" s="27" t="s">
        <v>57</v>
      </c>
      <c r="D664" s="27" t="s">
        <v>1195</v>
      </c>
      <c r="E664" s="27" t="str">
        <f>VLOOKUP(D664,[1]ЕНС!A:E,2,FALSE)</f>
        <v>Гайка</v>
      </c>
      <c r="F664" s="27" t="str">
        <f>VLOOKUP(D664,[1]ЕНС!A:E,3,FALSE)</f>
        <v>стальная, М6</v>
      </c>
      <c r="G664" s="27" t="s">
        <v>1196</v>
      </c>
      <c r="H664" s="27" t="s">
        <v>28</v>
      </c>
      <c r="I664" s="27">
        <v>60</v>
      </c>
      <c r="J664" s="27">
        <v>631010000</v>
      </c>
      <c r="K664" s="27" t="str">
        <f>VLOOKUP(B664,[1]ПланКаз!A651:M3955,12,0)</f>
        <v>ҚР, ШҚО, Өскемен қ., Бажов көш., 10</v>
      </c>
      <c r="L664" s="27" t="str">
        <f>VLOOKUP(B664,[1]ПланКаз!A649:M3953,13,0)</f>
        <v>Желтоқсан-Қантар</v>
      </c>
      <c r="M664" s="27" t="str">
        <f>VLOOKUP(B664,[1]ПланКаз!A651:N3955,14,0)</f>
        <v>Шығыс-Қазақстан облысы, Өскемен қ.</v>
      </c>
      <c r="N664" s="27" t="s">
        <v>60</v>
      </c>
      <c r="O664" s="27" t="str">
        <f>VLOOKUP(B664,[1]ПланКаз!A650:P3954,16,0)</f>
        <v>шартқа қол қойылған кезден бастап 30 күнтізбелік күн ішінде</v>
      </c>
      <c r="P664" s="27" t="s">
        <v>61</v>
      </c>
      <c r="Q664" s="28" t="s">
        <v>287</v>
      </c>
      <c r="R664" s="27" t="str">
        <f>VLOOKUP(B664,[1]ПланКаз!A649:S3953,19,0)</f>
        <v>Килограмм</v>
      </c>
      <c r="S664" s="29">
        <v>24.5</v>
      </c>
      <c r="T664" s="29">
        <v>1170</v>
      </c>
      <c r="U664" s="29" t="s">
        <v>63</v>
      </c>
      <c r="V664" s="29" t="s">
        <v>63</v>
      </c>
      <c r="W664" s="27" t="s">
        <v>71</v>
      </c>
      <c r="X664" s="27" t="s">
        <v>64</v>
      </c>
      <c r="Y664" s="27" t="s">
        <v>717</v>
      </c>
    </row>
    <row r="665" spans="2:25" x14ac:dyDescent="0.2">
      <c r="B665" s="27" t="s">
        <v>1197</v>
      </c>
      <c r="C665" s="27" t="s">
        <v>57</v>
      </c>
      <c r="D665" s="27" t="s">
        <v>1195</v>
      </c>
      <c r="E665" s="27" t="str">
        <f>VLOOKUP(D665,[1]ЕНС!A:E,2,FALSE)</f>
        <v>Гайка</v>
      </c>
      <c r="F665" s="27" t="str">
        <f>VLOOKUP(D665,[1]ЕНС!A:E,3,FALSE)</f>
        <v>стальная, М6</v>
      </c>
      <c r="G665" s="27" t="s">
        <v>1196</v>
      </c>
      <c r="H665" s="27" t="s">
        <v>28</v>
      </c>
      <c r="I665" s="27">
        <v>60</v>
      </c>
      <c r="J665" s="27">
        <v>631010000</v>
      </c>
      <c r="K665" s="27" t="str">
        <f>VLOOKUP(B665,[1]ПланКаз!A652:M3956,12,0)</f>
        <v>ҚР, ШҚО, Өскемен қ., Бажов көш., 10</v>
      </c>
      <c r="L665" s="27" t="str">
        <f>VLOOKUP(B665,[1]ПланКаз!A650:M3954,13,0)</f>
        <v>Мамыр - Маусым</v>
      </c>
      <c r="M665" s="27" t="str">
        <f>VLOOKUP(B665,[1]ПланКаз!A652:N3956,14,0)</f>
        <v>Шығыс-Қазақстан облысы, Өскемен қ.</v>
      </c>
      <c r="N665" s="27" t="s">
        <v>60</v>
      </c>
      <c r="O665" s="27" t="str">
        <f>VLOOKUP(B665,[1]ПланКаз!A651:P3955,16,0)</f>
        <v>шартқа қол қойылған кезден бастап 30 күнтізбелік күн ішінде</v>
      </c>
      <c r="P665" s="27" t="s">
        <v>61</v>
      </c>
      <c r="Q665" s="28" t="s">
        <v>287</v>
      </c>
      <c r="R665" s="27" t="str">
        <f>VLOOKUP(B665,[1]ПланКаз!A650:S3954,19,0)</f>
        <v>Килограмм</v>
      </c>
      <c r="S665" s="29">
        <v>24.5</v>
      </c>
      <c r="T665" s="29">
        <v>1170</v>
      </c>
      <c r="U665" s="29">
        <v>28665</v>
      </c>
      <c r="V665" s="29">
        <v>32104.799999999999</v>
      </c>
      <c r="W665" s="27" t="s">
        <v>71</v>
      </c>
      <c r="X665" s="27" t="s">
        <v>74</v>
      </c>
      <c r="Y665" s="27" t="s">
        <v>63</v>
      </c>
    </row>
    <row r="666" spans="2:25" x14ac:dyDescent="0.2">
      <c r="B666" s="27" t="s">
        <v>1198</v>
      </c>
      <c r="C666" s="27" t="s">
        <v>57</v>
      </c>
      <c r="D666" s="27" t="s">
        <v>1199</v>
      </c>
      <c r="E666" s="27" t="str">
        <f>VLOOKUP(D666,[1]ЕНС!A:E,2,FALSE)</f>
        <v>Гайка</v>
      </c>
      <c r="F666" s="27" t="str">
        <f>VLOOKUP(D666,[1]ЕНС!A:E,3,FALSE)</f>
        <v>стальная, М8</v>
      </c>
      <c r="G666" s="27" t="s">
        <v>1200</v>
      </c>
      <c r="H666" s="27" t="s">
        <v>28</v>
      </c>
      <c r="I666" s="27">
        <v>60</v>
      </c>
      <c r="J666" s="27">
        <v>631010000</v>
      </c>
      <c r="K666" s="27" t="str">
        <f>VLOOKUP(B666,[1]ПланКаз!A653:M3957,12,0)</f>
        <v>ҚР, ШҚО, Өскемен қ., Бажов көш., 10</v>
      </c>
      <c r="L666" s="27" t="str">
        <f>VLOOKUP(B666,[1]ПланКаз!A651:M3955,13,0)</f>
        <v>Желтоқсан-Қантар</v>
      </c>
      <c r="M666" s="27" t="str">
        <f>VLOOKUP(B666,[1]ПланКаз!A653:N3957,14,0)</f>
        <v>Шығыс-Қазақстан облысы, Өскемен қ.</v>
      </c>
      <c r="N666" s="27" t="s">
        <v>60</v>
      </c>
      <c r="O666" s="27" t="str">
        <f>VLOOKUP(B666,[1]ПланКаз!A652:P3956,16,0)</f>
        <v>шартқа қол қойылған кезден бастап 30 күнтізбелік күн ішінде</v>
      </c>
      <c r="P666" s="27" t="s">
        <v>61</v>
      </c>
      <c r="Q666" s="28" t="s">
        <v>287</v>
      </c>
      <c r="R666" s="27" t="str">
        <f>VLOOKUP(B666,[1]ПланКаз!A651:S3955,19,0)</f>
        <v>Килограмм</v>
      </c>
      <c r="S666" s="29">
        <v>28.5</v>
      </c>
      <c r="T666" s="29">
        <v>1170</v>
      </c>
      <c r="U666" s="29" t="s">
        <v>63</v>
      </c>
      <c r="V666" s="29" t="s">
        <v>63</v>
      </c>
      <c r="W666" s="27" t="s">
        <v>71</v>
      </c>
      <c r="X666" s="27" t="s">
        <v>64</v>
      </c>
      <c r="Y666" s="27" t="s">
        <v>717</v>
      </c>
    </row>
    <row r="667" spans="2:25" x14ac:dyDescent="0.2">
      <c r="B667" s="27" t="s">
        <v>1201</v>
      </c>
      <c r="C667" s="27" t="s">
        <v>57</v>
      </c>
      <c r="D667" s="27" t="s">
        <v>1199</v>
      </c>
      <c r="E667" s="27" t="str">
        <f>VLOOKUP(D667,[1]ЕНС!A:E,2,FALSE)</f>
        <v>Гайка</v>
      </c>
      <c r="F667" s="27" t="str">
        <f>VLOOKUP(D667,[1]ЕНС!A:E,3,FALSE)</f>
        <v>стальная, М8</v>
      </c>
      <c r="G667" s="27" t="s">
        <v>1200</v>
      </c>
      <c r="H667" s="27" t="s">
        <v>28</v>
      </c>
      <c r="I667" s="27">
        <v>60</v>
      </c>
      <c r="J667" s="27">
        <v>631010000</v>
      </c>
      <c r="K667" s="27" t="str">
        <f>VLOOKUP(B667,[1]ПланКаз!A654:M3958,12,0)</f>
        <v>ҚР, ШҚО, Өскемен қ., Бажов көш., 10</v>
      </c>
      <c r="L667" s="27" t="str">
        <f>VLOOKUP(B667,[1]ПланКаз!A652:M3956,13,0)</f>
        <v>Мамыр - Маусым</v>
      </c>
      <c r="M667" s="27" t="str">
        <f>VLOOKUP(B667,[1]ПланКаз!A654:N3958,14,0)</f>
        <v>Шығыс-Қазақстан облысы, Өскемен қ.</v>
      </c>
      <c r="N667" s="27" t="s">
        <v>60</v>
      </c>
      <c r="O667" s="27" t="str">
        <f>VLOOKUP(B667,[1]ПланКаз!A653:P3957,16,0)</f>
        <v>шартқа қол қойылған кезден бастап 30 күнтізбелік күн ішінде</v>
      </c>
      <c r="P667" s="27" t="s">
        <v>61</v>
      </c>
      <c r="Q667" s="28" t="s">
        <v>287</v>
      </c>
      <c r="R667" s="27" t="str">
        <f>VLOOKUP(B667,[1]ПланКаз!A652:S3956,19,0)</f>
        <v>Килограмм</v>
      </c>
      <c r="S667" s="29">
        <v>28.5</v>
      </c>
      <c r="T667" s="29">
        <v>1170</v>
      </c>
      <c r="U667" s="29">
        <v>33345</v>
      </c>
      <c r="V667" s="29">
        <v>37346.400000000001</v>
      </c>
      <c r="W667" s="27" t="s">
        <v>71</v>
      </c>
      <c r="X667" s="27" t="s">
        <v>74</v>
      </c>
      <c r="Y667" s="27" t="s">
        <v>63</v>
      </c>
    </row>
    <row r="668" spans="2:25" x14ac:dyDescent="0.2">
      <c r="B668" s="27" t="s">
        <v>1202</v>
      </c>
      <c r="C668" s="27" t="s">
        <v>57</v>
      </c>
      <c r="D668" s="27" t="s">
        <v>1203</v>
      </c>
      <c r="E668" s="27" t="str">
        <f>VLOOKUP(D668,[1]ЕНС!A:E,2,FALSE)</f>
        <v>Гайка</v>
      </c>
      <c r="F668" s="27" t="str">
        <f>VLOOKUP(D668,[1]ЕНС!A:E,3,FALSE)</f>
        <v>шестигранная, резьба М12, размер под ключ 19 мм, высота 10 мм</v>
      </c>
      <c r="G668" s="27" t="s">
        <v>1204</v>
      </c>
      <c r="H668" s="27" t="s">
        <v>28</v>
      </c>
      <c r="I668" s="27">
        <v>60</v>
      </c>
      <c r="J668" s="27">
        <v>631010000</v>
      </c>
      <c r="K668" s="27" t="str">
        <f>VLOOKUP(B668,[1]ПланКаз!A655:M3959,12,0)</f>
        <v>ҚР, ШҚО, Өскемен қ., Бажов көш., 10</v>
      </c>
      <c r="L668" s="27" t="str">
        <f>VLOOKUP(B668,[1]ПланКаз!A653:M3957,13,0)</f>
        <v>Желтоқсан-Қантар</v>
      </c>
      <c r="M668" s="27" t="str">
        <f>VLOOKUP(B668,[1]ПланКаз!A655:N3959,14,0)</f>
        <v>Шығыс-Қазақстан облысы, Өскемен қ.</v>
      </c>
      <c r="N668" s="27" t="s">
        <v>60</v>
      </c>
      <c r="O668" s="27" t="str">
        <f>VLOOKUP(B668,[1]ПланКаз!A654:P3958,16,0)</f>
        <v>шартқа қол қойылған кезден бастап 30 күнтізбелік күн ішінде</v>
      </c>
      <c r="P668" s="27" t="s">
        <v>61</v>
      </c>
      <c r="Q668" s="28" t="s">
        <v>480</v>
      </c>
      <c r="R668" s="27" t="str">
        <f>VLOOKUP(B668,[1]ПланКаз!A653:S3957,19,0)</f>
        <v>Килограмм</v>
      </c>
      <c r="S668" s="29">
        <v>96.1</v>
      </c>
      <c r="T668" s="29">
        <v>1170</v>
      </c>
      <c r="U668" s="29" t="s">
        <v>63</v>
      </c>
      <c r="V668" s="29" t="s">
        <v>63</v>
      </c>
      <c r="W668" s="27" t="s">
        <v>71</v>
      </c>
      <c r="X668" s="27" t="s">
        <v>64</v>
      </c>
      <c r="Y668" s="27" t="s">
        <v>717</v>
      </c>
    </row>
    <row r="669" spans="2:25" x14ac:dyDescent="0.2">
      <c r="B669" s="27" t="s">
        <v>1205</v>
      </c>
      <c r="C669" s="27" t="s">
        <v>57</v>
      </c>
      <c r="D669" s="27" t="s">
        <v>1203</v>
      </c>
      <c r="E669" s="27" t="str">
        <f>VLOOKUP(D669,[1]ЕНС!A:E,2,FALSE)</f>
        <v>Гайка</v>
      </c>
      <c r="F669" s="27" t="str">
        <f>VLOOKUP(D669,[1]ЕНС!A:E,3,FALSE)</f>
        <v>шестигранная, резьба М12, размер под ключ 19 мм, высота 10 мм</v>
      </c>
      <c r="G669" s="27" t="s">
        <v>1204</v>
      </c>
      <c r="H669" s="27" t="s">
        <v>28</v>
      </c>
      <c r="I669" s="27">
        <v>60</v>
      </c>
      <c r="J669" s="27">
        <v>631010000</v>
      </c>
      <c r="K669" s="27" t="str">
        <f>VLOOKUP(B669,[1]ПланКаз!A656:M3960,12,0)</f>
        <v>ҚР, ШҚО, Өскемен қ., Бажов көш., 10</v>
      </c>
      <c r="L669" s="27" t="str">
        <f>VLOOKUP(B669,[1]ПланКаз!A654:M3958,13,0)</f>
        <v>Мамыр - Маусым</v>
      </c>
      <c r="M669" s="27" t="str">
        <f>VLOOKUP(B669,[1]ПланКаз!A656:N3960,14,0)</f>
        <v>Шығыс-Қазақстан облысы, Өскемен қ.</v>
      </c>
      <c r="N669" s="27" t="s">
        <v>60</v>
      </c>
      <c r="O669" s="27" t="str">
        <f>VLOOKUP(B669,[1]ПланКаз!A655:P3959,16,0)</f>
        <v>шартқа қол қойылған кезден бастап 30 күнтізбелік күн ішінде</v>
      </c>
      <c r="P669" s="27" t="s">
        <v>61</v>
      </c>
      <c r="Q669" s="28" t="s">
        <v>480</v>
      </c>
      <c r="R669" s="27" t="str">
        <f>VLOOKUP(B669,[1]ПланКаз!A654:S3958,19,0)</f>
        <v>Килограмм</v>
      </c>
      <c r="S669" s="29">
        <v>96.1</v>
      </c>
      <c r="T669" s="29">
        <v>1170</v>
      </c>
      <c r="U669" s="29">
        <v>112437</v>
      </c>
      <c r="V669" s="29">
        <v>125929.44</v>
      </c>
      <c r="W669" s="27" t="s">
        <v>71</v>
      </c>
      <c r="X669" s="27" t="s">
        <v>74</v>
      </c>
      <c r="Y669" s="27" t="s">
        <v>63</v>
      </c>
    </row>
    <row r="670" spans="2:25" x14ac:dyDescent="0.2">
      <c r="B670" s="27" t="s">
        <v>1206</v>
      </c>
      <c r="C670" s="27" t="s">
        <v>57</v>
      </c>
      <c r="D670" s="27" t="s">
        <v>1207</v>
      </c>
      <c r="E670" s="27" t="str">
        <f>VLOOKUP(D670,[1]ЕНС!A:E,2,FALSE)</f>
        <v>Гайка</v>
      </c>
      <c r="F670" s="27" t="str">
        <f>VLOOKUP(D670,[1]ЕНС!A:E,3,FALSE)</f>
        <v>стальная, М30</v>
      </c>
      <c r="G670" s="27" t="s">
        <v>1208</v>
      </c>
      <c r="H670" s="27" t="s">
        <v>28</v>
      </c>
      <c r="I670" s="27">
        <v>60</v>
      </c>
      <c r="J670" s="27">
        <v>631010000</v>
      </c>
      <c r="K670" s="27" t="str">
        <f>VLOOKUP(B670,[1]ПланКаз!A657:M3961,12,0)</f>
        <v>ҚР, ШҚО, Өскемен қ., Бажов көш., 10</v>
      </c>
      <c r="L670" s="27" t="str">
        <f>VLOOKUP(B670,[1]ПланКаз!A655:M3959,13,0)</f>
        <v>Желтоқсан-Қантар</v>
      </c>
      <c r="M670" s="27" t="str">
        <f>VLOOKUP(B670,[1]ПланКаз!A657:N3961,14,0)</f>
        <v>Шығыс-Қазақстан облысы, Өскемен қ.</v>
      </c>
      <c r="N670" s="27" t="s">
        <v>60</v>
      </c>
      <c r="O670" s="27" t="str">
        <f>VLOOKUP(B670,[1]ПланКаз!A656:P3960,16,0)</f>
        <v>шартқа қол қойылған кезден бастап 30 күнтізбелік күн ішінде</v>
      </c>
      <c r="P670" s="27" t="s">
        <v>61</v>
      </c>
      <c r="Q670" s="28" t="s">
        <v>287</v>
      </c>
      <c r="R670" s="27" t="str">
        <f>VLOOKUP(B670,[1]ПланКаз!A655:S3959,19,0)</f>
        <v>Килограмм</v>
      </c>
      <c r="S670" s="29">
        <v>3</v>
      </c>
      <c r="T670" s="29">
        <v>1170</v>
      </c>
      <c r="U670" s="29" t="s">
        <v>63</v>
      </c>
      <c r="V670" s="29" t="s">
        <v>63</v>
      </c>
      <c r="W670" s="27" t="s">
        <v>71</v>
      </c>
      <c r="X670" s="27" t="s">
        <v>64</v>
      </c>
      <c r="Y670" s="27" t="s">
        <v>717</v>
      </c>
    </row>
    <row r="671" spans="2:25" x14ac:dyDescent="0.2">
      <c r="B671" s="27" t="s">
        <v>1209</v>
      </c>
      <c r="C671" s="27" t="s">
        <v>57</v>
      </c>
      <c r="D671" s="27" t="s">
        <v>1207</v>
      </c>
      <c r="E671" s="27" t="str">
        <f>VLOOKUP(D671,[1]ЕНС!A:E,2,FALSE)</f>
        <v>Гайка</v>
      </c>
      <c r="F671" s="27" t="str">
        <f>VLOOKUP(D671,[1]ЕНС!A:E,3,FALSE)</f>
        <v>стальная, М30</v>
      </c>
      <c r="G671" s="27" t="s">
        <v>1208</v>
      </c>
      <c r="H671" s="27" t="s">
        <v>28</v>
      </c>
      <c r="I671" s="27">
        <v>60</v>
      </c>
      <c r="J671" s="27">
        <v>631010000</v>
      </c>
      <c r="K671" s="27" t="str">
        <f>VLOOKUP(B671,[1]ПланКаз!A658:M3962,12,0)</f>
        <v>ҚР, ШҚО, Өскемен қ., Бажов көш., 10</v>
      </c>
      <c r="L671" s="27" t="str">
        <f>VLOOKUP(B671,[1]ПланКаз!A656:M3960,13,0)</f>
        <v>Мамыр - Маусым</v>
      </c>
      <c r="M671" s="27" t="str">
        <f>VLOOKUP(B671,[1]ПланКаз!A658:N3962,14,0)</f>
        <v>Шығыс-Қазақстан облысы, Өскемен қ.</v>
      </c>
      <c r="N671" s="27" t="s">
        <v>60</v>
      </c>
      <c r="O671" s="27" t="str">
        <f>VLOOKUP(B671,[1]ПланКаз!A657:P3961,16,0)</f>
        <v>шартқа қол қойылған кезден бастап 30 күнтізбелік күн ішінде</v>
      </c>
      <c r="P671" s="27" t="s">
        <v>61</v>
      </c>
      <c r="Q671" s="28" t="s">
        <v>287</v>
      </c>
      <c r="R671" s="27" t="str">
        <f>VLOOKUP(B671,[1]ПланКаз!A656:S3960,19,0)</f>
        <v>Килограмм</v>
      </c>
      <c r="S671" s="29">
        <v>3</v>
      </c>
      <c r="T671" s="29">
        <v>1170</v>
      </c>
      <c r="U671" s="29">
        <v>3510</v>
      </c>
      <c r="V671" s="29">
        <v>3931.2</v>
      </c>
      <c r="W671" s="27" t="s">
        <v>71</v>
      </c>
      <c r="X671" s="27" t="s">
        <v>74</v>
      </c>
      <c r="Y671" s="27" t="s">
        <v>63</v>
      </c>
    </row>
    <row r="672" spans="2:25" x14ac:dyDescent="0.2">
      <c r="B672" s="27" t="s">
        <v>1210</v>
      </c>
      <c r="C672" s="27" t="s">
        <v>57</v>
      </c>
      <c r="D672" s="27" t="s">
        <v>1211</v>
      </c>
      <c r="E672" s="27" t="str">
        <f>VLOOKUP(D672,[1]ЕНС!A:E,2,FALSE)</f>
        <v>Шайба</v>
      </c>
      <c r="F672" s="27" t="str">
        <f>VLOOKUP(D672,[1]ЕНС!A:E,3,FALSE)</f>
        <v>плоская, М5, ГОСТ 11371-78</v>
      </c>
      <c r="G672" s="27" t="s">
        <v>1212</v>
      </c>
      <c r="H672" s="27" t="s">
        <v>28</v>
      </c>
      <c r="I672" s="27">
        <v>60</v>
      </c>
      <c r="J672" s="27">
        <v>631010000</v>
      </c>
      <c r="K672" s="27" t="str">
        <f>VLOOKUP(B672,[1]ПланКаз!A659:M3963,12,0)</f>
        <v>ҚР, ШҚО, Өскемен қ., Бажов көш., 10</v>
      </c>
      <c r="L672" s="27" t="str">
        <f>VLOOKUP(B672,[1]ПланКаз!A657:M3961,13,0)</f>
        <v>Желтоқсан-Қантар</v>
      </c>
      <c r="M672" s="27" t="str">
        <f>VLOOKUP(B672,[1]ПланКаз!A659:N3963,14,0)</f>
        <v>Шығыс-Қазақстан облысы, Өскемен қ.</v>
      </c>
      <c r="N672" s="27" t="s">
        <v>60</v>
      </c>
      <c r="O672" s="27" t="str">
        <f>VLOOKUP(B672,[1]ПланКаз!A658:P3962,16,0)</f>
        <v>шартқа қол қойылған кезден бастап 30 күнтізбелік күн ішінде</v>
      </c>
      <c r="P672" s="27" t="s">
        <v>61</v>
      </c>
      <c r="Q672" s="28" t="s">
        <v>287</v>
      </c>
      <c r="R672" s="27" t="str">
        <f>VLOOKUP(B672,[1]ПланКаз!A657:S3961,19,0)</f>
        <v>Килограмм</v>
      </c>
      <c r="S672" s="29">
        <v>11.5</v>
      </c>
      <c r="T672" s="29">
        <v>1477</v>
      </c>
      <c r="U672" s="29" t="s">
        <v>63</v>
      </c>
      <c r="V672" s="29" t="s">
        <v>63</v>
      </c>
      <c r="W672" s="27" t="s">
        <v>71</v>
      </c>
      <c r="X672" s="27" t="s">
        <v>64</v>
      </c>
      <c r="Y672" s="27" t="s">
        <v>717</v>
      </c>
    </row>
    <row r="673" spans="2:25" x14ac:dyDescent="0.2">
      <c r="B673" s="27" t="s">
        <v>1213</v>
      </c>
      <c r="C673" s="27" t="s">
        <v>57</v>
      </c>
      <c r="D673" s="27" t="s">
        <v>1211</v>
      </c>
      <c r="E673" s="27" t="str">
        <f>VLOOKUP(D673,[1]ЕНС!A:E,2,FALSE)</f>
        <v>Шайба</v>
      </c>
      <c r="F673" s="27" t="str">
        <f>VLOOKUP(D673,[1]ЕНС!A:E,3,FALSE)</f>
        <v>плоская, М5, ГОСТ 11371-78</v>
      </c>
      <c r="G673" s="27" t="s">
        <v>1212</v>
      </c>
      <c r="H673" s="27" t="s">
        <v>28</v>
      </c>
      <c r="I673" s="27">
        <v>60</v>
      </c>
      <c r="J673" s="27">
        <v>631010000</v>
      </c>
      <c r="K673" s="27" t="str">
        <f>VLOOKUP(B673,[1]ПланКаз!A660:M3964,12,0)</f>
        <v>ҚР, ШҚО, Өскемен қ., Бажов көш., 10</v>
      </c>
      <c r="L673" s="27" t="str">
        <f>VLOOKUP(B673,[1]ПланКаз!A658:M3962,13,0)</f>
        <v>Мамыр - Маусым</v>
      </c>
      <c r="M673" s="27" t="str">
        <f>VLOOKUP(B673,[1]ПланКаз!A660:N3964,14,0)</f>
        <v>Шығыс-Қазақстан облысы, Өскемен қ.</v>
      </c>
      <c r="N673" s="27" t="s">
        <v>60</v>
      </c>
      <c r="O673" s="27" t="str">
        <f>VLOOKUP(B673,[1]ПланКаз!A659:P3963,16,0)</f>
        <v>шартқа қол қойылған кезден бастап 30 күнтізбелік күн ішінде</v>
      </c>
      <c r="P673" s="27" t="s">
        <v>61</v>
      </c>
      <c r="Q673" s="28" t="s">
        <v>287</v>
      </c>
      <c r="R673" s="27" t="str">
        <f>VLOOKUP(B673,[1]ПланКаз!A658:S3962,19,0)</f>
        <v>Килограмм</v>
      </c>
      <c r="S673" s="29">
        <v>11.5</v>
      </c>
      <c r="T673" s="29">
        <v>1477</v>
      </c>
      <c r="U673" s="29">
        <v>16985.5</v>
      </c>
      <c r="V673" s="29">
        <v>19023.759999999998</v>
      </c>
      <c r="W673" s="27" t="s">
        <v>71</v>
      </c>
      <c r="X673" s="27" t="s">
        <v>74</v>
      </c>
      <c r="Y673" s="27" t="s">
        <v>63</v>
      </c>
    </row>
    <row r="674" spans="2:25" x14ac:dyDescent="0.2">
      <c r="B674" s="27" t="s">
        <v>1214</v>
      </c>
      <c r="C674" s="27" t="s">
        <v>57</v>
      </c>
      <c r="D674" s="27" t="s">
        <v>1215</v>
      </c>
      <c r="E674" s="27" t="str">
        <f>VLOOKUP(D674,[1]ЕНС!A:E,2,FALSE)</f>
        <v>Шайба</v>
      </c>
      <c r="F674" s="27" t="str">
        <f>VLOOKUP(D674,[1]ЕНС!A:E,3,FALSE)</f>
        <v>плоская, М6, ГОСТ 11371-78</v>
      </c>
      <c r="G674" s="27" t="s">
        <v>1216</v>
      </c>
      <c r="H674" s="27" t="s">
        <v>28</v>
      </c>
      <c r="I674" s="27">
        <v>60</v>
      </c>
      <c r="J674" s="27">
        <v>631010000</v>
      </c>
      <c r="K674" s="27" t="str">
        <f>VLOOKUP(B674,[1]ПланКаз!A661:M3965,12,0)</f>
        <v>ҚР, ШҚО, Өскемен қ., Бажов көш., 10</v>
      </c>
      <c r="L674" s="27" t="str">
        <f>VLOOKUP(B674,[1]ПланКаз!A659:M3963,13,0)</f>
        <v>Желтоқсан-Қантар</v>
      </c>
      <c r="M674" s="27" t="str">
        <f>VLOOKUP(B674,[1]ПланКаз!A661:N3965,14,0)</f>
        <v>Шығыс-Қазақстан облысы, Өскемен қ.</v>
      </c>
      <c r="N674" s="27" t="s">
        <v>60</v>
      </c>
      <c r="O674" s="27" t="str">
        <f>VLOOKUP(B674,[1]ПланКаз!A660:P3964,16,0)</f>
        <v>шартқа қол қойылған кезден бастап 30 күнтізбелік күн ішінде</v>
      </c>
      <c r="P674" s="27" t="s">
        <v>61</v>
      </c>
      <c r="Q674" s="28" t="s">
        <v>287</v>
      </c>
      <c r="R674" s="27" t="str">
        <f>VLOOKUP(B674,[1]ПланКаз!A659:S3963,19,0)</f>
        <v>Килограмм</v>
      </c>
      <c r="S674" s="29">
        <v>16</v>
      </c>
      <c r="T674" s="29">
        <v>1231</v>
      </c>
      <c r="U674" s="29" t="s">
        <v>63</v>
      </c>
      <c r="V674" s="29" t="s">
        <v>63</v>
      </c>
      <c r="W674" s="27" t="s">
        <v>71</v>
      </c>
      <c r="X674" s="27" t="s">
        <v>64</v>
      </c>
      <c r="Y674" s="27" t="s">
        <v>717</v>
      </c>
    </row>
    <row r="675" spans="2:25" x14ac:dyDescent="0.2">
      <c r="B675" s="27" t="s">
        <v>1217</v>
      </c>
      <c r="C675" s="27" t="s">
        <v>57</v>
      </c>
      <c r="D675" s="27" t="s">
        <v>1215</v>
      </c>
      <c r="E675" s="27" t="str">
        <f>VLOOKUP(D675,[1]ЕНС!A:E,2,FALSE)</f>
        <v>Шайба</v>
      </c>
      <c r="F675" s="27" t="str">
        <f>VLOOKUP(D675,[1]ЕНС!A:E,3,FALSE)</f>
        <v>плоская, М6, ГОСТ 11371-78</v>
      </c>
      <c r="G675" s="27" t="s">
        <v>1216</v>
      </c>
      <c r="H675" s="27" t="s">
        <v>28</v>
      </c>
      <c r="I675" s="27">
        <v>60</v>
      </c>
      <c r="J675" s="27">
        <v>631010000</v>
      </c>
      <c r="K675" s="27" t="str">
        <f>VLOOKUP(B675,[1]ПланКаз!A662:M3966,12,0)</f>
        <v>ҚР, ШҚО, Өскемен қ., Бажов көш., 10</v>
      </c>
      <c r="L675" s="27" t="str">
        <f>VLOOKUP(B675,[1]ПланКаз!A660:M3964,13,0)</f>
        <v>Мамыр - Маусым</v>
      </c>
      <c r="M675" s="27" t="str">
        <f>VLOOKUP(B675,[1]ПланКаз!A662:N3966,14,0)</f>
        <v>Шығыс-Қазақстан облысы, Өскемен қ.</v>
      </c>
      <c r="N675" s="27" t="s">
        <v>60</v>
      </c>
      <c r="O675" s="27" t="str">
        <f>VLOOKUP(B675,[1]ПланКаз!A661:P3965,16,0)</f>
        <v>шартқа қол қойылған кезден бастап 30 күнтізбелік күн ішінде</v>
      </c>
      <c r="P675" s="27" t="s">
        <v>61</v>
      </c>
      <c r="Q675" s="28" t="s">
        <v>287</v>
      </c>
      <c r="R675" s="27" t="str">
        <f>VLOOKUP(B675,[1]ПланКаз!A660:S3964,19,0)</f>
        <v>Килограмм</v>
      </c>
      <c r="S675" s="29">
        <v>16</v>
      </c>
      <c r="T675" s="29">
        <v>1231</v>
      </c>
      <c r="U675" s="29">
        <v>19696</v>
      </c>
      <c r="V675" s="29">
        <v>22059.52</v>
      </c>
      <c r="W675" s="27" t="s">
        <v>71</v>
      </c>
      <c r="X675" s="27" t="s">
        <v>74</v>
      </c>
      <c r="Y675" s="27" t="s">
        <v>63</v>
      </c>
    </row>
    <row r="676" spans="2:25" x14ac:dyDescent="0.2">
      <c r="B676" s="27" t="s">
        <v>1218</v>
      </c>
      <c r="C676" s="27" t="s">
        <v>57</v>
      </c>
      <c r="D676" s="27" t="s">
        <v>1219</v>
      </c>
      <c r="E676" s="27" t="str">
        <f>VLOOKUP(D676,[1]ЕНС!A:E,2,FALSE)</f>
        <v>Шайба</v>
      </c>
      <c r="F676" s="27" t="str">
        <f>VLOOKUP(D676,[1]ЕНС!A:E,3,FALSE)</f>
        <v>плоская, М10</v>
      </c>
      <c r="G676" s="27" t="s">
        <v>1220</v>
      </c>
      <c r="H676" s="27" t="s">
        <v>28</v>
      </c>
      <c r="I676" s="27">
        <v>60</v>
      </c>
      <c r="J676" s="27">
        <v>631010000</v>
      </c>
      <c r="K676" s="27" t="str">
        <f>VLOOKUP(B676,[1]ПланКаз!A663:M3967,12,0)</f>
        <v>ҚР, ШҚО, Өскемен қ., Бажов көш., 10</v>
      </c>
      <c r="L676" s="27" t="str">
        <f>VLOOKUP(B676,[1]ПланКаз!A661:M3965,13,0)</f>
        <v>Желтоқсан-Қантар</v>
      </c>
      <c r="M676" s="27" t="str">
        <f>VLOOKUP(B676,[1]ПланКаз!A663:N3967,14,0)</f>
        <v>Шығыс-Қазақстан облысы, Өскемен қ.</v>
      </c>
      <c r="N676" s="27" t="s">
        <v>60</v>
      </c>
      <c r="O676" s="27" t="str">
        <f>VLOOKUP(B676,[1]ПланКаз!A662:P3966,16,0)</f>
        <v>шартқа қол қойылған кезден бастап 30 күнтізбелік күн ішінде</v>
      </c>
      <c r="P676" s="27" t="s">
        <v>61</v>
      </c>
      <c r="Q676" s="28" t="s">
        <v>287</v>
      </c>
      <c r="R676" s="27" t="str">
        <f>VLOOKUP(B676,[1]ПланКаз!A661:S3965,19,0)</f>
        <v>Килограмм</v>
      </c>
      <c r="S676" s="29">
        <v>19</v>
      </c>
      <c r="T676" s="29">
        <v>973</v>
      </c>
      <c r="U676" s="29" t="s">
        <v>63</v>
      </c>
      <c r="V676" s="29" t="s">
        <v>63</v>
      </c>
      <c r="W676" s="27" t="s">
        <v>71</v>
      </c>
      <c r="X676" s="27" t="s">
        <v>64</v>
      </c>
      <c r="Y676" s="27" t="s">
        <v>717</v>
      </c>
    </row>
    <row r="677" spans="2:25" x14ac:dyDescent="0.2">
      <c r="B677" s="27" t="s">
        <v>1221</v>
      </c>
      <c r="C677" s="27" t="s">
        <v>57</v>
      </c>
      <c r="D677" s="27" t="s">
        <v>1219</v>
      </c>
      <c r="E677" s="27" t="str">
        <f>VLOOKUP(D677,[1]ЕНС!A:E,2,FALSE)</f>
        <v>Шайба</v>
      </c>
      <c r="F677" s="27" t="str">
        <f>VLOOKUP(D677,[1]ЕНС!A:E,3,FALSE)</f>
        <v>плоская, М10</v>
      </c>
      <c r="G677" s="27" t="s">
        <v>1220</v>
      </c>
      <c r="H677" s="27" t="s">
        <v>28</v>
      </c>
      <c r="I677" s="27">
        <v>60</v>
      </c>
      <c r="J677" s="27">
        <v>631010000</v>
      </c>
      <c r="K677" s="27" t="str">
        <f>VLOOKUP(B677,[1]ПланКаз!A664:M3968,12,0)</f>
        <v>ҚР, ШҚО, Өскемен қ., Бажов көш., 10</v>
      </c>
      <c r="L677" s="27" t="str">
        <f>VLOOKUP(B677,[1]ПланКаз!A662:M3966,13,0)</f>
        <v>Мамыр - Маусым</v>
      </c>
      <c r="M677" s="27" t="str">
        <f>VLOOKUP(B677,[1]ПланКаз!A664:N3968,14,0)</f>
        <v>Шығыс-Қазақстан облысы, Өскемен қ.</v>
      </c>
      <c r="N677" s="27" t="s">
        <v>60</v>
      </c>
      <c r="O677" s="27" t="str">
        <f>VLOOKUP(B677,[1]ПланКаз!A663:P3967,16,0)</f>
        <v>шартқа қол қойылған кезден бастап 30 күнтізбелік күн ішінде</v>
      </c>
      <c r="P677" s="27" t="s">
        <v>61</v>
      </c>
      <c r="Q677" s="28" t="s">
        <v>287</v>
      </c>
      <c r="R677" s="27" t="str">
        <f>VLOOKUP(B677,[1]ПланКаз!A662:S3966,19,0)</f>
        <v>Килограмм</v>
      </c>
      <c r="S677" s="29">
        <v>19</v>
      </c>
      <c r="T677" s="29">
        <v>973</v>
      </c>
      <c r="U677" s="29">
        <v>18487</v>
      </c>
      <c r="V677" s="29">
        <v>20705.439999999999</v>
      </c>
      <c r="W677" s="27" t="s">
        <v>71</v>
      </c>
      <c r="X677" s="27" t="s">
        <v>74</v>
      </c>
      <c r="Y677" s="27" t="s">
        <v>63</v>
      </c>
    </row>
    <row r="678" spans="2:25" x14ac:dyDescent="0.2">
      <c r="B678" s="27" t="s">
        <v>1222</v>
      </c>
      <c r="C678" s="27" t="s">
        <v>57</v>
      </c>
      <c r="D678" s="27" t="s">
        <v>1223</v>
      </c>
      <c r="E678" s="27" t="str">
        <f>VLOOKUP(D678,[1]ЕНС!A:E,2,FALSE)</f>
        <v>Шайба</v>
      </c>
      <c r="F678" s="27" t="str">
        <f>VLOOKUP(D678,[1]ЕНС!A:E,3,FALSE)</f>
        <v>плоская, М12</v>
      </c>
      <c r="G678" s="27" t="s">
        <v>1224</v>
      </c>
      <c r="H678" s="27" t="s">
        <v>28</v>
      </c>
      <c r="I678" s="27">
        <v>60</v>
      </c>
      <c r="J678" s="27">
        <v>631010000</v>
      </c>
      <c r="K678" s="27" t="str">
        <f>VLOOKUP(B678,[1]ПланКаз!A665:M3969,12,0)</f>
        <v>ҚР, ШҚО, Өскемен қ., Бажов көш., 10</v>
      </c>
      <c r="L678" s="27" t="str">
        <f>VLOOKUP(B678,[1]ПланКаз!A663:M3967,13,0)</f>
        <v>Желтоқсан-Қантар</v>
      </c>
      <c r="M678" s="27" t="str">
        <f>VLOOKUP(B678,[1]ПланКаз!A665:N3969,14,0)</f>
        <v>Шығыс-Қазақстан облысы, Өскемен қ.</v>
      </c>
      <c r="N678" s="27" t="s">
        <v>60</v>
      </c>
      <c r="O678" s="27" t="str">
        <f>VLOOKUP(B678,[1]ПланКаз!A664:P3968,16,0)</f>
        <v>шартқа қол қойылған кезден бастап 30 күнтізбелік күн ішінде</v>
      </c>
      <c r="P678" s="27" t="s">
        <v>61</v>
      </c>
      <c r="Q678" s="28" t="s">
        <v>287</v>
      </c>
      <c r="R678" s="27" t="str">
        <f>VLOOKUP(B678,[1]ПланКаз!A663:S3967,19,0)</f>
        <v>Килограмм</v>
      </c>
      <c r="S678" s="29">
        <v>33.200000000000003</v>
      </c>
      <c r="T678" s="29">
        <v>973</v>
      </c>
      <c r="U678" s="29" t="s">
        <v>63</v>
      </c>
      <c r="V678" s="29" t="s">
        <v>63</v>
      </c>
      <c r="W678" s="27" t="s">
        <v>71</v>
      </c>
      <c r="X678" s="27" t="s">
        <v>64</v>
      </c>
      <c r="Y678" s="27" t="s">
        <v>717</v>
      </c>
    </row>
    <row r="679" spans="2:25" x14ac:dyDescent="0.2">
      <c r="B679" s="27" t="s">
        <v>1225</v>
      </c>
      <c r="C679" s="27" t="s">
        <v>57</v>
      </c>
      <c r="D679" s="27" t="s">
        <v>1223</v>
      </c>
      <c r="E679" s="27" t="str">
        <f>VLOOKUP(D679,[1]ЕНС!A:E,2,FALSE)</f>
        <v>Шайба</v>
      </c>
      <c r="F679" s="27" t="str">
        <f>VLOOKUP(D679,[1]ЕНС!A:E,3,FALSE)</f>
        <v>плоская, М12</v>
      </c>
      <c r="G679" s="27" t="s">
        <v>1224</v>
      </c>
      <c r="H679" s="27" t="s">
        <v>28</v>
      </c>
      <c r="I679" s="27">
        <v>60</v>
      </c>
      <c r="J679" s="27">
        <v>631010000</v>
      </c>
      <c r="K679" s="27" t="str">
        <f>VLOOKUP(B679,[1]ПланКаз!A666:M3970,12,0)</f>
        <v>ҚР, ШҚО, Өскемен қ., Бажов көш., 10</v>
      </c>
      <c r="L679" s="27" t="str">
        <f>VLOOKUP(B679,[1]ПланКаз!A664:M3968,13,0)</f>
        <v>Мамыр - Маусым</v>
      </c>
      <c r="M679" s="27" t="str">
        <f>VLOOKUP(B679,[1]ПланКаз!A666:N3970,14,0)</f>
        <v>Шығыс-Қазақстан облысы, Өскемен қ.</v>
      </c>
      <c r="N679" s="27" t="s">
        <v>60</v>
      </c>
      <c r="O679" s="27" t="str">
        <f>VLOOKUP(B679,[1]ПланКаз!A665:P3969,16,0)</f>
        <v>шартқа қол қойылған кезден бастап 30 күнтізбелік күн ішінде</v>
      </c>
      <c r="P679" s="27" t="s">
        <v>61</v>
      </c>
      <c r="Q679" s="28" t="s">
        <v>287</v>
      </c>
      <c r="R679" s="27" t="str">
        <f>VLOOKUP(B679,[1]ПланКаз!A664:S3968,19,0)</f>
        <v>Килограмм</v>
      </c>
      <c r="S679" s="29">
        <v>33.200000000000003</v>
      </c>
      <c r="T679" s="29">
        <v>973</v>
      </c>
      <c r="U679" s="29">
        <v>32303.599999999999</v>
      </c>
      <c r="V679" s="29">
        <v>36180.031999999999</v>
      </c>
      <c r="W679" s="27" t="s">
        <v>71</v>
      </c>
      <c r="X679" s="27" t="s">
        <v>74</v>
      </c>
      <c r="Y679" s="27" t="s">
        <v>63</v>
      </c>
    </row>
    <row r="680" spans="2:25" x14ac:dyDescent="0.2">
      <c r="B680" s="27" t="s">
        <v>1226</v>
      </c>
      <c r="C680" s="27" t="s">
        <v>57</v>
      </c>
      <c r="D680" s="27" t="s">
        <v>1227</v>
      </c>
      <c r="E680" s="27" t="str">
        <f>VLOOKUP(D680,[1]ЕНС!A:E,2,FALSE)</f>
        <v>Шайба</v>
      </c>
      <c r="F680" s="27" t="str">
        <f>VLOOKUP(D680,[1]ЕНС!A:E,3,FALSE)</f>
        <v>плоская, М16</v>
      </c>
      <c r="G680" s="27" t="s">
        <v>1228</v>
      </c>
      <c r="H680" s="27" t="s">
        <v>28</v>
      </c>
      <c r="I680" s="27">
        <v>60</v>
      </c>
      <c r="J680" s="27">
        <v>631010000</v>
      </c>
      <c r="K680" s="27" t="str">
        <f>VLOOKUP(B680,[1]ПланКаз!A667:M3971,12,0)</f>
        <v>ҚР, ШҚО, Өскемен қ., Бажов көш., 10</v>
      </c>
      <c r="L680" s="27" t="str">
        <f>VLOOKUP(B680,[1]ПланКаз!A665:M3969,13,0)</f>
        <v>Желтоқсан-Қантар</v>
      </c>
      <c r="M680" s="27" t="str">
        <f>VLOOKUP(B680,[1]ПланКаз!A667:N3971,14,0)</f>
        <v>Шығыс-Қазақстан облысы, Өскемен қ.</v>
      </c>
      <c r="N680" s="27" t="s">
        <v>60</v>
      </c>
      <c r="O680" s="27" t="str">
        <f>VLOOKUP(B680,[1]ПланКаз!A666:P3970,16,0)</f>
        <v>шартқа қол қойылған кезден бастап 30 күнтізбелік күн ішінде</v>
      </c>
      <c r="P680" s="27" t="s">
        <v>61</v>
      </c>
      <c r="Q680" s="28" t="s">
        <v>287</v>
      </c>
      <c r="R680" s="27" t="str">
        <f>VLOOKUP(B680,[1]ПланКаз!A665:S3969,19,0)</f>
        <v>Килограмм</v>
      </c>
      <c r="S680" s="29">
        <v>103.49</v>
      </c>
      <c r="T680" s="29">
        <v>973</v>
      </c>
      <c r="U680" s="29" t="s">
        <v>63</v>
      </c>
      <c r="V680" s="29" t="s">
        <v>63</v>
      </c>
      <c r="W680" s="27" t="s">
        <v>71</v>
      </c>
      <c r="X680" s="27" t="s">
        <v>64</v>
      </c>
      <c r="Y680" s="27" t="s">
        <v>717</v>
      </c>
    </row>
    <row r="681" spans="2:25" x14ac:dyDescent="0.2">
      <c r="B681" s="27" t="s">
        <v>1229</v>
      </c>
      <c r="C681" s="27" t="s">
        <v>57</v>
      </c>
      <c r="D681" s="27" t="s">
        <v>1227</v>
      </c>
      <c r="E681" s="27" t="str">
        <f>VLOOKUP(D681,[1]ЕНС!A:E,2,FALSE)</f>
        <v>Шайба</v>
      </c>
      <c r="F681" s="27" t="str">
        <f>VLOOKUP(D681,[1]ЕНС!A:E,3,FALSE)</f>
        <v>плоская, М16</v>
      </c>
      <c r="G681" s="27" t="s">
        <v>1228</v>
      </c>
      <c r="H681" s="27" t="s">
        <v>28</v>
      </c>
      <c r="I681" s="27">
        <v>60</v>
      </c>
      <c r="J681" s="27">
        <v>631010000</v>
      </c>
      <c r="K681" s="27" t="str">
        <f>VLOOKUP(B681,[1]ПланКаз!A668:M3972,12,0)</f>
        <v>ҚР, ШҚО, Өскемен қ., Бажов көш., 10</v>
      </c>
      <c r="L681" s="27" t="str">
        <f>VLOOKUP(B681,[1]ПланКаз!A666:M3970,13,0)</f>
        <v>Мамыр - Маусым</v>
      </c>
      <c r="M681" s="27" t="str">
        <f>VLOOKUP(B681,[1]ПланКаз!A668:N3972,14,0)</f>
        <v>Шығыс-Қазақстан облысы, Өскемен қ.</v>
      </c>
      <c r="N681" s="27" t="s">
        <v>60</v>
      </c>
      <c r="O681" s="27" t="str">
        <f>VLOOKUP(B681,[1]ПланКаз!A667:P3971,16,0)</f>
        <v>шартқа қол қойылған кезден бастап 30 күнтізбелік күн ішінде</v>
      </c>
      <c r="P681" s="27" t="s">
        <v>61</v>
      </c>
      <c r="Q681" s="28" t="s">
        <v>287</v>
      </c>
      <c r="R681" s="27" t="str">
        <f>VLOOKUP(B681,[1]ПланКаз!A666:S3970,19,0)</f>
        <v>Килограмм</v>
      </c>
      <c r="S681" s="29">
        <v>103.49</v>
      </c>
      <c r="T681" s="29">
        <v>973</v>
      </c>
      <c r="U681" s="29">
        <v>100695.77</v>
      </c>
      <c r="V681" s="29">
        <v>112779.262</v>
      </c>
      <c r="W681" s="27" t="s">
        <v>71</v>
      </c>
      <c r="X681" s="27" t="s">
        <v>74</v>
      </c>
      <c r="Y681" s="27" t="s">
        <v>63</v>
      </c>
    </row>
    <row r="682" spans="2:25" x14ac:dyDescent="0.2">
      <c r="B682" s="27" t="s">
        <v>1230</v>
      </c>
      <c r="C682" s="27" t="s">
        <v>57</v>
      </c>
      <c r="D682" s="27" t="s">
        <v>1231</v>
      </c>
      <c r="E682" s="27" t="str">
        <f>VLOOKUP(D682,[1]ЕНС!A:E,2,FALSE)</f>
        <v>Шайба</v>
      </c>
      <c r="F682" s="27" t="str">
        <f>VLOOKUP(D682,[1]ЕНС!A:E,3,FALSE)</f>
        <v>плоская, М20, ГОСТ 11371-78</v>
      </c>
      <c r="G682" s="27" t="s">
        <v>1232</v>
      </c>
      <c r="H682" s="27" t="s">
        <v>28</v>
      </c>
      <c r="I682" s="27">
        <v>60</v>
      </c>
      <c r="J682" s="27">
        <v>631010000</v>
      </c>
      <c r="K682" s="27" t="str">
        <f>VLOOKUP(B682,[1]ПланКаз!A669:M3973,12,0)</f>
        <v>ҚР, ШҚО, Өскемен қ., Бажов көш., 10</v>
      </c>
      <c r="L682" s="27" t="str">
        <f>VLOOKUP(B682,[1]ПланКаз!A667:M3971,13,0)</f>
        <v>Желтоқсан-Қантар</v>
      </c>
      <c r="M682" s="27" t="str">
        <f>VLOOKUP(B682,[1]ПланКаз!A669:N3973,14,0)</f>
        <v>Шығыс-Қазақстан облысы, Өскемен қ.</v>
      </c>
      <c r="N682" s="27" t="s">
        <v>60</v>
      </c>
      <c r="O682" s="27" t="str">
        <f>VLOOKUP(B682,[1]ПланКаз!A668:P3972,16,0)</f>
        <v>шартқа қол қойылған кезден бастап 30 күнтізбелік күн ішінде</v>
      </c>
      <c r="P682" s="27" t="s">
        <v>61</v>
      </c>
      <c r="Q682" s="28" t="s">
        <v>287</v>
      </c>
      <c r="R682" s="27" t="str">
        <f>VLOOKUP(B682,[1]ПланКаз!A667:S3971,19,0)</f>
        <v>Килограмм</v>
      </c>
      <c r="S682" s="29">
        <v>15.5</v>
      </c>
      <c r="T682" s="29">
        <v>973</v>
      </c>
      <c r="U682" s="29" t="s">
        <v>63</v>
      </c>
      <c r="V682" s="29" t="s">
        <v>63</v>
      </c>
      <c r="W682" s="27" t="s">
        <v>71</v>
      </c>
      <c r="X682" s="27" t="s">
        <v>64</v>
      </c>
      <c r="Y682" s="27" t="s">
        <v>717</v>
      </c>
    </row>
    <row r="683" spans="2:25" x14ac:dyDescent="0.2">
      <c r="B683" s="27" t="s">
        <v>1233</v>
      </c>
      <c r="C683" s="27" t="s">
        <v>57</v>
      </c>
      <c r="D683" s="27" t="s">
        <v>1231</v>
      </c>
      <c r="E683" s="27" t="str">
        <f>VLOOKUP(D683,[1]ЕНС!A:E,2,FALSE)</f>
        <v>Шайба</v>
      </c>
      <c r="F683" s="27" t="str">
        <f>VLOOKUP(D683,[1]ЕНС!A:E,3,FALSE)</f>
        <v>плоская, М20, ГОСТ 11371-78</v>
      </c>
      <c r="G683" s="27" t="s">
        <v>1232</v>
      </c>
      <c r="H683" s="27" t="s">
        <v>28</v>
      </c>
      <c r="I683" s="27">
        <v>60</v>
      </c>
      <c r="J683" s="27">
        <v>631010000</v>
      </c>
      <c r="K683" s="27" t="str">
        <f>VLOOKUP(B683,[1]ПланКаз!A670:M3974,12,0)</f>
        <v>ҚР, ШҚО, Өскемен қ., Бажов көш., 10</v>
      </c>
      <c r="L683" s="27" t="str">
        <f>VLOOKUP(B683,[1]ПланКаз!A668:M3972,13,0)</f>
        <v>Мамыр - Маусым</v>
      </c>
      <c r="M683" s="27" t="str">
        <f>VLOOKUP(B683,[1]ПланКаз!A670:N3974,14,0)</f>
        <v>Шығыс-Қазақстан облысы, Өскемен қ.</v>
      </c>
      <c r="N683" s="27" t="s">
        <v>60</v>
      </c>
      <c r="O683" s="27" t="str">
        <f>VLOOKUP(B683,[1]ПланКаз!A669:P3973,16,0)</f>
        <v>шартқа қол қойылған кезден бастап 30 күнтізбелік күн ішінде</v>
      </c>
      <c r="P683" s="27" t="s">
        <v>61</v>
      </c>
      <c r="Q683" s="28" t="s">
        <v>287</v>
      </c>
      <c r="R683" s="27" t="str">
        <f>VLOOKUP(B683,[1]ПланКаз!A668:S3972,19,0)</f>
        <v>Килограмм</v>
      </c>
      <c r="S683" s="29">
        <v>15.5</v>
      </c>
      <c r="T683" s="29">
        <v>973</v>
      </c>
      <c r="U683" s="29">
        <v>15081.5</v>
      </c>
      <c r="V683" s="29">
        <v>16891.28</v>
      </c>
      <c r="W683" s="27" t="s">
        <v>71</v>
      </c>
      <c r="X683" s="27" t="s">
        <v>74</v>
      </c>
      <c r="Y683" s="27" t="s">
        <v>63</v>
      </c>
    </row>
    <row r="684" spans="2:25" x14ac:dyDescent="0.2">
      <c r="B684" s="27" t="s">
        <v>1234</v>
      </c>
      <c r="C684" s="27" t="s">
        <v>57</v>
      </c>
      <c r="D684" s="27" t="s">
        <v>1235</v>
      </c>
      <c r="E684" s="27" t="str">
        <f>VLOOKUP(D684,[1]ЕНС!A:E,2,FALSE)</f>
        <v>Шайба</v>
      </c>
      <c r="F684" s="27" t="str">
        <f>VLOOKUP(D684,[1]ЕНС!A:E,3,FALSE)</f>
        <v>плоская, М24, ГОСТ 11371-78</v>
      </c>
      <c r="G684" s="27" t="s">
        <v>1236</v>
      </c>
      <c r="H684" s="27" t="s">
        <v>28</v>
      </c>
      <c r="I684" s="27">
        <v>60</v>
      </c>
      <c r="J684" s="27">
        <v>631010000</v>
      </c>
      <c r="K684" s="27" t="str">
        <f>VLOOKUP(B684,[1]ПланКаз!A671:M3975,12,0)</f>
        <v>ҚР, ШҚО, Өскемен қ., Бажов көш., 10</v>
      </c>
      <c r="L684" s="27" t="str">
        <f>VLOOKUP(B684,[1]ПланКаз!A669:M3973,13,0)</f>
        <v>Желтоқсан-Қантар</v>
      </c>
      <c r="M684" s="27" t="str">
        <f>VLOOKUP(B684,[1]ПланКаз!A671:N3975,14,0)</f>
        <v>Шығыс-Қазақстан облысы, Өскемен қ.</v>
      </c>
      <c r="N684" s="27" t="s">
        <v>60</v>
      </c>
      <c r="O684" s="27" t="str">
        <f>VLOOKUP(B684,[1]ПланКаз!A670:P3974,16,0)</f>
        <v>шартқа қол қойылған кезден бастап 30 күнтізбелік күн ішінде</v>
      </c>
      <c r="P684" s="27" t="s">
        <v>61</v>
      </c>
      <c r="Q684" s="28" t="s">
        <v>287</v>
      </c>
      <c r="R684" s="27" t="str">
        <f>VLOOKUP(B684,[1]ПланКаз!A669:S3973,19,0)</f>
        <v>Килограмм</v>
      </c>
      <c r="S684" s="29">
        <v>4.5</v>
      </c>
      <c r="T684" s="29">
        <v>973</v>
      </c>
      <c r="U684" s="29" t="s">
        <v>63</v>
      </c>
      <c r="V684" s="29" t="s">
        <v>63</v>
      </c>
      <c r="W684" s="27" t="s">
        <v>71</v>
      </c>
      <c r="X684" s="27" t="s">
        <v>64</v>
      </c>
      <c r="Y684" s="27" t="s">
        <v>717</v>
      </c>
    </row>
    <row r="685" spans="2:25" x14ac:dyDescent="0.2">
      <c r="B685" s="27" t="s">
        <v>1237</v>
      </c>
      <c r="C685" s="27" t="s">
        <v>57</v>
      </c>
      <c r="D685" s="27" t="s">
        <v>1235</v>
      </c>
      <c r="E685" s="27" t="str">
        <f>VLOOKUP(D685,[1]ЕНС!A:E,2,FALSE)</f>
        <v>Шайба</v>
      </c>
      <c r="F685" s="27" t="str">
        <f>VLOOKUP(D685,[1]ЕНС!A:E,3,FALSE)</f>
        <v>плоская, М24, ГОСТ 11371-78</v>
      </c>
      <c r="G685" s="27" t="s">
        <v>1236</v>
      </c>
      <c r="H685" s="27" t="s">
        <v>28</v>
      </c>
      <c r="I685" s="27">
        <v>60</v>
      </c>
      <c r="J685" s="27">
        <v>631010000</v>
      </c>
      <c r="K685" s="27" t="str">
        <f>VLOOKUP(B685,[1]ПланКаз!A672:M3976,12,0)</f>
        <v>ҚР, ШҚО, Өскемен қ., Бажов көш., 10</v>
      </c>
      <c r="L685" s="27" t="str">
        <f>VLOOKUP(B685,[1]ПланКаз!A670:M3974,13,0)</f>
        <v>Мамыр - Маусым</v>
      </c>
      <c r="M685" s="27" t="str">
        <f>VLOOKUP(B685,[1]ПланКаз!A672:N3976,14,0)</f>
        <v>Шығыс-Қазақстан облысы, Өскемен қ.</v>
      </c>
      <c r="N685" s="27" t="s">
        <v>60</v>
      </c>
      <c r="O685" s="27" t="str">
        <f>VLOOKUP(B685,[1]ПланКаз!A671:P3975,16,0)</f>
        <v>шартқа қол қойылған кезден бастап 30 күнтізбелік күн ішінде</v>
      </c>
      <c r="P685" s="27" t="s">
        <v>61</v>
      </c>
      <c r="Q685" s="28" t="s">
        <v>287</v>
      </c>
      <c r="R685" s="27" t="str">
        <f>VLOOKUP(B685,[1]ПланКаз!A670:S3974,19,0)</f>
        <v>Килограмм</v>
      </c>
      <c r="S685" s="29">
        <v>4.5</v>
      </c>
      <c r="T685" s="29">
        <v>973</v>
      </c>
      <c r="U685" s="29">
        <v>4378.5</v>
      </c>
      <c r="V685" s="29">
        <v>4903.92</v>
      </c>
      <c r="W685" s="27" t="s">
        <v>71</v>
      </c>
      <c r="X685" s="27" t="s">
        <v>74</v>
      </c>
      <c r="Y685" s="27" t="s">
        <v>63</v>
      </c>
    </row>
    <row r="686" spans="2:25" x14ac:dyDescent="0.2">
      <c r="B686" s="27" t="s">
        <v>1238</v>
      </c>
      <c r="C686" s="27" t="s">
        <v>57</v>
      </c>
      <c r="D686" s="27" t="s">
        <v>1239</v>
      </c>
      <c r="E686" s="27" t="str">
        <f>VLOOKUP(D686,[1]ЕНС!A:E,2,FALSE)</f>
        <v>Шайба</v>
      </c>
      <c r="F686" s="27" t="str">
        <f>VLOOKUP(D686,[1]ЕНС!A:E,3,FALSE)</f>
        <v>плоская, М30, ГОСТ 11371-78</v>
      </c>
      <c r="G686" s="27" t="s">
        <v>1240</v>
      </c>
      <c r="H686" s="27" t="s">
        <v>28</v>
      </c>
      <c r="I686" s="27">
        <v>60</v>
      </c>
      <c r="J686" s="27">
        <v>631010000</v>
      </c>
      <c r="K686" s="27" t="str">
        <f>VLOOKUP(B686,[1]ПланКаз!A673:M3977,12,0)</f>
        <v>ҚР, ШҚО, Өскемен қ., Бажов көш., 10</v>
      </c>
      <c r="L686" s="27" t="str">
        <f>VLOOKUP(B686,[1]ПланКаз!A671:M3975,13,0)</f>
        <v>Желтоқсан-Қантар</v>
      </c>
      <c r="M686" s="27" t="str">
        <f>VLOOKUP(B686,[1]ПланКаз!A673:N3977,14,0)</f>
        <v>Шығыс-Қазақстан облысы, Өскемен қ.</v>
      </c>
      <c r="N686" s="27" t="s">
        <v>60</v>
      </c>
      <c r="O686" s="27" t="str">
        <f>VLOOKUP(B686,[1]ПланКаз!A672:P3976,16,0)</f>
        <v>шартқа қол қойылған кезден бастап 30 күнтізбелік күн ішінде</v>
      </c>
      <c r="P686" s="27" t="s">
        <v>61</v>
      </c>
      <c r="Q686" s="28" t="s">
        <v>287</v>
      </c>
      <c r="R686" s="27" t="str">
        <f>VLOOKUP(B686,[1]ПланКаз!A671:S3975,19,0)</f>
        <v>Килограмм</v>
      </c>
      <c r="S686" s="29">
        <v>5</v>
      </c>
      <c r="T686" s="29">
        <v>973</v>
      </c>
      <c r="U686" s="29" t="s">
        <v>63</v>
      </c>
      <c r="V686" s="29" t="s">
        <v>63</v>
      </c>
      <c r="W686" s="27" t="s">
        <v>71</v>
      </c>
      <c r="X686" s="27" t="s">
        <v>64</v>
      </c>
      <c r="Y686" s="27" t="s">
        <v>717</v>
      </c>
    </row>
    <row r="687" spans="2:25" x14ac:dyDescent="0.2">
      <c r="B687" s="27" t="s">
        <v>1241</v>
      </c>
      <c r="C687" s="27" t="s">
        <v>57</v>
      </c>
      <c r="D687" s="27" t="s">
        <v>1239</v>
      </c>
      <c r="E687" s="27" t="str">
        <f>VLOOKUP(D687,[1]ЕНС!A:E,2,FALSE)</f>
        <v>Шайба</v>
      </c>
      <c r="F687" s="27" t="str">
        <f>VLOOKUP(D687,[1]ЕНС!A:E,3,FALSE)</f>
        <v>плоская, М30, ГОСТ 11371-78</v>
      </c>
      <c r="G687" s="27" t="s">
        <v>1240</v>
      </c>
      <c r="H687" s="27" t="s">
        <v>28</v>
      </c>
      <c r="I687" s="27">
        <v>60</v>
      </c>
      <c r="J687" s="27">
        <v>631010000</v>
      </c>
      <c r="K687" s="27" t="str">
        <f>VLOOKUP(B687,[1]ПланКаз!A674:M3978,12,0)</f>
        <v>ҚР, ШҚО, Өскемен қ., Бажов көш., 10</v>
      </c>
      <c r="L687" s="27" t="str">
        <f>VLOOKUP(B687,[1]ПланКаз!A672:M3976,13,0)</f>
        <v>Мамыр - Маусым</v>
      </c>
      <c r="M687" s="27" t="str">
        <f>VLOOKUP(B687,[1]ПланКаз!A674:N3978,14,0)</f>
        <v>Шығыс-Қазақстан облысы, Өскемен қ.</v>
      </c>
      <c r="N687" s="27" t="s">
        <v>60</v>
      </c>
      <c r="O687" s="27" t="str">
        <f>VLOOKUP(B687,[1]ПланКаз!A673:P3977,16,0)</f>
        <v>шартқа қол қойылған кезден бастап 30 күнтізбелік күн ішінде</v>
      </c>
      <c r="P687" s="27" t="s">
        <v>61</v>
      </c>
      <c r="Q687" s="28" t="s">
        <v>287</v>
      </c>
      <c r="R687" s="27" t="str">
        <f>VLOOKUP(B687,[1]ПланКаз!A672:S3976,19,0)</f>
        <v>Килограмм</v>
      </c>
      <c r="S687" s="29">
        <v>5</v>
      </c>
      <c r="T687" s="29">
        <v>973</v>
      </c>
      <c r="U687" s="29">
        <v>4865</v>
      </c>
      <c r="V687" s="29">
        <v>5448.8</v>
      </c>
      <c r="W687" s="27" t="s">
        <v>71</v>
      </c>
      <c r="X687" s="27" t="s">
        <v>74</v>
      </c>
      <c r="Y687" s="27" t="s">
        <v>63</v>
      </c>
    </row>
    <row r="688" spans="2:25" x14ac:dyDescent="0.2">
      <c r="B688" s="27" t="s">
        <v>1242</v>
      </c>
      <c r="C688" s="27" t="s">
        <v>57</v>
      </c>
      <c r="D688" s="27" t="s">
        <v>1243</v>
      </c>
      <c r="E688" s="27" t="str">
        <f>VLOOKUP(D688,[1]ЕНС!A:E,2,FALSE)</f>
        <v>Шайба</v>
      </c>
      <c r="F688" s="27" t="str">
        <f>VLOOKUP(D688,[1]ЕНС!A:E,3,FALSE)</f>
        <v>стопорная, с носком, диаметр 18 мм</v>
      </c>
      <c r="G688" s="27" t="s">
        <v>1244</v>
      </c>
      <c r="H688" s="27" t="s">
        <v>28</v>
      </c>
      <c r="I688" s="27">
        <v>60</v>
      </c>
      <c r="J688" s="27">
        <v>631010000</v>
      </c>
      <c r="K688" s="27" t="str">
        <f>VLOOKUP(B688,[1]ПланКаз!A675:M3979,12,0)</f>
        <v>ҚР, ШҚО, Өскемен қ., Бажов көш., 10</v>
      </c>
      <c r="L688" s="27" t="str">
        <f>VLOOKUP(B688,[1]ПланКаз!A673:M3977,13,0)</f>
        <v>Желтоқсан-Қантар</v>
      </c>
      <c r="M688" s="27" t="str">
        <f>VLOOKUP(B688,[1]ПланКаз!A675:N3979,14,0)</f>
        <v>Шығыс-Қазақстан облысы, Өскемен қ.</v>
      </c>
      <c r="N688" s="27" t="s">
        <v>60</v>
      </c>
      <c r="O688" s="27" t="str">
        <f>VLOOKUP(B688,[1]ПланКаз!A674:P3978,16,0)</f>
        <v>шартқа қол қойылған кезден бастап 30 күнтізбелік күн ішінде</v>
      </c>
      <c r="P688" s="27" t="s">
        <v>61</v>
      </c>
      <c r="Q688" s="28" t="s">
        <v>480</v>
      </c>
      <c r="R688" s="27" t="str">
        <f>VLOOKUP(B688,[1]ПланКаз!A673:S3977,19,0)</f>
        <v>Килограмм</v>
      </c>
      <c r="S688" s="29">
        <v>5.5</v>
      </c>
      <c r="T688" s="29">
        <v>973</v>
      </c>
      <c r="U688" s="29" t="s">
        <v>63</v>
      </c>
      <c r="V688" s="29" t="s">
        <v>63</v>
      </c>
      <c r="W688" s="27" t="s">
        <v>71</v>
      </c>
      <c r="X688" s="27" t="s">
        <v>64</v>
      </c>
      <c r="Y688" s="27" t="s">
        <v>717</v>
      </c>
    </row>
    <row r="689" spans="2:25" x14ac:dyDescent="0.2">
      <c r="B689" s="27" t="s">
        <v>1245</v>
      </c>
      <c r="C689" s="27" t="s">
        <v>57</v>
      </c>
      <c r="D689" s="27" t="s">
        <v>1243</v>
      </c>
      <c r="E689" s="27" t="str">
        <f>VLOOKUP(D689,[1]ЕНС!A:E,2,FALSE)</f>
        <v>Шайба</v>
      </c>
      <c r="F689" s="27" t="str">
        <f>VLOOKUP(D689,[1]ЕНС!A:E,3,FALSE)</f>
        <v>стопорная, с носком, диаметр 18 мм</v>
      </c>
      <c r="G689" s="27" t="s">
        <v>1244</v>
      </c>
      <c r="H689" s="27" t="s">
        <v>28</v>
      </c>
      <c r="I689" s="27">
        <v>60</v>
      </c>
      <c r="J689" s="27">
        <v>631010000</v>
      </c>
      <c r="K689" s="27" t="str">
        <f>VLOOKUP(B689,[1]ПланКаз!A676:M3980,12,0)</f>
        <v>ҚР, ШҚО, Өскемен қ., Бажов көш., 10</v>
      </c>
      <c r="L689" s="27" t="str">
        <f>VLOOKUP(B689,[1]ПланКаз!A674:M3978,13,0)</f>
        <v>Мамыр - Маусым</v>
      </c>
      <c r="M689" s="27" t="str">
        <f>VLOOKUP(B689,[1]ПланКаз!A676:N3980,14,0)</f>
        <v>Шығыс-Қазақстан облысы, Өскемен қ.</v>
      </c>
      <c r="N689" s="27" t="s">
        <v>60</v>
      </c>
      <c r="O689" s="27" t="str">
        <f>VLOOKUP(B689,[1]ПланКаз!A675:P3979,16,0)</f>
        <v>шартқа қол қойылған кезден бастап 30 күнтізбелік күн ішінде</v>
      </c>
      <c r="P689" s="27" t="s">
        <v>61</v>
      </c>
      <c r="Q689" s="28" t="s">
        <v>480</v>
      </c>
      <c r="R689" s="27" t="str">
        <f>VLOOKUP(B689,[1]ПланКаз!A674:S3978,19,0)</f>
        <v>Килограмм</v>
      </c>
      <c r="S689" s="29">
        <v>5.5</v>
      </c>
      <c r="T689" s="29">
        <v>973</v>
      </c>
      <c r="U689" s="29">
        <v>5351.5</v>
      </c>
      <c r="V689" s="29">
        <v>5993.68</v>
      </c>
      <c r="W689" s="27" t="s">
        <v>71</v>
      </c>
      <c r="X689" s="27" t="s">
        <v>74</v>
      </c>
      <c r="Y689" s="27" t="s">
        <v>63</v>
      </c>
    </row>
    <row r="690" spans="2:25" x14ac:dyDescent="0.2">
      <c r="B690" s="27" t="s">
        <v>1246</v>
      </c>
      <c r="C690" s="27" t="s">
        <v>57</v>
      </c>
      <c r="D690" s="27" t="s">
        <v>1247</v>
      </c>
      <c r="E690" s="27" t="str">
        <f>VLOOKUP(D690,[1]ЕНС!A:E,2,FALSE)</f>
        <v>Шайба</v>
      </c>
      <c r="F690" s="27" t="str">
        <f>VLOOKUP(D690,[1]ЕНС!A:E,3,FALSE)</f>
        <v>плоская, М8, ГОСТ 11371-78</v>
      </c>
      <c r="G690" s="27" t="s">
        <v>1248</v>
      </c>
      <c r="H690" s="27" t="s">
        <v>28</v>
      </c>
      <c r="I690" s="27">
        <v>60</v>
      </c>
      <c r="J690" s="27">
        <v>631010000</v>
      </c>
      <c r="K690" s="27" t="str">
        <f>VLOOKUP(B690,[1]ПланКаз!A677:M3981,12,0)</f>
        <v>ҚР, ШҚО, Өскемен қ., Бажов көш., 10</v>
      </c>
      <c r="L690" s="27" t="str">
        <f>VLOOKUP(B690,[1]ПланКаз!A675:M3979,13,0)</f>
        <v>Желтоқсан-Қантар</v>
      </c>
      <c r="M690" s="27" t="str">
        <f>VLOOKUP(B690,[1]ПланКаз!A677:N3981,14,0)</f>
        <v>Шығыс-Қазақстан облысы, Өскемен қ.</v>
      </c>
      <c r="N690" s="27" t="s">
        <v>60</v>
      </c>
      <c r="O690" s="27" t="str">
        <f>VLOOKUP(B690,[1]ПланКаз!A676:P3980,16,0)</f>
        <v>шартқа қол қойылған кезден бастап 30 күнтізбелік күн ішінде</v>
      </c>
      <c r="P690" s="27" t="s">
        <v>61</v>
      </c>
      <c r="Q690" s="28" t="s">
        <v>287</v>
      </c>
      <c r="R690" s="27" t="str">
        <f>VLOOKUP(B690,[1]ПланКаз!A675:S3979,19,0)</f>
        <v>Килограмм</v>
      </c>
      <c r="S690" s="29">
        <v>14</v>
      </c>
      <c r="T690" s="29">
        <v>973</v>
      </c>
      <c r="U690" s="29" t="s">
        <v>63</v>
      </c>
      <c r="V690" s="29" t="s">
        <v>63</v>
      </c>
      <c r="W690" s="27" t="s">
        <v>71</v>
      </c>
      <c r="X690" s="27" t="s">
        <v>64</v>
      </c>
      <c r="Y690" s="27" t="s">
        <v>717</v>
      </c>
    </row>
    <row r="691" spans="2:25" x14ac:dyDescent="0.2">
      <c r="B691" s="27" t="s">
        <v>1249</v>
      </c>
      <c r="C691" s="27" t="s">
        <v>57</v>
      </c>
      <c r="D691" s="27" t="s">
        <v>1247</v>
      </c>
      <c r="E691" s="27" t="str">
        <f>VLOOKUP(D691,[1]ЕНС!A:E,2,FALSE)</f>
        <v>Шайба</v>
      </c>
      <c r="F691" s="27" t="str">
        <f>VLOOKUP(D691,[1]ЕНС!A:E,3,FALSE)</f>
        <v>плоская, М8, ГОСТ 11371-78</v>
      </c>
      <c r="G691" s="27" t="s">
        <v>1248</v>
      </c>
      <c r="H691" s="27" t="s">
        <v>28</v>
      </c>
      <c r="I691" s="27">
        <v>60</v>
      </c>
      <c r="J691" s="27">
        <v>631010000</v>
      </c>
      <c r="K691" s="27" t="str">
        <f>VLOOKUP(B691,[1]ПланКаз!A678:M3982,12,0)</f>
        <v>ҚР, ШҚО, Өскемен қ., Бажов көш., 10</v>
      </c>
      <c r="L691" s="27" t="str">
        <f>VLOOKUP(B691,[1]ПланКаз!A676:M3980,13,0)</f>
        <v>Мамыр - Маусым</v>
      </c>
      <c r="M691" s="27" t="str">
        <f>VLOOKUP(B691,[1]ПланКаз!A678:N3982,14,0)</f>
        <v>Шығыс-Қазақстан облысы, Өскемен қ.</v>
      </c>
      <c r="N691" s="27" t="s">
        <v>60</v>
      </c>
      <c r="O691" s="27" t="str">
        <f>VLOOKUP(B691,[1]ПланКаз!A677:P3981,16,0)</f>
        <v>шартқа қол қойылған кезден бастап 30 күнтізбелік күн ішінде</v>
      </c>
      <c r="P691" s="27" t="s">
        <v>61</v>
      </c>
      <c r="Q691" s="28" t="s">
        <v>287</v>
      </c>
      <c r="R691" s="27" t="str">
        <f>VLOOKUP(B691,[1]ПланКаз!A676:S3980,19,0)</f>
        <v>Килограмм</v>
      </c>
      <c r="S691" s="29">
        <v>14</v>
      </c>
      <c r="T691" s="29">
        <v>973</v>
      </c>
      <c r="U691" s="29">
        <v>13622</v>
      </c>
      <c r="V691" s="29">
        <v>15256.64</v>
      </c>
      <c r="W691" s="27" t="s">
        <v>71</v>
      </c>
      <c r="X691" s="27" t="s">
        <v>74</v>
      </c>
      <c r="Y691" s="27" t="s">
        <v>63</v>
      </c>
    </row>
    <row r="692" spans="2:25" x14ac:dyDescent="0.2">
      <c r="B692" s="27" t="s">
        <v>1250</v>
      </c>
      <c r="C692" s="27" t="s">
        <v>57</v>
      </c>
      <c r="D692" s="27" t="s">
        <v>1251</v>
      </c>
      <c r="E692" s="27" t="str">
        <f>VLOOKUP(D692,[1]ЕНС!A:E,2,FALSE)</f>
        <v>Шайба</v>
      </c>
      <c r="F692" s="27" t="str">
        <f>VLOOKUP(D692,[1]ЕНС!A:E,3,FALSE)</f>
        <v>плоская, М4, ГОСТ 11371-78</v>
      </c>
      <c r="G692" s="27" t="s">
        <v>1252</v>
      </c>
      <c r="H692" s="27" t="s">
        <v>28</v>
      </c>
      <c r="I692" s="27">
        <v>60</v>
      </c>
      <c r="J692" s="27">
        <v>631010000</v>
      </c>
      <c r="K692" s="27" t="str">
        <f>VLOOKUP(B692,[1]ПланКаз!A679:M3983,12,0)</f>
        <v>ҚР, ШҚО, Өскемен қ., Бажов көш., 10</v>
      </c>
      <c r="L692" s="27" t="str">
        <f>VLOOKUP(B692,[1]ПланКаз!A677:M3981,13,0)</f>
        <v>Желтоқсан-Қантар</v>
      </c>
      <c r="M692" s="27" t="str">
        <f>VLOOKUP(B692,[1]ПланКаз!A679:N3983,14,0)</f>
        <v>Шығыс-Қазақстан облысы, Өскемен қ.</v>
      </c>
      <c r="N692" s="27" t="s">
        <v>60</v>
      </c>
      <c r="O692" s="27" t="str">
        <f>VLOOKUP(B692,[1]ПланКаз!A678:P3982,16,0)</f>
        <v>шартқа қол қойылған кезден бастап 30 күнтізбелік күн ішінде</v>
      </c>
      <c r="P692" s="27" t="s">
        <v>61</v>
      </c>
      <c r="Q692" s="28" t="s">
        <v>287</v>
      </c>
      <c r="R692" s="27" t="str">
        <f>VLOOKUP(B692,[1]ПланКаз!A677:S3981,19,0)</f>
        <v>Килограмм</v>
      </c>
      <c r="S692" s="29">
        <v>5.5</v>
      </c>
      <c r="T692" s="29">
        <v>973</v>
      </c>
      <c r="U692" s="29" t="s">
        <v>63</v>
      </c>
      <c r="V692" s="29" t="s">
        <v>63</v>
      </c>
      <c r="W692" s="27" t="s">
        <v>71</v>
      </c>
      <c r="X692" s="27" t="s">
        <v>64</v>
      </c>
      <c r="Y692" s="27" t="s">
        <v>717</v>
      </c>
    </row>
    <row r="693" spans="2:25" x14ac:dyDescent="0.2">
      <c r="B693" s="27" t="s">
        <v>1253</v>
      </c>
      <c r="C693" s="27" t="s">
        <v>57</v>
      </c>
      <c r="D693" s="27" t="s">
        <v>1251</v>
      </c>
      <c r="E693" s="27" t="str">
        <f>VLOOKUP(D693,[1]ЕНС!A:E,2,FALSE)</f>
        <v>Шайба</v>
      </c>
      <c r="F693" s="27" t="str">
        <f>VLOOKUP(D693,[1]ЕНС!A:E,3,FALSE)</f>
        <v>плоская, М4, ГОСТ 11371-78</v>
      </c>
      <c r="G693" s="27" t="s">
        <v>1252</v>
      </c>
      <c r="H693" s="27" t="s">
        <v>28</v>
      </c>
      <c r="I693" s="27">
        <v>60</v>
      </c>
      <c r="J693" s="27">
        <v>631010000</v>
      </c>
      <c r="K693" s="27" t="str">
        <f>VLOOKUP(B693,[1]ПланКаз!A680:M3984,12,0)</f>
        <v>ҚР, ШҚО, Өскемен қ., Бажов көш., 10</v>
      </c>
      <c r="L693" s="27" t="str">
        <f>VLOOKUP(B693,[1]ПланКаз!A678:M3982,13,0)</f>
        <v>Мамыр - Маусым</v>
      </c>
      <c r="M693" s="27" t="str">
        <f>VLOOKUP(B693,[1]ПланКаз!A680:N3984,14,0)</f>
        <v>Шығыс-Қазақстан облысы, Өскемен қ.</v>
      </c>
      <c r="N693" s="27" t="s">
        <v>60</v>
      </c>
      <c r="O693" s="27" t="str">
        <f>VLOOKUP(B693,[1]ПланКаз!A679:P3983,16,0)</f>
        <v>шартқа қол қойылған кезден бастап 30 күнтізбелік күн ішінде</v>
      </c>
      <c r="P693" s="27" t="s">
        <v>61</v>
      </c>
      <c r="Q693" s="28" t="s">
        <v>287</v>
      </c>
      <c r="R693" s="27" t="str">
        <f>VLOOKUP(B693,[1]ПланКаз!A678:S3982,19,0)</f>
        <v>Килограмм</v>
      </c>
      <c r="S693" s="29">
        <v>5.5</v>
      </c>
      <c r="T693" s="29">
        <v>973</v>
      </c>
      <c r="U693" s="29">
        <v>5351.5</v>
      </c>
      <c r="V693" s="29">
        <v>5993.68</v>
      </c>
      <c r="W693" s="27" t="s">
        <v>71</v>
      </c>
      <c r="X693" s="27" t="s">
        <v>74</v>
      </c>
      <c r="Y693" s="27" t="s">
        <v>63</v>
      </c>
    </row>
    <row r="694" spans="2:25" x14ac:dyDescent="0.2">
      <c r="B694" s="27" t="s">
        <v>1254</v>
      </c>
      <c r="C694" s="27" t="s">
        <v>57</v>
      </c>
      <c r="D694" s="27" t="s">
        <v>1255</v>
      </c>
      <c r="E694" s="27" t="str">
        <f>VLOOKUP(D694,[1]ЕНС!A:E,2,FALSE)</f>
        <v>Шайба</v>
      </c>
      <c r="F694" s="27" t="str">
        <f>VLOOKUP(D694,[1]ЕНС!A:E,3,FALSE)</f>
        <v>стальная, пружинная, ГОСТ 6402 - 70</v>
      </c>
      <c r="G694" s="27" t="s">
        <v>1256</v>
      </c>
      <c r="H694" s="27" t="s">
        <v>28</v>
      </c>
      <c r="I694" s="27">
        <v>60</v>
      </c>
      <c r="J694" s="27">
        <v>631010000</v>
      </c>
      <c r="K694" s="27" t="str">
        <f>VLOOKUP(B694,[1]ПланКаз!A681:M3985,12,0)</f>
        <v>ҚР, ШҚО, Өскемен қ., Бажов көш., 10</v>
      </c>
      <c r="L694" s="27" t="str">
        <f>VLOOKUP(B694,[1]ПланКаз!A679:M3983,13,0)</f>
        <v>Желтоқсан-Қантар</v>
      </c>
      <c r="M694" s="27" t="str">
        <f>VLOOKUP(B694,[1]ПланКаз!A681:N3985,14,0)</f>
        <v>Шығыс-Қазақстан облысы, Өскемен қ.</v>
      </c>
      <c r="N694" s="27" t="s">
        <v>60</v>
      </c>
      <c r="O694" s="27" t="str">
        <f>VLOOKUP(B694,[1]ПланКаз!A680:P3984,16,0)</f>
        <v>шартқа қол қойылған кезден бастап 30 күнтізбелік күн ішінде</v>
      </c>
      <c r="P694" s="27" t="s">
        <v>61</v>
      </c>
      <c r="Q694" s="28" t="s">
        <v>287</v>
      </c>
      <c r="R694" s="27" t="str">
        <f>VLOOKUP(B694,[1]ПланКаз!A679:S3983,19,0)</f>
        <v>Килограмм</v>
      </c>
      <c r="S694" s="29">
        <v>19.5</v>
      </c>
      <c r="T694" s="29">
        <v>973</v>
      </c>
      <c r="U694" s="29" t="s">
        <v>63</v>
      </c>
      <c r="V694" s="29" t="s">
        <v>63</v>
      </c>
      <c r="W694" s="27" t="s">
        <v>71</v>
      </c>
      <c r="X694" s="27" t="s">
        <v>64</v>
      </c>
      <c r="Y694" s="27" t="s">
        <v>903</v>
      </c>
    </row>
    <row r="695" spans="2:25" x14ac:dyDescent="0.2">
      <c r="B695" s="27" t="s">
        <v>1257</v>
      </c>
      <c r="C695" s="27" t="s">
        <v>57</v>
      </c>
      <c r="D695" s="27" t="s">
        <v>1255</v>
      </c>
      <c r="E695" s="27" t="str">
        <f>VLOOKUP(D695,[1]ЕНС!A:E,2,FALSE)</f>
        <v>Шайба</v>
      </c>
      <c r="F695" s="27" t="str">
        <f>VLOOKUP(D695,[1]ЕНС!A:E,3,FALSE)</f>
        <v>стальная, пружинная, ГОСТ 6402 - 70</v>
      </c>
      <c r="G695" s="27" t="s">
        <v>1256</v>
      </c>
      <c r="H695" s="27" t="s">
        <v>28</v>
      </c>
      <c r="I695" s="27">
        <v>0</v>
      </c>
      <c r="J695" s="27">
        <v>631010000</v>
      </c>
      <c r="K695" s="27" t="str">
        <f>VLOOKUP(B695,[1]ПланКаз!A682:M3986,12,0)</f>
        <v>ҚР, ШҚО, Өскемен қ., Бажов көш., 10</v>
      </c>
      <c r="L695" s="27" t="str">
        <f>VLOOKUP(B695,[1]ПланКаз!A680:M3984,13,0)</f>
        <v>Мамыр - Маусым</v>
      </c>
      <c r="M695" s="27" t="str">
        <f>VLOOKUP(B695,[1]ПланКаз!A682:N3986,14,0)</f>
        <v>Шығыс-Қазақстан облысы, Өскемен қ.</v>
      </c>
      <c r="N695" s="27" t="s">
        <v>60</v>
      </c>
      <c r="O695" s="27" t="str">
        <f>VLOOKUP(B695,[1]ПланКаз!A681:P3985,16,0)</f>
        <v>шартқа қол қойылған кезден бастап 30 күнтізбелік күн ішінде</v>
      </c>
      <c r="P695" s="27" t="s">
        <v>61</v>
      </c>
      <c r="Q695" s="28" t="s">
        <v>287</v>
      </c>
      <c r="R695" s="27" t="str">
        <f>VLOOKUP(B695,[1]ПланКаз!A680:S3984,19,0)</f>
        <v>Килограмм</v>
      </c>
      <c r="S695" s="29">
        <v>19.5</v>
      </c>
      <c r="T695" s="29">
        <v>973</v>
      </c>
      <c r="U695" s="29">
        <v>18973.5</v>
      </c>
      <c r="V695" s="29">
        <v>21250.32</v>
      </c>
      <c r="W695" s="27"/>
      <c r="X695" s="27" t="s">
        <v>74</v>
      </c>
      <c r="Y695" s="27" t="s">
        <v>63</v>
      </c>
    </row>
    <row r="696" spans="2:25" x14ac:dyDescent="0.2">
      <c r="B696" s="27" t="s">
        <v>1258</v>
      </c>
      <c r="C696" s="27" t="s">
        <v>57</v>
      </c>
      <c r="D696" s="27" t="s">
        <v>1255</v>
      </c>
      <c r="E696" s="27" t="str">
        <f>VLOOKUP(D696,[1]ЕНС!A:E,2,FALSE)</f>
        <v>Шайба</v>
      </c>
      <c r="F696" s="27" t="str">
        <f>VLOOKUP(D696,[1]ЕНС!A:E,3,FALSE)</f>
        <v>стальная, пружинная, ГОСТ 6402 - 70</v>
      </c>
      <c r="G696" s="27" t="s">
        <v>1259</v>
      </c>
      <c r="H696" s="27" t="s">
        <v>28</v>
      </c>
      <c r="I696" s="27">
        <v>60</v>
      </c>
      <c r="J696" s="27">
        <v>631010000</v>
      </c>
      <c r="K696" s="27" t="str">
        <f>VLOOKUP(B696,[1]ПланКаз!A683:M3987,12,0)</f>
        <v>ҚР, ШҚО, Өскемен қ., Бажов көш., 10</v>
      </c>
      <c r="L696" s="27" t="str">
        <f>VLOOKUP(B696,[1]ПланКаз!A681:M3985,13,0)</f>
        <v>Желтоқсан-Қантар</v>
      </c>
      <c r="M696" s="27" t="str">
        <f>VLOOKUP(B696,[1]ПланКаз!A683:N3987,14,0)</f>
        <v>Шығыс-Қазақстан облысы, Өскемен қ.</v>
      </c>
      <c r="N696" s="27" t="s">
        <v>60</v>
      </c>
      <c r="O696" s="27" t="str">
        <f>VLOOKUP(B696,[1]ПланКаз!A682:P3986,16,0)</f>
        <v>шартқа қол қойылған кезден бастап 30 күнтізбелік күн ішінде</v>
      </c>
      <c r="P696" s="27" t="s">
        <v>61</v>
      </c>
      <c r="Q696" s="28" t="s">
        <v>287</v>
      </c>
      <c r="R696" s="27" t="str">
        <f>VLOOKUP(B696,[1]ПланКаз!A681:S3985,19,0)</f>
        <v>Килограмм</v>
      </c>
      <c r="S696" s="29">
        <v>18.5</v>
      </c>
      <c r="T696" s="29">
        <v>973</v>
      </c>
      <c r="U696" s="29" t="s">
        <v>63</v>
      </c>
      <c r="V696" s="29" t="s">
        <v>63</v>
      </c>
      <c r="W696" s="27" t="s">
        <v>71</v>
      </c>
      <c r="X696" s="27" t="s">
        <v>64</v>
      </c>
      <c r="Y696" s="27" t="s">
        <v>903</v>
      </c>
    </row>
    <row r="697" spans="2:25" x14ac:dyDescent="0.2">
      <c r="B697" s="27" t="s">
        <v>1260</v>
      </c>
      <c r="C697" s="27" t="s">
        <v>57</v>
      </c>
      <c r="D697" s="27" t="s">
        <v>1255</v>
      </c>
      <c r="E697" s="27" t="str">
        <f>VLOOKUP(D697,[1]ЕНС!A:E,2,FALSE)</f>
        <v>Шайба</v>
      </c>
      <c r="F697" s="27" t="str">
        <f>VLOOKUP(D697,[1]ЕНС!A:E,3,FALSE)</f>
        <v>стальная, пружинная, ГОСТ 6402 - 70</v>
      </c>
      <c r="G697" s="27" t="s">
        <v>1259</v>
      </c>
      <c r="H697" s="27" t="s">
        <v>28</v>
      </c>
      <c r="I697" s="27">
        <v>0</v>
      </c>
      <c r="J697" s="27">
        <v>631010000</v>
      </c>
      <c r="K697" s="27" t="str">
        <f>VLOOKUP(B697,[1]ПланКаз!A684:M3988,12,0)</f>
        <v>ҚР, ШҚО, Өскемен қ., Бажов көш., 10</v>
      </c>
      <c r="L697" s="27" t="str">
        <f>VLOOKUP(B697,[1]ПланКаз!A682:M3986,13,0)</f>
        <v>Мамыр - Маусым</v>
      </c>
      <c r="M697" s="27" t="str">
        <f>VLOOKUP(B697,[1]ПланКаз!A684:N3988,14,0)</f>
        <v>Шығыс-Қазақстан облысы, Өскемен қ.</v>
      </c>
      <c r="N697" s="27" t="s">
        <v>60</v>
      </c>
      <c r="O697" s="27" t="str">
        <f>VLOOKUP(B697,[1]ПланКаз!A683:P3987,16,0)</f>
        <v>шартқа қол қойылған кезден бастап 30 күнтізбелік күн ішінде</v>
      </c>
      <c r="P697" s="27" t="s">
        <v>61</v>
      </c>
      <c r="Q697" s="28" t="s">
        <v>287</v>
      </c>
      <c r="R697" s="27" t="str">
        <f>VLOOKUP(B697,[1]ПланКаз!A682:S3986,19,0)</f>
        <v>Килограмм</v>
      </c>
      <c r="S697" s="29">
        <v>18.5</v>
      </c>
      <c r="T697" s="29">
        <v>973</v>
      </c>
      <c r="U697" s="29">
        <v>18000.5</v>
      </c>
      <c r="V697" s="29">
        <v>20160.560000000001</v>
      </c>
      <c r="W697" s="27"/>
      <c r="X697" s="27" t="s">
        <v>74</v>
      </c>
      <c r="Y697" s="27" t="s">
        <v>63</v>
      </c>
    </row>
    <row r="698" spans="2:25" x14ac:dyDescent="0.2">
      <c r="B698" s="27" t="s">
        <v>1261</v>
      </c>
      <c r="C698" s="27" t="s">
        <v>57</v>
      </c>
      <c r="D698" s="27" t="s">
        <v>1255</v>
      </c>
      <c r="E698" s="27" t="str">
        <f>VLOOKUP(D698,[1]ЕНС!A:E,2,FALSE)</f>
        <v>Шайба</v>
      </c>
      <c r="F698" s="27" t="str">
        <f>VLOOKUP(D698,[1]ЕНС!A:E,3,FALSE)</f>
        <v>стальная, пружинная, ГОСТ 6402 - 70</v>
      </c>
      <c r="G698" s="27" t="s">
        <v>1262</v>
      </c>
      <c r="H698" s="27" t="s">
        <v>28</v>
      </c>
      <c r="I698" s="27">
        <v>60</v>
      </c>
      <c r="J698" s="27">
        <v>631010000</v>
      </c>
      <c r="K698" s="27" t="str">
        <f>VLOOKUP(B698,[1]ПланКаз!A685:M3989,12,0)</f>
        <v>ҚР, ШҚО, Өскемен қ., Бажов көш., 10</v>
      </c>
      <c r="L698" s="27" t="str">
        <f>VLOOKUP(B698,[1]ПланКаз!A683:M3987,13,0)</f>
        <v>Желтоқсан-Қантар</v>
      </c>
      <c r="M698" s="27" t="str">
        <f>VLOOKUP(B698,[1]ПланКаз!A685:N3989,14,0)</f>
        <v>Шығыс-Қазақстан облысы, Өскемен қ.</v>
      </c>
      <c r="N698" s="27" t="s">
        <v>60</v>
      </c>
      <c r="O698" s="27" t="str">
        <f>VLOOKUP(B698,[1]ПланКаз!A684:P3988,16,0)</f>
        <v>шартқа қол қойылған кезден бастап 30 күнтізбелік күн ішінде</v>
      </c>
      <c r="P698" s="27" t="s">
        <v>61</v>
      </c>
      <c r="Q698" s="28" t="s">
        <v>287</v>
      </c>
      <c r="R698" s="27" t="str">
        <f>VLOOKUP(B698,[1]ПланКаз!A683:S3987,19,0)</f>
        <v>Килограмм</v>
      </c>
      <c r="S698" s="29">
        <v>9.5</v>
      </c>
      <c r="T698" s="29">
        <v>973</v>
      </c>
      <c r="U698" s="29" t="s">
        <v>63</v>
      </c>
      <c r="V698" s="29" t="s">
        <v>63</v>
      </c>
      <c r="W698" s="27" t="s">
        <v>71</v>
      </c>
      <c r="X698" s="27" t="s">
        <v>64</v>
      </c>
      <c r="Y698" s="27" t="s">
        <v>903</v>
      </c>
    </row>
    <row r="699" spans="2:25" x14ac:dyDescent="0.2">
      <c r="B699" s="27" t="s">
        <v>1263</v>
      </c>
      <c r="C699" s="27" t="s">
        <v>57</v>
      </c>
      <c r="D699" s="27" t="s">
        <v>1255</v>
      </c>
      <c r="E699" s="27" t="str">
        <f>VLOOKUP(D699,[1]ЕНС!A:E,2,FALSE)</f>
        <v>Шайба</v>
      </c>
      <c r="F699" s="27" t="str">
        <f>VLOOKUP(D699,[1]ЕНС!A:E,3,FALSE)</f>
        <v>стальная, пружинная, ГОСТ 6402 - 70</v>
      </c>
      <c r="G699" s="27" t="s">
        <v>1262</v>
      </c>
      <c r="H699" s="27" t="s">
        <v>28</v>
      </c>
      <c r="I699" s="27">
        <v>0</v>
      </c>
      <c r="J699" s="27">
        <v>631010000</v>
      </c>
      <c r="K699" s="27" t="str">
        <f>VLOOKUP(B699,[1]ПланКаз!A686:M3990,12,0)</f>
        <v>ҚР, ШҚО, Өскемен қ., Бажов көш., 10</v>
      </c>
      <c r="L699" s="27" t="str">
        <f>VLOOKUP(B699,[1]ПланКаз!A684:M3988,13,0)</f>
        <v>Мамыр - Маусым</v>
      </c>
      <c r="M699" s="27" t="str">
        <f>VLOOKUP(B699,[1]ПланКаз!A686:N3990,14,0)</f>
        <v>Шығыс-Қазақстан облысы, Өскемен қ.</v>
      </c>
      <c r="N699" s="27" t="s">
        <v>60</v>
      </c>
      <c r="O699" s="27" t="str">
        <f>VLOOKUP(B699,[1]ПланКаз!A685:P3989,16,0)</f>
        <v>шартқа қол қойылған кезден бастап 30 күнтізбелік күн ішінде</v>
      </c>
      <c r="P699" s="27" t="s">
        <v>61</v>
      </c>
      <c r="Q699" s="28" t="s">
        <v>287</v>
      </c>
      <c r="R699" s="27" t="str">
        <f>VLOOKUP(B699,[1]ПланКаз!A684:S3988,19,0)</f>
        <v>Килограмм</v>
      </c>
      <c r="S699" s="29">
        <v>9.5</v>
      </c>
      <c r="T699" s="29">
        <v>973</v>
      </c>
      <c r="U699" s="29">
        <v>9243.5</v>
      </c>
      <c r="V699" s="29">
        <v>10352.719999999999</v>
      </c>
      <c r="W699" s="27"/>
      <c r="X699" s="27" t="s">
        <v>74</v>
      </c>
      <c r="Y699" s="27" t="s">
        <v>63</v>
      </c>
    </row>
    <row r="700" spans="2:25" x14ac:dyDescent="0.2">
      <c r="B700" s="27" t="s">
        <v>1264</v>
      </c>
      <c r="C700" s="27" t="s">
        <v>57</v>
      </c>
      <c r="D700" s="27" t="s">
        <v>1255</v>
      </c>
      <c r="E700" s="27" t="str">
        <f>VLOOKUP(D700,[1]ЕНС!A:E,2,FALSE)</f>
        <v>Шайба</v>
      </c>
      <c r="F700" s="27" t="str">
        <f>VLOOKUP(D700,[1]ЕНС!A:E,3,FALSE)</f>
        <v>стальная, пружинная, ГОСТ 6402 - 70</v>
      </c>
      <c r="G700" s="27" t="s">
        <v>1265</v>
      </c>
      <c r="H700" s="27" t="s">
        <v>28</v>
      </c>
      <c r="I700" s="27">
        <v>60</v>
      </c>
      <c r="J700" s="27">
        <v>631010000</v>
      </c>
      <c r="K700" s="27" t="str">
        <f>VLOOKUP(B700,[1]ПланКаз!A687:M3991,12,0)</f>
        <v>ҚР, ШҚО, Өскемен қ., Бажов көш., 10</v>
      </c>
      <c r="L700" s="27" t="str">
        <f>VLOOKUP(B700,[1]ПланКаз!A685:M3989,13,0)</f>
        <v>Желтоқсан-Қантар</v>
      </c>
      <c r="M700" s="27" t="str">
        <f>VLOOKUP(B700,[1]ПланКаз!A687:N3991,14,0)</f>
        <v>Шығыс-Қазақстан облысы, Өскемен қ.</v>
      </c>
      <c r="N700" s="27" t="s">
        <v>60</v>
      </c>
      <c r="O700" s="27" t="str">
        <f>VLOOKUP(B700,[1]ПланКаз!A686:P3990,16,0)</f>
        <v>шартқа қол қойылған кезден бастап 30 күнтізбелік күн ішінде</v>
      </c>
      <c r="P700" s="27" t="s">
        <v>61</v>
      </c>
      <c r="Q700" s="28" t="s">
        <v>287</v>
      </c>
      <c r="R700" s="27" t="str">
        <f>VLOOKUP(B700,[1]ПланКаз!A685:S3989,19,0)</f>
        <v>Килограмм</v>
      </c>
      <c r="S700" s="29">
        <v>2</v>
      </c>
      <c r="T700" s="29">
        <v>973</v>
      </c>
      <c r="U700" s="29" t="s">
        <v>63</v>
      </c>
      <c r="V700" s="29" t="s">
        <v>63</v>
      </c>
      <c r="W700" s="27" t="s">
        <v>71</v>
      </c>
      <c r="X700" s="27" t="s">
        <v>64</v>
      </c>
      <c r="Y700" s="27" t="s">
        <v>903</v>
      </c>
    </row>
    <row r="701" spans="2:25" x14ac:dyDescent="0.2">
      <c r="B701" s="27" t="s">
        <v>1266</v>
      </c>
      <c r="C701" s="27" t="s">
        <v>57</v>
      </c>
      <c r="D701" s="27" t="s">
        <v>1255</v>
      </c>
      <c r="E701" s="27" t="str">
        <f>VLOOKUP(D701,[1]ЕНС!A:E,2,FALSE)</f>
        <v>Шайба</v>
      </c>
      <c r="F701" s="27" t="str">
        <f>VLOOKUP(D701,[1]ЕНС!A:E,3,FALSE)</f>
        <v>стальная, пружинная, ГОСТ 6402 - 70</v>
      </c>
      <c r="G701" s="27" t="s">
        <v>1265</v>
      </c>
      <c r="H701" s="27" t="s">
        <v>28</v>
      </c>
      <c r="I701" s="27">
        <v>0</v>
      </c>
      <c r="J701" s="27">
        <v>631010000</v>
      </c>
      <c r="K701" s="27" t="str">
        <f>VLOOKUP(B701,[1]ПланКаз!A688:M3992,12,0)</f>
        <v>ҚР, ШҚО, Өскемен қ., Бажов көш., 10</v>
      </c>
      <c r="L701" s="27" t="str">
        <f>VLOOKUP(B701,[1]ПланКаз!A686:M3990,13,0)</f>
        <v>Мамыр - Маусым</v>
      </c>
      <c r="M701" s="27" t="str">
        <f>VLOOKUP(B701,[1]ПланКаз!A688:N3992,14,0)</f>
        <v>Шығыс-Қазақстан облысы, Өскемен қ.</v>
      </c>
      <c r="N701" s="27" t="s">
        <v>60</v>
      </c>
      <c r="O701" s="27" t="str">
        <f>VLOOKUP(B701,[1]ПланКаз!A687:P3991,16,0)</f>
        <v>шартқа қол қойылған кезден бастап 30 күнтізбелік күн ішінде</v>
      </c>
      <c r="P701" s="27" t="s">
        <v>61</v>
      </c>
      <c r="Q701" s="28" t="s">
        <v>287</v>
      </c>
      <c r="R701" s="27" t="str">
        <f>VLOOKUP(B701,[1]ПланКаз!A686:S3990,19,0)</f>
        <v>Килограмм</v>
      </c>
      <c r="S701" s="29">
        <v>2</v>
      </c>
      <c r="T701" s="29">
        <v>973</v>
      </c>
      <c r="U701" s="29">
        <v>1946</v>
      </c>
      <c r="V701" s="29">
        <v>2179.52</v>
      </c>
      <c r="W701" s="27"/>
      <c r="X701" s="27" t="s">
        <v>74</v>
      </c>
      <c r="Y701" s="27" t="s">
        <v>63</v>
      </c>
    </row>
    <row r="702" spans="2:25" x14ac:dyDescent="0.2">
      <c r="B702" s="27" t="s">
        <v>1267</v>
      </c>
      <c r="C702" s="27" t="s">
        <v>57</v>
      </c>
      <c r="D702" s="27" t="s">
        <v>1268</v>
      </c>
      <c r="E702" s="27" t="str">
        <f>VLOOKUP(D702,[1]ЕНС!A:E,2,FALSE)</f>
        <v>Дюбель-гвоздь</v>
      </c>
      <c r="F702" s="27" t="str">
        <f>VLOOKUP(D702,[1]ЕНС!A:E,3,FALSE)</f>
        <v>с резьбой</v>
      </c>
      <c r="G702" s="27" t="s">
        <v>1269</v>
      </c>
      <c r="H702" s="27" t="s">
        <v>28</v>
      </c>
      <c r="I702" s="27">
        <v>0</v>
      </c>
      <c r="J702" s="27">
        <v>631010000</v>
      </c>
      <c r="K702" s="27" t="str">
        <f>VLOOKUP(B702,[1]ПланКаз!A689:M3993,12,0)</f>
        <v>ҚР, ШҚО, Өскемен қ., Бажов көш., 10</v>
      </c>
      <c r="L702" s="27" t="str">
        <f>VLOOKUP(B702,[1]ПланКаз!A687:M3991,13,0)</f>
        <v>Желтоқсан-Қантар</v>
      </c>
      <c r="M702" s="27" t="str">
        <f>VLOOKUP(B702,[1]ПланКаз!A689:N3993,14,0)</f>
        <v>Шығыс-Қазақстан облысы, Өскемен қ.</v>
      </c>
      <c r="N702" s="27" t="s">
        <v>60</v>
      </c>
      <c r="O702" s="27" t="str">
        <f>VLOOKUP(B702,[1]ПланКаз!A688:P3992,16,0)</f>
        <v>шартқа қол қойылған кезден бастап 30 күнтізбелік күн ішінде</v>
      </c>
      <c r="P702" s="27" t="s">
        <v>61</v>
      </c>
      <c r="Q702" s="28" t="s">
        <v>480</v>
      </c>
      <c r="R702" s="27" t="str">
        <f>VLOOKUP(B702,[1]ПланКаз!A687:S3991,19,0)</f>
        <v>Дана</v>
      </c>
      <c r="S702" s="29">
        <v>5</v>
      </c>
      <c r="T702" s="29">
        <v>17</v>
      </c>
      <c r="U702" s="29" t="s">
        <v>63</v>
      </c>
      <c r="V702" s="29" t="s">
        <v>63</v>
      </c>
      <c r="W702" s="27" t="s">
        <v>71</v>
      </c>
      <c r="X702" s="27" t="s">
        <v>64</v>
      </c>
      <c r="Y702" s="27" t="s">
        <v>613</v>
      </c>
    </row>
    <row r="703" spans="2:25" x14ac:dyDescent="0.2">
      <c r="B703" s="27" t="s">
        <v>1270</v>
      </c>
      <c r="C703" s="27" t="s">
        <v>57</v>
      </c>
      <c r="D703" s="27" t="s">
        <v>1268</v>
      </c>
      <c r="E703" s="27" t="str">
        <f>VLOOKUP(D703,[1]ЕНС!A:E,2,FALSE)</f>
        <v>Дюбель-гвоздь</v>
      </c>
      <c r="F703" s="27" t="str">
        <f>VLOOKUP(D703,[1]ЕНС!A:E,3,FALSE)</f>
        <v>с резьбой</v>
      </c>
      <c r="G703" s="27" t="s">
        <v>1269</v>
      </c>
      <c r="H703" s="27" t="s">
        <v>28</v>
      </c>
      <c r="I703" s="27">
        <v>0</v>
      </c>
      <c r="J703" s="27">
        <v>631010000</v>
      </c>
      <c r="K703" s="27" t="str">
        <f>VLOOKUP(B703,[1]ПланКаз!A690:M3994,12,0)</f>
        <v>ҚР, ШҚО, Өскемен қ., Бажов көш., 10</v>
      </c>
      <c r="L703" s="27" t="str">
        <f>VLOOKUP(B703,[1]ПланКаз!A688:M3992,13,0)</f>
        <v>Мамыр - Маусым</v>
      </c>
      <c r="M703" s="27" t="str">
        <f>VLOOKUP(B703,[1]ПланКаз!A690:N3994,14,0)</f>
        <v>Шығыс-Қазақстан облысы, Өскемен қ.</v>
      </c>
      <c r="N703" s="27" t="s">
        <v>60</v>
      </c>
      <c r="O703" s="27" t="str">
        <f>VLOOKUP(B703,[1]ПланКаз!A689:P3993,16,0)</f>
        <v>шартқа қол қойылған кезден бастап 30 күнтізбелік күн ішінде</v>
      </c>
      <c r="P703" s="27" t="s">
        <v>61</v>
      </c>
      <c r="Q703" s="28" t="s">
        <v>480</v>
      </c>
      <c r="R703" s="27" t="str">
        <f>VLOOKUP(B703,[1]ПланКаз!A688:S3992,19,0)</f>
        <v>Дана</v>
      </c>
      <c r="S703" s="29">
        <v>5</v>
      </c>
      <c r="T703" s="29">
        <v>17</v>
      </c>
      <c r="U703" s="29">
        <v>85</v>
      </c>
      <c r="V703" s="29">
        <v>95.2</v>
      </c>
      <c r="W703" s="27"/>
      <c r="X703" s="27" t="s">
        <v>74</v>
      </c>
      <c r="Y703" s="27" t="s">
        <v>63</v>
      </c>
    </row>
    <row r="704" spans="2:25" x14ac:dyDescent="0.2">
      <c r="B704" s="27" t="s">
        <v>1271</v>
      </c>
      <c r="C704" s="27" t="s">
        <v>57</v>
      </c>
      <c r="D704" s="27" t="s">
        <v>1272</v>
      </c>
      <c r="E704" s="27" t="str">
        <f>VLOOKUP(D704,[1]ЕНС!A:E,2,FALSE)</f>
        <v>Дюбель</v>
      </c>
      <c r="F704" s="27" t="str">
        <f>VLOOKUP(D704,[1]ЕНС!A:E,3,FALSE)</f>
        <v>из полипропилена</v>
      </c>
      <c r="G704" s="27" t="s">
        <v>1273</v>
      </c>
      <c r="H704" s="27" t="s">
        <v>28</v>
      </c>
      <c r="I704" s="27">
        <v>0</v>
      </c>
      <c r="J704" s="27">
        <v>631010000</v>
      </c>
      <c r="K704" s="27" t="str">
        <f>VLOOKUP(B704,[1]ПланКаз!A691:M3995,12,0)</f>
        <v>ҚР, ШҚО, Өскемен қ., Бажов көш., 10</v>
      </c>
      <c r="L704" s="27" t="str">
        <f>VLOOKUP(B704,[1]ПланКаз!A689:M3993,13,0)</f>
        <v>Желтоқсан-Қантар</v>
      </c>
      <c r="M704" s="27" t="str">
        <f>VLOOKUP(B704,[1]ПланКаз!A691:N3995,14,0)</f>
        <v>Шығыс-Қазақстан облысы, Өскемен қ.</v>
      </c>
      <c r="N704" s="27" t="s">
        <v>60</v>
      </c>
      <c r="O704" s="27" t="str">
        <f>VLOOKUP(B704,[1]ПланКаз!A690:P3994,16,0)</f>
        <v>шартқа қол қойылған кезден бастап 30 күнтізбелік күн ішінде</v>
      </c>
      <c r="P704" s="27" t="s">
        <v>61</v>
      </c>
      <c r="Q704" s="28" t="s">
        <v>480</v>
      </c>
      <c r="R704" s="27" t="str">
        <f>VLOOKUP(B704,[1]ПланКаз!A689:S3993,19,0)</f>
        <v>Дана</v>
      </c>
      <c r="S704" s="29">
        <v>5</v>
      </c>
      <c r="T704" s="29">
        <v>17</v>
      </c>
      <c r="U704" s="29" t="s">
        <v>63</v>
      </c>
      <c r="V704" s="29" t="s">
        <v>63</v>
      </c>
      <c r="W704" s="27" t="s">
        <v>71</v>
      </c>
      <c r="X704" s="27" t="s">
        <v>64</v>
      </c>
      <c r="Y704" s="27" t="s">
        <v>613</v>
      </c>
    </row>
    <row r="705" spans="2:25" x14ac:dyDescent="0.2">
      <c r="B705" s="27" t="s">
        <v>1274</v>
      </c>
      <c r="C705" s="27" t="s">
        <v>57</v>
      </c>
      <c r="D705" s="27" t="s">
        <v>1272</v>
      </c>
      <c r="E705" s="27" t="str">
        <f>VLOOKUP(D705,[1]ЕНС!A:E,2,FALSE)</f>
        <v>Дюбель</v>
      </c>
      <c r="F705" s="27" t="str">
        <f>VLOOKUP(D705,[1]ЕНС!A:E,3,FALSE)</f>
        <v>из полипропилена</v>
      </c>
      <c r="G705" s="27" t="s">
        <v>1273</v>
      </c>
      <c r="H705" s="27" t="s">
        <v>28</v>
      </c>
      <c r="I705" s="27">
        <v>0</v>
      </c>
      <c r="J705" s="27">
        <v>631010000</v>
      </c>
      <c r="K705" s="27" t="str">
        <f>VLOOKUP(B705,[1]ПланКаз!A692:M3996,12,0)</f>
        <v>ҚР, ШҚО, Өскемен қ., Бажов көш., 10</v>
      </c>
      <c r="L705" s="27" t="str">
        <f>VLOOKUP(B705,[1]ПланКаз!A690:M3994,13,0)</f>
        <v>Мамыр - Маусым</v>
      </c>
      <c r="M705" s="27" t="str">
        <f>VLOOKUP(B705,[1]ПланКаз!A692:N3996,14,0)</f>
        <v>Шығыс-Қазақстан облысы, Өскемен қ.</v>
      </c>
      <c r="N705" s="27" t="s">
        <v>60</v>
      </c>
      <c r="O705" s="27" t="str">
        <f>VLOOKUP(B705,[1]ПланКаз!A691:P3995,16,0)</f>
        <v>шартқа қол қойылған кезден бастап 30 күнтізбелік күн ішінде</v>
      </c>
      <c r="P705" s="27" t="s">
        <v>61</v>
      </c>
      <c r="Q705" s="28" t="s">
        <v>480</v>
      </c>
      <c r="R705" s="27" t="str">
        <f>VLOOKUP(B705,[1]ПланКаз!A690:S3994,19,0)</f>
        <v>Дана</v>
      </c>
      <c r="S705" s="29">
        <v>5</v>
      </c>
      <c r="T705" s="29">
        <v>17</v>
      </c>
      <c r="U705" s="29">
        <v>85</v>
      </c>
      <c r="V705" s="29">
        <v>95.2</v>
      </c>
      <c r="W705" s="27"/>
      <c r="X705" s="27" t="s">
        <v>74</v>
      </c>
      <c r="Y705" s="27" t="s">
        <v>63</v>
      </c>
    </row>
    <row r="706" spans="2:25" x14ac:dyDescent="0.2">
      <c r="B706" s="27" t="s">
        <v>1275</v>
      </c>
      <c r="C706" s="27" t="s">
        <v>57</v>
      </c>
      <c r="D706" s="27" t="s">
        <v>1268</v>
      </c>
      <c r="E706" s="27" t="str">
        <f>VLOOKUP(D706,[1]ЕНС!A:E,2,FALSE)</f>
        <v>Дюбель-гвоздь</v>
      </c>
      <c r="F706" s="27" t="str">
        <f>VLOOKUP(D706,[1]ЕНС!A:E,3,FALSE)</f>
        <v>с резьбой</v>
      </c>
      <c r="G706" s="27" t="s">
        <v>1276</v>
      </c>
      <c r="H706" s="27" t="s">
        <v>28</v>
      </c>
      <c r="I706" s="27">
        <v>0</v>
      </c>
      <c r="J706" s="27">
        <v>631010000</v>
      </c>
      <c r="K706" s="27" t="str">
        <f>VLOOKUP(B706,[1]ПланКаз!A693:M3997,12,0)</f>
        <v>ҚР, ШҚО, Өскемен қ., Бажов көш., 10</v>
      </c>
      <c r="L706" s="27" t="str">
        <f>VLOOKUP(B706,[1]ПланКаз!A691:M3995,13,0)</f>
        <v>Желтоқсан-Қантар</v>
      </c>
      <c r="M706" s="27" t="str">
        <f>VLOOKUP(B706,[1]ПланКаз!A693:N3997,14,0)</f>
        <v>Шығыс-Қазақстан облысы, Өскемен қ.</v>
      </c>
      <c r="N706" s="27" t="s">
        <v>60</v>
      </c>
      <c r="O706" s="27" t="str">
        <f>VLOOKUP(B706,[1]ПланКаз!A692:P3996,16,0)</f>
        <v>шартқа қол қойылған кезден бастап 30 күнтізбелік күн ішінде</v>
      </c>
      <c r="P706" s="27" t="s">
        <v>61</v>
      </c>
      <c r="Q706" s="28" t="s">
        <v>480</v>
      </c>
      <c r="R706" s="27" t="str">
        <f>VLOOKUP(B706,[1]ПланКаз!A691:S3995,19,0)</f>
        <v>Дана</v>
      </c>
      <c r="S706" s="29">
        <v>5</v>
      </c>
      <c r="T706" s="29">
        <v>17</v>
      </c>
      <c r="U706" s="29" t="s">
        <v>63</v>
      </c>
      <c r="V706" s="29" t="s">
        <v>63</v>
      </c>
      <c r="W706" s="27" t="s">
        <v>71</v>
      </c>
      <c r="X706" s="27" t="s">
        <v>64</v>
      </c>
      <c r="Y706" s="27" t="s">
        <v>613</v>
      </c>
    </row>
    <row r="707" spans="2:25" x14ac:dyDescent="0.2">
      <c r="B707" s="27" t="s">
        <v>1277</v>
      </c>
      <c r="C707" s="27" t="s">
        <v>57</v>
      </c>
      <c r="D707" s="27" t="s">
        <v>1268</v>
      </c>
      <c r="E707" s="27" t="str">
        <f>VLOOKUP(D707,[1]ЕНС!A:E,2,FALSE)</f>
        <v>Дюбель-гвоздь</v>
      </c>
      <c r="F707" s="27" t="str">
        <f>VLOOKUP(D707,[1]ЕНС!A:E,3,FALSE)</f>
        <v>с резьбой</v>
      </c>
      <c r="G707" s="27" t="s">
        <v>1276</v>
      </c>
      <c r="H707" s="27" t="s">
        <v>28</v>
      </c>
      <c r="I707" s="27">
        <v>0</v>
      </c>
      <c r="J707" s="27">
        <v>631010000</v>
      </c>
      <c r="K707" s="27" t="str">
        <f>VLOOKUP(B707,[1]ПланКаз!A694:M3998,12,0)</f>
        <v>ҚР, ШҚО, Өскемен қ., Бажов көш., 10</v>
      </c>
      <c r="L707" s="27" t="str">
        <f>VLOOKUP(B707,[1]ПланКаз!A692:M3996,13,0)</f>
        <v>Мамыр - Маусым</v>
      </c>
      <c r="M707" s="27" t="str">
        <f>VLOOKUP(B707,[1]ПланКаз!A694:N3998,14,0)</f>
        <v>Шығыс-Қазақстан облысы, Өскемен қ.</v>
      </c>
      <c r="N707" s="27" t="s">
        <v>60</v>
      </c>
      <c r="O707" s="27" t="str">
        <f>VLOOKUP(B707,[1]ПланКаз!A693:P3997,16,0)</f>
        <v>шартқа қол қойылған кезден бастап 30 күнтізбелік күн ішінде</v>
      </c>
      <c r="P707" s="27" t="s">
        <v>61</v>
      </c>
      <c r="Q707" s="28" t="s">
        <v>480</v>
      </c>
      <c r="R707" s="27" t="str">
        <f>VLOOKUP(B707,[1]ПланКаз!A692:S3996,19,0)</f>
        <v>Дана</v>
      </c>
      <c r="S707" s="29">
        <v>5</v>
      </c>
      <c r="T707" s="29">
        <v>17</v>
      </c>
      <c r="U707" s="29">
        <v>85</v>
      </c>
      <c r="V707" s="29">
        <v>95.2</v>
      </c>
      <c r="W707" s="27"/>
      <c r="X707" s="27" t="s">
        <v>74</v>
      </c>
      <c r="Y707" s="27" t="s">
        <v>63</v>
      </c>
    </row>
    <row r="708" spans="2:25" x14ac:dyDescent="0.2">
      <c r="B708" s="27" t="s">
        <v>1278</v>
      </c>
      <c r="C708" s="27" t="s">
        <v>57</v>
      </c>
      <c r="D708" s="27" t="s">
        <v>1268</v>
      </c>
      <c r="E708" s="27" t="str">
        <f>VLOOKUP(D708,[1]ЕНС!A:E,2,FALSE)</f>
        <v>Дюбель-гвоздь</v>
      </c>
      <c r="F708" s="27" t="str">
        <f>VLOOKUP(D708,[1]ЕНС!A:E,3,FALSE)</f>
        <v>с резьбой</v>
      </c>
      <c r="G708" s="27" t="s">
        <v>1279</v>
      </c>
      <c r="H708" s="27" t="s">
        <v>28</v>
      </c>
      <c r="I708" s="27">
        <v>0</v>
      </c>
      <c r="J708" s="27">
        <v>631010000</v>
      </c>
      <c r="K708" s="27" t="str">
        <f>VLOOKUP(B708,[1]ПланКаз!A695:M3999,12,0)</f>
        <v>ҚР, ШҚО, Өскемен қ., Бажов көш., 10</v>
      </c>
      <c r="L708" s="27" t="str">
        <f>VLOOKUP(B708,[1]ПланКаз!A693:M3997,13,0)</f>
        <v>Желтоқсан-Қантар</v>
      </c>
      <c r="M708" s="27" t="str">
        <f>VLOOKUP(B708,[1]ПланКаз!A695:N3999,14,0)</f>
        <v>Шығыс-Қазақстан облысы, Өскемен қ.</v>
      </c>
      <c r="N708" s="27" t="s">
        <v>60</v>
      </c>
      <c r="O708" s="27" t="str">
        <f>VLOOKUP(B708,[1]ПланКаз!A694:P3998,16,0)</f>
        <v>шартқа қол қойылған кезден бастап 30 күнтізбелік күн ішінде</v>
      </c>
      <c r="P708" s="27" t="s">
        <v>61</v>
      </c>
      <c r="Q708" s="28" t="s">
        <v>480</v>
      </c>
      <c r="R708" s="27" t="str">
        <f>VLOOKUP(B708,[1]ПланКаз!A693:S3997,19,0)</f>
        <v>Дана</v>
      </c>
      <c r="S708" s="29">
        <v>2005</v>
      </c>
      <c r="T708" s="29">
        <v>31</v>
      </c>
      <c r="U708" s="29" t="s">
        <v>63</v>
      </c>
      <c r="V708" s="29" t="s">
        <v>63</v>
      </c>
      <c r="W708" s="27" t="s">
        <v>71</v>
      </c>
      <c r="X708" s="27" t="s">
        <v>64</v>
      </c>
      <c r="Y708" s="27" t="s">
        <v>613</v>
      </c>
    </row>
    <row r="709" spans="2:25" x14ac:dyDescent="0.2">
      <c r="B709" s="27" t="s">
        <v>1280</v>
      </c>
      <c r="C709" s="27" t="s">
        <v>57</v>
      </c>
      <c r="D709" s="27" t="s">
        <v>1268</v>
      </c>
      <c r="E709" s="27" t="str">
        <f>VLOOKUP(D709,[1]ЕНС!A:E,2,FALSE)</f>
        <v>Дюбель-гвоздь</v>
      </c>
      <c r="F709" s="27" t="str">
        <f>VLOOKUP(D709,[1]ЕНС!A:E,3,FALSE)</f>
        <v>с резьбой</v>
      </c>
      <c r="G709" s="27" t="s">
        <v>1279</v>
      </c>
      <c r="H709" s="27" t="s">
        <v>28</v>
      </c>
      <c r="I709" s="27">
        <v>0</v>
      </c>
      <c r="J709" s="27">
        <v>631010000</v>
      </c>
      <c r="K709" s="27" t="str">
        <f>VLOOKUP(B709,[1]ПланКаз!A696:M4000,12,0)</f>
        <v>ҚР, ШҚО, Өскемен қ., Бажов көш., 10</v>
      </c>
      <c r="L709" s="27" t="str">
        <f>VLOOKUP(B709,[1]ПланКаз!A694:M3998,13,0)</f>
        <v>Мамыр - Маусым</v>
      </c>
      <c r="M709" s="27" t="str">
        <f>VLOOKUP(B709,[1]ПланКаз!A696:N4000,14,0)</f>
        <v>Шығыс-Қазақстан облысы, Өскемен қ.</v>
      </c>
      <c r="N709" s="27" t="s">
        <v>60</v>
      </c>
      <c r="O709" s="27" t="str">
        <f>VLOOKUP(B709,[1]ПланКаз!A695:P3999,16,0)</f>
        <v>шартқа қол қойылған кезден бастап 30 күнтізбелік күн ішінде</v>
      </c>
      <c r="P709" s="27" t="s">
        <v>61</v>
      </c>
      <c r="Q709" s="28" t="s">
        <v>480</v>
      </c>
      <c r="R709" s="27" t="str">
        <f>VLOOKUP(B709,[1]ПланКаз!A694:S3998,19,0)</f>
        <v>Дана</v>
      </c>
      <c r="S709" s="29">
        <v>2005</v>
      </c>
      <c r="T709" s="29">
        <v>31</v>
      </c>
      <c r="U709" s="29">
        <v>62155</v>
      </c>
      <c r="V709" s="29">
        <v>69613.600000000006</v>
      </c>
      <c r="W709" s="27"/>
      <c r="X709" s="27" t="s">
        <v>74</v>
      </c>
      <c r="Y709" s="27" t="s">
        <v>63</v>
      </c>
    </row>
    <row r="710" spans="2:25" x14ac:dyDescent="0.2">
      <c r="B710" s="27" t="s">
        <v>1281</v>
      </c>
      <c r="C710" s="27" t="s">
        <v>57</v>
      </c>
      <c r="D710" s="27" t="s">
        <v>1268</v>
      </c>
      <c r="E710" s="27" t="str">
        <f>VLOOKUP(D710,[1]ЕНС!A:E,2,FALSE)</f>
        <v>Дюбель-гвоздь</v>
      </c>
      <c r="F710" s="27" t="str">
        <f>VLOOKUP(D710,[1]ЕНС!A:E,3,FALSE)</f>
        <v>с резьбой</v>
      </c>
      <c r="G710" s="27" t="s">
        <v>1282</v>
      </c>
      <c r="H710" s="27" t="s">
        <v>28</v>
      </c>
      <c r="I710" s="27">
        <v>0</v>
      </c>
      <c r="J710" s="27">
        <v>631010000</v>
      </c>
      <c r="K710" s="27" t="str">
        <f>VLOOKUP(B710,[1]ПланКаз!A697:M4001,12,0)</f>
        <v>ҚР, ШҚО, Өскемен қ., Бажов көш., 10</v>
      </c>
      <c r="L710" s="27" t="str">
        <f>VLOOKUP(B710,[1]ПланКаз!A695:M3999,13,0)</f>
        <v>Желтоқсан-Қантар</v>
      </c>
      <c r="M710" s="27" t="str">
        <f>VLOOKUP(B710,[1]ПланКаз!A697:N4001,14,0)</f>
        <v>Шығыс-Қазақстан облысы, Өскемен қ.</v>
      </c>
      <c r="N710" s="27" t="s">
        <v>60</v>
      </c>
      <c r="O710" s="27" t="str">
        <f>VLOOKUP(B710,[1]ПланКаз!A696:P4000,16,0)</f>
        <v>шартқа қол қойылған кезден бастап 30 күнтізбелік күн ішінде</v>
      </c>
      <c r="P710" s="27" t="s">
        <v>61</v>
      </c>
      <c r="Q710" s="28" t="s">
        <v>480</v>
      </c>
      <c r="R710" s="27" t="str">
        <f>VLOOKUP(B710,[1]ПланКаз!A695:S3999,19,0)</f>
        <v>Дана</v>
      </c>
      <c r="S710" s="29">
        <v>2330</v>
      </c>
      <c r="T710" s="29">
        <v>31</v>
      </c>
      <c r="U710" s="29" t="s">
        <v>63</v>
      </c>
      <c r="V710" s="29" t="s">
        <v>63</v>
      </c>
      <c r="W710" s="27" t="s">
        <v>71</v>
      </c>
      <c r="X710" s="27" t="s">
        <v>64</v>
      </c>
      <c r="Y710" s="27" t="s">
        <v>65</v>
      </c>
    </row>
    <row r="711" spans="2:25" x14ac:dyDescent="0.2">
      <c r="B711" s="27" t="s">
        <v>1283</v>
      </c>
      <c r="C711" s="27" t="s">
        <v>57</v>
      </c>
      <c r="D711" s="27" t="s">
        <v>1268</v>
      </c>
      <c r="E711" s="27" t="str">
        <f>VLOOKUP(D711,[1]ЕНС!A:E,2,FALSE)</f>
        <v>Дюбель-гвоздь</v>
      </c>
      <c r="F711" s="27" t="str">
        <f>VLOOKUP(D711,[1]ЕНС!A:E,3,FALSE)</f>
        <v>с резьбой</v>
      </c>
      <c r="G711" s="27" t="s">
        <v>1282</v>
      </c>
      <c r="H711" s="27" t="s">
        <v>28</v>
      </c>
      <c r="I711" s="27">
        <v>0</v>
      </c>
      <c r="J711" s="27">
        <v>631010000</v>
      </c>
      <c r="K711" s="27" t="str">
        <f>VLOOKUP(B711,[1]ПланКаз!A698:M4002,12,0)</f>
        <v>ҚР, ШҚО, Өскемен қ., Бажов көш., 10</v>
      </c>
      <c r="L711" s="27" t="str">
        <f>VLOOKUP(B711,[1]ПланКаз!A696:M4000,13,0)</f>
        <v>Желтоқсан-Қантар</v>
      </c>
      <c r="M711" s="27" t="str">
        <f>VLOOKUP(B711,[1]ПланКаз!A698:N4002,14,0)</f>
        <v>Шығыс-Қазақстан облысы, Өскемен қ.</v>
      </c>
      <c r="N711" s="27" t="s">
        <v>60</v>
      </c>
      <c r="O711" s="27" t="str">
        <f>VLOOKUP(B711,[1]ПланКаз!A697:P4001,16,0)</f>
        <v>шартқа қол қойылған кезден бастап 30 күнтізбелік күн ішінде</v>
      </c>
      <c r="P711" s="27" t="s">
        <v>61</v>
      </c>
      <c r="Q711" s="28" t="s">
        <v>480</v>
      </c>
      <c r="R711" s="27" t="str">
        <f>VLOOKUP(B711,[1]ПланКаз!A696:S4000,19,0)</f>
        <v>Дана</v>
      </c>
      <c r="S711" s="29">
        <v>2005</v>
      </c>
      <c r="T711" s="29">
        <v>31</v>
      </c>
      <c r="U711" s="29" t="s">
        <v>63</v>
      </c>
      <c r="V711" s="29" t="s">
        <v>63</v>
      </c>
      <c r="W711" s="27" t="s">
        <v>71</v>
      </c>
      <c r="X711" s="27" t="s">
        <v>64</v>
      </c>
      <c r="Y711" s="27" t="s">
        <v>613</v>
      </c>
    </row>
    <row r="712" spans="2:25" x14ac:dyDescent="0.2">
      <c r="B712" s="27" t="s">
        <v>1284</v>
      </c>
      <c r="C712" s="27" t="s">
        <v>57</v>
      </c>
      <c r="D712" s="27" t="s">
        <v>1268</v>
      </c>
      <c r="E712" s="27" t="str">
        <f>VLOOKUP(D712,[1]ЕНС!A:E,2,FALSE)</f>
        <v>Дюбель-гвоздь</v>
      </c>
      <c r="F712" s="27" t="str">
        <f>VLOOKUP(D712,[1]ЕНС!A:E,3,FALSE)</f>
        <v>с резьбой</v>
      </c>
      <c r="G712" s="27" t="s">
        <v>1282</v>
      </c>
      <c r="H712" s="27" t="s">
        <v>28</v>
      </c>
      <c r="I712" s="27">
        <v>0</v>
      </c>
      <c r="J712" s="27">
        <v>631010000</v>
      </c>
      <c r="K712" s="27" t="str">
        <f>VLOOKUP(B712,[1]ПланКаз!A699:M4003,12,0)</f>
        <v>ҚР, ШҚО, Өскемен қ., Бажов көш., 10</v>
      </c>
      <c r="L712" s="27" t="str">
        <f>VLOOKUP(B712,[1]ПланКаз!A697:M4001,13,0)</f>
        <v>Мамыр - Маусым</v>
      </c>
      <c r="M712" s="27" t="str">
        <f>VLOOKUP(B712,[1]ПланКаз!A699:N4003,14,0)</f>
        <v>Шығыс-Қазақстан облысы, Өскемен қ.</v>
      </c>
      <c r="N712" s="27" t="s">
        <v>60</v>
      </c>
      <c r="O712" s="27" t="str">
        <f>VLOOKUP(B712,[1]ПланКаз!A698:P4002,16,0)</f>
        <v>шартқа қол қойылған кезден бастап 30 күнтізбелік күн ішінде</v>
      </c>
      <c r="P712" s="27" t="s">
        <v>61</v>
      </c>
      <c r="Q712" s="28" t="s">
        <v>480</v>
      </c>
      <c r="R712" s="27" t="str">
        <f>VLOOKUP(B712,[1]ПланКаз!A697:S4001,19,0)</f>
        <v>Дана</v>
      </c>
      <c r="S712" s="29">
        <v>2005</v>
      </c>
      <c r="T712" s="29">
        <v>31</v>
      </c>
      <c r="U712" s="29">
        <v>62155</v>
      </c>
      <c r="V712" s="29">
        <v>69613.600000000006</v>
      </c>
      <c r="W712" s="27"/>
      <c r="X712" s="27" t="s">
        <v>74</v>
      </c>
      <c r="Y712" s="27" t="s">
        <v>63</v>
      </c>
    </row>
    <row r="713" spans="2:25" x14ac:dyDescent="0.2">
      <c r="B713" s="27" t="s">
        <v>1285</v>
      </c>
      <c r="C713" s="27" t="s">
        <v>57</v>
      </c>
      <c r="D713" s="27" t="s">
        <v>1268</v>
      </c>
      <c r="E713" s="27" t="str">
        <f>VLOOKUP(D713,[1]ЕНС!A:E,2,FALSE)</f>
        <v>Дюбель-гвоздь</v>
      </c>
      <c r="F713" s="27" t="str">
        <f>VLOOKUP(D713,[1]ЕНС!A:E,3,FALSE)</f>
        <v>с резьбой</v>
      </c>
      <c r="G713" s="27" t="s">
        <v>1286</v>
      </c>
      <c r="H713" s="27" t="s">
        <v>28</v>
      </c>
      <c r="I713" s="27">
        <v>0</v>
      </c>
      <c r="J713" s="27">
        <v>631010000</v>
      </c>
      <c r="K713" s="27" t="str">
        <f>VLOOKUP(B713,[1]ПланКаз!A700:M4004,12,0)</f>
        <v>ҚР, ШҚО, Өскемен қ., Бажов көш., 10</v>
      </c>
      <c r="L713" s="27" t="str">
        <f>VLOOKUP(B713,[1]ПланКаз!A698:M4002,13,0)</f>
        <v>Желтоқсан-Қантар</v>
      </c>
      <c r="M713" s="27" t="str">
        <f>VLOOKUP(B713,[1]ПланКаз!A700:N4004,14,0)</f>
        <v>Шығыс-Қазақстан облысы, Өскемен қ.</v>
      </c>
      <c r="N713" s="27" t="s">
        <v>60</v>
      </c>
      <c r="O713" s="27" t="str">
        <f>VLOOKUP(B713,[1]ПланКаз!A699:P4003,16,0)</f>
        <v>шартқа қол қойылған кезден бастап 30 күнтізбелік күн ішінде</v>
      </c>
      <c r="P713" s="27" t="s">
        <v>61</v>
      </c>
      <c r="Q713" s="28" t="s">
        <v>480</v>
      </c>
      <c r="R713" s="27" t="str">
        <f>VLOOKUP(B713,[1]ПланКаз!A698:S4002,19,0)</f>
        <v>Дана</v>
      </c>
      <c r="S713" s="29">
        <v>1800</v>
      </c>
      <c r="T713" s="29">
        <v>31</v>
      </c>
      <c r="U713" s="29" t="s">
        <v>63</v>
      </c>
      <c r="V713" s="29" t="s">
        <v>63</v>
      </c>
      <c r="W713" s="27" t="s">
        <v>71</v>
      </c>
      <c r="X713" s="27" t="s">
        <v>64</v>
      </c>
      <c r="Y713" s="27" t="s">
        <v>613</v>
      </c>
    </row>
    <row r="714" spans="2:25" x14ac:dyDescent="0.2">
      <c r="B714" s="27" t="s">
        <v>1287</v>
      </c>
      <c r="C714" s="27" t="s">
        <v>57</v>
      </c>
      <c r="D714" s="27" t="s">
        <v>1268</v>
      </c>
      <c r="E714" s="27" t="str">
        <f>VLOOKUP(D714,[1]ЕНС!A:E,2,FALSE)</f>
        <v>Дюбель-гвоздь</v>
      </c>
      <c r="F714" s="27" t="str">
        <f>VLOOKUP(D714,[1]ЕНС!A:E,3,FALSE)</f>
        <v>с резьбой</v>
      </c>
      <c r="G714" s="27" t="s">
        <v>1286</v>
      </c>
      <c r="H714" s="27" t="s">
        <v>28</v>
      </c>
      <c r="I714" s="27">
        <v>0</v>
      </c>
      <c r="J714" s="27">
        <v>631010000</v>
      </c>
      <c r="K714" s="27" t="str">
        <f>VLOOKUP(B714,[1]ПланКаз!A701:M4005,12,0)</f>
        <v>ҚР, ШҚО, Өскемен қ., Бажов көш., 10</v>
      </c>
      <c r="L714" s="27" t="str">
        <f>VLOOKUP(B714,[1]ПланКаз!A699:M4003,13,0)</f>
        <v>Мамыр - Маусым</v>
      </c>
      <c r="M714" s="27" t="str">
        <f>VLOOKUP(B714,[1]ПланКаз!A701:N4005,14,0)</f>
        <v>Шығыс-Қазақстан облысы, Өскемен қ.</v>
      </c>
      <c r="N714" s="27" t="s">
        <v>60</v>
      </c>
      <c r="O714" s="27" t="str">
        <f>VLOOKUP(B714,[1]ПланКаз!A700:P4004,16,0)</f>
        <v>шартқа қол қойылған кезден бастап 30 күнтізбелік күн ішінде</v>
      </c>
      <c r="P714" s="27" t="s">
        <v>61</v>
      </c>
      <c r="Q714" s="28" t="s">
        <v>480</v>
      </c>
      <c r="R714" s="27" t="str">
        <f>VLOOKUP(B714,[1]ПланКаз!A699:S4003,19,0)</f>
        <v>Дана</v>
      </c>
      <c r="S714" s="29">
        <v>1800</v>
      </c>
      <c r="T714" s="29">
        <v>31</v>
      </c>
      <c r="U714" s="29">
        <v>55800</v>
      </c>
      <c r="V714" s="29">
        <v>62496</v>
      </c>
      <c r="W714" s="27"/>
      <c r="X714" s="27" t="s">
        <v>74</v>
      </c>
      <c r="Y714" s="27" t="s">
        <v>63</v>
      </c>
    </row>
    <row r="715" spans="2:25" x14ac:dyDescent="0.2">
      <c r="B715" s="27" t="s">
        <v>1288</v>
      </c>
      <c r="C715" s="27" t="s">
        <v>57</v>
      </c>
      <c r="D715" s="27" t="s">
        <v>1289</v>
      </c>
      <c r="E715" s="27" t="str">
        <f>VLOOKUP(D715,[1]ЕНС!A:E,2,FALSE)</f>
        <v>Болт</v>
      </c>
      <c r="F715" s="27" t="str">
        <f>VLOOKUP(D715,[1]ЕНС!A:E,3,FALSE)</f>
        <v>анкерный, тип А, диаметр резьбы 8 мм, длина 80 мм</v>
      </c>
      <c r="G715" s="27" t="s">
        <v>1290</v>
      </c>
      <c r="H715" s="27" t="s">
        <v>28</v>
      </c>
      <c r="I715" s="27">
        <v>60</v>
      </c>
      <c r="J715" s="27">
        <v>631010000</v>
      </c>
      <c r="K715" s="27" t="str">
        <f>VLOOKUP(B715,[1]ПланКаз!A702:M4006,12,0)</f>
        <v>ҚР, ШҚО, Өскемен қ., Бажов көш., 10</v>
      </c>
      <c r="L715" s="27" t="str">
        <f>VLOOKUP(B715,[1]ПланКаз!A700:M4004,13,0)</f>
        <v>Желтоқсан-Қантар</v>
      </c>
      <c r="M715" s="27" t="str">
        <f>VLOOKUP(B715,[1]ПланКаз!A702:N4006,14,0)</f>
        <v>Шығыс-Қазақстан облысы, Өскемен қ.</v>
      </c>
      <c r="N715" s="27" t="s">
        <v>60</v>
      </c>
      <c r="O715" s="27" t="str">
        <f>VLOOKUP(B715,[1]ПланКаз!A701:P4005,16,0)</f>
        <v>шартқа қол қойылған кезден бастап 30 күнтізбелік күн ішінде</v>
      </c>
      <c r="P715" s="27" t="s">
        <v>61</v>
      </c>
      <c r="Q715" s="28" t="s">
        <v>480</v>
      </c>
      <c r="R715" s="27" t="str">
        <f>VLOOKUP(B715,[1]ПланКаз!A700:S4004,19,0)</f>
        <v>Дана</v>
      </c>
      <c r="S715" s="29">
        <v>5</v>
      </c>
      <c r="T715" s="29">
        <v>51</v>
      </c>
      <c r="U715" s="29" t="s">
        <v>63</v>
      </c>
      <c r="V715" s="29" t="s">
        <v>63</v>
      </c>
      <c r="W715" s="27" t="s">
        <v>71</v>
      </c>
      <c r="X715" s="27" t="s">
        <v>64</v>
      </c>
      <c r="Y715" s="27" t="s">
        <v>903</v>
      </c>
    </row>
    <row r="716" spans="2:25" x14ac:dyDescent="0.2">
      <c r="B716" s="27" t="s">
        <v>1291</v>
      </c>
      <c r="C716" s="27" t="s">
        <v>57</v>
      </c>
      <c r="D716" s="27" t="s">
        <v>1289</v>
      </c>
      <c r="E716" s="27" t="str">
        <f>VLOOKUP(D716,[1]ЕНС!A:E,2,FALSE)</f>
        <v>Болт</v>
      </c>
      <c r="F716" s="27" t="str">
        <f>VLOOKUP(D716,[1]ЕНС!A:E,3,FALSE)</f>
        <v>анкерный, тип А, диаметр резьбы 8 мм, длина 80 мм</v>
      </c>
      <c r="G716" s="27" t="s">
        <v>1290</v>
      </c>
      <c r="H716" s="27" t="s">
        <v>28</v>
      </c>
      <c r="I716" s="27">
        <v>0</v>
      </c>
      <c r="J716" s="27">
        <v>631010000</v>
      </c>
      <c r="K716" s="27" t="str">
        <f>VLOOKUP(B716,[1]ПланКаз!A703:M4007,12,0)</f>
        <v>ҚР, ШҚО, Өскемен қ., Бажов көш., 10</v>
      </c>
      <c r="L716" s="27" t="str">
        <f>VLOOKUP(B716,[1]ПланКаз!A701:M4005,13,0)</f>
        <v>Мамыр - Маусым</v>
      </c>
      <c r="M716" s="27" t="str">
        <f>VLOOKUP(B716,[1]ПланКаз!A703:N4007,14,0)</f>
        <v>Шығыс-Қазақстан облысы, Өскемен қ.</v>
      </c>
      <c r="N716" s="27" t="s">
        <v>60</v>
      </c>
      <c r="O716" s="27" t="str">
        <f>VLOOKUP(B716,[1]ПланКаз!A702:P4006,16,0)</f>
        <v>шартқа қол қойылған кезден бастап 30 күнтізбелік күн ішінде</v>
      </c>
      <c r="P716" s="27" t="s">
        <v>61</v>
      </c>
      <c r="Q716" s="28" t="s">
        <v>480</v>
      </c>
      <c r="R716" s="27" t="str">
        <f>VLOOKUP(B716,[1]ПланКаз!A701:S4005,19,0)</f>
        <v>Дана</v>
      </c>
      <c r="S716" s="29">
        <v>5</v>
      </c>
      <c r="T716" s="29">
        <v>51</v>
      </c>
      <c r="U716" s="29">
        <v>255</v>
      </c>
      <c r="V716" s="29">
        <v>285.60000000000002</v>
      </c>
      <c r="W716" s="27"/>
      <c r="X716" s="27" t="s">
        <v>74</v>
      </c>
      <c r="Y716" s="27" t="s">
        <v>63</v>
      </c>
    </row>
    <row r="717" spans="2:25" x14ac:dyDescent="0.2">
      <c r="B717" s="27" t="s">
        <v>1292</v>
      </c>
      <c r="C717" s="27" t="s">
        <v>57</v>
      </c>
      <c r="D717" s="27" t="s">
        <v>1293</v>
      </c>
      <c r="E717" s="27" t="str">
        <f>VLOOKUP(D717,[1]ЕНС!A:E,2,FALSE)</f>
        <v>Анкер</v>
      </c>
      <c r="F717" s="27" t="str">
        <f>VLOOKUP(D717,[1]ЕНС!A:E,3,FALSE)</f>
        <v>усиленный, с болтом</v>
      </c>
      <c r="G717" s="27" t="s">
        <v>1294</v>
      </c>
      <c r="H717" s="27" t="s">
        <v>28</v>
      </c>
      <c r="I717" s="27">
        <v>60</v>
      </c>
      <c r="J717" s="27">
        <v>631010000</v>
      </c>
      <c r="K717" s="27" t="str">
        <f>VLOOKUP(B717,[1]ПланКаз!A704:M4008,12,0)</f>
        <v>ҚР, ШҚО, Өскемен қ., Бажов көш., 10</v>
      </c>
      <c r="L717" s="27" t="str">
        <f>VLOOKUP(B717,[1]ПланКаз!A702:M4006,13,0)</f>
        <v>Желтоқсан-Қантар</v>
      </c>
      <c r="M717" s="27" t="str">
        <f>VLOOKUP(B717,[1]ПланКаз!A704:N4008,14,0)</f>
        <v>Шығыс-Қазақстан облысы, Өскемен қ.</v>
      </c>
      <c r="N717" s="27" t="s">
        <v>60</v>
      </c>
      <c r="O717" s="27" t="str">
        <f>VLOOKUP(B717,[1]ПланКаз!A703:P4007,16,0)</f>
        <v>шартқа қол қойылған кезден бастап 30 күнтізбелік күн ішінде</v>
      </c>
      <c r="P717" s="27" t="s">
        <v>61</v>
      </c>
      <c r="Q717" s="28" t="s">
        <v>480</v>
      </c>
      <c r="R717" s="27" t="str">
        <f>VLOOKUP(B717,[1]ПланКаз!A702:S4006,19,0)</f>
        <v>Дана</v>
      </c>
      <c r="S717" s="29">
        <v>5</v>
      </c>
      <c r="T717" s="29">
        <v>80</v>
      </c>
      <c r="U717" s="29" t="s">
        <v>63</v>
      </c>
      <c r="V717" s="29" t="s">
        <v>63</v>
      </c>
      <c r="W717" s="27" t="s">
        <v>71</v>
      </c>
      <c r="X717" s="27" t="s">
        <v>64</v>
      </c>
      <c r="Y717" s="27" t="s">
        <v>903</v>
      </c>
    </row>
    <row r="718" spans="2:25" x14ac:dyDescent="0.2">
      <c r="B718" s="27" t="s">
        <v>1295</v>
      </c>
      <c r="C718" s="27" t="s">
        <v>57</v>
      </c>
      <c r="D718" s="27" t="s">
        <v>1293</v>
      </c>
      <c r="E718" s="27" t="str">
        <f>VLOOKUP(D718,[1]ЕНС!A:E,2,FALSE)</f>
        <v>Анкер</v>
      </c>
      <c r="F718" s="27" t="str">
        <f>VLOOKUP(D718,[1]ЕНС!A:E,3,FALSE)</f>
        <v>усиленный, с болтом</v>
      </c>
      <c r="G718" s="27" t="s">
        <v>1294</v>
      </c>
      <c r="H718" s="27" t="s">
        <v>28</v>
      </c>
      <c r="I718" s="27">
        <v>0</v>
      </c>
      <c r="J718" s="27">
        <v>631010000</v>
      </c>
      <c r="K718" s="27" t="str">
        <f>VLOOKUP(B718,[1]ПланКаз!A705:M4009,12,0)</f>
        <v>ҚР, ШҚО, Өскемен қ., Бажов көш., 10</v>
      </c>
      <c r="L718" s="27" t="str">
        <f>VLOOKUP(B718,[1]ПланКаз!A703:M4007,13,0)</f>
        <v>Мамыр - Маусым</v>
      </c>
      <c r="M718" s="27" t="str">
        <f>VLOOKUP(B718,[1]ПланКаз!A705:N4009,14,0)</f>
        <v>Шығыс-Қазақстан облысы, Өскемен қ.</v>
      </c>
      <c r="N718" s="27" t="s">
        <v>60</v>
      </c>
      <c r="O718" s="27" t="str">
        <f>VLOOKUP(B718,[1]ПланКаз!A704:P4008,16,0)</f>
        <v>шартқа қол қойылған кезден бастап 30 күнтізбелік күн ішінде</v>
      </c>
      <c r="P718" s="27" t="s">
        <v>61</v>
      </c>
      <c r="Q718" s="28" t="s">
        <v>480</v>
      </c>
      <c r="R718" s="27" t="str">
        <f>VLOOKUP(B718,[1]ПланКаз!A703:S4007,19,0)</f>
        <v>Дана</v>
      </c>
      <c r="S718" s="29">
        <v>5</v>
      </c>
      <c r="T718" s="29">
        <v>80</v>
      </c>
      <c r="U718" s="29">
        <v>400</v>
      </c>
      <c r="V718" s="29">
        <v>448</v>
      </c>
      <c r="W718" s="27"/>
      <c r="X718" s="27" t="s">
        <v>74</v>
      </c>
      <c r="Y718" s="27" t="s">
        <v>63</v>
      </c>
    </row>
    <row r="719" spans="2:25" x14ac:dyDescent="0.2">
      <c r="B719" s="27" t="s">
        <v>1296</v>
      </c>
      <c r="C719" s="27" t="s">
        <v>57</v>
      </c>
      <c r="D719" s="27" t="s">
        <v>1293</v>
      </c>
      <c r="E719" s="27" t="str">
        <f>VLOOKUP(D719,[1]ЕНС!A:E,2,FALSE)</f>
        <v>Анкер</v>
      </c>
      <c r="F719" s="27" t="str">
        <f>VLOOKUP(D719,[1]ЕНС!A:E,3,FALSE)</f>
        <v>усиленный, с болтом</v>
      </c>
      <c r="G719" s="27" t="s">
        <v>1297</v>
      </c>
      <c r="H719" s="27" t="s">
        <v>28</v>
      </c>
      <c r="I719" s="27">
        <v>60</v>
      </c>
      <c r="J719" s="27">
        <v>631010000</v>
      </c>
      <c r="K719" s="27" t="str">
        <f>VLOOKUP(B719,[1]ПланКаз!A706:M4010,12,0)</f>
        <v>ҚР, ШҚО, Өскемен қ., Бажов көш., 10</v>
      </c>
      <c r="L719" s="27" t="str">
        <f>VLOOKUP(B719,[1]ПланКаз!A704:M4008,13,0)</f>
        <v>Желтоқсан-Қантар</v>
      </c>
      <c r="M719" s="27" t="str">
        <f>VLOOKUP(B719,[1]ПланКаз!A706:N4010,14,0)</f>
        <v>Шығыс-Қазақстан облысы, Өскемен қ.</v>
      </c>
      <c r="N719" s="27" t="s">
        <v>60</v>
      </c>
      <c r="O719" s="27" t="str">
        <f>VLOOKUP(B719,[1]ПланКаз!A705:P4009,16,0)</f>
        <v>шартқа қол қойылған кезден бастап 30 күнтізбелік күн ішінде</v>
      </c>
      <c r="P719" s="27" t="s">
        <v>61</v>
      </c>
      <c r="Q719" s="28" t="s">
        <v>480</v>
      </c>
      <c r="R719" s="27" t="str">
        <f>VLOOKUP(B719,[1]ПланКаз!A704:S4008,19,0)</f>
        <v>Дана</v>
      </c>
      <c r="S719" s="29">
        <v>5</v>
      </c>
      <c r="T719" s="29">
        <v>108</v>
      </c>
      <c r="U719" s="29" t="s">
        <v>63</v>
      </c>
      <c r="V719" s="29" t="s">
        <v>63</v>
      </c>
      <c r="W719" s="27" t="s">
        <v>71</v>
      </c>
      <c r="X719" s="27" t="s">
        <v>64</v>
      </c>
      <c r="Y719" s="27" t="s">
        <v>903</v>
      </c>
    </row>
    <row r="720" spans="2:25" x14ac:dyDescent="0.2">
      <c r="B720" s="27" t="s">
        <v>1298</v>
      </c>
      <c r="C720" s="27" t="s">
        <v>57</v>
      </c>
      <c r="D720" s="27" t="s">
        <v>1293</v>
      </c>
      <c r="E720" s="27" t="str">
        <f>VLOOKUP(D720,[1]ЕНС!A:E,2,FALSE)</f>
        <v>Анкер</v>
      </c>
      <c r="F720" s="27" t="str">
        <f>VLOOKUP(D720,[1]ЕНС!A:E,3,FALSE)</f>
        <v>усиленный, с болтом</v>
      </c>
      <c r="G720" s="27" t="s">
        <v>1297</v>
      </c>
      <c r="H720" s="27" t="s">
        <v>28</v>
      </c>
      <c r="I720" s="27">
        <v>0</v>
      </c>
      <c r="J720" s="27">
        <v>631010000</v>
      </c>
      <c r="K720" s="27" t="str">
        <f>VLOOKUP(B720,[1]ПланКаз!A707:M4011,12,0)</f>
        <v>ҚР, ШҚО, Өскемен қ., Бажов көш., 10</v>
      </c>
      <c r="L720" s="27" t="str">
        <f>VLOOKUP(B720,[1]ПланКаз!A705:M4009,13,0)</f>
        <v>Мамыр - Маусым</v>
      </c>
      <c r="M720" s="27" t="str">
        <f>VLOOKUP(B720,[1]ПланКаз!A707:N4011,14,0)</f>
        <v>Шығыс-Қазақстан облысы, Өскемен қ.</v>
      </c>
      <c r="N720" s="27" t="s">
        <v>60</v>
      </c>
      <c r="O720" s="27" t="str">
        <f>VLOOKUP(B720,[1]ПланКаз!A706:P4010,16,0)</f>
        <v>шартқа қол қойылған кезден бастап 30 күнтізбелік күн ішінде</v>
      </c>
      <c r="P720" s="27" t="s">
        <v>61</v>
      </c>
      <c r="Q720" s="28" t="s">
        <v>480</v>
      </c>
      <c r="R720" s="27" t="str">
        <f>VLOOKUP(B720,[1]ПланКаз!A705:S4009,19,0)</f>
        <v>Дана</v>
      </c>
      <c r="S720" s="29">
        <v>5</v>
      </c>
      <c r="T720" s="29">
        <v>108</v>
      </c>
      <c r="U720" s="29">
        <v>540</v>
      </c>
      <c r="V720" s="29">
        <v>604.79999999999995</v>
      </c>
      <c r="W720" s="27"/>
      <c r="X720" s="27" t="s">
        <v>74</v>
      </c>
      <c r="Y720" s="27" t="s">
        <v>63</v>
      </c>
    </row>
    <row r="721" spans="2:25" x14ac:dyDescent="0.2">
      <c r="B721" s="27" t="s">
        <v>1299</v>
      </c>
      <c r="C721" s="27" t="s">
        <v>57</v>
      </c>
      <c r="D721" s="27" t="s">
        <v>1300</v>
      </c>
      <c r="E721" s="27" t="str">
        <f>VLOOKUP(D721,[1]ЕНС!A:E,2,FALSE)</f>
        <v>Навес</v>
      </c>
      <c r="F721" s="27" t="str">
        <f>VLOOKUP(D721,[1]ЕНС!A:E,3,FALSE)</f>
        <v>дверной, стальной</v>
      </c>
      <c r="G721" s="27" t="s">
        <v>1301</v>
      </c>
      <c r="H721" s="27" t="s">
        <v>28</v>
      </c>
      <c r="I721" s="27">
        <v>0</v>
      </c>
      <c r="J721" s="27">
        <v>631010000</v>
      </c>
      <c r="K721" s="27" t="str">
        <f>VLOOKUP(B721,[1]ПланКаз!A708:M4012,12,0)</f>
        <v>ҚР, ШҚО, Өскемен қ., Бажов көш., 10</v>
      </c>
      <c r="L721" s="27" t="str">
        <f>VLOOKUP(B721,[1]ПланКаз!A706:M4010,13,0)</f>
        <v>Желтоқсан-Қантар</v>
      </c>
      <c r="M721" s="27" t="str">
        <f>VLOOKUP(B721,[1]ПланКаз!A708:N4012,14,0)</f>
        <v>Шығыс-Қазақстан облысы, Өскемен қ.</v>
      </c>
      <c r="N721" s="27" t="s">
        <v>60</v>
      </c>
      <c r="O721" s="27" t="str">
        <f>VLOOKUP(B721,[1]ПланКаз!A707:P4011,16,0)</f>
        <v>шартқа қол қойылған кезден бастап 30 күнтізбелік күн ішінде</v>
      </c>
      <c r="P721" s="27" t="s">
        <v>61</v>
      </c>
      <c r="Q721" s="28" t="s">
        <v>480</v>
      </c>
      <c r="R721" s="27" t="str">
        <f>VLOOKUP(B721,[1]ПланКаз!A706:S4010,19,0)</f>
        <v>Дана</v>
      </c>
      <c r="S721" s="29">
        <v>6</v>
      </c>
      <c r="T721" s="29">
        <v>572</v>
      </c>
      <c r="U721" s="29" t="s">
        <v>63</v>
      </c>
      <c r="V721" s="29" t="s">
        <v>63</v>
      </c>
      <c r="W721" s="27"/>
      <c r="X721" s="27" t="s">
        <v>64</v>
      </c>
      <c r="Y721" s="27" t="s">
        <v>65</v>
      </c>
    </row>
    <row r="722" spans="2:25" x14ac:dyDescent="0.2">
      <c r="B722" s="27" t="s">
        <v>1302</v>
      </c>
      <c r="C722" s="27" t="s">
        <v>57</v>
      </c>
      <c r="D722" s="27" t="s">
        <v>1300</v>
      </c>
      <c r="E722" s="27" t="str">
        <f>VLOOKUP(D722,[1]ЕНС!A:E,2,FALSE)</f>
        <v>Навес</v>
      </c>
      <c r="F722" s="27" t="str">
        <f>VLOOKUP(D722,[1]ЕНС!A:E,3,FALSE)</f>
        <v>дверной, стальной</v>
      </c>
      <c r="G722" s="27" t="s">
        <v>1301</v>
      </c>
      <c r="H722" s="27" t="s">
        <v>28</v>
      </c>
      <c r="I722" s="27">
        <v>0</v>
      </c>
      <c r="J722" s="27">
        <v>631010000</v>
      </c>
      <c r="K722" s="27" t="str">
        <f>VLOOKUP(B722,[1]ПланКаз!A709:M4013,12,0)</f>
        <v>ҚР, ШҚО, Өскемен қ., Бажов көш., 10</v>
      </c>
      <c r="L722" s="27" t="str">
        <f>VLOOKUP(B722,[1]ПланКаз!A707:M4011,13,0)</f>
        <v>Желтоқсан-Қантар</v>
      </c>
      <c r="M722" s="27" t="str">
        <f>VLOOKUP(B722,[1]ПланКаз!A709:N4013,14,0)</f>
        <v>Шығыс-Қазақстан облысы, Өскемен қ.</v>
      </c>
      <c r="N722" s="27" t="s">
        <v>60</v>
      </c>
      <c r="O722" s="27" t="str">
        <f>VLOOKUP(B722,[1]ПланКаз!A708:P4012,16,0)</f>
        <v>шартқа қол қойылған кезден бастап 30 күнтізбелік күн ішінде</v>
      </c>
      <c r="P722" s="27" t="s">
        <v>61</v>
      </c>
      <c r="Q722" s="28" t="s">
        <v>480</v>
      </c>
      <c r="R722" s="27" t="str">
        <f>VLOOKUP(B722,[1]ПланКаз!A707:S4011,19,0)</f>
        <v>Дана</v>
      </c>
      <c r="S722" s="29">
        <v>2</v>
      </c>
      <c r="T722" s="29">
        <v>572</v>
      </c>
      <c r="U722" s="29">
        <v>1144</v>
      </c>
      <c r="V722" s="29">
        <v>1281.28</v>
      </c>
      <c r="W722" s="27"/>
      <c r="X722" s="27" t="s">
        <v>64</v>
      </c>
      <c r="Y722" s="27" t="s">
        <v>63</v>
      </c>
    </row>
    <row r="723" spans="2:25" x14ac:dyDescent="0.2">
      <c r="B723" s="27" t="s">
        <v>1303</v>
      </c>
      <c r="C723" s="27" t="s">
        <v>57</v>
      </c>
      <c r="D723" s="27" t="s">
        <v>1304</v>
      </c>
      <c r="E723" s="27" t="str">
        <f>VLOOKUP(D723,[1]ЕНС!A:E,2,FALSE)</f>
        <v>Хомут</v>
      </c>
      <c r="F723" s="27" t="str">
        <f>VLOOKUP(D723,[1]ЕНС!A:E,3,FALSE)</f>
        <v>стальной, червячный, ленточный</v>
      </c>
      <c r="G723" s="27" t="s">
        <v>1305</v>
      </c>
      <c r="H723" s="27" t="s">
        <v>28</v>
      </c>
      <c r="I723" s="27">
        <v>0</v>
      </c>
      <c r="J723" s="27">
        <v>631010000</v>
      </c>
      <c r="K723" s="27" t="str">
        <f>VLOOKUP(B723,[1]ПланКаз!A710:M4014,12,0)</f>
        <v>ҚР, ШҚО, Өскемен қ., Бажов көш., 10</v>
      </c>
      <c r="L723" s="27" t="str">
        <f>VLOOKUP(B723,[1]ПланКаз!A708:M4012,13,0)</f>
        <v>Желтоқсан-Қантар</v>
      </c>
      <c r="M723" s="27" t="str">
        <f>VLOOKUP(B723,[1]ПланКаз!A710:N4014,14,0)</f>
        <v>Шығыс-Қазақстан облысы, Өскемен қ.</v>
      </c>
      <c r="N723" s="27" t="s">
        <v>60</v>
      </c>
      <c r="O723" s="27" t="str">
        <f>VLOOKUP(B723,[1]ПланКаз!A709:P4013,16,0)</f>
        <v>шартқа қол қойылған кезден бастап 30 күнтізбелік күн ішінде</v>
      </c>
      <c r="P723" s="27" t="s">
        <v>61</v>
      </c>
      <c r="Q723" s="28" t="s">
        <v>480</v>
      </c>
      <c r="R723" s="27" t="str">
        <f>VLOOKUP(B723,[1]ПланКаз!A708:S4012,19,0)</f>
        <v>Дана</v>
      </c>
      <c r="S723" s="29">
        <v>105</v>
      </c>
      <c r="T723" s="29">
        <v>86</v>
      </c>
      <c r="U723" s="29">
        <v>9030</v>
      </c>
      <c r="V723" s="29">
        <v>10113.6</v>
      </c>
      <c r="W723" s="27"/>
      <c r="X723" s="27" t="s">
        <v>64</v>
      </c>
      <c r="Y723" s="27" t="s">
        <v>63</v>
      </c>
    </row>
    <row r="724" spans="2:25" x14ac:dyDescent="0.2">
      <c r="B724" s="27" t="s">
        <v>1306</v>
      </c>
      <c r="C724" s="27" t="s">
        <v>57</v>
      </c>
      <c r="D724" s="27" t="s">
        <v>1304</v>
      </c>
      <c r="E724" s="27" t="str">
        <f>VLOOKUP(D724,[1]ЕНС!A:E,2,FALSE)</f>
        <v>Хомут</v>
      </c>
      <c r="F724" s="27" t="str">
        <f>VLOOKUP(D724,[1]ЕНС!A:E,3,FALSE)</f>
        <v>стальной, червячный, ленточный</v>
      </c>
      <c r="G724" s="27" t="s">
        <v>1307</v>
      </c>
      <c r="H724" s="27" t="s">
        <v>28</v>
      </c>
      <c r="I724" s="27">
        <v>0</v>
      </c>
      <c r="J724" s="27">
        <v>631010000</v>
      </c>
      <c r="K724" s="27" t="str">
        <f>VLOOKUP(B724,[1]ПланКаз!A711:M4015,12,0)</f>
        <v>ҚР, ШҚО, Өскемен қ., Бажов көш., 10</v>
      </c>
      <c r="L724" s="27" t="str">
        <f>VLOOKUP(B724,[1]ПланКаз!A709:M4013,13,0)</f>
        <v>Желтоқсан-Қантар</v>
      </c>
      <c r="M724" s="27" t="str">
        <f>VLOOKUP(B724,[1]ПланКаз!A711:N4015,14,0)</f>
        <v>Шығыс-Қазақстан облысы, Өскемен қ.</v>
      </c>
      <c r="N724" s="27" t="s">
        <v>60</v>
      </c>
      <c r="O724" s="27" t="str">
        <f>VLOOKUP(B724,[1]ПланКаз!A710:P4014,16,0)</f>
        <v>шартқа қол қойылған кезден бастап 30 күнтізбелік күн ішінде</v>
      </c>
      <c r="P724" s="27" t="s">
        <v>61</v>
      </c>
      <c r="Q724" s="28" t="s">
        <v>480</v>
      </c>
      <c r="R724" s="27" t="str">
        <f>VLOOKUP(B724,[1]ПланКаз!A709:S4013,19,0)</f>
        <v>Дана</v>
      </c>
      <c r="S724" s="29">
        <v>70</v>
      </c>
      <c r="T724" s="29">
        <v>86</v>
      </c>
      <c r="U724" s="29">
        <v>6020</v>
      </c>
      <c r="V724" s="29">
        <v>6742.4</v>
      </c>
      <c r="W724" s="27"/>
      <c r="X724" s="27" t="s">
        <v>64</v>
      </c>
      <c r="Y724" s="27" t="s">
        <v>63</v>
      </c>
    </row>
    <row r="725" spans="2:25" x14ac:dyDescent="0.2">
      <c r="B725" s="27" t="s">
        <v>1308</v>
      </c>
      <c r="C725" s="27" t="s">
        <v>57</v>
      </c>
      <c r="D725" s="27" t="s">
        <v>1304</v>
      </c>
      <c r="E725" s="27" t="str">
        <f>VLOOKUP(D725,[1]ЕНС!A:E,2,FALSE)</f>
        <v>Хомут</v>
      </c>
      <c r="F725" s="27" t="str">
        <f>VLOOKUP(D725,[1]ЕНС!A:E,3,FALSE)</f>
        <v>стальной, червячный, ленточный</v>
      </c>
      <c r="G725" s="27" t="s">
        <v>1309</v>
      </c>
      <c r="H725" s="27" t="s">
        <v>28</v>
      </c>
      <c r="I725" s="27">
        <v>0</v>
      </c>
      <c r="J725" s="27">
        <v>631010000</v>
      </c>
      <c r="K725" s="27" t="str">
        <f>VLOOKUP(B725,[1]ПланКаз!A712:M4016,12,0)</f>
        <v>ҚР, ШҚО, Өскемен қ., Бажов көш., 10</v>
      </c>
      <c r="L725" s="27" t="str">
        <f>VLOOKUP(B725,[1]ПланКаз!A710:M4014,13,0)</f>
        <v>Желтоқсан-Қантар</v>
      </c>
      <c r="M725" s="27" t="str">
        <f>VLOOKUP(B725,[1]ПланКаз!A712:N4016,14,0)</f>
        <v>Шығыс-Қазақстан облысы, Өскемен қ.</v>
      </c>
      <c r="N725" s="27" t="s">
        <v>60</v>
      </c>
      <c r="O725" s="27" t="str">
        <f>VLOOKUP(B725,[1]ПланКаз!A711:P4015,16,0)</f>
        <v>шартқа қол қойылған кезден бастап 30 күнтізбелік күн ішінде</v>
      </c>
      <c r="P725" s="27" t="s">
        <v>61</v>
      </c>
      <c r="Q725" s="28" t="s">
        <v>480</v>
      </c>
      <c r="R725" s="27" t="str">
        <f>VLOOKUP(B725,[1]ПланКаз!A710:S4014,19,0)</f>
        <v>Дана</v>
      </c>
      <c r="S725" s="29">
        <v>95</v>
      </c>
      <c r="T725" s="29">
        <v>86</v>
      </c>
      <c r="U725" s="29">
        <v>8170</v>
      </c>
      <c r="V725" s="29">
        <v>9150.4</v>
      </c>
      <c r="W725" s="27"/>
      <c r="X725" s="27" t="s">
        <v>64</v>
      </c>
      <c r="Y725" s="27" t="s">
        <v>63</v>
      </c>
    </row>
    <row r="726" spans="2:25" x14ac:dyDescent="0.2">
      <c r="B726" s="27" t="s">
        <v>1310</v>
      </c>
      <c r="C726" s="27" t="s">
        <v>57</v>
      </c>
      <c r="D726" s="27" t="s">
        <v>1304</v>
      </c>
      <c r="E726" s="27" t="str">
        <f>VLOOKUP(D726,[1]ЕНС!A:E,2,FALSE)</f>
        <v>Хомут</v>
      </c>
      <c r="F726" s="27" t="str">
        <f>VLOOKUP(D726,[1]ЕНС!A:E,3,FALSE)</f>
        <v>стальной, червячный, ленточный</v>
      </c>
      <c r="G726" s="27" t="s">
        <v>1311</v>
      </c>
      <c r="H726" s="27" t="s">
        <v>28</v>
      </c>
      <c r="I726" s="27">
        <v>0</v>
      </c>
      <c r="J726" s="27">
        <v>631010000</v>
      </c>
      <c r="K726" s="27" t="str">
        <f>VLOOKUP(B726,[1]ПланКаз!A713:M4017,12,0)</f>
        <v>ҚР, ШҚО, Өскемен қ., Бажов көш., 10</v>
      </c>
      <c r="L726" s="27" t="str">
        <f>VLOOKUP(B726,[1]ПланКаз!A711:M4015,13,0)</f>
        <v>Желтоқсан-Қантар</v>
      </c>
      <c r="M726" s="27" t="str">
        <f>VLOOKUP(B726,[1]ПланКаз!A713:N4017,14,0)</f>
        <v>Шығыс-Қазақстан облысы, Өскемен қ.</v>
      </c>
      <c r="N726" s="27" t="s">
        <v>60</v>
      </c>
      <c r="O726" s="27" t="str">
        <f>VLOOKUP(B726,[1]ПланКаз!A712:P4016,16,0)</f>
        <v>шартқа қол қойылған кезден бастап 30 күнтізбелік күн ішінде</v>
      </c>
      <c r="P726" s="27" t="s">
        <v>61</v>
      </c>
      <c r="Q726" s="28" t="s">
        <v>480</v>
      </c>
      <c r="R726" s="27" t="str">
        <f>VLOOKUP(B726,[1]ПланКаз!A711:S4015,19,0)</f>
        <v>Дана</v>
      </c>
      <c r="S726" s="29">
        <v>56</v>
      </c>
      <c r="T726" s="29">
        <v>94</v>
      </c>
      <c r="U726" s="29">
        <v>5264</v>
      </c>
      <c r="V726" s="29">
        <v>5895.68</v>
      </c>
      <c r="W726" s="27"/>
      <c r="X726" s="27" t="s">
        <v>64</v>
      </c>
      <c r="Y726" s="27" t="s">
        <v>63</v>
      </c>
    </row>
    <row r="727" spans="2:25" x14ac:dyDescent="0.2">
      <c r="B727" s="27" t="s">
        <v>1312</v>
      </c>
      <c r="C727" s="27" t="s">
        <v>57</v>
      </c>
      <c r="D727" s="27" t="s">
        <v>1304</v>
      </c>
      <c r="E727" s="27" t="str">
        <f>VLOOKUP(D727,[1]ЕНС!A:E,2,FALSE)</f>
        <v>Хомут</v>
      </c>
      <c r="F727" s="27" t="str">
        <f>VLOOKUP(D727,[1]ЕНС!A:E,3,FALSE)</f>
        <v>стальной, червячный, ленточный</v>
      </c>
      <c r="G727" s="27" t="s">
        <v>1313</v>
      </c>
      <c r="H727" s="27" t="s">
        <v>28</v>
      </c>
      <c r="I727" s="27">
        <v>0</v>
      </c>
      <c r="J727" s="27">
        <v>631010000</v>
      </c>
      <c r="K727" s="27" t="str">
        <f>VLOOKUP(B727,[1]ПланКаз!A714:M4018,12,0)</f>
        <v>ҚР, ШҚО, Өскемен қ., Бажов көш., 10</v>
      </c>
      <c r="L727" s="27" t="str">
        <f>VLOOKUP(B727,[1]ПланКаз!A712:M4016,13,0)</f>
        <v>Желтоқсан-Қантар</v>
      </c>
      <c r="M727" s="27" t="str">
        <f>VLOOKUP(B727,[1]ПланКаз!A714:N4018,14,0)</f>
        <v>Шығыс-Қазақстан облысы, Өскемен қ.</v>
      </c>
      <c r="N727" s="27" t="s">
        <v>60</v>
      </c>
      <c r="O727" s="27" t="str">
        <f>VLOOKUP(B727,[1]ПланКаз!A713:P4017,16,0)</f>
        <v>шартқа қол қойылған кезден бастап 30 күнтізбелік күн ішінде</v>
      </c>
      <c r="P727" s="27" t="s">
        <v>61</v>
      </c>
      <c r="Q727" s="28" t="s">
        <v>480</v>
      </c>
      <c r="R727" s="27" t="str">
        <f>VLOOKUP(B727,[1]ПланКаз!A712:S4016,19,0)</f>
        <v>Дана</v>
      </c>
      <c r="S727" s="29">
        <v>100</v>
      </c>
      <c r="T727" s="29">
        <v>110</v>
      </c>
      <c r="U727" s="29">
        <v>11000</v>
      </c>
      <c r="V727" s="29">
        <v>12320</v>
      </c>
      <c r="W727" s="27"/>
      <c r="X727" s="27" t="s">
        <v>64</v>
      </c>
      <c r="Y727" s="27" t="s">
        <v>63</v>
      </c>
    </row>
    <row r="728" spans="2:25" x14ac:dyDescent="0.2">
      <c r="B728" s="27" t="s">
        <v>1314</v>
      </c>
      <c r="C728" s="27" t="s">
        <v>57</v>
      </c>
      <c r="D728" s="27" t="s">
        <v>1304</v>
      </c>
      <c r="E728" s="27" t="str">
        <f>VLOOKUP(D728,[1]ЕНС!A:E,2,FALSE)</f>
        <v>Хомут</v>
      </c>
      <c r="F728" s="27" t="str">
        <f>VLOOKUP(D728,[1]ЕНС!A:E,3,FALSE)</f>
        <v>стальной, червячный, ленточный</v>
      </c>
      <c r="G728" s="27" t="s">
        <v>1315</v>
      </c>
      <c r="H728" s="27" t="s">
        <v>28</v>
      </c>
      <c r="I728" s="27">
        <v>0</v>
      </c>
      <c r="J728" s="27">
        <v>631010000</v>
      </c>
      <c r="K728" s="27" t="str">
        <f>VLOOKUP(B728,[1]ПланКаз!A715:M4019,12,0)</f>
        <v>ҚР, ШҚО, Өскемен қ., Бажов көш., 10</v>
      </c>
      <c r="L728" s="27" t="str">
        <f>VLOOKUP(B728,[1]ПланКаз!A713:M4017,13,0)</f>
        <v>Желтоқсан-Қантар</v>
      </c>
      <c r="M728" s="27" t="str">
        <f>VLOOKUP(B728,[1]ПланКаз!A715:N4019,14,0)</f>
        <v>Шығыс-Қазақстан облысы, Өскемен қ.</v>
      </c>
      <c r="N728" s="27" t="s">
        <v>60</v>
      </c>
      <c r="O728" s="27" t="str">
        <f>VLOOKUP(B728,[1]ПланКаз!A714:P4018,16,0)</f>
        <v>шартқа қол қойылған кезден бастап 30 күнтізбелік күн ішінде</v>
      </c>
      <c r="P728" s="27" t="s">
        <v>61</v>
      </c>
      <c r="Q728" s="28" t="s">
        <v>480</v>
      </c>
      <c r="R728" s="27" t="str">
        <f>VLOOKUP(B728,[1]ПланКаз!A713:S4017,19,0)</f>
        <v>Дана</v>
      </c>
      <c r="S728" s="29">
        <v>87</v>
      </c>
      <c r="T728" s="29">
        <v>214</v>
      </c>
      <c r="U728" s="29">
        <v>18618</v>
      </c>
      <c r="V728" s="29">
        <v>20852.16</v>
      </c>
      <c r="W728" s="27"/>
      <c r="X728" s="27" t="s">
        <v>64</v>
      </c>
      <c r="Y728" s="27" t="s">
        <v>63</v>
      </c>
    </row>
    <row r="729" spans="2:25" x14ac:dyDescent="0.2">
      <c r="B729" s="27" t="s">
        <v>1316</v>
      </c>
      <c r="C729" s="27" t="s">
        <v>57</v>
      </c>
      <c r="D729" s="27" t="s">
        <v>1304</v>
      </c>
      <c r="E729" s="27" t="str">
        <f>VLOOKUP(D729,[1]ЕНС!A:E,2,FALSE)</f>
        <v>Хомут</v>
      </c>
      <c r="F729" s="27" t="str">
        <f>VLOOKUP(D729,[1]ЕНС!A:E,3,FALSE)</f>
        <v>стальной, червячный, ленточный</v>
      </c>
      <c r="G729" s="27" t="s">
        <v>1317</v>
      </c>
      <c r="H729" s="27" t="s">
        <v>28</v>
      </c>
      <c r="I729" s="27">
        <v>0</v>
      </c>
      <c r="J729" s="27">
        <v>631010000</v>
      </c>
      <c r="K729" s="27" t="str">
        <f>VLOOKUP(B729,[1]ПланКаз!A716:M4020,12,0)</f>
        <v>ҚР, ШҚО, Өскемен қ., Бажов көш., 10</v>
      </c>
      <c r="L729" s="27" t="str">
        <f>VLOOKUP(B729,[1]ПланКаз!A714:M4018,13,0)</f>
        <v>Желтоқсан-Қантар</v>
      </c>
      <c r="M729" s="27" t="str">
        <f>VLOOKUP(B729,[1]ПланКаз!A716:N4020,14,0)</f>
        <v>Шығыс-Қазақстан облысы, Өскемен қ.</v>
      </c>
      <c r="N729" s="27" t="s">
        <v>60</v>
      </c>
      <c r="O729" s="27" t="str">
        <f>VLOOKUP(B729,[1]ПланКаз!A715:P4019,16,0)</f>
        <v>шартқа қол қойылған кезден бастап 30 күнтізбелік күн ішінде</v>
      </c>
      <c r="P729" s="27" t="s">
        <v>61</v>
      </c>
      <c r="Q729" s="28" t="s">
        <v>480</v>
      </c>
      <c r="R729" s="27" t="str">
        <f>VLOOKUP(B729,[1]ПланКаз!A714:S4018,19,0)</f>
        <v>Дана</v>
      </c>
      <c r="S729" s="29">
        <v>86</v>
      </c>
      <c r="T729" s="29">
        <v>368</v>
      </c>
      <c r="U729" s="29">
        <v>31648</v>
      </c>
      <c r="V729" s="29">
        <v>35445.760000000002</v>
      </c>
      <c r="W729" s="27"/>
      <c r="X729" s="27" t="s">
        <v>64</v>
      </c>
      <c r="Y729" s="27" t="s">
        <v>63</v>
      </c>
    </row>
    <row r="730" spans="2:25" x14ac:dyDescent="0.2">
      <c r="B730" s="27" t="s">
        <v>1318</v>
      </c>
      <c r="C730" s="27" t="s">
        <v>57</v>
      </c>
      <c r="D730" s="27" t="s">
        <v>1319</v>
      </c>
      <c r="E730" s="27" t="str">
        <f>VLOOKUP(D730,[1]ЕНС!A:E,2,FALSE)</f>
        <v>Хомут</v>
      </c>
      <c r="F730" s="27" t="str">
        <f>VLOOKUP(D730,[1]ЕНС!A:E,3,FALSE)</f>
        <v>стяжка пластиковая, крепежная, длина 120 мм, ширина 3 мм</v>
      </c>
      <c r="G730" s="27" t="s">
        <v>1320</v>
      </c>
      <c r="H730" s="27" t="s">
        <v>28</v>
      </c>
      <c r="I730" s="27">
        <v>0</v>
      </c>
      <c r="J730" s="27">
        <v>631010000</v>
      </c>
      <c r="K730" s="27" t="str">
        <f>VLOOKUP(B730,[1]ПланКаз!A717:M4021,12,0)</f>
        <v>ҚР, ШҚО, Өскемен қ., Бажов көш., 10</v>
      </c>
      <c r="L730" s="27" t="str">
        <f>VLOOKUP(B730,[1]ПланКаз!A715:M4019,13,0)</f>
        <v>Желтоқсан-Қантар</v>
      </c>
      <c r="M730" s="27" t="str">
        <f>VLOOKUP(B730,[1]ПланКаз!A717:N4021,14,0)</f>
        <v>Шығыс-Қазақстан облысы, Өскемен қ.</v>
      </c>
      <c r="N730" s="27" t="s">
        <v>60</v>
      </c>
      <c r="O730" s="27" t="str">
        <f>VLOOKUP(B730,[1]ПланКаз!A716:P4020,16,0)</f>
        <v>шартқа қол қойылған кезден бастап 30 күнтізбелік күн ішінде</v>
      </c>
      <c r="P730" s="27" t="s">
        <v>61</v>
      </c>
      <c r="Q730" s="28" t="s">
        <v>480</v>
      </c>
      <c r="R730" s="27" t="str">
        <f>VLOOKUP(B730,[1]ПланКаз!A715:S4019,19,0)</f>
        <v>Дана</v>
      </c>
      <c r="S730" s="29">
        <v>4098</v>
      </c>
      <c r="T730" s="29">
        <v>5</v>
      </c>
      <c r="U730" s="29">
        <v>20490</v>
      </c>
      <c r="V730" s="29">
        <v>22948.799999999999</v>
      </c>
      <c r="W730" s="27"/>
      <c r="X730" s="27" t="s">
        <v>64</v>
      </c>
      <c r="Y730" s="27" t="s">
        <v>63</v>
      </c>
    </row>
    <row r="731" spans="2:25" x14ac:dyDescent="0.2">
      <c r="B731" s="27" t="s">
        <v>1321</v>
      </c>
      <c r="C731" s="27" t="s">
        <v>57</v>
      </c>
      <c r="D731" s="27" t="s">
        <v>1322</v>
      </c>
      <c r="E731" s="27" t="str">
        <f>VLOOKUP(D731,[1]ЕНС!A:E,2,FALSE)</f>
        <v>Хомут</v>
      </c>
      <c r="F731" s="27" t="str">
        <f>VLOOKUP(D731,[1]ЕНС!A:E,3,FALSE)</f>
        <v>стяжка пластиковая, крепежная, длина 200 мм, ширина 3 мм</v>
      </c>
      <c r="G731" s="27" t="s">
        <v>1323</v>
      </c>
      <c r="H731" s="27" t="s">
        <v>28</v>
      </c>
      <c r="I731" s="27">
        <v>0</v>
      </c>
      <c r="J731" s="27">
        <v>631010000</v>
      </c>
      <c r="K731" s="27" t="str">
        <f>VLOOKUP(B731,[1]ПланКаз!A718:M4022,12,0)</f>
        <v>ҚР, ШҚО, Өскемен қ., Бажов көш., 10</v>
      </c>
      <c r="L731" s="27" t="str">
        <f>VLOOKUP(B731,[1]ПланКаз!A716:M4020,13,0)</f>
        <v>Желтоқсан-Қантар</v>
      </c>
      <c r="M731" s="27" t="str">
        <f>VLOOKUP(B731,[1]ПланКаз!A718:N4022,14,0)</f>
        <v>Шығыс-Қазақстан облысы, Өскемен қ.</v>
      </c>
      <c r="N731" s="27" t="s">
        <v>60</v>
      </c>
      <c r="O731" s="27" t="str">
        <f>VLOOKUP(B731,[1]ПланКаз!A717:P4021,16,0)</f>
        <v>шартқа қол қойылған кезден бастап 30 күнтізбелік күн ішінде</v>
      </c>
      <c r="P731" s="27" t="s">
        <v>61</v>
      </c>
      <c r="Q731" s="28" t="s">
        <v>480</v>
      </c>
      <c r="R731" s="27" t="str">
        <f>VLOOKUP(B731,[1]ПланКаз!A716:S4020,19,0)</f>
        <v>Дана</v>
      </c>
      <c r="S731" s="29">
        <v>6552</v>
      </c>
      <c r="T731" s="29">
        <v>7</v>
      </c>
      <c r="U731" s="29">
        <v>45864</v>
      </c>
      <c r="V731" s="29">
        <v>51367.68</v>
      </c>
      <c r="W731" s="27"/>
      <c r="X731" s="27" t="s">
        <v>64</v>
      </c>
      <c r="Y731" s="27" t="s">
        <v>63</v>
      </c>
    </row>
    <row r="732" spans="2:25" x14ac:dyDescent="0.2">
      <c r="B732" s="27" t="s">
        <v>1324</v>
      </c>
      <c r="C732" s="27" t="s">
        <v>57</v>
      </c>
      <c r="D732" s="27" t="s">
        <v>774</v>
      </c>
      <c r="E732" s="27" t="str">
        <f>VLOOKUP(D732,[1]ЕНС!A:E,2,FALSE)</f>
        <v>Хомут</v>
      </c>
      <c r="F732" s="27" t="str">
        <f>VLOOKUP(D732,[1]ЕНС!A:E,3,FALSE)</f>
        <v>стальной</v>
      </c>
      <c r="G732" s="27" t="s">
        <v>1325</v>
      </c>
      <c r="H732" s="27" t="s">
        <v>28</v>
      </c>
      <c r="I732" s="27">
        <v>60</v>
      </c>
      <c r="J732" s="27">
        <v>631010000</v>
      </c>
      <c r="K732" s="27" t="str">
        <f>VLOOKUP(B732,[1]ПланКаз!A719:M4023,12,0)</f>
        <v>ҚР, ШҚО, Өскемен қ., Бажов көш., 10</v>
      </c>
      <c r="L732" s="27" t="str">
        <f>VLOOKUP(B732,[1]ПланКаз!A717:M4021,13,0)</f>
        <v>Желтоқсан-Қантар</v>
      </c>
      <c r="M732" s="27" t="str">
        <f>VLOOKUP(B732,[1]ПланКаз!A719:N4023,14,0)</f>
        <v>Шығыс-Қазақстан облысы, Өскемен қ.</v>
      </c>
      <c r="N732" s="27" t="s">
        <v>60</v>
      </c>
      <c r="O732" s="27" t="str">
        <f>VLOOKUP(B732,[1]ПланКаз!A718:P4022,16,0)</f>
        <v>шартқа қол қойылған кезден бастап 30 күнтізбелік күн ішінде</v>
      </c>
      <c r="P732" s="27" t="s">
        <v>61</v>
      </c>
      <c r="Q732" s="28" t="s">
        <v>480</v>
      </c>
      <c r="R732" s="27" t="str">
        <f>VLOOKUP(B732,[1]ПланКаз!A717:S4021,19,0)</f>
        <v>Дана</v>
      </c>
      <c r="S732" s="29">
        <v>50</v>
      </c>
      <c r="T732" s="29">
        <v>154</v>
      </c>
      <c r="U732" s="29" t="s">
        <v>63</v>
      </c>
      <c r="V732" s="29" t="s">
        <v>63</v>
      </c>
      <c r="W732" s="27" t="s">
        <v>71</v>
      </c>
      <c r="X732" s="27" t="s">
        <v>64</v>
      </c>
      <c r="Y732" s="27" t="s">
        <v>903</v>
      </c>
    </row>
    <row r="733" spans="2:25" x14ac:dyDescent="0.2">
      <c r="B733" s="27" t="s">
        <v>1326</v>
      </c>
      <c r="C733" s="27" t="s">
        <v>57</v>
      </c>
      <c r="D733" s="27" t="s">
        <v>774</v>
      </c>
      <c r="E733" s="27" t="str">
        <f>VLOOKUP(D733,[1]ЕНС!A:E,2,FALSE)</f>
        <v>Хомут</v>
      </c>
      <c r="F733" s="27" t="str">
        <f>VLOOKUP(D733,[1]ЕНС!A:E,3,FALSE)</f>
        <v>стальной</v>
      </c>
      <c r="G733" s="27" t="s">
        <v>1325</v>
      </c>
      <c r="H733" s="27" t="s">
        <v>28</v>
      </c>
      <c r="I733" s="27">
        <v>0</v>
      </c>
      <c r="J733" s="27">
        <v>631010000</v>
      </c>
      <c r="K733" s="27" t="str">
        <f>VLOOKUP(B733,[1]ПланКаз!A720:M4024,12,0)</f>
        <v>ҚР, ШҚО, Өскемен қ., Бажов көш., 10</v>
      </c>
      <c r="L733" s="27" t="str">
        <f>VLOOKUP(B733,[1]ПланКаз!A718:M4022,13,0)</f>
        <v>Мамыр - Маусым</v>
      </c>
      <c r="M733" s="27" t="str">
        <f>VLOOKUP(B733,[1]ПланКаз!A720:N4024,14,0)</f>
        <v>Шығыс-Қазақстан облысы, Өскемен қ.</v>
      </c>
      <c r="N733" s="27" t="s">
        <v>60</v>
      </c>
      <c r="O733" s="27" t="str">
        <f>VLOOKUP(B733,[1]ПланКаз!A719:P4023,16,0)</f>
        <v>шартқа қол қойылған кезден бастап 30 күнтізбелік күн ішінде</v>
      </c>
      <c r="P733" s="27" t="s">
        <v>61</v>
      </c>
      <c r="Q733" s="28" t="s">
        <v>480</v>
      </c>
      <c r="R733" s="27" t="str">
        <f>VLOOKUP(B733,[1]ПланКаз!A718:S4022,19,0)</f>
        <v>Дана</v>
      </c>
      <c r="S733" s="29">
        <v>50</v>
      </c>
      <c r="T733" s="29">
        <v>154</v>
      </c>
      <c r="U733" s="29">
        <v>7700</v>
      </c>
      <c r="V733" s="29">
        <v>8624</v>
      </c>
      <c r="W733" s="27"/>
      <c r="X733" s="27" t="s">
        <v>74</v>
      </c>
      <c r="Y733" s="27" t="s">
        <v>63</v>
      </c>
    </row>
    <row r="734" spans="2:25" x14ac:dyDescent="0.2">
      <c r="B734" s="27" t="s">
        <v>1327</v>
      </c>
      <c r="C734" s="27" t="s">
        <v>57</v>
      </c>
      <c r="D734" s="27" t="s">
        <v>1304</v>
      </c>
      <c r="E734" s="27" t="str">
        <f>VLOOKUP(D734,[1]ЕНС!A:E,2,FALSE)</f>
        <v>Хомут</v>
      </c>
      <c r="F734" s="27" t="str">
        <f>VLOOKUP(D734,[1]ЕНС!A:E,3,FALSE)</f>
        <v>стальной, червячный, ленточный</v>
      </c>
      <c r="G734" s="27" t="s">
        <v>1328</v>
      </c>
      <c r="H734" s="27" t="s">
        <v>28</v>
      </c>
      <c r="I734" s="27">
        <v>0</v>
      </c>
      <c r="J734" s="27">
        <v>631010000</v>
      </c>
      <c r="K734" s="27" t="str">
        <f>VLOOKUP(B734,[1]ПланКаз!A721:M4025,12,0)</f>
        <v>ҚР, ШҚО, Өскемен қ., Бажов көш., 10</v>
      </c>
      <c r="L734" s="27" t="str">
        <f>VLOOKUP(B734,[1]ПланКаз!A719:M4023,13,0)</f>
        <v>Желтоқсан-Қантар</v>
      </c>
      <c r="M734" s="27" t="str">
        <f>VLOOKUP(B734,[1]ПланКаз!A721:N4025,14,0)</f>
        <v>Шығыс-Қазақстан облысы, Өскемен қ.</v>
      </c>
      <c r="N734" s="27" t="s">
        <v>60</v>
      </c>
      <c r="O734" s="27" t="str">
        <f>VLOOKUP(B734,[1]ПланКаз!A720:P4024,16,0)</f>
        <v>шартқа қол қойылған кезден бастап 30 күнтізбелік күн ішінде</v>
      </c>
      <c r="P734" s="27" t="s">
        <v>61</v>
      </c>
      <c r="Q734" s="28" t="s">
        <v>480</v>
      </c>
      <c r="R734" s="27" t="str">
        <f>VLOOKUP(B734,[1]ПланКаз!A719:S4023,19,0)</f>
        <v>Дана</v>
      </c>
      <c r="S734" s="29">
        <v>225</v>
      </c>
      <c r="T734" s="29">
        <v>86</v>
      </c>
      <c r="U734" s="29">
        <v>19350</v>
      </c>
      <c r="V734" s="29">
        <v>21672</v>
      </c>
      <c r="W734" s="27"/>
      <c r="X734" s="27" t="s">
        <v>64</v>
      </c>
      <c r="Y734" s="27" t="s">
        <v>63</v>
      </c>
    </row>
    <row r="735" spans="2:25" x14ac:dyDescent="0.2">
      <c r="B735" s="27" t="s">
        <v>1329</v>
      </c>
      <c r="C735" s="27" t="s">
        <v>57</v>
      </c>
      <c r="D735" s="27" t="s">
        <v>1330</v>
      </c>
      <c r="E735" s="27" t="str">
        <f>VLOOKUP(D735,[1]ЕНС!A:E,2,FALSE)</f>
        <v>Саморез</v>
      </c>
      <c r="F735" s="27" t="str">
        <f>VLOOKUP(D735,[1]ЕНС!A:E,3,FALSE)</f>
        <v>оцинкованный, с потайной головкой</v>
      </c>
      <c r="G735" s="27" t="s">
        <v>1331</v>
      </c>
      <c r="H735" s="27" t="s">
        <v>28</v>
      </c>
      <c r="I735" s="27">
        <v>0</v>
      </c>
      <c r="J735" s="27">
        <v>631010000</v>
      </c>
      <c r="K735" s="27" t="str">
        <f>VLOOKUP(B735,[1]ПланКаз!A722:M4026,12,0)</f>
        <v>ҚР, ШҚО, Өскемен қ., Бажов көш., 10</v>
      </c>
      <c r="L735" s="27" t="str">
        <f>VLOOKUP(B735,[1]ПланКаз!A720:M4024,13,0)</f>
        <v>Желтоқсан-Қантар</v>
      </c>
      <c r="M735" s="27" t="str">
        <f>VLOOKUP(B735,[1]ПланКаз!A722:N4026,14,0)</f>
        <v>Шығыс-Қазақстан облысы, Өскемен қ.</v>
      </c>
      <c r="N735" s="27" t="s">
        <v>60</v>
      </c>
      <c r="O735" s="27" t="str">
        <f>VLOOKUP(B735,[1]ПланКаз!A721:P4025,16,0)</f>
        <v>шартқа қол қойылған кезден бастап 30 күнтізбелік күн ішінде</v>
      </c>
      <c r="P735" s="27" t="s">
        <v>61</v>
      </c>
      <c r="Q735" s="28" t="s">
        <v>480</v>
      </c>
      <c r="R735" s="27" t="str">
        <f>VLOOKUP(B735,[1]ПланКаз!A720:S4024,19,0)</f>
        <v>Дана</v>
      </c>
      <c r="S735" s="29">
        <v>400</v>
      </c>
      <c r="T735" s="29">
        <v>13</v>
      </c>
      <c r="U735" s="29">
        <v>5200</v>
      </c>
      <c r="V735" s="29">
        <v>5824</v>
      </c>
      <c r="W735" s="27"/>
      <c r="X735" s="27" t="s">
        <v>64</v>
      </c>
      <c r="Y735" s="27" t="s">
        <v>63</v>
      </c>
    </row>
    <row r="736" spans="2:25" x14ac:dyDescent="0.2">
      <c r="B736" s="27" t="s">
        <v>1332</v>
      </c>
      <c r="C736" s="27" t="s">
        <v>57</v>
      </c>
      <c r="D736" s="27" t="s">
        <v>1330</v>
      </c>
      <c r="E736" s="27" t="str">
        <f>VLOOKUP(D736,[1]ЕНС!A:E,2,FALSE)</f>
        <v>Саморез</v>
      </c>
      <c r="F736" s="27" t="str">
        <f>VLOOKUP(D736,[1]ЕНС!A:E,3,FALSE)</f>
        <v>оцинкованный, с потайной головкой</v>
      </c>
      <c r="G736" s="27" t="s">
        <v>1333</v>
      </c>
      <c r="H736" s="27" t="s">
        <v>28</v>
      </c>
      <c r="I736" s="27">
        <v>0</v>
      </c>
      <c r="J736" s="27">
        <v>631010000</v>
      </c>
      <c r="K736" s="27" t="str">
        <f>VLOOKUP(B736,[1]ПланКаз!A723:M4027,12,0)</f>
        <v>ҚР, ШҚО, Өскемен қ., Бажов көш., 10</v>
      </c>
      <c r="L736" s="27" t="str">
        <f>VLOOKUP(B736,[1]ПланКаз!A721:M4025,13,0)</f>
        <v>Желтоқсан-Қантар</v>
      </c>
      <c r="M736" s="27" t="str">
        <f>VLOOKUP(B736,[1]ПланКаз!A723:N4027,14,0)</f>
        <v>Шығыс-Қазақстан облысы, Өскемен қ.</v>
      </c>
      <c r="N736" s="27" t="s">
        <v>60</v>
      </c>
      <c r="O736" s="27" t="str">
        <f>VLOOKUP(B736,[1]ПланКаз!A722:P4026,16,0)</f>
        <v>шартқа қол қойылған кезден бастап 30 күнтізбелік күн ішінде</v>
      </c>
      <c r="P736" s="27" t="s">
        <v>61</v>
      </c>
      <c r="Q736" s="28" t="s">
        <v>480</v>
      </c>
      <c r="R736" s="27" t="str">
        <f>VLOOKUP(B736,[1]ПланКаз!A721:S4025,19,0)</f>
        <v>Дана</v>
      </c>
      <c r="S736" s="29">
        <v>455</v>
      </c>
      <c r="T736" s="29">
        <v>17</v>
      </c>
      <c r="U736" s="29" t="s">
        <v>63</v>
      </c>
      <c r="V736" s="29" t="s">
        <v>63</v>
      </c>
      <c r="W736" s="27"/>
      <c r="X736" s="27" t="s">
        <v>64</v>
      </c>
      <c r="Y736" s="27" t="s">
        <v>65</v>
      </c>
    </row>
    <row r="737" spans="2:25" x14ac:dyDescent="0.2">
      <c r="B737" s="27" t="s">
        <v>1334</v>
      </c>
      <c r="C737" s="27" t="s">
        <v>57</v>
      </c>
      <c r="D737" s="27" t="s">
        <v>1330</v>
      </c>
      <c r="E737" s="27" t="str">
        <f>VLOOKUP(D737,[1]ЕНС!A:E,2,FALSE)</f>
        <v>Саморез</v>
      </c>
      <c r="F737" s="27" t="str">
        <f>VLOOKUP(D737,[1]ЕНС!A:E,3,FALSE)</f>
        <v>оцинкованный, с потайной головкой</v>
      </c>
      <c r="G737" s="27" t="s">
        <v>1333</v>
      </c>
      <c r="H737" s="27" t="s">
        <v>28</v>
      </c>
      <c r="I737" s="27">
        <v>0</v>
      </c>
      <c r="J737" s="27">
        <v>631010000</v>
      </c>
      <c r="K737" s="27" t="str">
        <f>VLOOKUP(B737,[1]ПланКаз!A724:M4028,12,0)</f>
        <v>ҚР, ШҚО, Өскемен қ., Бажов көш., 10</v>
      </c>
      <c r="L737" s="27" t="str">
        <f>VLOOKUP(B737,[1]ПланКаз!A722:M4026,13,0)</f>
        <v>Желтоқсан-Қантар</v>
      </c>
      <c r="M737" s="27" t="str">
        <f>VLOOKUP(B737,[1]ПланКаз!A724:N4028,14,0)</f>
        <v>Шығыс-Қазақстан облысы, Өскемен қ.</v>
      </c>
      <c r="N737" s="27" t="s">
        <v>60</v>
      </c>
      <c r="O737" s="27" t="str">
        <f>VLOOKUP(B737,[1]ПланКаз!A723:P4027,16,0)</f>
        <v>шартқа қол қойылған кезден бастап 30 күнтізбелік күн ішінде</v>
      </c>
      <c r="P737" s="27" t="s">
        <v>61</v>
      </c>
      <c r="Q737" s="28" t="s">
        <v>480</v>
      </c>
      <c r="R737" s="27" t="str">
        <f>VLOOKUP(B737,[1]ПланКаз!A722:S4026,19,0)</f>
        <v>Дана</v>
      </c>
      <c r="S737" s="29">
        <v>5</v>
      </c>
      <c r="T737" s="29">
        <v>17</v>
      </c>
      <c r="U737" s="29">
        <v>85</v>
      </c>
      <c r="V737" s="29">
        <v>95.2</v>
      </c>
      <c r="W737" s="27"/>
      <c r="X737" s="27" t="s">
        <v>64</v>
      </c>
      <c r="Y737" s="27" t="s">
        <v>63</v>
      </c>
    </row>
    <row r="738" spans="2:25" x14ac:dyDescent="0.2">
      <c r="B738" s="27" t="s">
        <v>1335</v>
      </c>
      <c r="C738" s="27" t="s">
        <v>57</v>
      </c>
      <c r="D738" s="27" t="s">
        <v>1330</v>
      </c>
      <c r="E738" s="27" t="str">
        <f>VLOOKUP(D738,[1]ЕНС!A:E,2,FALSE)</f>
        <v>Саморез</v>
      </c>
      <c r="F738" s="27" t="str">
        <f>VLOOKUP(D738,[1]ЕНС!A:E,3,FALSE)</f>
        <v>оцинкованный, с потайной головкой</v>
      </c>
      <c r="G738" s="27" t="s">
        <v>1336</v>
      </c>
      <c r="H738" s="27" t="s">
        <v>28</v>
      </c>
      <c r="I738" s="27">
        <v>0</v>
      </c>
      <c r="J738" s="27">
        <v>631010000</v>
      </c>
      <c r="K738" s="27" t="str">
        <f>VLOOKUP(B738,[1]ПланКаз!A725:M4029,12,0)</f>
        <v>ҚР, ШҚО, Өскемен қ., Бажов көш., 10</v>
      </c>
      <c r="L738" s="27" t="str">
        <f>VLOOKUP(B738,[1]ПланКаз!A723:M4027,13,0)</f>
        <v>Желтоқсан-Қантар</v>
      </c>
      <c r="M738" s="27" t="str">
        <f>VLOOKUP(B738,[1]ПланКаз!A725:N4029,14,0)</f>
        <v>Шығыс-Қазақстан облысы, Өскемен қ.</v>
      </c>
      <c r="N738" s="27" t="s">
        <v>60</v>
      </c>
      <c r="O738" s="27" t="str">
        <f>VLOOKUP(B738,[1]ПланКаз!A724:P4028,16,0)</f>
        <v>шартқа қол қойылған кезден бастап 30 күнтізбелік күн ішінде</v>
      </c>
      <c r="P738" s="27" t="s">
        <v>61</v>
      </c>
      <c r="Q738" s="28" t="s">
        <v>480</v>
      </c>
      <c r="R738" s="27" t="str">
        <f>VLOOKUP(B738,[1]ПланКаз!A723:S4027,19,0)</f>
        <v>Дана</v>
      </c>
      <c r="S738" s="29">
        <v>50</v>
      </c>
      <c r="T738" s="29">
        <v>15</v>
      </c>
      <c r="U738" s="29">
        <v>750</v>
      </c>
      <c r="V738" s="29">
        <v>840</v>
      </c>
      <c r="W738" s="27"/>
      <c r="X738" s="27" t="s">
        <v>64</v>
      </c>
      <c r="Y738" s="27" t="s">
        <v>63</v>
      </c>
    </row>
    <row r="739" spans="2:25" x14ac:dyDescent="0.2">
      <c r="B739" s="27" t="s">
        <v>1337</v>
      </c>
      <c r="C739" s="27" t="s">
        <v>57</v>
      </c>
      <c r="D739" s="27" t="s">
        <v>1330</v>
      </c>
      <c r="E739" s="27" t="str">
        <f>VLOOKUP(D739,[1]ЕНС!A:E,2,FALSE)</f>
        <v>Саморез</v>
      </c>
      <c r="F739" s="27" t="str">
        <f>VLOOKUP(D739,[1]ЕНС!A:E,3,FALSE)</f>
        <v>оцинкованный, с потайной головкой</v>
      </c>
      <c r="G739" s="27" t="s">
        <v>1338</v>
      </c>
      <c r="H739" s="27" t="s">
        <v>28</v>
      </c>
      <c r="I739" s="27">
        <v>0</v>
      </c>
      <c r="J739" s="27">
        <v>631010000</v>
      </c>
      <c r="K739" s="27" t="str">
        <f>VLOOKUP(B739,[1]ПланКаз!A726:M4030,12,0)</f>
        <v>ҚР, ШҚО, Өскемен қ., Бажов көш., 10</v>
      </c>
      <c r="L739" s="27" t="str">
        <f>VLOOKUP(B739,[1]ПланКаз!A724:M4028,13,0)</f>
        <v>Желтоқсан-Қантар</v>
      </c>
      <c r="M739" s="27" t="str">
        <f>VLOOKUP(B739,[1]ПланКаз!A726:N4030,14,0)</f>
        <v>Шығыс-Қазақстан облысы, Өскемен қ.</v>
      </c>
      <c r="N739" s="27" t="s">
        <v>60</v>
      </c>
      <c r="O739" s="27" t="str">
        <f>VLOOKUP(B739,[1]ПланКаз!A725:P4029,16,0)</f>
        <v>шартқа қол қойылған кезден бастап 30 күнтізбелік күн ішінде</v>
      </c>
      <c r="P739" s="27" t="s">
        <v>61</v>
      </c>
      <c r="Q739" s="28" t="s">
        <v>480</v>
      </c>
      <c r="R739" s="27" t="str">
        <f>VLOOKUP(B739,[1]ПланКаз!A724:S4028,19,0)</f>
        <v>Дана</v>
      </c>
      <c r="S739" s="29">
        <v>2860</v>
      </c>
      <c r="T739" s="29">
        <v>22</v>
      </c>
      <c r="U739" s="29" t="s">
        <v>63</v>
      </c>
      <c r="V739" s="29" t="s">
        <v>63</v>
      </c>
      <c r="W739" s="27"/>
      <c r="X739" s="27" t="s">
        <v>64</v>
      </c>
      <c r="Y739" s="27" t="s">
        <v>65</v>
      </c>
    </row>
    <row r="740" spans="2:25" x14ac:dyDescent="0.2">
      <c r="B740" s="27" t="s">
        <v>1339</v>
      </c>
      <c r="C740" s="27" t="s">
        <v>57</v>
      </c>
      <c r="D740" s="27" t="s">
        <v>1330</v>
      </c>
      <c r="E740" s="27" t="str">
        <f>VLOOKUP(D740,[1]ЕНС!A:E,2,FALSE)</f>
        <v>Саморез</v>
      </c>
      <c r="F740" s="27" t="str">
        <f>VLOOKUP(D740,[1]ЕНС!A:E,3,FALSE)</f>
        <v>оцинкованный, с потайной головкой</v>
      </c>
      <c r="G740" s="27" t="s">
        <v>1338</v>
      </c>
      <c r="H740" s="27" t="s">
        <v>28</v>
      </c>
      <c r="I740" s="27">
        <v>0</v>
      </c>
      <c r="J740" s="27">
        <v>631010000</v>
      </c>
      <c r="K740" s="27" t="str">
        <f>VLOOKUP(B740,[1]ПланКаз!A727:M4031,12,0)</f>
        <v>ҚР, ШҚО, Өскемен қ., Бажов көш., 10</v>
      </c>
      <c r="L740" s="27" t="str">
        <f>VLOOKUP(B740,[1]ПланКаз!A725:M4029,13,0)</f>
        <v>Желтоқсан-Қантар</v>
      </c>
      <c r="M740" s="27" t="str">
        <f>VLOOKUP(B740,[1]ПланКаз!A727:N4031,14,0)</f>
        <v>Шығыс-Қазақстан облысы, Өскемен қ.</v>
      </c>
      <c r="N740" s="27" t="s">
        <v>60</v>
      </c>
      <c r="O740" s="27" t="str">
        <f>VLOOKUP(B740,[1]ПланКаз!A726:P4030,16,0)</f>
        <v>шартқа қол қойылған кезден бастап 30 күнтізбелік күн ішінде</v>
      </c>
      <c r="P740" s="27" t="s">
        <v>61</v>
      </c>
      <c r="Q740" s="28" t="s">
        <v>480</v>
      </c>
      <c r="R740" s="27" t="str">
        <f>VLOOKUP(B740,[1]ПланКаз!A725:S4029,19,0)</f>
        <v>Дана</v>
      </c>
      <c r="S740" s="29">
        <v>15</v>
      </c>
      <c r="T740" s="29">
        <v>22</v>
      </c>
      <c r="U740" s="29">
        <v>330</v>
      </c>
      <c r="V740" s="29">
        <v>369.6</v>
      </c>
      <c r="W740" s="27"/>
      <c r="X740" s="27" t="s">
        <v>64</v>
      </c>
      <c r="Y740" s="27" t="s">
        <v>63</v>
      </c>
    </row>
    <row r="741" spans="2:25" x14ac:dyDescent="0.2">
      <c r="B741" s="27" t="s">
        <v>1340</v>
      </c>
      <c r="C741" s="27" t="s">
        <v>57</v>
      </c>
      <c r="D741" s="27" t="s">
        <v>1330</v>
      </c>
      <c r="E741" s="27" t="str">
        <f>VLOOKUP(D741,[1]ЕНС!A:E,2,FALSE)</f>
        <v>Саморез</v>
      </c>
      <c r="F741" s="27" t="str">
        <f>VLOOKUP(D741,[1]ЕНС!A:E,3,FALSE)</f>
        <v>оцинкованный, с потайной головкой</v>
      </c>
      <c r="G741" s="27" t="s">
        <v>1341</v>
      </c>
      <c r="H741" s="27" t="s">
        <v>28</v>
      </c>
      <c r="I741" s="27">
        <v>0</v>
      </c>
      <c r="J741" s="27">
        <v>631010000</v>
      </c>
      <c r="K741" s="27" t="str">
        <f>VLOOKUP(B741,[1]ПланКаз!A728:M4032,12,0)</f>
        <v>ҚР, ШҚО, Өскемен қ., Бажов көш., 10</v>
      </c>
      <c r="L741" s="27" t="str">
        <f>VLOOKUP(B741,[1]ПланКаз!A726:M4030,13,0)</f>
        <v>Желтоқсан-Қантар</v>
      </c>
      <c r="M741" s="27" t="str">
        <f>VLOOKUP(B741,[1]ПланКаз!A728:N4032,14,0)</f>
        <v>Шығыс-Қазақстан облысы, Өскемен қ.</v>
      </c>
      <c r="N741" s="27" t="s">
        <v>60</v>
      </c>
      <c r="O741" s="27" t="str">
        <f>VLOOKUP(B741,[1]ПланКаз!A727:P4031,16,0)</f>
        <v>шартқа қол қойылған кезден бастап 30 күнтізбелік күн ішінде</v>
      </c>
      <c r="P741" s="27" t="s">
        <v>61</v>
      </c>
      <c r="Q741" s="28" t="s">
        <v>480</v>
      </c>
      <c r="R741" s="27" t="str">
        <f>VLOOKUP(B741,[1]ПланКаз!A726:S4030,19,0)</f>
        <v>Дана</v>
      </c>
      <c r="S741" s="29">
        <v>50</v>
      </c>
      <c r="T741" s="29">
        <v>18</v>
      </c>
      <c r="U741" s="29">
        <v>900</v>
      </c>
      <c r="V741" s="29">
        <v>1008</v>
      </c>
      <c r="W741" s="27"/>
      <c r="X741" s="27" t="s">
        <v>64</v>
      </c>
      <c r="Y741" s="27" t="s">
        <v>63</v>
      </c>
    </row>
    <row r="742" spans="2:25" x14ac:dyDescent="0.2">
      <c r="B742" s="27" t="s">
        <v>1342</v>
      </c>
      <c r="C742" s="27" t="s">
        <v>57</v>
      </c>
      <c r="D742" s="27" t="s">
        <v>1330</v>
      </c>
      <c r="E742" s="27" t="str">
        <f>VLOOKUP(D742,[1]ЕНС!A:E,2,FALSE)</f>
        <v>Саморез</v>
      </c>
      <c r="F742" s="27" t="str">
        <f>VLOOKUP(D742,[1]ЕНС!A:E,3,FALSE)</f>
        <v>оцинкованный, с потайной головкой</v>
      </c>
      <c r="G742" s="27" t="s">
        <v>1343</v>
      </c>
      <c r="H742" s="27" t="s">
        <v>28</v>
      </c>
      <c r="I742" s="27">
        <v>0</v>
      </c>
      <c r="J742" s="27">
        <v>631010000</v>
      </c>
      <c r="K742" s="27" t="str">
        <f>VLOOKUP(B742,[1]ПланКаз!A729:M4033,12,0)</f>
        <v>ҚР, ШҚО, Өскемен қ., Бажов көш., 10</v>
      </c>
      <c r="L742" s="27" t="str">
        <f>VLOOKUP(B742,[1]ПланКаз!A727:M4031,13,0)</f>
        <v>Желтоқсан-Қантар</v>
      </c>
      <c r="M742" s="27" t="str">
        <f>VLOOKUP(B742,[1]ПланКаз!A729:N4033,14,0)</f>
        <v>Шығыс-Қазақстан облысы, Өскемен қ.</v>
      </c>
      <c r="N742" s="27" t="s">
        <v>60</v>
      </c>
      <c r="O742" s="27" t="str">
        <f>VLOOKUP(B742,[1]ПланКаз!A728:P4032,16,0)</f>
        <v>шартқа қол қойылған кезден бастап 30 күнтізбелік күн ішінде</v>
      </c>
      <c r="P742" s="27" t="s">
        <v>61</v>
      </c>
      <c r="Q742" s="28" t="s">
        <v>480</v>
      </c>
      <c r="R742" s="27" t="str">
        <f>VLOOKUP(B742,[1]ПланКаз!A727:S4031,19,0)</f>
        <v>Дана</v>
      </c>
      <c r="S742" s="29">
        <v>150</v>
      </c>
      <c r="T742" s="29">
        <v>34</v>
      </c>
      <c r="U742" s="29">
        <v>5100</v>
      </c>
      <c r="V742" s="29">
        <v>5712</v>
      </c>
      <c r="W742" s="27"/>
      <c r="X742" s="27" t="s">
        <v>64</v>
      </c>
      <c r="Y742" s="27" t="s">
        <v>63</v>
      </c>
    </row>
    <row r="743" spans="2:25" x14ac:dyDescent="0.2">
      <c r="B743" s="27" t="s">
        <v>1344</v>
      </c>
      <c r="C743" s="27" t="s">
        <v>57</v>
      </c>
      <c r="D743" s="27" t="s">
        <v>1330</v>
      </c>
      <c r="E743" s="27" t="str">
        <f>VLOOKUP(D743,[1]ЕНС!A:E,2,FALSE)</f>
        <v>Саморез</v>
      </c>
      <c r="F743" s="27" t="str">
        <f>VLOOKUP(D743,[1]ЕНС!A:E,3,FALSE)</f>
        <v>оцинкованный, с потайной головкой</v>
      </c>
      <c r="G743" s="27" t="s">
        <v>1345</v>
      </c>
      <c r="H743" s="27" t="s">
        <v>28</v>
      </c>
      <c r="I743" s="27">
        <v>0</v>
      </c>
      <c r="J743" s="27">
        <v>631010000</v>
      </c>
      <c r="K743" s="27" t="str">
        <f>VLOOKUP(B743,[1]ПланКаз!A730:M4034,12,0)</f>
        <v>ҚР, ШҚО, Өскемен қ., Бажов көш., 10</v>
      </c>
      <c r="L743" s="27" t="str">
        <f>VLOOKUP(B743,[1]ПланКаз!A728:M4032,13,0)</f>
        <v>Желтоқсан-Қантар</v>
      </c>
      <c r="M743" s="27" t="str">
        <f>VLOOKUP(B743,[1]ПланКаз!A730:N4034,14,0)</f>
        <v>Шығыс-Қазақстан облысы, Өскемен қ.</v>
      </c>
      <c r="N743" s="27" t="s">
        <v>60</v>
      </c>
      <c r="O743" s="27" t="str">
        <f>VLOOKUP(B743,[1]ПланКаз!A729:P4033,16,0)</f>
        <v>шартқа қол қойылған кезден бастап 30 күнтізбелік күн ішінде</v>
      </c>
      <c r="P743" s="27" t="s">
        <v>61</v>
      </c>
      <c r="Q743" s="28" t="s">
        <v>480</v>
      </c>
      <c r="R743" s="27" t="str">
        <f>VLOOKUP(B743,[1]ПланКаз!A728:S4032,19,0)</f>
        <v>Дана</v>
      </c>
      <c r="S743" s="29">
        <v>50</v>
      </c>
      <c r="T743" s="29">
        <v>22</v>
      </c>
      <c r="U743" s="29">
        <v>1100</v>
      </c>
      <c r="V743" s="29">
        <v>1232</v>
      </c>
      <c r="W743" s="27"/>
      <c r="X743" s="27" t="s">
        <v>64</v>
      </c>
      <c r="Y743" s="27" t="s">
        <v>63</v>
      </c>
    </row>
    <row r="744" spans="2:25" x14ac:dyDescent="0.2">
      <c r="B744" s="27" t="s">
        <v>1346</v>
      </c>
      <c r="C744" s="27" t="s">
        <v>57</v>
      </c>
      <c r="D744" s="27" t="s">
        <v>1330</v>
      </c>
      <c r="E744" s="27" t="str">
        <f>VLOOKUP(D744,[1]ЕНС!A:E,2,FALSE)</f>
        <v>Саморез</v>
      </c>
      <c r="F744" s="27" t="str">
        <f>VLOOKUP(D744,[1]ЕНС!A:E,3,FALSE)</f>
        <v>оцинкованный, с потайной головкой</v>
      </c>
      <c r="G744" s="27" t="s">
        <v>1347</v>
      </c>
      <c r="H744" s="27" t="s">
        <v>28</v>
      </c>
      <c r="I744" s="27">
        <v>0</v>
      </c>
      <c r="J744" s="27">
        <v>631010000</v>
      </c>
      <c r="K744" s="27" t="str">
        <f>VLOOKUP(B744,[1]ПланКаз!A731:M4035,12,0)</f>
        <v>ҚР, ШҚО, Өскемен қ., Бажов көш., 10</v>
      </c>
      <c r="L744" s="27" t="str">
        <f>VLOOKUP(B744,[1]ПланКаз!A729:M4033,13,0)</f>
        <v>Желтоқсан-Қантар</v>
      </c>
      <c r="M744" s="27" t="str">
        <f>VLOOKUP(B744,[1]ПланКаз!A731:N4035,14,0)</f>
        <v>Шығыс-Қазақстан облысы, Өскемен қ.</v>
      </c>
      <c r="N744" s="27" t="s">
        <v>60</v>
      </c>
      <c r="O744" s="27" t="str">
        <f>VLOOKUP(B744,[1]ПланКаз!A730:P4034,16,0)</f>
        <v>шартқа қол қойылған кезден бастап 30 күнтізбелік күн ішінде</v>
      </c>
      <c r="P744" s="27" t="s">
        <v>61</v>
      </c>
      <c r="Q744" s="28" t="s">
        <v>480</v>
      </c>
      <c r="R744" s="27" t="str">
        <f>VLOOKUP(B744,[1]ПланКаз!A729:S4033,19,0)</f>
        <v>Дана</v>
      </c>
      <c r="S744" s="29">
        <v>50</v>
      </c>
      <c r="T744" s="29">
        <v>34</v>
      </c>
      <c r="U744" s="29">
        <v>1700</v>
      </c>
      <c r="V744" s="29">
        <v>1904</v>
      </c>
      <c r="W744" s="27"/>
      <c r="X744" s="27" t="s">
        <v>64</v>
      </c>
      <c r="Y744" s="27" t="s">
        <v>63</v>
      </c>
    </row>
    <row r="745" spans="2:25" x14ac:dyDescent="0.2">
      <c r="B745" s="27" t="s">
        <v>1348</v>
      </c>
      <c r="C745" s="27" t="s">
        <v>57</v>
      </c>
      <c r="D745" s="27" t="s">
        <v>1330</v>
      </c>
      <c r="E745" s="27" t="str">
        <f>VLOOKUP(D745,[1]ЕНС!A:E,2,FALSE)</f>
        <v>Саморез</v>
      </c>
      <c r="F745" s="27" t="str">
        <f>VLOOKUP(D745,[1]ЕНС!A:E,3,FALSE)</f>
        <v>оцинкованный, с потайной головкой</v>
      </c>
      <c r="G745" s="27" t="s">
        <v>1349</v>
      </c>
      <c r="H745" s="27" t="s">
        <v>28</v>
      </c>
      <c r="I745" s="27">
        <v>0</v>
      </c>
      <c r="J745" s="27">
        <v>631010000</v>
      </c>
      <c r="K745" s="27" t="str">
        <f>VLOOKUP(B745,[1]ПланКаз!A732:M4036,12,0)</f>
        <v>ҚР, ШҚО, Өскемен қ., Бажов көш., 10</v>
      </c>
      <c r="L745" s="27" t="str">
        <f>VLOOKUP(B745,[1]ПланКаз!A730:M4034,13,0)</f>
        <v>Желтоқсан-Қантар</v>
      </c>
      <c r="M745" s="27" t="str">
        <f>VLOOKUP(B745,[1]ПланКаз!A732:N4036,14,0)</f>
        <v>Шығыс-Қазақстан облысы, Өскемен қ.</v>
      </c>
      <c r="N745" s="27" t="s">
        <v>60</v>
      </c>
      <c r="O745" s="27" t="str">
        <f>VLOOKUP(B745,[1]ПланКаз!A731:P4035,16,0)</f>
        <v>шартқа қол қойылған кезден бастап 30 күнтізбелік күн ішінде</v>
      </c>
      <c r="P745" s="27" t="s">
        <v>61</v>
      </c>
      <c r="Q745" s="28" t="s">
        <v>480</v>
      </c>
      <c r="R745" s="27" t="str">
        <f>VLOOKUP(B745,[1]ПланКаз!A730:S4034,19,0)</f>
        <v>Дана</v>
      </c>
      <c r="S745" s="29">
        <v>2050</v>
      </c>
      <c r="T745" s="29">
        <v>34</v>
      </c>
      <c r="U745" s="29">
        <v>69700</v>
      </c>
      <c r="V745" s="29">
        <v>78064</v>
      </c>
      <c r="W745" s="27"/>
      <c r="X745" s="27" t="s">
        <v>64</v>
      </c>
      <c r="Y745" s="27" t="s">
        <v>63</v>
      </c>
    </row>
    <row r="746" spans="2:25" x14ac:dyDescent="0.2">
      <c r="B746" s="27" t="s">
        <v>1350</v>
      </c>
      <c r="C746" s="27" t="s">
        <v>57</v>
      </c>
      <c r="D746" s="27" t="s">
        <v>1330</v>
      </c>
      <c r="E746" s="27" t="str">
        <f>VLOOKUP(D746,[1]ЕНС!A:E,2,FALSE)</f>
        <v>Саморез</v>
      </c>
      <c r="F746" s="27" t="str">
        <f>VLOOKUP(D746,[1]ЕНС!A:E,3,FALSE)</f>
        <v>оцинкованный, с потайной головкой</v>
      </c>
      <c r="G746" s="27" t="s">
        <v>1351</v>
      </c>
      <c r="H746" s="27" t="s">
        <v>28</v>
      </c>
      <c r="I746" s="27">
        <v>0</v>
      </c>
      <c r="J746" s="27">
        <v>631010000</v>
      </c>
      <c r="K746" s="27" t="str">
        <f>VLOOKUP(B746,[1]ПланКаз!A733:M4037,12,0)</f>
        <v>ҚР, ШҚО, Өскемен қ., Бажов көш., 10</v>
      </c>
      <c r="L746" s="27" t="str">
        <f>VLOOKUP(B746,[1]ПланКаз!A731:M4035,13,0)</f>
        <v>Желтоқсан-Қантар</v>
      </c>
      <c r="M746" s="27" t="str">
        <f>VLOOKUP(B746,[1]ПланКаз!A733:N4037,14,0)</f>
        <v>Шығыс-Қазақстан облысы, Өскемен қ.</v>
      </c>
      <c r="N746" s="27" t="s">
        <v>60</v>
      </c>
      <c r="O746" s="27" t="str">
        <f>VLOOKUP(B746,[1]ПланКаз!A732:P4036,16,0)</f>
        <v>шартқа қол қойылған кезден бастап 30 күнтізбелік күн ішінде</v>
      </c>
      <c r="P746" s="27" t="s">
        <v>61</v>
      </c>
      <c r="Q746" s="28" t="s">
        <v>480</v>
      </c>
      <c r="R746" s="27" t="str">
        <f>VLOOKUP(B746,[1]ПланКаз!A731:S4035,19,0)</f>
        <v>Дана</v>
      </c>
      <c r="S746" s="29">
        <v>430</v>
      </c>
      <c r="T746" s="29">
        <v>4</v>
      </c>
      <c r="U746" s="29" t="s">
        <v>63</v>
      </c>
      <c r="V746" s="29" t="s">
        <v>63</v>
      </c>
      <c r="W746" s="27"/>
      <c r="X746" s="27" t="s">
        <v>64</v>
      </c>
      <c r="Y746" s="27" t="s">
        <v>65</v>
      </c>
    </row>
    <row r="747" spans="2:25" x14ac:dyDescent="0.2">
      <c r="B747" s="27" t="s">
        <v>1352</v>
      </c>
      <c r="C747" s="27" t="s">
        <v>57</v>
      </c>
      <c r="D747" s="27" t="s">
        <v>1330</v>
      </c>
      <c r="E747" s="27" t="str">
        <f>VLOOKUP(D747,[1]ЕНС!A:E,2,FALSE)</f>
        <v>Саморез</v>
      </c>
      <c r="F747" s="27" t="str">
        <f>VLOOKUP(D747,[1]ЕНС!A:E,3,FALSE)</f>
        <v>оцинкованный, с потайной головкой</v>
      </c>
      <c r="G747" s="27" t="s">
        <v>1351</v>
      </c>
      <c r="H747" s="27" t="s">
        <v>28</v>
      </c>
      <c r="I747" s="27">
        <v>0</v>
      </c>
      <c r="J747" s="27">
        <v>631010000</v>
      </c>
      <c r="K747" s="27" t="str">
        <f>VLOOKUP(B747,[1]ПланКаз!A734:M4038,12,0)</f>
        <v>ҚР, ШҚО, Өскемен қ., Бажов көш., 10</v>
      </c>
      <c r="L747" s="27" t="str">
        <f>VLOOKUP(B747,[1]ПланКаз!A732:M4036,13,0)</f>
        <v>Желтоқсан-Қантар</v>
      </c>
      <c r="M747" s="27" t="str">
        <f>VLOOKUP(B747,[1]ПланКаз!A734:N4038,14,0)</f>
        <v>Шығыс-Қазақстан облысы, Өскемен қ.</v>
      </c>
      <c r="N747" s="27" t="s">
        <v>60</v>
      </c>
      <c r="O747" s="27" t="str">
        <f>VLOOKUP(B747,[1]ПланКаз!A733:P4037,16,0)</f>
        <v>шартқа қол қойылған кезден бастап 30 күнтізбелік күн ішінде</v>
      </c>
      <c r="P747" s="27" t="s">
        <v>61</v>
      </c>
      <c r="Q747" s="28" t="s">
        <v>480</v>
      </c>
      <c r="R747" s="27" t="str">
        <f>VLOOKUP(B747,[1]ПланКаз!A732:S4036,19,0)</f>
        <v>Дана</v>
      </c>
      <c r="S747" s="29">
        <v>30</v>
      </c>
      <c r="T747" s="29">
        <v>4</v>
      </c>
      <c r="U747" s="29">
        <v>120</v>
      </c>
      <c r="V747" s="29">
        <v>134.4</v>
      </c>
      <c r="W747" s="27"/>
      <c r="X747" s="27" t="s">
        <v>64</v>
      </c>
      <c r="Y747" s="27" t="s">
        <v>63</v>
      </c>
    </row>
    <row r="748" spans="2:25" x14ac:dyDescent="0.2">
      <c r="B748" s="27" t="s">
        <v>1353</v>
      </c>
      <c r="C748" s="27" t="s">
        <v>57</v>
      </c>
      <c r="D748" s="27" t="s">
        <v>1330</v>
      </c>
      <c r="E748" s="27" t="str">
        <f>VLOOKUP(D748,[1]ЕНС!A:E,2,FALSE)</f>
        <v>Саморез</v>
      </c>
      <c r="F748" s="27" t="str">
        <f>VLOOKUP(D748,[1]ЕНС!A:E,3,FALSE)</f>
        <v>оцинкованный, с потайной головкой</v>
      </c>
      <c r="G748" s="27" t="s">
        <v>1354</v>
      </c>
      <c r="H748" s="27" t="s">
        <v>28</v>
      </c>
      <c r="I748" s="27">
        <v>0</v>
      </c>
      <c r="J748" s="27">
        <v>631010000</v>
      </c>
      <c r="K748" s="27" t="str">
        <f>VLOOKUP(B748,[1]ПланКаз!A735:M4039,12,0)</f>
        <v>ҚР, ШҚО, Өскемен қ., Бажов көш., 10</v>
      </c>
      <c r="L748" s="27" t="str">
        <f>VLOOKUP(B748,[1]ПланКаз!A733:M4037,13,0)</f>
        <v>Желтоқсан-Қантар</v>
      </c>
      <c r="M748" s="27" t="str">
        <f>VLOOKUP(B748,[1]ПланКаз!A735:N4039,14,0)</f>
        <v>Шығыс-Қазақстан облысы, Өскемен қ.</v>
      </c>
      <c r="N748" s="27" t="s">
        <v>60</v>
      </c>
      <c r="O748" s="27" t="str">
        <f>VLOOKUP(B748,[1]ПланКаз!A734:P4038,16,0)</f>
        <v>шартқа қол қойылған кезден бастап 30 күнтізбелік күн ішінде</v>
      </c>
      <c r="P748" s="27" t="s">
        <v>61</v>
      </c>
      <c r="Q748" s="28" t="s">
        <v>480</v>
      </c>
      <c r="R748" s="27" t="str">
        <f>VLOOKUP(B748,[1]ПланКаз!A733:S4037,19,0)</f>
        <v>Дана</v>
      </c>
      <c r="S748" s="29">
        <v>50</v>
      </c>
      <c r="T748" s="29">
        <v>4</v>
      </c>
      <c r="U748" s="29">
        <v>200</v>
      </c>
      <c r="V748" s="29">
        <v>224</v>
      </c>
      <c r="W748" s="27"/>
      <c r="X748" s="27" t="s">
        <v>64</v>
      </c>
      <c r="Y748" s="27" t="s">
        <v>63</v>
      </c>
    </row>
    <row r="749" spans="2:25" x14ac:dyDescent="0.2">
      <c r="B749" s="27" t="s">
        <v>1355</v>
      </c>
      <c r="C749" s="27" t="s">
        <v>57</v>
      </c>
      <c r="D749" s="27" t="s">
        <v>1356</v>
      </c>
      <c r="E749" s="27" t="str">
        <f>VLOOKUP(D749,[1]ЕНС!A:E,2,FALSE)</f>
        <v>Шуруп</v>
      </c>
      <c r="F749" s="27" t="str">
        <f>VLOOKUP(D749,[1]ЕНС!A:E,3,FALSE)</f>
        <v>с шестигранной головкой, стальной, размер 4,8*80 мм</v>
      </c>
      <c r="G749" s="27" t="s">
        <v>1357</v>
      </c>
      <c r="H749" s="27" t="s">
        <v>28</v>
      </c>
      <c r="I749" s="27">
        <v>0</v>
      </c>
      <c r="J749" s="27">
        <v>631010000</v>
      </c>
      <c r="K749" s="27" t="str">
        <f>VLOOKUP(B749,[1]ПланКаз!A736:M4040,12,0)</f>
        <v>ҚР, ШҚО, Өскемен қ., Бажов көш., 10</v>
      </c>
      <c r="L749" s="27" t="str">
        <f>VLOOKUP(B749,[1]ПланКаз!A734:M4038,13,0)</f>
        <v>Желтоқсан-Қантар</v>
      </c>
      <c r="M749" s="27" t="str">
        <f>VLOOKUP(B749,[1]ПланКаз!A736:N4040,14,0)</f>
        <v>Шығыс-Қазақстан облысы, Өскемен қ.</v>
      </c>
      <c r="N749" s="27" t="s">
        <v>60</v>
      </c>
      <c r="O749" s="27" t="str">
        <f>VLOOKUP(B749,[1]ПланКаз!A735:P4039,16,0)</f>
        <v>шартқа қол қойылған кезден бастап 30 күнтізбелік күн ішінде</v>
      </c>
      <c r="P749" s="27" t="s">
        <v>61</v>
      </c>
      <c r="Q749" s="28" t="s">
        <v>480</v>
      </c>
      <c r="R749" s="27" t="str">
        <f>VLOOKUP(B749,[1]ПланКаз!A734:S4038,19,0)</f>
        <v>Дана</v>
      </c>
      <c r="S749" s="29">
        <v>13734</v>
      </c>
      <c r="T749" s="29">
        <v>18</v>
      </c>
      <c r="U749" s="29" t="s">
        <v>63</v>
      </c>
      <c r="V749" s="29" t="s">
        <v>63</v>
      </c>
      <c r="W749" s="27"/>
      <c r="X749" s="27" t="s">
        <v>64</v>
      </c>
      <c r="Y749" s="27" t="s">
        <v>65</v>
      </c>
    </row>
    <row r="750" spans="2:25" x14ac:dyDescent="0.2">
      <c r="B750" s="27" t="s">
        <v>1358</v>
      </c>
      <c r="C750" s="27" t="s">
        <v>57</v>
      </c>
      <c r="D750" s="27" t="s">
        <v>1356</v>
      </c>
      <c r="E750" s="27" t="str">
        <f>VLOOKUP(D750,[1]ЕНС!A:E,2,FALSE)</f>
        <v>Шуруп</v>
      </c>
      <c r="F750" s="27" t="str">
        <f>VLOOKUP(D750,[1]ЕНС!A:E,3,FALSE)</f>
        <v>с шестигранной головкой, стальной, размер 4,8*80 мм</v>
      </c>
      <c r="G750" s="27" t="s">
        <v>1357</v>
      </c>
      <c r="H750" s="27" t="s">
        <v>28</v>
      </c>
      <c r="I750" s="27">
        <v>0</v>
      </c>
      <c r="J750" s="27">
        <v>631010000</v>
      </c>
      <c r="K750" s="27" t="str">
        <f>VLOOKUP(B750,[1]ПланКаз!A737:M4041,12,0)</f>
        <v>ҚР, ШҚО, Өскемен қ., Бажов көш., 10</v>
      </c>
      <c r="L750" s="27" t="str">
        <f>VLOOKUP(B750,[1]ПланКаз!A735:M4039,13,0)</f>
        <v>Желтоқсан-Қантар</v>
      </c>
      <c r="M750" s="27" t="str">
        <f>VLOOKUP(B750,[1]ПланКаз!A737:N4041,14,0)</f>
        <v>Шығыс-Қазақстан облысы, Өскемен қ.</v>
      </c>
      <c r="N750" s="27" t="s">
        <v>60</v>
      </c>
      <c r="O750" s="27" t="str">
        <f>VLOOKUP(B750,[1]ПланКаз!A736:P4040,16,0)</f>
        <v>шартқа қол қойылған кезден бастап 30 күнтізбелік күн ішінде</v>
      </c>
      <c r="P750" s="27" t="s">
        <v>61</v>
      </c>
      <c r="Q750" s="28" t="s">
        <v>480</v>
      </c>
      <c r="R750" s="27" t="str">
        <f>VLOOKUP(B750,[1]ПланКаз!A735:S4039,19,0)</f>
        <v>Дана</v>
      </c>
      <c r="S750" s="29">
        <v>2000</v>
      </c>
      <c r="T750" s="29">
        <v>18</v>
      </c>
      <c r="U750" s="29">
        <v>36000</v>
      </c>
      <c r="V750" s="29">
        <v>40320</v>
      </c>
      <c r="W750" s="27"/>
      <c r="X750" s="27" t="s">
        <v>64</v>
      </c>
      <c r="Y750" s="27" t="s">
        <v>63</v>
      </c>
    </row>
    <row r="751" spans="2:25" x14ac:dyDescent="0.2">
      <c r="B751" s="27" t="s">
        <v>1359</v>
      </c>
      <c r="C751" s="27" t="s">
        <v>57</v>
      </c>
      <c r="D751" s="27" t="s">
        <v>1360</v>
      </c>
      <c r="E751" s="27" t="str">
        <f>VLOOKUP(D751,[1]ЕНС!A:E,2,FALSE)</f>
        <v>Болт</v>
      </c>
      <c r="F751" s="27" t="str">
        <f>VLOOKUP(D751,[1]ЕНС!A:E,3,FALSE)</f>
        <v>для крепления оголовков, траверс в промежуточных и угловых опорах, Б5</v>
      </c>
      <c r="G751" s="27" t="s">
        <v>1361</v>
      </c>
      <c r="H751" s="27" t="s">
        <v>28</v>
      </c>
      <c r="I751" s="27">
        <v>60</v>
      </c>
      <c r="J751" s="27">
        <v>631010000</v>
      </c>
      <c r="K751" s="27" t="str">
        <f>VLOOKUP(B751,[1]ПланКаз!A738:M4042,12,0)</f>
        <v>ҚР, ШҚО, Өскемен қ., Бажов көш., 10</v>
      </c>
      <c r="L751" s="27" t="str">
        <f>VLOOKUP(B751,[1]ПланКаз!A736:M4040,13,0)</f>
        <v>Желтоқсан-Қантар</v>
      </c>
      <c r="M751" s="27" t="str">
        <f>VLOOKUP(B751,[1]ПланКаз!A738:N4042,14,0)</f>
        <v>Шығыс-Қазақстан облысы, Өскемен қ.</v>
      </c>
      <c r="N751" s="27" t="s">
        <v>60</v>
      </c>
      <c r="O751" s="27" t="str">
        <f>VLOOKUP(B751,[1]ПланКаз!A737:P4041,16,0)</f>
        <v>шартқа қол қойылған кезден бастап 30 күнтізбелік күн ішінде</v>
      </c>
      <c r="P751" s="27" t="s">
        <v>61</v>
      </c>
      <c r="Q751" s="28" t="s">
        <v>480</v>
      </c>
      <c r="R751" s="27" t="str">
        <f>VLOOKUP(B751,[1]ПланКаз!A736:S4040,19,0)</f>
        <v>Дана</v>
      </c>
      <c r="S751" s="29">
        <v>68</v>
      </c>
      <c r="T751" s="29">
        <v>2054</v>
      </c>
      <c r="U751" s="29" t="s">
        <v>63</v>
      </c>
      <c r="V751" s="29" t="s">
        <v>63</v>
      </c>
      <c r="W751" s="27" t="s">
        <v>71</v>
      </c>
      <c r="X751" s="27" t="s">
        <v>64</v>
      </c>
      <c r="Y751" s="27" t="s">
        <v>903</v>
      </c>
    </row>
    <row r="752" spans="2:25" x14ac:dyDescent="0.2">
      <c r="B752" s="27" t="s">
        <v>1362</v>
      </c>
      <c r="C752" s="27" t="s">
        <v>57</v>
      </c>
      <c r="D752" s="27" t="s">
        <v>1360</v>
      </c>
      <c r="E752" s="27" t="str">
        <f>VLOOKUP(D752,[1]ЕНС!A:E,2,FALSE)</f>
        <v>Болт</v>
      </c>
      <c r="F752" s="27" t="str">
        <f>VLOOKUP(D752,[1]ЕНС!A:E,3,FALSE)</f>
        <v>для крепления оголовков, траверс в промежуточных и угловых опорах, Б5</v>
      </c>
      <c r="G752" s="27" t="s">
        <v>1361</v>
      </c>
      <c r="H752" s="27" t="s">
        <v>28</v>
      </c>
      <c r="I752" s="27">
        <v>0</v>
      </c>
      <c r="J752" s="27">
        <v>631010000</v>
      </c>
      <c r="K752" s="27" t="str">
        <f>VLOOKUP(B752,[1]ПланКаз!A739:M4043,12,0)</f>
        <v>ҚР, ШҚО, Өскемен қ., Бажов көш., 10</v>
      </c>
      <c r="L752" s="27" t="str">
        <f>VLOOKUP(B752,[1]ПланКаз!A737:M4041,13,0)</f>
        <v>Мамыр - Маусым</v>
      </c>
      <c r="M752" s="27" t="str">
        <f>VLOOKUP(B752,[1]ПланКаз!A739:N4043,14,0)</f>
        <v>Шығыс-Қазақстан облысы, Өскемен қ.</v>
      </c>
      <c r="N752" s="27" t="s">
        <v>60</v>
      </c>
      <c r="O752" s="27" t="str">
        <f>VLOOKUP(B752,[1]ПланКаз!A738:P4042,16,0)</f>
        <v>шартқа қол қойылған кезден бастап 30 күнтізбелік күн ішінде</v>
      </c>
      <c r="P752" s="27" t="s">
        <v>61</v>
      </c>
      <c r="Q752" s="28" t="s">
        <v>480</v>
      </c>
      <c r="R752" s="27" t="str">
        <f>VLOOKUP(B752,[1]ПланКаз!A737:S4041,19,0)</f>
        <v>Дана</v>
      </c>
      <c r="S752" s="29">
        <v>68</v>
      </c>
      <c r="T752" s="29">
        <v>2054</v>
      </c>
      <c r="U752" s="29">
        <v>139672</v>
      </c>
      <c r="V752" s="29">
        <v>156432.64000000001</v>
      </c>
      <c r="W752" s="27"/>
      <c r="X752" s="27" t="s">
        <v>74</v>
      </c>
      <c r="Y752" s="27" t="s">
        <v>63</v>
      </c>
    </row>
    <row r="753" spans="2:25" x14ac:dyDescent="0.2">
      <c r="B753" s="27" t="s">
        <v>1363</v>
      </c>
      <c r="C753" s="27" t="s">
        <v>57</v>
      </c>
      <c r="D753" s="27" t="s">
        <v>1364</v>
      </c>
      <c r="E753" s="27" t="str">
        <f>VLOOKUP(D753,[1]ЕНС!A:E,2,FALSE)</f>
        <v>Скоба</v>
      </c>
      <c r="F753" s="27" t="str">
        <f>VLOOKUP(D753,[1]ЕНС!A:E,3,FALSE)</f>
        <v>из проволоки черных металлов</v>
      </c>
      <c r="G753" s="27" t="s">
        <v>1365</v>
      </c>
      <c r="H753" s="27" t="s">
        <v>28</v>
      </c>
      <c r="I753" s="27">
        <v>0</v>
      </c>
      <c r="J753" s="27">
        <v>631010000</v>
      </c>
      <c r="K753" s="27" t="str">
        <f>VLOOKUP(B753,[1]ПланКаз!A740:M4044,12,0)</f>
        <v>ҚР, ШҚО, Өскемен қ., Бажов көш., 10</v>
      </c>
      <c r="L753" s="27" t="str">
        <f>VLOOKUP(B753,[1]ПланКаз!A738:M4042,13,0)</f>
        <v>Желтоқсан-Қантар</v>
      </c>
      <c r="M753" s="27" t="str">
        <f>VLOOKUP(B753,[1]ПланКаз!A740:N4044,14,0)</f>
        <v>Шығыс-Қазақстан облысы, Өскемен қ.</v>
      </c>
      <c r="N753" s="27" t="s">
        <v>60</v>
      </c>
      <c r="O753" s="27" t="str">
        <f>VLOOKUP(B753,[1]ПланКаз!A739:P4043,16,0)</f>
        <v>шартқа қол қойылған кезден бастап 30 күнтізбелік күн ішінде</v>
      </c>
      <c r="P753" s="27" t="s">
        <v>61</v>
      </c>
      <c r="Q753" s="28" t="s">
        <v>480</v>
      </c>
      <c r="R753" s="27" t="str">
        <f>VLOOKUP(B753,[1]ПланКаз!A738:S4042,19,0)</f>
        <v>Дана</v>
      </c>
      <c r="S753" s="29">
        <v>320</v>
      </c>
      <c r="T753" s="29">
        <v>257</v>
      </c>
      <c r="U753" s="29" t="s">
        <v>63</v>
      </c>
      <c r="V753" s="29" t="s">
        <v>63</v>
      </c>
      <c r="W753" s="27"/>
      <c r="X753" s="27" t="s">
        <v>64</v>
      </c>
      <c r="Y753" s="27" t="s">
        <v>65</v>
      </c>
    </row>
    <row r="754" spans="2:25" x14ac:dyDescent="0.2">
      <c r="B754" s="27" t="s">
        <v>1366</v>
      </c>
      <c r="C754" s="27" t="s">
        <v>57</v>
      </c>
      <c r="D754" s="27" t="s">
        <v>1364</v>
      </c>
      <c r="E754" s="27" t="str">
        <f>VLOOKUP(D754,[1]ЕНС!A:E,2,FALSE)</f>
        <v>Скоба</v>
      </c>
      <c r="F754" s="27" t="str">
        <f>VLOOKUP(D754,[1]ЕНС!A:E,3,FALSE)</f>
        <v>из проволоки черных металлов</v>
      </c>
      <c r="G754" s="27" t="s">
        <v>1365</v>
      </c>
      <c r="H754" s="27" t="s">
        <v>28</v>
      </c>
      <c r="I754" s="27">
        <v>0</v>
      </c>
      <c r="J754" s="27">
        <v>631010000</v>
      </c>
      <c r="K754" s="27" t="str">
        <f>VLOOKUP(B754,[1]ПланКаз!A741:M4045,12,0)</f>
        <v>ҚР, ШҚО, Өскемен қ., Бажов көш., 10</v>
      </c>
      <c r="L754" s="27" t="str">
        <f>VLOOKUP(B754,[1]ПланКаз!A739:M4043,13,0)</f>
        <v>Желтоқсан-Қантар</v>
      </c>
      <c r="M754" s="27" t="str">
        <f>VLOOKUP(B754,[1]ПланКаз!A741:N4045,14,0)</f>
        <v>Шығыс-Қазақстан облысы, Өскемен қ.</v>
      </c>
      <c r="N754" s="27" t="s">
        <v>60</v>
      </c>
      <c r="O754" s="27" t="str">
        <f>VLOOKUP(B754,[1]ПланКаз!A740:P4044,16,0)</f>
        <v>шартқа қол қойылған кезден бастап 30 күнтізбелік күн ішінде</v>
      </c>
      <c r="P754" s="27" t="s">
        <v>61</v>
      </c>
      <c r="Q754" s="28" t="s">
        <v>480</v>
      </c>
      <c r="R754" s="27" t="str">
        <f>VLOOKUP(B754,[1]ПланКаз!A739:S4043,19,0)</f>
        <v>Дана</v>
      </c>
      <c r="S754" s="29">
        <v>100</v>
      </c>
      <c r="T754" s="29">
        <v>257</v>
      </c>
      <c r="U754" s="29">
        <v>25700</v>
      </c>
      <c r="V754" s="29">
        <v>28784</v>
      </c>
      <c r="W754" s="27"/>
      <c r="X754" s="27" t="s">
        <v>64</v>
      </c>
      <c r="Y754" s="27" t="s">
        <v>63</v>
      </c>
    </row>
    <row r="755" spans="2:25" x14ac:dyDescent="0.2">
      <c r="B755" s="27" t="s">
        <v>1367</v>
      </c>
      <c r="C755" s="27" t="s">
        <v>57</v>
      </c>
      <c r="D755" s="27" t="s">
        <v>1368</v>
      </c>
      <c r="E755" s="27" t="str">
        <f>VLOOKUP(D755,[1]ЕНС!A:E,2,FALSE)</f>
        <v>Круг</v>
      </c>
      <c r="F755" s="27" t="str">
        <f>VLOOKUP(D755,[1]ЕНС!A:E,3,FALSE)</f>
        <v>стальной, марка Ст.3, диаметр 8 мм, ГОСТ 2590-2006</v>
      </c>
      <c r="G755" s="27" t="s">
        <v>1369</v>
      </c>
      <c r="H755" s="27" t="s">
        <v>28</v>
      </c>
      <c r="I755" s="27">
        <v>0</v>
      </c>
      <c r="J755" s="27">
        <v>631010000</v>
      </c>
      <c r="K755" s="27" t="str">
        <f>VLOOKUP(B755,[1]ПланКаз!A742:M4046,12,0)</f>
        <v>ҚР, ШҚО, Өскемен қ., Бажов көш., 10</v>
      </c>
      <c r="L755" s="27" t="str">
        <f>VLOOKUP(B755,[1]ПланКаз!A740:M4044,13,0)</f>
        <v>Қантар-Ақпан</v>
      </c>
      <c r="M755" s="27" t="str">
        <f>VLOOKUP(B755,[1]ПланКаз!A742:N4046,14,0)</f>
        <v>Шығыс-Қазақстан облысы, Өскемен қ.</v>
      </c>
      <c r="N755" s="27" t="s">
        <v>60</v>
      </c>
      <c r="O755" s="27" t="str">
        <f>VLOOKUP(B755,[1]ПланКаз!A741:P4045,16,0)</f>
        <v>шартқа қол қойылған кезден бастап 30 күнтізбелік күн ішінде</v>
      </c>
      <c r="P755" s="27" t="s">
        <v>61</v>
      </c>
      <c r="Q755" s="28" t="s">
        <v>287</v>
      </c>
      <c r="R755" s="27" t="str">
        <f>VLOOKUP(B755,[1]ПланКаз!A740:S4044,19,0)</f>
        <v>Килограмм</v>
      </c>
      <c r="S755" s="29">
        <v>341</v>
      </c>
      <c r="T755" s="29">
        <v>248</v>
      </c>
      <c r="U755" s="29">
        <v>84568</v>
      </c>
      <c r="V755" s="29">
        <v>94716.160000000003</v>
      </c>
      <c r="W755" s="27" t="s">
        <v>26</v>
      </c>
      <c r="X755" s="27" t="s">
        <v>74</v>
      </c>
      <c r="Y755" s="27" t="s">
        <v>63</v>
      </c>
    </row>
    <row r="756" spans="2:25" x14ac:dyDescent="0.2">
      <c r="B756" s="27" t="s">
        <v>1370</v>
      </c>
      <c r="C756" s="27" t="s">
        <v>57</v>
      </c>
      <c r="D756" s="27" t="s">
        <v>1371</v>
      </c>
      <c r="E756" s="27" t="str">
        <f>VLOOKUP(D756,[1]ЕНС!A:E,2,FALSE)</f>
        <v>Круг</v>
      </c>
      <c r="F756" s="27" t="str">
        <f>VLOOKUP(D756,[1]ЕНС!A:E,3,FALSE)</f>
        <v>стальной, марка Ст.3, диаметр 10 мм, ГОСТ 2590-2006</v>
      </c>
      <c r="G756" s="27" t="s">
        <v>1372</v>
      </c>
      <c r="H756" s="27" t="s">
        <v>28</v>
      </c>
      <c r="I756" s="27">
        <v>0</v>
      </c>
      <c r="J756" s="27">
        <v>631010000</v>
      </c>
      <c r="K756" s="27" t="str">
        <f>VLOOKUP(B756,[1]ПланКаз!A743:M4047,12,0)</f>
        <v>ҚР, ШҚО, Өскемен қ., Бажов көш., 10</v>
      </c>
      <c r="L756" s="27" t="str">
        <f>VLOOKUP(B756,[1]ПланКаз!A741:M4045,13,0)</f>
        <v>Қантар-Ақпан</v>
      </c>
      <c r="M756" s="27" t="str">
        <f>VLOOKUP(B756,[1]ПланКаз!A743:N4047,14,0)</f>
        <v>Шығыс-Қазақстан облысы, Өскемен қ.</v>
      </c>
      <c r="N756" s="27" t="s">
        <v>60</v>
      </c>
      <c r="O756" s="27" t="str">
        <f>VLOOKUP(B756,[1]ПланКаз!A742:P4046,16,0)</f>
        <v>шартқа қол қойылған кезден бастап 30 күнтізбелік күн ішінде</v>
      </c>
      <c r="P756" s="27" t="s">
        <v>61</v>
      </c>
      <c r="Q756" s="28" t="s">
        <v>287</v>
      </c>
      <c r="R756" s="27" t="str">
        <f>VLOOKUP(B756,[1]ПланКаз!A741:S4045,19,0)</f>
        <v>Килограмм</v>
      </c>
      <c r="S756" s="29">
        <v>807</v>
      </c>
      <c r="T756" s="29">
        <v>248</v>
      </c>
      <c r="U756" s="29">
        <v>200136</v>
      </c>
      <c r="V756" s="29">
        <v>224152.32000000001</v>
      </c>
      <c r="W756" s="27" t="s">
        <v>26</v>
      </c>
      <c r="X756" s="27" t="s">
        <v>74</v>
      </c>
      <c r="Y756" s="27" t="s">
        <v>63</v>
      </c>
    </row>
    <row r="757" spans="2:25" x14ac:dyDescent="0.2">
      <c r="B757" s="27" t="s">
        <v>1373</v>
      </c>
      <c r="C757" s="27" t="s">
        <v>57</v>
      </c>
      <c r="D757" s="27" t="s">
        <v>1374</v>
      </c>
      <c r="E757" s="27" t="str">
        <f>VLOOKUP(D757,[1]ЕНС!A:E,2,FALSE)</f>
        <v>Круг</v>
      </c>
      <c r="F757" s="27" t="str">
        <f>VLOOKUP(D757,[1]ЕНС!A:E,3,FALSE)</f>
        <v>стальной, марка Ст.3, диаметр 12 мм, ГОСТ 2590-2006</v>
      </c>
      <c r="G757" s="27" t="s">
        <v>1375</v>
      </c>
      <c r="H757" s="27" t="s">
        <v>28</v>
      </c>
      <c r="I757" s="27">
        <v>0</v>
      </c>
      <c r="J757" s="27">
        <v>631010000</v>
      </c>
      <c r="K757" s="27" t="str">
        <f>VLOOKUP(B757,[1]ПланКаз!A744:M4048,12,0)</f>
        <v>ҚР, ШҚО, Өскемен қ., Бажов көш., 10</v>
      </c>
      <c r="L757" s="27" t="str">
        <f>VLOOKUP(B757,[1]ПланКаз!A742:M4046,13,0)</f>
        <v>Қантар-Ақпан</v>
      </c>
      <c r="M757" s="27" t="str">
        <f>VLOOKUP(B757,[1]ПланКаз!A744:N4048,14,0)</f>
        <v>Шығыс-Қазақстан облысы, Өскемен қ.</v>
      </c>
      <c r="N757" s="27" t="s">
        <v>60</v>
      </c>
      <c r="O757" s="27" t="str">
        <f>VLOOKUP(B757,[1]ПланКаз!A743:P4047,16,0)</f>
        <v>шартқа қол қойылған кезден бастап 30 күнтізбелік күн ішінде</v>
      </c>
      <c r="P757" s="27" t="s">
        <v>61</v>
      </c>
      <c r="Q757" s="28" t="s">
        <v>287</v>
      </c>
      <c r="R757" s="27" t="str">
        <f>VLOOKUP(B757,[1]ПланКаз!A742:S4046,19,0)</f>
        <v>Килограмм</v>
      </c>
      <c r="S757" s="29">
        <v>1617</v>
      </c>
      <c r="T757" s="29">
        <v>248</v>
      </c>
      <c r="U757" s="29">
        <v>401016</v>
      </c>
      <c r="V757" s="29">
        <v>449137.91999999998</v>
      </c>
      <c r="W757" s="27" t="s">
        <v>26</v>
      </c>
      <c r="X757" s="27" t="s">
        <v>74</v>
      </c>
      <c r="Y757" s="27" t="s">
        <v>63</v>
      </c>
    </row>
    <row r="758" spans="2:25" x14ac:dyDescent="0.2">
      <c r="B758" s="27" t="s">
        <v>1376</v>
      </c>
      <c r="C758" s="27" t="s">
        <v>57</v>
      </c>
      <c r="D758" s="27" t="s">
        <v>1377</v>
      </c>
      <c r="E758" s="27" t="str">
        <f>VLOOKUP(D758,[1]ЕНС!A:E,2,FALSE)</f>
        <v>Круг</v>
      </c>
      <c r="F758" s="27" t="str">
        <f>VLOOKUP(D758,[1]ЕНС!A:E,3,FALSE)</f>
        <v>стальной, марка Ст.3, диаметр 14 мм, ГОСТ 2590-2006</v>
      </c>
      <c r="G758" s="27" t="s">
        <v>1378</v>
      </c>
      <c r="H758" s="27" t="s">
        <v>28</v>
      </c>
      <c r="I758" s="27">
        <v>0</v>
      </c>
      <c r="J758" s="27">
        <v>631010000</v>
      </c>
      <c r="K758" s="27" t="str">
        <f>VLOOKUP(B758,[1]ПланКаз!A745:M4049,12,0)</f>
        <v>ҚР, ШҚО, Өскемен қ., Бажов көш., 10</v>
      </c>
      <c r="L758" s="27" t="str">
        <f>VLOOKUP(B758,[1]ПланКаз!A743:M4047,13,0)</f>
        <v>Қантар-Ақпан</v>
      </c>
      <c r="M758" s="27" t="str">
        <f>VLOOKUP(B758,[1]ПланКаз!A745:N4049,14,0)</f>
        <v>Шығыс-Қазақстан облысы, Өскемен қ.</v>
      </c>
      <c r="N758" s="27" t="s">
        <v>60</v>
      </c>
      <c r="O758" s="27" t="str">
        <f>VLOOKUP(B758,[1]ПланКаз!A744:P4048,16,0)</f>
        <v>шартқа қол қойылған кезден бастап 30 күнтізбелік күн ішінде</v>
      </c>
      <c r="P758" s="27" t="s">
        <v>61</v>
      </c>
      <c r="Q758" s="28" t="s">
        <v>287</v>
      </c>
      <c r="R758" s="27" t="str">
        <f>VLOOKUP(B758,[1]ПланКаз!A743:S4047,19,0)</f>
        <v>Килограмм</v>
      </c>
      <c r="S758" s="29">
        <v>130</v>
      </c>
      <c r="T758" s="29">
        <v>248</v>
      </c>
      <c r="U758" s="29">
        <v>32240</v>
      </c>
      <c r="V758" s="29">
        <v>36108.800000000003</v>
      </c>
      <c r="W758" s="27" t="s">
        <v>26</v>
      </c>
      <c r="X758" s="27" t="s">
        <v>74</v>
      </c>
      <c r="Y758" s="27" t="s">
        <v>63</v>
      </c>
    </row>
    <row r="759" spans="2:25" x14ac:dyDescent="0.2">
      <c r="B759" s="27" t="s">
        <v>1379</v>
      </c>
      <c r="C759" s="27" t="s">
        <v>57</v>
      </c>
      <c r="D759" s="27" t="s">
        <v>1380</v>
      </c>
      <c r="E759" s="27" t="str">
        <f>VLOOKUP(D759,[1]ЕНС!A:E,2,FALSE)</f>
        <v>Круг</v>
      </c>
      <c r="F759" s="27" t="str">
        <f>VLOOKUP(D759,[1]ЕНС!A:E,3,FALSE)</f>
        <v>стальной, марка Ст.3, диаметр 16 мм, ГОСТ 2590-2006</v>
      </c>
      <c r="G759" s="27" t="s">
        <v>1381</v>
      </c>
      <c r="H759" s="27" t="s">
        <v>28</v>
      </c>
      <c r="I759" s="27">
        <v>0</v>
      </c>
      <c r="J759" s="27">
        <v>631010000</v>
      </c>
      <c r="K759" s="27" t="str">
        <f>VLOOKUP(B759,[1]ПланКаз!A746:M4050,12,0)</f>
        <v>ҚР, ШҚО, Өскемен қ., Бажов көш., 10</v>
      </c>
      <c r="L759" s="27" t="str">
        <f>VLOOKUP(B759,[1]ПланКаз!A744:M4048,13,0)</f>
        <v>Қантар-Ақпан</v>
      </c>
      <c r="M759" s="27" t="str">
        <f>VLOOKUP(B759,[1]ПланКаз!A746:N4050,14,0)</f>
        <v>Шығыс-Қазақстан облысы, Өскемен қ.</v>
      </c>
      <c r="N759" s="27" t="s">
        <v>60</v>
      </c>
      <c r="O759" s="27" t="str">
        <f>VLOOKUP(B759,[1]ПланКаз!A745:P4049,16,0)</f>
        <v>шартқа қол қойылған кезден бастап 30 күнтізбелік күн ішінде</v>
      </c>
      <c r="P759" s="27" t="s">
        <v>61</v>
      </c>
      <c r="Q759" s="28" t="s">
        <v>287</v>
      </c>
      <c r="R759" s="27" t="str">
        <f>VLOOKUP(B759,[1]ПланКаз!A744:S4048,19,0)</f>
        <v>Килограмм</v>
      </c>
      <c r="S759" s="29">
        <v>2599</v>
      </c>
      <c r="T759" s="29">
        <v>248</v>
      </c>
      <c r="U759" s="29">
        <v>644552</v>
      </c>
      <c r="V759" s="29">
        <v>721898.24</v>
      </c>
      <c r="W759" s="27" t="s">
        <v>26</v>
      </c>
      <c r="X759" s="27" t="s">
        <v>74</v>
      </c>
      <c r="Y759" s="27" t="s">
        <v>63</v>
      </c>
    </row>
    <row r="760" spans="2:25" x14ac:dyDescent="0.2">
      <c r="B760" s="27" t="s">
        <v>1382</v>
      </c>
      <c r="C760" s="27" t="s">
        <v>57</v>
      </c>
      <c r="D760" s="27" t="s">
        <v>1383</v>
      </c>
      <c r="E760" s="27" t="str">
        <f>VLOOKUP(D760,[1]ЕНС!A:E,2,FALSE)</f>
        <v>Круг</v>
      </c>
      <c r="F760" s="27" t="str">
        <f>VLOOKUP(D760,[1]ЕНС!A:E,3,FALSE)</f>
        <v>стальной, марка Ст.3, диаметр 18 мм, ГОСТ 2590-2006</v>
      </c>
      <c r="G760" s="27" t="s">
        <v>1384</v>
      </c>
      <c r="H760" s="27" t="s">
        <v>28</v>
      </c>
      <c r="I760" s="27">
        <v>0</v>
      </c>
      <c r="J760" s="27">
        <v>631010000</v>
      </c>
      <c r="K760" s="27" t="str">
        <f>VLOOKUP(B760,[1]ПланКаз!A747:M4051,12,0)</f>
        <v>ҚР, ШҚО, Өскемен қ., Бажов көш., 10</v>
      </c>
      <c r="L760" s="27" t="str">
        <f>VLOOKUP(B760,[1]ПланКаз!A745:M4049,13,0)</f>
        <v>Қантар-Ақпан</v>
      </c>
      <c r="M760" s="27" t="str">
        <f>VLOOKUP(B760,[1]ПланКаз!A747:N4051,14,0)</f>
        <v>Шығыс-Қазақстан облысы, Өскемен қ.</v>
      </c>
      <c r="N760" s="27" t="s">
        <v>60</v>
      </c>
      <c r="O760" s="27" t="str">
        <f>VLOOKUP(B760,[1]ПланКаз!A746:P4050,16,0)</f>
        <v>шартқа қол қойылған кезден бастап 30 күнтізбелік күн ішінде</v>
      </c>
      <c r="P760" s="27" t="s">
        <v>61</v>
      </c>
      <c r="Q760" s="28" t="s">
        <v>287</v>
      </c>
      <c r="R760" s="27" t="str">
        <f>VLOOKUP(B760,[1]ПланКаз!A745:S4049,19,0)</f>
        <v>Килограмм</v>
      </c>
      <c r="S760" s="29">
        <v>1258</v>
      </c>
      <c r="T760" s="29">
        <v>248</v>
      </c>
      <c r="U760" s="29">
        <v>311984</v>
      </c>
      <c r="V760" s="29">
        <v>349422.08000000002</v>
      </c>
      <c r="W760" s="27" t="s">
        <v>26</v>
      </c>
      <c r="X760" s="27" t="s">
        <v>74</v>
      </c>
      <c r="Y760" s="27" t="s">
        <v>63</v>
      </c>
    </row>
    <row r="761" spans="2:25" x14ac:dyDescent="0.2">
      <c r="B761" s="27" t="s">
        <v>1385</v>
      </c>
      <c r="C761" s="27" t="s">
        <v>57</v>
      </c>
      <c r="D761" s="27" t="s">
        <v>1386</v>
      </c>
      <c r="E761" s="27" t="str">
        <f>VLOOKUP(D761,[1]ЕНС!A:E,2,FALSE)</f>
        <v>Круг</v>
      </c>
      <c r="F761" s="27" t="str">
        <f>VLOOKUP(D761,[1]ЕНС!A:E,3,FALSE)</f>
        <v>стальной, марка Ст.3, диаметр 20 мм, ГОСТ 2590-2006</v>
      </c>
      <c r="G761" s="27" t="s">
        <v>1387</v>
      </c>
      <c r="H761" s="27" t="s">
        <v>28</v>
      </c>
      <c r="I761" s="27">
        <v>0</v>
      </c>
      <c r="J761" s="27">
        <v>631010000</v>
      </c>
      <c r="K761" s="27" t="str">
        <f>VLOOKUP(B761,[1]ПланКаз!A748:M4052,12,0)</f>
        <v>ҚР, ШҚО, Өскемен қ., Бажов көш., 10</v>
      </c>
      <c r="L761" s="27" t="str">
        <f>VLOOKUP(B761,[1]ПланКаз!A746:M4050,13,0)</f>
        <v>Қантар-Ақпан</v>
      </c>
      <c r="M761" s="27" t="str">
        <f>VLOOKUP(B761,[1]ПланКаз!A748:N4052,14,0)</f>
        <v>Шығыс-Қазақстан облысы, Өскемен қ.</v>
      </c>
      <c r="N761" s="27" t="s">
        <v>60</v>
      </c>
      <c r="O761" s="27" t="str">
        <f>VLOOKUP(B761,[1]ПланКаз!A747:P4051,16,0)</f>
        <v>шартқа қол қойылған кезден бастап 30 күнтізбелік күн ішінде</v>
      </c>
      <c r="P761" s="27" t="s">
        <v>61</v>
      </c>
      <c r="Q761" s="28" t="s">
        <v>287</v>
      </c>
      <c r="R761" s="27" t="str">
        <f>VLOOKUP(B761,[1]ПланКаз!A746:S4050,19,0)</f>
        <v>Килограмм</v>
      </c>
      <c r="S761" s="29">
        <v>717</v>
      </c>
      <c r="T761" s="29">
        <v>248</v>
      </c>
      <c r="U761" s="29">
        <v>177816</v>
      </c>
      <c r="V761" s="29">
        <v>199153.92000000001</v>
      </c>
      <c r="W761" s="27" t="s">
        <v>26</v>
      </c>
      <c r="X761" s="27" t="s">
        <v>74</v>
      </c>
      <c r="Y761" s="27" t="s">
        <v>63</v>
      </c>
    </row>
    <row r="762" spans="2:25" x14ac:dyDescent="0.2">
      <c r="B762" s="27" t="s">
        <v>1388</v>
      </c>
      <c r="C762" s="27" t="s">
        <v>57</v>
      </c>
      <c r="D762" s="27" t="s">
        <v>1389</v>
      </c>
      <c r="E762" s="27" t="str">
        <f>VLOOKUP(D762,[1]ЕНС!A:E,2,FALSE)</f>
        <v>Круг</v>
      </c>
      <c r="F762" s="27" t="str">
        <f>VLOOKUP(D762,[1]ЕНС!A:E,3,FALSE)</f>
        <v>стальной, марка Ст.3, диаметр 22 мм, ГОСТ 2590-2006</v>
      </c>
      <c r="G762" s="27" t="s">
        <v>1390</v>
      </c>
      <c r="H762" s="27" t="s">
        <v>28</v>
      </c>
      <c r="I762" s="27">
        <v>0</v>
      </c>
      <c r="J762" s="27">
        <v>631010000</v>
      </c>
      <c r="K762" s="27" t="str">
        <f>VLOOKUP(B762,[1]ПланКаз!A749:M4053,12,0)</f>
        <v>ҚР, ШҚО, Өскемен қ., Бажов көш., 10</v>
      </c>
      <c r="L762" s="27" t="str">
        <f>VLOOKUP(B762,[1]ПланКаз!A747:M4051,13,0)</f>
        <v>Қантар-Ақпан</v>
      </c>
      <c r="M762" s="27" t="str">
        <f>VLOOKUP(B762,[1]ПланКаз!A749:N4053,14,0)</f>
        <v>Шығыс-Қазақстан облысы, Өскемен қ.</v>
      </c>
      <c r="N762" s="27" t="s">
        <v>60</v>
      </c>
      <c r="O762" s="27" t="str">
        <f>VLOOKUP(B762,[1]ПланКаз!A748:P4052,16,0)</f>
        <v>шартқа қол қойылған кезден бастап 30 күнтізбелік күн ішінде</v>
      </c>
      <c r="P762" s="27" t="s">
        <v>61</v>
      </c>
      <c r="Q762" s="28" t="s">
        <v>287</v>
      </c>
      <c r="R762" s="27" t="str">
        <f>VLOOKUP(B762,[1]ПланКаз!A747:S4051,19,0)</f>
        <v>Килограмм</v>
      </c>
      <c r="S762" s="29">
        <v>2530</v>
      </c>
      <c r="T762" s="29">
        <v>248</v>
      </c>
      <c r="U762" s="29">
        <v>627440</v>
      </c>
      <c r="V762" s="29">
        <v>702732.80000000005</v>
      </c>
      <c r="W762" s="27" t="s">
        <v>26</v>
      </c>
      <c r="X762" s="27" t="s">
        <v>74</v>
      </c>
      <c r="Y762" s="27" t="s">
        <v>63</v>
      </c>
    </row>
    <row r="763" spans="2:25" x14ac:dyDescent="0.2">
      <c r="B763" s="27" t="s">
        <v>1391</v>
      </c>
      <c r="C763" s="27" t="s">
        <v>57</v>
      </c>
      <c r="D763" s="27" t="s">
        <v>1392</v>
      </c>
      <c r="E763" s="27" t="str">
        <f>VLOOKUP(D763,[1]ЕНС!A:E,2,FALSE)</f>
        <v>Круг</v>
      </c>
      <c r="F763" s="27" t="str">
        <f>VLOOKUP(D763,[1]ЕНС!A:E,3,FALSE)</f>
        <v>стальной, марка Ст.3, диаметр 25 мм, ГОСТ 2590-2006</v>
      </c>
      <c r="G763" s="27" t="s">
        <v>1393</v>
      </c>
      <c r="H763" s="27" t="s">
        <v>28</v>
      </c>
      <c r="I763" s="27">
        <v>0</v>
      </c>
      <c r="J763" s="27">
        <v>631010000</v>
      </c>
      <c r="K763" s="27" t="str">
        <f>VLOOKUP(B763,[1]ПланКаз!A750:M4054,12,0)</f>
        <v>ҚР, ШҚО, Өскемен қ., Бажов көш., 10</v>
      </c>
      <c r="L763" s="27" t="str">
        <f>VLOOKUP(B763,[1]ПланКаз!A748:M4052,13,0)</f>
        <v>Қантар-Ақпан</v>
      </c>
      <c r="M763" s="27" t="str">
        <f>VLOOKUP(B763,[1]ПланКаз!A750:N4054,14,0)</f>
        <v>Шығыс-Қазақстан облысы, Өскемен қ.</v>
      </c>
      <c r="N763" s="27" t="s">
        <v>60</v>
      </c>
      <c r="O763" s="27" t="str">
        <f>VLOOKUP(B763,[1]ПланКаз!A749:P4053,16,0)</f>
        <v>шартқа қол қойылған кезден бастап 30 күнтізбелік күн ішінде</v>
      </c>
      <c r="P763" s="27" t="s">
        <v>61</v>
      </c>
      <c r="Q763" s="28" t="s">
        <v>287</v>
      </c>
      <c r="R763" s="27" t="str">
        <f>VLOOKUP(B763,[1]ПланКаз!A748:S4052,19,0)</f>
        <v>Килограмм</v>
      </c>
      <c r="S763" s="29">
        <v>60</v>
      </c>
      <c r="T763" s="29">
        <v>248</v>
      </c>
      <c r="U763" s="29">
        <v>14880</v>
      </c>
      <c r="V763" s="29">
        <v>16665.599999999999</v>
      </c>
      <c r="W763" s="27" t="s">
        <v>26</v>
      </c>
      <c r="X763" s="27" t="s">
        <v>74</v>
      </c>
      <c r="Y763" s="27" t="s">
        <v>63</v>
      </c>
    </row>
    <row r="764" spans="2:25" x14ac:dyDescent="0.2">
      <c r="B764" s="27" t="s">
        <v>1394</v>
      </c>
      <c r="C764" s="27" t="s">
        <v>57</v>
      </c>
      <c r="D764" s="27" t="s">
        <v>1395</v>
      </c>
      <c r="E764" s="27" t="str">
        <f>VLOOKUP(D764,[1]ЕНС!A:E,2,FALSE)</f>
        <v>Круг</v>
      </c>
      <c r="F764" s="27" t="str">
        <f>VLOOKUP(D764,[1]ЕНС!A:E,3,FALSE)</f>
        <v>стальной, марка Ст. 3, диаметр 24 мм, ГОСТ 2590-2006</v>
      </c>
      <c r="G764" s="27" t="s">
        <v>1396</v>
      </c>
      <c r="H764" s="27" t="s">
        <v>28</v>
      </c>
      <c r="I764" s="27">
        <v>0</v>
      </c>
      <c r="J764" s="27">
        <v>631010000</v>
      </c>
      <c r="K764" s="27" t="str">
        <f>VLOOKUP(B764,[1]ПланКаз!A751:M4055,12,0)</f>
        <v>ҚР, ШҚО, Өскемен қ., Бажов көш., 10</v>
      </c>
      <c r="L764" s="27" t="str">
        <f>VLOOKUP(B764,[1]ПланКаз!A749:M4053,13,0)</f>
        <v>Қантар-Ақпан</v>
      </c>
      <c r="M764" s="27" t="str">
        <f>VLOOKUP(B764,[1]ПланКаз!A751:N4055,14,0)</f>
        <v>Шығыс-Қазақстан облысы, Өскемен қ.</v>
      </c>
      <c r="N764" s="27" t="s">
        <v>60</v>
      </c>
      <c r="O764" s="27" t="str">
        <f>VLOOKUP(B764,[1]ПланКаз!A750:P4054,16,0)</f>
        <v>шартқа қол қойылған кезден бастап 30 күнтізбелік күн ішінде</v>
      </c>
      <c r="P764" s="27" t="s">
        <v>61</v>
      </c>
      <c r="Q764" s="28" t="s">
        <v>287</v>
      </c>
      <c r="R764" s="27" t="str">
        <f>VLOOKUP(B764,[1]ПланКаз!A749:S4053,19,0)</f>
        <v>Килограмм</v>
      </c>
      <c r="S764" s="29">
        <v>192</v>
      </c>
      <c r="T764" s="29">
        <v>248</v>
      </c>
      <c r="U764" s="29">
        <v>47616</v>
      </c>
      <c r="V764" s="29">
        <v>53329.919999999998</v>
      </c>
      <c r="W764" s="27" t="s">
        <v>26</v>
      </c>
      <c r="X764" s="27" t="s">
        <v>74</v>
      </c>
      <c r="Y764" s="27" t="s">
        <v>63</v>
      </c>
    </row>
    <row r="765" spans="2:25" x14ac:dyDescent="0.2">
      <c r="B765" s="27" t="s">
        <v>1397</v>
      </c>
      <c r="C765" s="27" t="s">
        <v>57</v>
      </c>
      <c r="D765" s="27" t="s">
        <v>1398</v>
      </c>
      <c r="E765" s="27" t="str">
        <f>VLOOKUP(D765,[1]ЕНС!A:E,2,FALSE)</f>
        <v>Круг</v>
      </c>
      <c r="F765" s="27" t="str">
        <f>VLOOKUP(D765,[1]ЕНС!A:E,3,FALSE)</f>
        <v>стальной, марка Ст.3, диаметр 30 мм, ГОСТ 2590-2006</v>
      </c>
      <c r="G765" s="27" t="s">
        <v>1399</v>
      </c>
      <c r="H765" s="27" t="s">
        <v>28</v>
      </c>
      <c r="I765" s="27">
        <v>0</v>
      </c>
      <c r="J765" s="27">
        <v>631010000</v>
      </c>
      <c r="K765" s="27" t="str">
        <f>VLOOKUP(B765,[1]ПланКаз!A752:M4056,12,0)</f>
        <v>ҚР, ШҚО, Өскемен қ., Бажов көш., 10</v>
      </c>
      <c r="L765" s="27" t="str">
        <f>VLOOKUP(B765,[1]ПланКаз!A750:M4054,13,0)</f>
        <v>Қантар-Ақпан</v>
      </c>
      <c r="M765" s="27" t="str">
        <f>VLOOKUP(B765,[1]ПланКаз!A752:N4056,14,0)</f>
        <v>Шығыс-Қазақстан облысы, Өскемен қ.</v>
      </c>
      <c r="N765" s="27" t="s">
        <v>60</v>
      </c>
      <c r="O765" s="27" t="str">
        <f>VLOOKUP(B765,[1]ПланКаз!A751:P4055,16,0)</f>
        <v>шартқа қол қойылған кезден бастап 30 күнтізбелік күн ішінде</v>
      </c>
      <c r="P765" s="27" t="s">
        <v>61</v>
      </c>
      <c r="Q765" s="28" t="s">
        <v>287</v>
      </c>
      <c r="R765" s="27" t="str">
        <f>VLOOKUP(B765,[1]ПланКаз!A750:S4054,19,0)</f>
        <v>Килограмм</v>
      </c>
      <c r="S765" s="29">
        <v>180</v>
      </c>
      <c r="T765" s="29">
        <v>248</v>
      </c>
      <c r="U765" s="29">
        <v>44640</v>
      </c>
      <c r="V765" s="29">
        <v>49996.800000000003</v>
      </c>
      <c r="W765" s="27" t="s">
        <v>26</v>
      </c>
      <c r="X765" s="27" t="s">
        <v>74</v>
      </c>
      <c r="Y765" s="27" t="s">
        <v>63</v>
      </c>
    </row>
    <row r="766" spans="2:25" x14ac:dyDescent="0.2">
      <c r="B766" s="27" t="s">
        <v>1400</v>
      </c>
      <c r="C766" s="27" t="s">
        <v>57</v>
      </c>
      <c r="D766" s="27" t="s">
        <v>1401</v>
      </c>
      <c r="E766" s="27" t="str">
        <f>VLOOKUP(D766,[1]ЕНС!A:E,2,FALSE)</f>
        <v>Круг</v>
      </c>
      <c r="F766" s="27" t="str">
        <f>VLOOKUP(D766,[1]ЕНС!A:E,3,FALSE)</f>
        <v>стальной, марка Ст.10Х17Н13М2Т, диаметр 40 мм, ГОСТ 2590-2006</v>
      </c>
      <c r="G766" s="27" t="s">
        <v>1402</v>
      </c>
      <c r="H766" s="27" t="s">
        <v>28</v>
      </c>
      <c r="I766" s="27">
        <v>0</v>
      </c>
      <c r="J766" s="27">
        <v>631010000</v>
      </c>
      <c r="K766" s="27" t="str">
        <f>VLOOKUP(B766,[1]ПланКаз!A753:M4057,12,0)</f>
        <v>ҚР, ШҚО, Өскемен қ., Бажов көш., 10</v>
      </c>
      <c r="L766" s="27" t="str">
        <f>VLOOKUP(B766,[1]ПланКаз!A751:M4055,13,0)</f>
        <v>Қантар-Ақпан</v>
      </c>
      <c r="M766" s="27" t="str">
        <f>VLOOKUP(B766,[1]ПланКаз!A753:N4057,14,0)</f>
        <v>Шығыс-Қазақстан облысы, Өскемен қ.</v>
      </c>
      <c r="N766" s="27" t="s">
        <v>60</v>
      </c>
      <c r="O766" s="27" t="str">
        <f>VLOOKUP(B766,[1]ПланКаз!A752:P4056,16,0)</f>
        <v>шартқа қол қойылған кезден бастап 30 күнтізбелік күн ішінде</v>
      </c>
      <c r="P766" s="27" t="s">
        <v>61</v>
      </c>
      <c r="Q766" s="28" t="s">
        <v>287</v>
      </c>
      <c r="R766" s="27" t="str">
        <f>VLOOKUP(B766,[1]ПланКаз!A751:S4055,19,0)</f>
        <v>Килограмм</v>
      </c>
      <c r="S766" s="29">
        <v>100</v>
      </c>
      <c r="T766" s="29">
        <v>232</v>
      </c>
      <c r="U766" s="29">
        <v>23200</v>
      </c>
      <c r="V766" s="29">
        <v>25984</v>
      </c>
      <c r="W766" s="27" t="s">
        <v>26</v>
      </c>
      <c r="X766" s="27" t="s">
        <v>74</v>
      </c>
      <c r="Y766" s="27" t="s">
        <v>63</v>
      </c>
    </row>
    <row r="767" spans="2:25" x14ac:dyDescent="0.2">
      <c r="B767" s="27" t="s">
        <v>1403</v>
      </c>
      <c r="C767" s="27" t="s">
        <v>57</v>
      </c>
      <c r="D767" s="27" t="s">
        <v>1404</v>
      </c>
      <c r="E767" s="27" t="str">
        <f>VLOOKUP(D767,[1]ЕНС!A:E,2,FALSE)</f>
        <v>Круг</v>
      </c>
      <c r="F767" s="27" t="str">
        <f>VLOOKUP(D767,[1]ЕНС!A:E,3,FALSE)</f>
        <v>стальной, марка Ст.12Х18Н10Т, диаметр 50 мм, ГОСТ 2590-2006</v>
      </c>
      <c r="G767" s="27" t="s">
        <v>1405</v>
      </c>
      <c r="H767" s="27" t="s">
        <v>28</v>
      </c>
      <c r="I767" s="27">
        <v>0</v>
      </c>
      <c r="J767" s="27">
        <v>631010000</v>
      </c>
      <c r="K767" s="27" t="str">
        <f>VLOOKUP(B767,[1]ПланКаз!A754:M4058,12,0)</f>
        <v>ҚР, ШҚО, Өскемен қ., Бажов көш., 10</v>
      </c>
      <c r="L767" s="27" t="str">
        <f>VLOOKUP(B767,[1]ПланКаз!A752:M4056,13,0)</f>
        <v>Қантар-Ақпан</v>
      </c>
      <c r="M767" s="27" t="str">
        <f>VLOOKUP(B767,[1]ПланКаз!A754:N4058,14,0)</f>
        <v>Шығыс-Қазақстан облысы, Өскемен қ.</v>
      </c>
      <c r="N767" s="27" t="s">
        <v>60</v>
      </c>
      <c r="O767" s="27" t="str">
        <f>VLOOKUP(B767,[1]ПланКаз!A753:P4057,16,0)</f>
        <v>шартқа қол қойылған кезден бастап 30 күнтізбелік күн ішінде</v>
      </c>
      <c r="P767" s="27" t="s">
        <v>61</v>
      </c>
      <c r="Q767" s="28" t="s">
        <v>287</v>
      </c>
      <c r="R767" s="27" t="str">
        <f>VLOOKUP(B767,[1]ПланКаз!A752:S4056,19,0)</f>
        <v>Килограмм</v>
      </c>
      <c r="S767" s="29">
        <v>100</v>
      </c>
      <c r="T767" s="29">
        <v>232</v>
      </c>
      <c r="U767" s="29">
        <v>23200</v>
      </c>
      <c r="V767" s="29">
        <v>25984</v>
      </c>
      <c r="W767" s="27" t="s">
        <v>26</v>
      </c>
      <c r="X767" s="27" t="s">
        <v>74</v>
      </c>
      <c r="Y767" s="27" t="s">
        <v>63</v>
      </c>
    </row>
    <row r="768" spans="2:25" x14ac:dyDescent="0.2">
      <c r="B768" s="27" t="s">
        <v>1406</v>
      </c>
      <c r="C768" s="27" t="s">
        <v>57</v>
      </c>
      <c r="D768" s="27" t="s">
        <v>1407</v>
      </c>
      <c r="E768" s="27" t="str">
        <f>VLOOKUP(D768,[1]ЕНС!A:E,2,FALSE)</f>
        <v>Круг</v>
      </c>
      <c r="F768" s="27" t="str">
        <f>VLOOKUP(D768,[1]ЕНС!A:E,3,FALSE)</f>
        <v>стальной, марка Ст.3, диаметр 60 мм, ГОСТ 2590-2006</v>
      </c>
      <c r="G768" s="27" t="s">
        <v>1408</v>
      </c>
      <c r="H768" s="27" t="s">
        <v>28</v>
      </c>
      <c r="I768" s="27">
        <v>0</v>
      </c>
      <c r="J768" s="27">
        <v>631010000</v>
      </c>
      <c r="K768" s="27" t="str">
        <f>VLOOKUP(B768,[1]ПланКаз!A755:M4059,12,0)</f>
        <v>ҚР, ШҚО, Өскемен қ., Бажов көш., 10</v>
      </c>
      <c r="L768" s="27" t="str">
        <f>VLOOKUP(B768,[1]ПланКаз!A753:M4057,13,0)</f>
        <v>Қантар-Ақпан</v>
      </c>
      <c r="M768" s="27" t="str">
        <f>VLOOKUP(B768,[1]ПланКаз!A755:N4059,14,0)</f>
        <v>Шығыс-Қазақстан облысы, Өскемен қ.</v>
      </c>
      <c r="N768" s="27" t="s">
        <v>60</v>
      </c>
      <c r="O768" s="27" t="str">
        <f>VLOOKUP(B768,[1]ПланКаз!A754:P4058,16,0)</f>
        <v>шартқа қол қойылған кезден бастап 30 күнтізбелік күн ішінде</v>
      </c>
      <c r="P768" s="27" t="s">
        <v>61</v>
      </c>
      <c r="Q768" s="28" t="s">
        <v>287</v>
      </c>
      <c r="R768" s="27" t="str">
        <f>VLOOKUP(B768,[1]ПланКаз!A753:S4057,19,0)</f>
        <v>Килограмм</v>
      </c>
      <c r="S768" s="29">
        <v>120</v>
      </c>
      <c r="T768" s="29">
        <v>248</v>
      </c>
      <c r="U768" s="29">
        <v>29760</v>
      </c>
      <c r="V768" s="29">
        <v>33331.199999999997</v>
      </c>
      <c r="W768" s="27" t="s">
        <v>26</v>
      </c>
      <c r="X768" s="27" t="s">
        <v>74</v>
      </c>
      <c r="Y768" s="27" t="s">
        <v>63</v>
      </c>
    </row>
    <row r="769" spans="2:25" x14ac:dyDescent="0.2">
      <c r="B769" s="27" t="s">
        <v>1409</v>
      </c>
      <c r="C769" s="27" t="s">
        <v>57</v>
      </c>
      <c r="D769" s="27" t="s">
        <v>1410</v>
      </c>
      <c r="E769" s="27" t="str">
        <f>VLOOKUP(D769,[1]ЕНС!A:E,2,FALSE)</f>
        <v>Полоса</v>
      </c>
      <c r="F769" s="27" t="str">
        <f>VLOOKUP(D769,[1]ЕНС!A:E,3,FALSE)</f>
        <v>стальная, размер 30*5, ГОСТ 103-2006</v>
      </c>
      <c r="G769" s="27" t="s">
        <v>1411</v>
      </c>
      <c r="H769" s="27" t="s">
        <v>28</v>
      </c>
      <c r="I769" s="27">
        <v>0</v>
      </c>
      <c r="J769" s="27">
        <v>631010000</v>
      </c>
      <c r="K769" s="27" t="str">
        <f>VLOOKUP(B769,[1]ПланКаз!A756:M4060,12,0)</f>
        <v>ҚР, ШҚО, Өскемен қ., Бажов көш., 10</v>
      </c>
      <c r="L769" s="27" t="str">
        <f>VLOOKUP(B769,[1]ПланКаз!A754:M4058,13,0)</f>
        <v>Желтоқсан-Қантар</v>
      </c>
      <c r="M769" s="27" t="str">
        <f>VLOOKUP(B769,[1]ПланКаз!A756:N4060,14,0)</f>
        <v>Шығыс-Қазақстан облысы, Өскемен қ.</v>
      </c>
      <c r="N769" s="27" t="s">
        <v>60</v>
      </c>
      <c r="O769" s="27" t="str">
        <f>VLOOKUP(B769,[1]ПланКаз!A755:P4059,16,0)</f>
        <v>шартқа қол қойылған кезден бастап 30 күнтізбелік күн ішінде</v>
      </c>
      <c r="P769" s="27" t="s">
        <v>61</v>
      </c>
      <c r="Q769" s="28" t="s">
        <v>287</v>
      </c>
      <c r="R769" s="27" t="str">
        <f>VLOOKUP(B769,[1]ПланКаз!A754:S4058,19,0)</f>
        <v>Килограмм</v>
      </c>
      <c r="S769" s="29">
        <v>210</v>
      </c>
      <c r="T769" s="29">
        <v>421</v>
      </c>
      <c r="U769" s="29">
        <v>0</v>
      </c>
      <c r="V769" s="29">
        <v>0</v>
      </c>
      <c r="W769" s="27"/>
      <c r="X769" s="27" t="s">
        <v>64</v>
      </c>
      <c r="Y769" s="27" t="s">
        <v>280</v>
      </c>
    </row>
    <row r="770" spans="2:25" x14ac:dyDescent="0.2">
      <c r="B770" s="27" t="s">
        <v>1412</v>
      </c>
      <c r="C770" s="27" t="s">
        <v>57</v>
      </c>
      <c r="D770" s="27" t="s">
        <v>1413</v>
      </c>
      <c r="E770" s="27" t="str">
        <f>VLOOKUP(D770,[1]ЕНС!A:E,2,FALSE)</f>
        <v>Полоса</v>
      </c>
      <c r="F770" s="27" t="str">
        <f>VLOOKUP(D770,[1]ЕНС!A:E,3,FALSE)</f>
        <v>стальная, размер 80*8, ГОСТ 103-2006</v>
      </c>
      <c r="G770" s="27" t="s">
        <v>1414</v>
      </c>
      <c r="H770" s="27" t="s">
        <v>28</v>
      </c>
      <c r="I770" s="27">
        <v>0</v>
      </c>
      <c r="J770" s="27">
        <v>631010000</v>
      </c>
      <c r="K770" s="27" t="str">
        <f>VLOOKUP(B770,[1]ПланКаз!A757:M4061,12,0)</f>
        <v>ҚР, ШҚО, Өскемен қ., Бажов көш., 10</v>
      </c>
      <c r="L770" s="27" t="str">
        <f>VLOOKUP(B770,[1]ПланКаз!A755:M4059,13,0)</f>
        <v>Желтоқсан-Қантар</v>
      </c>
      <c r="M770" s="27" t="str">
        <f>VLOOKUP(B770,[1]ПланКаз!A757:N4061,14,0)</f>
        <v>Шығыс-Қазақстан облысы, Өскемен қ.</v>
      </c>
      <c r="N770" s="27" t="s">
        <v>60</v>
      </c>
      <c r="O770" s="27" t="str">
        <f>VLOOKUP(B770,[1]ПланКаз!A756:P4060,16,0)</f>
        <v>шартқа қол қойылған кезден бастап 30 күнтізбелік күн ішінде</v>
      </c>
      <c r="P770" s="27" t="s">
        <v>61</v>
      </c>
      <c r="Q770" s="28" t="s">
        <v>287</v>
      </c>
      <c r="R770" s="27" t="str">
        <f>VLOOKUP(B770,[1]ПланКаз!A755:S4059,19,0)</f>
        <v>Килограмм</v>
      </c>
      <c r="S770" s="29">
        <v>129.9</v>
      </c>
      <c r="T770" s="29">
        <v>421</v>
      </c>
      <c r="U770" s="29">
        <v>54687.9</v>
      </c>
      <c r="V770" s="29">
        <v>61250.447999999997</v>
      </c>
      <c r="W770" s="27"/>
      <c r="X770" s="27" t="s">
        <v>64</v>
      </c>
      <c r="Y770" s="27" t="s">
        <v>63</v>
      </c>
    </row>
    <row r="771" spans="2:25" x14ac:dyDescent="0.2">
      <c r="B771" s="27" t="s">
        <v>1415</v>
      </c>
      <c r="C771" s="27" t="s">
        <v>57</v>
      </c>
      <c r="D771" s="27" t="s">
        <v>1416</v>
      </c>
      <c r="E771" s="27" t="str">
        <f>VLOOKUP(D771,[1]ЕНС!A:E,2,FALSE)</f>
        <v>Полоса</v>
      </c>
      <c r="F771" s="27" t="str">
        <f>VLOOKUP(D771,[1]ЕНС!A:E,3,FALSE)</f>
        <v>стальная, размер 80*10, ГОСТ 103-2006</v>
      </c>
      <c r="G771" s="27" t="s">
        <v>1417</v>
      </c>
      <c r="H771" s="27" t="s">
        <v>28</v>
      </c>
      <c r="I771" s="27">
        <v>0</v>
      </c>
      <c r="J771" s="27">
        <v>631010000</v>
      </c>
      <c r="K771" s="27" t="str">
        <f>VLOOKUP(B771,[1]ПланКаз!A758:M4062,12,0)</f>
        <v>ҚР, ШҚО, Өскемен қ., Бажов көш., 10</v>
      </c>
      <c r="L771" s="27" t="str">
        <f>VLOOKUP(B771,[1]ПланКаз!A756:M4060,13,0)</f>
        <v>Желтоқсан-Қантар</v>
      </c>
      <c r="M771" s="27" t="str">
        <f>VLOOKUP(B771,[1]ПланКаз!A758:N4062,14,0)</f>
        <v>Шығыс-Қазақстан облысы, Өскемен қ.</v>
      </c>
      <c r="N771" s="27" t="s">
        <v>60</v>
      </c>
      <c r="O771" s="27" t="str">
        <f>VLOOKUP(B771,[1]ПланКаз!A757:P4061,16,0)</f>
        <v>шартқа қол қойылған кезден бастап 30 күнтізбелік күн ішінде</v>
      </c>
      <c r="P771" s="27" t="s">
        <v>61</v>
      </c>
      <c r="Q771" s="28" t="s">
        <v>287</v>
      </c>
      <c r="R771" s="27" t="str">
        <f>VLOOKUP(B771,[1]ПланКаз!A756:S4060,19,0)</f>
        <v>Килограмм</v>
      </c>
      <c r="S771" s="29">
        <v>225.57</v>
      </c>
      <c r="T771" s="29">
        <v>421</v>
      </c>
      <c r="U771" s="29">
        <v>94964.97</v>
      </c>
      <c r="V771" s="29">
        <v>106360.766</v>
      </c>
      <c r="W771" s="27"/>
      <c r="X771" s="27" t="s">
        <v>64</v>
      </c>
      <c r="Y771" s="27" t="s">
        <v>63</v>
      </c>
    </row>
    <row r="772" spans="2:25" x14ac:dyDescent="0.2">
      <c r="B772" s="27" t="s">
        <v>1418</v>
      </c>
      <c r="C772" s="27" t="s">
        <v>57</v>
      </c>
      <c r="D772" s="27" t="s">
        <v>1419</v>
      </c>
      <c r="E772" s="27" t="str">
        <f>VLOOKUP(D772,[1]ЕНС!A:E,2,FALSE)</f>
        <v>Полоса</v>
      </c>
      <c r="F772" s="27" t="str">
        <f>VLOOKUP(D772,[1]ЕНС!A:E,3,FALSE)</f>
        <v>стальная, размер 50*5, ГОСТ 4405-75</v>
      </c>
      <c r="G772" s="27" t="s">
        <v>1420</v>
      </c>
      <c r="H772" s="27" t="s">
        <v>28</v>
      </c>
      <c r="I772" s="27">
        <v>0</v>
      </c>
      <c r="J772" s="27">
        <v>631010000</v>
      </c>
      <c r="K772" s="27" t="str">
        <f>VLOOKUP(B772,[1]ПланКаз!A759:M4063,12,0)</f>
        <v>ҚР, ШҚО, Өскемен қ., Бажов көш., 10</v>
      </c>
      <c r="L772" s="27" t="str">
        <f>VLOOKUP(B772,[1]ПланКаз!A757:M4061,13,0)</f>
        <v>Желтоқсан-Қантар</v>
      </c>
      <c r="M772" s="27" t="str">
        <f>VLOOKUP(B772,[1]ПланКаз!A759:N4063,14,0)</f>
        <v>Шығыс-Қазақстан облысы, Өскемен қ.</v>
      </c>
      <c r="N772" s="27" t="s">
        <v>60</v>
      </c>
      <c r="O772" s="27" t="str">
        <f>VLOOKUP(B772,[1]ПланКаз!A758:P4062,16,0)</f>
        <v>шартқа қол қойылған кезден бастап 30 күнтізбелік күн ішінде</v>
      </c>
      <c r="P772" s="27" t="s">
        <v>61</v>
      </c>
      <c r="Q772" s="28" t="s">
        <v>287</v>
      </c>
      <c r="R772" s="27" t="str">
        <f>VLOOKUP(B772,[1]ПланКаз!A757:S4061,19,0)</f>
        <v>Килограмм</v>
      </c>
      <c r="S772" s="29">
        <v>394.04</v>
      </c>
      <c r="T772" s="29">
        <v>421</v>
      </c>
      <c r="U772" s="29" t="s">
        <v>63</v>
      </c>
      <c r="V772" s="29" t="s">
        <v>63</v>
      </c>
      <c r="W772" s="27"/>
      <c r="X772" s="27" t="s">
        <v>64</v>
      </c>
      <c r="Y772" s="27" t="s">
        <v>1421</v>
      </c>
    </row>
    <row r="773" spans="2:25" x14ac:dyDescent="0.2">
      <c r="B773" s="27" t="s">
        <v>1422</v>
      </c>
      <c r="C773" s="27" t="s">
        <v>57</v>
      </c>
      <c r="D773" s="27" t="s">
        <v>1419</v>
      </c>
      <c r="E773" s="27" t="str">
        <f>VLOOKUP(D773,[1]ЕНС!A:E,2,FALSE)</f>
        <v>Полоса</v>
      </c>
      <c r="F773" s="27" t="str">
        <f>VLOOKUP(D773,[1]ЕНС!A:E,3,FALSE)</f>
        <v>стальная, размер 50*5, ГОСТ 4405-75</v>
      </c>
      <c r="G773" s="27" t="s">
        <v>1420</v>
      </c>
      <c r="H773" s="27" t="s">
        <v>28</v>
      </c>
      <c r="I773" s="27">
        <v>0</v>
      </c>
      <c r="J773" s="27">
        <v>631010000</v>
      </c>
      <c r="K773" s="27" t="str">
        <f>VLOOKUP(B773,[1]ПланКаз!A760:M4064,12,0)</f>
        <v>ҚР, ШҚО, Өскемен қ., Бажов көш., 10</v>
      </c>
      <c r="L773" s="27" t="str">
        <f>VLOOKUP(B773,[1]ПланКаз!A758:M4062,13,0)</f>
        <v>Сәуір - Мамыр</v>
      </c>
      <c r="M773" s="27" t="str">
        <f>VLOOKUP(B773,[1]ПланКаз!A760:N4064,14,0)</f>
        <v>Шығыс-Қазақстан облысы, Өскемен қ.</v>
      </c>
      <c r="N773" s="27" t="s">
        <v>60</v>
      </c>
      <c r="O773" s="27" t="str">
        <f>VLOOKUP(B773,[1]ПланКаз!A759:P4063,16,0)</f>
        <v>шартқа қол қойылған кезден бастап 30 күнтізбелік күн ішінде</v>
      </c>
      <c r="P773" s="27" t="s">
        <v>61</v>
      </c>
      <c r="Q773" s="28" t="s">
        <v>287</v>
      </c>
      <c r="R773" s="27" t="str">
        <f>VLOOKUP(B773,[1]ПланКаз!A758:S4062,19,0)</f>
        <v>Килограмм</v>
      </c>
      <c r="S773" s="29">
        <v>194.04</v>
      </c>
      <c r="T773" s="29">
        <v>421</v>
      </c>
      <c r="U773" s="29">
        <v>81690.84</v>
      </c>
      <c r="V773" s="29">
        <v>91493.740999999995</v>
      </c>
      <c r="W773" s="27"/>
      <c r="X773" s="27" t="s">
        <v>74</v>
      </c>
      <c r="Y773" s="27" t="s">
        <v>63</v>
      </c>
    </row>
    <row r="774" spans="2:25" x14ac:dyDescent="0.2">
      <c r="B774" s="27" t="s">
        <v>1423</v>
      </c>
      <c r="C774" s="27" t="s">
        <v>57</v>
      </c>
      <c r="D774" s="27" t="s">
        <v>1424</v>
      </c>
      <c r="E774" s="27" t="str">
        <f>VLOOKUP(D774,[1]ЕНС!A:E,2,FALSE)</f>
        <v>Полоса</v>
      </c>
      <c r="F774" s="27" t="str">
        <f>VLOOKUP(D774,[1]ЕНС!A:E,3,FALSE)</f>
        <v>стальная, размер 50*6, ГОСТ 103-2006</v>
      </c>
      <c r="G774" s="27" t="s">
        <v>1425</v>
      </c>
      <c r="H774" s="27" t="s">
        <v>28</v>
      </c>
      <c r="I774" s="27">
        <v>0</v>
      </c>
      <c r="J774" s="27">
        <v>631010000</v>
      </c>
      <c r="K774" s="27" t="str">
        <f>VLOOKUP(B774,[1]ПланКаз!A761:M4065,12,0)</f>
        <v>ҚР, ШҚО, Өскемен қ., Бажов көш., 10</v>
      </c>
      <c r="L774" s="27" t="str">
        <f>VLOOKUP(B774,[1]ПланКаз!A759:M4063,13,0)</f>
        <v>Желтоқсан-Қантар</v>
      </c>
      <c r="M774" s="27" t="str">
        <f>VLOOKUP(B774,[1]ПланКаз!A761:N4065,14,0)</f>
        <v>Шығыс-Қазақстан облысы, Өскемен қ.</v>
      </c>
      <c r="N774" s="27" t="s">
        <v>60</v>
      </c>
      <c r="O774" s="27" t="str">
        <f>VLOOKUP(B774,[1]ПланКаз!A760:P4064,16,0)</f>
        <v>шартқа қол қойылған кезден бастап 30 күнтізбелік күн ішінде</v>
      </c>
      <c r="P774" s="27" t="s">
        <v>61</v>
      </c>
      <c r="Q774" s="28" t="s">
        <v>287</v>
      </c>
      <c r="R774" s="27" t="str">
        <f>VLOOKUP(B774,[1]ПланКаз!A759:S4063,19,0)</f>
        <v>Килограмм</v>
      </c>
      <c r="S774" s="29">
        <v>98.57</v>
      </c>
      <c r="T774" s="29">
        <v>421</v>
      </c>
      <c r="U774" s="29">
        <v>41497.97</v>
      </c>
      <c r="V774" s="29">
        <v>46477.726000000002</v>
      </c>
      <c r="W774" s="27"/>
      <c r="X774" s="27" t="s">
        <v>64</v>
      </c>
      <c r="Y774" s="27" t="s">
        <v>63</v>
      </c>
    </row>
    <row r="775" spans="2:25" x14ac:dyDescent="0.2">
      <c r="B775" s="27" t="s">
        <v>1426</v>
      </c>
      <c r="C775" s="27" t="s">
        <v>57</v>
      </c>
      <c r="D775" s="27" t="s">
        <v>1427</v>
      </c>
      <c r="E775" s="27" t="str">
        <f>VLOOKUP(D775,[1]ЕНС!A:E,2,FALSE)</f>
        <v>Полоса</v>
      </c>
      <c r="F775" s="27" t="str">
        <f>VLOOKUP(D775,[1]ЕНС!A:E,3,FALSE)</f>
        <v>стальная, размер 60*5, ГОСТ 103-2006</v>
      </c>
      <c r="G775" s="27" t="s">
        <v>1428</v>
      </c>
      <c r="H775" s="27" t="s">
        <v>28</v>
      </c>
      <c r="I775" s="27">
        <v>0</v>
      </c>
      <c r="J775" s="27">
        <v>631010000</v>
      </c>
      <c r="K775" s="27" t="str">
        <f>VLOOKUP(B775,[1]ПланКаз!A762:M4066,12,0)</f>
        <v>ҚР, ШҚО, Өскемен қ., Бажов көш., 10</v>
      </c>
      <c r="L775" s="27" t="str">
        <f>VLOOKUP(B775,[1]ПланКаз!A760:M4064,13,0)</f>
        <v>Желтоқсан-Қантар</v>
      </c>
      <c r="M775" s="27" t="str">
        <f>VLOOKUP(B775,[1]ПланКаз!A762:N4066,14,0)</f>
        <v>Шығыс-Қазақстан облысы, Өскемен қ.</v>
      </c>
      <c r="N775" s="27" t="s">
        <v>60</v>
      </c>
      <c r="O775" s="27" t="str">
        <f>VLOOKUP(B775,[1]ПланКаз!A761:P4065,16,0)</f>
        <v>шартқа қол қойылған кезден бастап 30 күнтізбелік күн ішінде</v>
      </c>
      <c r="P775" s="27" t="s">
        <v>61</v>
      </c>
      <c r="Q775" s="28" t="s">
        <v>287</v>
      </c>
      <c r="R775" s="27" t="str">
        <f>VLOOKUP(B775,[1]ПланКаз!A760:S4064,19,0)</f>
        <v>Килограмм</v>
      </c>
      <c r="S775" s="29">
        <v>244.17</v>
      </c>
      <c r="T775" s="29">
        <v>421</v>
      </c>
      <c r="U775" s="29">
        <v>102795.57</v>
      </c>
      <c r="V775" s="29">
        <v>115131.038</v>
      </c>
      <c r="W775" s="27"/>
      <c r="X775" s="27" t="s">
        <v>64</v>
      </c>
      <c r="Y775" s="27" t="s">
        <v>63</v>
      </c>
    </row>
    <row r="776" spans="2:25" x14ac:dyDescent="0.2">
      <c r="B776" s="27" t="s">
        <v>1429</v>
      </c>
      <c r="C776" s="27" t="s">
        <v>57</v>
      </c>
      <c r="D776" s="27" t="s">
        <v>1430</v>
      </c>
      <c r="E776" s="27" t="str">
        <f>VLOOKUP(D776,[1]ЕНС!A:E,2,FALSE)</f>
        <v>Полоса</v>
      </c>
      <c r="F776" s="27" t="str">
        <f>VLOOKUP(D776,[1]ЕНС!A:E,3,FALSE)</f>
        <v>стальная, размер 100*5, ГОСТ 103-2006</v>
      </c>
      <c r="G776" s="27" t="s">
        <v>1431</v>
      </c>
      <c r="H776" s="27" t="s">
        <v>28</v>
      </c>
      <c r="I776" s="27">
        <v>0</v>
      </c>
      <c r="J776" s="27">
        <v>631010000</v>
      </c>
      <c r="K776" s="27" t="str">
        <f>VLOOKUP(B776,[1]ПланКаз!A763:M4067,12,0)</f>
        <v>ҚР, ШҚО, Өскемен қ., Бажов көш., 10</v>
      </c>
      <c r="L776" s="27" t="str">
        <f>VLOOKUP(B776,[1]ПланКаз!A761:M4065,13,0)</f>
        <v>Желтоқсан-Қантар</v>
      </c>
      <c r="M776" s="27" t="str">
        <f>VLOOKUP(B776,[1]ПланКаз!A763:N4067,14,0)</f>
        <v>Шығыс-Қазақстан облысы, Өскемен қ.</v>
      </c>
      <c r="N776" s="27" t="s">
        <v>60</v>
      </c>
      <c r="O776" s="27" t="str">
        <f>VLOOKUP(B776,[1]ПланКаз!A762:P4066,16,0)</f>
        <v>шартқа қол қойылған кезден бастап 30 күнтізбелік күн ішінде</v>
      </c>
      <c r="P776" s="27" t="s">
        <v>61</v>
      </c>
      <c r="Q776" s="28" t="s">
        <v>287</v>
      </c>
      <c r="R776" s="27" t="str">
        <f>VLOOKUP(B776,[1]ПланКаз!A761:S4065,19,0)</f>
        <v>Килограмм</v>
      </c>
      <c r="S776" s="29">
        <v>6</v>
      </c>
      <c r="T776" s="29">
        <v>421</v>
      </c>
      <c r="U776" s="29">
        <v>2526</v>
      </c>
      <c r="V776" s="29">
        <v>2829.12</v>
      </c>
      <c r="W776" s="27"/>
      <c r="X776" s="27" t="s">
        <v>64</v>
      </c>
      <c r="Y776" s="27" t="s">
        <v>63</v>
      </c>
    </row>
    <row r="777" spans="2:25" x14ac:dyDescent="0.2">
      <c r="B777" s="27" t="s">
        <v>1432</v>
      </c>
      <c r="C777" s="27" t="s">
        <v>57</v>
      </c>
      <c r="D777" s="27" t="s">
        <v>1433</v>
      </c>
      <c r="E777" s="27" t="str">
        <f>VLOOKUP(D777,[1]ЕНС!A:E,2,FALSE)</f>
        <v>Полоса</v>
      </c>
      <c r="F777" s="27" t="str">
        <f>VLOOKUP(D777,[1]ЕНС!A:E,3,FALSE)</f>
        <v>стальная, размер 40*4, ГОСТ 4405-75</v>
      </c>
      <c r="G777" s="27" t="s">
        <v>1434</v>
      </c>
      <c r="H777" s="27" t="s">
        <v>28</v>
      </c>
      <c r="I777" s="27">
        <v>0</v>
      </c>
      <c r="J777" s="27">
        <v>631010000</v>
      </c>
      <c r="K777" s="27" t="str">
        <f>VLOOKUP(B777,[1]ПланКаз!A764:M4068,12,0)</f>
        <v>ҚР, ШҚО, Өскемен қ., Бажов көш., 10</v>
      </c>
      <c r="L777" s="27" t="str">
        <f>VLOOKUP(B777,[1]ПланКаз!A762:M4066,13,0)</f>
        <v>Желтоқсан-Қантар</v>
      </c>
      <c r="M777" s="27" t="str">
        <f>VLOOKUP(B777,[1]ПланКаз!A764:N4068,14,0)</f>
        <v>Шығыс-Қазақстан облысы, Өскемен қ.</v>
      </c>
      <c r="N777" s="27" t="s">
        <v>60</v>
      </c>
      <c r="O777" s="27" t="str">
        <f>VLOOKUP(B777,[1]ПланКаз!A763:P4067,16,0)</f>
        <v>шартқа қол қойылған кезден бастап 30 күнтізбелік күн ішінде</v>
      </c>
      <c r="P777" s="27" t="s">
        <v>61</v>
      </c>
      <c r="Q777" s="28" t="s">
        <v>287</v>
      </c>
      <c r="R777" s="27" t="str">
        <f>VLOOKUP(B777,[1]ПланКаз!A762:S4066,19,0)</f>
        <v>Килограмм</v>
      </c>
      <c r="S777" s="29">
        <v>60</v>
      </c>
      <c r="T777" s="29">
        <v>421</v>
      </c>
      <c r="U777" s="29">
        <v>25260</v>
      </c>
      <c r="V777" s="29">
        <v>28291.200000000001</v>
      </c>
      <c r="W777" s="27"/>
      <c r="X777" s="27" t="s">
        <v>64</v>
      </c>
      <c r="Y777" s="27" t="s">
        <v>63</v>
      </c>
    </row>
    <row r="778" spans="2:25" x14ac:dyDescent="0.2">
      <c r="B778" s="27" t="s">
        <v>1435</v>
      </c>
      <c r="C778" s="27" t="s">
        <v>57</v>
      </c>
      <c r="D778" s="27" t="s">
        <v>1436</v>
      </c>
      <c r="E778" s="27" t="str">
        <f>VLOOKUP(D778,[1]ЕНС!A:E,2,FALSE)</f>
        <v>Полоса</v>
      </c>
      <c r="F778" s="27" t="str">
        <f>VLOOKUP(D778,[1]ЕНС!A:E,3,FALSE)</f>
        <v>стальная, размер 40*5, ГОСТ 103-2006</v>
      </c>
      <c r="G778" s="27" t="s">
        <v>1437</v>
      </c>
      <c r="H778" s="27" t="s">
        <v>28</v>
      </c>
      <c r="I778" s="27">
        <v>0</v>
      </c>
      <c r="J778" s="27">
        <v>631010000</v>
      </c>
      <c r="K778" s="27" t="str">
        <f>VLOOKUP(B778,[1]ПланКаз!A765:M4069,12,0)</f>
        <v>ҚР, ШҚО, Өскемен қ., Бажов көш., 10</v>
      </c>
      <c r="L778" s="27" t="str">
        <f>VLOOKUP(B778,[1]ПланКаз!A763:M4067,13,0)</f>
        <v>Желтоқсан-Қантар</v>
      </c>
      <c r="M778" s="27" t="str">
        <f>VLOOKUP(B778,[1]ПланКаз!A765:N4069,14,0)</f>
        <v>Шығыс-Қазақстан облысы, Өскемен қ.</v>
      </c>
      <c r="N778" s="27" t="s">
        <v>60</v>
      </c>
      <c r="O778" s="27" t="str">
        <f>VLOOKUP(B778,[1]ПланКаз!A764:P4068,16,0)</f>
        <v>шартқа қол қойылған кезден бастап 30 күнтізбелік күн ішінде</v>
      </c>
      <c r="P778" s="27" t="s">
        <v>61</v>
      </c>
      <c r="Q778" s="28" t="s">
        <v>287</v>
      </c>
      <c r="R778" s="27" t="str">
        <f>VLOOKUP(B778,[1]ПланКаз!A763:S4067,19,0)</f>
        <v>Килограмм</v>
      </c>
      <c r="S778" s="29">
        <v>107.94</v>
      </c>
      <c r="T778" s="29">
        <v>421</v>
      </c>
      <c r="U778" s="29">
        <v>45442.74</v>
      </c>
      <c r="V778" s="29">
        <v>50895.868999999999</v>
      </c>
      <c r="W778" s="27"/>
      <c r="X778" s="27" t="s">
        <v>64</v>
      </c>
      <c r="Y778" s="27" t="s">
        <v>63</v>
      </c>
    </row>
    <row r="779" spans="2:25" x14ac:dyDescent="0.2">
      <c r="B779" s="27" t="s">
        <v>1438</v>
      </c>
      <c r="C779" s="27" t="s">
        <v>57</v>
      </c>
      <c r="D779" s="27" t="s">
        <v>1439</v>
      </c>
      <c r="E779" s="27" t="str">
        <f>VLOOKUP(D779,[1]ЕНС!A:E,2,FALSE)</f>
        <v>Полоса</v>
      </c>
      <c r="F779" s="27" t="str">
        <f>VLOOKUP(D779,[1]ЕНС!A:E,3,FALSE)</f>
        <v>стальная, размер 120*6, ГОСТ 103-2006</v>
      </c>
      <c r="G779" s="27" t="s">
        <v>1440</v>
      </c>
      <c r="H779" s="27" t="s">
        <v>28</v>
      </c>
      <c r="I779" s="27">
        <v>0</v>
      </c>
      <c r="J779" s="27">
        <v>631010000</v>
      </c>
      <c r="K779" s="27" t="str">
        <f>VLOOKUP(B779,[1]ПланКаз!A766:M4070,12,0)</f>
        <v>ҚР, ШҚО, Өскемен қ., Бажов көш., 10</v>
      </c>
      <c r="L779" s="27" t="str">
        <f>VLOOKUP(B779,[1]ПланКаз!A764:M4068,13,0)</f>
        <v>Желтоқсан-Қантар</v>
      </c>
      <c r="M779" s="27" t="str">
        <f>VLOOKUP(B779,[1]ПланКаз!A766:N4070,14,0)</f>
        <v>Шығыс-Қазақстан облысы, Өскемен қ.</v>
      </c>
      <c r="N779" s="27" t="s">
        <v>60</v>
      </c>
      <c r="O779" s="27" t="str">
        <f>VLOOKUP(B779,[1]ПланКаз!A765:P4069,16,0)</f>
        <v>шартқа қол қойылған кезден бастап 30 күнтізбелік күн ішінде</v>
      </c>
      <c r="P779" s="27" t="s">
        <v>61</v>
      </c>
      <c r="Q779" s="28" t="s">
        <v>287</v>
      </c>
      <c r="R779" s="27" t="str">
        <f>VLOOKUP(B779,[1]ПланКаз!A764:S4068,19,0)</f>
        <v>Килограмм</v>
      </c>
      <c r="S779" s="29">
        <v>108.2</v>
      </c>
      <c r="T779" s="29">
        <v>1769</v>
      </c>
      <c r="U779" s="29">
        <v>191405.8</v>
      </c>
      <c r="V779" s="29">
        <v>214374.49600000001</v>
      </c>
      <c r="W779" s="27"/>
      <c r="X779" s="27" t="s">
        <v>64</v>
      </c>
      <c r="Y779" s="27" t="s">
        <v>63</v>
      </c>
    </row>
    <row r="780" spans="2:25" x14ac:dyDescent="0.2">
      <c r="B780" s="27" t="s">
        <v>1441</v>
      </c>
      <c r="C780" s="27" t="s">
        <v>57</v>
      </c>
      <c r="D780" s="27" t="s">
        <v>1442</v>
      </c>
      <c r="E780" s="27" t="e">
        <f>VLOOKUP(D780,[1]ЕНС!A:E,2,FALSE)</f>
        <v>#N/A</v>
      </c>
      <c r="F780" s="27" t="e">
        <f>VLOOKUP(D780,[1]ЕНС!A:E,3,FALSE)</f>
        <v>#N/A</v>
      </c>
      <c r="G780" s="27" t="s">
        <v>1443</v>
      </c>
      <c r="H780" s="27" t="s">
        <v>28</v>
      </c>
      <c r="I780" s="27">
        <v>0</v>
      </c>
      <c r="J780" s="27">
        <v>631010000</v>
      </c>
      <c r="K780" s="27" t="str">
        <f>VLOOKUP(B780,[1]ПланКаз!A767:M4071,12,0)</f>
        <v>ҚР, ШҚО, Өскемен қ., Бажов көш., 10</v>
      </c>
      <c r="L780" s="27" t="str">
        <f>VLOOKUP(B780,[1]ПланКаз!A765:M4069,13,0)</f>
        <v>Желтоқсан-Қантар</v>
      </c>
      <c r="M780" s="27" t="str">
        <f>VLOOKUP(B780,[1]ПланКаз!A767:N4071,14,0)</f>
        <v>Шығыс-Қазақстан облысы, Өскемен қ.</v>
      </c>
      <c r="N780" s="27" t="s">
        <v>60</v>
      </c>
      <c r="O780" s="27" t="str">
        <f>VLOOKUP(B780,[1]ПланКаз!A766:P4070,16,0)</f>
        <v>шартқа қол қойылған кезден бастап 30 күнтізбелік күн ішінде</v>
      </c>
      <c r="P780" s="27" t="s">
        <v>61</v>
      </c>
      <c r="Q780" s="28" t="s">
        <v>287</v>
      </c>
      <c r="R780" s="27" t="str">
        <f>VLOOKUP(B780,[1]ПланКаз!A765:S4069,19,0)</f>
        <v>Килограмм</v>
      </c>
      <c r="S780" s="29">
        <v>5</v>
      </c>
      <c r="T780" s="29">
        <v>548</v>
      </c>
      <c r="U780" s="29" t="s">
        <v>63</v>
      </c>
      <c r="V780" s="29" t="s">
        <v>63</v>
      </c>
      <c r="W780" s="27"/>
      <c r="X780" s="27" t="s">
        <v>64</v>
      </c>
      <c r="Y780" s="27" t="s">
        <v>1421</v>
      </c>
    </row>
    <row r="781" spans="2:25" x14ac:dyDescent="0.2">
      <c r="B781" s="27" t="s">
        <v>1444</v>
      </c>
      <c r="C781" s="27" t="s">
        <v>57</v>
      </c>
      <c r="D781" s="27" t="s">
        <v>1442</v>
      </c>
      <c r="E781" s="27" t="e">
        <f>VLOOKUP(D781,[1]ЕНС!A:E,2,FALSE)</f>
        <v>#N/A</v>
      </c>
      <c r="F781" s="27" t="e">
        <f>VLOOKUP(D781,[1]ЕНС!A:E,3,FALSE)</f>
        <v>#N/A</v>
      </c>
      <c r="G781" s="27" t="s">
        <v>1443</v>
      </c>
      <c r="H781" s="27" t="s">
        <v>28</v>
      </c>
      <c r="I781" s="27">
        <v>0</v>
      </c>
      <c r="J781" s="27">
        <v>631010000</v>
      </c>
      <c r="K781" s="27" t="str">
        <f>VLOOKUP(B781,[1]ПланКаз!A768:M4072,12,0)</f>
        <v>ҚР, ШҚО, Өскемен қ., Бажов көш., 10</v>
      </c>
      <c r="L781" s="27" t="str">
        <f>VLOOKUP(B781,[1]ПланКаз!A766:M4070,13,0)</f>
        <v>Сәуір - Мамыр</v>
      </c>
      <c r="M781" s="27" t="str">
        <f>VLOOKUP(B781,[1]ПланКаз!A768:N4072,14,0)</f>
        <v>Шығыс-Қазақстан облысы, Өскемен қ.</v>
      </c>
      <c r="N781" s="27" t="s">
        <v>60</v>
      </c>
      <c r="O781" s="27" t="str">
        <f>VLOOKUP(B781,[1]ПланКаз!A767:P4071,16,0)</f>
        <v>шартқа қол қойылған кезден бастап 30 күнтізбелік күн ішінде</v>
      </c>
      <c r="P781" s="27" t="s">
        <v>61</v>
      </c>
      <c r="Q781" s="28" t="s">
        <v>287</v>
      </c>
      <c r="R781" s="27" t="str">
        <f>VLOOKUP(B781,[1]ПланКаз!A766:S4070,19,0)</f>
        <v>Килограмм</v>
      </c>
      <c r="S781" s="29">
        <v>3.98</v>
      </c>
      <c r="T781" s="29">
        <v>548</v>
      </c>
      <c r="U781" s="29">
        <v>2181.04</v>
      </c>
      <c r="V781" s="29">
        <v>2442.7649999999999</v>
      </c>
      <c r="W781" s="27"/>
      <c r="X781" s="27" t="s">
        <v>74</v>
      </c>
      <c r="Y781" s="27" t="s">
        <v>63</v>
      </c>
    </row>
    <row r="782" spans="2:25" x14ac:dyDescent="0.2">
      <c r="B782" s="27" t="s">
        <v>1445</v>
      </c>
      <c r="C782" s="27" t="s">
        <v>57</v>
      </c>
      <c r="D782" s="27" t="s">
        <v>1446</v>
      </c>
      <c r="E782" s="27" t="str">
        <f>VLOOKUP(D782,[1]ЕНС!A:E,2,FALSE)</f>
        <v>Лист</v>
      </c>
      <c r="F782" s="27" t="str">
        <f>VLOOKUP(D782,[1]ЕНС!A:E,3,FALSE)</f>
        <v>стальной, горячекатанный, ширина 1500 мм, ГОСТ 19903-74</v>
      </c>
      <c r="G782" s="27" t="s">
        <v>1447</v>
      </c>
      <c r="H782" s="27" t="s">
        <v>28</v>
      </c>
      <c r="I782" s="27">
        <v>0</v>
      </c>
      <c r="J782" s="27">
        <v>631010000</v>
      </c>
      <c r="K782" s="27" t="str">
        <f>VLOOKUP(B782,[1]ПланКаз!A769:M4073,12,0)</f>
        <v>ҚР, ШҚО, Өскемен қ., Бажов көш., 10</v>
      </c>
      <c r="L782" s="27" t="str">
        <f>VLOOKUP(B782,[1]ПланКаз!A767:M4071,13,0)</f>
        <v>Желтоқсан-Қантар</v>
      </c>
      <c r="M782" s="27" t="str">
        <f>VLOOKUP(B782,[1]ПланКаз!A769:N4073,14,0)</f>
        <v>Шығыс-Қазақстан облысы, Өскемен қ.</v>
      </c>
      <c r="N782" s="27" t="s">
        <v>60</v>
      </c>
      <c r="O782" s="27" t="str">
        <f>VLOOKUP(B782,[1]ПланКаз!A768:P4072,16,0)</f>
        <v>шартқа қол қойылған кезден бастап 30 күнтізбелік күн ішінде</v>
      </c>
      <c r="P782" s="27" t="s">
        <v>61</v>
      </c>
      <c r="Q782" s="28" t="s">
        <v>287</v>
      </c>
      <c r="R782" s="27" t="str">
        <f>VLOOKUP(B782,[1]ПланКаз!A767:S4071,19,0)</f>
        <v>Килограмм</v>
      </c>
      <c r="S782" s="29">
        <v>880.23</v>
      </c>
      <c r="T782" s="29">
        <v>496</v>
      </c>
      <c r="U782" s="29" t="s">
        <v>63</v>
      </c>
      <c r="V782" s="29" t="s">
        <v>63</v>
      </c>
      <c r="W782" s="27"/>
      <c r="X782" s="27" t="s">
        <v>64</v>
      </c>
      <c r="Y782" s="27" t="s">
        <v>65</v>
      </c>
    </row>
    <row r="783" spans="2:25" x14ac:dyDescent="0.2">
      <c r="B783" s="27" t="s">
        <v>1448</v>
      </c>
      <c r="C783" s="27" t="s">
        <v>57</v>
      </c>
      <c r="D783" s="27" t="s">
        <v>1446</v>
      </c>
      <c r="E783" s="27" t="str">
        <f>VLOOKUP(D783,[1]ЕНС!A:E,2,FALSE)</f>
        <v>Лист</v>
      </c>
      <c r="F783" s="27" t="str">
        <f>VLOOKUP(D783,[1]ЕНС!A:E,3,FALSE)</f>
        <v>стальной, горячекатанный, ширина 1500 мм, ГОСТ 19903-74</v>
      </c>
      <c r="G783" s="27" t="s">
        <v>1447</v>
      </c>
      <c r="H783" s="27" t="s">
        <v>28</v>
      </c>
      <c r="I783" s="27">
        <v>0</v>
      </c>
      <c r="J783" s="27">
        <v>631010000</v>
      </c>
      <c r="K783" s="27" t="str">
        <f>VLOOKUP(B783,[1]ПланКаз!A770:M4074,12,0)</f>
        <v>ҚР, ШҚО, Өскемен қ., Бажов көш., 10</v>
      </c>
      <c r="L783" s="27" t="str">
        <f>VLOOKUP(B783,[1]ПланКаз!A768:M4072,13,0)</f>
        <v>Желтоқсан-Қантар</v>
      </c>
      <c r="M783" s="27" t="str">
        <f>VLOOKUP(B783,[1]ПланКаз!A770:N4074,14,0)</f>
        <v>Шығыс-Қазақстан облысы, Өскемен қ.</v>
      </c>
      <c r="N783" s="27" t="s">
        <v>60</v>
      </c>
      <c r="O783" s="27" t="str">
        <f>VLOOKUP(B783,[1]ПланКаз!A769:P4073,16,0)</f>
        <v>шартқа қол қойылған кезден бастап 30 күнтізбелік күн ішінде</v>
      </c>
      <c r="P783" s="27" t="s">
        <v>61</v>
      </c>
      <c r="Q783" s="28" t="s">
        <v>287</v>
      </c>
      <c r="R783" s="27" t="str">
        <f>VLOOKUP(B783,[1]ПланКаз!A768:S4072,19,0)</f>
        <v>Килограмм</v>
      </c>
      <c r="S783" s="29">
        <v>25</v>
      </c>
      <c r="T783" s="29">
        <v>496</v>
      </c>
      <c r="U783" s="29">
        <v>0</v>
      </c>
      <c r="V783" s="29">
        <v>0</v>
      </c>
      <c r="W783" s="27"/>
      <c r="X783" s="27" t="s">
        <v>64</v>
      </c>
      <c r="Y783" s="27" t="s">
        <v>280</v>
      </c>
    </row>
    <row r="784" spans="2:25" x14ac:dyDescent="0.2">
      <c r="B784" s="27" t="s">
        <v>1449</v>
      </c>
      <c r="C784" s="27" t="s">
        <v>57</v>
      </c>
      <c r="D784" s="27" t="s">
        <v>1446</v>
      </c>
      <c r="E784" s="27" t="str">
        <f>VLOOKUP(D784,[1]ЕНС!A:E,2,FALSE)</f>
        <v>Лист</v>
      </c>
      <c r="F784" s="27" t="str">
        <f>VLOOKUP(D784,[1]ЕНС!A:E,3,FALSE)</f>
        <v>стальной, горячекатанный, ширина 1500 мм, ГОСТ 19903-74</v>
      </c>
      <c r="G784" s="27" t="s">
        <v>1450</v>
      </c>
      <c r="H784" s="27" t="s">
        <v>28</v>
      </c>
      <c r="I784" s="27">
        <v>0</v>
      </c>
      <c r="J784" s="27">
        <v>631010000</v>
      </c>
      <c r="K784" s="27" t="str">
        <f>VLOOKUP(B784,[1]ПланКаз!A771:M4075,12,0)</f>
        <v>ҚР, ШҚО, Өскемен қ., Бажов көш., 10</v>
      </c>
      <c r="L784" s="27" t="str">
        <f>VLOOKUP(B784,[1]ПланКаз!A769:M4073,13,0)</f>
        <v>Желтоқсан-Қантар</v>
      </c>
      <c r="M784" s="27" t="str">
        <f>VLOOKUP(B784,[1]ПланКаз!A771:N4075,14,0)</f>
        <v>Шығыс-Қазақстан облысы, Өскемен қ.</v>
      </c>
      <c r="N784" s="27" t="s">
        <v>60</v>
      </c>
      <c r="O784" s="27" t="str">
        <f>VLOOKUP(B784,[1]ПланКаз!A770:P4074,16,0)</f>
        <v>шартқа қол қойылған кезден бастап 30 күнтізбелік күн ішінде</v>
      </c>
      <c r="P784" s="27" t="s">
        <v>61</v>
      </c>
      <c r="Q784" s="28" t="s">
        <v>287</v>
      </c>
      <c r="R784" s="27" t="str">
        <f>VLOOKUP(B784,[1]ПланКаз!A769:S4073,19,0)</f>
        <v>Килограмм</v>
      </c>
      <c r="S784" s="29">
        <v>5</v>
      </c>
      <c r="T784" s="29">
        <v>391</v>
      </c>
      <c r="U784" s="29">
        <v>0</v>
      </c>
      <c r="V784" s="29">
        <v>0</v>
      </c>
      <c r="W784" s="27"/>
      <c r="X784" s="27" t="s">
        <v>64</v>
      </c>
      <c r="Y784" s="27" t="s">
        <v>280</v>
      </c>
    </row>
    <row r="785" spans="2:25" x14ac:dyDescent="0.2">
      <c r="B785" s="27" t="s">
        <v>1451</v>
      </c>
      <c r="C785" s="27" t="s">
        <v>57</v>
      </c>
      <c r="D785" s="27" t="s">
        <v>1446</v>
      </c>
      <c r="E785" s="27" t="str">
        <f>VLOOKUP(D785,[1]ЕНС!A:E,2,FALSE)</f>
        <v>Лист</v>
      </c>
      <c r="F785" s="27" t="str">
        <f>VLOOKUP(D785,[1]ЕНС!A:E,3,FALSE)</f>
        <v>стальной, горячекатанный, ширина 1500 мм, ГОСТ 19903-74</v>
      </c>
      <c r="G785" s="27" t="s">
        <v>1452</v>
      </c>
      <c r="H785" s="27" t="s">
        <v>28</v>
      </c>
      <c r="I785" s="27">
        <v>0</v>
      </c>
      <c r="J785" s="27">
        <v>631010000</v>
      </c>
      <c r="K785" s="27" t="str">
        <f>VLOOKUP(B785,[1]ПланКаз!A772:M4076,12,0)</f>
        <v>ҚР, ШҚО, Өскемен қ., Бажов көш., 10</v>
      </c>
      <c r="L785" s="27" t="str">
        <f>VLOOKUP(B785,[1]ПланКаз!A770:M4074,13,0)</f>
        <v>Желтоқсан-Қантар</v>
      </c>
      <c r="M785" s="27" t="str">
        <f>VLOOKUP(B785,[1]ПланКаз!A772:N4076,14,0)</f>
        <v>Шығыс-Қазақстан облысы, Өскемен қ.</v>
      </c>
      <c r="N785" s="27" t="s">
        <v>60</v>
      </c>
      <c r="O785" s="27" t="str">
        <f>VLOOKUP(B785,[1]ПланКаз!A771:P4075,16,0)</f>
        <v>шартқа қол қойылған кезден бастап 30 күнтізбелік күн ішінде</v>
      </c>
      <c r="P785" s="27" t="s">
        <v>61</v>
      </c>
      <c r="Q785" s="28" t="s">
        <v>287</v>
      </c>
      <c r="R785" s="27" t="str">
        <f>VLOOKUP(B785,[1]ПланКаз!A770:S4074,19,0)</f>
        <v>Килограмм</v>
      </c>
      <c r="S785" s="29">
        <v>2183</v>
      </c>
      <c r="T785" s="29">
        <v>391</v>
      </c>
      <c r="U785" s="29" t="s">
        <v>63</v>
      </c>
      <c r="V785" s="29" t="s">
        <v>63</v>
      </c>
      <c r="W785" s="27"/>
      <c r="X785" s="27" t="s">
        <v>64</v>
      </c>
      <c r="Y785" s="27" t="s">
        <v>65</v>
      </c>
    </row>
    <row r="786" spans="2:25" x14ac:dyDescent="0.2">
      <c r="B786" s="27" t="s">
        <v>1453</v>
      </c>
      <c r="C786" s="27" t="s">
        <v>57</v>
      </c>
      <c r="D786" s="27" t="s">
        <v>1446</v>
      </c>
      <c r="E786" s="27" t="str">
        <f>VLOOKUP(D786,[1]ЕНС!A:E,2,FALSE)</f>
        <v>Лист</v>
      </c>
      <c r="F786" s="27" t="str">
        <f>VLOOKUP(D786,[1]ЕНС!A:E,3,FALSE)</f>
        <v>стальной, горячекатанный, ширина 1500 мм, ГОСТ 19903-74</v>
      </c>
      <c r="G786" s="27" t="s">
        <v>1452</v>
      </c>
      <c r="H786" s="27" t="s">
        <v>28</v>
      </c>
      <c r="I786" s="27">
        <v>0</v>
      </c>
      <c r="J786" s="27">
        <v>631010000</v>
      </c>
      <c r="K786" s="27" t="str">
        <f>VLOOKUP(B786,[1]ПланКаз!A773:M4077,12,0)</f>
        <v>ҚР, ШҚО, Өскемен қ., Бажов көш., 10</v>
      </c>
      <c r="L786" s="27" t="str">
        <f>VLOOKUP(B786,[1]ПланКаз!A771:M4075,13,0)</f>
        <v>Желтоқсан-Қантар</v>
      </c>
      <c r="M786" s="27" t="str">
        <f>VLOOKUP(B786,[1]ПланКаз!A773:N4077,14,0)</f>
        <v>Шығыс-Қазақстан облысы, Өскемен қ.</v>
      </c>
      <c r="N786" s="27" t="s">
        <v>60</v>
      </c>
      <c r="O786" s="27" t="str">
        <f>VLOOKUP(B786,[1]ПланКаз!A772:P4076,16,0)</f>
        <v>шартқа қол қойылған кезден бастап 30 күнтізбелік күн ішінде</v>
      </c>
      <c r="P786" s="27" t="s">
        <v>61</v>
      </c>
      <c r="Q786" s="28" t="s">
        <v>287</v>
      </c>
      <c r="R786" s="27" t="str">
        <f>VLOOKUP(B786,[1]ПланКаз!A771:S4075,19,0)</f>
        <v>Килограмм</v>
      </c>
      <c r="S786" s="29">
        <v>59</v>
      </c>
      <c r="T786" s="29">
        <v>391</v>
      </c>
      <c r="U786" s="29">
        <v>0</v>
      </c>
      <c r="V786" s="29">
        <v>0</v>
      </c>
      <c r="W786" s="27"/>
      <c r="X786" s="27" t="s">
        <v>64</v>
      </c>
      <c r="Y786" s="27" t="s">
        <v>280</v>
      </c>
    </row>
    <row r="787" spans="2:25" x14ac:dyDescent="0.2">
      <c r="B787" s="27" t="s">
        <v>1454</v>
      </c>
      <c r="C787" s="27" t="s">
        <v>57</v>
      </c>
      <c r="D787" s="27" t="s">
        <v>1446</v>
      </c>
      <c r="E787" s="27" t="str">
        <f>VLOOKUP(D787,[1]ЕНС!A:E,2,FALSE)</f>
        <v>Лист</v>
      </c>
      <c r="F787" s="27" t="str">
        <f>VLOOKUP(D787,[1]ЕНС!A:E,3,FALSE)</f>
        <v>стальной, горячекатанный, ширина 1500 мм, ГОСТ 19903-74</v>
      </c>
      <c r="G787" s="27" t="s">
        <v>1455</v>
      </c>
      <c r="H787" s="27" t="s">
        <v>28</v>
      </c>
      <c r="I787" s="27">
        <v>0</v>
      </c>
      <c r="J787" s="27">
        <v>631010000</v>
      </c>
      <c r="K787" s="27" t="str">
        <f>VLOOKUP(B787,[1]ПланКаз!A774:M4078,12,0)</f>
        <v>ҚР, ШҚО, Өскемен қ., Бажов көш., 10</v>
      </c>
      <c r="L787" s="27" t="str">
        <f>VLOOKUP(B787,[1]ПланКаз!A772:M4076,13,0)</f>
        <v>Желтоқсан-Қантар</v>
      </c>
      <c r="M787" s="27" t="str">
        <f>VLOOKUP(B787,[1]ПланКаз!A774:N4078,14,0)</f>
        <v>Шығыс-Қазақстан облысы, Өскемен қ.</v>
      </c>
      <c r="N787" s="27" t="s">
        <v>60</v>
      </c>
      <c r="O787" s="27" t="str">
        <f>VLOOKUP(B787,[1]ПланКаз!A773:P4077,16,0)</f>
        <v>шартқа қол қойылған кезден бастап 30 күнтізбелік күн ішінде</v>
      </c>
      <c r="P787" s="27" t="s">
        <v>61</v>
      </c>
      <c r="Q787" s="28" t="s">
        <v>287</v>
      </c>
      <c r="R787" s="27" t="str">
        <f>VLOOKUP(B787,[1]ПланКаз!A772:S4076,19,0)</f>
        <v>Килограмм</v>
      </c>
      <c r="S787" s="29">
        <v>650</v>
      </c>
      <c r="T787" s="29">
        <v>391</v>
      </c>
      <c r="U787" s="29">
        <v>0</v>
      </c>
      <c r="V787" s="29">
        <v>0</v>
      </c>
      <c r="W787" s="27"/>
      <c r="X787" s="27" t="s">
        <v>64</v>
      </c>
      <c r="Y787" s="27" t="s">
        <v>280</v>
      </c>
    </row>
    <row r="788" spans="2:25" x14ac:dyDescent="0.2">
      <c r="B788" s="27" t="s">
        <v>1456</v>
      </c>
      <c r="C788" s="27" t="s">
        <v>57</v>
      </c>
      <c r="D788" s="27" t="s">
        <v>1446</v>
      </c>
      <c r="E788" s="27" t="str">
        <f>VLOOKUP(D788,[1]ЕНС!A:E,2,FALSE)</f>
        <v>Лист</v>
      </c>
      <c r="F788" s="27" t="str">
        <f>VLOOKUP(D788,[1]ЕНС!A:E,3,FALSE)</f>
        <v>стальной, горячекатанный, ширина 1500 мм, ГОСТ 19903-74</v>
      </c>
      <c r="G788" s="27" t="s">
        <v>1457</v>
      </c>
      <c r="H788" s="27" t="s">
        <v>28</v>
      </c>
      <c r="I788" s="27">
        <v>0</v>
      </c>
      <c r="J788" s="27">
        <v>631010000</v>
      </c>
      <c r="K788" s="27" t="str">
        <f>VLOOKUP(B788,[1]ПланКаз!A775:M4079,12,0)</f>
        <v>ҚР, ШҚО, Өскемен қ., Бажов көш., 10</v>
      </c>
      <c r="L788" s="27" t="str">
        <f>VLOOKUP(B788,[1]ПланКаз!A773:M4077,13,0)</f>
        <v>Желтоқсан-Қантар</v>
      </c>
      <c r="M788" s="27" t="str">
        <f>VLOOKUP(B788,[1]ПланКаз!A775:N4079,14,0)</f>
        <v>Шығыс-Қазақстан облысы, Өскемен қ.</v>
      </c>
      <c r="N788" s="27" t="s">
        <v>60</v>
      </c>
      <c r="O788" s="27" t="str">
        <f>VLOOKUP(B788,[1]ПланКаз!A774:P4078,16,0)</f>
        <v>шартқа қол қойылған кезден бастап 30 күнтізбелік күн ішінде</v>
      </c>
      <c r="P788" s="27" t="s">
        <v>61</v>
      </c>
      <c r="Q788" s="28" t="s">
        <v>287</v>
      </c>
      <c r="R788" s="27" t="str">
        <f>VLOOKUP(B788,[1]ПланКаз!A773:S4077,19,0)</f>
        <v>Килограмм</v>
      </c>
      <c r="S788" s="29">
        <v>54</v>
      </c>
      <c r="T788" s="29">
        <v>391</v>
      </c>
      <c r="U788" s="29">
        <v>0</v>
      </c>
      <c r="V788" s="29">
        <v>0</v>
      </c>
      <c r="W788" s="27"/>
      <c r="X788" s="27" t="s">
        <v>64</v>
      </c>
      <c r="Y788" s="27" t="s">
        <v>280</v>
      </c>
    </row>
    <row r="789" spans="2:25" x14ac:dyDescent="0.2">
      <c r="B789" s="27" t="s">
        <v>1458</v>
      </c>
      <c r="C789" s="27" t="s">
        <v>57</v>
      </c>
      <c r="D789" s="27" t="s">
        <v>1459</v>
      </c>
      <c r="E789" s="27" t="str">
        <f>VLOOKUP(D789,[1]ЕНС!A:E,2,FALSE)</f>
        <v>Лист</v>
      </c>
      <c r="F789" s="27" t="str">
        <f>VLOOKUP(D789,[1]ЕНС!A:E,3,FALSE)</f>
        <v>стальной, марка Ст.12Х18Н10Т, толщина 6 мм, ГОСТ 19903-74</v>
      </c>
      <c r="G789" s="27" t="s">
        <v>1460</v>
      </c>
      <c r="H789" s="27" t="s">
        <v>28</v>
      </c>
      <c r="I789" s="27">
        <v>0</v>
      </c>
      <c r="J789" s="27">
        <v>631010000</v>
      </c>
      <c r="K789" s="27" t="str">
        <f>VLOOKUP(B789,[1]ПланКаз!A776:M4080,12,0)</f>
        <v>ҚР, ШҚО, Өскемен қ., Бажов көш., 10</v>
      </c>
      <c r="L789" s="27" t="str">
        <f>VLOOKUP(B789,[1]ПланКаз!A774:M4078,13,0)</f>
        <v>Желтоқсан-Қантар</v>
      </c>
      <c r="M789" s="27" t="str">
        <f>VLOOKUP(B789,[1]ПланКаз!A776:N4080,14,0)</f>
        <v>Шығыс-Қазақстан облысы, Өскемен қ.</v>
      </c>
      <c r="N789" s="27" t="s">
        <v>60</v>
      </c>
      <c r="O789" s="27" t="str">
        <f>VLOOKUP(B789,[1]ПланКаз!A775:P4079,16,0)</f>
        <v>шартқа қол қойылған кезден бастап 30 күнтізбелік күн ішінде</v>
      </c>
      <c r="P789" s="27" t="s">
        <v>61</v>
      </c>
      <c r="Q789" s="28" t="s">
        <v>287</v>
      </c>
      <c r="R789" s="27" t="str">
        <f>VLOOKUP(B789,[1]ПланКаз!A774:S4078,19,0)</f>
        <v>Килограмм</v>
      </c>
      <c r="S789" s="29">
        <v>424</v>
      </c>
      <c r="T789" s="29">
        <v>331</v>
      </c>
      <c r="U789" s="29">
        <v>0</v>
      </c>
      <c r="V789" s="29">
        <v>0</v>
      </c>
      <c r="W789" s="27"/>
      <c r="X789" s="27" t="s">
        <v>64</v>
      </c>
      <c r="Y789" s="27" t="s">
        <v>280</v>
      </c>
    </row>
    <row r="790" spans="2:25" x14ac:dyDescent="0.2">
      <c r="B790" s="27" t="s">
        <v>1461</v>
      </c>
      <c r="C790" s="27" t="s">
        <v>57</v>
      </c>
      <c r="D790" s="27" t="s">
        <v>1462</v>
      </c>
      <c r="E790" s="27" t="str">
        <f>VLOOKUP(D790,[1]ЕНС!A:E,2,FALSE)</f>
        <v>Лист</v>
      </c>
      <c r="F790" s="27" t="str">
        <f>VLOOKUP(D790,[1]ЕНС!A:E,3,FALSE)</f>
        <v>стальной, холоднокатаный, толщина 0,55 мм, оцинкованный</v>
      </c>
      <c r="G790" s="27" t="s">
        <v>1463</v>
      </c>
      <c r="H790" s="27" t="s">
        <v>28</v>
      </c>
      <c r="I790" s="27">
        <v>0</v>
      </c>
      <c r="J790" s="27">
        <v>631010000</v>
      </c>
      <c r="K790" s="27" t="str">
        <f>VLOOKUP(B790,[1]ПланКаз!A777:M4081,12,0)</f>
        <v>ҚР, ШҚО, Өскемен қ., Бажов көш., 10</v>
      </c>
      <c r="L790" s="27" t="str">
        <f>VLOOKUP(B790,[1]ПланКаз!A775:M4079,13,0)</f>
        <v>Желтоқсан-Қантар</v>
      </c>
      <c r="M790" s="27" t="str">
        <f>VLOOKUP(B790,[1]ПланКаз!A777:N4081,14,0)</f>
        <v>Шығыс-Қазақстан облысы, Өскемен қ.</v>
      </c>
      <c r="N790" s="27" t="s">
        <v>60</v>
      </c>
      <c r="O790" s="27" t="str">
        <f>VLOOKUP(B790,[1]ПланКаз!A776:P4080,16,0)</f>
        <v>шартқа қол қойылған кезден бастап 30 күнтізбелік күн ішінде</v>
      </c>
      <c r="P790" s="27" t="s">
        <v>61</v>
      </c>
      <c r="Q790" s="28" t="s">
        <v>480</v>
      </c>
      <c r="R790" s="27" t="str">
        <f>VLOOKUP(B790,[1]ПланКаз!A775:S4079,19,0)</f>
        <v>Дана</v>
      </c>
      <c r="S790" s="29">
        <v>30</v>
      </c>
      <c r="T790" s="29">
        <v>6737</v>
      </c>
      <c r="U790" s="29">
        <v>0</v>
      </c>
      <c r="V790" s="29">
        <v>0</v>
      </c>
      <c r="W790" s="27"/>
      <c r="X790" s="27" t="s">
        <v>64</v>
      </c>
      <c r="Y790" s="27" t="s">
        <v>280</v>
      </c>
    </row>
    <row r="791" spans="2:25" x14ac:dyDescent="0.2">
      <c r="B791" s="27" t="s">
        <v>1464</v>
      </c>
      <c r="C791" s="27" t="s">
        <v>57</v>
      </c>
      <c r="D791" s="27" t="s">
        <v>1465</v>
      </c>
      <c r="E791" s="27" t="str">
        <f>VLOOKUP(D791,[1]ЕНС!A:E,2,FALSE)</f>
        <v>Уголок</v>
      </c>
      <c r="F791" s="27" t="str">
        <f>VLOOKUP(D791,[1]ЕНС!A:E,3,FALSE)</f>
        <v>стальной, равнополочный, марка Ст.3, размер 32*32*4 мм, ГОСТ 8509-93</v>
      </c>
      <c r="G791" s="27" t="s">
        <v>1466</v>
      </c>
      <c r="H791" s="27" t="s">
        <v>28</v>
      </c>
      <c r="I791" s="27">
        <v>0</v>
      </c>
      <c r="J791" s="27">
        <v>631010000</v>
      </c>
      <c r="K791" s="27" t="str">
        <f>VLOOKUP(B791,[1]ПланКаз!A778:M4082,12,0)</f>
        <v>ҚР, ШҚО, Өскемен қ., Бажов көш., 10</v>
      </c>
      <c r="L791" s="27" t="str">
        <f>VLOOKUP(B791,[1]ПланКаз!A776:M4080,13,0)</f>
        <v>Қантар-Ақпан</v>
      </c>
      <c r="M791" s="27" t="str">
        <f>VLOOKUP(B791,[1]ПланКаз!A778:N4082,14,0)</f>
        <v>Шығыс-Қазақстан облысы, Өскемен қ.</v>
      </c>
      <c r="N791" s="27" t="s">
        <v>60</v>
      </c>
      <c r="O791" s="27" t="str">
        <f>VLOOKUP(B791,[1]ПланКаз!A777:P4081,16,0)</f>
        <v>шартқа қол қойылған кезден бастап 30 күнтізбелік күн ішінде</v>
      </c>
      <c r="P791" s="27" t="s">
        <v>61</v>
      </c>
      <c r="Q791" s="28" t="s">
        <v>287</v>
      </c>
      <c r="R791" s="27" t="str">
        <f>VLOOKUP(B791,[1]ПланКаз!A776:S4080,19,0)</f>
        <v>Килограмм</v>
      </c>
      <c r="S791" s="29">
        <v>42</v>
      </c>
      <c r="T791" s="29">
        <v>269</v>
      </c>
      <c r="U791" s="29">
        <v>11298</v>
      </c>
      <c r="V791" s="29">
        <v>12653.76</v>
      </c>
      <c r="W791" s="27" t="s">
        <v>26</v>
      </c>
      <c r="X791" s="27" t="s">
        <v>74</v>
      </c>
      <c r="Y791" s="27" t="s">
        <v>63</v>
      </c>
    </row>
    <row r="792" spans="2:25" x14ac:dyDescent="0.2">
      <c r="B792" s="27" t="s">
        <v>1467</v>
      </c>
      <c r="C792" s="27" t="s">
        <v>57</v>
      </c>
      <c r="D792" s="27" t="s">
        <v>1468</v>
      </c>
      <c r="E792" s="27" t="str">
        <f>VLOOKUP(D792,[1]ЕНС!A:E,2,FALSE)</f>
        <v>Уголок</v>
      </c>
      <c r="F792" s="27" t="str">
        <f>VLOOKUP(D792,[1]ЕНС!A:E,3,FALSE)</f>
        <v>стальной, равнополочный, марка Ст.3, размер 40*40*4 мм, ГОСТ 8509-93</v>
      </c>
      <c r="G792" s="27" t="s">
        <v>1469</v>
      </c>
      <c r="H792" s="27" t="s">
        <v>28</v>
      </c>
      <c r="I792" s="27">
        <v>0</v>
      </c>
      <c r="J792" s="27">
        <v>631010000</v>
      </c>
      <c r="K792" s="27" t="str">
        <f>VLOOKUP(B792,[1]ПланКаз!A779:M4083,12,0)</f>
        <v>ҚР, ШҚО, Өскемен қ., Бажов көш., 10</v>
      </c>
      <c r="L792" s="27" t="str">
        <f>VLOOKUP(B792,[1]ПланКаз!A777:M4081,13,0)</f>
        <v>Қантар-Ақпан</v>
      </c>
      <c r="M792" s="27" t="str">
        <f>VLOOKUP(B792,[1]ПланКаз!A779:N4083,14,0)</f>
        <v>Шығыс-Қазақстан облысы, Өскемен қ.</v>
      </c>
      <c r="N792" s="27" t="s">
        <v>60</v>
      </c>
      <c r="O792" s="27" t="str">
        <f>VLOOKUP(B792,[1]ПланКаз!A778:P4082,16,0)</f>
        <v>шартқа қол қойылған кезден бастап 30 күнтізбелік күн ішінде</v>
      </c>
      <c r="P792" s="27" t="s">
        <v>61</v>
      </c>
      <c r="Q792" s="28" t="s">
        <v>287</v>
      </c>
      <c r="R792" s="27" t="str">
        <f>VLOOKUP(B792,[1]ПланКаз!A777:S4081,19,0)</f>
        <v>Килограмм</v>
      </c>
      <c r="S792" s="29">
        <v>50</v>
      </c>
      <c r="T792" s="29">
        <v>269</v>
      </c>
      <c r="U792" s="29">
        <v>13450</v>
      </c>
      <c r="V792" s="29">
        <v>15064</v>
      </c>
      <c r="W792" s="27" t="s">
        <v>26</v>
      </c>
      <c r="X792" s="27" t="s">
        <v>74</v>
      </c>
      <c r="Y792" s="27" t="s">
        <v>63</v>
      </c>
    </row>
    <row r="793" spans="2:25" x14ac:dyDescent="0.2">
      <c r="B793" s="27" t="s">
        <v>1470</v>
      </c>
      <c r="C793" s="27" t="s">
        <v>57</v>
      </c>
      <c r="D793" s="27" t="s">
        <v>1471</v>
      </c>
      <c r="E793" s="27" t="str">
        <f>VLOOKUP(D793,[1]ЕНС!A:E,2,FALSE)</f>
        <v>Уголок</v>
      </c>
      <c r="F793" s="27" t="str">
        <f>VLOOKUP(D793,[1]ЕНС!A:E,3,FALSE)</f>
        <v>стальной, равнополочный, марка Ст. 3, размер 45*45*4 мм, ГОСТ 8509-93</v>
      </c>
      <c r="G793" s="27" t="s">
        <v>1472</v>
      </c>
      <c r="H793" s="27" t="s">
        <v>28</v>
      </c>
      <c r="I793" s="27">
        <v>0</v>
      </c>
      <c r="J793" s="27">
        <v>631010000</v>
      </c>
      <c r="K793" s="27" t="str">
        <f>VLOOKUP(B793,[1]ПланКаз!A780:M4084,12,0)</f>
        <v>ҚР, ШҚО, Өскемен қ., Бажов көш., 10</v>
      </c>
      <c r="L793" s="27" t="str">
        <f>VLOOKUP(B793,[1]ПланКаз!A778:M4082,13,0)</f>
        <v>Қантар-Ақпан</v>
      </c>
      <c r="M793" s="27" t="str">
        <f>VLOOKUP(B793,[1]ПланКаз!A780:N4084,14,0)</f>
        <v>Шығыс-Қазақстан облысы, Өскемен қ.</v>
      </c>
      <c r="N793" s="27" t="s">
        <v>60</v>
      </c>
      <c r="O793" s="27" t="str">
        <f>VLOOKUP(B793,[1]ПланКаз!A779:P4083,16,0)</f>
        <v>шартқа қол қойылған кезден бастап 30 күнтізбелік күн ішінде</v>
      </c>
      <c r="P793" s="27" t="s">
        <v>61</v>
      </c>
      <c r="Q793" s="28" t="s">
        <v>287</v>
      </c>
      <c r="R793" s="27" t="str">
        <f>VLOOKUP(B793,[1]ПланКаз!A778:S4082,19,0)</f>
        <v>Килограмм</v>
      </c>
      <c r="S793" s="29">
        <v>100</v>
      </c>
      <c r="T793" s="29">
        <v>269</v>
      </c>
      <c r="U793" s="29">
        <v>26900</v>
      </c>
      <c r="V793" s="29">
        <v>30128</v>
      </c>
      <c r="W793" s="27" t="s">
        <v>26</v>
      </c>
      <c r="X793" s="27" t="s">
        <v>74</v>
      </c>
      <c r="Y793" s="27" t="s">
        <v>63</v>
      </c>
    </row>
    <row r="794" spans="2:25" x14ac:dyDescent="0.2">
      <c r="B794" s="27" t="s">
        <v>1473</v>
      </c>
      <c r="C794" s="27" t="s">
        <v>57</v>
      </c>
      <c r="D794" s="27" t="s">
        <v>1474</v>
      </c>
      <c r="E794" s="27" t="str">
        <f>VLOOKUP(D794,[1]ЕНС!A:E,2,FALSE)</f>
        <v>Уголок</v>
      </c>
      <c r="F794" s="27" t="str">
        <f>VLOOKUP(D794,[1]ЕНС!A:E,3,FALSE)</f>
        <v>стальной, равнополочный, марка Ст.3, размер 50*50*5 мм, ГОСТ 8509-93</v>
      </c>
      <c r="G794" s="27" t="s">
        <v>1475</v>
      </c>
      <c r="H794" s="27" t="s">
        <v>28</v>
      </c>
      <c r="I794" s="27">
        <v>0</v>
      </c>
      <c r="J794" s="27">
        <v>631010000</v>
      </c>
      <c r="K794" s="27" t="str">
        <f>VLOOKUP(B794,[1]ПланКаз!A781:M4085,12,0)</f>
        <v>ҚР, ШҚО, Өскемен қ., Бажов көш., 10</v>
      </c>
      <c r="L794" s="27" t="str">
        <f>VLOOKUP(B794,[1]ПланКаз!A779:M4083,13,0)</f>
        <v>Қантар-Ақпан</v>
      </c>
      <c r="M794" s="27" t="str">
        <f>VLOOKUP(B794,[1]ПланКаз!A781:N4085,14,0)</f>
        <v>Шығыс-Қазақстан облысы, Өскемен қ.</v>
      </c>
      <c r="N794" s="27" t="s">
        <v>60</v>
      </c>
      <c r="O794" s="27" t="str">
        <f>VLOOKUP(B794,[1]ПланКаз!A780:P4084,16,0)</f>
        <v>шартқа қол қойылған кезден бастап 30 күнтізбелік күн ішінде</v>
      </c>
      <c r="P794" s="27" t="s">
        <v>61</v>
      </c>
      <c r="Q794" s="28" t="s">
        <v>287</v>
      </c>
      <c r="R794" s="27" t="str">
        <f>VLOOKUP(B794,[1]ПланКаз!A779:S4083,19,0)</f>
        <v>Килограмм</v>
      </c>
      <c r="S794" s="29">
        <v>1921</v>
      </c>
      <c r="T794" s="29">
        <v>269</v>
      </c>
      <c r="U794" s="29" t="s">
        <v>63</v>
      </c>
      <c r="V794" s="29" t="s">
        <v>63</v>
      </c>
      <c r="W794" s="27" t="s">
        <v>26</v>
      </c>
      <c r="X794" s="27" t="s">
        <v>74</v>
      </c>
      <c r="Y794" s="27" t="s">
        <v>65</v>
      </c>
    </row>
    <row r="795" spans="2:25" x14ac:dyDescent="0.2">
      <c r="B795" s="27" t="s">
        <v>1476</v>
      </c>
      <c r="C795" s="27" t="s">
        <v>57</v>
      </c>
      <c r="D795" s="27" t="s">
        <v>1474</v>
      </c>
      <c r="E795" s="27" t="str">
        <f>VLOOKUP(D795,[1]ЕНС!A:E,2,FALSE)</f>
        <v>Уголок</v>
      </c>
      <c r="F795" s="27" t="str">
        <f>VLOOKUP(D795,[1]ЕНС!A:E,3,FALSE)</f>
        <v>стальной, равнополочный, марка Ст.3, размер 50*50*5 мм, ГОСТ 8509-93</v>
      </c>
      <c r="G795" s="27" t="s">
        <v>1475</v>
      </c>
      <c r="H795" s="27" t="s">
        <v>28</v>
      </c>
      <c r="I795" s="27">
        <v>0</v>
      </c>
      <c r="J795" s="27">
        <v>631010000</v>
      </c>
      <c r="K795" s="27" t="str">
        <f>VLOOKUP(B795,[1]ПланКаз!A782:M4086,12,0)</f>
        <v>ҚР, ШҚО, Өскемен қ., Бажов көш., 10</v>
      </c>
      <c r="L795" s="27" t="str">
        <f>VLOOKUP(B795,[1]ПланКаз!A780:M4084,13,0)</f>
        <v>Қантар-Ақпан</v>
      </c>
      <c r="M795" s="27" t="str">
        <f>VLOOKUP(B795,[1]ПланКаз!A782:N4086,14,0)</f>
        <v>Шығыс-Қазақстан облысы, Өскемен қ.</v>
      </c>
      <c r="N795" s="27" t="s">
        <v>60</v>
      </c>
      <c r="O795" s="27" t="str">
        <f>VLOOKUP(B795,[1]ПланКаз!A781:P4085,16,0)</f>
        <v>шартқа қол қойылған кезден бастап 30 күнтізбелік күн ішінде</v>
      </c>
      <c r="P795" s="27" t="s">
        <v>61</v>
      </c>
      <c r="Q795" s="28" t="s">
        <v>287</v>
      </c>
      <c r="R795" s="27" t="str">
        <f>VLOOKUP(B795,[1]ПланКаз!A780:S4084,19,0)</f>
        <v>Килограмм</v>
      </c>
      <c r="S795" s="29">
        <v>1905</v>
      </c>
      <c r="T795" s="29">
        <v>269</v>
      </c>
      <c r="U795" s="29">
        <v>512445</v>
      </c>
      <c r="V795" s="29">
        <v>573938.4</v>
      </c>
      <c r="W795" s="27" t="s">
        <v>26</v>
      </c>
      <c r="X795" s="27" t="s">
        <v>74</v>
      </c>
      <c r="Y795" s="27" t="s">
        <v>63</v>
      </c>
    </row>
    <row r="796" spans="2:25" x14ac:dyDescent="0.2">
      <c r="B796" s="27" t="s">
        <v>1477</v>
      </c>
      <c r="C796" s="27" t="s">
        <v>57</v>
      </c>
      <c r="D796" s="27" t="s">
        <v>1478</v>
      </c>
      <c r="E796" s="27" t="str">
        <f>VLOOKUP(D796,[1]ЕНС!A:E,2,FALSE)</f>
        <v>Уголок</v>
      </c>
      <c r="F796" s="27" t="str">
        <f>VLOOKUP(D796,[1]ЕНС!A:E,3,FALSE)</f>
        <v>стальной, равнополочный, марка Ст.3, размер 63*63*5 мм, ГОСТ 8509-93</v>
      </c>
      <c r="G796" s="27" t="s">
        <v>1479</v>
      </c>
      <c r="H796" s="27" t="s">
        <v>28</v>
      </c>
      <c r="I796" s="27">
        <v>0</v>
      </c>
      <c r="J796" s="27">
        <v>631010000</v>
      </c>
      <c r="K796" s="27" t="str">
        <f>VLOOKUP(B796,[1]ПланКаз!A783:M4087,12,0)</f>
        <v>ҚР, ШҚО, Өскемен қ., Бажов көш., 10</v>
      </c>
      <c r="L796" s="27" t="str">
        <f>VLOOKUP(B796,[1]ПланКаз!A781:M4085,13,0)</f>
        <v>Қантар-Ақпан</v>
      </c>
      <c r="M796" s="27" t="str">
        <f>VLOOKUP(B796,[1]ПланКаз!A783:N4087,14,0)</f>
        <v>Шығыс-Қазақстан облысы, Өскемен қ.</v>
      </c>
      <c r="N796" s="27" t="s">
        <v>60</v>
      </c>
      <c r="O796" s="27" t="str">
        <f>VLOOKUP(B796,[1]ПланКаз!A782:P4086,16,0)</f>
        <v>шартқа қол қойылған кезден бастап 30 күнтізбелік күн ішінде</v>
      </c>
      <c r="P796" s="27" t="s">
        <v>61</v>
      </c>
      <c r="Q796" s="28" t="s">
        <v>287</v>
      </c>
      <c r="R796" s="27" t="str">
        <f>VLOOKUP(B796,[1]ПланКаз!A781:S4085,19,0)</f>
        <v>Килограмм</v>
      </c>
      <c r="S796" s="29">
        <v>5101</v>
      </c>
      <c r="T796" s="29">
        <v>269</v>
      </c>
      <c r="U796" s="29" t="s">
        <v>63</v>
      </c>
      <c r="V796" s="29" t="s">
        <v>63</v>
      </c>
      <c r="W796" s="27" t="s">
        <v>26</v>
      </c>
      <c r="X796" s="27" t="s">
        <v>74</v>
      </c>
      <c r="Y796" s="27" t="s">
        <v>65</v>
      </c>
    </row>
    <row r="797" spans="2:25" x14ac:dyDescent="0.2">
      <c r="B797" s="27" t="s">
        <v>1480</v>
      </c>
      <c r="C797" s="27" t="s">
        <v>57</v>
      </c>
      <c r="D797" s="27" t="s">
        <v>1478</v>
      </c>
      <c r="E797" s="27" t="str">
        <f>VLOOKUP(D797,[1]ЕНС!A:E,2,FALSE)</f>
        <v>Уголок</v>
      </c>
      <c r="F797" s="27" t="str">
        <f>VLOOKUP(D797,[1]ЕНС!A:E,3,FALSE)</f>
        <v>стальной, равнополочный, марка Ст.3, размер 63*63*5 мм, ГОСТ 8509-93</v>
      </c>
      <c r="G797" s="27" t="s">
        <v>1479</v>
      </c>
      <c r="H797" s="27" t="s">
        <v>28</v>
      </c>
      <c r="I797" s="27">
        <v>0</v>
      </c>
      <c r="J797" s="27">
        <v>631010000</v>
      </c>
      <c r="K797" s="27" t="str">
        <f>VLOOKUP(B797,[1]ПланКаз!A784:M4088,12,0)</f>
        <v>ҚР, ШҚО, Өскемен қ., Бажов көш., 10</v>
      </c>
      <c r="L797" s="27" t="str">
        <f>VLOOKUP(B797,[1]ПланКаз!A782:M4086,13,0)</f>
        <v>Қантар-Ақпан</v>
      </c>
      <c r="M797" s="27" t="str">
        <f>VLOOKUP(B797,[1]ПланКаз!A784:N4088,14,0)</f>
        <v>Шығыс-Қазақстан облысы, Өскемен қ.</v>
      </c>
      <c r="N797" s="27" t="s">
        <v>60</v>
      </c>
      <c r="O797" s="27" t="str">
        <f>VLOOKUP(B797,[1]ПланКаз!A783:P4087,16,0)</f>
        <v>шартқа қол қойылған кезден бастап 30 күнтізбелік күн ішінде</v>
      </c>
      <c r="P797" s="27" t="s">
        <v>61</v>
      </c>
      <c r="Q797" s="28" t="s">
        <v>287</v>
      </c>
      <c r="R797" s="27" t="str">
        <f>VLOOKUP(B797,[1]ПланКаз!A782:S4086,19,0)</f>
        <v>Килограмм</v>
      </c>
      <c r="S797" s="29">
        <v>5067</v>
      </c>
      <c r="T797" s="29">
        <v>269</v>
      </c>
      <c r="U797" s="29">
        <v>1363023</v>
      </c>
      <c r="V797" s="29">
        <v>1526585.76</v>
      </c>
      <c r="W797" s="27" t="s">
        <v>26</v>
      </c>
      <c r="X797" s="27" t="s">
        <v>74</v>
      </c>
      <c r="Y797" s="27" t="s">
        <v>63</v>
      </c>
    </row>
    <row r="798" spans="2:25" x14ac:dyDescent="0.2">
      <c r="B798" s="27" t="s">
        <v>1481</v>
      </c>
      <c r="C798" s="27" t="s">
        <v>57</v>
      </c>
      <c r="D798" s="27" t="s">
        <v>1482</v>
      </c>
      <c r="E798" s="27" t="str">
        <f>VLOOKUP(D798,[1]ЕНС!A:E,2,FALSE)</f>
        <v>Уголок</v>
      </c>
      <c r="F798" s="27" t="str">
        <f>VLOOKUP(D798,[1]ЕНС!A:E,3,FALSE)</f>
        <v>стальной, равнополочный, марка Ст.3, размер 75*75*6 мм, ГОСТ 8509-93</v>
      </c>
      <c r="G798" s="27" t="s">
        <v>1483</v>
      </c>
      <c r="H798" s="27" t="s">
        <v>28</v>
      </c>
      <c r="I798" s="27">
        <v>0</v>
      </c>
      <c r="J798" s="27">
        <v>631010000</v>
      </c>
      <c r="K798" s="27" t="str">
        <f>VLOOKUP(B798,[1]ПланКаз!A785:M4089,12,0)</f>
        <v>ҚР, ШҚО, Өскемен қ., Бажов көш., 10</v>
      </c>
      <c r="L798" s="27" t="str">
        <f>VLOOKUP(B798,[1]ПланКаз!A783:M4087,13,0)</f>
        <v>Қантар-Ақпан</v>
      </c>
      <c r="M798" s="27" t="str">
        <f>VLOOKUP(B798,[1]ПланКаз!A785:N4089,14,0)</f>
        <v>Шығыс-Қазақстан облысы, Өскемен қ.</v>
      </c>
      <c r="N798" s="27" t="s">
        <v>60</v>
      </c>
      <c r="O798" s="27" t="str">
        <f>VLOOKUP(B798,[1]ПланКаз!A784:P4088,16,0)</f>
        <v>шартқа қол қойылған кезден бастап 30 күнтізбелік күн ішінде</v>
      </c>
      <c r="P798" s="27" t="s">
        <v>61</v>
      </c>
      <c r="Q798" s="28" t="s">
        <v>287</v>
      </c>
      <c r="R798" s="27" t="str">
        <f>VLOOKUP(B798,[1]ПланКаз!A783:S4087,19,0)</f>
        <v>Килограмм</v>
      </c>
      <c r="S798" s="29">
        <v>14092</v>
      </c>
      <c r="T798" s="29">
        <v>269</v>
      </c>
      <c r="U798" s="29">
        <v>3790748</v>
      </c>
      <c r="V798" s="29">
        <v>4245637.76</v>
      </c>
      <c r="W798" s="27" t="s">
        <v>26</v>
      </c>
      <c r="X798" s="27" t="s">
        <v>74</v>
      </c>
      <c r="Y798" s="27" t="s">
        <v>63</v>
      </c>
    </row>
    <row r="799" spans="2:25" x14ac:dyDescent="0.2">
      <c r="B799" s="27" t="s">
        <v>1484</v>
      </c>
      <c r="C799" s="27" t="s">
        <v>57</v>
      </c>
      <c r="D799" s="27" t="s">
        <v>1485</v>
      </c>
      <c r="E799" s="27" t="str">
        <f>VLOOKUP(D799,[1]ЕНС!A:E,2,FALSE)</f>
        <v>Уголок</v>
      </c>
      <c r="F799" s="27" t="str">
        <f>VLOOKUP(D799,[1]ЕНС!A:E,3,FALSE)</f>
        <v>стальной, равнополочный, марка Ст.3, размер 80*80*6 мм, ГОСТ 8509-93</v>
      </c>
      <c r="G799" s="27" t="s">
        <v>1486</v>
      </c>
      <c r="H799" s="27" t="s">
        <v>28</v>
      </c>
      <c r="I799" s="27">
        <v>0</v>
      </c>
      <c r="J799" s="27">
        <v>631010000</v>
      </c>
      <c r="K799" s="27" t="str">
        <f>VLOOKUP(B799,[1]ПланКаз!A786:M4090,12,0)</f>
        <v>ҚР, ШҚО, Өскемен қ., Бажов көш., 10</v>
      </c>
      <c r="L799" s="27" t="str">
        <f>VLOOKUP(B799,[1]ПланКаз!A784:M4088,13,0)</f>
        <v>Қантар-Ақпан</v>
      </c>
      <c r="M799" s="27" t="str">
        <f>VLOOKUP(B799,[1]ПланКаз!A786:N4090,14,0)</f>
        <v>Шығыс-Қазақстан облысы, Өскемен қ.</v>
      </c>
      <c r="N799" s="27" t="s">
        <v>60</v>
      </c>
      <c r="O799" s="27" t="str">
        <f>VLOOKUP(B799,[1]ПланКаз!A785:P4089,16,0)</f>
        <v>шартқа қол қойылған кезден бастап 30 күнтізбелік күн ішінде</v>
      </c>
      <c r="P799" s="27" t="s">
        <v>61</v>
      </c>
      <c r="Q799" s="28" t="s">
        <v>287</v>
      </c>
      <c r="R799" s="27" t="str">
        <f>VLOOKUP(B799,[1]ПланКаз!A784:S4088,19,0)</f>
        <v>Килограмм</v>
      </c>
      <c r="S799" s="29">
        <v>50</v>
      </c>
      <c r="T799" s="29">
        <v>269</v>
      </c>
      <c r="U799" s="29">
        <v>13450</v>
      </c>
      <c r="V799" s="29">
        <v>15064</v>
      </c>
      <c r="W799" s="27" t="s">
        <v>26</v>
      </c>
      <c r="X799" s="27" t="s">
        <v>74</v>
      </c>
      <c r="Y799" s="27" t="s">
        <v>63</v>
      </c>
    </row>
    <row r="800" spans="2:25" x14ac:dyDescent="0.2">
      <c r="B800" s="27" t="s">
        <v>1487</v>
      </c>
      <c r="C800" s="27" t="s">
        <v>57</v>
      </c>
      <c r="D800" s="27" t="s">
        <v>1488</v>
      </c>
      <c r="E800" s="27" t="str">
        <f>VLOOKUP(D800,[1]ЕНС!A:E,2,FALSE)</f>
        <v>Уголок</v>
      </c>
      <c r="F800" s="27" t="str">
        <f>VLOOKUP(D800,[1]ЕНС!A:E,3,FALSE)</f>
        <v>стальной, равнополочный, марка Ст. 3, размер 90*90*6 мм, ГОСТ 8509-93</v>
      </c>
      <c r="G800" s="27" t="s">
        <v>1489</v>
      </c>
      <c r="H800" s="27" t="s">
        <v>28</v>
      </c>
      <c r="I800" s="27">
        <v>0</v>
      </c>
      <c r="J800" s="27">
        <v>631010000</v>
      </c>
      <c r="K800" s="27" t="str">
        <f>VLOOKUP(B800,[1]ПланКаз!A787:M4091,12,0)</f>
        <v>ҚР, ШҚО, Өскемен қ., Бажов көш., 10</v>
      </c>
      <c r="L800" s="27" t="str">
        <f>VLOOKUP(B800,[1]ПланКаз!A785:M4089,13,0)</f>
        <v>Қантар-Ақпан</v>
      </c>
      <c r="M800" s="27" t="str">
        <f>VLOOKUP(B800,[1]ПланКаз!A787:N4091,14,0)</f>
        <v>Шығыс-Қазақстан облысы, Өскемен қ.</v>
      </c>
      <c r="N800" s="27" t="s">
        <v>60</v>
      </c>
      <c r="O800" s="27" t="str">
        <f>VLOOKUP(B800,[1]ПланКаз!A786:P4090,16,0)</f>
        <v>шартқа қол қойылған кезден бастап 30 күнтізбелік күн ішінде</v>
      </c>
      <c r="P800" s="27" t="s">
        <v>61</v>
      </c>
      <c r="Q800" s="28" t="s">
        <v>287</v>
      </c>
      <c r="R800" s="27" t="str">
        <f>VLOOKUP(B800,[1]ПланКаз!A785:S4089,19,0)</f>
        <v>Килограмм</v>
      </c>
      <c r="S800" s="29">
        <v>5345</v>
      </c>
      <c r="T800" s="29">
        <v>269</v>
      </c>
      <c r="U800" s="29">
        <v>1437805</v>
      </c>
      <c r="V800" s="29">
        <v>1610341.6</v>
      </c>
      <c r="W800" s="27" t="s">
        <v>26</v>
      </c>
      <c r="X800" s="27" t="s">
        <v>74</v>
      </c>
      <c r="Y800" s="27" t="s">
        <v>63</v>
      </c>
    </row>
    <row r="801" spans="2:25" x14ac:dyDescent="0.2">
      <c r="B801" s="27" t="s">
        <v>1490</v>
      </c>
      <c r="C801" s="27" t="s">
        <v>57</v>
      </c>
      <c r="D801" s="27" t="s">
        <v>1491</v>
      </c>
      <c r="E801" s="27" t="str">
        <f>VLOOKUP(D801,[1]ЕНС!A:E,2,FALSE)</f>
        <v>Уголок</v>
      </c>
      <c r="F801" s="27" t="str">
        <f>VLOOKUP(D801,[1]ЕНС!A:E,3,FALSE)</f>
        <v>стальной, равнополочный, марка Ст.3, размер 90*90*7 мм, ГОСТ 8509-93</v>
      </c>
      <c r="G801" s="27" t="s">
        <v>1492</v>
      </c>
      <c r="H801" s="27" t="s">
        <v>28</v>
      </c>
      <c r="I801" s="27">
        <v>0</v>
      </c>
      <c r="J801" s="27">
        <v>631010000</v>
      </c>
      <c r="K801" s="27" t="str">
        <f>VLOOKUP(B801,[1]ПланКаз!A788:M4092,12,0)</f>
        <v>ҚР, ШҚО, Өскемен қ., Бажов көш., 10</v>
      </c>
      <c r="L801" s="27" t="str">
        <f>VLOOKUP(B801,[1]ПланКаз!A786:M4090,13,0)</f>
        <v>Қантар-Ақпан</v>
      </c>
      <c r="M801" s="27" t="str">
        <f>VLOOKUP(B801,[1]ПланКаз!A788:N4092,14,0)</f>
        <v>Шығыс-Қазақстан облысы, Өскемен қ.</v>
      </c>
      <c r="N801" s="27" t="s">
        <v>60</v>
      </c>
      <c r="O801" s="27" t="str">
        <f>VLOOKUP(B801,[1]ПланКаз!A787:P4091,16,0)</f>
        <v>шартқа қол қойылған кезден бастап 30 күнтізбелік күн ішінде</v>
      </c>
      <c r="P801" s="27" t="s">
        <v>61</v>
      </c>
      <c r="Q801" s="28" t="s">
        <v>287</v>
      </c>
      <c r="R801" s="27" t="str">
        <f>VLOOKUP(B801,[1]ПланКаз!A786:S4090,19,0)</f>
        <v>Килограмм</v>
      </c>
      <c r="S801" s="29">
        <v>641</v>
      </c>
      <c r="T801" s="29">
        <v>269</v>
      </c>
      <c r="U801" s="29">
        <v>172429</v>
      </c>
      <c r="V801" s="29">
        <v>193120.48</v>
      </c>
      <c r="W801" s="27" t="s">
        <v>26</v>
      </c>
      <c r="X801" s="27" t="s">
        <v>74</v>
      </c>
      <c r="Y801" s="27" t="s">
        <v>63</v>
      </c>
    </row>
    <row r="802" spans="2:25" x14ac:dyDescent="0.2">
      <c r="B802" s="27" t="s">
        <v>1493</v>
      </c>
      <c r="C802" s="27" t="s">
        <v>57</v>
      </c>
      <c r="D802" s="27" t="s">
        <v>1494</v>
      </c>
      <c r="E802" s="27" t="str">
        <f>VLOOKUP(D802,[1]ЕНС!A:E,2,FALSE)</f>
        <v>Уголок</v>
      </c>
      <c r="F802" s="27" t="str">
        <f>VLOOKUP(D802,[1]ЕНС!A:E,3,FALSE)</f>
        <v>стальной, равнополочный, марка Ст.3, размер 100*100*8 мм, ГОСТ 8509-93</v>
      </c>
      <c r="G802" s="27" t="s">
        <v>1495</v>
      </c>
      <c r="H802" s="27" t="s">
        <v>28</v>
      </c>
      <c r="I802" s="27">
        <v>0</v>
      </c>
      <c r="J802" s="27">
        <v>631010000</v>
      </c>
      <c r="K802" s="27" t="str">
        <f>VLOOKUP(B802,[1]ПланКаз!A789:M4093,12,0)</f>
        <v>ҚР, ШҚО, Өскемен қ., Бажов көш., 10</v>
      </c>
      <c r="L802" s="27" t="str">
        <f>VLOOKUP(B802,[1]ПланКаз!A787:M4091,13,0)</f>
        <v>Қантар-Ақпан</v>
      </c>
      <c r="M802" s="27" t="str">
        <f>VLOOKUP(B802,[1]ПланКаз!A789:N4093,14,0)</f>
        <v>Шығыс-Қазақстан облысы, Өскемен қ.</v>
      </c>
      <c r="N802" s="27" t="s">
        <v>60</v>
      </c>
      <c r="O802" s="27" t="str">
        <f>VLOOKUP(B802,[1]ПланКаз!A788:P4092,16,0)</f>
        <v>шартқа қол қойылған кезден бастап 30 күнтізбелік күн ішінде</v>
      </c>
      <c r="P802" s="27" t="s">
        <v>61</v>
      </c>
      <c r="Q802" s="28" t="s">
        <v>287</v>
      </c>
      <c r="R802" s="27" t="str">
        <f>VLOOKUP(B802,[1]ПланКаз!A787:S4091,19,0)</f>
        <v>Килограмм</v>
      </c>
      <c r="S802" s="29">
        <v>616</v>
      </c>
      <c r="T802" s="29">
        <v>269</v>
      </c>
      <c r="U802" s="29">
        <v>165704</v>
      </c>
      <c r="V802" s="29">
        <v>185588.48000000001</v>
      </c>
      <c r="W802" s="27" t="s">
        <v>26</v>
      </c>
      <c r="X802" s="27" t="s">
        <v>74</v>
      </c>
      <c r="Y802" s="27" t="s">
        <v>63</v>
      </c>
    </row>
    <row r="803" spans="2:25" x14ac:dyDescent="0.2">
      <c r="B803" s="27" t="s">
        <v>1496</v>
      </c>
      <c r="C803" s="27" t="s">
        <v>57</v>
      </c>
      <c r="D803" s="27" t="s">
        <v>1497</v>
      </c>
      <c r="E803" s="27" t="str">
        <f>VLOOKUP(D803,[1]ЕНС!A:E,2,FALSE)</f>
        <v>Уголок</v>
      </c>
      <c r="F803" s="27" t="str">
        <f>VLOOKUP(D803,[1]ЕНС!A:E,3,FALSE)</f>
        <v>стальной, равнополочный, марка Ст.3, размер 70*70*5 мм, ГОСТ 8509-93</v>
      </c>
      <c r="G803" s="27" t="s">
        <v>1498</v>
      </c>
      <c r="H803" s="27" t="s">
        <v>28</v>
      </c>
      <c r="I803" s="27">
        <v>0</v>
      </c>
      <c r="J803" s="27">
        <v>631010000</v>
      </c>
      <c r="K803" s="27" t="str">
        <f>VLOOKUP(B803,[1]ПланКаз!A790:M4094,12,0)</f>
        <v>ҚР, ШҚО, Өскемен қ., Бажов көш., 10</v>
      </c>
      <c r="L803" s="27" t="str">
        <f>VLOOKUP(B803,[1]ПланКаз!A788:M4092,13,0)</f>
        <v>Қантар-Ақпан</v>
      </c>
      <c r="M803" s="27" t="str">
        <f>VLOOKUP(B803,[1]ПланКаз!A790:N4094,14,0)</f>
        <v>Шығыс-Қазақстан облысы, Өскемен қ.</v>
      </c>
      <c r="N803" s="27" t="s">
        <v>60</v>
      </c>
      <c r="O803" s="27" t="str">
        <f>VLOOKUP(B803,[1]ПланКаз!A789:P4093,16,0)</f>
        <v>шартқа қол қойылған кезден бастап 30 күнтізбелік күн ішінде</v>
      </c>
      <c r="P803" s="27" t="s">
        <v>61</v>
      </c>
      <c r="Q803" s="28" t="s">
        <v>287</v>
      </c>
      <c r="R803" s="27" t="str">
        <f>VLOOKUP(B803,[1]ПланКаз!A788:S4092,19,0)</f>
        <v>Килограмм</v>
      </c>
      <c r="S803" s="29">
        <v>9195</v>
      </c>
      <c r="T803" s="29">
        <v>269</v>
      </c>
      <c r="U803" s="29">
        <v>2473455</v>
      </c>
      <c r="V803" s="29">
        <v>2770269.6</v>
      </c>
      <c r="W803" s="27" t="s">
        <v>26</v>
      </c>
      <c r="X803" s="27" t="s">
        <v>74</v>
      </c>
      <c r="Y803" s="27" t="s">
        <v>63</v>
      </c>
    </row>
    <row r="804" spans="2:25" x14ac:dyDescent="0.2">
      <c r="B804" s="27" t="s">
        <v>1499</v>
      </c>
      <c r="C804" s="27" t="s">
        <v>57</v>
      </c>
      <c r="D804" s="27" t="s">
        <v>1500</v>
      </c>
      <c r="E804" s="27" t="str">
        <f>VLOOKUP(D804,[1]ЕНС!A:E,2,FALSE)</f>
        <v>Шестигранник</v>
      </c>
      <c r="F804" s="27" t="str">
        <f>VLOOKUP(D804,[1]ЕНС!A:E,3,FALSE)</f>
        <v>стальной, диаметр вписанного круга 12 мм, ГОСТ 2879-2006</v>
      </c>
      <c r="G804" s="27" t="s">
        <v>1501</v>
      </c>
      <c r="H804" s="27" t="s">
        <v>28</v>
      </c>
      <c r="I804" s="27">
        <v>0</v>
      </c>
      <c r="J804" s="27">
        <v>631010000</v>
      </c>
      <c r="K804" s="27" t="str">
        <f>VLOOKUP(B804,[1]ПланКаз!A791:M4095,12,0)</f>
        <v>ҚР, ШҚО, Өскемен қ., Бажов көш., 10</v>
      </c>
      <c r="L804" s="27" t="str">
        <f>VLOOKUP(B804,[1]ПланКаз!A789:M4093,13,0)</f>
        <v>Желтоқсан-Қантар</v>
      </c>
      <c r="M804" s="27" t="str">
        <f>VLOOKUP(B804,[1]ПланКаз!A791:N4095,14,0)</f>
        <v>Шығыс-Қазақстан облысы, Өскемен қ.</v>
      </c>
      <c r="N804" s="27" t="s">
        <v>60</v>
      </c>
      <c r="O804" s="27" t="str">
        <f>VLOOKUP(B804,[1]ПланКаз!A790:P4094,16,0)</f>
        <v>шартқа қол қойылған кезден бастап 30 күнтізбелік күн ішінде</v>
      </c>
      <c r="P804" s="27" t="s">
        <v>61</v>
      </c>
      <c r="Q804" s="28" t="s">
        <v>287</v>
      </c>
      <c r="R804" s="27" t="str">
        <f>VLOOKUP(B804,[1]ПланКаз!A789:S4093,19,0)</f>
        <v>Килограмм</v>
      </c>
      <c r="S804" s="29">
        <v>30</v>
      </c>
      <c r="T804" s="29">
        <v>342</v>
      </c>
      <c r="U804" s="29">
        <v>0</v>
      </c>
      <c r="V804" s="29">
        <v>0</v>
      </c>
      <c r="W804" s="27"/>
      <c r="X804" s="27" t="s">
        <v>64</v>
      </c>
      <c r="Y804" s="27" t="s">
        <v>280</v>
      </c>
    </row>
    <row r="805" spans="2:25" x14ac:dyDescent="0.2">
      <c r="B805" s="27" t="s">
        <v>1502</v>
      </c>
      <c r="C805" s="27" t="s">
        <v>57</v>
      </c>
      <c r="D805" s="27" t="s">
        <v>1503</v>
      </c>
      <c r="E805" s="27" t="str">
        <f>VLOOKUP(D805,[1]ЕНС!A:E,2,FALSE)</f>
        <v>Шестигранник</v>
      </c>
      <c r="F805" s="27" t="str">
        <f>VLOOKUP(D805,[1]ЕНС!A:E,3,FALSE)</f>
        <v>стальной, диаметр вписанного круга 41 мм, ГОСТ 2879-2006</v>
      </c>
      <c r="G805" s="27" t="s">
        <v>1504</v>
      </c>
      <c r="H805" s="27" t="s">
        <v>28</v>
      </c>
      <c r="I805" s="27">
        <v>0</v>
      </c>
      <c r="J805" s="27">
        <v>631010000</v>
      </c>
      <c r="K805" s="27" t="str">
        <f>VLOOKUP(B805,[1]ПланКаз!A792:M4096,12,0)</f>
        <v>ҚР, ШҚО, Өскемен қ., Бажов көш., 10</v>
      </c>
      <c r="L805" s="27" t="str">
        <f>VLOOKUP(B805,[1]ПланКаз!A790:M4094,13,0)</f>
        <v>Желтоқсан-Қантар</v>
      </c>
      <c r="M805" s="27" t="str">
        <f>VLOOKUP(B805,[1]ПланКаз!A792:N4096,14,0)</f>
        <v>Шығыс-Қазақстан облысы, Өскемен қ.</v>
      </c>
      <c r="N805" s="27" t="s">
        <v>60</v>
      </c>
      <c r="O805" s="27" t="str">
        <f>VLOOKUP(B805,[1]ПланКаз!A791:P4095,16,0)</f>
        <v>шартқа қол қойылған кезден бастап 30 күнтізбелік күн ішінде</v>
      </c>
      <c r="P805" s="27" t="s">
        <v>61</v>
      </c>
      <c r="Q805" s="28" t="s">
        <v>287</v>
      </c>
      <c r="R805" s="27" t="str">
        <f>VLOOKUP(B805,[1]ПланКаз!A790:S4094,19,0)</f>
        <v>Килограмм</v>
      </c>
      <c r="S805" s="29">
        <v>100</v>
      </c>
      <c r="T805" s="29">
        <v>342</v>
      </c>
      <c r="U805" s="29">
        <v>0</v>
      </c>
      <c r="V805" s="29">
        <v>0</v>
      </c>
      <c r="W805" s="27"/>
      <c r="X805" s="27" t="s">
        <v>64</v>
      </c>
      <c r="Y805" s="27" t="s">
        <v>280</v>
      </c>
    </row>
    <row r="806" spans="2:25" x14ac:dyDescent="0.2">
      <c r="B806" s="27" t="s">
        <v>1505</v>
      </c>
      <c r="C806" s="27" t="s">
        <v>57</v>
      </c>
      <c r="D806" s="27" t="s">
        <v>1506</v>
      </c>
      <c r="E806" s="27" t="str">
        <f>VLOOKUP(D806,[1]ЕНС!A:E,2,FALSE)</f>
        <v>Шестигранник</v>
      </c>
      <c r="F806" s="27" t="str">
        <f>VLOOKUP(D806,[1]ЕНС!A:E,3,FALSE)</f>
        <v>стальной, диаметр вписанного круга 14 мм, ГОСТ 2879-2006</v>
      </c>
      <c r="G806" s="27" t="s">
        <v>1507</v>
      </c>
      <c r="H806" s="27" t="s">
        <v>28</v>
      </c>
      <c r="I806" s="27">
        <v>0</v>
      </c>
      <c r="J806" s="27">
        <v>631010000</v>
      </c>
      <c r="K806" s="27" t="str">
        <f>VLOOKUP(B806,[1]ПланКаз!A793:M4097,12,0)</f>
        <v>ҚР, ШҚО, Өскемен қ., Бажов көш., 10</v>
      </c>
      <c r="L806" s="27" t="str">
        <f>VLOOKUP(B806,[1]ПланКаз!A791:M4095,13,0)</f>
        <v>Желтоқсан-Қантар</v>
      </c>
      <c r="M806" s="27" t="str">
        <f>VLOOKUP(B806,[1]ПланКаз!A793:N4097,14,0)</f>
        <v>Шығыс-Қазақстан облысы, Өскемен қ.</v>
      </c>
      <c r="N806" s="27" t="s">
        <v>60</v>
      </c>
      <c r="O806" s="27" t="str">
        <f>VLOOKUP(B806,[1]ПланКаз!A792:P4096,16,0)</f>
        <v>шартқа қол қойылған кезден бастап 30 күнтізбелік күн ішінде</v>
      </c>
      <c r="P806" s="27" t="s">
        <v>61</v>
      </c>
      <c r="Q806" s="28" t="s">
        <v>287</v>
      </c>
      <c r="R806" s="27" t="str">
        <f>VLOOKUP(B806,[1]ПланКаз!A791:S4095,19,0)</f>
        <v>Килограмм</v>
      </c>
      <c r="S806" s="29">
        <v>30</v>
      </c>
      <c r="T806" s="29">
        <v>342</v>
      </c>
      <c r="U806" s="29">
        <v>0</v>
      </c>
      <c r="V806" s="29">
        <v>0</v>
      </c>
      <c r="W806" s="27"/>
      <c r="X806" s="27" t="s">
        <v>64</v>
      </c>
      <c r="Y806" s="27" t="s">
        <v>280</v>
      </c>
    </row>
    <row r="807" spans="2:25" x14ac:dyDescent="0.2">
      <c r="B807" s="27" t="s">
        <v>1508</v>
      </c>
      <c r="C807" s="27" t="s">
        <v>57</v>
      </c>
      <c r="D807" s="27" t="s">
        <v>1509</v>
      </c>
      <c r="E807" s="27" t="str">
        <f>VLOOKUP(D807,[1]ЕНС!A:E,2,FALSE)</f>
        <v>Шестигранник</v>
      </c>
      <c r="F807" s="27" t="str">
        <f>VLOOKUP(D807,[1]ЕНС!A:E,3,FALSE)</f>
        <v>диаметр вписанного круга 46 мм, ГОСТ 2879-2006</v>
      </c>
      <c r="G807" s="27" t="s">
        <v>1510</v>
      </c>
      <c r="H807" s="27" t="s">
        <v>28</v>
      </c>
      <c r="I807" s="27">
        <v>0</v>
      </c>
      <c r="J807" s="27">
        <v>631010000</v>
      </c>
      <c r="K807" s="27" t="str">
        <f>VLOOKUP(B807,[1]ПланКаз!A794:M4098,12,0)</f>
        <v>ҚР, ШҚО, Өскемен қ., Бажов көш., 10</v>
      </c>
      <c r="L807" s="27" t="str">
        <f>VLOOKUP(B807,[1]ПланКаз!A792:M4096,13,0)</f>
        <v>Желтоқсан-Қантар</v>
      </c>
      <c r="M807" s="27" t="str">
        <f>VLOOKUP(B807,[1]ПланКаз!A794:N4098,14,0)</f>
        <v>Шығыс-Қазақстан облысы, Өскемен қ.</v>
      </c>
      <c r="N807" s="27" t="s">
        <v>60</v>
      </c>
      <c r="O807" s="27" t="str">
        <f>VLOOKUP(B807,[1]ПланКаз!A793:P4097,16,0)</f>
        <v>шартқа қол қойылған кезден бастап 30 күнтізбелік күн ішінде</v>
      </c>
      <c r="P807" s="27" t="s">
        <v>61</v>
      </c>
      <c r="Q807" s="28" t="s">
        <v>287</v>
      </c>
      <c r="R807" s="27" t="str">
        <f>VLOOKUP(B807,[1]ПланКаз!A792:S4096,19,0)</f>
        <v>Килограмм</v>
      </c>
      <c r="S807" s="29">
        <v>100</v>
      </c>
      <c r="T807" s="29">
        <v>342</v>
      </c>
      <c r="U807" s="29">
        <v>0</v>
      </c>
      <c r="V807" s="29">
        <v>0</v>
      </c>
      <c r="W807" s="27"/>
      <c r="X807" s="27" t="s">
        <v>64</v>
      </c>
      <c r="Y807" s="27" t="s">
        <v>280</v>
      </c>
    </row>
    <row r="808" spans="2:25" x14ac:dyDescent="0.2">
      <c r="B808" s="27" t="s">
        <v>1511</v>
      </c>
      <c r="C808" s="27" t="s">
        <v>57</v>
      </c>
      <c r="D808" s="27" t="s">
        <v>1512</v>
      </c>
      <c r="E808" s="27" t="str">
        <f>VLOOKUP(D808,[1]ЕНС!A:E,2,FALSE)</f>
        <v>Шестигранник</v>
      </c>
      <c r="F808" s="27" t="str">
        <f>VLOOKUP(D808,[1]ЕНС!A:E,3,FALSE)</f>
        <v>стальной, диаметр вписанного круга 17 мм, ГОСТ 2879-2006</v>
      </c>
      <c r="G808" s="27" t="s">
        <v>1513</v>
      </c>
      <c r="H808" s="27" t="s">
        <v>28</v>
      </c>
      <c r="I808" s="27">
        <v>0</v>
      </c>
      <c r="J808" s="27">
        <v>631010000</v>
      </c>
      <c r="K808" s="27" t="str">
        <f>VLOOKUP(B808,[1]ПланКаз!A795:M4099,12,0)</f>
        <v>ҚР, ШҚО, Өскемен қ., Бажов көш., 10</v>
      </c>
      <c r="L808" s="27" t="str">
        <f>VLOOKUP(B808,[1]ПланКаз!A793:M4097,13,0)</f>
        <v>Желтоқсан-Қантар</v>
      </c>
      <c r="M808" s="27" t="str">
        <f>VLOOKUP(B808,[1]ПланКаз!A795:N4099,14,0)</f>
        <v>Шығыс-Қазақстан облысы, Өскемен қ.</v>
      </c>
      <c r="N808" s="27" t="s">
        <v>60</v>
      </c>
      <c r="O808" s="27" t="str">
        <f>VLOOKUP(B808,[1]ПланКаз!A794:P4098,16,0)</f>
        <v>шартқа қол қойылған кезден бастап 30 күнтізбелік күн ішінде</v>
      </c>
      <c r="P808" s="27" t="s">
        <v>61</v>
      </c>
      <c r="Q808" s="28" t="s">
        <v>287</v>
      </c>
      <c r="R808" s="27" t="str">
        <f>VLOOKUP(B808,[1]ПланКаз!A793:S4097,19,0)</f>
        <v>Килограмм</v>
      </c>
      <c r="S808" s="29">
        <v>50</v>
      </c>
      <c r="T808" s="29">
        <v>342</v>
      </c>
      <c r="U808" s="29">
        <v>0</v>
      </c>
      <c r="V808" s="29">
        <v>0</v>
      </c>
      <c r="W808" s="27"/>
      <c r="X808" s="27" t="s">
        <v>64</v>
      </c>
      <c r="Y808" s="27" t="s">
        <v>280</v>
      </c>
    </row>
    <row r="809" spans="2:25" x14ac:dyDescent="0.2">
      <c r="B809" s="27" t="s">
        <v>1514</v>
      </c>
      <c r="C809" s="27" t="s">
        <v>57</v>
      </c>
      <c r="D809" s="27" t="s">
        <v>1515</v>
      </c>
      <c r="E809" s="27" t="str">
        <f>VLOOKUP(D809,[1]ЕНС!A:E,2,FALSE)</f>
        <v>Шестигранник</v>
      </c>
      <c r="F809" s="27" t="str">
        <f>VLOOKUP(D809,[1]ЕНС!A:E,3,FALSE)</f>
        <v>стальной, диаметр вписанного круга 19 мм, ГОСТ 2879-2006</v>
      </c>
      <c r="G809" s="27" t="s">
        <v>1516</v>
      </c>
      <c r="H809" s="27" t="s">
        <v>28</v>
      </c>
      <c r="I809" s="27">
        <v>0</v>
      </c>
      <c r="J809" s="27">
        <v>631010000</v>
      </c>
      <c r="K809" s="27" t="str">
        <f>VLOOKUP(B809,[1]ПланКаз!A796:M4100,12,0)</f>
        <v>ҚР, ШҚО, Өскемен қ., Бажов көш., 10</v>
      </c>
      <c r="L809" s="27" t="str">
        <f>VLOOKUP(B809,[1]ПланКаз!A794:M4098,13,0)</f>
        <v>Желтоқсан-Қантар</v>
      </c>
      <c r="M809" s="27" t="str">
        <f>VLOOKUP(B809,[1]ПланКаз!A796:N4100,14,0)</f>
        <v>Шығыс-Қазақстан облысы, Өскемен қ.</v>
      </c>
      <c r="N809" s="27" t="s">
        <v>60</v>
      </c>
      <c r="O809" s="27" t="str">
        <f>VLOOKUP(B809,[1]ПланКаз!A795:P4099,16,0)</f>
        <v>шартқа қол қойылған кезден бастап 30 күнтізбелік күн ішінде</v>
      </c>
      <c r="P809" s="27" t="s">
        <v>61</v>
      </c>
      <c r="Q809" s="28" t="s">
        <v>287</v>
      </c>
      <c r="R809" s="27" t="str">
        <f>VLOOKUP(B809,[1]ПланКаз!A794:S4098,19,0)</f>
        <v>Килограмм</v>
      </c>
      <c r="S809" s="29">
        <v>50</v>
      </c>
      <c r="T809" s="29">
        <v>342</v>
      </c>
      <c r="U809" s="29">
        <v>0</v>
      </c>
      <c r="V809" s="29">
        <v>0</v>
      </c>
      <c r="W809" s="27"/>
      <c r="X809" s="27" t="s">
        <v>64</v>
      </c>
      <c r="Y809" s="27" t="s">
        <v>280</v>
      </c>
    </row>
    <row r="810" spans="2:25" x14ac:dyDescent="0.2">
      <c r="B810" s="27" t="s">
        <v>1517</v>
      </c>
      <c r="C810" s="27" t="s">
        <v>57</v>
      </c>
      <c r="D810" s="27" t="s">
        <v>1518</v>
      </c>
      <c r="E810" s="27" t="str">
        <f>VLOOKUP(D810,[1]ЕНС!A:E,2,FALSE)</f>
        <v>Шестигранник</v>
      </c>
      <c r="F810" s="27" t="str">
        <f>VLOOKUP(D810,[1]ЕНС!A:E,3,FALSE)</f>
        <v>стальной, диаметр вписанного круга 22 мм, ГОСТ 2879-2006</v>
      </c>
      <c r="G810" s="27" t="s">
        <v>1519</v>
      </c>
      <c r="H810" s="27" t="s">
        <v>28</v>
      </c>
      <c r="I810" s="27">
        <v>0</v>
      </c>
      <c r="J810" s="27">
        <v>631010000</v>
      </c>
      <c r="K810" s="27" t="str">
        <f>VLOOKUP(B810,[1]ПланКаз!A797:M4101,12,0)</f>
        <v>ҚР, ШҚО, Өскемен қ., Бажов көш., 10</v>
      </c>
      <c r="L810" s="27" t="str">
        <f>VLOOKUP(B810,[1]ПланКаз!A795:M4099,13,0)</f>
        <v>Желтоқсан-Қантар</v>
      </c>
      <c r="M810" s="27" t="str">
        <f>VLOOKUP(B810,[1]ПланКаз!A797:N4101,14,0)</f>
        <v>Шығыс-Қазақстан облысы, Өскемен қ.</v>
      </c>
      <c r="N810" s="27" t="s">
        <v>60</v>
      </c>
      <c r="O810" s="27" t="str">
        <f>VLOOKUP(B810,[1]ПланКаз!A796:P4100,16,0)</f>
        <v>шартқа қол қойылған кезден бастап 30 күнтізбелік күн ішінде</v>
      </c>
      <c r="P810" s="27" t="s">
        <v>61</v>
      </c>
      <c r="Q810" s="28" t="s">
        <v>287</v>
      </c>
      <c r="R810" s="27" t="str">
        <f>VLOOKUP(B810,[1]ПланКаз!A795:S4099,19,0)</f>
        <v>Килограмм</v>
      </c>
      <c r="S810" s="29">
        <v>160</v>
      </c>
      <c r="T810" s="29">
        <v>342</v>
      </c>
      <c r="U810" s="29">
        <v>0</v>
      </c>
      <c r="V810" s="29">
        <v>0</v>
      </c>
      <c r="W810" s="27"/>
      <c r="X810" s="27" t="s">
        <v>64</v>
      </c>
      <c r="Y810" s="27" t="s">
        <v>280</v>
      </c>
    </row>
    <row r="811" spans="2:25" x14ac:dyDescent="0.2">
      <c r="B811" s="27" t="s">
        <v>1520</v>
      </c>
      <c r="C811" s="27" t="s">
        <v>57</v>
      </c>
      <c r="D811" s="27" t="s">
        <v>1521</v>
      </c>
      <c r="E811" s="27" t="str">
        <f>VLOOKUP(D811,[1]ЕНС!A:E,2,FALSE)</f>
        <v>Шестигранник</v>
      </c>
      <c r="F811" s="27" t="str">
        <f>VLOOKUP(D811,[1]ЕНС!A:E,3,FALSE)</f>
        <v>стальной, диаметр вписанного круга 24 мм, ГОСТ 2879-2006</v>
      </c>
      <c r="G811" s="27" t="s">
        <v>1522</v>
      </c>
      <c r="H811" s="27" t="s">
        <v>28</v>
      </c>
      <c r="I811" s="27">
        <v>0</v>
      </c>
      <c r="J811" s="27">
        <v>631010000</v>
      </c>
      <c r="K811" s="27" t="str">
        <f>VLOOKUP(B811,[1]ПланКаз!A798:M4102,12,0)</f>
        <v>ҚР, ШҚО, Өскемен қ., Бажов көш., 10</v>
      </c>
      <c r="L811" s="27" t="str">
        <f>VLOOKUP(B811,[1]ПланКаз!A796:M4100,13,0)</f>
        <v>Желтоқсан-Қантар</v>
      </c>
      <c r="M811" s="27" t="str">
        <f>VLOOKUP(B811,[1]ПланКаз!A798:N4102,14,0)</f>
        <v>Шығыс-Қазақстан облысы, Өскемен қ.</v>
      </c>
      <c r="N811" s="27" t="s">
        <v>60</v>
      </c>
      <c r="O811" s="27" t="str">
        <f>VLOOKUP(B811,[1]ПланКаз!A797:P4101,16,0)</f>
        <v>шартқа қол қойылған кезден бастап 30 күнтізбелік күн ішінде</v>
      </c>
      <c r="P811" s="27" t="s">
        <v>61</v>
      </c>
      <c r="Q811" s="28" t="s">
        <v>287</v>
      </c>
      <c r="R811" s="27" t="str">
        <f>VLOOKUP(B811,[1]ПланКаз!A796:S4100,19,0)</f>
        <v>Килограмм</v>
      </c>
      <c r="S811" s="29">
        <v>180</v>
      </c>
      <c r="T811" s="29">
        <v>342</v>
      </c>
      <c r="U811" s="29">
        <v>0</v>
      </c>
      <c r="V811" s="29">
        <v>0</v>
      </c>
      <c r="W811" s="27"/>
      <c r="X811" s="27" t="s">
        <v>64</v>
      </c>
      <c r="Y811" s="27" t="s">
        <v>280</v>
      </c>
    </row>
    <row r="812" spans="2:25" x14ac:dyDescent="0.2">
      <c r="B812" s="27" t="s">
        <v>1523</v>
      </c>
      <c r="C812" s="27" t="s">
        <v>57</v>
      </c>
      <c r="D812" s="27" t="s">
        <v>1524</v>
      </c>
      <c r="E812" s="27" t="str">
        <f>VLOOKUP(D812,[1]ЕНС!A:E,2,FALSE)</f>
        <v>Шестигранник</v>
      </c>
      <c r="F812" s="27" t="str">
        <f>VLOOKUP(D812,[1]ЕНС!A:E,3,FALSE)</f>
        <v>стальной, диаметр вписанного круга 27 мм, ГОСТ 2879-2006</v>
      </c>
      <c r="G812" s="27" t="s">
        <v>1525</v>
      </c>
      <c r="H812" s="27" t="s">
        <v>28</v>
      </c>
      <c r="I812" s="27">
        <v>0</v>
      </c>
      <c r="J812" s="27">
        <v>631010000</v>
      </c>
      <c r="K812" s="27" t="str">
        <f>VLOOKUP(B812,[1]ПланКаз!A799:M4103,12,0)</f>
        <v>ҚР, ШҚО, Өскемен қ., Бажов көш., 10</v>
      </c>
      <c r="L812" s="27" t="str">
        <f>VLOOKUP(B812,[1]ПланКаз!A797:M4101,13,0)</f>
        <v>Желтоқсан-Қантар</v>
      </c>
      <c r="M812" s="27" t="str">
        <f>VLOOKUP(B812,[1]ПланКаз!A799:N4103,14,0)</f>
        <v>Шығыс-Қазақстан облысы, Өскемен қ.</v>
      </c>
      <c r="N812" s="27" t="s">
        <v>60</v>
      </c>
      <c r="O812" s="27" t="str">
        <f>VLOOKUP(B812,[1]ПланКаз!A798:P4102,16,0)</f>
        <v>шартқа қол қойылған кезден бастап 30 күнтізбелік күн ішінде</v>
      </c>
      <c r="P812" s="27" t="s">
        <v>61</v>
      </c>
      <c r="Q812" s="28" t="s">
        <v>287</v>
      </c>
      <c r="R812" s="27" t="str">
        <f>VLOOKUP(B812,[1]ПланКаз!A797:S4101,19,0)</f>
        <v>Килограмм</v>
      </c>
      <c r="S812" s="29">
        <v>80</v>
      </c>
      <c r="T812" s="29">
        <v>342</v>
      </c>
      <c r="U812" s="29">
        <v>0</v>
      </c>
      <c r="V812" s="29">
        <v>0</v>
      </c>
      <c r="W812" s="27"/>
      <c r="X812" s="27" t="s">
        <v>64</v>
      </c>
      <c r="Y812" s="27" t="s">
        <v>280</v>
      </c>
    </row>
    <row r="813" spans="2:25" x14ac:dyDescent="0.2">
      <c r="B813" s="27" t="s">
        <v>1526</v>
      </c>
      <c r="C813" s="27" t="s">
        <v>57</v>
      </c>
      <c r="D813" s="27" t="s">
        <v>1527</v>
      </c>
      <c r="E813" s="27" t="str">
        <f>VLOOKUP(D813,[1]ЕНС!A:E,2,FALSE)</f>
        <v>Шестигранник</v>
      </c>
      <c r="F813" s="27" t="str">
        <f>VLOOKUP(D813,[1]ЕНС!A:E,3,FALSE)</f>
        <v>стальной, диаметр вписанного круга 30 мм, ГОСТ 2879-2006</v>
      </c>
      <c r="G813" s="27" t="s">
        <v>1528</v>
      </c>
      <c r="H813" s="27" t="s">
        <v>28</v>
      </c>
      <c r="I813" s="27">
        <v>0</v>
      </c>
      <c r="J813" s="27">
        <v>631010000</v>
      </c>
      <c r="K813" s="27" t="str">
        <f>VLOOKUP(B813,[1]ПланКаз!A800:M4104,12,0)</f>
        <v>ҚР, ШҚО, Өскемен қ., Бажов көш., 10</v>
      </c>
      <c r="L813" s="27" t="str">
        <f>VLOOKUP(B813,[1]ПланКаз!A798:M4102,13,0)</f>
        <v>Желтоқсан-Қантар</v>
      </c>
      <c r="M813" s="27" t="str">
        <f>VLOOKUP(B813,[1]ПланКаз!A800:N4104,14,0)</f>
        <v>Шығыс-Қазақстан облысы, Өскемен қ.</v>
      </c>
      <c r="N813" s="27" t="s">
        <v>60</v>
      </c>
      <c r="O813" s="27" t="str">
        <f>VLOOKUP(B813,[1]ПланКаз!A799:P4103,16,0)</f>
        <v>шартқа қол қойылған кезден бастап 30 күнтізбелік күн ішінде</v>
      </c>
      <c r="P813" s="27" t="s">
        <v>61</v>
      </c>
      <c r="Q813" s="28" t="s">
        <v>287</v>
      </c>
      <c r="R813" s="27" t="str">
        <f>VLOOKUP(B813,[1]ПланКаз!A798:S4102,19,0)</f>
        <v>Килограмм</v>
      </c>
      <c r="S813" s="29">
        <v>180</v>
      </c>
      <c r="T813" s="29">
        <v>342</v>
      </c>
      <c r="U813" s="29">
        <v>0</v>
      </c>
      <c r="V813" s="29">
        <v>0</v>
      </c>
      <c r="W813" s="27"/>
      <c r="X813" s="27" t="s">
        <v>64</v>
      </c>
      <c r="Y813" s="27" t="s">
        <v>280</v>
      </c>
    </row>
    <row r="814" spans="2:25" x14ac:dyDescent="0.2">
      <c r="B814" s="27" t="s">
        <v>1529</v>
      </c>
      <c r="C814" s="27" t="s">
        <v>57</v>
      </c>
      <c r="D814" s="27" t="s">
        <v>1530</v>
      </c>
      <c r="E814" s="27" t="str">
        <f>VLOOKUP(D814,[1]ЕНС!A:E,2,FALSE)</f>
        <v>Шестигранник</v>
      </c>
      <c r="F814" s="27" t="str">
        <f>VLOOKUP(D814,[1]ЕНС!A:E,3,FALSE)</f>
        <v>стальной, диаметр вписанного круга 32 мм, ГОСТ 2879-2006</v>
      </c>
      <c r="G814" s="27" t="s">
        <v>1531</v>
      </c>
      <c r="H814" s="27" t="s">
        <v>28</v>
      </c>
      <c r="I814" s="27">
        <v>0</v>
      </c>
      <c r="J814" s="27">
        <v>631010000</v>
      </c>
      <c r="K814" s="27" t="str">
        <f>VLOOKUP(B814,[1]ПланКаз!A801:M4105,12,0)</f>
        <v>ҚР, ШҚО, Өскемен қ., Бажов көш., 10</v>
      </c>
      <c r="L814" s="27" t="str">
        <f>VLOOKUP(B814,[1]ПланКаз!A799:M4103,13,0)</f>
        <v>Желтоқсан-Қантар</v>
      </c>
      <c r="M814" s="27" t="str">
        <f>VLOOKUP(B814,[1]ПланКаз!A801:N4105,14,0)</f>
        <v>Шығыс-Қазақстан облысы, Өскемен қ.</v>
      </c>
      <c r="N814" s="27" t="s">
        <v>60</v>
      </c>
      <c r="O814" s="27" t="str">
        <f>VLOOKUP(B814,[1]ПланКаз!A800:P4104,16,0)</f>
        <v>шартқа қол қойылған кезден бастап 30 күнтізбелік күн ішінде</v>
      </c>
      <c r="P814" s="27" t="s">
        <v>61</v>
      </c>
      <c r="Q814" s="28" t="s">
        <v>287</v>
      </c>
      <c r="R814" s="27" t="str">
        <f>VLOOKUP(B814,[1]ПланКаз!A799:S4103,19,0)</f>
        <v>Килограмм</v>
      </c>
      <c r="S814" s="29">
        <v>80</v>
      </c>
      <c r="T814" s="29">
        <v>342</v>
      </c>
      <c r="U814" s="29">
        <v>0</v>
      </c>
      <c r="V814" s="29">
        <v>0</v>
      </c>
      <c r="W814" s="27"/>
      <c r="X814" s="27" t="s">
        <v>64</v>
      </c>
      <c r="Y814" s="27" t="s">
        <v>280</v>
      </c>
    </row>
    <row r="815" spans="2:25" x14ac:dyDescent="0.2">
      <c r="B815" s="27" t="s">
        <v>1532</v>
      </c>
      <c r="C815" s="27" t="s">
        <v>57</v>
      </c>
      <c r="D815" s="27" t="s">
        <v>1533</v>
      </c>
      <c r="E815" s="27" t="str">
        <f>VLOOKUP(D815,[1]ЕНС!A:E,2,FALSE)</f>
        <v>Шестигранник</v>
      </c>
      <c r="F815" s="27" t="str">
        <f>VLOOKUP(D815,[1]ЕНС!A:E,3,FALSE)</f>
        <v>стальной, диаметр вписанного круга 36 мм, ГОСТ 2879-2006</v>
      </c>
      <c r="G815" s="27" t="s">
        <v>1534</v>
      </c>
      <c r="H815" s="27" t="s">
        <v>28</v>
      </c>
      <c r="I815" s="27">
        <v>0</v>
      </c>
      <c r="J815" s="27">
        <v>631010000</v>
      </c>
      <c r="K815" s="27" t="str">
        <f>VLOOKUP(B815,[1]ПланКаз!A802:M4106,12,0)</f>
        <v>ҚР, ШҚО, Өскемен қ., Бажов көш., 10</v>
      </c>
      <c r="L815" s="27" t="str">
        <f>VLOOKUP(B815,[1]ПланКаз!A800:M4104,13,0)</f>
        <v>Желтоқсан-Қантар</v>
      </c>
      <c r="M815" s="27" t="str">
        <f>VLOOKUP(B815,[1]ПланКаз!A802:N4106,14,0)</f>
        <v>Шығыс-Қазақстан облысы, Өскемен қ.</v>
      </c>
      <c r="N815" s="27" t="s">
        <v>60</v>
      </c>
      <c r="O815" s="27" t="str">
        <f>VLOOKUP(B815,[1]ПланКаз!A801:P4105,16,0)</f>
        <v>шартқа қол қойылған кезден бастап 30 күнтізбелік күн ішінде</v>
      </c>
      <c r="P815" s="27" t="s">
        <v>61</v>
      </c>
      <c r="Q815" s="28" t="s">
        <v>287</v>
      </c>
      <c r="R815" s="27" t="str">
        <f>VLOOKUP(B815,[1]ПланКаз!A800:S4104,19,0)</f>
        <v>Килограмм</v>
      </c>
      <c r="S815" s="29">
        <v>200</v>
      </c>
      <c r="T815" s="29">
        <v>342</v>
      </c>
      <c r="U815" s="29">
        <v>0</v>
      </c>
      <c r="V815" s="29">
        <v>0</v>
      </c>
      <c r="W815" s="27"/>
      <c r="X815" s="27" t="s">
        <v>64</v>
      </c>
      <c r="Y815" s="27" t="s">
        <v>280</v>
      </c>
    </row>
    <row r="816" spans="2:25" x14ac:dyDescent="0.2">
      <c r="B816" s="27" t="s">
        <v>1535</v>
      </c>
      <c r="C816" s="27" t="s">
        <v>57</v>
      </c>
      <c r="D816" s="27" t="s">
        <v>1536</v>
      </c>
      <c r="E816" s="27" t="str">
        <f>VLOOKUP(D816,[1]ЕНС!A:E,2,FALSE)</f>
        <v>Труба</v>
      </c>
      <c r="F816" s="27" t="str">
        <f>VLOOKUP(D816,[1]ЕНС!A:E,3,FALSE)</f>
        <v>водогазопроводная, сварная, наружный диаметр 21,3 мм, толщина стенки 2,8 мм, обыкновенная, условный проход 15 мм, ГОСТ 3262-75</v>
      </c>
      <c r="G816" s="27" t="s">
        <v>1537</v>
      </c>
      <c r="H816" s="27" t="s">
        <v>28</v>
      </c>
      <c r="I816" s="27">
        <v>0</v>
      </c>
      <c r="J816" s="27">
        <v>631010000</v>
      </c>
      <c r="K816" s="27" t="str">
        <f>VLOOKUP(B816,[1]ПланКаз!A803:M4107,12,0)</f>
        <v>ҚР, ШҚО, Өскемен қ., Бажов көш., 10</v>
      </c>
      <c r="L816" s="27" t="str">
        <f>VLOOKUP(B816,[1]ПланКаз!A801:M4105,13,0)</f>
        <v>Желтоқсан-Қантар</v>
      </c>
      <c r="M816" s="27" t="str">
        <f>VLOOKUP(B816,[1]ПланКаз!A803:N4107,14,0)</f>
        <v>Шығыс-Қазақстан облысы, Өскемен қ.</v>
      </c>
      <c r="N816" s="27" t="s">
        <v>60</v>
      </c>
      <c r="O816" s="27" t="str">
        <f>VLOOKUP(B816,[1]ПланКаз!A802:P4106,16,0)</f>
        <v>шартқа қол қойылған кезден бастап 30 күнтізбелік күн ішінде</v>
      </c>
      <c r="P816" s="27" t="s">
        <v>61</v>
      </c>
      <c r="Q816" s="28" t="s">
        <v>287</v>
      </c>
      <c r="R816" s="27" t="str">
        <f>VLOOKUP(B816,[1]ПланКаз!A801:S4105,19,0)</f>
        <v>Килограмм</v>
      </c>
      <c r="S816" s="29">
        <v>25</v>
      </c>
      <c r="T816" s="29">
        <v>232</v>
      </c>
      <c r="U816" s="29">
        <v>0</v>
      </c>
      <c r="V816" s="29">
        <v>0</v>
      </c>
      <c r="W816" s="27"/>
      <c r="X816" s="27" t="s">
        <v>64</v>
      </c>
      <c r="Y816" s="27" t="s">
        <v>280</v>
      </c>
    </row>
    <row r="817" spans="2:25" x14ac:dyDescent="0.2">
      <c r="B817" s="27" t="s">
        <v>1538</v>
      </c>
      <c r="C817" s="27" t="s">
        <v>57</v>
      </c>
      <c r="D817" s="27" t="s">
        <v>1539</v>
      </c>
      <c r="E817" s="27" t="str">
        <f>VLOOKUP(D817,[1]ЕНС!A:E,2,FALSE)</f>
        <v>Труба</v>
      </c>
      <c r="F817" s="27" t="str">
        <f>VLOOKUP(D817,[1]ЕНС!A:E,3,FALSE)</f>
        <v>водогазопроводная, сварная, наружный диаметр 33,5 мм, толщина стенки 2,8 мм, легкая, условный проход 25 мм, ГОСТ 3262-75</v>
      </c>
      <c r="G817" s="27" t="s">
        <v>1540</v>
      </c>
      <c r="H817" s="27" t="s">
        <v>28</v>
      </c>
      <c r="I817" s="27">
        <v>0</v>
      </c>
      <c r="J817" s="27">
        <v>631010000</v>
      </c>
      <c r="K817" s="27" t="str">
        <f>VLOOKUP(B817,[1]ПланКаз!A804:M4108,12,0)</f>
        <v>ҚР, ШҚО, Өскемен қ., Бажов көш., 10</v>
      </c>
      <c r="L817" s="27" t="str">
        <f>VLOOKUP(B817,[1]ПланКаз!A802:M4106,13,0)</f>
        <v>Желтоқсан-Қантар</v>
      </c>
      <c r="M817" s="27" t="str">
        <f>VLOOKUP(B817,[1]ПланКаз!A804:N4108,14,0)</f>
        <v>Шығыс-Қазақстан облысы, Өскемен қ.</v>
      </c>
      <c r="N817" s="27" t="s">
        <v>60</v>
      </c>
      <c r="O817" s="27" t="str">
        <f>VLOOKUP(B817,[1]ПланКаз!A803:P4107,16,0)</f>
        <v>шартқа қол қойылған кезден бастап 30 күнтізбелік күн ішінде</v>
      </c>
      <c r="P817" s="27" t="s">
        <v>61</v>
      </c>
      <c r="Q817" s="28" t="s">
        <v>287</v>
      </c>
      <c r="R817" s="27" t="str">
        <f>VLOOKUP(B817,[1]ПланКаз!A802:S4106,19,0)</f>
        <v>Килограмм</v>
      </c>
      <c r="S817" s="29">
        <v>254</v>
      </c>
      <c r="T817" s="29">
        <v>248</v>
      </c>
      <c r="U817" s="29" t="s">
        <v>63</v>
      </c>
      <c r="V817" s="29" t="s">
        <v>63</v>
      </c>
      <c r="W817" s="27"/>
      <c r="X817" s="27" t="s">
        <v>64</v>
      </c>
      <c r="Y817" s="27" t="s">
        <v>1421</v>
      </c>
    </row>
    <row r="818" spans="2:25" x14ac:dyDescent="0.2">
      <c r="B818" s="27" t="s">
        <v>1541</v>
      </c>
      <c r="C818" s="27" t="s">
        <v>57</v>
      </c>
      <c r="D818" s="27" t="s">
        <v>1539</v>
      </c>
      <c r="E818" s="27" t="str">
        <f>VLOOKUP(D818,[1]ЕНС!A:E,2,FALSE)</f>
        <v>Труба</v>
      </c>
      <c r="F818" s="27" t="str">
        <f>VLOOKUP(D818,[1]ЕНС!A:E,3,FALSE)</f>
        <v>водогазопроводная, сварная, наружный диаметр 33,5 мм, толщина стенки 2,8 мм, легкая, условный проход 25 мм, ГОСТ 3262-75</v>
      </c>
      <c r="G818" s="27" t="s">
        <v>1540</v>
      </c>
      <c r="H818" s="27" t="s">
        <v>28</v>
      </c>
      <c r="I818" s="27">
        <v>0</v>
      </c>
      <c r="J818" s="27">
        <v>631010000</v>
      </c>
      <c r="K818" s="27" t="str">
        <f>VLOOKUP(B818,[1]ПланКаз!A805:M4109,12,0)</f>
        <v>ҚР, ШҚО, Өскемен қ., Бажов көш., 10</v>
      </c>
      <c r="L818" s="27" t="str">
        <f>VLOOKUP(B818,[1]ПланКаз!A803:M4107,13,0)</f>
        <v>Сәуір - Мамыр</v>
      </c>
      <c r="M818" s="27" t="str">
        <f>VLOOKUP(B818,[1]ПланКаз!A805:N4109,14,0)</f>
        <v>Шығыс-Қазақстан облысы, Өскемен қ.</v>
      </c>
      <c r="N818" s="27" t="s">
        <v>60</v>
      </c>
      <c r="O818" s="27" t="str">
        <f>VLOOKUP(B818,[1]ПланКаз!A804:P4108,16,0)</f>
        <v>шартқа қол қойылған кезден бастап 30 күнтізбелік күн ішінде</v>
      </c>
      <c r="P818" s="27" t="s">
        <v>61</v>
      </c>
      <c r="Q818" s="28" t="s">
        <v>287</v>
      </c>
      <c r="R818" s="27" t="str">
        <f>VLOOKUP(B818,[1]ПланКаз!A803:S4107,19,0)</f>
        <v>Килограмм</v>
      </c>
      <c r="S818" s="29">
        <v>226</v>
      </c>
      <c r="T818" s="29">
        <v>248</v>
      </c>
      <c r="U818" s="29">
        <v>56048</v>
      </c>
      <c r="V818" s="29">
        <v>62773.760000000002</v>
      </c>
      <c r="W818" s="27"/>
      <c r="X818" s="27" t="s">
        <v>74</v>
      </c>
      <c r="Y818" s="27" t="s">
        <v>63</v>
      </c>
    </row>
    <row r="819" spans="2:25" x14ac:dyDescent="0.2">
      <c r="B819" s="27" t="s">
        <v>1542</v>
      </c>
      <c r="C819" s="27" t="s">
        <v>57</v>
      </c>
      <c r="D819" s="27" t="s">
        <v>1539</v>
      </c>
      <c r="E819" s="27" t="str">
        <f>VLOOKUP(D819,[1]ЕНС!A:E,2,FALSE)</f>
        <v>Труба</v>
      </c>
      <c r="F819" s="27" t="str">
        <f>VLOOKUP(D819,[1]ЕНС!A:E,3,FALSE)</f>
        <v>водогазопроводная, сварная, наружный диаметр 33,5 мм, толщина стенки 2,8 мм, легкая, условный проход 25 мм, ГОСТ 3262-75</v>
      </c>
      <c r="G819" s="27" t="s">
        <v>1543</v>
      </c>
      <c r="H819" s="27" t="s">
        <v>28</v>
      </c>
      <c r="I819" s="27">
        <v>0</v>
      </c>
      <c r="J819" s="27">
        <v>631010000</v>
      </c>
      <c r="K819" s="27" t="str">
        <f>VLOOKUP(B819,[1]ПланКаз!A806:M4110,12,0)</f>
        <v>ҚР, ШҚО, Өскемен қ., Бажов көш., 10</v>
      </c>
      <c r="L819" s="27" t="str">
        <f>VLOOKUP(B819,[1]ПланКаз!A804:M4108,13,0)</f>
        <v>Желтоқсан-Қантар</v>
      </c>
      <c r="M819" s="27" t="str">
        <f>VLOOKUP(B819,[1]ПланКаз!A806:N4110,14,0)</f>
        <v>Шығыс-Қазақстан облысы, Өскемен қ.</v>
      </c>
      <c r="N819" s="27" t="s">
        <v>60</v>
      </c>
      <c r="O819" s="27" t="str">
        <f>VLOOKUP(B819,[1]ПланКаз!A805:P4109,16,0)</f>
        <v>шартқа қол қойылған кезден бастап 30 күнтізбелік күн ішінде</v>
      </c>
      <c r="P819" s="27" t="s">
        <v>61</v>
      </c>
      <c r="Q819" s="28" t="s">
        <v>287</v>
      </c>
      <c r="R819" s="27" t="str">
        <f>VLOOKUP(B819,[1]ПланКаз!A804:S4108,19,0)</f>
        <v>Килограмм</v>
      </c>
      <c r="S819" s="29">
        <v>85</v>
      </c>
      <c r="T819" s="29">
        <v>232</v>
      </c>
      <c r="U819" s="29">
        <v>0</v>
      </c>
      <c r="V819" s="29">
        <v>0</v>
      </c>
      <c r="W819" s="27"/>
      <c r="X819" s="27" t="s">
        <v>64</v>
      </c>
      <c r="Y819" s="27" t="s">
        <v>280</v>
      </c>
    </row>
    <row r="820" spans="2:25" x14ac:dyDescent="0.2">
      <c r="B820" s="27" t="s">
        <v>1544</v>
      </c>
      <c r="C820" s="27" t="s">
        <v>57</v>
      </c>
      <c r="D820" s="27" t="s">
        <v>1545</v>
      </c>
      <c r="E820" s="27" t="str">
        <f>VLOOKUP(D820,[1]ЕНС!A:E,2,FALSE)</f>
        <v>Труба</v>
      </c>
      <c r="F820" s="27" t="str">
        <f>VLOOKUP(D820,[1]ЕНС!A:E,3,FALSE)</f>
        <v>водогазопроводная, сварная, наружный диаметр 42,3 мм, толщина стенки 3,2 мм, обыкновенная, условный проход 32 мм, ГОСТ 3262-75</v>
      </c>
      <c r="G820" s="27" t="s">
        <v>1546</v>
      </c>
      <c r="H820" s="27" t="s">
        <v>28</v>
      </c>
      <c r="I820" s="27">
        <v>0</v>
      </c>
      <c r="J820" s="27">
        <v>631010000</v>
      </c>
      <c r="K820" s="27" t="str">
        <f>VLOOKUP(B820,[1]ПланКаз!A807:M4111,12,0)</f>
        <v>ҚР, ШҚО, Өскемен қ., Бажов көш., 10</v>
      </c>
      <c r="L820" s="27" t="str">
        <f>VLOOKUP(B820,[1]ПланКаз!A805:M4109,13,0)</f>
        <v>Желтоқсан-Қантар</v>
      </c>
      <c r="M820" s="27" t="str">
        <f>VLOOKUP(B820,[1]ПланКаз!A807:N4111,14,0)</f>
        <v>Шығыс-Қазақстан облысы, Өскемен қ.</v>
      </c>
      <c r="N820" s="27" t="s">
        <v>60</v>
      </c>
      <c r="O820" s="27" t="str">
        <f>VLOOKUP(B820,[1]ПланКаз!A806:P4110,16,0)</f>
        <v>шартқа қол қойылған кезден бастап 30 күнтізбелік күн ішінде</v>
      </c>
      <c r="P820" s="27" t="s">
        <v>61</v>
      </c>
      <c r="Q820" s="28" t="s">
        <v>287</v>
      </c>
      <c r="R820" s="27" t="str">
        <f>VLOOKUP(B820,[1]ПланКаз!A805:S4109,19,0)</f>
        <v>Килограмм</v>
      </c>
      <c r="S820" s="29">
        <v>886.2</v>
      </c>
      <c r="T820" s="29">
        <v>248</v>
      </c>
      <c r="U820" s="29" t="s">
        <v>63</v>
      </c>
      <c r="V820" s="29" t="s">
        <v>63</v>
      </c>
      <c r="W820" s="27"/>
      <c r="X820" s="27" t="s">
        <v>64</v>
      </c>
      <c r="Y820" s="27" t="s">
        <v>65</v>
      </c>
    </row>
    <row r="821" spans="2:25" x14ac:dyDescent="0.2">
      <c r="B821" s="27" t="s">
        <v>1547</v>
      </c>
      <c r="C821" s="27" t="s">
        <v>57</v>
      </c>
      <c r="D821" s="27" t="s">
        <v>1545</v>
      </c>
      <c r="E821" s="27" t="str">
        <f>VLOOKUP(D821,[1]ЕНС!A:E,2,FALSE)</f>
        <v>Труба</v>
      </c>
      <c r="F821" s="27" t="str">
        <f>VLOOKUP(D821,[1]ЕНС!A:E,3,FALSE)</f>
        <v>водогазопроводная, сварная, наружный диаметр 42,3 мм, толщина стенки 3,2 мм, обыкновенная, условный проход 32 мм, ГОСТ 3262-75</v>
      </c>
      <c r="G821" s="27" t="s">
        <v>1546</v>
      </c>
      <c r="H821" s="27" t="s">
        <v>28</v>
      </c>
      <c r="I821" s="27">
        <v>0</v>
      </c>
      <c r="J821" s="27">
        <v>631010000</v>
      </c>
      <c r="K821" s="27" t="str">
        <f>VLOOKUP(B821,[1]ПланКаз!A808:M4112,12,0)</f>
        <v>ҚР, ШҚО, Өскемен қ., Бажов көш., 10</v>
      </c>
      <c r="L821" s="27" t="str">
        <f>VLOOKUP(B821,[1]ПланКаз!A806:M4110,13,0)</f>
        <v>Желтоқсан-Қантар</v>
      </c>
      <c r="M821" s="27" t="str">
        <f>VLOOKUP(B821,[1]ПланКаз!A808:N4112,14,0)</f>
        <v>Шығыс-Қазақстан облысы, Өскемен қ.</v>
      </c>
      <c r="N821" s="27" t="s">
        <v>60</v>
      </c>
      <c r="O821" s="27" t="str">
        <f>VLOOKUP(B821,[1]ПланКаз!A807:P4111,16,0)</f>
        <v>шартқа қол қойылған кезден бастап 30 күнтізбелік күн ішінде</v>
      </c>
      <c r="P821" s="27" t="s">
        <v>61</v>
      </c>
      <c r="Q821" s="28" t="s">
        <v>287</v>
      </c>
      <c r="R821" s="27" t="str">
        <f>VLOOKUP(B821,[1]ПланКаз!A806:S4110,19,0)</f>
        <v>Килограмм</v>
      </c>
      <c r="S821" s="29">
        <v>686.2</v>
      </c>
      <c r="T821" s="29">
        <v>248</v>
      </c>
      <c r="U821" s="29">
        <v>170177.6</v>
      </c>
      <c r="V821" s="29">
        <v>190598.91200000001</v>
      </c>
      <c r="W821" s="27"/>
      <c r="X821" s="27" t="s">
        <v>64</v>
      </c>
      <c r="Y821" s="27" t="s">
        <v>63</v>
      </c>
    </row>
    <row r="822" spans="2:25" x14ac:dyDescent="0.2">
      <c r="B822" s="27" t="s">
        <v>1548</v>
      </c>
      <c r="C822" s="27" t="s">
        <v>57</v>
      </c>
      <c r="D822" s="27" t="s">
        <v>1549</v>
      </c>
      <c r="E822" s="27" t="str">
        <f>VLOOKUP(D822,[1]ЕНС!A:E,2,FALSE)</f>
        <v>Сетка</v>
      </c>
      <c r="F822" s="27" t="str">
        <f>VLOOKUP(D822,[1]ЕНС!A:E,3,FALSE)</f>
        <v>стальная, плетеная, одинарная, номер сетки 35</v>
      </c>
      <c r="G822" s="27" t="s">
        <v>1550</v>
      </c>
      <c r="H822" s="27" t="s">
        <v>28</v>
      </c>
      <c r="I822" s="27">
        <v>60</v>
      </c>
      <c r="J822" s="27">
        <v>631010000</v>
      </c>
      <c r="K822" s="27" t="str">
        <f>VLOOKUP(B822,[1]ПланКаз!A809:M4113,12,0)</f>
        <v>ҚР, ШҚО, Өскемен қ., Бажов көш., 10</v>
      </c>
      <c r="L822" s="27" t="str">
        <f>VLOOKUP(B822,[1]ПланКаз!A807:M4111,13,0)</f>
        <v>Желтоқсан-Қантар</v>
      </c>
      <c r="M822" s="27" t="str">
        <f>VLOOKUP(B822,[1]ПланКаз!A809:N4113,14,0)</f>
        <v>Шығыс-Қазақстан облысы, Өскемен қ.</v>
      </c>
      <c r="N822" s="27" t="s">
        <v>60</v>
      </c>
      <c r="O822" s="27" t="str">
        <f>VLOOKUP(B822,[1]ПланКаз!A808:P4112,16,0)</f>
        <v>шартқа қол қойылған кезден бастап 30 күнтізбелік күн ішінде</v>
      </c>
      <c r="P822" s="27" t="s">
        <v>61</v>
      </c>
      <c r="Q822" s="28" t="s">
        <v>1551</v>
      </c>
      <c r="R822" s="27" t="str">
        <f>VLOOKUP(B822,[1]ПланКаз!A807:S4111,19,0)</f>
        <v>шаршы метр</v>
      </c>
      <c r="S822" s="29">
        <v>40</v>
      </c>
      <c r="T822" s="29">
        <v>2568</v>
      </c>
      <c r="U822" s="29" t="s">
        <v>63</v>
      </c>
      <c r="V822" s="29" t="s">
        <v>63</v>
      </c>
      <c r="W822" s="27" t="s">
        <v>71</v>
      </c>
      <c r="X822" s="27" t="s">
        <v>64</v>
      </c>
      <c r="Y822" s="27" t="s">
        <v>717</v>
      </c>
    </row>
    <row r="823" spans="2:25" x14ac:dyDescent="0.2">
      <c r="B823" s="27" t="s">
        <v>1552</v>
      </c>
      <c r="C823" s="27" t="s">
        <v>57</v>
      </c>
      <c r="D823" s="27" t="s">
        <v>1549</v>
      </c>
      <c r="E823" s="27" t="str">
        <f>VLOOKUP(D823,[1]ЕНС!A:E,2,FALSE)</f>
        <v>Сетка</v>
      </c>
      <c r="F823" s="27" t="str">
        <f>VLOOKUP(D823,[1]ЕНС!A:E,3,FALSE)</f>
        <v>стальная, плетеная, одинарная, номер сетки 35</v>
      </c>
      <c r="G823" s="27" t="s">
        <v>1550</v>
      </c>
      <c r="H823" s="27" t="s">
        <v>28</v>
      </c>
      <c r="I823" s="27">
        <v>60</v>
      </c>
      <c r="J823" s="27">
        <v>631010000</v>
      </c>
      <c r="K823" s="27" t="str">
        <f>VLOOKUP(B823,[1]ПланКаз!A810:M4114,12,0)</f>
        <v>ҚР, ШҚО, Өскемен қ., Бажов көш., 10</v>
      </c>
      <c r="L823" s="27" t="str">
        <f>VLOOKUP(B823,[1]ПланКаз!A808:M4112,13,0)</f>
        <v>Ақпан - Наурыз</v>
      </c>
      <c r="M823" s="27" t="str">
        <f>VLOOKUP(B823,[1]ПланКаз!A810:N4114,14,0)</f>
        <v>Шығыс-Қазақстан облысы, Өскемен қ.</v>
      </c>
      <c r="N823" s="27" t="s">
        <v>60</v>
      </c>
      <c r="O823" s="27" t="str">
        <f>VLOOKUP(B823,[1]ПланКаз!A809:P4113,16,0)</f>
        <v>шартқа қол қойылған кезден бастап 30 күнтізбелік күн ішінде</v>
      </c>
      <c r="P823" s="27" t="s">
        <v>61</v>
      </c>
      <c r="Q823" s="28" t="s">
        <v>1551</v>
      </c>
      <c r="R823" s="27" t="str">
        <f>VLOOKUP(B823,[1]ПланКаз!A808:S4112,19,0)</f>
        <v>шаршы метр</v>
      </c>
      <c r="S823" s="29">
        <v>40</v>
      </c>
      <c r="T823" s="29">
        <v>2568</v>
      </c>
      <c r="U823" s="29">
        <v>102720</v>
      </c>
      <c r="V823" s="29">
        <v>115046.39999999999</v>
      </c>
      <c r="W823" s="27" t="s">
        <v>71</v>
      </c>
      <c r="X823" s="27" t="s">
        <v>74</v>
      </c>
      <c r="Y823" s="27" t="s">
        <v>63</v>
      </c>
    </row>
    <row r="824" spans="2:25" x14ac:dyDescent="0.2">
      <c r="B824" s="27" t="s">
        <v>1553</v>
      </c>
      <c r="C824" s="27" t="s">
        <v>57</v>
      </c>
      <c r="D824" s="27" t="s">
        <v>1554</v>
      </c>
      <c r="E824" s="27" t="str">
        <f>VLOOKUP(D824,[1]ЕНС!A:E,2,FALSE)</f>
        <v>Пруток круглый</v>
      </c>
      <c r="F824" s="27" t="str">
        <f>VLOOKUP(D824,[1]ЕНС!A:E,3,FALSE)</f>
        <v>латунный, диаметр 12 мм</v>
      </c>
      <c r="G824" s="27" t="s">
        <v>1555</v>
      </c>
      <c r="H824" s="27" t="s">
        <v>28</v>
      </c>
      <c r="I824" s="27">
        <v>0</v>
      </c>
      <c r="J824" s="27">
        <v>631010000</v>
      </c>
      <c r="K824" s="27" t="str">
        <f>VLOOKUP(B824,[1]ПланКаз!A811:M4115,12,0)</f>
        <v>ҚР, ШҚО, Өскемен қ., Бажов көш., 10</v>
      </c>
      <c r="L824" s="27" t="str">
        <f>VLOOKUP(B824,[1]ПланКаз!A809:M4113,13,0)</f>
        <v>Желтоқсан-Қантар</v>
      </c>
      <c r="M824" s="27" t="str">
        <f>VLOOKUP(B824,[1]ПланКаз!A811:N4115,14,0)</f>
        <v>Шығыс-Қазақстан облысы, Өскемен қ.</v>
      </c>
      <c r="N824" s="27" t="s">
        <v>60</v>
      </c>
      <c r="O824" s="27" t="str">
        <f>VLOOKUP(B824,[1]ПланКаз!A810:P4114,16,0)</f>
        <v>шартқа қол қойылған кезден бастап 30 күнтізбелік күн ішінде</v>
      </c>
      <c r="P824" s="27" t="s">
        <v>61</v>
      </c>
      <c r="Q824" s="28" t="s">
        <v>287</v>
      </c>
      <c r="R824" s="27" t="str">
        <f>VLOOKUP(B824,[1]ПланКаз!A809:S4113,19,0)</f>
        <v>Килограмм</v>
      </c>
      <c r="S824" s="29">
        <v>50</v>
      </c>
      <c r="T824" s="29">
        <v>4307</v>
      </c>
      <c r="U824" s="29" t="s">
        <v>63</v>
      </c>
      <c r="V824" s="29" t="s">
        <v>63</v>
      </c>
      <c r="W824" s="27"/>
      <c r="X824" s="27" t="s">
        <v>64</v>
      </c>
      <c r="Y824" s="27" t="s">
        <v>717</v>
      </c>
    </row>
    <row r="825" spans="2:25" x14ac:dyDescent="0.2">
      <c r="B825" s="27" t="s">
        <v>1556</v>
      </c>
      <c r="C825" s="27" t="s">
        <v>57</v>
      </c>
      <c r="D825" s="27" t="s">
        <v>1554</v>
      </c>
      <c r="E825" s="27" t="str">
        <f>VLOOKUP(D825,[1]ЕНС!A:E,2,FALSE)</f>
        <v>Пруток круглый</v>
      </c>
      <c r="F825" s="27" t="str">
        <f>VLOOKUP(D825,[1]ЕНС!A:E,3,FALSE)</f>
        <v>латунный, диаметр 12 мм</v>
      </c>
      <c r="G825" s="27" t="s">
        <v>1555</v>
      </c>
      <c r="H825" s="27" t="s">
        <v>28</v>
      </c>
      <c r="I825" s="27">
        <v>0</v>
      </c>
      <c r="J825" s="27">
        <v>631010000</v>
      </c>
      <c r="K825" s="27" t="str">
        <f>VLOOKUP(B825,[1]ПланКаз!A812:M4116,12,0)</f>
        <v>ҚР, ШҚО, Өскемен қ., Бажов көш., 10</v>
      </c>
      <c r="L825" s="27" t="str">
        <f>VLOOKUP(B825,[1]ПланКаз!A810:M4114,13,0)</f>
        <v>Ақпан - Наурыз</v>
      </c>
      <c r="M825" s="27" t="str">
        <f>VLOOKUP(B825,[1]ПланКаз!A812:N4116,14,0)</f>
        <v>Шығыс-Қазақстан облысы, Өскемен қ.</v>
      </c>
      <c r="N825" s="27" t="s">
        <v>60</v>
      </c>
      <c r="O825" s="27" t="str">
        <f>VLOOKUP(B825,[1]ПланКаз!A811:P4115,16,0)</f>
        <v>шартқа қол қойылған кезден бастап 30 күнтізбелік күн ішінде</v>
      </c>
      <c r="P825" s="27" t="s">
        <v>61</v>
      </c>
      <c r="Q825" s="28" t="s">
        <v>287</v>
      </c>
      <c r="R825" s="27" t="str">
        <f>VLOOKUP(B825,[1]ПланКаз!A810:S4114,19,0)</f>
        <v>Килограмм</v>
      </c>
      <c r="S825" s="29">
        <v>50</v>
      </c>
      <c r="T825" s="29">
        <v>4307</v>
      </c>
      <c r="U825" s="29">
        <v>215350</v>
      </c>
      <c r="V825" s="29">
        <v>241192</v>
      </c>
      <c r="W825" s="27"/>
      <c r="X825" s="27" t="s">
        <v>74</v>
      </c>
      <c r="Y825" s="27" t="s">
        <v>63</v>
      </c>
    </row>
    <row r="826" spans="2:25" x14ac:dyDescent="0.2">
      <c r="B826" s="27" t="s">
        <v>1557</v>
      </c>
      <c r="C826" s="27" t="s">
        <v>57</v>
      </c>
      <c r="D826" s="27" t="s">
        <v>1558</v>
      </c>
      <c r="E826" s="27" t="str">
        <f>VLOOKUP(D826,[1]ЕНС!A:E,2,FALSE)</f>
        <v>Пруток</v>
      </c>
      <c r="F826" s="27" t="str">
        <f>VLOOKUP(D826,[1]ЕНС!A:E,3,FALSE)</f>
        <v>латунный, диаметр 16 мм, марка ЛС59-1, прессованный, круглый, ГОСТ 2060-2006</v>
      </c>
      <c r="G826" s="27" t="s">
        <v>1559</v>
      </c>
      <c r="H826" s="27" t="s">
        <v>28</v>
      </c>
      <c r="I826" s="27">
        <v>0</v>
      </c>
      <c r="J826" s="27">
        <v>631010000</v>
      </c>
      <c r="K826" s="27" t="str">
        <f>VLOOKUP(B826,[1]ПланКаз!A813:M4117,12,0)</f>
        <v>ҚР, ШҚО, Өскемен қ., Бажов көш., 10</v>
      </c>
      <c r="L826" s="27" t="str">
        <f>VLOOKUP(B826,[1]ПланКаз!A811:M4115,13,0)</f>
        <v>Желтоқсан-Қантар</v>
      </c>
      <c r="M826" s="27" t="str">
        <f>VLOOKUP(B826,[1]ПланКаз!A813:N4117,14,0)</f>
        <v>Шығыс-Қазақстан облысы, Өскемен қ.</v>
      </c>
      <c r="N826" s="27" t="s">
        <v>60</v>
      </c>
      <c r="O826" s="27" t="str">
        <f>VLOOKUP(B826,[1]ПланКаз!A812:P4116,16,0)</f>
        <v>шартқа қол қойылған кезден бастап 30 күнтізбелік күн ішінде</v>
      </c>
      <c r="P826" s="27" t="s">
        <v>61</v>
      </c>
      <c r="Q826" s="28" t="s">
        <v>287</v>
      </c>
      <c r="R826" s="27" t="str">
        <f>VLOOKUP(B826,[1]ПланКаз!A811:S4115,19,0)</f>
        <v>Килограмм</v>
      </c>
      <c r="S826" s="29">
        <v>25</v>
      </c>
      <c r="T826" s="29">
        <v>4307</v>
      </c>
      <c r="U826" s="29" t="s">
        <v>63</v>
      </c>
      <c r="V826" s="29" t="s">
        <v>63</v>
      </c>
      <c r="W826" s="27"/>
      <c r="X826" s="27" t="s">
        <v>64</v>
      </c>
      <c r="Y826" s="27" t="s">
        <v>717</v>
      </c>
    </row>
    <row r="827" spans="2:25" x14ac:dyDescent="0.2">
      <c r="B827" s="27" t="s">
        <v>1560</v>
      </c>
      <c r="C827" s="27" t="s">
        <v>57</v>
      </c>
      <c r="D827" s="27" t="s">
        <v>1558</v>
      </c>
      <c r="E827" s="27" t="str">
        <f>VLOOKUP(D827,[1]ЕНС!A:E,2,FALSE)</f>
        <v>Пруток</v>
      </c>
      <c r="F827" s="27" t="str">
        <f>VLOOKUP(D827,[1]ЕНС!A:E,3,FALSE)</f>
        <v>латунный, диаметр 16 мм, марка ЛС59-1, прессованный, круглый, ГОСТ 2060-2006</v>
      </c>
      <c r="G827" s="27" t="s">
        <v>1559</v>
      </c>
      <c r="H827" s="27" t="s">
        <v>28</v>
      </c>
      <c r="I827" s="27">
        <v>0</v>
      </c>
      <c r="J827" s="27">
        <v>631010000</v>
      </c>
      <c r="K827" s="27" t="str">
        <f>VLOOKUP(B827,[1]ПланКаз!A814:M4118,12,0)</f>
        <v>ҚР, ШҚО, Өскемен қ., Бажов көш., 10</v>
      </c>
      <c r="L827" s="27" t="str">
        <f>VLOOKUP(B827,[1]ПланКаз!A812:M4116,13,0)</f>
        <v>Ақпан - Наурыз</v>
      </c>
      <c r="M827" s="27" t="str">
        <f>VLOOKUP(B827,[1]ПланКаз!A814:N4118,14,0)</f>
        <v>Шығыс-Қазақстан облысы, Өскемен қ.</v>
      </c>
      <c r="N827" s="27" t="s">
        <v>60</v>
      </c>
      <c r="O827" s="27" t="str">
        <f>VLOOKUP(B827,[1]ПланКаз!A813:P4117,16,0)</f>
        <v>шартқа қол қойылған кезден бастап 30 күнтізбелік күн ішінде</v>
      </c>
      <c r="P827" s="27" t="s">
        <v>61</v>
      </c>
      <c r="Q827" s="28" t="s">
        <v>287</v>
      </c>
      <c r="R827" s="27" t="str">
        <f>VLOOKUP(B827,[1]ПланКаз!A812:S4116,19,0)</f>
        <v>Килограмм</v>
      </c>
      <c r="S827" s="29">
        <v>25</v>
      </c>
      <c r="T827" s="29">
        <v>4307</v>
      </c>
      <c r="U827" s="29">
        <v>107675</v>
      </c>
      <c r="V827" s="29">
        <v>120596</v>
      </c>
      <c r="W827" s="27"/>
      <c r="X827" s="27" t="s">
        <v>74</v>
      </c>
      <c r="Y827" s="27" t="s">
        <v>63</v>
      </c>
    </row>
    <row r="828" spans="2:25" x14ac:dyDescent="0.2">
      <c r="B828" s="27" t="s">
        <v>1561</v>
      </c>
      <c r="C828" s="27" t="s">
        <v>57</v>
      </c>
      <c r="D828" s="27" t="s">
        <v>1562</v>
      </c>
      <c r="E828" s="27" t="str">
        <f>VLOOKUP(D828,[1]ЕНС!A:E,2,FALSE)</f>
        <v>Пруток</v>
      </c>
      <c r="F828" s="27" t="str">
        <f>VLOOKUP(D828,[1]ЕНС!A:E,3,FALSE)</f>
        <v>латунный, диаметр 18 мм, марка ЛС59-1, прессованный, круглый, ГОСТ 2060-2006</v>
      </c>
      <c r="G828" s="27" t="s">
        <v>1563</v>
      </c>
      <c r="H828" s="27" t="s">
        <v>28</v>
      </c>
      <c r="I828" s="27">
        <v>0</v>
      </c>
      <c r="J828" s="27">
        <v>631010000</v>
      </c>
      <c r="K828" s="27" t="str">
        <f>VLOOKUP(B828,[1]ПланКаз!A815:M4119,12,0)</f>
        <v>ҚР, ШҚО, Өскемен қ., Бажов көш., 10</v>
      </c>
      <c r="L828" s="27" t="str">
        <f>VLOOKUP(B828,[1]ПланКаз!A813:M4117,13,0)</f>
        <v>Желтоқсан-Қантар</v>
      </c>
      <c r="M828" s="27" t="str">
        <f>VLOOKUP(B828,[1]ПланКаз!A815:N4119,14,0)</f>
        <v>Шығыс-Қазақстан облысы, Өскемен қ.</v>
      </c>
      <c r="N828" s="27" t="s">
        <v>60</v>
      </c>
      <c r="O828" s="27" t="str">
        <f>VLOOKUP(B828,[1]ПланКаз!A814:P4118,16,0)</f>
        <v>шартқа қол қойылған кезден бастап 30 күнтізбелік күн ішінде</v>
      </c>
      <c r="P828" s="27" t="s">
        <v>61</v>
      </c>
      <c r="Q828" s="28" t="s">
        <v>287</v>
      </c>
      <c r="R828" s="27" t="str">
        <f>VLOOKUP(B828,[1]ПланКаз!A813:S4117,19,0)</f>
        <v>Килограмм</v>
      </c>
      <c r="S828" s="29">
        <v>45</v>
      </c>
      <c r="T828" s="29">
        <v>4307</v>
      </c>
      <c r="U828" s="29" t="s">
        <v>63</v>
      </c>
      <c r="V828" s="29" t="s">
        <v>63</v>
      </c>
      <c r="W828" s="27"/>
      <c r="X828" s="27" t="s">
        <v>64</v>
      </c>
      <c r="Y828" s="27" t="s">
        <v>717</v>
      </c>
    </row>
    <row r="829" spans="2:25" x14ac:dyDescent="0.2">
      <c r="B829" s="27" t="s">
        <v>1564</v>
      </c>
      <c r="C829" s="27" t="s">
        <v>57</v>
      </c>
      <c r="D829" s="27" t="s">
        <v>1562</v>
      </c>
      <c r="E829" s="27" t="str">
        <f>VLOOKUP(D829,[1]ЕНС!A:E,2,FALSE)</f>
        <v>Пруток</v>
      </c>
      <c r="F829" s="27" t="str">
        <f>VLOOKUP(D829,[1]ЕНС!A:E,3,FALSE)</f>
        <v>латунный, диаметр 18 мм, марка ЛС59-1, прессованный, круглый, ГОСТ 2060-2006</v>
      </c>
      <c r="G829" s="27" t="s">
        <v>1563</v>
      </c>
      <c r="H829" s="27" t="s">
        <v>28</v>
      </c>
      <c r="I829" s="27">
        <v>0</v>
      </c>
      <c r="J829" s="27">
        <v>631010000</v>
      </c>
      <c r="K829" s="27" t="str">
        <f>VLOOKUP(B829,[1]ПланКаз!A816:M4120,12,0)</f>
        <v>ҚР, ШҚО, Өскемен қ., Бажов көш., 10</v>
      </c>
      <c r="L829" s="27" t="str">
        <f>VLOOKUP(B829,[1]ПланКаз!A814:M4118,13,0)</f>
        <v>Ақпан - Наурыз</v>
      </c>
      <c r="M829" s="27" t="str">
        <f>VLOOKUP(B829,[1]ПланКаз!A816:N4120,14,0)</f>
        <v>Шығыс-Қазақстан облысы, Өскемен қ.</v>
      </c>
      <c r="N829" s="27" t="s">
        <v>60</v>
      </c>
      <c r="O829" s="27" t="str">
        <f>VLOOKUP(B829,[1]ПланКаз!A815:P4119,16,0)</f>
        <v>шартқа қол қойылған кезден бастап 30 күнтізбелік күн ішінде</v>
      </c>
      <c r="P829" s="27" t="s">
        <v>61</v>
      </c>
      <c r="Q829" s="28" t="s">
        <v>287</v>
      </c>
      <c r="R829" s="27" t="str">
        <f>VLOOKUP(B829,[1]ПланКаз!A814:S4118,19,0)</f>
        <v>Килограмм</v>
      </c>
      <c r="S829" s="29">
        <v>45</v>
      </c>
      <c r="T829" s="29">
        <v>4307</v>
      </c>
      <c r="U829" s="29">
        <v>193815</v>
      </c>
      <c r="V829" s="29">
        <v>217072.8</v>
      </c>
      <c r="W829" s="27"/>
      <c r="X829" s="27" t="s">
        <v>74</v>
      </c>
      <c r="Y829" s="27" t="s">
        <v>63</v>
      </c>
    </row>
    <row r="830" spans="2:25" x14ac:dyDescent="0.2">
      <c r="B830" s="27" t="s">
        <v>1565</v>
      </c>
      <c r="C830" s="27" t="s">
        <v>57</v>
      </c>
      <c r="D830" s="27" t="s">
        <v>1566</v>
      </c>
      <c r="E830" s="27" t="str">
        <f>VLOOKUP(D830,[1]ЕНС!A:E,2,FALSE)</f>
        <v>Пруток</v>
      </c>
      <c r="F830" s="27" t="str">
        <f>VLOOKUP(D830,[1]ЕНС!A:E,3,FALSE)</f>
        <v>латунный, диаметр 20 мм, марка ЛС59-1, прессованный, круглый, ГОСТ 2060-2006</v>
      </c>
      <c r="G830" s="27" t="s">
        <v>1567</v>
      </c>
      <c r="H830" s="27" t="s">
        <v>28</v>
      </c>
      <c r="I830" s="27">
        <v>0</v>
      </c>
      <c r="J830" s="27">
        <v>631010000</v>
      </c>
      <c r="K830" s="27" t="str">
        <f>VLOOKUP(B830,[1]ПланКаз!A817:M4121,12,0)</f>
        <v>ҚР, ШҚО, Өскемен қ., Бажов көш., 10</v>
      </c>
      <c r="L830" s="27" t="str">
        <f>VLOOKUP(B830,[1]ПланКаз!A815:M4119,13,0)</f>
        <v>Желтоқсан-Қантар</v>
      </c>
      <c r="M830" s="27" t="str">
        <f>VLOOKUP(B830,[1]ПланКаз!A817:N4121,14,0)</f>
        <v>Шығыс-Қазақстан облысы, Өскемен қ.</v>
      </c>
      <c r="N830" s="27" t="s">
        <v>60</v>
      </c>
      <c r="O830" s="27" t="str">
        <f>VLOOKUP(B830,[1]ПланКаз!A816:P4120,16,0)</f>
        <v>шартқа қол қойылған кезден бастап 30 күнтізбелік күн ішінде</v>
      </c>
      <c r="P830" s="27" t="s">
        <v>61</v>
      </c>
      <c r="Q830" s="28" t="s">
        <v>287</v>
      </c>
      <c r="R830" s="27" t="str">
        <f>VLOOKUP(B830,[1]ПланКаз!A815:S4119,19,0)</f>
        <v>Килограмм</v>
      </c>
      <c r="S830" s="29">
        <v>35</v>
      </c>
      <c r="T830" s="29">
        <v>4307</v>
      </c>
      <c r="U830" s="29" t="s">
        <v>63</v>
      </c>
      <c r="V830" s="29" t="s">
        <v>63</v>
      </c>
      <c r="W830" s="27"/>
      <c r="X830" s="27" t="s">
        <v>64</v>
      </c>
      <c r="Y830" s="27" t="s">
        <v>717</v>
      </c>
    </row>
    <row r="831" spans="2:25" x14ac:dyDescent="0.2">
      <c r="B831" s="27" t="s">
        <v>1568</v>
      </c>
      <c r="C831" s="27" t="s">
        <v>57</v>
      </c>
      <c r="D831" s="27" t="s">
        <v>1566</v>
      </c>
      <c r="E831" s="27" t="str">
        <f>VLOOKUP(D831,[1]ЕНС!A:E,2,FALSE)</f>
        <v>Пруток</v>
      </c>
      <c r="F831" s="27" t="str">
        <f>VLOOKUP(D831,[1]ЕНС!A:E,3,FALSE)</f>
        <v>латунный, диаметр 20 мм, марка ЛС59-1, прессованный, круглый, ГОСТ 2060-2006</v>
      </c>
      <c r="G831" s="27" t="s">
        <v>1567</v>
      </c>
      <c r="H831" s="27" t="s">
        <v>28</v>
      </c>
      <c r="I831" s="27">
        <v>0</v>
      </c>
      <c r="J831" s="27">
        <v>631010000</v>
      </c>
      <c r="K831" s="27" t="str">
        <f>VLOOKUP(B831,[1]ПланКаз!A818:M4122,12,0)</f>
        <v>ҚР, ШҚО, Өскемен қ., Бажов көш., 10</v>
      </c>
      <c r="L831" s="27" t="str">
        <f>VLOOKUP(B831,[1]ПланКаз!A816:M4120,13,0)</f>
        <v>Ақпан - Наурыз</v>
      </c>
      <c r="M831" s="27" t="str">
        <f>VLOOKUP(B831,[1]ПланКаз!A818:N4122,14,0)</f>
        <v>Шығыс-Қазақстан облысы, Өскемен қ.</v>
      </c>
      <c r="N831" s="27" t="s">
        <v>60</v>
      </c>
      <c r="O831" s="27" t="str">
        <f>VLOOKUP(B831,[1]ПланКаз!A817:P4121,16,0)</f>
        <v>шартқа қол қойылған кезден бастап 30 күнтізбелік күн ішінде</v>
      </c>
      <c r="P831" s="27" t="s">
        <v>61</v>
      </c>
      <c r="Q831" s="28" t="s">
        <v>287</v>
      </c>
      <c r="R831" s="27" t="str">
        <f>VLOOKUP(B831,[1]ПланКаз!A816:S4120,19,0)</f>
        <v>Килограмм</v>
      </c>
      <c r="S831" s="29">
        <v>35</v>
      </c>
      <c r="T831" s="29">
        <v>4307</v>
      </c>
      <c r="U831" s="29">
        <v>150745</v>
      </c>
      <c r="V831" s="29">
        <v>168834.4</v>
      </c>
      <c r="W831" s="27"/>
      <c r="X831" s="27" t="s">
        <v>74</v>
      </c>
      <c r="Y831" s="27" t="s">
        <v>63</v>
      </c>
    </row>
    <row r="832" spans="2:25" x14ac:dyDescent="0.2">
      <c r="B832" s="27" t="s">
        <v>1569</v>
      </c>
      <c r="C832" s="27" t="s">
        <v>57</v>
      </c>
      <c r="D832" s="27" t="s">
        <v>1570</v>
      </c>
      <c r="E832" s="27" t="str">
        <f>VLOOKUP(D832,[1]ЕНС!A:E,2,FALSE)</f>
        <v>Пруток</v>
      </c>
      <c r="F832" s="27" t="str">
        <f>VLOOKUP(D832,[1]ЕНС!A:E,3,FALSE)</f>
        <v>латунный, диаметр 27 мм, марка Л63, пресованный, круглый, ГОСТ 2060-2006</v>
      </c>
      <c r="G832" s="27" t="s">
        <v>1571</v>
      </c>
      <c r="H832" s="27" t="s">
        <v>28</v>
      </c>
      <c r="I832" s="27">
        <v>0</v>
      </c>
      <c r="J832" s="27">
        <v>631010000</v>
      </c>
      <c r="K832" s="27" t="str">
        <f>VLOOKUP(B832,[1]ПланКаз!A819:M4123,12,0)</f>
        <v>ҚР, ШҚО, Өскемен қ., Бажов көш., 10</v>
      </c>
      <c r="L832" s="27" t="str">
        <f>VLOOKUP(B832,[1]ПланКаз!A817:M4121,13,0)</f>
        <v>Желтоқсан-Қантар</v>
      </c>
      <c r="M832" s="27" t="str">
        <f>VLOOKUP(B832,[1]ПланКаз!A819:N4123,14,0)</f>
        <v>Шығыс-Қазақстан облысы, Өскемен қ.</v>
      </c>
      <c r="N832" s="27" t="s">
        <v>60</v>
      </c>
      <c r="O832" s="27" t="str">
        <f>VLOOKUP(B832,[1]ПланКаз!A818:P4122,16,0)</f>
        <v>шартқа қол қойылған кезден бастап 30 күнтізбелік күн ішінде</v>
      </c>
      <c r="P832" s="27" t="s">
        <v>61</v>
      </c>
      <c r="Q832" s="28" t="s">
        <v>1572</v>
      </c>
      <c r="R832" s="27" t="str">
        <f>VLOOKUP(B832,[1]ПланКаз!A817:S4121,19,0)</f>
        <v>Килограмм</v>
      </c>
      <c r="S832" s="29">
        <v>75</v>
      </c>
      <c r="T832" s="29">
        <v>4307</v>
      </c>
      <c r="U832" s="29" t="s">
        <v>63</v>
      </c>
      <c r="V832" s="29" t="s">
        <v>63</v>
      </c>
      <c r="W832" s="27"/>
      <c r="X832" s="27" t="s">
        <v>64</v>
      </c>
      <c r="Y832" s="27" t="s">
        <v>717</v>
      </c>
    </row>
    <row r="833" spans="2:25" x14ac:dyDescent="0.2">
      <c r="B833" s="27" t="s">
        <v>1573</v>
      </c>
      <c r="C833" s="27" t="s">
        <v>57</v>
      </c>
      <c r="D833" s="27" t="s">
        <v>1570</v>
      </c>
      <c r="E833" s="27" t="str">
        <f>VLOOKUP(D833,[1]ЕНС!A:E,2,FALSE)</f>
        <v>Пруток</v>
      </c>
      <c r="F833" s="27" t="str">
        <f>VLOOKUP(D833,[1]ЕНС!A:E,3,FALSE)</f>
        <v>латунный, диаметр 27 мм, марка Л63, пресованный, круглый, ГОСТ 2060-2006</v>
      </c>
      <c r="G833" s="27" t="s">
        <v>1571</v>
      </c>
      <c r="H833" s="27" t="s">
        <v>28</v>
      </c>
      <c r="I833" s="27">
        <v>0</v>
      </c>
      <c r="J833" s="27">
        <v>631010000</v>
      </c>
      <c r="K833" s="27" t="str">
        <f>VLOOKUP(B833,[1]ПланКаз!A820:M4124,12,0)</f>
        <v>ҚР, ШҚО, Өскемен қ., Бажов көш., 10</v>
      </c>
      <c r="L833" s="27" t="str">
        <f>VLOOKUP(B833,[1]ПланКаз!A818:M4122,13,0)</f>
        <v>Ақпан - Наурыз</v>
      </c>
      <c r="M833" s="27" t="str">
        <f>VLOOKUP(B833,[1]ПланКаз!A820:N4124,14,0)</f>
        <v>Шығыс-Қазақстан облысы, Өскемен қ.</v>
      </c>
      <c r="N833" s="27" t="s">
        <v>60</v>
      </c>
      <c r="O833" s="27" t="str">
        <f>VLOOKUP(B833,[1]ПланКаз!A819:P4123,16,0)</f>
        <v>шартқа қол қойылған кезден бастап 30 күнтізбелік күн ішінде</v>
      </c>
      <c r="P833" s="27" t="s">
        <v>61</v>
      </c>
      <c r="Q833" s="28" t="s">
        <v>1572</v>
      </c>
      <c r="R833" s="27" t="str">
        <f>VLOOKUP(B833,[1]ПланКаз!A818:S4122,19,0)</f>
        <v>Килограмм</v>
      </c>
      <c r="S833" s="29">
        <v>75</v>
      </c>
      <c r="T833" s="29">
        <v>4307</v>
      </c>
      <c r="U833" s="29">
        <v>323025</v>
      </c>
      <c r="V833" s="29">
        <v>361788</v>
      </c>
      <c r="W833" s="27"/>
      <c r="X833" s="27" t="s">
        <v>74</v>
      </c>
      <c r="Y833" s="27" t="s">
        <v>63</v>
      </c>
    </row>
    <row r="834" spans="2:25" x14ac:dyDescent="0.2">
      <c r="B834" s="27" t="s">
        <v>1574</v>
      </c>
      <c r="C834" s="27" t="s">
        <v>57</v>
      </c>
      <c r="D834" s="27" t="s">
        <v>1575</v>
      </c>
      <c r="E834" s="27" t="str">
        <f>VLOOKUP(D834,[1]ЕНС!A:E,2,FALSE)</f>
        <v>Пруток</v>
      </c>
      <c r="F834" s="27" t="str">
        <f>VLOOKUP(D834,[1]ЕНС!A:E,3,FALSE)</f>
        <v>латунный, диаметр 41 мм, марка ЛС59-1, тянутый, шестигранный</v>
      </c>
      <c r="G834" s="27" t="s">
        <v>1576</v>
      </c>
      <c r="H834" s="27" t="s">
        <v>28</v>
      </c>
      <c r="I834" s="27">
        <v>0</v>
      </c>
      <c r="J834" s="27">
        <v>631010000</v>
      </c>
      <c r="K834" s="27" t="str">
        <f>VLOOKUP(B834,[1]ПланКаз!A821:M4125,12,0)</f>
        <v>ҚР, ШҚО, Өскемен қ., Бажов көш., 10</v>
      </c>
      <c r="L834" s="27" t="str">
        <f>VLOOKUP(B834,[1]ПланКаз!A819:M4123,13,0)</f>
        <v>Желтоқсан-Қантар</v>
      </c>
      <c r="M834" s="27" t="str">
        <f>VLOOKUP(B834,[1]ПланКаз!A821:N4125,14,0)</f>
        <v>Шығыс-Қазақстан облысы, Өскемен қ.</v>
      </c>
      <c r="N834" s="27" t="s">
        <v>60</v>
      </c>
      <c r="O834" s="27" t="str">
        <f>VLOOKUP(B834,[1]ПланКаз!A820:P4124,16,0)</f>
        <v>шартқа қол қойылған кезден бастап 30 күнтізбелік күн ішінде</v>
      </c>
      <c r="P834" s="27" t="s">
        <v>61</v>
      </c>
      <c r="Q834" s="28" t="s">
        <v>287</v>
      </c>
      <c r="R834" s="27" t="str">
        <f>VLOOKUP(B834,[1]ПланКаз!A819:S4123,19,0)</f>
        <v>Килограмм</v>
      </c>
      <c r="S834" s="29">
        <v>25</v>
      </c>
      <c r="T834" s="29">
        <v>2770</v>
      </c>
      <c r="U834" s="29" t="s">
        <v>63</v>
      </c>
      <c r="V834" s="29" t="s">
        <v>63</v>
      </c>
      <c r="W834" s="27"/>
      <c r="X834" s="27" t="s">
        <v>64</v>
      </c>
      <c r="Y834" s="27" t="s">
        <v>717</v>
      </c>
    </row>
    <row r="835" spans="2:25" x14ac:dyDescent="0.2">
      <c r="B835" s="27" t="s">
        <v>1577</v>
      </c>
      <c r="C835" s="27" t="s">
        <v>57</v>
      </c>
      <c r="D835" s="27" t="s">
        <v>1575</v>
      </c>
      <c r="E835" s="27" t="str">
        <f>VLOOKUP(D835,[1]ЕНС!A:E,2,FALSE)</f>
        <v>Пруток</v>
      </c>
      <c r="F835" s="27" t="str">
        <f>VLOOKUP(D835,[1]ЕНС!A:E,3,FALSE)</f>
        <v>латунный, диаметр 41 мм, марка ЛС59-1, тянутый, шестигранный</v>
      </c>
      <c r="G835" s="27" t="s">
        <v>1576</v>
      </c>
      <c r="H835" s="27" t="s">
        <v>28</v>
      </c>
      <c r="I835" s="27">
        <v>0</v>
      </c>
      <c r="J835" s="27">
        <v>631010000</v>
      </c>
      <c r="K835" s="27" t="str">
        <f>VLOOKUP(B835,[1]ПланКаз!A822:M4126,12,0)</f>
        <v>ҚР, ШҚО, Өскемен қ., Бажов көш., 10</v>
      </c>
      <c r="L835" s="27" t="str">
        <f>VLOOKUP(B835,[1]ПланКаз!A820:M4124,13,0)</f>
        <v>Ақпан - Наурыз</v>
      </c>
      <c r="M835" s="27" t="str">
        <f>VLOOKUP(B835,[1]ПланКаз!A822:N4126,14,0)</f>
        <v>Шығыс-Қазақстан облысы, Өскемен қ.</v>
      </c>
      <c r="N835" s="27" t="s">
        <v>60</v>
      </c>
      <c r="O835" s="27" t="str">
        <f>VLOOKUP(B835,[1]ПланКаз!A821:P4125,16,0)</f>
        <v>шартқа қол қойылған кезден бастап 30 күнтізбелік күн ішінде</v>
      </c>
      <c r="P835" s="27" t="s">
        <v>61</v>
      </c>
      <c r="Q835" s="28" t="s">
        <v>287</v>
      </c>
      <c r="R835" s="27" t="str">
        <f>VLOOKUP(B835,[1]ПланКаз!A820:S4124,19,0)</f>
        <v>Килограмм</v>
      </c>
      <c r="S835" s="29">
        <v>25</v>
      </c>
      <c r="T835" s="29">
        <v>2770</v>
      </c>
      <c r="U835" s="29">
        <v>69250</v>
      </c>
      <c r="V835" s="29">
        <v>77560</v>
      </c>
      <c r="W835" s="27"/>
      <c r="X835" s="27" t="s">
        <v>74</v>
      </c>
      <c r="Y835" s="27" t="s">
        <v>63</v>
      </c>
    </row>
    <row r="836" spans="2:25" x14ac:dyDescent="0.2">
      <c r="B836" s="27" t="s">
        <v>1578</v>
      </c>
      <c r="C836" s="27" t="s">
        <v>57</v>
      </c>
      <c r="D836" s="27" t="s">
        <v>1579</v>
      </c>
      <c r="E836" s="27" t="str">
        <f>VLOOKUP(D836,[1]ЕНС!A:E,2,FALSE)</f>
        <v>Пруток</v>
      </c>
      <c r="F836" s="27" t="str">
        <f>VLOOKUP(D836,[1]ЕНС!A:E,3,FALSE)</f>
        <v>латунный, диаметр 19 мм, марка ЛС59-1, тянутый, шестигранный</v>
      </c>
      <c r="G836" s="27" t="s">
        <v>1580</v>
      </c>
      <c r="H836" s="27" t="s">
        <v>28</v>
      </c>
      <c r="I836" s="27">
        <v>0</v>
      </c>
      <c r="J836" s="27">
        <v>631010000</v>
      </c>
      <c r="K836" s="27" t="str">
        <f>VLOOKUP(B836,[1]ПланКаз!A823:M4127,12,0)</f>
        <v>ҚР, ШҚО, Өскемен қ., Бажов көш., 10</v>
      </c>
      <c r="L836" s="27" t="str">
        <f>VLOOKUP(B836,[1]ПланКаз!A821:M4125,13,0)</f>
        <v>Желтоқсан-Қантар</v>
      </c>
      <c r="M836" s="27" t="str">
        <f>VLOOKUP(B836,[1]ПланКаз!A823:N4127,14,0)</f>
        <v>Шығыс-Қазақстан облысы, Өскемен қ.</v>
      </c>
      <c r="N836" s="27" t="s">
        <v>60</v>
      </c>
      <c r="O836" s="27" t="str">
        <f>VLOOKUP(B836,[1]ПланКаз!A822:P4126,16,0)</f>
        <v>шартқа қол қойылған кезден бастап 30 күнтізбелік күн ішінде</v>
      </c>
      <c r="P836" s="27" t="s">
        <v>61</v>
      </c>
      <c r="Q836" s="28" t="s">
        <v>287</v>
      </c>
      <c r="R836" s="27" t="str">
        <f>VLOOKUP(B836,[1]ПланКаз!A821:S4125,19,0)</f>
        <v>Килограмм</v>
      </c>
      <c r="S836" s="29">
        <v>25</v>
      </c>
      <c r="T836" s="29">
        <v>4307</v>
      </c>
      <c r="U836" s="29" t="s">
        <v>63</v>
      </c>
      <c r="V836" s="29" t="s">
        <v>63</v>
      </c>
      <c r="W836" s="27"/>
      <c r="X836" s="27" t="s">
        <v>64</v>
      </c>
      <c r="Y836" s="27" t="s">
        <v>717</v>
      </c>
    </row>
    <row r="837" spans="2:25" x14ac:dyDescent="0.2">
      <c r="B837" s="27" t="s">
        <v>1581</v>
      </c>
      <c r="C837" s="27" t="s">
        <v>57</v>
      </c>
      <c r="D837" s="27" t="s">
        <v>1579</v>
      </c>
      <c r="E837" s="27" t="str">
        <f>VLOOKUP(D837,[1]ЕНС!A:E,2,FALSE)</f>
        <v>Пруток</v>
      </c>
      <c r="F837" s="27" t="str">
        <f>VLOOKUP(D837,[1]ЕНС!A:E,3,FALSE)</f>
        <v>латунный, диаметр 19 мм, марка ЛС59-1, тянутый, шестигранный</v>
      </c>
      <c r="G837" s="27" t="s">
        <v>1580</v>
      </c>
      <c r="H837" s="27" t="s">
        <v>28</v>
      </c>
      <c r="I837" s="27">
        <v>0</v>
      </c>
      <c r="J837" s="27">
        <v>631010000</v>
      </c>
      <c r="K837" s="27" t="str">
        <f>VLOOKUP(B837,[1]ПланКаз!A824:M4128,12,0)</f>
        <v>ҚР, ШҚО, Өскемен қ., Бажов көш., 10</v>
      </c>
      <c r="L837" s="27" t="str">
        <f>VLOOKUP(B837,[1]ПланКаз!A822:M4126,13,0)</f>
        <v>Ақпан - Наурыз</v>
      </c>
      <c r="M837" s="27" t="str">
        <f>VLOOKUP(B837,[1]ПланКаз!A824:N4128,14,0)</f>
        <v>Шығыс-Қазақстан облысы, Өскемен қ.</v>
      </c>
      <c r="N837" s="27" t="s">
        <v>60</v>
      </c>
      <c r="O837" s="27" t="str">
        <f>VLOOKUP(B837,[1]ПланКаз!A823:P4127,16,0)</f>
        <v>шартқа қол қойылған кезден бастап 30 күнтізбелік күн ішінде</v>
      </c>
      <c r="P837" s="27" t="s">
        <v>61</v>
      </c>
      <c r="Q837" s="28" t="s">
        <v>287</v>
      </c>
      <c r="R837" s="27" t="str">
        <f>VLOOKUP(B837,[1]ПланКаз!A822:S4126,19,0)</f>
        <v>Килограмм</v>
      </c>
      <c r="S837" s="29">
        <v>25</v>
      </c>
      <c r="T837" s="29">
        <v>4307</v>
      </c>
      <c r="U837" s="29">
        <v>107675</v>
      </c>
      <c r="V837" s="29">
        <v>120596</v>
      </c>
      <c r="W837" s="27"/>
      <c r="X837" s="27" t="s">
        <v>74</v>
      </c>
      <c r="Y837" s="27" t="s">
        <v>63</v>
      </c>
    </row>
    <row r="838" spans="2:25" x14ac:dyDescent="0.2">
      <c r="B838" s="27" t="s">
        <v>1582</v>
      </c>
      <c r="C838" s="27" t="s">
        <v>57</v>
      </c>
      <c r="D838" s="27" t="s">
        <v>1583</v>
      </c>
      <c r="E838" s="27" t="str">
        <f>VLOOKUP(D838,[1]ЕНС!A:E,2,FALSE)</f>
        <v>Пруток</v>
      </c>
      <c r="F838" s="27" t="str">
        <f>VLOOKUP(D838,[1]ЕНС!A:E,3,FALSE)</f>
        <v>латунный, диаметр 22 мм, марка ЛС59-1, тянутый, шестигранный</v>
      </c>
      <c r="G838" s="27" t="s">
        <v>1584</v>
      </c>
      <c r="H838" s="27" t="s">
        <v>28</v>
      </c>
      <c r="I838" s="27">
        <v>0</v>
      </c>
      <c r="J838" s="27">
        <v>631010000</v>
      </c>
      <c r="K838" s="27" t="str">
        <f>VLOOKUP(B838,[1]ПланКаз!A825:M4129,12,0)</f>
        <v>ҚР, ШҚО, Өскемен қ., Бажов көш., 10</v>
      </c>
      <c r="L838" s="27" t="str">
        <f>VLOOKUP(B838,[1]ПланКаз!A823:M4127,13,0)</f>
        <v>Желтоқсан-Қантар</v>
      </c>
      <c r="M838" s="27" t="str">
        <f>VLOOKUP(B838,[1]ПланКаз!A825:N4129,14,0)</f>
        <v>Шығыс-Қазақстан облысы, Өскемен қ.</v>
      </c>
      <c r="N838" s="27" t="s">
        <v>60</v>
      </c>
      <c r="O838" s="27" t="str">
        <f>VLOOKUP(B838,[1]ПланКаз!A824:P4128,16,0)</f>
        <v>шартқа қол қойылған кезден бастап 30 күнтізбелік күн ішінде</v>
      </c>
      <c r="P838" s="27" t="s">
        <v>61</v>
      </c>
      <c r="Q838" s="28" t="s">
        <v>287</v>
      </c>
      <c r="R838" s="27" t="str">
        <f>VLOOKUP(B838,[1]ПланКаз!A823:S4127,19,0)</f>
        <v>Килограмм</v>
      </c>
      <c r="S838" s="29">
        <v>25</v>
      </c>
      <c r="T838" s="29">
        <v>4307</v>
      </c>
      <c r="U838" s="29" t="s">
        <v>63</v>
      </c>
      <c r="V838" s="29" t="s">
        <v>63</v>
      </c>
      <c r="W838" s="27"/>
      <c r="X838" s="27" t="s">
        <v>64</v>
      </c>
      <c r="Y838" s="27" t="s">
        <v>717</v>
      </c>
    </row>
    <row r="839" spans="2:25" x14ac:dyDescent="0.2">
      <c r="B839" s="27" t="s">
        <v>1585</v>
      </c>
      <c r="C839" s="27" t="s">
        <v>57</v>
      </c>
      <c r="D839" s="27" t="s">
        <v>1583</v>
      </c>
      <c r="E839" s="27" t="str">
        <f>VLOOKUP(D839,[1]ЕНС!A:E,2,FALSE)</f>
        <v>Пруток</v>
      </c>
      <c r="F839" s="27" t="str">
        <f>VLOOKUP(D839,[1]ЕНС!A:E,3,FALSE)</f>
        <v>латунный, диаметр 22 мм, марка ЛС59-1, тянутый, шестигранный</v>
      </c>
      <c r="G839" s="27" t="s">
        <v>1584</v>
      </c>
      <c r="H839" s="27" t="s">
        <v>28</v>
      </c>
      <c r="I839" s="27">
        <v>0</v>
      </c>
      <c r="J839" s="27">
        <v>631010000</v>
      </c>
      <c r="K839" s="27" t="str">
        <f>VLOOKUP(B839,[1]ПланКаз!A826:M4130,12,0)</f>
        <v>ҚР, ШҚО, Өскемен қ., Бажов көш., 10</v>
      </c>
      <c r="L839" s="27" t="str">
        <f>VLOOKUP(B839,[1]ПланКаз!A824:M4128,13,0)</f>
        <v>Ақпан - Наурыз</v>
      </c>
      <c r="M839" s="27" t="str">
        <f>VLOOKUP(B839,[1]ПланКаз!A826:N4130,14,0)</f>
        <v>Шығыс-Қазақстан облысы, Өскемен қ.</v>
      </c>
      <c r="N839" s="27" t="s">
        <v>60</v>
      </c>
      <c r="O839" s="27" t="str">
        <f>VLOOKUP(B839,[1]ПланКаз!A825:P4129,16,0)</f>
        <v>шартқа қол қойылған кезден бастап 30 күнтізбелік күн ішінде</v>
      </c>
      <c r="P839" s="27" t="s">
        <v>61</v>
      </c>
      <c r="Q839" s="28" t="s">
        <v>287</v>
      </c>
      <c r="R839" s="27" t="str">
        <f>VLOOKUP(B839,[1]ПланКаз!A824:S4128,19,0)</f>
        <v>Килограмм</v>
      </c>
      <c r="S839" s="29">
        <v>25</v>
      </c>
      <c r="T839" s="29">
        <v>4307</v>
      </c>
      <c r="U839" s="29">
        <v>107675</v>
      </c>
      <c r="V839" s="29">
        <v>120596</v>
      </c>
      <c r="W839" s="27"/>
      <c r="X839" s="27" t="s">
        <v>74</v>
      </c>
      <c r="Y839" s="27" t="s">
        <v>63</v>
      </c>
    </row>
    <row r="840" spans="2:25" x14ac:dyDescent="0.2">
      <c r="B840" s="27" t="s">
        <v>1586</v>
      </c>
      <c r="C840" s="27" t="s">
        <v>57</v>
      </c>
      <c r="D840" s="27" t="s">
        <v>1587</v>
      </c>
      <c r="E840" s="27" t="str">
        <f>VLOOKUP(D840,[1]ЕНС!A:E,2,FALSE)</f>
        <v>Пруток</v>
      </c>
      <c r="F840" s="27" t="str">
        <f>VLOOKUP(D840,[1]ЕНС!A:E,3,FALSE)</f>
        <v>латунный, диаметр 36 мм, марка ЛС59-1, тянутый, шестигранный, ГОСТ 2060-2006</v>
      </c>
      <c r="G840" s="27" t="s">
        <v>1588</v>
      </c>
      <c r="H840" s="27" t="s">
        <v>28</v>
      </c>
      <c r="I840" s="27">
        <v>0</v>
      </c>
      <c r="J840" s="27">
        <v>631010000</v>
      </c>
      <c r="K840" s="27" t="str">
        <f>VLOOKUP(B840,[1]ПланКаз!A827:M4131,12,0)</f>
        <v>ҚР, ШҚО, Өскемен қ., Бажов көш., 10</v>
      </c>
      <c r="L840" s="27" t="str">
        <f>VLOOKUP(B840,[1]ПланКаз!A825:M4129,13,0)</f>
        <v>Желтоқсан-Қантар</v>
      </c>
      <c r="M840" s="27" t="str">
        <f>VLOOKUP(B840,[1]ПланКаз!A827:N4131,14,0)</f>
        <v>Шығыс-Қазақстан облысы, Өскемен қ.</v>
      </c>
      <c r="N840" s="27" t="s">
        <v>60</v>
      </c>
      <c r="O840" s="27" t="str">
        <f>VLOOKUP(B840,[1]ПланКаз!A826:P4130,16,0)</f>
        <v>шартқа қол қойылған кезден бастап 30 күнтізбелік күн ішінде</v>
      </c>
      <c r="P840" s="27" t="s">
        <v>61</v>
      </c>
      <c r="Q840" s="28" t="s">
        <v>287</v>
      </c>
      <c r="R840" s="27" t="str">
        <f>VLOOKUP(B840,[1]ПланКаз!A825:S4129,19,0)</f>
        <v>Килограмм</v>
      </c>
      <c r="S840" s="29">
        <v>3</v>
      </c>
      <c r="T840" s="29">
        <v>4307</v>
      </c>
      <c r="U840" s="29" t="s">
        <v>63</v>
      </c>
      <c r="V840" s="29" t="s">
        <v>63</v>
      </c>
      <c r="W840" s="27"/>
      <c r="X840" s="27" t="s">
        <v>64</v>
      </c>
      <c r="Y840" s="27" t="s">
        <v>717</v>
      </c>
    </row>
    <row r="841" spans="2:25" x14ac:dyDescent="0.2">
      <c r="B841" s="27" t="s">
        <v>1589</v>
      </c>
      <c r="C841" s="27" t="s">
        <v>57</v>
      </c>
      <c r="D841" s="27" t="s">
        <v>1587</v>
      </c>
      <c r="E841" s="27" t="str">
        <f>VLOOKUP(D841,[1]ЕНС!A:E,2,FALSE)</f>
        <v>Пруток</v>
      </c>
      <c r="F841" s="27" t="str">
        <f>VLOOKUP(D841,[1]ЕНС!A:E,3,FALSE)</f>
        <v>латунный, диаметр 36 мм, марка ЛС59-1, тянутый, шестигранный, ГОСТ 2060-2006</v>
      </c>
      <c r="G841" s="27" t="s">
        <v>1588</v>
      </c>
      <c r="H841" s="27" t="s">
        <v>28</v>
      </c>
      <c r="I841" s="27">
        <v>0</v>
      </c>
      <c r="J841" s="27">
        <v>631010000</v>
      </c>
      <c r="K841" s="27" t="str">
        <f>VLOOKUP(B841,[1]ПланКаз!A828:M4132,12,0)</f>
        <v>ҚР, ШҚО, Өскемен қ., Бажов көш., 10</v>
      </c>
      <c r="L841" s="27" t="str">
        <f>VLOOKUP(B841,[1]ПланКаз!A826:M4130,13,0)</f>
        <v>Ақпан - Наурыз</v>
      </c>
      <c r="M841" s="27" t="str">
        <f>VLOOKUP(B841,[1]ПланКаз!A828:N4132,14,0)</f>
        <v>Шығыс-Қазақстан облысы, Өскемен қ.</v>
      </c>
      <c r="N841" s="27" t="s">
        <v>60</v>
      </c>
      <c r="O841" s="27" t="str">
        <f>VLOOKUP(B841,[1]ПланКаз!A827:P4131,16,0)</f>
        <v>шартқа қол қойылған кезден бастап 30 күнтізбелік күн ішінде</v>
      </c>
      <c r="P841" s="27" t="s">
        <v>61</v>
      </c>
      <c r="Q841" s="28" t="s">
        <v>287</v>
      </c>
      <c r="R841" s="27" t="str">
        <f>VLOOKUP(B841,[1]ПланКаз!A826:S4130,19,0)</f>
        <v>Килограмм</v>
      </c>
      <c r="S841" s="29">
        <v>3</v>
      </c>
      <c r="T841" s="29">
        <v>4307</v>
      </c>
      <c r="U841" s="29">
        <v>12921</v>
      </c>
      <c r="V841" s="29">
        <v>14471.52</v>
      </c>
      <c r="W841" s="27"/>
      <c r="X841" s="27" t="s">
        <v>74</v>
      </c>
      <c r="Y841" s="27" t="s">
        <v>63</v>
      </c>
    </row>
    <row r="842" spans="2:25" x14ac:dyDescent="0.2">
      <c r="B842" s="27" t="s">
        <v>1590</v>
      </c>
      <c r="C842" s="27" t="s">
        <v>57</v>
      </c>
      <c r="D842" s="27" t="s">
        <v>1591</v>
      </c>
      <c r="E842" s="27" t="str">
        <f>VLOOKUP(D842,[1]ЕНС!A:E,2,FALSE)</f>
        <v>Медь</v>
      </c>
      <c r="F842" s="27" t="str">
        <f>VLOOKUP(D842,[1]ЕНС!A:E,3,FALSE)</f>
        <v>марка М006, ГОСТ 859-2014</v>
      </c>
      <c r="G842" s="27" t="s">
        <v>1592</v>
      </c>
      <c r="H842" s="27" t="s">
        <v>28</v>
      </c>
      <c r="I842" s="27">
        <v>0</v>
      </c>
      <c r="J842" s="27">
        <v>631010000</v>
      </c>
      <c r="K842" s="27" t="str">
        <f>VLOOKUP(B842,[1]ПланКаз!A829:M4133,12,0)</f>
        <v>ҚР, ШҚО, Өскемен қ., Бажов көш., 10</v>
      </c>
      <c r="L842" s="27" t="str">
        <f>VLOOKUP(B842,[1]ПланКаз!A827:M4131,13,0)</f>
        <v>Желтоқсан-Қантар</v>
      </c>
      <c r="M842" s="27" t="str">
        <f>VLOOKUP(B842,[1]ПланКаз!A829:N4133,14,0)</f>
        <v>Шығыс-Қазақстан облысы, Өскемен қ.</v>
      </c>
      <c r="N842" s="27" t="s">
        <v>60</v>
      </c>
      <c r="O842" s="27" t="str">
        <f>VLOOKUP(B842,[1]ПланКаз!A828:P4132,16,0)</f>
        <v>шартқа қол қойылған кезден бастап 30 күнтізбелік күн ішінде</v>
      </c>
      <c r="P842" s="27" t="s">
        <v>61</v>
      </c>
      <c r="Q842" s="28" t="s">
        <v>287</v>
      </c>
      <c r="R842" s="27" t="str">
        <f>VLOOKUP(B842,[1]ПланКаз!A827:S4131,19,0)</f>
        <v>Килограмм</v>
      </c>
      <c r="S842" s="29">
        <v>22.5</v>
      </c>
      <c r="T842" s="29">
        <v>5660</v>
      </c>
      <c r="U842" s="29" t="s">
        <v>63</v>
      </c>
      <c r="V842" s="29" t="s">
        <v>63</v>
      </c>
      <c r="W842" s="27"/>
      <c r="X842" s="27" t="s">
        <v>64</v>
      </c>
      <c r="Y842" s="27" t="s">
        <v>717</v>
      </c>
    </row>
    <row r="843" spans="2:25" x14ac:dyDescent="0.2">
      <c r="B843" s="27" t="s">
        <v>1593</v>
      </c>
      <c r="C843" s="27" t="s">
        <v>57</v>
      </c>
      <c r="D843" s="27" t="s">
        <v>1591</v>
      </c>
      <c r="E843" s="27" t="str">
        <f>VLOOKUP(D843,[1]ЕНС!A:E,2,FALSE)</f>
        <v>Медь</v>
      </c>
      <c r="F843" s="27" t="str">
        <f>VLOOKUP(D843,[1]ЕНС!A:E,3,FALSE)</f>
        <v>марка М006, ГОСТ 859-2014</v>
      </c>
      <c r="G843" s="27" t="s">
        <v>1592</v>
      </c>
      <c r="H843" s="27" t="s">
        <v>28</v>
      </c>
      <c r="I843" s="27">
        <v>0</v>
      </c>
      <c r="J843" s="27">
        <v>631010000</v>
      </c>
      <c r="K843" s="27" t="str">
        <f>VLOOKUP(B843,[1]ПланКаз!A830:M4134,12,0)</f>
        <v>ҚР, ШҚО, Өскемен қ., Бажов көш., 10</v>
      </c>
      <c r="L843" s="27" t="str">
        <f>VLOOKUP(B843,[1]ПланКаз!A828:M4132,13,0)</f>
        <v>Ақпан - Наурыз</v>
      </c>
      <c r="M843" s="27" t="str">
        <f>VLOOKUP(B843,[1]ПланКаз!A830:N4134,14,0)</f>
        <v>Шығыс-Қазақстан облысы, Өскемен қ.</v>
      </c>
      <c r="N843" s="27" t="s">
        <v>60</v>
      </c>
      <c r="O843" s="27" t="str">
        <f>VLOOKUP(B843,[1]ПланКаз!A829:P4133,16,0)</f>
        <v>шартқа қол қойылған кезден бастап 30 күнтізбелік күн ішінде</v>
      </c>
      <c r="P843" s="27" t="s">
        <v>61</v>
      </c>
      <c r="Q843" s="28" t="s">
        <v>287</v>
      </c>
      <c r="R843" s="27" t="str">
        <f>VLOOKUP(B843,[1]ПланКаз!A828:S4132,19,0)</f>
        <v>Килограмм</v>
      </c>
      <c r="S843" s="29">
        <v>22.5</v>
      </c>
      <c r="T843" s="29">
        <v>5660</v>
      </c>
      <c r="U843" s="29">
        <v>127350</v>
      </c>
      <c r="V843" s="29">
        <v>142632</v>
      </c>
      <c r="W843" s="27"/>
      <c r="X843" s="27" t="s">
        <v>74</v>
      </c>
      <c r="Y843" s="27" t="s">
        <v>63</v>
      </c>
    </row>
    <row r="844" spans="2:25" x14ac:dyDescent="0.2">
      <c r="B844" s="27" t="s">
        <v>1594</v>
      </c>
      <c r="C844" s="27" t="s">
        <v>57</v>
      </c>
      <c r="D844" s="27" t="s">
        <v>1595</v>
      </c>
      <c r="E844" s="27" t="str">
        <f>VLOOKUP(D844,[1]ЕНС!A:E,2,FALSE)</f>
        <v>Шина</v>
      </c>
      <c r="F844" s="27" t="str">
        <f>VLOOKUP(D844,[1]ЕНС!A:E,3,FALSE)</f>
        <v>алюминиевая, толщина 4 мм, ширина 40 мм, ГОСТ 15176-89</v>
      </c>
      <c r="G844" s="27" t="s">
        <v>1596</v>
      </c>
      <c r="H844" s="27" t="s">
        <v>28</v>
      </c>
      <c r="I844" s="27">
        <v>0</v>
      </c>
      <c r="J844" s="27">
        <v>631010000</v>
      </c>
      <c r="K844" s="27" t="str">
        <f>VLOOKUP(B844,[1]ПланКаз!A831:M4135,12,0)</f>
        <v>ҚР, ШҚО, Өскемен қ., Бажов көш., 10</v>
      </c>
      <c r="L844" s="27" t="str">
        <f>VLOOKUP(B844,[1]ПланКаз!A829:M4133,13,0)</f>
        <v>Желтоқсан-Қантар</v>
      </c>
      <c r="M844" s="27" t="str">
        <f>VLOOKUP(B844,[1]ПланКаз!A831:N4135,14,0)</f>
        <v>Шығыс-Қазақстан облысы, Өскемен қ.</v>
      </c>
      <c r="N844" s="27" t="s">
        <v>60</v>
      </c>
      <c r="O844" s="27" t="str">
        <f>VLOOKUP(B844,[1]ПланКаз!A830:P4134,16,0)</f>
        <v>шартқа қол қойылған кезден бастап 30 күнтізбелік күн ішінде</v>
      </c>
      <c r="P844" s="27" t="s">
        <v>61</v>
      </c>
      <c r="Q844" s="28" t="s">
        <v>287</v>
      </c>
      <c r="R844" s="27" t="str">
        <f>VLOOKUP(B844,[1]ПланКаз!A829:S4133,19,0)</f>
        <v>Килограмм</v>
      </c>
      <c r="S844" s="29">
        <v>25</v>
      </c>
      <c r="T844" s="29">
        <v>2595</v>
      </c>
      <c r="U844" s="29" t="s">
        <v>63</v>
      </c>
      <c r="V844" s="29" t="s">
        <v>63</v>
      </c>
      <c r="W844" s="27"/>
      <c r="X844" s="27" t="s">
        <v>64</v>
      </c>
      <c r="Y844" s="27" t="s">
        <v>717</v>
      </c>
    </row>
    <row r="845" spans="2:25" x14ac:dyDescent="0.2">
      <c r="B845" s="27" t="s">
        <v>1597</v>
      </c>
      <c r="C845" s="27" t="s">
        <v>57</v>
      </c>
      <c r="D845" s="27" t="s">
        <v>1595</v>
      </c>
      <c r="E845" s="27" t="str">
        <f>VLOOKUP(D845,[1]ЕНС!A:E,2,FALSE)</f>
        <v>Шина</v>
      </c>
      <c r="F845" s="27" t="str">
        <f>VLOOKUP(D845,[1]ЕНС!A:E,3,FALSE)</f>
        <v>алюминиевая, толщина 4 мм, ширина 40 мм, ГОСТ 15176-89</v>
      </c>
      <c r="G845" s="27" t="s">
        <v>1596</v>
      </c>
      <c r="H845" s="27" t="s">
        <v>28</v>
      </c>
      <c r="I845" s="27">
        <v>0</v>
      </c>
      <c r="J845" s="27">
        <v>631010000</v>
      </c>
      <c r="K845" s="27" t="str">
        <f>VLOOKUP(B845,[1]ПланКаз!A832:M4136,12,0)</f>
        <v>ҚР, ШҚО, Өскемен қ., Бажов көш., 10</v>
      </c>
      <c r="L845" s="27" t="str">
        <f>VLOOKUP(B845,[1]ПланКаз!A830:M4134,13,0)</f>
        <v>Ақпан - Наурыз</v>
      </c>
      <c r="M845" s="27" t="str">
        <f>VLOOKUP(B845,[1]ПланКаз!A832:N4136,14,0)</f>
        <v>Шығыс-Қазақстан облысы, Өскемен қ.</v>
      </c>
      <c r="N845" s="27" t="s">
        <v>60</v>
      </c>
      <c r="O845" s="27" t="str">
        <f>VLOOKUP(B845,[1]ПланКаз!A831:P4135,16,0)</f>
        <v>шартқа қол қойылған кезден бастап 30 күнтізбелік күн ішінде</v>
      </c>
      <c r="P845" s="27" t="s">
        <v>61</v>
      </c>
      <c r="Q845" s="28" t="s">
        <v>287</v>
      </c>
      <c r="R845" s="27" t="str">
        <f>VLOOKUP(B845,[1]ПланКаз!A830:S4134,19,0)</f>
        <v>Килограмм</v>
      </c>
      <c r="S845" s="29">
        <v>25</v>
      </c>
      <c r="T845" s="29">
        <v>2595</v>
      </c>
      <c r="U845" s="29">
        <v>64875</v>
      </c>
      <c r="V845" s="29">
        <v>72660</v>
      </c>
      <c r="W845" s="27"/>
      <c r="X845" s="27" t="s">
        <v>74</v>
      </c>
      <c r="Y845" s="27" t="s">
        <v>63</v>
      </c>
    </row>
    <row r="846" spans="2:25" x14ac:dyDescent="0.2">
      <c r="B846" s="27" t="s">
        <v>1598</v>
      </c>
      <c r="C846" s="27" t="s">
        <v>57</v>
      </c>
      <c r="D846" s="27" t="s">
        <v>1599</v>
      </c>
      <c r="E846" s="27" t="str">
        <f>VLOOKUP(D846,[1]ЕНС!A:E,2,FALSE)</f>
        <v>Шина</v>
      </c>
      <c r="F846" s="27" t="str">
        <f>VLOOKUP(D846,[1]ЕНС!A:E,3,FALSE)</f>
        <v>алюминиевая, толщина 6 мм, ширина 60 мм, ГОСТ 15176-89</v>
      </c>
      <c r="G846" s="27" t="s">
        <v>1600</v>
      </c>
      <c r="H846" s="27" t="s">
        <v>28</v>
      </c>
      <c r="I846" s="27">
        <v>0</v>
      </c>
      <c r="J846" s="27">
        <v>631010000</v>
      </c>
      <c r="K846" s="27" t="str">
        <f>VLOOKUP(B846,[1]ПланКаз!A833:M4137,12,0)</f>
        <v>ҚР, ШҚО, Өскемен қ., Бажов көш., 10</v>
      </c>
      <c r="L846" s="27" t="str">
        <f>VLOOKUP(B846,[1]ПланКаз!A831:M4135,13,0)</f>
        <v>Желтоқсан-Қантар</v>
      </c>
      <c r="M846" s="27" t="str">
        <f>VLOOKUP(B846,[1]ПланКаз!A833:N4137,14,0)</f>
        <v>Шығыс-Қазақстан облысы, Өскемен қ.</v>
      </c>
      <c r="N846" s="27" t="s">
        <v>60</v>
      </c>
      <c r="O846" s="27" t="str">
        <f>VLOOKUP(B846,[1]ПланКаз!A832:P4136,16,0)</f>
        <v>шартқа қол қойылған кезден бастап 30 күнтізбелік күн ішінде</v>
      </c>
      <c r="P846" s="27" t="s">
        <v>61</v>
      </c>
      <c r="Q846" s="28" t="s">
        <v>287</v>
      </c>
      <c r="R846" s="27" t="str">
        <f>VLOOKUP(B846,[1]ПланКаз!A831:S4135,19,0)</f>
        <v>Килограмм</v>
      </c>
      <c r="S846" s="29">
        <v>25</v>
      </c>
      <c r="T846" s="29">
        <v>2978</v>
      </c>
      <c r="U846" s="29" t="s">
        <v>63</v>
      </c>
      <c r="V846" s="29" t="s">
        <v>63</v>
      </c>
      <c r="W846" s="27"/>
      <c r="X846" s="27" t="s">
        <v>64</v>
      </c>
      <c r="Y846" s="27" t="s">
        <v>717</v>
      </c>
    </row>
    <row r="847" spans="2:25" x14ac:dyDescent="0.2">
      <c r="B847" s="27" t="s">
        <v>1601</v>
      </c>
      <c r="C847" s="27" t="s">
        <v>57</v>
      </c>
      <c r="D847" s="27" t="s">
        <v>1599</v>
      </c>
      <c r="E847" s="27" t="str">
        <f>VLOOKUP(D847,[1]ЕНС!A:E,2,FALSE)</f>
        <v>Шина</v>
      </c>
      <c r="F847" s="27" t="str">
        <f>VLOOKUP(D847,[1]ЕНС!A:E,3,FALSE)</f>
        <v>алюминиевая, толщина 6 мм, ширина 60 мм, ГОСТ 15176-89</v>
      </c>
      <c r="G847" s="27" t="s">
        <v>1600</v>
      </c>
      <c r="H847" s="27" t="s">
        <v>28</v>
      </c>
      <c r="I847" s="27">
        <v>0</v>
      </c>
      <c r="J847" s="27">
        <v>631010000</v>
      </c>
      <c r="K847" s="27" t="str">
        <f>VLOOKUP(B847,[1]ПланКаз!A834:M4138,12,0)</f>
        <v>ҚР, ШҚО, Өскемен қ., Бажов көш., 10</v>
      </c>
      <c r="L847" s="27" t="str">
        <f>VLOOKUP(B847,[1]ПланКаз!A832:M4136,13,0)</f>
        <v>Ақпан - Наурыз</v>
      </c>
      <c r="M847" s="27" t="str">
        <f>VLOOKUP(B847,[1]ПланКаз!A834:N4138,14,0)</f>
        <v>Шығыс-Қазақстан облысы, Өскемен қ.</v>
      </c>
      <c r="N847" s="27" t="s">
        <v>60</v>
      </c>
      <c r="O847" s="27" t="str">
        <f>VLOOKUP(B847,[1]ПланКаз!A833:P4137,16,0)</f>
        <v>шартқа қол қойылған кезден бастап 30 күнтізбелік күн ішінде</v>
      </c>
      <c r="P847" s="27" t="s">
        <v>61</v>
      </c>
      <c r="Q847" s="28" t="s">
        <v>287</v>
      </c>
      <c r="R847" s="27" t="str">
        <f>VLOOKUP(B847,[1]ПланКаз!A832:S4136,19,0)</f>
        <v>Килограмм</v>
      </c>
      <c r="S847" s="29">
        <v>25</v>
      </c>
      <c r="T847" s="29">
        <v>2978</v>
      </c>
      <c r="U847" s="29">
        <v>74450</v>
      </c>
      <c r="V847" s="29">
        <v>83384</v>
      </c>
      <c r="W847" s="27"/>
      <c r="X847" s="27" t="s">
        <v>74</v>
      </c>
      <c r="Y847" s="27" t="s">
        <v>63</v>
      </c>
    </row>
    <row r="848" spans="2:25" x14ac:dyDescent="0.2">
      <c r="B848" s="27" t="s">
        <v>1602</v>
      </c>
      <c r="C848" s="27" t="s">
        <v>57</v>
      </c>
      <c r="D848" s="27" t="s">
        <v>1603</v>
      </c>
      <c r="E848" s="27" t="str">
        <f>VLOOKUP(D848,[1]ЕНС!A:E,2,FALSE)</f>
        <v>Шина</v>
      </c>
      <c r="F848" s="27" t="str">
        <f>VLOOKUP(D848,[1]ЕНС!A:E,3,FALSE)</f>
        <v>алюминиевая, толщина 7 мм, ширина 80 мм, ГОСТ 15176-89</v>
      </c>
      <c r="G848" s="27" t="s">
        <v>1604</v>
      </c>
      <c r="H848" s="27" t="s">
        <v>28</v>
      </c>
      <c r="I848" s="27">
        <v>0</v>
      </c>
      <c r="J848" s="27">
        <v>631010000</v>
      </c>
      <c r="K848" s="27" t="str">
        <f>VLOOKUP(B848,[1]ПланКаз!A835:M4139,12,0)</f>
        <v>ҚР, ШҚО, Өскемен қ., Бажов көш., 10</v>
      </c>
      <c r="L848" s="27" t="str">
        <f>VLOOKUP(B848,[1]ПланКаз!A833:M4137,13,0)</f>
        <v>Желтоқсан-Қантар</v>
      </c>
      <c r="M848" s="27" t="str">
        <f>VLOOKUP(B848,[1]ПланКаз!A835:N4139,14,0)</f>
        <v>Шығыс-Қазақстан облысы, Өскемен қ.</v>
      </c>
      <c r="N848" s="27" t="s">
        <v>60</v>
      </c>
      <c r="O848" s="27" t="str">
        <f>VLOOKUP(B848,[1]ПланКаз!A834:P4138,16,0)</f>
        <v>шартқа қол қойылған кезден бастап 30 күнтізбелік күн ішінде</v>
      </c>
      <c r="P848" s="27" t="s">
        <v>61</v>
      </c>
      <c r="Q848" s="28" t="s">
        <v>287</v>
      </c>
      <c r="R848" s="27" t="str">
        <f>VLOOKUP(B848,[1]ПланКаз!A833:S4137,19,0)</f>
        <v>Килограмм</v>
      </c>
      <c r="S848" s="29">
        <v>15</v>
      </c>
      <c r="T848" s="29">
        <v>2978</v>
      </c>
      <c r="U848" s="29" t="s">
        <v>63</v>
      </c>
      <c r="V848" s="29" t="s">
        <v>63</v>
      </c>
      <c r="W848" s="27"/>
      <c r="X848" s="27" t="s">
        <v>64</v>
      </c>
      <c r="Y848" s="27" t="s">
        <v>717</v>
      </c>
    </row>
    <row r="849" spans="2:25" x14ac:dyDescent="0.2">
      <c r="B849" s="27" t="s">
        <v>1605</v>
      </c>
      <c r="C849" s="27" t="s">
        <v>57</v>
      </c>
      <c r="D849" s="27" t="s">
        <v>1603</v>
      </c>
      <c r="E849" s="27" t="str">
        <f>VLOOKUP(D849,[1]ЕНС!A:E,2,FALSE)</f>
        <v>Шина</v>
      </c>
      <c r="F849" s="27" t="str">
        <f>VLOOKUP(D849,[1]ЕНС!A:E,3,FALSE)</f>
        <v>алюминиевая, толщина 7 мм, ширина 80 мм, ГОСТ 15176-89</v>
      </c>
      <c r="G849" s="27" t="s">
        <v>1604</v>
      </c>
      <c r="H849" s="27" t="s">
        <v>28</v>
      </c>
      <c r="I849" s="27">
        <v>0</v>
      </c>
      <c r="J849" s="27">
        <v>631010000</v>
      </c>
      <c r="K849" s="27" t="str">
        <f>VLOOKUP(B849,[1]ПланКаз!A836:M4140,12,0)</f>
        <v>ҚР, ШҚО, Өскемен қ., Бажов көш., 10</v>
      </c>
      <c r="L849" s="27" t="str">
        <f>VLOOKUP(B849,[1]ПланКаз!A834:M4138,13,0)</f>
        <v>Ақпан - Наурыз</v>
      </c>
      <c r="M849" s="27" t="str">
        <f>VLOOKUP(B849,[1]ПланКаз!A836:N4140,14,0)</f>
        <v>Шығыс-Қазақстан облысы, Өскемен қ.</v>
      </c>
      <c r="N849" s="27" t="s">
        <v>60</v>
      </c>
      <c r="O849" s="27" t="str">
        <f>VLOOKUP(B849,[1]ПланКаз!A835:P4139,16,0)</f>
        <v>шартқа қол қойылған кезден бастап 30 күнтізбелік күн ішінде</v>
      </c>
      <c r="P849" s="27" t="s">
        <v>61</v>
      </c>
      <c r="Q849" s="28" t="s">
        <v>287</v>
      </c>
      <c r="R849" s="27" t="str">
        <f>VLOOKUP(B849,[1]ПланКаз!A834:S4138,19,0)</f>
        <v>Килограмм</v>
      </c>
      <c r="S849" s="29">
        <v>15</v>
      </c>
      <c r="T849" s="29">
        <v>2978</v>
      </c>
      <c r="U849" s="29">
        <v>44670</v>
      </c>
      <c r="V849" s="29">
        <v>50030.400000000001</v>
      </c>
      <c r="W849" s="27"/>
      <c r="X849" s="27" t="s">
        <v>74</v>
      </c>
      <c r="Y849" s="27" t="s">
        <v>63</v>
      </c>
    </row>
    <row r="850" spans="2:25" x14ac:dyDescent="0.2">
      <c r="B850" s="27" t="s">
        <v>1606</v>
      </c>
      <c r="C850" s="27" t="s">
        <v>57</v>
      </c>
      <c r="D850" s="27" t="s">
        <v>1607</v>
      </c>
      <c r="E850" s="27" t="str">
        <f>VLOOKUP(D850,[1]ЕНС!A:E,2,FALSE)</f>
        <v>Арматурная сталь</v>
      </c>
      <c r="F850" s="27" t="str">
        <f>VLOOKUP(D850,[1]ЕНС!A:E,3,FALSE)</f>
        <v>класс арматурной стали А-III (A400), диамер профиля 6-40 мм, ГОСТ 5781-82</v>
      </c>
      <c r="G850" s="27" t="s">
        <v>1608</v>
      </c>
      <c r="H850" s="27" t="s">
        <v>28</v>
      </c>
      <c r="I850" s="27">
        <v>0</v>
      </c>
      <c r="J850" s="27">
        <v>631010000</v>
      </c>
      <c r="K850" s="27" t="str">
        <f>VLOOKUP(B850,[1]ПланКаз!A837:M4141,12,0)</f>
        <v>ҚР, ШҚО, Өскемен қ., Бажов көш., 10</v>
      </c>
      <c r="L850" s="27" t="str">
        <f>VLOOKUP(B850,[1]ПланКаз!A835:M4139,13,0)</f>
        <v>Желтоқсан-Қантар</v>
      </c>
      <c r="M850" s="27" t="str">
        <f>VLOOKUP(B850,[1]ПланКаз!A837:N4141,14,0)</f>
        <v>Шығыс-Қазақстан облысы, Өскемен қ.</v>
      </c>
      <c r="N850" s="27" t="s">
        <v>60</v>
      </c>
      <c r="O850" s="27" t="str">
        <f>VLOOKUP(B850,[1]ПланКаз!A836:P4140,16,0)</f>
        <v>шартқа қол қойылған кезден бастап 30 күнтізбелік күн ішінде</v>
      </c>
      <c r="P850" s="27" t="s">
        <v>61</v>
      </c>
      <c r="Q850" s="28" t="s">
        <v>287</v>
      </c>
      <c r="R850" s="27" t="str">
        <f>VLOOKUP(B850,[1]ПланКаз!A835:S4139,19,0)</f>
        <v>Килограмм</v>
      </c>
      <c r="S850" s="29">
        <v>150</v>
      </c>
      <c r="T850" s="29">
        <v>235</v>
      </c>
      <c r="U850" s="29">
        <v>35250</v>
      </c>
      <c r="V850" s="29">
        <v>39480</v>
      </c>
      <c r="W850" s="27"/>
      <c r="X850" s="27" t="s">
        <v>64</v>
      </c>
      <c r="Y850" s="27" t="s">
        <v>63</v>
      </c>
    </row>
    <row r="851" spans="2:25" x14ac:dyDescent="0.2">
      <c r="B851" s="27" t="s">
        <v>1609</v>
      </c>
      <c r="C851" s="27" t="s">
        <v>57</v>
      </c>
      <c r="D851" s="27" t="s">
        <v>1607</v>
      </c>
      <c r="E851" s="27" t="str">
        <f>VLOOKUP(D851,[1]ЕНС!A:E,2,FALSE)</f>
        <v>Арматурная сталь</v>
      </c>
      <c r="F851" s="27" t="str">
        <f>VLOOKUP(D851,[1]ЕНС!A:E,3,FALSE)</f>
        <v>класс арматурной стали А-III (A400), диамер профиля 6-40 мм, ГОСТ 5781-82</v>
      </c>
      <c r="G851" s="27" t="s">
        <v>1610</v>
      </c>
      <c r="H851" s="27" t="s">
        <v>28</v>
      </c>
      <c r="I851" s="27">
        <v>0</v>
      </c>
      <c r="J851" s="27">
        <v>631010000</v>
      </c>
      <c r="K851" s="27" t="str">
        <f>VLOOKUP(B851,[1]ПланКаз!A838:M4142,12,0)</f>
        <v>ҚР, ШҚО, Өскемен қ., Бажов көш., 10</v>
      </c>
      <c r="L851" s="27" t="str">
        <f>VLOOKUP(B851,[1]ПланКаз!A836:M4140,13,0)</f>
        <v>Желтоқсан-Қантар</v>
      </c>
      <c r="M851" s="27" t="str">
        <f>VLOOKUP(B851,[1]ПланКаз!A838:N4142,14,0)</f>
        <v>Шығыс-Қазақстан облысы, Өскемен қ.</v>
      </c>
      <c r="N851" s="27" t="s">
        <v>60</v>
      </c>
      <c r="O851" s="27" t="str">
        <f>VLOOKUP(B851,[1]ПланКаз!A837:P4141,16,0)</f>
        <v>шартқа қол қойылған кезден бастап 30 күнтізбелік күн ішінде</v>
      </c>
      <c r="P851" s="27" t="s">
        <v>61</v>
      </c>
      <c r="Q851" s="28" t="s">
        <v>287</v>
      </c>
      <c r="R851" s="27" t="str">
        <f>VLOOKUP(B851,[1]ПланКаз!A836:S4140,19,0)</f>
        <v>Килограмм</v>
      </c>
      <c r="S851" s="29">
        <v>50</v>
      </c>
      <c r="T851" s="29">
        <v>182</v>
      </c>
      <c r="U851" s="29">
        <v>9100</v>
      </c>
      <c r="V851" s="29">
        <v>10192</v>
      </c>
      <c r="W851" s="27"/>
      <c r="X851" s="27" t="s">
        <v>64</v>
      </c>
      <c r="Y851" s="27" t="s">
        <v>63</v>
      </c>
    </row>
    <row r="852" spans="2:25" x14ac:dyDescent="0.2">
      <c r="B852" s="27" t="s">
        <v>1611</v>
      </c>
      <c r="C852" s="27" t="s">
        <v>57</v>
      </c>
      <c r="D852" s="27" t="s">
        <v>1612</v>
      </c>
      <c r="E852" s="27" t="str">
        <f>VLOOKUP(D852,[1]ЕНС!A:E,2,FALSE)</f>
        <v>Битум</v>
      </c>
      <c r="F852" s="27" t="str">
        <f>VLOOKUP(D852,[1]ЕНС!A:E,3,FALSE)</f>
        <v>нефтяной, кровельный, марка БНК-90/30, условная вязкость 25-35, ГОСТ 9548-74</v>
      </c>
      <c r="G852" s="27" t="s">
        <v>1613</v>
      </c>
      <c r="H852" s="27" t="s">
        <v>28</v>
      </c>
      <c r="I852" s="27">
        <v>0</v>
      </c>
      <c r="J852" s="27">
        <v>631010000</v>
      </c>
      <c r="K852" s="27" t="str">
        <f>VLOOKUP(B852,[1]ПланКаз!A839:M4143,12,0)</f>
        <v>ҚР, ШҚО, Өскемен қ., Бажов көш., 10</v>
      </c>
      <c r="L852" s="27" t="str">
        <f>VLOOKUP(B852,[1]ПланКаз!A837:M4141,13,0)</f>
        <v>Желтоқсан-Қантар</v>
      </c>
      <c r="M852" s="27" t="str">
        <f>VLOOKUP(B852,[1]ПланКаз!A839:N4143,14,0)</f>
        <v>Шығыс-Қазақстан облысы, Өскемен қ.</v>
      </c>
      <c r="N852" s="27" t="s">
        <v>60</v>
      </c>
      <c r="O852" s="27" t="str">
        <f>VLOOKUP(B852,[1]ПланКаз!A838:P4142,16,0)</f>
        <v>шартқа қол қойылған кезден бастап 30 күнтізбелік күн ішінде</v>
      </c>
      <c r="P852" s="27" t="s">
        <v>61</v>
      </c>
      <c r="Q852" s="28" t="s">
        <v>287</v>
      </c>
      <c r="R852" s="27" t="str">
        <f>VLOOKUP(B852,[1]ПланКаз!A837:S4141,19,0)</f>
        <v>Килограмм</v>
      </c>
      <c r="S852" s="29">
        <v>177.5</v>
      </c>
      <c r="T852" s="29">
        <v>400</v>
      </c>
      <c r="U852" s="29" t="s">
        <v>63</v>
      </c>
      <c r="V852" s="29" t="s">
        <v>63</v>
      </c>
      <c r="W852" s="27" t="s">
        <v>71</v>
      </c>
      <c r="X852" s="27" t="s">
        <v>64</v>
      </c>
      <c r="Y852" s="27" t="s">
        <v>613</v>
      </c>
    </row>
    <row r="853" spans="2:25" x14ac:dyDescent="0.2">
      <c r="B853" s="27" t="s">
        <v>1614</v>
      </c>
      <c r="C853" s="27" t="s">
        <v>57</v>
      </c>
      <c r="D853" s="27" t="s">
        <v>1612</v>
      </c>
      <c r="E853" s="27" t="str">
        <f>VLOOKUP(D853,[1]ЕНС!A:E,2,FALSE)</f>
        <v>Битум</v>
      </c>
      <c r="F853" s="27" t="str">
        <f>VLOOKUP(D853,[1]ЕНС!A:E,3,FALSE)</f>
        <v>нефтяной, кровельный, марка БНК-90/30, условная вязкость 25-35, ГОСТ 9548-74</v>
      </c>
      <c r="G853" s="27" t="s">
        <v>1613</v>
      </c>
      <c r="H853" s="27" t="s">
        <v>28</v>
      </c>
      <c r="I853" s="27">
        <v>0</v>
      </c>
      <c r="J853" s="27">
        <v>631010000</v>
      </c>
      <c r="K853" s="27" t="str">
        <f>VLOOKUP(B853,[1]ПланКаз!A840:M4144,12,0)</f>
        <v>ҚР, ШҚО, Өскемен қ., Бажов көш., 10</v>
      </c>
      <c r="L853" s="27" t="str">
        <f>VLOOKUP(B853,[1]ПланКаз!A838:M4142,13,0)</f>
        <v>Мамыр - Маусым</v>
      </c>
      <c r="M853" s="27" t="str">
        <f>VLOOKUP(B853,[1]ПланКаз!A840:N4144,14,0)</f>
        <v>Шығыс-Қазақстан облысы, Өскемен қ.</v>
      </c>
      <c r="N853" s="27" t="s">
        <v>60</v>
      </c>
      <c r="O853" s="27" t="str">
        <f>VLOOKUP(B853,[1]ПланКаз!A839:P4143,16,0)</f>
        <v>шартқа қол қойылған кезден бастап 30 күнтізбелік күн ішінде</v>
      </c>
      <c r="P853" s="27" t="s">
        <v>61</v>
      </c>
      <c r="Q853" s="28" t="s">
        <v>287</v>
      </c>
      <c r="R853" s="27" t="str">
        <f>VLOOKUP(B853,[1]ПланКаз!A838:S4142,19,0)</f>
        <v>Килограмм</v>
      </c>
      <c r="S853" s="29">
        <v>177.5</v>
      </c>
      <c r="T853" s="29">
        <v>400</v>
      </c>
      <c r="U853" s="29">
        <v>71000</v>
      </c>
      <c r="V853" s="29">
        <v>79520</v>
      </c>
      <c r="W853" s="27"/>
      <c r="X853" s="27" t="s">
        <v>74</v>
      </c>
      <c r="Y853" s="27" t="s">
        <v>63</v>
      </c>
    </row>
    <row r="854" spans="2:25" x14ac:dyDescent="0.2">
      <c r="B854" s="27" t="s">
        <v>1615</v>
      </c>
      <c r="C854" s="27" t="s">
        <v>57</v>
      </c>
      <c r="D854" s="27" t="s">
        <v>1616</v>
      </c>
      <c r="E854" s="27" t="str">
        <f>VLOOKUP(D854,[1]ЕНС!A:E,2,FALSE)</f>
        <v>Брус</v>
      </c>
      <c r="F854" s="27" t="str">
        <f>VLOOKUP(D854,[1]ЕНС!A:E,3,FALSE)</f>
        <v>из хвойных пород, размер 100*100*6000 мм, обрезной, ГОСТ 8486-86</v>
      </c>
      <c r="G854" s="27" t="s">
        <v>1617</v>
      </c>
      <c r="H854" s="27" t="s">
        <v>28</v>
      </c>
      <c r="I854" s="27">
        <v>60</v>
      </c>
      <c r="J854" s="27">
        <v>631010000</v>
      </c>
      <c r="K854" s="27" t="str">
        <f>VLOOKUP(B854,[1]ПланКаз!A841:M4145,12,0)</f>
        <v>ҚР, ШҚО, Өскемен қ., Бажов көш., 10</v>
      </c>
      <c r="L854" s="27" t="str">
        <f>VLOOKUP(B854,[1]ПланКаз!A839:M4143,13,0)</f>
        <v>Желтоқсан-Қантар</v>
      </c>
      <c r="M854" s="27" t="str">
        <f>VLOOKUP(B854,[1]ПланКаз!A841:N4145,14,0)</f>
        <v>Шығыс-Қазақстан облысы, Өскемен қ.</v>
      </c>
      <c r="N854" s="27" t="s">
        <v>60</v>
      </c>
      <c r="O854" s="27" t="str">
        <f>VLOOKUP(B854,[1]ПланКаз!A840:P4144,16,0)</f>
        <v>шартқа қол қойылған кезден бастап 30 күнтізбелік күн ішінде</v>
      </c>
      <c r="P854" s="27" t="s">
        <v>61</v>
      </c>
      <c r="Q854" s="28" t="s">
        <v>333</v>
      </c>
      <c r="R854" s="27" t="str">
        <f>VLOOKUP(B854,[1]ПланКаз!A839:S4143,19,0)</f>
        <v>метр бойы</v>
      </c>
      <c r="S854" s="29">
        <v>763</v>
      </c>
      <c r="T854" s="29">
        <v>1248</v>
      </c>
      <c r="U854" s="29" t="s">
        <v>63</v>
      </c>
      <c r="V854" s="29" t="s">
        <v>63</v>
      </c>
      <c r="W854" s="27" t="s">
        <v>71</v>
      </c>
      <c r="X854" s="27" t="s">
        <v>64</v>
      </c>
      <c r="Y854" s="27" t="s">
        <v>65</v>
      </c>
    </row>
    <row r="855" spans="2:25" x14ac:dyDescent="0.2">
      <c r="B855" s="27" t="s">
        <v>1618</v>
      </c>
      <c r="C855" s="27" t="s">
        <v>57</v>
      </c>
      <c r="D855" s="27" t="s">
        <v>1616</v>
      </c>
      <c r="E855" s="27" t="str">
        <f>VLOOKUP(D855,[1]ЕНС!A:E,2,FALSE)</f>
        <v>Брус</v>
      </c>
      <c r="F855" s="27" t="str">
        <f>VLOOKUP(D855,[1]ЕНС!A:E,3,FALSE)</f>
        <v>из хвойных пород, размер 100*100*6000 мм, обрезной, ГОСТ 8486-86</v>
      </c>
      <c r="G855" s="27" t="s">
        <v>1617</v>
      </c>
      <c r="H855" s="27" t="s">
        <v>28</v>
      </c>
      <c r="I855" s="27">
        <v>60</v>
      </c>
      <c r="J855" s="27">
        <v>631010000</v>
      </c>
      <c r="K855" s="27" t="str">
        <f>VLOOKUP(B855,[1]ПланКаз!A842:M4146,12,0)</f>
        <v>ҚР, ШҚО, Өскемен қ., Бажов көш., 10</v>
      </c>
      <c r="L855" s="27" t="str">
        <f>VLOOKUP(B855,[1]ПланКаз!A840:M4144,13,0)</f>
        <v>Желтоқсан-Қантар</v>
      </c>
      <c r="M855" s="27" t="str">
        <f>VLOOKUP(B855,[1]ПланКаз!A842:N4146,14,0)</f>
        <v>Шығыс-Қазақстан облысы, Өскемен қ.</v>
      </c>
      <c r="N855" s="27" t="s">
        <v>60</v>
      </c>
      <c r="O855" s="27" t="str">
        <f>VLOOKUP(B855,[1]ПланКаз!A841:P4145,16,0)</f>
        <v>шартқа қол қойылған кезден бастап 30 күнтізбелік күн ішінде</v>
      </c>
      <c r="P855" s="27" t="s">
        <v>61</v>
      </c>
      <c r="Q855" s="28" t="s">
        <v>333</v>
      </c>
      <c r="R855" s="27" t="str">
        <f>VLOOKUP(B855,[1]ПланКаз!A840:S4144,19,0)</f>
        <v>метр бойы</v>
      </c>
      <c r="S855" s="29">
        <v>9</v>
      </c>
      <c r="T855" s="29">
        <v>1248</v>
      </c>
      <c r="U855" s="29" t="s">
        <v>63</v>
      </c>
      <c r="V855" s="29" t="s">
        <v>63</v>
      </c>
      <c r="W855" s="27" t="s">
        <v>71</v>
      </c>
      <c r="X855" s="27" t="s">
        <v>64</v>
      </c>
      <c r="Y855" s="27" t="s">
        <v>903</v>
      </c>
    </row>
    <row r="856" spans="2:25" x14ac:dyDescent="0.2">
      <c r="B856" s="27" t="s">
        <v>1619</v>
      </c>
      <c r="C856" s="27" t="s">
        <v>57</v>
      </c>
      <c r="D856" s="27" t="s">
        <v>1616</v>
      </c>
      <c r="E856" s="27" t="str">
        <f>VLOOKUP(D856,[1]ЕНС!A:E,2,FALSE)</f>
        <v>Брус</v>
      </c>
      <c r="F856" s="27" t="str">
        <f>VLOOKUP(D856,[1]ЕНС!A:E,3,FALSE)</f>
        <v>из хвойных пород, размер 100*100*6000 мм, обрезной, ГОСТ 8486-86</v>
      </c>
      <c r="G856" s="27" t="s">
        <v>1617</v>
      </c>
      <c r="H856" s="27" t="s">
        <v>28</v>
      </c>
      <c r="I856" s="27">
        <v>0</v>
      </c>
      <c r="J856" s="27">
        <v>631010000</v>
      </c>
      <c r="K856" s="27" t="str">
        <f>VLOOKUP(B856,[1]ПланКаз!A843:M4147,12,0)</f>
        <v>ҚР, ШҚО, Өскемен қ., Бажов көш., 10</v>
      </c>
      <c r="L856" s="27" t="str">
        <f>VLOOKUP(B856,[1]ПланКаз!A841:M4145,13,0)</f>
        <v>Мамыр - Маусым</v>
      </c>
      <c r="M856" s="27" t="str">
        <f>VLOOKUP(B856,[1]ПланКаз!A843:N4147,14,0)</f>
        <v>Шығыс-Қазақстан облысы, Өскемен қ.</v>
      </c>
      <c r="N856" s="27" t="s">
        <v>60</v>
      </c>
      <c r="O856" s="27" t="str">
        <f>VLOOKUP(B856,[1]ПланКаз!A842:P4146,16,0)</f>
        <v>шартқа қол қойылған кезден бастап 30 күнтізбелік күн ішінде</v>
      </c>
      <c r="P856" s="27" t="s">
        <v>61</v>
      </c>
      <c r="Q856" s="28" t="s">
        <v>333</v>
      </c>
      <c r="R856" s="27" t="str">
        <f>VLOOKUP(B856,[1]ПланКаз!A841:S4145,19,0)</f>
        <v>метр бойы</v>
      </c>
      <c r="S856" s="29">
        <v>9</v>
      </c>
      <c r="T856" s="29">
        <v>1248</v>
      </c>
      <c r="U856" s="29">
        <v>11232</v>
      </c>
      <c r="V856" s="29">
        <v>12579.84</v>
      </c>
      <c r="W856" s="27"/>
      <c r="X856" s="27" t="s">
        <v>74</v>
      </c>
      <c r="Y856" s="27" t="s">
        <v>63</v>
      </c>
    </row>
    <row r="857" spans="2:25" x14ac:dyDescent="0.2">
      <c r="B857" s="27" t="s">
        <v>1620</v>
      </c>
      <c r="C857" s="27" t="s">
        <v>57</v>
      </c>
      <c r="D857" s="27" t="s">
        <v>1621</v>
      </c>
      <c r="E857" s="27" t="str">
        <f>VLOOKUP(D857,[1]ЕНС!A:E,2,FALSE)</f>
        <v>Гравий</v>
      </c>
      <c r="F857" s="27" t="str">
        <f>VLOOKUP(D857,[1]ЕНС!A:E,3,FALSE)</f>
        <v>фракция 60-70 мм, ГОСТ 8267-93</v>
      </c>
      <c r="G857" s="27" t="s">
        <v>1622</v>
      </c>
      <c r="H857" s="27" t="s">
        <v>28</v>
      </c>
      <c r="I857" s="27">
        <v>0</v>
      </c>
      <c r="J857" s="27">
        <v>631010000</v>
      </c>
      <c r="K857" s="27" t="str">
        <f>VLOOKUP(B857,[1]ПланКаз!A844:M4148,12,0)</f>
        <v>ҚР, ШҚО, Өскемен қ., Бажов көш., 10</v>
      </c>
      <c r="L857" s="27" t="str">
        <f>VLOOKUP(B857,[1]ПланКаз!A842:M4146,13,0)</f>
        <v>Желтоқсан-Қантар</v>
      </c>
      <c r="M857" s="27" t="str">
        <f>VLOOKUP(B857,[1]ПланКаз!A844:N4148,14,0)</f>
        <v>Шығыс-Қазақстан облысы, Өскемен қ.</v>
      </c>
      <c r="N857" s="27" t="s">
        <v>60</v>
      </c>
      <c r="O857" s="27" t="str">
        <f>VLOOKUP(B857,[1]ПланКаз!A843:P4147,16,0)</f>
        <v>Өтініш берген күннен бастап 5 жұмыс күні ішінде</v>
      </c>
      <c r="P857" s="27" t="s">
        <v>61</v>
      </c>
      <c r="Q857" s="28" t="s">
        <v>1623</v>
      </c>
      <c r="R857" s="27" t="str">
        <f>VLOOKUP(B857,[1]ПланКаз!A842:S4146,19,0)</f>
        <v>текше метр</v>
      </c>
      <c r="S857" s="29">
        <v>69</v>
      </c>
      <c r="T857" s="29">
        <v>4800</v>
      </c>
      <c r="U857" s="29" t="s">
        <v>63</v>
      </c>
      <c r="V857" s="29" t="s">
        <v>63</v>
      </c>
      <c r="W857" s="27" t="s">
        <v>71</v>
      </c>
      <c r="X857" s="27" t="s">
        <v>64</v>
      </c>
      <c r="Y857" s="27" t="s">
        <v>613</v>
      </c>
    </row>
    <row r="858" spans="2:25" x14ac:dyDescent="0.2">
      <c r="B858" s="27" t="s">
        <v>1624</v>
      </c>
      <c r="C858" s="27" t="s">
        <v>57</v>
      </c>
      <c r="D858" s="27" t="s">
        <v>1621</v>
      </c>
      <c r="E858" s="27" t="str">
        <f>VLOOKUP(D858,[1]ЕНС!A:E,2,FALSE)</f>
        <v>Гравий</v>
      </c>
      <c r="F858" s="27" t="str">
        <f>VLOOKUP(D858,[1]ЕНС!A:E,3,FALSE)</f>
        <v>фракция 60-70 мм, ГОСТ 8267-93</v>
      </c>
      <c r="G858" s="27" t="s">
        <v>1622</v>
      </c>
      <c r="H858" s="27" t="s">
        <v>28</v>
      </c>
      <c r="I858" s="27">
        <v>0</v>
      </c>
      <c r="J858" s="27">
        <v>631010000</v>
      </c>
      <c r="K858" s="27" t="str">
        <f>VLOOKUP(B858,[1]ПланКаз!A845:M4149,12,0)</f>
        <v>ҚР, ШҚО, Өскемен қ., Бажов көш., 10</v>
      </c>
      <c r="L858" s="27" t="str">
        <f>VLOOKUP(B858,[1]ПланКаз!A843:M4147,13,0)</f>
        <v>Мамыр - Маусым</v>
      </c>
      <c r="M858" s="27" t="str">
        <f>VLOOKUP(B858,[1]ПланКаз!A845:N4149,14,0)</f>
        <v>Шығыс-Қазақстан облысы, Өскемен қ.</v>
      </c>
      <c r="N858" s="27" t="s">
        <v>60</v>
      </c>
      <c r="O858" s="27" t="str">
        <f>VLOOKUP(B858,[1]ПланКаз!A844:P4148,16,0)</f>
        <v>Өтініш берген күннен бастап 5 жұмыс күні ішінде</v>
      </c>
      <c r="P858" s="27" t="s">
        <v>61</v>
      </c>
      <c r="Q858" s="28" t="s">
        <v>1623</v>
      </c>
      <c r="R858" s="27" t="str">
        <f>VLOOKUP(B858,[1]ПланКаз!A843:S4147,19,0)</f>
        <v>текше метр</v>
      </c>
      <c r="S858" s="29">
        <v>69</v>
      </c>
      <c r="T858" s="29">
        <v>4800</v>
      </c>
      <c r="U858" s="29">
        <v>331200</v>
      </c>
      <c r="V858" s="29">
        <v>370944</v>
      </c>
      <c r="W858" s="27"/>
      <c r="X858" s="27" t="s">
        <v>74</v>
      </c>
      <c r="Y858" s="27" t="s">
        <v>63</v>
      </c>
    </row>
    <row r="859" spans="2:25" x14ac:dyDescent="0.2">
      <c r="B859" s="27" t="s">
        <v>1625</v>
      </c>
      <c r="C859" s="27" t="s">
        <v>57</v>
      </c>
      <c r="D859" s="27" t="s">
        <v>1626</v>
      </c>
      <c r="E859" s="27" t="str">
        <f>VLOOKUP(D859,[1]ЕНС!A:E,2,FALSE)</f>
        <v>Гравий</v>
      </c>
      <c r="F859" s="27" t="str">
        <f>VLOOKUP(D859,[1]ЕНС!A:E,3,FALSE)</f>
        <v>фракция 10-20 мм, ГОСТ 8267-93</v>
      </c>
      <c r="G859" s="27" t="s">
        <v>1627</v>
      </c>
      <c r="H859" s="27" t="s">
        <v>28</v>
      </c>
      <c r="I859" s="27">
        <v>0</v>
      </c>
      <c r="J859" s="27">
        <v>631010000</v>
      </c>
      <c r="K859" s="27" t="str">
        <f>VLOOKUP(B859,[1]ПланКаз!A846:M4150,12,0)</f>
        <v>ҚР, ШҚО, Өскемен қ., Бажов көш., 10</v>
      </c>
      <c r="L859" s="27" t="str">
        <f>VLOOKUP(B859,[1]ПланКаз!A844:M4148,13,0)</f>
        <v>Желтоқсан-Қантар</v>
      </c>
      <c r="M859" s="27" t="str">
        <f>VLOOKUP(B859,[1]ПланКаз!A846:N4150,14,0)</f>
        <v>Шығыс-Қазақстан облысы, Өскемен қ.</v>
      </c>
      <c r="N859" s="27" t="s">
        <v>60</v>
      </c>
      <c r="O859" s="27" t="str">
        <f>VLOOKUP(B859,[1]ПланКаз!A845:P4149,16,0)</f>
        <v>Өтініш берген күннен бастап 5 жұмыс күні ішінде</v>
      </c>
      <c r="P859" s="27" t="s">
        <v>61</v>
      </c>
      <c r="Q859" s="28" t="s">
        <v>1623</v>
      </c>
      <c r="R859" s="27" t="str">
        <f>VLOOKUP(B859,[1]ПланКаз!A844:S4148,19,0)</f>
        <v>текше метр</v>
      </c>
      <c r="S859" s="29">
        <v>9</v>
      </c>
      <c r="T859" s="29">
        <v>4800</v>
      </c>
      <c r="U859" s="29" t="s">
        <v>63</v>
      </c>
      <c r="V859" s="29" t="s">
        <v>63</v>
      </c>
      <c r="W859" s="27" t="s">
        <v>71</v>
      </c>
      <c r="X859" s="27" t="s">
        <v>64</v>
      </c>
      <c r="Y859" s="27" t="s">
        <v>613</v>
      </c>
    </row>
    <row r="860" spans="2:25" x14ac:dyDescent="0.2">
      <c r="B860" s="27" t="s">
        <v>1628</v>
      </c>
      <c r="C860" s="27" t="s">
        <v>57</v>
      </c>
      <c r="D860" s="27" t="s">
        <v>1626</v>
      </c>
      <c r="E860" s="27" t="str">
        <f>VLOOKUP(D860,[1]ЕНС!A:E,2,FALSE)</f>
        <v>Гравий</v>
      </c>
      <c r="F860" s="27" t="str">
        <f>VLOOKUP(D860,[1]ЕНС!A:E,3,FALSE)</f>
        <v>фракция 10-20 мм, ГОСТ 8267-93</v>
      </c>
      <c r="G860" s="27" t="s">
        <v>1627</v>
      </c>
      <c r="H860" s="27" t="s">
        <v>28</v>
      </c>
      <c r="I860" s="27">
        <v>0</v>
      </c>
      <c r="J860" s="27">
        <v>631010000</v>
      </c>
      <c r="K860" s="27" t="str">
        <f>VLOOKUP(B860,[1]ПланКаз!A847:M4151,12,0)</f>
        <v>ҚР, ШҚО, Өскемен қ., Бажов көш., 10</v>
      </c>
      <c r="L860" s="27" t="str">
        <f>VLOOKUP(B860,[1]ПланКаз!A845:M4149,13,0)</f>
        <v>Мамыр - Маусым</v>
      </c>
      <c r="M860" s="27" t="str">
        <f>VLOOKUP(B860,[1]ПланКаз!A847:N4151,14,0)</f>
        <v>Шығыс-Қазақстан облысы, Өскемен қ.</v>
      </c>
      <c r="N860" s="27" t="s">
        <v>60</v>
      </c>
      <c r="O860" s="27" t="str">
        <f>VLOOKUP(B860,[1]ПланКаз!A846:P4150,16,0)</f>
        <v>Өтініш берген күннен бастап 5 жұмыс күні ішінде</v>
      </c>
      <c r="P860" s="27" t="s">
        <v>61</v>
      </c>
      <c r="Q860" s="28" t="s">
        <v>1623</v>
      </c>
      <c r="R860" s="27" t="str">
        <f>VLOOKUP(B860,[1]ПланКаз!A845:S4149,19,0)</f>
        <v>текше метр</v>
      </c>
      <c r="S860" s="29">
        <v>9</v>
      </c>
      <c r="T860" s="29">
        <v>4800</v>
      </c>
      <c r="U860" s="29">
        <v>43200</v>
      </c>
      <c r="V860" s="29">
        <v>48384</v>
      </c>
      <c r="W860" s="27"/>
      <c r="X860" s="27" t="s">
        <v>74</v>
      </c>
      <c r="Y860" s="27" t="s">
        <v>63</v>
      </c>
    </row>
    <row r="861" spans="2:25" x14ac:dyDescent="0.2">
      <c r="B861" s="27" t="s">
        <v>1629</v>
      </c>
      <c r="C861" s="27" t="s">
        <v>57</v>
      </c>
      <c r="D861" s="27" t="s">
        <v>1630</v>
      </c>
      <c r="E861" s="27" t="str">
        <f>VLOOKUP(D861,[1]ЕНС!A:E,2,FALSE)</f>
        <v>Доводчик дверной</v>
      </c>
      <c r="F861" s="27" t="str">
        <f>VLOOKUP(D861,[1]ЕНС!A:E,3,FALSE)</f>
        <v>до 120 кг</v>
      </c>
      <c r="G861" s="27" t="s">
        <v>1631</v>
      </c>
      <c r="H861" s="27" t="s">
        <v>28</v>
      </c>
      <c r="I861" s="27">
        <v>0</v>
      </c>
      <c r="J861" s="27">
        <v>631010000</v>
      </c>
      <c r="K861" s="27" t="str">
        <f>VLOOKUP(B861,[1]ПланКаз!A848:M4152,12,0)</f>
        <v>ҚР, ШҚО, Өскемен қ., Бажов көш., 10</v>
      </c>
      <c r="L861" s="27" t="str">
        <f>VLOOKUP(B861,[1]ПланКаз!A846:M4150,13,0)</f>
        <v>Желтоқсан-Қантар</v>
      </c>
      <c r="M861" s="27" t="str">
        <f>VLOOKUP(B861,[1]ПланКаз!A848:N4152,14,0)</f>
        <v>Шығыс-Қазақстан облысы, Өскемен қ.</v>
      </c>
      <c r="N861" s="27" t="s">
        <v>60</v>
      </c>
      <c r="O861" s="27" t="str">
        <f>VLOOKUP(B861,[1]ПланКаз!A847:P4151,16,0)</f>
        <v>шартқа қол қойылған кезден бастап 30 күнтізбелік күн ішінде</v>
      </c>
      <c r="P861" s="27" t="s">
        <v>61</v>
      </c>
      <c r="Q861" s="28" t="s">
        <v>480</v>
      </c>
      <c r="R861" s="27" t="str">
        <f>VLOOKUP(B861,[1]ПланКаз!A846:S4150,19,0)</f>
        <v>Дана</v>
      </c>
      <c r="S861" s="29">
        <v>2</v>
      </c>
      <c r="T861" s="29">
        <v>6600</v>
      </c>
      <c r="U861" s="29">
        <v>13200</v>
      </c>
      <c r="V861" s="29">
        <v>14784</v>
      </c>
      <c r="W861" s="27"/>
      <c r="X861" s="27" t="s">
        <v>64</v>
      </c>
      <c r="Y861" s="27" t="s">
        <v>63</v>
      </c>
    </row>
    <row r="862" spans="2:25" x14ac:dyDescent="0.2">
      <c r="B862" s="27" t="s">
        <v>1632</v>
      </c>
      <c r="C862" s="27" t="s">
        <v>57</v>
      </c>
      <c r="D862" s="27" t="s">
        <v>1633</v>
      </c>
      <c r="E862" s="27" t="str">
        <f>VLOOKUP(D862,[1]ЕНС!A:E,2,FALSE)</f>
        <v>Пиломатериал</v>
      </c>
      <c r="F862" s="27" t="str">
        <f>VLOOKUP(D862,[1]ЕНС!A:E,3,FALSE)</f>
        <v>из хвойных пород, необрезанный, ГОСТ 8486-86</v>
      </c>
      <c r="G862" s="27" t="s">
        <v>1634</v>
      </c>
      <c r="H862" s="27" t="s">
        <v>24</v>
      </c>
      <c r="I862" s="27">
        <v>60</v>
      </c>
      <c r="J862" s="27">
        <v>631010000</v>
      </c>
      <c r="K862" s="27" t="str">
        <f>VLOOKUP(B862,[1]ПланКаз!A849:M4153,12,0)</f>
        <v>ҚР, ШҚО, Өскемен қ., Бажов көш., 10</v>
      </c>
      <c r="L862" s="27" t="str">
        <f>VLOOKUP(B862,[1]ПланКаз!A847:M4151,13,0)</f>
        <v>Желтоқсан-Қантар</v>
      </c>
      <c r="M862" s="27" t="str">
        <f>VLOOKUP(B862,[1]ПланКаз!A849:N4153,14,0)</f>
        <v>Шығыс-Қазақстан облысы, Өскемен қ.</v>
      </c>
      <c r="N862" s="27" t="s">
        <v>60</v>
      </c>
      <c r="O862" s="27" t="str">
        <f>VLOOKUP(B862,[1]ПланКаз!A848:P4152,16,0)</f>
        <v>шартқа қол қойылған кезден бастап 30 күнтізбелік күн ішінде</v>
      </c>
      <c r="P862" s="27" t="s">
        <v>61</v>
      </c>
      <c r="Q862" s="28" t="s">
        <v>1623</v>
      </c>
      <c r="R862" s="27" t="str">
        <f>VLOOKUP(B862,[1]ПланКаз!A847:S4151,19,0)</f>
        <v>текше метр</v>
      </c>
      <c r="S862" s="29">
        <v>129.63</v>
      </c>
      <c r="T862" s="29">
        <v>44160</v>
      </c>
      <c r="U862" s="29" t="s">
        <v>63</v>
      </c>
      <c r="V862" s="29" t="s">
        <v>63</v>
      </c>
      <c r="W862" s="27" t="s">
        <v>71</v>
      </c>
      <c r="X862" s="27" t="s">
        <v>64</v>
      </c>
      <c r="Y862" s="27" t="s">
        <v>65</v>
      </c>
    </row>
    <row r="863" spans="2:25" x14ac:dyDescent="0.2">
      <c r="B863" s="27" t="s">
        <v>1635</v>
      </c>
      <c r="C863" s="27" t="s">
        <v>57</v>
      </c>
      <c r="D863" s="27" t="s">
        <v>1633</v>
      </c>
      <c r="E863" s="27" t="str">
        <f>VLOOKUP(D863,[1]ЕНС!A:E,2,FALSE)</f>
        <v>Пиломатериал</v>
      </c>
      <c r="F863" s="27" t="str">
        <f>VLOOKUP(D863,[1]ЕНС!A:E,3,FALSE)</f>
        <v>из хвойных пород, необрезанный, ГОСТ 8486-86</v>
      </c>
      <c r="G863" s="27" t="s">
        <v>1634</v>
      </c>
      <c r="H863" s="27" t="s">
        <v>24</v>
      </c>
      <c r="I863" s="27">
        <v>60</v>
      </c>
      <c r="J863" s="27">
        <v>631010000</v>
      </c>
      <c r="K863" s="27" t="str">
        <f>VLOOKUP(B863,[1]ПланКаз!A850:M4154,12,0)</f>
        <v>ҚР, ШҚО, Өскемен қ., Бажов көш., 10</v>
      </c>
      <c r="L863" s="27" t="str">
        <f>VLOOKUP(B863,[1]ПланКаз!A848:M4152,13,0)</f>
        <v>Желтоқсан-Қантар</v>
      </c>
      <c r="M863" s="27" t="str">
        <f>VLOOKUP(B863,[1]ПланКаз!A850:N4154,14,0)</f>
        <v>Шығыс-Қазақстан облысы, Өскемен қ.</v>
      </c>
      <c r="N863" s="27" t="s">
        <v>60</v>
      </c>
      <c r="O863" s="27" t="str">
        <f>VLOOKUP(B863,[1]ПланКаз!A849:P4153,16,0)</f>
        <v>шартқа қол қойылған кезден бастап 30 күнтізбелік күн ішінде</v>
      </c>
      <c r="P863" s="27" t="s">
        <v>61</v>
      </c>
      <c r="Q863" s="28" t="s">
        <v>1623</v>
      </c>
      <c r="R863" s="27" t="str">
        <f>VLOOKUP(B863,[1]ПланКаз!A848:S4152,19,0)</f>
        <v>текше метр</v>
      </c>
      <c r="S863" s="29">
        <v>36</v>
      </c>
      <c r="T863" s="29">
        <v>44160</v>
      </c>
      <c r="U863" s="29">
        <v>1589760</v>
      </c>
      <c r="V863" s="29">
        <v>1780531.2</v>
      </c>
      <c r="W863" s="27" t="s">
        <v>71</v>
      </c>
      <c r="X863" s="27" t="s">
        <v>64</v>
      </c>
      <c r="Y863" s="27" t="s">
        <v>63</v>
      </c>
    </row>
    <row r="864" spans="2:25" x14ac:dyDescent="0.2">
      <c r="B864" s="27" t="s">
        <v>1636</v>
      </c>
      <c r="C864" s="27" t="s">
        <v>57</v>
      </c>
      <c r="D864" s="27" t="s">
        <v>1633</v>
      </c>
      <c r="E864" s="27" t="str">
        <f>VLOOKUP(D864,[1]ЕНС!A:E,2,FALSE)</f>
        <v>Пиломатериал</v>
      </c>
      <c r="F864" s="27" t="str">
        <f>VLOOKUP(D864,[1]ЕНС!A:E,3,FALSE)</f>
        <v>из хвойных пород, необрезанный, ГОСТ 8486-86</v>
      </c>
      <c r="G864" s="27" t="s">
        <v>1637</v>
      </c>
      <c r="H864" s="27" t="s">
        <v>28</v>
      </c>
      <c r="I864" s="27">
        <v>60</v>
      </c>
      <c r="J864" s="27">
        <v>631010000</v>
      </c>
      <c r="K864" s="27" t="str">
        <f>VLOOKUP(B864,[1]ПланКаз!A851:M4155,12,0)</f>
        <v>ҚР, ШҚО, Өскемен қ., Бажов көш., 10</v>
      </c>
      <c r="L864" s="27" t="str">
        <f>VLOOKUP(B864,[1]ПланКаз!A849:M4153,13,0)</f>
        <v>Желтоқсан-Қантар</v>
      </c>
      <c r="M864" s="27" t="str">
        <f>VLOOKUP(B864,[1]ПланКаз!A851:N4155,14,0)</f>
        <v>Шығыс-Қазақстан облысы, Өскемен қ.</v>
      </c>
      <c r="N864" s="27" t="s">
        <v>60</v>
      </c>
      <c r="O864" s="27" t="str">
        <f>VLOOKUP(B864,[1]ПланКаз!A850:P4154,16,0)</f>
        <v>шартқа қол қойылған кезден бастап 30 күнтізбелік күн ішінде</v>
      </c>
      <c r="P864" s="27" t="s">
        <v>61</v>
      </c>
      <c r="Q864" s="28" t="s">
        <v>1623</v>
      </c>
      <c r="R864" s="27" t="str">
        <f>VLOOKUP(B864,[1]ПланКаз!A849:S4153,19,0)</f>
        <v>текше метр</v>
      </c>
      <c r="S864" s="29">
        <v>16</v>
      </c>
      <c r="T864" s="29">
        <v>69000</v>
      </c>
      <c r="U864" s="29">
        <v>1104000</v>
      </c>
      <c r="V864" s="29">
        <v>1236480</v>
      </c>
      <c r="W864" s="27" t="s">
        <v>71</v>
      </c>
      <c r="X864" s="27" t="s">
        <v>64</v>
      </c>
      <c r="Y864" s="27" t="s">
        <v>63</v>
      </c>
    </row>
    <row r="865" spans="2:25" x14ac:dyDescent="0.2">
      <c r="B865" s="27" t="s">
        <v>1638</v>
      </c>
      <c r="C865" s="27" t="s">
        <v>57</v>
      </c>
      <c r="D865" s="27" t="s">
        <v>1639</v>
      </c>
      <c r="E865" s="27" t="str">
        <f>VLOOKUP(D865,[1]ЕНС!A:E,2,FALSE)</f>
        <v>Замок</v>
      </c>
      <c r="F865" s="27" t="str">
        <f>VLOOKUP(D865,[1]ЕНС!A:E,3,FALSE)</f>
        <v>навесной</v>
      </c>
      <c r="G865" s="27" t="s">
        <v>1640</v>
      </c>
      <c r="H865" s="27" t="s">
        <v>28</v>
      </c>
      <c r="I865" s="27">
        <v>0</v>
      </c>
      <c r="J865" s="27">
        <v>631010000</v>
      </c>
      <c r="K865" s="27" t="str">
        <f>VLOOKUP(B865,[1]ПланКаз!A852:M4156,12,0)</f>
        <v>ҚР, ШҚО, Өскемен қ., Бажов көш., 10</v>
      </c>
      <c r="L865" s="27" t="str">
        <f>VLOOKUP(B865,[1]ПланКаз!A850:M4154,13,0)</f>
        <v>Желтоқсан-Қантар</v>
      </c>
      <c r="M865" s="27" t="str">
        <f>VLOOKUP(B865,[1]ПланКаз!A852:N4156,14,0)</f>
        <v>Шығыс-Қазақстан облысы, Өскемен қ.</v>
      </c>
      <c r="N865" s="27" t="s">
        <v>60</v>
      </c>
      <c r="O865" s="27" t="str">
        <f>VLOOKUP(B865,[1]ПланКаз!A851:P4155,16,0)</f>
        <v>шартқа қол қойылған кезден бастап 30 күнтізбелік күн ішінде</v>
      </c>
      <c r="P865" s="27" t="s">
        <v>61</v>
      </c>
      <c r="Q865" s="28" t="s">
        <v>480</v>
      </c>
      <c r="R865" s="27" t="str">
        <f>VLOOKUP(B865,[1]ПланКаз!A850:S4154,19,0)</f>
        <v>Дана</v>
      </c>
      <c r="S865" s="29">
        <v>124</v>
      </c>
      <c r="T865" s="29">
        <v>3036</v>
      </c>
      <c r="U865" s="29" t="s">
        <v>63</v>
      </c>
      <c r="V865" s="29" t="s">
        <v>63</v>
      </c>
      <c r="W865" s="27"/>
      <c r="X865" s="27" t="s">
        <v>64</v>
      </c>
      <c r="Y865" s="27" t="s">
        <v>65</v>
      </c>
    </row>
    <row r="866" spans="2:25" x14ac:dyDescent="0.2">
      <c r="B866" s="27" t="s">
        <v>1641</v>
      </c>
      <c r="C866" s="27" t="s">
        <v>57</v>
      </c>
      <c r="D866" s="27" t="s">
        <v>1639</v>
      </c>
      <c r="E866" s="27" t="str">
        <f>VLOOKUP(D866,[1]ЕНС!A:E,2,FALSE)</f>
        <v>Замок</v>
      </c>
      <c r="F866" s="27" t="str">
        <f>VLOOKUP(D866,[1]ЕНС!A:E,3,FALSE)</f>
        <v>навесной</v>
      </c>
      <c r="G866" s="27" t="s">
        <v>1640</v>
      </c>
      <c r="H866" s="27" t="s">
        <v>28</v>
      </c>
      <c r="I866" s="27">
        <v>0</v>
      </c>
      <c r="J866" s="27">
        <v>631010000</v>
      </c>
      <c r="K866" s="27" t="str">
        <f>VLOOKUP(B866,[1]ПланКаз!A853:M4157,12,0)</f>
        <v>ҚР, ШҚО, Өскемен қ., Бажов көш., 10</v>
      </c>
      <c r="L866" s="27" t="str">
        <f>VLOOKUP(B866,[1]ПланКаз!A851:M4155,13,0)</f>
        <v>Желтоқсан-Қантар</v>
      </c>
      <c r="M866" s="27" t="str">
        <f>VLOOKUP(B866,[1]ПланКаз!A853:N4157,14,0)</f>
        <v>Шығыс-Қазақстан облысы, Өскемен қ.</v>
      </c>
      <c r="N866" s="27" t="s">
        <v>60</v>
      </c>
      <c r="O866" s="27" t="str">
        <f>VLOOKUP(B866,[1]ПланКаз!A852:P4156,16,0)</f>
        <v>шартқа қол қойылған кезден бастап 30 күнтізбелік күн ішінде</v>
      </c>
      <c r="P866" s="27" t="s">
        <v>61</v>
      </c>
      <c r="Q866" s="28" t="s">
        <v>480</v>
      </c>
      <c r="R866" s="27" t="str">
        <f>VLOOKUP(B866,[1]ПланКаз!A851:S4155,19,0)</f>
        <v>Дана</v>
      </c>
      <c r="S866" s="29">
        <v>122</v>
      </c>
      <c r="T866" s="29">
        <v>3036</v>
      </c>
      <c r="U866" s="29">
        <v>370392</v>
      </c>
      <c r="V866" s="29">
        <v>414839.03999999998</v>
      </c>
      <c r="W866" s="27"/>
      <c r="X866" s="27" t="s">
        <v>64</v>
      </c>
      <c r="Y866" s="27" t="s">
        <v>63</v>
      </c>
    </row>
    <row r="867" spans="2:25" x14ac:dyDescent="0.2">
      <c r="B867" s="27" t="s">
        <v>1642</v>
      </c>
      <c r="C867" s="27" t="s">
        <v>57</v>
      </c>
      <c r="D867" s="27" t="s">
        <v>1643</v>
      </c>
      <c r="E867" s="27" t="str">
        <f>VLOOKUP(D867,[1]ЕНС!A:E,2,FALSE)</f>
        <v>Сердцевина</v>
      </c>
      <c r="F867" s="27" t="str">
        <f>VLOOKUP(D867,[1]ЕНС!A:E,3,FALSE)</f>
        <v>для врезного замка</v>
      </c>
      <c r="G867" s="27" t="s">
        <v>1644</v>
      </c>
      <c r="H867" s="27" t="s">
        <v>28</v>
      </c>
      <c r="I867" s="27">
        <v>0</v>
      </c>
      <c r="J867" s="27">
        <v>631010000</v>
      </c>
      <c r="K867" s="27" t="str">
        <f>VLOOKUP(B867,[1]ПланКаз!A854:M4158,12,0)</f>
        <v>ҚР, ШҚО, Өскемен қ., Бажов көш., 10</v>
      </c>
      <c r="L867" s="27" t="str">
        <f>VLOOKUP(B867,[1]ПланКаз!A852:M4156,13,0)</f>
        <v>Желтоқсан-Қантар</v>
      </c>
      <c r="M867" s="27" t="str">
        <f>VLOOKUP(B867,[1]ПланКаз!A854:N4158,14,0)</f>
        <v>Шығыс-Қазақстан облысы, Өскемен қ.</v>
      </c>
      <c r="N867" s="27" t="s">
        <v>60</v>
      </c>
      <c r="O867" s="27" t="str">
        <f>VLOOKUP(B867,[1]ПланКаз!A853:P4157,16,0)</f>
        <v>шартқа қол қойылған кезден бастап 30 күнтізбелік күн ішінде</v>
      </c>
      <c r="P867" s="27" t="s">
        <v>61</v>
      </c>
      <c r="Q867" s="28" t="s">
        <v>480</v>
      </c>
      <c r="R867" s="27" t="str">
        <f>VLOOKUP(B867,[1]ПланКаз!A852:S4156,19,0)</f>
        <v>Дана</v>
      </c>
      <c r="S867" s="29">
        <v>10</v>
      </c>
      <c r="T867" s="29">
        <v>1440</v>
      </c>
      <c r="U867" s="29">
        <v>14400</v>
      </c>
      <c r="V867" s="29">
        <v>16128</v>
      </c>
      <c r="W867" s="27"/>
      <c r="X867" s="27" t="s">
        <v>64</v>
      </c>
      <c r="Y867" s="27" t="s">
        <v>63</v>
      </c>
    </row>
    <row r="868" spans="2:25" x14ac:dyDescent="0.2">
      <c r="B868" s="27" t="s">
        <v>1645</v>
      </c>
      <c r="C868" s="27" t="s">
        <v>57</v>
      </c>
      <c r="D868" s="27" t="s">
        <v>1646</v>
      </c>
      <c r="E868" s="27" t="str">
        <f>VLOOKUP(D868,[1]ЕНС!A:E,2,FALSE)</f>
        <v>Замок</v>
      </c>
      <c r="F868" s="27" t="str">
        <f>VLOOKUP(D868,[1]ЕНС!A:E,3,FALSE)</f>
        <v>врезной</v>
      </c>
      <c r="G868" s="27" t="s">
        <v>1647</v>
      </c>
      <c r="H868" s="27" t="s">
        <v>28</v>
      </c>
      <c r="I868" s="27">
        <v>0</v>
      </c>
      <c r="J868" s="27">
        <v>631010000</v>
      </c>
      <c r="K868" s="27" t="str">
        <f>VLOOKUP(B868,[1]ПланКаз!A855:M4159,12,0)</f>
        <v>ҚР, ШҚО, Өскемен қ., Бажов көш., 10</v>
      </c>
      <c r="L868" s="27" t="str">
        <f>VLOOKUP(B868,[1]ПланКаз!A853:M4157,13,0)</f>
        <v>Желтоқсан-Қантар</v>
      </c>
      <c r="M868" s="27" t="str">
        <f>VLOOKUP(B868,[1]ПланКаз!A855:N4159,14,0)</f>
        <v>Шығыс-Қазақстан облысы, Өскемен қ.</v>
      </c>
      <c r="N868" s="27" t="s">
        <v>60</v>
      </c>
      <c r="O868" s="27" t="str">
        <f>VLOOKUP(B868,[1]ПланКаз!A854:P4158,16,0)</f>
        <v>шартқа қол қойылған кезден бастап 30 күнтізбелік күн ішінде</v>
      </c>
      <c r="P868" s="27" t="s">
        <v>61</v>
      </c>
      <c r="Q868" s="28" t="s">
        <v>480</v>
      </c>
      <c r="R868" s="27" t="str">
        <f>VLOOKUP(B868,[1]ПланКаз!A853:S4157,19,0)</f>
        <v>Дана</v>
      </c>
      <c r="S868" s="29">
        <v>2</v>
      </c>
      <c r="T868" s="29">
        <v>11730</v>
      </c>
      <c r="U868" s="29">
        <v>23460</v>
      </c>
      <c r="V868" s="29">
        <v>26275.200000000001</v>
      </c>
      <c r="W868" s="27"/>
      <c r="X868" s="27" t="s">
        <v>64</v>
      </c>
      <c r="Y868" s="27" t="s">
        <v>63</v>
      </c>
    </row>
    <row r="869" spans="2:25" x14ac:dyDescent="0.2">
      <c r="B869" s="27" t="s">
        <v>1648</v>
      </c>
      <c r="C869" s="27" t="s">
        <v>57</v>
      </c>
      <c r="D869" s="27" t="s">
        <v>1649</v>
      </c>
      <c r="E869" s="27" t="str">
        <f>VLOOKUP(D869,[1]ЕНС!A:E,2,FALSE)</f>
        <v>Петля</v>
      </c>
      <c r="F869" s="27" t="str">
        <f>VLOOKUP(D869,[1]ЕНС!A:E,3,FALSE)</f>
        <v>дверная, комбинированная, ГОСТ 5088-2005</v>
      </c>
      <c r="G869" s="27" t="s">
        <v>1650</v>
      </c>
      <c r="H869" s="27" t="s">
        <v>28</v>
      </c>
      <c r="I869" s="27">
        <v>0</v>
      </c>
      <c r="J869" s="27">
        <v>631010000</v>
      </c>
      <c r="K869" s="27" t="str">
        <f>VLOOKUP(B869,[1]ПланКаз!A856:M4160,12,0)</f>
        <v>ҚР, ШҚО, Өскемен қ., Бажов көш., 10</v>
      </c>
      <c r="L869" s="27" t="str">
        <f>VLOOKUP(B869,[1]ПланКаз!A854:M4158,13,0)</f>
        <v>Желтоқсан-Қантар</v>
      </c>
      <c r="M869" s="27" t="str">
        <f>VLOOKUP(B869,[1]ПланКаз!A856:N4160,14,0)</f>
        <v>Шығыс-Қазақстан облысы, Өскемен қ.</v>
      </c>
      <c r="N869" s="27" t="s">
        <v>60</v>
      </c>
      <c r="O869" s="27" t="str">
        <f>VLOOKUP(B869,[1]ПланКаз!A855:P4159,16,0)</f>
        <v>шартқа қол қойылған кезден бастап 30 күнтізбелік күн ішінде</v>
      </c>
      <c r="P869" s="27" t="s">
        <v>61</v>
      </c>
      <c r="Q869" s="28" t="s">
        <v>480</v>
      </c>
      <c r="R869" s="27" t="str">
        <f>VLOOKUP(B869,[1]ПланКаз!A854:S4158,19,0)</f>
        <v>Дана</v>
      </c>
      <c r="S869" s="29">
        <v>4</v>
      </c>
      <c r="T869" s="29">
        <v>144</v>
      </c>
      <c r="U869" s="29">
        <v>0</v>
      </c>
      <c r="V869" s="29">
        <v>0</v>
      </c>
      <c r="W869" s="27"/>
      <c r="X869" s="27" t="s">
        <v>64</v>
      </c>
      <c r="Y869" s="27" t="s">
        <v>280</v>
      </c>
    </row>
    <row r="870" spans="2:25" x14ac:dyDescent="0.2">
      <c r="B870" s="27" t="s">
        <v>1651</v>
      </c>
      <c r="C870" s="27" t="s">
        <v>57</v>
      </c>
      <c r="D870" s="27" t="s">
        <v>1652</v>
      </c>
      <c r="E870" s="27" t="str">
        <f>VLOOKUP(D870,[1]ЕНС!A:E,2,FALSE)</f>
        <v>Известь</v>
      </c>
      <c r="F870" s="27" t="str">
        <f>VLOOKUP(D870,[1]ЕНС!A:E,3,FALSE)</f>
        <v>гашеная, 1 сорт, порошкообразная без добавок, кальциевая, быстрогасящаяся, ГОСТ 9179-77</v>
      </c>
      <c r="G870" s="27" t="s">
        <v>1653</v>
      </c>
      <c r="H870" s="27" t="s">
        <v>28</v>
      </c>
      <c r="I870" s="27">
        <v>0</v>
      </c>
      <c r="J870" s="27">
        <v>631010000</v>
      </c>
      <c r="K870" s="27" t="str">
        <f>VLOOKUP(B870,[1]ПланКаз!A857:M4161,12,0)</f>
        <v>ҚР, ШҚО, Өскемен қ., Бажов көш., 10</v>
      </c>
      <c r="L870" s="27" t="str">
        <f>VLOOKUP(B870,[1]ПланКаз!A855:M4159,13,0)</f>
        <v>Желтоқсан-Қантар</v>
      </c>
      <c r="M870" s="27" t="str">
        <f>VLOOKUP(B870,[1]ПланКаз!A857:N4161,14,0)</f>
        <v>Шығыс-Қазақстан облысы, Өскемен қ.</v>
      </c>
      <c r="N870" s="27" t="s">
        <v>60</v>
      </c>
      <c r="O870" s="27" t="str">
        <f>VLOOKUP(B870,[1]ПланКаз!A856:P4160,16,0)</f>
        <v>шартқа қол қойылған кезден бастап 30 күнтізбелік күн ішінде</v>
      </c>
      <c r="P870" s="27" t="s">
        <v>61</v>
      </c>
      <c r="Q870" s="28" t="s">
        <v>287</v>
      </c>
      <c r="R870" s="27" t="str">
        <f>VLOOKUP(B870,[1]ПланКаз!A855:S4159,19,0)</f>
        <v>Килограмм</v>
      </c>
      <c r="S870" s="29">
        <v>331</v>
      </c>
      <c r="T870" s="29">
        <v>208</v>
      </c>
      <c r="U870" s="29">
        <v>68848</v>
      </c>
      <c r="V870" s="29">
        <v>77109.759999999995</v>
      </c>
      <c r="W870" s="27"/>
      <c r="X870" s="27" t="s">
        <v>64</v>
      </c>
      <c r="Y870" s="27" t="s">
        <v>63</v>
      </c>
    </row>
    <row r="871" spans="2:25" x14ac:dyDescent="0.2">
      <c r="B871" s="27" t="s">
        <v>1654</v>
      </c>
      <c r="C871" s="27" t="s">
        <v>57</v>
      </c>
      <c r="D871" s="27" t="s">
        <v>1655</v>
      </c>
      <c r="E871" s="27" t="str">
        <f>VLOOKUP(D871,[1]ЕНС!A:E,2,FALSE)</f>
        <v>Известь</v>
      </c>
      <c r="F871" s="27" t="str">
        <f>VLOOKUP(D871,[1]ЕНС!A:E,3,FALSE)</f>
        <v>негашеная, 1 сорт, порошкообразная без добавок, кальциевая, быстрогасящаяся, ГОСТ 9179-77</v>
      </c>
      <c r="G871" s="27" t="s">
        <v>1656</v>
      </c>
      <c r="H871" s="27" t="s">
        <v>28</v>
      </c>
      <c r="I871" s="27">
        <v>0</v>
      </c>
      <c r="J871" s="27">
        <v>631010000</v>
      </c>
      <c r="K871" s="27" t="str">
        <f>VLOOKUP(B871,[1]ПланКаз!A858:M4162,12,0)</f>
        <v>ҚР, ШҚО, Өскемен қ., Бажов көш., 10</v>
      </c>
      <c r="L871" s="27" t="str">
        <f>VLOOKUP(B871,[1]ПланКаз!A856:M4160,13,0)</f>
        <v>Желтоқсан-Қантар</v>
      </c>
      <c r="M871" s="27" t="str">
        <f>VLOOKUP(B871,[1]ПланКаз!A858:N4162,14,0)</f>
        <v>Шығыс-Қазақстан облысы, Өскемен қ.</v>
      </c>
      <c r="N871" s="27" t="s">
        <v>60</v>
      </c>
      <c r="O871" s="27" t="str">
        <f>VLOOKUP(B871,[1]ПланКаз!A857:P4161,16,0)</f>
        <v>шартқа қол қойылған кезден бастап 30 күнтізбелік күн ішінде</v>
      </c>
      <c r="P871" s="27" t="s">
        <v>61</v>
      </c>
      <c r="Q871" s="28" t="s">
        <v>287</v>
      </c>
      <c r="R871" s="27" t="str">
        <f>VLOOKUP(B871,[1]ПланКаз!A856:S4160,19,0)</f>
        <v>Килограмм</v>
      </c>
      <c r="S871" s="29">
        <v>455</v>
      </c>
      <c r="T871" s="29">
        <v>276</v>
      </c>
      <c r="U871" s="29">
        <v>125580</v>
      </c>
      <c r="V871" s="29">
        <v>140649.60000000001</v>
      </c>
      <c r="W871" s="27"/>
      <c r="X871" s="27" t="s">
        <v>64</v>
      </c>
      <c r="Y871" s="27" t="s">
        <v>63</v>
      </c>
    </row>
    <row r="872" spans="2:25" x14ac:dyDescent="0.2">
      <c r="B872" s="27" t="s">
        <v>1657</v>
      </c>
      <c r="C872" s="27" t="s">
        <v>57</v>
      </c>
      <c r="D872" s="27" t="s">
        <v>1658</v>
      </c>
      <c r="E872" s="27" t="str">
        <f>VLOOKUP(D872,[1]ЕНС!A:E,2,FALSE)</f>
        <v>Плита</v>
      </c>
      <c r="F872" s="27" t="str">
        <f>VLOOKUP(D872,[1]ЕНС!A:E,3,FALSE)</f>
        <v>железобетонная, марка УБК</v>
      </c>
      <c r="G872" s="27" t="s">
        <v>1659</v>
      </c>
      <c r="H872" s="27" t="s">
        <v>28</v>
      </c>
      <c r="I872" s="27">
        <v>60</v>
      </c>
      <c r="J872" s="27">
        <v>631010000</v>
      </c>
      <c r="K872" s="27" t="str">
        <f>VLOOKUP(B872,[1]ПланКаз!A859:M4163,12,0)</f>
        <v>ҚР, ШҚО, Өскемен қ., Бажов көш., 10</v>
      </c>
      <c r="L872" s="27" t="str">
        <f>VLOOKUP(B872,[1]ПланКаз!A857:M4161,13,0)</f>
        <v>Желтоқсан-Қантар</v>
      </c>
      <c r="M872" s="27" t="str">
        <f>VLOOKUP(B872,[1]ПланКаз!A859:N4163,14,0)</f>
        <v>Шығыс-Қазақстан облысы, Өскемен қ.</v>
      </c>
      <c r="N872" s="27" t="s">
        <v>60</v>
      </c>
      <c r="O872" s="27" t="str">
        <f>VLOOKUP(B872,[1]ПланКаз!A858:P4162,16,0)</f>
        <v>шартқа қол қойылған кезден бастап 30 күнтізбелік күн ішінде</v>
      </c>
      <c r="P872" s="27" t="s">
        <v>61</v>
      </c>
      <c r="Q872" s="28" t="s">
        <v>480</v>
      </c>
      <c r="R872" s="27" t="str">
        <f>VLOOKUP(B872,[1]ПланКаз!A857:S4161,19,0)</f>
        <v>Дана</v>
      </c>
      <c r="S872" s="29">
        <v>102</v>
      </c>
      <c r="T872" s="29">
        <v>8294</v>
      </c>
      <c r="U872" s="29" t="s">
        <v>63</v>
      </c>
      <c r="V872" s="29" t="s">
        <v>63</v>
      </c>
      <c r="W872" s="27" t="s">
        <v>71</v>
      </c>
      <c r="X872" s="27" t="s">
        <v>64</v>
      </c>
      <c r="Y872" s="27" t="s">
        <v>903</v>
      </c>
    </row>
    <row r="873" spans="2:25" x14ac:dyDescent="0.2">
      <c r="B873" s="27" t="s">
        <v>1660</v>
      </c>
      <c r="C873" s="27" t="s">
        <v>57</v>
      </c>
      <c r="D873" s="27" t="s">
        <v>1658</v>
      </c>
      <c r="E873" s="27" t="str">
        <f>VLOOKUP(D873,[1]ЕНС!A:E,2,FALSE)</f>
        <v>Плита</v>
      </c>
      <c r="F873" s="27" t="str">
        <f>VLOOKUP(D873,[1]ЕНС!A:E,3,FALSE)</f>
        <v>железобетонная, марка УБК</v>
      </c>
      <c r="G873" s="27" t="s">
        <v>1659</v>
      </c>
      <c r="H873" s="27" t="s">
        <v>28</v>
      </c>
      <c r="I873" s="27">
        <v>0</v>
      </c>
      <c r="J873" s="27">
        <v>631010000</v>
      </c>
      <c r="K873" s="27" t="str">
        <f>VLOOKUP(B873,[1]ПланКаз!A860:M4164,12,0)</f>
        <v>070002,  Қазақстан Республикасы, Шығыс Қазақстан облысы, Өскемен қ., Бажов к-сі,10</v>
      </c>
      <c r="L873" s="27" t="str">
        <f>VLOOKUP(B873,[1]ПланКаз!A858:M4162,13,0)</f>
        <v>Ақпан - Наурыз</v>
      </c>
      <c r="M873" s="27" t="str">
        <f>VLOOKUP(B873,[1]ПланКаз!A860:N4164,14,0)</f>
        <v>Шығыс-Қазақстан облысы, Өскемен қ.</v>
      </c>
      <c r="N873" s="27" t="s">
        <v>60</v>
      </c>
      <c r="O873" s="27" t="str">
        <f>VLOOKUP(B873,[1]ПланКаз!A859:P4163,16,0)</f>
        <v>шартқа қол қойылған кезден бастап 30 күнтізбелік күн ішінде</v>
      </c>
      <c r="P873" s="27" t="s">
        <v>61</v>
      </c>
      <c r="Q873" s="28" t="s">
        <v>480</v>
      </c>
      <c r="R873" s="27" t="str">
        <f>VLOOKUP(B873,[1]ПланКаз!A858:S4162,19,0)</f>
        <v>Дана</v>
      </c>
      <c r="S873" s="29">
        <v>102</v>
      </c>
      <c r="T873" s="29">
        <v>8294</v>
      </c>
      <c r="U873" s="29">
        <v>845988</v>
      </c>
      <c r="V873" s="29">
        <v>947506.56</v>
      </c>
      <c r="W873" s="27"/>
      <c r="X873" s="27" t="s">
        <v>74</v>
      </c>
      <c r="Y873" s="27" t="s">
        <v>63</v>
      </c>
    </row>
    <row r="874" spans="2:25" x14ac:dyDescent="0.2">
      <c r="B874" s="27" t="s">
        <v>1661</v>
      </c>
      <c r="C874" s="27" t="s">
        <v>57</v>
      </c>
      <c r="D874" s="27" t="s">
        <v>1662</v>
      </c>
      <c r="E874" s="27" t="str">
        <f>VLOOKUP(D874,[1]ЕНС!A:E,2,FALSE)</f>
        <v>Кабель-канал</v>
      </c>
      <c r="F874" s="27" t="str">
        <f>VLOOKUP(D874,[1]ЕНС!A:E,3,FALSE)</f>
        <v>пластиковый</v>
      </c>
      <c r="G874" s="27" t="s">
        <v>1663</v>
      </c>
      <c r="H874" s="27" t="s">
        <v>28</v>
      </c>
      <c r="I874" s="27">
        <v>0</v>
      </c>
      <c r="J874" s="27">
        <v>631010000</v>
      </c>
      <c r="K874" s="27" t="str">
        <f>VLOOKUP(B874,[1]ПланКаз!A861:M4165,12,0)</f>
        <v>ҚР, ШҚО, Өскемен қ., Бажов көш., 10</v>
      </c>
      <c r="L874" s="27" t="str">
        <f>VLOOKUP(B874,[1]ПланКаз!A859:M4163,13,0)</f>
        <v>Желтоқсан-Қантар</v>
      </c>
      <c r="M874" s="27" t="str">
        <f>VLOOKUP(B874,[1]ПланКаз!A861:N4165,14,0)</f>
        <v>Шығыс-Қазақстан облысы, Өскемен қ.</v>
      </c>
      <c r="N874" s="27" t="s">
        <v>60</v>
      </c>
      <c r="O874" s="27" t="str">
        <f>VLOOKUP(B874,[1]ПланКаз!A860:P4164,16,0)</f>
        <v>шартқа қол қойылған кезден бастап 30 күнтізбелік күн ішінде</v>
      </c>
      <c r="P874" s="27" t="s">
        <v>61</v>
      </c>
      <c r="Q874" s="28" t="s">
        <v>333</v>
      </c>
      <c r="R874" s="27" t="str">
        <f>VLOOKUP(B874,[1]ПланКаз!A859:S4163,19,0)</f>
        <v>метр бойы</v>
      </c>
      <c r="S874" s="29">
        <v>400</v>
      </c>
      <c r="T874" s="29">
        <v>384</v>
      </c>
      <c r="U874" s="29">
        <v>153600</v>
      </c>
      <c r="V874" s="29">
        <v>172032</v>
      </c>
      <c r="W874" s="27"/>
      <c r="X874" s="27" t="s">
        <v>64</v>
      </c>
      <c r="Y874" s="27" t="s">
        <v>63</v>
      </c>
    </row>
    <row r="875" spans="2:25" x14ac:dyDescent="0.2">
      <c r="B875" s="27" t="s">
        <v>1664</v>
      </c>
      <c r="C875" s="27" t="s">
        <v>57</v>
      </c>
      <c r="D875" s="27" t="s">
        <v>1662</v>
      </c>
      <c r="E875" s="27" t="str">
        <f>VLOOKUP(D875,[1]ЕНС!A:E,2,FALSE)</f>
        <v>Кабель-канал</v>
      </c>
      <c r="F875" s="27" t="str">
        <f>VLOOKUP(D875,[1]ЕНС!A:E,3,FALSE)</f>
        <v>пластиковый</v>
      </c>
      <c r="G875" s="27" t="s">
        <v>1665</v>
      </c>
      <c r="H875" s="27" t="s">
        <v>28</v>
      </c>
      <c r="I875" s="27">
        <v>0</v>
      </c>
      <c r="J875" s="27">
        <v>631010000</v>
      </c>
      <c r="K875" s="27" t="str">
        <f>VLOOKUP(B875,[1]ПланКаз!A862:M4166,12,0)</f>
        <v>ҚР, ШҚО, Өскемен қ., Бажов көш., 10</v>
      </c>
      <c r="L875" s="27" t="str">
        <f>VLOOKUP(B875,[1]ПланКаз!A860:M4164,13,0)</f>
        <v>Желтоқсан-Қантар</v>
      </c>
      <c r="M875" s="27" t="str">
        <f>VLOOKUP(B875,[1]ПланКаз!A862:N4166,14,0)</f>
        <v>Шығыс-Қазақстан облысы, Өскемен қ.</v>
      </c>
      <c r="N875" s="27" t="s">
        <v>60</v>
      </c>
      <c r="O875" s="27" t="str">
        <f>VLOOKUP(B875,[1]ПланКаз!A861:P4165,16,0)</f>
        <v>шартқа қол қойылған кезден бастап 30 күнтізбелік күн ішінде</v>
      </c>
      <c r="P875" s="27" t="s">
        <v>61</v>
      </c>
      <c r="Q875" s="28" t="s">
        <v>333</v>
      </c>
      <c r="R875" s="27" t="str">
        <f>VLOOKUP(B875,[1]ПланКаз!A860:S4164,19,0)</f>
        <v>метр бойы</v>
      </c>
      <c r="S875" s="29">
        <v>400</v>
      </c>
      <c r="T875" s="29">
        <v>367</v>
      </c>
      <c r="U875" s="29">
        <v>146800</v>
      </c>
      <c r="V875" s="29">
        <v>164416</v>
      </c>
      <c r="W875" s="27"/>
      <c r="X875" s="27" t="s">
        <v>64</v>
      </c>
      <c r="Y875" s="27" t="s">
        <v>63</v>
      </c>
    </row>
    <row r="876" spans="2:25" x14ac:dyDescent="0.2">
      <c r="B876" s="27" t="s">
        <v>1666</v>
      </c>
      <c r="C876" s="27" t="s">
        <v>57</v>
      </c>
      <c r="D876" s="27" t="s">
        <v>1662</v>
      </c>
      <c r="E876" s="27" t="str">
        <f>VLOOKUP(D876,[1]ЕНС!A:E,2,FALSE)</f>
        <v>Кабель-канал</v>
      </c>
      <c r="F876" s="27" t="str">
        <f>VLOOKUP(D876,[1]ЕНС!A:E,3,FALSE)</f>
        <v>пластиковый</v>
      </c>
      <c r="G876" s="27" t="s">
        <v>1667</v>
      </c>
      <c r="H876" s="27" t="s">
        <v>28</v>
      </c>
      <c r="I876" s="27">
        <v>0</v>
      </c>
      <c r="J876" s="27">
        <v>631010000</v>
      </c>
      <c r="K876" s="27" t="str">
        <f>VLOOKUP(B876,[1]ПланКаз!A863:M4167,12,0)</f>
        <v>ҚР, ШҚО, Өскемен қ., Бажов көш., 10</v>
      </c>
      <c r="L876" s="27" t="str">
        <f>VLOOKUP(B876,[1]ПланКаз!A861:M4165,13,0)</f>
        <v>Желтоқсан-Қантар</v>
      </c>
      <c r="M876" s="27" t="str">
        <f>VLOOKUP(B876,[1]ПланКаз!A863:N4167,14,0)</f>
        <v>Шығыс-Қазақстан облысы, Өскемен қ.</v>
      </c>
      <c r="N876" s="27" t="s">
        <v>60</v>
      </c>
      <c r="O876" s="27" t="str">
        <f>VLOOKUP(B876,[1]ПланКаз!A862:P4166,16,0)</f>
        <v>шартқа қол қойылған кезден бастап 30 күнтізбелік күн ішінде</v>
      </c>
      <c r="P876" s="27" t="s">
        <v>61</v>
      </c>
      <c r="Q876" s="28" t="s">
        <v>333</v>
      </c>
      <c r="R876" s="27" t="str">
        <f>VLOOKUP(B876,[1]ПланКаз!A861:S4165,19,0)</f>
        <v>метр бойы</v>
      </c>
      <c r="S876" s="29">
        <v>200</v>
      </c>
      <c r="T876" s="29">
        <v>1553</v>
      </c>
      <c r="U876" s="29">
        <v>310600</v>
      </c>
      <c r="V876" s="29">
        <v>347872</v>
      </c>
      <c r="W876" s="27"/>
      <c r="X876" s="27" t="s">
        <v>64</v>
      </c>
      <c r="Y876" s="27" t="s">
        <v>63</v>
      </c>
    </row>
    <row r="877" spans="2:25" x14ac:dyDescent="0.2">
      <c r="B877" s="27" t="s">
        <v>1668</v>
      </c>
      <c r="C877" s="27" t="s">
        <v>57</v>
      </c>
      <c r="D877" s="27" t="s">
        <v>1662</v>
      </c>
      <c r="E877" s="27" t="str">
        <f>VLOOKUP(D877,[1]ЕНС!A:E,2,FALSE)</f>
        <v>Кабель-канал</v>
      </c>
      <c r="F877" s="27" t="str">
        <f>VLOOKUP(D877,[1]ЕНС!A:E,3,FALSE)</f>
        <v>пластиковый</v>
      </c>
      <c r="G877" s="27" t="s">
        <v>1669</v>
      </c>
      <c r="H877" s="27" t="s">
        <v>28</v>
      </c>
      <c r="I877" s="27">
        <v>0</v>
      </c>
      <c r="J877" s="27">
        <v>631010000</v>
      </c>
      <c r="K877" s="27" t="str">
        <f>VLOOKUP(B877,[1]ПланКаз!A864:M4168,12,0)</f>
        <v>ҚР, ШҚО, Өскемен қ., Бажов көш., 10</v>
      </c>
      <c r="L877" s="27" t="str">
        <f>VLOOKUP(B877,[1]ПланКаз!A862:M4166,13,0)</f>
        <v>Желтоқсан-Қантар</v>
      </c>
      <c r="M877" s="27" t="str">
        <f>VLOOKUP(B877,[1]ПланКаз!A864:N4168,14,0)</f>
        <v>Шығыс-Қазақстан облысы, Өскемен қ.</v>
      </c>
      <c r="N877" s="27" t="s">
        <v>60</v>
      </c>
      <c r="O877" s="27" t="str">
        <f>VLOOKUP(B877,[1]ПланКаз!A863:P4167,16,0)</f>
        <v>шартқа қол қойылған кезден бастап 30 күнтізбелік күн ішінде</v>
      </c>
      <c r="P877" s="27" t="s">
        <v>61</v>
      </c>
      <c r="Q877" s="28" t="s">
        <v>333</v>
      </c>
      <c r="R877" s="27" t="str">
        <f>VLOOKUP(B877,[1]ПланКаз!A862:S4166,19,0)</f>
        <v>метр бойы</v>
      </c>
      <c r="S877" s="29">
        <v>200</v>
      </c>
      <c r="T877" s="29">
        <v>300</v>
      </c>
      <c r="U877" s="29">
        <v>60000</v>
      </c>
      <c r="V877" s="29">
        <v>67200</v>
      </c>
      <c r="W877" s="27"/>
      <c r="X877" s="27" t="s">
        <v>64</v>
      </c>
      <c r="Y877" s="27" t="s">
        <v>63</v>
      </c>
    </row>
    <row r="878" spans="2:25" x14ac:dyDescent="0.2">
      <c r="B878" s="27" t="s">
        <v>1670</v>
      </c>
      <c r="C878" s="27" t="s">
        <v>57</v>
      </c>
      <c r="D878" s="27" t="s">
        <v>1671</v>
      </c>
      <c r="E878" s="27" t="str">
        <f>VLOOKUP(D878,[1]ЕНС!A:E,2,FALSE)</f>
        <v>Кирпич</v>
      </c>
      <c r="F878" s="27" t="str">
        <f>VLOOKUP(D878,[1]ЕНС!A:E,3,FALSE)</f>
        <v>керамический, марка М125, размер 250*120*65 мм, рядовой, одинарный (КО) полнотелый (По), ГОСТ 530-2012</v>
      </c>
      <c r="G878" s="27" t="s">
        <v>1672</v>
      </c>
      <c r="H878" s="27" t="s">
        <v>28</v>
      </c>
      <c r="I878" s="27">
        <v>0</v>
      </c>
      <c r="J878" s="27">
        <v>631010000</v>
      </c>
      <c r="K878" s="27" t="str">
        <f>VLOOKUP(B878,[1]ПланКаз!A865:M4169,12,0)</f>
        <v>ҚР, ШҚО, Өскемен қ., Бажов көш., 10</v>
      </c>
      <c r="L878" s="27" t="str">
        <f>VLOOKUP(B878,[1]ПланКаз!A863:M4167,13,0)</f>
        <v>Желтоқсан-Қантар</v>
      </c>
      <c r="M878" s="27" t="str">
        <f>VLOOKUP(B878,[1]ПланКаз!A865:N4169,14,0)</f>
        <v>Шығыс-Қазақстан облысы, Өскемен қ.</v>
      </c>
      <c r="N878" s="27" t="s">
        <v>60</v>
      </c>
      <c r="O878" s="27" t="str">
        <f>VLOOKUP(B878,[1]ПланКаз!A864:P4168,16,0)</f>
        <v>шартқа қол қойылған кезден бастап 30 күнтізбелік күн ішінде</v>
      </c>
      <c r="P878" s="27" t="s">
        <v>61</v>
      </c>
      <c r="Q878" s="28" t="s">
        <v>480</v>
      </c>
      <c r="R878" s="27" t="str">
        <f>VLOOKUP(B878,[1]ПланКаз!A863:S4167,19,0)</f>
        <v>Дана</v>
      </c>
      <c r="S878" s="29">
        <v>4228</v>
      </c>
      <c r="T878" s="29">
        <v>125</v>
      </c>
      <c r="U878" s="29" t="s">
        <v>63</v>
      </c>
      <c r="V878" s="29" t="s">
        <v>63</v>
      </c>
      <c r="W878" s="27"/>
      <c r="X878" s="27" t="s">
        <v>64</v>
      </c>
      <c r="Y878" s="27" t="s">
        <v>65</v>
      </c>
    </row>
    <row r="879" spans="2:25" x14ac:dyDescent="0.2">
      <c r="B879" s="27" t="s">
        <v>1673</v>
      </c>
      <c r="C879" s="27" t="s">
        <v>57</v>
      </c>
      <c r="D879" s="27" t="s">
        <v>1671</v>
      </c>
      <c r="E879" s="27" t="str">
        <f>VLOOKUP(D879,[1]ЕНС!A:E,2,FALSE)</f>
        <v>Кирпич</v>
      </c>
      <c r="F879" s="27" t="str">
        <f>VLOOKUP(D879,[1]ЕНС!A:E,3,FALSE)</f>
        <v>керамический, марка М125, размер 250*120*65 мм, рядовой, одинарный (КО) полнотелый (По), ГОСТ 530-2012</v>
      </c>
      <c r="G879" s="27" t="s">
        <v>1672</v>
      </c>
      <c r="H879" s="27" t="s">
        <v>28</v>
      </c>
      <c r="I879" s="27">
        <v>0</v>
      </c>
      <c r="J879" s="27">
        <v>631010000</v>
      </c>
      <c r="K879" s="27" t="str">
        <f>VLOOKUP(B879,[1]ПланКаз!A866:M4170,12,0)</f>
        <v>ҚР, ШҚО, Өскемен қ., Бажов көш., 10</v>
      </c>
      <c r="L879" s="27" t="str">
        <f>VLOOKUP(B879,[1]ПланКаз!A864:M4168,13,0)</f>
        <v>Желтоқсан-Қантар</v>
      </c>
      <c r="M879" s="27" t="str">
        <f>VLOOKUP(B879,[1]ПланКаз!A866:N4170,14,0)</f>
        <v>Шығыс-Қазақстан облысы, Өскемен қ.</v>
      </c>
      <c r="N879" s="27" t="s">
        <v>60</v>
      </c>
      <c r="O879" s="27" t="str">
        <f>VLOOKUP(B879,[1]ПланКаз!A865:P4169,16,0)</f>
        <v>шартқа қол қойылған кезден бастап 30 күнтізбелік күн ішінде</v>
      </c>
      <c r="P879" s="27" t="s">
        <v>61</v>
      </c>
      <c r="Q879" s="28" t="s">
        <v>480</v>
      </c>
      <c r="R879" s="27" t="str">
        <f>VLOOKUP(B879,[1]ПланКаз!A864:S4168,19,0)</f>
        <v>Дана</v>
      </c>
      <c r="S879" s="29">
        <v>3568</v>
      </c>
      <c r="T879" s="29">
        <v>125</v>
      </c>
      <c r="U879" s="29">
        <v>446000</v>
      </c>
      <c r="V879" s="29">
        <v>499520</v>
      </c>
      <c r="W879" s="27"/>
      <c r="X879" s="27" t="s">
        <v>64</v>
      </c>
      <c r="Y879" s="27" t="s">
        <v>63</v>
      </c>
    </row>
    <row r="880" spans="2:25" x14ac:dyDescent="0.2">
      <c r="B880" s="27" t="s">
        <v>1674</v>
      </c>
      <c r="C880" s="27" t="s">
        <v>57</v>
      </c>
      <c r="D880" s="27" t="s">
        <v>1675</v>
      </c>
      <c r="E880" s="27" t="str">
        <f>VLOOKUP(D880,[1]ЕНС!A:E,2,FALSE)</f>
        <v>Клей</v>
      </c>
      <c r="F880" s="27" t="str">
        <f>VLOOKUP(D880,[1]ЕНС!A:E,3,FALSE)</f>
        <v>марка 88-НТ</v>
      </c>
      <c r="G880" s="27" t="s">
        <v>1676</v>
      </c>
      <c r="H880" s="27" t="s">
        <v>28</v>
      </c>
      <c r="I880" s="27">
        <v>0</v>
      </c>
      <c r="J880" s="27">
        <v>631010000</v>
      </c>
      <c r="K880" s="27" t="str">
        <f>VLOOKUP(B880,[1]ПланКаз!A867:M4171,12,0)</f>
        <v>ҚР, ШҚО, Өскемен қ., Бажов көш., 10</v>
      </c>
      <c r="L880" s="27" t="str">
        <f>VLOOKUP(B880,[1]ПланКаз!A865:M4169,13,0)</f>
        <v>Желтоқсан-Қантар</v>
      </c>
      <c r="M880" s="27" t="str">
        <f>VLOOKUP(B880,[1]ПланКаз!A867:N4171,14,0)</f>
        <v>Шығыс-Қазақстан облысы, Өскемен қ.</v>
      </c>
      <c r="N880" s="27" t="s">
        <v>60</v>
      </c>
      <c r="O880" s="27" t="str">
        <f>VLOOKUP(B880,[1]ПланКаз!A866:P4170,16,0)</f>
        <v>шартқа қол қойылған кезден бастап 30 күнтізбелік күн ішінде</v>
      </c>
      <c r="P880" s="27" t="s">
        <v>61</v>
      </c>
      <c r="Q880" s="28" t="s">
        <v>70</v>
      </c>
      <c r="R880" s="27" t="str">
        <f>VLOOKUP(B880,[1]ПланКаз!A865:S4169,19,0)</f>
        <v>Литр (текше дм.)</v>
      </c>
      <c r="S880" s="29">
        <v>1</v>
      </c>
      <c r="T880" s="29">
        <v>7314</v>
      </c>
      <c r="U880" s="29">
        <v>7314</v>
      </c>
      <c r="V880" s="29">
        <v>8191.68</v>
      </c>
      <c r="W880" s="27"/>
      <c r="X880" s="27" t="s">
        <v>64</v>
      </c>
      <c r="Y880" s="27" t="s">
        <v>63</v>
      </c>
    </row>
    <row r="881" spans="2:25" x14ac:dyDescent="0.2">
      <c r="B881" s="27" t="s">
        <v>1677</v>
      </c>
      <c r="C881" s="27" t="s">
        <v>57</v>
      </c>
      <c r="D881" s="27" t="s">
        <v>1678</v>
      </c>
      <c r="E881" s="27" t="str">
        <f>VLOOKUP(D881,[1]ЕНС!A:E,2,FALSE)</f>
        <v>Клей</v>
      </c>
      <c r="F881" s="27" t="str">
        <f>VLOOKUP(D881,[1]ЕНС!A:E,3,FALSE)</f>
        <v>на основе этилцианакрилата, для склеивания в любых сочетаниях фарфор, керамику, дерево, кожу, резину,металл, пробку,картон, большинство пластиков</v>
      </c>
      <c r="G881" s="27" t="s">
        <v>1679</v>
      </c>
      <c r="H881" s="27" t="s">
        <v>28</v>
      </c>
      <c r="I881" s="27">
        <v>0</v>
      </c>
      <c r="J881" s="27">
        <v>631010000</v>
      </c>
      <c r="K881" s="27" t="str">
        <f>VLOOKUP(B881,[1]ПланКаз!A868:M4172,12,0)</f>
        <v>ҚР, ШҚО, Өскемен қ., Бажов көш., 10</v>
      </c>
      <c r="L881" s="27" t="str">
        <f>VLOOKUP(B881,[1]ПланКаз!A866:M4170,13,0)</f>
        <v>Желтоқсан-Қантар</v>
      </c>
      <c r="M881" s="27" t="str">
        <f>VLOOKUP(B881,[1]ПланКаз!A868:N4172,14,0)</f>
        <v>Шығыс-Қазақстан облысы, Өскемен қ.</v>
      </c>
      <c r="N881" s="27" t="s">
        <v>60</v>
      </c>
      <c r="O881" s="27" t="str">
        <f>VLOOKUP(B881,[1]ПланКаз!A867:P4171,16,0)</f>
        <v>шартқа қол қойылған кезден бастап 30 күнтізбелік күн ішінде</v>
      </c>
      <c r="P881" s="27" t="s">
        <v>61</v>
      </c>
      <c r="Q881" s="28" t="s">
        <v>480</v>
      </c>
      <c r="R881" s="27" t="str">
        <f>VLOOKUP(B881,[1]ПланКаз!A866:S4170,19,0)</f>
        <v>Дана</v>
      </c>
      <c r="S881" s="29">
        <v>15</v>
      </c>
      <c r="T881" s="29">
        <v>828</v>
      </c>
      <c r="U881" s="29">
        <v>12420</v>
      </c>
      <c r="V881" s="29">
        <v>13910.4</v>
      </c>
      <c r="W881" s="27"/>
      <c r="X881" s="27" t="s">
        <v>64</v>
      </c>
      <c r="Y881" s="27" t="s">
        <v>63</v>
      </c>
    </row>
    <row r="882" spans="2:25" x14ac:dyDescent="0.2">
      <c r="B882" s="27" t="s">
        <v>1680</v>
      </c>
      <c r="C882" s="27" t="s">
        <v>57</v>
      </c>
      <c r="D882" s="27" t="s">
        <v>1681</v>
      </c>
      <c r="E882" s="27" t="str">
        <f>VLOOKUP(D882,[1]ЕНС!A:E,2,FALSE)</f>
        <v>Клей</v>
      </c>
      <c r="F882" s="27" t="str">
        <f>VLOOKUP(D882,[1]ЕНС!A:E,3,FALSE)</f>
        <v>ПВА, марка Д 51С, ГОСТ 18992-97</v>
      </c>
      <c r="G882" s="27" t="s">
        <v>1682</v>
      </c>
      <c r="H882" s="27" t="s">
        <v>28</v>
      </c>
      <c r="I882" s="27">
        <v>0</v>
      </c>
      <c r="J882" s="27">
        <v>631010000</v>
      </c>
      <c r="K882" s="27" t="str">
        <f>VLOOKUP(B882,[1]ПланКаз!A869:M4173,12,0)</f>
        <v>ҚР, ШҚО, Өскемен қ., Бажов көш., 10</v>
      </c>
      <c r="L882" s="27" t="str">
        <f>VLOOKUP(B882,[1]ПланКаз!A867:M4171,13,0)</f>
        <v>Желтоқсан-Қантар</v>
      </c>
      <c r="M882" s="27" t="str">
        <f>VLOOKUP(B882,[1]ПланКаз!A869:N4173,14,0)</f>
        <v>Шығыс-Қазақстан облысы, Өскемен қ.</v>
      </c>
      <c r="N882" s="27" t="s">
        <v>60</v>
      </c>
      <c r="O882" s="27" t="str">
        <f>VLOOKUP(B882,[1]ПланКаз!A868:P4172,16,0)</f>
        <v>шартқа қол қойылған кезден бастап 30 күнтізбелік күн ішінде</v>
      </c>
      <c r="P882" s="27" t="s">
        <v>61</v>
      </c>
      <c r="Q882" s="28" t="s">
        <v>480</v>
      </c>
      <c r="R882" s="27" t="str">
        <f>VLOOKUP(B882,[1]ПланКаз!A867:S4171,19,0)</f>
        <v>Дана</v>
      </c>
      <c r="S882" s="29">
        <v>10</v>
      </c>
      <c r="T882" s="29">
        <v>966</v>
      </c>
      <c r="U882" s="29">
        <v>9660</v>
      </c>
      <c r="V882" s="29">
        <v>10819.2</v>
      </c>
      <c r="W882" s="27"/>
      <c r="X882" s="27" t="s">
        <v>64</v>
      </c>
      <c r="Y882" s="27" t="s">
        <v>63</v>
      </c>
    </row>
    <row r="883" spans="2:25" x14ac:dyDescent="0.2">
      <c r="B883" s="27" t="s">
        <v>1683</v>
      </c>
      <c r="C883" s="27" t="s">
        <v>57</v>
      </c>
      <c r="D883" s="27" t="s">
        <v>1684</v>
      </c>
      <c r="E883" s="27" t="str">
        <f>VLOOKUP(D883,[1]ЕНС!A:E,2,FALSE)</f>
        <v>Клей</v>
      </c>
      <c r="F883" s="27" t="str">
        <f>VLOOKUP(D883,[1]ЕНС!A:E,3,FALSE)</f>
        <v>эпоксидный, универсальный</v>
      </c>
      <c r="G883" s="27" t="s">
        <v>1685</v>
      </c>
      <c r="H883" s="27" t="s">
        <v>28</v>
      </c>
      <c r="I883" s="27">
        <v>0</v>
      </c>
      <c r="J883" s="27">
        <v>631010000</v>
      </c>
      <c r="K883" s="27" t="str">
        <f>VLOOKUP(B883,[1]ПланКаз!A870:M4174,12,0)</f>
        <v>ҚР, ШҚО, Өскемен қ., Бажов көш., 10</v>
      </c>
      <c r="L883" s="27" t="str">
        <f>VLOOKUP(B883,[1]ПланКаз!A868:M4172,13,0)</f>
        <v>Желтоқсан-Қантар</v>
      </c>
      <c r="M883" s="27" t="str">
        <f>VLOOKUP(B883,[1]ПланКаз!A870:N4174,14,0)</f>
        <v>Шығыс-Қазақстан облысы, Өскемен қ.</v>
      </c>
      <c r="N883" s="27" t="s">
        <v>60</v>
      </c>
      <c r="O883" s="27" t="str">
        <f>VLOOKUP(B883,[1]ПланКаз!A869:P4173,16,0)</f>
        <v>шартқа қол қойылған кезден бастап 30 күнтізбелік күн ішінде</v>
      </c>
      <c r="P883" s="27" t="s">
        <v>61</v>
      </c>
      <c r="Q883" s="28" t="s">
        <v>480</v>
      </c>
      <c r="R883" s="27" t="str">
        <f>VLOOKUP(B883,[1]ПланКаз!A868:S4172,19,0)</f>
        <v>Дана</v>
      </c>
      <c r="S883" s="29">
        <v>3</v>
      </c>
      <c r="T883" s="29">
        <v>1440</v>
      </c>
      <c r="U883" s="29">
        <v>4320</v>
      </c>
      <c r="V883" s="29">
        <v>4838.3999999999996</v>
      </c>
      <c r="W883" s="27"/>
      <c r="X883" s="27" t="s">
        <v>64</v>
      </c>
      <c r="Y883" s="27" t="s">
        <v>63</v>
      </c>
    </row>
    <row r="884" spans="2:25" x14ac:dyDescent="0.2">
      <c r="B884" s="27" t="s">
        <v>1686</v>
      </c>
      <c r="C884" s="27" t="s">
        <v>57</v>
      </c>
      <c r="D884" s="27" t="s">
        <v>1681</v>
      </c>
      <c r="E884" s="27" t="str">
        <f>VLOOKUP(D884,[1]ЕНС!A:E,2,FALSE)</f>
        <v>Клей</v>
      </c>
      <c r="F884" s="27" t="str">
        <f>VLOOKUP(D884,[1]ЕНС!A:E,3,FALSE)</f>
        <v>ПВА, марка Д 51С, ГОСТ 18992-97</v>
      </c>
      <c r="G884" s="27" t="s">
        <v>1687</v>
      </c>
      <c r="H884" s="27" t="s">
        <v>28</v>
      </c>
      <c r="I884" s="27">
        <v>0</v>
      </c>
      <c r="J884" s="27">
        <v>631010000</v>
      </c>
      <c r="K884" s="27" t="str">
        <f>VLOOKUP(B884,[1]ПланКаз!A871:M4175,12,0)</f>
        <v>ҚР, ШҚО, Өскемен қ., Бажов көш., 10</v>
      </c>
      <c r="L884" s="27" t="str">
        <f>VLOOKUP(B884,[1]ПланКаз!A869:M4173,13,0)</f>
        <v>Желтоқсан-Қантар</v>
      </c>
      <c r="M884" s="27" t="str">
        <f>VLOOKUP(B884,[1]ПланКаз!A871:N4175,14,0)</f>
        <v>Шығыс-Қазақстан облысы, Өскемен қ.</v>
      </c>
      <c r="N884" s="27" t="s">
        <v>60</v>
      </c>
      <c r="O884" s="27" t="str">
        <f>VLOOKUP(B884,[1]ПланКаз!A870:P4174,16,0)</f>
        <v>шартқа қол қойылған кезден бастап 30 күнтізбелік күн ішінде</v>
      </c>
      <c r="P884" s="27" t="s">
        <v>61</v>
      </c>
      <c r="Q884" s="28" t="s">
        <v>480</v>
      </c>
      <c r="R884" s="27" t="str">
        <f>VLOOKUP(B884,[1]ПланКаз!A869:S4173,19,0)</f>
        <v>Дана</v>
      </c>
      <c r="S884" s="29">
        <v>20</v>
      </c>
      <c r="T884" s="29">
        <v>840</v>
      </c>
      <c r="U884" s="29">
        <v>16800</v>
      </c>
      <c r="V884" s="29">
        <v>18816</v>
      </c>
      <c r="W884" s="27"/>
      <c r="X884" s="27" t="s">
        <v>64</v>
      </c>
      <c r="Y884" s="27" t="s">
        <v>63</v>
      </c>
    </row>
    <row r="885" spans="2:25" x14ac:dyDescent="0.2">
      <c r="B885" s="27" t="s">
        <v>1688</v>
      </c>
      <c r="C885" s="27" t="s">
        <v>57</v>
      </c>
      <c r="D885" s="27" t="s">
        <v>1689</v>
      </c>
      <c r="E885" s="27" t="str">
        <f>VLOOKUP(D885,[1]ЕНС!A:E,2,FALSE)</f>
        <v>Клей</v>
      </c>
      <c r="F885" s="27" t="str">
        <f>VLOOKUP(D885,[1]ЕНС!A:E,3,FALSE)</f>
        <v>кафельный</v>
      </c>
      <c r="G885" s="27" t="s">
        <v>1690</v>
      </c>
      <c r="H885" s="27" t="s">
        <v>28</v>
      </c>
      <c r="I885" s="27">
        <v>0</v>
      </c>
      <c r="J885" s="27">
        <v>631010000</v>
      </c>
      <c r="K885" s="27" t="str">
        <f>VLOOKUP(B885,[1]ПланКаз!A872:M4176,12,0)</f>
        <v>ҚР, ШҚО, Өскемен қ., Бажов көш., 10</v>
      </c>
      <c r="L885" s="27" t="str">
        <f>VLOOKUP(B885,[1]ПланКаз!A870:M4174,13,0)</f>
        <v>Желтоқсан-Қантар</v>
      </c>
      <c r="M885" s="27" t="str">
        <f>VLOOKUP(B885,[1]ПланКаз!A872:N4176,14,0)</f>
        <v>Шығыс-Қазақстан облысы, Өскемен қ.</v>
      </c>
      <c r="N885" s="27" t="s">
        <v>60</v>
      </c>
      <c r="O885" s="27" t="str">
        <f>VLOOKUP(B885,[1]ПланКаз!A871:P4175,16,0)</f>
        <v>шартқа қол қойылған кезден бастап 30 күнтізбелік күн ішінде</v>
      </c>
      <c r="P885" s="27" t="s">
        <v>61</v>
      </c>
      <c r="Q885" s="28" t="s">
        <v>287</v>
      </c>
      <c r="R885" s="27" t="str">
        <f>VLOOKUP(B885,[1]ПланКаз!A870:S4174,19,0)</f>
        <v>Килограмм</v>
      </c>
      <c r="S885" s="29">
        <v>25</v>
      </c>
      <c r="T885" s="29">
        <v>172</v>
      </c>
      <c r="U885" s="29">
        <v>4300</v>
      </c>
      <c r="V885" s="29">
        <v>4816</v>
      </c>
      <c r="W885" s="27"/>
      <c r="X885" s="27" t="s">
        <v>64</v>
      </c>
      <c r="Y885" s="27" t="s">
        <v>63</v>
      </c>
    </row>
    <row r="886" spans="2:25" x14ac:dyDescent="0.2">
      <c r="B886" s="27" t="s">
        <v>1691</v>
      </c>
      <c r="C886" s="27" t="s">
        <v>57</v>
      </c>
      <c r="D886" s="27" t="s">
        <v>1692</v>
      </c>
      <c r="E886" s="27" t="str">
        <f>VLOOKUP(D886,[1]ЕНС!A:E,2,FALSE)</f>
        <v>Клей</v>
      </c>
      <c r="F886" s="27" t="str">
        <f>VLOOKUP(D886,[1]ЕНС!A:E,3,FALSE)</f>
        <v>для приклеивания холодным способом резин на основе каучуков общего назначения к различным материалам</v>
      </c>
      <c r="G886" s="27" t="s">
        <v>1693</v>
      </c>
      <c r="H886" s="27" t="s">
        <v>28</v>
      </c>
      <c r="I886" s="27">
        <v>0</v>
      </c>
      <c r="J886" s="27">
        <v>631010000</v>
      </c>
      <c r="K886" s="27" t="str">
        <f>VLOOKUP(B886,[1]ПланКаз!A873:M4177,12,0)</f>
        <v>ҚР, ШҚО, Өскемен қ., Бажов көш., 10</v>
      </c>
      <c r="L886" s="27" t="str">
        <f>VLOOKUP(B886,[1]ПланКаз!A871:M4175,13,0)</f>
        <v>Желтоқсан-Қантар</v>
      </c>
      <c r="M886" s="27" t="str">
        <f>VLOOKUP(B886,[1]ПланКаз!A873:N4177,14,0)</f>
        <v>Шығыс-Қазақстан облысы, Өскемен қ.</v>
      </c>
      <c r="N886" s="27" t="s">
        <v>60</v>
      </c>
      <c r="O886" s="27" t="str">
        <f>VLOOKUP(B886,[1]ПланКаз!A872:P4176,16,0)</f>
        <v>шартқа қол қойылған кезден бастап 30 күнтізбелік күн ішінде</v>
      </c>
      <c r="P886" s="27" t="s">
        <v>61</v>
      </c>
      <c r="Q886" s="28" t="s">
        <v>480</v>
      </c>
      <c r="R886" s="27" t="str">
        <f>VLOOKUP(B886,[1]ПланКаз!A871:S4175,19,0)</f>
        <v>Дана</v>
      </c>
      <c r="S886" s="29">
        <v>84.35</v>
      </c>
      <c r="T886" s="29">
        <v>5520</v>
      </c>
      <c r="U886" s="29">
        <v>465612</v>
      </c>
      <c r="V886" s="29">
        <v>521485.44</v>
      </c>
      <c r="W886" s="27"/>
      <c r="X886" s="27" t="s">
        <v>64</v>
      </c>
      <c r="Y886" s="27" t="s">
        <v>63</v>
      </c>
    </row>
    <row r="887" spans="2:25" x14ac:dyDescent="0.2">
      <c r="B887" s="27" t="s">
        <v>1694</v>
      </c>
      <c r="C887" s="27" t="s">
        <v>57</v>
      </c>
      <c r="D887" s="27" t="s">
        <v>1695</v>
      </c>
      <c r="E887" s="27" t="str">
        <f>VLOOKUP(D887,[1]ЕНС!A:E,2,FALSE)</f>
        <v>Колер</v>
      </c>
      <c r="F887" s="27" t="str">
        <f>VLOOKUP(D887,[1]ЕНС!A:E,3,FALSE)</f>
        <v>жидкость</v>
      </c>
      <c r="G887" s="27" t="s">
        <v>1696</v>
      </c>
      <c r="H887" s="27" t="s">
        <v>28</v>
      </c>
      <c r="I887" s="27">
        <v>0</v>
      </c>
      <c r="J887" s="27">
        <v>631010000</v>
      </c>
      <c r="K887" s="27" t="str">
        <f>VLOOKUP(B887,[1]ПланКаз!A874:M4178,12,0)</f>
        <v>ҚР, ШҚО, Өскемен қ., Бажов көш., 10</v>
      </c>
      <c r="L887" s="27" t="str">
        <f>VLOOKUP(B887,[1]ПланКаз!A872:M4176,13,0)</f>
        <v>Желтоқсан-Қантар</v>
      </c>
      <c r="M887" s="27" t="str">
        <f>VLOOKUP(B887,[1]ПланКаз!A874:N4178,14,0)</f>
        <v>Шығыс-Қазақстан облысы, Өскемен қ.</v>
      </c>
      <c r="N887" s="27" t="s">
        <v>60</v>
      </c>
      <c r="O887" s="27" t="str">
        <f>VLOOKUP(B887,[1]ПланКаз!A873:P4177,16,0)</f>
        <v>шартқа қол қойылған кезден бастап 30 күнтізбелік күн ішінде</v>
      </c>
      <c r="P887" s="27" t="s">
        <v>61</v>
      </c>
      <c r="Q887" s="28" t="s">
        <v>480</v>
      </c>
      <c r="R887" s="27" t="str">
        <f>VLOOKUP(B887,[1]ПланКаз!A872:S4176,19,0)</f>
        <v>Дана</v>
      </c>
      <c r="S887" s="29">
        <v>106</v>
      </c>
      <c r="T887" s="29">
        <v>914</v>
      </c>
      <c r="U887" s="29" t="s">
        <v>63</v>
      </c>
      <c r="V887" s="29" t="s">
        <v>63</v>
      </c>
      <c r="W887" s="27"/>
      <c r="X887" s="27" t="s">
        <v>64</v>
      </c>
      <c r="Y887" s="27" t="s">
        <v>65</v>
      </c>
    </row>
    <row r="888" spans="2:25" x14ac:dyDescent="0.2">
      <c r="B888" s="27" t="s">
        <v>1697</v>
      </c>
      <c r="C888" s="27" t="s">
        <v>57</v>
      </c>
      <c r="D888" s="27" t="s">
        <v>1695</v>
      </c>
      <c r="E888" s="27" t="str">
        <f>VLOOKUP(D888,[1]ЕНС!A:E,2,FALSE)</f>
        <v>Колер</v>
      </c>
      <c r="F888" s="27" t="str">
        <f>VLOOKUP(D888,[1]ЕНС!A:E,3,FALSE)</f>
        <v>жидкость</v>
      </c>
      <c r="G888" s="27" t="s">
        <v>1696</v>
      </c>
      <c r="H888" s="27" t="s">
        <v>28</v>
      </c>
      <c r="I888" s="27">
        <v>0</v>
      </c>
      <c r="J888" s="27">
        <v>631010000</v>
      </c>
      <c r="K888" s="27" t="str">
        <f>VLOOKUP(B888,[1]ПланКаз!A875:M4179,12,0)</f>
        <v>ҚР, ШҚО, Өскемен қ., Бажов көш., 10</v>
      </c>
      <c r="L888" s="27" t="str">
        <f>VLOOKUP(B888,[1]ПланКаз!A873:M4177,13,0)</f>
        <v>Желтоқсан-Қантар</v>
      </c>
      <c r="M888" s="27" t="str">
        <f>VLOOKUP(B888,[1]ПланКаз!A875:N4179,14,0)</f>
        <v>Шығыс-Қазақстан облысы, Өскемен қ.</v>
      </c>
      <c r="N888" s="27" t="s">
        <v>60</v>
      </c>
      <c r="O888" s="27" t="str">
        <f>VLOOKUP(B888,[1]ПланКаз!A874:P4178,16,0)</f>
        <v>шартқа қол қойылған кезден бастап 30 күнтізбелік күн ішінде</v>
      </c>
      <c r="P888" s="27" t="s">
        <v>61</v>
      </c>
      <c r="Q888" s="28" t="s">
        <v>480</v>
      </c>
      <c r="R888" s="27" t="str">
        <f>VLOOKUP(B888,[1]ПланКаз!A873:S4177,19,0)</f>
        <v>Дана</v>
      </c>
      <c r="S888" s="29">
        <v>102</v>
      </c>
      <c r="T888" s="29">
        <v>914</v>
      </c>
      <c r="U888" s="29">
        <v>93228</v>
      </c>
      <c r="V888" s="29">
        <v>104415.36</v>
      </c>
      <c r="W888" s="27"/>
      <c r="X888" s="27" t="s">
        <v>64</v>
      </c>
      <c r="Y888" s="27" t="s">
        <v>63</v>
      </c>
    </row>
    <row r="889" spans="2:25" x14ac:dyDescent="0.2">
      <c r="B889" s="27" t="s">
        <v>1698</v>
      </c>
      <c r="C889" s="27" t="s">
        <v>57</v>
      </c>
      <c r="D889" s="27" t="s">
        <v>1699</v>
      </c>
      <c r="E889" s="27" t="str">
        <f>VLOOKUP(D889,[1]ЕНС!A:E,2,FALSE)</f>
        <v>Колер</v>
      </c>
      <c r="F889" s="27" t="str">
        <f>VLOOKUP(D889,[1]ЕНС!A:E,3,FALSE)</f>
        <v>порошок, ГОСТ 28196-89</v>
      </c>
      <c r="G889" s="27" t="s">
        <v>1700</v>
      </c>
      <c r="H889" s="27" t="s">
        <v>28</v>
      </c>
      <c r="I889" s="27">
        <v>0</v>
      </c>
      <c r="J889" s="27">
        <v>631010000</v>
      </c>
      <c r="K889" s="27" t="str">
        <f>VLOOKUP(B889,[1]ПланКаз!A876:M4180,12,0)</f>
        <v>ҚР, ШҚО, Өскемен қ., Бажов көш., 10</v>
      </c>
      <c r="L889" s="27" t="str">
        <f>VLOOKUP(B889,[1]ПланКаз!A874:M4178,13,0)</f>
        <v>Желтоқсан-Қантар</v>
      </c>
      <c r="M889" s="27" t="str">
        <f>VLOOKUP(B889,[1]ПланКаз!A876:N4180,14,0)</f>
        <v>Шығыс-Қазақстан облысы, Өскемен қ.</v>
      </c>
      <c r="N889" s="27" t="s">
        <v>60</v>
      </c>
      <c r="O889" s="27" t="str">
        <f>VLOOKUP(B889,[1]ПланКаз!A875:P4179,16,0)</f>
        <v>шартқа қол қойылған кезден бастап 30 күнтізбелік күн ішінде</v>
      </c>
      <c r="P889" s="27" t="s">
        <v>61</v>
      </c>
      <c r="Q889" s="28" t="s">
        <v>480</v>
      </c>
      <c r="R889" s="27" t="str">
        <f>VLOOKUP(B889,[1]ПланКаз!A874:S4178,19,0)</f>
        <v>Дана</v>
      </c>
      <c r="S889" s="29">
        <v>10</v>
      </c>
      <c r="T889" s="29">
        <v>1043</v>
      </c>
      <c r="U889" s="29">
        <v>10430</v>
      </c>
      <c r="V889" s="29">
        <v>11681.6</v>
      </c>
      <c r="W889" s="27"/>
      <c r="X889" s="27" t="s">
        <v>64</v>
      </c>
      <c r="Y889" s="27" t="s">
        <v>63</v>
      </c>
    </row>
    <row r="890" spans="2:25" x14ac:dyDescent="0.2">
      <c r="B890" s="27" t="s">
        <v>1701</v>
      </c>
      <c r="C890" s="27" t="s">
        <v>57</v>
      </c>
      <c r="D890" s="27" t="s">
        <v>1702</v>
      </c>
      <c r="E890" s="27" t="str">
        <f>VLOOKUP(D890,[1]ЕНС!A:E,2,FALSE)</f>
        <v>Краска</v>
      </c>
      <c r="F890" s="27" t="str">
        <f>VLOOKUP(D890,[1]ЕНС!A:E,3,FALSE)</f>
        <v>аэрозольная, в балончике, емкость 400 мл</v>
      </c>
      <c r="G890" s="27" t="s">
        <v>1703</v>
      </c>
      <c r="H890" s="27" t="s">
        <v>28</v>
      </c>
      <c r="I890" s="27">
        <v>0</v>
      </c>
      <c r="J890" s="27">
        <v>631010000</v>
      </c>
      <c r="K890" s="27" t="str">
        <f>VLOOKUP(B890,[1]ПланКаз!A877:M4181,12,0)</f>
        <v>ҚР, ШҚО, Өскемен қ., Бажов көш., 10</v>
      </c>
      <c r="L890" s="27" t="str">
        <f>VLOOKUP(B890,[1]ПланКаз!A875:M4179,13,0)</f>
        <v>Желтоқсан-Қантар</v>
      </c>
      <c r="M890" s="27" t="str">
        <f>VLOOKUP(B890,[1]ПланКаз!A877:N4181,14,0)</f>
        <v>Шығыс-Қазақстан облысы, Өскемен қ.</v>
      </c>
      <c r="N890" s="27" t="s">
        <v>60</v>
      </c>
      <c r="O890" s="27" t="str">
        <f>VLOOKUP(B890,[1]ПланКаз!A876:P4180,16,0)</f>
        <v>шартқа қол қойылған кезден бастап 30 күнтізбелік күн ішінде</v>
      </c>
      <c r="P890" s="27" t="s">
        <v>61</v>
      </c>
      <c r="Q890" s="28" t="s">
        <v>480</v>
      </c>
      <c r="R890" s="27" t="str">
        <f>VLOOKUP(B890,[1]ПланКаз!A875:S4179,19,0)</f>
        <v>Дана</v>
      </c>
      <c r="S890" s="29">
        <v>3</v>
      </c>
      <c r="T890" s="29">
        <v>1440</v>
      </c>
      <c r="U890" s="29">
        <v>4320</v>
      </c>
      <c r="V890" s="29">
        <v>4838.3999999999996</v>
      </c>
      <c r="W890" s="27"/>
      <c r="X890" s="27" t="s">
        <v>64</v>
      </c>
      <c r="Y890" s="27" t="s">
        <v>63</v>
      </c>
    </row>
    <row r="891" spans="2:25" x14ac:dyDescent="0.2">
      <c r="B891" s="27" t="s">
        <v>1704</v>
      </c>
      <c r="C891" s="27" t="s">
        <v>57</v>
      </c>
      <c r="D891" s="27" t="s">
        <v>1702</v>
      </c>
      <c r="E891" s="27" t="str">
        <f>VLOOKUP(D891,[1]ЕНС!A:E,2,FALSE)</f>
        <v>Краска</v>
      </c>
      <c r="F891" s="27" t="str">
        <f>VLOOKUP(D891,[1]ЕНС!A:E,3,FALSE)</f>
        <v>аэрозольная, в балончике, емкость 400 мл</v>
      </c>
      <c r="G891" s="27" t="s">
        <v>1705</v>
      </c>
      <c r="H891" s="27" t="s">
        <v>28</v>
      </c>
      <c r="I891" s="27">
        <v>0</v>
      </c>
      <c r="J891" s="27">
        <v>631010000</v>
      </c>
      <c r="K891" s="27" t="str">
        <f>VLOOKUP(B891,[1]ПланКаз!A878:M4182,12,0)</f>
        <v>ҚР, ШҚО, Өскемен қ., Бажов көш., 10</v>
      </c>
      <c r="L891" s="27" t="str">
        <f>VLOOKUP(B891,[1]ПланКаз!A876:M4180,13,0)</f>
        <v>Желтоқсан-Қантар</v>
      </c>
      <c r="M891" s="27" t="str">
        <f>VLOOKUP(B891,[1]ПланКаз!A878:N4182,14,0)</f>
        <v>Шығыс-Қазақстан облысы, Өскемен қ.</v>
      </c>
      <c r="N891" s="27" t="s">
        <v>60</v>
      </c>
      <c r="O891" s="27" t="str">
        <f>VLOOKUP(B891,[1]ПланКаз!A877:P4181,16,0)</f>
        <v>шартқа қол қойылған кезден бастап 30 күнтізбелік күн ішінде</v>
      </c>
      <c r="P891" s="27" t="s">
        <v>61</v>
      </c>
      <c r="Q891" s="28" t="s">
        <v>480</v>
      </c>
      <c r="R891" s="27" t="str">
        <f>VLOOKUP(B891,[1]ПланКаз!A876:S4180,19,0)</f>
        <v>Дана</v>
      </c>
      <c r="S891" s="29">
        <v>20</v>
      </c>
      <c r="T891" s="29">
        <v>1036</v>
      </c>
      <c r="U891" s="29">
        <v>20720</v>
      </c>
      <c r="V891" s="29">
        <v>23206.400000000001</v>
      </c>
      <c r="W891" s="27"/>
      <c r="X891" s="27" t="s">
        <v>64</v>
      </c>
      <c r="Y891" s="27" t="s">
        <v>63</v>
      </c>
    </row>
    <row r="892" spans="2:25" x14ac:dyDescent="0.2">
      <c r="B892" s="27" t="s">
        <v>1706</v>
      </c>
      <c r="C892" s="27" t="s">
        <v>57</v>
      </c>
      <c r="D892" s="27" t="s">
        <v>1702</v>
      </c>
      <c r="E892" s="27" t="str">
        <f>VLOOKUP(D892,[1]ЕНС!A:E,2,FALSE)</f>
        <v>Краска</v>
      </c>
      <c r="F892" s="27" t="str">
        <f>VLOOKUP(D892,[1]ЕНС!A:E,3,FALSE)</f>
        <v>аэрозольная, в балончике, емкость 400 мл</v>
      </c>
      <c r="G892" s="27" t="s">
        <v>1707</v>
      </c>
      <c r="H892" s="27" t="s">
        <v>28</v>
      </c>
      <c r="I892" s="27">
        <v>0</v>
      </c>
      <c r="J892" s="27">
        <v>631010000</v>
      </c>
      <c r="K892" s="27" t="str">
        <f>VLOOKUP(B892,[1]ПланКаз!A879:M4183,12,0)</f>
        <v>ҚР, ШҚО, Өскемен қ., Бажов көш., 10</v>
      </c>
      <c r="L892" s="27" t="str">
        <f>VLOOKUP(B892,[1]ПланКаз!A877:M4181,13,0)</f>
        <v>Желтоқсан-Қантар</v>
      </c>
      <c r="M892" s="27" t="str">
        <f>VLOOKUP(B892,[1]ПланКаз!A879:N4183,14,0)</f>
        <v>Шығыс-Қазақстан облысы, Өскемен қ.</v>
      </c>
      <c r="N892" s="27" t="s">
        <v>60</v>
      </c>
      <c r="O892" s="27" t="str">
        <f>VLOOKUP(B892,[1]ПланКаз!A878:P4182,16,0)</f>
        <v>шартқа қол қойылған кезден бастап 30 күнтізбелік күн ішінде</v>
      </c>
      <c r="P892" s="27" t="s">
        <v>61</v>
      </c>
      <c r="Q892" s="28" t="s">
        <v>480</v>
      </c>
      <c r="R892" s="27" t="str">
        <f>VLOOKUP(B892,[1]ПланКаз!A877:S4181,19,0)</f>
        <v>Дана</v>
      </c>
      <c r="S892" s="29">
        <v>81</v>
      </c>
      <c r="T892" s="29">
        <v>1036</v>
      </c>
      <c r="U892" s="29">
        <v>83916</v>
      </c>
      <c r="V892" s="29">
        <v>93985.919999999998</v>
      </c>
      <c r="W892" s="27"/>
      <c r="X892" s="27" t="s">
        <v>64</v>
      </c>
      <c r="Y892" s="27" t="s">
        <v>63</v>
      </c>
    </row>
    <row r="893" spans="2:25" x14ac:dyDescent="0.2">
      <c r="B893" s="27" t="s">
        <v>1708</v>
      </c>
      <c r="C893" s="27" t="s">
        <v>57</v>
      </c>
      <c r="D893" s="27" t="s">
        <v>1702</v>
      </c>
      <c r="E893" s="27" t="str">
        <f>VLOOKUP(D893,[1]ЕНС!A:E,2,FALSE)</f>
        <v>Краска</v>
      </c>
      <c r="F893" s="27" t="str">
        <f>VLOOKUP(D893,[1]ЕНС!A:E,3,FALSE)</f>
        <v>аэрозольная, в балончике, емкость 400 мл</v>
      </c>
      <c r="G893" s="27" t="s">
        <v>1709</v>
      </c>
      <c r="H893" s="27" t="s">
        <v>28</v>
      </c>
      <c r="I893" s="27">
        <v>0</v>
      </c>
      <c r="J893" s="27">
        <v>631010000</v>
      </c>
      <c r="K893" s="27" t="str">
        <f>VLOOKUP(B893,[1]ПланКаз!A880:M4184,12,0)</f>
        <v>ҚР, ШҚО, Өскемен қ., Бажов көш., 10</v>
      </c>
      <c r="L893" s="27" t="str">
        <f>VLOOKUP(B893,[1]ПланКаз!A878:M4182,13,0)</f>
        <v>Желтоқсан-Қантар</v>
      </c>
      <c r="M893" s="27" t="str">
        <f>VLOOKUP(B893,[1]ПланКаз!A880:N4184,14,0)</f>
        <v>Шығыс-Қазақстан облысы, Өскемен қ.</v>
      </c>
      <c r="N893" s="27" t="s">
        <v>60</v>
      </c>
      <c r="O893" s="27" t="str">
        <f>VLOOKUP(B893,[1]ПланКаз!A879:P4183,16,0)</f>
        <v>шартқа қол қойылған кезден бастап 30 күнтізбелік күн ішінде</v>
      </c>
      <c r="P893" s="27" t="s">
        <v>61</v>
      </c>
      <c r="Q893" s="28" t="s">
        <v>480</v>
      </c>
      <c r="R893" s="27" t="str">
        <f>VLOOKUP(B893,[1]ПланКаз!A878:S4182,19,0)</f>
        <v>Дана</v>
      </c>
      <c r="S893" s="29">
        <v>20</v>
      </c>
      <c r="T893" s="29">
        <v>1036</v>
      </c>
      <c r="U893" s="29">
        <v>20720</v>
      </c>
      <c r="V893" s="29">
        <v>23206.400000000001</v>
      </c>
      <c r="W893" s="27"/>
      <c r="X893" s="27" t="s">
        <v>64</v>
      </c>
      <c r="Y893" s="27" t="s">
        <v>63</v>
      </c>
    </row>
    <row r="894" spans="2:25" x14ac:dyDescent="0.2">
      <c r="B894" s="27" t="s">
        <v>1710</v>
      </c>
      <c r="C894" s="27" t="s">
        <v>57</v>
      </c>
      <c r="D894" s="27" t="s">
        <v>1702</v>
      </c>
      <c r="E894" s="27" t="str">
        <f>VLOOKUP(D894,[1]ЕНС!A:E,2,FALSE)</f>
        <v>Краска</v>
      </c>
      <c r="F894" s="27" t="str">
        <f>VLOOKUP(D894,[1]ЕНС!A:E,3,FALSE)</f>
        <v>аэрозольная, в балончике, емкость 400 мл</v>
      </c>
      <c r="G894" s="27" t="s">
        <v>1711</v>
      </c>
      <c r="H894" s="27" t="s">
        <v>28</v>
      </c>
      <c r="I894" s="27">
        <v>0</v>
      </c>
      <c r="J894" s="27">
        <v>631010000</v>
      </c>
      <c r="K894" s="27" t="str">
        <f>VLOOKUP(B894,[1]ПланКаз!A881:M4185,12,0)</f>
        <v>ҚР, ШҚО, Өскемен қ., Бажов көш., 10</v>
      </c>
      <c r="L894" s="27" t="str">
        <f>VLOOKUP(B894,[1]ПланКаз!A879:M4183,13,0)</f>
        <v>Желтоқсан-Қантар</v>
      </c>
      <c r="M894" s="27" t="str">
        <f>VLOOKUP(B894,[1]ПланКаз!A881:N4185,14,0)</f>
        <v>Шығыс-Қазақстан облысы, Өскемен қ.</v>
      </c>
      <c r="N894" s="27" t="s">
        <v>60</v>
      </c>
      <c r="O894" s="27" t="str">
        <f>VLOOKUP(B894,[1]ПланКаз!A880:P4184,16,0)</f>
        <v>шартқа қол қойылған кезден бастап 30 күнтізбелік күн ішінде</v>
      </c>
      <c r="P894" s="27" t="s">
        <v>61</v>
      </c>
      <c r="Q894" s="28" t="s">
        <v>480</v>
      </c>
      <c r="R894" s="27" t="str">
        <f>VLOOKUP(B894,[1]ПланКаз!A879:S4183,19,0)</f>
        <v>Дана</v>
      </c>
      <c r="S894" s="29">
        <v>223</v>
      </c>
      <c r="T894" s="29">
        <v>1036</v>
      </c>
      <c r="U894" s="29">
        <v>231028</v>
      </c>
      <c r="V894" s="29">
        <v>258751.35999999999</v>
      </c>
      <c r="W894" s="27"/>
      <c r="X894" s="27" t="s">
        <v>64</v>
      </c>
      <c r="Y894" s="27" t="s">
        <v>63</v>
      </c>
    </row>
    <row r="895" spans="2:25" x14ac:dyDescent="0.2">
      <c r="B895" s="27" t="s">
        <v>1712</v>
      </c>
      <c r="C895" s="27" t="s">
        <v>57</v>
      </c>
      <c r="D895" s="27" t="s">
        <v>1713</v>
      </c>
      <c r="E895" s="27" t="str">
        <f>VLOOKUP(D895,[1]ЕНС!A:E,2,FALSE)</f>
        <v>Эмаль</v>
      </c>
      <c r="F895" s="27" t="str">
        <f>VLOOKUP(D895,[1]ЕНС!A:E,3,FALSE)</f>
        <v>ХВ-785, ГОСТ 7313-75</v>
      </c>
      <c r="G895" s="27" t="s">
        <v>1714</v>
      </c>
      <c r="H895" s="27" t="s">
        <v>28</v>
      </c>
      <c r="I895" s="27">
        <v>0</v>
      </c>
      <c r="J895" s="27">
        <v>631010000</v>
      </c>
      <c r="K895" s="27" t="str">
        <f>VLOOKUP(B895,[1]ПланКаз!A882:M4186,12,0)</f>
        <v>ҚР, ШҚО, Өскемен қ., Бажов көш., 10</v>
      </c>
      <c r="L895" s="27" t="str">
        <f>VLOOKUP(B895,[1]ПланКаз!A880:M4184,13,0)</f>
        <v>Желтоқсан-Қантар</v>
      </c>
      <c r="M895" s="27" t="str">
        <f>VLOOKUP(B895,[1]ПланКаз!A882:N4186,14,0)</f>
        <v>Шығыс-Қазақстан облысы, Өскемен қ.</v>
      </c>
      <c r="N895" s="27" t="s">
        <v>60</v>
      </c>
      <c r="O895" s="27" t="str">
        <f>VLOOKUP(B895,[1]ПланКаз!A881:P4185,16,0)</f>
        <v>шартқа қол қойылған кезден бастап 30 күнтізбелік күн ішінде</v>
      </c>
      <c r="P895" s="27" t="s">
        <v>61</v>
      </c>
      <c r="Q895" s="28" t="s">
        <v>287</v>
      </c>
      <c r="R895" s="27" t="str">
        <f>VLOOKUP(B895,[1]ПланКаз!A880:S4184,19,0)</f>
        <v>Килограмм</v>
      </c>
      <c r="S895" s="29">
        <v>40</v>
      </c>
      <c r="T895" s="29">
        <v>950</v>
      </c>
      <c r="U895" s="29">
        <v>38000</v>
      </c>
      <c r="V895" s="29">
        <v>42560</v>
      </c>
      <c r="W895" s="27"/>
      <c r="X895" s="27" t="s">
        <v>64</v>
      </c>
      <c r="Y895" s="27" t="s">
        <v>63</v>
      </c>
    </row>
    <row r="896" spans="2:25" x14ac:dyDescent="0.2">
      <c r="B896" s="27" t="s">
        <v>1715</v>
      </c>
      <c r="C896" s="27" t="s">
        <v>57</v>
      </c>
      <c r="D896" s="27" t="s">
        <v>1716</v>
      </c>
      <c r="E896" s="27" t="str">
        <f>VLOOKUP(D896,[1]ЕНС!A:E,2,FALSE)</f>
        <v>Эмаль</v>
      </c>
      <c r="F896" s="27" t="str">
        <f>VLOOKUP(D896,[1]ЕНС!A:E,3,FALSE)</f>
        <v>МА-15</v>
      </c>
      <c r="G896" s="27" t="s">
        <v>1717</v>
      </c>
      <c r="H896" s="27" t="s">
        <v>28</v>
      </c>
      <c r="I896" s="27">
        <v>0</v>
      </c>
      <c r="J896" s="27">
        <v>631010000</v>
      </c>
      <c r="K896" s="27" t="str">
        <f>VLOOKUP(B896,[1]ПланКаз!A883:M4187,12,0)</f>
        <v>ҚР, ШҚО, Өскемен қ., Бажов көш., 10</v>
      </c>
      <c r="L896" s="27" t="str">
        <f>VLOOKUP(B896,[1]ПланКаз!A881:M4185,13,0)</f>
        <v>Желтоқсан-Қантар</v>
      </c>
      <c r="M896" s="27" t="str">
        <f>VLOOKUP(B896,[1]ПланКаз!A883:N4187,14,0)</f>
        <v>Шығыс-Қазақстан облысы, Өскемен қ.</v>
      </c>
      <c r="N896" s="27" t="s">
        <v>60</v>
      </c>
      <c r="O896" s="27" t="str">
        <f>VLOOKUP(B896,[1]ПланКаз!A882:P4186,16,0)</f>
        <v>шартқа қол қойылған кезден бастап 30 күнтізбелік күн ішінде</v>
      </c>
      <c r="P896" s="27" t="s">
        <v>61</v>
      </c>
      <c r="Q896" s="28" t="s">
        <v>287</v>
      </c>
      <c r="R896" s="27" t="str">
        <f>VLOOKUP(B896,[1]ПланКаз!A881:S4185,19,0)</f>
        <v>Килограмм</v>
      </c>
      <c r="S896" s="29">
        <v>534.5</v>
      </c>
      <c r="T896" s="29">
        <v>390</v>
      </c>
      <c r="U896" s="29">
        <v>208455</v>
      </c>
      <c r="V896" s="29">
        <v>233469.6</v>
      </c>
      <c r="W896" s="27"/>
      <c r="X896" s="27" t="s">
        <v>64</v>
      </c>
      <c r="Y896" s="27" t="s">
        <v>63</v>
      </c>
    </row>
    <row r="897" spans="2:25" x14ac:dyDescent="0.2">
      <c r="B897" s="27" t="s">
        <v>1718</v>
      </c>
      <c r="C897" s="27" t="s">
        <v>57</v>
      </c>
      <c r="D897" s="27" t="s">
        <v>1719</v>
      </c>
      <c r="E897" s="27" t="str">
        <f>VLOOKUP(D897,[1]ЕНС!A:E,2,FALSE)</f>
        <v>Эмаль</v>
      </c>
      <c r="F897" s="27" t="str">
        <f>VLOOKUP(D897,[1]ЕНС!A:E,3,FALSE)</f>
        <v>НЦ-11, ГОСТ 9198-83</v>
      </c>
      <c r="G897" s="27" t="s">
        <v>1720</v>
      </c>
      <c r="H897" s="27" t="s">
        <v>24</v>
      </c>
      <c r="I897" s="27">
        <v>60</v>
      </c>
      <c r="J897" s="27">
        <v>631010000</v>
      </c>
      <c r="K897" s="27" t="str">
        <f>VLOOKUP(B897,[1]ПланКаз!A884:M4188,12,0)</f>
        <v>ҚР, ШҚО, Өскемен қ., Бажов көш., 10</v>
      </c>
      <c r="L897" s="27" t="str">
        <f>VLOOKUP(B897,[1]ПланКаз!A882:M4186,13,0)</f>
        <v>Желтоқсан-Қантар</v>
      </c>
      <c r="M897" s="27" t="str">
        <f>VLOOKUP(B897,[1]ПланКаз!A884:N4188,14,0)</f>
        <v>Шығыс-Қазақстан облысы, Өскемен қ.</v>
      </c>
      <c r="N897" s="27" t="s">
        <v>60</v>
      </c>
      <c r="O897" s="27" t="str">
        <f>VLOOKUP(B897,[1]ПланКаз!A883:P4187,16,0)</f>
        <v>шартқа қол қойылған кезден бастап 30 күнтізбелік күн ішінде</v>
      </c>
      <c r="P897" s="27" t="s">
        <v>61</v>
      </c>
      <c r="Q897" s="28" t="s">
        <v>287</v>
      </c>
      <c r="R897" s="27" t="str">
        <f>VLOOKUP(B897,[1]ПланКаз!A882:S4186,19,0)</f>
        <v>Килограмм</v>
      </c>
      <c r="S897" s="29">
        <v>119</v>
      </c>
      <c r="T897" s="29">
        <v>966</v>
      </c>
      <c r="U897" s="29" t="s">
        <v>63</v>
      </c>
      <c r="V897" s="29" t="s">
        <v>63</v>
      </c>
      <c r="W897" s="27" t="s">
        <v>71</v>
      </c>
      <c r="X897" s="27" t="s">
        <v>64</v>
      </c>
      <c r="Y897" s="27" t="s">
        <v>1721</v>
      </c>
    </row>
    <row r="898" spans="2:25" x14ac:dyDescent="0.2">
      <c r="B898" s="27" t="s">
        <v>1722</v>
      </c>
      <c r="C898" s="27" t="s">
        <v>57</v>
      </c>
      <c r="D898" s="27" t="s">
        <v>1719</v>
      </c>
      <c r="E898" s="27" t="str">
        <f>VLOOKUP(D898,[1]ЕНС!A:E,2,FALSE)</f>
        <v>Эмаль</v>
      </c>
      <c r="F898" s="27" t="str">
        <f>VLOOKUP(D898,[1]ЕНС!A:E,3,FALSE)</f>
        <v>НЦ-11, ГОСТ 9198-83</v>
      </c>
      <c r="G898" s="27" t="s">
        <v>1720</v>
      </c>
      <c r="H898" s="27" t="s">
        <v>28</v>
      </c>
      <c r="I898" s="27">
        <v>40</v>
      </c>
      <c r="J898" s="27">
        <v>631010000</v>
      </c>
      <c r="K898" s="27" t="str">
        <f>VLOOKUP(B898,[1]ПланКаз!A885:M4189,12,0)</f>
        <v>ҚР, ШҚО, Өскемен қ., Бажов көш., 10</v>
      </c>
      <c r="L898" s="27" t="str">
        <f>VLOOKUP(B898,[1]ПланКаз!A883:M4187,13,0)</f>
        <v>Сәуір - Мамыр</v>
      </c>
      <c r="M898" s="27" t="str">
        <f>VLOOKUP(B898,[1]ПланКаз!A885:N4189,14,0)</f>
        <v>Шығыс-Қазақстан облысы, Өскемен қ.</v>
      </c>
      <c r="N898" s="27" t="s">
        <v>60</v>
      </c>
      <c r="O898" s="27" t="str">
        <f>VLOOKUP(B898,[1]ПланКаз!A884:P4188,16,0)</f>
        <v>шартқа қол қойылған кезден бастап 30 күнтізбелік күн ішінде</v>
      </c>
      <c r="P898" s="27" t="s">
        <v>61</v>
      </c>
      <c r="Q898" s="28" t="s">
        <v>287</v>
      </c>
      <c r="R898" s="27" t="str">
        <f>VLOOKUP(B898,[1]ПланКаз!A883:S4187,19,0)</f>
        <v>Килограмм</v>
      </c>
      <c r="S898" s="29">
        <v>119</v>
      </c>
      <c r="T898" s="29">
        <v>794</v>
      </c>
      <c r="U898" s="29">
        <v>94486</v>
      </c>
      <c r="V898" s="29">
        <v>105824.32000000001</v>
      </c>
      <c r="W898" s="27" t="s">
        <v>71</v>
      </c>
      <c r="X898" s="27" t="s">
        <v>74</v>
      </c>
      <c r="Y898" s="27" t="s">
        <v>63</v>
      </c>
    </row>
    <row r="899" spans="2:25" x14ac:dyDescent="0.2">
      <c r="B899" s="27" t="s">
        <v>1723</v>
      </c>
      <c r="C899" s="27" t="s">
        <v>57</v>
      </c>
      <c r="D899" s="27" t="s">
        <v>1719</v>
      </c>
      <c r="E899" s="27" t="str">
        <f>VLOOKUP(D899,[1]ЕНС!A:E,2,FALSE)</f>
        <v>Эмаль</v>
      </c>
      <c r="F899" s="27" t="str">
        <f>VLOOKUP(D899,[1]ЕНС!A:E,3,FALSE)</f>
        <v>НЦ-11, ГОСТ 9198-83</v>
      </c>
      <c r="G899" s="27" t="s">
        <v>1724</v>
      </c>
      <c r="H899" s="27" t="s">
        <v>24</v>
      </c>
      <c r="I899" s="27">
        <v>60</v>
      </c>
      <c r="J899" s="27">
        <v>631010000</v>
      </c>
      <c r="K899" s="27" t="str">
        <f>VLOOKUP(B899,[1]ПланКаз!A886:M4190,12,0)</f>
        <v>ҚР, ШҚО, Өскемен қ., Бажов көш., 10</v>
      </c>
      <c r="L899" s="27" t="str">
        <f>VLOOKUP(B899,[1]ПланКаз!A884:M4188,13,0)</f>
        <v>Желтоқсан-Қантар</v>
      </c>
      <c r="M899" s="27" t="str">
        <f>VLOOKUP(B899,[1]ПланКаз!A886:N4190,14,0)</f>
        <v>Шығыс-Қазақстан облысы, Өскемен қ.</v>
      </c>
      <c r="N899" s="27" t="s">
        <v>60</v>
      </c>
      <c r="O899" s="27" t="str">
        <f>VLOOKUP(B899,[1]ПланКаз!A885:P4189,16,0)</f>
        <v>шартқа қол қойылған кезден бастап 30 күнтізбелік күн ішінде</v>
      </c>
      <c r="P899" s="27" t="s">
        <v>61</v>
      </c>
      <c r="Q899" s="28" t="s">
        <v>287</v>
      </c>
      <c r="R899" s="27" t="str">
        <f>VLOOKUP(B899,[1]ПланКаз!A884:S4188,19,0)</f>
        <v>Килограмм</v>
      </c>
      <c r="S899" s="29">
        <v>144</v>
      </c>
      <c r="T899" s="29">
        <v>966</v>
      </c>
      <c r="U899" s="29" t="s">
        <v>63</v>
      </c>
      <c r="V899" s="29" t="s">
        <v>63</v>
      </c>
      <c r="W899" s="27" t="s">
        <v>71</v>
      </c>
      <c r="X899" s="27" t="s">
        <v>64</v>
      </c>
      <c r="Y899" s="27" t="s">
        <v>1721</v>
      </c>
    </row>
    <row r="900" spans="2:25" x14ac:dyDescent="0.2">
      <c r="B900" s="27" t="s">
        <v>1725</v>
      </c>
      <c r="C900" s="27" t="s">
        <v>57</v>
      </c>
      <c r="D900" s="27" t="s">
        <v>1719</v>
      </c>
      <c r="E900" s="27" t="str">
        <f>VLOOKUP(D900,[1]ЕНС!A:E,2,FALSE)</f>
        <v>Эмаль</v>
      </c>
      <c r="F900" s="27" t="str">
        <f>VLOOKUP(D900,[1]ЕНС!A:E,3,FALSE)</f>
        <v>НЦ-11, ГОСТ 9198-83</v>
      </c>
      <c r="G900" s="27" t="s">
        <v>1724</v>
      </c>
      <c r="H900" s="27" t="s">
        <v>28</v>
      </c>
      <c r="I900" s="27">
        <v>40</v>
      </c>
      <c r="J900" s="27">
        <v>631010000</v>
      </c>
      <c r="K900" s="27" t="str">
        <f>VLOOKUP(B900,[1]ПланКаз!A887:M4191,12,0)</f>
        <v>ҚР, ШҚО, Өскемен қ., Бажов көш., 10</v>
      </c>
      <c r="L900" s="27" t="str">
        <f>VLOOKUP(B900,[1]ПланКаз!A885:M4189,13,0)</f>
        <v>Сәуір - Мамыр</v>
      </c>
      <c r="M900" s="27" t="str">
        <f>VLOOKUP(B900,[1]ПланКаз!A887:N4191,14,0)</f>
        <v>Шығыс-Қазақстан облысы, Өскемен қ.</v>
      </c>
      <c r="N900" s="27" t="s">
        <v>60</v>
      </c>
      <c r="O900" s="27" t="str">
        <f>VLOOKUP(B900,[1]ПланКаз!A886:P4190,16,0)</f>
        <v>шартқа қол қойылған кезден бастап 30 күнтізбелік күн ішінде</v>
      </c>
      <c r="P900" s="27" t="s">
        <v>61</v>
      </c>
      <c r="Q900" s="28" t="s">
        <v>287</v>
      </c>
      <c r="R900" s="27" t="str">
        <f>VLOOKUP(B900,[1]ПланКаз!A885:S4189,19,0)</f>
        <v>Килограмм</v>
      </c>
      <c r="S900" s="29">
        <v>144</v>
      </c>
      <c r="T900" s="29">
        <v>774</v>
      </c>
      <c r="U900" s="29">
        <v>111456</v>
      </c>
      <c r="V900" s="29">
        <v>124830.72</v>
      </c>
      <c r="W900" s="27" t="s">
        <v>71</v>
      </c>
      <c r="X900" s="27" t="s">
        <v>74</v>
      </c>
      <c r="Y900" s="27" t="s">
        <v>63</v>
      </c>
    </row>
    <row r="901" spans="2:25" x14ac:dyDescent="0.2">
      <c r="B901" s="27" t="s">
        <v>1726</v>
      </c>
      <c r="C901" s="27" t="s">
        <v>57</v>
      </c>
      <c r="D901" s="27" t="s">
        <v>1719</v>
      </c>
      <c r="E901" s="27" t="str">
        <f>VLOOKUP(D901,[1]ЕНС!A:E,2,FALSE)</f>
        <v>Эмаль</v>
      </c>
      <c r="F901" s="27" t="str">
        <f>VLOOKUP(D901,[1]ЕНС!A:E,3,FALSE)</f>
        <v>НЦ-11, ГОСТ 9198-83</v>
      </c>
      <c r="G901" s="27" t="s">
        <v>1727</v>
      </c>
      <c r="H901" s="27" t="s">
        <v>24</v>
      </c>
      <c r="I901" s="27">
        <v>60</v>
      </c>
      <c r="J901" s="27">
        <v>631010000</v>
      </c>
      <c r="K901" s="27" t="str">
        <f>VLOOKUP(B901,[1]ПланКаз!A888:M4192,12,0)</f>
        <v>ҚР, ШҚО, Өскемен қ., Бажов көш., 10</v>
      </c>
      <c r="L901" s="27" t="str">
        <f>VLOOKUP(B901,[1]ПланКаз!A886:M4190,13,0)</f>
        <v>Желтоқсан-Қантар</v>
      </c>
      <c r="M901" s="27" t="str">
        <f>VLOOKUP(B901,[1]ПланКаз!A888:N4192,14,0)</f>
        <v>Шығыс-Қазақстан облысы, Өскемен қ.</v>
      </c>
      <c r="N901" s="27" t="s">
        <v>60</v>
      </c>
      <c r="O901" s="27" t="str">
        <f>VLOOKUP(B901,[1]ПланКаз!A887:P4191,16,0)</f>
        <v>шартқа қол қойылған кезден бастап 30 күнтізбелік күн ішінде</v>
      </c>
      <c r="P901" s="27" t="s">
        <v>61</v>
      </c>
      <c r="Q901" s="28" t="s">
        <v>287</v>
      </c>
      <c r="R901" s="27" t="str">
        <f>VLOOKUP(B901,[1]ПланКаз!A886:S4190,19,0)</f>
        <v>Килограмм</v>
      </c>
      <c r="S901" s="29">
        <v>152</v>
      </c>
      <c r="T901" s="29">
        <v>966</v>
      </c>
      <c r="U901" s="29" t="s">
        <v>63</v>
      </c>
      <c r="V901" s="29" t="s">
        <v>63</v>
      </c>
      <c r="W901" s="27" t="s">
        <v>71</v>
      </c>
      <c r="X901" s="27" t="s">
        <v>64</v>
      </c>
      <c r="Y901" s="27" t="s">
        <v>1721</v>
      </c>
    </row>
    <row r="902" spans="2:25" x14ac:dyDescent="0.2">
      <c r="B902" s="27" t="s">
        <v>1728</v>
      </c>
      <c r="C902" s="27" t="s">
        <v>57</v>
      </c>
      <c r="D902" s="27" t="s">
        <v>1719</v>
      </c>
      <c r="E902" s="27" t="str">
        <f>VLOOKUP(D902,[1]ЕНС!A:E,2,FALSE)</f>
        <v>Эмаль</v>
      </c>
      <c r="F902" s="27" t="str">
        <f>VLOOKUP(D902,[1]ЕНС!A:E,3,FALSE)</f>
        <v>НЦ-11, ГОСТ 9198-83</v>
      </c>
      <c r="G902" s="27" t="s">
        <v>1727</v>
      </c>
      <c r="H902" s="27" t="s">
        <v>28</v>
      </c>
      <c r="I902" s="27">
        <v>40</v>
      </c>
      <c r="J902" s="27">
        <v>631010000</v>
      </c>
      <c r="K902" s="27" t="str">
        <f>VLOOKUP(B902,[1]ПланКаз!A889:M4193,12,0)</f>
        <v>ҚР, ШҚО, Өскемен қ., Бажов көш., 10</v>
      </c>
      <c r="L902" s="27" t="str">
        <f>VLOOKUP(B902,[1]ПланКаз!A887:M4191,13,0)</f>
        <v>Сәуір - Мамыр</v>
      </c>
      <c r="M902" s="27" t="str">
        <f>VLOOKUP(B902,[1]ПланКаз!A889:N4193,14,0)</f>
        <v>Шығыс-Қазақстан облысы, Өскемен қ.</v>
      </c>
      <c r="N902" s="27" t="s">
        <v>60</v>
      </c>
      <c r="O902" s="27" t="str">
        <f>VLOOKUP(B902,[1]ПланКаз!A888:P4192,16,0)</f>
        <v>шартқа қол қойылған кезден бастап 30 күнтізбелік күн ішінде</v>
      </c>
      <c r="P902" s="27" t="s">
        <v>61</v>
      </c>
      <c r="Q902" s="28" t="s">
        <v>287</v>
      </c>
      <c r="R902" s="27" t="str">
        <f>VLOOKUP(B902,[1]ПланКаз!A887:S4191,19,0)</f>
        <v>Килограмм</v>
      </c>
      <c r="S902" s="29">
        <v>152</v>
      </c>
      <c r="T902" s="29">
        <v>774</v>
      </c>
      <c r="U902" s="29">
        <v>117648</v>
      </c>
      <c r="V902" s="29">
        <v>131765.76000000001</v>
      </c>
      <c r="W902" s="27" t="s">
        <v>71</v>
      </c>
      <c r="X902" s="27" t="s">
        <v>74</v>
      </c>
      <c r="Y902" s="27" t="s">
        <v>63</v>
      </c>
    </row>
    <row r="903" spans="2:25" x14ac:dyDescent="0.2">
      <c r="B903" s="27" t="s">
        <v>1729</v>
      </c>
      <c r="C903" s="27" t="s">
        <v>57</v>
      </c>
      <c r="D903" s="27" t="s">
        <v>1719</v>
      </c>
      <c r="E903" s="27" t="str">
        <f>VLOOKUP(D903,[1]ЕНС!A:E,2,FALSE)</f>
        <v>Эмаль</v>
      </c>
      <c r="F903" s="27" t="str">
        <f>VLOOKUP(D903,[1]ЕНС!A:E,3,FALSE)</f>
        <v>НЦ-11, ГОСТ 9198-83</v>
      </c>
      <c r="G903" s="27" t="s">
        <v>1730</v>
      </c>
      <c r="H903" s="27" t="s">
        <v>24</v>
      </c>
      <c r="I903" s="27">
        <v>60</v>
      </c>
      <c r="J903" s="27">
        <v>631010000</v>
      </c>
      <c r="K903" s="27" t="str">
        <f>VLOOKUP(B903,[1]ПланКаз!A890:M4194,12,0)</f>
        <v>ҚР, ШҚО, Өскемен қ., Бажов көш., 10</v>
      </c>
      <c r="L903" s="27" t="str">
        <f>VLOOKUP(B903,[1]ПланКаз!A888:M4192,13,0)</f>
        <v>Желтоқсан-Қантар</v>
      </c>
      <c r="M903" s="27" t="str">
        <f>VLOOKUP(B903,[1]ПланКаз!A890:N4194,14,0)</f>
        <v>Шығыс-Қазақстан облысы, Өскемен қ.</v>
      </c>
      <c r="N903" s="27" t="s">
        <v>60</v>
      </c>
      <c r="O903" s="27" t="str">
        <f>VLOOKUP(B903,[1]ПланКаз!A889:P4193,16,0)</f>
        <v>шартқа қол қойылған кезден бастап 30 күнтізбелік күн ішінде</v>
      </c>
      <c r="P903" s="27" t="s">
        <v>61</v>
      </c>
      <c r="Q903" s="28" t="s">
        <v>287</v>
      </c>
      <c r="R903" s="27" t="str">
        <f>VLOOKUP(B903,[1]ПланКаз!A888:S4192,19,0)</f>
        <v>Килограмм</v>
      </c>
      <c r="S903" s="29">
        <v>252</v>
      </c>
      <c r="T903" s="29">
        <v>966</v>
      </c>
      <c r="U903" s="29" t="s">
        <v>63</v>
      </c>
      <c r="V903" s="29" t="s">
        <v>63</v>
      </c>
      <c r="W903" s="27" t="s">
        <v>71</v>
      </c>
      <c r="X903" s="27" t="s">
        <v>64</v>
      </c>
      <c r="Y903" s="27" t="s">
        <v>1721</v>
      </c>
    </row>
    <row r="904" spans="2:25" x14ac:dyDescent="0.2">
      <c r="B904" s="27" t="s">
        <v>1731</v>
      </c>
      <c r="C904" s="27" t="s">
        <v>57</v>
      </c>
      <c r="D904" s="27" t="s">
        <v>1719</v>
      </c>
      <c r="E904" s="27" t="str">
        <f>VLOOKUP(D904,[1]ЕНС!A:E,2,FALSE)</f>
        <v>Эмаль</v>
      </c>
      <c r="F904" s="27" t="str">
        <f>VLOOKUP(D904,[1]ЕНС!A:E,3,FALSE)</f>
        <v>НЦ-11, ГОСТ 9198-83</v>
      </c>
      <c r="G904" s="27" t="s">
        <v>1730</v>
      </c>
      <c r="H904" s="27" t="s">
        <v>28</v>
      </c>
      <c r="I904" s="27">
        <v>40</v>
      </c>
      <c r="J904" s="27">
        <v>631010000</v>
      </c>
      <c r="K904" s="27" t="str">
        <f>VLOOKUP(B904,[1]ПланКаз!A891:M4195,12,0)</f>
        <v>ҚР, ШҚО, Өскемен қ., Бажов көш., 10</v>
      </c>
      <c r="L904" s="27" t="str">
        <f>VLOOKUP(B904,[1]ПланКаз!A889:M4193,13,0)</f>
        <v>Сәуір - Мамыр</v>
      </c>
      <c r="M904" s="27" t="str">
        <f>VLOOKUP(B904,[1]ПланКаз!A891:N4195,14,0)</f>
        <v>Шығыс-Қазақстан облысы, Өскемен қ.</v>
      </c>
      <c r="N904" s="27" t="s">
        <v>60</v>
      </c>
      <c r="O904" s="27" t="str">
        <f>VLOOKUP(B904,[1]ПланКаз!A890:P4194,16,0)</f>
        <v>шартқа қол қойылған кезден бастап 30 күнтізбелік күн ішінде</v>
      </c>
      <c r="P904" s="27" t="s">
        <v>61</v>
      </c>
      <c r="Q904" s="28" t="s">
        <v>287</v>
      </c>
      <c r="R904" s="27" t="str">
        <f>VLOOKUP(B904,[1]ПланКаз!A889:S4193,19,0)</f>
        <v>Килограмм</v>
      </c>
      <c r="S904" s="29">
        <v>252</v>
      </c>
      <c r="T904" s="29">
        <v>774</v>
      </c>
      <c r="U904" s="29">
        <v>195048</v>
      </c>
      <c r="V904" s="29">
        <v>218453.76000000001</v>
      </c>
      <c r="W904" s="27" t="s">
        <v>71</v>
      </c>
      <c r="X904" s="27" t="s">
        <v>74</v>
      </c>
      <c r="Y904" s="27" t="s">
        <v>63</v>
      </c>
    </row>
    <row r="905" spans="2:25" x14ac:dyDescent="0.2">
      <c r="B905" s="27" t="s">
        <v>1732</v>
      </c>
      <c r="C905" s="27" t="s">
        <v>57</v>
      </c>
      <c r="D905" s="27" t="s">
        <v>1719</v>
      </c>
      <c r="E905" s="27" t="str">
        <f>VLOOKUP(D905,[1]ЕНС!A:E,2,FALSE)</f>
        <v>Эмаль</v>
      </c>
      <c r="F905" s="27" t="str">
        <f>VLOOKUP(D905,[1]ЕНС!A:E,3,FALSE)</f>
        <v>НЦ-11, ГОСТ 9198-83</v>
      </c>
      <c r="G905" s="27" t="s">
        <v>1733</v>
      </c>
      <c r="H905" s="27" t="s">
        <v>24</v>
      </c>
      <c r="I905" s="27">
        <v>60</v>
      </c>
      <c r="J905" s="27">
        <v>631010000</v>
      </c>
      <c r="K905" s="27" t="str">
        <f>VLOOKUP(B905,[1]ПланКаз!A892:M4196,12,0)</f>
        <v>ҚР, ШҚО, Өскемен қ., Бажов көш., 10</v>
      </c>
      <c r="L905" s="27" t="str">
        <f>VLOOKUP(B905,[1]ПланКаз!A890:M4194,13,0)</f>
        <v>Желтоқсан-Қантар</v>
      </c>
      <c r="M905" s="27" t="str">
        <f>VLOOKUP(B905,[1]ПланКаз!A892:N4196,14,0)</f>
        <v>Шығыс-Қазақстан облысы, Өскемен қ.</v>
      </c>
      <c r="N905" s="27" t="s">
        <v>60</v>
      </c>
      <c r="O905" s="27" t="str">
        <f>VLOOKUP(B905,[1]ПланКаз!A891:P4195,16,0)</f>
        <v>шартқа қол қойылған кезден бастап 30 күнтізбелік күн ішінде</v>
      </c>
      <c r="P905" s="27" t="s">
        <v>61</v>
      </c>
      <c r="Q905" s="28" t="s">
        <v>287</v>
      </c>
      <c r="R905" s="27" t="str">
        <f>VLOOKUP(B905,[1]ПланКаз!A890:S4194,19,0)</f>
        <v>Килограмм</v>
      </c>
      <c r="S905" s="29">
        <v>1863</v>
      </c>
      <c r="T905" s="29">
        <v>966</v>
      </c>
      <c r="U905" s="29" t="s">
        <v>63</v>
      </c>
      <c r="V905" s="29" t="s">
        <v>63</v>
      </c>
      <c r="W905" s="27" t="s">
        <v>71</v>
      </c>
      <c r="X905" s="27" t="s">
        <v>64</v>
      </c>
      <c r="Y905" s="27" t="s">
        <v>65</v>
      </c>
    </row>
    <row r="906" spans="2:25" x14ac:dyDescent="0.2">
      <c r="B906" s="27" t="s">
        <v>1734</v>
      </c>
      <c r="C906" s="27" t="s">
        <v>57</v>
      </c>
      <c r="D906" s="27" t="s">
        <v>1719</v>
      </c>
      <c r="E906" s="27" t="str">
        <f>VLOOKUP(D906,[1]ЕНС!A:E,2,FALSE)</f>
        <v>Эмаль</v>
      </c>
      <c r="F906" s="27" t="str">
        <f>VLOOKUP(D906,[1]ЕНС!A:E,3,FALSE)</f>
        <v>НЦ-11, ГОСТ 9198-83</v>
      </c>
      <c r="G906" s="27" t="s">
        <v>1733</v>
      </c>
      <c r="H906" s="27" t="s">
        <v>24</v>
      </c>
      <c r="I906" s="27">
        <v>60</v>
      </c>
      <c r="J906" s="27">
        <v>631010000</v>
      </c>
      <c r="K906" s="27" t="str">
        <f>VLOOKUP(B906,[1]ПланКаз!A893:M4197,12,0)</f>
        <v>ҚР, ШҚО, Өскемен қ., Бажов көш., 10</v>
      </c>
      <c r="L906" s="27" t="str">
        <f>VLOOKUP(B906,[1]ПланКаз!A891:M4195,13,0)</f>
        <v>Желтоқсан-Қантар</v>
      </c>
      <c r="M906" s="27" t="str">
        <f>VLOOKUP(B906,[1]ПланКаз!A893:N4197,14,0)</f>
        <v>Шығыс-Қазақстан облысы, Өскемен қ.</v>
      </c>
      <c r="N906" s="27" t="s">
        <v>60</v>
      </c>
      <c r="O906" s="27" t="str">
        <f>VLOOKUP(B906,[1]ПланКаз!A892:P4196,16,0)</f>
        <v>шартқа қол қойылған кезден бастап 30 күнтізбелік күн ішінде</v>
      </c>
      <c r="P906" s="27" t="s">
        <v>61</v>
      </c>
      <c r="Q906" s="28" t="s">
        <v>287</v>
      </c>
      <c r="R906" s="27" t="str">
        <f>VLOOKUP(B906,[1]ПланКаз!A891:S4195,19,0)</f>
        <v>Килограмм</v>
      </c>
      <c r="S906" s="29">
        <v>1843</v>
      </c>
      <c r="T906" s="29">
        <v>966</v>
      </c>
      <c r="U906" s="29" t="s">
        <v>63</v>
      </c>
      <c r="V906" s="29" t="s">
        <v>63</v>
      </c>
      <c r="W906" s="27" t="s">
        <v>71</v>
      </c>
      <c r="X906" s="27" t="s">
        <v>64</v>
      </c>
      <c r="Y906" s="27" t="s">
        <v>1721</v>
      </c>
    </row>
    <row r="907" spans="2:25" x14ac:dyDescent="0.2">
      <c r="B907" s="27" t="s">
        <v>1735</v>
      </c>
      <c r="C907" s="27" t="s">
        <v>57</v>
      </c>
      <c r="D907" s="27" t="s">
        <v>1719</v>
      </c>
      <c r="E907" s="27" t="str">
        <f>VLOOKUP(D907,[1]ЕНС!A:E,2,FALSE)</f>
        <v>Эмаль</v>
      </c>
      <c r="F907" s="27" t="str">
        <f>VLOOKUP(D907,[1]ЕНС!A:E,3,FALSE)</f>
        <v>НЦ-11, ГОСТ 9198-83</v>
      </c>
      <c r="G907" s="27" t="s">
        <v>1733</v>
      </c>
      <c r="H907" s="27" t="s">
        <v>28</v>
      </c>
      <c r="I907" s="27">
        <v>40</v>
      </c>
      <c r="J907" s="27">
        <v>631010000</v>
      </c>
      <c r="K907" s="27" t="str">
        <f>VLOOKUP(B907,[1]ПланКаз!A894:M4198,12,0)</f>
        <v>ҚР, ШҚО, Өскемен қ., Бажов көш., 10</v>
      </c>
      <c r="L907" s="27" t="str">
        <f>VLOOKUP(B907,[1]ПланКаз!A892:M4196,13,0)</f>
        <v>Сәуір - Мамыр</v>
      </c>
      <c r="M907" s="27" t="str">
        <f>VLOOKUP(B907,[1]ПланКаз!A894:N4198,14,0)</f>
        <v>Шығыс-Қазақстан облысы, Өскемен қ.</v>
      </c>
      <c r="N907" s="27" t="s">
        <v>60</v>
      </c>
      <c r="O907" s="27" t="str">
        <f>VLOOKUP(B907,[1]ПланКаз!A893:P4197,16,0)</f>
        <v>шартқа қол қойылған кезден бастап 30 күнтізбелік күн ішінде</v>
      </c>
      <c r="P907" s="27" t="s">
        <v>61</v>
      </c>
      <c r="Q907" s="28" t="s">
        <v>287</v>
      </c>
      <c r="R907" s="27" t="str">
        <f>VLOOKUP(B907,[1]ПланКаз!A892:S4196,19,0)</f>
        <v>Килограмм</v>
      </c>
      <c r="S907" s="29">
        <v>1843</v>
      </c>
      <c r="T907" s="29">
        <v>769</v>
      </c>
      <c r="U907" s="29">
        <v>1417267</v>
      </c>
      <c r="V907" s="29">
        <v>1587339.04</v>
      </c>
      <c r="W907" s="27" t="s">
        <v>71</v>
      </c>
      <c r="X907" s="27" t="s">
        <v>74</v>
      </c>
      <c r="Y907" s="27" t="s">
        <v>63</v>
      </c>
    </row>
    <row r="908" spans="2:25" x14ac:dyDescent="0.2">
      <c r="B908" s="27" t="s">
        <v>1736</v>
      </c>
      <c r="C908" s="27" t="s">
        <v>57</v>
      </c>
      <c r="D908" s="27" t="s">
        <v>1719</v>
      </c>
      <c r="E908" s="27" t="str">
        <f>VLOOKUP(D908,[1]ЕНС!A:E,2,FALSE)</f>
        <v>Эмаль</v>
      </c>
      <c r="F908" s="27" t="str">
        <f>VLOOKUP(D908,[1]ЕНС!A:E,3,FALSE)</f>
        <v>НЦ-11, ГОСТ 9198-83</v>
      </c>
      <c r="G908" s="27" t="s">
        <v>1737</v>
      </c>
      <c r="H908" s="27" t="s">
        <v>24</v>
      </c>
      <c r="I908" s="27">
        <v>60</v>
      </c>
      <c r="J908" s="27">
        <v>631010000</v>
      </c>
      <c r="K908" s="27" t="str">
        <f>VLOOKUP(B908,[1]ПланКаз!A895:M4199,12,0)</f>
        <v>ҚР, ШҚО, Өскемен қ., Бажов көш., 10</v>
      </c>
      <c r="L908" s="27" t="str">
        <f>VLOOKUP(B908,[1]ПланКаз!A893:M4197,13,0)</f>
        <v>Желтоқсан-Қантар</v>
      </c>
      <c r="M908" s="27" t="str">
        <f>VLOOKUP(B908,[1]ПланКаз!A895:N4199,14,0)</f>
        <v>Шығыс-Қазақстан облысы, Өскемен қ.</v>
      </c>
      <c r="N908" s="27" t="s">
        <v>60</v>
      </c>
      <c r="O908" s="27" t="str">
        <f>VLOOKUP(B908,[1]ПланКаз!A894:P4198,16,0)</f>
        <v>шартқа қол қойылған кезден бастап 30 күнтізбелік күн ішінде</v>
      </c>
      <c r="P908" s="27" t="s">
        <v>61</v>
      </c>
      <c r="Q908" s="28" t="s">
        <v>287</v>
      </c>
      <c r="R908" s="27" t="str">
        <f>VLOOKUP(B908,[1]ПланКаз!A893:S4197,19,0)</f>
        <v>Килограмм</v>
      </c>
      <c r="S908" s="29">
        <v>177.6</v>
      </c>
      <c r="T908" s="29">
        <v>966</v>
      </c>
      <c r="U908" s="29" t="s">
        <v>63</v>
      </c>
      <c r="V908" s="29" t="s">
        <v>63</v>
      </c>
      <c r="W908" s="27" t="s">
        <v>71</v>
      </c>
      <c r="X908" s="27" t="s">
        <v>64</v>
      </c>
      <c r="Y908" s="27" t="s">
        <v>1721</v>
      </c>
    </row>
    <row r="909" spans="2:25" x14ac:dyDescent="0.2">
      <c r="B909" s="27" t="s">
        <v>1738</v>
      </c>
      <c r="C909" s="27" t="s">
        <v>57</v>
      </c>
      <c r="D909" s="27" t="s">
        <v>1719</v>
      </c>
      <c r="E909" s="27" t="str">
        <f>VLOOKUP(D909,[1]ЕНС!A:E,2,FALSE)</f>
        <v>Эмаль</v>
      </c>
      <c r="F909" s="27" t="str">
        <f>VLOOKUP(D909,[1]ЕНС!A:E,3,FALSE)</f>
        <v>НЦ-11, ГОСТ 9198-83</v>
      </c>
      <c r="G909" s="27" t="s">
        <v>1737</v>
      </c>
      <c r="H909" s="27" t="s">
        <v>28</v>
      </c>
      <c r="I909" s="27">
        <v>40</v>
      </c>
      <c r="J909" s="27">
        <v>631010000</v>
      </c>
      <c r="K909" s="27" t="str">
        <f>VLOOKUP(B909,[1]ПланКаз!A896:M4200,12,0)</f>
        <v>ҚР, ШҚО, Өскемен қ., Бажов көш., 10</v>
      </c>
      <c r="L909" s="27" t="str">
        <f>VLOOKUP(B909,[1]ПланКаз!A894:M4198,13,0)</f>
        <v>Сәуір - Мамыр</v>
      </c>
      <c r="M909" s="27" t="str">
        <f>VLOOKUP(B909,[1]ПланКаз!A896:N4200,14,0)</f>
        <v>Шығыс-Қазақстан облысы, Өскемен қ.</v>
      </c>
      <c r="N909" s="27" t="s">
        <v>60</v>
      </c>
      <c r="O909" s="27" t="str">
        <f>VLOOKUP(B909,[1]ПланКаз!A895:P4199,16,0)</f>
        <v>шартқа қол қойылған кезден бастап 30 күнтізбелік күн ішінде</v>
      </c>
      <c r="P909" s="27" t="s">
        <v>61</v>
      </c>
      <c r="Q909" s="28" t="s">
        <v>287</v>
      </c>
      <c r="R909" s="27" t="str">
        <f>VLOOKUP(B909,[1]ПланКаз!A894:S4198,19,0)</f>
        <v>Килограмм</v>
      </c>
      <c r="S909" s="29">
        <v>177.6</v>
      </c>
      <c r="T909" s="29">
        <v>769</v>
      </c>
      <c r="U909" s="29">
        <v>136574.39999999999</v>
      </c>
      <c r="V909" s="29">
        <v>152963.32800000001</v>
      </c>
      <c r="W909" s="27" t="s">
        <v>71</v>
      </c>
      <c r="X909" s="27" t="s">
        <v>74</v>
      </c>
      <c r="Y909" s="27" t="s">
        <v>63</v>
      </c>
    </row>
    <row r="910" spans="2:25" x14ac:dyDescent="0.2">
      <c r="B910" s="27" t="s">
        <v>1739</v>
      </c>
      <c r="C910" s="27" t="s">
        <v>57</v>
      </c>
      <c r="D910" s="27" t="s">
        <v>1740</v>
      </c>
      <c r="E910" s="27" t="str">
        <f>VLOOKUP(D910,[1]ЕНС!A:E,2,FALSE)</f>
        <v>Эмаль</v>
      </c>
      <c r="F910" s="27" t="str">
        <f>VLOOKUP(D910,[1]ЕНС!A:E,3,FALSE)</f>
        <v>ПФ-115, ГОСТ 6465-76</v>
      </c>
      <c r="G910" s="27" t="s">
        <v>1741</v>
      </c>
      <c r="H910" s="27" t="s">
        <v>24</v>
      </c>
      <c r="I910" s="27">
        <v>60</v>
      </c>
      <c r="J910" s="27">
        <v>631010000</v>
      </c>
      <c r="K910" s="27" t="str">
        <f>VLOOKUP(B910,[1]ПланКаз!A897:M4201,12,0)</f>
        <v>ҚР, ШҚО, Өскемен қ., Бажов көш., 10</v>
      </c>
      <c r="L910" s="27" t="str">
        <f>VLOOKUP(B910,[1]ПланКаз!A895:M4199,13,0)</f>
        <v>Желтоқсан-Қантар</v>
      </c>
      <c r="M910" s="27" t="str">
        <f>VLOOKUP(B910,[1]ПланКаз!A897:N4201,14,0)</f>
        <v>Шығыс-Қазақстан облысы, Өскемен қ.</v>
      </c>
      <c r="N910" s="27" t="s">
        <v>60</v>
      </c>
      <c r="O910" s="27" t="str">
        <f>VLOOKUP(B910,[1]ПланКаз!A896:P4200,16,0)</f>
        <v>шартқа қол қойылған кезден бастап 30 күнтізбелік күн ішінде</v>
      </c>
      <c r="P910" s="27" t="s">
        <v>61</v>
      </c>
      <c r="Q910" s="28" t="s">
        <v>287</v>
      </c>
      <c r="R910" s="27" t="str">
        <f>VLOOKUP(B910,[1]ПланКаз!A895:S4199,19,0)</f>
        <v>Килограмм</v>
      </c>
      <c r="S910" s="29">
        <v>162</v>
      </c>
      <c r="T910" s="29">
        <v>856</v>
      </c>
      <c r="U910" s="29" t="s">
        <v>63</v>
      </c>
      <c r="V910" s="29" t="s">
        <v>63</v>
      </c>
      <c r="W910" s="27" t="s">
        <v>71</v>
      </c>
      <c r="X910" s="27" t="s">
        <v>64</v>
      </c>
      <c r="Y910" s="27" t="s">
        <v>1721</v>
      </c>
    </row>
    <row r="911" spans="2:25" x14ac:dyDescent="0.2">
      <c r="B911" s="27" t="s">
        <v>1742</v>
      </c>
      <c r="C911" s="27" t="s">
        <v>57</v>
      </c>
      <c r="D911" s="27" t="s">
        <v>1740</v>
      </c>
      <c r="E911" s="27" t="str">
        <f>VLOOKUP(D911,[1]ЕНС!A:E,2,FALSE)</f>
        <v>Эмаль</v>
      </c>
      <c r="F911" s="27" t="str">
        <f>VLOOKUP(D911,[1]ЕНС!A:E,3,FALSE)</f>
        <v>ПФ-115, ГОСТ 6465-76</v>
      </c>
      <c r="G911" s="27" t="s">
        <v>1741</v>
      </c>
      <c r="H911" s="27" t="s">
        <v>28</v>
      </c>
      <c r="I911" s="27">
        <v>40</v>
      </c>
      <c r="J911" s="27">
        <v>631010000</v>
      </c>
      <c r="K911" s="27" t="str">
        <f>VLOOKUP(B911,[1]ПланКаз!A898:M4202,12,0)</f>
        <v>ҚР, ШҚО, Өскемен қ., Бажов көш., 10</v>
      </c>
      <c r="L911" s="27" t="str">
        <f>VLOOKUP(B911,[1]ПланКаз!A896:M4200,13,0)</f>
        <v>Сәуір - Мамыр</v>
      </c>
      <c r="M911" s="27" t="str">
        <f>VLOOKUP(B911,[1]ПланКаз!A898:N4202,14,0)</f>
        <v>Шығыс-Қазақстан облысы, Өскемен қ.</v>
      </c>
      <c r="N911" s="27" t="s">
        <v>60</v>
      </c>
      <c r="O911" s="27" t="str">
        <f>VLOOKUP(B911,[1]ПланКаз!A897:P4201,16,0)</f>
        <v>шартқа қол қойылған кезден бастап 30 күнтізбелік күн ішінде</v>
      </c>
      <c r="P911" s="27" t="s">
        <v>61</v>
      </c>
      <c r="Q911" s="28" t="s">
        <v>287</v>
      </c>
      <c r="R911" s="27" t="str">
        <f>VLOOKUP(B911,[1]ПланКаз!A896:S4200,19,0)</f>
        <v>Килограмм</v>
      </c>
      <c r="S911" s="29">
        <v>162</v>
      </c>
      <c r="T911" s="29">
        <v>610</v>
      </c>
      <c r="U911" s="29">
        <v>98820</v>
      </c>
      <c r="V911" s="29">
        <v>110678.39999999999</v>
      </c>
      <c r="W911" s="27" t="s">
        <v>71</v>
      </c>
      <c r="X911" s="27" t="s">
        <v>74</v>
      </c>
      <c r="Y911" s="27" t="s">
        <v>63</v>
      </c>
    </row>
    <row r="912" spans="2:25" x14ac:dyDescent="0.2">
      <c r="B912" s="27" t="s">
        <v>1743</v>
      </c>
      <c r="C912" s="27" t="s">
        <v>57</v>
      </c>
      <c r="D912" s="27" t="s">
        <v>1740</v>
      </c>
      <c r="E912" s="27" t="str">
        <f>VLOOKUP(D912,[1]ЕНС!A:E,2,FALSE)</f>
        <v>Эмаль</v>
      </c>
      <c r="F912" s="27" t="str">
        <f>VLOOKUP(D912,[1]ЕНС!A:E,3,FALSE)</f>
        <v>ПФ-115, ГОСТ 6465-76</v>
      </c>
      <c r="G912" s="27" t="s">
        <v>1744</v>
      </c>
      <c r="H912" s="27" t="s">
        <v>24</v>
      </c>
      <c r="I912" s="27">
        <v>60</v>
      </c>
      <c r="J912" s="27">
        <v>631010000</v>
      </c>
      <c r="K912" s="27" t="str">
        <f>VLOOKUP(B912,[1]ПланКаз!A899:M4203,12,0)</f>
        <v>ҚР, ШҚО, Өскемен қ., Бажов көш., 10</v>
      </c>
      <c r="L912" s="27" t="str">
        <f>VLOOKUP(B912,[1]ПланКаз!A897:M4201,13,0)</f>
        <v>Желтоқсан-Қантар</v>
      </c>
      <c r="M912" s="27" t="str">
        <f>VLOOKUP(B912,[1]ПланКаз!A899:N4203,14,0)</f>
        <v>Шығыс-Қазақстан облысы, Өскемен қ.</v>
      </c>
      <c r="N912" s="27" t="s">
        <v>60</v>
      </c>
      <c r="O912" s="27" t="str">
        <f>VLOOKUP(B912,[1]ПланКаз!A898:P4202,16,0)</f>
        <v>шартқа қол қойылған кезден бастап 30 күнтізбелік күн ішінде</v>
      </c>
      <c r="P912" s="27" t="s">
        <v>61</v>
      </c>
      <c r="Q912" s="28" t="s">
        <v>287</v>
      </c>
      <c r="R912" s="27" t="str">
        <f>VLOOKUP(B912,[1]ПланКаз!A897:S4201,19,0)</f>
        <v>Килограмм</v>
      </c>
      <c r="S912" s="29">
        <v>160</v>
      </c>
      <c r="T912" s="29">
        <v>856</v>
      </c>
      <c r="U912" s="29" t="s">
        <v>63</v>
      </c>
      <c r="V912" s="29" t="s">
        <v>63</v>
      </c>
      <c r="W912" s="27" t="s">
        <v>71</v>
      </c>
      <c r="X912" s="27" t="s">
        <v>64</v>
      </c>
      <c r="Y912" s="27" t="s">
        <v>1721</v>
      </c>
    </row>
    <row r="913" spans="2:25" x14ac:dyDescent="0.2">
      <c r="B913" s="27" t="s">
        <v>1745</v>
      </c>
      <c r="C913" s="27" t="s">
        <v>57</v>
      </c>
      <c r="D913" s="27" t="s">
        <v>1740</v>
      </c>
      <c r="E913" s="27" t="str">
        <f>VLOOKUP(D913,[1]ЕНС!A:E,2,FALSE)</f>
        <v>Эмаль</v>
      </c>
      <c r="F913" s="27" t="str">
        <f>VLOOKUP(D913,[1]ЕНС!A:E,3,FALSE)</f>
        <v>ПФ-115, ГОСТ 6465-76</v>
      </c>
      <c r="G913" s="27" t="s">
        <v>1744</v>
      </c>
      <c r="H913" s="27" t="s">
        <v>28</v>
      </c>
      <c r="I913" s="27">
        <v>40</v>
      </c>
      <c r="J913" s="27">
        <v>631010000</v>
      </c>
      <c r="K913" s="27" t="str">
        <f>VLOOKUP(B913,[1]ПланКаз!A900:M4204,12,0)</f>
        <v>ҚР, ШҚО, Өскемен қ., Бажов көш., 10</v>
      </c>
      <c r="L913" s="27" t="str">
        <f>VLOOKUP(B913,[1]ПланКаз!A898:M4202,13,0)</f>
        <v>Сәуір - Мамыр</v>
      </c>
      <c r="M913" s="27" t="str">
        <f>VLOOKUP(B913,[1]ПланКаз!A900:N4204,14,0)</f>
        <v>Шығыс-Қазақстан облысы, Өскемен қ.</v>
      </c>
      <c r="N913" s="27" t="s">
        <v>60</v>
      </c>
      <c r="O913" s="27" t="str">
        <f>VLOOKUP(B913,[1]ПланКаз!A899:P4203,16,0)</f>
        <v>шартқа қол қойылған кезден бастап 30 күнтізбелік күн ішінде</v>
      </c>
      <c r="P913" s="27" t="s">
        <v>61</v>
      </c>
      <c r="Q913" s="28" t="s">
        <v>287</v>
      </c>
      <c r="R913" s="27" t="str">
        <f>VLOOKUP(B913,[1]ПланКаз!A898:S4202,19,0)</f>
        <v>Килограмм</v>
      </c>
      <c r="S913" s="29">
        <v>160</v>
      </c>
      <c r="T913" s="29">
        <v>610</v>
      </c>
      <c r="U913" s="29">
        <v>97600</v>
      </c>
      <c r="V913" s="29">
        <v>109312</v>
      </c>
      <c r="W913" s="27" t="s">
        <v>71</v>
      </c>
      <c r="X913" s="27" t="s">
        <v>74</v>
      </c>
      <c r="Y913" s="27" t="s">
        <v>63</v>
      </c>
    </row>
    <row r="914" spans="2:25" x14ac:dyDescent="0.2">
      <c r="B914" s="27" t="s">
        <v>1746</v>
      </c>
      <c r="C914" s="27" t="s">
        <v>57</v>
      </c>
      <c r="D914" s="27" t="s">
        <v>1747</v>
      </c>
      <c r="E914" s="27" t="str">
        <f>VLOOKUP(D914,[1]ЕНС!A:E,2,FALSE)</f>
        <v>Лак</v>
      </c>
      <c r="F914" s="27" t="str">
        <f>VLOOKUP(D914,[1]ЕНС!A:E,3,FALSE)</f>
        <v>битумные электроизоляционные пропиточные, марка БТ-577, ГОСТ 5631-79</v>
      </c>
      <c r="G914" s="27" t="s">
        <v>1748</v>
      </c>
      <c r="H914" s="27" t="s">
        <v>28</v>
      </c>
      <c r="I914" s="27">
        <v>60</v>
      </c>
      <c r="J914" s="27">
        <v>631010000</v>
      </c>
      <c r="K914" s="27" t="str">
        <f>VLOOKUP(B914,[1]ПланКаз!A901:M4205,12,0)</f>
        <v>ҚР, ШҚО, Өскемен қ., Бажов көш., 10</v>
      </c>
      <c r="L914" s="27" t="str">
        <f>VLOOKUP(B914,[1]ПланКаз!A899:M4203,13,0)</f>
        <v>Желтоқсан-Қантар</v>
      </c>
      <c r="M914" s="27" t="str">
        <f>VLOOKUP(B914,[1]ПланКаз!A901:N4205,14,0)</f>
        <v>Шығыс-Қазақстан облысы, Өскемен қ.</v>
      </c>
      <c r="N914" s="27" t="s">
        <v>60</v>
      </c>
      <c r="O914" s="27" t="str">
        <f>VLOOKUP(B914,[1]ПланКаз!A900:P4204,16,0)</f>
        <v>шартқа қол қойылған кезден бастап 30 күнтізбелік күн ішінде</v>
      </c>
      <c r="P914" s="27" t="s">
        <v>61</v>
      </c>
      <c r="Q914" s="28" t="s">
        <v>287</v>
      </c>
      <c r="R914" s="27" t="str">
        <f>VLOOKUP(B914,[1]ПланКаз!A899:S4203,19,0)</f>
        <v>Килограмм</v>
      </c>
      <c r="S914" s="29">
        <v>1356</v>
      </c>
      <c r="T914" s="29">
        <v>484</v>
      </c>
      <c r="U914" s="29" t="s">
        <v>63</v>
      </c>
      <c r="V914" s="29" t="s">
        <v>63</v>
      </c>
      <c r="W914" s="27" t="s">
        <v>71</v>
      </c>
      <c r="X914" s="27" t="s">
        <v>64</v>
      </c>
      <c r="Y914" s="27" t="s">
        <v>65</v>
      </c>
    </row>
    <row r="915" spans="2:25" x14ac:dyDescent="0.2">
      <c r="B915" s="27" t="s">
        <v>1749</v>
      </c>
      <c r="C915" s="27" t="s">
        <v>57</v>
      </c>
      <c r="D915" s="27" t="s">
        <v>1747</v>
      </c>
      <c r="E915" s="27" t="str">
        <f>VLOOKUP(D915,[1]ЕНС!A:E,2,FALSE)</f>
        <v>Лак</v>
      </c>
      <c r="F915" s="27" t="str">
        <f>VLOOKUP(D915,[1]ЕНС!A:E,3,FALSE)</f>
        <v>битумные электроизоляционные пропиточные, марка БТ-577, ГОСТ 5631-79</v>
      </c>
      <c r="G915" s="27" t="s">
        <v>1748</v>
      </c>
      <c r="H915" s="27" t="s">
        <v>28</v>
      </c>
      <c r="I915" s="27">
        <v>60</v>
      </c>
      <c r="J915" s="27">
        <v>631010000</v>
      </c>
      <c r="K915" s="27" t="str">
        <f>VLOOKUP(B915,[1]ПланКаз!A902:M4206,12,0)</f>
        <v>ҚР, ШҚО, Өскемен қ., Бажов көш., 10</v>
      </c>
      <c r="L915" s="27" t="str">
        <f>VLOOKUP(B915,[1]ПланКаз!A900:M4204,13,0)</f>
        <v>Желтоқсан-Қантар</v>
      </c>
      <c r="M915" s="27" t="str">
        <f>VLOOKUP(B915,[1]ПланКаз!A902:N4206,14,0)</f>
        <v>Шығыс-Қазақстан облысы, Өскемен қ.</v>
      </c>
      <c r="N915" s="27" t="s">
        <v>60</v>
      </c>
      <c r="O915" s="27" t="str">
        <f>VLOOKUP(B915,[1]ПланКаз!A901:P4205,16,0)</f>
        <v>шартқа қол қойылған кезден бастап 30 күнтізбелік күн ішінде</v>
      </c>
      <c r="P915" s="27" t="s">
        <v>61</v>
      </c>
      <c r="Q915" s="28" t="s">
        <v>287</v>
      </c>
      <c r="R915" s="27" t="str">
        <f>VLOOKUP(B915,[1]ПланКаз!A900:S4204,19,0)</f>
        <v>Килограмм</v>
      </c>
      <c r="S915" s="29">
        <v>1351</v>
      </c>
      <c r="T915" s="29">
        <v>484</v>
      </c>
      <c r="U915" s="29" t="s">
        <v>63</v>
      </c>
      <c r="V915" s="29" t="s">
        <v>63</v>
      </c>
      <c r="W915" s="27" t="s">
        <v>71</v>
      </c>
      <c r="X915" s="27" t="s">
        <v>64</v>
      </c>
      <c r="Y915" s="27" t="s">
        <v>717</v>
      </c>
    </row>
    <row r="916" spans="2:25" x14ac:dyDescent="0.2">
      <c r="B916" s="27" t="s">
        <v>1750</v>
      </c>
      <c r="C916" s="27" t="s">
        <v>57</v>
      </c>
      <c r="D916" s="27" t="s">
        <v>1747</v>
      </c>
      <c r="E916" s="27" t="str">
        <f>VLOOKUP(D916,[1]ЕНС!A:E,2,FALSE)</f>
        <v>Лак</v>
      </c>
      <c r="F916" s="27" t="str">
        <f>VLOOKUP(D916,[1]ЕНС!A:E,3,FALSE)</f>
        <v>битумные электроизоляционные пропиточные, марка БТ-577, ГОСТ 5631-79</v>
      </c>
      <c r="G916" s="27" t="s">
        <v>1748</v>
      </c>
      <c r="H916" s="27" t="s">
        <v>28</v>
      </c>
      <c r="I916" s="27">
        <v>60</v>
      </c>
      <c r="J916" s="27">
        <v>631010000</v>
      </c>
      <c r="K916" s="27" t="str">
        <f>VLOOKUP(B916,[1]ПланКаз!A903:M4207,12,0)</f>
        <v>ҚР, ШҚО, Өскемен қ., Бажов көш., 10</v>
      </c>
      <c r="L916" s="27" t="str">
        <f>VLOOKUP(B916,[1]ПланКаз!A901:M4205,13,0)</f>
        <v>Мамыр - Маусым</v>
      </c>
      <c r="M916" s="27" t="str">
        <f>VLOOKUP(B916,[1]ПланКаз!A903:N4207,14,0)</f>
        <v>Шығыс-Қазақстан облысы, Өскемен қ.</v>
      </c>
      <c r="N916" s="27" t="s">
        <v>60</v>
      </c>
      <c r="O916" s="27" t="str">
        <f>VLOOKUP(B916,[1]ПланКаз!A902:P4206,16,0)</f>
        <v>шартқа қол қойылған кезден бастап 30 күнтізбелік күн ішінде</v>
      </c>
      <c r="P916" s="27" t="s">
        <v>61</v>
      </c>
      <c r="Q916" s="28" t="s">
        <v>287</v>
      </c>
      <c r="R916" s="27" t="str">
        <f>VLOOKUP(B916,[1]ПланКаз!A901:S4205,19,0)</f>
        <v>Килограмм</v>
      </c>
      <c r="S916" s="29">
        <v>1351</v>
      </c>
      <c r="T916" s="29">
        <v>484</v>
      </c>
      <c r="U916" s="29">
        <v>653884</v>
      </c>
      <c r="V916" s="29">
        <v>732350.08</v>
      </c>
      <c r="W916" s="27" t="s">
        <v>71</v>
      </c>
      <c r="X916" s="27" t="s">
        <v>74</v>
      </c>
      <c r="Y916" s="27" t="s">
        <v>63</v>
      </c>
    </row>
    <row r="917" spans="2:25" x14ac:dyDescent="0.2">
      <c r="B917" s="27" t="s">
        <v>1751</v>
      </c>
      <c r="C917" s="27" t="s">
        <v>57</v>
      </c>
      <c r="D917" s="27" t="s">
        <v>1752</v>
      </c>
      <c r="E917" s="27" t="str">
        <f>VLOOKUP(D917,[1]ЕНС!A:E,2,FALSE)</f>
        <v>Лак</v>
      </c>
      <c r="F917" s="27" t="str">
        <f>VLOOKUP(D917,[1]ЕНС!A:E,3,FALSE)</f>
        <v>глифталевый электроизоляционный пропиточный, марка ГФ-95, ГОСТ 8018-70</v>
      </c>
      <c r="G917" s="27" t="s">
        <v>1753</v>
      </c>
      <c r="H917" s="27" t="s">
        <v>28</v>
      </c>
      <c r="I917" s="27">
        <v>60</v>
      </c>
      <c r="J917" s="27">
        <v>631010000</v>
      </c>
      <c r="K917" s="27" t="str">
        <f>VLOOKUP(B917,[1]ПланКаз!A904:M4208,12,0)</f>
        <v>ҚР, ШҚО, Өскемен қ., Бажов көш., 10</v>
      </c>
      <c r="L917" s="27" t="str">
        <f>VLOOKUP(B917,[1]ПланКаз!A902:M4206,13,0)</f>
        <v>Желтоқсан-Қантар</v>
      </c>
      <c r="M917" s="27" t="str">
        <f>VLOOKUP(B917,[1]ПланКаз!A904:N4208,14,0)</f>
        <v>Шығыс-Қазақстан облысы, Өскемен қ.</v>
      </c>
      <c r="N917" s="27" t="s">
        <v>60</v>
      </c>
      <c r="O917" s="27" t="str">
        <f>VLOOKUP(B917,[1]ПланКаз!A903:P4207,16,0)</f>
        <v>шартқа қол қойылған кезден бастап 30 күнтізбелік күн ішінде</v>
      </c>
      <c r="P917" s="27" t="s">
        <v>61</v>
      </c>
      <c r="Q917" s="28" t="s">
        <v>287</v>
      </c>
      <c r="R917" s="27" t="str">
        <f>VLOOKUP(B917,[1]ПланКаз!A902:S4206,19,0)</f>
        <v>Килограмм</v>
      </c>
      <c r="S917" s="29">
        <v>10</v>
      </c>
      <c r="T917" s="29">
        <v>1500</v>
      </c>
      <c r="U917" s="29" t="s">
        <v>63</v>
      </c>
      <c r="V917" s="29" t="s">
        <v>63</v>
      </c>
      <c r="W917" s="27" t="s">
        <v>71</v>
      </c>
      <c r="X917" s="27" t="s">
        <v>64</v>
      </c>
      <c r="Y917" s="27" t="s">
        <v>903</v>
      </c>
    </row>
    <row r="918" spans="2:25" x14ac:dyDescent="0.2">
      <c r="B918" s="27" t="s">
        <v>1754</v>
      </c>
      <c r="C918" s="27" t="s">
        <v>57</v>
      </c>
      <c r="D918" s="27" t="s">
        <v>1752</v>
      </c>
      <c r="E918" s="27" t="str">
        <f>VLOOKUP(D918,[1]ЕНС!A:E,2,FALSE)</f>
        <v>Лак</v>
      </c>
      <c r="F918" s="27" t="str">
        <f>VLOOKUP(D918,[1]ЕНС!A:E,3,FALSE)</f>
        <v>глифталевый электроизоляционный пропиточный, марка ГФ-95, ГОСТ 8018-70</v>
      </c>
      <c r="G918" s="27" t="s">
        <v>1753</v>
      </c>
      <c r="H918" s="27" t="s">
        <v>28</v>
      </c>
      <c r="I918" s="27">
        <v>0</v>
      </c>
      <c r="J918" s="27">
        <v>631010000</v>
      </c>
      <c r="K918" s="27" t="str">
        <f>VLOOKUP(B918,[1]ПланКаз!A905:M4209,12,0)</f>
        <v>ҚР, ШҚО, Өскемен қ., Бажов көш., 10</v>
      </c>
      <c r="L918" s="27" t="str">
        <f>VLOOKUP(B918,[1]ПланКаз!A903:M4207,13,0)</f>
        <v>Сәуір - Мамыр</v>
      </c>
      <c r="M918" s="27" t="str">
        <f>VLOOKUP(B918,[1]ПланКаз!A905:N4209,14,0)</f>
        <v>Шығыс-Қазақстан облысы, Өскемен қ.</v>
      </c>
      <c r="N918" s="27" t="s">
        <v>60</v>
      </c>
      <c r="O918" s="27" t="str">
        <f>VLOOKUP(B918,[1]ПланКаз!A904:P4208,16,0)</f>
        <v>шартқа қол қойылған кезден бастап 30 күнтізбелік күн ішінде</v>
      </c>
      <c r="P918" s="27" t="s">
        <v>61</v>
      </c>
      <c r="Q918" s="28" t="s">
        <v>287</v>
      </c>
      <c r="R918" s="27" t="str">
        <f>VLOOKUP(B918,[1]ПланКаз!A903:S4207,19,0)</f>
        <v>Килограмм</v>
      </c>
      <c r="S918" s="29">
        <v>10</v>
      </c>
      <c r="T918" s="29">
        <v>1500</v>
      </c>
      <c r="U918" s="29">
        <v>15000</v>
      </c>
      <c r="V918" s="29">
        <v>16800</v>
      </c>
      <c r="W918" s="27"/>
      <c r="X918" s="27" t="s">
        <v>74</v>
      </c>
      <c r="Y918" s="27" t="s">
        <v>63</v>
      </c>
    </row>
    <row r="919" spans="2:25" x14ac:dyDescent="0.2">
      <c r="B919" s="27" t="s">
        <v>1755</v>
      </c>
      <c r="C919" s="27" t="s">
        <v>57</v>
      </c>
      <c r="D919" s="27" t="s">
        <v>1756</v>
      </c>
      <c r="E919" s="27" t="str">
        <f>VLOOKUP(D919,[1]ЕНС!A:E,2,FALSE)</f>
        <v>Лак</v>
      </c>
      <c r="F919" s="27" t="str">
        <f>VLOOKUP(D919,[1]ЕНС!A:E,3,FALSE)</f>
        <v>бакелитовый, марка ЛБС-2, ГОСТ 901-78</v>
      </c>
      <c r="G919" s="27" t="s">
        <v>1757</v>
      </c>
      <c r="H919" s="27" t="s">
        <v>28</v>
      </c>
      <c r="I919" s="27">
        <v>60</v>
      </c>
      <c r="J919" s="27">
        <v>631010000</v>
      </c>
      <c r="K919" s="27" t="str">
        <f>VLOOKUP(B919,[1]ПланКаз!A906:M4210,12,0)</f>
        <v>ҚР, ШҚО, Өскемен қ., Бажов көш., 10</v>
      </c>
      <c r="L919" s="27" t="str">
        <f>VLOOKUP(B919,[1]ПланКаз!A904:M4208,13,0)</f>
        <v>Желтоқсан-Қантар</v>
      </c>
      <c r="M919" s="27" t="str">
        <f>VLOOKUP(B919,[1]ПланКаз!A906:N4210,14,0)</f>
        <v>Шығыс-Қазақстан облысы, Өскемен қ.</v>
      </c>
      <c r="N919" s="27" t="s">
        <v>60</v>
      </c>
      <c r="O919" s="27" t="str">
        <f>VLOOKUP(B919,[1]ПланКаз!A905:P4209,16,0)</f>
        <v>шартқа қол қойылған кезден бастап 30 күнтізбелік күн ішінде</v>
      </c>
      <c r="P919" s="27" t="s">
        <v>61</v>
      </c>
      <c r="Q919" s="28" t="s">
        <v>287</v>
      </c>
      <c r="R919" s="27" t="str">
        <f>VLOOKUP(B919,[1]ПланКаз!A904:S4208,19,0)</f>
        <v>Килограмм</v>
      </c>
      <c r="S919" s="29">
        <v>4</v>
      </c>
      <c r="T919" s="29">
        <v>5982</v>
      </c>
      <c r="U919" s="29" t="s">
        <v>63</v>
      </c>
      <c r="V919" s="29" t="s">
        <v>63</v>
      </c>
      <c r="W919" s="27" t="s">
        <v>71</v>
      </c>
      <c r="X919" s="27" t="s">
        <v>64</v>
      </c>
      <c r="Y919" s="27" t="s">
        <v>903</v>
      </c>
    </row>
    <row r="920" spans="2:25" x14ac:dyDescent="0.2">
      <c r="B920" s="27" t="s">
        <v>1758</v>
      </c>
      <c r="C920" s="27" t="s">
        <v>57</v>
      </c>
      <c r="D920" s="27" t="s">
        <v>1756</v>
      </c>
      <c r="E920" s="27" t="str">
        <f>VLOOKUP(D920,[1]ЕНС!A:E,2,FALSE)</f>
        <v>Лак</v>
      </c>
      <c r="F920" s="27" t="str">
        <f>VLOOKUP(D920,[1]ЕНС!A:E,3,FALSE)</f>
        <v>бакелитовый, марка ЛБС-2, ГОСТ 901-78</v>
      </c>
      <c r="G920" s="27" t="s">
        <v>1757</v>
      </c>
      <c r="H920" s="27" t="s">
        <v>28</v>
      </c>
      <c r="I920" s="27">
        <v>0</v>
      </c>
      <c r="J920" s="27">
        <v>631010000</v>
      </c>
      <c r="K920" s="27" t="str">
        <f>VLOOKUP(B920,[1]ПланКаз!A907:M4211,12,0)</f>
        <v>ҚР, ШҚО, Өскемен қ., Бажов көш., 10</v>
      </c>
      <c r="L920" s="27" t="str">
        <f>VLOOKUP(B920,[1]ПланКаз!A905:M4209,13,0)</f>
        <v>Сәуір - Мамыр</v>
      </c>
      <c r="M920" s="27" t="str">
        <f>VLOOKUP(B920,[1]ПланКаз!A907:N4211,14,0)</f>
        <v>Шығыс-Қазақстан облысы, Өскемен қ.</v>
      </c>
      <c r="N920" s="27" t="s">
        <v>60</v>
      </c>
      <c r="O920" s="27" t="str">
        <f>VLOOKUP(B920,[1]ПланКаз!A906:P4210,16,0)</f>
        <v>шартқа қол қойылған кезден бастап 30 күнтізбелік күн ішінде</v>
      </c>
      <c r="P920" s="27" t="s">
        <v>61</v>
      </c>
      <c r="Q920" s="28" t="s">
        <v>287</v>
      </c>
      <c r="R920" s="27" t="str">
        <f>VLOOKUP(B920,[1]ПланКаз!A905:S4209,19,0)</f>
        <v>Килограмм</v>
      </c>
      <c r="S920" s="29">
        <v>4</v>
      </c>
      <c r="T920" s="29">
        <v>5982</v>
      </c>
      <c r="U920" s="29">
        <v>23928</v>
      </c>
      <c r="V920" s="29">
        <v>26799.360000000001</v>
      </c>
      <c r="W920" s="27"/>
      <c r="X920" s="27" t="s">
        <v>74</v>
      </c>
      <c r="Y920" s="27" t="s">
        <v>63</v>
      </c>
    </row>
    <row r="921" spans="2:25" x14ac:dyDescent="0.2">
      <c r="B921" s="27" t="s">
        <v>1759</v>
      </c>
      <c r="C921" s="27" t="s">
        <v>57</v>
      </c>
      <c r="D921" s="27" t="s">
        <v>1760</v>
      </c>
      <c r="E921" s="27" t="str">
        <f>VLOOKUP(D921,[1]ЕНС!A:E,2,FALSE)</f>
        <v>Линолеум</v>
      </c>
      <c r="F921" s="27" t="str">
        <f>VLOOKUP(D921,[1]ЕНС!A:E,3,FALSE)</f>
        <v>из поливинилхлорида, бытовой, на тканой подоснове</v>
      </c>
      <c r="G921" s="27" t="s">
        <v>1761</v>
      </c>
      <c r="H921" s="27" t="s">
        <v>28</v>
      </c>
      <c r="I921" s="27">
        <v>0</v>
      </c>
      <c r="J921" s="27">
        <v>631010000</v>
      </c>
      <c r="K921" s="27" t="str">
        <f>VLOOKUP(B921,[1]ПланКаз!A908:M4212,12,0)</f>
        <v>ҚР, ШҚО, Өскемен қ., Бажов көш., 10</v>
      </c>
      <c r="L921" s="27" t="str">
        <f>VLOOKUP(B921,[1]ПланКаз!A906:M4210,13,0)</f>
        <v>Қантар-Ақпан</v>
      </c>
      <c r="M921" s="27" t="str">
        <f>VLOOKUP(B921,[1]ПланКаз!A908:N4212,14,0)</f>
        <v>Шығыс-Қазақстан облысы, Өскемен қ.</v>
      </c>
      <c r="N921" s="27" t="s">
        <v>60</v>
      </c>
      <c r="O921" s="27" t="str">
        <f>VLOOKUP(B921,[1]ПланКаз!A907:P4211,16,0)</f>
        <v>шартқа қол қойылған кезден бастап 30 күнтізбелік күн ішінде</v>
      </c>
      <c r="P921" s="27" t="s">
        <v>61</v>
      </c>
      <c r="Q921" s="28" t="s">
        <v>1551</v>
      </c>
      <c r="R921" s="27" t="str">
        <f>VLOOKUP(B921,[1]ПланКаз!A906:S4210,19,0)</f>
        <v>шаршы метр</v>
      </c>
      <c r="S921" s="29">
        <v>288</v>
      </c>
      <c r="T921" s="29">
        <v>8640</v>
      </c>
      <c r="U921" s="29">
        <v>2488320</v>
      </c>
      <c r="V921" s="29">
        <v>2786918.3999999999</v>
      </c>
      <c r="W921" s="27" t="s">
        <v>26</v>
      </c>
      <c r="X921" s="27" t="s">
        <v>74</v>
      </c>
      <c r="Y921" s="27" t="s">
        <v>63</v>
      </c>
    </row>
    <row r="922" spans="2:25" x14ac:dyDescent="0.2">
      <c r="B922" s="27" t="s">
        <v>1762</v>
      </c>
      <c r="C922" s="27" t="s">
        <v>57</v>
      </c>
      <c r="D922" s="27" t="s">
        <v>1760</v>
      </c>
      <c r="E922" s="27" t="str">
        <f>VLOOKUP(D922,[1]ЕНС!A:E,2,FALSE)</f>
        <v>Линолеум</v>
      </c>
      <c r="F922" s="27" t="str">
        <f>VLOOKUP(D922,[1]ЕНС!A:E,3,FALSE)</f>
        <v>из поливинилхлорида, бытовой, на тканой подоснове</v>
      </c>
      <c r="G922" s="27" t="s">
        <v>1763</v>
      </c>
      <c r="H922" s="27" t="s">
        <v>28</v>
      </c>
      <c r="I922" s="27">
        <v>0</v>
      </c>
      <c r="J922" s="27">
        <v>631010000</v>
      </c>
      <c r="K922" s="27" t="str">
        <f>VLOOKUP(B922,[1]ПланКаз!A909:M4213,12,0)</f>
        <v>ҚР, ШҚО, Өскемен қ., Бажов көш., 10</v>
      </c>
      <c r="L922" s="27" t="str">
        <f>VLOOKUP(B922,[1]ПланКаз!A907:M4211,13,0)</f>
        <v>Қантар-Ақпан</v>
      </c>
      <c r="M922" s="27" t="str">
        <f>VLOOKUP(B922,[1]ПланКаз!A909:N4213,14,0)</f>
        <v>Шығыс-Қазақстан облысы, Өскемен қ.</v>
      </c>
      <c r="N922" s="27" t="s">
        <v>60</v>
      </c>
      <c r="O922" s="27" t="str">
        <f>VLOOKUP(B922,[1]ПланКаз!A908:P4212,16,0)</f>
        <v>шартқа қол қойылған кезден бастап 30 күнтізбелік күн ішінде</v>
      </c>
      <c r="P922" s="27" t="s">
        <v>61</v>
      </c>
      <c r="Q922" s="28" t="s">
        <v>1551</v>
      </c>
      <c r="R922" s="27" t="str">
        <f>VLOOKUP(B922,[1]ПланКаз!A907:S4211,19,0)</f>
        <v>шаршы метр</v>
      </c>
      <c r="S922" s="29">
        <v>342</v>
      </c>
      <c r="T922" s="29">
        <v>9600</v>
      </c>
      <c r="U922" s="29" t="s">
        <v>63</v>
      </c>
      <c r="V922" s="29" t="s">
        <v>63</v>
      </c>
      <c r="W922" s="27" t="s">
        <v>26</v>
      </c>
      <c r="X922" s="27" t="s">
        <v>74</v>
      </c>
      <c r="Y922" s="27" t="s">
        <v>65</v>
      </c>
    </row>
    <row r="923" spans="2:25" x14ac:dyDescent="0.2">
      <c r="B923" s="27" t="s">
        <v>1764</v>
      </c>
      <c r="C923" s="27" t="s">
        <v>57</v>
      </c>
      <c r="D923" s="27" t="s">
        <v>1760</v>
      </c>
      <c r="E923" s="27" t="str">
        <f>VLOOKUP(D923,[1]ЕНС!A:E,2,FALSE)</f>
        <v>Линолеум</v>
      </c>
      <c r="F923" s="27" t="str">
        <f>VLOOKUP(D923,[1]ЕНС!A:E,3,FALSE)</f>
        <v>из поливинилхлорида, бытовой, на тканой подоснове</v>
      </c>
      <c r="G923" s="27" t="s">
        <v>1763</v>
      </c>
      <c r="H923" s="27" t="s">
        <v>28</v>
      </c>
      <c r="I923" s="27">
        <v>0</v>
      </c>
      <c r="J923" s="27">
        <v>631010000</v>
      </c>
      <c r="K923" s="27" t="str">
        <f>VLOOKUP(B923,[1]ПланКаз!A910:M4214,12,0)</f>
        <v>ҚР, ШҚО, Өскемен қ., Бажов көш., 10</v>
      </c>
      <c r="L923" s="27" t="str">
        <f>VLOOKUP(B923,[1]ПланКаз!A908:M4212,13,0)</f>
        <v>Қантар-Ақпан</v>
      </c>
      <c r="M923" s="27" t="str">
        <f>VLOOKUP(B923,[1]ПланКаз!A910:N4214,14,0)</f>
        <v>Шығыс-Қазақстан облысы, Өскемен қ.</v>
      </c>
      <c r="N923" s="27" t="s">
        <v>60</v>
      </c>
      <c r="O923" s="27" t="str">
        <f>VLOOKUP(B923,[1]ПланКаз!A909:P4213,16,0)</f>
        <v>шартқа қол қойылған кезден бастап 30 күнтізбелік күн ішінде</v>
      </c>
      <c r="P923" s="27" t="s">
        <v>61</v>
      </c>
      <c r="Q923" s="28" t="s">
        <v>1551</v>
      </c>
      <c r="R923" s="27" t="str">
        <f>VLOOKUP(B923,[1]ПланКаз!A908:S4212,19,0)</f>
        <v>шаршы метр</v>
      </c>
      <c r="S923" s="29">
        <v>218</v>
      </c>
      <c r="T923" s="29">
        <v>9600</v>
      </c>
      <c r="U923" s="29">
        <v>2092800</v>
      </c>
      <c r="V923" s="29">
        <v>2343936</v>
      </c>
      <c r="W923" s="27" t="s">
        <v>26</v>
      </c>
      <c r="X923" s="27" t="s">
        <v>74</v>
      </c>
      <c r="Y923" s="27" t="s">
        <v>63</v>
      </c>
    </row>
    <row r="924" spans="2:25" x14ac:dyDescent="0.2">
      <c r="B924" s="27" t="s">
        <v>1765</v>
      </c>
      <c r="C924" s="27" t="s">
        <v>57</v>
      </c>
      <c r="D924" s="27" t="s">
        <v>1766</v>
      </c>
      <c r="E924" s="27" t="str">
        <f>VLOOKUP(D924,[1]ЕНС!A:E,2,FALSE)</f>
        <v>Монтажная пена</v>
      </c>
      <c r="F924" s="27" t="str">
        <f>VLOOKUP(D924,[1]ЕНС!A:E,3,FALSE)</f>
        <v>всесезонная, бытовая (с трубкой-адаптером), в аэрозольной упаковке, однокомпонентная</v>
      </c>
      <c r="G924" s="27" t="s">
        <v>1767</v>
      </c>
      <c r="H924" s="27" t="s">
        <v>28</v>
      </c>
      <c r="I924" s="27">
        <v>0</v>
      </c>
      <c r="J924" s="27">
        <v>631010000</v>
      </c>
      <c r="K924" s="27" t="str">
        <f>VLOOKUP(B924,[1]ПланКаз!A911:M4215,12,0)</f>
        <v>ҚР, ШҚО, Өскемен қ., Бажов көш., 10</v>
      </c>
      <c r="L924" s="27" t="str">
        <f>VLOOKUP(B924,[1]ПланКаз!A909:M4213,13,0)</f>
        <v>Желтоқсан-Қантар</v>
      </c>
      <c r="M924" s="27" t="str">
        <f>VLOOKUP(B924,[1]ПланКаз!A911:N4215,14,0)</f>
        <v>Шығыс-Қазақстан облысы, Өскемен қ.</v>
      </c>
      <c r="N924" s="27" t="s">
        <v>60</v>
      </c>
      <c r="O924" s="27" t="str">
        <f>VLOOKUP(B924,[1]ПланКаз!A910:P4214,16,0)</f>
        <v>шартқа қол қойылған кезден бастап 30 күнтізбелік күн ішінде</v>
      </c>
      <c r="P924" s="27" t="s">
        <v>61</v>
      </c>
      <c r="Q924" s="28" t="s">
        <v>480</v>
      </c>
      <c r="R924" s="27" t="str">
        <f>VLOOKUP(B924,[1]ПланКаз!A909:S4213,19,0)</f>
        <v>Дана</v>
      </c>
      <c r="S924" s="29">
        <v>56</v>
      </c>
      <c r="T924" s="29">
        <v>1800</v>
      </c>
      <c r="U924" s="29" t="s">
        <v>63</v>
      </c>
      <c r="V924" s="29" t="s">
        <v>63</v>
      </c>
      <c r="W924" s="27"/>
      <c r="X924" s="27" t="s">
        <v>64</v>
      </c>
      <c r="Y924" s="27" t="s">
        <v>65</v>
      </c>
    </row>
    <row r="925" spans="2:25" x14ac:dyDescent="0.2">
      <c r="B925" s="27" t="s">
        <v>1768</v>
      </c>
      <c r="C925" s="27" t="s">
        <v>57</v>
      </c>
      <c r="D925" s="27" t="s">
        <v>1766</v>
      </c>
      <c r="E925" s="27" t="str">
        <f>VLOOKUP(D925,[1]ЕНС!A:E,2,FALSE)</f>
        <v>Монтажная пена</v>
      </c>
      <c r="F925" s="27" t="str">
        <f>VLOOKUP(D925,[1]ЕНС!A:E,3,FALSE)</f>
        <v>всесезонная, бытовая (с трубкой-адаптером), в аэрозольной упаковке, однокомпонентная</v>
      </c>
      <c r="G925" s="27" t="s">
        <v>1767</v>
      </c>
      <c r="H925" s="27" t="s">
        <v>28</v>
      </c>
      <c r="I925" s="27">
        <v>0</v>
      </c>
      <c r="J925" s="27">
        <v>631010000</v>
      </c>
      <c r="K925" s="27" t="str">
        <f>VLOOKUP(B925,[1]ПланКаз!A912:M4216,12,0)</f>
        <v>ҚР, ШҚО, Өскемен қ., Бажов көш., 10</v>
      </c>
      <c r="L925" s="27" t="str">
        <f>VLOOKUP(B925,[1]ПланКаз!A910:M4214,13,0)</f>
        <v>Желтоқсан-Қантар</v>
      </c>
      <c r="M925" s="27" t="str">
        <f>VLOOKUP(B925,[1]ПланКаз!A912:N4216,14,0)</f>
        <v>Шығыс-Қазақстан облысы, Өскемен қ.</v>
      </c>
      <c r="N925" s="27" t="s">
        <v>60</v>
      </c>
      <c r="O925" s="27" t="str">
        <f>VLOOKUP(B925,[1]ПланКаз!A911:P4215,16,0)</f>
        <v>шартқа қол қойылған кезден бастап 30 күнтізбелік күн ішінде</v>
      </c>
      <c r="P925" s="27" t="s">
        <v>61</v>
      </c>
      <c r="Q925" s="28" t="s">
        <v>480</v>
      </c>
      <c r="R925" s="27" t="str">
        <f>VLOOKUP(B925,[1]ПланКаз!A910:S4214,19,0)</f>
        <v>Дана</v>
      </c>
      <c r="S925" s="29">
        <v>51</v>
      </c>
      <c r="T925" s="29">
        <v>1800</v>
      </c>
      <c r="U925" s="29">
        <v>91800</v>
      </c>
      <c r="V925" s="29">
        <v>102816</v>
      </c>
      <c r="W925" s="27"/>
      <c r="X925" s="27" t="s">
        <v>64</v>
      </c>
      <c r="Y925" s="27" t="s">
        <v>63</v>
      </c>
    </row>
    <row r="926" spans="2:25" x14ac:dyDescent="0.2">
      <c r="B926" s="27" t="s">
        <v>1769</v>
      </c>
      <c r="C926" s="27" t="s">
        <v>57</v>
      </c>
      <c r="D926" s="27" t="s">
        <v>1770</v>
      </c>
      <c r="E926" s="27" t="str">
        <f>VLOOKUP(D926,[1]ЕНС!A:E,2,FALSE)</f>
        <v>Песок</v>
      </c>
      <c r="F926" s="27" t="str">
        <f>VLOOKUP(D926,[1]ЕНС!A:E,3,FALSE)</f>
        <v>природный, 2 класс, крупный, ГОСТ 8736-2014</v>
      </c>
      <c r="G926" s="27" t="s">
        <v>1771</v>
      </c>
      <c r="H926" s="27" t="s">
        <v>28</v>
      </c>
      <c r="I926" s="27">
        <v>60</v>
      </c>
      <c r="J926" s="27">
        <v>631010000</v>
      </c>
      <c r="K926" s="27" t="str">
        <f>VLOOKUP(B926,[1]ПланКаз!A913:M4217,12,0)</f>
        <v>ҚР, ШҚО, Өскемен қ., Бажов көш., 10</v>
      </c>
      <c r="L926" s="27" t="str">
        <f>VLOOKUP(B926,[1]ПланКаз!A911:M4215,13,0)</f>
        <v>Желтоқсан-Қантар</v>
      </c>
      <c r="M926" s="27" t="str">
        <f>VLOOKUP(B926,[1]ПланКаз!A913:N4217,14,0)</f>
        <v>Шығыс-Қазақстан облысы, Өскемен қ.</v>
      </c>
      <c r="N926" s="27" t="s">
        <v>60</v>
      </c>
      <c r="O926" s="27" t="str">
        <f>VLOOKUP(B926,[1]ПланКаз!A912:P4216,16,0)</f>
        <v>Өтініш берген күннен бастап 5 жұмыс күні ішінде</v>
      </c>
      <c r="P926" s="27" t="s">
        <v>61</v>
      </c>
      <c r="Q926" s="28" t="s">
        <v>1623</v>
      </c>
      <c r="R926" s="27" t="str">
        <f>VLOOKUP(B926,[1]ПланКаз!A911:S4215,19,0)</f>
        <v>текше метр</v>
      </c>
      <c r="S926" s="29">
        <v>12</v>
      </c>
      <c r="T926" s="29">
        <v>4830</v>
      </c>
      <c r="U926" s="29" t="s">
        <v>63</v>
      </c>
      <c r="V926" s="29" t="s">
        <v>63</v>
      </c>
      <c r="W926" s="27" t="s">
        <v>71</v>
      </c>
      <c r="X926" s="27" t="s">
        <v>64</v>
      </c>
      <c r="Y926" s="27" t="s">
        <v>65</v>
      </c>
    </row>
    <row r="927" spans="2:25" x14ac:dyDescent="0.2">
      <c r="B927" s="27" t="s">
        <v>1772</v>
      </c>
      <c r="C927" s="27" t="s">
        <v>57</v>
      </c>
      <c r="D927" s="27" t="s">
        <v>1770</v>
      </c>
      <c r="E927" s="27" t="str">
        <f>VLOOKUP(D927,[1]ЕНС!A:E,2,FALSE)</f>
        <v>Песок</v>
      </c>
      <c r="F927" s="27" t="str">
        <f>VLOOKUP(D927,[1]ЕНС!A:E,3,FALSE)</f>
        <v>природный, 2 класс, крупный, ГОСТ 8736-2014</v>
      </c>
      <c r="G927" s="27" t="s">
        <v>1771</v>
      </c>
      <c r="H927" s="27" t="s">
        <v>28</v>
      </c>
      <c r="I927" s="27">
        <v>60</v>
      </c>
      <c r="J927" s="27">
        <v>631010000</v>
      </c>
      <c r="K927" s="27" t="str">
        <f>VLOOKUP(B927,[1]ПланКаз!A914:M4218,12,0)</f>
        <v>ҚР, ШҚО, Өскемен қ., Бажов көш., 10</v>
      </c>
      <c r="L927" s="27" t="str">
        <f>VLOOKUP(B927,[1]ПланКаз!A912:M4216,13,0)</f>
        <v>Желтоқсан-Қантар</v>
      </c>
      <c r="M927" s="27" t="str">
        <f>VLOOKUP(B927,[1]ПланКаз!A914:N4218,14,0)</f>
        <v>Шығыс-Қазақстан облысы, Өскемен қ.</v>
      </c>
      <c r="N927" s="27" t="s">
        <v>60</v>
      </c>
      <c r="O927" s="27" t="str">
        <f>VLOOKUP(B927,[1]ПланКаз!A913:P4217,16,0)</f>
        <v>Өтініш берген күннен бастап 5 жұмыс күні ішінде</v>
      </c>
      <c r="P927" s="27" t="s">
        <v>61</v>
      </c>
      <c r="Q927" s="28" t="s">
        <v>1623</v>
      </c>
      <c r="R927" s="27" t="str">
        <f>VLOOKUP(B927,[1]ПланКаз!A912:S4216,19,0)</f>
        <v>текше метр</v>
      </c>
      <c r="S927" s="29">
        <v>8</v>
      </c>
      <c r="T927" s="29">
        <v>4830</v>
      </c>
      <c r="U927" s="29" t="s">
        <v>63</v>
      </c>
      <c r="V927" s="29" t="s">
        <v>63</v>
      </c>
      <c r="W927" s="27" t="s">
        <v>71</v>
      </c>
      <c r="X927" s="27" t="s">
        <v>64</v>
      </c>
      <c r="Y927" s="27" t="s">
        <v>903</v>
      </c>
    </row>
    <row r="928" spans="2:25" x14ac:dyDescent="0.2">
      <c r="B928" s="27" t="s">
        <v>1773</v>
      </c>
      <c r="C928" s="27" t="s">
        <v>57</v>
      </c>
      <c r="D928" s="27" t="s">
        <v>1770</v>
      </c>
      <c r="E928" s="27" t="str">
        <f>VLOOKUP(D928,[1]ЕНС!A:E,2,FALSE)</f>
        <v>Песок</v>
      </c>
      <c r="F928" s="27" t="str">
        <f>VLOOKUP(D928,[1]ЕНС!A:E,3,FALSE)</f>
        <v>природный, 2 класс, крупный, ГОСТ 8736-2014</v>
      </c>
      <c r="G928" s="27" t="s">
        <v>1771</v>
      </c>
      <c r="H928" s="27" t="s">
        <v>28</v>
      </c>
      <c r="I928" s="27">
        <v>0</v>
      </c>
      <c r="J928" s="27">
        <v>631010000</v>
      </c>
      <c r="K928" s="27" t="str">
        <f>VLOOKUP(B928,[1]ПланКаз!A915:M4219,12,0)</f>
        <v>ҚР, ШҚО, Өскемен қ., Бажов көш., 10</v>
      </c>
      <c r="L928" s="27" t="str">
        <f>VLOOKUP(B928,[1]ПланКаз!A913:M4217,13,0)</f>
        <v>Мамыр - Маусым</v>
      </c>
      <c r="M928" s="27" t="str">
        <f>VLOOKUP(B928,[1]ПланКаз!A915:N4219,14,0)</f>
        <v>Шығыс-Қазақстан облысы, Өскемен қ.</v>
      </c>
      <c r="N928" s="27" t="s">
        <v>60</v>
      </c>
      <c r="O928" s="27" t="str">
        <f>VLOOKUP(B928,[1]ПланКаз!A914:P4218,16,0)</f>
        <v>Өтініш берген күннен бастап 5 жұмыс күні ішінде</v>
      </c>
      <c r="P928" s="27" t="s">
        <v>61</v>
      </c>
      <c r="Q928" s="28" t="s">
        <v>1623</v>
      </c>
      <c r="R928" s="27" t="str">
        <f>VLOOKUP(B928,[1]ПланКаз!A913:S4217,19,0)</f>
        <v>текше метр</v>
      </c>
      <c r="S928" s="29">
        <v>8</v>
      </c>
      <c r="T928" s="29">
        <v>4830</v>
      </c>
      <c r="U928" s="29">
        <v>38640</v>
      </c>
      <c r="V928" s="29">
        <v>43276.800000000003</v>
      </c>
      <c r="W928" s="27"/>
      <c r="X928" s="27" t="s">
        <v>74</v>
      </c>
      <c r="Y928" s="27" t="s">
        <v>63</v>
      </c>
    </row>
    <row r="929" spans="2:25" x14ac:dyDescent="0.2">
      <c r="B929" s="27" t="s">
        <v>1774</v>
      </c>
      <c r="C929" s="27" t="s">
        <v>57</v>
      </c>
      <c r="D929" s="27" t="s">
        <v>1775</v>
      </c>
      <c r="E929" s="27" t="str">
        <f>VLOOKUP(D929,[1]ЕНС!A:E,2,FALSE)</f>
        <v>Смесь</v>
      </c>
      <c r="F929" s="27" t="str">
        <f>VLOOKUP(D929,[1]ЕНС!A:E,3,FALSE)</f>
        <v>песчано-гравийная, обогащенная, содержание гравия 35%-50%, ГОСТ 23735-2014</v>
      </c>
      <c r="G929" s="27" t="s">
        <v>1776</v>
      </c>
      <c r="H929" s="27" t="s">
        <v>28</v>
      </c>
      <c r="I929" s="27">
        <v>60</v>
      </c>
      <c r="J929" s="27">
        <v>631010000</v>
      </c>
      <c r="K929" s="27" t="str">
        <f>VLOOKUP(B929,[1]ПланКаз!A916:M4220,12,0)</f>
        <v>ҚР, ШҚО, Өскемен қ., Бажов көш., 10</v>
      </c>
      <c r="L929" s="27" t="str">
        <f>VLOOKUP(B929,[1]ПланКаз!A914:M4218,13,0)</f>
        <v>Желтоқсан-Қантар</v>
      </c>
      <c r="M929" s="27" t="str">
        <f>VLOOKUP(B929,[1]ПланКаз!A916:N4220,14,0)</f>
        <v>Шығыс-Қазақстан облысы, Өскемен қ.</v>
      </c>
      <c r="N929" s="27" t="s">
        <v>60</v>
      </c>
      <c r="O929" s="27" t="str">
        <f>VLOOKUP(B929,[1]ПланКаз!A915:P4219,16,0)</f>
        <v>Өтініш берген күннен бастап 5 жұмыс күні ішінде</v>
      </c>
      <c r="P929" s="27" t="s">
        <v>61</v>
      </c>
      <c r="Q929" s="28" t="s">
        <v>1623</v>
      </c>
      <c r="R929" s="27" t="str">
        <f>VLOOKUP(B929,[1]ПланКаз!A914:S4218,19,0)</f>
        <v>текше метр</v>
      </c>
      <c r="S929" s="29">
        <v>3</v>
      </c>
      <c r="T929" s="29">
        <v>4002</v>
      </c>
      <c r="U929" s="29" t="s">
        <v>63</v>
      </c>
      <c r="V929" s="29" t="s">
        <v>63</v>
      </c>
      <c r="W929" s="27" t="s">
        <v>71</v>
      </c>
      <c r="X929" s="27" t="s">
        <v>64</v>
      </c>
      <c r="Y929" s="27" t="s">
        <v>903</v>
      </c>
    </row>
    <row r="930" spans="2:25" x14ac:dyDescent="0.2">
      <c r="B930" s="27" t="s">
        <v>1777</v>
      </c>
      <c r="C930" s="27" t="s">
        <v>57</v>
      </c>
      <c r="D930" s="27" t="s">
        <v>1775</v>
      </c>
      <c r="E930" s="27" t="str">
        <f>VLOOKUP(D930,[1]ЕНС!A:E,2,FALSE)</f>
        <v>Смесь</v>
      </c>
      <c r="F930" s="27" t="str">
        <f>VLOOKUP(D930,[1]ЕНС!A:E,3,FALSE)</f>
        <v>песчано-гравийная, обогащенная, содержание гравия 35%-50%, ГОСТ 23735-2014</v>
      </c>
      <c r="G930" s="27" t="s">
        <v>1776</v>
      </c>
      <c r="H930" s="27" t="s">
        <v>28</v>
      </c>
      <c r="I930" s="27">
        <v>0</v>
      </c>
      <c r="J930" s="27">
        <v>631010000</v>
      </c>
      <c r="K930" s="27" t="str">
        <f>VLOOKUP(B930,[1]ПланКаз!A917:M4221,12,0)</f>
        <v>ҚР, ШҚО, Өскемен қ., Бажов көш., 10</v>
      </c>
      <c r="L930" s="27" t="str">
        <f>VLOOKUP(B930,[1]ПланКаз!A915:M4219,13,0)</f>
        <v>Мамыр - Маусым</v>
      </c>
      <c r="M930" s="27" t="str">
        <f>VLOOKUP(B930,[1]ПланКаз!A917:N4221,14,0)</f>
        <v>Шығыс-Қазақстан облысы, Өскемен қ.</v>
      </c>
      <c r="N930" s="27" t="s">
        <v>60</v>
      </c>
      <c r="O930" s="27" t="str">
        <f>VLOOKUP(B930,[1]ПланКаз!A916:P4220,16,0)</f>
        <v>Өтініш берген күннен бастап 5 жұмыс күні ішінде</v>
      </c>
      <c r="P930" s="27" t="s">
        <v>61</v>
      </c>
      <c r="Q930" s="28" t="s">
        <v>1623</v>
      </c>
      <c r="R930" s="27" t="str">
        <f>VLOOKUP(B930,[1]ПланКаз!A915:S4219,19,0)</f>
        <v>текше метр</v>
      </c>
      <c r="S930" s="29">
        <v>3</v>
      </c>
      <c r="T930" s="29">
        <v>4002</v>
      </c>
      <c r="U930" s="29">
        <v>12006</v>
      </c>
      <c r="V930" s="29">
        <v>13446.72</v>
      </c>
      <c r="W930" s="27"/>
      <c r="X930" s="27" t="s">
        <v>74</v>
      </c>
      <c r="Y930" s="27" t="s">
        <v>63</v>
      </c>
    </row>
    <row r="931" spans="2:25" x14ac:dyDescent="0.2">
      <c r="B931" s="27" t="s">
        <v>1778</v>
      </c>
      <c r="C931" s="27" t="s">
        <v>57</v>
      </c>
      <c r="D931" s="27" t="s">
        <v>1779</v>
      </c>
      <c r="E931" s="27" t="str">
        <f>VLOOKUP(D931,[1]ЕНС!A:E,2,FALSE)</f>
        <v>Песок</v>
      </c>
      <c r="F931" s="27" t="str">
        <f>VLOOKUP(D931,[1]ЕНС!A:E,3,FALSE)</f>
        <v>природный, 1 класс, мелкий, ГОСТ 8736-2014</v>
      </c>
      <c r="G931" s="27" t="s">
        <v>1780</v>
      </c>
      <c r="H931" s="27" t="s">
        <v>28</v>
      </c>
      <c r="I931" s="27">
        <v>60</v>
      </c>
      <c r="J931" s="27">
        <v>631010000</v>
      </c>
      <c r="K931" s="27" t="str">
        <f>VLOOKUP(B931,[1]ПланКаз!A918:M4222,12,0)</f>
        <v>ҚР, ШҚО, Өскемен қ., Бажов көш., 10</v>
      </c>
      <c r="L931" s="27" t="str">
        <f>VLOOKUP(B931,[1]ПланКаз!A916:M4220,13,0)</f>
        <v>Желтоқсан-Қантар</v>
      </c>
      <c r="M931" s="27" t="str">
        <f>VLOOKUP(B931,[1]ПланКаз!A918:N4222,14,0)</f>
        <v>Шығыс-Қазақстан облысы, Өскемен қ.</v>
      </c>
      <c r="N931" s="27" t="s">
        <v>60</v>
      </c>
      <c r="O931" s="27" t="str">
        <f>VLOOKUP(B931,[1]ПланКаз!A917:P4221,16,0)</f>
        <v>Өтініш берген күннен бастап 5 жұмыс күні ішінде</v>
      </c>
      <c r="P931" s="27" t="s">
        <v>61</v>
      </c>
      <c r="Q931" s="28" t="s">
        <v>1781</v>
      </c>
      <c r="R931" s="27" t="str">
        <f>VLOOKUP(B931,[1]ПланКаз!A916:S4220,19,0)</f>
        <v>Тонна (метрлік)</v>
      </c>
      <c r="S931" s="29">
        <v>71.5</v>
      </c>
      <c r="T931" s="29">
        <v>4800</v>
      </c>
      <c r="U931" s="29" t="s">
        <v>63</v>
      </c>
      <c r="V931" s="29" t="s">
        <v>63</v>
      </c>
      <c r="W931" s="27" t="s">
        <v>71</v>
      </c>
      <c r="X931" s="27" t="s">
        <v>64</v>
      </c>
      <c r="Y931" s="27" t="s">
        <v>65</v>
      </c>
    </row>
    <row r="932" spans="2:25" x14ac:dyDescent="0.2">
      <c r="B932" s="27" t="s">
        <v>1782</v>
      </c>
      <c r="C932" s="27" t="s">
        <v>57</v>
      </c>
      <c r="D932" s="27" t="s">
        <v>1779</v>
      </c>
      <c r="E932" s="27" t="str">
        <f>VLOOKUP(D932,[1]ЕНС!A:E,2,FALSE)</f>
        <v>Песок</v>
      </c>
      <c r="F932" s="27" t="str">
        <f>VLOOKUP(D932,[1]ЕНС!A:E,3,FALSE)</f>
        <v>природный, 1 класс, мелкий, ГОСТ 8736-2014</v>
      </c>
      <c r="G932" s="27" t="s">
        <v>1780</v>
      </c>
      <c r="H932" s="27" t="s">
        <v>28</v>
      </c>
      <c r="I932" s="27">
        <v>60</v>
      </c>
      <c r="J932" s="27">
        <v>631010000</v>
      </c>
      <c r="K932" s="27" t="str">
        <f>VLOOKUP(B932,[1]ПланКаз!A919:M4223,12,0)</f>
        <v>ҚР, ШҚО, Өскемен қ., Бажов көш., 10</v>
      </c>
      <c r="L932" s="27" t="str">
        <f>VLOOKUP(B932,[1]ПланКаз!A917:M4221,13,0)</f>
        <v>Желтоқсан-Қантар</v>
      </c>
      <c r="M932" s="27" t="str">
        <f>VLOOKUP(B932,[1]ПланКаз!A919:N4223,14,0)</f>
        <v>Шығыс-Қазақстан облысы, Өскемен қ.</v>
      </c>
      <c r="N932" s="27" t="s">
        <v>60</v>
      </c>
      <c r="O932" s="27" t="str">
        <f>VLOOKUP(B932,[1]ПланКаз!A918:P4222,16,0)</f>
        <v>Өтініш берген күннен бастап 5 жұмыс күні ішінде</v>
      </c>
      <c r="P932" s="27" t="s">
        <v>61</v>
      </c>
      <c r="Q932" s="28" t="s">
        <v>1781</v>
      </c>
      <c r="R932" s="27" t="str">
        <f>VLOOKUP(B932,[1]ПланКаз!A917:S4221,19,0)</f>
        <v>Тонна (метрлік)</v>
      </c>
      <c r="S932" s="29">
        <v>58</v>
      </c>
      <c r="T932" s="29">
        <v>4800</v>
      </c>
      <c r="U932" s="29" t="s">
        <v>63</v>
      </c>
      <c r="V932" s="29" t="s">
        <v>63</v>
      </c>
      <c r="W932" s="27" t="s">
        <v>71</v>
      </c>
      <c r="X932" s="27" t="s">
        <v>64</v>
      </c>
      <c r="Y932" s="27" t="s">
        <v>903</v>
      </c>
    </row>
    <row r="933" spans="2:25" x14ac:dyDescent="0.2">
      <c r="B933" s="27" t="s">
        <v>1783</v>
      </c>
      <c r="C933" s="27" t="s">
        <v>57</v>
      </c>
      <c r="D933" s="27" t="s">
        <v>1779</v>
      </c>
      <c r="E933" s="27" t="str">
        <f>VLOOKUP(D933,[1]ЕНС!A:E,2,FALSE)</f>
        <v>Песок</v>
      </c>
      <c r="F933" s="27" t="str">
        <f>VLOOKUP(D933,[1]ЕНС!A:E,3,FALSE)</f>
        <v>природный, 1 класс, мелкий, ГОСТ 8736-2014</v>
      </c>
      <c r="G933" s="27" t="s">
        <v>1780</v>
      </c>
      <c r="H933" s="27" t="s">
        <v>28</v>
      </c>
      <c r="I933" s="27">
        <v>0</v>
      </c>
      <c r="J933" s="27">
        <v>631010000</v>
      </c>
      <c r="K933" s="27" t="str">
        <f>VLOOKUP(B933,[1]ПланКаз!A920:M4224,12,0)</f>
        <v>ҚР, ШҚО, Өскемен қ., Бажов көш., 10</v>
      </c>
      <c r="L933" s="27" t="str">
        <f>VLOOKUP(B933,[1]ПланКаз!A918:M4222,13,0)</f>
        <v>Мамыр - Маусым</v>
      </c>
      <c r="M933" s="27" t="str">
        <f>VLOOKUP(B933,[1]ПланКаз!A920:N4224,14,0)</f>
        <v>Шығыс-Қазақстан облысы, Өскемен қ.</v>
      </c>
      <c r="N933" s="27" t="s">
        <v>60</v>
      </c>
      <c r="O933" s="27" t="str">
        <f>VLOOKUP(B933,[1]ПланКаз!A919:P4223,16,0)</f>
        <v>Өтініш берген күннен бастап 5 жұмыс күні ішінде</v>
      </c>
      <c r="P933" s="27" t="s">
        <v>61</v>
      </c>
      <c r="Q933" s="28" t="s">
        <v>1781</v>
      </c>
      <c r="R933" s="27" t="str">
        <f>VLOOKUP(B933,[1]ПланКаз!A918:S4222,19,0)</f>
        <v>Тонна (метрлік)</v>
      </c>
      <c r="S933" s="29">
        <v>58</v>
      </c>
      <c r="T933" s="29">
        <v>4800</v>
      </c>
      <c r="U933" s="29">
        <v>278400</v>
      </c>
      <c r="V933" s="29">
        <v>311808</v>
      </c>
      <c r="W933" s="27"/>
      <c r="X933" s="27" t="s">
        <v>74</v>
      </c>
      <c r="Y933" s="27" t="s">
        <v>63</v>
      </c>
    </row>
    <row r="934" spans="2:25" x14ac:dyDescent="0.2">
      <c r="B934" s="27" t="s">
        <v>1784</v>
      </c>
      <c r="C934" s="27" t="s">
        <v>57</v>
      </c>
      <c r="D934" s="27" t="s">
        <v>1785</v>
      </c>
      <c r="E934" s="27" t="str">
        <f>VLOOKUP(D934,[1]ЕНС!A:E,2,FALSE)</f>
        <v>Угол</v>
      </c>
      <c r="F934" s="27" t="str">
        <f>VLOOKUP(D934,[1]ЕНС!A:E,3,FALSE)</f>
        <v>для пластикового плинтуса, внутренний, с кабель-каналом, с резиновым уплотнителем</v>
      </c>
      <c r="G934" s="27" t="s">
        <v>1786</v>
      </c>
      <c r="H934" s="27" t="s">
        <v>28</v>
      </c>
      <c r="I934" s="27">
        <v>0</v>
      </c>
      <c r="J934" s="27">
        <v>631010000</v>
      </c>
      <c r="K934" s="27" t="str">
        <f>VLOOKUP(B934,[1]ПланКаз!A921:M4225,12,0)</f>
        <v>ҚР, ШҚО, Өскемен қ., Бажов көш., 10</v>
      </c>
      <c r="L934" s="27" t="str">
        <f>VLOOKUP(B934,[1]ПланКаз!A919:M4223,13,0)</f>
        <v>Желтоқсан-Қантар</v>
      </c>
      <c r="M934" s="27" t="str">
        <f>VLOOKUP(B934,[1]ПланКаз!A921:N4225,14,0)</f>
        <v>Шығыс-Қазақстан облысы, Өскемен қ.</v>
      </c>
      <c r="N934" s="27" t="s">
        <v>60</v>
      </c>
      <c r="O934" s="27" t="str">
        <f>VLOOKUP(B934,[1]ПланКаз!A920:P4224,16,0)</f>
        <v>шартқа қол қойылған кезден бастап 30 күнтізбелік күн ішінде</v>
      </c>
      <c r="P934" s="27" t="s">
        <v>61</v>
      </c>
      <c r="Q934" s="28" t="s">
        <v>480</v>
      </c>
      <c r="R934" s="27" t="str">
        <f>VLOOKUP(B934,[1]ПланКаз!A919:S4223,19,0)</f>
        <v>Дана</v>
      </c>
      <c r="S934" s="29">
        <v>48</v>
      </c>
      <c r="T934" s="29">
        <v>96</v>
      </c>
      <c r="U934" s="29" t="s">
        <v>63</v>
      </c>
      <c r="V934" s="29" t="s">
        <v>63</v>
      </c>
      <c r="W934" s="27"/>
      <c r="X934" s="27" t="s">
        <v>64</v>
      </c>
      <c r="Y934" s="27" t="s">
        <v>65</v>
      </c>
    </row>
    <row r="935" spans="2:25" x14ac:dyDescent="0.2">
      <c r="B935" s="27" t="s">
        <v>1787</v>
      </c>
      <c r="C935" s="27" t="s">
        <v>57</v>
      </c>
      <c r="D935" s="27" t="s">
        <v>1785</v>
      </c>
      <c r="E935" s="27" t="str">
        <f>VLOOKUP(D935,[1]ЕНС!A:E,2,FALSE)</f>
        <v>Угол</v>
      </c>
      <c r="F935" s="27" t="str">
        <f>VLOOKUP(D935,[1]ЕНС!A:E,3,FALSE)</f>
        <v>для пластикового плинтуса, внутренний, с кабель-каналом, с резиновым уплотнителем</v>
      </c>
      <c r="G935" s="27" t="s">
        <v>1786</v>
      </c>
      <c r="H935" s="27" t="s">
        <v>28</v>
      </c>
      <c r="I935" s="27">
        <v>0</v>
      </c>
      <c r="J935" s="27">
        <v>631010000</v>
      </c>
      <c r="K935" s="27" t="str">
        <f>VLOOKUP(B935,[1]ПланКаз!A922:M4226,12,0)</f>
        <v>ҚР, ШҚО, Өскемен қ., Бажов көш., 10</v>
      </c>
      <c r="L935" s="27" t="str">
        <f>VLOOKUP(B935,[1]ПланКаз!A920:M4224,13,0)</f>
        <v>Желтоқсан-Қантар</v>
      </c>
      <c r="M935" s="27" t="str">
        <f>VLOOKUP(B935,[1]ПланКаз!A922:N4226,14,0)</f>
        <v>Шығыс-Қазақстан облысы, Өскемен қ.</v>
      </c>
      <c r="N935" s="27" t="s">
        <v>60</v>
      </c>
      <c r="O935" s="27" t="str">
        <f>VLOOKUP(B935,[1]ПланКаз!A921:P4225,16,0)</f>
        <v>шартқа қол қойылған кезден бастап 30 күнтізбелік күн ішінде</v>
      </c>
      <c r="P935" s="27" t="s">
        <v>61</v>
      </c>
      <c r="Q935" s="28" t="s">
        <v>480</v>
      </c>
      <c r="R935" s="27" t="str">
        <f>VLOOKUP(B935,[1]ПланКаз!A920:S4224,19,0)</f>
        <v>Дана</v>
      </c>
      <c r="S935" s="29">
        <v>40</v>
      </c>
      <c r="T935" s="29">
        <v>96</v>
      </c>
      <c r="U935" s="29">
        <v>3840</v>
      </c>
      <c r="V935" s="29">
        <v>4300.8</v>
      </c>
      <c r="W935" s="27"/>
      <c r="X935" s="27" t="s">
        <v>64</v>
      </c>
      <c r="Y935" s="27" t="s">
        <v>63</v>
      </c>
    </row>
    <row r="936" spans="2:25" x14ac:dyDescent="0.2">
      <c r="B936" s="27" t="s">
        <v>1788</v>
      </c>
      <c r="C936" s="27" t="s">
        <v>57</v>
      </c>
      <c r="D936" s="27" t="s">
        <v>1789</v>
      </c>
      <c r="E936" s="27" t="str">
        <f>VLOOKUP(D936,[1]ЕНС!A:E,2,FALSE)</f>
        <v>Угол</v>
      </c>
      <c r="F936" s="27" t="str">
        <f>VLOOKUP(D936,[1]ЕНС!A:E,3,FALSE)</f>
        <v>для пластикового плинтуса, наружный, с кабель-каналом</v>
      </c>
      <c r="G936" s="27" t="s">
        <v>1790</v>
      </c>
      <c r="H936" s="27" t="s">
        <v>28</v>
      </c>
      <c r="I936" s="27">
        <v>0</v>
      </c>
      <c r="J936" s="27">
        <v>631010000</v>
      </c>
      <c r="K936" s="27" t="str">
        <f>VLOOKUP(B936,[1]ПланКаз!A923:M4227,12,0)</f>
        <v>ҚР, ШҚО, Өскемен қ., Бажов көш., 10</v>
      </c>
      <c r="L936" s="27" t="str">
        <f>VLOOKUP(B936,[1]ПланКаз!A921:M4225,13,0)</f>
        <v>Желтоқсан-Қантар</v>
      </c>
      <c r="M936" s="27" t="str">
        <f>VLOOKUP(B936,[1]ПланКаз!A923:N4227,14,0)</f>
        <v>Шығыс-Қазақстан облысы, Өскемен қ.</v>
      </c>
      <c r="N936" s="27" t="s">
        <v>60</v>
      </c>
      <c r="O936" s="27" t="str">
        <f>VLOOKUP(B936,[1]ПланКаз!A922:P4226,16,0)</f>
        <v>шартқа қол қойылған кезден бастап 30 күнтізбелік күн ішінде</v>
      </c>
      <c r="P936" s="27" t="s">
        <v>61</v>
      </c>
      <c r="Q936" s="28" t="s">
        <v>480</v>
      </c>
      <c r="R936" s="27" t="str">
        <f>VLOOKUP(B936,[1]ПланКаз!A921:S4225,19,0)</f>
        <v>Дана</v>
      </c>
      <c r="S936" s="29">
        <v>14</v>
      </c>
      <c r="T936" s="29">
        <v>96</v>
      </c>
      <c r="U936" s="29" t="s">
        <v>63</v>
      </c>
      <c r="V936" s="29" t="s">
        <v>63</v>
      </c>
      <c r="W936" s="27"/>
      <c r="X936" s="27" t="s">
        <v>64</v>
      </c>
      <c r="Y936" s="27" t="s">
        <v>65</v>
      </c>
    </row>
    <row r="937" spans="2:25" x14ac:dyDescent="0.2">
      <c r="B937" s="27" t="s">
        <v>1791</v>
      </c>
      <c r="C937" s="27" t="s">
        <v>57</v>
      </c>
      <c r="D937" s="27" t="s">
        <v>1789</v>
      </c>
      <c r="E937" s="27" t="str">
        <f>VLOOKUP(D937,[1]ЕНС!A:E,2,FALSE)</f>
        <v>Угол</v>
      </c>
      <c r="F937" s="27" t="str">
        <f>VLOOKUP(D937,[1]ЕНС!A:E,3,FALSE)</f>
        <v>для пластикового плинтуса, наружный, с кабель-каналом</v>
      </c>
      <c r="G937" s="27" t="s">
        <v>1790</v>
      </c>
      <c r="H937" s="27" t="s">
        <v>28</v>
      </c>
      <c r="I937" s="27">
        <v>0</v>
      </c>
      <c r="J937" s="27">
        <v>631010000</v>
      </c>
      <c r="K937" s="27" t="str">
        <f>VLOOKUP(B937,[1]ПланКаз!A924:M4228,12,0)</f>
        <v>ҚР, ШҚО, Өскемен қ., Бажов көш., 10</v>
      </c>
      <c r="L937" s="27" t="str">
        <f>VLOOKUP(B937,[1]ПланКаз!A922:M4226,13,0)</f>
        <v>Желтоқсан-Қантар</v>
      </c>
      <c r="M937" s="27" t="str">
        <f>VLOOKUP(B937,[1]ПланКаз!A924:N4228,14,0)</f>
        <v>Шығыс-Қазақстан облысы, Өскемен қ.</v>
      </c>
      <c r="N937" s="27" t="s">
        <v>60</v>
      </c>
      <c r="O937" s="27" t="str">
        <f>VLOOKUP(B937,[1]ПланКаз!A923:P4227,16,0)</f>
        <v>шартқа қол қойылған кезден бастап 30 күнтізбелік күн ішінде</v>
      </c>
      <c r="P937" s="27" t="s">
        <v>61</v>
      </c>
      <c r="Q937" s="28" t="s">
        <v>480</v>
      </c>
      <c r="R937" s="27" t="str">
        <f>VLOOKUP(B937,[1]ПланКаз!A922:S4226,19,0)</f>
        <v>Дана</v>
      </c>
      <c r="S937" s="29">
        <v>10</v>
      </c>
      <c r="T937" s="29">
        <v>96</v>
      </c>
      <c r="U937" s="29">
        <v>960</v>
      </c>
      <c r="V937" s="29">
        <v>1075.2</v>
      </c>
      <c r="W937" s="27"/>
      <c r="X937" s="27" t="s">
        <v>64</v>
      </c>
      <c r="Y937" s="27" t="s">
        <v>63</v>
      </c>
    </row>
    <row r="938" spans="2:25" x14ac:dyDescent="0.2">
      <c r="B938" s="27" t="s">
        <v>1792</v>
      </c>
      <c r="C938" s="27" t="s">
        <v>57</v>
      </c>
      <c r="D938" s="27" t="s">
        <v>1793</v>
      </c>
      <c r="E938" s="27" t="str">
        <f>VLOOKUP(D938,[1]ЕНС!A:E,2,FALSE)</f>
        <v>Соединитель</v>
      </c>
      <c r="F938" s="27" t="str">
        <f>VLOOKUP(D938,[1]ЕНС!A:E,3,FALSE)</f>
        <v>для пластикового плинтуса, с кабель-каналом</v>
      </c>
      <c r="G938" s="27" t="s">
        <v>1794</v>
      </c>
      <c r="H938" s="27" t="s">
        <v>28</v>
      </c>
      <c r="I938" s="27">
        <v>0</v>
      </c>
      <c r="J938" s="27">
        <v>631010000</v>
      </c>
      <c r="K938" s="27" t="str">
        <f>VLOOKUP(B938,[1]ПланКаз!A925:M4229,12,0)</f>
        <v>ҚР, ШҚО, Өскемен қ., Бажов көш., 10</v>
      </c>
      <c r="L938" s="27" t="str">
        <f>VLOOKUP(B938,[1]ПланКаз!A923:M4227,13,0)</f>
        <v>Желтоқсан-Қантар</v>
      </c>
      <c r="M938" s="27" t="str">
        <f>VLOOKUP(B938,[1]ПланКаз!A925:N4229,14,0)</f>
        <v>Шығыс-Қазақстан облысы, Өскемен қ.</v>
      </c>
      <c r="N938" s="27" t="s">
        <v>60</v>
      </c>
      <c r="O938" s="27" t="str">
        <f>VLOOKUP(B938,[1]ПланКаз!A924:P4228,16,0)</f>
        <v>шартқа қол қойылған кезден бастап 30 күнтізбелік күн ішінде</v>
      </c>
      <c r="P938" s="27" t="s">
        <v>61</v>
      </c>
      <c r="Q938" s="28" t="s">
        <v>480</v>
      </c>
      <c r="R938" s="27" t="str">
        <f>VLOOKUP(B938,[1]ПланКаз!A923:S4227,19,0)</f>
        <v>Дана</v>
      </c>
      <c r="S938" s="29">
        <v>44</v>
      </c>
      <c r="T938" s="29">
        <v>96</v>
      </c>
      <c r="U938" s="29" t="s">
        <v>63</v>
      </c>
      <c r="V938" s="29" t="s">
        <v>63</v>
      </c>
      <c r="W938" s="27"/>
      <c r="X938" s="27" t="s">
        <v>64</v>
      </c>
      <c r="Y938" s="27" t="s">
        <v>65</v>
      </c>
    </row>
    <row r="939" spans="2:25" x14ac:dyDescent="0.2">
      <c r="B939" s="27" t="s">
        <v>1795</v>
      </c>
      <c r="C939" s="27" t="s">
        <v>57</v>
      </c>
      <c r="D939" s="27" t="s">
        <v>1793</v>
      </c>
      <c r="E939" s="27" t="str">
        <f>VLOOKUP(D939,[1]ЕНС!A:E,2,FALSE)</f>
        <v>Соединитель</v>
      </c>
      <c r="F939" s="27" t="str">
        <f>VLOOKUP(D939,[1]ЕНС!A:E,3,FALSE)</f>
        <v>для пластикового плинтуса, с кабель-каналом</v>
      </c>
      <c r="G939" s="27" t="s">
        <v>1794</v>
      </c>
      <c r="H939" s="27" t="s">
        <v>28</v>
      </c>
      <c r="I939" s="27">
        <v>0</v>
      </c>
      <c r="J939" s="27">
        <v>631010000</v>
      </c>
      <c r="K939" s="27" t="str">
        <f>VLOOKUP(B939,[1]ПланКаз!A926:M4230,12,0)</f>
        <v>ҚР, ШҚО, Өскемен қ., Бажов көш., 10</v>
      </c>
      <c r="L939" s="27" t="str">
        <f>VLOOKUP(B939,[1]ПланКаз!A924:M4228,13,0)</f>
        <v>Желтоқсан-Қантар</v>
      </c>
      <c r="M939" s="27" t="str">
        <f>VLOOKUP(B939,[1]ПланКаз!A926:N4230,14,0)</f>
        <v>Шығыс-Қазақстан облысы, Өскемен қ.</v>
      </c>
      <c r="N939" s="27" t="s">
        <v>60</v>
      </c>
      <c r="O939" s="27" t="str">
        <f>VLOOKUP(B939,[1]ПланКаз!A925:P4229,16,0)</f>
        <v>шартқа қол қойылған кезден бастап 30 күнтізбелік күн ішінде</v>
      </c>
      <c r="P939" s="27" t="s">
        <v>61</v>
      </c>
      <c r="Q939" s="28" t="s">
        <v>480</v>
      </c>
      <c r="R939" s="27" t="str">
        <f>VLOOKUP(B939,[1]ПланКаз!A924:S4228,19,0)</f>
        <v>Дана</v>
      </c>
      <c r="S939" s="29">
        <v>30</v>
      </c>
      <c r="T939" s="29">
        <v>96</v>
      </c>
      <c r="U939" s="29">
        <v>2880</v>
      </c>
      <c r="V939" s="29">
        <v>3225.6</v>
      </c>
      <c r="W939" s="27"/>
      <c r="X939" s="27" t="s">
        <v>64</v>
      </c>
      <c r="Y939" s="27" t="s">
        <v>63</v>
      </c>
    </row>
    <row r="940" spans="2:25" x14ac:dyDescent="0.2">
      <c r="B940" s="27" t="s">
        <v>1796</v>
      </c>
      <c r="C940" s="27" t="s">
        <v>57</v>
      </c>
      <c r="D940" s="27" t="s">
        <v>1797</v>
      </c>
      <c r="E940" s="27" t="str">
        <f>VLOOKUP(D940,[1]ЕНС!A:E,2,FALSE)</f>
        <v>Заглушка</v>
      </c>
      <c r="F940" s="27" t="str">
        <f>VLOOKUP(D940,[1]ЕНС!A:E,3,FALSE)</f>
        <v>для пластикового плинтуса, с кабель-каналом</v>
      </c>
      <c r="G940" s="27" t="s">
        <v>1798</v>
      </c>
      <c r="H940" s="27" t="s">
        <v>28</v>
      </c>
      <c r="I940" s="27">
        <v>0</v>
      </c>
      <c r="J940" s="27">
        <v>631010000</v>
      </c>
      <c r="K940" s="27" t="str">
        <f>VLOOKUP(B940,[1]ПланКаз!A927:M4231,12,0)</f>
        <v>ҚР, ШҚО, Өскемен қ., Бажов көш., 10</v>
      </c>
      <c r="L940" s="27" t="str">
        <f>VLOOKUP(B940,[1]ПланКаз!A925:M4229,13,0)</f>
        <v>Желтоқсан-Қантар</v>
      </c>
      <c r="M940" s="27" t="str">
        <f>VLOOKUP(B940,[1]ПланКаз!A927:N4231,14,0)</f>
        <v>Шығыс-Қазақстан облысы, Өскемен қ.</v>
      </c>
      <c r="N940" s="27" t="s">
        <v>60</v>
      </c>
      <c r="O940" s="27" t="str">
        <f>VLOOKUP(B940,[1]ПланКаз!A926:P4230,16,0)</f>
        <v>шартқа қол қойылған кезден бастап 30 күнтізбелік күн ішінде</v>
      </c>
      <c r="P940" s="27" t="s">
        <v>61</v>
      </c>
      <c r="Q940" s="28" t="s">
        <v>480</v>
      </c>
      <c r="R940" s="27" t="str">
        <f>VLOOKUP(B940,[1]ПланКаз!A925:S4229,19,0)</f>
        <v>Дана</v>
      </c>
      <c r="S940" s="29">
        <v>32</v>
      </c>
      <c r="T940" s="29">
        <v>96</v>
      </c>
      <c r="U940" s="29" t="s">
        <v>63</v>
      </c>
      <c r="V940" s="29" t="s">
        <v>63</v>
      </c>
      <c r="W940" s="27"/>
      <c r="X940" s="27" t="s">
        <v>64</v>
      </c>
      <c r="Y940" s="27" t="s">
        <v>65</v>
      </c>
    </row>
    <row r="941" spans="2:25" x14ac:dyDescent="0.2">
      <c r="B941" s="27" t="s">
        <v>1799</v>
      </c>
      <c r="C941" s="27" t="s">
        <v>57</v>
      </c>
      <c r="D941" s="27" t="s">
        <v>1797</v>
      </c>
      <c r="E941" s="27" t="str">
        <f>VLOOKUP(D941,[1]ЕНС!A:E,2,FALSE)</f>
        <v>Заглушка</v>
      </c>
      <c r="F941" s="27" t="str">
        <f>VLOOKUP(D941,[1]ЕНС!A:E,3,FALSE)</f>
        <v>для пластикового плинтуса, с кабель-каналом</v>
      </c>
      <c r="G941" s="27" t="s">
        <v>1798</v>
      </c>
      <c r="H941" s="27" t="s">
        <v>28</v>
      </c>
      <c r="I941" s="27">
        <v>0</v>
      </c>
      <c r="J941" s="27">
        <v>631010000</v>
      </c>
      <c r="K941" s="27" t="str">
        <f>VLOOKUP(B941,[1]ПланКаз!A928:M4232,12,0)</f>
        <v>ҚР, ШҚО, Өскемен қ., Бажов көш., 10</v>
      </c>
      <c r="L941" s="27" t="str">
        <f>VLOOKUP(B941,[1]ПланКаз!A926:M4230,13,0)</f>
        <v>Желтоқсан-Қантар</v>
      </c>
      <c r="M941" s="27" t="str">
        <f>VLOOKUP(B941,[1]ПланКаз!A928:N4232,14,0)</f>
        <v>Шығыс-Қазақстан облысы, Өскемен қ.</v>
      </c>
      <c r="N941" s="27" t="s">
        <v>60</v>
      </c>
      <c r="O941" s="27" t="str">
        <f>VLOOKUP(B941,[1]ПланКаз!A927:P4231,16,0)</f>
        <v>шартқа қол қойылған кезден бастап 30 күнтізбелік күн ішінде</v>
      </c>
      <c r="P941" s="27" t="s">
        <v>61</v>
      </c>
      <c r="Q941" s="28" t="s">
        <v>480</v>
      </c>
      <c r="R941" s="27" t="str">
        <f>VLOOKUP(B941,[1]ПланКаз!A926:S4230,19,0)</f>
        <v>Дана</v>
      </c>
      <c r="S941" s="29">
        <v>30</v>
      </c>
      <c r="T941" s="29">
        <v>96</v>
      </c>
      <c r="U941" s="29">
        <v>2880</v>
      </c>
      <c r="V941" s="29">
        <v>3225.6</v>
      </c>
      <c r="W941" s="27"/>
      <c r="X941" s="27" t="s">
        <v>64</v>
      </c>
      <c r="Y941" s="27" t="s">
        <v>63</v>
      </c>
    </row>
    <row r="942" spans="2:25" x14ac:dyDescent="0.2">
      <c r="B942" s="27" t="s">
        <v>1800</v>
      </c>
      <c r="C942" s="27" t="s">
        <v>57</v>
      </c>
      <c r="D942" s="27" t="s">
        <v>1797</v>
      </c>
      <c r="E942" s="27" t="str">
        <f>VLOOKUP(D942,[1]ЕНС!A:E,2,FALSE)</f>
        <v>Заглушка</v>
      </c>
      <c r="F942" s="27" t="str">
        <f>VLOOKUP(D942,[1]ЕНС!A:E,3,FALSE)</f>
        <v>для пластикового плинтуса, с кабель-каналом</v>
      </c>
      <c r="G942" s="27" t="s">
        <v>1801</v>
      </c>
      <c r="H942" s="27" t="s">
        <v>28</v>
      </c>
      <c r="I942" s="27">
        <v>0</v>
      </c>
      <c r="J942" s="27">
        <v>631010000</v>
      </c>
      <c r="K942" s="27" t="str">
        <f>VLOOKUP(B942,[1]ПланКаз!A929:M4233,12,0)</f>
        <v>ҚР, ШҚО, Өскемен қ., Бажов көш., 10</v>
      </c>
      <c r="L942" s="27" t="str">
        <f>VLOOKUP(B942,[1]ПланКаз!A927:M4231,13,0)</f>
        <v>Желтоқсан-Қантар</v>
      </c>
      <c r="M942" s="27" t="str">
        <f>VLOOKUP(B942,[1]ПланКаз!A929:N4233,14,0)</f>
        <v>Шығыс-Қазақстан облысы, Өскемен қ.</v>
      </c>
      <c r="N942" s="27" t="s">
        <v>60</v>
      </c>
      <c r="O942" s="27" t="str">
        <f>VLOOKUP(B942,[1]ПланКаз!A928:P4232,16,0)</f>
        <v>шартқа қол қойылған кезден бастап 30 күнтізбелік күн ішінде</v>
      </c>
      <c r="P942" s="27" t="s">
        <v>61</v>
      </c>
      <c r="Q942" s="28" t="s">
        <v>480</v>
      </c>
      <c r="R942" s="27" t="str">
        <f>VLOOKUP(B942,[1]ПланКаз!A927:S4231,19,0)</f>
        <v>Дана</v>
      </c>
      <c r="S942" s="29">
        <v>32</v>
      </c>
      <c r="T942" s="29">
        <v>96</v>
      </c>
      <c r="U942" s="29" t="s">
        <v>63</v>
      </c>
      <c r="V942" s="29" t="s">
        <v>63</v>
      </c>
      <c r="W942" s="27"/>
      <c r="X942" s="27" t="s">
        <v>64</v>
      </c>
      <c r="Y942" s="27" t="s">
        <v>65</v>
      </c>
    </row>
    <row r="943" spans="2:25" x14ac:dyDescent="0.2">
      <c r="B943" s="27" t="s">
        <v>1802</v>
      </c>
      <c r="C943" s="27" t="s">
        <v>57</v>
      </c>
      <c r="D943" s="27" t="s">
        <v>1797</v>
      </c>
      <c r="E943" s="27" t="str">
        <f>VLOOKUP(D943,[1]ЕНС!A:E,2,FALSE)</f>
        <v>Заглушка</v>
      </c>
      <c r="F943" s="27" t="str">
        <f>VLOOKUP(D943,[1]ЕНС!A:E,3,FALSE)</f>
        <v>для пластикового плинтуса, с кабель-каналом</v>
      </c>
      <c r="G943" s="27" t="s">
        <v>1801</v>
      </c>
      <c r="H943" s="27" t="s">
        <v>28</v>
      </c>
      <c r="I943" s="27">
        <v>0</v>
      </c>
      <c r="J943" s="27">
        <v>631010000</v>
      </c>
      <c r="K943" s="27" t="str">
        <f>VLOOKUP(B943,[1]ПланКаз!A930:M4234,12,0)</f>
        <v>ҚР, ШҚО, Өскемен қ., Бажов көш., 10</v>
      </c>
      <c r="L943" s="27" t="str">
        <f>VLOOKUP(B943,[1]ПланКаз!A928:M4232,13,0)</f>
        <v>Желтоқсан-Қантар</v>
      </c>
      <c r="M943" s="27" t="str">
        <f>VLOOKUP(B943,[1]ПланКаз!A930:N4234,14,0)</f>
        <v>Шығыс-Қазақстан облысы, Өскемен қ.</v>
      </c>
      <c r="N943" s="27" t="s">
        <v>60</v>
      </c>
      <c r="O943" s="27" t="str">
        <f>VLOOKUP(B943,[1]ПланКаз!A929:P4233,16,0)</f>
        <v>шартқа қол қойылған кезден бастап 30 күнтізбелік күн ішінде</v>
      </c>
      <c r="P943" s="27" t="s">
        <v>61</v>
      </c>
      <c r="Q943" s="28" t="s">
        <v>480</v>
      </c>
      <c r="R943" s="27" t="str">
        <f>VLOOKUP(B943,[1]ПланКаз!A928:S4232,19,0)</f>
        <v>Дана</v>
      </c>
      <c r="S943" s="29">
        <v>30</v>
      </c>
      <c r="T943" s="29">
        <v>96</v>
      </c>
      <c r="U943" s="29">
        <v>2880</v>
      </c>
      <c r="V943" s="29">
        <v>3225.6</v>
      </c>
      <c r="W943" s="27"/>
      <c r="X943" s="27" t="s">
        <v>64</v>
      </c>
      <c r="Y943" s="27" t="s">
        <v>63</v>
      </c>
    </row>
    <row r="944" spans="2:25" x14ac:dyDescent="0.2">
      <c r="B944" s="27" t="s">
        <v>1803</v>
      </c>
      <c r="C944" s="27" t="s">
        <v>57</v>
      </c>
      <c r="D944" s="27" t="s">
        <v>1804</v>
      </c>
      <c r="E944" s="27" t="str">
        <f>VLOOKUP(D944,[1]ЕНС!A:E,2,FALSE)</f>
        <v>Плинтус</v>
      </c>
      <c r="F944" s="27" t="str">
        <f>VLOOKUP(D944,[1]ЕНС!A:E,3,FALSE)</f>
        <v>пластиковый, ламинированный, с кабель-каналом, с защелкой, с резиновым уплотнителем</v>
      </c>
      <c r="G944" s="27" t="s">
        <v>1805</v>
      </c>
      <c r="H944" s="27" t="s">
        <v>28</v>
      </c>
      <c r="I944" s="27">
        <v>0</v>
      </c>
      <c r="J944" s="27">
        <v>631010000</v>
      </c>
      <c r="K944" s="27" t="str">
        <f>VLOOKUP(B944,[1]ПланКаз!A931:M4235,12,0)</f>
        <v>ҚР, ШҚО, Өскемен қ., Бажов көш., 10</v>
      </c>
      <c r="L944" s="27" t="str">
        <f>VLOOKUP(B944,[1]ПланКаз!A929:M4233,13,0)</f>
        <v>Желтоқсан-Қантар</v>
      </c>
      <c r="M944" s="27" t="str">
        <f>VLOOKUP(B944,[1]ПланКаз!A931:N4235,14,0)</f>
        <v>Шығыс-Қазақстан облысы, Өскемен қ.</v>
      </c>
      <c r="N944" s="27" t="s">
        <v>60</v>
      </c>
      <c r="O944" s="27" t="str">
        <f>VLOOKUP(B944,[1]ПланКаз!A930:P4234,16,0)</f>
        <v>шартқа қол қойылған кезден бастап 30 күнтізбелік күн ішінде</v>
      </c>
      <c r="P944" s="27" t="s">
        <v>61</v>
      </c>
      <c r="Q944" s="28" t="s">
        <v>480</v>
      </c>
      <c r="R944" s="27" t="str">
        <f>VLOOKUP(B944,[1]ПланКаз!A929:S4233,19,0)</f>
        <v>Дана</v>
      </c>
      <c r="S944" s="29">
        <v>161</v>
      </c>
      <c r="T944" s="29">
        <v>672</v>
      </c>
      <c r="U944" s="29" t="s">
        <v>63</v>
      </c>
      <c r="V944" s="29" t="s">
        <v>63</v>
      </c>
      <c r="W944" s="27"/>
      <c r="X944" s="27" t="s">
        <v>64</v>
      </c>
      <c r="Y944" s="27" t="s">
        <v>65</v>
      </c>
    </row>
    <row r="945" spans="2:25" x14ac:dyDescent="0.2">
      <c r="B945" s="27" t="s">
        <v>1806</v>
      </c>
      <c r="C945" s="27" t="s">
        <v>57</v>
      </c>
      <c r="D945" s="27" t="s">
        <v>1804</v>
      </c>
      <c r="E945" s="27" t="str">
        <f>VLOOKUP(D945,[1]ЕНС!A:E,2,FALSE)</f>
        <v>Плинтус</v>
      </c>
      <c r="F945" s="27" t="str">
        <f>VLOOKUP(D945,[1]ЕНС!A:E,3,FALSE)</f>
        <v>пластиковый, ламинированный, с кабель-каналом, с защелкой, с резиновым уплотнителем</v>
      </c>
      <c r="G945" s="27" t="s">
        <v>1805</v>
      </c>
      <c r="H945" s="27" t="s">
        <v>28</v>
      </c>
      <c r="I945" s="27">
        <v>0</v>
      </c>
      <c r="J945" s="27">
        <v>631010000</v>
      </c>
      <c r="K945" s="27" t="str">
        <f>VLOOKUP(B945,[1]ПланКаз!A932:M4236,12,0)</f>
        <v>ҚР, ШҚО, Өскемен қ., Бажов көш., 10</v>
      </c>
      <c r="L945" s="27" t="str">
        <f>VLOOKUP(B945,[1]ПланКаз!A930:M4234,13,0)</f>
        <v>Желтоқсан-Қантар</v>
      </c>
      <c r="M945" s="27" t="str">
        <f>VLOOKUP(B945,[1]ПланКаз!A932:N4236,14,0)</f>
        <v>Шығыс-Қазақстан облысы, Өскемен қ.</v>
      </c>
      <c r="N945" s="27" t="s">
        <v>60</v>
      </c>
      <c r="O945" s="27" t="str">
        <f>VLOOKUP(B945,[1]ПланКаз!A931:P4235,16,0)</f>
        <v>шартқа қол қойылған кезден бастап 30 күнтізбелік күн ішінде</v>
      </c>
      <c r="P945" s="27" t="s">
        <v>61</v>
      </c>
      <c r="Q945" s="28" t="s">
        <v>480</v>
      </c>
      <c r="R945" s="27" t="str">
        <f>VLOOKUP(B945,[1]ПланКаз!A930:S4234,19,0)</f>
        <v>Дана</v>
      </c>
      <c r="S945" s="29">
        <v>130</v>
      </c>
      <c r="T945" s="29">
        <v>672</v>
      </c>
      <c r="U945" s="29">
        <v>87360</v>
      </c>
      <c r="V945" s="29">
        <v>97843.199999999997</v>
      </c>
      <c r="W945" s="27"/>
      <c r="X945" s="27" t="s">
        <v>64</v>
      </c>
      <c r="Y945" s="27" t="s">
        <v>63</v>
      </c>
    </row>
    <row r="946" spans="2:25" x14ac:dyDescent="0.2">
      <c r="B946" s="27" t="s">
        <v>1807</v>
      </c>
      <c r="C946" s="27" t="s">
        <v>57</v>
      </c>
      <c r="D946" s="27" t="s">
        <v>1808</v>
      </c>
      <c r="E946" s="27" t="str">
        <f>VLOOKUP(D946,[1]ЕНС!A:E,2,FALSE)</f>
        <v>Плита</v>
      </c>
      <c r="F946" s="27" t="str">
        <f>VLOOKUP(D946,[1]ЕНС!A:E,3,FALSE)</f>
        <v>древесно-волокнистая, марка М2, М3, плотность не более 0,35 г/см3, без механической обработки  и облицовки, ГОСТ 4598-86</v>
      </c>
      <c r="G946" s="27" t="s">
        <v>1809</v>
      </c>
      <c r="H946" s="27" t="s">
        <v>28</v>
      </c>
      <c r="I946" s="27">
        <v>0</v>
      </c>
      <c r="J946" s="27">
        <v>631010000</v>
      </c>
      <c r="K946" s="27" t="str">
        <f>VLOOKUP(B946,[1]ПланКаз!A933:M4237,12,0)</f>
        <v>ҚР, ШҚО, Өскемен қ., Бажов көш., 10</v>
      </c>
      <c r="L946" s="27" t="str">
        <f>VLOOKUP(B946,[1]ПланКаз!A931:M4235,13,0)</f>
        <v>Желтоқсан-Қантар</v>
      </c>
      <c r="M946" s="27" t="str">
        <f>VLOOKUP(B946,[1]ПланКаз!A933:N4237,14,0)</f>
        <v>Шығыс-Қазақстан облысы, Өскемен қ.</v>
      </c>
      <c r="N946" s="27" t="s">
        <v>60</v>
      </c>
      <c r="O946" s="27" t="str">
        <f>VLOOKUP(B946,[1]ПланКаз!A932:P4236,16,0)</f>
        <v>шартқа қол қойылған кезден бастап 30 күнтізбелік күн ішінде</v>
      </c>
      <c r="P946" s="27" t="s">
        <v>61</v>
      </c>
      <c r="Q946" s="28" t="s">
        <v>1551</v>
      </c>
      <c r="R946" s="27" t="str">
        <f>VLOOKUP(B946,[1]ПланКаз!A931:S4235,19,0)</f>
        <v>шаршы метр</v>
      </c>
      <c r="S946" s="29">
        <v>139</v>
      </c>
      <c r="T946" s="29">
        <v>768</v>
      </c>
      <c r="U946" s="29" t="s">
        <v>63</v>
      </c>
      <c r="V946" s="29" t="s">
        <v>63</v>
      </c>
      <c r="W946" s="27"/>
      <c r="X946" s="27" t="s">
        <v>64</v>
      </c>
      <c r="Y946" s="27" t="s">
        <v>65</v>
      </c>
    </row>
    <row r="947" spans="2:25" x14ac:dyDescent="0.2">
      <c r="B947" s="27" t="s">
        <v>1810</v>
      </c>
      <c r="C947" s="27" t="s">
        <v>57</v>
      </c>
      <c r="D947" s="27" t="s">
        <v>1808</v>
      </c>
      <c r="E947" s="27" t="str">
        <f>VLOOKUP(D947,[1]ЕНС!A:E,2,FALSE)</f>
        <v>Плита</v>
      </c>
      <c r="F947" s="27" t="str">
        <f>VLOOKUP(D947,[1]ЕНС!A:E,3,FALSE)</f>
        <v>древесно-волокнистая, марка М2, М3, плотность не более 0,35 г/см3, без механической обработки  и облицовки, ГОСТ 4598-86</v>
      </c>
      <c r="G947" s="27" t="s">
        <v>1809</v>
      </c>
      <c r="H947" s="27" t="s">
        <v>28</v>
      </c>
      <c r="I947" s="27">
        <v>0</v>
      </c>
      <c r="J947" s="27">
        <v>631010000</v>
      </c>
      <c r="K947" s="27" t="str">
        <f>VLOOKUP(B947,[1]ПланКаз!A934:M4238,12,0)</f>
        <v>ҚР, ШҚО, Өскемен қ., Бажов көш., 10</v>
      </c>
      <c r="L947" s="27" t="str">
        <f>VLOOKUP(B947,[1]ПланКаз!A932:M4236,13,0)</f>
        <v>Желтоқсан-Қантар</v>
      </c>
      <c r="M947" s="27" t="str">
        <f>VLOOKUP(B947,[1]ПланКаз!A934:N4238,14,0)</f>
        <v>Шығыс-Қазақстан облысы, Өскемен қ.</v>
      </c>
      <c r="N947" s="27" t="s">
        <v>60</v>
      </c>
      <c r="O947" s="27" t="str">
        <f>VLOOKUP(B947,[1]ПланКаз!A933:P4237,16,0)</f>
        <v>шартқа қол қойылған кезден бастап 30 күнтізбелік күн ішінде</v>
      </c>
      <c r="P947" s="27" t="s">
        <v>61</v>
      </c>
      <c r="Q947" s="28" t="s">
        <v>1551</v>
      </c>
      <c r="R947" s="27" t="str">
        <f>VLOOKUP(B947,[1]ПланКаз!A932:S4236,19,0)</f>
        <v>шаршы метр</v>
      </c>
      <c r="S947" s="29">
        <v>15</v>
      </c>
      <c r="T947" s="29">
        <v>768</v>
      </c>
      <c r="U947" s="29">
        <v>11520</v>
      </c>
      <c r="V947" s="29">
        <v>12902.4</v>
      </c>
      <c r="W947" s="27"/>
      <c r="X947" s="27" t="s">
        <v>64</v>
      </c>
      <c r="Y947" s="27" t="s">
        <v>63</v>
      </c>
    </row>
    <row r="948" spans="2:25" x14ac:dyDescent="0.2">
      <c r="B948" s="27" t="s">
        <v>1811</v>
      </c>
      <c r="C948" s="27" t="s">
        <v>57</v>
      </c>
      <c r="D948" s="27" t="s">
        <v>1812</v>
      </c>
      <c r="E948" s="27" t="str">
        <f>VLOOKUP(D948,[1]ЕНС!A:E,2,FALSE)</f>
        <v>Лист гипсокартонный</v>
      </c>
      <c r="F948" s="27" t="str">
        <f>VLOOKUP(D948,[1]ЕНС!A:E,3,FALSE)</f>
        <v>марка ГКЛ, обычный, размер 2000*1200*9,5 мм, ГОСТ 6266-97</v>
      </c>
      <c r="G948" s="27" t="s">
        <v>1813</v>
      </c>
      <c r="H948" s="27" t="s">
        <v>28</v>
      </c>
      <c r="I948" s="27">
        <v>0</v>
      </c>
      <c r="J948" s="27">
        <v>631010000</v>
      </c>
      <c r="K948" s="27" t="str">
        <f>VLOOKUP(B948,[1]ПланКаз!A935:M4239,12,0)</f>
        <v>ҚР, ШҚО, Өскемен қ., Бажов көш., 10</v>
      </c>
      <c r="L948" s="27" t="str">
        <f>VLOOKUP(B948,[1]ПланКаз!A933:M4237,13,0)</f>
        <v>Желтоқсан-Қантар</v>
      </c>
      <c r="M948" s="27" t="str">
        <f>VLOOKUP(B948,[1]ПланКаз!A935:N4239,14,0)</f>
        <v>Шығыс-Қазақстан облысы, Өскемен қ.</v>
      </c>
      <c r="N948" s="27" t="s">
        <v>60</v>
      </c>
      <c r="O948" s="27" t="str">
        <f>VLOOKUP(B948,[1]ПланКаз!A934:P4238,16,0)</f>
        <v>шартқа қол қойылған кезден бастап 30 күнтізбелік күн ішінде</v>
      </c>
      <c r="P948" s="27" t="s">
        <v>61</v>
      </c>
      <c r="Q948" s="28" t="s">
        <v>1814</v>
      </c>
      <c r="R948" s="27" t="str">
        <f>VLOOKUP(B948,[1]ПланКаз!A933:S4237,19,0)</f>
        <v>бет</v>
      </c>
      <c r="S948" s="29">
        <v>35</v>
      </c>
      <c r="T948" s="29">
        <v>4002</v>
      </c>
      <c r="U948" s="29">
        <v>0</v>
      </c>
      <c r="V948" s="29">
        <v>0</v>
      </c>
      <c r="W948" s="27"/>
      <c r="X948" s="27" t="s">
        <v>64</v>
      </c>
      <c r="Y948" s="27" t="s">
        <v>280</v>
      </c>
    </row>
    <row r="949" spans="2:25" x14ac:dyDescent="0.2">
      <c r="B949" s="27" t="s">
        <v>1815</v>
      </c>
      <c r="C949" s="27" t="s">
        <v>57</v>
      </c>
      <c r="D949" s="27" t="s">
        <v>1816</v>
      </c>
      <c r="E949" s="27" t="str">
        <f>VLOOKUP(D949,[1]ЕНС!A:E,2,FALSE)</f>
        <v>Пудра</v>
      </c>
      <c r="F949" s="27" t="str">
        <f>VLOOKUP(D949,[1]ЕНС!A:E,3,FALSE)</f>
        <v>алюминиевая</v>
      </c>
      <c r="G949" s="27" t="s">
        <v>1817</v>
      </c>
      <c r="H949" s="27" t="s">
        <v>28</v>
      </c>
      <c r="I949" s="27">
        <v>0</v>
      </c>
      <c r="J949" s="27">
        <v>631010000</v>
      </c>
      <c r="K949" s="27" t="str">
        <f>VLOOKUP(B949,[1]ПланКаз!A936:M4240,12,0)</f>
        <v>ҚР, ШҚО, Өскемен қ., Бажов көш., 10</v>
      </c>
      <c r="L949" s="27" t="str">
        <f>VLOOKUP(B949,[1]ПланКаз!A934:M4238,13,0)</f>
        <v>Желтоқсан-Қантар</v>
      </c>
      <c r="M949" s="27" t="str">
        <f>VLOOKUP(B949,[1]ПланКаз!A936:N4240,14,0)</f>
        <v>Шығыс-Қазақстан облысы, Өскемен қ.</v>
      </c>
      <c r="N949" s="27" t="s">
        <v>60</v>
      </c>
      <c r="O949" s="27" t="str">
        <f>VLOOKUP(B949,[1]ПланКаз!A935:P4239,16,0)</f>
        <v>шартқа қол қойылған кезден бастап 30 күнтізбелік күн ішінде</v>
      </c>
      <c r="P949" s="27" t="s">
        <v>61</v>
      </c>
      <c r="Q949" s="28" t="s">
        <v>287</v>
      </c>
      <c r="R949" s="27" t="str">
        <f>VLOOKUP(B949,[1]ПланКаз!A934:S4238,19,0)</f>
        <v>Килограмм</v>
      </c>
      <c r="S949" s="29">
        <v>179</v>
      </c>
      <c r="T949" s="29">
        <v>1987</v>
      </c>
      <c r="U949" s="29">
        <v>355673</v>
      </c>
      <c r="V949" s="29">
        <v>398353.76</v>
      </c>
      <c r="W949" s="27"/>
      <c r="X949" s="27" t="s">
        <v>64</v>
      </c>
      <c r="Y949" s="27" t="s">
        <v>63</v>
      </c>
    </row>
    <row r="950" spans="2:25" x14ac:dyDescent="0.2">
      <c r="B950" s="27" t="s">
        <v>1818</v>
      </c>
      <c r="C950" s="27" t="s">
        <v>57</v>
      </c>
      <c r="D950" s="27" t="s">
        <v>1819</v>
      </c>
      <c r="E950" s="27" t="str">
        <f>VLOOKUP(D950,[1]ЕНС!A:E,2,FALSE)</f>
        <v>Уайт спирит</v>
      </c>
      <c r="F950" s="27" t="str">
        <f>VLOOKUP(D950,[1]ЕНС!A:E,3,FALSE)</f>
        <v>нефрас-С4-155/200, плотность при 20°С не более 790 кг/м3, массовая доля общей серы не более 0,025%, ГОСТ 3134-78</v>
      </c>
      <c r="G950" s="27" t="s">
        <v>1820</v>
      </c>
      <c r="H950" s="27" t="s">
        <v>28</v>
      </c>
      <c r="I950" s="27">
        <v>60</v>
      </c>
      <c r="J950" s="27">
        <v>631010000</v>
      </c>
      <c r="K950" s="27" t="str">
        <f>VLOOKUP(B950,[1]ПланКаз!A937:M4241,12,0)</f>
        <v>ҚР, ШҚО, Өскемен қ., Бажов көш., 10</v>
      </c>
      <c r="L950" s="27" t="str">
        <f>VLOOKUP(B950,[1]ПланКаз!A935:M4239,13,0)</f>
        <v>Желтоқсан-Қантар</v>
      </c>
      <c r="M950" s="27" t="str">
        <f>VLOOKUP(B950,[1]ПланКаз!A937:N4241,14,0)</f>
        <v>Шығыс-Қазақстан облысы, Өскемен қ.</v>
      </c>
      <c r="N950" s="27" t="s">
        <v>60</v>
      </c>
      <c r="O950" s="27" t="str">
        <f>VLOOKUP(B950,[1]ПланКаз!A936:P4240,16,0)</f>
        <v>шартқа қол қойылған кезден бастап 30 күнтізбелік күн ішінде</v>
      </c>
      <c r="P950" s="27" t="s">
        <v>61</v>
      </c>
      <c r="Q950" s="28" t="s">
        <v>287</v>
      </c>
      <c r="R950" s="27" t="str">
        <f>VLOOKUP(B950,[1]ПланКаз!A935:S4239,19,0)</f>
        <v>Килограмм</v>
      </c>
      <c r="S950" s="29">
        <v>55</v>
      </c>
      <c r="T950" s="29">
        <v>425</v>
      </c>
      <c r="U950" s="29" t="s">
        <v>63</v>
      </c>
      <c r="V950" s="29" t="s">
        <v>63</v>
      </c>
      <c r="W950" s="27" t="s">
        <v>71</v>
      </c>
      <c r="X950" s="27" t="s">
        <v>64</v>
      </c>
      <c r="Y950" s="27" t="s">
        <v>903</v>
      </c>
    </row>
    <row r="951" spans="2:25" x14ac:dyDescent="0.2">
      <c r="B951" s="27" t="s">
        <v>1821</v>
      </c>
      <c r="C951" s="27" t="s">
        <v>57</v>
      </c>
      <c r="D951" s="27" t="s">
        <v>1819</v>
      </c>
      <c r="E951" s="27" t="str">
        <f>VLOOKUP(D951,[1]ЕНС!A:E,2,FALSE)</f>
        <v>Уайт спирит</v>
      </c>
      <c r="F951" s="27" t="str">
        <f>VLOOKUP(D951,[1]ЕНС!A:E,3,FALSE)</f>
        <v>нефрас-С4-155/200, плотность при 20°С не более 790 кг/м3, массовая доля общей серы не более 0,025%, ГОСТ 3134-78</v>
      </c>
      <c r="G951" s="27" t="s">
        <v>1820</v>
      </c>
      <c r="H951" s="27" t="s">
        <v>28</v>
      </c>
      <c r="I951" s="27">
        <v>0</v>
      </c>
      <c r="J951" s="27">
        <v>631010000</v>
      </c>
      <c r="K951" s="27" t="str">
        <f>VLOOKUP(B951,[1]ПланКаз!A938:M4242,12,0)</f>
        <v>ҚР, ШҚО, Өскемен қ., Бажов көш., 10</v>
      </c>
      <c r="L951" s="27" t="str">
        <f>VLOOKUP(B951,[1]ПланКаз!A936:M4240,13,0)</f>
        <v>Сәуір - Мамыр</v>
      </c>
      <c r="M951" s="27" t="str">
        <f>VLOOKUP(B951,[1]ПланКаз!A938:N4242,14,0)</f>
        <v>Шығыс-Қазақстан облысы, Өскемен қ.</v>
      </c>
      <c r="N951" s="27" t="s">
        <v>60</v>
      </c>
      <c r="O951" s="27" t="str">
        <f>VLOOKUP(B951,[1]ПланКаз!A937:P4241,16,0)</f>
        <v>шартқа қол қойылған кезден бастап 30 күнтізбелік күн ішінде</v>
      </c>
      <c r="P951" s="27" t="s">
        <v>61</v>
      </c>
      <c r="Q951" s="28" t="s">
        <v>287</v>
      </c>
      <c r="R951" s="27" t="str">
        <f>VLOOKUP(B951,[1]ПланКаз!A936:S4240,19,0)</f>
        <v>Килограмм</v>
      </c>
      <c r="S951" s="29">
        <v>55</v>
      </c>
      <c r="T951" s="29">
        <v>425</v>
      </c>
      <c r="U951" s="29">
        <v>23375</v>
      </c>
      <c r="V951" s="29">
        <v>26180</v>
      </c>
      <c r="W951" s="27"/>
      <c r="X951" s="27" t="s">
        <v>74</v>
      </c>
      <c r="Y951" s="27" t="s">
        <v>63</v>
      </c>
    </row>
    <row r="952" spans="2:25" x14ac:dyDescent="0.2">
      <c r="B952" s="27" t="s">
        <v>1822</v>
      </c>
      <c r="C952" s="27" t="s">
        <v>57</v>
      </c>
      <c r="D952" s="27" t="s">
        <v>1823</v>
      </c>
      <c r="E952" s="27" t="str">
        <f>VLOOKUP(D952,[1]ЕНС!A:E,2,FALSE)</f>
        <v>Уайт-спирит</v>
      </c>
      <c r="F952" s="27" t="str">
        <f>VLOOKUP(D952,[1]ЕНС!A:E,3,FALSE)</f>
        <v>нефрас-С4-155/200, плотность при 20°С не более 790 кг/м3, массовая доля общей серы не более 0,025%, тара 0,5 л, ГОСТ 3134-78</v>
      </c>
      <c r="G952" s="27" t="s">
        <v>1824</v>
      </c>
      <c r="H952" s="27" t="s">
        <v>28</v>
      </c>
      <c r="I952" s="27">
        <v>60</v>
      </c>
      <c r="J952" s="27">
        <v>631010000</v>
      </c>
      <c r="K952" s="27" t="str">
        <f>VLOOKUP(B952,[1]ПланКаз!A939:M4243,12,0)</f>
        <v>ҚР, ШҚО, Өскемен қ., Бажов көш., 10</v>
      </c>
      <c r="L952" s="27" t="str">
        <f>VLOOKUP(B952,[1]ПланКаз!A937:M4241,13,0)</f>
        <v>Желтоқсан-Қантар</v>
      </c>
      <c r="M952" s="27" t="str">
        <f>VLOOKUP(B952,[1]ПланКаз!A939:N4243,14,0)</f>
        <v>Шығыс-Қазақстан облысы, Өскемен қ.</v>
      </c>
      <c r="N952" s="27" t="s">
        <v>60</v>
      </c>
      <c r="O952" s="27" t="str">
        <f>VLOOKUP(B952,[1]ПланКаз!A938:P4242,16,0)</f>
        <v>шартқа қол қойылған кезден бастап 30 күнтізбелік күн ішінде</v>
      </c>
      <c r="P952" s="27" t="s">
        <v>61</v>
      </c>
      <c r="Q952" s="28" t="s">
        <v>480</v>
      </c>
      <c r="R952" s="27" t="str">
        <f>VLOOKUP(B952,[1]ПланКаз!A937:S4241,19,0)</f>
        <v>Дана</v>
      </c>
      <c r="S952" s="29">
        <v>739</v>
      </c>
      <c r="T952" s="29">
        <v>428</v>
      </c>
      <c r="U952" s="29" t="s">
        <v>63</v>
      </c>
      <c r="V952" s="29" t="s">
        <v>63</v>
      </c>
      <c r="W952" s="27" t="s">
        <v>71</v>
      </c>
      <c r="X952" s="27" t="s">
        <v>64</v>
      </c>
      <c r="Y952" s="27" t="s">
        <v>903</v>
      </c>
    </row>
    <row r="953" spans="2:25" x14ac:dyDescent="0.2">
      <c r="B953" s="27" t="s">
        <v>1825</v>
      </c>
      <c r="C953" s="27" t="s">
        <v>57</v>
      </c>
      <c r="D953" s="27" t="s">
        <v>1823</v>
      </c>
      <c r="E953" s="27" t="str">
        <f>VLOOKUP(D953,[1]ЕНС!A:E,2,FALSE)</f>
        <v>Уайт-спирит</v>
      </c>
      <c r="F953" s="27" t="str">
        <f>VLOOKUP(D953,[1]ЕНС!A:E,3,FALSE)</f>
        <v>нефрас-С4-155/200, плотность при 20°С не более 790 кг/м3, массовая доля общей серы не более 0,025%, тара 0,5 л, ГОСТ 3134-78</v>
      </c>
      <c r="G953" s="27" t="s">
        <v>1824</v>
      </c>
      <c r="H953" s="27" t="s">
        <v>28</v>
      </c>
      <c r="I953" s="27">
        <v>0</v>
      </c>
      <c r="J953" s="27">
        <v>631010000</v>
      </c>
      <c r="K953" s="27" t="str">
        <f>VLOOKUP(B953,[1]ПланКаз!A940:M4244,12,0)</f>
        <v>ҚР, ШҚО, Өскемен қ., Бажов көш., 10</v>
      </c>
      <c r="L953" s="27" t="str">
        <f>VLOOKUP(B953,[1]ПланКаз!A938:M4242,13,0)</f>
        <v>Сәуір - Мамыр</v>
      </c>
      <c r="M953" s="27" t="str">
        <f>VLOOKUP(B953,[1]ПланКаз!A940:N4244,14,0)</f>
        <v>Шығыс-Қазақстан облысы, Өскемен қ.</v>
      </c>
      <c r="N953" s="27" t="s">
        <v>60</v>
      </c>
      <c r="O953" s="27" t="str">
        <f>VLOOKUP(B953,[1]ПланКаз!A939:P4243,16,0)</f>
        <v>шартқа қол қойылған кезден бастап 30 күнтізбелік күн ішінде</v>
      </c>
      <c r="P953" s="27" t="s">
        <v>61</v>
      </c>
      <c r="Q953" s="28" t="s">
        <v>480</v>
      </c>
      <c r="R953" s="27" t="str">
        <f>VLOOKUP(B953,[1]ПланКаз!A938:S4242,19,0)</f>
        <v>Дана</v>
      </c>
      <c r="S953" s="29">
        <v>739</v>
      </c>
      <c r="T953" s="29">
        <v>428</v>
      </c>
      <c r="U953" s="29">
        <v>316292</v>
      </c>
      <c r="V953" s="29">
        <v>354247.04</v>
      </c>
      <c r="W953" s="27"/>
      <c r="X953" s="27" t="s">
        <v>74</v>
      </c>
      <c r="Y953" s="27" t="s">
        <v>63</v>
      </c>
    </row>
    <row r="954" spans="2:25" x14ac:dyDescent="0.2">
      <c r="B954" s="27" t="s">
        <v>1826</v>
      </c>
      <c r="C954" s="27" t="s">
        <v>57</v>
      </c>
      <c r="D954" s="27" t="s">
        <v>1827</v>
      </c>
      <c r="E954" s="27" t="str">
        <f>VLOOKUP(D954,[1]ЕНС!A:E,2,FALSE)</f>
        <v>Уайт спирит</v>
      </c>
      <c r="F954" s="27" t="str">
        <f>VLOOKUP(D954,[1]ЕНС!A:E,3,FALSE)</f>
        <v>нефрас-С4-155/200, плотность при 20°С не более 790 кг/м3, массовая доля общей серы не более 0,025%, ГОСТ 3134-78</v>
      </c>
      <c r="G954" s="27" t="s">
        <v>1820</v>
      </c>
      <c r="H954" s="27" t="s">
        <v>28</v>
      </c>
      <c r="I954" s="27">
        <v>60</v>
      </c>
      <c r="J954" s="27">
        <v>631010000</v>
      </c>
      <c r="K954" s="27" t="str">
        <f>VLOOKUP(B954,[1]ПланКаз!A941:M4245,12,0)</f>
        <v>ҚР, ШҚО, Өскемен қ., Бажов көш., 10</v>
      </c>
      <c r="L954" s="27" t="str">
        <f>VLOOKUP(B954,[1]ПланКаз!A939:M4243,13,0)</f>
        <v>Желтоқсан-Қантар</v>
      </c>
      <c r="M954" s="27" t="str">
        <f>VLOOKUP(B954,[1]ПланКаз!A941:N4245,14,0)</f>
        <v>Шығыс-Қазақстан облысы, Өскемен қ.</v>
      </c>
      <c r="N954" s="27" t="s">
        <v>60</v>
      </c>
      <c r="O954" s="27" t="str">
        <f>VLOOKUP(B954,[1]ПланКаз!A940:P4244,16,0)</f>
        <v>шартқа қол қойылған кезден бастап 30 күнтізбелік күн ішінде</v>
      </c>
      <c r="P954" s="27" t="s">
        <v>61</v>
      </c>
      <c r="Q954" s="28" t="s">
        <v>70</v>
      </c>
      <c r="R954" s="27" t="str">
        <f>VLOOKUP(B954,[1]ПланКаз!A939:S4243,19,0)</f>
        <v>Литр (текше дм.)</v>
      </c>
      <c r="S954" s="29">
        <v>100</v>
      </c>
      <c r="T954" s="29">
        <v>425</v>
      </c>
      <c r="U954" s="29" t="s">
        <v>63</v>
      </c>
      <c r="V954" s="29" t="s">
        <v>63</v>
      </c>
      <c r="W954" s="27" t="s">
        <v>71</v>
      </c>
      <c r="X954" s="27" t="s">
        <v>64</v>
      </c>
      <c r="Y954" s="27" t="s">
        <v>903</v>
      </c>
    </row>
    <row r="955" spans="2:25" x14ac:dyDescent="0.2">
      <c r="B955" s="27" t="s">
        <v>1828</v>
      </c>
      <c r="C955" s="27" t="s">
        <v>57</v>
      </c>
      <c r="D955" s="27" t="s">
        <v>1827</v>
      </c>
      <c r="E955" s="27" t="str">
        <f>VLOOKUP(D955,[1]ЕНС!A:E,2,FALSE)</f>
        <v>Уайт спирит</v>
      </c>
      <c r="F955" s="27" t="str">
        <f>VLOOKUP(D955,[1]ЕНС!A:E,3,FALSE)</f>
        <v>нефрас-С4-155/200, плотность при 20°С не более 790 кг/м3, массовая доля общей серы не более 0,025%, ГОСТ 3134-78</v>
      </c>
      <c r="G955" s="27" t="s">
        <v>1820</v>
      </c>
      <c r="H955" s="27" t="s">
        <v>28</v>
      </c>
      <c r="I955" s="27">
        <v>0</v>
      </c>
      <c r="J955" s="27">
        <v>631010000</v>
      </c>
      <c r="K955" s="27" t="str">
        <f>VLOOKUP(B955,[1]ПланКаз!A942:M4246,12,0)</f>
        <v>ҚР, ШҚО, Өскемен қ., Бажов көш., 10</v>
      </c>
      <c r="L955" s="27" t="str">
        <f>VLOOKUP(B955,[1]ПланКаз!A940:M4244,13,0)</f>
        <v>Сәуір - Мамыр</v>
      </c>
      <c r="M955" s="27" t="str">
        <f>VLOOKUP(B955,[1]ПланКаз!A942:N4246,14,0)</f>
        <v>Шығыс-Қазақстан облысы, Өскемен қ.</v>
      </c>
      <c r="N955" s="27" t="s">
        <v>60</v>
      </c>
      <c r="O955" s="27" t="str">
        <f>VLOOKUP(B955,[1]ПланКаз!A941:P4245,16,0)</f>
        <v>шартқа қол қойылған кезден бастап 30 күнтізбелік күн ішінде</v>
      </c>
      <c r="P955" s="27" t="s">
        <v>61</v>
      </c>
      <c r="Q955" s="28" t="s">
        <v>70</v>
      </c>
      <c r="R955" s="27" t="str">
        <f>VLOOKUP(B955,[1]ПланКаз!A940:S4244,19,0)</f>
        <v>Литр (текше дм.)</v>
      </c>
      <c r="S955" s="29">
        <v>100</v>
      </c>
      <c r="T955" s="29">
        <v>425</v>
      </c>
      <c r="U955" s="29">
        <v>42500</v>
      </c>
      <c r="V955" s="29">
        <v>47600</v>
      </c>
      <c r="W955" s="27"/>
      <c r="X955" s="27" t="s">
        <v>74</v>
      </c>
      <c r="Y955" s="27" t="s">
        <v>63</v>
      </c>
    </row>
    <row r="956" spans="2:25" x14ac:dyDescent="0.2">
      <c r="B956" s="27" t="s">
        <v>1829</v>
      </c>
      <c r="C956" s="27" t="s">
        <v>57</v>
      </c>
      <c r="D956" s="27" t="s">
        <v>1830</v>
      </c>
      <c r="E956" s="27" t="str">
        <f>VLOOKUP(D956,[1]ЕНС!A:E,2,FALSE)</f>
        <v>Растворитель</v>
      </c>
      <c r="F956" s="27" t="str">
        <f>VLOOKUP(D956,[1]ЕНС!A:E,3,FALSE)</f>
        <v>для лакокрасочных материалов, марка Р-4</v>
      </c>
      <c r="G956" s="27" t="s">
        <v>1831</v>
      </c>
      <c r="H956" s="27" t="s">
        <v>28</v>
      </c>
      <c r="I956" s="27">
        <v>60</v>
      </c>
      <c r="J956" s="27">
        <v>631010000</v>
      </c>
      <c r="K956" s="27" t="str">
        <f>VLOOKUP(B956,[1]ПланКаз!A943:M4247,12,0)</f>
        <v>ҚР, ШҚО, Өскемен қ., Бажов көш., 10</v>
      </c>
      <c r="L956" s="27" t="str">
        <f>VLOOKUP(B956,[1]ПланКаз!A941:M4245,13,0)</f>
        <v>Желтоқсан-Қантар</v>
      </c>
      <c r="M956" s="27" t="str">
        <f>VLOOKUP(B956,[1]ПланКаз!A943:N4247,14,0)</f>
        <v>Шығыс-Қазақстан облысы, Өскемен қ.</v>
      </c>
      <c r="N956" s="27" t="s">
        <v>60</v>
      </c>
      <c r="O956" s="27" t="str">
        <f>VLOOKUP(B956,[1]ПланКаз!A942:P4246,16,0)</f>
        <v>шартқа қол қойылған кезден бастап 30 күнтізбелік күн ішінде</v>
      </c>
      <c r="P956" s="27" t="s">
        <v>61</v>
      </c>
      <c r="Q956" s="28" t="s">
        <v>287</v>
      </c>
      <c r="R956" s="27" t="str">
        <f>VLOOKUP(B956,[1]ПланКаз!A941:S4245,19,0)</f>
        <v>Килограмм</v>
      </c>
      <c r="S956" s="29">
        <v>40</v>
      </c>
      <c r="T956" s="29">
        <v>672</v>
      </c>
      <c r="U956" s="29" t="s">
        <v>63</v>
      </c>
      <c r="V956" s="29" t="s">
        <v>63</v>
      </c>
      <c r="W956" s="27" t="s">
        <v>71</v>
      </c>
      <c r="X956" s="27" t="s">
        <v>64</v>
      </c>
      <c r="Y956" s="27" t="s">
        <v>717</v>
      </c>
    </row>
    <row r="957" spans="2:25" x14ac:dyDescent="0.2">
      <c r="B957" s="27" t="s">
        <v>1832</v>
      </c>
      <c r="C957" s="27" t="s">
        <v>57</v>
      </c>
      <c r="D957" s="27" t="s">
        <v>1830</v>
      </c>
      <c r="E957" s="27" t="str">
        <f>VLOOKUP(D957,[1]ЕНС!A:E,2,FALSE)</f>
        <v>Растворитель</v>
      </c>
      <c r="F957" s="27" t="str">
        <f>VLOOKUP(D957,[1]ЕНС!A:E,3,FALSE)</f>
        <v>для лакокрасочных материалов, марка Р-4</v>
      </c>
      <c r="G957" s="27" t="s">
        <v>1831</v>
      </c>
      <c r="H957" s="27" t="s">
        <v>28</v>
      </c>
      <c r="I957" s="27">
        <v>60</v>
      </c>
      <c r="J957" s="27">
        <v>631010000</v>
      </c>
      <c r="K957" s="27" t="str">
        <f>VLOOKUP(B957,[1]ПланКаз!A944:M4248,12,0)</f>
        <v>ҚР, ШҚО, Өскемен қ., Бажов көш., 10</v>
      </c>
      <c r="L957" s="27" t="str">
        <f>VLOOKUP(B957,[1]ПланКаз!A942:M4246,13,0)</f>
        <v>Мамыр - Маусым</v>
      </c>
      <c r="M957" s="27" t="str">
        <f>VLOOKUP(B957,[1]ПланКаз!A944:N4248,14,0)</f>
        <v>Шығыс-Қазақстан облысы, Өскемен қ.</v>
      </c>
      <c r="N957" s="27" t="s">
        <v>60</v>
      </c>
      <c r="O957" s="27" t="str">
        <f>VLOOKUP(B957,[1]ПланКаз!A943:P4247,16,0)</f>
        <v>шартқа қол қойылған кезден бастап 30 күнтізбелік күн ішінде</v>
      </c>
      <c r="P957" s="27" t="s">
        <v>61</v>
      </c>
      <c r="Q957" s="28" t="s">
        <v>287</v>
      </c>
      <c r="R957" s="27" t="str">
        <f>VLOOKUP(B957,[1]ПланКаз!A942:S4246,19,0)</f>
        <v>Килограмм</v>
      </c>
      <c r="S957" s="29">
        <v>40</v>
      </c>
      <c r="T957" s="29">
        <v>672</v>
      </c>
      <c r="U957" s="29">
        <v>26880</v>
      </c>
      <c r="V957" s="29">
        <v>30105.599999999999</v>
      </c>
      <c r="W957" s="27" t="s">
        <v>71</v>
      </c>
      <c r="X957" s="27" t="s">
        <v>74</v>
      </c>
      <c r="Y957" s="27" t="s">
        <v>63</v>
      </c>
    </row>
    <row r="958" spans="2:25" x14ac:dyDescent="0.2">
      <c r="B958" s="27" t="s">
        <v>1833</v>
      </c>
      <c r="C958" s="27" t="s">
        <v>57</v>
      </c>
      <c r="D958" s="27" t="s">
        <v>1834</v>
      </c>
      <c r="E958" s="27" t="str">
        <f>VLOOKUP(D958,[1]ЕНС!A:E,2,FALSE)</f>
        <v>Стекло</v>
      </c>
      <c r="F958" s="27" t="str">
        <f>VLOOKUP(D958,[1]ЕНС!A:E,3,FALSE)</f>
        <v>марка М1, толщина 4 мм, ширина 1600 мм, длина 2500 мм, для транспортных средств, ГОСТ 111-2014</v>
      </c>
      <c r="G958" s="27" t="s">
        <v>1835</v>
      </c>
      <c r="H958" s="27" t="s">
        <v>28</v>
      </c>
      <c r="I958" s="27">
        <v>0</v>
      </c>
      <c r="J958" s="27">
        <v>631010000</v>
      </c>
      <c r="K958" s="27" t="str">
        <f>VLOOKUP(B958,[1]ПланКаз!A945:M4249,12,0)</f>
        <v>ҚР, ШҚО, Өскемен қ., Бажов көш., 10</v>
      </c>
      <c r="L958" s="27" t="str">
        <f>VLOOKUP(B958,[1]ПланКаз!A943:M4247,13,0)</f>
        <v>Желтоқсан-Қантар</v>
      </c>
      <c r="M958" s="27" t="str">
        <f>VLOOKUP(B958,[1]ПланКаз!A945:N4249,14,0)</f>
        <v>Шығыс-Қазақстан облысы, Өскемен қ.</v>
      </c>
      <c r="N958" s="27" t="s">
        <v>60</v>
      </c>
      <c r="O958" s="27" t="str">
        <f>VLOOKUP(B958,[1]ПланКаз!A944:P4248,16,0)</f>
        <v>шартқа қол қойылған кезден бастап 30 күнтізбелік күн ішінде</v>
      </c>
      <c r="P958" s="27" t="s">
        <v>61</v>
      </c>
      <c r="Q958" s="28" t="s">
        <v>1551</v>
      </c>
      <c r="R958" s="27" t="str">
        <f>VLOOKUP(B958,[1]ПланКаз!A943:S4247,19,0)</f>
        <v>шаршы метр</v>
      </c>
      <c r="S958" s="29">
        <v>80</v>
      </c>
      <c r="T958" s="29">
        <v>3450</v>
      </c>
      <c r="U958" s="29">
        <v>276000</v>
      </c>
      <c r="V958" s="29">
        <v>309120</v>
      </c>
      <c r="W958" s="27"/>
      <c r="X958" s="27" t="s">
        <v>64</v>
      </c>
      <c r="Y958" s="27" t="s">
        <v>63</v>
      </c>
    </row>
    <row r="959" spans="2:25" x14ac:dyDescent="0.2">
      <c r="B959" s="27" t="s">
        <v>1836</v>
      </c>
      <c r="C959" s="27" t="s">
        <v>57</v>
      </c>
      <c r="D959" s="27" t="s">
        <v>1837</v>
      </c>
      <c r="E959" s="27" t="str">
        <f>VLOOKUP(D959,[1]ЕНС!A:E,2,FALSE)</f>
        <v>Фанера</v>
      </c>
      <c r="F959" s="27" t="str">
        <f>VLOOKUP(D959,[1]ЕНС!A:E,3,FALSE)</f>
        <v>клееная, из лиственных пород, средней водостойкости, ГОСТ 3916.1-96</v>
      </c>
      <c r="G959" s="27" t="s">
        <v>1838</v>
      </c>
      <c r="H959" s="27" t="s">
        <v>28</v>
      </c>
      <c r="I959" s="27">
        <v>0</v>
      </c>
      <c r="J959" s="27">
        <v>631010000</v>
      </c>
      <c r="K959" s="27" t="str">
        <f>VLOOKUP(B959,[1]ПланКаз!A946:M4250,12,0)</f>
        <v>ҚР, ШҚО, Өскемен қ., Бажов көш., 10</v>
      </c>
      <c r="L959" s="27" t="str">
        <f>VLOOKUP(B959,[1]ПланКаз!A944:M4248,13,0)</f>
        <v>Желтоқсан-Қантар</v>
      </c>
      <c r="M959" s="27" t="str">
        <f>VLOOKUP(B959,[1]ПланКаз!A946:N4250,14,0)</f>
        <v>Шығыс-Қазақстан облысы, Өскемен қ.</v>
      </c>
      <c r="N959" s="27" t="s">
        <v>60</v>
      </c>
      <c r="O959" s="27" t="str">
        <f>VLOOKUP(B959,[1]ПланКаз!A945:P4249,16,0)</f>
        <v>шартқа қол қойылған кезден бастап 30 күнтізбелік күн ішінде</v>
      </c>
      <c r="P959" s="27" t="s">
        <v>61</v>
      </c>
      <c r="Q959" s="28" t="s">
        <v>1814</v>
      </c>
      <c r="R959" s="27" t="str">
        <f>VLOOKUP(B959,[1]ПланКаз!A944:S4248,19,0)</f>
        <v>бет</v>
      </c>
      <c r="S959" s="29">
        <v>11</v>
      </c>
      <c r="T959" s="29">
        <v>3469</v>
      </c>
      <c r="U959" s="29">
        <v>38159</v>
      </c>
      <c r="V959" s="29">
        <v>42738.080000000002</v>
      </c>
      <c r="W959" s="27"/>
      <c r="X959" s="27" t="s">
        <v>64</v>
      </c>
      <c r="Y959" s="27" t="s">
        <v>63</v>
      </c>
    </row>
    <row r="960" spans="2:25" x14ac:dyDescent="0.2">
      <c r="B960" s="27" t="s">
        <v>1839</v>
      </c>
      <c r="C960" s="27" t="s">
        <v>57</v>
      </c>
      <c r="D960" s="27" t="s">
        <v>1837</v>
      </c>
      <c r="E960" s="27" t="str">
        <f>VLOOKUP(D960,[1]ЕНС!A:E,2,FALSE)</f>
        <v>Фанера</v>
      </c>
      <c r="F960" s="27" t="str">
        <f>VLOOKUP(D960,[1]ЕНС!A:E,3,FALSE)</f>
        <v>клееная, из лиственных пород, средней водостойкости, ГОСТ 3916.1-96</v>
      </c>
      <c r="G960" s="27" t="s">
        <v>1840</v>
      </c>
      <c r="H960" s="27" t="s">
        <v>28</v>
      </c>
      <c r="I960" s="27">
        <v>0</v>
      </c>
      <c r="J960" s="27">
        <v>631010000</v>
      </c>
      <c r="K960" s="27" t="str">
        <f>VLOOKUP(B960,[1]ПланКаз!A947:M4251,12,0)</f>
        <v>ҚР, ШҚО, Өскемен қ., Бажов көш., 10</v>
      </c>
      <c r="L960" s="27" t="str">
        <f>VLOOKUP(B960,[1]ПланКаз!A945:M4249,13,0)</f>
        <v>Желтоқсан-Қантар</v>
      </c>
      <c r="M960" s="27" t="str">
        <f>VLOOKUP(B960,[1]ПланКаз!A947:N4251,14,0)</f>
        <v>Шығыс-Қазақстан облысы, Өскемен қ.</v>
      </c>
      <c r="N960" s="27" t="s">
        <v>60</v>
      </c>
      <c r="O960" s="27" t="str">
        <f>VLOOKUP(B960,[1]ПланКаз!A946:P4250,16,0)</f>
        <v>шартқа қол қойылған кезден бастап 30 күнтізбелік күн ішінде</v>
      </c>
      <c r="P960" s="27" t="s">
        <v>61</v>
      </c>
      <c r="Q960" s="28" t="s">
        <v>1814</v>
      </c>
      <c r="R960" s="27" t="str">
        <f>VLOOKUP(B960,[1]ПланКаз!A945:S4249,19,0)</f>
        <v>бет</v>
      </c>
      <c r="S960" s="29">
        <v>5</v>
      </c>
      <c r="T960" s="29">
        <v>12415</v>
      </c>
      <c r="U960" s="29">
        <v>62075</v>
      </c>
      <c r="V960" s="29">
        <v>69524</v>
      </c>
      <c r="W960" s="27"/>
      <c r="X960" s="27" t="s">
        <v>64</v>
      </c>
      <c r="Y960" s="27" t="s">
        <v>63</v>
      </c>
    </row>
    <row r="961" spans="2:25" x14ac:dyDescent="0.2">
      <c r="B961" s="27" t="s">
        <v>1841</v>
      </c>
      <c r="C961" s="27" t="s">
        <v>57</v>
      </c>
      <c r="D961" s="27" t="s">
        <v>1842</v>
      </c>
      <c r="E961" s="27" t="str">
        <f>VLOOKUP(D961,[1]ЕНС!A:E,2,FALSE)</f>
        <v>Портландцемент</v>
      </c>
      <c r="F961" s="27" t="str">
        <f>VLOOKUP(D961,[1]ЕНС!A:E,3,FALSE)</f>
        <v>без минеральных добавок, марка ПЦ 400-Д0-Н (М 400-Д0-Н), ГОСТ 10178-85</v>
      </c>
      <c r="G961" s="27" t="s">
        <v>1843</v>
      </c>
      <c r="H961" s="27" t="s">
        <v>28</v>
      </c>
      <c r="I961" s="27">
        <v>0</v>
      </c>
      <c r="J961" s="27">
        <v>631010000</v>
      </c>
      <c r="K961" s="27" t="str">
        <f>VLOOKUP(B961,[1]ПланКаз!A948:M4252,12,0)</f>
        <v>ҚР, ШҚО, Өскемен қ., Бажов көш., 10</v>
      </c>
      <c r="L961" s="27" t="str">
        <f>VLOOKUP(B961,[1]ПланКаз!A946:M4250,13,0)</f>
        <v>Желтоқсан-Қантар</v>
      </c>
      <c r="M961" s="27" t="str">
        <f>VLOOKUP(B961,[1]ПланКаз!A948:N4252,14,0)</f>
        <v>Шығыс-Қазақстан облысы, Өскемен қ.</v>
      </c>
      <c r="N961" s="27" t="s">
        <v>60</v>
      </c>
      <c r="O961" s="27" t="str">
        <f>VLOOKUP(B961,[1]ПланКаз!A947:P4251,16,0)</f>
        <v>шартқа қол қойылған кезден бастап 30 күнтізбелік күн ішінде</v>
      </c>
      <c r="P961" s="27" t="s">
        <v>61</v>
      </c>
      <c r="Q961" s="28" t="s">
        <v>287</v>
      </c>
      <c r="R961" s="27" t="str">
        <f>VLOOKUP(B961,[1]ПланКаз!A946:S4250,19,0)</f>
        <v>Килограмм</v>
      </c>
      <c r="S961" s="29">
        <v>26120</v>
      </c>
      <c r="T961" s="29">
        <v>55</v>
      </c>
      <c r="U961" s="29" t="s">
        <v>63</v>
      </c>
      <c r="V961" s="29" t="s">
        <v>63</v>
      </c>
      <c r="W961" s="27"/>
      <c r="X961" s="27" t="s">
        <v>64</v>
      </c>
      <c r="Y961" s="27" t="s">
        <v>65</v>
      </c>
    </row>
    <row r="962" spans="2:25" x14ac:dyDescent="0.2">
      <c r="B962" s="27" t="s">
        <v>1844</v>
      </c>
      <c r="C962" s="27" t="s">
        <v>57</v>
      </c>
      <c r="D962" s="27" t="s">
        <v>1842</v>
      </c>
      <c r="E962" s="27" t="str">
        <f>VLOOKUP(D962,[1]ЕНС!A:E,2,FALSE)</f>
        <v>Портландцемент</v>
      </c>
      <c r="F962" s="27" t="str">
        <f>VLOOKUP(D962,[1]ЕНС!A:E,3,FALSE)</f>
        <v>без минеральных добавок, марка ПЦ 400-Д0-Н (М 400-Д0-Н), ГОСТ 10178-85</v>
      </c>
      <c r="G962" s="27" t="s">
        <v>1843</v>
      </c>
      <c r="H962" s="27" t="s">
        <v>28</v>
      </c>
      <c r="I962" s="27">
        <v>0</v>
      </c>
      <c r="J962" s="27">
        <v>631010000</v>
      </c>
      <c r="K962" s="27" t="str">
        <f>VLOOKUP(B962,[1]ПланКаз!A949:M4253,12,0)</f>
        <v>ҚР, ШҚО, Өскемен қ., Бажов көш., 10</v>
      </c>
      <c r="L962" s="27" t="str">
        <f>VLOOKUP(B962,[1]ПланКаз!A947:M4251,13,0)</f>
        <v>Желтоқсан-Қантар</v>
      </c>
      <c r="M962" s="27" t="str">
        <f>VLOOKUP(B962,[1]ПланКаз!A949:N4253,14,0)</f>
        <v>Шығыс-Қазақстан облысы, Өскемен қ.</v>
      </c>
      <c r="N962" s="27" t="s">
        <v>60</v>
      </c>
      <c r="O962" s="27" t="str">
        <f>VLOOKUP(B962,[1]ПланКаз!A948:P4252,16,0)</f>
        <v>шартқа қол қойылған кезден бастап 30 күнтізбелік күн ішінде</v>
      </c>
      <c r="P962" s="27" t="s">
        <v>61</v>
      </c>
      <c r="Q962" s="28" t="s">
        <v>287</v>
      </c>
      <c r="R962" s="27" t="str">
        <f>VLOOKUP(B962,[1]ПланКаз!A947:S4251,19,0)</f>
        <v>Килограмм</v>
      </c>
      <c r="S962" s="29">
        <v>22220</v>
      </c>
      <c r="T962" s="29">
        <v>55</v>
      </c>
      <c r="U962" s="29">
        <v>1222100</v>
      </c>
      <c r="V962" s="29">
        <v>1368752</v>
      </c>
      <c r="W962" s="27"/>
      <c r="X962" s="27" t="s">
        <v>64</v>
      </c>
      <c r="Y962" s="27" t="s">
        <v>63</v>
      </c>
    </row>
    <row r="963" spans="2:25" x14ac:dyDescent="0.2">
      <c r="B963" s="27" t="s">
        <v>1845</v>
      </c>
      <c r="C963" s="27" t="s">
        <v>57</v>
      </c>
      <c r="D963" s="27" t="s">
        <v>1846</v>
      </c>
      <c r="E963" s="27" t="str">
        <f>VLOOKUP(D963,[1]ЕНС!A:E,2,FALSE)</f>
        <v>Шпатлевка</v>
      </c>
      <c r="F963" s="27" t="str">
        <f>VLOOKUP(D963,[1]ЕНС!A:E,3,FALSE)</f>
        <v>для выравнивания стен и потолков в помещениях, на гипсовой основе</v>
      </c>
      <c r="G963" s="27" t="s">
        <v>1847</v>
      </c>
      <c r="H963" s="27" t="s">
        <v>28</v>
      </c>
      <c r="I963" s="27">
        <v>0</v>
      </c>
      <c r="J963" s="27">
        <v>631010000</v>
      </c>
      <c r="K963" s="27" t="str">
        <f>VLOOKUP(B963,[1]ПланКаз!A950:M4254,12,0)</f>
        <v>ҚР, ШҚО, Өскемен қ., Бажов көш., 10</v>
      </c>
      <c r="L963" s="27" t="str">
        <f>VLOOKUP(B963,[1]ПланКаз!A948:M4252,13,0)</f>
        <v>Желтоқсан-Қантар</v>
      </c>
      <c r="M963" s="27" t="str">
        <f>VLOOKUP(B963,[1]ПланКаз!A950:N4254,14,0)</f>
        <v>Шығыс-Қазақстан облысы, Өскемен қ.</v>
      </c>
      <c r="N963" s="27" t="s">
        <v>60</v>
      </c>
      <c r="O963" s="27" t="str">
        <f>VLOOKUP(B963,[1]ПланКаз!A949:P4253,16,0)</f>
        <v>шартқа қол қойылған кезден бастап 30 күнтізбелік күн ішінде</v>
      </c>
      <c r="P963" s="27" t="s">
        <v>61</v>
      </c>
      <c r="Q963" s="28" t="s">
        <v>287</v>
      </c>
      <c r="R963" s="27" t="str">
        <f>VLOOKUP(B963,[1]ПланКаз!A948:S4252,19,0)</f>
        <v>Килограмм</v>
      </c>
      <c r="S963" s="29">
        <v>2740</v>
      </c>
      <c r="T963" s="29">
        <v>276</v>
      </c>
      <c r="U963" s="29" t="s">
        <v>63</v>
      </c>
      <c r="V963" s="29" t="s">
        <v>63</v>
      </c>
      <c r="W963" s="27" t="s">
        <v>71</v>
      </c>
      <c r="X963" s="27" t="s">
        <v>64</v>
      </c>
      <c r="Y963" s="27" t="s">
        <v>65</v>
      </c>
    </row>
    <row r="964" spans="2:25" x14ac:dyDescent="0.2">
      <c r="B964" s="27" t="s">
        <v>1848</v>
      </c>
      <c r="C964" s="27" t="s">
        <v>57</v>
      </c>
      <c r="D964" s="27" t="s">
        <v>1846</v>
      </c>
      <c r="E964" s="27" t="str">
        <f>VLOOKUP(D964,[1]ЕНС!A:E,2,FALSE)</f>
        <v>Шпатлевка</v>
      </c>
      <c r="F964" s="27" t="str">
        <f>VLOOKUP(D964,[1]ЕНС!A:E,3,FALSE)</f>
        <v>для выравнивания стен и потолков в помещениях, на гипсовой основе</v>
      </c>
      <c r="G964" s="27" t="s">
        <v>1847</v>
      </c>
      <c r="H964" s="27" t="s">
        <v>28</v>
      </c>
      <c r="I964" s="27">
        <v>0</v>
      </c>
      <c r="J964" s="27">
        <v>631010000</v>
      </c>
      <c r="K964" s="27" t="str">
        <f>VLOOKUP(B964,[1]ПланКаз!A951:M4255,12,0)</f>
        <v>ҚР, ШҚО, Өскемен қ., Бажов көш., 10</v>
      </c>
      <c r="L964" s="27" t="str">
        <f>VLOOKUP(B964,[1]ПланКаз!A949:M4253,13,0)</f>
        <v>Желтоқсан-Қантар</v>
      </c>
      <c r="M964" s="27" t="str">
        <f>VLOOKUP(B964,[1]ПланКаз!A951:N4255,14,0)</f>
        <v>Шығыс-Қазақстан облысы, Өскемен қ.</v>
      </c>
      <c r="N964" s="27" t="s">
        <v>60</v>
      </c>
      <c r="O964" s="27" t="str">
        <f>VLOOKUP(B964,[1]ПланКаз!A950:P4254,16,0)</f>
        <v>шартқа қол қойылған кезден бастап 30 күнтізбелік күн ішінде</v>
      </c>
      <c r="P964" s="27" t="s">
        <v>61</v>
      </c>
      <c r="Q964" s="28" t="s">
        <v>287</v>
      </c>
      <c r="R964" s="27" t="str">
        <f>VLOOKUP(B964,[1]ПланКаз!A949:S4253,19,0)</f>
        <v>Килограмм</v>
      </c>
      <c r="S964" s="29">
        <v>2325</v>
      </c>
      <c r="T964" s="29">
        <v>276</v>
      </c>
      <c r="U964" s="29" t="s">
        <v>63</v>
      </c>
      <c r="V964" s="29" t="s">
        <v>63</v>
      </c>
      <c r="W964" s="27" t="s">
        <v>71</v>
      </c>
      <c r="X964" s="27" t="s">
        <v>64</v>
      </c>
      <c r="Y964" s="27" t="s">
        <v>613</v>
      </c>
    </row>
    <row r="965" spans="2:25" x14ac:dyDescent="0.2">
      <c r="B965" s="27" t="s">
        <v>1849</v>
      </c>
      <c r="C965" s="27" t="s">
        <v>57</v>
      </c>
      <c r="D965" s="27" t="s">
        <v>1846</v>
      </c>
      <c r="E965" s="27" t="str">
        <f>VLOOKUP(D965,[1]ЕНС!A:E,2,FALSE)</f>
        <v>Шпатлевка</v>
      </c>
      <c r="F965" s="27" t="str">
        <f>VLOOKUP(D965,[1]ЕНС!A:E,3,FALSE)</f>
        <v>для выравнивания стен и потолков в помещениях, на гипсовой основе</v>
      </c>
      <c r="G965" s="27" t="s">
        <v>1847</v>
      </c>
      <c r="H965" s="27" t="s">
        <v>28</v>
      </c>
      <c r="I965" s="27">
        <v>0</v>
      </c>
      <c r="J965" s="27">
        <v>631010000</v>
      </c>
      <c r="K965" s="27" t="str">
        <f>VLOOKUP(B965,[1]ПланКаз!A952:M4256,12,0)</f>
        <v>070002,  Қазақстан Республикасы, Шығыс Қазақстан облысы, Өскемен қ., Бажов к-сі,10</v>
      </c>
      <c r="L965" s="27" t="str">
        <f>VLOOKUP(B965,[1]ПланКаз!A950:M4254,13,0)</f>
        <v>Ақпан - Наурыз</v>
      </c>
      <c r="M965" s="27" t="str">
        <f>VLOOKUP(B965,[1]ПланКаз!A952:N4256,14,0)</f>
        <v>Шығыс-Қазақстан облысы, Өскемен қ.</v>
      </c>
      <c r="N965" s="27" t="s">
        <v>60</v>
      </c>
      <c r="O965" s="27" t="str">
        <f>VLOOKUP(B965,[1]ПланКаз!A951:P4255,16,0)</f>
        <v>шартқа қол қойылған кезден бастап 30 күнтізбелік күн ішінде</v>
      </c>
      <c r="P965" s="27" t="s">
        <v>61</v>
      </c>
      <c r="Q965" s="28" t="s">
        <v>287</v>
      </c>
      <c r="R965" s="27" t="str">
        <f>VLOOKUP(B965,[1]ПланКаз!A950:S4254,19,0)</f>
        <v>Килограмм</v>
      </c>
      <c r="S965" s="29">
        <v>2325</v>
      </c>
      <c r="T965" s="29">
        <v>276</v>
      </c>
      <c r="U965" s="29">
        <v>641700</v>
      </c>
      <c r="V965" s="29">
        <v>718704</v>
      </c>
      <c r="W965" s="27"/>
      <c r="X965" s="27" t="s">
        <v>74</v>
      </c>
      <c r="Y965" s="27" t="s">
        <v>63</v>
      </c>
    </row>
    <row r="966" spans="2:25" x14ac:dyDescent="0.2">
      <c r="B966" s="27" t="s">
        <v>1850</v>
      </c>
      <c r="C966" s="27" t="s">
        <v>57</v>
      </c>
      <c r="D966" s="27" t="s">
        <v>1846</v>
      </c>
      <c r="E966" s="27" t="str">
        <f>VLOOKUP(D966,[1]ЕНС!A:E,2,FALSE)</f>
        <v>Шпатлевка</v>
      </c>
      <c r="F966" s="27" t="str">
        <f>VLOOKUP(D966,[1]ЕНС!A:E,3,FALSE)</f>
        <v>для выравнивания стен и потолков в помещениях, на гипсовой основе</v>
      </c>
      <c r="G966" s="27" t="s">
        <v>1851</v>
      </c>
      <c r="H966" s="27" t="s">
        <v>28</v>
      </c>
      <c r="I966" s="27">
        <v>0</v>
      </c>
      <c r="J966" s="27">
        <v>631010000</v>
      </c>
      <c r="K966" s="27" t="str">
        <f>VLOOKUP(B966,[1]ПланКаз!A953:M4257,12,0)</f>
        <v>ҚР, ШҚО, Өскемен қ., Бажов көш., 10</v>
      </c>
      <c r="L966" s="27" t="str">
        <f>VLOOKUP(B966,[1]ПланКаз!A951:M4255,13,0)</f>
        <v>Желтоқсан-Қантар</v>
      </c>
      <c r="M966" s="27" t="str">
        <f>VLOOKUP(B966,[1]ПланКаз!A953:N4257,14,0)</f>
        <v>Шығыс-Қазақстан облысы, Өскемен қ.</v>
      </c>
      <c r="N966" s="27" t="s">
        <v>60</v>
      </c>
      <c r="O966" s="27" t="str">
        <f>VLOOKUP(B966,[1]ПланКаз!A952:P4256,16,0)</f>
        <v>шартқа қол қойылған кезден бастап 30 күнтізбелік күн ішінде</v>
      </c>
      <c r="P966" s="27" t="s">
        <v>61</v>
      </c>
      <c r="Q966" s="28" t="s">
        <v>287</v>
      </c>
      <c r="R966" s="27" t="str">
        <f>VLOOKUP(B966,[1]ПланКаз!A951:S4255,19,0)</f>
        <v>Килограмм</v>
      </c>
      <c r="S966" s="29">
        <v>1300</v>
      </c>
      <c r="T966" s="29">
        <v>236</v>
      </c>
      <c r="U966" s="29" t="s">
        <v>63</v>
      </c>
      <c r="V966" s="29" t="s">
        <v>63</v>
      </c>
      <c r="W966" s="27" t="s">
        <v>71</v>
      </c>
      <c r="X966" s="27" t="s">
        <v>64</v>
      </c>
      <c r="Y966" s="27" t="s">
        <v>613</v>
      </c>
    </row>
    <row r="967" spans="2:25" x14ac:dyDescent="0.2">
      <c r="B967" s="27" t="s">
        <v>1852</v>
      </c>
      <c r="C967" s="27" t="s">
        <v>57</v>
      </c>
      <c r="D967" s="27" t="s">
        <v>1846</v>
      </c>
      <c r="E967" s="27" t="str">
        <f>VLOOKUP(D967,[1]ЕНС!A:E,2,FALSE)</f>
        <v>Шпатлевка</v>
      </c>
      <c r="F967" s="27" t="str">
        <f>VLOOKUP(D967,[1]ЕНС!A:E,3,FALSE)</f>
        <v>для выравнивания стен и потолков в помещениях, на гипсовой основе</v>
      </c>
      <c r="G967" s="27" t="s">
        <v>1851</v>
      </c>
      <c r="H967" s="27" t="s">
        <v>28</v>
      </c>
      <c r="I967" s="27">
        <v>0</v>
      </c>
      <c r="J967" s="27">
        <v>631010000</v>
      </c>
      <c r="K967" s="27" t="str">
        <f>VLOOKUP(B967,[1]ПланКаз!A954:M4258,12,0)</f>
        <v>070002,  Қазақстан Республикасы, Шығыс Қазақстан облысы, Өскемен қ., Бажов к-сі,10</v>
      </c>
      <c r="L967" s="27" t="str">
        <f>VLOOKUP(B967,[1]ПланКаз!A952:M4256,13,0)</f>
        <v>Ақпан - Наурыз</v>
      </c>
      <c r="M967" s="27" t="str">
        <f>VLOOKUP(B967,[1]ПланКаз!A954:N4258,14,0)</f>
        <v>Шығыс-Қазақстан облысы, Өскемен қ.</v>
      </c>
      <c r="N967" s="27" t="s">
        <v>60</v>
      </c>
      <c r="O967" s="27" t="str">
        <f>VLOOKUP(B967,[1]ПланКаз!A953:P4257,16,0)</f>
        <v>шартқа қол қойылған кезден бастап 30 күнтізбелік күн ішінде</v>
      </c>
      <c r="P967" s="27" t="s">
        <v>61</v>
      </c>
      <c r="Q967" s="28" t="s">
        <v>287</v>
      </c>
      <c r="R967" s="27" t="str">
        <f>VLOOKUP(B967,[1]ПланКаз!A952:S4256,19,0)</f>
        <v>Килограмм</v>
      </c>
      <c r="S967" s="29">
        <v>1300</v>
      </c>
      <c r="T967" s="29">
        <v>236</v>
      </c>
      <c r="U967" s="29">
        <v>306800</v>
      </c>
      <c r="V967" s="29">
        <v>343616</v>
      </c>
      <c r="W967" s="27"/>
      <c r="X967" s="27" t="s">
        <v>74</v>
      </c>
      <c r="Y967" s="27" t="s">
        <v>63</v>
      </c>
    </row>
    <row r="968" spans="2:25" x14ac:dyDescent="0.2">
      <c r="B968" s="27" t="s">
        <v>1853</v>
      </c>
      <c r="C968" s="27" t="s">
        <v>57</v>
      </c>
      <c r="D968" s="27" t="s">
        <v>1854</v>
      </c>
      <c r="E968" s="27" t="str">
        <f>VLOOKUP(D968,[1]ЕНС!A:E,2,FALSE)</f>
        <v>Щебень</v>
      </c>
      <c r="F968" s="27" t="str">
        <f>VLOOKUP(D968,[1]ЕНС!A:E,3,FALSE)</f>
        <v>фракция 5-10 мм, из пористых горных пород, ГОСТ 22263-76</v>
      </c>
      <c r="G968" s="27" t="s">
        <v>1855</v>
      </c>
      <c r="H968" s="27" t="s">
        <v>28</v>
      </c>
      <c r="I968" s="27">
        <v>60</v>
      </c>
      <c r="J968" s="27">
        <v>631010000</v>
      </c>
      <c r="K968" s="27" t="str">
        <f>VLOOKUP(B968,[1]ПланКаз!A955:M4259,12,0)</f>
        <v>ҚР, ШҚО, Өскемен қ., Бажов көш., 10</v>
      </c>
      <c r="L968" s="27" t="str">
        <f>VLOOKUP(B968,[1]ПланКаз!A953:M4257,13,0)</f>
        <v>Желтоқсан-Қантар</v>
      </c>
      <c r="M968" s="27" t="str">
        <f>VLOOKUP(B968,[1]ПланКаз!A955:N4259,14,0)</f>
        <v>Шығыс-Қазақстан облысы, Өскемен қ.</v>
      </c>
      <c r="N968" s="27" t="s">
        <v>60</v>
      </c>
      <c r="O968" s="27" t="str">
        <f>VLOOKUP(B968,[1]ПланКаз!A954:P4258,16,0)</f>
        <v>Өтініш берген күннен бастап 5 жұмыс күні ішінде</v>
      </c>
      <c r="P968" s="27" t="s">
        <v>61</v>
      </c>
      <c r="Q968" s="28" t="s">
        <v>1623</v>
      </c>
      <c r="R968" s="27" t="str">
        <f>VLOOKUP(B968,[1]ПланКаз!A953:S4257,19,0)</f>
        <v>текше метр</v>
      </c>
      <c r="S968" s="29">
        <v>12</v>
      </c>
      <c r="T968" s="29">
        <v>3986</v>
      </c>
      <c r="U968" s="29" t="s">
        <v>63</v>
      </c>
      <c r="V968" s="29" t="s">
        <v>63</v>
      </c>
      <c r="W968" s="27" t="s">
        <v>71</v>
      </c>
      <c r="X968" s="27" t="s">
        <v>64</v>
      </c>
      <c r="Y968" s="27" t="s">
        <v>903</v>
      </c>
    </row>
    <row r="969" spans="2:25" x14ac:dyDescent="0.2">
      <c r="B969" s="27" t="s">
        <v>1856</v>
      </c>
      <c r="C969" s="27" t="s">
        <v>57</v>
      </c>
      <c r="D969" s="27" t="s">
        <v>1854</v>
      </c>
      <c r="E969" s="27" t="str">
        <f>VLOOKUP(D969,[1]ЕНС!A:E,2,FALSE)</f>
        <v>Щебень</v>
      </c>
      <c r="F969" s="27" t="str">
        <f>VLOOKUP(D969,[1]ЕНС!A:E,3,FALSE)</f>
        <v>фракция 5-10 мм, из пористых горных пород, ГОСТ 22263-76</v>
      </c>
      <c r="G969" s="27" t="s">
        <v>1855</v>
      </c>
      <c r="H969" s="27" t="s">
        <v>28</v>
      </c>
      <c r="I969" s="27">
        <v>0</v>
      </c>
      <c r="J969" s="27">
        <v>631010000</v>
      </c>
      <c r="K969" s="27" t="str">
        <f>VLOOKUP(B969,[1]ПланКаз!A956:M4260,12,0)</f>
        <v>ҚР, ШҚО, Өскемен қ., Бажов көш., 10</v>
      </c>
      <c r="L969" s="27" t="str">
        <f>VLOOKUP(B969,[1]ПланКаз!A954:M4258,13,0)</f>
        <v>Мамыр - Маусым</v>
      </c>
      <c r="M969" s="27" t="str">
        <f>VLOOKUP(B969,[1]ПланКаз!A956:N4260,14,0)</f>
        <v>Шығыс-Қазақстан облысы, Өскемен қ.</v>
      </c>
      <c r="N969" s="27" t="s">
        <v>60</v>
      </c>
      <c r="O969" s="27" t="str">
        <f>VLOOKUP(B969,[1]ПланКаз!A955:P4259,16,0)</f>
        <v>Өтініш берген күннен бастап 5 жұмыс күні ішінде</v>
      </c>
      <c r="P969" s="27" t="s">
        <v>61</v>
      </c>
      <c r="Q969" s="28" t="s">
        <v>1623</v>
      </c>
      <c r="R969" s="27" t="str">
        <f>VLOOKUP(B969,[1]ПланКаз!A954:S4258,19,0)</f>
        <v>текше метр</v>
      </c>
      <c r="S969" s="29">
        <v>12</v>
      </c>
      <c r="T969" s="29">
        <v>3986</v>
      </c>
      <c r="U969" s="29">
        <v>47832</v>
      </c>
      <c r="V969" s="29">
        <v>53571.839999999997</v>
      </c>
      <c r="W969" s="27"/>
      <c r="X969" s="27" t="s">
        <v>74</v>
      </c>
      <c r="Y969" s="27" t="s">
        <v>63</v>
      </c>
    </row>
    <row r="970" spans="2:25" x14ac:dyDescent="0.2">
      <c r="B970" s="27" t="s">
        <v>1857</v>
      </c>
      <c r="C970" s="27" t="s">
        <v>57</v>
      </c>
      <c r="D970" s="27" t="s">
        <v>1858</v>
      </c>
      <c r="E970" s="27" t="str">
        <f>VLOOKUP(D970,[1]ЕНС!A:E,2,FALSE)</f>
        <v>Эмаль</v>
      </c>
      <c r="F970" s="27" t="str">
        <f>VLOOKUP(D970,[1]ЕНС!A:E,3,FALSE)</f>
        <v>алкидная-глянцевая</v>
      </c>
      <c r="G970" s="27" t="s">
        <v>1859</v>
      </c>
      <c r="H970" s="27" t="s">
        <v>28</v>
      </c>
      <c r="I970" s="27">
        <v>0</v>
      </c>
      <c r="J970" s="27">
        <v>631010000</v>
      </c>
      <c r="K970" s="27" t="str">
        <f>VLOOKUP(B970,[1]ПланКаз!A957:M4261,12,0)</f>
        <v>ҚР, ШҚО, Өскемен қ., Бажов көш., 10</v>
      </c>
      <c r="L970" s="27" t="str">
        <f>VLOOKUP(B970,[1]ПланКаз!A955:M4259,13,0)</f>
        <v>Желтоқсан-Қантар</v>
      </c>
      <c r="M970" s="27" t="str">
        <f>VLOOKUP(B970,[1]ПланКаз!A957:N4261,14,0)</f>
        <v>Шығыс-Қазақстан облысы, Өскемен қ.</v>
      </c>
      <c r="N970" s="27" t="s">
        <v>60</v>
      </c>
      <c r="O970" s="27" t="str">
        <f>VLOOKUP(B970,[1]ПланКаз!A956:P4260,16,0)</f>
        <v>шартқа қол қойылған кезден бастап 30 күнтізбелік күн ішінде</v>
      </c>
      <c r="P970" s="27" t="s">
        <v>61</v>
      </c>
      <c r="Q970" s="28" t="s">
        <v>287</v>
      </c>
      <c r="R970" s="27" t="str">
        <f>VLOOKUP(B970,[1]ПланКаз!A955:S4259,19,0)</f>
        <v>Килограмм</v>
      </c>
      <c r="S970" s="29">
        <v>33</v>
      </c>
      <c r="T970" s="29">
        <v>6100</v>
      </c>
      <c r="U970" s="29">
        <v>201300</v>
      </c>
      <c r="V970" s="29">
        <v>225456</v>
      </c>
      <c r="W970" s="27"/>
      <c r="X970" s="27" t="s">
        <v>64</v>
      </c>
      <c r="Y970" s="27" t="s">
        <v>63</v>
      </c>
    </row>
    <row r="971" spans="2:25" x14ac:dyDescent="0.2">
      <c r="B971" s="27" t="s">
        <v>1860</v>
      </c>
      <c r="C971" s="27" t="s">
        <v>57</v>
      </c>
      <c r="D971" s="27" t="s">
        <v>1858</v>
      </c>
      <c r="E971" s="27" t="str">
        <f>VLOOKUP(D971,[1]ЕНС!A:E,2,FALSE)</f>
        <v>Эмаль</v>
      </c>
      <c r="F971" s="27" t="str">
        <f>VLOOKUP(D971,[1]ЕНС!A:E,3,FALSE)</f>
        <v>алкидная-глянцевая</v>
      </c>
      <c r="G971" s="27" t="s">
        <v>1861</v>
      </c>
      <c r="H971" s="27" t="s">
        <v>28</v>
      </c>
      <c r="I971" s="27">
        <v>0</v>
      </c>
      <c r="J971" s="27">
        <v>631010000</v>
      </c>
      <c r="K971" s="27" t="str">
        <f>VLOOKUP(B971,[1]ПланКаз!A958:M4262,12,0)</f>
        <v>ҚР, ШҚО, Өскемен қ., Бажов көш., 10</v>
      </c>
      <c r="L971" s="27" t="str">
        <f>VLOOKUP(B971,[1]ПланКаз!A956:M4260,13,0)</f>
        <v>Желтоқсан-Қантар</v>
      </c>
      <c r="M971" s="27" t="str">
        <f>VLOOKUP(B971,[1]ПланКаз!A958:N4262,14,0)</f>
        <v>Шығыс-Қазақстан облысы, Өскемен қ.</v>
      </c>
      <c r="N971" s="27" t="s">
        <v>60</v>
      </c>
      <c r="O971" s="27" t="str">
        <f>VLOOKUP(B971,[1]ПланКаз!A957:P4261,16,0)</f>
        <v>шартқа қол қойылған кезден бастап 30 күнтізбелік күн ішінде</v>
      </c>
      <c r="P971" s="27" t="s">
        <v>61</v>
      </c>
      <c r="Q971" s="28" t="s">
        <v>287</v>
      </c>
      <c r="R971" s="27" t="str">
        <f>VLOOKUP(B971,[1]ПланКаз!A956:S4260,19,0)</f>
        <v>Килограмм</v>
      </c>
      <c r="S971" s="29">
        <v>14</v>
      </c>
      <c r="T971" s="29">
        <v>6100</v>
      </c>
      <c r="U971" s="29">
        <v>85400</v>
      </c>
      <c r="V971" s="29">
        <v>95648</v>
      </c>
      <c r="W971" s="27"/>
      <c r="X971" s="27" t="s">
        <v>64</v>
      </c>
      <c r="Y971" s="27" t="s">
        <v>63</v>
      </c>
    </row>
    <row r="972" spans="2:25" x14ac:dyDescent="0.2">
      <c r="B972" s="27" t="s">
        <v>1862</v>
      </c>
      <c r="C972" s="27" t="s">
        <v>57</v>
      </c>
      <c r="D972" s="27" t="s">
        <v>1858</v>
      </c>
      <c r="E972" s="27" t="str">
        <f>VLOOKUP(D972,[1]ЕНС!A:E,2,FALSE)</f>
        <v>Эмаль</v>
      </c>
      <c r="F972" s="27" t="str">
        <f>VLOOKUP(D972,[1]ЕНС!A:E,3,FALSE)</f>
        <v>алкидная-глянцевая</v>
      </c>
      <c r="G972" s="27" t="s">
        <v>1863</v>
      </c>
      <c r="H972" s="27" t="s">
        <v>28</v>
      </c>
      <c r="I972" s="27">
        <v>0</v>
      </c>
      <c r="J972" s="27">
        <v>631010000</v>
      </c>
      <c r="K972" s="27" t="str">
        <f>VLOOKUP(B972,[1]ПланКаз!A959:M4263,12,0)</f>
        <v>ҚР, ШҚО, Өскемен қ., Бажов көш., 10</v>
      </c>
      <c r="L972" s="27" t="str">
        <f>VLOOKUP(B972,[1]ПланКаз!A957:M4261,13,0)</f>
        <v>Желтоқсан-Қантар</v>
      </c>
      <c r="M972" s="27" t="str">
        <f>VLOOKUP(B972,[1]ПланКаз!A959:N4263,14,0)</f>
        <v>Шығыс-Қазақстан облысы, Өскемен қ.</v>
      </c>
      <c r="N972" s="27" t="s">
        <v>60</v>
      </c>
      <c r="O972" s="27" t="str">
        <f>VLOOKUP(B972,[1]ПланКаз!A958:P4262,16,0)</f>
        <v>шартқа қол қойылған кезден бастап 30 күнтізбелік күн ішінде</v>
      </c>
      <c r="P972" s="27" t="s">
        <v>61</v>
      </c>
      <c r="Q972" s="28" t="s">
        <v>287</v>
      </c>
      <c r="R972" s="27" t="str">
        <f>VLOOKUP(B972,[1]ПланКаз!A957:S4261,19,0)</f>
        <v>Килограмм</v>
      </c>
      <c r="S972" s="29">
        <v>7</v>
      </c>
      <c r="T972" s="29">
        <v>6100</v>
      </c>
      <c r="U972" s="29">
        <v>42700</v>
      </c>
      <c r="V972" s="29">
        <v>47824</v>
      </c>
      <c r="W972" s="27"/>
      <c r="X972" s="27" t="s">
        <v>64</v>
      </c>
      <c r="Y972" s="27" t="s">
        <v>63</v>
      </c>
    </row>
    <row r="973" spans="2:25" x14ac:dyDescent="0.2">
      <c r="B973" s="27" t="s">
        <v>1864</v>
      </c>
      <c r="C973" s="27" t="s">
        <v>57</v>
      </c>
      <c r="D973" s="27" t="s">
        <v>1858</v>
      </c>
      <c r="E973" s="27" t="str">
        <f>VLOOKUP(D973,[1]ЕНС!A:E,2,FALSE)</f>
        <v>Эмаль</v>
      </c>
      <c r="F973" s="27" t="str">
        <f>VLOOKUP(D973,[1]ЕНС!A:E,3,FALSE)</f>
        <v>алкидная-глянцевая</v>
      </c>
      <c r="G973" s="27" t="s">
        <v>1865</v>
      </c>
      <c r="H973" s="27" t="s">
        <v>28</v>
      </c>
      <c r="I973" s="27">
        <v>0</v>
      </c>
      <c r="J973" s="27">
        <v>631010000</v>
      </c>
      <c r="K973" s="27" t="str">
        <f>VLOOKUP(B973,[1]ПланКаз!A960:M4264,12,0)</f>
        <v>ҚР, ШҚО, Өскемен қ., Бажов көш., 10</v>
      </c>
      <c r="L973" s="27" t="str">
        <f>VLOOKUP(B973,[1]ПланКаз!A958:M4262,13,0)</f>
        <v>Желтоқсан-Қантар</v>
      </c>
      <c r="M973" s="27" t="str">
        <f>VLOOKUP(B973,[1]ПланКаз!A960:N4264,14,0)</f>
        <v>Шығыс-Қазақстан облысы, Өскемен қ.</v>
      </c>
      <c r="N973" s="27" t="s">
        <v>60</v>
      </c>
      <c r="O973" s="27" t="str">
        <f>VLOOKUP(B973,[1]ПланКаз!A959:P4263,16,0)</f>
        <v>шартқа қол қойылған кезден бастап 30 күнтізбелік күн ішінде</v>
      </c>
      <c r="P973" s="27" t="s">
        <v>61</v>
      </c>
      <c r="Q973" s="28" t="s">
        <v>287</v>
      </c>
      <c r="R973" s="27" t="str">
        <f>VLOOKUP(B973,[1]ПланКаз!A958:S4262,19,0)</f>
        <v>Килограмм</v>
      </c>
      <c r="S973" s="29">
        <v>48</v>
      </c>
      <c r="T973" s="29">
        <v>6100</v>
      </c>
      <c r="U973" s="29">
        <v>292800</v>
      </c>
      <c r="V973" s="29">
        <v>327936</v>
      </c>
      <c r="W973" s="27"/>
      <c r="X973" s="27" t="s">
        <v>64</v>
      </c>
      <c r="Y973" s="27" t="s">
        <v>63</v>
      </c>
    </row>
    <row r="974" spans="2:25" x14ac:dyDescent="0.2">
      <c r="B974" s="27" t="s">
        <v>1866</v>
      </c>
      <c r="C974" s="27" t="s">
        <v>57</v>
      </c>
      <c r="D974" s="27" t="s">
        <v>1858</v>
      </c>
      <c r="E974" s="27" t="str">
        <f>VLOOKUP(D974,[1]ЕНС!A:E,2,FALSE)</f>
        <v>Эмаль</v>
      </c>
      <c r="F974" s="27" t="str">
        <f>VLOOKUP(D974,[1]ЕНС!A:E,3,FALSE)</f>
        <v>алкидная-глянцевая</v>
      </c>
      <c r="G974" s="27" t="s">
        <v>1867</v>
      </c>
      <c r="H974" s="27" t="s">
        <v>28</v>
      </c>
      <c r="I974" s="27">
        <v>0</v>
      </c>
      <c r="J974" s="27">
        <v>631010000</v>
      </c>
      <c r="K974" s="27" t="str">
        <f>VLOOKUP(B974,[1]ПланКаз!A961:M4265,12,0)</f>
        <v>ҚР, ШҚО, Өскемен қ., Бажов көш., 10</v>
      </c>
      <c r="L974" s="27" t="str">
        <f>VLOOKUP(B974,[1]ПланКаз!A959:M4263,13,0)</f>
        <v>Желтоқсан-Қантар</v>
      </c>
      <c r="M974" s="27" t="str">
        <f>VLOOKUP(B974,[1]ПланКаз!A961:N4265,14,0)</f>
        <v>Шығыс-Қазақстан облысы, Өскемен қ.</v>
      </c>
      <c r="N974" s="27" t="s">
        <v>60</v>
      </c>
      <c r="O974" s="27" t="str">
        <f>VLOOKUP(B974,[1]ПланКаз!A960:P4264,16,0)</f>
        <v>шартқа қол қойылған кезден бастап 30 күнтізбелік күн ішінде</v>
      </c>
      <c r="P974" s="27" t="s">
        <v>61</v>
      </c>
      <c r="Q974" s="28" t="s">
        <v>287</v>
      </c>
      <c r="R974" s="27" t="str">
        <f>VLOOKUP(B974,[1]ПланКаз!A959:S4263,19,0)</f>
        <v>Килограмм</v>
      </c>
      <c r="S974" s="29">
        <v>35</v>
      </c>
      <c r="T974" s="29">
        <v>6100</v>
      </c>
      <c r="U974" s="29">
        <v>213500</v>
      </c>
      <c r="V974" s="29">
        <v>239120</v>
      </c>
      <c r="W974" s="27"/>
      <c r="X974" s="27" t="s">
        <v>64</v>
      </c>
      <c r="Y974" s="27" t="s">
        <v>63</v>
      </c>
    </row>
    <row r="975" spans="2:25" x14ac:dyDescent="0.2">
      <c r="B975" s="27" t="s">
        <v>1868</v>
      </c>
      <c r="C975" s="27" t="s">
        <v>57</v>
      </c>
      <c r="D975" s="27" t="s">
        <v>1858</v>
      </c>
      <c r="E975" s="27" t="str">
        <f>VLOOKUP(D975,[1]ЕНС!A:E,2,FALSE)</f>
        <v>Эмаль</v>
      </c>
      <c r="F975" s="27" t="str">
        <f>VLOOKUP(D975,[1]ЕНС!A:E,3,FALSE)</f>
        <v>алкидная-глянцевая</v>
      </c>
      <c r="G975" s="27" t="s">
        <v>1869</v>
      </c>
      <c r="H975" s="27" t="s">
        <v>28</v>
      </c>
      <c r="I975" s="27">
        <v>0</v>
      </c>
      <c r="J975" s="27">
        <v>631010000</v>
      </c>
      <c r="K975" s="27" t="str">
        <f>VLOOKUP(B975,[1]ПланКаз!A962:M4266,12,0)</f>
        <v>ҚР, ШҚО, Өскемен қ., Бажов көш., 10</v>
      </c>
      <c r="L975" s="27" t="str">
        <f>VLOOKUP(B975,[1]ПланКаз!A960:M4264,13,0)</f>
        <v>Желтоқсан-Қантар</v>
      </c>
      <c r="M975" s="27" t="str">
        <f>VLOOKUP(B975,[1]ПланКаз!A962:N4266,14,0)</f>
        <v>Шығыс-Қазақстан облысы, Өскемен қ.</v>
      </c>
      <c r="N975" s="27" t="s">
        <v>60</v>
      </c>
      <c r="O975" s="27" t="str">
        <f>VLOOKUP(B975,[1]ПланКаз!A961:P4265,16,0)</f>
        <v>шартқа қол қойылған кезден бастап 30 күнтізбелік күн ішінде</v>
      </c>
      <c r="P975" s="27" t="s">
        <v>61</v>
      </c>
      <c r="Q975" s="28" t="s">
        <v>287</v>
      </c>
      <c r="R975" s="27" t="str">
        <f>VLOOKUP(B975,[1]ПланКаз!A960:S4264,19,0)</f>
        <v>Килограмм</v>
      </c>
      <c r="S975" s="29">
        <v>50</v>
      </c>
      <c r="T975" s="29">
        <v>6100</v>
      </c>
      <c r="U975" s="29">
        <v>305000</v>
      </c>
      <c r="V975" s="29">
        <v>341600</v>
      </c>
      <c r="W975" s="27"/>
      <c r="X975" s="27" t="s">
        <v>64</v>
      </c>
      <c r="Y975" s="27" t="s">
        <v>63</v>
      </c>
    </row>
    <row r="976" spans="2:25" x14ac:dyDescent="0.2">
      <c r="B976" s="27" t="s">
        <v>1870</v>
      </c>
      <c r="C976" s="27" t="s">
        <v>57</v>
      </c>
      <c r="D976" s="27" t="s">
        <v>1858</v>
      </c>
      <c r="E976" s="27" t="str">
        <f>VLOOKUP(D976,[1]ЕНС!A:E,2,FALSE)</f>
        <v>Эмаль</v>
      </c>
      <c r="F976" s="27" t="str">
        <f>VLOOKUP(D976,[1]ЕНС!A:E,3,FALSE)</f>
        <v>алкидная-глянцевая</v>
      </c>
      <c r="G976" s="27" t="s">
        <v>1871</v>
      </c>
      <c r="H976" s="27" t="s">
        <v>28</v>
      </c>
      <c r="I976" s="27">
        <v>0</v>
      </c>
      <c r="J976" s="27">
        <v>631010000</v>
      </c>
      <c r="K976" s="27" t="str">
        <f>VLOOKUP(B976,[1]ПланКаз!A963:M4267,12,0)</f>
        <v>ҚР, ШҚО, Өскемен қ., Бажов көш., 10</v>
      </c>
      <c r="L976" s="27" t="str">
        <f>VLOOKUP(B976,[1]ПланКаз!A961:M4265,13,0)</f>
        <v>Желтоқсан-Қантар</v>
      </c>
      <c r="M976" s="27" t="str">
        <f>VLOOKUP(B976,[1]ПланКаз!A963:N4267,14,0)</f>
        <v>Шығыс-Қазақстан облысы, Өскемен қ.</v>
      </c>
      <c r="N976" s="27" t="s">
        <v>60</v>
      </c>
      <c r="O976" s="27" t="str">
        <f>VLOOKUP(B976,[1]ПланКаз!A962:P4266,16,0)</f>
        <v>шартқа қол қойылған кезден бастап 30 күнтізбелік күн ішінде</v>
      </c>
      <c r="P976" s="27" t="s">
        <v>61</v>
      </c>
      <c r="Q976" s="28" t="s">
        <v>287</v>
      </c>
      <c r="R976" s="27" t="str">
        <f>VLOOKUP(B976,[1]ПланКаз!A961:S4265,19,0)</f>
        <v>Килограмм</v>
      </c>
      <c r="S976" s="29">
        <v>13</v>
      </c>
      <c r="T976" s="29">
        <v>6100</v>
      </c>
      <c r="U976" s="29">
        <v>79300</v>
      </c>
      <c r="V976" s="29">
        <v>88816</v>
      </c>
      <c r="W976" s="27"/>
      <c r="X976" s="27" t="s">
        <v>64</v>
      </c>
      <c r="Y976" s="27" t="s">
        <v>63</v>
      </c>
    </row>
    <row r="977" spans="2:25" x14ac:dyDescent="0.2">
      <c r="B977" s="27" t="s">
        <v>1872</v>
      </c>
      <c r="C977" s="27" t="s">
        <v>57</v>
      </c>
      <c r="D977" s="27" t="s">
        <v>1873</v>
      </c>
      <c r="E977" s="27" t="str">
        <f>VLOOKUP(D977,[1]ЕНС!A:E,2,FALSE)</f>
        <v>Утеплитель</v>
      </c>
      <c r="F977" s="27" t="str">
        <f>VLOOKUP(D977,[1]ЕНС!A:E,3,FALSE)</f>
        <v>на основе стекловолокна</v>
      </c>
      <c r="G977" s="27" t="s">
        <v>1874</v>
      </c>
      <c r="H977" s="27" t="s">
        <v>28</v>
      </c>
      <c r="I977" s="27">
        <v>0</v>
      </c>
      <c r="J977" s="27">
        <v>631010000</v>
      </c>
      <c r="K977" s="27" t="str">
        <f>VLOOKUP(B977,[1]ПланКаз!A964:M4268,12,0)</f>
        <v>ҚР, ШҚО, Өскемен қ., Бажов көш., 10</v>
      </c>
      <c r="L977" s="27" t="str">
        <f>VLOOKUP(B977,[1]ПланКаз!A962:M4266,13,0)</f>
        <v>Желтоқсан-Қантар</v>
      </c>
      <c r="M977" s="27" t="str">
        <f>VLOOKUP(B977,[1]ПланКаз!A964:N4268,14,0)</f>
        <v>Шығыс-Қазақстан облысы, Өскемен қ.</v>
      </c>
      <c r="N977" s="27" t="s">
        <v>60</v>
      </c>
      <c r="O977" s="27" t="str">
        <f>VLOOKUP(B977,[1]ПланКаз!A963:P4267,16,0)</f>
        <v>шартқа қол қойылған кезден бастап 30 күнтізбелік күн ішінде</v>
      </c>
      <c r="P977" s="27" t="s">
        <v>61</v>
      </c>
      <c r="Q977" s="28" t="s">
        <v>1875</v>
      </c>
      <c r="R977" s="27" t="str">
        <f>VLOOKUP(B977,[1]ПланКаз!A962:S4266,19,0)</f>
        <v>Орам</v>
      </c>
      <c r="S977" s="29">
        <v>10</v>
      </c>
      <c r="T977" s="29">
        <v>24000</v>
      </c>
      <c r="U977" s="29">
        <v>240000</v>
      </c>
      <c r="V977" s="29">
        <v>268800</v>
      </c>
      <c r="W977" s="27"/>
      <c r="X977" s="27" t="s">
        <v>64</v>
      </c>
      <c r="Y977" s="27" t="s">
        <v>63</v>
      </c>
    </row>
    <row r="978" spans="2:25" x14ac:dyDescent="0.2">
      <c r="B978" s="27" t="s">
        <v>1876</v>
      </c>
      <c r="C978" s="27" t="s">
        <v>57</v>
      </c>
      <c r="D978" s="27" t="s">
        <v>1877</v>
      </c>
      <c r="E978" s="27" t="str">
        <f>VLOOKUP(D978,[1]ЕНС!A:E,2,FALSE)</f>
        <v>Плита</v>
      </c>
      <c r="F978" s="27" t="str">
        <f>VLOOKUP(D978,[1]ЕНС!A:E,3,FALSE)</f>
        <v>теплоизоляционная, перлито-асбестовая</v>
      </c>
      <c r="G978" s="27" t="s">
        <v>1878</v>
      </c>
      <c r="H978" s="27" t="s">
        <v>28</v>
      </c>
      <c r="I978" s="27">
        <v>0</v>
      </c>
      <c r="J978" s="27">
        <v>631010000</v>
      </c>
      <c r="K978" s="27" t="str">
        <f>VLOOKUP(B978,[1]ПланКаз!A965:M4269,12,0)</f>
        <v>ҚР, ШҚО, Өскемен қ., Бажов көш., 10</v>
      </c>
      <c r="L978" s="27" t="str">
        <f>VLOOKUP(B978,[1]ПланКаз!A963:M4267,13,0)</f>
        <v>Желтоқсан-Қантар</v>
      </c>
      <c r="M978" s="27" t="str">
        <f>VLOOKUP(B978,[1]ПланКаз!A965:N4269,14,0)</f>
        <v>Шығыс-Қазақстан облысы, Өскемен қ.</v>
      </c>
      <c r="N978" s="27" t="s">
        <v>60</v>
      </c>
      <c r="O978" s="27" t="str">
        <f>VLOOKUP(B978,[1]ПланКаз!A964:P4268,16,0)</f>
        <v>шартқа қол қойылған кезден бастап 30 күнтізбелік күн ішінде</v>
      </c>
      <c r="P978" s="27" t="s">
        <v>61</v>
      </c>
      <c r="Q978" s="28" t="s">
        <v>1551</v>
      </c>
      <c r="R978" s="27" t="str">
        <f>VLOOKUP(B978,[1]ПланКаз!A963:S4267,19,0)</f>
        <v>шаршы метр</v>
      </c>
      <c r="S978" s="29">
        <v>187.62</v>
      </c>
      <c r="T978" s="29">
        <v>1120</v>
      </c>
      <c r="U978" s="29" t="s">
        <v>63</v>
      </c>
      <c r="V978" s="29" t="s">
        <v>63</v>
      </c>
      <c r="W978" s="27"/>
      <c r="X978" s="27" t="s">
        <v>64</v>
      </c>
      <c r="Y978" s="27" t="s">
        <v>65</v>
      </c>
    </row>
    <row r="979" spans="2:25" x14ac:dyDescent="0.2">
      <c r="B979" s="27" t="s">
        <v>1879</v>
      </c>
      <c r="C979" s="27" t="s">
        <v>57</v>
      </c>
      <c r="D979" s="27" t="s">
        <v>1877</v>
      </c>
      <c r="E979" s="27" t="str">
        <f>VLOOKUP(D979,[1]ЕНС!A:E,2,FALSE)</f>
        <v>Плита</v>
      </c>
      <c r="F979" s="27" t="str">
        <f>VLOOKUP(D979,[1]ЕНС!A:E,3,FALSE)</f>
        <v>теплоизоляционная, перлито-асбестовая</v>
      </c>
      <c r="G979" s="27" t="s">
        <v>1878</v>
      </c>
      <c r="H979" s="27" t="s">
        <v>28</v>
      </c>
      <c r="I979" s="27">
        <v>0</v>
      </c>
      <c r="J979" s="27">
        <v>631010000</v>
      </c>
      <c r="K979" s="27" t="str">
        <f>VLOOKUP(B979,[1]ПланКаз!A966:M4270,12,0)</f>
        <v>ҚР, ШҚО, Өскемен қ., Бажов көш., 10</v>
      </c>
      <c r="L979" s="27" t="str">
        <f>VLOOKUP(B979,[1]ПланКаз!A964:M4268,13,0)</f>
        <v>Желтоқсан-Қантар</v>
      </c>
      <c r="M979" s="27" t="str">
        <f>VLOOKUP(B979,[1]ПланКаз!A966:N4270,14,0)</f>
        <v>Шығыс-Қазақстан облысы, Өскемен қ.</v>
      </c>
      <c r="N979" s="27" t="s">
        <v>60</v>
      </c>
      <c r="O979" s="27" t="str">
        <f>VLOOKUP(B979,[1]ПланКаз!A965:P4269,16,0)</f>
        <v>шартқа қол қойылған кезден бастап 30 күнтізбелік күн ішінде</v>
      </c>
      <c r="P979" s="27" t="s">
        <v>61</v>
      </c>
      <c r="Q979" s="28" t="s">
        <v>1551</v>
      </c>
      <c r="R979" s="27" t="str">
        <f>VLOOKUP(B979,[1]ПланКаз!A964:S4268,19,0)</f>
        <v>шаршы метр</v>
      </c>
      <c r="S979" s="29">
        <v>10</v>
      </c>
      <c r="T979" s="29">
        <v>1120</v>
      </c>
      <c r="U979" s="29">
        <v>11200</v>
      </c>
      <c r="V979" s="29">
        <v>12544</v>
      </c>
      <c r="W979" s="27"/>
      <c r="X979" s="27" t="s">
        <v>64</v>
      </c>
      <c r="Y979" s="27" t="s">
        <v>63</v>
      </c>
    </row>
    <row r="980" spans="2:25" x14ac:dyDescent="0.2">
      <c r="B980" s="27" t="s">
        <v>1880</v>
      </c>
      <c r="C980" s="27" t="s">
        <v>57</v>
      </c>
      <c r="D980" s="27" t="s">
        <v>1881</v>
      </c>
      <c r="E980" s="27" t="str">
        <f>VLOOKUP(D980,[1]ЕНС!A:E,2,FALSE)</f>
        <v>Грунт-эмаль</v>
      </c>
      <c r="F980" s="27" t="str">
        <f>VLOOKUP(D980,[1]ЕНС!A:E,3,FALSE)</f>
        <v>однокомпонентная</v>
      </c>
      <c r="G980" s="27" t="s">
        <v>1882</v>
      </c>
      <c r="H980" s="27" t="s">
        <v>28</v>
      </c>
      <c r="I980" s="27">
        <v>0</v>
      </c>
      <c r="J980" s="27">
        <v>631010000</v>
      </c>
      <c r="K980" s="27" t="str">
        <f>VLOOKUP(B980,[1]ПланКаз!A967:M4271,12,0)</f>
        <v>ҚР, ШҚО, Өскемен қ., Бажов көш., 10</v>
      </c>
      <c r="L980" s="27" t="str">
        <f>VLOOKUP(B980,[1]ПланКаз!A965:M4269,13,0)</f>
        <v>Желтоқсан-Қантар</v>
      </c>
      <c r="M980" s="27" t="str">
        <f>VLOOKUP(B980,[1]ПланКаз!A967:N4271,14,0)</f>
        <v>Шығыс-Қазақстан облысы, Өскемен қ.</v>
      </c>
      <c r="N980" s="27" t="s">
        <v>60</v>
      </c>
      <c r="O980" s="27" t="str">
        <f>VLOOKUP(B980,[1]ПланКаз!A966:P4270,16,0)</f>
        <v>шартқа қол қойылған кезден бастап 30 күнтізбелік күн ішінде</v>
      </c>
      <c r="P980" s="27" t="s">
        <v>61</v>
      </c>
      <c r="Q980" s="28" t="s">
        <v>287</v>
      </c>
      <c r="R980" s="27" t="str">
        <f>VLOOKUP(B980,[1]ПланКаз!A965:S4269,19,0)</f>
        <v>Килограмм</v>
      </c>
      <c r="S980" s="29">
        <v>835</v>
      </c>
      <c r="T980" s="29">
        <v>1632</v>
      </c>
      <c r="U980" s="29">
        <v>1362720</v>
      </c>
      <c r="V980" s="29">
        <v>1526246.3999999999</v>
      </c>
      <c r="W980" s="27"/>
      <c r="X980" s="27" t="s">
        <v>64</v>
      </c>
      <c r="Y980" s="27" t="s">
        <v>63</v>
      </c>
    </row>
    <row r="981" spans="2:25" x14ac:dyDescent="0.2">
      <c r="B981" s="27" t="s">
        <v>1883</v>
      </c>
      <c r="C981" s="27" t="s">
        <v>57</v>
      </c>
      <c r="D981" s="27" t="s">
        <v>1884</v>
      </c>
      <c r="E981" s="27" t="str">
        <f>VLOOKUP(D981,[1]ЕНС!A:E,2,FALSE)</f>
        <v>Профиль</v>
      </c>
      <c r="F981" s="27" t="str">
        <f>VLOOKUP(D981,[1]ЕНС!A:E,3,FALSE)</f>
        <v>листовой, из оцинкованной стали, ГОСТ 14918-80</v>
      </c>
      <c r="G981" s="27" t="s">
        <v>1885</v>
      </c>
      <c r="H981" s="27" t="s">
        <v>11</v>
      </c>
      <c r="I981" s="27">
        <v>0</v>
      </c>
      <c r="J981" s="27">
        <v>631010000</v>
      </c>
      <c r="K981" s="27" t="str">
        <f>VLOOKUP(B981,[1]ПланКаз!A968:M4272,12,0)</f>
        <v>ҚР, ШҚО, Өскемен қ., Бажов көш., 10</v>
      </c>
      <c r="L981" s="27" t="str">
        <f>VLOOKUP(B981,[1]ПланКаз!A966:M4270,13,0)</f>
        <v>Қантар-Ақпан</v>
      </c>
      <c r="M981" s="27" t="str">
        <f>VLOOKUP(B981,[1]ПланКаз!A968:N4272,14,0)</f>
        <v>Шығыс-Қазақстан облысы, Өскемен қ.</v>
      </c>
      <c r="N981" s="27" t="s">
        <v>60</v>
      </c>
      <c r="O981" s="27" t="str">
        <f>VLOOKUP(B981,[1]ПланКаз!A967:P4271,16,0)</f>
        <v>шартқа қол қойылған кезден бастап 30 күнтізбелік күн ішінде</v>
      </c>
      <c r="P981" s="27" t="s">
        <v>61</v>
      </c>
      <c r="Q981" s="28" t="s">
        <v>480</v>
      </c>
      <c r="R981" s="27" t="str">
        <f>VLOOKUP(B981,[1]ПланКаз!A966:S4270,19,0)</f>
        <v>бет</v>
      </c>
      <c r="S981" s="29">
        <v>516</v>
      </c>
      <c r="T981" s="29">
        <v>18000</v>
      </c>
      <c r="U981" s="29" t="s">
        <v>63</v>
      </c>
      <c r="V981" s="29" t="s">
        <v>63</v>
      </c>
      <c r="W981" s="27" t="s">
        <v>71</v>
      </c>
      <c r="X981" s="27" t="s">
        <v>74</v>
      </c>
      <c r="Y981" s="27" t="s">
        <v>65</v>
      </c>
    </row>
    <row r="982" spans="2:25" x14ac:dyDescent="0.2">
      <c r="B982" s="27" t="s">
        <v>1886</v>
      </c>
      <c r="C982" s="27" t="s">
        <v>57</v>
      </c>
      <c r="D982" s="27" t="s">
        <v>1884</v>
      </c>
      <c r="E982" s="27" t="str">
        <f>VLOOKUP(D982,[1]ЕНС!A:E,2,FALSE)</f>
        <v>Профиль</v>
      </c>
      <c r="F982" s="27" t="str">
        <f>VLOOKUP(D982,[1]ЕНС!A:E,3,FALSE)</f>
        <v>листовой, из оцинкованной стали, ГОСТ 14918-80</v>
      </c>
      <c r="G982" s="27" t="s">
        <v>1885</v>
      </c>
      <c r="H982" s="27" t="s">
        <v>11</v>
      </c>
      <c r="I982" s="27">
        <v>0</v>
      </c>
      <c r="J982" s="27">
        <v>631010000</v>
      </c>
      <c r="K982" s="27" t="str">
        <f>VLOOKUP(B982,[1]ПланКаз!A969:M4273,12,0)</f>
        <v>ҚР, ШҚО, Өскемен қ., Бажов көш., 10</v>
      </c>
      <c r="L982" s="27" t="str">
        <f>VLOOKUP(B982,[1]ПланКаз!A967:M4271,13,0)</f>
        <v>Қантар-Ақпан</v>
      </c>
      <c r="M982" s="27" t="str">
        <f>VLOOKUP(B982,[1]ПланКаз!A969:N4273,14,0)</f>
        <v>Шығыс-Қазақстан облысы, Өскемен қ.</v>
      </c>
      <c r="N982" s="27" t="s">
        <v>60</v>
      </c>
      <c r="O982" s="27" t="str">
        <f>VLOOKUP(B982,[1]ПланКаз!A968:P4272,16,0)</f>
        <v>шартқа қол қойылған кезден бастап 30 күнтізбелік күн ішінде</v>
      </c>
      <c r="P982" s="27" t="s">
        <v>61</v>
      </c>
      <c r="Q982" s="28" t="s">
        <v>480</v>
      </c>
      <c r="R982" s="27" t="str">
        <f>VLOOKUP(B982,[1]ПланКаз!A967:S4271,19,0)</f>
        <v>бет</v>
      </c>
      <c r="S982" s="29">
        <v>105</v>
      </c>
      <c r="T982" s="29">
        <v>18000</v>
      </c>
      <c r="U982" s="29" t="s">
        <v>63</v>
      </c>
      <c r="V982" s="29" t="s">
        <v>63</v>
      </c>
      <c r="W982" s="27" t="s">
        <v>71</v>
      </c>
      <c r="X982" s="27" t="s">
        <v>74</v>
      </c>
      <c r="Y982" s="27" t="s">
        <v>1887</v>
      </c>
    </row>
    <row r="983" spans="2:25" x14ac:dyDescent="0.2">
      <c r="B983" s="27" t="s">
        <v>1888</v>
      </c>
      <c r="C983" s="27" t="s">
        <v>57</v>
      </c>
      <c r="D983" s="27" t="s">
        <v>1884</v>
      </c>
      <c r="E983" s="27" t="str">
        <f>VLOOKUP(D983,[1]ЕНС!A:E,2,FALSE)</f>
        <v>Профиль</v>
      </c>
      <c r="F983" s="27" t="str">
        <f>VLOOKUP(D983,[1]ЕНС!A:E,3,FALSE)</f>
        <v>листовой, из оцинкованной стали, ГОСТ 14918-80</v>
      </c>
      <c r="G983" s="27" t="s">
        <v>1885</v>
      </c>
      <c r="H983" s="27" t="s">
        <v>28</v>
      </c>
      <c r="I983" s="27">
        <v>0</v>
      </c>
      <c r="J983" s="27">
        <v>631010000</v>
      </c>
      <c r="K983" s="27" t="str">
        <f>VLOOKUP(B983,[1]ПланКаз!A970:M4274,12,0)</f>
        <v>070002,  Қазақстан Республикасы, Шығыс Қазақстан облысы, Өскемен қ., Бажов к-сі,10</v>
      </c>
      <c r="L983" s="27" t="str">
        <f>VLOOKUP(B983,[1]ПланКаз!A968:M4272,13,0)</f>
        <v>Ақпан - Наурыз</v>
      </c>
      <c r="M983" s="27" t="str">
        <f>VLOOKUP(B983,[1]ПланКаз!A970:N4274,14,0)</f>
        <v>Шығыс-Қазақстан облысы, Өскемен қ.</v>
      </c>
      <c r="N983" s="27" t="s">
        <v>60</v>
      </c>
      <c r="O983" s="27" t="str">
        <f>VLOOKUP(B983,[1]ПланКаз!A969:P4273,16,0)</f>
        <v>шартқа қол қойылған кезден бастап 30 күнтізбелік күн ішінде</v>
      </c>
      <c r="P983" s="27" t="s">
        <v>61</v>
      </c>
      <c r="Q983" s="28" t="s">
        <v>480</v>
      </c>
      <c r="R983" s="27" t="str">
        <f>VLOOKUP(B983,[1]ПланКаз!A968:S4272,19,0)</f>
        <v>бет</v>
      </c>
      <c r="S983" s="29">
        <v>105</v>
      </c>
      <c r="T983" s="29">
        <v>18000</v>
      </c>
      <c r="U983" s="29">
        <v>1890000</v>
      </c>
      <c r="V983" s="29">
        <v>2116800</v>
      </c>
      <c r="W983" s="27"/>
      <c r="X983" s="27" t="s">
        <v>74</v>
      </c>
      <c r="Y983" s="27" t="s">
        <v>63</v>
      </c>
    </row>
    <row r="984" spans="2:25" x14ac:dyDescent="0.2">
      <c r="B984" s="27" t="s">
        <v>1889</v>
      </c>
      <c r="C984" s="27" t="s">
        <v>57</v>
      </c>
      <c r="D984" s="27" t="s">
        <v>1890</v>
      </c>
      <c r="E984" s="27" t="str">
        <f>VLOOKUP(D984,[1]ЕНС!A:E,2,FALSE)</f>
        <v>Профиль</v>
      </c>
      <c r="F984" s="27" t="str">
        <f>VLOOKUP(D984,[1]ЕНС!A:E,3,FALSE)</f>
        <v>из алюминия</v>
      </c>
      <c r="G984" s="27" t="s">
        <v>1891</v>
      </c>
      <c r="H984" s="27" t="s">
        <v>28</v>
      </c>
      <c r="I984" s="27">
        <v>0</v>
      </c>
      <c r="J984" s="27">
        <v>631010000</v>
      </c>
      <c r="K984" s="27" t="str">
        <f>VLOOKUP(B984,[1]ПланКаз!A971:M4275,12,0)</f>
        <v>ҚР, ШҚО, Өскемен қ., Бажов көш., 10</v>
      </c>
      <c r="L984" s="27" t="str">
        <f>VLOOKUP(B984,[1]ПланКаз!A969:M4273,13,0)</f>
        <v>Желтоқсан-Қантар</v>
      </c>
      <c r="M984" s="27" t="str">
        <f>VLOOKUP(B984,[1]ПланКаз!A971:N4275,14,0)</f>
        <v>Шығыс-Қазақстан облысы, Өскемен қ.</v>
      </c>
      <c r="N984" s="27" t="s">
        <v>60</v>
      </c>
      <c r="O984" s="27" t="str">
        <f>VLOOKUP(B984,[1]ПланКаз!A970:P4274,16,0)</f>
        <v>шартқа қол қойылған кезден бастап 30 күнтізбелік күн ішінде</v>
      </c>
      <c r="P984" s="27" t="s">
        <v>61</v>
      </c>
      <c r="Q984" s="28" t="s">
        <v>480</v>
      </c>
      <c r="R984" s="27" t="str">
        <f>VLOOKUP(B984,[1]ПланКаз!A969:S4273,19,0)</f>
        <v>Дана</v>
      </c>
      <c r="S984" s="29">
        <v>104</v>
      </c>
      <c r="T984" s="29">
        <v>614</v>
      </c>
      <c r="U984" s="29">
        <v>0</v>
      </c>
      <c r="V984" s="29">
        <v>0</v>
      </c>
      <c r="W984" s="27"/>
      <c r="X984" s="27" t="s">
        <v>64</v>
      </c>
      <c r="Y984" s="27" t="s">
        <v>280</v>
      </c>
    </row>
    <row r="985" spans="2:25" x14ac:dyDescent="0.2">
      <c r="B985" s="27" t="s">
        <v>1892</v>
      </c>
      <c r="C985" s="27" t="s">
        <v>57</v>
      </c>
      <c r="D985" s="27" t="s">
        <v>1890</v>
      </c>
      <c r="E985" s="27" t="str">
        <f>VLOOKUP(D985,[1]ЕНС!A:E,2,FALSE)</f>
        <v>Профиль</v>
      </c>
      <c r="F985" s="27" t="str">
        <f>VLOOKUP(D985,[1]ЕНС!A:E,3,FALSE)</f>
        <v>из алюминия</v>
      </c>
      <c r="G985" s="27" t="s">
        <v>1893</v>
      </c>
      <c r="H985" s="27" t="s">
        <v>28</v>
      </c>
      <c r="I985" s="27">
        <v>0</v>
      </c>
      <c r="J985" s="27">
        <v>631010000</v>
      </c>
      <c r="K985" s="27" t="str">
        <f>VLOOKUP(B985,[1]ПланКаз!A972:M4276,12,0)</f>
        <v>ҚР, ШҚО, Өскемен қ., Бажов көш., 10</v>
      </c>
      <c r="L985" s="27" t="str">
        <f>VLOOKUP(B985,[1]ПланКаз!A970:M4274,13,0)</f>
        <v>Желтоқсан-Қантар</v>
      </c>
      <c r="M985" s="27" t="str">
        <f>VLOOKUP(B985,[1]ПланКаз!A972:N4276,14,0)</f>
        <v>Шығыс-Қазақстан облысы, Өскемен қ.</v>
      </c>
      <c r="N985" s="27" t="s">
        <v>60</v>
      </c>
      <c r="O985" s="27" t="str">
        <f>VLOOKUP(B985,[1]ПланКаз!A971:P4275,16,0)</f>
        <v>шартқа қол қойылған кезден бастап 30 күнтізбелік күн ішінде</v>
      </c>
      <c r="P985" s="27" t="s">
        <v>61</v>
      </c>
      <c r="Q985" s="28" t="s">
        <v>480</v>
      </c>
      <c r="R985" s="27" t="str">
        <f>VLOOKUP(B985,[1]ПланКаз!A970:S4274,19,0)</f>
        <v>Дана</v>
      </c>
      <c r="S985" s="29">
        <v>68</v>
      </c>
      <c r="T985" s="29">
        <v>538</v>
      </c>
      <c r="U985" s="29">
        <v>0</v>
      </c>
      <c r="V985" s="29">
        <v>0</v>
      </c>
      <c r="W985" s="27"/>
      <c r="X985" s="27" t="s">
        <v>64</v>
      </c>
      <c r="Y985" s="27" t="s">
        <v>280</v>
      </c>
    </row>
    <row r="986" spans="2:25" x14ac:dyDescent="0.2">
      <c r="B986" s="27" t="s">
        <v>1894</v>
      </c>
      <c r="C986" s="27" t="s">
        <v>57</v>
      </c>
      <c r="D986" s="27" t="s">
        <v>1895</v>
      </c>
      <c r="E986" s="27" t="str">
        <f>VLOOKUP(D986,[1]ЕНС!A:E,2,FALSE)</f>
        <v>Ламинат</v>
      </c>
      <c r="F986" s="27" t="str">
        <f>VLOOKUP(D986,[1]ЕНС!A:E,3,FALSE)</f>
        <v>напольное покрытие</v>
      </c>
      <c r="G986" s="27" t="s">
        <v>1896</v>
      </c>
      <c r="H986" s="27" t="s">
        <v>28</v>
      </c>
      <c r="I986" s="27">
        <v>0</v>
      </c>
      <c r="J986" s="27">
        <v>631010000</v>
      </c>
      <c r="K986" s="27" t="str">
        <f>VLOOKUP(B986,[1]ПланКаз!A973:M4277,12,0)</f>
        <v>ҚР, ШҚО, Өскемен қ., Бажов көш., 10</v>
      </c>
      <c r="L986" s="27" t="str">
        <f>VLOOKUP(B986,[1]ПланКаз!A971:M4275,13,0)</f>
        <v>Желтоқсан-Қантар</v>
      </c>
      <c r="M986" s="27" t="str">
        <f>VLOOKUP(B986,[1]ПланКаз!A973:N4277,14,0)</f>
        <v>Шығыс-Қазақстан облысы, Өскемен қ.</v>
      </c>
      <c r="N986" s="27" t="s">
        <v>60</v>
      </c>
      <c r="O986" s="27" t="str">
        <f>VLOOKUP(B986,[1]ПланКаз!A972:P4276,16,0)</f>
        <v>шартқа қол қойылған кезден бастап 30 күнтізбелік күн ішінде</v>
      </c>
      <c r="P986" s="27" t="s">
        <v>61</v>
      </c>
      <c r="Q986" s="28" t="s">
        <v>1551</v>
      </c>
      <c r="R986" s="27" t="str">
        <f>VLOOKUP(B986,[1]ПланКаз!A971:S4275,19,0)</f>
        <v>шаршы метр</v>
      </c>
      <c r="S986" s="29">
        <v>35</v>
      </c>
      <c r="T986" s="29">
        <v>4450</v>
      </c>
      <c r="U986" s="29">
        <v>155750</v>
      </c>
      <c r="V986" s="29">
        <v>174440</v>
      </c>
      <c r="W986" s="27"/>
      <c r="X986" s="27" t="s">
        <v>64</v>
      </c>
      <c r="Y986" s="27" t="s">
        <v>63</v>
      </c>
    </row>
    <row r="987" spans="2:25" x14ac:dyDescent="0.2">
      <c r="B987" s="27" t="s">
        <v>1897</v>
      </c>
      <c r="C987" s="27" t="s">
        <v>57</v>
      </c>
      <c r="D987" s="27" t="s">
        <v>1898</v>
      </c>
      <c r="E987" s="27" t="str">
        <f>VLOOKUP(D987,[1]ЕНС!A:E,2,FALSE)</f>
        <v>Плита</v>
      </c>
      <c r="F987" s="27" t="str">
        <f>VLOOKUP(D987,[1]ЕНС!A:E,3,FALSE)</f>
        <v>древесно-стружечная, периодического прессования</v>
      </c>
      <c r="G987" s="27" t="s">
        <v>1899</v>
      </c>
      <c r="H987" s="27" t="s">
        <v>28</v>
      </c>
      <c r="I987" s="27">
        <v>0</v>
      </c>
      <c r="J987" s="27">
        <v>631010000</v>
      </c>
      <c r="K987" s="27" t="str">
        <f>VLOOKUP(B987,[1]ПланКаз!A974:M4278,12,0)</f>
        <v>ҚР, ШҚО, Өскемен қ., Бажов көш., 10</v>
      </c>
      <c r="L987" s="27" t="str">
        <f>VLOOKUP(B987,[1]ПланКаз!A972:M4276,13,0)</f>
        <v>Желтоқсан-Қантар</v>
      </c>
      <c r="M987" s="27" t="str">
        <f>VLOOKUP(B987,[1]ПланКаз!A974:N4278,14,0)</f>
        <v>Шығыс-Қазақстан облысы, Өскемен қ.</v>
      </c>
      <c r="N987" s="27" t="s">
        <v>60</v>
      </c>
      <c r="O987" s="27" t="str">
        <f>VLOOKUP(B987,[1]ПланКаз!A973:P4277,16,0)</f>
        <v>шартқа қол қойылған кезден бастап 30 күнтізбелік күн ішінде</v>
      </c>
      <c r="P987" s="27" t="s">
        <v>61</v>
      </c>
      <c r="Q987" s="28" t="s">
        <v>1814</v>
      </c>
      <c r="R987" s="27" t="str">
        <f>VLOOKUP(B987,[1]ПланКаз!A972:S4276,19,0)</f>
        <v>шаршы метр</v>
      </c>
      <c r="S987" s="29">
        <v>35</v>
      </c>
      <c r="T987" s="29">
        <v>127</v>
      </c>
      <c r="U987" s="29">
        <v>4445</v>
      </c>
      <c r="V987" s="29">
        <v>4978.3999999999996</v>
      </c>
      <c r="W987" s="27"/>
      <c r="X987" s="27" t="s">
        <v>64</v>
      </c>
      <c r="Y987" s="27" t="s">
        <v>63</v>
      </c>
    </row>
    <row r="988" spans="2:25" x14ac:dyDescent="0.2">
      <c r="B988" s="27" t="s">
        <v>1900</v>
      </c>
      <c r="C988" s="27" t="s">
        <v>57</v>
      </c>
      <c r="D988" s="27" t="s">
        <v>1898</v>
      </c>
      <c r="E988" s="27" t="str">
        <f>VLOOKUP(D988,[1]ЕНС!A:E,2,FALSE)</f>
        <v>Плита</v>
      </c>
      <c r="F988" s="27" t="str">
        <f>VLOOKUP(D988,[1]ЕНС!A:E,3,FALSE)</f>
        <v>древесно-стружечная, периодического прессования</v>
      </c>
      <c r="G988" s="27" t="s">
        <v>1901</v>
      </c>
      <c r="H988" s="27" t="s">
        <v>28</v>
      </c>
      <c r="I988" s="27">
        <v>0</v>
      </c>
      <c r="J988" s="27">
        <v>631010000</v>
      </c>
      <c r="K988" s="27" t="str">
        <f>VLOOKUP(B988,[1]ПланКаз!A975:M4279,12,0)</f>
        <v>ҚР, ШҚО, Өскемен қ., Бажов көш., 10</v>
      </c>
      <c r="L988" s="27" t="str">
        <f>VLOOKUP(B988,[1]ПланКаз!A973:M4277,13,0)</f>
        <v>Желтоқсан-Қантар</v>
      </c>
      <c r="M988" s="27" t="str">
        <f>VLOOKUP(B988,[1]ПланКаз!A975:N4279,14,0)</f>
        <v>Шығыс-Қазақстан облысы, Өскемен қ.</v>
      </c>
      <c r="N988" s="27" t="s">
        <v>60</v>
      </c>
      <c r="O988" s="27" t="str">
        <f>VLOOKUP(B988,[1]ПланКаз!A974:P4278,16,0)</f>
        <v>шартқа қол қойылған кезден бастап 30 күнтізбелік күн ішінде</v>
      </c>
      <c r="P988" s="27" t="s">
        <v>61</v>
      </c>
      <c r="Q988" s="28" t="s">
        <v>1814</v>
      </c>
      <c r="R988" s="27" t="str">
        <f>VLOOKUP(B988,[1]ПланКаз!A973:S4277,19,0)</f>
        <v>бет</v>
      </c>
      <c r="S988" s="29">
        <v>149</v>
      </c>
      <c r="T988" s="29">
        <v>8899</v>
      </c>
      <c r="U988" s="29" t="s">
        <v>63</v>
      </c>
      <c r="V988" s="29" t="s">
        <v>63</v>
      </c>
      <c r="W988" s="27"/>
      <c r="X988" s="27" t="s">
        <v>64</v>
      </c>
      <c r="Y988" s="27" t="s">
        <v>65</v>
      </c>
    </row>
    <row r="989" spans="2:25" x14ac:dyDescent="0.2">
      <c r="B989" s="27" t="s">
        <v>1902</v>
      </c>
      <c r="C989" s="27" t="s">
        <v>57</v>
      </c>
      <c r="D989" s="27" t="s">
        <v>1898</v>
      </c>
      <c r="E989" s="27" t="str">
        <f>VLOOKUP(D989,[1]ЕНС!A:E,2,FALSE)</f>
        <v>Плита</v>
      </c>
      <c r="F989" s="27" t="str">
        <f>VLOOKUP(D989,[1]ЕНС!A:E,3,FALSE)</f>
        <v>древесно-стружечная, периодического прессования</v>
      </c>
      <c r="G989" s="27" t="s">
        <v>1901</v>
      </c>
      <c r="H989" s="27" t="s">
        <v>28</v>
      </c>
      <c r="I989" s="27">
        <v>0</v>
      </c>
      <c r="J989" s="27">
        <v>631010000</v>
      </c>
      <c r="K989" s="27" t="str">
        <f>VLOOKUP(B989,[1]ПланКаз!A976:M4280,12,0)</f>
        <v>ҚР, ШҚО, Өскемен қ., Бажов көш., 10</v>
      </c>
      <c r="L989" s="27" t="str">
        <f>VLOOKUP(B989,[1]ПланКаз!A974:M4278,13,0)</f>
        <v>Желтоқсан-Қантар</v>
      </c>
      <c r="M989" s="27" t="str">
        <f>VLOOKUP(B989,[1]ПланКаз!A976:N4280,14,0)</f>
        <v>Шығыс-Қазақстан облысы, Өскемен қ.</v>
      </c>
      <c r="N989" s="27" t="s">
        <v>60</v>
      </c>
      <c r="O989" s="27" t="str">
        <f>VLOOKUP(B989,[1]ПланКаз!A975:P4279,16,0)</f>
        <v>шартқа қол қойылған кезден бастап 30 күнтізбелік күн ішінде</v>
      </c>
      <c r="P989" s="27" t="s">
        <v>61</v>
      </c>
      <c r="Q989" s="28" t="s">
        <v>1814</v>
      </c>
      <c r="R989" s="27" t="str">
        <f>VLOOKUP(B989,[1]ПланКаз!A974:S4278,19,0)</f>
        <v>бет</v>
      </c>
      <c r="S989" s="29">
        <v>15</v>
      </c>
      <c r="T989" s="29">
        <v>8899</v>
      </c>
      <c r="U989" s="29">
        <v>133485</v>
      </c>
      <c r="V989" s="29">
        <v>149503.20000000001</v>
      </c>
      <c r="W989" s="27"/>
      <c r="X989" s="27" t="s">
        <v>64</v>
      </c>
      <c r="Y989" s="27" t="s">
        <v>63</v>
      </c>
    </row>
    <row r="990" spans="2:25" x14ac:dyDescent="0.2">
      <c r="B990" s="27" t="s">
        <v>1903</v>
      </c>
      <c r="C990" s="27" t="s">
        <v>57</v>
      </c>
      <c r="D990" s="27" t="s">
        <v>1904</v>
      </c>
      <c r="E990" s="27" t="str">
        <f>VLOOKUP(D990,[1]ЕНС!A:E,2,FALSE)</f>
        <v>Лист</v>
      </c>
      <c r="F990" s="27" t="str">
        <f>VLOOKUP(D990,[1]ЕНС!A:E,3,FALSE)</f>
        <v>стальной, марка Ст.12Х18Н10Т, толщина 0,8 мм, горячекатаный, размер 1000*2000 мм, ГОСТ 19903-74</v>
      </c>
      <c r="G990" s="27" t="s">
        <v>1905</v>
      </c>
      <c r="H990" s="27" t="s">
        <v>28</v>
      </c>
      <c r="I990" s="27">
        <v>0</v>
      </c>
      <c r="J990" s="27">
        <v>631010000</v>
      </c>
      <c r="K990" s="27" t="str">
        <f>VLOOKUP(B990,[1]ПланКаз!A977:M4281,12,0)</f>
        <v>ҚР, ШҚО, Өскемен қ., Бажов көш., 10</v>
      </c>
      <c r="L990" s="27" t="str">
        <f>VLOOKUP(B990,[1]ПланКаз!A975:M4279,13,0)</f>
        <v>Желтоқсан-Қантар</v>
      </c>
      <c r="M990" s="27" t="str">
        <f>VLOOKUP(B990,[1]ПланКаз!A977:N4281,14,0)</f>
        <v>Шығыс-Қазақстан облысы, Өскемен қ.</v>
      </c>
      <c r="N990" s="27" t="s">
        <v>60</v>
      </c>
      <c r="O990" s="27" t="str">
        <f>VLOOKUP(B990,[1]ПланКаз!A976:P4280,16,0)</f>
        <v>шартқа қол қойылған кезден бастап 30 күнтізбелік күн ішінде</v>
      </c>
      <c r="P990" s="27" t="s">
        <v>61</v>
      </c>
      <c r="Q990" s="28" t="s">
        <v>480</v>
      </c>
      <c r="R990" s="27" t="str">
        <f>VLOOKUP(B990,[1]ПланКаз!A975:S4279,19,0)</f>
        <v>метр бойы</v>
      </c>
      <c r="S990" s="29">
        <v>141.6</v>
      </c>
      <c r="T990" s="29">
        <v>3518</v>
      </c>
      <c r="U990" s="29">
        <v>0</v>
      </c>
      <c r="V990" s="29">
        <v>0</v>
      </c>
      <c r="W990" s="27"/>
      <c r="X990" s="27" t="s">
        <v>64</v>
      </c>
      <c r="Y990" s="27" t="s">
        <v>280</v>
      </c>
    </row>
    <row r="991" spans="2:25" x14ac:dyDescent="0.2">
      <c r="B991" s="27" t="s">
        <v>1906</v>
      </c>
      <c r="C991" s="27" t="s">
        <v>57</v>
      </c>
      <c r="D991" s="27" t="s">
        <v>1907</v>
      </c>
      <c r="E991" s="27" t="str">
        <f>VLOOKUP(D991,[1]ЕНС!A:E,2,FALSE)</f>
        <v>Пленка</v>
      </c>
      <c r="F991" s="27" t="str">
        <f>VLOOKUP(D991,[1]ЕНС!A:E,3,FALSE)</f>
        <v>глянцевая, прозрачная, самоклеющаяся</v>
      </c>
      <c r="G991" s="27" t="s">
        <v>1908</v>
      </c>
      <c r="H991" s="27" t="s">
        <v>28</v>
      </c>
      <c r="I991" s="27">
        <v>0</v>
      </c>
      <c r="J991" s="27">
        <v>631010000</v>
      </c>
      <c r="K991" s="27" t="str">
        <f>VLOOKUP(B991,[1]ПланКаз!A978:M4282,12,0)</f>
        <v>ҚР, ШҚО, Өскемен қ., Бажов көш., 10</v>
      </c>
      <c r="L991" s="27" t="str">
        <f>VLOOKUP(B991,[1]ПланКаз!A976:M4280,13,0)</f>
        <v>Желтоқсан-Қантар</v>
      </c>
      <c r="M991" s="27" t="str">
        <f>VLOOKUP(B991,[1]ПланКаз!A978:N4282,14,0)</f>
        <v>Шығыс-Қазақстан облысы, Өскемен қ.</v>
      </c>
      <c r="N991" s="27" t="s">
        <v>60</v>
      </c>
      <c r="O991" s="27" t="str">
        <f>VLOOKUP(B991,[1]ПланКаз!A977:P4281,16,0)</f>
        <v>шартқа қол қойылған кезден бастап 30 күнтізбелік күн ішінде</v>
      </c>
      <c r="P991" s="27" t="s">
        <v>61</v>
      </c>
      <c r="Q991" s="28" t="s">
        <v>1875</v>
      </c>
      <c r="R991" s="27" t="str">
        <f>VLOOKUP(B991,[1]ПланКаз!A976:S4280,19,0)</f>
        <v>Орам</v>
      </c>
      <c r="S991" s="29">
        <v>3</v>
      </c>
      <c r="T991" s="29">
        <v>54408</v>
      </c>
      <c r="U991" s="29">
        <v>163224</v>
      </c>
      <c r="V991" s="29">
        <v>182810.88</v>
      </c>
      <c r="W991" s="27"/>
      <c r="X991" s="27" t="s">
        <v>64</v>
      </c>
      <c r="Y991" s="27" t="s">
        <v>63</v>
      </c>
    </row>
    <row r="992" spans="2:25" x14ac:dyDescent="0.2">
      <c r="B992" s="27" t="s">
        <v>1909</v>
      </c>
      <c r="C992" s="27" t="s">
        <v>57</v>
      </c>
      <c r="D992" s="27" t="s">
        <v>1910</v>
      </c>
      <c r="E992" s="27" t="str">
        <f>VLOOKUP(D992,[1]ЕНС!A:E,2,FALSE)</f>
        <v>Пленка</v>
      </c>
      <c r="F992" s="27" t="str">
        <f>VLOOKUP(D992,[1]ЕНС!A:E,3,FALSE)</f>
        <v>глянцевая, цветная, самоклеющаяся</v>
      </c>
      <c r="G992" s="27" t="s">
        <v>1911</v>
      </c>
      <c r="H992" s="27" t="s">
        <v>28</v>
      </c>
      <c r="I992" s="27">
        <v>0</v>
      </c>
      <c r="J992" s="27">
        <v>631010000</v>
      </c>
      <c r="K992" s="27" t="str">
        <f>VLOOKUP(B992,[1]ПланКаз!A979:M4283,12,0)</f>
        <v>ҚР, ШҚО, Өскемен қ., Бажов көш., 10</v>
      </c>
      <c r="L992" s="27" t="str">
        <f>VLOOKUP(B992,[1]ПланКаз!A977:M4281,13,0)</f>
        <v>Желтоқсан-Қантар</v>
      </c>
      <c r="M992" s="27" t="str">
        <f>VLOOKUP(B992,[1]ПланКаз!A979:N4283,14,0)</f>
        <v>Шығыс-Қазақстан облысы, Өскемен қ.</v>
      </c>
      <c r="N992" s="27" t="s">
        <v>60</v>
      </c>
      <c r="O992" s="27" t="str">
        <f>VLOOKUP(B992,[1]ПланКаз!A978:P4282,16,0)</f>
        <v>шартқа қол қойылған кезден бастап 30 күнтізбелік күн ішінде</v>
      </c>
      <c r="P992" s="27" t="s">
        <v>61</v>
      </c>
      <c r="Q992" s="28" t="s">
        <v>1875</v>
      </c>
      <c r="R992" s="27" t="str">
        <f>VLOOKUP(B992,[1]ПланКаз!A977:S4281,19,0)</f>
        <v>Орам</v>
      </c>
      <c r="S992" s="29">
        <v>1</v>
      </c>
      <c r="T992" s="29">
        <v>54408</v>
      </c>
      <c r="U992" s="29">
        <v>54408</v>
      </c>
      <c r="V992" s="29">
        <v>60936.959999999999</v>
      </c>
      <c r="W992" s="27"/>
      <c r="X992" s="27" t="s">
        <v>64</v>
      </c>
      <c r="Y992" s="27" t="s">
        <v>63</v>
      </c>
    </row>
    <row r="993" spans="2:25" x14ac:dyDescent="0.2">
      <c r="B993" s="27" t="s">
        <v>1912</v>
      </c>
      <c r="C993" s="27" t="s">
        <v>57</v>
      </c>
      <c r="D993" s="27" t="s">
        <v>1910</v>
      </c>
      <c r="E993" s="27" t="str">
        <f>VLOOKUP(D993,[1]ЕНС!A:E,2,FALSE)</f>
        <v>Пленка</v>
      </c>
      <c r="F993" s="27" t="str">
        <f>VLOOKUP(D993,[1]ЕНС!A:E,3,FALSE)</f>
        <v>глянцевая, цветная, самоклеющаяся</v>
      </c>
      <c r="G993" s="27" t="s">
        <v>1913</v>
      </c>
      <c r="H993" s="27" t="s">
        <v>28</v>
      </c>
      <c r="I993" s="27">
        <v>0</v>
      </c>
      <c r="J993" s="27">
        <v>631010000</v>
      </c>
      <c r="K993" s="27" t="str">
        <f>VLOOKUP(B993,[1]ПланКаз!A980:M4284,12,0)</f>
        <v>ҚР, ШҚО, Өскемен қ., Бажов көш., 10</v>
      </c>
      <c r="L993" s="27" t="str">
        <f>VLOOKUP(B993,[1]ПланКаз!A978:M4282,13,0)</f>
        <v>Желтоқсан-Қантар</v>
      </c>
      <c r="M993" s="27" t="str">
        <f>VLOOKUP(B993,[1]ПланКаз!A980:N4284,14,0)</f>
        <v>Шығыс-Қазақстан облысы, Өскемен қ.</v>
      </c>
      <c r="N993" s="27" t="s">
        <v>60</v>
      </c>
      <c r="O993" s="27" t="str">
        <f>VLOOKUP(B993,[1]ПланКаз!A979:P4283,16,0)</f>
        <v>шартқа қол қойылған кезден бастап 30 күнтізбелік күн ішінде</v>
      </c>
      <c r="P993" s="27" t="s">
        <v>61</v>
      </c>
      <c r="Q993" s="28" t="s">
        <v>1875</v>
      </c>
      <c r="R993" s="27" t="str">
        <f>VLOOKUP(B993,[1]ПланКаз!A978:S4282,19,0)</f>
        <v>Орам</v>
      </c>
      <c r="S993" s="29">
        <v>1</v>
      </c>
      <c r="T993" s="29">
        <v>54408</v>
      </c>
      <c r="U993" s="29">
        <v>54408</v>
      </c>
      <c r="V993" s="29">
        <v>60936.959999999999</v>
      </c>
      <c r="W993" s="27"/>
      <c r="X993" s="27" t="s">
        <v>64</v>
      </c>
      <c r="Y993" s="27" t="s">
        <v>63</v>
      </c>
    </row>
    <row r="994" spans="2:25" x14ac:dyDescent="0.2">
      <c r="B994" s="27" t="s">
        <v>1914</v>
      </c>
      <c r="C994" s="27" t="s">
        <v>57</v>
      </c>
      <c r="D994" s="27" t="s">
        <v>1910</v>
      </c>
      <c r="E994" s="27" t="str">
        <f>VLOOKUP(D994,[1]ЕНС!A:E,2,FALSE)</f>
        <v>Пленка</v>
      </c>
      <c r="F994" s="27" t="str">
        <f>VLOOKUP(D994,[1]ЕНС!A:E,3,FALSE)</f>
        <v>глянцевая, цветная, самоклеющаяся</v>
      </c>
      <c r="G994" s="27" t="s">
        <v>1915</v>
      </c>
      <c r="H994" s="27" t="s">
        <v>28</v>
      </c>
      <c r="I994" s="27">
        <v>0</v>
      </c>
      <c r="J994" s="27">
        <v>631010000</v>
      </c>
      <c r="K994" s="27" t="str">
        <f>VLOOKUP(B994,[1]ПланКаз!A981:M4285,12,0)</f>
        <v>ҚР, ШҚО, Өскемен қ., Бажов көш., 10</v>
      </c>
      <c r="L994" s="27" t="str">
        <f>VLOOKUP(B994,[1]ПланКаз!A979:M4283,13,0)</f>
        <v>Желтоқсан-Қантар</v>
      </c>
      <c r="M994" s="27" t="str">
        <f>VLOOKUP(B994,[1]ПланКаз!A981:N4285,14,0)</f>
        <v>Шығыс-Қазақстан облысы, Өскемен қ.</v>
      </c>
      <c r="N994" s="27" t="s">
        <v>60</v>
      </c>
      <c r="O994" s="27" t="str">
        <f>VLOOKUP(B994,[1]ПланКаз!A980:P4284,16,0)</f>
        <v>шартқа қол қойылған кезден бастап 30 күнтізбелік күн ішінде</v>
      </c>
      <c r="P994" s="27" t="s">
        <v>61</v>
      </c>
      <c r="Q994" s="28" t="s">
        <v>1875</v>
      </c>
      <c r="R994" s="27" t="str">
        <f>VLOOKUP(B994,[1]ПланКаз!A979:S4283,19,0)</f>
        <v>Орам</v>
      </c>
      <c r="S994" s="29">
        <v>1</v>
      </c>
      <c r="T994" s="29">
        <v>54408</v>
      </c>
      <c r="U994" s="29">
        <v>54408</v>
      </c>
      <c r="V994" s="29">
        <v>60936.959999999999</v>
      </c>
      <c r="W994" s="27"/>
      <c r="X994" s="27" t="s">
        <v>64</v>
      </c>
      <c r="Y994" s="27" t="s">
        <v>63</v>
      </c>
    </row>
    <row r="995" spans="2:25" x14ac:dyDescent="0.2">
      <c r="B995" s="27" t="s">
        <v>1916</v>
      </c>
      <c r="C995" s="27" t="s">
        <v>57</v>
      </c>
      <c r="D995" s="27" t="s">
        <v>1910</v>
      </c>
      <c r="E995" s="27" t="str">
        <f>VLOOKUP(D995,[1]ЕНС!A:E,2,FALSE)</f>
        <v>Пленка</v>
      </c>
      <c r="F995" s="27" t="str">
        <f>VLOOKUP(D995,[1]ЕНС!A:E,3,FALSE)</f>
        <v>глянцевая, цветная, самоклеющаяся</v>
      </c>
      <c r="G995" s="27" t="s">
        <v>1917</v>
      </c>
      <c r="H995" s="27" t="s">
        <v>28</v>
      </c>
      <c r="I995" s="27">
        <v>0</v>
      </c>
      <c r="J995" s="27">
        <v>631010000</v>
      </c>
      <c r="K995" s="27" t="str">
        <f>VLOOKUP(B995,[1]ПланКаз!A982:M4286,12,0)</f>
        <v>ҚР, ШҚО, Өскемен қ., Бажов көш., 10</v>
      </c>
      <c r="L995" s="27" t="str">
        <f>VLOOKUP(B995,[1]ПланКаз!A980:M4284,13,0)</f>
        <v>Желтоқсан-Қантар</v>
      </c>
      <c r="M995" s="27" t="str">
        <f>VLOOKUP(B995,[1]ПланКаз!A982:N4286,14,0)</f>
        <v>Шығыс-Қазақстан облысы, Өскемен қ.</v>
      </c>
      <c r="N995" s="27" t="s">
        <v>60</v>
      </c>
      <c r="O995" s="27" t="str">
        <f>VLOOKUP(B995,[1]ПланКаз!A981:P4285,16,0)</f>
        <v>шартқа қол қойылған кезден бастап 30 күнтізбелік күн ішінде</v>
      </c>
      <c r="P995" s="27" t="s">
        <v>61</v>
      </c>
      <c r="Q995" s="28" t="s">
        <v>1875</v>
      </c>
      <c r="R995" s="27" t="str">
        <f>VLOOKUP(B995,[1]ПланКаз!A980:S4284,19,0)</f>
        <v>Орам</v>
      </c>
      <c r="S995" s="29">
        <v>1</v>
      </c>
      <c r="T995" s="29">
        <v>54408</v>
      </c>
      <c r="U995" s="29">
        <v>54408</v>
      </c>
      <c r="V995" s="29">
        <v>60936.959999999999</v>
      </c>
      <c r="W995" s="27"/>
      <c r="X995" s="27" t="s">
        <v>64</v>
      </c>
      <c r="Y995" s="27" t="s">
        <v>63</v>
      </c>
    </row>
    <row r="996" spans="2:25" x14ac:dyDescent="0.2">
      <c r="B996" s="27" t="s">
        <v>1918</v>
      </c>
      <c r="C996" s="27" t="s">
        <v>57</v>
      </c>
      <c r="D996" s="27" t="s">
        <v>1910</v>
      </c>
      <c r="E996" s="27" t="str">
        <f>VLOOKUP(D996,[1]ЕНС!A:E,2,FALSE)</f>
        <v>Пленка</v>
      </c>
      <c r="F996" s="27" t="str">
        <f>VLOOKUP(D996,[1]ЕНС!A:E,3,FALSE)</f>
        <v>глянцевая, цветная, самоклеющаяся</v>
      </c>
      <c r="G996" s="27" t="s">
        <v>1919</v>
      </c>
      <c r="H996" s="27" t="s">
        <v>28</v>
      </c>
      <c r="I996" s="27">
        <v>0</v>
      </c>
      <c r="J996" s="27">
        <v>631010000</v>
      </c>
      <c r="K996" s="27" t="str">
        <f>VLOOKUP(B996,[1]ПланКаз!A983:M4287,12,0)</f>
        <v>ҚР, ШҚО, Өскемен қ., Бажов көш., 10</v>
      </c>
      <c r="L996" s="27" t="str">
        <f>VLOOKUP(B996,[1]ПланКаз!A981:M4285,13,0)</f>
        <v>Желтоқсан-Қантар</v>
      </c>
      <c r="M996" s="27" t="str">
        <f>VLOOKUP(B996,[1]ПланКаз!A983:N4287,14,0)</f>
        <v>Шығыс-Қазақстан облысы, Өскемен қ.</v>
      </c>
      <c r="N996" s="27" t="s">
        <v>60</v>
      </c>
      <c r="O996" s="27" t="str">
        <f>VLOOKUP(B996,[1]ПланКаз!A982:P4286,16,0)</f>
        <v>шартқа қол қойылған кезден бастап 30 күнтізбелік күн ішінде</v>
      </c>
      <c r="P996" s="27" t="s">
        <v>61</v>
      </c>
      <c r="Q996" s="28" t="s">
        <v>1875</v>
      </c>
      <c r="R996" s="27" t="str">
        <f>VLOOKUP(B996,[1]ПланКаз!A981:S4285,19,0)</f>
        <v>Орам</v>
      </c>
      <c r="S996" s="29">
        <v>1</v>
      </c>
      <c r="T996" s="29">
        <v>54408</v>
      </c>
      <c r="U996" s="29">
        <v>54408</v>
      </c>
      <c r="V996" s="29">
        <v>60936.959999999999</v>
      </c>
      <c r="W996" s="27"/>
      <c r="X996" s="27" t="s">
        <v>64</v>
      </c>
      <c r="Y996" s="27" t="s">
        <v>63</v>
      </c>
    </row>
    <row r="997" spans="2:25" x14ac:dyDescent="0.2">
      <c r="B997" s="27" t="s">
        <v>1920</v>
      </c>
      <c r="C997" s="27" t="s">
        <v>57</v>
      </c>
      <c r="D997" s="27" t="s">
        <v>1910</v>
      </c>
      <c r="E997" s="27" t="str">
        <f>VLOOKUP(D997,[1]ЕНС!A:E,2,FALSE)</f>
        <v>Пленка</v>
      </c>
      <c r="F997" s="27" t="str">
        <f>VLOOKUP(D997,[1]ЕНС!A:E,3,FALSE)</f>
        <v>глянцевая, цветная, самоклеющаяся</v>
      </c>
      <c r="G997" s="27" t="s">
        <v>1921</v>
      </c>
      <c r="H997" s="27" t="s">
        <v>28</v>
      </c>
      <c r="I997" s="27">
        <v>0</v>
      </c>
      <c r="J997" s="27">
        <v>631010000</v>
      </c>
      <c r="K997" s="27" t="str">
        <f>VLOOKUP(B997,[1]ПланКаз!A984:M4288,12,0)</f>
        <v>ҚР, ШҚО, Өскемен қ., Бажов көш., 10</v>
      </c>
      <c r="L997" s="27" t="str">
        <f>VLOOKUP(B997,[1]ПланКаз!A982:M4286,13,0)</f>
        <v>Желтоқсан-Қантар</v>
      </c>
      <c r="M997" s="27" t="str">
        <f>VLOOKUP(B997,[1]ПланКаз!A984:N4288,14,0)</f>
        <v>Шығыс-Қазақстан облысы, Өскемен қ.</v>
      </c>
      <c r="N997" s="27" t="s">
        <v>60</v>
      </c>
      <c r="O997" s="27" t="str">
        <f>VLOOKUP(B997,[1]ПланКаз!A983:P4287,16,0)</f>
        <v>шартқа қол қойылған кезден бастап 30 күнтізбелік күн ішінде</v>
      </c>
      <c r="P997" s="27" t="s">
        <v>61</v>
      </c>
      <c r="Q997" s="28" t="s">
        <v>1875</v>
      </c>
      <c r="R997" s="27" t="str">
        <f>VLOOKUP(B997,[1]ПланКаз!A982:S4286,19,0)</f>
        <v>Орам</v>
      </c>
      <c r="S997" s="29">
        <v>1</v>
      </c>
      <c r="T997" s="29">
        <v>54408</v>
      </c>
      <c r="U997" s="29">
        <v>54408</v>
      </c>
      <c r="V997" s="29">
        <v>60936.959999999999</v>
      </c>
      <c r="W997" s="27"/>
      <c r="X997" s="27" t="s">
        <v>64</v>
      </c>
      <c r="Y997" s="27" t="s">
        <v>63</v>
      </c>
    </row>
    <row r="998" spans="2:25" x14ac:dyDescent="0.2">
      <c r="B998" s="27" t="s">
        <v>1922</v>
      </c>
      <c r="C998" s="27" t="s">
        <v>57</v>
      </c>
      <c r="D998" s="27" t="s">
        <v>1910</v>
      </c>
      <c r="E998" s="27" t="str">
        <f>VLOOKUP(D998,[1]ЕНС!A:E,2,FALSE)</f>
        <v>Пленка</v>
      </c>
      <c r="F998" s="27" t="str">
        <f>VLOOKUP(D998,[1]ЕНС!A:E,3,FALSE)</f>
        <v>глянцевая, цветная, самоклеющаяся</v>
      </c>
      <c r="G998" s="27" t="s">
        <v>1923</v>
      </c>
      <c r="H998" s="27" t="s">
        <v>28</v>
      </c>
      <c r="I998" s="27">
        <v>0</v>
      </c>
      <c r="J998" s="27">
        <v>631010000</v>
      </c>
      <c r="K998" s="27" t="str">
        <f>VLOOKUP(B998,[1]ПланКаз!A985:M4289,12,0)</f>
        <v>ҚР, ШҚО, Өскемен қ., Бажов көш., 10</v>
      </c>
      <c r="L998" s="27" t="str">
        <f>VLOOKUP(B998,[1]ПланКаз!A983:M4287,13,0)</f>
        <v>Желтоқсан-Қантар</v>
      </c>
      <c r="M998" s="27" t="str">
        <f>VLOOKUP(B998,[1]ПланКаз!A985:N4289,14,0)</f>
        <v>Шығыс-Қазақстан облысы, Өскемен қ.</v>
      </c>
      <c r="N998" s="27" t="s">
        <v>60</v>
      </c>
      <c r="O998" s="27" t="str">
        <f>VLOOKUP(B998,[1]ПланКаз!A984:P4288,16,0)</f>
        <v>шартқа қол қойылған кезден бастап 30 күнтізбелік күн ішінде</v>
      </c>
      <c r="P998" s="27" t="s">
        <v>61</v>
      </c>
      <c r="Q998" s="28" t="s">
        <v>1875</v>
      </c>
      <c r="R998" s="27" t="str">
        <f>VLOOKUP(B998,[1]ПланКаз!A983:S4287,19,0)</f>
        <v>Орам</v>
      </c>
      <c r="S998" s="29">
        <v>1</v>
      </c>
      <c r="T998" s="29">
        <v>54408</v>
      </c>
      <c r="U998" s="29">
        <v>54408</v>
      </c>
      <c r="V998" s="29">
        <v>60936.959999999999</v>
      </c>
      <c r="W998" s="27"/>
      <c r="X998" s="27" t="s">
        <v>64</v>
      </c>
      <c r="Y998" s="27" t="s">
        <v>63</v>
      </c>
    </row>
    <row r="999" spans="2:25" x14ac:dyDescent="0.2">
      <c r="B999" s="27" t="s">
        <v>1924</v>
      </c>
      <c r="C999" s="27" t="s">
        <v>57</v>
      </c>
      <c r="D999" s="27" t="s">
        <v>1925</v>
      </c>
      <c r="E999" s="27" t="str">
        <f>VLOOKUP(D999,[1]ЕНС!A:E,2,FALSE)</f>
        <v>Покрытие</v>
      </c>
      <c r="F999" s="27" t="str">
        <f>VLOOKUP(D999,[1]ЕНС!A:E,3,FALSE)</f>
        <v>напольное, синтетическое</v>
      </c>
      <c r="G999" s="27" t="s">
        <v>1926</v>
      </c>
      <c r="H999" s="27" t="s">
        <v>28</v>
      </c>
      <c r="I999" s="27">
        <v>0</v>
      </c>
      <c r="J999" s="27">
        <v>631010000</v>
      </c>
      <c r="K999" s="27" t="str">
        <f>VLOOKUP(B999,[1]ПланКаз!A986:M4290,12,0)</f>
        <v>ҚР, ШҚО, Өскемен қ., Бажов көш., 10</v>
      </c>
      <c r="L999" s="27" t="str">
        <f>VLOOKUP(B999,[1]ПланКаз!A984:M4288,13,0)</f>
        <v>Желтоқсан-Қантар</v>
      </c>
      <c r="M999" s="27" t="str">
        <f>VLOOKUP(B999,[1]ПланКаз!A986:N4290,14,0)</f>
        <v>Шығыс-Қазақстан облысы, Өскемен қ.</v>
      </c>
      <c r="N999" s="27" t="s">
        <v>60</v>
      </c>
      <c r="O999" s="27" t="str">
        <f>VLOOKUP(B999,[1]ПланКаз!A985:P4289,16,0)</f>
        <v>шартқа қол қойылған кезден бастап 30 күнтізбелік күн ішінде</v>
      </c>
      <c r="P999" s="27" t="s">
        <v>61</v>
      </c>
      <c r="Q999" s="28" t="s">
        <v>1551</v>
      </c>
      <c r="R999" s="27" t="str">
        <f>VLOOKUP(B999,[1]ПланКаз!A984:S4288,19,0)</f>
        <v>шаршы метр</v>
      </c>
      <c r="S999" s="29">
        <v>5</v>
      </c>
      <c r="T999" s="29">
        <v>3600</v>
      </c>
      <c r="U999" s="29">
        <v>18000</v>
      </c>
      <c r="V999" s="29">
        <v>20160</v>
      </c>
      <c r="W999" s="27"/>
      <c r="X999" s="27" t="s">
        <v>64</v>
      </c>
      <c r="Y999" s="27" t="s">
        <v>63</v>
      </c>
    </row>
    <row r="1000" spans="2:25" x14ac:dyDescent="0.2">
      <c r="B1000" s="27" t="s">
        <v>1927</v>
      </c>
      <c r="C1000" s="27" t="s">
        <v>57</v>
      </c>
      <c r="D1000" s="27" t="s">
        <v>1928</v>
      </c>
      <c r="E1000" s="27" t="str">
        <f>VLOOKUP(D1000,[1]ЕНС!A:E,2,FALSE)</f>
        <v>Материал гидроизоляционный</v>
      </c>
      <c r="F1000" s="27" t="str">
        <f>VLOOKUP(D1000,[1]ЕНС!A:E,3,FALSE)</f>
        <v>кровельный, наплавляемый</v>
      </c>
      <c r="G1000" s="27" t="s">
        <v>1929</v>
      </c>
      <c r="H1000" s="27" t="s">
        <v>28</v>
      </c>
      <c r="I1000" s="27">
        <v>0</v>
      </c>
      <c r="J1000" s="27">
        <v>631010000</v>
      </c>
      <c r="K1000" s="27" t="str">
        <f>VLOOKUP(B1000,[1]ПланКаз!A987:M4291,12,0)</f>
        <v>ҚР, ШҚО, Өскемен қ., Бажов көш., 10</v>
      </c>
      <c r="L1000" s="27" t="str">
        <f>VLOOKUP(B1000,[1]ПланКаз!A985:M4289,13,0)</f>
        <v>Қантар-Ақпан</v>
      </c>
      <c r="M1000" s="27" t="str">
        <f>VLOOKUP(B1000,[1]ПланКаз!A987:N4291,14,0)</f>
        <v>Шығыс-Қазақстан облысы, Өскемен қ.</v>
      </c>
      <c r="N1000" s="27" t="s">
        <v>60</v>
      </c>
      <c r="O1000" s="27" t="str">
        <f>VLOOKUP(B1000,[1]ПланКаз!A986:P4290,16,0)</f>
        <v>шартқа қол қойылған кезден бастап 30 күнтізбелік күн ішінде</v>
      </c>
      <c r="P1000" s="27" t="s">
        <v>61</v>
      </c>
      <c r="Q1000" s="28" t="s">
        <v>1875</v>
      </c>
      <c r="R1000" s="27" t="str">
        <f>VLOOKUP(B1000,[1]ПланКаз!A985:S4289,19,0)</f>
        <v>Орам</v>
      </c>
      <c r="S1000" s="29">
        <v>123</v>
      </c>
      <c r="T1000" s="29">
        <v>19200</v>
      </c>
      <c r="U1000" s="29">
        <v>2361600</v>
      </c>
      <c r="V1000" s="29">
        <v>2644992</v>
      </c>
      <c r="W1000" s="27" t="s">
        <v>26</v>
      </c>
      <c r="X1000" s="27" t="s">
        <v>74</v>
      </c>
      <c r="Y1000" s="27" t="s">
        <v>63</v>
      </c>
    </row>
    <row r="1001" spans="2:25" x14ac:dyDescent="0.2">
      <c r="B1001" s="27" t="s">
        <v>1930</v>
      </c>
      <c r="C1001" s="27" t="s">
        <v>57</v>
      </c>
      <c r="D1001" s="27" t="s">
        <v>1928</v>
      </c>
      <c r="E1001" s="27" t="str">
        <f>VLOOKUP(D1001,[1]ЕНС!A:E,2,FALSE)</f>
        <v>Материал гидроизоляционный</v>
      </c>
      <c r="F1001" s="27" t="str">
        <f>VLOOKUP(D1001,[1]ЕНС!A:E,3,FALSE)</f>
        <v>кровельный, наплавляемый</v>
      </c>
      <c r="G1001" s="27" t="s">
        <v>1931</v>
      </c>
      <c r="H1001" s="27" t="s">
        <v>28</v>
      </c>
      <c r="I1001" s="27">
        <v>0</v>
      </c>
      <c r="J1001" s="27">
        <v>631010000</v>
      </c>
      <c r="K1001" s="27" t="str">
        <f>VLOOKUP(B1001,[1]ПланКаз!A988:M4292,12,0)</f>
        <v>ҚР, ШҚО, Өскемен қ., Бажов көш., 10</v>
      </c>
      <c r="L1001" s="27" t="str">
        <f>VLOOKUP(B1001,[1]ПланКаз!A986:M4290,13,0)</f>
        <v>Қантар-Ақпан</v>
      </c>
      <c r="M1001" s="27" t="str">
        <f>VLOOKUP(B1001,[1]ПланКаз!A988:N4292,14,0)</f>
        <v>Шығыс-Қазақстан облысы, Өскемен қ.</v>
      </c>
      <c r="N1001" s="27" t="s">
        <v>60</v>
      </c>
      <c r="O1001" s="27" t="str">
        <f>VLOOKUP(B1001,[1]ПланКаз!A987:P4291,16,0)</f>
        <v>шартқа қол қойылған кезден бастап 30 күнтізбелік күн ішінде</v>
      </c>
      <c r="P1001" s="27" t="s">
        <v>61</v>
      </c>
      <c r="Q1001" s="28" t="s">
        <v>1875</v>
      </c>
      <c r="R1001" s="27" t="str">
        <f>VLOOKUP(B1001,[1]ПланКаз!A986:S4290,19,0)</f>
        <v>Орам</v>
      </c>
      <c r="S1001" s="29">
        <v>101</v>
      </c>
      <c r="T1001" s="29">
        <v>21120</v>
      </c>
      <c r="U1001" s="29" t="s">
        <v>63</v>
      </c>
      <c r="V1001" s="29" t="s">
        <v>63</v>
      </c>
      <c r="W1001" s="27" t="s">
        <v>26</v>
      </c>
      <c r="X1001" s="27" t="s">
        <v>74</v>
      </c>
      <c r="Y1001" s="27" t="s">
        <v>65</v>
      </c>
    </row>
    <row r="1002" spans="2:25" x14ac:dyDescent="0.2">
      <c r="B1002" s="27" t="s">
        <v>1932</v>
      </c>
      <c r="C1002" s="27" t="s">
        <v>57</v>
      </c>
      <c r="D1002" s="27" t="s">
        <v>1928</v>
      </c>
      <c r="E1002" s="27" t="str">
        <f>VLOOKUP(D1002,[1]ЕНС!A:E,2,FALSE)</f>
        <v>Материал гидроизоляционный</v>
      </c>
      <c r="F1002" s="27" t="str">
        <f>VLOOKUP(D1002,[1]ЕНС!A:E,3,FALSE)</f>
        <v>кровельный, наплавляемый</v>
      </c>
      <c r="G1002" s="27" t="s">
        <v>1931</v>
      </c>
      <c r="H1002" s="27" t="s">
        <v>28</v>
      </c>
      <c r="I1002" s="27">
        <v>0</v>
      </c>
      <c r="J1002" s="27">
        <v>631010000</v>
      </c>
      <c r="K1002" s="27" t="str">
        <f>VLOOKUP(B1002,[1]ПланКаз!A989:M4293,12,0)</f>
        <v>ҚР, ШҚО, Өскемен қ., Бажов көш., 10</v>
      </c>
      <c r="L1002" s="27" t="str">
        <f>VLOOKUP(B1002,[1]ПланКаз!A987:M4291,13,0)</f>
        <v>Қантар-Ақпан</v>
      </c>
      <c r="M1002" s="27" t="str">
        <f>VLOOKUP(B1002,[1]ПланКаз!A989:N4293,14,0)</f>
        <v>Шығыс-Қазақстан облысы, Өскемен қ.</v>
      </c>
      <c r="N1002" s="27" t="s">
        <v>60</v>
      </c>
      <c r="O1002" s="27" t="str">
        <f>VLOOKUP(B1002,[1]ПланКаз!A988:P4292,16,0)</f>
        <v>шартқа қол қойылған кезден бастап 30 күнтізбелік күн ішінде</v>
      </c>
      <c r="P1002" s="27" t="s">
        <v>61</v>
      </c>
      <c r="Q1002" s="28" t="s">
        <v>1875</v>
      </c>
      <c r="R1002" s="27" t="str">
        <f>VLOOKUP(B1002,[1]ПланКаз!A987:S4291,19,0)</f>
        <v>Орам</v>
      </c>
      <c r="S1002" s="29">
        <v>91</v>
      </c>
      <c r="T1002" s="29">
        <v>21120</v>
      </c>
      <c r="U1002" s="29">
        <v>1921920</v>
      </c>
      <c r="V1002" s="29">
        <v>2152550.3999999999</v>
      </c>
      <c r="W1002" s="27" t="s">
        <v>26</v>
      </c>
      <c r="X1002" s="27" t="s">
        <v>74</v>
      </c>
      <c r="Y1002" s="27" t="s">
        <v>63</v>
      </c>
    </row>
    <row r="1003" spans="2:25" x14ac:dyDescent="0.2">
      <c r="B1003" s="27" t="s">
        <v>1933</v>
      </c>
      <c r="C1003" s="27" t="s">
        <v>57</v>
      </c>
      <c r="D1003" s="27" t="s">
        <v>1934</v>
      </c>
      <c r="E1003" s="27" t="str">
        <f>VLOOKUP(D1003,[1]ЕНС!A:E,2,FALSE)</f>
        <v>Кольцо</v>
      </c>
      <c r="F1003" s="27" t="str">
        <f>VLOOKUP(D1003,[1]ЕНС!A:E,3,FALSE)</f>
        <v>стеновое, марка КС10.9, рабочей камеры или горловины колодца, ГОСТ 8020-90</v>
      </c>
      <c r="G1003" s="27" t="s">
        <v>1935</v>
      </c>
      <c r="H1003" s="27" t="s">
        <v>28</v>
      </c>
      <c r="I1003" s="27">
        <v>0</v>
      </c>
      <c r="J1003" s="27">
        <v>631010000</v>
      </c>
      <c r="K1003" s="27" t="str">
        <f>VLOOKUP(B1003,[1]ПланКаз!A990:M4294,12,0)</f>
        <v>ҚР, ШҚО, Өскемен қ., Бажов көш., 10</v>
      </c>
      <c r="L1003" s="27" t="str">
        <f>VLOOKUP(B1003,[1]ПланКаз!A988:M4292,13,0)</f>
        <v>Желтоқсан-Қантар</v>
      </c>
      <c r="M1003" s="27" t="str">
        <f>VLOOKUP(B1003,[1]ПланКаз!A990:N4294,14,0)</f>
        <v>Шығыс-Қазақстан облысы, Өскемен қ.</v>
      </c>
      <c r="N1003" s="27" t="s">
        <v>60</v>
      </c>
      <c r="O1003" s="27" t="str">
        <f>VLOOKUP(B1003,[1]ПланКаз!A989:P4293,16,0)</f>
        <v>шартқа қол қойылған кезден бастап 30 күнтізбелік күн ішінде</v>
      </c>
      <c r="P1003" s="27" t="s">
        <v>61</v>
      </c>
      <c r="Q1003" s="28" t="s">
        <v>480</v>
      </c>
      <c r="R1003" s="27" t="str">
        <f>VLOOKUP(B1003,[1]ПланКаз!A988:S4292,19,0)</f>
        <v>Дана</v>
      </c>
      <c r="S1003" s="29">
        <v>16</v>
      </c>
      <c r="T1003" s="29">
        <v>15307</v>
      </c>
      <c r="U1003" s="29">
        <v>244912</v>
      </c>
      <c r="V1003" s="29">
        <v>274301.44</v>
      </c>
      <c r="W1003" s="27"/>
      <c r="X1003" s="27" t="s">
        <v>64</v>
      </c>
      <c r="Y1003" s="27" t="s">
        <v>63</v>
      </c>
    </row>
    <row r="1004" spans="2:25" x14ac:dyDescent="0.2">
      <c r="B1004" s="27" t="s">
        <v>1936</v>
      </c>
      <c r="C1004" s="27" t="s">
        <v>57</v>
      </c>
      <c r="D1004" s="27" t="s">
        <v>1937</v>
      </c>
      <c r="E1004" s="27" t="str">
        <f>VLOOKUP(D1004,[1]ЕНС!A:E,2,FALSE)</f>
        <v>Лоток</v>
      </c>
      <c r="F1004" s="27" t="str">
        <f>VLOOKUP(D1004,[1]ЕНС!A:E,3,FALSE)</f>
        <v>железобетонный, для прокладки коммуникаций</v>
      </c>
      <c r="G1004" s="27" t="s">
        <v>1938</v>
      </c>
      <c r="H1004" s="27" t="s">
        <v>28</v>
      </c>
      <c r="I1004" s="27">
        <v>0</v>
      </c>
      <c r="J1004" s="27">
        <v>631010000</v>
      </c>
      <c r="K1004" s="27" t="str">
        <f>VLOOKUP(B1004,[1]ПланКаз!A991:M4295,12,0)</f>
        <v>ҚР, ШҚО, Өскемен қ., Бажов көш., 10</v>
      </c>
      <c r="L1004" s="27" t="str">
        <f>VLOOKUP(B1004,[1]ПланКаз!A989:M4293,13,0)</f>
        <v>Желтоқсан-Қантар</v>
      </c>
      <c r="M1004" s="27" t="str">
        <f>VLOOKUP(B1004,[1]ПланКаз!A991:N4295,14,0)</f>
        <v>Шығыс-Қазақстан облысы, Өскемен қ.</v>
      </c>
      <c r="N1004" s="27" t="s">
        <v>60</v>
      </c>
      <c r="O1004" s="27" t="str">
        <f>VLOOKUP(B1004,[1]ПланКаз!A990:P4294,16,0)</f>
        <v>шартқа қол қойылған кезден бастап 30 күнтізбелік күн ішінде</v>
      </c>
      <c r="P1004" s="27" t="s">
        <v>61</v>
      </c>
      <c r="Q1004" s="28" t="s">
        <v>480</v>
      </c>
      <c r="R1004" s="27" t="str">
        <f>VLOOKUP(B1004,[1]ПланКаз!A989:S4293,19,0)</f>
        <v>Дана</v>
      </c>
      <c r="S1004" s="29">
        <v>10</v>
      </c>
      <c r="T1004" s="29">
        <v>11206</v>
      </c>
      <c r="U1004" s="29" t="s">
        <v>63</v>
      </c>
      <c r="V1004" s="29" t="s">
        <v>63</v>
      </c>
      <c r="W1004" s="27" t="s">
        <v>71</v>
      </c>
      <c r="X1004" s="27" t="s">
        <v>64</v>
      </c>
      <c r="Y1004" s="27" t="s">
        <v>613</v>
      </c>
    </row>
    <row r="1005" spans="2:25" x14ac:dyDescent="0.2">
      <c r="B1005" s="27" t="s">
        <v>1939</v>
      </c>
      <c r="C1005" s="27" t="s">
        <v>57</v>
      </c>
      <c r="D1005" s="27" t="s">
        <v>1937</v>
      </c>
      <c r="E1005" s="27" t="str">
        <f>VLOOKUP(D1005,[1]ЕНС!A:E,2,FALSE)</f>
        <v>Лоток</v>
      </c>
      <c r="F1005" s="27" t="str">
        <f>VLOOKUP(D1005,[1]ЕНС!A:E,3,FALSE)</f>
        <v>железобетонный, для прокладки коммуникаций</v>
      </c>
      <c r="G1005" s="27" t="s">
        <v>1938</v>
      </c>
      <c r="H1005" s="27" t="s">
        <v>28</v>
      </c>
      <c r="I1005" s="27">
        <v>0</v>
      </c>
      <c r="J1005" s="27">
        <v>631010000</v>
      </c>
      <c r="K1005" s="27" t="str">
        <f>VLOOKUP(B1005,[1]ПланКаз!A992:M4296,12,0)</f>
        <v>070002,  Қазақстан Республикасы, Шығыс Қазақстан облысы, Өскемен қ., Бажов к-сі,10</v>
      </c>
      <c r="L1005" s="27" t="str">
        <f>VLOOKUP(B1005,[1]ПланКаз!A990:M4294,13,0)</f>
        <v>Ақпан - Наурыз</v>
      </c>
      <c r="M1005" s="27" t="str">
        <f>VLOOKUP(B1005,[1]ПланКаз!A992:N4296,14,0)</f>
        <v>Шығыс-Қазақстан облысы, Өскемен қ.</v>
      </c>
      <c r="N1005" s="27" t="s">
        <v>60</v>
      </c>
      <c r="O1005" s="27" t="str">
        <f>VLOOKUP(B1005,[1]ПланКаз!A991:P4295,16,0)</f>
        <v>шартқа қол қойылған кезден бастап 30 күнтізбелік күн ішінде</v>
      </c>
      <c r="P1005" s="27" t="s">
        <v>61</v>
      </c>
      <c r="Q1005" s="28" t="s">
        <v>480</v>
      </c>
      <c r="R1005" s="27" t="str">
        <f>VLOOKUP(B1005,[1]ПланКаз!A990:S4294,19,0)</f>
        <v>Дана</v>
      </c>
      <c r="S1005" s="29">
        <v>10</v>
      </c>
      <c r="T1005" s="29">
        <v>11206</v>
      </c>
      <c r="U1005" s="29">
        <v>112060</v>
      </c>
      <c r="V1005" s="29">
        <v>125507.2</v>
      </c>
      <c r="W1005" s="27"/>
      <c r="X1005" s="27" t="s">
        <v>74</v>
      </c>
      <c r="Y1005" s="27" t="s">
        <v>63</v>
      </c>
    </row>
    <row r="1006" spans="2:25" x14ac:dyDescent="0.2">
      <c r="B1006" s="27" t="s">
        <v>1940</v>
      </c>
      <c r="C1006" s="27" t="s">
        <v>57</v>
      </c>
      <c r="D1006" s="27" t="s">
        <v>1941</v>
      </c>
      <c r="E1006" s="27" t="str">
        <f>VLOOKUP(D1006,[1]ЕНС!A:E,2,FALSE)</f>
        <v>Картон</v>
      </c>
      <c r="F1006" s="27" t="str">
        <f>VLOOKUP(D1006,[1]ЕНС!A:E,3,FALSE)</f>
        <v>асбестовый, марка КАОН-1, общего назначения, толщина 6,0 мм, ГОСТ 2850-95</v>
      </c>
      <c r="G1006" s="27" t="s">
        <v>1942</v>
      </c>
      <c r="H1006" s="27" t="s">
        <v>28</v>
      </c>
      <c r="I1006" s="27">
        <v>0</v>
      </c>
      <c r="J1006" s="27">
        <v>631010000</v>
      </c>
      <c r="K1006" s="27" t="str">
        <f>VLOOKUP(B1006,[1]ПланКаз!A993:M4297,12,0)</f>
        <v>ҚР, ШҚО, Өскемен қ., Бажов көш., 10</v>
      </c>
      <c r="L1006" s="27" t="str">
        <f>VLOOKUP(B1006,[1]ПланКаз!A991:M4295,13,0)</f>
        <v>Желтоқсан-Қантар</v>
      </c>
      <c r="M1006" s="27" t="str">
        <f>VLOOKUP(B1006,[1]ПланКаз!A993:N4297,14,0)</f>
        <v>Шығыс-Қазақстан облысы, Өскемен қ.</v>
      </c>
      <c r="N1006" s="27" t="s">
        <v>60</v>
      </c>
      <c r="O1006" s="27" t="str">
        <f>VLOOKUP(B1006,[1]ПланКаз!A992:P4296,16,0)</f>
        <v>шартқа қол қойылған кезден бастап 30 күнтізбелік күн ішінде</v>
      </c>
      <c r="P1006" s="27" t="s">
        <v>61</v>
      </c>
      <c r="Q1006" s="28" t="s">
        <v>287</v>
      </c>
      <c r="R1006" s="27" t="str">
        <f>VLOOKUP(B1006,[1]ПланКаз!A991:S4295,19,0)</f>
        <v>Килограмм</v>
      </c>
      <c r="S1006" s="29">
        <v>44</v>
      </c>
      <c r="T1006" s="29">
        <v>407</v>
      </c>
      <c r="U1006" s="29">
        <v>17908</v>
      </c>
      <c r="V1006" s="29">
        <v>20056.96</v>
      </c>
      <c r="W1006" s="27"/>
      <c r="X1006" s="27" t="s">
        <v>64</v>
      </c>
      <c r="Y1006" s="27" t="s">
        <v>63</v>
      </c>
    </row>
    <row r="1007" spans="2:25" x14ac:dyDescent="0.2">
      <c r="B1007" s="27" t="s">
        <v>1943</v>
      </c>
      <c r="C1007" s="27" t="s">
        <v>57</v>
      </c>
      <c r="D1007" s="27" t="s">
        <v>1944</v>
      </c>
      <c r="E1007" s="27" t="str">
        <f>VLOOKUP(D1007,[1]ЕНС!A:E,2,FALSE)</f>
        <v>Масло</v>
      </c>
      <c r="F1007" s="27" t="str">
        <f>VLOOKUP(D1007,[1]ЕНС!A:E,3,FALSE)</f>
        <v>электроизоляционное, марка ГК</v>
      </c>
      <c r="G1007" s="27" t="s">
        <v>1945</v>
      </c>
      <c r="H1007" s="27" t="s">
        <v>28</v>
      </c>
      <c r="I1007" s="27">
        <v>60</v>
      </c>
      <c r="J1007" s="27">
        <v>631010000</v>
      </c>
      <c r="K1007" s="27" t="str">
        <f>VLOOKUP(B1007,[1]ПланКаз!A994:M4298,12,0)</f>
        <v>ҚР, ШҚО, Өскемен қ., Бажов көш., 10</v>
      </c>
      <c r="L1007" s="27" t="str">
        <f>VLOOKUP(B1007,[1]ПланКаз!A992:M4296,13,0)</f>
        <v>Желтоқсан-Қантар</v>
      </c>
      <c r="M1007" s="27" t="str">
        <f>VLOOKUP(B1007,[1]ПланКаз!A994:N4298,14,0)</f>
        <v>Шығыс-Қазақстан облысы, Өскемен қ.</v>
      </c>
      <c r="N1007" s="27" t="s">
        <v>60</v>
      </c>
      <c r="O1007" s="27" t="str">
        <f>VLOOKUP(B1007,[1]ПланКаз!A993:P4297,16,0)</f>
        <v>шартқа қол қойылған кезден бастап 45 күнтізбелік күн ішінде</v>
      </c>
      <c r="P1007" s="27" t="s">
        <v>61</v>
      </c>
      <c r="Q1007" s="28" t="s">
        <v>287</v>
      </c>
      <c r="R1007" s="27" t="str">
        <f>VLOOKUP(B1007,[1]ПланКаз!A992:S4296,19,0)</f>
        <v>Килограмм</v>
      </c>
      <c r="S1007" s="29">
        <v>295</v>
      </c>
      <c r="T1007" s="29">
        <v>689</v>
      </c>
      <c r="U1007" s="29" t="s">
        <v>63</v>
      </c>
      <c r="V1007" s="29" t="s">
        <v>63</v>
      </c>
      <c r="W1007" s="27" t="s">
        <v>71</v>
      </c>
      <c r="X1007" s="27" t="s">
        <v>64</v>
      </c>
      <c r="Y1007" s="27" t="s">
        <v>613</v>
      </c>
    </row>
    <row r="1008" spans="2:25" x14ac:dyDescent="0.2">
      <c r="B1008" s="27" t="s">
        <v>1946</v>
      </c>
      <c r="C1008" s="27" t="s">
        <v>57</v>
      </c>
      <c r="D1008" s="27" t="s">
        <v>1944</v>
      </c>
      <c r="E1008" s="27" t="str">
        <f>VLOOKUP(D1008,[1]ЕНС!A:E,2,FALSE)</f>
        <v>Масло</v>
      </c>
      <c r="F1008" s="27" t="str">
        <f>VLOOKUP(D1008,[1]ЕНС!A:E,3,FALSE)</f>
        <v>электроизоляционное, марка ГК</v>
      </c>
      <c r="G1008" s="27" t="s">
        <v>1945</v>
      </c>
      <c r="H1008" s="27" t="s">
        <v>28</v>
      </c>
      <c r="I1008" s="27">
        <v>60</v>
      </c>
      <c r="J1008" s="27">
        <v>631010000</v>
      </c>
      <c r="K1008" s="27" t="str">
        <f>VLOOKUP(B1008,[1]ПланКаз!A995:M4299,12,0)</f>
        <v>ҚР, ШҚО, Өскемен қ., Бажов көш., 10</v>
      </c>
      <c r="L1008" s="27" t="str">
        <f>VLOOKUP(B1008,[1]ПланКаз!A993:M4297,13,0)</f>
        <v>Наурыз - Сәуір</v>
      </c>
      <c r="M1008" s="27" t="str">
        <f>VLOOKUP(B1008,[1]ПланКаз!A995:N4299,14,0)</f>
        <v>Шығыс-Қазақстан облысы, Өскемен қ.</v>
      </c>
      <c r="N1008" s="27" t="s">
        <v>60</v>
      </c>
      <c r="O1008" s="27" t="str">
        <f>VLOOKUP(B1008,[1]ПланКаз!A994:P4298,16,0)</f>
        <v>шартқа қол қойылған кезден бастап 45 күнтізбелік күн ішінде</v>
      </c>
      <c r="P1008" s="27" t="s">
        <v>61</v>
      </c>
      <c r="Q1008" s="28" t="s">
        <v>287</v>
      </c>
      <c r="R1008" s="27" t="str">
        <f>VLOOKUP(B1008,[1]ПланКаз!A993:S4297,19,0)</f>
        <v>Килограмм</v>
      </c>
      <c r="S1008" s="29">
        <v>295</v>
      </c>
      <c r="T1008" s="29">
        <v>689</v>
      </c>
      <c r="U1008" s="29">
        <v>203255</v>
      </c>
      <c r="V1008" s="29">
        <v>227645.6</v>
      </c>
      <c r="W1008" s="27"/>
      <c r="X1008" s="27" t="s">
        <v>74</v>
      </c>
      <c r="Y1008" s="27" t="s">
        <v>63</v>
      </c>
    </row>
    <row r="1009" spans="2:25" x14ac:dyDescent="0.2">
      <c r="B1009" s="27" t="s">
        <v>1947</v>
      </c>
      <c r="C1009" s="27" t="s">
        <v>57</v>
      </c>
      <c r="D1009" s="27" t="s">
        <v>1948</v>
      </c>
      <c r="E1009" s="27" t="str">
        <f>VLOOKUP(D1009,[1]ЕНС!A:E,2,FALSE)</f>
        <v>Жидкость тормозная</v>
      </c>
      <c r="F1009" s="27" t="str">
        <f>VLOOKUP(D1009,[1]ЕНС!A:E,3,FALSE)</f>
        <v>гидравлическая, температура кипения не более 235°С, вязкость 1500</v>
      </c>
      <c r="G1009" s="27" t="s">
        <v>1949</v>
      </c>
      <c r="H1009" s="27" t="s">
        <v>28</v>
      </c>
      <c r="I1009" s="27">
        <v>0</v>
      </c>
      <c r="J1009" s="27">
        <v>631010000</v>
      </c>
      <c r="K1009" s="27" t="str">
        <f>VLOOKUP(B1009,[1]ПланКаз!A996:M4300,12,0)</f>
        <v>ҚР, ШҚО, Өскемен қ., Бажов көш., 10</v>
      </c>
      <c r="L1009" s="27" t="str">
        <f>VLOOKUP(B1009,[1]ПланКаз!A994:M4298,13,0)</f>
        <v>Желтоқсан-Қантар</v>
      </c>
      <c r="M1009" s="27" t="str">
        <f>VLOOKUP(B1009,[1]ПланКаз!A996:N4300,14,0)</f>
        <v>Шығыс-Қазақстан облысы, Өскемен қ.</v>
      </c>
      <c r="N1009" s="27" t="s">
        <v>60</v>
      </c>
      <c r="O1009" s="27" t="str">
        <f>VLOOKUP(B1009,[1]ПланКаз!A995:P4299,16,0)</f>
        <v>шартқа қол қойылған кезден бастап 30 күнтізбелік күн ішінде</v>
      </c>
      <c r="P1009" s="27" t="s">
        <v>61</v>
      </c>
      <c r="Q1009" s="28" t="s">
        <v>480</v>
      </c>
      <c r="R1009" s="27" t="str">
        <f>VLOOKUP(B1009,[1]ПланКаз!A994:S4298,19,0)</f>
        <v>Дана</v>
      </c>
      <c r="S1009" s="29">
        <v>1155</v>
      </c>
      <c r="T1009" s="29">
        <v>549</v>
      </c>
      <c r="U1009" s="29">
        <v>634095</v>
      </c>
      <c r="V1009" s="29">
        <v>710186.4</v>
      </c>
      <c r="W1009" s="27"/>
      <c r="X1009" s="27" t="s">
        <v>64</v>
      </c>
      <c r="Y1009" s="27" t="s">
        <v>63</v>
      </c>
    </row>
    <row r="1010" spans="2:25" x14ac:dyDescent="0.2">
      <c r="B1010" s="27" t="s">
        <v>1950</v>
      </c>
      <c r="C1010" s="27" t="s">
        <v>57</v>
      </c>
      <c r="D1010" s="27" t="s">
        <v>1951</v>
      </c>
      <c r="E1010" s="27" t="str">
        <f>VLOOKUP(D1010,[1]ЕНС!A:E,2,FALSE)</f>
        <v>Жидкость охлаждающая</v>
      </c>
      <c r="F1010" s="27" t="str">
        <f>VLOOKUP(D1010,[1]ЕНС!A:E,3,FALSE)</f>
        <v>температура начала замерзания не ниже -40°С, ГОСТ 28084-89</v>
      </c>
      <c r="G1010" s="27" t="s">
        <v>1952</v>
      </c>
      <c r="H1010" s="27" t="s">
        <v>28</v>
      </c>
      <c r="I1010" s="27">
        <v>0</v>
      </c>
      <c r="J1010" s="27">
        <v>631010000</v>
      </c>
      <c r="K1010" s="27" t="str">
        <f>VLOOKUP(B1010,[1]ПланКаз!A997:M4301,12,0)</f>
        <v>ҚР, ШҚО, Өскемен қ., Бажов көш., 10</v>
      </c>
      <c r="L1010" s="27" t="str">
        <f>VLOOKUP(B1010,[1]ПланКаз!A995:M4299,13,0)</f>
        <v>Желтоқсан-Қантар</v>
      </c>
      <c r="M1010" s="27" t="str">
        <f>VLOOKUP(B1010,[1]ПланКаз!A997:N4301,14,0)</f>
        <v>Шығыс-Қазақстан облысы, Өскемен қ.</v>
      </c>
      <c r="N1010" s="27" t="s">
        <v>60</v>
      </c>
      <c r="O1010" s="27" t="str">
        <f>VLOOKUP(B1010,[1]ПланКаз!A996:P4300,16,0)</f>
        <v>шартқа қол қойылған кезден бастап 30 күнтізбелік күн ішінде</v>
      </c>
      <c r="P1010" s="27" t="s">
        <v>61</v>
      </c>
      <c r="Q1010" s="28" t="s">
        <v>70</v>
      </c>
      <c r="R1010" s="27" t="str">
        <f>VLOOKUP(B1010,[1]ПланКаз!A995:S4299,19,0)</f>
        <v>Литр (текше дм.)</v>
      </c>
      <c r="S1010" s="29">
        <v>4257.5</v>
      </c>
      <c r="T1010" s="29">
        <v>450</v>
      </c>
      <c r="U1010" s="29">
        <v>1915875</v>
      </c>
      <c r="V1010" s="29">
        <v>2145780</v>
      </c>
      <c r="W1010" s="27" t="s">
        <v>71</v>
      </c>
      <c r="X1010" s="27" t="s">
        <v>64</v>
      </c>
      <c r="Y1010" s="27" t="s">
        <v>63</v>
      </c>
    </row>
    <row r="1011" spans="2:25" x14ac:dyDescent="0.2">
      <c r="B1011" s="27" t="s">
        <v>1953</v>
      </c>
      <c r="C1011" s="27" t="s">
        <v>57</v>
      </c>
      <c r="D1011" s="27" t="s">
        <v>1954</v>
      </c>
      <c r="E1011" s="27" t="str">
        <f>VLOOKUP(D1011,[1]ЕНС!A:E,2,FALSE)</f>
        <v>Масло</v>
      </c>
      <c r="F1011" s="27" t="str">
        <f>VLOOKUP(D1011,[1]ЕНС!A:E,3,FALSE)</f>
        <v>трансмиссионное, марка ТМ-5</v>
      </c>
      <c r="G1011" s="27" t="s">
        <v>1955</v>
      </c>
      <c r="H1011" s="27" t="s">
        <v>28</v>
      </c>
      <c r="I1011" s="27">
        <v>0</v>
      </c>
      <c r="J1011" s="27">
        <v>631010000</v>
      </c>
      <c r="K1011" s="27" t="str">
        <f>VLOOKUP(B1011,[1]ПланКаз!A998:M4302,12,0)</f>
        <v>ҚР, ШҚО, Өскемен қ., Бажов көш., 10</v>
      </c>
      <c r="L1011" s="27" t="str">
        <f>VLOOKUP(B1011,[1]ПланКаз!A996:M4300,13,0)</f>
        <v>Желтоқсан-Қантар</v>
      </c>
      <c r="M1011" s="27" t="str">
        <f>VLOOKUP(B1011,[1]ПланКаз!A998:N4302,14,0)</f>
        <v>Шығыс-Қазақстан облысы, Өскемен қ.</v>
      </c>
      <c r="N1011" s="27" t="s">
        <v>60</v>
      </c>
      <c r="O1011" s="27" t="str">
        <f>VLOOKUP(B1011,[1]ПланКаз!A997:P4301,16,0)</f>
        <v>шартқа қол қойылған кезден бастап 30 күнтізбелік күн ішінде</v>
      </c>
      <c r="P1011" s="27" t="s">
        <v>61</v>
      </c>
      <c r="Q1011" s="28" t="s">
        <v>70</v>
      </c>
      <c r="R1011" s="27" t="str">
        <f>VLOOKUP(B1011,[1]ПланКаз!A996:S4300,19,0)</f>
        <v>Литр (текше дм.)</v>
      </c>
      <c r="S1011" s="29">
        <v>48</v>
      </c>
      <c r="T1011" s="29">
        <v>1373</v>
      </c>
      <c r="U1011" s="29">
        <v>65904</v>
      </c>
      <c r="V1011" s="29">
        <v>73812.479999999996</v>
      </c>
      <c r="W1011" s="27"/>
      <c r="X1011" s="27" t="s">
        <v>64</v>
      </c>
      <c r="Y1011" s="27" t="s">
        <v>63</v>
      </c>
    </row>
    <row r="1012" spans="2:25" x14ac:dyDescent="0.2">
      <c r="B1012" s="27" t="s">
        <v>1956</v>
      </c>
      <c r="C1012" s="27" t="s">
        <v>57</v>
      </c>
      <c r="D1012" s="27" t="s">
        <v>1957</v>
      </c>
      <c r="E1012" s="27" t="str">
        <f>VLOOKUP(D1012,[1]ЕНС!A:E,2,FALSE)</f>
        <v>Присадка</v>
      </c>
      <c r="F1012" s="27" t="str">
        <f>VLOOKUP(D1012,[1]ЕНС!A:E,3,FALSE)</f>
        <v>депрессорно-диспергирующая, для улучшения низкотемпературных свойств дизельного топлива и средних дистиллятов</v>
      </c>
      <c r="G1012" s="27" t="s">
        <v>1958</v>
      </c>
      <c r="H1012" s="27" t="s">
        <v>28</v>
      </c>
      <c r="I1012" s="27">
        <v>0</v>
      </c>
      <c r="J1012" s="27">
        <v>631010000</v>
      </c>
      <c r="K1012" s="27" t="str">
        <f>VLOOKUP(B1012,[1]ПланКаз!A999:M4303,12,0)</f>
        <v>ҚР, ШҚО, Өскемен қ., Бажов көш., 10</v>
      </c>
      <c r="L1012" s="27" t="str">
        <f>VLOOKUP(B1012,[1]ПланКаз!A997:M4301,13,0)</f>
        <v>Желтоқсан-Қантар</v>
      </c>
      <c r="M1012" s="27" t="str">
        <f>VLOOKUP(B1012,[1]ПланКаз!A999:N4303,14,0)</f>
        <v>Шығыс-Қазақстан облысы, Өскемен қ.</v>
      </c>
      <c r="N1012" s="27" t="s">
        <v>60</v>
      </c>
      <c r="O1012" s="27" t="str">
        <f>VLOOKUP(B1012,[1]ПланКаз!A998:P4302,16,0)</f>
        <v>шартқа қол қойылған кезден бастап 30 күнтізбелік күн ішінде</v>
      </c>
      <c r="P1012" s="27" t="s">
        <v>61</v>
      </c>
      <c r="Q1012" s="28" t="s">
        <v>70</v>
      </c>
      <c r="R1012" s="27" t="str">
        <f>VLOOKUP(B1012,[1]ПланКаз!A997:S4301,19,0)</f>
        <v>Литр (текше дм.)</v>
      </c>
      <c r="S1012" s="29">
        <v>41</v>
      </c>
      <c r="T1012" s="29">
        <v>4394</v>
      </c>
      <c r="U1012" s="29">
        <v>180154</v>
      </c>
      <c r="V1012" s="29">
        <v>201772.48</v>
      </c>
      <c r="W1012" s="27"/>
      <c r="X1012" s="27" t="s">
        <v>64</v>
      </c>
      <c r="Y1012" s="27" t="s">
        <v>63</v>
      </c>
    </row>
    <row r="1013" spans="2:25" x14ac:dyDescent="0.2">
      <c r="B1013" s="27" t="s">
        <v>1959</v>
      </c>
      <c r="C1013" s="27" t="s">
        <v>57</v>
      </c>
      <c r="D1013" s="27" t="s">
        <v>1951</v>
      </c>
      <c r="E1013" s="27" t="str">
        <f>VLOOKUP(D1013,[1]ЕНС!A:E,2,FALSE)</f>
        <v>Жидкость охлаждающая</v>
      </c>
      <c r="F1013" s="27" t="str">
        <f>VLOOKUP(D1013,[1]ЕНС!A:E,3,FALSE)</f>
        <v>температура начала замерзания не ниже -40°С, ГОСТ 28084-89</v>
      </c>
      <c r="G1013" s="27" t="s">
        <v>1960</v>
      </c>
      <c r="H1013" s="27" t="s">
        <v>28</v>
      </c>
      <c r="I1013" s="27">
        <v>0</v>
      </c>
      <c r="J1013" s="27">
        <v>631010000</v>
      </c>
      <c r="K1013" s="27" t="str">
        <f>VLOOKUP(B1013,[1]ПланКаз!A1000:M4304,12,0)</f>
        <v>ҚР, ШҚО, Өскемен қ., Бажов көш., 10</v>
      </c>
      <c r="L1013" s="27" t="str">
        <f>VLOOKUP(B1013,[1]ПланКаз!A998:M4302,13,0)</f>
        <v>Желтоқсан-Қантар</v>
      </c>
      <c r="M1013" s="27" t="str">
        <f>VLOOKUP(B1013,[1]ПланКаз!A1000:N4304,14,0)</f>
        <v>Шығыс-Қазақстан облысы, Өскемен қ.</v>
      </c>
      <c r="N1013" s="27" t="s">
        <v>60</v>
      </c>
      <c r="O1013" s="27" t="str">
        <f>VLOOKUP(B1013,[1]ПланКаз!A999:P4303,16,0)</f>
        <v>шартқа қол қойылған кезден бастап 30 күнтізбелік күн ішінде</v>
      </c>
      <c r="P1013" s="27" t="s">
        <v>61</v>
      </c>
      <c r="Q1013" s="28" t="s">
        <v>70</v>
      </c>
      <c r="R1013" s="27" t="str">
        <f>VLOOKUP(B1013,[1]ПланКаз!A998:S4302,19,0)</f>
        <v>Литр (текше дм.)</v>
      </c>
      <c r="S1013" s="29">
        <v>1849</v>
      </c>
      <c r="T1013" s="29">
        <v>528</v>
      </c>
      <c r="U1013" s="29" t="s">
        <v>63</v>
      </c>
      <c r="V1013" s="29" t="s">
        <v>63</v>
      </c>
      <c r="W1013" s="27"/>
      <c r="X1013" s="27" t="s">
        <v>64</v>
      </c>
      <c r="Y1013" s="27" t="s">
        <v>1421</v>
      </c>
    </row>
    <row r="1014" spans="2:25" x14ac:dyDescent="0.2">
      <c r="B1014" s="27" t="s">
        <v>1961</v>
      </c>
      <c r="C1014" s="27" t="s">
        <v>57</v>
      </c>
      <c r="D1014" s="27" t="s">
        <v>1951</v>
      </c>
      <c r="E1014" s="27" t="str">
        <f>VLOOKUP(D1014,[1]ЕНС!A:E,2,FALSE)</f>
        <v>Жидкость охлаждающая</v>
      </c>
      <c r="F1014" s="27" t="str">
        <f>VLOOKUP(D1014,[1]ЕНС!A:E,3,FALSE)</f>
        <v>температура начала замерзания не ниже -40°С, ГОСТ 28084-89</v>
      </c>
      <c r="G1014" s="27" t="s">
        <v>1960</v>
      </c>
      <c r="H1014" s="27" t="s">
        <v>28</v>
      </c>
      <c r="I1014" s="27">
        <v>0</v>
      </c>
      <c r="J1014" s="27">
        <v>631010000</v>
      </c>
      <c r="K1014" s="27" t="str">
        <f>VLOOKUP(B1014,[1]ПланКаз!A1001:M4305,12,0)</f>
        <v>ҚР, ШҚО, Өскемен қ., Бажов көш., 10</v>
      </c>
      <c r="L1014" s="27" t="str">
        <f>VLOOKUP(B1014,[1]ПланКаз!A999:M4303,13,0)</f>
        <v>Ақпан - Наурыз</v>
      </c>
      <c r="M1014" s="27" t="str">
        <f>VLOOKUP(B1014,[1]ПланКаз!A1001:N4305,14,0)</f>
        <v>Шығыс-Қазақстан облысы, Өскемен қ.</v>
      </c>
      <c r="N1014" s="27" t="s">
        <v>60</v>
      </c>
      <c r="O1014" s="27" t="str">
        <f>VLOOKUP(B1014,[1]ПланКаз!A1000:P4304,16,0)</f>
        <v>шартқа қол қойылған кезден бастап 30 күнтізбелік күн ішінде</v>
      </c>
      <c r="P1014" s="27" t="s">
        <v>61</v>
      </c>
      <c r="Q1014" s="28" t="s">
        <v>70</v>
      </c>
      <c r="R1014" s="27" t="str">
        <f>VLOOKUP(B1014,[1]ПланКаз!A999:S4303,19,0)</f>
        <v>Литр (текше дм.)</v>
      </c>
      <c r="S1014" s="29">
        <v>1349</v>
      </c>
      <c r="T1014" s="29">
        <v>528</v>
      </c>
      <c r="U1014" s="29">
        <v>712272</v>
      </c>
      <c r="V1014" s="29">
        <v>797744.64000000001</v>
      </c>
      <c r="W1014" s="27"/>
      <c r="X1014" s="27" t="s">
        <v>74</v>
      </c>
      <c r="Y1014" s="27" t="s">
        <v>63</v>
      </c>
    </row>
    <row r="1015" spans="2:25" x14ac:dyDescent="0.2">
      <c r="B1015" s="27" t="s">
        <v>1962</v>
      </c>
      <c r="C1015" s="27" t="s">
        <v>57</v>
      </c>
      <c r="D1015" s="27" t="s">
        <v>1963</v>
      </c>
      <c r="E1015" s="27" t="str">
        <f>VLOOKUP(D1015,[1]ЕНС!A:E,2,FALSE)</f>
        <v>Масло</v>
      </c>
      <c r="F1015" s="27" t="str">
        <f>VLOOKUP(D1015,[1]ЕНС!A:E,3,FALSE)</f>
        <v>гидравлическое, марка ВМГЗ, ГОСТ 17479.3-85 </v>
      </c>
      <c r="G1015" s="27" t="s">
        <v>1964</v>
      </c>
      <c r="H1015" s="27" t="s">
        <v>28</v>
      </c>
      <c r="I1015" s="27">
        <v>60</v>
      </c>
      <c r="J1015" s="27">
        <v>631010000</v>
      </c>
      <c r="K1015" s="27" t="str">
        <f>VLOOKUP(B1015,[1]ПланКаз!A1002:M4306,12,0)</f>
        <v>ҚР, ШҚО, Өскемен қ., Бажов көш., 10</v>
      </c>
      <c r="L1015" s="27" t="str">
        <f>VLOOKUP(B1015,[1]ПланКаз!A1000:M4304,13,0)</f>
        <v>Желтоқсан-Қантар</v>
      </c>
      <c r="M1015" s="27" t="str">
        <f>VLOOKUP(B1015,[1]ПланКаз!A1002:N4306,14,0)</f>
        <v>Шығыс-Қазақстан облысы, Өскемен қ.</v>
      </c>
      <c r="N1015" s="27" t="s">
        <v>60</v>
      </c>
      <c r="O1015" s="27" t="str">
        <f>VLOOKUP(B1015,[1]ПланКаз!A1001:P4305,16,0)</f>
        <v>шартқа қол қойылған кезден бастап 30 күнтізбелік күн ішінде</v>
      </c>
      <c r="P1015" s="27" t="s">
        <v>61</v>
      </c>
      <c r="Q1015" s="28" t="s">
        <v>287</v>
      </c>
      <c r="R1015" s="27" t="str">
        <f>VLOOKUP(B1015,[1]ПланКаз!A1000:S4304,19,0)</f>
        <v>Килограмм</v>
      </c>
      <c r="S1015" s="29">
        <v>3628</v>
      </c>
      <c r="T1015" s="29">
        <v>549</v>
      </c>
      <c r="U1015" s="29" t="s">
        <v>63</v>
      </c>
      <c r="V1015" s="29" t="s">
        <v>63</v>
      </c>
      <c r="W1015" s="27" t="s">
        <v>71</v>
      </c>
      <c r="X1015" s="27" t="s">
        <v>64</v>
      </c>
      <c r="Y1015" s="27" t="s">
        <v>1421</v>
      </c>
    </row>
    <row r="1016" spans="2:25" x14ac:dyDescent="0.2">
      <c r="B1016" s="27" t="s">
        <v>1965</v>
      </c>
      <c r="C1016" s="27" t="s">
        <v>57</v>
      </c>
      <c r="D1016" s="27" t="s">
        <v>1963</v>
      </c>
      <c r="E1016" s="27" t="str">
        <f>VLOOKUP(D1016,[1]ЕНС!A:E,2,FALSE)</f>
        <v>Масло</v>
      </c>
      <c r="F1016" s="27" t="str">
        <f>VLOOKUP(D1016,[1]ЕНС!A:E,3,FALSE)</f>
        <v>гидравлическое, марка ВМГЗ, ГОСТ 17479.3-85 </v>
      </c>
      <c r="G1016" s="27" t="s">
        <v>1964</v>
      </c>
      <c r="H1016" s="27" t="s">
        <v>28</v>
      </c>
      <c r="I1016" s="27">
        <v>60</v>
      </c>
      <c r="J1016" s="27">
        <v>631010000</v>
      </c>
      <c r="K1016" s="27" t="str">
        <f>VLOOKUP(B1016,[1]ПланКаз!A1003:M4307,12,0)</f>
        <v>ҚР, ШҚО, Өскемен қ., Бажов көш., 10</v>
      </c>
      <c r="L1016" s="27" t="str">
        <f>VLOOKUP(B1016,[1]ПланКаз!A1001:M4305,13,0)</f>
        <v>Ақпан - Наурыз</v>
      </c>
      <c r="M1016" s="27" t="str">
        <f>VLOOKUP(B1016,[1]ПланКаз!A1003:N4307,14,0)</f>
        <v>Шығыс-Қазақстан облысы, Өскемен қ.</v>
      </c>
      <c r="N1016" s="27" t="s">
        <v>60</v>
      </c>
      <c r="O1016" s="27" t="str">
        <f>VLOOKUP(B1016,[1]ПланКаз!A1002:P4306,16,0)</f>
        <v>шартқа қол қойылған кезден бастап 30 күнтізбелік күн ішінде</v>
      </c>
      <c r="P1016" s="27" t="s">
        <v>61</v>
      </c>
      <c r="Q1016" s="28" t="s">
        <v>287</v>
      </c>
      <c r="R1016" s="27" t="str">
        <f>VLOOKUP(B1016,[1]ПланКаз!A1001:S4305,19,0)</f>
        <v>Килограмм</v>
      </c>
      <c r="S1016" s="29">
        <v>3028</v>
      </c>
      <c r="T1016" s="29">
        <v>549</v>
      </c>
      <c r="U1016" s="29">
        <v>1662372</v>
      </c>
      <c r="V1016" s="29">
        <v>1861856.64</v>
      </c>
      <c r="W1016" s="27" t="s">
        <v>71</v>
      </c>
      <c r="X1016" s="27" t="s">
        <v>74</v>
      </c>
      <c r="Y1016" s="27" t="s">
        <v>63</v>
      </c>
    </row>
    <row r="1017" spans="2:25" x14ac:dyDescent="0.2">
      <c r="B1017" s="27" t="s">
        <v>1966</v>
      </c>
      <c r="C1017" s="27" t="s">
        <v>57</v>
      </c>
      <c r="D1017" s="27" t="s">
        <v>1967</v>
      </c>
      <c r="E1017" s="27" t="str">
        <f>VLOOKUP(D1017,[1]ЕНС!A:E,2,FALSE)</f>
        <v>Масло</v>
      </c>
      <c r="F1017" s="27" t="str">
        <f>VLOOKUP(D1017,[1]ЕНС!A:E,3,FALSE)</f>
        <v>индустриальное, марка И-20А, ГОСТ 20799-88</v>
      </c>
      <c r="G1017" s="27" t="s">
        <v>1968</v>
      </c>
      <c r="H1017" s="27" t="s">
        <v>28</v>
      </c>
      <c r="I1017" s="27">
        <v>60</v>
      </c>
      <c r="J1017" s="27">
        <v>631010000</v>
      </c>
      <c r="K1017" s="27" t="str">
        <f>VLOOKUP(B1017,[1]ПланКаз!A1004:M4308,12,0)</f>
        <v>ҚР, ШҚО, Өскемен қ., Бажов көш., 10</v>
      </c>
      <c r="L1017" s="27" t="str">
        <f>VLOOKUP(B1017,[1]ПланКаз!A1002:M4306,13,0)</f>
        <v>Желтоқсан-Қантар</v>
      </c>
      <c r="M1017" s="27" t="str">
        <f>VLOOKUP(B1017,[1]ПланКаз!A1004:N4308,14,0)</f>
        <v>Шығыс-Қазақстан облысы, Өскемен қ.</v>
      </c>
      <c r="N1017" s="27" t="s">
        <v>60</v>
      </c>
      <c r="O1017" s="27" t="str">
        <f>VLOOKUP(B1017,[1]ПланКаз!A1003:P4307,16,0)</f>
        <v>шартқа қол қойылған кезден бастап 30 күнтізбелік күн ішінде</v>
      </c>
      <c r="P1017" s="27" t="s">
        <v>61</v>
      </c>
      <c r="Q1017" s="28" t="s">
        <v>70</v>
      </c>
      <c r="R1017" s="27" t="str">
        <f>VLOOKUP(B1017,[1]ПланКаз!A1002:S4306,19,0)</f>
        <v>Литр (текше дм.)</v>
      </c>
      <c r="S1017" s="29">
        <v>220</v>
      </c>
      <c r="T1017" s="29">
        <v>517</v>
      </c>
      <c r="U1017" s="29">
        <v>113740</v>
      </c>
      <c r="V1017" s="29">
        <v>127388.8</v>
      </c>
      <c r="W1017" s="27" t="s">
        <v>71</v>
      </c>
      <c r="X1017" s="27" t="s">
        <v>64</v>
      </c>
      <c r="Y1017" s="27" t="s">
        <v>63</v>
      </c>
    </row>
    <row r="1018" spans="2:25" x14ac:dyDescent="0.2">
      <c r="B1018" s="27" t="s">
        <v>1969</v>
      </c>
      <c r="C1018" s="27" t="s">
        <v>57</v>
      </c>
      <c r="D1018" s="27" t="s">
        <v>1970</v>
      </c>
      <c r="E1018" s="27" t="str">
        <f>VLOOKUP(D1018,[1]ЕНС!A:E,2,FALSE)</f>
        <v>Масло</v>
      </c>
      <c r="F1018" s="27" t="str">
        <f>VLOOKUP(D1018,[1]ЕНС!A:E,3,FALSE)</f>
        <v>моторное, марка М-10Г2, ГОСТ 12337-84</v>
      </c>
      <c r="G1018" s="27" t="s">
        <v>1971</v>
      </c>
      <c r="H1018" s="27" t="s">
        <v>28</v>
      </c>
      <c r="I1018" s="27">
        <v>60</v>
      </c>
      <c r="J1018" s="27">
        <v>631010000</v>
      </c>
      <c r="K1018" s="27" t="str">
        <f>VLOOKUP(B1018,[1]ПланКаз!A1005:M4309,12,0)</f>
        <v>ҚР, ШҚО, Өскемен қ., Бажов көш., 10</v>
      </c>
      <c r="L1018" s="27" t="str">
        <f>VLOOKUP(B1018,[1]ПланКаз!A1003:M4307,13,0)</f>
        <v>Желтоқсан-Қантар</v>
      </c>
      <c r="M1018" s="27" t="str">
        <f>VLOOKUP(B1018,[1]ПланКаз!A1005:N4309,14,0)</f>
        <v>Шығыс-Қазақстан облысы, Өскемен қ.</v>
      </c>
      <c r="N1018" s="27" t="s">
        <v>60</v>
      </c>
      <c r="O1018" s="27" t="str">
        <f>VLOOKUP(B1018,[1]ПланКаз!A1004:P4308,16,0)</f>
        <v>шартқа қол қойылған кезден бастап 30 күнтізбелік күн ішінде</v>
      </c>
      <c r="P1018" s="27" t="s">
        <v>61</v>
      </c>
      <c r="Q1018" s="28" t="s">
        <v>70</v>
      </c>
      <c r="R1018" s="27" t="str">
        <f>VLOOKUP(B1018,[1]ПланКаз!A1003:S4307,19,0)</f>
        <v>Литр (текше дм.)</v>
      </c>
      <c r="S1018" s="29">
        <v>710</v>
      </c>
      <c r="T1018" s="29">
        <v>494</v>
      </c>
      <c r="U1018" s="29">
        <v>350740</v>
      </c>
      <c r="V1018" s="29">
        <v>392828.8</v>
      </c>
      <c r="W1018" s="27" t="s">
        <v>71</v>
      </c>
      <c r="X1018" s="27" t="s">
        <v>64</v>
      </c>
      <c r="Y1018" s="27" t="s">
        <v>63</v>
      </c>
    </row>
    <row r="1019" spans="2:25" x14ac:dyDescent="0.2">
      <c r="B1019" s="27" t="s">
        <v>1972</v>
      </c>
      <c r="C1019" s="27" t="s">
        <v>57</v>
      </c>
      <c r="D1019" s="27" t="s">
        <v>1973</v>
      </c>
      <c r="E1019" s="27" t="str">
        <f>VLOOKUP(D1019,[1]ЕНС!A:E,2,FALSE)</f>
        <v>Масло</v>
      </c>
      <c r="F1019" s="27" t="str">
        <f>VLOOKUP(D1019,[1]ЕНС!A:E,3,FALSE)</f>
        <v>трансмиссионное, марка ТАД-17и, ГОСТ 23652-79</v>
      </c>
      <c r="G1019" s="27" t="s">
        <v>1974</v>
      </c>
      <c r="H1019" s="27" t="s">
        <v>28</v>
      </c>
      <c r="I1019" s="27">
        <v>60</v>
      </c>
      <c r="J1019" s="27">
        <v>631010000</v>
      </c>
      <c r="K1019" s="27" t="str">
        <f>VLOOKUP(B1019,[1]ПланКаз!A1006:M4310,12,0)</f>
        <v>ҚР, ШҚО, Өскемен қ., Бажов көш., 10</v>
      </c>
      <c r="L1019" s="27" t="str">
        <f>VLOOKUP(B1019,[1]ПланКаз!A1004:M4308,13,0)</f>
        <v>Желтоқсан-Қантар</v>
      </c>
      <c r="M1019" s="27" t="str">
        <f>VLOOKUP(B1019,[1]ПланКаз!A1006:N4310,14,0)</f>
        <v>Шығыс-Қазақстан облысы, Өскемен қ.</v>
      </c>
      <c r="N1019" s="27" t="s">
        <v>60</v>
      </c>
      <c r="O1019" s="27" t="str">
        <f>VLOOKUP(B1019,[1]ПланКаз!A1005:P4309,16,0)</f>
        <v>шартқа қол қойылған кезден бастап 30 күнтізбелік күн ішінде</v>
      </c>
      <c r="P1019" s="27" t="s">
        <v>61</v>
      </c>
      <c r="Q1019" s="28" t="s">
        <v>287</v>
      </c>
      <c r="R1019" s="27" t="str">
        <f>VLOOKUP(B1019,[1]ПланКаз!A1004:S4308,19,0)</f>
        <v>Килограмм</v>
      </c>
      <c r="S1019" s="29">
        <v>1503</v>
      </c>
      <c r="T1019" s="29">
        <v>593</v>
      </c>
      <c r="U1019" s="29">
        <v>891279</v>
      </c>
      <c r="V1019" s="29">
        <v>998232.48</v>
      </c>
      <c r="W1019" s="27" t="s">
        <v>71</v>
      </c>
      <c r="X1019" s="27" t="s">
        <v>64</v>
      </c>
      <c r="Y1019" s="27" t="s">
        <v>63</v>
      </c>
    </row>
    <row r="1020" spans="2:25" x14ac:dyDescent="0.2">
      <c r="B1020" s="27" t="s">
        <v>1975</v>
      </c>
      <c r="C1020" s="27" t="s">
        <v>57</v>
      </c>
      <c r="D1020" s="27" t="s">
        <v>1976</v>
      </c>
      <c r="E1020" s="27" t="str">
        <f>VLOOKUP(D1020,[1]ЕНС!A:E,2,FALSE)</f>
        <v>Масло</v>
      </c>
      <c r="F1020" s="27" t="str">
        <f>VLOOKUP(D1020,[1]ЕНС!A:E,3,FALSE)</f>
        <v>трансмиссионное, марка ТАп-15В, ГОСТ 23652-79</v>
      </c>
      <c r="G1020" s="27" t="s">
        <v>1977</v>
      </c>
      <c r="H1020" s="27" t="s">
        <v>28</v>
      </c>
      <c r="I1020" s="27">
        <v>60</v>
      </c>
      <c r="J1020" s="27">
        <v>631010000</v>
      </c>
      <c r="K1020" s="27" t="str">
        <f>VLOOKUP(B1020,[1]ПланКаз!A1007:M4311,12,0)</f>
        <v>ҚР, ШҚО, Өскемен қ., Бажов көш., 10</v>
      </c>
      <c r="L1020" s="27" t="str">
        <f>VLOOKUP(B1020,[1]ПланКаз!A1005:M4309,13,0)</f>
        <v>Желтоқсан-Қантар</v>
      </c>
      <c r="M1020" s="27" t="str">
        <f>VLOOKUP(B1020,[1]ПланКаз!A1007:N4311,14,0)</f>
        <v>Шығыс-Қазақстан облысы, Өскемен қ.</v>
      </c>
      <c r="N1020" s="27" t="s">
        <v>60</v>
      </c>
      <c r="O1020" s="27" t="str">
        <f>VLOOKUP(B1020,[1]ПланКаз!A1006:P4310,16,0)</f>
        <v>шартқа қол қойылған кезден бастап 30 күнтізбелік күн ішінде</v>
      </c>
      <c r="P1020" s="27" t="s">
        <v>61</v>
      </c>
      <c r="Q1020" s="28" t="s">
        <v>287</v>
      </c>
      <c r="R1020" s="27" t="str">
        <f>VLOOKUP(B1020,[1]ПланКаз!A1005:S4309,19,0)</f>
        <v>Килограмм</v>
      </c>
      <c r="S1020" s="29">
        <v>310</v>
      </c>
      <c r="T1020" s="29">
        <v>605</v>
      </c>
      <c r="U1020" s="29">
        <v>187550</v>
      </c>
      <c r="V1020" s="29">
        <v>210056</v>
      </c>
      <c r="W1020" s="27" t="s">
        <v>71</v>
      </c>
      <c r="X1020" s="27" t="s">
        <v>64</v>
      </c>
      <c r="Y1020" s="27" t="s">
        <v>63</v>
      </c>
    </row>
    <row r="1021" spans="2:25" x14ac:dyDescent="0.2">
      <c r="B1021" s="27" t="s">
        <v>1978</v>
      </c>
      <c r="C1021" s="27" t="s">
        <v>57</v>
      </c>
      <c r="D1021" s="27" t="s">
        <v>1979</v>
      </c>
      <c r="E1021" s="27" t="str">
        <f>VLOOKUP(D1021,[1]ЕНС!A:E,2,FALSE)</f>
        <v>Масло</v>
      </c>
      <c r="F1021" s="27" t="str">
        <f>VLOOKUP(D1021,[1]ЕНС!A:E,3,FALSE)</f>
        <v>моторное, для дизельных двигателей, обозначение по SAE 10W</v>
      </c>
      <c r="G1021" s="27" t="s">
        <v>1980</v>
      </c>
      <c r="H1021" s="27" t="s">
        <v>11</v>
      </c>
      <c r="I1021" s="27">
        <v>60</v>
      </c>
      <c r="J1021" s="27">
        <v>631010000</v>
      </c>
      <c r="K1021" s="27" t="str">
        <f>VLOOKUP(B1021,[1]ПланКаз!A1008:M4312,12,0)</f>
        <v>ҚР, ШҚО, Өскемен қ., Бажов көш., 10</v>
      </c>
      <c r="L1021" s="27" t="str">
        <f>VLOOKUP(B1021,[1]ПланКаз!A1006:M4310,13,0)</f>
        <v>Қантар-Ақпан</v>
      </c>
      <c r="M1021" s="27" t="str">
        <f>VLOOKUP(B1021,[1]ПланКаз!A1008:N4312,14,0)</f>
        <v>Шығыс-Қазақстан облысы, Өскемен қ.</v>
      </c>
      <c r="N1021" s="27" t="s">
        <v>60</v>
      </c>
      <c r="O1021" s="27" t="str">
        <f>VLOOKUP(B1021,[1]ПланКаз!A1007:P4311,16,0)</f>
        <v>шартқа қол қойылған кезден бастап 30 күнтізбелік күн ішінде</v>
      </c>
      <c r="P1021" s="27" t="s">
        <v>61</v>
      </c>
      <c r="Q1021" s="28" t="s">
        <v>70</v>
      </c>
      <c r="R1021" s="27" t="str">
        <f>VLOOKUP(B1021,[1]ПланКаз!A1006:S4310,19,0)</f>
        <v>Литр (текше дм.)</v>
      </c>
      <c r="S1021" s="29">
        <v>6115</v>
      </c>
      <c r="T1021" s="29">
        <v>2417</v>
      </c>
      <c r="U1021" s="29" t="s">
        <v>63</v>
      </c>
      <c r="V1021" s="29" t="s">
        <v>63</v>
      </c>
      <c r="W1021" s="27" t="s">
        <v>71</v>
      </c>
      <c r="X1021" s="27" t="s">
        <v>74</v>
      </c>
      <c r="Y1021" s="27" t="s">
        <v>75</v>
      </c>
    </row>
    <row r="1022" spans="2:25" x14ac:dyDescent="0.2">
      <c r="B1022" s="27" t="s">
        <v>1981</v>
      </c>
      <c r="C1022" s="27" t="s">
        <v>57</v>
      </c>
      <c r="D1022" s="27" t="s">
        <v>1979</v>
      </c>
      <c r="E1022" s="27" t="str">
        <f>VLOOKUP(D1022,[1]ЕНС!A:E,2,FALSE)</f>
        <v>Масло</v>
      </c>
      <c r="F1022" s="27" t="str">
        <f>VLOOKUP(D1022,[1]ЕНС!A:E,3,FALSE)</f>
        <v>моторное, для дизельных двигателей, обозначение по SAE 10W</v>
      </c>
      <c r="G1022" s="27" t="s">
        <v>1980</v>
      </c>
      <c r="H1022" s="27" t="s">
        <v>11</v>
      </c>
      <c r="I1022" s="27">
        <v>60</v>
      </c>
      <c r="J1022" s="27">
        <v>631010000</v>
      </c>
      <c r="K1022" s="27" t="str">
        <f>VLOOKUP(B1022,[1]ПланКаз!A1009:M4313,12,0)</f>
        <v>ҚР, ШҚО, Өскемен қ., Бажов көш., 10</v>
      </c>
      <c r="L1022" s="27" t="str">
        <f>VLOOKUP(B1022,[1]ПланКаз!A1007:M4311,13,0)</f>
        <v>Ақпан - Наурыз</v>
      </c>
      <c r="M1022" s="27" t="str">
        <f>VLOOKUP(B1022,[1]ПланКаз!A1009:N4313,14,0)</f>
        <v>Шығыс-Қазақстан облысы, Өскемен қ.</v>
      </c>
      <c r="N1022" s="27" t="s">
        <v>60</v>
      </c>
      <c r="O1022" s="27" t="str">
        <f>VLOOKUP(B1022,[1]ПланКаз!A1008:P4312,16,0)</f>
        <v>шартқа қол қойылған кезден бастап 30 күнтізбелік күн ішінде</v>
      </c>
      <c r="P1022" s="27" t="s">
        <v>61</v>
      </c>
      <c r="Q1022" s="28" t="s">
        <v>70</v>
      </c>
      <c r="R1022" s="27" t="str">
        <f>VLOOKUP(B1022,[1]ПланКаз!A1007:S4311,19,0)</f>
        <v>Литр (текше дм.)</v>
      </c>
      <c r="S1022" s="29">
        <v>5315</v>
      </c>
      <c r="T1022" s="29">
        <v>2417</v>
      </c>
      <c r="U1022" s="29">
        <v>12846355</v>
      </c>
      <c r="V1022" s="29">
        <v>14387917.6</v>
      </c>
      <c r="W1022" s="27" t="s">
        <v>71</v>
      </c>
      <c r="X1022" s="27" t="s">
        <v>74</v>
      </c>
      <c r="Y1022" s="27" t="s">
        <v>63</v>
      </c>
    </row>
    <row r="1023" spans="2:25" x14ac:dyDescent="0.2">
      <c r="B1023" s="27" t="s">
        <v>1982</v>
      </c>
      <c r="C1023" s="27" t="s">
        <v>57</v>
      </c>
      <c r="D1023" s="27" t="s">
        <v>1979</v>
      </c>
      <c r="E1023" s="27" t="str">
        <f>VLOOKUP(D1023,[1]ЕНС!A:E,2,FALSE)</f>
        <v>Масло</v>
      </c>
      <c r="F1023" s="27" t="str">
        <f>VLOOKUP(D1023,[1]ЕНС!A:E,3,FALSE)</f>
        <v>моторное, для дизельных двигателей, обозначение по SAE 10W</v>
      </c>
      <c r="G1023" s="27" t="s">
        <v>1983</v>
      </c>
      <c r="H1023" s="27" t="s">
        <v>11</v>
      </c>
      <c r="I1023" s="27">
        <v>60</v>
      </c>
      <c r="J1023" s="27">
        <v>631010000</v>
      </c>
      <c r="K1023" s="27" t="str">
        <f>VLOOKUP(B1023,[1]ПланКаз!A1010:M4314,12,0)</f>
        <v>ҚР, ШҚО, Өскемен қ., Бажов көш., 10</v>
      </c>
      <c r="L1023" s="27" t="str">
        <f>VLOOKUP(B1023,[1]ПланКаз!A1008:M4312,13,0)</f>
        <v>Қантар-Ақпан</v>
      </c>
      <c r="M1023" s="27" t="str">
        <f>VLOOKUP(B1023,[1]ПланКаз!A1010:N4314,14,0)</f>
        <v>Шығыс-Қазақстан облысы, Өскемен қ.</v>
      </c>
      <c r="N1023" s="27" t="s">
        <v>60</v>
      </c>
      <c r="O1023" s="27" t="str">
        <f>VLOOKUP(B1023,[1]ПланКаз!A1009:P4313,16,0)</f>
        <v>шартқа қол қойылған кезден бастап 30 күнтізбелік күн ішінде</v>
      </c>
      <c r="P1023" s="27" t="s">
        <v>61</v>
      </c>
      <c r="Q1023" s="28" t="s">
        <v>70</v>
      </c>
      <c r="R1023" s="27" t="str">
        <f>VLOOKUP(B1023,[1]ПланКаз!A1008:S4312,19,0)</f>
        <v>Литр (текше дм.)</v>
      </c>
      <c r="S1023" s="29">
        <v>50</v>
      </c>
      <c r="T1023" s="29">
        <v>2065</v>
      </c>
      <c r="U1023" s="29">
        <v>103250</v>
      </c>
      <c r="V1023" s="29">
        <v>115640</v>
      </c>
      <c r="W1023" s="27" t="s">
        <v>71</v>
      </c>
      <c r="X1023" s="27" t="s">
        <v>74</v>
      </c>
      <c r="Y1023" s="27" t="s">
        <v>63</v>
      </c>
    </row>
    <row r="1024" spans="2:25" x14ac:dyDescent="0.2">
      <c r="B1024" s="27" t="s">
        <v>1984</v>
      </c>
      <c r="C1024" s="27" t="s">
        <v>57</v>
      </c>
      <c r="D1024" s="27" t="s">
        <v>1985</v>
      </c>
      <c r="E1024" s="27" t="str">
        <f>VLOOKUP(D1024,[1]ЕНС!A:E,2,FALSE)</f>
        <v>Масло</v>
      </c>
      <c r="F1024" s="27" t="str">
        <f>VLOOKUP(D1024,[1]ЕНС!A:E,3,FALSE)</f>
        <v>гидравлическое, марка МГЕ-10А, ГОСТ 17479.3-85 </v>
      </c>
      <c r="G1024" s="27" t="s">
        <v>1986</v>
      </c>
      <c r="H1024" s="27" t="s">
        <v>28</v>
      </c>
      <c r="I1024" s="27">
        <v>0</v>
      </c>
      <c r="J1024" s="27">
        <v>631010000</v>
      </c>
      <c r="K1024" s="27" t="str">
        <f>VLOOKUP(B1024,[1]ПланКаз!A1011:M4315,12,0)</f>
        <v>ҚР, ШҚО, Өскемен қ., Бажов көш., 10</v>
      </c>
      <c r="L1024" s="27" t="str">
        <f>VLOOKUP(B1024,[1]ПланКаз!A1009:M4313,13,0)</f>
        <v>Желтоқсан-Қантар</v>
      </c>
      <c r="M1024" s="27" t="str">
        <f>VLOOKUP(B1024,[1]ПланКаз!A1011:N4315,14,0)</f>
        <v>Шығыс-Қазақстан облысы, Өскемен қ.</v>
      </c>
      <c r="N1024" s="27" t="s">
        <v>60</v>
      </c>
      <c r="O1024" s="27" t="str">
        <f>VLOOKUP(B1024,[1]ПланКаз!A1010:P4314,16,0)</f>
        <v>шартқа қол қойылған кезден бастап 30 күнтізбелік күн ішінде</v>
      </c>
      <c r="P1024" s="27" t="s">
        <v>61</v>
      </c>
      <c r="Q1024" s="28" t="s">
        <v>70</v>
      </c>
      <c r="R1024" s="27" t="str">
        <f>VLOOKUP(B1024,[1]ПланКаз!A1009:S4313,19,0)</f>
        <v>Литр (текше дм.)</v>
      </c>
      <c r="S1024" s="29">
        <v>300</v>
      </c>
      <c r="T1024" s="29">
        <v>1098</v>
      </c>
      <c r="U1024" s="29">
        <v>329400</v>
      </c>
      <c r="V1024" s="29">
        <v>368928</v>
      </c>
      <c r="W1024" s="27"/>
      <c r="X1024" s="27" t="s">
        <v>64</v>
      </c>
      <c r="Y1024" s="27" t="s">
        <v>63</v>
      </c>
    </row>
    <row r="1025" spans="2:25" x14ac:dyDescent="0.2">
      <c r="B1025" s="27" t="s">
        <v>1987</v>
      </c>
      <c r="C1025" s="27" t="s">
        <v>57</v>
      </c>
      <c r="D1025" s="27" t="s">
        <v>1988</v>
      </c>
      <c r="E1025" s="27" t="str">
        <f>VLOOKUP(D1025,[1]ЕНС!A:E,2,FALSE)</f>
        <v>Масло</v>
      </c>
      <c r="F1025" s="27" t="str">
        <f>VLOOKUP(D1025,[1]ЕНС!A:E,3,FALSE)</f>
        <v>моторное, для бензиновых двигателей, обозначение по SAE 5W</v>
      </c>
      <c r="G1025" s="27" t="s">
        <v>1989</v>
      </c>
      <c r="H1025" s="27" t="s">
        <v>28</v>
      </c>
      <c r="I1025" s="27">
        <v>0</v>
      </c>
      <c r="J1025" s="27">
        <v>631010000</v>
      </c>
      <c r="K1025" s="27" t="str">
        <f>VLOOKUP(B1025,[1]ПланКаз!A1012:M4316,12,0)</f>
        <v>ҚР, ШҚО, Өскемен қ., Бажов көш., 10</v>
      </c>
      <c r="L1025" s="27" t="str">
        <f>VLOOKUP(B1025,[1]ПланКаз!A1010:M4314,13,0)</f>
        <v>Желтоқсан-Қантар</v>
      </c>
      <c r="M1025" s="27" t="str">
        <f>VLOOKUP(B1025,[1]ПланКаз!A1012:N4316,14,0)</f>
        <v>Шығыс-Қазақстан облысы, Өскемен қ.</v>
      </c>
      <c r="N1025" s="27" t="s">
        <v>60</v>
      </c>
      <c r="O1025" s="27" t="str">
        <f>VLOOKUP(B1025,[1]ПланКаз!A1011:P4315,16,0)</f>
        <v>шартқа қол қойылған кезден бастап 30 күнтізбелік күн ішінде</v>
      </c>
      <c r="P1025" s="27" t="s">
        <v>61</v>
      </c>
      <c r="Q1025" s="28" t="s">
        <v>70</v>
      </c>
      <c r="R1025" s="27" t="str">
        <f>VLOOKUP(B1025,[1]ПланКаз!A1010:S4314,19,0)</f>
        <v>Литр (текше дм.)</v>
      </c>
      <c r="S1025" s="29">
        <v>20</v>
      </c>
      <c r="T1025" s="29">
        <v>2966</v>
      </c>
      <c r="U1025" s="29">
        <v>59320</v>
      </c>
      <c r="V1025" s="29">
        <v>66438.399999999994</v>
      </c>
      <c r="W1025" s="27"/>
      <c r="X1025" s="27" t="s">
        <v>64</v>
      </c>
      <c r="Y1025" s="27" t="s">
        <v>63</v>
      </c>
    </row>
    <row r="1026" spans="2:25" x14ac:dyDescent="0.2">
      <c r="B1026" s="27" t="s">
        <v>1990</v>
      </c>
      <c r="C1026" s="27" t="s">
        <v>57</v>
      </c>
      <c r="D1026" s="27" t="s">
        <v>1991</v>
      </c>
      <c r="E1026" s="27" t="str">
        <f>VLOOKUP(D1026,[1]ЕНС!A:E,2,FALSE)</f>
        <v>Масло</v>
      </c>
      <c r="F1026" s="27" t="str">
        <f>VLOOKUP(D1026,[1]ЕНС!A:E,3,FALSE)</f>
        <v>моторное, для бензиновых двигателей, обозначение по SAE 10W-30</v>
      </c>
      <c r="G1026" s="27" t="s">
        <v>1992</v>
      </c>
      <c r="H1026" s="27" t="s">
        <v>28</v>
      </c>
      <c r="I1026" s="27">
        <v>0</v>
      </c>
      <c r="J1026" s="27">
        <v>631010000</v>
      </c>
      <c r="K1026" s="27" t="str">
        <f>VLOOKUP(B1026,[1]ПланКаз!A1013:M4317,12,0)</f>
        <v>ҚР, ШҚО, Өскемен қ., Бажов көш., 10</v>
      </c>
      <c r="L1026" s="27" t="str">
        <f>VLOOKUP(B1026,[1]ПланКаз!A1011:M4315,13,0)</f>
        <v>Желтоқсан-Қантар</v>
      </c>
      <c r="M1026" s="27" t="str">
        <f>VLOOKUP(B1026,[1]ПланКаз!A1013:N4317,14,0)</f>
        <v>Шығыс-Қазақстан облысы, Өскемен қ.</v>
      </c>
      <c r="N1026" s="27" t="s">
        <v>60</v>
      </c>
      <c r="O1026" s="27" t="str">
        <f>VLOOKUP(B1026,[1]ПланКаз!A1012:P4316,16,0)</f>
        <v>шартқа қол қойылған кезден бастап 30 күнтізбелік күн ішінде</v>
      </c>
      <c r="P1026" s="27" t="s">
        <v>61</v>
      </c>
      <c r="Q1026" s="28" t="s">
        <v>70</v>
      </c>
      <c r="R1026" s="27" t="str">
        <f>VLOOKUP(B1026,[1]ПланКаз!A1011:S4315,19,0)</f>
        <v>Литр (текше дм.)</v>
      </c>
      <c r="S1026" s="29">
        <v>94</v>
      </c>
      <c r="T1026" s="29">
        <v>1351</v>
      </c>
      <c r="U1026" s="29">
        <v>126994</v>
      </c>
      <c r="V1026" s="29">
        <v>142233.28</v>
      </c>
      <c r="W1026" s="27"/>
      <c r="X1026" s="27" t="s">
        <v>64</v>
      </c>
      <c r="Y1026" s="27" t="s">
        <v>63</v>
      </c>
    </row>
    <row r="1027" spans="2:25" x14ac:dyDescent="0.2">
      <c r="B1027" s="27" t="s">
        <v>1993</v>
      </c>
      <c r="C1027" s="27" t="s">
        <v>57</v>
      </c>
      <c r="D1027" s="27" t="s">
        <v>1994</v>
      </c>
      <c r="E1027" s="27" t="str">
        <f>VLOOKUP(D1027,[1]ЕНС!A:E,2,FALSE)</f>
        <v>Масло</v>
      </c>
      <c r="F1027" s="27" t="str">
        <f>VLOOKUP(D1027,[1]ЕНС!A:E,3,FALSE)</f>
        <v>моторное, марка М-10ДМ, ГОСТ 12337-84</v>
      </c>
      <c r="G1027" s="27" t="s">
        <v>1995</v>
      </c>
      <c r="H1027" s="27" t="s">
        <v>28</v>
      </c>
      <c r="I1027" s="27">
        <v>60</v>
      </c>
      <c r="J1027" s="27">
        <v>631010000</v>
      </c>
      <c r="K1027" s="27" t="str">
        <f>VLOOKUP(B1027,[1]ПланКаз!A1014:M4318,12,0)</f>
        <v>ҚР, ШҚО, Өскемен қ., Бажов көш., 10</v>
      </c>
      <c r="L1027" s="27" t="str">
        <f>VLOOKUP(B1027,[1]ПланКаз!A1012:M4316,13,0)</f>
        <v>Желтоқсан-Қантар</v>
      </c>
      <c r="M1027" s="27" t="str">
        <f>VLOOKUP(B1027,[1]ПланКаз!A1014:N4318,14,0)</f>
        <v>Шығыс-Қазақстан облысы, Өскемен қ.</v>
      </c>
      <c r="N1027" s="27" t="s">
        <v>60</v>
      </c>
      <c r="O1027" s="27" t="str">
        <f>VLOOKUP(B1027,[1]ПланКаз!A1013:P4317,16,0)</f>
        <v>шартқа қол қойылған кезден бастап 30 күнтізбелік күн ішінде</v>
      </c>
      <c r="P1027" s="27" t="s">
        <v>61</v>
      </c>
      <c r="Q1027" s="28" t="s">
        <v>70</v>
      </c>
      <c r="R1027" s="27" t="str">
        <f>VLOOKUP(B1027,[1]ПланКаз!A1012:S4316,19,0)</f>
        <v>Литр (текше дм.)</v>
      </c>
      <c r="S1027" s="29">
        <v>3215</v>
      </c>
      <c r="T1027" s="29">
        <v>605</v>
      </c>
      <c r="U1027" s="29" t="s">
        <v>63</v>
      </c>
      <c r="V1027" s="29" t="s">
        <v>63</v>
      </c>
      <c r="W1027" s="27" t="s">
        <v>71</v>
      </c>
      <c r="X1027" s="27" t="s">
        <v>64</v>
      </c>
      <c r="Y1027" s="27" t="s">
        <v>1421</v>
      </c>
    </row>
    <row r="1028" spans="2:25" x14ac:dyDescent="0.2">
      <c r="B1028" s="27" t="s">
        <v>1996</v>
      </c>
      <c r="C1028" s="27" t="s">
        <v>57</v>
      </c>
      <c r="D1028" s="27" t="s">
        <v>1994</v>
      </c>
      <c r="E1028" s="27" t="str">
        <f>VLOOKUP(D1028,[1]ЕНС!A:E,2,FALSE)</f>
        <v>Масло</v>
      </c>
      <c r="F1028" s="27" t="str">
        <f>VLOOKUP(D1028,[1]ЕНС!A:E,3,FALSE)</f>
        <v>моторное, марка М-10ДМ, ГОСТ 12337-84</v>
      </c>
      <c r="G1028" s="27" t="s">
        <v>1995</v>
      </c>
      <c r="H1028" s="27" t="s">
        <v>28</v>
      </c>
      <c r="I1028" s="27">
        <v>60</v>
      </c>
      <c r="J1028" s="27">
        <v>631010000</v>
      </c>
      <c r="K1028" s="27" t="str">
        <f>VLOOKUP(B1028,[1]ПланКаз!A1015:M4319,12,0)</f>
        <v>ҚР, ШҚО, Өскемен қ., Бажов көш., 10</v>
      </c>
      <c r="L1028" s="27" t="str">
        <f>VLOOKUP(B1028,[1]ПланКаз!A1013:M4317,13,0)</f>
        <v>Ақпан - Наурыз</v>
      </c>
      <c r="M1028" s="27" t="str">
        <f>VLOOKUP(B1028,[1]ПланКаз!A1015:N4319,14,0)</f>
        <v>Шығыс-Қазақстан облысы, Өскемен қ.</v>
      </c>
      <c r="N1028" s="27" t="s">
        <v>60</v>
      </c>
      <c r="O1028" s="27" t="str">
        <f>VLOOKUP(B1028,[1]ПланКаз!A1014:P4318,16,0)</f>
        <v>шартқа қол қойылған кезден бастап 30 күнтізбелік күн ішінде</v>
      </c>
      <c r="P1028" s="27" t="s">
        <v>61</v>
      </c>
      <c r="Q1028" s="28" t="s">
        <v>70</v>
      </c>
      <c r="R1028" s="27" t="str">
        <f>VLOOKUP(B1028,[1]ПланКаз!A1013:S4317,19,0)</f>
        <v>Литр (текше дм.)</v>
      </c>
      <c r="S1028" s="29">
        <v>2415</v>
      </c>
      <c r="T1028" s="29">
        <v>605</v>
      </c>
      <c r="U1028" s="29">
        <v>1461075</v>
      </c>
      <c r="V1028" s="29">
        <v>1636404</v>
      </c>
      <c r="W1028" s="27" t="s">
        <v>71</v>
      </c>
      <c r="X1028" s="27" t="s">
        <v>74</v>
      </c>
      <c r="Y1028" s="27" t="s">
        <v>63</v>
      </c>
    </row>
    <row r="1029" spans="2:25" x14ac:dyDescent="0.2">
      <c r="B1029" s="27" t="s">
        <v>1997</v>
      </c>
      <c r="C1029" s="27" t="s">
        <v>57</v>
      </c>
      <c r="D1029" s="27" t="s">
        <v>1998</v>
      </c>
      <c r="E1029" s="27" t="str">
        <f>VLOOKUP(D1029,[1]ЕНС!A:E,2,FALSE)</f>
        <v>Масло</v>
      </c>
      <c r="F1029" s="27" t="str">
        <f>VLOOKUP(D1029,[1]ЕНС!A:E,3,FALSE)</f>
        <v>моторное, для бензиновых двигателей, обозначение по SAE 10W-40</v>
      </c>
      <c r="G1029" s="27" t="s">
        <v>1999</v>
      </c>
      <c r="H1029" s="27" t="s">
        <v>28</v>
      </c>
      <c r="I1029" s="27">
        <v>60</v>
      </c>
      <c r="J1029" s="27">
        <v>631010000</v>
      </c>
      <c r="K1029" s="27" t="str">
        <f>VLOOKUP(B1029,[1]ПланКаз!A1016:M4320,12,0)</f>
        <v>ҚР, ШҚО, Өскемен қ., Бажов көш., 10</v>
      </c>
      <c r="L1029" s="27" t="str">
        <f>VLOOKUP(B1029,[1]ПланКаз!A1014:M4318,13,0)</f>
        <v>Желтоқсан-Қантар</v>
      </c>
      <c r="M1029" s="27" t="str">
        <f>VLOOKUP(B1029,[1]ПланКаз!A1016:N4320,14,0)</f>
        <v>Шығыс-Қазақстан облысы, Өскемен қ.</v>
      </c>
      <c r="N1029" s="27" t="s">
        <v>60</v>
      </c>
      <c r="O1029" s="27" t="str">
        <f>VLOOKUP(B1029,[1]ПланКаз!A1015:P4319,16,0)</f>
        <v>шартқа қол қойылған кезден бастап 30 күнтізбелік күн ішінде</v>
      </c>
      <c r="P1029" s="27" t="s">
        <v>61</v>
      </c>
      <c r="Q1029" s="28" t="s">
        <v>70</v>
      </c>
      <c r="R1029" s="27" t="str">
        <f>VLOOKUP(B1029,[1]ПланКаз!A1014:S4318,19,0)</f>
        <v>Литр (текше дм.)</v>
      </c>
      <c r="S1029" s="29">
        <v>881</v>
      </c>
      <c r="T1029" s="29">
        <v>978</v>
      </c>
      <c r="U1029" s="29" t="s">
        <v>63</v>
      </c>
      <c r="V1029" s="29" t="s">
        <v>63</v>
      </c>
      <c r="W1029" s="27" t="s">
        <v>71</v>
      </c>
      <c r="X1029" s="27" t="s">
        <v>64</v>
      </c>
      <c r="Y1029" s="27" t="s">
        <v>717</v>
      </c>
    </row>
    <row r="1030" spans="2:25" x14ac:dyDescent="0.2">
      <c r="B1030" s="27" t="s">
        <v>2000</v>
      </c>
      <c r="C1030" s="27" t="s">
        <v>57</v>
      </c>
      <c r="D1030" s="27" t="s">
        <v>1998</v>
      </c>
      <c r="E1030" s="27" t="str">
        <f>VLOOKUP(D1030,[1]ЕНС!A:E,2,FALSE)</f>
        <v>Масло</v>
      </c>
      <c r="F1030" s="27" t="str">
        <f>VLOOKUP(D1030,[1]ЕНС!A:E,3,FALSE)</f>
        <v>моторное, для бензиновых двигателей, обозначение по SAE 10W-40</v>
      </c>
      <c r="G1030" s="27" t="s">
        <v>1999</v>
      </c>
      <c r="H1030" s="27" t="s">
        <v>28</v>
      </c>
      <c r="I1030" s="27">
        <v>60</v>
      </c>
      <c r="J1030" s="27">
        <v>631010000</v>
      </c>
      <c r="K1030" s="27" t="str">
        <f>VLOOKUP(B1030,[1]ПланКаз!A1017:M4321,12,0)</f>
        <v>ҚР, ШҚО, Өскемен қ., Бажов көш., 10</v>
      </c>
      <c r="L1030" s="27" t="str">
        <f>VLOOKUP(B1030,[1]ПланКаз!A1015:M4319,13,0)</f>
        <v>Ақпан - Наурыз</v>
      </c>
      <c r="M1030" s="27" t="str">
        <f>VLOOKUP(B1030,[1]ПланКаз!A1017:N4321,14,0)</f>
        <v>Шығыс-Қазақстан облысы, Өскемен қ.</v>
      </c>
      <c r="N1030" s="27" t="s">
        <v>60</v>
      </c>
      <c r="O1030" s="27" t="str">
        <f>VLOOKUP(B1030,[1]ПланКаз!A1016:P4320,16,0)</f>
        <v>шартқа қол қойылған кезден бастап 30 күнтізбелік күн ішінде</v>
      </c>
      <c r="P1030" s="27" t="s">
        <v>61</v>
      </c>
      <c r="Q1030" s="28" t="s">
        <v>70</v>
      </c>
      <c r="R1030" s="27" t="str">
        <f>VLOOKUP(B1030,[1]ПланКаз!A1015:S4319,19,0)</f>
        <v>Литр (текше дм.)</v>
      </c>
      <c r="S1030" s="29">
        <v>881</v>
      </c>
      <c r="T1030" s="29">
        <v>978</v>
      </c>
      <c r="U1030" s="29">
        <v>861618</v>
      </c>
      <c r="V1030" s="29">
        <v>965012.16</v>
      </c>
      <c r="W1030" s="27" t="s">
        <v>71</v>
      </c>
      <c r="X1030" s="27" t="s">
        <v>74</v>
      </c>
      <c r="Y1030" s="27" t="s">
        <v>63</v>
      </c>
    </row>
    <row r="1031" spans="2:25" x14ac:dyDescent="0.2">
      <c r="B1031" s="27" t="s">
        <v>2001</v>
      </c>
      <c r="C1031" s="27" t="s">
        <v>57</v>
      </c>
      <c r="D1031" s="27" t="s">
        <v>2002</v>
      </c>
      <c r="E1031" s="27" t="str">
        <f>VLOOKUP(D1031,[1]ЕНС!A:E,2,FALSE)</f>
        <v>Масло</v>
      </c>
      <c r="F1031" s="27" t="str">
        <f>VLOOKUP(D1031,[1]ЕНС!A:E,3,FALSE)</f>
        <v>турбинное, марка Тп-22, ГОСТ 32-74</v>
      </c>
      <c r="G1031" s="27" t="s">
        <v>2003</v>
      </c>
      <c r="H1031" s="27" t="s">
        <v>28</v>
      </c>
      <c r="I1031" s="27">
        <v>60</v>
      </c>
      <c r="J1031" s="27">
        <v>631010000</v>
      </c>
      <c r="K1031" s="27" t="str">
        <f>VLOOKUP(B1031,[1]ПланКаз!A1018:M4322,12,0)</f>
        <v>ҚР, ШҚО, Өскемен қ., Бажов көш., 10</v>
      </c>
      <c r="L1031" s="27" t="str">
        <f>VLOOKUP(B1031,[1]ПланКаз!A1016:M4320,13,0)</f>
        <v>Желтоқсан-Қантар</v>
      </c>
      <c r="M1031" s="27" t="str">
        <f>VLOOKUP(B1031,[1]ПланКаз!A1018:N4322,14,0)</f>
        <v>Шығыс-Қазақстан облысы, Өскемен қ.</v>
      </c>
      <c r="N1031" s="27" t="s">
        <v>60</v>
      </c>
      <c r="O1031" s="27" t="str">
        <f>VLOOKUP(B1031,[1]ПланКаз!A1017:P4321,16,0)</f>
        <v>шартқа қол қойылған кезден бастап 30 күнтізбелік күн ішінде</v>
      </c>
      <c r="P1031" s="27" t="s">
        <v>61</v>
      </c>
      <c r="Q1031" s="28" t="s">
        <v>70</v>
      </c>
      <c r="R1031" s="27" t="str">
        <f>VLOOKUP(B1031,[1]ПланКаз!A1016:S4320,19,0)</f>
        <v>Литр (текше дм.)</v>
      </c>
      <c r="S1031" s="29">
        <v>400</v>
      </c>
      <c r="T1031" s="29">
        <v>400</v>
      </c>
      <c r="U1031" s="29">
        <v>160000</v>
      </c>
      <c r="V1031" s="29">
        <v>179200</v>
      </c>
      <c r="W1031" s="27" t="s">
        <v>71</v>
      </c>
      <c r="X1031" s="27" t="s">
        <v>64</v>
      </c>
      <c r="Y1031" s="27" t="s">
        <v>63</v>
      </c>
    </row>
    <row r="1032" spans="2:25" x14ac:dyDescent="0.2">
      <c r="B1032" s="27" t="s">
        <v>2004</v>
      </c>
      <c r="C1032" s="27" t="s">
        <v>57</v>
      </c>
      <c r="D1032" s="27" t="s">
        <v>2005</v>
      </c>
      <c r="E1032" s="27" t="str">
        <f>VLOOKUP(D1032,[1]ЕНС!A:E,2,FALSE)</f>
        <v>Масло</v>
      </c>
      <c r="F1032" s="27" t="str">
        <f>VLOOKUP(D1032,[1]ЕНС!A:E,3,FALSE)</f>
        <v>моторное, марка М-8В, ГОСТ 10541-78</v>
      </c>
      <c r="G1032" s="27" t="s">
        <v>2006</v>
      </c>
      <c r="H1032" s="27" t="s">
        <v>11</v>
      </c>
      <c r="I1032" s="27">
        <v>60</v>
      </c>
      <c r="J1032" s="27">
        <v>631010000</v>
      </c>
      <c r="K1032" s="27" t="str">
        <f>VLOOKUP(B1032,[1]ПланКаз!A1019:M4323,12,0)</f>
        <v>ҚР, ШҚО, Өскемен қ., Бажов көш., 10</v>
      </c>
      <c r="L1032" s="27" t="str">
        <f>VLOOKUP(B1032,[1]ПланКаз!A1017:M4321,13,0)</f>
        <v>Қантар-Ақпан</v>
      </c>
      <c r="M1032" s="27" t="str">
        <f>VLOOKUP(B1032,[1]ПланКаз!A1019:N4323,14,0)</f>
        <v>Шығыс-Қазақстан облысы, Өскемен қ.</v>
      </c>
      <c r="N1032" s="27" t="s">
        <v>60</v>
      </c>
      <c r="O1032" s="27" t="str">
        <f>VLOOKUP(B1032,[1]ПланКаз!A1018:P4322,16,0)</f>
        <v>шартқа қол қойылған кезден бастап 30 күнтізбелік күн ішінде</v>
      </c>
      <c r="P1032" s="27" t="s">
        <v>61</v>
      </c>
      <c r="Q1032" s="28" t="s">
        <v>70</v>
      </c>
      <c r="R1032" s="27" t="str">
        <f>VLOOKUP(B1032,[1]ПланКаз!A1017:S4321,19,0)</f>
        <v>Литр (текше дм.)</v>
      </c>
      <c r="S1032" s="29">
        <v>6467</v>
      </c>
      <c r="T1032" s="29">
        <v>517</v>
      </c>
      <c r="U1032" s="29" t="s">
        <v>63</v>
      </c>
      <c r="V1032" s="29" t="s">
        <v>63</v>
      </c>
      <c r="W1032" s="27" t="s">
        <v>71</v>
      </c>
      <c r="X1032" s="27" t="s">
        <v>74</v>
      </c>
      <c r="Y1032" s="27" t="s">
        <v>75</v>
      </c>
    </row>
    <row r="1033" spans="2:25" x14ac:dyDescent="0.2">
      <c r="B1033" s="27" t="s">
        <v>2007</v>
      </c>
      <c r="C1033" s="27" t="s">
        <v>57</v>
      </c>
      <c r="D1033" s="27" t="s">
        <v>2005</v>
      </c>
      <c r="E1033" s="27" t="str">
        <f>VLOOKUP(D1033,[1]ЕНС!A:E,2,FALSE)</f>
        <v>Масло</v>
      </c>
      <c r="F1033" s="27" t="str">
        <f>VLOOKUP(D1033,[1]ЕНС!A:E,3,FALSE)</f>
        <v>моторное, марка М-8В, ГОСТ 10541-78</v>
      </c>
      <c r="G1033" s="27" t="s">
        <v>2006</v>
      </c>
      <c r="H1033" s="27" t="s">
        <v>11</v>
      </c>
      <c r="I1033" s="27">
        <v>60</v>
      </c>
      <c r="J1033" s="27">
        <v>631010000</v>
      </c>
      <c r="K1033" s="27" t="str">
        <f>VLOOKUP(B1033,[1]ПланКаз!A1020:M4324,12,0)</f>
        <v>ҚР, ШҚО, Өскемен қ., Бажов көш., 10</v>
      </c>
      <c r="L1033" s="27" t="str">
        <f>VLOOKUP(B1033,[1]ПланКаз!A1018:M4322,13,0)</f>
        <v>Ақпан - Наурыз</v>
      </c>
      <c r="M1033" s="27" t="str">
        <f>VLOOKUP(B1033,[1]ПланКаз!A1020:N4324,14,0)</f>
        <v>Шығыс-Қазақстан облысы, Өскемен қ.</v>
      </c>
      <c r="N1033" s="27" t="s">
        <v>60</v>
      </c>
      <c r="O1033" s="27" t="str">
        <f>VLOOKUP(B1033,[1]ПланКаз!A1019:P4323,16,0)</f>
        <v>шартқа қол қойылған кезден бастап 30 күнтізбелік күн ішінде</v>
      </c>
      <c r="P1033" s="27" t="s">
        <v>61</v>
      </c>
      <c r="Q1033" s="28" t="s">
        <v>70</v>
      </c>
      <c r="R1033" s="27" t="str">
        <f>VLOOKUP(B1033,[1]ПланКаз!A1018:S4322,19,0)</f>
        <v>Литр (текше дм.)</v>
      </c>
      <c r="S1033" s="29">
        <v>6167</v>
      </c>
      <c r="T1033" s="29">
        <v>517</v>
      </c>
      <c r="U1033" s="29">
        <v>3188339</v>
      </c>
      <c r="V1033" s="29">
        <v>3570939.68</v>
      </c>
      <c r="W1033" s="27" t="s">
        <v>71</v>
      </c>
      <c r="X1033" s="27" t="s">
        <v>74</v>
      </c>
      <c r="Y1033" s="27" t="s">
        <v>63</v>
      </c>
    </row>
    <row r="1034" spans="2:25" x14ac:dyDescent="0.2">
      <c r="B1034" s="27" t="s">
        <v>2008</v>
      </c>
      <c r="C1034" s="27" t="s">
        <v>57</v>
      </c>
      <c r="D1034" s="27" t="s">
        <v>2009</v>
      </c>
      <c r="E1034" s="27" t="str">
        <f>VLOOKUP(D1034,[1]ЕНС!A:E,2,FALSE)</f>
        <v>Масло</v>
      </c>
      <c r="F1034" s="27" t="str">
        <f>VLOOKUP(D1034,[1]ЕНС!A:E,3,FALSE)</f>
        <v>промывочное, для бензинового двигателя</v>
      </c>
      <c r="G1034" s="27" t="s">
        <v>2010</v>
      </c>
      <c r="H1034" s="27" t="s">
        <v>28</v>
      </c>
      <c r="I1034" s="27">
        <v>0</v>
      </c>
      <c r="J1034" s="27">
        <v>631010000</v>
      </c>
      <c r="K1034" s="27" t="str">
        <f>VLOOKUP(B1034,[1]ПланКаз!A1021:M4325,12,0)</f>
        <v>ҚР, ШҚО, Өскемен қ., Бажов көш., 10</v>
      </c>
      <c r="L1034" s="27" t="str">
        <f>VLOOKUP(B1034,[1]ПланКаз!A1019:M4323,13,0)</f>
        <v>Желтоқсан-Қантар</v>
      </c>
      <c r="M1034" s="27" t="str">
        <f>VLOOKUP(B1034,[1]ПланКаз!A1021:N4325,14,0)</f>
        <v>Шығыс-Қазақстан облысы, Өскемен қ.</v>
      </c>
      <c r="N1034" s="27" t="s">
        <v>60</v>
      </c>
      <c r="O1034" s="27" t="str">
        <f>VLOOKUP(B1034,[1]ПланКаз!A1020:P4324,16,0)</f>
        <v>шартқа қол қойылған кезден бастап 30 күнтізбелік күн ішінде</v>
      </c>
      <c r="P1034" s="27" t="s">
        <v>61</v>
      </c>
      <c r="Q1034" s="28" t="s">
        <v>70</v>
      </c>
      <c r="R1034" s="27" t="str">
        <f>VLOOKUP(B1034,[1]ПланКаз!A1019:S4323,19,0)</f>
        <v>Литр (текше дм.)</v>
      </c>
      <c r="S1034" s="29">
        <v>10</v>
      </c>
      <c r="T1034" s="29">
        <v>708</v>
      </c>
      <c r="U1034" s="29">
        <v>7080</v>
      </c>
      <c r="V1034" s="29">
        <v>7929.6</v>
      </c>
      <c r="W1034" s="27" t="s">
        <v>71</v>
      </c>
      <c r="X1034" s="27" t="s">
        <v>64</v>
      </c>
      <c r="Y1034" s="27" t="s">
        <v>63</v>
      </c>
    </row>
    <row r="1035" spans="2:25" x14ac:dyDescent="0.2">
      <c r="B1035" s="27" t="s">
        <v>2011</v>
      </c>
      <c r="C1035" s="27" t="s">
        <v>57</v>
      </c>
      <c r="D1035" s="27" t="s">
        <v>1991</v>
      </c>
      <c r="E1035" s="27" t="str">
        <f>VLOOKUP(D1035,[1]ЕНС!A:E,2,FALSE)</f>
        <v>Масло</v>
      </c>
      <c r="F1035" s="27" t="str">
        <f>VLOOKUP(D1035,[1]ЕНС!A:E,3,FALSE)</f>
        <v>моторное, для бензиновых двигателей, обозначение по SAE 10W-30</v>
      </c>
      <c r="G1035" s="27" t="s">
        <v>2012</v>
      </c>
      <c r="H1035" s="27" t="s">
        <v>28</v>
      </c>
      <c r="I1035" s="27">
        <v>0</v>
      </c>
      <c r="J1035" s="27">
        <v>631010000</v>
      </c>
      <c r="K1035" s="27" t="str">
        <f>VLOOKUP(B1035,[1]ПланКаз!A1022:M4326,12,0)</f>
        <v>ҚР, ШҚО, Өскемен қ., Бажов көш., 10</v>
      </c>
      <c r="L1035" s="27" t="str">
        <f>VLOOKUP(B1035,[1]ПланКаз!A1020:M4324,13,0)</f>
        <v>Желтоқсан-Қантар</v>
      </c>
      <c r="M1035" s="27" t="str">
        <f>VLOOKUP(B1035,[1]ПланКаз!A1022:N4326,14,0)</f>
        <v>Шығыс-Қазақстан облысы, Өскемен қ.</v>
      </c>
      <c r="N1035" s="27" t="s">
        <v>60</v>
      </c>
      <c r="O1035" s="27" t="str">
        <f>VLOOKUP(B1035,[1]ПланКаз!A1021:P4325,16,0)</f>
        <v>шартқа қол қойылған кезден бастап 30 күнтізбелік күн ішінде</v>
      </c>
      <c r="P1035" s="27" t="s">
        <v>61</v>
      </c>
      <c r="Q1035" s="28" t="s">
        <v>70</v>
      </c>
      <c r="R1035" s="27" t="str">
        <f>VLOOKUP(B1035,[1]ПланКаз!A1020:S4324,19,0)</f>
        <v>Литр (текше дм.)</v>
      </c>
      <c r="S1035" s="29">
        <v>188</v>
      </c>
      <c r="T1035" s="29">
        <v>1483</v>
      </c>
      <c r="U1035" s="29">
        <v>278804</v>
      </c>
      <c r="V1035" s="29">
        <v>312260.47999999998</v>
      </c>
      <c r="W1035" s="27"/>
      <c r="X1035" s="27" t="s">
        <v>64</v>
      </c>
      <c r="Y1035" s="27" t="s">
        <v>63</v>
      </c>
    </row>
    <row r="1036" spans="2:25" x14ac:dyDescent="0.2">
      <c r="B1036" s="27" t="s">
        <v>2013</v>
      </c>
      <c r="C1036" s="27" t="s">
        <v>57</v>
      </c>
      <c r="D1036" s="27" t="s">
        <v>2014</v>
      </c>
      <c r="E1036" s="27" t="str">
        <f>VLOOKUP(D1036,[1]ЕНС!A:E,2,FALSE)</f>
        <v>Масло</v>
      </c>
      <c r="F1036" s="27" t="str">
        <f>VLOOKUP(D1036,[1]ЕНС!A:E,3,FALSE)</f>
        <v>моторное, марка М-10Г2к, ГОСТ 12337-84</v>
      </c>
      <c r="G1036" s="27" t="s">
        <v>2015</v>
      </c>
      <c r="H1036" s="27" t="s">
        <v>28</v>
      </c>
      <c r="I1036" s="27">
        <v>60</v>
      </c>
      <c r="J1036" s="27">
        <v>631010000</v>
      </c>
      <c r="K1036" s="27" t="str">
        <f>VLOOKUP(B1036,[1]ПланКаз!A1023:M4327,12,0)</f>
        <v>ҚР, ШҚО, Өскемен қ., Бажов көш., 10</v>
      </c>
      <c r="L1036" s="27" t="str">
        <f>VLOOKUP(B1036,[1]ПланКаз!A1021:M4325,13,0)</f>
        <v>Желтоқсан-Қантар</v>
      </c>
      <c r="M1036" s="27" t="str">
        <f>VLOOKUP(B1036,[1]ПланКаз!A1023:N4327,14,0)</f>
        <v>Шығыс-Қазақстан облысы, Өскемен қ.</v>
      </c>
      <c r="N1036" s="27" t="s">
        <v>60</v>
      </c>
      <c r="O1036" s="27" t="str">
        <f>VLOOKUP(B1036,[1]ПланКаз!A1022:P4326,16,0)</f>
        <v>шартқа қол қойылған кезден бастап 30 күнтізбелік күн ішінде</v>
      </c>
      <c r="P1036" s="27" t="s">
        <v>61</v>
      </c>
      <c r="Q1036" s="28" t="s">
        <v>70</v>
      </c>
      <c r="R1036" s="27" t="str">
        <f>VLOOKUP(B1036,[1]ПланКаз!A1021:S4325,19,0)</f>
        <v>Литр (текше дм.)</v>
      </c>
      <c r="S1036" s="29">
        <v>2360</v>
      </c>
      <c r="T1036" s="29">
        <v>522</v>
      </c>
      <c r="U1036" s="29" t="s">
        <v>63</v>
      </c>
      <c r="V1036" s="29" t="s">
        <v>63</v>
      </c>
      <c r="W1036" s="27" t="s">
        <v>71</v>
      </c>
      <c r="X1036" s="27" t="s">
        <v>64</v>
      </c>
      <c r="Y1036" s="27" t="s">
        <v>1421</v>
      </c>
    </row>
    <row r="1037" spans="2:25" x14ac:dyDescent="0.2">
      <c r="B1037" s="27" t="s">
        <v>2016</v>
      </c>
      <c r="C1037" s="27" t="s">
        <v>57</v>
      </c>
      <c r="D1037" s="27" t="s">
        <v>2014</v>
      </c>
      <c r="E1037" s="27" t="str">
        <f>VLOOKUP(D1037,[1]ЕНС!A:E,2,FALSE)</f>
        <v>Масло</v>
      </c>
      <c r="F1037" s="27" t="str">
        <f>VLOOKUP(D1037,[1]ЕНС!A:E,3,FALSE)</f>
        <v>моторное, марка М-10Г2к, ГОСТ 12337-84</v>
      </c>
      <c r="G1037" s="27" t="s">
        <v>2015</v>
      </c>
      <c r="H1037" s="27" t="s">
        <v>28</v>
      </c>
      <c r="I1037" s="27">
        <v>60</v>
      </c>
      <c r="J1037" s="27">
        <v>631010000</v>
      </c>
      <c r="K1037" s="27" t="str">
        <f>VLOOKUP(B1037,[1]ПланКаз!A1024:M4328,12,0)</f>
        <v>ҚР, ШҚО, Өскемен қ., Бажов көш., 10</v>
      </c>
      <c r="L1037" s="27" t="str">
        <f>VLOOKUP(B1037,[1]ПланКаз!A1022:M4326,13,0)</f>
        <v>Ақпан - Наурыз</v>
      </c>
      <c r="M1037" s="27" t="str">
        <f>VLOOKUP(B1037,[1]ПланКаз!A1024:N4328,14,0)</f>
        <v>Шығыс-Қазақстан облысы, Өскемен қ.</v>
      </c>
      <c r="N1037" s="27" t="s">
        <v>60</v>
      </c>
      <c r="O1037" s="27" t="str">
        <f>VLOOKUP(B1037,[1]ПланКаз!A1023:P4327,16,0)</f>
        <v>шартқа қол қойылған кезден бастап 30 күнтізбелік күн ішінде</v>
      </c>
      <c r="P1037" s="27" t="s">
        <v>61</v>
      </c>
      <c r="Q1037" s="28" t="s">
        <v>70</v>
      </c>
      <c r="R1037" s="27" t="str">
        <f>VLOOKUP(B1037,[1]ПланКаз!A1022:S4326,19,0)</f>
        <v>Литр (текше дм.)</v>
      </c>
      <c r="S1037" s="29">
        <v>1860</v>
      </c>
      <c r="T1037" s="29">
        <v>522</v>
      </c>
      <c r="U1037" s="29">
        <v>970920</v>
      </c>
      <c r="V1037" s="29">
        <v>1087430.3999999999</v>
      </c>
      <c r="W1037" s="27" t="s">
        <v>71</v>
      </c>
      <c r="X1037" s="27" t="s">
        <v>74</v>
      </c>
      <c r="Y1037" s="27" t="s">
        <v>63</v>
      </c>
    </row>
    <row r="1038" spans="2:25" x14ac:dyDescent="0.2">
      <c r="B1038" s="27" t="s">
        <v>2017</v>
      </c>
      <c r="C1038" s="27" t="s">
        <v>57</v>
      </c>
      <c r="D1038" s="27" t="s">
        <v>2018</v>
      </c>
      <c r="E1038" s="27" t="str">
        <f>VLOOKUP(D1038,[1]ЕНС!A:E,2,FALSE)</f>
        <v>Масло</v>
      </c>
      <c r="F1038" s="27" t="str">
        <f>VLOOKUP(D1038,[1]ЕНС!A:E,3,FALSE)</f>
        <v>моторное, для бензиновых двигателей, обозначение по SAE 5W-40</v>
      </c>
      <c r="G1038" s="27" t="s">
        <v>2019</v>
      </c>
      <c r="H1038" s="27" t="s">
        <v>11</v>
      </c>
      <c r="I1038" s="27">
        <v>60</v>
      </c>
      <c r="J1038" s="27">
        <v>631010000</v>
      </c>
      <c r="K1038" s="27" t="str">
        <f>VLOOKUP(B1038,[1]ПланКаз!A1025:M4329,12,0)</f>
        <v>ҚР, ШҚО, Өскемен қ., Бажов көш., 10</v>
      </c>
      <c r="L1038" s="27" t="str">
        <f>VLOOKUP(B1038,[1]ПланКаз!A1023:M4327,13,0)</f>
        <v>Қантар-Ақпан</v>
      </c>
      <c r="M1038" s="27" t="str">
        <f>VLOOKUP(B1038,[1]ПланКаз!A1025:N4329,14,0)</f>
        <v>Шығыс-Қазақстан облысы, Өскемен қ.</v>
      </c>
      <c r="N1038" s="27" t="s">
        <v>60</v>
      </c>
      <c r="O1038" s="27" t="str">
        <f>VLOOKUP(B1038,[1]ПланКаз!A1024:P4328,16,0)</f>
        <v>шартқа қол қойылған кезден бастап 30 күнтізбелік күн ішінде</v>
      </c>
      <c r="P1038" s="27" t="s">
        <v>61</v>
      </c>
      <c r="Q1038" s="28" t="s">
        <v>70</v>
      </c>
      <c r="R1038" s="27" t="str">
        <f>VLOOKUP(B1038,[1]ПланКаз!A1023:S4327,19,0)</f>
        <v>Литр (текше дм.)</v>
      </c>
      <c r="S1038" s="29">
        <v>747</v>
      </c>
      <c r="T1038" s="29">
        <v>3846</v>
      </c>
      <c r="U1038" s="29" t="s">
        <v>63</v>
      </c>
      <c r="V1038" s="29" t="s">
        <v>63</v>
      </c>
      <c r="W1038" s="27" t="s">
        <v>71</v>
      </c>
      <c r="X1038" s="27" t="s">
        <v>74</v>
      </c>
      <c r="Y1038" s="27" t="s">
        <v>75</v>
      </c>
    </row>
    <row r="1039" spans="2:25" x14ac:dyDescent="0.2">
      <c r="B1039" s="27" t="s">
        <v>2020</v>
      </c>
      <c r="C1039" s="27" t="s">
        <v>57</v>
      </c>
      <c r="D1039" s="27" t="s">
        <v>2018</v>
      </c>
      <c r="E1039" s="27" t="str">
        <f>VLOOKUP(D1039,[1]ЕНС!A:E,2,FALSE)</f>
        <v>Масло</v>
      </c>
      <c r="F1039" s="27" t="str">
        <f>VLOOKUP(D1039,[1]ЕНС!A:E,3,FALSE)</f>
        <v>моторное, для бензиновых двигателей, обозначение по SAE 5W-40</v>
      </c>
      <c r="G1039" s="27" t="s">
        <v>2019</v>
      </c>
      <c r="H1039" s="27" t="s">
        <v>11</v>
      </c>
      <c r="I1039" s="27">
        <v>60</v>
      </c>
      <c r="J1039" s="27">
        <v>631010000</v>
      </c>
      <c r="K1039" s="27" t="str">
        <f>VLOOKUP(B1039,[1]ПланКаз!A1026:M4330,12,0)</f>
        <v>ҚР, ШҚО, Өскемен қ., Бажов көш., 10</v>
      </c>
      <c r="L1039" s="27" t="str">
        <f>VLOOKUP(B1039,[1]ПланКаз!A1024:M4328,13,0)</f>
        <v>Ақпан - Наурыз</v>
      </c>
      <c r="M1039" s="27" t="str">
        <f>VLOOKUP(B1039,[1]ПланКаз!A1026:N4330,14,0)</f>
        <v>Шығыс-Қазақстан облысы, Өскемен қ.</v>
      </c>
      <c r="N1039" s="27" t="s">
        <v>60</v>
      </c>
      <c r="O1039" s="27" t="str">
        <f>VLOOKUP(B1039,[1]ПланКаз!A1025:P4329,16,0)</f>
        <v>шартқа қол қойылған кезден бастап 30 күнтізбелік күн ішінде</v>
      </c>
      <c r="P1039" s="27" t="s">
        <v>61</v>
      </c>
      <c r="Q1039" s="28" t="s">
        <v>70</v>
      </c>
      <c r="R1039" s="27" t="str">
        <f>VLOOKUP(B1039,[1]ПланКаз!A1024:S4328,19,0)</f>
        <v>Литр (текше дм.)</v>
      </c>
      <c r="S1039" s="29">
        <v>507</v>
      </c>
      <c r="T1039" s="29">
        <v>3846</v>
      </c>
      <c r="U1039" s="29" t="s">
        <v>63</v>
      </c>
      <c r="V1039" s="29" t="s">
        <v>63</v>
      </c>
      <c r="W1039" s="27" t="s">
        <v>71</v>
      </c>
      <c r="X1039" s="27" t="s">
        <v>74</v>
      </c>
      <c r="Y1039" s="27" t="s">
        <v>2021</v>
      </c>
    </row>
    <row r="1040" spans="2:25" x14ac:dyDescent="0.2">
      <c r="B1040" s="27" t="s">
        <v>2022</v>
      </c>
      <c r="C1040" s="27" t="s">
        <v>57</v>
      </c>
      <c r="D1040" s="27" t="s">
        <v>2018</v>
      </c>
      <c r="E1040" s="27" t="str">
        <f>VLOOKUP(D1040,[1]ЕНС!A:E,2,FALSE)</f>
        <v>Масло</v>
      </c>
      <c r="F1040" s="27" t="str">
        <f>VLOOKUP(D1040,[1]ЕНС!A:E,3,FALSE)</f>
        <v>моторное, для бензиновых двигателей, обозначение по SAE 5W-40</v>
      </c>
      <c r="G1040" s="27" t="s">
        <v>2023</v>
      </c>
      <c r="H1040" s="27" t="s">
        <v>11</v>
      </c>
      <c r="I1040" s="27">
        <v>60</v>
      </c>
      <c r="J1040" s="27">
        <v>631010000</v>
      </c>
      <c r="K1040" s="27" t="str">
        <f>VLOOKUP(B1040,[1]ПланКаз!A1027:M4331,12,0)</f>
        <v>ҚР, ШҚО, Өскемен қ., Бажов көш., 10</v>
      </c>
      <c r="L1040" s="27" t="str">
        <f>VLOOKUP(B1040,[1]ПланКаз!A1025:M4329,13,0)</f>
        <v>Ақпан - Наурыз</v>
      </c>
      <c r="M1040" s="27" t="str">
        <f>VLOOKUP(B1040,[1]ПланКаз!A1027:N4331,14,0)</f>
        <v>Шығыс-Қазақстан облысы, Өскемен қ.</v>
      </c>
      <c r="N1040" s="27" t="s">
        <v>60</v>
      </c>
      <c r="O1040" s="27" t="str">
        <f>VLOOKUP(B1040,[1]ПланКаз!A1026:P4330,16,0)</f>
        <v>шартқа қол қойылған кезден бастап 30 күнтізбелік күн ішінде</v>
      </c>
      <c r="P1040" s="27" t="s">
        <v>61</v>
      </c>
      <c r="Q1040" s="28" t="s">
        <v>70</v>
      </c>
      <c r="R1040" s="27" t="str">
        <f>VLOOKUP(B1040,[1]ПланКаз!A1025:S4329,19,0)</f>
        <v>Литр (текше дм.)</v>
      </c>
      <c r="S1040" s="29">
        <v>507</v>
      </c>
      <c r="T1040" s="29">
        <v>3846</v>
      </c>
      <c r="U1040" s="29">
        <v>1949922</v>
      </c>
      <c r="V1040" s="29">
        <v>2183912.64</v>
      </c>
      <c r="W1040" s="27" t="s">
        <v>71</v>
      </c>
      <c r="X1040" s="27" t="s">
        <v>74</v>
      </c>
      <c r="Y1040" s="27" t="s">
        <v>63</v>
      </c>
    </row>
    <row r="1041" spans="2:25" x14ac:dyDescent="0.2">
      <c r="B1041" s="27" t="s">
        <v>2024</v>
      </c>
      <c r="C1041" s="27" t="s">
        <v>57</v>
      </c>
      <c r="D1041" s="27" t="s">
        <v>2025</v>
      </c>
      <c r="E1041" s="27" t="str">
        <f>VLOOKUP(D1041,[1]ЕНС!A:E,2,FALSE)</f>
        <v>Масло</v>
      </c>
      <c r="F1041" s="27" t="str">
        <f>VLOOKUP(D1041,[1]ЕНС!A:E,3,FALSE)</f>
        <v>компрессорное, марка КС-19, ГОСТ 9243-75</v>
      </c>
      <c r="G1041" s="27" t="s">
        <v>2026</v>
      </c>
      <c r="H1041" s="27" t="s">
        <v>28</v>
      </c>
      <c r="I1041" s="27">
        <v>0</v>
      </c>
      <c r="J1041" s="27">
        <v>631010000</v>
      </c>
      <c r="K1041" s="27" t="str">
        <f>VLOOKUP(B1041,[1]ПланКаз!A1028:M4332,12,0)</f>
        <v>ҚР, ШҚО, Өскемен қ., Бажов көш., 10</v>
      </c>
      <c r="L1041" s="27" t="str">
        <f>VLOOKUP(B1041,[1]ПланКаз!A1026:M4330,13,0)</f>
        <v>Желтоқсан-Қантар</v>
      </c>
      <c r="M1041" s="27" t="str">
        <f>VLOOKUP(B1041,[1]ПланКаз!A1028:N4332,14,0)</f>
        <v>Шығыс-Қазақстан облысы, Өскемен қ.</v>
      </c>
      <c r="N1041" s="27" t="s">
        <v>60</v>
      </c>
      <c r="O1041" s="27" t="str">
        <f>VLOOKUP(B1041,[1]ПланКаз!A1027:P4331,16,0)</f>
        <v>шартқа қол қойылған кезден бастап 30 күнтізбелік күн ішінде</v>
      </c>
      <c r="P1041" s="27" t="s">
        <v>61</v>
      </c>
      <c r="Q1041" s="28" t="s">
        <v>287</v>
      </c>
      <c r="R1041" s="27" t="str">
        <f>VLOOKUP(B1041,[1]ПланКаз!A1026:S4330,19,0)</f>
        <v>Килограмм</v>
      </c>
      <c r="S1041" s="29">
        <v>90</v>
      </c>
      <c r="T1041" s="29">
        <v>485</v>
      </c>
      <c r="U1041" s="29">
        <v>43650</v>
      </c>
      <c r="V1041" s="29">
        <v>48888</v>
      </c>
      <c r="W1041" s="27" t="s">
        <v>71</v>
      </c>
      <c r="X1041" s="27" t="s">
        <v>64</v>
      </c>
      <c r="Y1041" s="27" t="s">
        <v>63</v>
      </c>
    </row>
    <row r="1042" spans="2:25" x14ac:dyDescent="0.2">
      <c r="B1042" s="27" t="s">
        <v>2027</v>
      </c>
      <c r="C1042" s="27" t="s">
        <v>57</v>
      </c>
      <c r="D1042" s="27" t="s">
        <v>2028</v>
      </c>
      <c r="E1042" s="27" t="str">
        <f>VLOOKUP(D1042,[1]ЕНС!A:E,2,FALSE)</f>
        <v>Масло</v>
      </c>
      <c r="F1042" s="27" t="str">
        <f>VLOOKUP(D1042,[1]ЕНС!A:E,3,FALSE)</f>
        <v>трансмиссионное, марка ТЭП-15, ГОСТ 23652-79</v>
      </c>
      <c r="G1042" s="27" t="s">
        <v>2029</v>
      </c>
      <c r="H1042" s="27" t="s">
        <v>28</v>
      </c>
      <c r="I1042" s="27">
        <v>60</v>
      </c>
      <c r="J1042" s="27">
        <v>631010000</v>
      </c>
      <c r="K1042" s="27" t="str">
        <f>VLOOKUP(B1042,[1]ПланКаз!A1029:M4333,12,0)</f>
        <v>ҚР, ШҚО, Өскемен қ., Бажов көш., 10</v>
      </c>
      <c r="L1042" s="27" t="str">
        <f>VLOOKUP(B1042,[1]ПланКаз!A1027:M4331,13,0)</f>
        <v>Желтоқсан-Қантар</v>
      </c>
      <c r="M1042" s="27" t="str">
        <f>VLOOKUP(B1042,[1]ПланКаз!A1029:N4333,14,0)</f>
        <v>Шығыс-Қазақстан облысы, Өскемен қ.</v>
      </c>
      <c r="N1042" s="27" t="s">
        <v>60</v>
      </c>
      <c r="O1042" s="27" t="str">
        <f>VLOOKUP(B1042,[1]ПланКаз!A1028:P4332,16,0)</f>
        <v>шартқа қол қойылған кезден бастап 30 күнтізбелік күн ішінде</v>
      </c>
      <c r="P1042" s="27" t="s">
        <v>61</v>
      </c>
      <c r="Q1042" s="28" t="s">
        <v>70</v>
      </c>
      <c r="R1042" s="27" t="str">
        <f>VLOOKUP(B1042,[1]ПланКаз!A1027:S4331,19,0)</f>
        <v>Литр (текше дм.)</v>
      </c>
      <c r="S1042" s="29">
        <v>395</v>
      </c>
      <c r="T1042" s="29">
        <v>484</v>
      </c>
      <c r="U1042" s="29">
        <v>191180</v>
      </c>
      <c r="V1042" s="29">
        <v>214121.60000000001</v>
      </c>
      <c r="W1042" s="27" t="s">
        <v>71</v>
      </c>
      <c r="X1042" s="27" t="s">
        <v>64</v>
      </c>
      <c r="Y1042" s="27" t="s">
        <v>63</v>
      </c>
    </row>
    <row r="1043" spans="2:25" x14ac:dyDescent="0.2">
      <c r="B1043" s="27" t="s">
        <v>2030</v>
      </c>
      <c r="C1043" s="27" t="s">
        <v>57</v>
      </c>
      <c r="D1043" s="27" t="s">
        <v>1954</v>
      </c>
      <c r="E1043" s="27" t="str">
        <f>VLOOKUP(D1043,[1]ЕНС!A:E,2,FALSE)</f>
        <v>Масло</v>
      </c>
      <c r="F1043" s="27" t="str">
        <f>VLOOKUP(D1043,[1]ЕНС!A:E,3,FALSE)</f>
        <v>трансмиссионное, марка ТМ-5</v>
      </c>
      <c r="G1043" s="27" t="s">
        <v>2031</v>
      </c>
      <c r="H1043" s="27" t="s">
        <v>28</v>
      </c>
      <c r="I1043" s="27">
        <v>60</v>
      </c>
      <c r="J1043" s="27">
        <v>631010000</v>
      </c>
      <c r="K1043" s="27" t="str">
        <f>VLOOKUP(B1043,[1]ПланКаз!A1030:M4334,12,0)</f>
        <v>ҚР, ШҚО, Өскемен қ., Бажов көш., 10</v>
      </c>
      <c r="L1043" s="27" t="str">
        <f>VLOOKUP(B1043,[1]ПланКаз!A1028:M4332,13,0)</f>
        <v>Желтоқсан-Қантар</v>
      </c>
      <c r="M1043" s="27" t="str">
        <f>VLOOKUP(B1043,[1]ПланКаз!A1030:N4334,14,0)</f>
        <v>Шығыс-Қазақстан облысы, Өскемен қ.</v>
      </c>
      <c r="N1043" s="27" t="s">
        <v>60</v>
      </c>
      <c r="O1043" s="27" t="str">
        <f>VLOOKUP(B1043,[1]ПланКаз!A1029:P4333,16,0)</f>
        <v>шартқа қол қойылған кезден бастап 30 күнтізбелік күн ішінде</v>
      </c>
      <c r="P1043" s="27" t="s">
        <v>61</v>
      </c>
      <c r="Q1043" s="28" t="s">
        <v>70</v>
      </c>
      <c r="R1043" s="27" t="str">
        <f>VLOOKUP(B1043,[1]ПланКаз!A1028:S4332,19,0)</f>
        <v>Литр (текше дм.)</v>
      </c>
      <c r="S1043" s="29">
        <v>75</v>
      </c>
      <c r="T1043" s="29">
        <v>1890</v>
      </c>
      <c r="U1043" s="29" t="s">
        <v>63</v>
      </c>
      <c r="V1043" s="29" t="s">
        <v>63</v>
      </c>
      <c r="W1043" s="27" t="s">
        <v>71</v>
      </c>
      <c r="X1043" s="27" t="s">
        <v>64</v>
      </c>
      <c r="Y1043" s="27" t="s">
        <v>65</v>
      </c>
    </row>
    <row r="1044" spans="2:25" x14ac:dyDescent="0.2">
      <c r="B1044" s="27" t="s">
        <v>2032</v>
      </c>
      <c r="C1044" s="27" t="s">
        <v>57</v>
      </c>
      <c r="D1044" s="27" t="s">
        <v>1954</v>
      </c>
      <c r="E1044" s="27" t="str">
        <f>VLOOKUP(D1044,[1]ЕНС!A:E,2,FALSE)</f>
        <v>Масло</v>
      </c>
      <c r="F1044" s="27" t="str">
        <f>VLOOKUP(D1044,[1]ЕНС!A:E,3,FALSE)</f>
        <v>трансмиссионное, марка ТМ-5</v>
      </c>
      <c r="G1044" s="27" t="s">
        <v>2031</v>
      </c>
      <c r="H1044" s="27" t="s">
        <v>28</v>
      </c>
      <c r="I1044" s="27">
        <v>60</v>
      </c>
      <c r="J1044" s="27">
        <v>631010000</v>
      </c>
      <c r="K1044" s="27" t="str">
        <f>VLOOKUP(B1044,[1]ПланКаз!A1031:M4335,12,0)</f>
        <v>ҚР, ШҚО, Өскемен қ., Бажов көш., 10</v>
      </c>
      <c r="L1044" s="27" t="str">
        <f>VLOOKUP(B1044,[1]ПланКаз!A1029:M4333,13,0)</f>
        <v>Желтоқсан-Қантар</v>
      </c>
      <c r="M1044" s="27" t="str">
        <f>VLOOKUP(B1044,[1]ПланКаз!A1031:N4335,14,0)</f>
        <v>Шығыс-Қазақстан облысы, Өскемен қ.</v>
      </c>
      <c r="N1044" s="27" t="s">
        <v>60</v>
      </c>
      <c r="O1044" s="27" t="str">
        <f>VLOOKUP(B1044,[1]ПланКаз!A1030:P4334,16,0)</f>
        <v>шартқа қол қойылған кезден бастап 30 күнтізбелік күн ішінде</v>
      </c>
      <c r="P1044" s="27" t="s">
        <v>61</v>
      </c>
      <c r="Q1044" s="28" t="s">
        <v>70</v>
      </c>
      <c r="R1044" s="27" t="str">
        <f>VLOOKUP(B1044,[1]ПланКаз!A1029:S4333,19,0)</f>
        <v>Литр (текше дм.)</v>
      </c>
      <c r="S1044" s="29">
        <v>15</v>
      </c>
      <c r="T1044" s="29">
        <v>1890</v>
      </c>
      <c r="U1044" s="29">
        <v>28350</v>
      </c>
      <c r="V1044" s="29">
        <v>31752</v>
      </c>
      <c r="W1044" s="27" t="s">
        <v>71</v>
      </c>
      <c r="X1044" s="27" t="s">
        <v>64</v>
      </c>
      <c r="Y1044" s="27" t="s">
        <v>63</v>
      </c>
    </row>
    <row r="1045" spans="2:25" x14ac:dyDescent="0.2">
      <c r="B1045" s="27" t="s">
        <v>2033</v>
      </c>
      <c r="C1045" s="27" t="s">
        <v>57</v>
      </c>
      <c r="D1045" s="27" t="s">
        <v>2034</v>
      </c>
      <c r="E1045" s="27" t="str">
        <f>VLOOKUP(D1045,[1]ЕНС!A:E,2,FALSE)</f>
        <v>Масло</v>
      </c>
      <c r="F1045" s="27" t="str">
        <f>VLOOKUP(D1045,[1]ЕНС!A:E,3,FALSE)</f>
        <v>гидравлическое, марка МГЕ-46В</v>
      </c>
      <c r="G1045" s="27" t="s">
        <v>2035</v>
      </c>
      <c r="H1045" s="27" t="s">
        <v>28</v>
      </c>
      <c r="I1045" s="27">
        <v>60</v>
      </c>
      <c r="J1045" s="27">
        <v>631010000</v>
      </c>
      <c r="K1045" s="27" t="str">
        <f>VLOOKUP(B1045,[1]ПланКаз!A1032:M4336,12,0)</f>
        <v>ҚР, ШҚО, Өскемен қ., Бажов көш., 10</v>
      </c>
      <c r="L1045" s="27" t="str">
        <f>VLOOKUP(B1045,[1]ПланКаз!A1030:M4334,13,0)</f>
        <v>Желтоқсан-Қантар</v>
      </c>
      <c r="M1045" s="27" t="str">
        <f>VLOOKUP(B1045,[1]ПланКаз!A1032:N4336,14,0)</f>
        <v>Шығыс-Қазақстан облысы, Өскемен қ.</v>
      </c>
      <c r="N1045" s="27" t="s">
        <v>60</v>
      </c>
      <c r="O1045" s="27" t="str">
        <f>VLOOKUP(B1045,[1]ПланКаз!A1031:P4335,16,0)</f>
        <v>шартқа қол қойылған кезден бастап 30 күнтізбелік күн ішінде</v>
      </c>
      <c r="P1045" s="27" t="s">
        <v>61</v>
      </c>
      <c r="Q1045" s="28" t="s">
        <v>70</v>
      </c>
      <c r="R1045" s="27" t="str">
        <f>VLOOKUP(B1045,[1]ПланКаз!A1030:S4334,19,0)</f>
        <v>Литр (текше дм.)</v>
      </c>
      <c r="S1045" s="29">
        <v>280</v>
      </c>
      <c r="T1045" s="29">
        <v>522</v>
      </c>
      <c r="U1045" s="29">
        <v>146160</v>
      </c>
      <c r="V1045" s="29">
        <v>163699.20000000001</v>
      </c>
      <c r="W1045" s="27" t="s">
        <v>71</v>
      </c>
      <c r="X1045" s="27" t="s">
        <v>64</v>
      </c>
      <c r="Y1045" s="27" t="s">
        <v>63</v>
      </c>
    </row>
    <row r="1046" spans="2:25" x14ac:dyDescent="0.2">
      <c r="B1046" s="27" t="s">
        <v>2036</v>
      </c>
      <c r="C1046" s="27" t="s">
        <v>57</v>
      </c>
      <c r="D1046" s="27" t="s">
        <v>1979</v>
      </c>
      <c r="E1046" s="27" t="str">
        <f>VLOOKUP(D1046,[1]ЕНС!A:E,2,FALSE)</f>
        <v>Масло</v>
      </c>
      <c r="F1046" s="27" t="str">
        <f>VLOOKUP(D1046,[1]ЕНС!A:E,3,FALSE)</f>
        <v>моторное, для дизельных двигателей, обозначение по SAE 10W</v>
      </c>
      <c r="G1046" s="27" t="s">
        <v>2037</v>
      </c>
      <c r="H1046" s="27" t="s">
        <v>28</v>
      </c>
      <c r="I1046" s="27">
        <v>60</v>
      </c>
      <c r="J1046" s="27">
        <v>631010000</v>
      </c>
      <c r="K1046" s="27" t="str">
        <f>VLOOKUP(B1046,[1]ПланКаз!A1033:M4337,12,0)</f>
        <v>ҚР, ШҚО, Өскемен қ., Бажов көш., 10</v>
      </c>
      <c r="L1046" s="27" t="str">
        <f>VLOOKUP(B1046,[1]ПланКаз!A1031:M4335,13,0)</f>
        <v>Желтоқсан-Қантар</v>
      </c>
      <c r="M1046" s="27" t="str">
        <f>VLOOKUP(B1046,[1]ПланКаз!A1033:N4337,14,0)</f>
        <v>Шығыс-Қазақстан облысы, Өскемен қ.</v>
      </c>
      <c r="N1046" s="27" t="s">
        <v>60</v>
      </c>
      <c r="O1046" s="27" t="str">
        <f>VLOOKUP(B1046,[1]ПланКаз!A1032:P4336,16,0)</f>
        <v>шартқа қол қойылған кезден бастап 30 күнтізбелік күн ішінде</v>
      </c>
      <c r="P1046" s="27" t="s">
        <v>61</v>
      </c>
      <c r="Q1046" s="28" t="s">
        <v>70</v>
      </c>
      <c r="R1046" s="27" t="str">
        <f>VLOOKUP(B1046,[1]ПланКаз!A1031:S4335,19,0)</f>
        <v>Литр (текше дм.)</v>
      </c>
      <c r="S1046" s="29">
        <v>646</v>
      </c>
      <c r="T1046" s="29">
        <v>2830</v>
      </c>
      <c r="U1046" s="29" t="s">
        <v>63</v>
      </c>
      <c r="V1046" s="29" t="s">
        <v>63</v>
      </c>
      <c r="W1046" s="27" t="s">
        <v>71</v>
      </c>
      <c r="X1046" s="27" t="s">
        <v>64</v>
      </c>
      <c r="Y1046" s="27" t="s">
        <v>1421</v>
      </c>
    </row>
    <row r="1047" spans="2:25" x14ac:dyDescent="0.2">
      <c r="B1047" s="27" t="s">
        <v>2038</v>
      </c>
      <c r="C1047" s="27" t="s">
        <v>57</v>
      </c>
      <c r="D1047" s="27" t="s">
        <v>1979</v>
      </c>
      <c r="E1047" s="27" t="str">
        <f>VLOOKUP(D1047,[1]ЕНС!A:E,2,FALSE)</f>
        <v>Масло</v>
      </c>
      <c r="F1047" s="27" t="str">
        <f>VLOOKUP(D1047,[1]ЕНС!A:E,3,FALSE)</f>
        <v>моторное, для дизельных двигателей, обозначение по SAE 10W</v>
      </c>
      <c r="G1047" s="27" t="s">
        <v>2037</v>
      </c>
      <c r="H1047" s="27" t="s">
        <v>28</v>
      </c>
      <c r="I1047" s="27">
        <v>60</v>
      </c>
      <c r="J1047" s="27">
        <v>631010000</v>
      </c>
      <c r="K1047" s="27" t="str">
        <f>VLOOKUP(B1047,[1]ПланКаз!A1034:M4338,12,0)</f>
        <v>ҚР, ШҚО, Өскемен қ., Бажов көш., 10</v>
      </c>
      <c r="L1047" s="27" t="str">
        <f>VLOOKUP(B1047,[1]ПланКаз!A1032:M4336,13,0)</f>
        <v>Ақпан - Наурыз</v>
      </c>
      <c r="M1047" s="27" t="str">
        <f>VLOOKUP(B1047,[1]ПланКаз!A1034:N4338,14,0)</f>
        <v>Шығыс-Қазақстан облысы, Өскемен қ.</v>
      </c>
      <c r="N1047" s="27" t="s">
        <v>60</v>
      </c>
      <c r="O1047" s="27" t="str">
        <f>VLOOKUP(B1047,[1]ПланКаз!A1033:P4337,16,0)</f>
        <v>шартқа қол қойылған кезден бастап 30 күнтізбелік күн ішінде</v>
      </c>
      <c r="P1047" s="27" t="s">
        <v>61</v>
      </c>
      <c r="Q1047" s="28" t="s">
        <v>70</v>
      </c>
      <c r="R1047" s="27" t="str">
        <f>VLOOKUP(B1047,[1]ПланКаз!A1032:S4336,19,0)</f>
        <v>Литр (текше дм.)</v>
      </c>
      <c r="S1047" s="29">
        <v>486</v>
      </c>
      <c r="T1047" s="29">
        <v>2830</v>
      </c>
      <c r="U1047" s="29">
        <v>1375380</v>
      </c>
      <c r="V1047" s="29">
        <v>1540425.6</v>
      </c>
      <c r="W1047" s="27" t="s">
        <v>71</v>
      </c>
      <c r="X1047" s="27" t="s">
        <v>74</v>
      </c>
      <c r="Y1047" s="27" t="s">
        <v>63</v>
      </c>
    </row>
    <row r="1048" spans="2:25" x14ac:dyDescent="0.2">
      <c r="B1048" s="27" t="s">
        <v>2039</v>
      </c>
      <c r="C1048" s="27" t="s">
        <v>57</v>
      </c>
      <c r="D1048" s="27" t="s">
        <v>2040</v>
      </c>
      <c r="E1048" s="27" t="str">
        <f>VLOOKUP(D1048,[1]ЕНС!A:E,2,FALSE)</f>
        <v>Масло</v>
      </c>
      <c r="F1048" s="27" t="str">
        <f>VLOOKUP(D1048,[1]ЕНС!A:E,3,FALSE)</f>
        <v>моторное, для дизельных двигателей, обозначение по SAE 5W-40</v>
      </c>
      <c r="G1048" s="27" t="s">
        <v>2041</v>
      </c>
      <c r="H1048" s="27" t="s">
        <v>28</v>
      </c>
      <c r="I1048" s="27">
        <v>60</v>
      </c>
      <c r="J1048" s="27">
        <v>631010000</v>
      </c>
      <c r="K1048" s="27" t="str">
        <f>VLOOKUP(B1048,[1]ПланКаз!A1035:M4339,12,0)</f>
        <v>ҚР, ШҚО, Өскемен қ., Бажов көш., 10</v>
      </c>
      <c r="L1048" s="27" t="str">
        <f>VLOOKUP(B1048,[1]ПланКаз!A1033:M4337,13,0)</f>
        <v>Желтоқсан-Қантар</v>
      </c>
      <c r="M1048" s="27" t="str">
        <f>VLOOKUP(B1048,[1]ПланКаз!A1035:N4339,14,0)</f>
        <v>Шығыс-Қазақстан облысы, Өскемен қ.</v>
      </c>
      <c r="N1048" s="27" t="s">
        <v>60</v>
      </c>
      <c r="O1048" s="27" t="str">
        <f>VLOOKUP(B1048,[1]ПланКаз!A1034:P4338,16,0)</f>
        <v>шартқа қол қойылған кезден бастап 30 күнтізбелік күн ішінде</v>
      </c>
      <c r="P1048" s="27" t="s">
        <v>61</v>
      </c>
      <c r="Q1048" s="28" t="s">
        <v>70</v>
      </c>
      <c r="R1048" s="27" t="str">
        <f>VLOOKUP(B1048,[1]ПланКаз!A1033:S4337,19,0)</f>
        <v>Литр (текше дм.)</v>
      </c>
      <c r="S1048" s="29">
        <v>50</v>
      </c>
      <c r="T1048" s="29">
        <v>2000</v>
      </c>
      <c r="U1048" s="29" t="s">
        <v>63</v>
      </c>
      <c r="V1048" s="29" t="s">
        <v>63</v>
      </c>
      <c r="W1048" s="27" t="s">
        <v>71</v>
      </c>
      <c r="X1048" s="27" t="s">
        <v>64</v>
      </c>
      <c r="Y1048" s="27" t="s">
        <v>1421</v>
      </c>
    </row>
    <row r="1049" spans="2:25" x14ac:dyDescent="0.2">
      <c r="B1049" s="27" t="s">
        <v>2042</v>
      </c>
      <c r="C1049" s="27" t="s">
        <v>57</v>
      </c>
      <c r="D1049" s="27" t="s">
        <v>2040</v>
      </c>
      <c r="E1049" s="27" t="str">
        <f>VLOOKUP(D1049,[1]ЕНС!A:E,2,FALSE)</f>
        <v>Масло</v>
      </c>
      <c r="F1049" s="27" t="str">
        <f>VLOOKUP(D1049,[1]ЕНС!A:E,3,FALSE)</f>
        <v>моторное, для дизельных двигателей, обозначение по SAE 5W-40</v>
      </c>
      <c r="G1049" s="27" t="s">
        <v>2041</v>
      </c>
      <c r="H1049" s="27" t="s">
        <v>28</v>
      </c>
      <c r="I1049" s="27">
        <v>60</v>
      </c>
      <c r="J1049" s="27">
        <v>631010000</v>
      </c>
      <c r="K1049" s="27" t="str">
        <f>VLOOKUP(B1049,[1]ПланКаз!A1036:M4340,12,0)</f>
        <v>ҚР, ШҚО, Өскемен қ., Бажов көш., 10</v>
      </c>
      <c r="L1049" s="27" t="str">
        <f>VLOOKUP(B1049,[1]ПланКаз!A1034:M4338,13,0)</f>
        <v>Ақпан - Наурыз</v>
      </c>
      <c r="M1049" s="27" t="str">
        <f>VLOOKUP(B1049,[1]ПланКаз!A1036:N4340,14,0)</f>
        <v>Шығыс-Қазақстан облысы, Өскемен қ.</v>
      </c>
      <c r="N1049" s="27" t="s">
        <v>60</v>
      </c>
      <c r="O1049" s="27" t="str">
        <f>VLOOKUP(B1049,[1]ПланКаз!A1035:P4339,16,0)</f>
        <v>шартқа қол қойылған кезден бастап 30 күнтізбелік күн ішінде</v>
      </c>
      <c r="P1049" s="27" t="s">
        <v>61</v>
      </c>
      <c r="Q1049" s="28" t="s">
        <v>70</v>
      </c>
      <c r="R1049" s="27" t="str">
        <f>VLOOKUP(B1049,[1]ПланКаз!A1034:S4338,19,0)</f>
        <v>Литр (текше дм.)</v>
      </c>
      <c r="S1049" s="29">
        <v>37</v>
      </c>
      <c r="T1049" s="29">
        <v>2000</v>
      </c>
      <c r="U1049" s="29">
        <v>74000</v>
      </c>
      <c r="V1049" s="29">
        <v>82880</v>
      </c>
      <c r="W1049" s="27" t="s">
        <v>71</v>
      </c>
      <c r="X1049" s="27" t="s">
        <v>74</v>
      </c>
      <c r="Y1049" s="27" t="s">
        <v>63</v>
      </c>
    </row>
    <row r="1050" spans="2:25" x14ac:dyDescent="0.2">
      <c r="B1050" s="27" t="s">
        <v>2043</v>
      </c>
      <c r="C1050" s="27" t="s">
        <v>57</v>
      </c>
      <c r="D1050" s="27" t="s">
        <v>2044</v>
      </c>
      <c r="E1050" s="27" t="str">
        <f>VLOOKUP(D1050,[1]ЕНС!A:E,2,FALSE)</f>
        <v>Смазка</v>
      </c>
      <c r="F1050" s="27" t="str">
        <f>VLOOKUP(D1050,[1]ЕНС!A:E,3,FALSE)</f>
        <v>графитовая, марка САГ-1</v>
      </c>
      <c r="G1050" s="27" t="s">
        <v>2045</v>
      </c>
      <c r="H1050" s="27" t="s">
        <v>28</v>
      </c>
      <c r="I1050" s="27">
        <v>0</v>
      </c>
      <c r="J1050" s="27">
        <v>631010000</v>
      </c>
      <c r="K1050" s="27" t="str">
        <f>VLOOKUP(B1050,[1]ПланКаз!A1037:M4341,12,0)</f>
        <v>ҚР, ШҚО, Өскемен қ., Бажов көш., 10</v>
      </c>
      <c r="L1050" s="27" t="str">
        <f>VLOOKUP(B1050,[1]ПланКаз!A1035:M4339,13,0)</f>
        <v>Желтоқсан-Қантар</v>
      </c>
      <c r="M1050" s="27" t="str">
        <f>VLOOKUP(B1050,[1]ПланКаз!A1037:N4341,14,0)</f>
        <v>Шығыс-Қазақстан облысы, Өскемен қ.</v>
      </c>
      <c r="N1050" s="27" t="s">
        <v>60</v>
      </c>
      <c r="O1050" s="27" t="str">
        <f>VLOOKUP(B1050,[1]ПланКаз!A1036:P4340,16,0)</f>
        <v>шартқа қол қойылған кезден бастап 30 күнтізбелік күн ішінде</v>
      </c>
      <c r="P1050" s="27" t="s">
        <v>61</v>
      </c>
      <c r="Q1050" s="28" t="s">
        <v>287</v>
      </c>
      <c r="R1050" s="27" t="str">
        <f>VLOOKUP(B1050,[1]ПланКаз!A1035:S4339,19,0)</f>
        <v>Килограмм</v>
      </c>
      <c r="S1050" s="29">
        <v>71</v>
      </c>
      <c r="T1050" s="29">
        <v>489</v>
      </c>
      <c r="U1050" s="29" t="s">
        <v>63</v>
      </c>
      <c r="V1050" s="29" t="s">
        <v>63</v>
      </c>
      <c r="W1050" s="27" t="s">
        <v>71</v>
      </c>
      <c r="X1050" s="27" t="s">
        <v>64</v>
      </c>
      <c r="Y1050" s="27" t="s">
        <v>65</v>
      </c>
    </row>
    <row r="1051" spans="2:25" x14ac:dyDescent="0.2">
      <c r="B1051" s="27" t="s">
        <v>2046</v>
      </c>
      <c r="C1051" s="27" t="s">
        <v>57</v>
      </c>
      <c r="D1051" s="27" t="s">
        <v>2044</v>
      </c>
      <c r="E1051" s="27" t="str">
        <f>VLOOKUP(D1051,[1]ЕНС!A:E,2,FALSE)</f>
        <v>Смазка</v>
      </c>
      <c r="F1051" s="27" t="str">
        <f>VLOOKUP(D1051,[1]ЕНС!A:E,3,FALSE)</f>
        <v>графитовая, марка САГ-1</v>
      </c>
      <c r="G1051" s="27" t="s">
        <v>2045</v>
      </c>
      <c r="H1051" s="27" t="s">
        <v>28</v>
      </c>
      <c r="I1051" s="27">
        <v>0</v>
      </c>
      <c r="J1051" s="27">
        <v>631010000</v>
      </c>
      <c r="K1051" s="27" t="str">
        <f>VLOOKUP(B1051,[1]ПланКаз!A1038:M4342,12,0)</f>
        <v>ҚР, ШҚО, Өскемен қ., Бажов көш., 10</v>
      </c>
      <c r="L1051" s="27" t="str">
        <f>VLOOKUP(B1051,[1]ПланКаз!A1036:M4340,13,0)</f>
        <v>Желтоқсан-Қантар</v>
      </c>
      <c r="M1051" s="27" t="str">
        <f>VLOOKUP(B1051,[1]ПланКаз!A1038:N4342,14,0)</f>
        <v>Шығыс-Қазақстан облысы, Өскемен қ.</v>
      </c>
      <c r="N1051" s="27" t="s">
        <v>60</v>
      </c>
      <c r="O1051" s="27" t="str">
        <f>VLOOKUP(B1051,[1]ПланКаз!A1037:P4341,16,0)</f>
        <v>шартқа қол қойылған кезден бастап 30 күнтізбелік күн ішінде</v>
      </c>
      <c r="P1051" s="27" t="s">
        <v>61</v>
      </c>
      <c r="Q1051" s="28" t="s">
        <v>287</v>
      </c>
      <c r="R1051" s="27" t="str">
        <f>VLOOKUP(B1051,[1]ПланКаз!A1036:S4340,19,0)</f>
        <v>Килограмм</v>
      </c>
      <c r="S1051" s="29">
        <v>35</v>
      </c>
      <c r="T1051" s="29">
        <v>489</v>
      </c>
      <c r="U1051" s="29">
        <v>17115</v>
      </c>
      <c r="V1051" s="29">
        <v>19168.8</v>
      </c>
      <c r="W1051" s="27" t="s">
        <v>71</v>
      </c>
      <c r="X1051" s="27" t="s">
        <v>64</v>
      </c>
      <c r="Y1051" s="27" t="s">
        <v>63</v>
      </c>
    </row>
    <row r="1052" spans="2:25" x14ac:dyDescent="0.2">
      <c r="B1052" s="27" t="s">
        <v>2047</v>
      </c>
      <c r="C1052" s="27" t="s">
        <v>57</v>
      </c>
      <c r="D1052" s="27" t="s">
        <v>2048</v>
      </c>
      <c r="E1052" s="27" t="str">
        <f>VLOOKUP(D1052,[1]ЕНС!A:E,2,FALSE)</f>
        <v>Смазка</v>
      </c>
      <c r="F1052" s="27" t="str">
        <f>VLOOKUP(D1052,[1]ЕНС!A:E,3,FALSE)</f>
        <v>многоцелевая, марка Литол-24, ГОСТ 21150-87</v>
      </c>
      <c r="G1052" s="27" t="s">
        <v>2049</v>
      </c>
      <c r="H1052" s="27" t="s">
        <v>28</v>
      </c>
      <c r="I1052" s="27">
        <v>0</v>
      </c>
      <c r="J1052" s="27">
        <v>631010000</v>
      </c>
      <c r="K1052" s="27" t="str">
        <f>VLOOKUP(B1052,[1]ПланКаз!A1039:M4343,12,0)</f>
        <v>ҚР, ШҚО, Өскемен қ., Бажов көш., 10</v>
      </c>
      <c r="L1052" s="27" t="str">
        <f>VLOOKUP(B1052,[1]ПланКаз!A1037:M4341,13,0)</f>
        <v>Желтоқсан-Қантар</v>
      </c>
      <c r="M1052" s="27" t="str">
        <f>VLOOKUP(B1052,[1]ПланКаз!A1039:N4343,14,0)</f>
        <v>Шығыс-Қазақстан облысы, Өскемен қ.</v>
      </c>
      <c r="N1052" s="27" t="s">
        <v>60</v>
      </c>
      <c r="O1052" s="27" t="str">
        <f>VLOOKUP(B1052,[1]ПланКаз!A1038:P4342,16,0)</f>
        <v>шартқа қол қойылған кезден бастап 30 күнтізбелік күн ішінде</v>
      </c>
      <c r="P1052" s="27" t="s">
        <v>61</v>
      </c>
      <c r="Q1052" s="28" t="s">
        <v>287</v>
      </c>
      <c r="R1052" s="27" t="str">
        <f>VLOOKUP(B1052,[1]ПланКаз!A1037:S4341,19,0)</f>
        <v>Килограмм</v>
      </c>
      <c r="S1052" s="29">
        <v>696</v>
      </c>
      <c r="T1052" s="29">
        <v>803</v>
      </c>
      <c r="U1052" s="29">
        <v>558888</v>
      </c>
      <c r="V1052" s="29">
        <v>625954.56000000006</v>
      </c>
      <c r="W1052" s="27" t="s">
        <v>71</v>
      </c>
      <c r="X1052" s="27" t="s">
        <v>64</v>
      </c>
      <c r="Y1052" s="27" t="s">
        <v>63</v>
      </c>
    </row>
    <row r="1053" spans="2:25" x14ac:dyDescent="0.2">
      <c r="B1053" s="27" t="s">
        <v>2050</v>
      </c>
      <c r="C1053" s="27" t="s">
        <v>57</v>
      </c>
      <c r="D1053" s="27" t="s">
        <v>2051</v>
      </c>
      <c r="E1053" s="27" t="str">
        <f>VLOOKUP(D1053,[1]ЕНС!A:E,2,FALSE)</f>
        <v>Солидол</v>
      </c>
      <c r="F1053" s="27" t="str">
        <f>VLOOKUP(D1053,[1]ЕНС!A:E,3,FALSE)</f>
        <v>жировой, марка Ж, ГОСТ 1033-79</v>
      </c>
      <c r="G1053" s="27" t="s">
        <v>2052</v>
      </c>
      <c r="H1053" s="27" t="s">
        <v>28</v>
      </c>
      <c r="I1053" s="27">
        <v>0</v>
      </c>
      <c r="J1053" s="27">
        <v>631010000</v>
      </c>
      <c r="K1053" s="27" t="str">
        <f>VLOOKUP(B1053,[1]ПланКаз!A1040:M4344,12,0)</f>
        <v>ҚР, ШҚО, Өскемен қ., Бажов көш., 10</v>
      </c>
      <c r="L1053" s="27" t="str">
        <f>VLOOKUP(B1053,[1]ПланКаз!A1038:M4342,13,0)</f>
        <v>Желтоқсан-Қантар</v>
      </c>
      <c r="M1053" s="27" t="str">
        <f>VLOOKUP(B1053,[1]ПланКаз!A1040:N4344,14,0)</f>
        <v>Шығыс-Қазақстан облысы, Өскемен қ.</v>
      </c>
      <c r="N1053" s="27" t="s">
        <v>60</v>
      </c>
      <c r="O1053" s="27" t="str">
        <f>VLOOKUP(B1053,[1]ПланКаз!A1039:P4343,16,0)</f>
        <v>шартқа қол қойылған кезден бастап 30 күнтізбелік күн ішінде</v>
      </c>
      <c r="P1053" s="27" t="s">
        <v>61</v>
      </c>
      <c r="Q1053" s="28" t="s">
        <v>287</v>
      </c>
      <c r="R1053" s="27" t="str">
        <f>VLOOKUP(B1053,[1]ПланКаз!A1038:S4342,19,0)</f>
        <v>Килограмм</v>
      </c>
      <c r="S1053" s="29">
        <v>371</v>
      </c>
      <c r="T1053" s="29">
        <v>605</v>
      </c>
      <c r="U1053" s="29" t="s">
        <v>63</v>
      </c>
      <c r="V1053" s="29" t="s">
        <v>63</v>
      </c>
      <c r="W1053" s="27"/>
      <c r="X1053" s="27" t="s">
        <v>64</v>
      </c>
      <c r="Y1053" s="27" t="s">
        <v>65</v>
      </c>
    </row>
    <row r="1054" spans="2:25" x14ac:dyDescent="0.2">
      <c r="B1054" s="27" t="s">
        <v>2053</v>
      </c>
      <c r="C1054" s="27" t="s">
        <v>57</v>
      </c>
      <c r="D1054" s="27" t="s">
        <v>2051</v>
      </c>
      <c r="E1054" s="27" t="str">
        <f>VLOOKUP(D1054,[1]ЕНС!A:E,2,FALSE)</f>
        <v>Солидол</v>
      </c>
      <c r="F1054" s="27" t="str">
        <f>VLOOKUP(D1054,[1]ЕНС!A:E,3,FALSE)</f>
        <v>жировой, марка Ж, ГОСТ 1033-79</v>
      </c>
      <c r="G1054" s="27" t="s">
        <v>2052</v>
      </c>
      <c r="H1054" s="27" t="s">
        <v>28</v>
      </c>
      <c r="I1054" s="27">
        <v>0</v>
      </c>
      <c r="J1054" s="27">
        <v>631010000</v>
      </c>
      <c r="K1054" s="27" t="str">
        <f>VLOOKUP(B1054,[1]ПланКаз!A1041:M4345,12,0)</f>
        <v>ҚР, ШҚО, Өскемен қ., Бажов көш., 10</v>
      </c>
      <c r="L1054" s="27" t="str">
        <f>VLOOKUP(B1054,[1]ПланКаз!A1039:M4343,13,0)</f>
        <v>Желтоқсан-Қантар</v>
      </c>
      <c r="M1054" s="27" t="str">
        <f>VLOOKUP(B1054,[1]ПланКаз!A1041:N4345,14,0)</f>
        <v>Шығыс-Қазақстан облысы, Өскемен қ.</v>
      </c>
      <c r="N1054" s="27" t="s">
        <v>60</v>
      </c>
      <c r="O1054" s="27" t="str">
        <f>VLOOKUP(B1054,[1]ПланКаз!A1040:P4344,16,0)</f>
        <v>шартқа қол қойылған кезден бастап 30 күнтізбелік күн ішінде</v>
      </c>
      <c r="P1054" s="27" t="s">
        <v>61</v>
      </c>
      <c r="Q1054" s="28" t="s">
        <v>287</v>
      </c>
      <c r="R1054" s="27" t="str">
        <f>VLOOKUP(B1054,[1]ПланКаз!A1039:S4343,19,0)</f>
        <v>Килограмм</v>
      </c>
      <c r="S1054" s="29">
        <v>171</v>
      </c>
      <c r="T1054" s="29">
        <v>605</v>
      </c>
      <c r="U1054" s="29">
        <v>103455</v>
      </c>
      <c r="V1054" s="29">
        <v>115869.6</v>
      </c>
      <c r="W1054" s="27"/>
      <c r="X1054" s="27" t="s">
        <v>64</v>
      </c>
      <c r="Y1054" s="27" t="s">
        <v>63</v>
      </c>
    </row>
    <row r="1055" spans="2:25" x14ac:dyDescent="0.2">
      <c r="B1055" s="27" t="s">
        <v>2054</v>
      </c>
      <c r="C1055" s="27" t="s">
        <v>57</v>
      </c>
      <c r="D1055" s="27" t="s">
        <v>2055</v>
      </c>
      <c r="E1055" s="27" t="str">
        <f>VLOOKUP(D1055,[1]ЕНС!A:E,2,FALSE)</f>
        <v>Солидол</v>
      </c>
      <c r="F1055" s="27" t="str">
        <f>VLOOKUP(D1055,[1]ЕНС!A:E,3,FALSE)</f>
        <v>синтетический, марка С, ГОСТ 4366-76</v>
      </c>
      <c r="G1055" s="27" t="s">
        <v>2056</v>
      </c>
      <c r="H1055" s="27" t="s">
        <v>28</v>
      </c>
      <c r="I1055" s="27">
        <v>0</v>
      </c>
      <c r="J1055" s="27">
        <v>631010000</v>
      </c>
      <c r="K1055" s="27" t="str">
        <f>VLOOKUP(B1055,[1]ПланКаз!A1042:M4346,12,0)</f>
        <v>ҚР, ШҚО, Өскемен қ., Бажов көш., 10</v>
      </c>
      <c r="L1055" s="27" t="str">
        <f>VLOOKUP(B1055,[1]ПланКаз!A1040:M4344,13,0)</f>
        <v>Желтоқсан-Қантар</v>
      </c>
      <c r="M1055" s="27" t="str">
        <f>VLOOKUP(B1055,[1]ПланКаз!A1042:N4346,14,0)</f>
        <v>Шығыс-Қазақстан облысы, Өскемен қ.</v>
      </c>
      <c r="N1055" s="27" t="s">
        <v>60</v>
      </c>
      <c r="O1055" s="27" t="str">
        <f>VLOOKUP(B1055,[1]ПланКаз!A1041:P4345,16,0)</f>
        <v>шартқа қол қойылған кезден бастап 30 күнтізбелік күн ішінде</v>
      </c>
      <c r="P1055" s="27" t="s">
        <v>61</v>
      </c>
      <c r="Q1055" s="28" t="s">
        <v>287</v>
      </c>
      <c r="R1055" s="27" t="str">
        <f>VLOOKUP(B1055,[1]ПланКаз!A1040:S4344,19,0)</f>
        <v>Килограмм</v>
      </c>
      <c r="S1055" s="29">
        <v>40</v>
      </c>
      <c r="T1055" s="29">
        <v>280</v>
      </c>
      <c r="U1055" s="29">
        <v>11200</v>
      </c>
      <c r="V1055" s="29">
        <v>12544</v>
      </c>
      <c r="W1055" s="27" t="s">
        <v>71</v>
      </c>
      <c r="X1055" s="27" t="s">
        <v>64</v>
      </c>
      <c r="Y1055" s="27" t="s">
        <v>63</v>
      </c>
    </row>
    <row r="1056" spans="2:25" x14ac:dyDescent="0.2">
      <c r="B1056" s="27" t="s">
        <v>2057</v>
      </c>
      <c r="C1056" s="27" t="s">
        <v>57</v>
      </c>
      <c r="D1056" s="27" t="s">
        <v>2058</v>
      </c>
      <c r="E1056" s="27" t="str">
        <f>VLOOKUP(D1056,[1]ЕНС!A:E,2,FALSE)</f>
        <v>Смазка</v>
      </c>
      <c r="F1056" s="27" t="str">
        <f>VLOOKUP(D1056,[1]ЕНС!A:E,3,FALSE)</f>
        <v>приборная, марка Циатим-201, ГОСТ 6267-74</v>
      </c>
      <c r="G1056" s="27" t="s">
        <v>2059</v>
      </c>
      <c r="H1056" s="27" t="s">
        <v>28</v>
      </c>
      <c r="I1056" s="27">
        <v>0</v>
      </c>
      <c r="J1056" s="27">
        <v>631010000</v>
      </c>
      <c r="K1056" s="27" t="str">
        <f>VLOOKUP(B1056,[1]ПланКаз!A1043:M4347,12,0)</f>
        <v>ҚР, ШҚО, Өскемен қ., Бажов көш., 10</v>
      </c>
      <c r="L1056" s="27" t="str">
        <f>VLOOKUP(B1056,[1]ПланКаз!A1041:M4345,13,0)</f>
        <v>Желтоқсан-Қантар</v>
      </c>
      <c r="M1056" s="27" t="str">
        <f>VLOOKUP(B1056,[1]ПланКаз!A1043:N4347,14,0)</f>
        <v>Шығыс-Қазақстан облысы, Өскемен қ.</v>
      </c>
      <c r="N1056" s="27" t="s">
        <v>60</v>
      </c>
      <c r="O1056" s="27" t="str">
        <f>VLOOKUP(B1056,[1]ПланКаз!A1042:P4346,16,0)</f>
        <v>шартқа қол қойылған кезден бастап 30 күнтізбелік күн ішінде</v>
      </c>
      <c r="P1056" s="27" t="s">
        <v>61</v>
      </c>
      <c r="Q1056" s="28" t="s">
        <v>287</v>
      </c>
      <c r="R1056" s="27" t="str">
        <f>VLOOKUP(B1056,[1]ПланКаз!A1041:S4345,19,0)</f>
        <v>Килограмм</v>
      </c>
      <c r="S1056" s="29">
        <v>97</v>
      </c>
      <c r="T1056" s="29">
        <v>1488</v>
      </c>
      <c r="U1056" s="29">
        <v>144336</v>
      </c>
      <c r="V1056" s="29">
        <v>161656.32000000001</v>
      </c>
      <c r="W1056" s="27" t="s">
        <v>71</v>
      </c>
      <c r="X1056" s="27" t="s">
        <v>64</v>
      </c>
      <c r="Y1056" s="27" t="s">
        <v>63</v>
      </c>
    </row>
    <row r="1057" spans="2:25" x14ac:dyDescent="0.2">
      <c r="B1057" s="27" t="s">
        <v>2060</v>
      </c>
      <c r="C1057" s="27" t="s">
        <v>57</v>
      </c>
      <c r="D1057" s="27" t="s">
        <v>2061</v>
      </c>
      <c r="E1057" s="27" t="str">
        <f>VLOOKUP(D1057,[1]ЕНС!A:E,2,FALSE)</f>
        <v>Смазка</v>
      </c>
      <c r="F1057" s="27" t="str">
        <f>VLOOKUP(D1057,[1]ЕНС!A:E,3,FALSE)</f>
        <v>низкотемпературная, марка Циатим-203</v>
      </c>
      <c r="G1057" s="27" t="s">
        <v>2062</v>
      </c>
      <c r="H1057" s="27" t="s">
        <v>28</v>
      </c>
      <c r="I1057" s="27">
        <v>0</v>
      </c>
      <c r="J1057" s="27">
        <v>631010000</v>
      </c>
      <c r="K1057" s="27" t="str">
        <f>VLOOKUP(B1057,[1]ПланКаз!A1044:M4348,12,0)</f>
        <v>ҚР, ШҚО, Өскемен қ., Бажов көш., 10</v>
      </c>
      <c r="L1057" s="27" t="str">
        <f>VLOOKUP(B1057,[1]ПланКаз!A1042:M4346,13,0)</f>
        <v>Желтоқсан-Қантар</v>
      </c>
      <c r="M1057" s="27" t="str">
        <f>VLOOKUP(B1057,[1]ПланКаз!A1044:N4348,14,0)</f>
        <v>Шығыс-Қазақстан облысы, Өскемен қ.</v>
      </c>
      <c r="N1057" s="27" t="s">
        <v>60</v>
      </c>
      <c r="O1057" s="27" t="str">
        <f>VLOOKUP(B1057,[1]ПланКаз!A1043:P4347,16,0)</f>
        <v>шартқа қол қойылған кезден бастап 30 күнтізбелік күн ішінде</v>
      </c>
      <c r="P1057" s="27" t="s">
        <v>61</v>
      </c>
      <c r="Q1057" s="28" t="s">
        <v>287</v>
      </c>
      <c r="R1057" s="27" t="str">
        <f>VLOOKUP(B1057,[1]ПланКаз!A1042:S4346,19,0)</f>
        <v>Килограмм</v>
      </c>
      <c r="S1057" s="29">
        <v>46.2</v>
      </c>
      <c r="T1057" s="29">
        <v>1373</v>
      </c>
      <c r="U1057" s="29">
        <v>63432.6</v>
      </c>
      <c r="V1057" s="29">
        <v>71044.512000000002</v>
      </c>
      <c r="W1057" s="27" t="s">
        <v>71</v>
      </c>
      <c r="X1057" s="27" t="s">
        <v>64</v>
      </c>
      <c r="Y1057" s="27" t="s">
        <v>63</v>
      </c>
    </row>
    <row r="1058" spans="2:25" x14ac:dyDescent="0.2">
      <c r="B1058" s="27" t="s">
        <v>2063</v>
      </c>
      <c r="C1058" s="27" t="s">
        <v>57</v>
      </c>
      <c r="D1058" s="27" t="s">
        <v>2064</v>
      </c>
      <c r="E1058" s="27" t="str">
        <f>VLOOKUP(D1058,[1]ЕНС!A:E,2,FALSE)</f>
        <v>Смазка</v>
      </c>
      <c r="F1058" s="27" t="str">
        <f>VLOOKUP(D1058,[1]ЕНС!A:E,3,FALSE)</f>
        <v>термостойкая, марка Циатим-221, ГОСТ 9433-80</v>
      </c>
      <c r="G1058" s="27" t="s">
        <v>2065</v>
      </c>
      <c r="H1058" s="27" t="s">
        <v>28</v>
      </c>
      <c r="I1058" s="27">
        <v>0</v>
      </c>
      <c r="J1058" s="27">
        <v>631010000</v>
      </c>
      <c r="K1058" s="27" t="str">
        <f>VLOOKUP(B1058,[1]ПланКаз!A1045:M4349,12,0)</f>
        <v>ҚР, ШҚО, Өскемен қ., Бажов көш., 10</v>
      </c>
      <c r="L1058" s="27" t="str">
        <f>VLOOKUP(B1058,[1]ПланКаз!A1043:M4347,13,0)</f>
        <v>Желтоқсан-Қантар</v>
      </c>
      <c r="M1058" s="27" t="str">
        <f>VLOOKUP(B1058,[1]ПланКаз!A1045:N4349,14,0)</f>
        <v>Шығыс-Қазақстан облысы, Өскемен қ.</v>
      </c>
      <c r="N1058" s="27" t="s">
        <v>60</v>
      </c>
      <c r="O1058" s="27" t="str">
        <f>VLOOKUP(B1058,[1]ПланКаз!A1044:P4348,16,0)</f>
        <v>шартқа қол қойылған кезден бастап 30 күнтізбелік күн ішінде</v>
      </c>
      <c r="P1058" s="27" t="s">
        <v>61</v>
      </c>
      <c r="Q1058" s="28" t="s">
        <v>287</v>
      </c>
      <c r="R1058" s="27" t="str">
        <f>VLOOKUP(B1058,[1]ПланКаз!A1043:S4347,19,0)</f>
        <v>Килограмм</v>
      </c>
      <c r="S1058" s="29">
        <v>12.5</v>
      </c>
      <c r="T1058" s="29">
        <v>17172</v>
      </c>
      <c r="U1058" s="29">
        <v>214650</v>
      </c>
      <c r="V1058" s="29">
        <v>240408</v>
      </c>
      <c r="W1058" s="27" t="s">
        <v>71</v>
      </c>
      <c r="X1058" s="27" t="s">
        <v>64</v>
      </c>
      <c r="Y1058" s="27" t="s">
        <v>63</v>
      </c>
    </row>
    <row r="1059" spans="2:25" x14ac:dyDescent="0.2">
      <c r="B1059" s="27" t="s">
        <v>2066</v>
      </c>
      <c r="C1059" s="27" t="s">
        <v>57</v>
      </c>
      <c r="D1059" s="27" t="s">
        <v>2067</v>
      </c>
      <c r="E1059" s="27" t="str">
        <f>VLOOKUP(D1059,[1]ЕНС!A:E,2,FALSE)</f>
        <v>Вазелин</v>
      </c>
      <c r="F1059" s="27" t="str">
        <f>VLOOKUP(D1059,[1]ЕНС!A:E,3,FALSE)</f>
        <v>нефтяной, вязкость 28-36 мм2/с при 50 ℃, температура плавления 27-60 ℃</v>
      </c>
      <c r="G1059" s="27" t="s">
        <v>2068</v>
      </c>
      <c r="H1059" s="27" t="s">
        <v>28</v>
      </c>
      <c r="I1059" s="27">
        <v>0</v>
      </c>
      <c r="J1059" s="27">
        <v>631010000</v>
      </c>
      <c r="K1059" s="27" t="str">
        <f>VLOOKUP(B1059,[1]ПланКаз!A1046:M4350,12,0)</f>
        <v>ҚР, ШҚО, Өскемен қ., Бажов көш., 10</v>
      </c>
      <c r="L1059" s="27" t="str">
        <f>VLOOKUP(B1059,[1]ПланКаз!A1044:M4348,13,0)</f>
        <v>Желтоқсан-Қантар</v>
      </c>
      <c r="M1059" s="27" t="str">
        <f>VLOOKUP(B1059,[1]ПланКаз!A1046:N4350,14,0)</f>
        <v>Шығыс-Қазақстан облысы, Өскемен қ.</v>
      </c>
      <c r="N1059" s="27" t="s">
        <v>60</v>
      </c>
      <c r="O1059" s="27" t="str">
        <f>VLOOKUP(B1059,[1]ПланКаз!A1045:P4349,16,0)</f>
        <v>шартқа қол қойылған кезден бастап 30 күнтізбелік күн ішінде</v>
      </c>
      <c r="P1059" s="27" t="s">
        <v>61</v>
      </c>
      <c r="Q1059" s="28" t="s">
        <v>287</v>
      </c>
      <c r="R1059" s="27" t="str">
        <f>VLOOKUP(B1059,[1]ПланКаз!A1044:S4348,19,0)</f>
        <v>Килограмм</v>
      </c>
      <c r="S1059" s="29">
        <v>15</v>
      </c>
      <c r="T1059" s="29">
        <v>2651</v>
      </c>
      <c r="U1059" s="29">
        <v>39765</v>
      </c>
      <c r="V1059" s="29">
        <v>44536.800000000003</v>
      </c>
      <c r="W1059" s="27"/>
      <c r="X1059" s="27" t="s">
        <v>64</v>
      </c>
      <c r="Y1059" s="27" t="s">
        <v>63</v>
      </c>
    </row>
    <row r="1060" spans="2:25" x14ac:dyDescent="0.2">
      <c r="B1060" s="27" t="s">
        <v>2069</v>
      </c>
      <c r="C1060" s="27" t="s">
        <v>57</v>
      </c>
      <c r="D1060" s="27" t="s">
        <v>2070</v>
      </c>
      <c r="E1060" s="27" t="str">
        <f>VLOOKUP(D1060,[1]ЕНС!A:E,2,FALSE)</f>
        <v>Ингибитор</v>
      </c>
      <c r="F1060" s="27" t="str">
        <f>VLOOKUP(D1060,[1]ЕНС!A:E,3,FALSE)</f>
        <v>коррозии, против коррозии</v>
      </c>
      <c r="G1060" s="27" t="s">
        <v>2071</v>
      </c>
      <c r="H1060" s="27" t="s">
        <v>28</v>
      </c>
      <c r="I1060" s="27">
        <v>0</v>
      </c>
      <c r="J1060" s="27">
        <v>631010000</v>
      </c>
      <c r="K1060" s="27" t="str">
        <f>VLOOKUP(B1060,[1]ПланКаз!A1047:M4351,12,0)</f>
        <v>ҚР, ШҚО, Өскемен қ., Бажов көш., 10</v>
      </c>
      <c r="L1060" s="27" t="str">
        <f>VLOOKUP(B1060,[1]ПланКаз!A1045:M4349,13,0)</f>
        <v>Желтоқсан-Қантар</v>
      </c>
      <c r="M1060" s="27" t="str">
        <f>VLOOKUP(B1060,[1]ПланКаз!A1047:N4351,14,0)</f>
        <v>Шығыс-Қазақстан облысы, Өскемен қ.</v>
      </c>
      <c r="N1060" s="27" t="s">
        <v>60</v>
      </c>
      <c r="O1060" s="27" t="str">
        <f>VLOOKUP(B1060,[1]ПланКаз!A1046:P4350,16,0)</f>
        <v>шартқа қол қойылған кезден бастап 30 күнтізбелік күн ішінде</v>
      </c>
      <c r="P1060" s="27" t="s">
        <v>61</v>
      </c>
      <c r="Q1060" s="28" t="s">
        <v>70</v>
      </c>
      <c r="R1060" s="27" t="str">
        <f>VLOOKUP(B1060,[1]ПланКаз!A1045:S4349,19,0)</f>
        <v>Литр (текше дм.)</v>
      </c>
      <c r="S1060" s="29">
        <v>8</v>
      </c>
      <c r="T1060" s="29">
        <v>1318</v>
      </c>
      <c r="U1060" s="29">
        <v>10544</v>
      </c>
      <c r="V1060" s="29">
        <v>11809.28</v>
      </c>
      <c r="W1060" s="27"/>
      <c r="X1060" s="27" t="s">
        <v>64</v>
      </c>
      <c r="Y1060" s="27" t="s">
        <v>63</v>
      </c>
    </row>
    <row r="1061" spans="2:25" x14ac:dyDescent="0.2">
      <c r="B1061" s="27" t="s">
        <v>2072</v>
      </c>
      <c r="C1061" s="27" t="s">
        <v>57</v>
      </c>
      <c r="D1061" s="27" t="s">
        <v>2073</v>
      </c>
      <c r="E1061" s="27" t="str">
        <f>VLOOKUP(D1061,[1]ЕНС!A:E,2,FALSE)</f>
        <v>Керосин</v>
      </c>
      <c r="F1061" s="27" t="str">
        <f>VLOOKUP(D1061,[1]ЕНС!A:E,3,FALSE)</f>
        <v>марка КО-25, плотность не менее 795 кг/м3 при 20℃, массовая доля общей серы не более 0,04%</v>
      </c>
      <c r="G1061" s="27" t="s">
        <v>2074</v>
      </c>
      <c r="H1061" s="27" t="s">
        <v>28</v>
      </c>
      <c r="I1061" s="27">
        <v>0</v>
      </c>
      <c r="J1061" s="27">
        <v>631010000</v>
      </c>
      <c r="K1061" s="27" t="str">
        <f>VLOOKUP(B1061,[1]ПланКаз!A1048:M4352,12,0)</f>
        <v>ҚР, ШҚО, Өскемен қ., Бажов көш., 10</v>
      </c>
      <c r="L1061" s="27" t="str">
        <f>VLOOKUP(B1061,[1]ПланКаз!A1046:M4350,13,0)</f>
        <v>Желтоқсан-Қантар</v>
      </c>
      <c r="M1061" s="27" t="str">
        <f>VLOOKUP(B1061,[1]ПланКаз!A1048:N4352,14,0)</f>
        <v>Шығыс-Қазақстан облысы, Өскемен қ.</v>
      </c>
      <c r="N1061" s="27" t="s">
        <v>60</v>
      </c>
      <c r="O1061" s="27" t="str">
        <f>VLOOKUP(B1061,[1]ПланКаз!A1047:P4351,16,0)</f>
        <v>шартқа қол қойылған кезден бастап 30 күнтізбелік күн ішінде</v>
      </c>
      <c r="P1061" s="27" t="s">
        <v>61</v>
      </c>
      <c r="Q1061" s="28" t="s">
        <v>70</v>
      </c>
      <c r="R1061" s="27" t="str">
        <f>VLOOKUP(B1061,[1]ПланКаз!A1046:S4350,19,0)</f>
        <v>Литр (текше дм.)</v>
      </c>
      <c r="S1061" s="29">
        <v>50</v>
      </c>
      <c r="T1061" s="29">
        <v>696</v>
      </c>
      <c r="U1061" s="29" t="s">
        <v>63</v>
      </c>
      <c r="V1061" s="29" t="s">
        <v>63</v>
      </c>
      <c r="W1061" s="27"/>
      <c r="X1061" s="27" t="s">
        <v>64</v>
      </c>
      <c r="Y1061" s="27" t="s">
        <v>717</v>
      </c>
    </row>
    <row r="1062" spans="2:25" x14ac:dyDescent="0.2">
      <c r="B1062" s="27" t="s">
        <v>2075</v>
      </c>
      <c r="C1062" s="27" t="s">
        <v>57</v>
      </c>
      <c r="D1062" s="27" t="s">
        <v>2073</v>
      </c>
      <c r="E1062" s="27" t="str">
        <f>VLOOKUP(D1062,[1]ЕНС!A:E,2,FALSE)</f>
        <v>Керосин</v>
      </c>
      <c r="F1062" s="27" t="str">
        <f>VLOOKUP(D1062,[1]ЕНС!A:E,3,FALSE)</f>
        <v>марка КО-25, плотность не менее 795 кг/м3 при 20℃, массовая доля общей серы не более 0,04%</v>
      </c>
      <c r="G1062" s="27" t="s">
        <v>2074</v>
      </c>
      <c r="H1062" s="27" t="s">
        <v>28</v>
      </c>
      <c r="I1062" s="27">
        <v>0</v>
      </c>
      <c r="J1062" s="27">
        <v>631010000</v>
      </c>
      <c r="K1062" s="27" t="str">
        <f>VLOOKUP(B1062,[1]ПланКаз!A1049:M4353,12,0)</f>
        <v>ҚР, ШҚО, Өскемен қ., Бажов көш., 10</v>
      </c>
      <c r="L1062" s="27" t="str">
        <f>VLOOKUP(B1062,[1]ПланКаз!A1047:M4351,13,0)</f>
        <v>Ақпан - Наурыз</v>
      </c>
      <c r="M1062" s="27" t="str">
        <f>VLOOKUP(B1062,[1]ПланКаз!A1049:N4353,14,0)</f>
        <v>Шығыс-Қазақстан облысы, Өскемен қ.</v>
      </c>
      <c r="N1062" s="27" t="s">
        <v>60</v>
      </c>
      <c r="O1062" s="27" t="str">
        <f>VLOOKUP(B1062,[1]ПланКаз!A1048:P4352,16,0)</f>
        <v>шартқа қол қойылған кезден бастап 30 күнтізбелік күн ішінде</v>
      </c>
      <c r="P1062" s="27" t="s">
        <v>61</v>
      </c>
      <c r="Q1062" s="28" t="s">
        <v>70</v>
      </c>
      <c r="R1062" s="27" t="str">
        <f>VLOOKUP(B1062,[1]ПланКаз!A1047:S4351,19,0)</f>
        <v>Литр (текше дм.)</v>
      </c>
      <c r="S1062" s="29">
        <v>50</v>
      </c>
      <c r="T1062" s="29">
        <v>696</v>
      </c>
      <c r="U1062" s="29">
        <v>34800</v>
      </c>
      <c r="V1062" s="29">
        <v>38976</v>
      </c>
      <c r="W1062" s="27"/>
      <c r="X1062" s="27" t="s">
        <v>74</v>
      </c>
      <c r="Y1062" s="27" t="s">
        <v>63</v>
      </c>
    </row>
    <row r="1063" spans="2:25" x14ac:dyDescent="0.2">
      <c r="B1063" s="27" t="s">
        <v>2076</v>
      </c>
      <c r="C1063" s="27" t="s">
        <v>57</v>
      </c>
      <c r="D1063" s="27" t="s">
        <v>2077</v>
      </c>
      <c r="E1063" s="27" t="str">
        <f>VLOOKUP(D1063,[1]ЕНС!A:E,2,FALSE)</f>
        <v>Веревка</v>
      </c>
      <c r="F1063" s="27" t="str">
        <f>VLOOKUP(D1063,[1]ЕНС!A:E,3,FALSE)</f>
        <v>пеньковая</v>
      </c>
      <c r="G1063" s="27" t="s">
        <v>2078</v>
      </c>
      <c r="H1063" s="27" t="s">
        <v>28</v>
      </c>
      <c r="I1063" s="27">
        <v>0</v>
      </c>
      <c r="J1063" s="27">
        <v>631010000</v>
      </c>
      <c r="K1063" s="27" t="str">
        <f>VLOOKUP(B1063,[1]ПланКаз!A1050:M4354,12,0)</f>
        <v>ҚР, ШҚО, Өскемен қ., Бажов көш., 10</v>
      </c>
      <c r="L1063" s="27" t="str">
        <f>VLOOKUP(B1063,[1]ПланКаз!A1048:M4352,13,0)</f>
        <v>Желтоқсан-Қантар</v>
      </c>
      <c r="M1063" s="27" t="str">
        <f>VLOOKUP(B1063,[1]ПланКаз!A1050:N4354,14,0)</f>
        <v>Шығыс-Қазақстан облысы, Өскемен қ.</v>
      </c>
      <c r="N1063" s="27" t="s">
        <v>60</v>
      </c>
      <c r="O1063" s="27" t="str">
        <f>VLOOKUP(B1063,[1]ПланКаз!A1049:P4353,16,0)</f>
        <v>шартқа қол қойылған кезден бастап 30 күнтізбелік күн ішінде</v>
      </c>
      <c r="P1063" s="27" t="s">
        <v>61</v>
      </c>
      <c r="Q1063" s="28" t="s">
        <v>287</v>
      </c>
      <c r="R1063" s="27" t="str">
        <f>VLOOKUP(B1063,[1]ПланКаз!A1048:S4352,19,0)</f>
        <v>Килограмм</v>
      </c>
      <c r="S1063" s="29">
        <v>102</v>
      </c>
      <c r="T1063" s="29">
        <v>1829</v>
      </c>
      <c r="U1063" s="29">
        <v>186558</v>
      </c>
      <c r="V1063" s="29">
        <v>208944.96</v>
      </c>
      <c r="W1063" s="27"/>
      <c r="X1063" s="27" t="s">
        <v>64</v>
      </c>
      <c r="Y1063" s="27" t="s">
        <v>63</v>
      </c>
    </row>
    <row r="1064" spans="2:25" x14ac:dyDescent="0.2">
      <c r="B1064" s="27" t="s">
        <v>2079</v>
      </c>
      <c r="C1064" s="27" t="s">
        <v>57</v>
      </c>
      <c r="D1064" s="27" t="s">
        <v>2077</v>
      </c>
      <c r="E1064" s="27" t="str">
        <f>VLOOKUP(D1064,[1]ЕНС!A:E,2,FALSE)</f>
        <v>Веревка</v>
      </c>
      <c r="F1064" s="27" t="str">
        <f>VLOOKUP(D1064,[1]ЕНС!A:E,3,FALSE)</f>
        <v>пеньковая</v>
      </c>
      <c r="G1064" s="27" t="s">
        <v>2080</v>
      </c>
      <c r="H1064" s="27" t="s">
        <v>28</v>
      </c>
      <c r="I1064" s="27">
        <v>0</v>
      </c>
      <c r="J1064" s="27">
        <v>631010000</v>
      </c>
      <c r="K1064" s="27" t="str">
        <f>VLOOKUP(B1064,[1]ПланКаз!A1051:M4355,12,0)</f>
        <v>ҚР, ШҚО, Өскемен қ., Бажов көш., 10</v>
      </c>
      <c r="L1064" s="27" t="str">
        <f>VLOOKUP(B1064,[1]ПланКаз!A1049:M4353,13,0)</f>
        <v>Желтоқсан-Қантар</v>
      </c>
      <c r="M1064" s="27" t="str">
        <f>VLOOKUP(B1064,[1]ПланКаз!A1051:N4355,14,0)</f>
        <v>Шығыс-Қазақстан облысы, Өскемен қ.</v>
      </c>
      <c r="N1064" s="27" t="s">
        <v>60</v>
      </c>
      <c r="O1064" s="27" t="str">
        <f>VLOOKUP(B1064,[1]ПланКаз!A1050:P4354,16,0)</f>
        <v>шартқа қол қойылған кезден бастап 30 күнтізбелік күн ішінде</v>
      </c>
      <c r="P1064" s="27" t="s">
        <v>61</v>
      </c>
      <c r="Q1064" s="28" t="s">
        <v>287</v>
      </c>
      <c r="R1064" s="27" t="str">
        <f>VLOOKUP(B1064,[1]ПланКаз!A1049:S4353,19,0)</f>
        <v>Килограмм</v>
      </c>
      <c r="S1064" s="29">
        <v>102</v>
      </c>
      <c r="T1064" s="29">
        <v>1890.67</v>
      </c>
      <c r="U1064" s="29">
        <v>192848.34</v>
      </c>
      <c r="V1064" s="29">
        <v>215990.141</v>
      </c>
      <c r="W1064" s="27"/>
      <c r="X1064" s="27" t="s">
        <v>64</v>
      </c>
      <c r="Y1064" s="27" t="s">
        <v>63</v>
      </c>
    </row>
    <row r="1065" spans="2:25" x14ac:dyDescent="0.2">
      <c r="B1065" s="27" t="s">
        <v>2081</v>
      </c>
      <c r="C1065" s="27" t="s">
        <v>57</v>
      </c>
      <c r="D1065" s="27" t="s">
        <v>2082</v>
      </c>
      <c r="E1065" s="27" t="str">
        <f>VLOOKUP(D1065,[1]ЕНС!A:E,2,FALSE)</f>
        <v>Войлок</v>
      </c>
      <c r="F1065" s="27" t="str">
        <f>VLOOKUP(D1065,[1]ЕНС!A:E,3,FALSE)</f>
        <v>технический, ГС, ГОСТ 6418-81</v>
      </c>
      <c r="G1065" s="27" t="s">
        <v>2083</v>
      </c>
      <c r="H1065" s="27" t="s">
        <v>28</v>
      </c>
      <c r="I1065" s="27">
        <v>0</v>
      </c>
      <c r="J1065" s="27">
        <v>631010000</v>
      </c>
      <c r="K1065" s="27" t="str">
        <f>VLOOKUP(B1065,[1]ПланКаз!A1052:M4356,12,0)</f>
        <v>ҚР, ШҚО, Өскемен қ., Бажов көш., 10</v>
      </c>
      <c r="L1065" s="27" t="str">
        <f>VLOOKUP(B1065,[1]ПланКаз!A1050:M4354,13,0)</f>
        <v>Желтоқсан-Қантар</v>
      </c>
      <c r="M1065" s="27" t="str">
        <f>VLOOKUP(B1065,[1]ПланКаз!A1052:N4356,14,0)</f>
        <v>Шығыс-Қазақстан облысы, Өскемен қ.</v>
      </c>
      <c r="N1065" s="27" t="s">
        <v>60</v>
      </c>
      <c r="O1065" s="27" t="str">
        <f>VLOOKUP(B1065,[1]ПланКаз!A1051:P4355,16,0)</f>
        <v>шартқа қол қойылған кезден бастап 30 күнтізбелік күн ішінде</v>
      </c>
      <c r="P1065" s="27" t="s">
        <v>61</v>
      </c>
      <c r="Q1065" s="28" t="s">
        <v>287</v>
      </c>
      <c r="R1065" s="27" t="str">
        <f>VLOOKUP(B1065,[1]ПланКаз!A1050:S4354,19,0)</f>
        <v>Килограмм</v>
      </c>
      <c r="S1065" s="29">
        <v>267</v>
      </c>
      <c r="T1065" s="29">
        <v>1200</v>
      </c>
      <c r="U1065" s="29" t="s">
        <v>63</v>
      </c>
      <c r="V1065" s="29" t="s">
        <v>63</v>
      </c>
      <c r="W1065" s="27" t="s">
        <v>71</v>
      </c>
      <c r="X1065" s="27" t="s">
        <v>64</v>
      </c>
      <c r="Y1065" s="27" t="s">
        <v>717</v>
      </c>
    </row>
    <row r="1066" spans="2:25" x14ac:dyDescent="0.2">
      <c r="B1066" s="27" t="s">
        <v>2084</v>
      </c>
      <c r="C1066" s="27" t="s">
        <v>57</v>
      </c>
      <c r="D1066" s="27" t="s">
        <v>2082</v>
      </c>
      <c r="E1066" s="27" t="str">
        <f>VLOOKUP(D1066,[1]ЕНС!A:E,2,FALSE)</f>
        <v>Войлок</v>
      </c>
      <c r="F1066" s="27" t="str">
        <f>VLOOKUP(D1066,[1]ЕНС!A:E,3,FALSE)</f>
        <v>технический, ГС, ГОСТ 6418-81</v>
      </c>
      <c r="G1066" s="27" t="s">
        <v>2083</v>
      </c>
      <c r="H1066" s="27" t="s">
        <v>28</v>
      </c>
      <c r="I1066" s="27">
        <v>0</v>
      </c>
      <c r="J1066" s="27">
        <v>631010000</v>
      </c>
      <c r="K1066" s="27" t="str">
        <f>VLOOKUP(B1066,[1]ПланКаз!A1053:M4357,12,0)</f>
        <v>ҚР, ШҚО, Өскемен қ., Бажов көш., 10</v>
      </c>
      <c r="L1066" s="27" t="str">
        <f>VLOOKUP(B1066,[1]ПланКаз!A1051:M4355,13,0)</f>
        <v>Ақпан - Наурыз</v>
      </c>
      <c r="M1066" s="27" t="str">
        <f>VLOOKUP(B1066,[1]ПланКаз!A1053:N4357,14,0)</f>
        <v>Шығыс-Қазақстан облысы, Өскемен қ.</v>
      </c>
      <c r="N1066" s="27" t="s">
        <v>60</v>
      </c>
      <c r="O1066" s="27" t="str">
        <f>VLOOKUP(B1066,[1]ПланКаз!A1052:P4356,16,0)</f>
        <v>шартқа қол қойылған кезден бастап 30 күнтізбелік күн ішінде</v>
      </c>
      <c r="P1066" s="27" t="s">
        <v>61</v>
      </c>
      <c r="Q1066" s="28" t="s">
        <v>287</v>
      </c>
      <c r="R1066" s="27" t="str">
        <f>VLOOKUP(B1066,[1]ПланКаз!A1051:S4355,19,0)</f>
        <v>Килограмм</v>
      </c>
      <c r="S1066" s="29">
        <v>267</v>
      </c>
      <c r="T1066" s="29">
        <v>1200</v>
      </c>
      <c r="U1066" s="29">
        <v>320400</v>
      </c>
      <c r="V1066" s="29">
        <v>358848</v>
      </c>
      <c r="W1066" s="27" t="s">
        <v>71</v>
      </c>
      <c r="X1066" s="27" t="s">
        <v>74</v>
      </c>
      <c r="Y1066" s="27" t="s">
        <v>63</v>
      </c>
    </row>
    <row r="1067" spans="2:25" x14ac:dyDescent="0.2">
      <c r="B1067" s="27" t="s">
        <v>2085</v>
      </c>
      <c r="C1067" s="27" t="s">
        <v>57</v>
      </c>
      <c r="D1067" s="27" t="s">
        <v>2086</v>
      </c>
      <c r="E1067" s="27" t="str">
        <f>VLOOKUP(D1067,[1]ЕНС!A:E,2,FALSE)</f>
        <v>Картон</v>
      </c>
      <c r="F1067" s="27" t="str">
        <f>VLOOKUP(D1067,[1]ЕНС!A:E,3,FALSE)</f>
        <v>для изоляции элеткрооборудования, Марка ЭВ, ГОСТ 2824-86</v>
      </c>
      <c r="G1067" s="27" t="s">
        <v>2087</v>
      </c>
      <c r="H1067" s="27" t="s">
        <v>28</v>
      </c>
      <c r="I1067" s="27">
        <v>0</v>
      </c>
      <c r="J1067" s="27">
        <v>631010000</v>
      </c>
      <c r="K1067" s="27" t="str">
        <f>VLOOKUP(B1067,[1]ПланКаз!A1054:M4358,12,0)</f>
        <v>ҚР, ШҚО, Өскемен қ., Бажов көш., 10</v>
      </c>
      <c r="L1067" s="27" t="str">
        <f>VLOOKUP(B1067,[1]ПланКаз!A1052:M4356,13,0)</f>
        <v>Желтоқсан-Қантар</v>
      </c>
      <c r="M1067" s="27" t="str">
        <f>VLOOKUP(B1067,[1]ПланКаз!A1054:N4358,14,0)</f>
        <v>Шығыс-Қазақстан облысы, Өскемен қ.</v>
      </c>
      <c r="N1067" s="27" t="s">
        <v>60</v>
      </c>
      <c r="O1067" s="27" t="str">
        <f>VLOOKUP(B1067,[1]ПланКаз!A1053:P4357,16,0)</f>
        <v>шартқа қол қойылған кезден бастап 30 күнтізбелік күн ішінде</v>
      </c>
      <c r="P1067" s="27" t="s">
        <v>61</v>
      </c>
      <c r="Q1067" s="28" t="s">
        <v>287</v>
      </c>
      <c r="R1067" s="27" t="str">
        <f>VLOOKUP(B1067,[1]ПланКаз!A1052:S4356,19,0)</f>
        <v>Килограмм</v>
      </c>
      <c r="S1067" s="29">
        <v>60</v>
      </c>
      <c r="T1067" s="29">
        <v>2707</v>
      </c>
      <c r="U1067" s="29" t="s">
        <v>63</v>
      </c>
      <c r="V1067" s="29" t="s">
        <v>63</v>
      </c>
      <c r="W1067" s="27"/>
      <c r="X1067" s="27" t="s">
        <v>64</v>
      </c>
      <c r="Y1067" s="27" t="s">
        <v>717</v>
      </c>
    </row>
    <row r="1068" spans="2:25" x14ac:dyDescent="0.2">
      <c r="B1068" s="27" t="s">
        <v>2088</v>
      </c>
      <c r="C1068" s="27" t="s">
        <v>57</v>
      </c>
      <c r="D1068" s="27" t="s">
        <v>2086</v>
      </c>
      <c r="E1068" s="27" t="str">
        <f>VLOOKUP(D1068,[1]ЕНС!A:E,2,FALSE)</f>
        <v>Картон</v>
      </c>
      <c r="F1068" s="27" t="str">
        <f>VLOOKUP(D1068,[1]ЕНС!A:E,3,FALSE)</f>
        <v>для изоляции элеткрооборудования, Марка ЭВ, ГОСТ 2824-86</v>
      </c>
      <c r="G1068" s="27" t="s">
        <v>2087</v>
      </c>
      <c r="H1068" s="27" t="s">
        <v>28</v>
      </c>
      <c r="I1068" s="27">
        <v>0</v>
      </c>
      <c r="J1068" s="27">
        <v>631010000</v>
      </c>
      <c r="K1068" s="27" t="str">
        <f>VLOOKUP(B1068,[1]ПланКаз!A1055:M4359,12,0)</f>
        <v>ҚР, ШҚО, Өскемен қ., Бажов көш., 10</v>
      </c>
      <c r="L1068" s="27" t="str">
        <f>VLOOKUP(B1068,[1]ПланКаз!A1053:M4357,13,0)</f>
        <v>Ақпан - Наурыз</v>
      </c>
      <c r="M1068" s="27" t="str">
        <f>VLOOKUP(B1068,[1]ПланКаз!A1055:N4359,14,0)</f>
        <v>Шығыс-Қазақстан облысы, Өскемен қ.</v>
      </c>
      <c r="N1068" s="27" t="s">
        <v>60</v>
      </c>
      <c r="O1068" s="27" t="str">
        <f>VLOOKUP(B1068,[1]ПланКаз!A1054:P4358,16,0)</f>
        <v>шартқа қол қойылған кезден бастап 30 күнтізбелік күн ішінде</v>
      </c>
      <c r="P1068" s="27" t="s">
        <v>61</v>
      </c>
      <c r="Q1068" s="28" t="s">
        <v>287</v>
      </c>
      <c r="R1068" s="27" t="str">
        <f>VLOOKUP(B1068,[1]ПланКаз!A1053:S4357,19,0)</f>
        <v>Килограмм</v>
      </c>
      <c r="S1068" s="29">
        <v>60</v>
      </c>
      <c r="T1068" s="29">
        <v>2707</v>
      </c>
      <c r="U1068" s="29">
        <v>162420</v>
      </c>
      <c r="V1068" s="29">
        <v>181910.39999999999</v>
      </c>
      <c r="W1068" s="27"/>
      <c r="X1068" s="27" t="s">
        <v>74</v>
      </c>
      <c r="Y1068" s="27" t="s">
        <v>63</v>
      </c>
    </row>
    <row r="1069" spans="2:25" x14ac:dyDescent="0.2">
      <c r="B1069" s="27" t="s">
        <v>2089</v>
      </c>
      <c r="C1069" s="27" t="s">
        <v>57</v>
      </c>
      <c r="D1069" s="27" t="s">
        <v>2086</v>
      </c>
      <c r="E1069" s="27" t="str">
        <f>VLOOKUP(D1069,[1]ЕНС!A:E,2,FALSE)</f>
        <v>Картон</v>
      </c>
      <c r="F1069" s="27" t="str">
        <f>VLOOKUP(D1069,[1]ЕНС!A:E,3,FALSE)</f>
        <v>для изоляции элеткрооборудования, Марка ЭВ, ГОСТ 2824-86</v>
      </c>
      <c r="G1069" s="27" t="s">
        <v>2090</v>
      </c>
      <c r="H1069" s="27" t="s">
        <v>28</v>
      </c>
      <c r="I1069" s="27">
        <v>0</v>
      </c>
      <c r="J1069" s="27">
        <v>631010000</v>
      </c>
      <c r="K1069" s="27" t="str">
        <f>VLOOKUP(B1069,[1]ПланКаз!A1056:M4360,12,0)</f>
        <v>ҚР, ШҚО, Өскемен қ., Бажов көш., 10</v>
      </c>
      <c r="L1069" s="27" t="str">
        <f>VLOOKUP(B1069,[1]ПланКаз!A1054:M4358,13,0)</f>
        <v>Желтоқсан-Қантар</v>
      </c>
      <c r="M1069" s="27" t="str">
        <f>VLOOKUP(B1069,[1]ПланКаз!A1056:N4360,14,0)</f>
        <v>Шығыс-Қазақстан облысы, Өскемен қ.</v>
      </c>
      <c r="N1069" s="27" t="s">
        <v>60</v>
      </c>
      <c r="O1069" s="27" t="str">
        <f>VLOOKUP(B1069,[1]ПланКаз!A1055:P4359,16,0)</f>
        <v>шартқа қол қойылған кезден бастап 30 күнтізбелік күн ішінде</v>
      </c>
      <c r="P1069" s="27" t="s">
        <v>61</v>
      </c>
      <c r="Q1069" s="28" t="s">
        <v>287</v>
      </c>
      <c r="R1069" s="27" t="str">
        <f>VLOOKUP(B1069,[1]ПланКаз!A1054:S4358,19,0)</f>
        <v>Килограмм</v>
      </c>
      <c r="S1069" s="29">
        <v>78</v>
      </c>
      <c r="T1069" s="29">
        <v>2707</v>
      </c>
      <c r="U1069" s="29" t="s">
        <v>63</v>
      </c>
      <c r="V1069" s="29" t="s">
        <v>63</v>
      </c>
      <c r="W1069" s="27"/>
      <c r="X1069" s="27" t="s">
        <v>64</v>
      </c>
      <c r="Y1069" s="27" t="s">
        <v>717</v>
      </c>
    </row>
    <row r="1070" spans="2:25" x14ac:dyDescent="0.2">
      <c r="B1070" s="27" t="s">
        <v>2091</v>
      </c>
      <c r="C1070" s="27" t="s">
        <v>57</v>
      </c>
      <c r="D1070" s="27" t="s">
        <v>2086</v>
      </c>
      <c r="E1070" s="27" t="str">
        <f>VLOOKUP(D1070,[1]ЕНС!A:E,2,FALSE)</f>
        <v>Картон</v>
      </c>
      <c r="F1070" s="27" t="str">
        <f>VLOOKUP(D1070,[1]ЕНС!A:E,3,FALSE)</f>
        <v>для изоляции элеткрооборудования, Марка ЭВ, ГОСТ 2824-86</v>
      </c>
      <c r="G1070" s="27" t="s">
        <v>2090</v>
      </c>
      <c r="H1070" s="27" t="s">
        <v>28</v>
      </c>
      <c r="I1070" s="27">
        <v>0</v>
      </c>
      <c r="J1070" s="27">
        <v>631010000</v>
      </c>
      <c r="K1070" s="27" t="str">
        <f>VLOOKUP(B1070,[1]ПланКаз!A1057:M4361,12,0)</f>
        <v>ҚР, ШҚО, Өскемен қ., Бажов көш., 10</v>
      </c>
      <c r="L1070" s="27" t="str">
        <f>VLOOKUP(B1070,[1]ПланКаз!A1055:M4359,13,0)</f>
        <v>Ақпан - Наурыз</v>
      </c>
      <c r="M1070" s="27" t="str">
        <f>VLOOKUP(B1070,[1]ПланКаз!A1057:N4361,14,0)</f>
        <v>Шығыс-Қазақстан облысы, Өскемен қ.</v>
      </c>
      <c r="N1070" s="27" t="s">
        <v>60</v>
      </c>
      <c r="O1070" s="27" t="str">
        <f>VLOOKUP(B1070,[1]ПланКаз!A1056:P4360,16,0)</f>
        <v>шартқа қол қойылған кезден бастап 30 күнтізбелік күн ішінде</v>
      </c>
      <c r="P1070" s="27" t="s">
        <v>61</v>
      </c>
      <c r="Q1070" s="28" t="s">
        <v>287</v>
      </c>
      <c r="R1070" s="27" t="str">
        <f>VLOOKUP(B1070,[1]ПланКаз!A1055:S4359,19,0)</f>
        <v>Килограмм</v>
      </c>
      <c r="S1070" s="29">
        <v>78</v>
      </c>
      <c r="T1070" s="29">
        <v>2707</v>
      </c>
      <c r="U1070" s="29">
        <v>211146</v>
      </c>
      <c r="V1070" s="29">
        <v>236483.52</v>
      </c>
      <c r="W1070" s="27"/>
      <c r="X1070" s="27" t="s">
        <v>74</v>
      </c>
      <c r="Y1070" s="27" t="s">
        <v>63</v>
      </c>
    </row>
    <row r="1071" spans="2:25" x14ac:dyDescent="0.2">
      <c r="B1071" s="27" t="s">
        <v>2092</v>
      </c>
      <c r="C1071" s="27" t="s">
        <v>57</v>
      </c>
      <c r="D1071" s="27" t="s">
        <v>2093</v>
      </c>
      <c r="E1071" s="27" t="str">
        <f>VLOOKUP(D1071,[1]ЕНС!A:E,2,FALSE)</f>
        <v>Картон</v>
      </c>
      <c r="F1071" s="27" t="str">
        <f>VLOOKUP(D1071,[1]ЕНС!A:E,3,FALSE)</f>
        <v>фильтровальный, технический, масса 1 м2 270 г, размер 750*780 мм, ГОСТ 6722-75</v>
      </c>
      <c r="G1071" s="27" t="s">
        <v>2094</v>
      </c>
      <c r="H1071" s="27" t="s">
        <v>28</v>
      </c>
      <c r="I1071" s="27">
        <v>0</v>
      </c>
      <c r="J1071" s="27">
        <v>631010000</v>
      </c>
      <c r="K1071" s="27" t="str">
        <f>VLOOKUP(B1071,[1]ПланКаз!A1058:M4362,12,0)</f>
        <v>ҚР, ШҚО, Өскемен қ., Бажов көш., 10</v>
      </c>
      <c r="L1071" s="27" t="str">
        <f>VLOOKUP(B1071,[1]ПланКаз!A1056:M4360,13,0)</f>
        <v>Желтоқсан-Қантар</v>
      </c>
      <c r="M1071" s="27" t="str">
        <f>VLOOKUP(B1071,[1]ПланКаз!A1058:N4362,14,0)</f>
        <v>Шығыс-Қазақстан облысы, Өскемен қ.</v>
      </c>
      <c r="N1071" s="27" t="s">
        <v>60</v>
      </c>
      <c r="O1071" s="27" t="str">
        <f>VLOOKUP(B1071,[1]ПланКаз!A1057:P4361,16,0)</f>
        <v>шартқа қол қойылған кезден бастап 30 күнтізбелік күн ішінде</v>
      </c>
      <c r="P1071" s="27" t="s">
        <v>61</v>
      </c>
      <c r="Q1071" s="28" t="s">
        <v>287</v>
      </c>
      <c r="R1071" s="27" t="str">
        <f>VLOOKUP(B1071,[1]ПланКаз!A1056:S4360,19,0)</f>
        <v>Килограмм</v>
      </c>
      <c r="S1071" s="29">
        <v>70</v>
      </c>
      <c r="T1071" s="29">
        <v>1792</v>
      </c>
      <c r="U1071" s="29" t="s">
        <v>63</v>
      </c>
      <c r="V1071" s="29" t="s">
        <v>63</v>
      </c>
      <c r="W1071" s="27"/>
      <c r="X1071" s="27" t="s">
        <v>64</v>
      </c>
      <c r="Y1071" s="27" t="s">
        <v>717</v>
      </c>
    </row>
    <row r="1072" spans="2:25" x14ac:dyDescent="0.2">
      <c r="B1072" s="27" t="s">
        <v>2095</v>
      </c>
      <c r="C1072" s="27" t="s">
        <v>57</v>
      </c>
      <c r="D1072" s="27" t="s">
        <v>2093</v>
      </c>
      <c r="E1072" s="27" t="str">
        <f>VLOOKUP(D1072,[1]ЕНС!A:E,2,FALSE)</f>
        <v>Картон</v>
      </c>
      <c r="F1072" s="27" t="str">
        <f>VLOOKUP(D1072,[1]ЕНС!A:E,3,FALSE)</f>
        <v>фильтровальный, технический, масса 1 м2 270 г, размер 750*780 мм, ГОСТ 6722-75</v>
      </c>
      <c r="G1072" s="27" t="s">
        <v>2094</v>
      </c>
      <c r="H1072" s="27" t="s">
        <v>28</v>
      </c>
      <c r="I1072" s="27">
        <v>0</v>
      </c>
      <c r="J1072" s="27">
        <v>631010000</v>
      </c>
      <c r="K1072" s="27" t="str">
        <f>VLOOKUP(B1072,[1]ПланКаз!A1059:M4363,12,0)</f>
        <v>ҚР, ШҚО, Өскемен қ., Бажов көш., 10</v>
      </c>
      <c r="L1072" s="27" t="str">
        <f>VLOOKUP(B1072,[1]ПланКаз!A1057:M4361,13,0)</f>
        <v>Ақпан - Наурыз</v>
      </c>
      <c r="M1072" s="27" t="str">
        <f>VLOOKUP(B1072,[1]ПланКаз!A1059:N4363,14,0)</f>
        <v>Шығыс-Қазақстан облысы, Өскемен қ.</v>
      </c>
      <c r="N1072" s="27" t="s">
        <v>60</v>
      </c>
      <c r="O1072" s="27" t="str">
        <f>VLOOKUP(B1072,[1]ПланКаз!A1058:P4362,16,0)</f>
        <v>шартқа қол қойылған кезден бастап 30 күнтізбелік күн ішінде</v>
      </c>
      <c r="P1072" s="27" t="s">
        <v>61</v>
      </c>
      <c r="Q1072" s="28" t="s">
        <v>287</v>
      </c>
      <c r="R1072" s="27" t="str">
        <f>VLOOKUP(B1072,[1]ПланКаз!A1057:S4361,19,0)</f>
        <v>Килограмм</v>
      </c>
      <c r="S1072" s="29">
        <v>70</v>
      </c>
      <c r="T1072" s="29">
        <v>1792</v>
      </c>
      <c r="U1072" s="29">
        <v>125440</v>
      </c>
      <c r="V1072" s="29">
        <v>140492.79999999999</v>
      </c>
      <c r="W1072" s="27"/>
      <c r="X1072" s="27" t="s">
        <v>74</v>
      </c>
      <c r="Y1072" s="27" t="s">
        <v>63</v>
      </c>
    </row>
    <row r="1073" spans="2:25" x14ac:dyDescent="0.2">
      <c r="B1073" s="27" t="s">
        <v>2096</v>
      </c>
      <c r="C1073" s="27" t="s">
        <v>57</v>
      </c>
      <c r="D1073" s="27" t="s">
        <v>2097</v>
      </c>
      <c r="E1073" s="27" t="str">
        <f>VLOOKUP(D1073,[1]ЕНС!A:E,2,FALSE)</f>
        <v>Лакоткань</v>
      </c>
      <c r="F1073" s="27" t="str">
        <f>VLOOKUP(D1073,[1]ЕНС!A:E,3,FALSE)</f>
        <v>из синтетических волокон, с повышенными диэлектрическими свойствами, ГОСТ 28034-89</v>
      </c>
      <c r="G1073" s="27" t="s">
        <v>2098</v>
      </c>
      <c r="H1073" s="27" t="s">
        <v>28</v>
      </c>
      <c r="I1073" s="27">
        <v>0</v>
      </c>
      <c r="J1073" s="27">
        <v>631010000</v>
      </c>
      <c r="K1073" s="27" t="str">
        <f>VLOOKUP(B1073,[1]ПланКаз!A1060:M4364,12,0)</f>
        <v>ҚР, ШҚО, Өскемен қ., Бажов көш., 10</v>
      </c>
      <c r="L1073" s="27" t="str">
        <f>VLOOKUP(B1073,[1]ПланКаз!A1058:M4362,13,0)</f>
        <v>Желтоқсан-Қантар</v>
      </c>
      <c r="M1073" s="27" t="str">
        <f>VLOOKUP(B1073,[1]ПланКаз!A1060:N4364,14,0)</f>
        <v>Шығыс-Қазақстан облысы, Өскемен қ.</v>
      </c>
      <c r="N1073" s="27" t="s">
        <v>60</v>
      </c>
      <c r="O1073" s="27" t="str">
        <f>VLOOKUP(B1073,[1]ПланКаз!A1059:P4363,16,0)</f>
        <v>шартқа қол қойылған кезден бастап 30 күнтізбелік күн ішінде</v>
      </c>
      <c r="P1073" s="27" t="s">
        <v>61</v>
      </c>
      <c r="Q1073" s="28" t="s">
        <v>1551</v>
      </c>
      <c r="R1073" s="27" t="str">
        <f>VLOOKUP(B1073,[1]ПланКаз!A1058:S4362,19,0)</f>
        <v>шаршы метр</v>
      </c>
      <c r="S1073" s="29">
        <v>83</v>
      </c>
      <c r="T1073" s="29">
        <v>3766</v>
      </c>
      <c r="U1073" s="29" t="s">
        <v>63</v>
      </c>
      <c r="V1073" s="29" t="s">
        <v>63</v>
      </c>
      <c r="W1073" s="27"/>
      <c r="X1073" s="27" t="s">
        <v>64</v>
      </c>
      <c r="Y1073" s="27" t="s">
        <v>717</v>
      </c>
    </row>
    <row r="1074" spans="2:25" x14ac:dyDescent="0.2">
      <c r="B1074" s="27" t="s">
        <v>2099</v>
      </c>
      <c r="C1074" s="27" t="s">
        <v>57</v>
      </c>
      <c r="D1074" s="27" t="s">
        <v>2097</v>
      </c>
      <c r="E1074" s="27" t="str">
        <f>VLOOKUP(D1074,[1]ЕНС!A:E,2,FALSE)</f>
        <v>Лакоткань</v>
      </c>
      <c r="F1074" s="27" t="str">
        <f>VLOOKUP(D1074,[1]ЕНС!A:E,3,FALSE)</f>
        <v>из синтетических волокон, с повышенными диэлектрическими свойствами, ГОСТ 28034-89</v>
      </c>
      <c r="G1074" s="27" t="s">
        <v>2098</v>
      </c>
      <c r="H1074" s="27" t="s">
        <v>28</v>
      </c>
      <c r="I1074" s="27">
        <v>0</v>
      </c>
      <c r="J1074" s="27">
        <v>631010000</v>
      </c>
      <c r="K1074" s="27" t="str">
        <f>VLOOKUP(B1074,[1]ПланКаз!A1061:M4365,12,0)</f>
        <v>ҚР, ШҚО, Өскемен қ., Бажов көш., 10</v>
      </c>
      <c r="L1074" s="27" t="str">
        <f>VLOOKUP(B1074,[1]ПланКаз!A1059:M4363,13,0)</f>
        <v>Ақпан - Наурыз</v>
      </c>
      <c r="M1074" s="27" t="str">
        <f>VLOOKUP(B1074,[1]ПланКаз!A1061:N4365,14,0)</f>
        <v>Шығыс-Қазақстан облысы, Өскемен қ.</v>
      </c>
      <c r="N1074" s="27" t="s">
        <v>60</v>
      </c>
      <c r="O1074" s="27" t="str">
        <f>VLOOKUP(B1074,[1]ПланКаз!A1060:P4364,16,0)</f>
        <v>шартқа қол қойылған кезден бастап 30 күнтізбелік күн ішінде</v>
      </c>
      <c r="P1074" s="27" t="s">
        <v>61</v>
      </c>
      <c r="Q1074" s="28" t="s">
        <v>1551</v>
      </c>
      <c r="R1074" s="27" t="str">
        <f>VLOOKUP(B1074,[1]ПланКаз!A1059:S4363,19,0)</f>
        <v>шаршы метр</v>
      </c>
      <c r="S1074" s="29">
        <v>83</v>
      </c>
      <c r="T1074" s="29">
        <v>3766</v>
      </c>
      <c r="U1074" s="29">
        <v>312578</v>
      </c>
      <c r="V1074" s="29">
        <v>350087.36</v>
      </c>
      <c r="W1074" s="27"/>
      <c r="X1074" s="27" t="s">
        <v>74</v>
      </c>
      <c r="Y1074" s="27" t="s">
        <v>63</v>
      </c>
    </row>
    <row r="1075" spans="2:25" x14ac:dyDescent="0.2">
      <c r="B1075" s="27" t="s">
        <v>2100</v>
      </c>
      <c r="C1075" s="27" t="s">
        <v>57</v>
      </c>
      <c r="D1075" s="27" t="s">
        <v>2101</v>
      </c>
      <c r="E1075" s="27" t="str">
        <f>VLOOKUP(D1075,[1]ЕНС!A:E,2,FALSE)</f>
        <v>Лента</v>
      </c>
      <c r="F1075" s="27" t="str">
        <f>VLOOKUP(D1075,[1]ЕНС!A:E,3,FALSE)</f>
        <v>изоляционная, поливинилхлоридная</v>
      </c>
      <c r="G1075" s="27" t="s">
        <v>2102</v>
      </c>
      <c r="H1075" s="27" t="s">
        <v>28</v>
      </c>
      <c r="I1075" s="27">
        <v>0</v>
      </c>
      <c r="J1075" s="27">
        <v>631010000</v>
      </c>
      <c r="K1075" s="27" t="str">
        <f>VLOOKUP(B1075,[1]ПланКаз!A1062:M4366,12,0)</f>
        <v>ҚР, ШҚО, Өскемен қ., Бажов көш., 10</v>
      </c>
      <c r="L1075" s="27" t="str">
        <f>VLOOKUP(B1075,[1]ПланКаз!A1060:M4364,13,0)</f>
        <v>Желтоқсан-Қантар</v>
      </c>
      <c r="M1075" s="27" t="str">
        <f>VLOOKUP(B1075,[1]ПланКаз!A1062:N4366,14,0)</f>
        <v>Шығыс-Қазақстан облысы, Өскемен қ.</v>
      </c>
      <c r="N1075" s="27" t="s">
        <v>60</v>
      </c>
      <c r="O1075" s="27" t="str">
        <f>VLOOKUP(B1075,[1]ПланКаз!A1061:P4365,16,0)</f>
        <v>шартқа қол қойылған кезден бастап 30 күнтізбелік күн ішінде</v>
      </c>
      <c r="P1075" s="27" t="s">
        <v>61</v>
      </c>
      <c r="Q1075" s="28" t="s">
        <v>287</v>
      </c>
      <c r="R1075" s="27" t="str">
        <f>VLOOKUP(B1075,[1]ПланКаз!A1060:S4364,19,0)</f>
        <v>Килограмм</v>
      </c>
      <c r="S1075" s="29">
        <v>133.69999999999999</v>
      </c>
      <c r="T1075" s="29">
        <v>1605</v>
      </c>
      <c r="U1075" s="29" t="s">
        <v>63</v>
      </c>
      <c r="V1075" s="29" t="s">
        <v>63</v>
      </c>
      <c r="W1075" s="27"/>
      <c r="X1075" s="27" t="s">
        <v>64</v>
      </c>
      <c r="Y1075" s="27" t="s">
        <v>717</v>
      </c>
    </row>
    <row r="1076" spans="2:25" x14ac:dyDescent="0.2">
      <c r="B1076" s="27" t="s">
        <v>2103</v>
      </c>
      <c r="C1076" s="27" t="s">
        <v>57</v>
      </c>
      <c r="D1076" s="27" t="s">
        <v>2101</v>
      </c>
      <c r="E1076" s="27" t="str">
        <f>VLOOKUP(D1076,[1]ЕНС!A:E,2,FALSE)</f>
        <v>Лента</v>
      </c>
      <c r="F1076" s="27" t="str">
        <f>VLOOKUP(D1076,[1]ЕНС!A:E,3,FALSE)</f>
        <v>изоляционная, поливинилхлоридная</v>
      </c>
      <c r="G1076" s="27" t="s">
        <v>2102</v>
      </c>
      <c r="H1076" s="27" t="s">
        <v>28</v>
      </c>
      <c r="I1076" s="27">
        <v>0</v>
      </c>
      <c r="J1076" s="27">
        <v>631010000</v>
      </c>
      <c r="K1076" s="27" t="str">
        <f>VLOOKUP(B1076,[1]ПланКаз!A1063:M4367,12,0)</f>
        <v>ҚР, ШҚО, Өскемен қ., Бажов көш., 10</v>
      </c>
      <c r="L1076" s="27" t="str">
        <f>VLOOKUP(B1076,[1]ПланКаз!A1061:M4365,13,0)</f>
        <v>Ақпан - Наурыз</v>
      </c>
      <c r="M1076" s="27" t="str">
        <f>VLOOKUP(B1076,[1]ПланКаз!A1063:N4367,14,0)</f>
        <v>Шығыс-Қазақстан облысы, Өскемен қ.</v>
      </c>
      <c r="N1076" s="27" t="s">
        <v>60</v>
      </c>
      <c r="O1076" s="27" t="str">
        <f>VLOOKUP(B1076,[1]ПланКаз!A1062:P4366,16,0)</f>
        <v>шартқа қол қойылған кезден бастап 30 күнтізбелік күн ішінде</v>
      </c>
      <c r="P1076" s="27" t="s">
        <v>61</v>
      </c>
      <c r="Q1076" s="28" t="s">
        <v>287</v>
      </c>
      <c r="R1076" s="27" t="str">
        <f>VLOOKUP(B1076,[1]ПланКаз!A1061:S4365,19,0)</f>
        <v>Килограмм</v>
      </c>
      <c r="S1076" s="29">
        <v>133.69999999999999</v>
      </c>
      <c r="T1076" s="29">
        <v>1605</v>
      </c>
      <c r="U1076" s="29">
        <v>214588.5</v>
      </c>
      <c r="V1076" s="29">
        <v>240339.12</v>
      </c>
      <c r="W1076" s="27"/>
      <c r="X1076" s="27" t="s">
        <v>74</v>
      </c>
      <c r="Y1076" s="27" t="s">
        <v>63</v>
      </c>
    </row>
    <row r="1077" spans="2:25" x14ac:dyDescent="0.2">
      <c r="B1077" s="27" t="s">
        <v>2104</v>
      </c>
      <c r="C1077" s="27" t="s">
        <v>57</v>
      </c>
      <c r="D1077" s="27" t="s">
        <v>2105</v>
      </c>
      <c r="E1077" s="27" t="str">
        <f>VLOOKUP(D1077,[1]ЕНС!A:E,2,FALSE)</f>
        <v>Изолента</v>
      </c>
      <c r="F1077" s="27" t="str">
        <f>VLOOKUP(D1077,[1]ЕНС!A:E,3,FALSE)</f>
        <v>хлопчатобумажная, односторонняя, ГОСТ 2162-97</v>
      </c>
      <c r="G1077" s="27" t="s">
        <v>2106</v>
      </c>
      <c r="H1077" s="27" t="s">
        <v>28</v>
      </c>
      <c r="I1077" s="27">
        <v>0</v>
      </c>
      <c r="J1077" s="27">
        <v>631010000</v>
      </c>
      <c r="K1077" s="27" t="str">
        <f>VLOOKUP(B1077,[1]ПланКаз!A1064:M4368,12,0)</f>
        <v>ҚР, ШҚО, Өскемен қ., Бажов көш., 10</v>
      </c>
      <c r="L1077" s="27" t="str">
        <f>VLOOKUP(B1077,[1]ПланКаз!A1062:M4366,13,0)</f>
        <v>Желтоқсан-Қантар</v>
      </c>
      <c r="M1077" s="27" t="str">
        <f>VLOOKUP(B1077,[1]ПланКаз!A1064:N4368,14,0)</f>
        <v>Шығыс-Қазақстан облысы, Өскемен қ.</v>
      </c>
      <c r="N1077" s="27" t="s">
        <v>60</v>
      </c>
      <c r="O1077" s="27" t="str">
        <f>VLOOKUP(B1077,[1]ПланКаз!A1063:P4367,16,0)</f>
        <v>шартқа қол қойылған кезден бастап 30 күнтізбелік күн ішінде</v>
      </c>
      <c r="P1077" s="27" t="s">
        <v>61</v>
      </c>
      <c r="Q1077" s="28" t="s">
        <v>287</v>
      </c>
      <c r="R1077" s="27" t="str">
        <f>VLOOKUP(B1077,[1]ПланКаз!A1062:S4366,19,0)</f>
        <v>Килограмм</v>
      </c>
      <c r="S1077" s="29">
        <v>14.5</v>
      </c>
      <c r="T1077" s="29">
        <v>1600</v>
      </c>
      <c r="U1077" s="29" t="s">
        <v>63</v>
      </c>
      <c r="V1077" s="29" t="s">
        <v>63</v>
      </c>
      <c r="W1077" s="27"/>
      <c r="X1077" s="27" t="s">
        <v>64</v>
      </c>
      <c r="Y1077" s="27" t="s">
        <v>717</v>
      </c>
    </row>
    <row r="1078" spans="2:25" x14ac:dyDescent="0.2">
      <c r="B1078" s="27" t="s">
        <v>2107</v>
      </c>
      <c r="C1078" s="27" t="s">
        <v>57</v>
      </c>
      <c r="D1078" s="27" t="s">
        <v>2105</v>
      </c>
      <c r="E1078" s="27" t="str">
        <f>VLOOKUP(D1078,[1]ЕНС!A:E,2,FALSE)</f>
        <v>Изолента</v>
      </c>
      <c r="F1078" s="27" t="str">
        <f>VLOOKUP(D1078,[1]ЕНС!A:E,3,FALSE)</f>
        <v>хлопчатобумажная, односторонняя, ГОСТ 2162-97</v>
      </c>
      <c r="G1078" s="27" t="s">
        <v>2106</v>
      </c>
      <c r="H1078" s="27" t="s">
        <v>28</v>
      </c>
      <c r="I1078" s="27">
        <v>0</v>
      </c>
      <c r="J1078" s="27">
        <v>631010000</v>
      </c>
      <c r="K1078" s="27" t="str">
        <f>VLOOKUP(B1078,[1]ПланКаз!A1065:M4369,12,0)</f>
        <v>ҚР, ШҚО, Өскемен қ., Бажов көш., 10</v>
      </c>
      <c r="L1078" s="27" t="str">
        <f>VLOOKUP(B1078,[1]ПланКаз!A1063:M4367,13,0)</f>
        <v>Ақпан - Наурыз</v>
      </c>
      <c r="M1078" s="27" t="str">
        <f>VLOOKUP(B1078,[1]ПланКаз!A1065:N4369,14,0)</f>
        <v>Шығыс-Қазақстан облысы, Өскемен қ.</v>
      </c>
      <c r="N1078" s="27" t="s">
        <v>60</v>
      </c>
      <c r="O1078" s="27" t="str">
        <f>VLOOKUP(B1078,[1]ПланКаз!A1064:P4368,16,0)</f>
        <v>шартқа қол қойылған кезден бастап 30 күнтізбелік күн ішінде</v>
      </c>
      <c r="P1078" s="27" t="s">
        <v>61</v>
      </c>
      <c r="Q1078" s="28" t="s">
        <v>287</v>
      </c>
      <c r="R1078" s="27" t="str">
        <f>VLOOKUP(B1078,[1]ПланКаз!A1063:S4367,19,0)</f>
        <v>Килограмм</v>
      </c>
      <c r="S1078" s="29">
        <v>14.5</v>
      </c>
      <c r="T1078" s="29">
        <v>1600</v>
      </c>
      <c r="U1078" s="29">
        <v>23200</v>
      </c>
      <c r="V1078" s="29">
        <v>25984</v>
      </c>
      <c r="W1078" s="27"/>
      <c r="X1078" s="27" t="s">
        <v>74</v>
      </c>
      <c r="Y1078" s="27" t="s">
        <v>63</v>
      </c>
    </row>
    <row r="1079" spans="2:25" x14ac:dyDescent="0.2">
      <c r="B1079" s="27" t="s">
        <v>2108</v>
      </c>
      <c r="C1079" s="27" t="s">
        <v>57</v>
      </c>
      <c r="D1079" s="27" t="s">
        <v>2109</v>
      </c>
      <c r="E1079" s="27" t="str">
        <f>VLOOKUP(D1079,[1]ЕНС!A:E,2,FALSE)</f>
        <v>Лента</v>
      </c>
      <c r="F1079" s="27" t="str">
        <f>VLOOKUP(D1079,[1]ЕНС!A:E,3,FALSE)</f>
        <v>из хлопчатобумажной пряжи, киперная</v>
      </c>
      <c r="G1079" s="27" t="s">
        <v>2110</v>
      </c>
      <c r="H1079" s="27" t="s">
        <v>28</v>
      </c>
      <c r="I1079" s="27">
        <v>0</v>
      </c>
      <c r="J1079" s="27">
        <v>631010000</v>
      </c>
      <c r="K1079" s="27" t="str">
        <f>VLOOKUP(B1079,[1]ПланКаз!A1066:M4370,12,0)</f>
        <v>ҚР, ШҚО, Өскемен қ., Бажов көш., 10</v>
      </c>
      <c r="L1079" s="27" t="str">
        <f>VLOOKUP(B1079,[1]ПланКаз!A1064:M4368,13,0)</f>
        <v>Желтоқсан-Қантар</v>
      </c>
      <c r="M1079" s="27" t="str">
        <f>VLOOKUP(B1079,[1]ПланКаз!A1066:N4370,14,0)</f>
        <v>Шығыс-Қазақстан облысы, Өскемен қ.</v>
      </c>
      <c r="N1079" s="27" t="s">
        <v>60</v>
      </c>
      <c r="O1079" s="27" t="str">
        <f>VLOOKUP(B1079,[1]ПланКаз!A1065:P4369,16,0)</f>
        <v>шартқа қол қойылған кезден бастап 30 күнтізбелік күн ішінде</v>
      </c>
      <c r="P1079" s="27" t="s">
        <v>61</v>
      </c>
      <c r="Q1079" s="28" t="s">
        <v>333</v>
      </c>
      <c r="R1079" s="27" t="str">
        <f>VLOOKUP(B1079,[1]ПланКаз!A1064:S4368,19,0)</f>
        <v>метр бойы</v>
      </c>
      <c r="S1079" s="29">
        <v>11770</v>
      </c>
      <c r="T1079" s="29">
        <v>60</v>
      </c>
      <c r="U1079" s="29">
        <v>706200</v>
      </c>
      <c r="V1079" s="29">
        <v>790944</v>
      </c>
      <c r="W1079" s="27"/>
      <c r="X1079" s="27" t="s">
        <v>64</v>
      </c>
      <c r="Y1079" s="27" t="s">
        <v>63</v>
      </c>
    </row>
    <row r="1080" spans="2:25" x14ac:dyDescent="0.2">
      <c r="B1080" s="27" t="s">
        <v>2111</v>
      </c>
      <c r="C1080" s="27" t="s">
        <v>57</v>
      </c>
      <c r="D1080" s="27" t="s">
        <v>2112</v>
      </c>
      <c r="E1080" s="27" t="str">
        <f>VLOOKUP(D1080,[1]ЕНС!A:E,2,FALSE)</f>
        <v>Лента</v>
      </c>
      <c r="F1080" s="27" t="str">
        <f>VLOOKUP(D1080,[1]ЕНС!A:E,3,FALSE)</f>
        <v>шлифовальная, универсальная, зернистость P40, основа х/б ткань, ширина до 75 мм, длина до 460 мм</v>
      </c>
      <c r="G1080" s="27" t="s">
        <v>2113</v>
      </c>
      <c r="H1080" s="27" t="s">
        <v>28</v>
      </c>
      <c r="I1080" s="27">
        <v>0</v>
      </c>
      <c r="J1080" s="27">
        <v>631010000</v>
      </c>
      <c r="K1080" s="27" t="str">
        <f>VLOOKUP(B1080,[1]ПланКаз!A1067:M4371,12,0)</f>
        <v>ҚР, ШҚО, Өскемен қ., Бажов көш., 10</v>
      </c>
      <c r="L1080" s="27" t="str">
        <f>VLOOKUP(B1080,[1]ПланКаз!A1065:M4369,13,0)</f>
        <v>Желтоқсан-Қантар</v>
      </c>
      <c r="M1080" s="27" t="str">
        <f>VLOOKUP(B1080,[1]ПланКаз!A1067:N4371,14,0)</f>
        <v>Шығыс-Қазақстан облысы, Өскемен қ.</v>
      </c>
      <c r="N1080" s="27" t="s">
        <v>60</v>
      </c>
      <c r="O1080" s="27" t="str">
        <f>VLOOKUP(B1080,[1]ПланКаз!A1066:P4370,16,0)</f>
        <v>шартқа қол қойылған кезден бастап 30 күнтізбелік күн ішінде</v>
      </c>
      <c r="P1080" s="27" t="s">
        <v>61</v>
      </c>
      <c r="Q1080" s="28" t="s">
        <v>480</v>
      </c>
      <c r="R1080" s="27" t="str">
        <f>VLOOKUP(B1080,[1]ПланКаз!A1065:S4369,19,0)</f>
        <v>Дана</v>
      </c>
      <c r="S1080" s="29">
        <v>15</v>
      </c>
      <c r="T1080" s="29">
        <v>907</v>
      </c>
      <c r="U1080" s="29">
        <v>13605</v>
      </c>
      <c r="V1080" s="29">
        <v>15237.6</v>
      </c>
      <c r="W1080" s="27"/>
      <c r="X1080" s="27" t="s">
        <v>64</v>
      </c>
      <c r="Y1080" s="27" t="s">
        <v>63</v>
      </c>
    </row>
    <row r="1081" spans="2:25" x14ac:dyDescent="0.2">
      <c r="B1081" s="27" t="s">
        <v>2114</v>
      </c>
      <c r="C1081" s="27" t="s">
        <v>57</v>
      </c>
      <c r="D1081" s="27" t="s">
        <v>2112</v>
      </c>
      <c r="E1081" s="27" t="str">
        <f>VLOOKUP(D1081,[1]ЕНС!A:E,2,FALSE)</f>
        <v>Лента</v>
      </c>
      <c r="F1081" s="27" t="str">
        <f>VLOOKUP(D1081,[1]ЕНС!A:E,3,FALSE)</f>
        <v>шлифовальная, универсальная, зернистость P40, основа х/б ткань, ширина до 75 мм, длина до 460 мм</v>
      </c>
      <c r="G1081" s="27" t="s">
        <v>2115</v>
      </c>
      <c r="H1081" s="27" t="s">
        <v>28</v>
      </c>
      <c r="I1081" s="27">
        <v>0</v>
      </c>
      <c r="J1081" s="27">
        <v>631010000</v>
      </c>
      <c r="K1081" s="27" t="str">
        <f>VLOOKUP(B1081,[1]ПланКаз!A1068:M4372,12,0)</f>
        <v>ҚР, ШҚО, Өскемен қ., Бажов көш., 10</v>
      </c>
      <c r="L1081" s="27" t="str">
        <f>VLOOKUP(B1081,[1]ПланКаз!A1066:M4370,13,0)</f>
        <v>Желтоқсан-Қантар</v>
      </c>
      <c r="M1081" s="27" t="str">
        <f>VLOOKUP(B1081,[1]ПланКаз!A1068:N4372,14,0)</f>
        <v>Шығыс-Қазақстан облысы, Өскемен қ.</v>
      </c>
      <c r="N1081" s="27" t="s">
        <v>60</v>
      </c>
      <c r="O1081" s="27" t="str">
        <f>VLOOKUP(B1081,[1]ПланКаз!A1067:P4371,16,0)</f>
        <v>шартқа қол қойылған кезден бастап 30 күнтізбелік күн ішінде</v>
      </c>
      <c r="P1081" s="27" t="s">
        <v>61</v>
      </c>
      <c r="Q1081" s="28" t="s">
        <v>480</v>
      </c>
      <c r="R1081" s="27" t="str">
        <f>VLOOKUP(B1081,[1]ПланКаз!A1066:S4370,19,0)</f>
        <v>Дана</v>
      </c>
      <c r="S1081" s="29">
        <v>15</v>
      </c>
      <c r="T1081" s="29">
        <v>907</v>
      </c>
      <c r="U1081" s="29">
        <v>13605</v>
      </c>
      <c r="V1081" s="29">
        <v>15237.6</v>
      </c>
      <c r="W1081" s="27"/>
      <c r="X1081" s="27" t="s">
        <v>64</v>
      </c>
      <c r="Y1081" s="27" t="s">
        <v>63</v>
      </c>
    </row>
    <row r="1082" spans="2:25" x14ac:dyDescent="0.2">
      <c r="B1082" s="27" t="s">
        <v>2116</v>
      </c>
      <c r="C1082" s="27" t="s">
        <v>57</v>
      </c>
      <c r="D1082" s="27" t="s">
        <v>2112</v>
      </c>
      <c r="E1082" s="27" t="str">
        <f>VLOOKUP(D1082,[1]ЕНС!A:E,2,FALSE)</f>
        <v>Лента</v>
      </c>
      <c r="F1082" s="27" t="str">
        <f>VLOOKUP(D1082,[1]ЕНС!A:E,3,FALSE)</f>
        <v>шлифовальная, универсальная, зернистость P40, основа х/б ткань, ширина до 75 мм, длина до 460 мм</v>
      </c>
      <c r="G1082" s="27" t="s">
        <v>2117</v>
      </c>
      <c r="H1082" s="27" t="s">
        <v>28</v>
      </c>
      <c r="I1082" s="27">
        <v>0</v>
      </c>
      <c r="J1082" s="27">
        <v>631010000</v>
      </c>
      <c r="K1082" s="27" t="str">
        <f>VLOOKUP(B1082,[1]ПланКаз!A1069:M4373,12,0)</f>
        <v>ҚР, ШҚО, Өскемен қ., Бажов көш., 10</v>
      </c>
      <c r="L1082" s="27" t="str">
        <f>VLOOKUP(B1082,[1]ПланКаз!A1067:M4371,13,0)</f>
        <v>Желтоқсан-Қантар</v>
      </c>
      <c r="M1082" s="27" t="str">
        <f>VLOOKUP(B1082,[1]ПланКаз!A1069:N4373,14,0)</f>
        <v>Шығыс-Қазақстан облысы, Өскемен қ.</v>
      </c>
      <c r="N1082" s="27" t="s">
        <v>60</v>
      </c>
      <c r="O1082" s="27" t="str">
        <f>VLOOKUP(B1082,[1]ПланКаз!A1068:P4372,16,0)</f>
        <v>шартқа қол қойылған кезден бастап 30 күнтізбелік күн ішінде</v>
      </c>
      <c r="P1082" s="27" t="s">
        <v>61</v>
      </c>
      <c r="Q1082" s="28" t="s">
        <v>480</v>
      </c>
      <c r="R1082" s="27" t="str">
        <f>VLOOKUP(B1082,[1]ПланКаз!A1067:S4371,19,0)</f>
        <v>Дана</v>
      </c>
      <c r="S1082" s="29">
        <v>10</v>
      </c>
      <c r="T1082" s="29">
        <v>907</v>
      </c>
      <c r="U1082" s="29">
        <v>9070</v>
      </c>
      <c r="V1082" s="29">
        <v>10158.4</v>
      </c>
      <c r="W1082" s="27"/>
      <c r="X1082" s="27" t="s">
        <v>64</v>
      </c>
      <c r="Y1082" s="27" t="s">
        <v>63</v>
      </c>
    </row>
    <row r="1083" spans="2:25" x14ac:dyDescent="0.2">
      <c r="B1083" s="27" t="s">
        <v>2118</v>
      </c>
      <c r="C1083" s="27" t="s">
        <v>57</v>
      </c>
      <c r="D1083" s="27" t="s">
        <v>2112</v>
      </c>
      <c r="E1083" s="27" t="str">
        <f>VLOOKUP(D1083,[1]ЕНС!A:E,2,FALSE)</f>
        <v>Лента</v>
      </c>
      <c r="F1083" s="27" t="str">
        <f>VLOOKUP(D1083,[1]ЕНС!A:E,3,FALSE)</f>
        <v>шлифовальная, универсальная, зернистость P40, основа х/б ткань, ширина до 75 мм, длина до 460 мм</v>
      </c>
      <c r="G1083" s="27" t="s">
        <v>2119</v>
      </c>
      <c r="H1083" s="27" t="s">
        <v>28</v>
      </c>
      <c r="I1083" s="27">
        <v>0</v>
      </c>
      <c r="J1083" s="27">
        <v>631010000</v>
      </c>
      <c r="K1083" s="27" t="str">
        <f>VLOOKUP(B1083,[1]ПланКаз!A1070:M4374,12,0)</f>
        <v>ҚР, ШҚО, Өскемен қ., Бажов көш., 10</v>
      </c>
      <c r="L1083" s="27" t="str">
        <f>VLOOKUP(B1083,[1]ПланКаз!A1068:M4372,13,0)</f>
        <v>Желтоқсан-Қантар</v>
      </c>
      <c r="M1083" s="27" t="str">
        <f>VLOOKUP(B1083,[1]ПланКаз!A1070:N4374,14,0)</f>
        <v>Шығыс-Қазақстан облысы, Өскемен қ.</v>
      </c>
      <c r="N1083" s="27" t="s">
        <v>60</v>
      </c>
      <c r="O1083" s="27" t="str">
        <f>VLOOKUP(B1083,[1]ПланКаз!A1069:P4373,16,0)</f>
        <v>шартқа қол қойылған кезден бастап 30 күнтізбелік күн ішінде</v>
      </c>
      <c r="P1083" s="27" t="s">
        <v>61</v>
      </c>
      <c r="Q1083" s="28" t="s">
        <v>480</v>
      </c>
      <c r="R1083" s="27" t="str">
        <f>VLOOKUP(B1083,[1]ПланКаз!A1068:S4372,19,0)</f>
        <v>Дана</v>
      </c>
      <c r="S1083" s="29">
        <v>15</v>
      </c>
      <c r="T1083" s="29">
        <v>907</v>
      </c>
      <c r="U1083" s="29">
        <v>13605</v>
      </c>
      <c r="V1083" s="29">
        <v>15237.6</v>
      </c>
      <c r="W1083" s="27"/>
      <c r="X1083" s="27" t="s">
        <v>64</v>
      </c>
      <c r="Y1083" s="27" t="s">
        <v>63</v>
      </c>
    </row>
    <row r="1084" spans="2:25" x14ac:dyDescent="0.2">
      <c r="B1084" s="27" t="s">
        <v>2120</v>
      </c>
      <c r="C1084" s="27" t="s">
        <v>57</v>
      </c>
      <c r="D1084" s="27" t="s">
        <v>2121</v>
      </c>
      <c r="E1084" s="27" t="str">
        <f>VLOOKUP(D1084,[1]ЕНС!A:E,2,FALSE)</f>
        <v>Ткань</v>
      </c>
      <c r="F1084" s="27" t="str">
        <f>VLOOKUP(D1084,[1]ЕНС!A:E,3,FALSE)</f>
        <v>хлопчатобумажная, марлевая, с массовой долей хлопка не менее 85 %</v>
      </c>
      <c r="G1084" s="27" t="s">
        <v>2122</v>
      </c>
      <c r="H1084" s="27" t="s">
        <v>28</v>
      </c>
      <c r="I1084" s="27">
        <v>0</v>
      </c>
      <c r="J1084" s="27">
        <v>631010000</v>
      </c>
      <c r="K1084" s="27" t="str">
        <f>VLOOKUP(B1084,[1]ПланКаз!A1071:M4375,12,0)</f>
        <v>ҚР, ШҚО, Өскемен қ., Бажов көш., 10</v>
      </c>
      <c r="L1084" s="27" t="str">
        <f>VLOOKUP(B1084,[1]ПланКаз!A1069:M4373,13,0)</f>
        <v>Желтоқсан-Қантар</v>
      </c>
      <c r="M1084" s="27" t="str">
        <f>VLOOKUP(B1084,[1]ПланКаз!A1071:N4375,14,0)</f>
        <v>Шығыс-Қазақстан облысы, Өскемен қ.</v>
      </c>
      <c r="N1084" s="27" t="s">
        <v>60</v>
      </c>
      <c r="O1084" s="27" t="str">
        <f>VLOOKUP(B1084,[1]ПланКаз!A1070:P4374,16,0)</f>
        <v>шартқа қол қойылған кезден бастап 30 күнтізбелік күн ішінде</v>
      </c>
      <c r="P1084" s="27" t="s">
        <v>61</v>
      </c>
      <c r="Q1084" s="28" t="s">
        <v>333</v>
      </c>
      <c r="R1084" s="27" t="str">
        <f>VLOOKUP(B1084,[1]ПланКаз!A1069:S4373,19,0)</f>
        <v>метр бойы</v>
      </c>
      <c r="S1084" s="29">
        <v>1</v>
      </c>
      <c r="T1084" s="29">
        <v>221</v>
      </c>
      <c r="U1084" s="29" t="s">
        <v>63</v>
      </c>
      <c r="V1084" s="29" t="s">
        <v>63</v>
      </c>
      <c r="W1084" s="27"/>
      <c r="X1084" s="27" t="s">
        <v>64</v>
      </c>
      <c r="Y1084" s="27" t="s">
        <v>713</v>
      </c>
    </row>
    <row r="1085" spans="2:25" x14ac:dyDescent="0.2">
      <c r="B1085" s="27" t="s">
        <v>2123</v>
      </c>
      <c r="C1085" s="27" t="s">
        <v>57</v>
      </c>
      <c r="D1085" s="27" t="s">
        <v>2121</v>
      </c>
      <c r="E1085" s="27" t="str">
        <f>VLOOKUP(D1085,[1]ЕНС!A:E,2,FALSE)</f>
        <v>Ткань</v>
      </c>
      <c r="F1085" s="27" t="str">
        <f>VLOOKUP(D1085,[1]ЕНС!A:E,3,FALSE)</f>
        <v>хлопчатобумажная, марлевая, с массовой долей хлопка не менее 85 %</v>
      </c>
      <c r="G1085" s="27" t="s">
        <v>2122</v>
      </c>
      <c r="H1085" s="27" t="s">
        <v>28</v>
      </c>
      <c r="I1085" s="27">
        <v>0</v>
      </c>
      <c r="J1085" s="27">
        <v>631010000</v>
      </c>
      <c r="K1085" s="27" t="str">
        <f>VLOOKUP(B1085,[1]ПланКаз!A1072:M4376,12,0)</f>
        <v>070002,  Қазақстан Республикасы, Шығыс Қазақстан облысы, Өскемен қ., Бажов к-сі,10</v>
      </c>
      <c r="L1085" s="27" t="str">
        <f>VLOOKUP(B1085,[1]ПланКаз!A1070:M4374,13,0)</f>
        <v>Ақпан - Наурыз</v>
      </c>
      <c r="M1085" s="27" t="str">
        <f>VLOOKUP(B1085,[1]ПланКаз!A1072:N4376,14,0)</f>
        <v>Шығыс-Қазақстан облысы, Өскемен қ.</v>
      </c>
      <c r="N1085" s="27" t="s">
        <v>60</v>
      </c>
      <c r="O1085" s="27" t="str">
        <f>VLOOKUP(B1085,[1]ПланКаз!A1071:P4375,16,0)</f>
        <v>шартқа қол қойылған кезден бастап 30 күнтізбелік күн ішінде</v>
      </c>
      <c r="P1085" s="27" t="s">
        <v>61</v>
      </c>
      <c r="Q1085" s="28" t="s">
        <v>333</v>
      </c>
      <c r="R1085" s="27" t="str">
        <f>VLOOKUP(B1085,[1]ПланКаз!A1070:S4374,19,0)</f>
        <v>Метр бойы</v>
      </c>
      <c r="S1085" s="29">
        <v>1</v>
      </c>
      <c r="T1085" s="29">
        <v>102.68</v>
      </c>
      <c r="U1085" s="29">
        <v>102.68</v>
      </c>
      <c r="V1085" s="29">
        <v>115</v>
      </c>
      <c r="W1085" s="27"/>
      <c r="X1085" s="27" t="s">
        <v>74</v>
      </c>
      <c r="Y1085" s="27" t="s">
        <v>63</v>
      </c>
    </row>
    <row r="1086" spans="2:25" x14ac:dyDescent="0.2">
      <c r="B1086" s="27" t="s">
        <v>2124</v>
      </c>
      <c r="C1086" s="27" t="s">
        <v>57</v>
      </c>
      <c r="D1086" s="27" t="s">
        <v>2125</v>
      </c>
      <c r="E1086" s="27" t="str">
        <f>VLOOKUP(D1086,[1]ЕНС!A:E,2,FALSE)</f>
        <v>Рукав</v>
      </c>
      <c r="F1086" s="27" t="str">
        <f>VLOOKUP(D1086,[1]ЕНС!A:E,3,FALSE)</f>
        <v>металлический, оцинкованный, негерметичный, диаметр 12 мм</v>
      </c>
      <c r="G1086" s="27" t="s">
        <v>2126</v>
      </c>
      <c r="H1086" s="27" t="s">
        <v>28</v>
      </c>
      <c r="I1086" s="27">
        <v>0</v>
      </c>
      <c r="J1086" s="27">
        <v>631010000</v>
      </c>
      <c r="K1086" s="27" t="str">
        <f>VLOOKUP(B1086,[1]ПланКаз!A1073:M4377,12,0)</f>
        <v>ҚР, ШҚО, Өскемен қ., Бажов көш., 10</v>
      </c>
      <c r="L1086" s="27" t="str">
        <f>VLOOKUP(B1086,[1]ПланКаз!A1071:M4375,13,0)</f>
        <v>Желтоқсан-Қантар</v>
      </c>
      <c r="M1086" s="27" t="str">
        <f>VLOOKUP(B1086,[1]ПланКаз!A1073:N4377,14,0)</f>
        <v>Шығыс-Қазақстан облысы, Өскемен қ.</v>
      </c>
      <c r="N1086" s="27" t="s">
        <v>60</v>
      </c>
      <c r="O1086" s="27" t="str">
        <f>VLOOKUP(B1086,[1]ПланКаз!A1072:P4376,16,0)</f>
        <v>шартқа қол қойылған кезден бастап 30 күнтізбелік күн ішінде</v>
      </c>
      <c r="P1086" s="27" t="s">
        <v>61</v>
      </c>
      <c r="Q1086" s="28" t="s">
        <v>333</v>
      </c>
      <c r="R1086" s="27" t="str">
        <f>VLOOKUP(B1086,[1]ПланКаз!A1071:S4375,19,0)</f>
        <v>метр бойы</v>
      </c>
      <c r="S1086" s="29">
        <v>100</v>
      </c>
      <c r="T1086" s="29">
        <v>112</v>
      </c>
      <c r="U1086" s="29">
        <v>11200</v>
      </c>
      <c r="V1086" s="29">
        <v>12544</v>
      </c>
      <c r="W1086" s="27"/>
      <c r="X1086" s="27" t="s">
        <v>64</v>
      </c>
      <c r="Y1086" s="27" t="s">
        <v>63</v>
      </c>
    </row>
    <row r="1087" spans="2:25" x14ac:dyDescent="0.2">
      <c r="B1087" s="27" t="s">
        <v>2127</v>
      </c>
      <c r="C1087" s="27" t="s">
        <v>57</v>
      </c>
      <c r="D1087" s="27" t="s">
        <v>2128</v>
      </c>
      <c r="E1087" s="27" t="str">
        <f>VLOOKUP(D1087,[1]ЕНС!A:E,2,FALSE)</f>
        <v>Рукав</v>
      </c>
      <c r="F1087" s="27" t="str">
        <f>VLOOKUP(D1087,[1]ЕНС!A:E,3,FALSE)</f>
        <v>металлический, оцинкованный, негерметичный, диаметр 16 мм</v>
      </c>
      <c r="G1087" s="27" t="s">
        <v>2129</v>
      </c>
      <c r="H1087" s="27" t="s">
        <v>28</v>
      </c>
      <c r="I1087" s="27">
        <v>0</v>
      </c>
      <c r="J1087" s="27">
        <v>631010000</v>
      </c>
      <c r="K1087" s="27" t="str">
        <f>VLOOKUP(B1087,[1]ПланКаз!A1074:M4378,12,0)</f>
        <v>ҚР, ШҚО, Өскемен қ., Бажов көш., 10</v>
      </c>
      <c r="L1087" s="27" t="str">
        <f>VLOOKUP(B1087,[1]ПланКаз!A1072:M4376,13,0)</f>
        <v>Желтоқсан-Қантар</v>
      </c>
      <c r="M1087" s="27" t="str">
        <f>VLOOKUP(B1087,[1]ПланКаз!A1074:N4378,14,0)</f>
        <v>Шығыс-Қазақстан облысы, Өскемен қ.</v>
      </c>
      <c r="N1087" s="27" t="s">
        <v>60</v>
      </c>
      <c r="O1087" s="27" t="str">
        <f>VLOOKUP(B1087,[1]ПланКаз!A1073:P4377,16,0)</f>
        <v>шартқа қол қойылған кезден бастап 30 күнтізбелік күн ішінде</v>
      </c>
      <c r="P1087" s="27" t="s">
        <v>61</v>
      </c>
      <c r="Q1087" s="28" t="s">
        <v>333</v>
      </c>
      <c r="R1087" s="27" t="str">
        <f>VLOOKUP(B1087,[1]ПланКаз!A1072:S4376,19,0)</f>
        <v>метр бойы</v>
      </c>
      <c r="S1087" s="29">
        <v>100</v>
      </c>
      <c r="T1087" s="29">
        <v>154</v>
      </c>
      <c r="U1087" s="29">
        <v>15400</v>
      </c>
      <c r="V1087" s="29">
        <v>17248</v>
      </c>
      <c r="W1087" s="27"/>
      <c r="X1087" s="27" t="s">
        <v>64</v>
      </c>
      <c r="Y1087" s="27" t="s">
        <v>63</v>
      </c>
    </row>
    <row r="1088" spans="2:25" x14ac:dyDescent="0.2">
      <c r="B1088" s="27" t="s">
        <v>2130</v>
      </c>
      <c r="C1088" s="27" t="s">
        <v>57</v>
      </c>
      <c r="D1088" s="27" t="s">
        <v>2131</v>
      </c>
      <c r="E1088" s="27" t="str">
        <f>VLOOKUP(D1088,[1]ЕНС!A:E,2,FALSE)</f>
        <v>Рукав</v>
      </c>
      <c r="F1088" s="27" t="str">
        <f>VLOOKUP(D1088,[1]ЕНС!A:E,3,FALSE)</f>
        <v>металлический, оцинкованный, негерметичный, диаметр 20 мм</v>
      </c>
      <c r="G1088" s="27" t="s">
        <v>2132</v>
      </c>
      <c r="H1088" s="27" t="s">
        <v>28</v>
      </c>
      <c r="I1088" s="27">
        <v>0</v>
      </c>
      <c r="J1088" s="27">
        <v>631010000</v>
      </c>
      <c r="K1088" s="27" t="str">
        <f>VLOOKUP(B1088,[1]ПланКаз!A1075:M4379,12,0)</f>
        <v>ҚР, ШҚО, Өскемен қ., Бажов көш., 10</v>
      </c>
      <c r="L1088" s="27" t="str">
        <f>VLOOKUP(B1088,[1]ПланКаз!A1073:M4377,13,0)</f>
        <v>Желтоқсан-Қантар</v>
      </c>
      <c r="M1088" s="27" t="str">
        <f>VLOOKUP(B1088,[1]ПланКаз!A1075:N4379,14,0)</f>
        <v>Шығыс-Қазақстан облысы, Өскемен қ.</v>
      </c>
      <c r="N1088" s="27" t="s">
        <v>60</v>
      </c>
      <c r="O1088" s="27" t="str">
        <f>VLOOKUP(B1088,[1]ПланКаз!A1074:P4378,16,0)</f>
        <v>шартқа қол қойылған кезден бастап 30 күнтізбелік күн ішінде</v>
      </c>
      <c r="P1088" s="27" t="s">
        <v>61</v>
      </c>
      <c r="Q1088" s="28" t="s">
        <v>333</v>
      </c>
      <c r="R1088" s="27" t="str">
        <f>VLOOKUP(B1088,[1]ПланКаз!A1073:S4377,19,0)</f>
        <v>метр бойы</v>
      </c>
      <c r="S1088" s="29">
        <v>220</v>
      </c>
      <c r="T1088" s="29">
        <v>179</v>
      </c>
      <c r="U1088" s="29" t="s">
        <v>63</v>
      </c>
      <c r="V1088" s="29" t="s">
        <v>63</v>
      </c>
      <c r="W1088" s="27"/>
      <c r="X1088" s="27" t="s">
        <v>64</v>
      </c>
      <c r="Y1088" s="27" t="s">
        <v>65</v>
      </c>
    </row>
    <row r="1089" spans="2:25" x14ac:dyDescent="0.2">
      <c r="B1089" s="27" t="s">
        <v>2133</v>
      </c>
      <c r="C1089" s="27" t="s">
        <v>57</v>
      </c>
      <c r="D1089" s="27" t="s">
        <v>2131</v>
      </c>
      <c r="E1089" s="27" t="str">
        <f>VLOOKUP(D1089,[1]ЕНС!A:E,2,FALSE)</f>
        <v>Рукав</v>
      </c>
      <c r="F1089" s="27" t="str">
        <f>VLOOKUP(D1089,[1]ЕНС!A:E,3,FALSE)</f>
        <v>металлический, оцинкованный, негерметичный, диаметр 20 мм</v>
      </c>
      <c r="G1089" s="27" t="s">
        <v>2132</v>
      </c>
      <c r="H1089" s="27" t="s">
        <v>28</v>
      </c>
      <c r="I1089" s="27">
        <v>0</v>
      </c>
      <c r="J1089" s="27">
        <v>631010000</v>
      </c>
      <c r="K1089" s="27" t="str">
        <f>VLOOKUP(B1089,[1]ПланКаз!A1076:M4380,12,0)</f>
        <v>ҚР, ШҚО, Өскемен қ., Бажов көш., 10</v>
      </c>
      <c r="L1089" s="27" t="str">
        <f>VLOOKUP(B1089,[1]ПланКаз!A1074:M4378,13,0)</f>
        <v>Желтоқсан-Қантар</v>
      </c>
      <c r="M1089" s="27" t="str">
        <f>VLOOKUP(B1089,[1]ПланКаз!A1076:N4380,14,0)</f>
        <v>Шығыс-Қазақстан облысы, Өскемен қ.</v>
      </c>
      <c r="N1089" s="27" t="s">
        <v>60</v>
      </c>
      <c r="O1089" s="27" t="str">
        <f>VLOOKUP(B1089,[1]ПланКаз!A1075:P4379,16,0)</f>
        <v>шартқа қол қойылған кезден бастап 30 күнтізбелік күн ішінде</v>
      </c>
      <c r="P1089" s="27" t="s">
        <v>61</v>
      </c>
      <c r="Q1089" s="28" t="s">
        <v>333</v>
      </c>
      <c r="R1089" s="27" t="str">
        <f>VLOOKUP(B1089,[1]ПланКаз!A1074:S4378,19,0)</f>
        <v>метр бойы</v>
      </c>
      <c r="S1089" s="29">
        <v>200</v>
      </c>
      <c r="T1089" s="29">
        <v>179</v>
      </c>
      <c r="U1089" s="29">
        <v>35800</v>
      </c>
      <c r="V1089" s="29">
        <v>40096</v>
      </c>
      <c r="W1089" s="27"/>
      <c r="X1089" s="27" t="s">
        <v>64</v>
      </c>
      <c r="Y1089" s="27" t="s">
        <v>63</v>
      </c>
    </row>
    <row r="1090" spans="2:25" x14ac:dyDescent="0.2">
      <c r="B1090" s="27" t="s">
        <v>2134</v>
      </c>
      <c r="C1090" s="27" t="s">
        <v>57</v>
      </c>
      <c r="D1090" s="27" t="s">
        <v>2135</v>
      </c>
      <c r="E1090" s="27" t="str">
        <f>VLOOKUP(D1090,[1]ЕНС!A:E,2,FALSE)</f>
        <v>Рукав</v>
      </c>
      <c r="F1090" s="27" t="str">
        <f>VLOOKUP(D1090,[1]ЕНС!A:E,3,FALSE)</f>
        <v>металлический, оцинкованный, негерметичный, диаметр 25 мм</v>
      </c>
      <c r="G1090" s="27" t="s">
        <v>2136</v>
      </c>
      <c r="H1090" s="27" t="s">
        <v>28</v>
      </c>
      <c r="I1090" s="27">
        <v>0</v>
      </c>
      <c r="J1090" s="27">
        <v>631010000</v>
      </c>
      <c r="K1090" s="27" t="str">
        <f>VLOOKUP(B1090,[1]ПланКаз!A1077:M4381,12,0)</f>
        <v>ҚР, ШҚО, Өскемен қ., Бажов көш., 10</v>
      </c>
      <c r="L1090" s="27" t="str">
        <f>VLOOKUP(B1090,[1]ПланКаз!A1075:M4379,13,0)</f>
        <v>Желтоқсан-Қантар</v>
      </c>
      <c r="M1090" s="27" t="str">
        <f>VLOOKUP(B1090,[1]ПланКаз!A1077:N4381,14,0)</f>
        <v>Шығыс-Қазақстан облысы, Өскемен қ.</v>
      </c>
      <c r="N1090" s="27" t="s">
        <v>60</v>
      </c>
      <c r="O1090" s="27" t="str">
        <f>VLOOKUP(B1090,[1]ПланКаз!A1076:P4380,16,0)</f>
        <v>шартқа қол қойылған кезден бастап 30 күнтізбелік күн ішінде</v>
      </c>
      <c r="P1090" s="27" t="s">
        <v>61</v>
      </c>
      <c r="Q1090" s="28" t="s">
        <v>333</v>
      </c>
      <c r="R1090" s="27" t="str">
        <f>VLOOKUP(B1090,[1]ПланКаз!A1075:S4379,19,0)</f>
        <v>метр бойы</v>
      </c>
      <c r="S1090" s="29">
        <v>275</v>
      </c>
      <c r="T1090" s="29">
        <v>257</v>
      </c>
      <c r="U1090" s="29">
        <v>70675</v>
      </c>
      <c r="V1090" s="29">
        <v>79156</v>
      </c>
      <c r="W1090" s="27"/>
      <c r="X1090" s="27" t="s">
        <v>64</v>
      </c>
      <c r="Y1090" s="27" t="s">
        <v>63</v>
      </c>
    </row>
    <row r="1091" spans="2:25" x14ac:dyDescent="0.2">
      <c r="B1091" s="27" t="s">
        <v>2137</v>
      </c>
      <c r="C1091" s="27" t="s">
        <v>57</v>
      </c>
      <c r="D1091" s="27" t="s">
        <v>2138</v>
      </c>
      <c r="E1091" s="27" t="str">
        <f>VLOOKUP(D1091,[1]ЕНС!A:E,2,FALSE)</f>
        <v>Рукав</v>
      </c>
      <c r="F1091" s="27" t="str">
        <f>VLOOKUP(D1091,[1]ЕНС!A:E,3,FALSE)</f>
        <v>металлический, оцинкованный, негерметичный, диаметр 32 мм</v>
      </c>
      <c r="G1091" s="27" t="s">
        <v>2139</v>
      </c>
      <c r="H1091" s="27" t="s">
        <v>28</v>
      </c>
      <c r="I1091" s="27">
        <v>0</v>
      </c>
      <c r="J1091" s="27">
        <v>631010000</v>
      </c>
      <c r="K1091" s="27" t="str">
        <f>VLOOKUP(B1091,[1]ПланКаз!A1078:M4382,12,0)</f>
        <v>ҚР, ШҚО, Өскемен қ., Бажов көш., 10</v>
      </c>
      <c r="L1091" s="27" t="str">
        <f>VLOOKUP(B1091,[1]ПланКаз!A1076:M4380,13,0)</f>
        <v>Желтоқсан-Қантар</v>
      </c>
      <c r="M1091" s="27" t="str">
        <f>VLOOKUP(B1091,[1]ПланКаз!A1078:N4382,14,0)</f>
        <v>Шығыс-Қазақстан облысы, Өскемен қ.</v>
      </c>
      <c r="N1091" s="27" t="s">
        <v>60</v>
      </c>
      <c r="O1091" s="27" t="str">
        <f>VLOOKUP(B1091,[1]ПланКаз!A1077:P4381,16,0)</f>
        <v>шартқа қол қойылған кезден бастап 30 күнтізбелік күн ішінде</v>
      </c>
      <c r="P1091" s="27" t="s">
        <v>61</v>
      </c>
      <c r="Q1091" s="28" t="s">
        <v>333</v>
      </c>
      <c r="R1091" s="27" t="str">
        <f>VLOOKUP(B1091,[1]ПланКаз!A1076:S4380,19,0)</f>
        <v>метр бойы</v>
      </c>
      <c r="S1091" s="29">
        <v>140</v>
      </c>
      <c r="T1091" s="29">
        <v>333</v>
      </c>
      <c r="U1091" s="29">
        <v>46620</v>
      </c>
      <c r="V1091" s="29">
        <v>52214.400000000001</v>
      </c>
      <c r="W1091" s="27"/>
      <c r="X1091" s="27" t="s">
        <v>64</v>
      </c>
      <c r="Y1091" s="27" t="s">
        <v>63</v>
      </c>
    </row>
    <row r="1092" spans="2:25" x14ac:dyDescent="0.2">
      <c r="B1092" s="27" t="s">
        <v>2140</v>
      </c>
      <c r="C1092" s="27" t="s">
        <v>57</v>
      </c>
      <c r="D1092" s="27" t="s">
        <v>2141</v>
      </c>
      <c r="E1092" s="27" t="str">
        <f>VLOOKUP(D1092,[1]ЕНС!A:E,2,FALSE)</f>
        <v>Набивка</v>
      </c>
      <c r="F1092" s="27" t="str">
        <f>VLOOKUP(D1092,[1]ЕНС!A:E,3,FALSE)</f>
        <v>сальниковая, фторопластовая</v>
      </c>
      <c r="G1092" s="27" t="s">
        <v>2142</v>
      </c>
      <c r="H1092" s="27" t="s">
        <v>28</v>
      </c>
      <c r="I1092" s="27">
        <v>0</v>
      </c>
      <c r="J1092" s="27">
        <v>631010000</v>
      </c>
      <c r="K1092" s="27" t="str">
        <f>VLOOKUP(B1092,[1]ПланКаз!A1079:M4383,12,0)</f>
        <v>ҚР, ШҚО, Өскемен қ., Бажов көш., 10</v>
      </c>
      <c r="L1092" s="27" t="str">
        <f>VLOOKUP(B1092,[1]ПланКаз!A1077:M4381,13,0)</f>
        <v>Желтоқсан-Қантар</v>
      </c>
      <c r="M1092" s="27" t="str">
        <f>VLOOKUP(B1092,[1]ПланКаз!A1079:N4383,14,0)</f>
        <v>Шығыс-Қазақстан облысы, Өскемен қ.</v>
      </c>
      <c r="N1092" s="27" t="s">
        <v>60</v>
      </c>
      <c r="O1092" s="27" t="str">
        <f>VLOOKUP(B1092,[1]ПланКаз!A1078:P4382,16,0)</f>
        <v>шартқа қол қойылған кезден бастап 30 күнтізбелік күн ішінде</v>
      </c>
      <c r="P1092" s="27" t="s">
        <v>61</v>
      </c>
      <c r="Q1092" s="28" t="s">
        <v>287</v>
      </c>
      <c r="R1092" s="27" t="str">
        <f>VLOOKUP(B1092,[1]ПланКаз!A1077:S4381,19,0)</f>
        <v>Килограмм</v>
      </c>
      <c r="S1092" s="29">
        <v>10</v>
      </c>
      <c r="T1092" s="29">
        <v>1519</v>
      </c>
      <c r="U1092" s="29" t="s">
        <v>63</v>
      </c>
      <c r="V1092" s="29" t="s">
        <v>63</v>
      </c>
      <c r="W1092" s="27"/>
      <c r="X1092" s="27" t="s">
        <v>64</v>
      </c>
      <c r="Y1092" s="27" t="s">
        <v>717</v>
      </c>
    </row>
    <row r="1093" spans="2:25" x14ac:dyDescent="0.2">
      <c r="B1093" s="27" t="s">
        <v>2143</v>
      </c>
      <c r="C1093" s="27" t="s">
        <v>57</v>
      </c>
      <c r="D1093" s="27" t="s">
        <v>2141</v>
      </c>
      <c r="E1093" s="27" t="str">
        <f>VLOOKUP(D1093,[1]ЕНС!A:E,2,FALSE)</f>
        <v>Набивка</v>
      </c>
      <c r="F1093" s="27" t="str">
        <f>VLOOKUP(D1093,[1]ЕНС!A:E,3,FALSE)</f>
        <v>сальниковая, фторопластовая</v>
      </c>
      <c r="G1093" s="27" t="s">
        <v>2142</v>
      </c>
      <c r="H1093" s="27" t="s">
        <v>28</v>
      </c>
      <c r="I1093" s="27">
        <v>0</v>
      </c>
      <c r="J1093" s="27">
        <v>631010000</v>
      </c>
      <c r="K1093" s="27" t="str">
        <f>VLOOKUP(B1093,[1]ПланКаз!A1080:M4384,12,0)</f>
        <v>ҚР, ШҚО, Өскемен қ., Бажов көш., 10</v>
      </c>
      <c r="L1093" s="27" t="str">
        <f>VLOOKUP(B1093,[1]ПланКаз!A1078:M4382,13,0)</f>
        <v>Ақпан - Наурыз</v>
      </c>
      <c r="M1093" s="27" t="str">
        <f>VLOOKUP(B1093,[1]ПланКаз!A1080:N4384,14,0)</f>
        <v>Шығыс-Қазақстан облысы, Өскемен қ.</v>
      </c>
      <c r="N1093" s="27" t="s">
        <v>60</v>
      </c>
      <c r="O1093" s="27" t="str">
        <f>VLOOKUP(B1093,[1]ПланКаз!A1079:P4383,16,0)</f>
        <v>шартқа қол қойылған кезден бастап 30 күнтізбелік күн ішінде</v>
      </c>
      <c r="P1093" s="27" t="s">
        <v>61</v>
      </c>
      <c r="Q1093" s="28" t="s">
        <v>287</v>
      </c>
      <c r="R1093" s="27" t="str">
        <f>VLOOKUP(B1093,[1]ПланКаз!A1078:S4382,19,0)</f>
        <v>Килограмм</v>
      </c>
      <c r="S1093" s="29">
        <v>10</v>
      </c>
      <c r="T1093" s="29">
        <v>1519</v>
      </c>
      <c r="U1093" s="29">
        <v>15190</v>
      </c>
      <c r="V1093" s="29">
        <v>17012.8</v>
      </c>
      <c r="W1093" s="27"/>
      <c r="X1093" s="27" t="s">
        <v>74</v>
      </c>
      <c r="Y1093" s="27" t="s">
        <v>63</v>
      </c>
    </row>
    <row r="1094" spans="2:25" x14ac:dyDescent="0.2">
      <c r="B1094" s="27" t="s">
        <v>2144</v>
      </c>
      <c r="C1094" s="27" t="s">
        <v>57</v>
      </c>
      <c r="D1094" s="27" t="s">
        <v>2145</v>
      </c>
      <c r="E1094" s="27" t="str">
        <f>VLOOKUP(D1094,[1]ЕНС!A:E,2,FALSE)</f>
        <v>Полиметилметакрилат (оргстекло)</v>
      </c>
      <c r="F1094" s="27" t="str">
        <f>VLOOKUP(D1094,[1]ЕНС!A:E,3,FALSE)</f>
        <v>марка ТОСП, ГОСТ 17622-72</v>
      </c>
      <c r="G1094" s="27" t="s">
        <v>2146</v>
      </c>
      <c r="H1094" s="27" t="s">
        <v>28</v>
      </c>
      <c r="I1094" s="27">
        <v>0</v>
      </c>
      <c r="J1094" s="27">
        <v>631010000</v>
      </c>
      <c r="K1094" s="27" t="str">
        <f>VLOOKUP(B1094,[1]ПланКаз!A1081:M4385,12,0)</f>
        <v>ҚР, ШҚО, Өскемен қ., Бажов көш., 10</v>
      </c>
      <c r="L1094" s="27" t="str">
        <f>VLOOKUP(B1094,[1]ПланКаз!A1079:M4383,13,0)</f>
        <v>Желтоқсан-Қантар</v>
      </c>
      <c r="M1094" s="27" t="str">
        <f>VLOOKUP(B1094,[1]ПланКаз!A1081:N4385,14,0)</f>
        <v>Шығыс-Қазақстан облысы, Өскемен қ.</v>
      </c>
      <c r="N1094" s="27" t="s">
        <v>60</v>
      </c>
      <c r="O1094" s="27" t="str">
        <f>VLOOKUP(B1094,[1]ПланКаз!A1080:P4384,16,0)</f>
        <v>шартқа қол қойылған кезден бастап 30 күнтізбелік күн ішінде</v>
      </c>
      <c r="P1094" s="27" t="s">
        <v>61</v>
      </c>
      <c r="Q1094" s="28" t="s">
        <v>1551</v>
      </c>
      <c r="R1094" s="27" t="str">
        <f>VLOOKUP(B1094,[1]ПланКаз!A1079:S4383,19,0)</f>
        <v>шаршы метр</v>
      </c>
      <c r="S1094" s="29">
        <v>2</v>
      </c>
      <c r="T1094" s="29">
        <v>10888</v>
      </c>
      <c r="U1094" s="29">
        <v>21776</v>
      </c>
      <c r="V1094" s="29">
        <v>24389.119999999999</v>
      </c>
      <c r="W1094" s="27"/>
      <c r="X1094" s="27" t="s">
        <v>64</v>
      </c>
      <c r="Y1094" s="27" t="s">
        <v>63</v>
      </c>
    </row>
    <row r="1095" spans="2:25" x14ac:dyDescent="0.2">
      <c r="B1095" s="27" t="s">
        <v>2147</v>
      </c>
      <c r="C1095" s="27" t="s">
        <v>57</v>
      </c>
      <c r="D1095" s="27" t="s">
        <v>2145</v>
      </c>
      <c r="E1095" s="27" t="str">
        <f>VLOOKUP(D1095,[1]ЕНС!A:E,2,FALSE)</f>
        <v>Полиметилметакрилат (оргстекло)</v>
      </c>
      <c r="F1095" s="27" t="str">
        <f>VLOOKUP(D1095,[1]ЕНС!A:E,3,FALSE)</f>
        <v>марка ТОСП, ГОСТ 17622-72</v>
      </c>
      <c r="G1095" s="27" t="s">
        <v>2148</v>
      </c>
      <c r="H1095" s="27" t="s">
        <v>28</v>
      </c>
      <c r="I1095" s="27">
        <v>0</v>
      </c>
      <c r="J1095" s="27">
        <v>631010000</v>
      </c>
      <c r="K1095" s="27" t="str">
        <f>VLOOKUP(B1095,[1]ПланКаз!A1082:M4386,12,0)</f>
        <v>ҚР, ШҚО, Өскемен қ., Бажов көш., 10</v>
      </c>
      <c r="L1095" s="27" t="str">
        <f>VLOOKUP(B1095,[1]ПланКаз!A1080:M4384,13,0)</f>
        <v>Желтоқсан-Қантар</v>
      </c>
      <c r="M1095" s="27" t="str">
        <f>VLOOKUP(B1095,[1]ПланКаз!A1082:N4386,14,0)</f>
        <v>Шығыс-Қазақстан облысы, Өскемен қ.</v>
      </c>
      <c r="N1095" s="27" t="s">
        <v>60</v>
      </c>
      <c r="O1095" s="27" t="str">
        <f>VLOOKUP(B1095,[1]ПланКаз!A1081:P4385,16,0)</f>
        <v>шартқа қол қойылған кезден бастап 30 күнтізбелік күн ішінде</v>
      </c>
      <c r="P1095" s="27" t="s">
        <v>61</v>
      </c>
      <c r="Q1095" s="28" t="s">
        <v>1551</v>
      </c>
      <c r="R1095" s="27" t="str">
        <f>VLOOKUP(B1095,[1]ПланКаз!A1080:S4384,19,0)</f>
        <v>шаршы метр</v>
      </c>
      <c r="S1095" s="29">
        <v>1</v>
      </c>
      <c r="T1095" s="29">
        <v>10459</v>
      </c>
      <c r="U1095" s="29">
        <v>10459</v>
      </c>
      <c r="V1095" s="29">
        <v>11714.08</v>
      </c>
      <c r="W1095" s="27"/>
      <c r="X1095" s="27" t="s">
        <v>64</v>
      </c>
      <c r="Y1095" s="27" t="s">
        <v>63</v>
      </c>
    </row>
    <row r="1096" spans="2:25" x14ac:dyDescent="0.2">
      <c r="B1096" s="27" t="s">
        <v>2149</v>
      </c>
      <c r="C1096" s="27" t="s">
        <v>57</v>
      </c>
      <c r="D1096" s="27" t="s">
        <v>2145</v>
      </c>
      <c r="E1096" s="27" t="str">
        <f>VLOOKUP(D1096,[1]ЕНС!A:E,2,FALSE)</f>
        <v>Полиметилметакрилат (оргстекло)</v>
      </c>
      <c r="F1096" s="27" t="str">
        <f>VLOOKUP(D1096,[1]ЕНС!A:E,3,FALSE)</f>
        <v>марка ТОСП, ГОСТ 17622-72</v>
      </c>
      <c r="G1096" s="27" t="s">
        <v>2150</v>
      </c>
      <c r="H1096" s="27" t="s">
        <v>28</v>
      </c>
      <c r="I1096" s="27">
        <v>0</v>
      </c>
      <c r="J1096" s="27">
        <v>631010000</v>
      </c>
      <c r="K1096" s="27" t="str">
        <f>VLOOKUP(B1096,[1]ПланКаз!A1083:M4387,12,0)</f>
        <v>ҚР, ШҚО, Өскемен қ., Бажов көш., 10</v>
      </c>
      <c r="L1096" s="27" t="str">
        <f>VLOOKUP(B1096,[1]ПланКаз!A1081:M4385,13,0)</f>
        <v>Желтоқсан-Қантар</v>
      </c>
      <c r="M1096" s="27" t="str">
        <f>VLOOKUP(B1096,[1]ПланКаз!A1083:N4387,14,0)</f>
        <v>Шығыс-Қазақстан облысы, Өскемен қ.</v>
      </c>
      <c r="N1096" s="27" t="s">
        <v>60</v>
      </c>
      <c r="O1096" s="27" t="str">
        <f>VLOOKUP(B1096,[1]ПланКаз!A1082:P4386,16,0)</f>
        <v>шартқа қол қойылған кезден бастап 30 күнтізбелік күн ішінде</v>
      </c>
      <c r="P1096" s="27" t="s">
        <v>61</v>
      </c>
      <c r="Q1096" s="28" t="s">
        <v>1551</v>
      </c>
      <c r="R1096" s="27" t="str">
        <f>VLOOKUP(B1096,[1]ПланКаз!A1081:S4385,19,0)</f>
        <v>шаршы метр</v>
      </c>
      <c r="S1096" s="29">
        <v>12</v>
      </c>
      <c r="T1096" s="29">
        <v>14766</v>
      </c>
      <c r="U1096" s="29">
        <v>177192</v>
      </c>
      <c r="V1096" s="29">
        <v>198455.04000000001</v>
      </c>
      <c r="W1096" s="27"/>
      <c r="X1096" s="27" t="s">
        <v>64</v>
      </c>
      <c r="Y1096" s="27" t="s">
        <v>63</v>
      </c>
    </row>
    <row r="1097" spans="2:25" x14ac:dyDescent="0.2">
      <c r="B1097" s="27" t="s">
        <v>2151</v>
      </c>
      <c r="C1097" s="27" t="s">
        <v>57</v>
      </c>
      <c r="D1097" s="27" t="s">
        <v>2152</v>
      </c>
      <c r="E1097" s="27" t="str">
        <f>VLOOKUP(D1097,[1]ЕНС!A:E,2,FALSE)</f>
        <v>Паронит</v>
      </c>
      <c r="F1097" s="27" t="str">
        <f>VLOOKUP(D1097,[1]ЕНС!A:E,3,FALSE)</f>
        <v>марка ПМБ, маслобензостойкий, толщина 0,5 мм, ГОСТ 481-80</v>
      </c>
      <c r="G1097" s="27" t="s">
        <v>2153</v>
      </c>
      <c r="H1097" s="27" t="s">
        <v>28</v>
      </c>
      <c r="I1097" s="27">
        <v>0</v>
      </c>
      <c r="J1097" s="27">
        <v>631010000</v>
      </c>
      <c r="K1097" s="27" t="str">
        <f>VLOOKUP(B1097,[1]ПланКаз!A1084:M4388,12,0)</f>
        <v>ҚР, ШҚО, Өскемен қ., Бажов көш., 10</v>
      </c>
      <c r="L1097" s="27" t="str">
        <f>VLOOKUP(B1097,[1]ПланКаз!A1082:M4386,13,0)</f>
        <v>Желтоқсан-Қантар</v>
      </c>
      <c r="M1097" s="27" t="str">
        <f>VLOOKUP(B1097,[1]ПланКаз!A1084:N4388,14,0)</f>
        <v>Шығыс-Қазақстан облысы, Өскемен қ.</v>
      </c>
      <c r="N1097" s="27" t="s">
        <v>60</v>
      </c>
      <c r="O1097" s="27" t="str">
        <f>VLOOKUP(B1097,[1]ПланКаз!A1083:P4387,16,0)</f>
        <v>шартқа қол қойылған кезден бастап 30 күнтізбелік күн ішінде</v>
      </c>
      <c r="P1097" s="27" t="s">
        <v>61</v>
      </c>
      <c r="Q1097" s="28" t="s">
        <v>287</v>
      </c>
      <c r="R1097" s="27" t="str">
        <f>VLOOKUP(B1097,[1]ПланКаз!A1082:S4386,19,0)</f>
        <v>Килограмм</v>
      </c>
      <c r="S1097" s="29">
        <v>1</v>
      </c>
      <c r="T1097" s="29">
        <v>1235</v>
      </c>
      <c r="U1097" s="29" t="s">
        <v>63</v>
      </c>
      <c r="V1097" s="29" t="s">
        <v>63</v>
      </c>
      <c r="W1097" s="27"/>
      <c r="X1097" s="27" t="s">
        <v>64</v>
      </c>
      <c r="Y1097" s="27" t="s">
        <v>717</v>
      </c>
    </row>
    <row r="1098" spans="2:25" x14ac:dyDescent="0.2">
      <c r="B1098" s="27" t="s">
        <v>2154</v>
      </c>
      <c r="C1098" s="27" t="s">
        <v>57</v>
      </c>
      <c r="D1098" s="27" t="s">
        <v>2152</v>
      </c>
      <c r="E1098" s="27" t="str">
        <f>VLOOKUP(D1098,[1]ЕНС!A:E,2,FALSE)</f>
        <v>Паронит</v>
      </c>
      <c r="F1098" s="27" t="str">
        <f>VLOOKUP(D1098,[1]ЕНС!A:E,3,FALSE)</f>
        <v>марка ПМБ, маслобензостойкий, толщина 0,5 мм, ГОСТ 481-80</v>
      </c>
      <c r="G1098" s="27" t="s">
        <v>2153</v>
      </c>
      <c r="H1098" s="27" t="s">
        <v>28</v>
      </c>
      <c r="I1098" s="27">
        <v>0</v>
      </c>
      <c r="J1098" s="27">
        <v>631010000</v>
      </c>
      <c r="K1098" s="27" t="str">
        <f>VLOOKUP(B1098,[1]ПланКаз!A1085:M4389,12,0)</f>
        <v>ҚР, ШҚО, Өскемен қ., Бажов көш., 10</v>
      </c>
      <c r="L1098" s="27" t="str">
        <f>VLOOKUP(B1098,[1]ПланКаз!A1083:M4387,13,0)</f>
        <v>Ақпан - Наурыз</v>
      </c>
      <c r="M1098" s="27" t="str">
        <f>VLOOKUP(B1098,[1]ПланКаз!A1085:N4389,14,0)</f>
        <v>Шығыс-Қазақстан облысы, Өскемен қ.</v>
      </c>
      <c r="N1098" s="27" t="s">
        <v>60</v>
      </c>
      <c r="O1098" s="27" t="str">
        <f>VLOOKUP(B1098,[1]ПланКаз!A1084:P4388,16,0)</f>
        <v>шартқа қол қойылған кезден бастап 30 күнтізбелік күн ішінде</v>
      </c>
      <c r="P1098" s="27" t="s">
        <v>61</v>
      </c>
      <c r="Q1098" s="28" t="s">
        <v>287</v>
      </c>
      <c r="R1098" s="27" t="str">
        <f>VLOOKUP(B1098,[1]ПланКаз!A1083:S4387,19,0)</f>
        <v>Килограмм</v>
      </c>
      <c r="S1098" s="29">
        <v>1</v>
      </c>
      <c r="T1098" s="29">
        <v>1235</v>
      </c>
      <c r="U1098" s="29">
        <v>1235</v>
      </c>
      <c r="V1098" s="29">
        <v>1383.2</v>
      </c>
      <c r="W1098" s="27"/>
      <c r="X1098" s="27" t="s">
        <v>74</v>
      </c>
      <c r="Y1098" s="27" t="s">
        <v>63</v>
      </c>
    </row>
    <row r="1099" spans="2:25" x14ac:dyDescent="0.2">
      <c r="B1099" s="27" t="s">
        <v>2155</v>
      </c>
      <c r="C1099" s="27" t="s">
        <v>57</v>
      </c>
      <c r="D1099" s="27" t="s">
        <v>2156</v>
      </c>
      <c r="E1099" s="27" t="str">
        <f>VLOOKUP(D1099,[1]ЕНС!A:E,2,FALSE)</f>
        <v>Паронит</v>
      </c>
      <c r="F1099" s="27" t="str">
        <f>VLOOKUP(D1099,[1]ЕНС!A:E,3,FALSE)</f>
        <v>марка ПМБ, маслобензостойкий, толщина 1,0 мм, ГОСТ 481-80</v>
      </c>
      <c r="G1099" s="27" t="s">
        <v>2157</v>
      </c>
      <c r="H1099" s="27" t="s">
        <v>28</v>
      </c>
      <c r="I1099" s="27">
        <v>0</v>
      </c>
      <c r="J1099" s="27">
        <v>631010000</v>
      </c>
      <c r="K1099" s="27" t="str">
        <f>VLOOKUP(B1099,[1]ПланКаз!A1086:M4390,12,0)</f>
        <v>ҚР, ШҚО, Өскемен қ., Бажов көш., 10</v>
      </c>
      <c r="L1099" s="27" t="str">
        <f>VLOOKUP(B1099,[1]ПланКаз!A1084:M4388,13,0)</f>
        <v>Желтоқсан-Қантар</v>
      </c>
      <c r="M1099" s="27" t="str">
        <f>VLOOKUP(B1099,[1]ПланКаз!A1086:N4390,14,0)</f>
        <v>Шығыс-Қазақстан облысы, Өскемен қ.</v>
      </c>
      <c r="N1099" s="27" t="s">
        <v>60</v>
      </c>
      <c r="O1099" s="27" t="str">
        <f>VLOOKUP(B1099,[1]ПланКаз!A1085:P4389,16,0)</f>
        <v>шартқа қол қойылған кезден бастап 30 күнтізбелік күн ішінде</v>
      </c>
      <c r="P1099" s="27" t="s">
        <v>61</v>
      </c>
      <c r="Q1099" s="28" t="s">
        <v>287</v>
      </c>
      <c r="R1099" s="27" t="str">
        <f>VLOOKUP(B1099,[1]ПланКаз!A1084:S4388,19,0)</f>
        <v>Килограмм</v>
      </c>
      <c r="S1099" s="29">
        <v>32</v>
      </c>
      <c r="T1099" s="29">
        <v>1575</v>
      </c>
      <c r="U1099" s="29" t="s">
        <v>63</v>
      </c>
      <c r="V1099" s="29" t="s">
        <v>63</v>
      </c>
      <c r="W1099" s="27"/>
      <c r="X1099" s="27" t="s">
        <v>64</v>
      </c>
      <c r="Y1099" s="27" t="s">
        <v>717</v>
      </c>
    </row>
    <row r="1100" spans="2:25" x14ac:dyDescent="0.2">
      <c r="B1100" s="27" t="s">
        <v>2158</v>
      </c>
      <c r="C1100" s="27" t="s">
        <v>57</v>
      </c>
      <c r="D1100" s="27" t="s">
        <v>2156</v>
      </c>
      <c r="E1100" s="27" t="str">
        <f>VLOOKUP(D1100,[1]ЕНС!A:E,2,FALSE)</f>
        <v>Паронит</v>
      </c>
      <c r="F1100" s="27" t="str">
        <f>VLOOKUP(D1100,[1]ЕНС!A:E,3,FALSE)</f>
        <v>марка ПМБ, маслобензостойкий, толщина 1,0 мм, ГОСТ 481-80</v>
      </c>
      <c r="G1100" s="27" t="s">
        <v>2157</v>
      </c>
      <c r="H1100" s="27" t="s">
        <v>28</v>
      </c>
      <c r="I1100" s="27">
        <v>0</v>
      </c>
      <c r="J1100" s="27">
        <v>631010000</v>
      </c>
      <c r="K1100" s="27" t="str">
        <f>VLOOKUP(B1100,[1]ПланКаз!A1087:M4391,12,0)</f>
        <v>ҚР, ШҚО, Өскемен қ., Бажов көш., 10</v>
      </c>
      <c r="L1100" s="27" t="str">
        <f>VLOOKUP(B1100,[1]ПланКаз!A1085:M4389,13,0)</f>
        <v>Ақпан - Наурыз</v>
      </c>
      <c r="M1100" s="27" t="str">
        <f>VLOOKUP(B1100,[1]ПланКаз!A1087:N4391,14,0)</f>
        <v>Шығыс-Қазақстан облысы, Өскемен қ.</v>
      </c>
      <c r="N1100" s="27" t="s">
        <v>60</v>
      </c>
      <c r="O1100" s="27" t="str">
        <f>VLOOKUP(B1100,[1]ПланКаз!A1086:P4390,16,0)</f>
        <v>шартқа қол қойылған кезден бастап 30 күнтізбелік күн ішінде</v>
      </c>
      <c r="P1100" s="27" t="s">
        <v>61</v>
      </c>
      <c r="Q1100" s="28" t="s">
        <v>287</v>
      </c>
      <c r="R1100" s="27" t="str">
        <f>VLOOKUP(B1100,[1]ПланКаз!A1085:S4389,19,0)</f>
        <v>Килограмм</v>
      </c>
      <c r="S1100" s="29">
        <v>32</v>
      </c>
      <c r="T1100" s="29">
        <v>1575</v>
      </c>
      <c r="U1100" s="29">
        <v>50400</v>
      </c>
      <c r="V1100" s="29">
        <v>56448</v>
      </c>
      <c r="W1100" s="27"/>
      <c r="X1100" s="27" t="s">
        <v>74</v>
      </c>
      <c r="Y1100" s="27" t="s">
        <v>63</v>
      </c>
    </row>
    <row r="1101" spans="2:25" x14ac:dyDescent="0.2">
      <c r="B1101" s="27" t="s">
        <v>2159</v>
      </c>
      <c r="C1101" s="27" t="s">
        <v>57</v>
      </c>
      <c r="D1101" s="27" t="s">
        <v>2160</v>
      </c>
      <c r="E1101" s="27" t="str">
        <f>VLOOKUP(D1101,[1]ЕНС!A:E,2,FALSE)</f>
        <v>Паронит</v>
      </c>
      <c r="F1101" s="27" t="str">
        <f>VLOOKUP(D1101,[1]ЕНС!A:E,3,FALSE)</f>
        <v>марка ПМБ, маслобензостойкий, толщина 1,5 мм, ГОСТ 481-80</v>
      </c>
      <c r="G1101" s="27" t="s">
        <v>2161</v>
      </c>
      <c r="H1101" s="27" t="s">
        <v>28</v>
      </c>
      <c r="I1101" s="27">
        <v>0</v>
      </c>
      <c r="J1101" s="27">
        <v>631010000</v>
      </c>
      <c r="K1101" s="27" t="str">
        <f>VLOOKUP(B1101,[1]ПланКаз!A1088:M4392,12,0)</f>
        <v>ҚР, ШҚО, Өскемен қ., Бажов көш., 10</v>
      </c>
      <c r="L1101" s="27" t="str">
        <f>VLOOKUP(B1101,[1]ПланКаз!A1086:M4390,13,0)</f>
        <v>Желтоқсан-Қантар</v>
      </c>
      <c r="M1101" s="27" t="str">
        <f>VLOOKUP(B1101,[1]ПланКаз!A1088:N4392,14,0)</f>
        <v>Шығыс-Қазақстан облысы, Өскемен қ.</v>
      </c>
      <c r="N1101" s="27" t="s">
        <v>60</v>
      </c>
      <c r="O1101" s="27" t="str">
        <f>VLOOKUP(B1101,[1]ПланКаз!A1087:P4391,16,0)</f>
        <v>шартқа қол қойылған кезден бастап 30 күнтізбелік күн ішінде</v>
      </c>
      <c r="P1101" s="27" t="s">
        <v>61</v>
      </c>
      <c r="Q1101" s="28" t="s">
        <v>287</v>
      </c>
      <c r="R1101" s="27" t="str">
        <f>VLOOKUP(B1101,[1]ПланКаз!A1086:S4390,19,0)</f>
        <v>Килограмм</v>
      </c>
      <c r="S1101" s="29">
        <v>18</v>
      </c>
      <c r="T1101" s="29">
        <v>1575</v>
      </c>
      <c r="U1101" s="29" t="s">
        <v>63</v>
      </c>
      <c r="V1101" s="29" t="s">
        <v>63</v>
      </c>
      <c r="W1101" s="27"/>
      <c r="X1101" s="27" t="s">
        <v>64</v>
      </c>
      <c r="Y1101" s="27" t="s">
        <v>717</v>
      </c>
    </row>
    <row r="1102" spans="2:25" x14ac:dyDescent="0.2">
      <c r="B1102" s="27" t="s">
        <v>2162</v>
      </c>
      <c r="C1102" s="27" t="s">
        <v>57</v>
      </c>
      <c r="D1102" s="27" t="s">
        <v>2160</v>
      </c>
      <c r="E1102" s="27" t="str">
        <f>VLOOKUP(D1102,[1]ЕНС!A:E,2,FALSE)</f>
        <v>Паронит</v>
      </c>
      <c r="F1102" s="27" t="str">
        <f>VLOOKUP(D1102,[1]ЕНС!A:E,3,FALSE)</f>
        <v>марка ПМБ, маслобензостойкий, толщина 1,5 мм, ГОСТ 481-80</v>
      </c>
      <c r="G1102" s="27" t="s">
        <v>2161</v>
      </c>
      <c r="H1102" s="27" t="s">
        <v>28</v>
      </c>
      <c r="I1102" s="27">
        <v>0</v>
      </c>
      <c r="J1102" s="27">
        <v>631010000</v>
      </c>
      <c r="K1102" s="27" t="str">
        <f>VLOOKUP(B1102,[1]ПланКаз!A1089:M4393,12,0)</f>
        <v>ҚР, ШҚО, Өскемен қ., Бажов көш., 10</v>
      </c>
      <c r="L1102" s="27" t="str">
        <f>VLOOKUP(B1102,[1]ПланКаз!A1087:M4391,13,0)</f>
        <v>Ақпан - Наурыз</v>
      </c>
      <c r="M1102" s="27" t="str">
        <f>VLOOKUP(B1102,[1]ПланКаз!A1089:N4393,14,0)</f>
        <v>Шығыс-Қазақстан облысы, Өскемен қ.</v>
      </c>
      <c r="N1102" s="27" t="s">
        <v>60</v>
      </c>
      <c r="O1102" s="27" t="str">
        <f>VLOOKUP(B1102,[1]ПланКаз!A1088:P4392,16,0)</f>
        <v>шартқа қол қойылған кезден бастап 30 күнтізбелік күн ішінде</v>
      </c>
      <c r="P1102" s="27" t="s">
        <v>61</v>
      </c>
      <c r="Q1102" s="28" t="s">
        <v>287</v>
      </c>
      <c r="R1102" s="27" t="str">
        <f>VLOOKUP(B1102,[1]ПланКаз!A1087:S4391,19,0)</f>
        <v>Килограмм</v>
      </c>
      <c r="S1102" s="29">
        <v>18</v>
      </c>
      <c r="T1102" s="29">
        <v>1575</v>
      </c>
      <c r="U1102" s="29">
        <v>28350</v>
      </c>
      <c r="V1102" s="29">
        <v>31752</v>
      </c>
      <c r="W1102" s="27"/>
      <c r="X1102" s="27" t="s">
        <v>74</v>
      </c>
      <c r="Y1102" s="27" t="s">
        <v>63</v>
      </c>
    </row>
    <row r="1103" spans="2:25" x14ac:dyDescent="0.2">
      <c r="B1103" s="27" t="s">
        <v>2163</v>
      </c>
      <c r="C1103" s="27" t="s">
        <v>57</v>
      </c>
      <c r="D1103" s="27" t="s">
        <v>2164</v>
      </c>
      <c r="E1103" s="27" t="str">
        <f>VLOOKUP(D1103,[1]ЕНС!A:E,2,FALSE)</f>
        <v>Паронит</v>
      </c>
      <c r="F1103" s="27" t="str">
        <f>VLOOKUP(D1103,[1]ЕНС!A:E,3,FALSE)</f>
        <v>марка ПМБ, маслобензостойкий, толщина 2,0 мм, ГОСТ 481-80</v>
      </c>
      <c r="G1103" s="27" t="s">
        <v>2165</v>
      </c>
      <c r="H1103" s="27" t="s">
        <v>28</v>
      </c>
      <c r="I1103" s="27">
        <v>0</v>
      </c>
      <c r="J1103" s="27">
        <v>631010000</v>
      </c>
      <c r="K1103" s="27" t="str">
        <f>VLOOKUP(B1103,[1]ПланКаз!A1090:M4394,12,0)</f>
        <v>ҚР, ШҚО, Өскемен қ., Бажов көш., 10</v>
      </c>
      <c r="L1103" s="27" t="str">
        <f>VLOOKUP(B1103,[1]ПланКаз!A1088:M4392,13,0)</f>
        <v>Желтоқсан-Қантар</v>
      </c>
      <c r="M1103" s="27" t="str">
        <f>VLOOKUP(B1103,[1]ПланКаз!A1090:N4394,14,0)</f>
        <v>Шығыс-Қазақстан облысы, Өскемен қ.</v>
      </c>
      <c r="N1103" s="27" t="s">
        <v>60</v>
      </c>
      <c r="O1103" s="27" t="str">
        <f>VLOOKUP(B1103,[1]ПланКаз!A1089:P4393,16,0)</f>
        <v>шартқа қол қойылған кезден бастап 30 күнтізбелік күн ішінде</v>
      </c>
      <c r="P1103" s="27" t="s">
        <v>61</v>
      </c>
      <c r="Q1103" s="28" t="s">
        <v>287</v>
      </c>
      <c r="R1103" s="27" t="str">
        <f>VLOOKUP(B1103,[1]ПланКаз!A1088:S4392,19,0)</f>
        <v>Килограмм</v>
      </c>
      <c r="S1103" s="29">
        <v>29</v>
      </c>
      <c r="T1103" s="29">
        <v>1575</v>
      </c>
      <c r="U1103" s="29" t="s">
        <v>63</v>
      </c>
      <c r="V1103" s="29" t="s">
        <v>63</v>
      </c>
      <c r="W1103" s="27"/>
      <c r="X1103" s="27" t="s">
        <v>64</v>
      </c>
      <c r="Y1103" s="27" t="s">
        <v>717</v>
      </c>
    </row>
    <row r="1104" spans="2:25" x14ac:dyDescent="0.2">
      <c r="B1104" s="27" t="s">
        <v>2166</v>
      </c>
      <c r="C1104" s="27" t="s">
        <v>57</v>
      </c>
      <c r="D1104" s="27" t="s">
        <v>2164</v>
      </c>
      <c r="E1104" s="27" t="str">
        <f>VLOOKUP(D1104,[1]ЕНС!A:E,2,FALSE)</f>
        <v>Паронит</v>
      </c>
      <c r="F1104" s="27" t="str">
        <f>VLOOKUP(D1104,[1]ЕНС!A:E,3,FALSE)</f>
        <v>марка ПМБ, маслобензостойкий, толщина 2,0 мм, ГОСТ 481-80</v>
      </c>
      <c r="G1104" s="27" t="s">
        <v>2165</v>
      </c>
      <c r="H1104" s="27" t="s">
        <v>28</v>
      </c>
      <c r="I1104" s="27">
        <v>0</v>
      </c>
      <c r="J1104" s="27">
        <v>631010000</v>
      </c>
      <c r="K1104" s="27" t="str">
        <f>VLOOKUP(B1104,[1]ПланКаз!A1091:M4395,12,0)</f>
        <v>ҚР, ШҚО, Өскемен қ., Бажов көш., 10</v>
      </c>
      <c r="L1104" s="27" t="str">
        <f>VLOOKUP(B1104,[1]ПланКаз!A1089:M4393,13,0)</f>
        <v>Ақпан - Наурыз</v>
      </c>
      <c r="M1104" s="27" t="str">
        <f>VLOOKUP(B1104,[1]ПланКаз!A1091:N4395,14,0)</f>
        <v>Шығыс-Қазақстан облысы, Өскемен қ.</v>
      </c>
      <c r="N1104" s="27" t="s">
        <v>60</v>
      </c>
      <c r="O1104" s="27" t="str">
        <f>VLOOKUP(B1104,[1]ПланКаз!A1090:P4394,16,0)</f>
        <v>шартқа қол қойылған кезден бастап 30 күнтізбелік күн ішінде</v>
      </c>
      <c r="P1104" s="27" t="s">
        <v>61</v>
      </c>
      <c r="Q1104" s="28" t="s">
        <v>287</v>
      </c>
      <c r="R1104" s="27" t="str">
        <f>VLOOKUP(B1104,[1]ПланКаз!A1089:S4393,19,0)</f>
        <v>Килограмм</v>
      </c>
      <c r="S1104" s="29">
        <v>29</v>
      </c>
      <c r="T1104" s="29">
        <v>1575</v>
      </c>
      <c r="U1104" s="29">
        <v>45675</v>
      </c>
      <c r="V1104" s="29">
        <v>51156</v>
      </c>
      <c r="W1104" s="27"/>
      <c r="X1104" s="27" t="s">
        <v>74</v>
      </c>
      <c r="Y1104" s="27" t="s">
        <v>63</v>
      </c>
    </row>
    <row r="1105" spans="2:25" x14ac:dyDescent="0.2">
      <c r="B1105" s="27" t="s">
        <v>2167</v>
      </c>
      <c r="C1105" s="27" t="s">
        <v>57</v>
      </c>
      <c r="D1105" s="27" t="s">
        <v>2168</v>
      </c>
      <c r="E1105" s="27" t="str">
        <f>VLOOKUP(D1105,[1]ЕНС!A:E,2,FALSE)</f>
        <v>Паронит</v>
      </c>
      <c r="F1105" s="27" t="str">
        <f>VLOOKUP(D1105,[1]ЕНС!A:E,3,FALSE)</f>
        <v>марка ПМБ, маслобензостойкий, толщина 4,0 мм, ГОСТ 481-80</v>
      </c>
      <c r="G1105" s="27" t="s">
        <v>2169</v>
      </c>
      <c r="H1105" s="27" t="s">
        <v>28</v>
      </c>
      <c r="I1105" s="27">
        <v>0</v>
      </c>
      <c r="J1105" s="27">
        <v>631010000</v>
      </c>
      <c r="K1105" s="27" t="str">
        <f>VLOOKUP(B1105,[1]ПланКаз!A1092:M4396,12,0)</f>
        <v>ҚР, ШҚО, Өскемен қ., Бажов көш., 10</v>
      </c>
      <c r="L1105" s="27" t="str">
        <f>VLOOKUP(B1105,[1]ПланКаз!A1090:M4394,13,0)</f>
        <v>Желтоқсан-Қантар</v>
      </c>
      <c r="M1105" s="27" t="str">
        <f>VLOOKUP(B1105,[1]ПланКаз!A1092:N4396,14,0)</f>
        <v>Шығыс-Қазақстан облысы, Өскемен қ.</v>
      </c>
      <c r="N1105" s="27" t="s">
        <v>60</v>
      </c>
      <c r="O1105" s="27" t="str">
        <f>VLOOKUP(B1105,[1]ПланКаз!A1091:P4395,16,0)</f>
        <v>шартқа қол қойылған кезден бастап 30 күнтізбелік күн ішінде</v>
      </c>
      <c r="P1105" s="27" t="s">
        <v>61</v>
      </c>
      <c r="Q1105" s="28" t="s">
        <v>287</v>
      </c>
      <c r="R1105" s="27" t="str">
        <f>VLOOKUP(B1105,[1]ПланКаз!A1090:S4394,19,0)</f>
        <v>Килограмм</v>
      </c>
      <c r="S1105" s="29">
        <v>13</v>
      </c>
      <c r="T1105" s="29">
        <v>1575</v>
      </c>
      <c r="U1105" s="29" t="s">
        <v>63</v>
      </c>
      <c r="V1105" s="29" t="s">
        <v>63</v>
      </c>
      <c r="W1105" s="27"/>
      <c r="X1105" s="27" t="s">
        <v>64</v>
      </c>
      <c r="Y1105" s="27" t="s">
        <v>717</v>
      </c>
    </row>
    <row r="1106" spans="2:25" x14ac:dyDescent="0.2">
      <c r="B1106" s="27" t="s">
        <v>2170</v>
      </c>
      <c r="C1106" s="27" t="s">
        <v>57</v>
      </c>
      <c r="D1106" s="27" t="s">
        <v>2168</v>
      </c>
      <c r="E1106" s="27" t="str">
        <f>VLOOKUP(D1106,[1]ЕНС!A:E,2,FALSE)</f>
        <v>Паронит</v>
      </c>
      <c r="F1106" s="27" t="str">
        <f>VLOOKUP(D1106,[1]ЕНС!A:E,3,FALSE)</f>
        <v>марка ПМБ, маслобензостойкий, толщина 4,0 мм, ГОСТ 481-80</v>
      </c>
      <c r="G1106" s="27" t="s">
        <v>2169</v>
      </c>
      <c r="H1106" s="27" t="s">
        <v>28</v>
      </c>
      <c r="I1106" s="27">
        <v>0</v>
      </c>
      <c r="J1106" s="27">
        <v>631010000</v>
      </c>
      <c r="K1106" s="27" t="str">
        <f>VLOOKUP(B1106,[1]ПланКаз!A1093:M4397,12,0)</f>
        <v>ҚР, ШҚО, Өскемен қ., Бажов көш., 10</v>
      </c>
      <c r="L1106" s="27" t="str">
        <f>VLOOKUP(B1106,[1]ПланКаз!A1091:M4395,13,0)</f>
        <v>Ақпан - Наурыз</v>
      </c>
      <c r="M1106" s="27" t="str">
        <f>VLOOKUP(B1106,[1]ПланКаз!A1093:N4397,14,0)</f>
        <v>Шығыс-Қазақстан облысы, Өскемен қ.</v>
      </c>
      <c r="N1106" s="27" t="s">
        <v>60</v>
      </c>
      <c r="O1106" s="27" t="str">
        <f>VLOOKUP(B1106,[1]ПланКаз!A1092:P4396,16,0)</f>
        <v>шартқа қол қойылған кезден бастап 30 күнтізбелік күн ішінде</v>
      </c>
      <c r="P1106" s="27" t="s">
        <v>61</v>
      </c>
      <c r="Q1106" s="28" t="s">
        <v>287</v>
      </c>
      <c r="R1106" s="27" t="str">
        <f>VLOOKUP(B1106,[1]ПланКаз!A1091:S4395,19,0)</f>
        <v>Килограмм</v>
      </c>
      <c r="S1106" s="29">
        <v>13</v>
      </c>
      <c r="T1106" s="29">
        <v>1575</v>
      </c>
      <c r="U1106" s="29">
        <v>20475</v>
      </c>
      <c r="V1106" s="29">
        <v>22932</v>
      </c>
      <c r="W1106" s="27"/>
      <c r="X1106" s="27" t="s">
        <v>74</v>
      </c>
      <c r="Y1106" s="27" t="s">
        <v>63</v>
      </c>
    </row>
    <row r="1107" spans="2:25" x14ac:dyDescent="0.2">
      <c r="B1107" s="27" t="s">
        <v>2171</v>
      </c>
      <c r="C1107" s="27" t="s">
        <v>57</v>
      </c>
      <c r="D1107" s="27" t="s">
        <v>2172</v>
      </c>
      <c r="E1107" s="27" t="str">
        <f>VLOOKUP(D1107,[1]ЕНС!A:E,2,FALSE)</f>
        <v>Паронит</v>
      </c>
      <c r="F1107" s="27" t="str">
        <f>VLOOKUP(D1107,[1]ЕНС!A:E,3,FALSE)</f>
        <v>марка ПМБ, маслобензостойкий, толщина 0,6 мм, ГОСТ 481-80</v>
      </c>
      <c r="G1107" s="27" t="s">
        <v>2173</v>
      </c>
      <c r="H1107" s="27" t="s">
        <v>28</v>
      </c>
      <c r="I1107" s="27">
        <v>0</v>
      </c>
      <c r="J1107" s="27">
        <v>631010000</v>
      </c>
      <c r="K1107" s="27" t="str">
        <f>VLOOKUP(B1107,[1]ПланКаз!A1094:M4398,12,0)</f>
        <v>ҚР, ШҚО, Өскемен қ., Бажов көш., 10</v>
      </c>
      <c r="L1107" s="27" t="str">
        <f>VLOOKUP(B1107,[1]ПланКаз!A1092:M4396,13,0)</f>
        <v>Желтоқсан-Қантар</v>
      </c>
      <c r="M1107" s="27" t="str">
        <f>VLOOKUP(B1107,[1]ПланКаз!A1094:N4398,14,0)</f>
        <v>Шығыс-Қазақстан облысы, Өскемен қ.</v>
      </c>
      <c r="N1107" s="27" t="s">
        <v>60</v>
      </c>
      <c r="O1107" s="27" t="str">
        <f>VLOOKUP(B1107,[1]ПланКаз!A1093:P4397,16,0)</f>
        <v>шартқа қол қойылған кезден бастап 30 күнтізбелік күн ішінде</v>
      </c>
      <c r="P1107" s="27" t="s">
        <v>61</v>
      </c>
      <c r="Q1107" s="28" t="s">
        <v>287</v>
      </c>
      <c r="R1107" s="27" t="str">
        <f>VLOOKUP(B1107,[1]ПланКаз!A1092:S4396,19,0)</f>
        <v>Килограмм</v>
      </c>
      <c r="S1107" s="29">
        <v>5</v>
      </c>
      <c r="T1107" s="29">
        <v>1575</v>
      </c>
      <c r="U1107" s="29" t="s">
        <v>63</v>
      </c>
      <c r="V1107" s="29" t="s">
        <v>63</v>
      </c>
      <c r="W1107" s="27"/>
      <c r="X1107" s="27" t="s">
        <v>64</v>
      </c>
      <c r="Y1107" s="27" t="s">
        <v>717</v>
      </c>
    </row>
    <row r="1108" spans="2:25" x14ac:dyDescent="0.2">
      <c r="B1108" s="27" t="s">
        <v>2174</v>
      </c>
      <c r="C1108" s="27" t="s">
        <v>57</v>
      </c>
      <c r="D1108" s="27" t="s">
        <v>2172</v>
      </c>
      <c r="E1108" s="27" t="str">
        <f>VLOOKUP(D1108,[1]ЕНС!A:E,2,FALSE)</f>
        <v>Паронит</v>
      </c>
      <c r="F1108" s="27" t="str">
        <f>VLOOKUP(D1108,[1]ЕНС!A:E,3,FALSE)</f>
        <v>марка ПМБ, маслобензостойкий, толщина 0,6 мм, ГОСТ 481-80</v>
      </c>
      <c r="G1108" s="27" t="s">
        <v>2173</v>
      </c>
      <c r="H1108" s="27" t="s">
        <v>28</v>
      </c>
      <c r="I1108" s="27">
        <v>0</v>
      </c>
      <c r="J1108" s="27">
        <v>631010000</v>
      </c>
      <c r="K1108" s="27" t="str">
        <f>VLOOKUP(B1108,[1]ПланКаз!A1095:M4399,12,0)</f>
        <v>ҚР, ШҚО, Өскемен қ., Бажов көш., 10</v>
      </c>
      <c r="L1108" s="27" t="str">
        <f>VLOOKUP(B1108,[1]ПланКаз!A1093:M4397,13,0)</f>
        <v>Ақпан - Наурыз</v>
      </c>
      <c r="M1108" s="27" t="str">
        <f>VLOOKUP(B1108,[1]ПланКаз!A1095:N4399,14,0)</f>
        <v>Шығыс-Қазақстан облысы, Өскемен қ.</v>
      </c>
      <c r="N1108" s="27" t="s">
        <v>60</v>
      </c>
      <c r="O1108" s="27" t="str">
        <f>VLOOKUP(B1108,[1]ПланКаз!A1094:P4398,16,0)</f>
        <v>шартқа қол қойылған кезден бастап 30 күнтізбелік күн ішінде</v>
      </c>
      <c r="P1108" s="27" t="s">
        <v>61</v>
      </c>
      <c r="Q1108" s="28" t="s">
        <v>287</v>
      </c>
      <c r="R1108" s="27" t="str">
        <f>VLOOKUP(B1108,[1]ПланКаз!A1093:S4397,19,0)</f>
        <v>Килограмм</v>
      </c>
      <c r="S1108" s="29">
        <v>5</v>
      </c>
      <c r="T1108" s="29">
        <v>1575</v>
      </c>
      <c r="U1108" s="29">
        <v>7875</v>
      </c>
      <c r="V1108" s="29">
        <v>8820</v>
      </c>
      <c r="W1108" s="27"/>
      <c r="X1108" s="27" t="s">
        <v>74</v>
      </c>
      <c r="Y1108" s="27" t="s">
        <v>63</v>
      </c>
    </row>
    <row r="1109" spans="2:25" x14ac:dyDescent="0.2">
      <c r="B1109" s="27" t="s">
        <v>2175</v>
      </c>
      <c r="C1109" s="27" t="s">
        <v>57</v>
      </c>
      <c r="D1109" s="27" t="s">
        <v>2176</v>
      </c>
      <c r="E1109" s="27" t="str">
        <f>VLOOKUP(D1109,[1]ЕНС!A:E,2,FALSE)</f>
        <v>Пластина</v>
      </c>
      <c r="F1109" s="27" t="str">
        <f>VLOOKUP(D1109,[1]ЕНС!A:E,3,FALSE)</f>
        <v>тип 1Ф-I-МБС-С, класса 1, ГОСТ 7338-90</v>
      </c>
      <c r="G1109" s="27" t="s">
        <v>2177</v>
      </c>
      <c r="H1109" s="27" t="s">
        <v>11</v>
      </c>
      <c r="I1109" s="27">
        <v>0</v>
      </c>
      <c r="J1109" s="27">
        <v>631010000</v>
      </c>
      <c r="K1109" s="27" t="str">
        <f>VLOOKUP(B1109,[1]ПланКаз!A1096:M4400,12,0)</f>
        <v>ҚР, ШҚО, Өскемен қ., Бажов көш., 10</v>
      </c>
      <c r="L1109" s="27" t="str">
        <f>VLOOKUP(B1109,[1]ПланКаз!A1094:M4398,13,0)</f>
        <v>Қантар-Ақпан</v>
      </c>
      <c r="M1109" s="27" t="str">
        <f>VLOOKUP(B1109,[1]ПланКаз!A1096:N4400,14,0)</f>
        <v>Шығыс-Қазақстан облысы, Өскемен қ.</v>
      </c>
      <c r="N1109" s="27" t="s">
        <v>60</v>
      </c>
      <c r="O1109" s="27" t="str">
        <f>VLOOKUP(B1109,[1]ПланКаз!A1095:P4399,16,0)</f>
        <v>шартқа қол қойылған кезден бастап 45 күнтізбелік күн ішінде</v>
      </c>
      <c r="P1109" s="27" t="s">
        <v>61</v>
      </c>
      <c r="Q1109" s="28" t="s">
        <v>287</v>
      </c>
      <c r="R1109" s="27" t="str">
        <f>VLOOKUP(B1109,[1]ПланКаз!A1094:S4398,19,0)</f>
        <v>Килограмм</v>
      </c>
      <c r="S1109" s="29">
        <v>127</v>
      </c>
      <c r="T1109" s="29">
        <v>3962</v>
      </c>
      <c r="U1109" s="29" t="s">
        <v>63</v>
      </c>
      <c r="V1109" s="29" t="s">
        <v>63</v>
      </c>
      <c r="W1109" s="27" t="s">
        <v>71</v>
      </c>
      <c r="X1109" s="27" t="s">
        <v>74</v>
      </c>
      <c r="Y1109" s="27" t="s">
        <v>2178</v>
      </c>
    </row>
    <row r="1110" spans="2:25" x14ac:dyDescent="0.2">
      <c r="B1110" s="27" t="s">
        <v>2179</v>
      </c>
      <c r="C1110" s="27" t="s">
        <v>57</v>
      </c>
      <c r="D1110" s="27" t="s">
        <v>2176</v>
      </c>
      <c r="E1110" s="27" t="str">
        <f>VLOOKUP(D1110,[1]ЕНС!A:E,2,FALSE)</f>
        <v>Пластина</v>
      </c>
      <c r="F1110" s="27" t="str">
        <f>VLOOKUP(D1110,[1]ЕНС!A:E,3,FALSE)</f>
        <v>тип 1Ф-I-МБС-С, класса 1, ГОСТ 7338-90</v>
      </c>
      <c r="G1110" s="27" t="s">
        <v>2177</v>
      </c>
      <c r="H1110" s="27" t="s">
        <v>11</v>
      </c>
      <c r="I1110" s="27">
        <v>0</v>
      </c>
      <c r="J1110" s="27">
        <v>631010000</v>
      </c>
      <c r="K1110" s="27" t="str">
        <f>VLOOKUP(B1110,[1]ПланКаз!A1097:M4401,12,0)</f>
        <v>ҚР, ШҚО, Өскемен қ., Бажов көш., 10</v>
      </c>
      <c r="L1110" s="27" t="str">
        <f>VLOOKUP(B1110,[1]ПланКаз!A1095:M4399,13,0)</f>
        <v>Мамыр - Маусым</v>
      </c>
      <c r="M1110" s="27" t="str">
        <f>VLOOKUP(B1110,[1]ПланКаз!A1097:N4401,14,0)</f>
        <v>Шығыс-Қазақстан облысы, Өскемен қ.</v>
      </c>
      <c r="N1110" s="27" t="s">
        <v>60</v>
      </c>
      <c r="O1110" s="27" t="str">
        <f>VLOOKUP(B1110,[1]ПланКаз!A1096:P4400,16,0)</f>
        <v xml:space="preserve"> Өтініш берген күннен бастап 5 жұмыс күні ішінде</v>
      </c>
      <c r="P1110" s="27" t="s">
        <v>61</v>
      </c>
      <c r="Q1110" s="28" t="s">
        <v>287</v>
      </c>
      <c r="R1110" s="27" t="str">
        <f>VLOOKUP(B1110,[1]ПланКаз!A1095:S4399,19,0)</f>
        <v>Килограмм</v>
      </c>
      <c r="S1110" s="29">
        <v>127</v>
      </c>
      <c r="T1110" s="29">
        <v>3962</v>
      </c>
      <c r="U1110" s="29">
        <v>503174</v>
      </c>
      <c r="V1110" s="29">
        <v>563554.88</v>
      </c>
      <c r="W1110" s="27"/>
      <c r="X1110" s="27" t="s">
        <v>74</v>
      </c>
      <c r="Y1110" s="27" t="s">
        <v>63</v>
      </c>
    </row>
    <row r="1111" spans="2:25" x14ac:dyDescent="0.2">
      <c r="B1111" s="27" t="s">
        <v>2180</v>
      </c>
      <c r="C1111" s="27" t="s">
        <v>57</v>
      </c>
      <c r="D1111" s="27" t="s">
        <v>2176</v>
      </c>
      <c r="E1111" s="27" t="str">
        <f>VLOOKUP(D1111,[1]ЕНС!A:E,2,FALSE)</f>
        <v>Пластина</v>
      </c>
      <c r="F1111" s="27" t="str">
        <f>VLOOKUP(D1111,[1]ЕНС!A:E,3,FALSE)</f>
        <v>тип 1Ф-I-МБС-С, класса 1, ГОСТ 7338-90</v>
      </c>
      <c r="G1111" s="27" t="s">
        <v>2181</v>
      </c>
      <c r="H1111" s="27" t="s">
        <v>11</v>
      </c>
      <c r="I1111" s="27">
        <v>0</v>
      </c>
      <c r="J1111" s="27">
        <v>631010000</v>
      </c>
      <c r="K1111" s="27" t="str">
        <f>VLOOKUP(B1111,[1]ПланКаз!A1098:M4402,12,0)</f>
        <v>ҚР, ШҚО, Өскемен қ., Бажов көш., 10</v>
      </c>
      <c r="L1111" s="27" t="str">
        <f>VLOOKUP(B1111,[1]ПланКаз!A1096:M4400,13,0)</f>
        <v>Қантар-Ақпан</v>
      </c>
      <c r="M1111" s="27" t="str">
        <f>VLOOKUP(B1111,[1]ПланКаз!A1098:N4402,14,0)</f>
        <v>Шығыс-Қазақстан облысы, Өскемен қ.</v>
      </c>
      <c r="N1111" s="27" t="s">
        <v>60</v>
      </c>
      <c r="O1111" s="27" t="str">
        <f>VLOOKUP(B1111,[1]ПланКаз!A1097:P4401,16,0)</f>
        <v>шартқа қол қойылған кезден бастап 45 күнтізбелік күн ішінде</v>
      </c>
      <c r="P1111" s="27" t="s">
        <v>61</v>
      </c>
      <c r="Q1111" s="28" t="s">
        <v>287</v>
      </c>
      <c r="R1111" s="27" t="str">
        <f>VLOOKUP(B1111,[1]ПланКаз!A1096:S4400,19,0)</f>
        <v>Килограмм</v>
      </c>
      <c r="S1111" s="29">
        <v>200</v>
      </c>
      <c r="T1111" s="29">
        <v>3962</v>
      </c>
      <c r="U1111" s="29" t="s">
        <v>63</v>
      </c>
      <c r="V1111" s="29" t="s">
        <v>63</v>
      </c>
      <c r="W1111" s="27" t="s">
        <v>71</v>
      </c>
      <c r="X1111" s="27" t="s">
        <v>74</v>
      </c>
      <c r="Y1111" s="27" t="s">
        <v>2178</v>
      </c>
    </row>
    <row r="1112" spans="2:25" x14ac:dyDescent="0.2">
      <c r="B1112" s="27" t="s">
        <v>2182</v>
      </c>
      <c r="C1112" s="27" t="s">
        <v>57</v>
      </c>
      <c r="D1112" s="27" t="s">
        <v>2176</v>
      </c>
      <c r="E1112" s="27" t="str">
        <f>VLOOKUP(D1112,[1]ЕНС!A:E,2,FALSE)</f>
        <v>Пластина</v>
      </c>
      <c r="F1112" s="27" t="str">
        <f>VLOOKUP(D1112,[1]ЕНС!A:E,3,FALSE)</f>
        <v>тип 1Ф-I-МБС-С, класса 1, ГОСТ 7338-90</v>
      </c>
      <c r="G1112" s="27" t="s">
        <v>2181</v>
      </c>
      <c r="H1112" s="27" t="s">
        <v>11</v>
      </c>
      <c r="I1112" s="27">
        <v>0</v>
      </c>
      <c r="J1112" s="27">
        <v>631010000</v>
      </c>
      <c r="K1112" s="27" t="str">
        <f>VLOOKUP(B1112,[1]ПланКаз!A1099:M4403,12,0)</f>
        <v>ҚР, ШҚО, Өскемен қ., Бажов көш., 10</v>
      </c>
      <c r="L1112" s="27" t="str">
        <f>VLOOKUP(B1112,[1]ПланКаз!A1097:M4401,13,0)</f>
        <v>Мамыр - Маусым</v>
      </c>
      <c r="M1112" s="27" t="str">
        <f>VLOOKUP(B1112,[1]ПланКаз!A1099:N4403,14,0)</f>
        <v>Шығыс-Қазақстан облысы, Өскемен қ.</v>
      </c>
      <c r="N1112" s="27" t="s">
        <v>60</v>
      </c>
      <c r="O1112" s="27" t="str">
        <f>VLOOKUP(B1112,[1]ПланКаз!A1098:P4402,16,0)</f>
        <v xml:space="preserve"> Өтініш берген күннен бастап 5 жұмыс күні ішінде</v>
      </c>
      <c r="P1112" s="27" t="s">
        <v>61</v>
      </c>
      <c r="Q1112" s="28" t="s">
        <v>287</v>
      </c>
      <c r="R1112" s="27" t="str">
        <f>VLOOKUP(B1112,[1]ПланКаз!A1097:S4401,19,0)</f>
        <v>Килограмм</v>
      </c>
      <c r="S1112" s="29">
        <v>200</v>
      </c>
      <c r="T1112" s="29">
        <v>3962</v>
      </c>
      <c r="U1112" s="29">
        <v>792400</v>
      </c>
      <c r="V1112" s="29">
        <v>887488</v>
      </c>
      <c r="W1112" s="27"/>
      <c r="X1112" s="27" t="s">
        <v>74</v>
      </c>
      <c r="Y1112" s="27" t="s">
        <v>63</v>
      </c>
    </row>
    <row r="1113" spans="2:25" x14ac:dyDescent="0.2">
      <c r="B1113" s="27" t="s">
        <v>2183</v>
      </c>
      <c r="C1113" s="27" t="s">
        <v>57</v>
      </c>
      <c r="D1113" s="27" t="s">
        <v>2176</v>
      </c>
      <c r="E1113" s="27" t="str">
        <f>VLOOKUP(D1113,[1]ЕНС!A:E,2,FALSE)</f>
        <v>Пластина</v>
      </c>
      <c r="F1113" s="27" t="str">
        <f>VLOOKUP(D1113,[1]ЕНС!A:E,3,FALSE)</f>
        <v>тип 1Ф-I-МБС-С, класса 1, ГОСТ 7338-90</v>
      </c>
      <c r="G1113" s="27" t="s">
        <v>2184</v>
      </c>
      <c r="H1113" s="27" t="s">
        <v>11</v>
      </c>
      <c r="I1113" s="27">
        <v>0</v>
      </c>
      <c r="J1113" s="27">
        <v>631010000</v>
      </c>
      <c r="K1113" s="27" t="str">
        <f>VLOOKUP(B1113,[1]ПланКаз!A1100:M4404,12,0)</f>
        <v>ҚР, ШҚО, Өскемен қ., Бажов көш., 10</v>
      </c>
      <c r="L1113" s="27" t="str">
        <f>VLOOKUP(B1113,[1]ПланКаз!A1098:M4402,13,0)</f>
        <v>Қантар-Ақпан</v>
      </c>
      <c r="M1113" s="27" t="str">
        <f>VLOOKUP(B1113,[1]ПланКаз!A1100:N4404,14,0)</f>
        <v>Шығыс-Қазақстан облысы, Өскемен қ.</v>
      </c>
      <c r="N1113" s="27" t="s">
        <v>60</v>
      </c>
      <c r="O1113" s="27" t="str">
        <f>VLOOKUP(B1113,[1]ПланКаз!A1099:P4403,16,0)</f>
        <v>шартқа қол қойылған кезден бастап 45 күнтізбелік күн ішінде</v>
      </c>
      <c r="P1113" s="27" t="s">
        <v>61</v>
      </c>
      <c r="Q1113" s="28" t="s">
        <v>287</v>
      </c>
      <c r="R1113" s="27" t="str">
        <f>VLOOKUP(B1113,[1]ПланКаз!A1098:S4402,19,0)</f>
        <v>Килограмм</v>
      </c>
      <c r="S1113" s="29">
        <v>72</v>
      </c>
      <c r="T1113" s="29">
        <v>3962</v>
      </c>
      <c r="U1113" s="29" t="s">
        <v>63</v>
      </c>
      <c r="V1113" s="29" t="s">
        <v>63</v>
      </c>
      <c r="W1113" s="27" t="s">
        <v>71</v>
      </c>
      <c r="X1113" s="27" t="s">
        <v>74</v>
      </c>
      <c r="Y1113" s="27" t="s">
        <v>2178</v>
      </c>
    </row>
    <row r="1114" spans="2:25" x14ac:dyDescent="0.2">
      <c r="B1114" s="27" t="s">
        <v>2185</v>
      </c>
      <c r="C1114" s="27" t="s">
        <v>57</v>
      </c>
      <c r="D1114" s="27" t="s">
        <v>2176</v>
      </c>
      <c r="E1114" s="27" t="str">
        <f>VLOOKUP(D1114,[1]ЕНС!A:E,2,FALSE)</f>
        <v>Пластина</v>
      </c>
      <c r="F1114" s="27" t="str">
        <f>VLOOKUP(D1114,[1]ЕНС!A:E,3,FALSE)</f>
        <v>тип 1Ф-I-МБС-С, класса 1, ГОСТ 7338-90</v>
      </c>
      <c r="G1114" s="27" t="s">
        <v>2184</v>
      </c>
      <c r="H1114" s="27" t="s">
        <v>11</v>
      </c>
      <c r="I1114" s="27">
        <v>0</v>
      </c>
      <c r="J1114" s="27">
        <v>631010000</v>
      </c>
      <c r="K1114" s="27" t="str">
        <f>VLOOKUP(B1114,[1]ПланКаз!A1101:M4405,12,0)</f>
        <v>ҚР, ШҚО, Өскемен қ., Бажов көш., 10</v>
      </c>
      <c r="L1114" s="27" t="str">
        <f>VLOOKUP(B1114,[1]ПланКаз!A1099:M4403,13,0)</f>
        <v>Мамыр - Маусым</v>
      </c>
      <c r="M1114" s="27" t="str">
        <f>VLOOKUP(B1114,[1]ПланКаз!A1101:N4405,14,0)</f>
        <v>Шығыс-Қазақстан облысы, Өскемен қ.</v>
      </c>
      <c r="N1114" s="27" t="s">
        <v>60</v>
      </c>
      <c r="O1114" s="27" t="str">
        <f>VLOOKUP(B1114,[1]ПланКаз!A1100:P4404,16,0)</f>
        <v xml:space="preserve"> Өтініш берген күннен бастап 5 жұмыс күні ішінде</v>
      </c>
      <c r="P1114" s="27" t="s">
        <v>61</v>
      </c>
      <c r="Q1114" s="28" t="s">
        <v>287</v>
      </c>
      <c r="R1114" s="27" t="str">
        <f>VLOOKUP(B1114,[1]ПланКаз!A1099:S4403,19,0)</f>
        <v>Килограмм</v>
      </c>
      <c r="S1114" s="29">
        <v>72</v>
      </c>
      <c r="T1114" s="29">
        <v>3962</v>
      </c>
      <c r="U1114" s="29">
        <v>285264</v>
      </c>
      <c r="V1114" s="29">
        <v>319495.67999999999</v>
      </c>
      <c r="W1114" s="27"/>
      <c r="X1114" s="27" t="s">
        <v>74</v>
      </c>
      <c r="Y1114" s="27" t="s">
        <v>63</v>
      </c>
    </row>
    <row r="1115" spans="2:25" x14ac:dyDescent="0.2">
      <c r="B1115" s="27" t="s">
        <v>2186</v>
      </c>
      <c r="C1115" s="27" t="s">
        <v>57</v>
      </c>
      <c r="D1115" s="27" t="s">
        <v>2176</v>
      </c>
      <c r="E1115" s="27" t="str">
        <f>VLOOKUP(D1115,[1]ЕНС!A:E,2,FALSE)</f>
        <v>Пластина</v>
      </c>
      <c r="F1115" s="27" t="str">
        <f>VLOOKUP(D1115,[1]ЕНС!A:E,3,FALSE)</f>
        <v>тип 1Ф-I-МБС-С, класса 1, ГОСТ 7338-90</v>
      </c>
      <c r="G1115" s="27" t="s">
        <v>2187</v>
      </c>
      <c r="H1115" s="27" t="s">
        <v>11</v>
      </c>
      <c r="I1115" s="27">
        <v>0</v>
      </c>
      <c r="J1115" s="27">
        <v>631010000</v>
      </c>
      <c r="K1115" s="27" t="str">
        <f>VLOOKUP(B1115,[1]ПланКаз!A1102:M4406,12,0)</f>
        <v>ҚР, ШҚО, Өскемен қ., Бажов көш., 10</v>
      </c>
      <c r="L1115" s="27" t="str">
        <f>VLOOKUP(B1115,[1]ПланКаз!A1100:M4404,13,0)</f>
        <v>Қантар-Ақпан</v>
      </c>
      <c r="M1115" s="27" t="str">
        <f>VLOOKUP(B1115,[1]ПланКаз!A1102:N4406,14,0)</f>
        <v>Шығыс-Қазақстан облысы, Өскемен қ.</v>
      </c>
      <c r="N1115" s="27" t="s">
        <v>60</v>
      </c>
      <c r="O1115" s="27" t="str">
        <f>VLOOKUP(B1115,[1]ПланКаз!A1101:P4405,16,0)</f>
        <v>шартқа қол қойылған кезден бастап 45 күнтізбелік күн ішінде</v>
      </c>
      <c r="P1115" s="27" t="s">
        <v>61</v>
      </c>
      <c r="Q1115" s="28" t="s">
        <v>287</v>
      </c>
      <c r="R1115" s="27" t="str">
        <f>VLOOKUP(B1115,[1]ПланКаз!A1100:S4404,19,0)</f>
        <v>Килограмм</v>
      </c>
      <c r="S1115" s="29">
        <v>142</v>
      </c>
      <c r="T1115" s="29">
        <v>3962</v>
      </c>
      <c r="U1115" s="29" t="s">
        <v>63</v>
      </c>
      <c r="V1115" s="29" t="s">
        <v>63</v>
      </c>
      <c r="W1115" s="27" t="s">
        <v>71</v>
      </c>
      <c r="X1115" s="27" t="s">
        <v>74</v>
      </c>
      <c r="Y1115" s="27" t="s">
        <v>2178</v>
      </c>
    </row>
    <row r="1116" spans="2:25" x14ac:dyDescent="0.2">
      <c r="B1116" s="27" t="s">
        <v>2188</v>
      </c>
      <c r="C1116" s="27" t="s">
        <v>57</v>
      </c>
      <c r="D1116" s="27" t="s">
        <v>2176</v>
      </c>
      <c r="E1116" s="27" t="str">
        <f>VLOOKUP(D1116,[1]ЕНС!A:E,2,FALSE)</f>
        <v>Пластина</v>
      </c>
      <c r="F1116" s="27" t="str">
        <f>VLOOKUP(D1116,[1]ЕНС!A:E,3,FALSE)</f>
        <v>тип 1Ф-I-МБС-С, класса 1, ГОСТ 7338-90</v>
      </c>
      <c r="G1116" s="27" t="s">
        <v>2187</v>
      </c>
      <c r="H1116" s="27" t="s">
        <v>11</v>
      </c>
      <c r="I1116" s="27">
        <v>0</v>
      </c>
      <c r="J1116" s="27">
        <v>631010000</v>
      </c>
      <c r="K1116" s="27" t="str">
        <f>VLOOKUP(B1116,[1]ПланКаз!A1103:M4407,12,0)</f>
        <v>ҚР, ШҚО, Өскемен қ., Бажов көш., 10</v>
      </c>
      <c r="L1116" s="27" t="str">
        <f>VLOOKUP(B1116,[1]ПланКаз!A1101:M4405,13,0)</f>
        <v>Мамыр - Маусым</v>
      </c>
      <c r="M1116" s="27" t="str">
        <f>VLOOKUP(B1116,[1]ПланКаз!A1103:N4407,14,0)</f>
        <v>Шығыс-Қазақстан облысы, Өскемен қ.</v>
      </c>
      <c r="N1116" s="27" t="s">
        <v>60</v>
      </c>
      <c r="O1116" s="27" t="str">
        <f>VLOOKUP(B1116,[1]ПланКаз!A1102:P4406,16,0)</f>
        <v xml:space="preserve"> Өтініш берген күннен бастап 5 жұмыс күні ішінде</v>
      </c>
      <c r="P1116" s="27" t="s">
        <v>61</v>
      </c>
      <c r="Q1116" s="28" t="s">
        <v>287</v>
      </c>
      <c r="R1116" s="27" t="str">
        <f>VLOOKUP(B1116,[1]ПланКаз!A1101:S4405,19,0)</f>
        <v>Килограмм</v>
      </c>
      <c r="S1116" s="29">
        <v>142</v>
      </c>
      <c r="T1116" s="29">
        <v>3962</v>
      </c>
      <c r="U1116" s="29">
        <v>562604</v>
      </c>
      <c r="V1116" s="29">
        <v>630116.48</v>
      </c>
      <c r="W1116" s="27"/>
      <c r="X1116" s="27" t="s">
        <v>74</v>
      </c>
      <c r="Y1116" s="27" t="s">
        <v>63</v>
      </c>
    </row>
    <row r="1117" spans="2:25" x14ac:dyDescent="0.2">
      <c r="B1117" s="27" t="s">
        <v>2189</v>
      </c>
      <c r="C1117" s="27" t="s">
        <v>57</v>
      </c>
      <c r="D1117" s="27" t="s">
        <v>2176</v>
      </c>
      <c r="E1117" s="27" t="str">
        <f>VLOOKUP(D1117,[1]ЕНС!A:E,2,FALSE)</f>
        <v>Пластина</v>
      </c>
      <c r="F1117" s="27" t="str">
        <f>VLOOKUP(D1117,[1]ЕНС!A:E,3,FALSE)</f>
        <v>тип 1Ф-I-МБС-С, класса 1, ГОСТ 7338-90</v>
      </c>
      <c r="G1117" s="27" t="s">
        <v>2190</v>
      </c>
      <c r="H1117" s="27" t="s">
        <v>11</v>
      </c>
      <c r="I1117" s="27">
        <v>0</v>
      </c>
      <c r="J1117" s="27">
        <v>631010000</v>
      </c>
      <c r="K1117" s="27" t="str">
        <f>VLOOKUP(B1117,[1]ПланКаз!A1104:M4408,12,0)</f>
        <v>ҚР, ШҚО, Өскемен қ., Бажов көш., 10</v>
      </c>
      <c r="L1117" s="27" t="str">
        <f>VLOOKUP(B1117,[1]ПланКаз!A1102:M4406,13,0)</f>
        <v>Қантар-Ақпан</v>
      </c>
      <c r="M1117" s="27" t="str">
        <f>VLOOKUP(B1117,[1]ПланКаз!A1104:N4408,14,0)</f>
        <v>Шығыс-Қазақстан облысы, Өскемен қ.</v>
      </c>
      <c r="N1117" s="27" t="s">
        <v>60</v>
      </c>
      <c r="O1117" s="27" t="str">
        <f>VLOOKUP(B1117,[1]ПланКаз!A1103:P4407,16,0)</f>
        <v>шартқа қол қойылған кезден бастап 45 күнтізбелік күн ішінде</v>
      </c>
      <c r="P1117" s="27" t="s">
        <v>61</v>
      </c>
      <c r="Q1117" s="28" t="s">
        <v>287</v>
      </c>
      <c r="R1117" s="27" t="str">
        <f>VLOOKUP(B1117,[1]ПланКаз!A1102:S4406,19,0)</f>
        <v>Килограмм</v>
      </c>
      <c r="S1117" s="29">
        <v>257</v>
      </c>
      <c r="T1117" s="29">
        <v>3962</v>
      </c>
      <c r="U1117" s="29" t="s">
        <v>63</v>
      </c>
      <c r="V1117" s="29" t="s">
        <v>63</v>
      </c>
      <c r="W1117" s="27" t="s">
        <v>71</v>
      </c>
      <c r="X1117" s="27" t="s">
        <v>74</v>
      </c>
      <c r="Y1117" s="27" t="s">
        <v>2178</v>
      </c>
    </row>
    <row r="1118" spans="2:25" x14ac:dyDescent="0.2">
      <c r="B1118" s="27" t="s">
        <v>2191</v>
      </c>
      <c r="C1118" s="27" t="s">
        <v>57</v>
      </c>
      <c r="D1118" s="27" t="s">
        <v>2176</v>
      </c>
      <c r="E1118" s="27" t="str">
        <f>VLOOKUP(D1118,[1]ЕНС!A:E,2,FALSE)</f>
        <v>Пластина</v>
      </c>
      <c r="F1118" s="27" t="str">
        <f>VLOOKUP(D1118,[1]ЕНС!A:E,3,FALSE)</f>
        <v>тип 1Ф-I-МБС-С, класса 1, ГОСТ 7338-90</v>
      </c>
      <c r="G1118" s="27" t="s">
        <v>2190</v>
      </c>
      <c r="H1118" s="27" t="s">
        <v>11</v>
      </c>
      <c r="I1118" s="27">
        <v>0</v>
      </c>
      <c r="J1118" s="27">
        <v>631010000</v>
      </c>
      <c r="K1118" s="27" t="str">
        <f>VLOOKUP(B1118,[1]ПланКаз!A1105:M4409,12,0)</f>
        <v>ҚР, ШҚО, Өскемен қ., Бажов көш., 10</v>
      </c>
      <c r="L1118" s="27" t="str">
        <f>VLOOKUP(B1118,[1]ПланКаз!A1103:M4407,13,0)</f>
        <v>Мамыр - Маусым</v>
      </c>
      <c r="M1118" s="27" t="str">
        <f>VLOOKUP(B1118,[1]ПланКаз!A1105:N4409,14,0)</f>
        <v>Шығыс-Қазақстан облысы, Өскемен қ.</v>
      </c>
      <c r="N1118" s="27" t="s">
        <v>60</v>
      </c>
      <c r="O1118" s="27" t="str">
        <f>VLOOKUP(B1118,[1]ПланКаз!A1104:P4408,16,0)</f>
        <v xml:space="preserve"> Өтініш берген күннен бастап 5 жұмыс күні ішінде</v>
      </c>
      <c r="P1118" s="27" t="s">
        <v>61</v>
      </c>
      <c r="Q1118" s="28" t="s">
        <v>287</v>
      </c>
      <c r="R1118" s="27" t="str">
        <f>VLOOKUP(B1118,[1]ПланКаз!A1103:S4407,19,0)</f>
        <v>Килограмм</v>
      </c>
      <c r="S1118" s="29">
        <v>257</v>
      </c>
      <c r="T1118" s="29">
        <v>3962</v>
      </c>
      <c r="U1118" s="29">
        <v>1018234</v>
      </c>
      <c r="V1118" s="29">
        <v>1140422.08</v>
      </c>
      <c r="W1118" s="27"/>
      <c r="X1118" s="27" t="s">
        <v>74</v>
      </c>
      <c r="Y1118" s="27" t="s">
        <v>63</v>
      </c>
    </row>
    <row r="1119" spans="2:25" x14ac:dyDescent="0.2">
      <c r="B1119" s="27" t="s">
        <v>2192</v>
      </c>
      <c r="C1119" s="27" t="s">
        <v>57</v>
      </c>
      <c r="D1119" s="27" t="s">
        <v>2176</v>
      </c>
      <c r="E1119" s="27" t="str">
        <f>VLOOKUP(D1119,[1]ЕНС!A:E,2,FALSE)</f>
        <v>Пластина</v>
      </c>
      <c r="F1119" s="27" t="str">
        <f>VLOOKUP(D1119,[1]ЕНС!A:E,3,FALSE)</f>
        <v>тип 1Ф-I-МБС-С, класса 1, ГОСТ 7338-90</v>
      </c>
      <c r="G1119" s="27" t="s">
        <v>2193</v>
      </c>
      <c r="H1119" s="27" t="s">
        <v>11</v>
      </c>
      <c r="I1119" s="27">
        <v>0</v>
      </c>
      <c r="J1119" s="27">
        <v>631010000</v>
      </c>
      <c r="K1119" s="27" t="str">
        <f>VLOOKUP(B1119,[1]ПланКаз!A1106:M4410,12,0)</f>
        <v>ҚР, ШҚО, Өскемен қ., Бажов көш., 10</v>
      </c>
      <c r="L1119" s="27" t="str">
        <f>VLOOKUP(B1119,[1]ПланКаз!A1104:M4408,13,0)</f>
        <v>Қантар-Ақпан</v>
      </c>
      <c r="M1119" s="27" t="str">
        <f>VLOOKUP(B1119,[1]ПланКаз!A1106:N4410,14,0)</f>
        <v>Шығыс-Қазақстан облысы, Өскемен қ.</v>
      </c>
      <c r="N1119" s="27" t="s">
        <v>60</v>
      </c>
      <c r="O1119" s="27" t="str">
        <f>VLOOKUP(B1119,[1]ПланКаз!A1105:P4409,16,0)</f>
        <v>шартқа қол қойылған кезден бастап 45 күнтізбелік күн ішінде</v>
      </c>
      <c r="P1119" s="27" t="s">
        <v>61</v>
      </c>
      <c r="Q1119" s="28" t="s">
        <v>287</v>
      </c>
      <c r="R1119" s="27" t="str">
        <f>VLOOKUP(B1119,[1]ПланКаз!A1104:S4408,19,0)</f>
        <v>Килограмм</v>
      </c>
      <c r="S1119" s="29">
        <v>233</v>
      </c>
      <c r="T1119" s="29">
        <v>3962</v>
      </c>
      <c r="U1119" s="29" t="s">
        <v>63</v>
      </c>
      <c r="V1119" s="29" t="s">
        <v>63</v>
      </c>
      <c r="W1119" s="27" t="s">
        <v>71</v>
      </c>
      <c r="X1119" s="27" t="s">
        <v>74</v>
      </c>
      <c r="Y1119" s="27" t="s">
        <v>2178</v>
      </c>
    </row>
    <row r="1120" spans="2:25" x14ac:dyDescent="0.2">
      <c r="B1120" s="27" t="s">
        <v>2194</v>
      </c>
      <c r="C1120" s="27" t="s">
        <v>57</v>
      </c>
      <c r="D1120" s="27" t="s">
        <v>2176</v>
      </c>
      <c r="E1120" s="27" t="str">
        <f>VLOOKUP(D1120,[1]ЕНС!A:E,2,FALSE)</f>
        <v>Пластина</v>
      </c>
      <c r="F1120" s="27" t="str">
        <f>VLOOKUP(D1120,[1]ЕНС!A:E,3,FALSE)</f>
        <v>тип 1Ф-I-МБС-С, класса 1, ГОСТ 7338-90</v>
      </c>
      <c r="G1120" s="27" t="s">
        <v>2193</v>
      </c>
      <c r="H1120" s="27" t="s">
        <v>11</v>
      </c>
      <c r="I1120" s="27">
        <v>0</v>
      </c>
      <c r="J1120" s="27">
        <v>631010000</v>
      </c>
      <c r="K1120" s="27" t="str">
        <f>VLOOKUP(B1120,[1]ПланКаз!A1107:M4411,12,0)</f>
        <v>ҚР, ШҚО, Өскемен қ., Бажов көш., 10</v>
      </c>
      <c r="L1120" s="27" t="str">
        <f>VLOOKUP(B1120,[1]ПланКаз!A1105:M4409,13,0)</f>
        <v>Мамыр - Маусым</v>
      </c>
      <c r="M1120" s="27" t="str">
        <f>VLOOKUP(B1120,[1]ПланКаз!A1107:N4411,14,0)</f>
        <v>Шығыс-Қазақстан облысы, Өскемен қ.</v>
      </c>
      <c r="N1120" s="27" t="s">
        <v>60</v>
      </c>
      <c r="O1120" s="27" t="str">
        <f>VLOOKUP(B1120,[1]ПланКаз!A1106:P4410,16,0)</f>
        <v xml:space="preserve"> Өтініш берген күннен бастап 5 жұмыс күні ішінде</v>
      </c>
      <c r="P1120" s="27" t="s">
        <v>61</v>
      </c>
      <c r="Q1120" s="28" t="s">
        <v>287</v>
      </c>
      <c r="R1120" s="27" t="str">
        <f>VLOOKUP(B1120,[1]ПланКаз!A1105:S4409,19,0)</f>
        <v>Килограмм</v>
      </c>
      <c r="S1120" s="29">
        <v>233</v>
      </c>
      <c r="T1120" s="29">
        <v>3962</v>
      </c>
      <c r="U1120" s="29">
        <v>923146</v>
      </c>
      <c r="V1120" s="29">
        <v>1033923.52</v>
      </c>
      <c r="W1120" s="27"/>
      <c r="X1120" s="27" t="s">
        <v>74</v>
      </c>
      <c r="Y1120" s="27" t="s">
        <v>63</v>
      </c>
    </row>
    <row r="1121" spans="2:25" x14ac:dyDescent="0.2">
      <c r="B1121" s="27" t="s">
        <v>2195</v>
      </c>
      <c r="C1121" s="27" t="s">
        <v>57</v>
      </c>
      <c r="D1121" s="27" t="s">
        <v>2176</v>
      </c>
      <c r="E1121" s="27" t="str">
        <f>VLOOKUP(D1121,[1]ЕНС!A:E,2,FALSE)</f>
        <v>Пластина</v>
      </c>
      <c r="F1121" s="27" t="str">
        <f>VLOOKUP(D1121,[1]ЕНС!A:E,3,FALSE)</f>
        <v>тип 1Ф-I-МБС-С, класса 1, ГОСТ 7338-90</v>
      </c>
      <c r="G1121" s="27" t="s">
        <v>2196</v>
      </c>
      <c r="H1121" s="27" t="s">
        <v>11</v>
      </c>
      <c r="I1121" s="27">
        <v>0</v>
      </c>
      <c r="J1121" s="27">
        <v>631010000</v>
      </c>
      <c r="K1121" s="27" t="str">
        <f>VLOOKUP(B1121,[1]ПланКаз!A1108:M4412,12,0)</f>
        <v>ҚР, ШҚО, Өскемен қ., Бажов көш., 10</v>
      </c>
      <c r="L1121" s="27" t="str">
        <f>VLOOKUP(B1121,[1]ПланКаз!A1106:M4410,13,0)</f>
        <v>Қантар-Ақпан</v>
      </c>
      <c r="M1121" s="27" t="str">
        <f>VLOOKUP(B1121,[1]ПланКаз!A1108:N4412,14,0)</f>
        <v>Шығыс-Қазақстан облысы, Өскемен қ.</v>
      </c>
      <c r="N1121" s="27" t="s">
        <v>60</v>
      </c>
      <c r="O1121" s="27" t="str">
        <f>VLOOKUP(B1121,[1]ПланКаз!A1107:P4411,16,0)</f>
        <v>шартқа қол қойылған кезден бастап 45 күнтізбелік күн ішінде</v>
      </c>
      <c r="P1121" s="27" t="s">
        <v>61</v>
      </c>
      <c r="Q1121" s="28" t="s">
        <v>287</v>
      </c>
      <c r="R1121" s="27" t="str">
        <f>VLOOKUP(B1121,[1]ПланКаз!A1106:S4410,19,0)</f>
        <v>Килограмм</v>
      </c>
      <c r="S1121" s="29">
        <v>165</v>
      </c>
      <c r="T1121" s="29">
        <v>3962</v>
      </c>
      <c r="U1121" s="29" t="s">
        <v>63</v>
      </c>
      <c r="V1121" s="29" t="s">
        <v>63</v>
      </c>
      <c r="W1121" s="27" t="s">
        <v>71</v>
      </c>
      <c r="X1121" s="27" t="s">
        <v>74</v>
      </c>
      <c r="Y1121" s="27" t="s">
        <v>2178</v>
      </c>
    </row>
    <row r="1122" spans="2:25" x14ac:dyDescent="0.2">
      <c r="B1122" s="27" t="s">
        <v>2197</v>
      </c>
      <c r="C1122" s="27" t="s">
        <v>57</v>
      </c>
      <c r="D1122" s="27" t="s">
        <v>2176</v>
      </c>
      <c r="E1122" s="27" t="str">
        <f>VLOOKUP(D1122,[1]ЕНС!A:E,2,FALSE)</f>
        <v>Пластина</v>
      </c>
      <c r="F1122" s="27" t="str">
        <f>VLOOKUP(D1122,[1]ЕНС!A:E,3,FALSE)</f>
        <v>тип 1Ф-I-МБС-С, класса 1, ГОСТ 7338-90</v>
      </c>
      <c r="G1122" s="27" t="s">
        <v>2196</v>
      </c>
      <c r="H1122" s="27" t="s">
        <v>11</v>
      </c>
      <c r="I1122" s="27">
        <v>0</v>
      </c>
      <c r="J1122" s="27">
        <v>631010000</v>
      </c>
      <c r="K1122" s="27" t="str">
        <f>VLOOKUP(B1122,[1]ПланКаз!A1109:M4413,12,0)</f>
        <v>ҚР, ШҚО, Өскемен қ., Бажов көш., 10</v>
      </c>
      <c r="L1122" s="27" t="str">
        <f>VLOOKUP(B1122,[1]ПланКаз!A1107:M4411,13,0)</f>
        <v>Мамыр - Маусым</v>
      </c>
      <c r="M1122" s="27" t="str">
        <f>VLOOKUP(B1122,[1]ПланКаз!A1109:N4413,14,0)</f>
        <v>Шығыс-Қазақстан облысы, Өскемен қ.</v>
      </c>
      <c r="N1122" s="27" t="s">
        <v>60</v>
      </c>
      <c r="O1122" s="27" t="str">
        <f>VLOOKUP(B1122,[1]ПланКаз!A1108:P4412,16,0)</f>
        <v xml:space="preserve"> Өтініш берген күннен бастап 5 жұмыс күні ішінде</v>
      </c>
      <c r="P1122" s="27" t="s">
        <v>61</v>
      </c>
      <c r="Q1122" s="28" t="s">
        <v>287</v>
      </c>
      <c r="R1122" s="27" t="str">
        <f>VLOOKUP(B1122,[1]ПланКаз!A1107:S4411,19,0)</f>
        <v>Килограмм</v>
      </c>
      <c r="S1122" s="29">
        <v>165</v>
      </c>
      <c r="T1122" s="29">
        <v>3962</v>
      </c>
      <c r="U1122" s="29">
        <v>653730</v>
      </c>
      <c r="V1122" s="29">
        <v>732177.6</v>
      </c>
      <c r="W1122" s="27"/>
      <c r="X1122" s="27" t="s">
        <v>74</v>
      </c>
      <c r="Y1122" s="27" t="s">
        <v>63</v>
      </c>
    </row>
    <row r="1123" spans="2:25" x14ac:dyDescent="0.2">
      <c r="B1123" s="27" t="s">
        <v>2198</v>
      </c>
      <c r="C1123" s="27" t="s">
        <v>57</v>
      </c>
      <c r="D1123" s="27" t="s">
        <v>2199</v>
      </c>
      <c r="E1123" s="27" t="str">
        <f>VLOOKUP(D1123,[1]ЕНС!A:E,2,FALSE)</f>
        <v>Пластина</v>
      </c>
      <c r="F1123" s="27" t="str">
        <f>VLOOKUP(D1123,[1]ЕНС!A:E,3,FALSE)</f>
        <v>тип УМ, толщина 8мм, ГОСТ 12855-77</v>
      </c>
      <c r="G1123" s="27" t="s">
        <v>2200</v>
      </c>
      <c r="H1123" s="27" t="s">
        <v>11</v>
      </c>
      <c r="I1123" s="27">
        <v>0</v>
      </c>
      <c r="J1123" s="27">
        <v>631010000</v>
      </c>
      <c r="K1123" s="27" t="str">
        <f>VLOOKUP(B1123,[1]ПланКаз!A1110:M4414,12,0)</f>
        <v>ҚР, ШҚО, Өскемен қ., Бажов көш., 10</v>
      </c>
      <c r="L1123" s="27" t="str">
        <f>VLOOKUP(B1123,[1]ПланКаз!A1108:M4412,13,0)</f>
        <v>Қантар-Ақпан</v>
      </c>
      <c r="M1123" s="27" t="str">
        <f>VLOOKUP(B1123,[1]ПланКаз!A1110:N4414,14,0)</f>
        <v>Шығыс-Қазақстан облысы, Өскемен қ.</v>
      </c>
      <c r="N1123" s="27" t="s">
        <v>60</v>
      </c>
      <c r="O1123" s="27" t="str">
        <f>VLOOKUP(B1123,[1]ПланКаз!A1109:P4413,16,0)</f>
        <v>шартқа қол қойылған кезден бастап 45 күнтізбелік күн ішінде</v>
      </c>
      <c r="P1123" s="27" t="s">
        <v>61</v>
      </c>
      <c r="Q1123" s="28" t="s">
        <v>287</v>
      </c>
      <c r="R1123" s="27" t="str">
        <f>VLOOKUP(B1123,[1]ПланКаз!A1108:S4412,19,0)</f>
        <v>Килограмм</v>
      </c>
      <c r="S1123" s="29">
        <v>114</v>
      </c>
      <c r="T1123" s="29">
        <v>1021</v>
      </c>
      <c r="U1123" s="29" t="s">
        <v>63</v>
      </c>
      <c r="V1123" s="29" t="s">
        <v>63</v>
      </c>
      <c r="W1123" s="27" t="s">
        <v>71</v>
      </c>
      <c r="X1123" s="27" t="s">
        <v>74</v>
      </c>
      <c r="Y1123" s="27" t="s">
        <v>2178</v>
      </c>
    </row>
    <row r="1124" spans="2:25" x14ac:dyDescent="0.2">
      <c r="B1124" s="27" t="s">
        <v>2201</v>
      </c>
      <c r="C1124" s="27" t="s">
        <v>57</v>
      </c>
      <c r="D1124" s="27" t="s">
        <v>2199</v>
      </c>
      <c r="E1124" s="27" t="str">
        <f>VLOOKUP(D1124,[1]ЕНС!A:E,2,FALSE)</f>
        <v>Пластина</v>
      </c>
      <c r="F1124" s="27" t="str">
        <f>VLOOKUP(D1124,[1]ЕНС!A:E,3,FALSE)</f>
        <v>тип УМ, толщина 8мм, ГОСТ 12855-77</v>
      </c>
      <c r="G1124" s="27" t="s">
        <v>2200</v>
      </c>
      <c r="H1124" s="27" t="s">
        <v>11</v>
      </c>
      <c r="I1124" s="27">
        <v>0</v>
      </c>
      <c r="J1124" s="27">
        <v>631010000</v>
      </c>
      <c r="K1124" s="27" t="str">
        <f>VLOOKUP(B1124,[1]ПланКаз!A1111:M4415,12,0)</f>
        <v>ҚР, ШҚО, Өскемен қ., Бажов көш., 10</v>
      </c>
      <c r="L1124" s="27" t="str">
        <f>VLOOKUP(B1124,[1]ПланКаз!A1109:M4413,13,0)</f>
        <v>Мамыр - Маусым</v>
      </c>
      <c r="M1124" s="27" t="str">
        <f>VLOOKUP(B1124,[1]ПланКаз!A1111:N4415,14,0)</f>
        <v>Шығыс-Қазақстан облысы, Өскемен қ.</v>
      </c>
      <c r="N1124" s="27" t="s">
        <v>60</v>
      </c>
      <c r="O1124" s="27" t="str">
        <f>VLOOKUP(B1124,[1]ПланКаз!A1110:P4414,16,0)</f>
        <v xml:space="preserve"> Өтініш берген күннен бастап 5 жұмыс күні ішінде</v>
      </c>
      <c r="P1124" s="27" t="s">
        <v>61</v>
      </c>
      <c r="Q1124" s="28" t="s">
        <v>287</v>
      </c>
      <c r="R1124" s="27" t="str">
        <f>VLOOKUP(B1124,[1]ПланКаз!A1109:S4413,19,0)</f>
        <v>Килограмм</v>
      </c>
      <c r="S1124" s="29">
        <v>114</v>
      </c>
      <c r="T1124" s="29">
        <v>1021</v>
      </c>
      <c r="U1124" s="29">
        <v>116394</v>
      </c>
      <c r="V1124" s="29">
        <v>130361.28</v>
      </c>
      <c r="W1124" s="27"/>
      <c r="X1124" s="27" t="s">
        <v>74</v>
      </c>
      <c r="Y1124" s="27" t="s">
        <v>63</v>
      </c>
    </row>
    <row r="1125" spans="2:25" x14ac:dyDescent="0.2">
      <c r="B1125" s="27" t="s">
        <v>2202</v>
      </c>
      <c r="C1125" s="27" t="s">
        <v>57</v>
      </c>
      <c r="D1125" s="27" t="s">
        <v>2203</v>
      </c>
      <c r="E1125" s="27" t="str">
        <f>VLOOKUP(D1125,[1]ЕНС!A:E,2,FALSE)</f>
        <v>Припой</v>
      </c>
      <c r="F1125" s="27" t="str">
        <f>VLOOKUP(D1125,[1]ЕНС!A:E,3,FALSE)</f>
        <v>для пайки металлов</v>
      </c>
      <c r="G1125" s="27" t="s">
        <v>2204</v>
      </c>
      <c r="H1125" s="27" t="s">
        <v>28</v>
      </c>
      <c r="I1125" s="27">
        <v>0</v>
      </c>
      <c r="J1125" s="27">
        <v>631010000</v>
      </c>
      <c r="K1125" s="27" t="str">
        <f>VLOOKUP(B1125,[1]ПланКаз!A1112:M4416,12,0)</f>
        <v>ҚР, ШҚО, Өскемен қ., Бажов көш., 10</v>
      </c>
      <c r="L1125" s="27" t="str">
        <f>VLOOKUP(B1125,[1]ПланКаз!A1110:M4414,13,0)</f>
        <v>Желтоқсан-Қантар</v>
      </c>
      <c r="M1125" s="27" t="str">
        <f>VLOOKUP(B1125,[1]ПланКаз!A1112:N4416,14,0)</f>
        <v>Шығыс-Қазақстан облысы, Өскемен қ.</v>
      </c>
      <c r="N1125" s="27" t="s">
        <v>60</v>
      </c>
      <c r="O1125" s="27" t="str">
        <f>VLOOKUP(B1125,[1]ПланКаз!A1111:P4415,16,0)</f>
        <v>шартқа қол қойылған кезден бастап 30 күнтізбелік күн ішінде</v>
      </c>
      <c r="P1125" s="27" t="s">
        <v>61</v>
      </c>
      <c r="Q1125" s="28" t="s">
        <v>287</v>
      </c>
      <c r="R1125" s="27" t="str">
        <f>VLOOKUP(B1125,[1]ПланКаз!A1110:S4414,19,0)</f>
        <v>Килограмм</v>
      </c>
      <c r="S1125" s="29">
        <v>1</v>
      </c>
      <c r="T1125" s="29">
        <v>25406</v>
      </c>
      <c r="U1125" s="29">
        <v>25406</v>
      </c>
      <c r="V1125" s="29">
        <v>28454.720000000001</v>
      </c>
      <c r="W1125" s="27"/>
      <c r="X1125" s="27" t="s">
        <v>64</v>
      </c>
      <c r="Y1125" s="27" t="s">
        <v>63</v>
      </c>
    </row>
    <row r="1126" spans="2:25" x14ac:dyDescent="0.2">
      <c r="B1126" s="27" t="s">
        <v>2205</v>
      </c>
      <c r="C1126" s="27" t="s">
        <v>57</v>
      </c>
      <c r="D1126" s="27" t="s">
        <v>2206</v>
      </c>
      <c r="E1126" s="27" t="str">
        <f>VLOOKUP(D1126,[1]ЕНС!A:E,2,FALSE)</f>
        <v>Припой</v>
      </c>
      <c r="F1126" s="27" t="str">
        <f>VLOOKUP(D1126,[1]ЕНС!A:E,3,FALSE)</f>
        <v>оловянно-свинцовый, ГОСТ 21931-76</v>
      </c>
      <c r="G1126" s="27" t="s">
        <v>2207</v>
      </c>
      <c r="H1126" s="27" t="s">
        <v>28</v>
      </c>
      <c r="I1126" s="27">
        <v>0</v>
      </c>
      <c r="J1126" s="27">
        <v>631010000</v>
      </c>
      <c r="K1126" s="27" t="str">
        <f>VLOOKUP(B1126,[1]ПланКаз!A1113:M4417,12,0)</f>
        <v>ҚР, ШҚО, Өскемен қ., Бажов көш., 10</v>
      </c>
      <c r="L1126" s="27" t="str">
        <f>VLOOKUP(B1126,[1]ПланКаз!A1111:M4415,13,0)</f>
        <v>Желтоқсан-Қантар</v>
      </c>
      <c r="M1126" s="27" t="str">
        <f>VLOOKUP(B1126,[1]ПланКаз!A1113:N4417,14,0)</f>
        <v>Шығыс-Қазақстан облысы, Өскемен қ.</v>
      </c>
      <c r="N1126" s="27" t="s">
        <v>60</v>
      </c>
      <c r="O1126" s="27" t="str">
        <f>VLOOKUP(B1126,[1]ПланКаз!A1112:P4416,16,0)</f>
        <v>шартқа қол қойылған кезден бастап 30 күнтізбелік күн ішінде</v>
      </c>
      <c r="P1126" s="27" t="s">
        <v>61</v>
      </c>
      <c r="Q1126" s="28" t="s">
        <v>287</v>
      </c>
      <c r="R1126" s="27" t="str">
        <f>VLOOKUP(B1126,[1]ПланКаз!A1111:S4415,19,0)</f>
        <v>Килограмм</v>
      </c>
      <c r="S1126" s="29">
        <v>21</v>
      </c>
      <c r="T1126" s="29">
        <v>6153</v>
      </c>
      <c r="U1126" s="29">
        <v>129213</v>
      </c>
      <c r="V1126" s="29">
        <v>144718.56</v>
      </c>
      <c r="W1126" s="27"/>
      <c r="X1126" s="27" t="s">
        <v>64</v>
      </c>
      <c r="Y1126" s="27" t="s">
        <v>63</v>
      </c>
    </row>
    <row r="1127" spans="2:25" x14ac:dyDescent="0.2">
      <c r="B1127" s="27" t="s">
        <v>2208</v>
      </c>
      <c r="C1127" s="27" t="s">
        <v>57</v>
      </c>
      <c r="D1127" s="27" t="s">
        <v>2206</v>
      </c>
      <c r="E1127" s="27" t="str">
        <f>VLOOKUP(D1127,[1]ЕНС!A:E,2,FALSE)</f>
        <v>Припой</v>
      </c>
      <c r="F1127" s="27" t="str">
        <f>VLOOKUP(D1127,[1]ЕНС!A:E,3,FALSE)</f>
        <v>оловянно-свинцовый, ГОСТ 21931-76</v>
      </c>
      <c r="G1127" s="27" t="s">
        <v>2209</v>
      </c>
      <c r="H1127" s="27" t="s">
        <v>28</v>
      </c>
      <c r="I1127" s="27">
        <v>0</v>
      </c>
      <c r="J1127" s="27">
        <v>631010000</v>
      </c>
      <c r="K1127" s="27" t="str">
        <f>VLOOKUP(B1127,[1]ПланКаз!A1114:M4418,12,0)</f>
        <v>ҚР, ШҚО, Өскемен қ., Бажов көш., 10</v>
      </c>
      <c r="L1127" s="27" t="str">
        <f>VLOOKUP(B1127,[1]ПланКаз!A1112:M4416,13,0)</f>
        <v>Желтоқсан-Қантар</v>
      </c>
      <c r="M1127" s="27" t="str">
        <f>VLOOKUP(B1127,[1]ПланКаз!A1114:N4418,14,0)</f>
        <v>Шығыс-Қазақстан облысы, Өскемен қ.</v>
      </c>
      <c r="N1127" s="27" t="s">
        <v>60</v>
      </c>
      <c r="O1127" s="27" t="str">
        <f>VLOOKUP(B1127,[1]ПланКаз!A1113:P4417,16,0)</f>
        <v>шартқа қол қойылған кезден бастап 30 күнтізбелік күн ішінде</v>
      </c>
      <c r="P1127" s="27" t="s">
        <v>61</v>
      </c>
      <c r="Q1127" s="28" t="s">
        <v>287</v>
      </c>
      <c r="R1127" s="27" t="str">
        <f>VLOOKUP(B1127,[1]ПланКаз!A1112:S4416,19,0)</f>
        <v>Килограмм</v>
      </c>
      <c r="S1127" s="29">
        <v>4</v>
      </c>
      <c r="T1127" s="29">
        <v>5317</v>
      </c>
      <c r="U1127" s="29">
        <v>21268</v>
      </c>
      <c r="V1127" s="29">
        <v>23820.16</v>
      </c>
      <c r="W1127" s="27"/>
      <c r="X1127" s="27" t="s">
        <v>64</v>
      </c>
      <c r="Y1127" s="27" t="s">
        <v>63</v>
      </c>
    </row>
    <row r="1128" spans="2:25" x14ac:dyDescent="0.2">
      <c r="B1128" s="27" t="s">
        <v>2210</v>
      </c>
      <c r="C1128" s="27" t="s">
        <v>57</v>
      </c>
      <c r="D1128" s="27" t="s">
        <v>2206</v>
      </c>
      <c r="E1128" s="27" t="str">
        <f>VLOOKUP(D1128,[1]ЕНС!A:E,2,FALSE)</f>
        <v>Припой</v>
      </c>
      <c r="F1128" s="27" t="str">
        <f>VLOOKUP(D1128,[1]ЕНС!A:E,3,FALSE)</f>
        <v>оловянно-свинцовый, ГОСТ 21931-76</v>
      </c>
      <c r="G1128" s="27" t="s">
        <v>2211</v>
      </c>
      <c r="H1128" s="27" t="s">
        <v>28</v>
      </c>
      <c r="I1128" s="27">
        <v>0</v>
      </c>
      <c r="J1128" s="27">
        <v>631010000</v>
      </c>
      <c r="K1128" s="27" t="str">
        <f>VLOOKUP(B1128,[1]ПланКаз!A1115:M4419,12,0)</f>
        <v>ҚР, ШҚО, Өскемен қ., Бажов көш., 10</v>
      </c>
      <c r="L1128" s="27" t="str">
        <f>VLOOKUP(B1128,[1]ПланКаз!A1113:M4417,13,0)</f>
        <v>Желтоқсан-Қантар</v>
      </c>
      <c r="M1128" s="27" t="str">
        <f>VLOOKUP(B1128,[1]ПланКаз!A1115:N4419,14,0)</f>
        <v>Шығыс-Қазақстан облысы, Өскемен қ.</v>
      </c>
      <c r="N1128" s="27" t="s">
        <v>60</v>
      </c>
      <c r="O1128" s="27" t="str">
        <f>VLOOKUP(B1128,[1]ПланКаз!A1114:P4418,16,0)</f>
        <v>шартқа қол қойылған кезден бастап 30 күнтізбелік күн ішінде</v>
      </c>
      <c r="P1128" s="27" t="s">
        <v>61</v>
      </c>
      <c r="Q1128" s="28" t="s">
        <v>287</v>
      </c>
      <c r="R1128" s="27" t="str">
        <f>VLOOKUP(B1128,[1]ПланКаз!A1113:S4417,19,0)</f>
        <v>Килограмм</v>
      </c>
      <c r="S1128" s="29">
        <v>8</v>
      </c>
      <c r="T1128" s="29">
        <v>6768</v>
      </c>
      <c r="U1128" s="29">
        <v>54144</v>
      </c>
      <c r="V1128" s="29">
        <v>60641.279999999999</v>
      </c>
      <c r="W1128" s="27"/>
      <c r="X1128" s="27" t="s">
        <v>64</v>
      </c>
      <c r="Y1128" s="27" t="s">
        <v>63</v>
      </c>
    </row>
    <row r="1129" spans="2:25" x14ac:dyDescent="0.2">
      <c r="B1129" s="27" t="s">
        <v>2212</v>
      </c>
      <c r="C1129" s="27" t="s">
        <v>57</v>
      </c>
      <c r="D1129" s="27" t="s">
        <v>2213</v>
      </c>
      <c r="E1129" s="27" t="str">
        <f>VLOOKUP(D1129,[1]ЕНС!A:E,2,FALSE)</f>
        <v>Припой</v>
      </c>
      <c r="F1129" s="27" t="str">
        <f>VLOOKUP(D1129,[1]ЕНС!A:E,3,FALSE)</f>
        <v>для пайки металлов</v>
      </c>
      <c r="G1129" s="27" t="s">
        <v>2214</v>
      </c>
      <c r="H1129" s="27" t="s">
        <v>28</v>
      </c>
      <c r="I1129" s="27">
        <v>0</v>
      </c>
      <c r="J1129" s="27">
        <v>631010000</v>
      </c>
      <c r="K1129" s="27" t="str">
        <f>VLOOKUP(B1129,[1]ПланКаз!A1116:M4420,12,0)</f>
        <v>ҚР, ШҚО, Өскемен қ., Бажов көш., 10</v>
      </c>
      <c r="L1129" s="27" t="str">
        <f>VLOOKUP(B1129,[1]ПланКаз!A1114:M4418,13,0)</f>
        <v>Желтоқсан-Қантар</v>
      </c>
      <c r="M1129" s="27" t="str">
        <f>VLOOKUP(B1129,[1]ПланКаз!A1116:N4420,14,0)</f>
        <v>Шығыс-Қазақстан облысы, Өскемен қ.</v>
      </c>
      <c r="N1129" s="27" t="s">
        <v>60</v>
      </c>
      <c r="O1129" s="27" t="str">
        <f>VLOOKUP(B1129,[1]ПланКаз!A1115:P4419,16,0)</f>
        <v>шартқа қол қойылған кезден бастап 30 күнтізбелік күн ішінде</v>
      </c>
      <c r="P1129" s="27" t="s">
        <v>61</v>
      </c>
      <c r="Q1129" s="28" t="s">
        <v>480</v>
      </c>
      <c r="R1129" s="27" t="str">
        <f>VLOOKUP(B1129,[1]ПланКаз!A1114:S4418,19,0)</f>
        <v>Дана</v>
      </c>
      <c r="S1129" s="29">
        <v>8</v>
      </c>
      <c r="T1129" s="29">
        <v>2811</v>
      </c>
      <c r="U1129" s="29">
        <v>22488</v>
      </c>
      <c r="V1129" s="29">
        <v>25186.560000000001</v>
      </c>
      <c r="W1129" s="27"/>
      <c r="X1129" s="27" t="s">
        <v>64</v>
      </c>
      <c r="Y1129" s="27" t="s">
        <v>63</v>
      </c>
    </row>
    <row r="1130" spans="2:25" x14ac:dyDescent="0.2">
      <c r="B1130" s="27" t="s">
        <v>2215</v>
      </c>
      <c r="C1130" s="27" t="s">
        <v>57</v>
      </c>
      <c r="D1130" s="27" t="s">
        <v>2216</v>
      </c>
      <c r="E1130" s="27" t="str">
        <f>VLOOKUP(D1130,[1]ЕНС!A:E,2,FALSE)</f>
        <v>Проволока</v>
      </c>
      <c r="F1130" s="27" t="str">
        <f>VLOOKUP(D1130,[1]ЕНС!A:E,3,FALSE)</f>
        <v>оцинкованная, 1 класс, покрытие 1Ц, диаметр 5,00 мм, ГОСТ 3282-74</v>
      </c>
      <c r="G1130" s="27" t="s">
        <v>2217</v>
      </c>
      <c r="H1130" s="27" t="s">
        <v>28</v>
      </c>
      <c r="I1130" s="27">
        <v>0</v>
      </c>
      <c r="J1130" s="27">
        <v>631010000</v>
      </c>
      <c r="K1130" s="27" t="str">
        <f>VLOOKUP(B1130,[1]ПланКаз!A1117:M4421,12,0)</f>
        <v>ҚР, ШҚО, Өскемен қ., Бажов көш., 10</v>
      </c>
      <c r="L1130" s="27" t="str">
        <f>VLOOKUP(B1130,[1]ПланКаз!A1115:M4419,13,0)</f>
        <v>Желтоқсан-Қантар</v>
      </c>
      <c r="M1130" s="27" t="str">
        <f>VLOOKUP(B1130,[1]ПланКаз!A1117:N4421,14,0)</f>
        <v>Шығыс-Қазақстан облысы, Өскемен қ.</v>
      </c>
      <c r="N1130" s="27" t="s">
        <v>60</v>
      </c>
      <c r="O1130" s="27" t="str">
        <f>VLOOKUP(B1130,[1]ПланКаз!A1116:P4420,16,0)</f>
        <v>шартқа қол қойылған кезден бастап 30 күнтізбелік күн ішінде</v>
      </c>
      <c r="P1130" s="27" t="s">
        <v>61</v>
      </c>
      <c r="Q1130" s="28" t="s">
        <v>287</v>
      </c>
      <c r="R1130" s="27" t="str">
        <f>VLOOKUP(B1130,[1]ПланКаз!A1115:S4419,19,0)</f>
        <v>Килограмм</v>
      </c>
      <c r="S1130" s="29">
        <v>275.61</v>
      </c>
      <c r="T1130" s="29">
        <v>984</v>
      </c>
      <c r="U1130" s="29" t="s">
        <v>63</v>
      </c>
      <c r="V1130" s="29" t="s">
        <v>63</v>
      </c>
      <c r="W1130" s="27" t="s">
        <v>71</v>
      </c>
      <c r="X1130" s="27" t="s">
        <v>64</v>
      </c>
      <c r="Y1130" s="27" t="s">
        <v>613</v>
      </c>
    </row>
    <row r="1131" spans="2:25" x14ac:dyDescent="0.2">
      <c r="B1131" s="27" t="s">
        <v>2218</v>
      </c>
      <c r="C1131" s="27" t="s">
        <v>57</v>
      </c>
      <c r="D1131" s="27" t="s">
        <v>2216</v>
      </c>
      <c r="E1131" s="27" t="str">
        <f>VLOOKUP(D1131,[1]ЕНС!A:E,2,FALSE)</f>
        <v>Проволока</v>
      </c>
      <c r="F1131" s="27" t="str">
        <f>VLOOKUP(D1131,[1]ЕНС!A:E,3,FALSE)</f>
        <v>оцинкованная, 1 класс, покрытие 1Ц, диаметр 5,00 мм, ГОСТ 3282-74</v>
      </c>
      <c r="G1131" s="27" t="s">
        <v>2217</v>
      </c>
      <c r="H1131" s="27" t="s">
        <v>28</v>
      </c>
      <c r="I1131" s="27">
        <v>0</v>
      </c>
      <c r="J1131" s="27">
        <v>631010000</v>
      </c>
      <c r="K1131" s="27" t="str">
        <f>VLOOKUP(B1131,[1]ПланКаз!A1118:M4422,12,0)</f>
        <v>ҚР, ШҚО, Өскемен қ., Бажов көш., 10</v>
      </c>
      <c r="L1131" s="27" t="str">
        <f>VLOOKUP(B1131,[1]ПланКаз!A1116:M4420,13,0)</f>
        <v>Ақпан - Наурыз</v>
      </c>
      <c r="M1131" s="27" t="str">
        <f>VLOOKUP(B1131,[1]ПланКаз!A1118:N4422,14,0)</f>
        <v>Шығыс-Қазақстан облысы, Өскемен қ.</v>
      </c>
      <c r="N1131" s="27" t="s">
        <v>60</v>
      </c>
      <c r="O1131" s="27" t="str">
        <f>VLOOKUP(B1131,[1]ПланКаз!A1117:P4421,16,0)</f>
        <v>шартқа қол қойылған кезден бастап 30 күнтізбелік күн ішінде</v>
      </c>
      <c r="P1131" s="27" t="s">
        <v>61</v>
      </c>
      <c r="Q1131" s="28" t="s">
        <v>287</v>
      </c>
      <c r="R1131" s="27" t="str">
        <f>VLOOKUP(B1131,[1]ПланКаз!A1116:S4420,19,0)</f>
        <v>Килограмм</v>
      </c>
      <c r="S1131" s="29">
        <v>275.61</v>
      </c>
      <c r="T1131" s="29">
        <v>984</v>
      </c>
      <c r="U1131" s="29">
        <v>271200.24</v>
      </c>
      <c r="V1131" s="29">
        <v>303744.26899999997</v>
      </c>
      <c r="W1131" s="27"/>
      <c r="X1131" s="27" t="s">
        <v>74</v>
      </c>
      <c r="Y1131" s="27" t="s">
        <v>63</v>
      </c>
    </row>
    <row r="1132" spans="2:25" x14ac:dyDescent="0.2">
      <c r="B1132" s="27" t="s">
        <v>2219</v>
      </c>
      <c r="C1132" s="27" t="s">
        <v>57</v>
      </c>
      <c r="D1132" s="27" t="s">
        <v>2220</v>
      </c>
      <c r="E1132" s="27" t="str">
        <f>VLOOKUP(D1132,[1]ЕНС!A:E,2,FALSE)</f>
        <v>Техпластина</v>
      </c>
      <c r="F1132" s="27" t="str">
        <f>VLOOKUP(D1132,[1]ЕНС!A:E,3,FALSE)</f>
        <v>пористая, неформовая, ширина 300-1000 мм, толщина до 12мм</v>
      </c>
      <c r="G1132" s="27" t="s">
        <v>2221</v>
      </c>
      <c r="H1132" s="27" t="s">
        <v>28</v>
      </c>
      <c r="I1132" s="27">
        <v>0</v>
      </c>
      <c r="J1132" s="27">
        <v>631010000</v>
      </c>
      <c r="K1132" s="27" t="str">
        <f>VLOOKUP(B1132,[1]ПланКаз!A1119:M4423,12,0)</f>
        <v>ҚР, ШҚО, Өскемен қ., Бажов көш., 10</v>
      </c>
      <c r="L1132" s="27" t="str">
        <f>VLOOKUP(B1132,[1]ПланКаз!A1117:M4421,13,0)</f>
        <v>Желтоқсан-Қантар</v>
      </c>
      <c r="M1132" s="27" t="str">
        <f>VLOOKUP(B1132,[1]ПланКаз!A1119:N4423,14,0)</f>
        <v>Шығыс-Қазақстан облысы, Өскемен қ.</v>
      </c>
      <c r="N1132" s="27" t="s">
        <v>60</v>
      </c>
      <c r="O1132" s="27" t="str">
        <f>VLOOKUP(B1132,[1]ПланКаз!A1118:P4422,16,0)</f>
        <v>шартқа қол қойылған кезден бастап 45 күнтізбелік күн ішінде</v>
      </c>
      <c r="P1132" s="27" t="s">
        <v>61</v>
      </c>
      <c r="Q1132" s="28" t="s">
        <v>287</v>
      </c>
      <c r="R1132" s="27" t="str">
        <f>VLOOKUP(B1132,[1]ПланКаз!A1117:S4421,19,0)</f>
        <v>Килограмм</v>
      </c>
      <c r="S1132" s="29">
        <v>32</v>
      </c>
      <c r="T1132" s="29">
        <v>2725</v>
      </c>
      <c r="U1132" s="29" t="s">
        <v>63</v>
      </c>
      <c r="V1132" s="29" t="s">
        <v>63</v>
      </c>
      <c r="W1132" s="27" t="s">
        <v>71</v>
      </c>
      <c r="X1132" s="27" t="s">
        <v>64</v>
      </c>
      <c r="Y1132" s="27" t="s">
        <v>613</v>
      </c>
    </row>
    <row r="1133" spans="2:25" x14ac:dyDescent="0.2">
      <c r="B1133" s="27" t="s">
        <v>2222</v>
      </c>
      <c r="C1133" s="27" t="s">
        <v>57</v>
      </c>
      <c r="D1133" s="27" t="s">
        <v>2220</v>
      </c>
      <c r="E1133" s="27" t="str">
        <f>VLOOKUP(D1133,[1]ЕНС!A:E,2,FALSE)</f>
        <v>Техпластина</v>
      </c>
      <c r="F1133" s="27" t="str">
        <f>VLOOKUP(D1133,[1]ЕНС!A:E,3,FALSE)</f>
        <v>пористая, неформовая, ширина 300-1000 мм, толщина до 12мм</v>
      </c>
      <c r="G1133" s="27" t="s">
        <v>2221</v>
      </c>
      <c r="H1133" s="27" t="s">
        <v>28</v>
      </c>
      <c r="I1133" s="27">
        <v>0</v>
      </c>
      <c r="J1133" s="27">
        <v>631010000</v>
      </c>
      <c r="K1133" s="27" t="str">
        <f>VLOOKUP(B1133,[1]ПланКаз!A1120:M4424,12,0)</f>
        <v>070002,  Қазақстан Республикасы, Шығыс Қазақстан облысы, Өскемен қ., Бажов к-сі,10</v>
      </c>
      <c r="L1133" s="27" t="str">
        <f>VLOOKUP(B1133,[1]ПланКаз!A1118:M4422,13,0)</f>
        <v>Ақпан - Наурыз</v>
      </c>
      <c r="M1133" s="27" t="str">
        <f>VLOOKUP(B1133,[1]ПланКаз!A1120:N4424,14,0)</f>
        <v>Шығыс-Қазақстан облысы, Өскемен қ.</v>
      </c>
      <c r="N1133" s="27" t="s">
        <v>60</v>
      </c>
      <c r="O1133" s="27" t="str">
        <f>VLOOKUP(B1133,[1]ПланКаз!A1119:P4423,16,0)</f>
        <v>шартқа қол қойылған кезден бастап 45 күнтізбелік күн ішінде</v>
      </c>
      <c r="P1133" s="27" t="s">
        <v>61</v>
      </c>
      <c r="Q1133" s="28" t="s">
        <v>287</v>
      </c>
      <c r="R1133" s="27" t="str">
        <f>VLOOKUP(B1133,[1]ПланКаз!A1118:S4422,19,0)</f>
        <v>Килограмм</v>
      </c>
      <c r="S1133" s="29">
        <v>32</v>
      </c>
      <c r="T1133" s="29">
        <v>2725</v>
      </c>
      <c r="U1133" s="29">
        <v>87200</v>
      </c>
      <c r="V1133" s="29">
        <v>97664</v>
      </c>
      <c r="W1133" s="27"/>
      <c r="X1133" s="27" t="s">
        <v>74</v>
      </c>
      <c r="Y1133" s="27" t="s">
        <v>63</v>
      </c>
    </row>
    <row r="1134" spans="2:25" x14ac:dyDescent="0.2">
      <c r="B1134" s="27" t="s">
        <v>2223</v>
      </c>
      <c r="C1134" s="27" t="s">
        <v>57</v>
      </c>
      <c r="D1134" s="27" t="s">
        <v>2224</v>
      </c>
      <c r="E1134" s="27" t="str">
        <f>VLOOKUP(D1134,[1]ЕНС!A:E,2,FALSE)</f>
        <v>Пластина</v>
      </c>
      <c r="F1134" s="27" t="str">
        <f>VLOOKUP(D1134,[1]ЕНС!A:E,3,FALSE)</f>
        <v>тип УМ, толщина 6мм, ГОСТ 12855-77</v>
      </c>
      <c r="G1134" s="27" t="s">
        <v>2225</v>
      </c>
      <c r="H1134" s="27" t="s">
        <v>11</v>
      </c>
      <c r="I1134" s="27">
        <v>0</v>
      </c>
      <c r="J1134" s="27">
        <v>631010000</v>
      </c>
      <c r="K1134" s="27" t="str">
        <f>VLOOKUP(B1134,[1]ПланКаз!A1121:M4425,12,0)</f>
        <v>ҚР, ШҚО, Өскемен қ., Бажов көш., 10</v>
      </c>
      <c r="L1134" s="27" t="str">
        <f>VLOOKUP(B1134,[1]ПланКаз!A1119:M4423,13,0)</f>
        <v>Қантар-Ақпан</v>
      </c>
      <c r="M1134" s="27" t="str">
        <f>VLOOKUP(B1134,[1]ПланКаз!A1121:N4425,14,0)</f>
        <v>Шығыс-Қазақстан облысы, Өскемен қ.</v>
      </c>
      <c r="N1134" s="27" t="s">
        <v>60</v>
      </c>
      <c r="O1134" s="27" t="str">
        <f>VLOOKUP(B1134,[1]ПланКаз!A1120:P4424,16,0)</f>
        <v>шартқа қол қойылған кезден бастап 45 күнтізбелік күн ішінде</v>
      </c>
      <c r="P1134" s="27" t="s">
        <v>61</v>
      </c>
      <c r="Q1134" s="28" t="s">
        <v>287</v>
      </c>
      <c r="R1134" s="27" t="str">
        <f>VLOOKUP(B1134,[1]ПланКаз!A1119:S4423,19,0)</f>
        <v>Килограмм</v>
      </c>
      <c r="S1134" s="29">
        <v>453</v>
      </c>
      <c r="T1134" s="29">
        <v>4307</v>
      </c>
      <c r="U1134" s="29" t="s">
        <v>63</v>
      </c>
      <c r="V1134" s="29" t="s">
        <v>63</v>
      </c>
      <c r="W1134" s="27" t="s">
        <v>71</v>
      </c>
      <c r="X1134" s="27" t="s">
        <v>74</v>
      </c>
      <c r="Y1134" s="27" t="s">
        <v>2178</v>
      </c>
    </row>
    <row r="1135" spans="2:25" x14ac:dyDescent="0.2">
      <c r="B1135" s="27" t="s">
        <v>2226</v>
      </c>
      <c r="C1135" s="27" t="s">
        <v>57</v>
      </c>
      <c r="D1135" s="27" t="s">
        <v>2224</v>
      </c>
      <c r="E1135" s="27" t="str">
        <f>VLOOKUP(D1135,[1]ЕНС!A:E,2,FALSE)</f>
        <v>Пластина</v>
      </c>
      <c r="F1135" s="27" t="str">
        <f>VLOOKUP(D1135,[1]ЕНС!A:E,3,FALSE)</f>
        <v>тип УМ, толщина 6мм, ГОСТ 12855-77</v>
      </c>
      <c r="G1135" s="27" t="s">
        <v>2225</v>
      </c>
      <c r="H1135" s="27" t="s">
        <v>11</v>
      </c>
      <c r="I1135" s="27">
        <v>0</v>
      </c>
      <c r="J1135" s="27">
        <v>631010000</v>
      </c>
      <c r="K1135" s="27" t="str">
        <f>VLOOKUP(B1135,[1]ПланКаз!A1122:M4426,12,0)</f>
        <v>ҚР, ШҚО, Өскемен қ., Бажов көш., 10</v>
      </c>
      <c r="L1135" s="27" t="str">
        <f>VLOOKUP(B1135,[1]ПланКаз!A1120:M4424,13,0)</f>
        <v>Мамыр - Маусым</v>
      </c>
      <c r="M1135" s="27" t="str">
        <f>VLOOKUP(B1135,[1]ПланКаз!A1122:N4426,14,0)</f>
        <v>Шығыс-Қазақстан облысы, Өскемен қ.</v>
      </c>
      <c r="N1135" s="27" t="s">
        <v>60</v>
      </c>
      <c r="O1135" s="27" t="str">
        <f>VLOOKUP(B1135,[1]ПланКаз!A1121:P4425,16,0)</f>
        <v xml:space="preserve"> Өтініш берген күннен бастап 5 жұмыс күні ішінде</v>
      </c>
      <c r="P1135" s="27" t="s">
        <v>61</v>
      </c>
      <c r="Q1135" s="28" t="s">
        <v>287</v>
      </c>
      <c r="R1135" s="27" t="str">
        <f>VLOOKUP(B1135,[1]ПланКаз!A1120:S4424,19,0)</f>
        <v>Килограмм</v>
      </c>
      <c r="S1135" s="29">
        <v>453</v>
      </c>
      <c r="T1135" s="29">
        <v>4307</v>
      </c>
      <c r="U1135" s="29">
        <v>1951071</v>
      </c>
      <c r="V1135" s="29">
        <v>2185199.52</v>
      </c>
      <c r="W1135" s="27"/>
      <c r="X1135" s="27" t="s">
        <v>74</v>
      </c>
      <c r="Y1135" s="27" t="s">
        <v>63</v>
      </c>
    </row>
    <row r="1136" spans="2:25" x14ac:dyDescent="0.2">
      <c r="B1136" s="27" t="s">
        <v>2227</v>
      </c>
      <c r="C1136" s="27" t="s">
        <v>57</v>
      </c>
      <c r="D1136" s="27" t="s">
        <v>2228</v>
      </c>
      <c r="E1136" s="27" t="str">
        <f>VLOOKUP(D1136,[1]ЕНС!A:E,2,FALSE)</f>
        <v>Пластина</v>
      </c>
      <c r="F1136" s="27" t="str">
        <f>VLOOKUP(D1136,[1]ЕНС!A:E,3,FALSE)</f>
        <v>тип УМ, толщина 12мм, ГОСТ 12855-77</v>
      </c>
      <c r="G1136" s="27" t="s">
        <v>2229</v>
      </c>
      <c r="H1136" s="27" t="s">
        <v>11</v>
      </c>
      <c r="I1136" s="27">
        <v>0</v>
      </c>
      <c r="J1136" s="27">
        <v>631010000</v>
      </c>
      <c r="K1136" s="27" t="str">
        <f>VLOOKUP(B1136,[1]ПланКаз!A1123:M4427,12,0)</f>
        <v>ҚР, ШҚО, Өскемен қ., Бажов көш., 10</v>
      </c>
      <c r="L1136" s="27" t="str">
        <f>VLOOKUP(B1136,[1]ПланКаз!A1121:M4425,13,0)</f>
        <v>Қантар-Ақпан</v>
      </c>
      <c r="M1136" s="27" t="str">
        <f>VLOOKUP(B1136,[1]ПланКаз!A1123:N4427,14,0)</f>
        <v>Шығыс-Қазақстан облысы, Өскемен қ.</v>
      </c>
      <c r="N1136" s="27" t="s">
        <v>60</v>
      </c>
      <c r="O1136" s="27" t="str">
        <f>VLOOKUP(B1136,[1]ПланКаз!A1122:P4426,16,0)</f>
        <v>шартқа қол қойылған кезден бастап 45 күнтізбелік күн ішінде</v>
      </c>
      <c r="P1136" s="27" t="s">
        <v>61</v>
      </c>
      <c r="Q1136" s="28" t="s">
        <v>287</v>
      </c>
      <c r="R1136" s="27" t="str">
        <f>VLOOKUP(B1136,[1]ПланКаз!A1121:S4425,19,0)</f>
        <v>Килограмм</v>
      </c>
      <c r="S1136" s="29">
        <v>160</v>
      </c>
      <c r="T1136" s="29">
        <v>4307</v>
      </c>
      <c r="U1136" s="29" t="s">
        <v>63</v>
      </c>
      <c r="V1136" s="29" t="s">
        <v>63</v>
      </c>
      <c r="W1136" s="27" t="s">
        <v>71</v>
      </c>
      <c r="X1136" s="27" t="s">
        <v>74</v>
      </c>
      <c r="Y1136" s="27" t="s">
        <v>2178</v>
      </c>
    </row>
    <row r="1137" spans="2:25" x14ac:dyDescent="0.2">
      <c r="B1137" s="27" t="s">
        <v>2230</v>
      </c>
      <c r="C1137" s="27" t="s">
        <v>57</v>
      </c>
      <c r="D1137" s="27" t="s">
        <v>2228</v>
      </c>
      <c r="E1137" s="27" t="str">
        <f>VLOOKUP(D1137,[1]ЕНС!A:E,2,FALSE)</f>
        <v>Пластина</v>
      </c>
      <c r="F1137" s="27" t="str">
        <f>VLOOKUP(D1137,[1]ЕНС!A:E,3,FALSE)</f>
        <v>тип УМ, толщина 12мм, ГОСТ 12855-77</v>
      </c>
      <c r="G1137" s="27" t="s">
        <v>2229</v>
      </c>
      <c r="H1137" s="27" t="s">
        <v>11</v>
      </c>
      <c r="I1137" s="27">
        <v>0</v>
      </c>
      <c r="J1137" s="27">
        <v>631010000</v>
      </c>
      <c r="K1137" s="27" t="str">
        <f>VLOOKUP(B1137,[1]ПланКаз!A1124:M4428,12,0)</f>
        <v>ҚР, ШҚО, Өскемен қ., Бажов көш., 10</v>
      </c>
      <c r="L1137" s="27" t="str">
        <f>VLOOKUP(B1137,[1]ПланКаз!A1122:M4426,13,0)</f>
        <v>Мамыр - Маусым</v>
      </c>
      <c r="M1137" s="27" t="str">
        <f>VLOOKUP(B1137,[1]ПланКаз!A1124:N4428,14,0)</f>
        <v>Шығыс-Қазақстан облысы, Өскемен қ.</v>
      </c>
      <c r="N1137" s="27" t="s">
        <v>60</v>
      </c>
      <c r="O1137" s="27" t="str">
        <f>VLOOKUP(B1137,[1]ПланКаз!A1123:P4427,16,0)</f>
        <v xml:space="preserve"> Өтініш берген күннен бастап 5 жұмыс күні ішінде</v>
      </c>
      <c r="P1137" s="27" t="s">
        <v>61</v>
      </c>
      <c r="Q1137" s="28" t="s">
        <v>287</v>
      </c>
      <c r="R1137" s="27" t="str">
        <f>VLOOKUP(B1137,[1]ПланКаз!A1122:S4426,19,0)</f>
        <v>Килограмм</v>
      </c>
      <c r="S1137" s="29">
        <v>160</v>
      </c>
      <c r="T1137" s="29">
        <v>4307</v>
      </c>
      <c r="U1137" s="29">
        <v>689120</v>
      </c>
      <c r="V1137" s="29">
        <v>771814.40000000002</v>
      </c>
      <c r="W1137" s="27"/>
      <c r="X1137" s="27" t="s">
        <v>74</v>
      </c>
      <c r="Y1137" s="27" t="s">
        <v>63</v>
      </c>
    </row>
    <row r="1138" spans="2:25" x14ac:dyDescent="0.2">
      <c r="B1138" s="27" t="s">
        <v>2231</v>
      </c>
      <c r="C1138" s="27" t="s">
        <v>57</v>
      </c>
      <c r="D1138" s="27" t="s">
        <v>2232</v>
      </c>
      <c r="E1138" s="27" t="str">
        <f>VLOOKUP(D1138,[1]ЕНС!A:E,2,FALSE)</f>
        <v>Пластина</v>
      </c>
      <c r="F1138" s="27" t="str">
        <f>VLOOKUP(D1138,[1]ЕНС!A:E,3,FALSE)</f>
        <v>тип УМ, толщина 10мм, ГОСТ 12855-77</v>
      </c>
      <c r="G1138" s="27" t="s">
        <v>2233</v>
      </c>
      <c r="H1138" s="27" t="s">
        <v>11</v>
      </c>
      <c r="I1138" s="27">
        <v>0</v>
      </c>
      <c r="J1138" s="27">
        <v>631010000</v>
      </c>
      <c r="K1138" s="27" t="str">
        <f>VLOOKUP(B1138,[1]ПланКаз!A1125:M4429,12,0)</f>
        <v>ҚР, ШҚО, Өскемен қ., Бажов көш., 10</v>
      </c>
      <c r="L1138" s="27" t="str">
        <f>VLOOKUP(B1138,[1]ПланКаз!A1123:M4427,13,0)</f>
        <v>Қантар-Ақпан</v>
      </c>
      <c r="M1138" s="27" t="str">
        <f>VLOOKUP(B1138,[1]ПланКаз!A1125:N4429,14,0)</f>
        <v>Шығыс-Қазақстан облысы, Өскемен қ.</v>
      </c>
      <c r="N1138" s="27" t="s">
        <v>60</v>
      </c>
      <c r="O1138" s="27" t="str">
        <f>VLOOKUP(B1138,[1]ПланКаз!A1124:P4428,16,0)</f>
        <v>шартқа қол қойылған кезден бастап 45 күнтізбелік күн ішінде</v>
      </c>
      <c r="P1138" s="27" t="s">
        <v>61</v>
      </c>
      <c r="Q1138" s="28" t="s">
        <v>287</v>
      </c>
      <c r="R1138" s="27" t="str">
        <f>VLOOKUP(B1138,[1]ПланКаз!A1123:S4427,19,0)</f>
        <v>Килограмм</v>
      </c>
      <c r="S1138" s="29">
        <v>613</v>
      </c>
      <c r="T1138" s="29">
        <v>4307</v>
      </c>
      <c r="U1138" s="29" t="s">
        <v>63</v>
      </c>
      <c r="V1138" s="29" t="s">
        <v>63</v>
      </c>
      <c r="W1138" s="27" t="s">
        <v>71</v>
      </c>
      <c r="X1138" s="27" t="s">
        <v>74</v>
      </c>
      <c r="Y1138" s="27" t="s">
        <v>2178</v>
      </c>
    </row>
    <row r="1139" spans="2:25" x14ac:dyDescent="0.2">
      <c r="B1139" s="27" t="s">
        <v>2234</v>
      </c>
      <c r="C1139" s="27" t="s">
        <v>57</v>
      </c>
      <c r="D1139" s="27" t="s">
        <v>2232</v>
      </c>
      <c r="E1139" s="27" t="str">
        <f>VLOOKUP(D1139,[1]ЕНС!A:E,2,FALSE)</f>
        <v>Пластина</v>
      </c>
      <c r="F1139" s="27" t="str">
        <f>VLOOKUP(D1139,[1]ЕНС!A:E,3,FALSE)</f>
        <v>тип УМ, толщина 10мм, ГОСТ 12855-77</v>
      </c>
      <c r="G1139" s="27" t="s">
        <v>2233</v>
      </c>
      <c r="H1139" s="27" t="s">
        <v>11</v>
      </c>
      <c r="I1139" s="27">
        <v>0</v>
      </c>
      <c r="J1139" s="27">
        <v>631010000</v>
      </c>
      <c r="K1139" s="27" t="str">
        <f>VLOOKUP(B1139,[1]ПланКаз!A1126:M4430,12,0)</f>
        <v>ҚР, ШҚО, Өскемен қ., Бажов көш., 10</v>
      </c>
      <c r="L1139" s="27" t="str">
        <f>VLOOKUP(B1139,[1]ПланКаз!A1124:M4428,13,0)</f>
        <v>Мамыр - Маусым</v>
      </c>
      <c r="M1139" s="27" t="str">
        <f>VLOOKUP(B1139,[1]ПланКаз!A1126:N4430,14,0)</f>
        <v>Шығыс-Қазақстан облысы, Өскемен қ.</v>
      </c>
      <c r="N1139" s="27" t="s">
        <v>60</v>
      </c>
      <c r="O1139" s="27" t="str">
        <f>VLOOKUP(B1139,[1]ПланКаз!A1125:P4429,16,0)</f>
        <v xml:space="preserve"> Өтініш берген күннен бастап 5 жұмыс күні ішінде</v>
      </c>
      <c r="P1139" s="27" t="s">
        <v>61</v>
      </c>
      <c r="Q1139" s="28" t="s">
        <v>287</v>
      </c>
      <c r="R1139" s="27" t="str">
        <f>VLOOKUP(B1139,[1]ПланКаз!A1124:S4428,19,0)</f>
        <v>Килограмм</v>
      </c>
      <c r="S1139" s="29">
        <v>613</v>
      </c>
      <c r="T1139" s="29">
        <v>4307</v>
      </c>
      <c r="U1139" s="29">
        <v>2640191</v>
      </c>
      <c r="V1139" s="29">
        <v>2957013.92</v>
      </c>
      <c r="W1139" s="27"/>
      <c r="X1139" s="27" t="s">
        <v>74</v>
      </c>
      <c r="Y1139" s="27" t="s">
        <v>63</v>
      </c>
    </row>
    <row r="1140" spans="2:25" x14ac:dyDescent="0.2">
      <c r="B1140" s="27" t="s">
        <v>2235</v>
      </c>
      <c r="C1140" s="27" t="s">
        <v>57</v>
      </c>
      <c r="D1140" s="27" t="s">
        <v>2199</v>
      </c>
      <c r="E1140" s="27" t="str">
        <f>VLOOKUP(D1140,[1]ЕНС!A:E,2,FALSE)</f>
        <v>Пластина</v>
      </c>
      <c r="F1140" s="27" t="str">
        <f>VLOOKUP(D1140,[1]ЕНС!A:E,3,FALSE)</f>
        <v>тип УМ, толщина 8мм, ГОСТ 12855-77</v>
      </c>
      <c r="G1140" s="27" t="s">
        <v>2236</v>
      </c>
      <c r="H1140" s="27" t="s">
        <v>11</v>
      </c>
      <c r="I1140" s="27">
        <v>0</v>
      </c>
      <c r="J1140" s="27">
        <v>631010000</v>
      </c>
      <c r="K1140" s="27" t="str">
        <f>VLOOKUP(B1140,[1]ПланКаз!A1127:M4431,12,0)</f>
        <v>ҚР, ШҚО, Өскемен қ., Бажов көш., 10</v>
      </c>
      <c r="L1140" s="27" t="str">
        <f>VLOOKUP(B1140,[1]ПланКаз!A1125:M4429,13,0)</f>
        <v>Қантар-Ақпан</v>
      </c>
      <c r="M1140" s="27" t="str">
        <f>VLOOKUP(B1140,[1]ПланКаз!A1127:N4431,14,0)</f>
        <v>Шығыс-Қазақстан облысы, Өскемен қ.</v>
      </c>
      <c r="N1140" s="27" t="s">
        <v>60</v>
      </c>
      <c r="O1140" s="27" t="str">
        <f>VLOOKUP(B1140,[1]ПланКаз!A1126:P4430,16,0)</f>
        <v>шартқа қол қойылған кезден бастап 45 күнтізбелік күн ішінде</v>
      </c>
      <c r="P1140" s="27" t="s">
        <v>61</v>
      </c>
      <c r="Q1140" s="28" t="s">
        <v>287</v>
      </c>
      <c r="R1140" s="27" t="str">
        <f>VLOOKUP(B1140,[1]ПланКаз!A1125:S4429,19,0)</f>
        <v>Килограмм</v>
      </c>
      <c r="S1140" s="29">
        <v>676</v>
      </c>
      <c r="T1140" s="29">
        <v>4307</v>
      </c>
      <c r="U1140" s="29" t="s">
        <v>63</v>
      </c>
      <c r="V1140" s="29" t="s">
        <v>63</v>
      </c>
      <c r="W1140" s="27" t="s">
        <v>71</v>
      </c>
      <c r="X1140" s="27" t="s">
        <v>74</v>
      </c>
      <c r="Y1140" s="27" t="s">
        <v>2178</v>
      </c>
    </row>
    <row r="1141" spans="2:25" x14ac:dyDescent="0.2">
      <c r="B1141" s="27" t="s">
        <v>2237</v>
      </c>
      <c r="C1141" s="27" t="s">
        <v>57</v>
      </c>
      <c r="D1141" s="27" t="s">
        <v>2199</v>
      </c>
      <c r="E1141" s="27" t="str">
        <f>VLOOKUP(D1141,[1]ЕНС!A:E,2,FALSE)</f>
        <v>Пластина</v>
      </c>
      <c r="F1141" s="27" t="str">
        <f>VLOOKUP(D1141,[1]ЕНС!A:E,3,FALSE)</f>
        <v>тип УМ, толщина 8мм, ГОСТ 12855-77</v>
      </c>
      <c r="G1141" s="27" t="s">
        <v>2236</v>
      </c>
      <c r="H1141" s="27" t="s">
        <v>11</v>
      </c>
      <c r="I1141" s="27">
        <v>0</v>
      </c>
      <c r="J1141" s="27">
        <v>631010000</v>
      </c>
      <c r="K1141" s="27" t="str">
        <f>VLOOKUP(B1141,[1]ПланКаз!A1128:M4432,12,0)</f>
        <v>ҚР, ШҚО, Өскемен қ., Бажов көш., 10</v>
      </c>
      <c r="L1141" s="27" t="str">
        <f>VLOOKUP(B1141,[1]ПланКаз!A1126:M4430,13,0)</f>
        <v>Мамыр - Маусым</v>
      </c>
      <c r="M1141" s="27" t="str">
        <f>VLOOKUP(B1141,[1]ПланКаз!A1128:N4432,14,0)</f>
        <v>Шығыс-Қазақстан облысы, Өскемен қ.</v>
      </c>
      <c r="N1141" s="27" t="s">
        <v>60</v>
      </c>
      <c r="O1141" s="27" t="str">
        <f>VLOOKUP(B1141,[1]ПланКаз!A1127:P4431,16,0)</f>
        <v xml:space="preserve"> Өтініш берген күннен бастап 5 жұмыс күні ішінде</v>
      </c>
      <c r="P1141" s="27" t="s">
        <v>61</v>
      </c>
      <c r="Q1141" s="28" t="s">
        <v>287</v>
      </c>
      <c r="R1141" s="27" t="str">
        <f>VLOOKUP(B1141,[1]ПланКаз!A1126:S4430,19,0)</f>
        <v>Килограмм</v>
      </c>
      <c r="S1141" s="29">
        <v>676</v>
      </c>
      <c r="T1141" s="29">
        <v>4307</v>
      </c>
      <c r="U1141" s="29">
        <v>2911532</v>
      </c>
      <c r="V1141" s="29">
        <v>3260915.84</v>
      </c>
      <c r="W1141" s="27"/>
      <c r="X1141" s="27" t="s">
        <v>74</v>
      </c>
      <c r="Y1141" s="27" t="s">
        <v>63</v>
      </c>
    </row>
    <row r="1142" spans="2:25" x14ac:dyDescent="0.2">
      <c r="B1142" s="27" t="s">
        <v>2238</v>
      </c>
      <c r="C1142" s="27" t="s">
        <v>57</v>
      </c>
      <c r="D1142" s="27" t="s">
        <v>2239</v>
      </c>
      <c r="E1142" s="27" t="str">
        <f>VLOOKUP(D1142,[1]ЕНС!A:E,2,FALSE)</f>
        <v>Пластина</v>
      </c>
      <c r="F1142" s="27" t="str">
        <f>VLOOKUP(D1142,[1]ЕНС!A:E,3,FALSE)</f>
        <v>тип УМ, толщина 5мм, ГОСТ 12855-77</v>
      </c>
      <c r="G1142" s="27" t="s">
        <v>2240</v>
      </c>
      <c r="H1142" s="27" t="s">
        <v>11</v>
      </c>
      <c r="I1142" s="27">
        <v>0</v>
      </c>
      <c r="J1142" s="27">
        <v>631010000</v>
      </c>
      <c r="K1142" s="27" t="str">
        <f>VLOOKUP(B1142,[1]ПланКаз!A1129:M4433,12,0)</f>
        <v>ҚР, ШҚО, Өскемен қ., Бажов көш., 10</v>
      </c>
      <c r="L1142" s="27" t="str">
        <f>VLOOKUP(B1142,[1]ПланКаз!A1127:M4431,13,0)</f>
        <v>Қантар-Ақпан</v>
      </c>
      <c r="M1142" s="27" t="str">
        <f>VLOOKUP(B1142,[1]ПланКаз!A1129:N4433,14,0)</f>
        <v>Шығыс-Қазақстан облысы, Өскемен қ.</v>
      </c>
      <c r="N1142" s="27" t="s">
        <v>60</v>
      </c>
      <c r="O1142" s="27" t="str">
        <f>VLOOKUP(B1142,[1]ПланКаз!A1128:P4432,16,0)</f>
        <v>шартқа қол қойылған кезден бастап 45 күнтізбелік күн ішінде</v>
      </c>
      <c r="P1142" s="27" t="s">
        <v>61</v>
      </c>
      <c r="Q1142" s="28" t="s">
        <v>287</v>
      </c>
      <c r="R1142" s="27" t="str">
        <f>VLOOKUP(B1142,[1]ПланКаз!A1127:S4431,19,0)</f>
        <v>Килограмм</v>
      </c>
      <c r="S1142" s="29">
        <v>127</v>
      </c>
      <c r="T1142" s="29">
        <v>4307</v>
      </c>
      <c r="U1142" s="29" t="s">
        <v>63</v>
      </c>
      <c r="V1142" s="29" t="s">
        <v>63</v>
      </c>
      <c r="W1142" s="27" t="s">
        <v>71</v>
      </c>
      <c r="X1142" s="27" t="s">
        <v>74</v>
      </c>
      <c r="Y1142" s="27" t="s">
        <v>2178</v>
      </c>
    </row>
    <row r="1143" spans="2:25" x14ac:dyDescent="0.2">
      <c r="B1143" s="27" t="s">
        <v>2241</v>
      </c>
      <c r="C1143" s="27" t="s">
        <v>57</v>
      </c>
      <c r="D1143" s="27" t="s">
        <v>2239</v>
      </c>
      <c r="E1143" s="27" t="str">
        <f>VLOOKUP(D1143,[1]ЕНС!A:E,2,FALSE)</f>
        <v>Пластина</v>
      </c>
      <c r="F1143" s="27" t="str">
        <f>VLOOKUP(D1143,[1]ЕНС!A:E,3,FALSE)</f>
        <v>тип УМ, толщина 5мм, ГОСТ 12855-77</v>
      </c>
      <c r="G1143" s="27" t="s">
        <v>2240</v>
      </c>
      <c r="H1143" s="27" t="s">
        <v>11</v>
      </c>
      <c r="I1143" s="27">
        <v>0</v>
      </c>
      <c r="J1143" s="27">
        <v>631010000</v>
      </c>
      <c r="K1143" s="27" t="str">
        <f>VLOOKUP(B1143,[1]ПланКаз!A1130:M4434,12,0)</f>
        <v>ҚР, ШҚО, Өскемен қ., Бажов көш., 10</v>
      </c>
      <c r="L1143" s="27" t="str">
        <f>VLOOKUP(B1143,[1]ПланКаз!A1128:M4432,13,0)</f>
        <v>Мамыр - Маусым</v>
      </c>
      <c r="M1143" s="27" t="str">
        <f>VLOOKUP(B1143,[1]ПланКаз!A1130:N4434,14,0)</f>
        <v>Шығыс-Қазақстан облысы, Өскемен қ.</v>
      </c>
      <c r="N1143" s="27" t="s">
        <v>60</v>
      </c>
      <c r="O1143" s="27" t="str">
        <f>VLOOKUP(B1143,[1]ПланКаз!A1129:P4433,16,0)</f>
        <v xml:space="preserve"> Өтініш берген күннен бастап 5 жұмыс күні ішінде</v>
      </c>
      <c r="P1143" s="27" t="s">
        <v>61</v>
      </c>
      <c r="Q1143" s="28" t="s">
        <v>287</v>
      </c>
      <c r="R1143" s="27" t="str">
        <f>VLOOKUP(B1143,[1]ПланКаз!A1128:S4432,19,0)</f>
        <v>Килограмм</v>
      </c>
      <c r="S1143" s="29">
        <v>127</v>
      </c>
      <c r="T1143" s="29">
        <v>4307</v>
      </c>
      <c r="U1143" s="29">
        <v>546989</v>
      </c>
      <c r="V1143" s="29">
        <v>612627.68000000005</v>
      </c>
      <c r="W1143" s="27"/>
      <c r="X1143" s="27" t="s">
        <v>74</v>
      </c>
      <c r="Y1143" s="27" t="s">
        <v>63</v>
      </c>
    </row>
    <row r="1144" spans="2:25" x14ac:dyDescent="0.2">
      <c r="B1144" s="27" t="s">
        <v>2242</v>
      </c>
      <c r="C1144" s="27" t="s">
        <v>57</v>
      </c>
      <c r="D1144" s="27" t="s">
        <v>2243</v>
      </c>
      <c r="E1144" s="27" t="str">
        <f>VLOOKUP(D1144,[1]ЕНС!A:E,2,FALSE)</f>
        <v>Пластина</v>
      </c>
      <c r="F1144" s="27" t="str">
        <f>VLOOKUP(D1144,[1]ЕНС!A:E,3,FALSE)</f>
        <v>тип УМ, толщина 4мм, ГОСТ 12855-77</v>
      </c>
      <c r="G1144" s="27" t="s">
        <v>2244</v>
      </c>
      <c r="H1144" s="27" t="s">
        <v>11</v>
      </c>
      <c r="I1144" s="27">
        <v>0</v>
      </c>
      <c r="J1144" s="27">
        <v>631010000</v>
      </c>
      <c r="K1144" s="27" t="str">
        <f>VLOOKUP(B1144,[1]ПланКаз!A1131:M4435,12,0)</f>
        <v>ҚР, ШҚО, Өскемен қ., Бажов көш., 10</v>
      </c>
      <c r="L1144" s="27" t="str">
        <f>VLOOKUP(B1144,[1]ПланКаз!A1129:M4433,13,0)</f>
        <v>Қантар-Ақпан</v>
      </c>
      <c r="M1144" s="27" t="str">
        <f>VLOOKUP(B1144,[1]ПланКаз!A1131:N4435,14,0)</f>
        <v>Шығыс-Қазақстан облысы, Өскемен қ.</v>
      </c>
      <c r="N1144" s="27" t="s">
        <v>60</v>
      </c>
      <c r="O1144" s="27" t="str">
        <f>VLOOKUP(B1144,[1]ПланКаз!A1130:P4434,16,0)</f>
        <v>шартқа қол қойылған кезден бастап 45 күнтізбелік күн ішінде</v>
      </c>
      <c r="P1144" s="27" t="s">
        <v>61</v>
      </c>
      <c r="Q1144" s="28" t="s">
        <v>287</v>
      </c>
      <c r="R1144" s="27" t="str">
        <f>VLOOKUP(B1144,[1]ПланКаз!A1129:S4433,19,0)</f>
        <v>Килограмм</v>
      </c>
      <c r="S1144" s="29">
        <v>350</v>
      </c>
      <c r="T1144" s="29">
        <v>4307</v>
      </c>
      <c r="U1144" s="29" t="s">
        <v>63</v>
      </c>
      <c r="V1144" s="29" t="s">
        <v>63</v>
      </c>
      <c r="W1144" s="27" t="s">
        <v>71</v>
      </c>
      <c r="X1144" s="27" t="s">
        <v>74</v>
      </c>
      <c r="Y1144" s="27" t="s">
        <v>2178</v>
      </c>
    </row>
    <row r="1145" spans="2:25" x14ac:dyDescent="0.2">
      <c r="B1145" s="27" t="s">
        <v>2245</v>
      </c>
      <c r="C1145" s="27" t="s">
        <v>57</v>
      </c>
      <c r="D1145" s="27" t="s">
        <v>2243</v>
      </c>
      <c r="E1145" s="27" t="str">
        <f>VLOOKUP(D1145,[1]ЕНС!A:E,2,FALSE)</f>
        <v>Пластина</v>
      </c>
      <c r="F1145" s="27" t="str">
        <f>VLOOKUP(D1145,[1]ЕНС!A:E,3,FALSE)</f>
        <v>тип УМ, толщина 4мм, ГОСТ 12855-77</v>
      </c>
      <c r="G1145" s="27" t="s">
        <v>2244</v>
      </c>
      <c r="H1145" s="27" t="s">
        <v>11</v>
      </c>
      <c r="I1145" s="27">
        <v>0</v>
      </c>
      <c r="J1145" s="27">
        <v>631010000</v>
      </c>
      <c r="K1145" s="27" t="str">
        <f>VLOOKUP(B1145,[1]ПланКаз!A1132:M4436,12,0)</f>
        <v>ҚР, ШҚО, Өскемен қ., Бажов көш., 10</v>
      </c>
      <c r="L1145" s="27" t="str">
        <f>VLOOKUP(B1145,[1]ПланКаз!A1130:M4434,13,0)</f>
        <v>Мамыр - Маусым</v>
      </c>
      <c r="M1145" s="27" t="str">
        <f>VLOOKUP(B1145,[1]ПланКаз!A1132:N4436,14,0)</f>
        <v>Шығыс-Қазақстан облысы, Өскемен қ.</v>
      </c>
      <c r="N1145" s="27" t="s">
        <v>60</v>
      </c>
      <c r="O1145" s="27" t="str">
        <f>VLOOKUP(B1145,[1]ПланКаз!A1131:P4435,16,0)</f>
        <v xml:space="preserve"> Өтініш берген күннен бастап 5 жұмыс күні ішінде</v>
      </c>
      <c r="P1145" s="27" t="s">
        <v>61</v>
      </c>
      <c r="Q1145" s="28" t="s">
        <v>287</v>
      </c>
      <c r="R1145" s="27" t="str">
        <f>VLOOKUP(B1145,[1]ПланКаз!A1130:S4434,19,0)</f>
        <v>Килограмм</v>
      </c>
      <c r="S1145" s="29">
        <v>350</v>
      </c>
      <c r="T1145" s="29">
        <v>4307</v>
      </c>
      <c r="U1145" s="29">
        <v>1507450</v>
      </c>
      <c r="V1145" s="29">
        <v>1688344</v>
      </c>
      <c r="W1145" s="27"/>
      <c r="X1145" s="27" t="s">
        <v>74</v>
      </c>
      <c r="Y1145" s="27" t="s">
        <v>63</v>
      </c>
    </row>
    <row r="1146" spans="2:25" x14ac:dyDescent="0.2">
      <c r="B1146" s="27" t="s">
        <v>2246</v>
      </c>
      <c r="C1146" s="27" t="s">
        <v>57</v>
      </c>
      <c r="D1146" s="27" t="s">
        <v>2243</v>
      </c>
      <c r="E1146" s="27" t="str">
        <f>VLOOKUP(D1146,[1]ЕНС!A:E,2,FALSE)</f>
        <v>Пластина</v>
      </c>
      <c r="F1146" s="27" t="str">
        <f>VLOOKUP(D1146,[1]ЕНС!A:E,3,FALSE)</f>
        <v>тип УМ, толщина 4мм, ГОСТ 12855-77</v>
      </c>
      <c r="G1146" s="27" t="s">
        <v>2247</v>
      </c>
      <c r="H1146" s="27" t="s">
        <v>11</v>
      </c>
      <c r="I1146" s="27">
        <v>0</v>
      </c>
      <c r="J1146" s="27">
        <v>631010000</v>
      </c>
      <c r="K1146" s="27" t="str">
        <f>VLOOKUP(B1146,[1]ПланКаз!A1133:M4437,12,0)</f>
        <v>ҚР, ШҚО, Өскемен қ., Бажов көш., 10</v>
      </c>
      <c r="L1146" s="27" t="str">
        <f>VLOOKUP(B1146,[1]ПланКаз!A1131:M4435,13,0)</f>
        <v>Қантар-Ақпан</v>
      </c>
      <c r="M1146" s="27" t="str">
        <f>VLOOKUP(B1146,[1]ПланКаз!A1133:N4437,14,0)</f>
        <v>Шығыс-Қазақстан облысы, Өскемен қ.</v>
      </c>
      <c r="N1146" s="27" t="s">
        <v>60</v>
      </c>
      <c r="O1146" s="27" t="str">
        <f>VLOOKUP(B1146,[1]ПланКаз!A1132:P4436,16,0)</f>
        <v>шартқа қол қойылған кезден бастап 45 күнтізбелік күн ішінде</v>
      </c>
      <c r="P1146" s="27" t="s">
        <v>61</v>
      </c>
      <c r="Q1146" s="28" t="s">
        <v>287</v>
      </c>
      <c r="R1146" s="27" t="str">
        <f>VLOOKUP(B1146,[1]ПланКаз!A1131:S4435,19,0)</f>
        <v>Килограмм</v>
      </c>
      <c r="S1146" s="29">
        <v>90</v>
      </c>
      <c r="T1146" s="29">
        <v>4307</v>
      </c>
      <c r="U1146" s="29" t="s">
        <v>63</v>
      </c>
      <c r="V1146" s="29" t="s">
        <v>63</v>
      </c>
      <c r="W1146" s="27" t="s">
        <v>71</v>
      </c>
      <c r="X1146" s="27" t="s">
        <v>74</v>
      </c>
      <c r="Y1146" s="27" t="s">
        <v>2178</v>
      </c>
    </row>
    <row r="1147" spans="2:25" x14ac:dyDescent="0.2">
      <c r="B1147" s="27" t="s">
        <v>2248</v>
      </c>
      <c r="C1147" s="27" t="s">
        <v>57</v>
      </c>
      <c r="D1147" s="27" t="s">
        <v>2243</v>
      </c>
      <c r="E1147" s="27" t="str">
        <f>VLOOKUP(D1147,[1]ЕНС!A:E,2,FALSE)</f>
        <v>Пластина</v>
      </c>
      <c r="F1147" s="27" t="str">
        <f>VLOOKUP(D1147,[1]ЕНС!A:E,3,FALSE)</f>
        <v>тип УМ, толщина 4мм, ГОСТ 12855-77</v>
      </c>
      <c r="G1147" s="27" t="s">
        <v>2247</v>
      </c>
      <c r="H1147" s="27" t="s">
        <v>11</v>
      </c>
      <c r="I1147" s="27">
        <v>0</v>
      </c>
      <c r="J1147" s="27">
        <v>631010000</v>
      </c>
      <c r="K1147" s="27" t="str">
        <f>VLOOKUP(B1147,[1]ПланКаз!A1134:M4438,12,0)</f>
        <v>ҚР, ШҚО, Өскемен қ., Бажов көш., 10</v>
      </c>
      <c r="L1147" s="27" t="str">
        <f>VLOOKUP(B1147,[1]ПланКаз!A1132:M4436,13,0)</f>
        <v>Мамыр - Маусым</v>
      </c>
      <c r="M1147" s="27" t="str">
        <f>VLOOKUP(B1147,[1]ПланКаз!A1134:N4438,14,0)</f>
        <v>Шығыс-Қазақстан облысы, Өскемен қ.</v>
      </c>
      <c r="N1147" s="27" t="s">
        <v>60</v>
      </c>
      <c r="O1147" s="27" t="str">
        <f>VLOOKUP(B1147,[1]ПланКаз!A1133:P4437,16,0)</f>
        <v xml:space="preserve"> Өтініш берген күннен бастап 5 жұмыс күні ішінде</v>
      </c>
      <c r="P1147" s="27" t="s">
        <v>61</v>
      </c>
      <c r="Q1147" s="28" t="s">
        <v>287</v>
      </c>
      <c r="R1147" s="27" t="str">
        <f>VLOOKUP(B1147,[1]ПланКаз!A1132:S4436,19,0)</f>
        <v>Килограмм</v>
      </c>
      <c r="S1147" s="29">
        <v>90</v>
      </c>
      <c r="T1147" s="29">
        <v>4307</v>
      </c>
      <c r="U1147" s="29">
        <v>387630</v>
      </c>
      <c r="V1147" s="29">
        <v>434145.6</v>
      </c>
      <c r="W1147" s="27"/>
      <c r="X1147" s="27" t="s">
        <v>74</v>
      </c>
      <c r="Y1147" s="27" t="s">
        <v>63</v>
      </c>
    </row>
    <row r="1148" spans="2:25" x14ac:dyDescent="0.2">
      <c r="B1148" s="27" t="s">
        <v>2249</v>
      </c>
      <c r="C1148" s="27" t="s">
        <v>57</v>
      </c>
      <c r="D1148" s="27" t="s">
        <v>2228</v>
      </c>
      <c r="E1148" s="27" t="str">
        <f>VLOOKUP(D1148,[1]ЕНС!A:E,2,FALSE)</f>
        <v>Пластина</v>
      </c>
      <c r="F1148" s="27" t="str">
        <f>VLOOKUP(D1148,[1]ЕНС!A:E,3,FALSE)</f>
        <v>тип УМ, толщина 12мм, ГОСТ 12855-77</v>
      </c>
      <c r="G1148" s="27" t="s">
        <v>2250</v>
      </c>
      <c r="H1148" s="27" t="s">
        <v>11</v>
      </c>
      <c r="I1148" s="27">
        <v>0</v>
      </c>
      <c r="J1148" s="27">
        <v>631010000</v>
      </c>
      <c r="K1148" s="27" t="str">
        <f>VLOOKUP(B1148,[1]ПланКаз!A1135:M4439,12,0)</f>
        <v>ҚР, ШҚО, Өскемен қ., Бажов көш., 10</v>
      </c>
      <c r="L1148" s="27" t="str">
        <f>VLOOKUP(B1148,[1]ПланКаз!A1133:M4437,13,0)</f>
        <v>Қантар-Ақпан</v>
      </c>
      <c r="M1148" s="27" t="str">
        <f>VLOOKUP(B1148,[1]ПланКаз!A1135:N4439,14,0)</f>
        <v>Шығыс-Қазақстан облысы, Өскемен қ.</v>
      </c>
      <c r="N1148" s="27" t="s">
        <v>60</v>
      </c>
      <c r="O1148" s="27" t="str">
        <f>VLOOKUP(B1148,[1]ПланКаз!A1134:P4438,16,0)</f>
        <v>шартқа қол қойылған кезден бастап 45 күнтізбелік күн ішінде</v>
      </c>
      <c r="P1148" s="27" t="s">
        <v>61</v>
      </c>
      <c r="Q1148" s="28" t="s">
        <v>287</v>
      </c>
      <c r="R1148" s="27" t="str">
        <f>VLOOKUP(B1148,[1]ПланКаз!A1133:S4437,19,0)</f>
        <v>Килограмм</v>
      </c>
      <c r="S1148" s="29">
        <v>280</v>
      </c>
      <c r="T1148" s="29">
        <v>4307</v>
      </c>
      <c r="U1148" s="29" t="s">
        <v>63</v>
      </c>
      <c r="V1148" s="29" t="s">
        <v>63</v>
      </c>
      <c r="W1148" s="27" t="s">
        <v>71</v>
      </c>
      <c r="X1148" s="27" t="s">
        <v>74</v>
      </c>
      <c r="Y1148" s="27" t="s">
        <v>2178</v>
      </c>
    </row>
    <row r="1149" spans="2:25" x14ac:dyDescent="0.2">
      <c r="B1149" s="27" t="s">
        <v>2251</v>
      </c>
      <c r="C1149" s="27" t="s">
        <v>57</v>
      </c>
      <c r="D1149" s="27" t="s">
        <v>2228</v>
      </c>
      <c r="E1149" s="27" t="str">
        <f>VLOOKUP(D1149,[1]ЕНС!A:E,2,FALSE)</f>
        <v>Пластина</v>
      </c>
      <c r="F1149" s="27" t="str">
        <f>VLOOKUP(D1149,[1]ЕНС!A:E,3,FALSE)</f>
        <v>тип УМ, толщина 12мм, ГОСТ 12855-77</v>
      </c>
      <c r="G1149" s="27" t="s">
        <v>2250</v>
      </c>
      <c r="H1149" s="27" t="s">
        <v>11</v>
      </c>
      <c r="I1149" s="27">
        <v>0</v>
      </c>
      <c r="J1149" s="27">
        <v>631010000</v>
      </c>
      <c r="K1149" s="27" t="str">
        <f>VLOOKUP(B1149,[1]ПланКаз!A1136:M4440,12,0)</f>
        <v>ҚР, ШҚО, Өскемен қ., Бажов көш., 10</v>
      </c>
      <c r="L1149" s="27" t="str">
        <f>VLOOKUP(B1149,[1]ПланКаз!A1134:M4438,13,0)</f>
        <v>Мамыр - Маусым</v>
      </c>
      <c r="M1149" s="27" t="str">
        <f>VLOOKUP(B1149,[1]ПланКаз!A1136:N4440,14,0)</f>
        <v>Шығыс-Қазақстан облысы, Өскемен қ.</v>
      </c>
      <c r="N1149" s="27" t="s">
        <v>60</v>
      </c>
      <c r="O1149" s="27" t="str">
        <f>VLOOKUP(B1149,[1]ПланКаз!A1135:P4439,16,0)</f>
        <v xml:space="preserve"> Өтініш берген күннен бастап 5 жұмыс күні ішінде</v>
      </c>
      <c r="P1149" s="27" t="s">
        <v>61</v>
      </c>
      <c r="Q1149" s="28" t="s">
        <v>287</v>
      </c>
      <c r="R1149" s="27" t="str">
        <f>VLOOKUP(B1149,[1]ПланКаз!A1134:S4438,19,0)</f>
        <v>Килограмм</v>
      </c>
      <c r="S1149" s="29">
        <v>280</v>
      </c>
      <c r="T1149" s="29">
        <v>4307</v>
      </c>
      <c r="U1149" s="29">
        <v>1205960</v>
      </c>
      <c r="V1149" s="29">
        <v>1350675.2</v>
      </c>
      <c r="W1149" s="27"/>
      <c r="X1149" s="27" t="s">
        <v>74</v>
      </c>
      <c r="Y1149" s="27" t="s">
        <v>63</v>
      </c>
    </row>
    <row r="1150" spans="2:25" x14ac:dyDescent="0.2">
      <c r="B1150" s="27" t="s">
        <v>2252</v>
      </c>
      <c r="C1150" s="27" t="s">
        <v>57</v>
      </c>
      <c r="D1150" s="27" t="s">
        <v>2232</v>
      </c>
      <c r="E1150" s="27" t="str">
        <f>VLOOKUP(D1150,[1]ЕНС!A:E,2,FALSE)</f>
        <v>Пластина</v>
      </c>
      <c r="F1150" s="27" t="str">
        <f>VLOOKUP(D1150,[1]ЕНС!A:E,3,FALSE)</f>
        <v>тип УМ, толщина 10мм, ГОСТ 12855-77</v>
      </c>
      <c r="G1150" s="27" t="s">
        <v>2253</v>
      </c>
      <c r="H1150" s="27" t="s">
        <v>11</v>
      </c>
      <c r="I1150" s="27">
        <v>0</v>
      </c>
      <c r="J1150" s="27">
        <v>631010000</v>
      </c>
      <c r="K1150" s="27" t="str">
        <f>VLOOKUP(B1150,[1]ПланКаз!A1137:M4441,12,0)</f>
        <v>ҚР, ШҚО, Өскемен қ., Бажов көш., 10</v>
      </c>
      <c r="L1150" s="27" t="str">
        <f>VLOOKUP(B1150,[1]ПланКаз!A1135:M4439,13,0)</f>
        <v>Қантар-Ақпан</v>
      </c>
      <c r="M1150" s="27" t="str">
        <f>VLOOKUP(B1150,[1]ПланКаз!A1137:N4441,14,0)</f>
        <v>Шығыс-Қазақстан облысы, Өскемен қ.</v>
      </c>
      <c r="N1150" s="27" t="s">
        <v>60</v>
      </c>
      <c r="O1150" s="27" t="str">
        <f>VLOOKUP(B1150,[1]ПланКаз!A1136:P4440,16,0)</f>
        <v>шартқа қол қойылған кезден бастап 45 күнтізбелік күн ішінде</v>
      </c>
      <c r="P1150" s="27" t="s">
        <v>61</v>
      </c>
      <c r="Q1150" s="28" t="s">
        <v>287</v>
      </c>
      <c r="R1150" s="27" t="str">
        <f>VLOOKUP(B1150,[1]ПланКаз!A1135:S4439,19,0)</f>
        <v>Килограмм</v>
      </c>
      <c r="S1150" s="29">
        <v>156</v>
      </c>
      <c r="T1150" s="29">
        <v>4307</v>
      </c>
      <c r="U1150" s="29" t="s">
        <v>63</v>
      </c>
      <c r="V1150" s="29" t="s">
        <v>63</v>
      </c>
      <c r="W1150" s="27" t="s">
        <v>71</v>
      </c>
      <c r="X1150" s="27" t="s">
        <v>74</v>
      </c>
      <c r="Y1150" s="27" t="s">
        <v>2178</v>
      </c>
    </row>
    <row r="1151" spans="2:25" x14ac:dyDescent="0.2">
      <c r="B1151" s="27" t="s">
        <v>2254</v>
      </c>
      <c r="C1151" s="27" t="s">
        <v>57</v>
      </c>
      <c r="D1151" s="27" t="s">
        <v>2232</v>
      </c>
      <c r="E1151" s="27" t="str">
        <f>VLOOKUP(D1151,[1]ЕНС!A:E,2,FALSE)</f>
        <v>Пластина</v>
      </c>
      <c r="F1151" s="27" t="str">
        <f>VLOOKUP(D1151,[1]ЕНС!A:E,3,FALSE)</f>
        <v>тип УМ, толщина 10мм, ГОСТ 12855-77</v>
      </c>
      <c r="G1151" s="27" t="s">
        <v>2253</v>
      </c>
      <c r="H1151" s="27" t="s">
        <v>11</v>
      </c>
      <c r="I1151" s="27">
        <v>0</v>
      </c>
      <c r="J1151" s="27">
        <v>631010000</v>
      </c>
      <c r="K1151" s="27" t="str">
        <f>VLOOKUP(B1151,[1]ПланКаз!A1138:M4442,12,0)</f>
        <v>ҚР, ШҚО, Өскемен қ., Бажов көш., 10</v>
      </c>
      <c r="L1151" s="27" t="str">
        <f>VLOOKUP(B1151,[1]ПланКаз!A1136:M4440,13,0)</f>
        <v>Мамыр - Маусым</v>
      </c>
      <c r="M1151" s="27" t="str">
        <f>VLOOKUP(B1151,[1]ПланКаз!A1138:N4442,14,0)</f>
        <v>Шығыс-Қазақстан облысы, Өскемен қ.</v>
      </c>
      <c r="N1151" s="27" t="s">
        <v>60</v>
      </c>
      <c r="O1151" s="27" t="str">
        <f>VLOOKUP(B1151,[1]ПланКаз!A1137:P4441,16,0)</f>
        <v xml:space="preserve"> Өтініш берген күннен бастап 5 жұмыс күні ішінде</v>
      </c>
      <c r="P1151" s="27" t="s">
        <v>61</v>
      </c>
      <c r="Q1151" s="28" t="s">
        <v>287</v>
      </c>
      <c r="R1151" s="27" t="str">
        <f>VLOOKUP(B1151,[1]ПланКаз!A1136:S4440,19,0)</f>
        <v>Килограмм</v>
      </c>
      <c r="S1151" s="29">
        <v>156</v>
      </c>
      <c r="T1151" s="29">
        <v>4307</v>
      </c>
      <c r="U1151" s="29">
        <v>671892</v>
      </c>
      <c r="V1151" s="29">
        <v>752519.04</v>
      </c>
      <c r="W1151" s="27"/>
      <c r="X1151" s="27" t="s">
        <v>74</v>
      </c>
      <c r="Y1151" s="27" t="s">
        <v>63</v>
      </c>
    </row>
    <row r="1152" spans="2:25" x14ac:dyDescent="0.2">
      <c r="B1152" s="27" t="s">
        <v>2255</v>
      </c>
      <c r="C1152" s="27" t="s">
        <v>57</v>
      </c>
      <c r="D1152" s="27" t="s">
        <v>2256</v>
      </c>
      <c r="E1152" s="27" t="str">
        <f>VLOOKUP(D1152,[1]ЕНС!A:E,2,FALSE)</f>
        <v>Шланг</v>
      </c>
      <c r="F1152" s="27" t="str">
        <f>VLOOKUP(D1152,[1]ЕНС!A:E,3,FALSE)</f>
        <v>газовый, для сварки и резки металлов класса I предназначен для подачи ацетилена, городского газа, пропана и бутана, I–9–0,63, наружный диаметр 18, ГОСТ 9356-75</v>
      </c>
      <c r="G1152" s="27" t="s">
        <v>2257</v>
      </c>
      <c r="H1152" s="27" t="s">
        <v>28</v>
      </c>
      <c r="I1152" s="27">
        <v>0</v>
      </c>
      <c r="J1152" s="27">
        <v>631010000</v>
      </c>
      <c r="K1152" s="27" t="str">
        <f>VLOOKUP(B1152,[1]ПланКаз!A1139:M4443,12,0)</f>
        <v>ҚР, ШҚО, Өскемен қ., Бажов көш., 10</v>
      </c>
      <c r="L1152" s="27" t="str">
        <f>VLOOKUP(B1152,[1]ПланКаз!A1137:M4441,13,0)</f>
        <v>Желтоқсан-Қантар</v>
      </c>
      <c r="M1152" s="27" t="str">
        <f>VLOOKUP(B1152,[1]ПланКаз!A1139:N4443,14,0)</f>
        <v>Шығыс-Қазақстан облысы, Өскемен қ.</v>
      </c>
      <c r="N1152" s="27" t="s">
        <v>60</v>
      </c>
      <c r="O1152" s="27" t="str">
        <f>VLOOKUP(B1152,[1]ПланКаз!A1138:P4442,16,0)</f>
        <v>шартқа қол қойылған кезден бастап 45 күнтізбелік күн ішінде</v>
      </c>
      <c r="P1152" s="27" t="s">
        <v>61</v>
      </c>
      <c r="Q1152" s="28" t="s">
        <v>333</v>
      </c>
      <c r="R1152" s="27" t="str">
        <f>VLOOKUP(B1152,[1]ПланКаз!A1137:S4441,19,0)</f>
        <v>метр бойы</v>
      </c>
      <c r="S1152" s="29">
        <v>65</v>
      </c>
      <c r="T1152" s="29">
        <v>563</v>
      </c>
      <c r="U1152" s="29" t="s">
        <v>63</v>
      </c>
      <c r="V1152" s="29" t="s">
        <v>63</v>
      </c>
      <c r="W1152" s="27" t="s">
        <v>71</v>
      </c>
      <c r="X1152" s="27" t="s">
        <v>64</v>
      </c>
      <c r="Y1152" s="27" t="s">
        <v>613</v>
      </c>
    </row>
    <row r="1153" spans="2:25" x14ac:dyDescent="0.2">
      <c r="B1153" s="27" t="s">
        <v>2258</v>
      </c>
      <c r="C1153" s="27" t="s">
        <v>57</v>
      </c>
      <c r="D1153" s="27" t="s">
        <v>2256</v>
      </c>
      <c r="E1153" s="27" t="str">
        <f>VLOOKUP(D1153,[1]ЕНС!A:E,2,FALSE)</f>
        <v>Шланг</v>
      </c>
      <c r="F1153" s="27" t="str">
        <f>VLOOKUP(D1153,[1]ЕНС!A:E,3,FALSE)</f>
        <v>газовый, для сварки и резки металлов класса I предназначен для подачи ацетилена, городского газа, пропана и бутана, I–9–0,63, наружный диаметр 18, ГОСТ 9356-75</v>
      </c>
      <c r="G1153" s="27" t="s">
        <v>2257</v>
      </c>
      <c r="H1153" s="27" t="s">
        <v>28</v>
      </c>
      <c r="I1153" s="27">
        <v>0</v>
      </c>
      <c r="J1153" s="27">
        <v>631010000</v>
      </c>
      <c r="K1153" s="27" t="str">
        <f>VLOOKUP(B1153,[1]ПланКаз!A1140:M4444,12,0)</f>
        <v>070002,  Қазақстан Республикасы, Шығыс Қазақстан облысы, Өскемен қ., Бажов к-сі,10</v>
      </c>
      <c r="L1153" s="27" t="str">
        <f>VLOOKUP(B1153,[1]ПланКаз!A1138:M4442,13,0)</f>
        <v>Ақпан - Наурыз</v>
      </c>
      <c r="M1153" s="27" t="str">
        <f>VLOOKUP(B1153,[1]ПланКаз!A1140:N4444,14,0)</f>
        <v>Шығыс-Қазақстан облысы, Өскемен қ.</v>
      </c>
      <c r="N1153" s="27" t="s">
        <v>60</v>
      </c>
      <c r="O1153" s="27" t="str">
        <f>VLOOKUP(B1153,[1]ПланКаз!A1139:P4443,16,0)</f>
        <v>шартқа қол қойылған кезден бастап 45 күнтізбелік күн ішінде</v>
      </c>
      <c r="P1153" s="27" t="s">
        <v>61</v>
      </c>
      <c r="Q1153" s="28" t="s">
        <v>333</v>
      </c>
      <c r="R1153" s="27" t="str">
        <f>VLOOKUP(B1153,[1]ПланКаз!A1138:S4442,19,0)</f>
        <v>Метр бойы</v>
      </c>
      <c r="S1153" s="29">
        <v>65</v>
      </c>
      <c r="T1153" s="29">
        <v>563</v>
      </c>
      <c r="U1153" s="29">
        <v>36595</v>
      </c>
      <c r="V1153" s="29">
        <v>40986.400000000001</v>
      </c>
      <c r="W1153" s="27"/>
      <c r="X1153" s="27" t="s">
        <v>74</v>
      </c>
      <c r="Y1153" s="27" t="s">
        <v>63</v>
      </c>
    </row>
    <row r="1154" spans="2:25" x14ac:dyDescent="0.2">
      <c r="B1154" s="27" t="s">
        <v>2259</v>
      </c>
      <c r="C1154" s="27" t="s">
        <v>57</v>
      </c>
      <c r="D1154" s="27" t="s">
        <v>2260</v>
      </c>
      <c r="E1154" s="27" t="str">
        <f>VLOOKUP(D1154,[1]ЕНС!A:E,2,FALSE)</f>
        <v>Рукав напорный</v>
      </c>
      <c r="F1154" s="27" t="str">
        <f>VLOOKUP(D1154,[1]ЕНС!A:E,3,FALSE)</f>
        <v>резиновый, класса Б, с текстильным каркасом, ГОСТ 18698-79</v>
      </c>
      <c r="G1154" s="27" t="s">
        <v>2261</v>
      </c>
      <c r="H1154" s="27" t="s">
        <v>28</v>
      </c>
      <c r="I1154" s="27">
        <v>0</v>
      </c>
      <c r="J1154" s="27">
        <v>631010000</v>
      </c>
      <c r="K1154" s="27" t="str">
        <f>VLOOKUP(B1154,[1]ПланКаз!A1141:M4445,12,0)</f>
        <v>ҚР, ШҚО, Өскемен қ., Бажов көш., 10</v>
      </c>
      <c r="L1154" s="27" t="str">
        <f>VLOOKUP(B1154,[1]ПланКаз!A1139:M4443,13,0)</f>
        <v>Желтоқсан-Қантар</v>
      </c>
      <c r="M1154" s="27" t="str">
        <f>VLOOKUP(B1154,[1]ПланКаз!A1141:N4445,14,0)</f>
        <v>Шығыс-Қазақстан облысы, Өскемен қ.</v>
      </c>
      <c r="N1154" s="27" t="s">
        <v>60</v>
      </c>
      <c r="O1154" s="27" t="str">
        <f>VLOOKUP(B1154,[1]ПланКаз!A1140:P4444,16,0)</f>
        <v>шартқа қол қойылған кезден бастап 45 күнтізбелік күн ішінде</v>
      </c>
      <c r="P1154" s="27" t="s">
        <v>61</v>
      </c>
      <c r="Q1154" s="28" t="s">
        <v>333</v>
      </c>
      <c r="R1154" s="27" t="str">
        <f>VLOOKUP(B1154,[1]ПланКаз!A1139:S4443,19,0)</f>
        <v>метр бойы</v>
      </c>
      <c r="S1154" s="29">
        <v>10</v>
      </c>
      <c r="T1154" s="29">
        <v>1125</v>
      </c>
      <c r="U1154" s="29" t="s">
        <v>63</v>
      </c>
      <c r="V1154" s="29" t="s">
        <v>63</v>
      </c>
      <c r="W1154" s="27" t="s">
        <v>71</v>
      </c>
      <c r="X1154" s="27" t="s">
        <v>64</v>
      </c>
      <c r="Y1154" s="27" t="s">
        <v>613</v>
      </c>
    </row>
    <row r="1155" spans="2:25" x14ac:dyDescent="0.2">
      <c r="B1155" s="27" t="s">
        <v>2262</v>
      </c>
      <c r="C1155" s="27" t="s">
        <v>57</v>
      </c>
      <c r="D1155" s="27" t="s">
        <v>2260</v>
      </c>
      <c r="E1155" s="27" t="str">
        <f>VLOOKUP(D1155,[1]ЕНС!A:E,2,FALSE)</f>
        <v>Рукав напорный</v>
      </c>
      <c r="F1155" s="27" t="str">
        <f>VLOOKUP(D1155,[1]ЕНС!A:E,3,FALSE)</f>
        <v>резиновый, класса Б, с текстильным каркасом, ГОСТ 18698-79</v>
      </c>
      <c r="G1155" s="27" t="s">
        <v>2261</v>
      </c>
      <c r="H1155" s="27" t="s">
        <v>28</v>
      </c>
      <c r="I1155" s="27">
        <v>0</v>
      </c>
      <c r="J1155" s="27">
        <v>631010000</v>
      </c>
      <c r="K1155" s="27" t="str">
        <f>VLOOKUP(B1155,[1]ПланКаз!A1142:M4446,12,0)</f>
        <v>070002,  Қазақстан Республикасы, Шығыс Қазақстан облысы, Өскемен қ., Бажов к-сі,10</v>
      </c>
      <c r="L1155" s="27" t="str">
        <f>VLOOKUP(B1155,[1]ПланКаз!A1140:M4444,13,0)</f>
        <v>Ақпан - Наурыз</v>
      </c>
      <c r="M1155" s="27" t="str">
        <f>VLOOKUP(B1155,[1]ПланКаз!A1142:N4446,14,0)</f>
        <v>Шығыс-Қазақстан облысы, Өскемен қ.</v>
      </c>
      <c r="N1155" s="27" t="s">
        <v>60</v>
      </c>
      <c r="O1155" s="27" t="str">
        <f>VLOOKUP(B1155,[1]ПланКаз!A1141:P4445,16,0)</f>
        <v>шартқа қол қойылған кезден бастап 45 күнтізбелік күн ішінде</v>
      </c>
      <c r="P1155" s="27" t="s">
        <v>61</v>
      </c>
      <c r="Q1155" s="28" t="s">
        <v>333</v>
      </c>
      <c r="R1155" s="27" t="str">
        <f>VLOOKUP(B1155,[1]ПланКаз!A1140:S4444,19,0)</f>
        <v>Метр бойы</v>
      </c>
      <c r="S1155" s="29">
        <v>10</v>
      </c>
      <c r="T1155" s="29">
        <v>1125</v>
      </c>
      <c r="U1155" s="29">
        <v>11250</v>
      </c>
      <c r="V1155" s="29">
        <v>12600</v>
      </c>
      <c r="W1155" s="27"/>
      <c r="X1155" s="27" t="s">
        <v>74</v>
      </c>
      <c r="Y1155" s="27" t="s">
        <v>63</v>
      </c>
    </row>
    <row r="1156" spans="2:25" x14ac:dyDescent="0.2">
      <c r="B1156" s="27" t="s">
        <v>2263</v>
      </c>
      <c r="C1156" s="27" t="s">
        <v>57</v>
      </c>
      <c r="D1156" s="27" t="s">
        <v>2260</v>
      </c>
      <c r="E1156" s="27" t="str">
        <f>VLOOKUP(D1156,[1]ЕНС!A:E,2,FALSE)</f>
        <v>Рукав напорный</v>
      </c>
      <c r="F1156" s="27" t="str">
        <f>VLOOKUP(D1156,[1]ЕНС!A:E,3,FALSE)</f>
        <v>резиновый, класса Б, с текстильным каркасом, ГОСТ 18698-79</v>
      </c>
      <c r="G1156" s="27" t="s">
        <v>2264</v>
      </c>
      <c r="H1156" s="27" t="s">
        <v>28</v>
      </c>
      <c r="I1156" s="27">
        <v>0</v>
      </c>
      <c r="J1156" s="27">
        <v>631010000</v>
      </c>
      <c r="K1156" s="27" t="str">
        <f>VLOOKUP(B1156,[1]ПланКаз!A1143:M4447,12,0)</f>
        <v>ҚР, ШҚО, Өскемен қ., Бажов көш., 10</v>
      </c>
      <c r="L1156" s="27" t="str">
        <f>VLOOKUP(B1156,[1]ПланКаз!A1141:M4445,13,0)</f>
        <v>Желтоқсан-Қантар</v>
      </c>
      <c r="M1156" s="27" t="str">
        <f>VLOOKUP(B1156,[1]ПланКаз!A1143:N4447,14,0)</f>
        <v>Шығыс-Қазақстан облысы, Өскемен қ.</v>
      </c>
      <c r="N1156" s="27" t="s">
        <v>60</v>
      </c>
      <c r="O1156" s="27" t="str">
        <f>VLOOKUP(B1156,[1]ПланКаз!A1142:P4446,16,0)</f>
        <v>шартқа қол қойылған кезден бастап 45 күнтізбелік күн ішінде</v>
      </c>
      <c r="P1156" s="27" t="s">
        <v>61</v>
      </c>
      <c r="Q1156" s="28" t="s">
        <v>333</v>
      </c>
      <c r="R1156" s="27" t="str">
        <f>VLOOKUP(B1156,[1]ПланКаз!A1141:S4445,19,0)</f>
        <v>метр бойы</v>
      </c>
      <c r="S1156" s="29">
        <v>28</v>
      </c>
      <c r="T1156" s="29">
        <v>3561</v>
      </c>
      <c r="U1156" s="29" t="s">
        <v>63</v>
      </c>
      <c r="V1156" s="29" t="s">
        <v>63</v>
      </c>
      <c r="W1156" s="27" t="s">
        <v>71</v>
      </c>
      <c r="X1156" s="27" t="s">
        <v>64</v>
      </c>
      <c r="Y1156" s="27" t="s">
        <v>613</v>
      </c>
    </row>
    <row r="1157" spans="2:25" x14ac:dyDescent="0.2">
      <c r="B1157" s="27" t="s">
        <v>2265</v>
      </c>
      <c r="C1157" s="27" t="s">
        <v>57</v>
      </c>
      <c r="D1157" s="27" t="s">
        <v>2260</v>
      </c>
      <c r="E1157" s="27" t="str">
        <f>VLOOKUP(D1157,[1]ЕНС!A:E,2,FALSE)</f>
        <v>Рукав напорный</v>
      </c>
      <c r="F1157" s="27" t="str">
        <f>VLOOKUP(D1157,[1]ЕНС!A:E,3,FALSE)</f>
        <v>резиновый, класса Б, с текстильным каркасом, ГОСТ 18698-79</v>
      </c>
      <c r="G1157" s="27" t="s">
        <v>2264</v>
      </c>
      <c r="H1157" s="27" t="s">
        <v>28</v>
      </c>
      <c r="I1157" s="27">
        <v>0</v>
      </c>
      <c r="J1157" s="27">
        <v>631010000</v>
      </c>
      <c r="K1157" s="27" t="str">
        <f>VLOOKUP(B1157,[1]ПланКаз!A1144:M4448,12,0)</f>
        <v>ҚР, ШҚО, Өскемен қ., Бажов көш., 10</v>
      </c>
      <c r="L1157" s="27" t="str">
        <f>VLOOKUP(B1157,[1]ПланКаз!A1142:M4446,13,0)</f>
        <v>Ақпан - Наурыз</v>
      </c>
      <c r="M1157" s="27" t="str">
        <f>VLOOKUP(B1157,[1]ПланКаз!A1144:N4448,14,0)</f>
        <v>Шығыс-Қазақстан облысы, Өскемен қ.</v>
      </c>
      <c r="N1157" s="27" t="s">
        <v>60</v>
      </c>
      <c r="O1157" s="27" t="str">
        <f>VLOOKUP(B1157,[1]ПланКаз!A1143:P4447,16,0)</f>
        <v>шартқа қол қойылған кезден бастап 45 күнтізбелік күн ішінде</v>
      </c>
      <c r="P1157" s="27" t="s">
        <v>61</v>
      </c>
      <c r="Q1157" s="28" t="s">
        <v>333</v>
      </c>
      <c r="R1157" s="27" t="str">
        <f>VLOOKUP(B1157,[1]ПланКаз!A1142:S4446,19,0)</f>
        <v>метр бойы</v>
      </c>
      <c r="S1157" s="29">
        <v>28</v>
      </c>
      <c r="T1157" s="29">
        <v>3561</v>
      </c>
      <c r="U1157" s="29">
        <v>99708</v>
      </c>
      <c r="V1157" s="29">
        <v>111672.96000000001</v>
      </c>
      <c r="W1157" s="27"/>
      <c r="X1157" s="27" t="s">
        <v>74</v>
      </c>
      <c r="Y1157" s="27" t="s">
        <v>63</v>
      </c>
    </row>
    <row r="1158" spans="2:25" x14ac:dyDescent="0.2">
      <c r="B1158" s="27" t="s">
        <v>2266</v>
      </c>
      <c r="C1158" s="27" t="s">
        <v>57</v>
      </c>
      <c r="D1158" s="27" t="s">
        <v>2260</v>
      </c>
      <c r="E1158" s="27" t="str">
        <f>VLOOKUP(D1158,[1]ЕНС!A:E,2,FALSE)</f>
        <v>Рукав напорный</v>
      </c>
      <c r="F1158" s="27" t="str">
        <f>VLOOKUP(D1158,[1]ЕНС!A:E,3,FALSE)</f>
        <v>резиновый, класса Б, с текстильным каркасом, ГОСТ 18698-79</v>
      </c>
      <c r="G1158" s="27" t="s">
        <v>2267</v>
      </c>
      <c r="H1158" s="27" t="s">
        <v>28</v>
      </c>
      <c r="I1158" s="27">
        <v>0</v>
      </c>
      <c r="J1158" s="27">
        <v>631010000</v>
      </c>
      <c r="K1158" s="27" t="str">
        <f>VLOOKUP(B1158,[1]ПланКаз!A1145:M4449,12,0)</f>
        <v>ҚР, ШҚО, Өскемен қ., Бажов көш., 10</v>
      </c>
      <c r="L1158" s="27" t="str">
        <f>VLOOKUP(B1158,[1]ПланКаз!A1143:M4447,13,0)</f>
        <v>Желтоқсан-Қантар</v>
      </c>
      <c r="M1158" s="27" t="str">
        <f>VLOOKUP(B1158,[1]ПланКаз!A1145:N4449,14,0)</f>
        <v>Шығыс-Қазақстан облысы, Өскемен қ.</v>
      </c>
      <c r="N1158" s="27" t="s">
        <v>60</v>
      </c>
      <c r="O1158" s="27" t="str">
        <f>VLOOKUP(B1158,[1]ПланКаз!A1144:P4448,16,0)</f>
        <v>шартқа қол қойылған кезден бастап 45 күнтізбелік күн ішінде</v>
      </c>
      <c r="P1158" s="27" t="s">
        <v>61</v>
      </c>
      <c r="Q1158" s="28" t="s">
        <v>333</v>
      </c>
      <c r="R1158" s="27" t="str">
        <f>VLOOKUP(B1158,[1]ПланКаз!A1143:S4447,19,0)</f>
        <v>метр бойы</v>
      </c>
      <c r="S1158" s="29">
        <v>108</v>
      </c>
      <c r="T1158" s="29">
        <v>3561</v>
      </c>
      <c r="U1158" s="29" t="s">
        <v>63</v>
      </c>
      <c r="V1158" s="29" t="s">
        <v>63</v>
      </c>
      <c r="W1158" s="27" t="s">
        <v>71</v>
      </c>
      <c r="X1158" s="27" t="s">
        <v>64</v>
      </c>
      <c r="Y1158" s="27" t="s">
        <v>613</v>
      </c>
    </row>
    <row r="1159" spans="2:25" x14ac:dyDescent="0.2">
      <c r="B1159" s="27" t="s">
        <v>2268</v>
      </c>
      <c r="C1159" s="27" t="s">
        <v>57</v>
      </c>
      <c r="D1159" s="27" t="s">
        <v>2260</v>
      </c>
      <c r="E1159" s="27" t="str">
        <f>VLOOKUP(D1159,[1]ЕНС!A:E,2,FALSE)</f>
        <v>Рукав напорный</v>
      </c>
      <c r="F1159" s="27" t="str">
        <f>VLOOKUP(D1159,[1]ЕНС!A:E,3,FALSE)</f>
        <v>резиновый, класса Б, с текстильным каркасом, ГОСТ 18698-79</v>
      </c>
      <c r="G1159" s="27" t="s">
        <v>2267</v>
      </c>
      <c r="H1159" s="27" t="s">
        <v>28</v>
      </c>
      <c r="I1159" s="27">
        <v>0</v>
      </c>
      <c r="J1159" s="27">
        <v>631010000</v>
      </c>
      <c r="K1159" s="27" t="str">
        <f>VLOOKUP(B1159,[1]ПланКаз!A1146:M4450,12,0)</f>
        <v>ҚР, ШҚО, Өскемен қ., Бажов көш., 10</v>
      </c>
      <c r="L1159" s="27" t="str">
        <f>VLOOKUP(B1159,[1]ПланКаз!A1144:M4448,13,0)</f>
        <v>Ақпан - Наурыз</v>
      </c>
      <c r="M1159" s="27" t="str">
        <f>VLOOKUP(B1159,[1]ПланКаз!A1146:N4450,14,0)</f>
        <v>Шығыс-Қазақстан облысы, Өскемен қ.</v>
      </c>
      <c r="N1159" s="27" t="s">
        <v>60</v>
      </c>
      <c r="O1159" s="27" t="str">
        <f>VLOOKUP(B1159,[1]ПланКаз!A1145:P4449,16,0)</f>
        <v>шартқа қол қойылған кезден бастап 45 күнтізбелік күн ішінде</v>
      </c>
      <c r="P1159" s="27" t="s">
        <v>61</v>
      </c>
      <c r="Q1159" s="28" t="s">
        <v>333</v>
      </c>
      <c r="R1159" s="27" t="str">
        <f>VLOOKUP(B1159,[1]ПланКаз!A1144:S4448,19,0)</f>
        <v>метр бойы</v>
      </c>
      <c r="S1159" s="29">
        <v>108</v>
      </c>
      <c r="T1159" s="29">
        <v>3561</v>
      </c>
      <c r="U1159" s="29">
        <v>384588</v>
      </c>
      <c r="V1159" s="29">
        <v>430738.56</v>
      </c>
      <c r="W1159" s="27"/>
      <c r="X1159" s="27" t="s">
        <v>74</v>
      </c>
      <c r="Y1159" s="27" t="s">
        <v>63</v>
      </c>
    </row>
    <row r="1160" spans="2:25" x14ac:dyDescent="0.2">
      <c r="B1160" s="27" t="s">
        <v>2269</v>
      </c>
      <c r="C1160" s="27" t="s">
        <v>57</v>
      </c>
      <c r="D1160" s="27" t="s">
        <v>2270</v>
      </c>
      <c r="E1160" s="27" t="str">
        <f>VLOOKUP(D1160,[1]ЕНС!A:E,2,FALSE)</f>
        <v>Салфетка</v>
      </c>
      <c r="F1160" s="27" t="str">
        <f>VLOOKUP(D1160,[1]ЕНС!A:E,3,FALSE)</f>
        <v>техническая, хлопковая, безворсовая</v>
      </c>
      <c r="G1160" s="27" t="s">
        <v>2271</v>
      </c>
      <c r="H1160" s="27" t="s">
        <v>28</v>
      </c>
      <c r="I1160" s="27">
        <v>0</v>
      </c>
      <c r="J1160" s="27">
        <v>631010000</v>
      </c>
      <c r="K1160" s="27" t="str">
        <f>VLOOKUP(B1160,[1]ПланКаз!A1147:M4451,12,0)</f>
        <v>ҚР, ШҚО, Өскемен қ., Бажов көш., 10</v>
      </c>
      <c r="L1160" s="27" t="str">
        <f>VLOOKUP(B1160,[1]ПланКаз!A1145:M4449,13,0)</f>
        <v>Желтоқсан-Қантар</v>
      </c>
      <c r="M1160" s="27" t="str">
        <f>VLOOKUP(B1160,[1]ПланКаз!A1147:N4451,14,0)</f>
        <v>Шығыс-Қазақстан облысы, Өскемен қ.</v>
      </c>
      <c r="N1160" s="27" t="s">
        <v>60</v>
      </c>
      <c r="O1160" s="27" t="str">
        <f>VLOOKUP(B1160,[1]ПланКаз!A1146:P4450,16,0)</f>
        <v>шартқа қол қойылған кезден бастап 30 күнтізбелік күн ішінде</v>
      </c>
      <c r="P1160" s="27" t="s">
        <v>61</v>
      </c>
      <c r="Q1160" s="28" t="s">
        <v>480</v>
      </c>
      <c r="R1160" s="27" t="str">
        <f>VLOOKUP(B1160,[1]ПланКаз!A1145:S4449,19,0)</f>
        <v>Дана</v>
      </c>
      <c r="S1160" s="29">
        <v>3879</v>
      </c>
      <c r="T1160" s="29">
        <v>228</v>
      </c>
      <c r="U1160" s="29" t="s">
        <v>63</v>
      </c>
      <c r="V1160" s="29" t="s">
        <v>63</v>
      </c>
      <c r="W1160" s="27" t="s">
        <v>22</v>
      </c>
      <c r="X1160" s="27" t="s">
        <v>64</v>
      </c>
      <c r="Y1160" s="27" t="s">
        <v>2272</v>
      </c>
    </row>
    <row r="1161" spans="2:25" x14ac:dyDescent="0.2">
      <c r="B1161" s="27" t="s">
        <v>2273</v>
      </c>
      <c r="C1161" s="27" t="s">
        <v>57</v>
      </c>
      <c r="D1161" s="27" t="s">
        <v>2270</v>
      </c>
      <c r="E1161" s="27" t="str">
        <f>VLOOKUP(D1161,[1]ЕНС!A:E,2,FALSE)</f>
        <v>Салфетка</v>
      </c>
      <c r="F1161" s="27" t="str">
        <f>VLOOKUP(D1161,[1]ЕНС!A:E,3,FALSE)</f>
        <v>техническая, хлопковая, безворсовая</v>
      </c>
      <c r="G1161" s="27" t="s">
        <v>2271</v>
      </c>
      <c r="H1161" s="27" t="s">
        <v>28</v>
      </c>
      <c r="I1161" s="27">
        <v>0</v>
      </c>
      <c r="J1161" s="27">
        <v>631010000</v>
      </c>
      <c r="K1161" s="27" t="str">
        <f>VLOOKUP(B1161,[1]ПланКаз!A1148:M4452,12,0)</f>
        <v>ҚР, ШҚО, Өскемен қ., Бажов көш., 10</v>
      </c>
      <c r="L1161" s="27" t="str">
        <f>VLOOKUP(B1161,[1]ПланКаз!A1146:M4450,13,0)</f>
        <v>Қаңтар - Ақпан</v>
      </c>
      <c r="M1161" s="27" t="str">
        <f>VLOOKUP(B1161,[1]ПланКаз!A1148:N4452,14,0)</f>
        <v>Шығыс-Қазақстан облысы, Өскемен қ.</v>
      </c>
      <c r="N1161" s="27" t="s">
        <v>60</v>
      </c>
      <c r="O1161" s="27" t="str">
        <f>VLOOKUP(B1161,[1]ПланКаз!A1147:P4451,16,0)</f>
        <v>шартқа қол қойылған кезден бастап 30 күнтізбелік күн ішінде</v>
      </c>
      <c r="P1161" s="27" t="s">
        <v>61</v>
      </c>
      <c r="Q1161" s="28" t="s">
        <v>480</v>
      </c>
      <c r="R1161" s="27" t="str">
        <f>VLOOKUP(B1161,[1]ПланКаз!A1146:S4450,19,0)</f>
        <v>Дана</v>
      </c>
      <c r="S1161" s="29">
        <v>3879</v>
      </c>
      <c r="T1161" s="29">
        <v>410.71</v>
      </c>
      <c r="U1161" s="29" t="s">
        <v>63</v>
      </c>
      <c r="V1161" s="29" t="s">
        <v>63</v>
      </c>
      <c r="W1161" s="27" t="s">
        <v>22</v>
      </c>
      <c r="X1161" s="27" t="s">
        <v>64</v>
      </c>
      <c r="Y1161" s="27" t="s">
        <v>613</v>
      </c>
    </row>
    <row r="1162" spans="2:25" x14ac:dyDescent="0.2">
      <c r="B1162" s="27" t="s">
        <v>2274</v>
      </c>
      <c r="C1162" s="27" t="s">
        <v>57</v>
      </c>
      <c r="D1162" s="27" t="s">
        <v>2270</v>
      </c>
      <c r="E1162" s="27" t="str">
        <f>VLOOKUP(D1162,[1]ЕНС!A:E,2,FALSE)</f>
        <v>Салфетка</v>
      </c>
      <c r="F1162" s="27" t="str">
        <f>VLOOKUP(D1162,[1]ЕНС!A:E,3,FALSE)</f>
        <v>техническая, хлопковая, безворсовая</v>
      </c>
      <c r="G1162" s="27" t="s">
        <v>2271</v>
      </c>
      <c r="H1162" s="27" t="s">
        <v>28</v>
      </c>
      <c r="I1162" s="27">
        <v>0</v>
      </c>
      <c r="J1162" s="27">
        <v>631010000</v>
      </c>
      <c r="K1162" s="27" t="str">
        <f>VLOOKUP(B1162,[1]ПланКаз!A1149:M4453,12,0)</f>
        <v>ҚР, ШҚО, Өскемен қ., Бажов көш., 10</v>
      </c>
      <c r="L1162" s="27" t="str">
        <f>VLOOKUP(B1162,[1]ПланКаз!A1147:M4451,13,0)</f>
        <v>Ақпан - Наурыз</v>
      </c>
      <c r="M1162" s="27" t="str">
        <f>VLOOKUP(B1162,[1]ПланКаз!A1149:N4453,14,0)</f>
        <v>Шығыс-Қазақстан облысы, Өскемен қ.</v>
      </c>
      <c r="N1162" s="27" t="s">
        <v>60</v>
      </c>
      <c r="O1162" s="27" t="str">
        <f>VLOOKUP(B1162,[1]ПланКаз!A1148:P4452,16,0)</f>
        <v>шартқа қол қойылған кезден бастап 30 күнтізбелік күн ішінде</v>
      </c>
      <c r="P1162" s="27" t="s">
        <v>61</v>
      </c>
      <c r="Q1162" s="28" t="s">
        <v>480</v>
      </c>
      <c r="R1162" s="27" t="str">
        <f>VLOOKUP(B1162,[1]ПланКаз!A1147:S4451,19,0)</f>
        <v>Дана</v>
      </c>
      <c r="S1162" s="29">
        <v>3879</v>
      </c>
      <c r="T1162" s="29">
        <v>410.71</v>
      </c>
      <c r="U1162" s="29">
        <v>1593144.09</v>
      </c>
      <c r="V1162" s="29">
        <v>1784321.38</v>
      </c>
      <c r="W1162" s="27"/>
      <c r="X1162" s="27" t="s">
        <v>74</v>
      </c>
      <c r="Y1162" s="27" t="s">
        <v>63</v>
      </c>
    </row>
    <row r="1163" spans="2:25" x14ac:dyDescent="0.2">
      <c r="B1163" s="27" t="s">
        <v>2275</v>
      </c>
      <c r="C1163" s="27" t="s">
        <v>57</v>
      </c>
      <c r="D1163" s="27" t="s">
        <v>2276</v>
      </c>
      <c r="E1163" s="27" t="str">
        <f>VLOOKUP(D1163,[1]ЕНС!A:E,2,FALSE)</f>
        <v>Силикагель</v>
      </c>
      <c r="F1163" s="27" t="str">
        <f>VLOOKUP(D1163,[1]ЕНС!A:E,3,FALSE)</f>
        <v>индикаторный, зерна сухие мелкопористые, ГОСТ 8984-75</v>
      </c>
      <c r="G1163" s="27" t="s">
        <v>2277</v>
      </c>
      <c r="H1163" s="27" t="s">
        <v>28</v>
      </c>
      <c r="I1163" s="27">
        <v>0</v>
      </c>
      <c r="J1163" s="27">
        <v>631010000</v>
      </c>
      <c r="K1163" s="27" t="str">
        <f>VLOOKUP(B1163,[1]ПланКаз!A1150:M4454,12,0)</f>
        <v>ҚР, ШҚО, Өскемен қ., Бажов көш., 10</v>
      </c>
      <c r="L1163" s="27" t="str">
        <f>VLOOKUP(B1163,[1]ПланКаз!A1148:M4452,13,0)</f>
        <v>Желтоқсан-Қантар</v>
      </c>
      <c r="M1163" s="27" t="str">
        <f>VLOOKUP(B1163,[1]ПланКаз!A1150:N4454,14,0)</f>
        <v>Шығыс-Қазақстан облысы, Өскемен қ.</v>
      </c>
      <c r="N1163" s="27" t="s">
        <v>60</v>
      </c>
      <c r="O1163" s="27" t="str">
        <f>VLOOKUP(B1163,[1]ПланКаз!A1149:P4453,16,0)</f>
        <v>шартқа қол қойылған кезден бастап 45 күнтізбелік күн ішінде</v>
      </c>
      <c r="P1163" s="27" t="s">
        <v>61</v>
      </c>
      <c r="Q1163" s="28" t="s">
        <v>287</v>
      </c>
      <c r="R1163" s="27" t="str">
        <f>VLOOKUP(B1163,[1]ПланКаз!A1148:S4452,19,0)</f>
        <v>Килограмм</v>
      </c>
      <c r="S1163" s="29">
        <v>173.3</v>
      </c>
      <c r="T1163" s="29">
        <v>4735</v>
      </c>
      <c r="U1163" s="29">
        <v>820575.5</v>
      </c>
      <c r="V1163" s="29">
        <v>919044.56</v>
      </c>
      <c r="W1163" s="27"/>
      <c r="X1163" s="27" t="s">
        <v>64</v>
      </c>
      <c r="Y1163" s="27" t="s">
        <v>63</v>
      </c>
    </row>
    <row r="1164" spans="2:25" x14ac:dyDescent="0.2">
      <c r="B1164" s="27" t="s">
        <v>2278</v>
      </c>
      <c r="C1164" s="27" t="s">
        <v>57</v>
      </c>
      <c r="D1164" s="27" t="s">
        <v>2279</v>
      </c>
      <c r="E1164" s="27" t="str">
        <f>VLOOKUP(D1164,[1]ЕНС!A:E,2,FALSE)</f>
        <v>Силикагель</v>
      </c>
      <c r="F1164" s="27" t="str">
        <f>VLOOKUP(D1164,[1]ЕНС!A:E,3,FALSE)</f>
        <v>марка КСКГ, ГОСТ 3956-76</v>
      </c>
      <c r="G1164" s="27" t="s">
        <v>2280</v>
      </c>
      <c r="H1164" s="27" t="s">
        <v>28</v>
      </c>
      <c r="I1164" s="27">
        <v>0</v>
      </c>
      <c r="J1164" s="27">
        <v>631010000</v>
      </c>
      <c r="K1164" s="27" t="str">
        <f>VLOOKUP(B1164,[1]ПланКаз!A1151:M4455,12,0)</f>
        <v>ҚР, ШҚО, Өскемен қ., Бажов көш., 10</v>
      </c>
      <c r="L1164" s="27" t="str">
        <f>VLOOKUP(B1164,[1]ПланКаз!A1149:M4453,13,0)</f>
        <v>Қантар-Ақпан</v>
      </c>
      <c r="M1164" s="27" t="str">
        <f>VLOOKUP(B1164,[1]ПланКаз!A1151:N4455,14,0)</f>
        <v>Шығыс-Қазақстан облысы, Өскемен қ.</v>
      </c>
      <c r="N1164" s="27" t="s">
        <v>60</v>
      </c>
      <c r="O1164" s="27" t="str">
        <f>VLOOKUP(B1164,[1]ПланКаз!A1150:P4454,16,0)</f>
        <v>шартқа қол қойылған кезден бастап 45 күнтізбелік күн ішінде</v>
      </c>
      <c r="P1164" s="27" t="s">
        <v>61</v>
      </c>
      <c r="Q1164" s="28" t="s">
        <v>287</v>
      </c>
      <c r="R1164" s="27" t="str">
        <f>VLOOKUP(B1164,[1]ПланКаз!A1149:S4453,19,0)</f>
        <v>Килограмм</v>
      </c>
      <c r="S1164" s="29">
        <v>1996.5</v>
      </c>
      <c r="T1164" s="29">
        <v>1570</v>
      </c>
      <c r="U1164" s="29">
        <v>3134505</v>
      </c>
      <c r="V1164" s="29">
        <v>3510645.6</v>
      </c>
      <c r="W1164" s="27" t="s">
        <v>26</v>
      </c>
      <c r="X1164" s="27" t="s">
        <v>74</v>
      </c>
      <c r="Y1164" s="27" t="s">
        <v>63</v>
      </c>
    </row>
    <row r="1165" spans="2:25" x14ac:dyDescent="0.2">
      <c r="B1165" s="27" t="s">
        <v>2281</v>
      </c>
      <c r="C1165" s="27" t="s">
        <v>57</v>
      </c>
      <c r="D1165" s="27" t="s">
        <v>2282</v>
      </c>
      <c r="E1165" s="27" t="str">
        <f>VLOOKUP(D1165,[1]ЕНС!A:E,2,FALSE)</f>
        <v>Карбонат натрия</v>
      </c>
      <c r="F1165" s="27" t="str">
        <f>VLOOKUP(D1165,[1]ЕНС!A:E,3,FALSE)</f>
        <v>технический, марка А, сорт 1, ГОСТ 5100-85</v>
      </c>
      <c r="G1165" s="27" t="s">
        <v>2283</v>
      </c>
      <c r="H1165" s="27" t="s">
        <v>28</v>
      </c>
      <c r="I1165" s="27">
        <v>0</v>
      </c>
      <c r="J1165" s="27">
        <v>631010000</v>
      </c>
      <c r="K1165" s="27" t="str">
        <f>VLOOKUP(B1165,[1]ПланКаз!A1152:M4456,12,0)</f>
        <v>ҚР, ШҚО, Өскемен қ., Бажов көш., 10</v>
      </c>
      <c r="L1165" s="27" t="str">
        <f>VLOOKUP(B1165,[1]ПланКаз!A1150:M4454,13,0)</f>
        <v>Желтоқсан-Қантар</v>
      </c>
      <c r="M1165" s="27" t="str">
        <f>VLOOKUP(B1165,[1]ПланКаз!A1152:N4456,14,0)</f>
        <v>Шығыс-Қазақстан облысы, Өскемен қ.</v>
      </c>
      <c r="N1165" s="27" t="s">
        <v>60</v>
      </c>
      <c r="O1165" s="27" t="str">
        <f>VLOOKUP(B1165,[1]ПланКаз!A1151:P4455,16,0)</f>
        <v>шартқа қол қойылған кезден бастап 45 күнтізбелік күн ішінде</v>
      </c>
      <c r="P1165" s="27" t="s">
        <v>61</v>
      </c>
      <c r="Q1165" s="28" t="s">
        <v>287</v>
      </c>
      <c r="R1165" s="27" t="str">
        <f>VLOOKUP(B1165,[1]ПланКаз!A1150:S4454,19,0)</f>
        <v>Килограмм</v>
      </c>
      <c r="S1165" s="29">
        <v>201</v>
      </c>
      <c r="T1165" s="29">
        <v>268</v>
      </c>
      <c r="U1165" s="29">
        <v>53868</v>
      </c>
      <c r="V1165" s="29">
        <v>60332.160000000003</v>
      </c>
      <c r="W1165" s="27"/>
      <c r="X1165" s="27" t="s">
        <v>64</v>
      </c>
      <c r="Y1165" s="27" t="s">
        <v>63</v>
      </c>
    </row>
    <row r="1166" spans="2:25" x14ac:dyDescent="0.2">
      <c r="B1166" s="27" t="s">
        <v>2284</v>
      </c>
      <c r="C1166" s="27" t="s">
        <v>57</v>
      </c>
      <c r="D1166" s="27" t="s">
        <v>2285</v>
      </c>
      <c r="E1166" s="27" t="str">
        <f>VLOOKUP(D1166,[1]ЕНС!A:E,2,FALSE)</f>
        <v>Гидроксид натрия</v>
      </c>
      <c r="F1166" s="27" t="str">
        <f>VLOOKUP(D1166,[1]ЕНС!A:E,3,FALSE)</f>
        <v>марка ТР, ГОСТ 2263-79</v>
      </c>
      <c r="G1166" s="27" t="s">
        <v>2286</v>
      </c>
      <c r="H1166" s="27" t="s">
        <v>28</v>
      </c>
      <c r="I1166" s="27">
        <v>0</v>
      </c>
      <c r="J1166" s="27">
        <v>631010000</v>
      </c>
      <c r="K1166" s="27" t="str">
        <f>VLOOKUP(B1166,[1]ПланКаз!A1153:M4457,12,0)</f>
        <v>ҚР, ШҚО, Өскемен қ., Бажов көш., 10</v>
      </c>
      <c r="L1166" s="27" t="str">
        <f>VLOOKUP(B1166,[1]ПланКаз!A1151:M4455,13,0)</f>
        <v>Желтоқсан-Қантар</v>
      </c>
      <c r="M1166" s="27" t="str">
        <f>VLOOKUP(B1166,[1]ПланКаз!A1153:N4457,14,0)</f>
        <v>Шығыс-Қазақстан облысы, Өскемен қ.</v>
      </c>
      <c r="N1166" s="27" t="s">
        <v>60</v>
      </c>
      <c r="O1166" s="27" t="str">
        <f>VLOOKUP(B1166,[1]ПланКаз!A1152:P4456,16,0)</f>
        <v>шартқа қол қойылған кезден бастап 45 күнтізбелік күн ішінде</v>
      </c>
      <c r="P1166" s="27" t="s">
        <v>61</v>
      </c>
      <c r="Q1166" s="28" t="s">
        <v>287</v>
      </c>
      <c r="R1166" s="27" t="str">
        <f>VLOOKUP(B1166,[1]ПланКаз!A1151:S4455,19,0)</f>
        <v>Килограмм</v>
      </c>
      <c r="S1166" s="29">
        <v>374</v>
      </c>
      <c r="T1166" s="29">
        <v>356</v>
      </c>
      <c r="U1166" s="29" t="s">
        <v>63</v>
      </c>
      <c r="V1166" s="29" t="s">
        <v>63</v>
      </c>
      <c r="W1166" s="27" t="s">
        <v>71</v>
      </c>
      <c r="X1166" s="27" t="s">
        <v>64</v>
      </c>
      <c r="Y1166" s="27" t="s">
        <v>613</v>
      </c>
    </row>
    <row r="1167" spans="2:25" x14ac:dyDescent="0.2">
      <c r="B1167" s="27" t="s">
        <v>2287</v>
      </c>
      <c r="C1167" s="27" t="s">
        <v>57</v>
      </c>
      <c r="D1167" s="27" t="s">
        <v>2285</v>
      </c>
      <c r="E1167" s="27" t="str">
        <f>VLOOKUP(D1167,[1]ЕНС!A:E,2,FALSE)</f>
        <v>Гидроксид натрия</v>
      </c>
      <c r="F1167" s="27" t="str">
        <f>VLOOKUP(D1167,[1]ЕНС!A:E,3,FALSE)</f>
        <v>марка ТР, ГОСТ 2263-79</v>
      </c>
      <c r="G1167" s="27" t="s">
        <v>2286</v>
      </c>
      <c r="H1167" s="27" t="s">
        <v>28</v>
      </c>
      <c r="I1167" s="27">
        <v>0</v>
      </c>
      <c r="J1167" s="27">
        <v>631010000</v>
      </c>
      <c r="K1167" s="27" t="str">
        <f>VLOOKUP(B1167,[1]ПланКаз!A1154:M4458,12,0)</f>
        <v>ҚР, ШҚО, Өскемен қ., Бажов көш., 10</v>
      </c>
      <c r="L1167" s="27" t="str">
        <f>VLOOKUP(B1167,[1]ПланКаз!A1152:M4456,13,0)</f>
        <v>Ақпан - Наурыз</v>
      </c>
      <c r="M1167" s="27" t="str">
        <f>VLOOKUP(B1167,[1]ПланКаз!A1154:N4458,14,0)</f>
        <v>Шығыс-Қазақстан облысы, Өскемен қ.</v>
      </c>
      <c r="N1167" s="27" t="s">
        <v>60</v>
      </c>
      <c r="O1167" s="27" t="str">
        <f>VLOOKUP(B1167,[1]ПланКаз!A1153:P4457,16,0)</f>
        <v>шартқа қол қойылған кезден бастап 45 күнтізбелік күн ішінде</v>
      </c>
      <c r="P1167" s="27" t="s">
        <v>61</v>
      </c>
      <c r="Q1167" s="28" t="s">
        <v>287</v>
      </c>
      <c r="R1167" s="27" t="str">
        <f>VLOOKUP(B1167,[1]ПланКаз!A1152:S4456,19,0)</f>
        <v>Килограмм</v>
      </c>
      <c r="S1167" s="29">
        <v>374</v>
      </c>
      <c r="T1167" s="29">
        <v>356</v>
      </c>
      <c r="U1167" s="29">
        <v>133144</v>
      </c>
      <c r="V1167" s="29">
        <v>149121.28</v>
      </c>
      <c r="W1167" s="27"/>
      <c r="X1167" s="27" t="s">
        <v>74</v>
      </c>
      <c r="Y1167" s="27" t="s">
        <v>63</v>
      </c>
    </row>
    <row r="1168" spans="2:25" x14ac:dyDescent="0.2">
      <c r="B1168" s="27" t="s">
        <v>2288</v>
      </c>
      <c r="C1168" s="27" t="s">
        <v>57</v>
      </c>
      <c r="D1168" s="27" t="s">
        <v>2289</v>
      </c>
      <c r="E1168" s="27" t="str">
        <f>VLOOKUP(D1168,[1]ЕНС!A:E,2,FALSE)</f>
        <v>Тетраборат натрия (бура)</v>
      </c>
      <c r="F1168" s="27" t="str">
        <f>VLOOKUP(D1168,[1]ЕНС!A:E,3,FALSE)</f>
        <v>техническая, марка Б, ГОСТ 8429-77</v>
      </c>
      <c r="G1168" s="27" t="s">
        <v>2290</v>
      </c>
      <c r="H1168" s="27" t="s">
        <v>28</v>
      </c>
      <c r="I1168" s="27">
        <v>0</v>
      </c>
      <c r="J1168" s="27">
        <v>631010000</v>
      </c>
      <c r="K1168" s="27" t="str">
        <f>VLOOKUP(B1168,[1]ПланКаз!A1155:M4459,12,0)</f>
        <v>ҚР, ШҚО, Өскемен қ., Бажов көш., 10</v>
      </c>
      <c r="L1168" s="27" t="str">
        <f>VLOOKUP(B1168,[1]ПланКаз!A1153:M4457,13,0)</f>
        <v>Желтоқсан-Қантар</v>
      </c>
      <c r="M1168" s="27" t="str">
        <f>VLOOKUP(B1168,[1]ПланКаз!A1155:N4459,14,0)</f>
        <v>Шығыс-Қазақстан облысы, Өскемен қ.</v>
      </c>
      <c r="N1168" s="27" t="s">
        <v>60</v>
      </c>
      <c r="O1168" s="27" t="str">
        <f>VLOOKUP(B1168,[1]ПланКаз!A1154:P4458,16,0)</f>
        <v>шартқа қол қойылған кезден бастап 30 күнтізбелік күн ішінде</v>
      </c>
      <c r="P1168" s="27" t="s">
        <v>61</v>
      </c>
      <c r="Q1168" s="28" t="s">
        <v>287</v>
      </c>
      <c r="R1168" s="27" t="str">
        <f>VLOOKUP(B1168,[1]ПланКаз!A1153:S4457,19,0)</f>
        <v>Килограмм</v>
      </c>
      <c r="S1168" s="29">
        <v>5</v>
      </c>
      <c r="T1168" s="29">
        <v>642</v>
      </c>
      <c r="U1168" s="29" t="s">
        <v>63</v>
      </c>
      <c r="V1168" s="29" t="s">
        <v>63</v>
      </c>
      <c r="W1168" s="27"/>
      <c r="X1168" s="27" t="s">
        <v>64</v>
      </c>
      <c r="Y1168" s="27" t="s">
        <v>717</v>
      </c>
    </row>
    <row r="1169" spans="2:25" x14ac:dyDescent="0.2">
      <c r="B1169" s="27" t="s">
        <v>2291</v>
      </c>
      <c r="C1169" s="27" t="s">
        <v>57</v>
      </c>
      <c r="D1169" s="27" t="s">
        <v>2289</v>
      </c>
      <c r="E1169" s="27" t="str">
        <f>VLOOKUP(D1169,[1]ЕНС!A:E,2,FALSE)</f>
        <v>Тетраборат натрия (бура)</v>
      </c>
      <c r="F1169" s="27" t="str">
        <f>VLOOKUP(D1169,[1]ЕНС!A:E,3,FALSE)</f>
        <v>техническая, марка Б, ГОСТ 8429-77</v>
      </c>
      <c r="G1169" s="27" t="s">
        <v>2290</v>
      </c>
      <c r="H1169" s="27" t="s">
        <v>28</v>
      </c>
      <c r="I1169" s="27">
        <v>0</v>
      </c>
      <c r="J1169" s="27">
        <v>631010000</v>
      </c>
      <c r="K1169" s="27" t="str">
        <f>VLOOKUP(B1169,[1]ПланКаз!A1156:M4460,12,0)</f>
        <v>ҚР, ШҚО, Өскемен қ., Бажов көш., 10</v>
      </c>
      <c r="L1169" s="27" t="str">
        <f>VLOOKUP(B1169,[1]ПланКаз!A1154:M4458,13,0)</f>
        <v>Ақпан - Наурыз</v>
      </c>
      <c r="M1169" s="27" t="str">
        <f>VLOOKUP(B1169,[1]ПланКаз!A1156:N4460,14,0)</f>
        <v>Шығыс-Қазақстан облысы, Өскемен қ.</v>
      </c>
      <c r="N1169" s="27" t="s">
        <v>60</v>
      </c>
      <c r="O1169" s="27" t="str">
        <f>VLOOKUP(B1169,[1]ПланКаз!A1155:P4459,16,0)</f>
        <v>шартқа қол қойылған кезден бастап 30 күнтізбелік күн ішінде</v>
      </c>
      <c r="P1169" s="27" t="s">
        <v>61</v>
      </c>
      <c r="Q1169" s="28" t="s">
        <v>287</v>
      </c>
      <c r="R1169" s="27" t="str">
        <f>VLOOKUP(B1169,[1]ПланКаз!A1154:S4458,19,0)</f>
        <v>Килограмм</v>
      </c>
      <c r="S1169" s="29">
        <v>5</v>
      </c>
      <c r="T1169" s="29">
        <v>642</v>
      </c>
      <c r="U1169" s="29">
        <v>3210</v>
      </c>
      <c r="V1169" s="29">
        <v>3595.2</v>
      </c>
      <c r="W1169" s="27"/>
      <c r="X1169" s="27" t="s">
        <v>74</v>
      </c>
      <c r="Y1169" s="27" t="s">
        <v>63</v>
      </c>
    </row>
    <row r="1170" spans="2:25" x14ac:dyDescent="0.2">
      <c r="B1170" s="27" t="s">
        <v>2292</v>
      </c>
      <c r="C1170" s="27" t="s">
        <v>57</v>
      </c>
      <c r="D1170" s="27" t="s">
        <v>2293</v>
      </c>
      <c r="E1170" s="27" t="str">
        <f>VLOOKUP(D1170,[1]ЕНС!A:E,2,FALSE)</f>
        <v>Флюс</v>
      </c>
      <c r="F1170" s="27" t="str">
        <f>VLOOKUP(D1170,[1]ЕНС!A:E,3,FALSE)</f>
        <v>сварочный</v>
      </c>
      <c r="G1170" s="27" t="s">
        <v>2294</v>
      </c>
      <c r="H1170" s="27" t="s">
        <v>28</v>
      </c>
      <c r="I1170" s="27">
        <v>0</v>
      </c>
      <c r="J1170" s="27">
        <v>631010000</v>
      </c>
      <c r="K1170" s="27" t="str">
        <f>VLOOKUP(B1170,[1]ПланКаз!A1157:M4461,12,0)</f>
        <v>ҚР, ШҚО, Өскемен қ., Бажов көш., 10</v>
      </c>
      <c r="L1170" s="27" t="str">
        <f>VLOOKUP(B1170,[1]ПланКаз!A1155:M4459,13,0)</f>
        <v>Желтоқсан-Қантар</v>
      </c>
      <c r="M1170" s="27" t="str">
        <f>VLOOKUP(B1170,[1]ПланКаз!A1157:N4461,14,0)</f>
        <v>Шығыс-Қазақстан облысы, Өскемен қ.</v>
      </c>
      <c r="N1170" s="27" t="s">
        <v>60</v>
      </c>
      <c r="O1170" s="27" t="str">
        <f>VLOOKUP(B1170,[1]ПланКаз!A1156:P4460,16,0)</f>
        <v>шартқа қол қойылған кезден бастап 30 күнтізбелік күн ішінде</v>
      </c>
      <c r="P1170" s="27" t="s">
        <v>61</v>
      </c>
      <c r="Q1170" s="28" t="s">
        <v>287</v>
      </c>
      <c r="R1170" s="27" t="str">
        <f>VLOOKUP(B1170,[1]ПланКаз!A1155:S4459,19,0)</f>
        <v>Килограмм</v>
      </c>
      <c r="S1170" s="29">
        <v>5</v>
      </c>
      <c r="T1170" s="29">
        <v>12305</v>
      </c>
      <c r="U1170" s="29">
        <v>61525</v>
      </c>
      <c r="V1170" s="29">
        <v>68908</v>
      </c>
      <c r="W1170" s="27"/>
      <c r="X1170" s="27" t="s">
        <v>64</v>
      </c>
      <c r="Y1170" s="27" t="s">
        <v>63</v>
      </c>
    </row>
    <row r="1171" spans="2:25" x14ac:dyDescent="0.2">
      <c r="B1171" s="27" t="s">
        <v>2295</v>
      </c>
      <c r="C1171" s="27" t="s">
        <v>57</v>
      </c>
      <c r="D1171" s="27" t="s">
        <v>2296</v>
      </c>
      <c r="E1171" s="27" t="str">
        <f>VLOOKUP(D1171,[1]ЕНС!A:E,2,FALSE)</f>
        <v>Канифоль</v>
      </c>
      <c r="F1171" s="27" t="str">
        <f>VLOOKUP(D1171,[1]ЕНС!A:E,3,FALSE)</f>
        <v>сосновая, сорт высший, ГОСТ 19113-84</v>
      </c>
      <c r="G1171" s="27" t="s">
        <v>2297</v>
      </c>
      <c r="H1171" s="27" t="s">
        <v>28</v>
      </c>
      <c r="I1171" s="27">
        <v>0</v>
      </c>
      <c r="J1171" s="27">
        <v>631010000</v>
      </c>
      <c r="K1171" s="27" t="str">
        <f>VLOOKUP(B1171,[1]ПланКаз!A1158:M4462,12,0)</f>
        <v>ҚР, ШҚО, Өскемен қ., Бажов көш., 10</v>
      </c>
      <c r="L1171" s="27" t="str">
        <f>VLOOKUP(B1171,[1]ПланКаз!A1156:M4460,13,0)</f>
        <v>Желтоқсан-Қантар</v>
      </c>
      <c r="M1171" s="27" t="str">
        <f>VLOOKUP(B1171,[1]ПланКаз!A1158:N4462,14,0)</f>
        <v>Шығыс-Қазақстан облысы, Өскемен қ.</v>
      </c>
      <c r="N1171" s="27" t="s">
        <v>60</v>
      </c>
      <c r="O1171" s="27" t="str">
        <f>VLOOKUP(B1171,[1]ПланКаз!A1157:P4461,16,0)</f>
        <v>шартқа қол қойылған кезден бастап 30 күнтізбелік күн ішінде</v>
      </c>
      <c r="P1171" s="27" t="s">
        <v>61</v>
      </c>
      <c r="Q1171" s="28" t="s">
        <v>287</v>
      </c>
      <c r="R1171" s="27" t="str">
        <f>VLOOKUP(B1171,[1]ПланКаз!A1156:S4460,19,0)</f>
        <v>Килограмм</v>
      </c>
      <c r="S1171" s="29">
        <v>2</v>
      </c>
      <c r="T1171" s="29">
        <v>2996</v>
      </c>
      <c r="U1171" s="29">
        <v>5992</v>
      </c>
      <c r="V1171" s="29">
        <v>6711.04</v>
      </c>
      <c r="W1171" s="27"/>
      <c r="X1171" s="27" t="s">
        <v>64</v>
      </c>
      <c r="Y1171" s="27" t="s">
        <v>63</v>
      </c>
    </row>
    <row r="1172" spans="2:25" x14ac:dyDescent="0.2">
      <c r="B1172" s="27" t="s">
        <v>2298</v>
      </c>
      <c r="C1172" s="27" t="s">
        <v>57</v>
      </c>
      <c r="D1172" s="27" t="s">
        <v>2299</v>
      </c>
      <c r="E1172" s="27" t="str">
        <f>VLOOKUP(D1172,[1]ЕНС!A:E,2,FALSE)</f>
        <v>Карбид кальция</v>
      </c>
      <c r="F1172" s="27" t="str">
        <f>VLOOKUP(D1172,[1]ЕНС!A:E,3,FALSE)</f>
        <v>сорт высший, ГОСТ 1460-81</v>
      </c>
      <c r="G1172" s="27" t="s">
        <v>2300</v>
      </c>
      <c r="H1172" s="27" t="s">
        <v>28</v>
      </c>
      <c r="I1172" s="27">
        <v>0</v>
      </c>
      <c r="J1172" s="27">
        <v>631010000</v>
      </c>
      <c r="K1172" s="27" t="str">
        <f>VLOOKUP(B1172,[1]ПланКаз!A1159:M4463,12,0)</f>
        <v>ҚР, ШҚО, Өскемен қ., Бажов көш., 10</v>
      </c>
      <c r="L1172" s="27" t="str">
        <f>VLOOKUP(B1172,[1]ПланКаз!A1157:M4461,13,0)</f>
        <v>Желтоқсан-Қантар</v>
      </c>
      <c r="M1172" s="27" t="str">
        <f>VLOOKUP(B1172,[1]ПланКаз!A1159:N4463,14,0)</f>
        <v>Шығыс-Қазақстан облысы, Өскемен қ.</v>
      </c>
      <c r="N1172" s="27" t="s">
        <v>60</v>
      </c>
      <c r="O1172" s="27" t="str">
        <f>VLOOKUP(B1172,[1]ПланКаз!A1158:P4462,16,0)</f>
        <v>шартқа қол қойылған кезден бастап 30 күнтізбелік күн ішінде</v>
      </c>
      <c r="P1172" s="27" t="s">
        <v>61</v>
      </c>
      <c r="Q1172" s="28" t="s">
        <v>287</v>
      </c>
      <c r="R1172" s="27" t="str">
        <f>VLOOKUP(B1172,[1]ПланКаз!A1157:S4461,19,0)</f>
        <v>Килограмм</v>
      </c>
      <c r="S1172" s="29">
        <v>160</v>
      </c>
      <c r="T1172" s="29">
        <v>507</v>
      </c>
      <c r="U1172" s="29">
        <v>81120</v>
      </c>
      <c r="V1172" s="29">
        <v>90854.399999999994</v>
      </c>
      <c r="W1172" s="27"/>
      <c r="X1172" s="27" t="s">
        <v>64</v>
      </c>
      <c r="Y1172" s="27" t="s">
        <v>63</v>
      </c>
    </row>
    <row r="1173" spans="2:25" x14ac:dyDescent="0.2">
      <c r="B1173" s="27" t="s">
        <v>2301</v>
      </c>
      <c r="C1173" s="27" t="s">
        <v>57</v>
      </c>
      <c r="D1173" s="27" t="s">
        <v>2302</v>
      </c>
      <c r="E1173" s="27" t="str">
        <f>VLOOKUP(D1173,[1]ЕНС!A:E,2,FALSE)</f>
        <v>Кислород</v>
      </c>
      <c r="F1173" s="27" t="str">
        <f>VLOOKUP(D1173,[1]ЕНС!A:E,3,FALSE)</f>
        <v>технический, сорт 1, ГОСТ 5583-78</v>
      </c>
      <c r="G1173" s="27" t="s">
        <v>2303</v>
      </c>
      <c r="H1173" s="27" t="s">
        <v>28</v>
      </c>
      <c r="I1173" s="27">
        <v>0</v>
      </c>
      <c r="J1173" s="27">
        <v>631010000</v>
      </c>
      <c r="K1173" s="27" t="str">
        <f>VLOOKUP(B1173,[1]ПланКаз!A1160:M4464,12,0)</f>
        <v>ҚР, ШҚО, Өскемен қ., Бажов көш., 10</v>
      </c>
      <c r="L1173" s="27" t="str">
        <f>VLOOKUP(B1173,[1]ПланКаз!A1158:M4462,13,0)</f>
        <v>Желтоқсан-Қантар</v>
      </c>
      <c r="M1173" s="27" t="str">
        <f>VLOOKUP(B1173,[1]ПланКаз!A1160:N4464,14,0)</f>
        <v>Шығыс-Қазақстан облысы, Өскемен қ.</v>
      </c>
      <c r="N1173" s="27" t="s">
        <v>60</v>
      </c>
      <c r="O1173" s="27" t="str">
        <f>VLOOKUP(B1173,[1]ПланКаз!A1159:P4463,16,0)</f>
        <v>Өтініш берген күннен бастап 5 жұмыс күні ішінде</v>
      </c>
      <c r="P1173" s="27" t="s">
        <v>61</v>
      </c>
      <c r="Q1173" s="28" t="s">
        <v>2304</v>
      </c>
      <c r="R1173" s="27" t="str">
        <f>VLOOKUP(B1173,[1]ПланКаз!A1158:S4462,19,0)</f>
        <v>баллон</v>
      </c>
      <c r="S1173" s="29">
        <v>167</v>
      </c>
      <c r="T1173" s="29">
        <v>2368</v>
      </c>
      <c r="U1173" s="29" t="s">
        <v>63</v>
      </c>
      <c r="V1173" s="29" t="s">
        <v>63</v>
      </c>
      <c r="W1173" s="27"/>
      <c r="X1173" s="27" t="s">
        <v>64</v>
      </c>
      <c r="Y1173" s="27" t="s">
        <v>1421</v>
      </c>
    </row>
    <row r="1174" spans="2:25" x14ac:dyDescent="0.2">
      <c r="B1174" s="27" t="s">
        <v>2305</v>
      </c>
      <c r="C1174" s="27" t="s">
        <v>57</v>
      </c>
      <c r="D1174" s="27" t="s">
        <v>2302</v>
      </c>
      <c r="E1174" s="27" t="str">
        <f>VLOOKUP(D1174,[1]ЕНС!A:E,2,FALSE)</f>
        <v>Кислород</v>
      </c>
      <c r="F1174" s="27" t="str">
        <f>VLOOKUP(D1174,[1]ЕНС!A:E,3,FALSE)</f>
        <v>технический, сорт 1, ГОСТ 5583-78</v>
      </c>
      <c r="G1174" s="27" t="s">
        <v>2303</v>
      </c>
      <c r="H1174" s="27" t="s">
        <v>28</v>
      </c>
      <c r="I1174" s="27">
        <v>0</v>
      </c>
      <c r="J1174" s="27">
        <v>631010000</v>
      </c>
      <c r="K1174" s="27" t="str">
        <f>VLOOKUP(B1174,[1]ПланКаз!A1161:M4465,12,0)</f>
        <v>ҚР, ШҚО, Өскемен қ., Бажов көш., 10</v>
      </c>
      <c r="L1174" s="27" t="str">
        <f>VLOOKUP(B1174,[1]ПланКаз!A1159:M4463,13,0)</f>
        <v>Ақпан - Наурыз</v>
      </c>
      <c r="M1174" s="27" t="str">
        <f>VLOOKUP(B1174,[1]ПланКаз!A1161:N4465,14,0)</f>
        <v>Шығыс-Қазақстан облысы, Өскемен қ.</v>
      </c>
      <c r="N1174" s="27" t="s">
        <v>60</v>
      </c>
      <c r="O1174" s="27" t="str">
        <f>VLOOKUP(B1174,[1]ПланКаз!A1160:P4464,16,0)</f>
        <v>Өтініш берген күннен бастап 5 жұмыс күні ішінде</v>
      </c>
      <c r="P1174" s="27" t="s">
        <v>61</v>
      </c>
      <c r="Q1174" s="28" t="s">
        <v>2304</v>
      </c>
      <c r="R1174" s="27" t="str">
        <f>VLOOKUP(B1174,[1]ПланКаз!A1159:S4463,19,0)</f>
        <v>баллон</v>
      </c>
      <c r="S1174" s="29">
        <v>141</v>
      </c>
      <c r="T1174" s="29">
        <v>2368</v>
      </c>
      <c r="U1174" s="29">
        <v>333888</v>
      </c>
      <c r="V1174" s="29">
        <v>373954.56</v>
      </c>
      <c r="W1174" s="27"/>
      <c r="X1174" s="27" t="s">
        <v>74</v>
      </c>
      <c r="Y1174" s="27" t="s">
        <v>63</v>
      </c>
    </row>
    <row r="1175" spans="2:25" x14ac:dyDescent="0.2">
      <c r="B1175" s="27" t="s">
        <v>2306</v>
      </c>
      <c r="C1175" s="27" t="s">
        <v>57</v>
      </c>
      <c r="D1175" s="27" t="s">
        <v>2307</v>
      </c>
      <c r="E1175" s="27" t="str">
        <f>VLOOKUP(D1175,[1]ЕНС!A:E,2,FALSE)</f>
        <v>Аргон</v>
      </c>
      <c r="F1175" s="27" t="str">
        <f>VLOOKUP(D1175,[1]ЕНС!A:E,3,FALSE)</f>
        <v>газообразный, сорт высший, ГОСТ 10157-79</v>
      </c>
      <c r="G1175" s="27" t="s">
        <v>2308</v>
      </c>
      <c r="H1175" s="27" t="s">
        <v>28</v>
      </c>
      <c r="I1175" s="27">
        <v>0</v>
      </c>
      <c r="J1175" s="27">
        <v>631010000</v>
      </c>
      <c r="K1175" s="27" t="str">
        <f>VLOOKUP(B1175,[1]ПланКаз!A1162:M4466,12,0)</f>
        <v>ҚР, ШҚО, Өскемен қ., Бажов көш., 10</v>
      </c>
      <c r="L1175" s="27" t="str">
        <f>VLOOKUP(B1175,[1]ПланКаз!A1160:M4464,13,0)</f>
        <v>Желтоқсан-Қантар</v>
      </c>
      <c r="M1175" s="27" t="str">
        <f>VLOOKUP(B1175,[1]ПланКаз!A1162:N4466,14,0)</f>
        <v>Шығыс-Қазақстан облысы, Өскемен қ.</v>
      </c>
      <c r="N1175" s="27" t="s">
        <v>60</v>
      </c>
      <c r="O1175" s="27" t="str">
        <f>VLOOKUP(B1175,[1]ПланКаз!A1161:P4465,16,0)</f>
        <v>Өтініш берген күннен бастап 5 жұмыс күні ішінде</v>
      </c>
      <c r="P1175" s="27" t="s">
        <v>61</v>
      </c>
      <c r="Q1175" s="28" t="s">
        <v>2304</v>
      </c>
      <c r="R1175" s="27" t="str">
        <f>VLOOKUP(B1175,[1]ПланКаз!A1160:S4464,19,0)</f>
        <v>баллон</v>
      </c>
      <c r="S1175" s="29">
        <v>7</v>
      </c>
      <c r="T1175" s="29">
        <v>17497</v>
      </c>
      <c r="U1175" s="29" t="s">
        <v>63</v>
      </c>
      <c r="V1175" s="29" t="s">
        <v>63</v>
      </c>
      <c r="W1175" s="27"/>
      <c r="X1175" s="27" t="s">
        <v>64</v>
      </c>
      <c r="Y1175" s="27" t="s">
        <v>717</v>
      </c>
    </row>
    <row r="1176" spans="2:25" x14ac:dyDescent="0.2">
      <c r="B1176" s="27" t="s">
        <v>2309</v>
      </c>
      <c r="C1176" s="27" t="s">
        <v>57</v>
      </c>
      <c r="D1176" s="27" t="s">
        <v>2307</v>
      </c>
      <c r="E1176" s="27" t="str">
        <f>VLOOKUP(D1176,[1]ЕНС!A:E,2,FALSE)</f>
        <v>Аргон</v>
      </c>
      <c r="F1176" s="27" t="str">
        <f>VLOOKUP(D1176,[1]ЕНС!A:E,3,FALSE)</f>
        <v>газообразный, сорт высший, ГОСТ 10157-79</v>
      </c>
      <c r="G1176" s="27" t="s">
        <v>2308</v>
      </c>
      <c r="H1176" s="27" t="s">
        <v>28</v>
      </c>
      <c r="I1176" s="27">
        <v>0</v>
      </c>
      <c r="J1176" s="27">
        <v>631010000</v>
      </c>
      <c r="K1176" s="27" t="str">
        <f>VLOOKUP(B1176,[1]ПланКаз!A1163:M4467,12,0)</f>
        <v>ҚР, ШҚО, Өскемен қ., Бажов көш., 10</v>
      </c>
      <c r="L1176" s="27" t="str">
        <f>VLOOKUP(B1176,[1]ПланКаз!A1161:M4465,13,0)</f>
        <v>Ақпан - Наурыз</v>
      </c>
      <c r="M1176" s="27" t="str">
        <f>VLOOKUP(B1176,[1]ПланКаз!A1163:N4467,14,0)</f>
        <v>Шығыс-Қазақстан облысы, Өскемен қ.</v>
      </c>
      <c r="N1176" s="27" t="s">
        <v>60</v>
      </c>
      <c r="O1176" s="27" t="str">
        <f>VLOOKUP(B1176,[1]ПланКаз!A1162:P4466,16,0)</f>
        <v>Өтініш берген күннен бастап 5 жұмыс күні ішінде</v>
      </c>
      <c r="P1176" s="27" t="s">
        <v>61</v>
      </c>
      <c r="Q1176" s="28" t="s">
        <v>2304</v>
      </c>
      <c r="R1176" s="27" t="str">
        <f>VLOOKUP(B1176,[1]ПланКаз!A1161:S4465,19,0)</f>
        <v>баллон</v>
      </c>
      <c r="S1176" s="29">
        <v>7</v>
      </c>
      <c r="T1176" s="29">
        <v>17497</v>
      </c>
      <c r="U1176" s="29">
        <v>122479</v>
      </c>
      <c r="V1176" s="29">
        <v>137176.48000000001</v>
      </c>
      <c r="W1176" s="27"/>
      <c r="X1176" s="27" t="s">
        <v>74</v>
      </c>
      <c r="Y1176" s="27" t="s">
        <v>63</v>
      </c>
    </row>
    <row r="1177" spans="2:25" x14ac:dyDescent="0.2">
      <c r="B1177" s="27" t="s">
        <v>2310</v>
      </c>
      <c r="C1177" s="27" t="s">
        <v>57</v>
      </c>
      <c r="D1177" s="27" t="s">
        <v>2311</v>
      </c>
      <c r="E1177" s="27" t="str">
        <f>VLOOKUP(D1177,[1]ЕНС!A:E,2,FALSE)</f>
        <v>Азот</v>
      </c>
      <c r="F1177" s="27" t="str">
        <f>VLOOKUP(D1177,[1]ЕНС!A:E,3,FALSE)</f>
        <v>газзобразный, особой чистоты, сорт 1, ГОСТ 9293-74</v>
      </c>
      <c r="G1177" s="27" t="s">
        <v>2312</v>
      </c>
      <c r="H1177" s="27" t="s">
        <v>28</v>
      </c>
      <c r="I1177" s="27">
        <v>0</v>
      </c>
      <c r="J1177" s="27">
        <v>631010000</v>
      </c>
      <c r="K1177" s="27" t="str">
        <f>VLOOKUP(B1177,[1]ПланКаз!A1164:M4468,12,0)</f>
        <v>ҚР, ШҚО, Өскемен қ., Бажов көш., 10</v>
      </c>
      <c r="L1177" s="27" t="str">
        <f>VLOOKUP(B1177,[1]ПланКаз!A1162:M4466,13,0)</f>
        <v>Желтоқсан-Қантар</v>
      </c>
      <c r="M1177" s="27" t="str">
        <f>VLOOKUP(B1177,[1]ПланКаз!A1164:N4468,14,0)</f>
        <v>Шығыс-Қазақстан облысы, Өскемен қ.</v>
      </c>
      <c r="N1177" s="27" t="s">
        <v>60</v>
      </c>
      <c r="O1177" s="27" t="str">
        <f>VLOOKUP(B1177,[1]ПланКаз!A1163:P4467,16,0)</f>
        <v>Өтініш берген күннен бастап 5 жұмыс күні ішінде</v>
      </c>
      <c r="P1177" s="27" t="s">
        <v>61</v>
      </c>
      <c r="Q1177" s="28" t="s">
        <v>1623</v>
      </c>
      <c r="R1177" s="27" t="str">
        <f>VLOOKUP(B1177,[1]ПланКаз!A1162:S4466,19,0)</f>
        <v>текше метр</v>
      </c>
      <c r="S1177" s="29">
        <v>47</v>
      </c>
      <c r="T1177" s="29">
        <v>889</v>
      </c>
      <c r="U1177" s="29" t="s">
        <v>63</v>
      </c>
      <c r="V1177" s="29" t="s">
        <v>63</v>
      </c>
      <c r="W1177" s="27"/>
      <c r="X1177" s="27" t="s">
        <v>64</v>
      </c>
      <c r="Y1177" s="27" t="s">
        <v>717</v>
      </c>
    </row>
    <row r="1178" spans="2:25" x14ac:dyDescent="0.2">
      <c r="B1178" s="27" t="s">
        <v>2313</v>
      </c>
      <c r="C1178" s="27" t="s">
        <v>57</v>
      </c>
      <c r="D1178" s="27" t="s">
        <v>2311</v>
      </c>
      <c r="E1178" s="27" t="str">
        <f>VLOOKUP(D1178,[1]ЕНС!A:E,2,FALSE)</f>
        <v>Азот</v>
      </c>
      <c r="F1178" s="27" t="str">
        <f>VLOOKUP(D1178,[1]ЕНС!A:E,3,FALSE)</f>
        <v>газзобразный, особой чистоты, сорт 1, ГОСТ 9293-74</v>
      </c>
      <c r="G1178" s="27" t="s">
        <v>2312</v>
      </c>
      <c r="H1178" s="27" t="s">
        <v>28</v>
      </c>
      <c r="I1178" s="27">
        <v>0</v>
      </c>
      <c r="J1178" s="27">
        <v>631010000</v>
      </c>
      <c r="K1178" s="27" t="str">
        <f>VLOOKUP(B1178,[1]ПланКаз!A1165:M4469,12,0)</f>
        <v>ҚР, ШҚО, Өскемен қ., Бажов көш., 10</v>
      </c>
      <c r="L1178" s="27" t="str">
        <f>VLOOKUP(B1178,[1]ПланКаз!A1163:M4467,13,0)</f>
        <v>Ақпан - Наурыз</v>
      </c>
      <c r="M1178" s="27" t="str">
        <f>VLOOKUP(B1178,[1]ПланКаз!A1165:N4469,14,0)</f>
        <v>Шығыс-Қазақстан облысы, Өскемен қ.</v>
      </c>
      <c r="N1178" s="27" t="s">
        <v>60</v>
      </c>
      <c r="O1178" s="27" t="str">
        <f>VLOOKUP(B1178,[1]ПланКаз!A1164:P4468,16,0)</f>
        <v>Өтініш берген күннен бастап 5 жұмыс күні ішінде</v>
      </c>
      <c r="P1178" s="27" t="s">
        <v>61</v>
      </c>
      <c r="Q1178" s="28" t="s">
        <v>1623</v>
      </c>
      <c r="R1178" s="27" t="str">
        <f>VLOOKUP(B1178,[1]ПланКаз!A1163:S4467,19,0)</f>
        <v>текше метр</v>
      </c>
      <c r="S1178" s="29">
        <v>47</v>
      </c>
      <c r="T1178" s="29">
        <v>889</v>
      </c>
      <c r="U1178" s="29">
        <v>41783</v>
      </c>
      <c r="V1178" s="29">
        <v>46796.959999999999</v>
      </c>
      <c r="W1178" s="27"/>
      <c r="X1178" s="27" t="s">
        <v>74</v>
      </c>
      <c r="Y1178" s="27" t="s">
        <v>63</v>
      </c>
    </row>
    <row r="1179" spans="2:25" x14ac:dyDescent="0.2">
      <c r="B1179" s="27" t="s">
        <v>2314</v>
      </c>
      <c r="C1179" s="27" t="s">
        <v>57</v>
      </c>
      <c r="D1179" s="27" t="s">
        <v>2315</v>
      </c>
      <c r="E1179" s="27" t="str">
        <f>VLOOKUP(D1179,[1]ЕНС!A:E,2,FALSE)</f>
        <v>Пропан</v>
      </c>
      <c r="F1179" s="27" t="str">
        <f>VLOOKUP(D1179,[1]ЕНС!A:E,3,FALSE)</f>
        <v>технический, массовая доля сероводорода и меркаптановой серы не более 0,013%, интенсивность запаха не менее 3 баллов</v>
      </c>
      <c r="G1179" s="27" t="s">
        <v>2316</v>
      </c>
      <c r="H1179" s="27" t="s">
        <v>28</v>
      </c>
      <c r="I1179" s="27">
        <v>0</v>
      </c>
      <c r="J1179" s="27">
        <v>631010000</v>
      </c>
      <c r="K1179" s="27" t="str">
        <f>VLOOKUP(B1179,[1]ПланКаз!A1166:M4470,12,0)</f>
        <v>ҚР, ШҚО, Өскемен қ., Бажов көш., 10</v>
      </c>
      <c r="L1179" s="27" t="str">
        <f>VLOOKUP(B1179,[1]ПланКаз!A1164:M4468,13,0)</f>
        <v>Желтоқсан-Қантар</v>
      </c>
      <c r="M1179" s="27" t="str">
        <f>VLOOKUP(B1179,[1]ПланКаз!A1166:N4470,14,0)</f>
        <v>Шығыс-Қазақстан облысы, Өскемен қ.</v>
      </c>
      <c r="N1179" s="27" t="s">
        <v>60</v>
      </c>
      <c r="O1179" s="27" t="str">
        <f>VLOOKUP(B1179,[1]ПланКаз!A1165:P4469,16,0)</f>
        <v>Өтініш берген күннен бастап 5 жұмыс күні ішінде</v>
      </c>
      <c r="P1179" s="27" t="s">
        <v>61</v>
      </c>
      <c r="Q1179" s="28" t="s">
        <v>2304</v>
      </c>
      <c r="R1179" s="27" t="str">
        <f>VLOOKUP(B1179,[1]ПланКаз!A1164:S4468,19,0)</f>
        <v>баллон</v>
      </c>
      <c r="S1179" s="29">
        <v>105</v>
      </c>
      <c r="T1179" s="29">
        <v>5718</v>
      </c>
      <c r="U1179" s="29" t="s">
        <v>63</v>
      </c>
      <c r="V1179" s="29" t="s">
        <v>63</v>
      </c>
      <c r="W1179" s="27"/>
      <c r="X1179" s="27" t="s">
        <v>64</v>
      </c>
      <c r="Y1179" s="27" t="s">
        <v>1421</v>
      </c>
    </row>
    <row r="1180" spans="2:25" x14ac:dyDescent="0.2">
      <c r="B1180" s="27" t="s">
        <v>2317</v>
      </c>
      <c r="C1180" s="27" t="s">
        <v>57</v>
      </c>
      <c r="D1180" s="27" t="s">
        <v>2315</v>
      </c>
      <c r="E1180" s="27" t="str">
        <f>VLOOKUP(D1180,[1]ЕНС!A:E,2,FALSE)</f>
        <v>Пропан</v>
      </c>
      <c r="F1180" s="27" t="str">
        <f>VLOOKUP(D1180,[1]ЕНС!A:E,3,FALSE)</f>
        <v>технический, массовая доля сероводорода и меркаптановой серы не более 0,013%, интенсивность запаха не менее 3 баллов</v>
      </c>
      <c r="G1180" s="27" t="s">
        <v>2316</v>
      </c>
      <c r="H1180" s="27" t="s">
        <v>28</v>
      </c>
      <c r="I1180" s="27">
        <v>0</v>
      </c>
      <c r="J1180" s="27">
        <v>631010000</v>
      </c>
      <c r="K1180" s="27" t="str">
        <f>VLOOKUP(B1180,[1]ПланКаз!A1167:M4471,12,0)</f>
        <v>ҚР, ШҚО, Өскемен қ., Бажов көш., 10</v>
      </c>
      <c r="L1180" s="27" t="str">
        <f>VLOOKUP(B1180,[1]ПланКаз!A1165:M4469,13,0)</f>
        <v>Ақпан - Наурыз</v>
      </c>
      <c r="M1180" s="27" t="str">
        <f>VLOOKUP(B1180,[1]ПланКаз!A1167:N4471,14,0)</f>
        <v>Шығыс-Қазақстан облысы, Өскемен қ.</v>
      </c>
      <c r="N1180" s="27" t="s">
        <v>60</v>
      </c>
      <c r="O1180" s="27" t="str">
        <f>VLOOKUP(B1180,[1]ПланКаз!A1166:P4470,16,0)</f>
        <v>Өтініш берген күннен бастап 5 жұмыс күні ішінде</v>
      </c>
      <c r="P1180" s="27" t="s">
        <v>61</v>
      </c>
      <c r="Q1180" s="28" t="s">
        <v>2304</v>
      </c>
      <c r="R1180" s="27" t="str">
        <f>VLOOKUP(B1180,[1]ПланКаз!A1165:S4469,19,0)</f>
        <v>баллон</v>
      </c>
      <c r="S1180" s="29">
        <v>95</v>
      </c>
      <c r="T1180" s="29">
        <v>5718</v>
      </c>
      <c r="U1180" s="29" t="s">
        <v>63</v>
      </c>
      <c r="V1180" s="29" t="s">
        <v>63</v>
      </c>
      <c r="W1180" s="27"/>
      <c r="X1180" s="27" t="s">
        <v>74</v>
      </c>
      <c r="Y1180" s="27" t="s">
        <v>627</v>
      </c>
    </row>
    <row r="1181" spans="2:25" x14ac:dyDescent="0.2">
      <c r="B1181" s="27" t="s">
        <v>2318</v>
      </c>
      <c r="C1181" s="27" t="s">
        <v>57</v>
      </c>
      <c r="D1181" s="27" t="s">
        <v>2315</v>
      </c>
      <c r="E1181" s="27" t="str">
        <f>VLOOKUP(D1181,[1]ЕНС!A:E,2,FALSE)</f>
        <v>Пропан</v>
      </c>
      <c r="F1181" s="27" t="str">
        <f>VLOOKUP(D1181,[1]ЕНС!A:E,3,FALSE)</f>
        <v>технический, массовая доля сероводорода и меркаптановой серы не более 0,013%, интенсивность запаха не менее 3 баллов</v>
      </c>
      <c r="G1181" s="27" t="s">
        <v>2316</v>
      </c>
      <c r="H1181" s="27" t="s">
        <v>28</v>
      </c>
      <c r="I1181" s="27">
        <v>0</v>
      </c>
      <c r="J1181" s="27">
        <v>631010000</v>
      </c>
      <c r="K1181" s="27" t="str">
        <f>VLOOKUP(B1181,[1]ПланКаз!A1168:M4472,12,0)</f>
        <v>ҚР, ШҚО, Өскемен қ., Бажов көш., 10</v>
      </c>
      <c r="L1181" s="27" t="str">
        <f>VLOOKUP(B1181,[1]ПланКаз!A1166:M4470,13,0)</f>
        <v>Сәуір - Мамыр</v>
      </c>
      <c r="M1181" s="27" t="str">
        <f>VLOOKUP(B1181,[1]ПланКаз!A1168:N4472,14,0)</f>
        <v>Шығыс-Қазақстан облысы, Өскемен қ.</v>
      </c>
      <c r="N1181" s="27" t="s">
        <v>60</v>
      </c>
      <c r="O1181" s="27" t="str">
        <f>VLOOKUP(B1181,[1]ПланКаз!A1167:P4471,16,0)</f>
        <v>Өтініш берген күннен бастап 5 жұмыс күні ішінде</v>
      </c>
      <c r="P1181" s="27" t="s">
        <v>61</v>
      </c>
      <c r="Q1181" s="28" t="s">
        <v>2304</v>
      </c>
      <c r="R1181" s="27" t="str">
        <f>VLOOKUP(B1181,[1]ПланКаз!A1166:S4470,19,0)</f>
        <v>баллон</v>
      </c>
      <c r="S1181" s="29">
        <v>95</v>
      </c>
      <c r="T1181" s="29">
        <v>5718</v>
      </c>
      <c r="U1181" s="29">
        <v>543210</v>
      </c>
      <c r="V1181" s="29">
        <v>608395.19999999995</v>
      </c>
      <c r="W1181" s="27"/>
      <c r="X1181" s="27" t="s">
        <v>74</v>
      </c>
      <c r="Y1181" s="27" t="s">
        <v>63</v>
      </c>
    </row>
    <row r="1182" spans="2:25" x14ac:dyDescent="0.2">
      <c r="B1182" s="27" t="s">
        <v>2319</v>
      </c>
      <c r="C1182" s="27" t="s">
        <v>57</v>
      </c>
      <c r="D1182" s="27" t="s">
        <v>2320</v>
      </c>
      <c r="E1182" s="27" t="str">
        <f>VLOOKUP(D1182,[1]ЕНС!A:E,2,FALSE)</f>
        <v>Смесь</v>
      </c>
      <c r="F1182" s="27" t="str">
        <f>VLOOKUP(D1182,[1]ЕНС!A:E,3,FALSE)</f>
        <v>поверочная газовая, многокомпонентная, в водороде</v>
      </c>
      <c r="G1182" s="27" t="s">
        <v>2321</v>
      </c>
      <c r="H1182" s="27" t="s">
        <v>28</v>
      </c>
      <c r="I1182" s="27">
        <v>0</v>
      </c>
      <c r="J1182" s="27">
        <v>631010000</v>
      </c>
      <c r="K1182" s="27" t="str">
        <f>VLOOKUP(B1182,[1]ПланКаз!A1169:M4473,12,0)</f>
        <v>ҚР, ШҚО, Өскемен қ., Бажов көш., 10</v>
      </c>
      <c r="L1182" s="27" t="str">
        <f>VLOOKUP(B1182,[1]ПланКаз!A1167:M4471,13,0)</f>
        <v>Желтоқсан-Қантар</v>
      </c>
      <c r="M1182" s="27" t="str">
        <f>VLOOKUP(B1182,[1]ПланКаз!A1169:N4473,14,0)</f>
        <v>Шығыс-Қазақстан облысы, Өскемен қ.</v>
      </c>
      <c r="N1182" s="27" t="s">
        <v>60</v>
      </c>
      <c r="O1182" s="27" t="str">
        <f>VLOOKUP(B1182,[1]ПланКаз!A1168:P4472,16,0)</f>
        <v>шартқа қол қойылған кезден бастап 60 күнтізбелік күн ішінде</v>
      </c>
      <c r="P1182" s="27" t="s">
        <v>61</v>
      </c>
      <c r="Q1182" s="28" t="s">
        <v>2304</v>
      </c>
      <c r="R1182" s="27" t="str">
        <f>VLOOKUP(B1182,[1]ПланКаз!A1167:S4471,19,0)</f>
        <v>Дана</v>
      </c>
      <c r="S1182" s="29">
        <v>1</v>
      </c>
      <c r="T1182" s="29">
        <v>684158</v>
      </c>
      <c r="U1182" s="29" t="s">
        <v>63</v>
      </c>
      <c r="V1182" s="29" t="s">
        <v>63</v>
      </c>
      <c r="W1182" s="27"/>
      <c r="X1182" s="27" t="s">
        <v>64</v>
      </c>
      <c r="Y1182" s="27" t="s">
        <v>717</v>
      </c>
    </row>
    <row r="1183" spans="2:25" x14ac:dyDescent="0.2">
      <c r="B1183" s="27" t="s">
        <v>2322</v>
      </c>
      <c r="C1183" s="27" t="s">
        <v>57</v>
      </c>
      <c r="D1183" s="27" t="s">
        <v>2320</v>
      </c>
      <c r="E1183" s="27" t="str">
        <f>VLOOKUP(D1183,[1]ЕНС!A:E,2,FALSE)</f>
        <v>Смесь</v>
      </c>
      <c r="F1183" s="27" t="str">
        <f>VLOOKUP(D1183,[1]ЕНС!A:E,3,FALSE)</f>
        <v>поверочная газовая, многокомпонентная, в водороде</v>
      </c>
      <c r="G1183" s="27" t="s">
        <v>2321</v>
      </c>
      <c r="H1183" s="27" t="s">
        <v>28</v>
      </c>
      <c r="I1183" s="27">
        <v>0</v>
      </c>
      <c r="J1183" s="27">
        <v>631010000</v>
      </c>
      <c r="K1183" s="27" t="str">
        <f>VLOOKUP(B1183,[1]ПланКаз!A1170:M4474,12,0)</f>
        <v>ҚР, ШҚО, Өскемен қ., Бажов көш., 10</v>
      </c>
      <c r="L1183" s="27" t="str">
        <f>VLOOKUP(B1183,[1]ПланКаз!A1168:M4472,13,0)</f>
        <v>Ақпан - Наурыз</v>
      </c>
      <c r="M1183" s="27" t="str">
        <f>VLOOKUP(B1183,[1]ПланКаз!A1170:N4474,14,0)</f>
        <v>Шығыс-Қазақстан облысы, Өскемен қ.</v>
      </c>
      <c r="N1183" s="27" t="s">
        <v>60</v>
      </c>
      <c r="O1183" s="27" t="str">
        <f>VLOOKUP(B1183,[1]ПланКаз!A1169:P4473,16,0)</f>
        <v>шартқа қол қойылған кезден бастап 60 күнтізбелік күн ішінде</v>
      </c>
      <c r="P1183" s="27" t="s">
        <v>61</v>
      </c>
      <c r="Q1183" s="28" t="s">
        <v>2304</v>
      </c>
      <c r="R1183" s="27" t="str">
        <f>VLOOKUP(B1183,[1]ПланКаз!A1168:S4472,19,0)</f>
        <v>Дана</v>
      </c>
      <c r="S1183" s="29">
        <v>1</v>
      </c>
      <c r="T1183" s="29">
        <v>684158</v>
      </c>
      <c r="U1183" s="29">
        <v>684158</v>
      </c>
      <c r="V1183" s="29">
        <v>766256.96</v>
      </c>
      <c r="W1183" s="27"/>
      <c r="X1183" s="27" t="s">
        <v>74</v>
      </c>
      <c r="Y1183" s="27" t="s">
        <v>63</v>
      </c>
    </row>
    <row r="1184" spans="2:25" x14ac:dyDescent="0.2">
      <c r="B1184" s="27" t="s">
        <v>2323</v>
      </c>
      <c r="C1184" s="27" t="s">
        <v>57</v>
      </c>
      <c r="D1184" s="27" t="s">
        <v>2324</v>
      </c>
      <c r="E1184" s="27" t="str">
        <f>VLOOKUP(D1184,[1]ЕНС!A:E,2,FALSE)</f>
        <v>Диоксид углерода</v>
      </c>
      <c r="F1184" s="27" t="str">
        <f>VLOOKUP(D1184,[1]ЕНС!A:E,3,FALSE)</f>
        <v>газообразный, сорт высший, ГОСТ 8050-85</v>
      </c>
      <c r="G1184" s="27" t="s">
        <v>2325</v>
      </c>
      <c r="H1184" s="27" t="s">
        <v>28</v>
      </c>
      <c r="I1184" s="27">
        <v>0</v>
      </c>
      <c r="J1184" s="27">
        <v>631010000</v>
      </c>
      <c r="K1184" s="27" t="str">
        <f>VLOOKUP(B1184,[1]ПланКаз!A1171:M4475,12,0)</f>
        <v>ҚР, ШҚО, Өскемен қ., Бажов көш., 10</v>
      </c>
      <c r="L1184" s="27" t="str">
        <f>VLOOKUP(B1184,[1]ПланКаз!A1169:M4473,13,0)</f>
        <v>Желтоқсан-Қантар</v>
      </c>
      <c r="M1184" s="27" t="str">
        <f>VLOOKUP(B1184,[1]ПланКаз!A1171:N4475,14,0)</f>
        <v>Шығыс-Қазақстан облысы, Өскемен қ.</v>
      </c>
      <c r="N1184" s="27" t="s">
        <v>60</v>
      </c>
      <c r="O1184" s="27" t="str">
        <f>VLOOKUP(B1184,[1]ПланКаз!A1170:P4474,16,0)</f>
        <v>Өтініш берген күннен бастап 5 жұмыс күні ішінде</v>
      </c>
      <c r="P1184" s="27" t="s">
        <v>61</v>
      </c>
      <c r="Q1184" s="28" t="s">
        <v>2304</v>
      </c>
      <c r="R1184" s="27" t="str">
        <f>VLOOKUP(B1184,[1]ПланКаз!A1169:S4473,19,0)</f>
        <v>баллон</v>
      </c>
      <c r="S1184" s="29">
        <v>5</v>
      </c>
      <c r="T1184" s="29">
        <v>18458</v>
      </c>
      <c r="U1184" s="29" t="s">
        <v>63</v>
      </c>
      <c r="V1184" s="29" t="s">
        <v>63</v>
      </c>
      <c r="W1184" s="27"/>
      <c r="X1184" s="27" t="s">
        <v>64</v>
      </c>
      <c r="Y1184" s="27" t="s">
        <v>717</v>
      </c>
    </row>
    <row r="1185" spans="2:25" x14ac:dyDescent="0.2">
      <c r="B1185" s="27" t="s">
        <v>2326</v>
      </c>
      <c r="C1185" s="27" t="s">
        <v>57</v>
      </c>
      <c r="D1185" s="27" t="s">
        <v>2324</v>
      </c>
      <c r="E1185" s="27" t="str">
        <f>VLOOKUP(D1185,[1]ЕНС!A:E,2,FALSE)</f>
        <v>Диоксид углерода</v>
      </c>
      <c r="F1185" s="27" t="str">
        <f>VLOOKUP(D1185,[1]ЕНС!A:E,3,FALSE)</f>
        <v>газообразный, сорт высший, ГОСТ 8050-85</v>
      </c>
      <c r="G1185" s="27" t="s">
        <v>2325</v>
      </c>
      <c r="H1185" s="27" t="s">
        <v>28</v>
      </c>
      <c r="I1185" s="27">
        <v>0</v>
      </c>
      <c r="J1185" s="27">
        <v>631010000</v>
      </c>
      <c r="K1185" s="27" t="str">
        <f>VLOOKUP(B1185,[1]ПланКаз!A1172:M4476,12,0)</f>
        <v>ҚР, ШҚО, Өскемен қ., Бажов көш., 10</v>
      </c>
      <c r="L1185" s="27" t="str">
        <f>VLOOKUP(B1185,[1]ПланКаз!A1170:M4474,13,0)</f>
        <v>Ақпан - Наурыз</v>
      </c>
      <c r="M1185" s="27" t="str">
        <f>VLOOKUP(B1185,[1]ПланКаз!A1172:N4476,14,0)</f>
        <v>Шығыс-Қазақстан облысы, Өскемен қ.</v>
      </c>
      <c r="N1185" s="27" t="s">
        <v>60</v>
      </c>
      <c r="O1185" s="27" t="str">
        <f>VLOOKUP(B1185,[1]ПланКаз!A1171:P4475,16,0)</f>
        <v>Өтініш берген күннен бастап 5 жұмыс күні ішінде</v>
      </c>
      <c r="P1185" s="27" t="s">
        <v>61</v>
      </c>
      <c r="Q1185" s="28" t="s">
        <v>2304</v>
      </c>
      <c r="R1185" s="27" t="str">
        <f>VLOOKUP(B1185,[1]ПланКаз!A1170:S4474,19,0)</f>
        <v>баллон</v>
      </c>
      <c r="S1185" s="29">
        <v>5</v>
      </c>
      <c r="T1185" s="29">
        <v>18458</v>
      </c>
      <c r="U1185" s="29">
        <v>92290</v>
      </c>
      <c r="V1185" s="29">
        <v>103364.8</v>
      </c>
      <c r="W1185" s="27"/>
      <c r="X1185" s="27" t="s">
        <v>74</v>
      </c>
      <c r="Y1185" s="27" t="s">
        <v>63</v>
      </c>
    </row>
    <row r="1186" spans="2:25" x14ac:dyDescent="0.2">
      <c r="B1186" s="27" t="s">
        <v>2327</v>
      </c>
      <c r="C1186" s="27" t="s">
        <v>57</v>
      </c>
      <c r="D1186" s="27" t="s">
        <v>2328</v>
      </c>
      <c r="E1186" s="27" t="str">
        <f>VLOOKUP(D1186,[1]ЕНС!A:E,2,FALSE)</f>
        <v>Ацетилен</v>
      </c>
      <c r="F1186" s="27" t="str">
        <f>VLOOKUP(D1186,[1]ЕНС!A:E,3,FALSE)</f>
        <v>технический, марка А, ГОСТ 5457-75</v>
      </c>
      <c r="G1186" s="27" t="s">
        <v>2329</v>
      </c>
      <c r="H1186" s="27" t="s">
        <v>28</v>
      </c>
      <c r="I1186" s="27">
        <v>0</v>
      </c>
      <c r="J1186" s="27">
        <v>631010000</v>
      </c>
      <c r="K1186" s="27" t="str">
        <f>VLOOKUP(B1186,[1]ПланКаз!A1173:M4477,12,0)</f>
        <v>ҚР, ШҚО, Өскемен қ., Бажов көш., 10</v>
      </c>
      <c r="L1186" s="27" t="str">
        <f>VLOOKUP(B1186,[1]ПланКаз!A1171:M4475,13,0)</f>
        <v>Желтоқсан-Қантар</v>
      </c>
      <c r="M1186" s="27" t="str">
        <f>VLOOKUP(B1186,[1]ПланКаз!A1173:N4477,14,0)</f>
        <v>Шығыс-Қазақстан облысы, Өскемен қ.</v>
      </c>
      <c r="N1186" s="27" t="s">
        <v>60</v>
      </c>
      <c r="O1186" s="27" t="str">
        <f>VLOOKUP(B1186,[1]ПланКаз!A1172:P4476,16,0)</f>
        <v>Өтініш берген күннен бастап 5 жұмыс күні ішінде</v>
      </c>
      <c r="P1186" s="27" t="s">
        <v>61</v>
      </c>
      <c r="Q1186" s="28" t="s">
        <v>2304</v>
      </c>
      <c r="R1186" s="27" t="str">
        <f>VLOOKUP(B1186,[1]ПланКаз!A1171:S4475,19,0)</f>
        <v>баллон</v>
      </c>
      <c r="S1186" s="29">
        <v>5</v>
      </c>
      <c r="T1186" s="29">
        <v>43068</v>
      </c>
      <c r="U1186" s="29" t="s">
        <v>63</v>
      </c>
      <c r="V1186" s="29" t="s">
        <v>63</v>
      </c>
      <c r="W1186" s="27"/>
      <c r="X1186" s="27" t="s">
        <v>64</v>
      </c>
      <c r="Y1186" s="27" t="s">
        <v>717</v>
      </c>
    </row>
    <row r="1187" spans="2:25" x14ac:dyDescent="0.2">
      <c r="B1187" s="27" t="s">
        <v>2330</v>
      </c>
      <c r="C1187" s="27" t="s">
        <v>57</v>
      </c>
      <c r="D1187" s="27" t="s">
        <v>2328</v>
      </c>
      <c r="E1187" s="27" t="str">
        <f>VLOOKUP(D1187,[1]ЕНС!A:E,2,FALSE)</f>
        <v>Ацетилен</v>
      </c>
      <c r="F1187" s="27" t="str">
        <f>VLOOKUP(D1187,[1]ЕНС!A:E,3,FALSE)</f>
        <v>технический, марка А, ГОСТ 5457-75</v>
      </c>
      <c r="G1187" s="27" t="s">
        <v>2329</v>
      </c>
      <c r="H1187" s="27" t="s">
        <v>28</v>
      </c>
      <c r="I1187" s="27">
        <v>0</v>
      </c>
      <c r="J1187" s="27">
        <v>631010000</v>
      </c>
      <c r="K1187" s="27" t="str">
        <f>VLOOKUP(B1187,[1]ПланКаз!A1174:M4478,12,0)</f>
        <v>ҚР, ШҚО, Өскемен қ., Бажов көш., 10</v>
      </c>
      <c r="L1187" s="27" t="str">
        <f>VLOOKUP(B1187,[1]ПланКаз!A1172:M4476,13,0)</f>
        <v>Ақпан - Наурыз</v>
      </c>
      <c r="M1187" s="27" t="str">
        <f>VLOOKUP(B1187,[1]ПланКаз!A1174:N4478,14,0)</f>
        <v>Шығыс-Қазақстан облысы, Өскемен қ.</v>
      </c>
      <c r="N1187" s="27" t="s">
        <v>60</v>
      </c>
      <c r="O1187" s="27" t="str">
        <f>VLOOKUP(B1187,[1]ПланКаз!A1173:P4477,16,0)</f>
        <v>Өтініш берген күннен бастап 5 жұмыс күні ішінде</v>
      </c>
      <c r="P1187" s="27" t="s">
        <v>61</v>
      </c>
      <c r="Q1187" s="28" t="s">
        <v>2304</v>
      </c>
      <c r="R1187" s="27" t="str">
        <f>VLOOKUP(B1187,[1]ПланКаз!A1172:S4476,19,0)</f>
        <v>баллон</v>
      </c>
      <c r="S1187" s="29">
        <v>5</v>
      </c>
      <c r="T1187" s="29">
        <v>43068</v>
      </c>
      <c r="U1187" s="29">
        <v>215340</v>
      </c>
      <c r="V1187" s="29">
        <v>241180.79999999999</v>
      </c>
      <c r="W1187" s="27"/>
      <c r="X1187" s="27" t="s">
        <v>74</v>
      </c>
      <c r="Y1187" s="27" t="s">
        <v>63</v>
      </c>
    </row>
    <row r="1188" spans="2:25" x14ac:dyDescent="0.2">
      <c r="B1188" s="27" t="s">
        <v>2331</v>
      </c>
      <c r="C1188" s="27" t="s">
        <v>57</v>
      </c>
      <c r="D1188" s="27" t="s">
        <v>2332</v>
      </c>
      <c r="E1188" s="27" t="str">
        <f>VLOOKUP(D1188,[1]ЕНС!A:E,2,FALSE)</f>
        <v>Ветошь</v>
      </c>
      <c r="F1188" s="27" t="str">
        <f>VLOOKUP(D1188,[1]ЕНС!A:E,3,FALSE)</f>
        <v>хлопчатобумажная, тканая</v>
      </c>
      <c r="G1188" s="27" t="s">
        <v>2333</v>
      </c>
      <c r="H1188" s="27" t="s">
        <v>11</v>
      </c>
      <c r="I1188" s="27">
        <v>60</v>
      </c>
      <c r="J1188" s="27">
        <v>631010000</v>
      </c>
      <c r="K1188" s="27" t="str">
        <f>VLOOKUP(B1188,[1]ПланКаз!A1175:M4479,12,0)</f>
        <v>ҚР, ШҚО, Өскемен қ., Бажов көш., 10</v>
      </c>
      <c r="L1188" s="27" t="str">
        <f>VLOOKUP(B1188,[1]ПланКаз!A1173:M4477,13,0)</f>
        <v>Қантар-Ақпан</v>
      </c>
      <c r="M1188" s="27" t="str">
        <f>VLOOKUP(B1188,[1]ПланКаз!A1175:N4479,14,0)</f>
        <v>Шығыс-Қазақстан облысы, Өскемен қ.</v>
      </c>
      <c r="N1188" s="27" t="s">
        <v>60</v>
      </c>
      <c r="O1188" s="27" t="str">
        <f>VLOOKUP(B1188,[1]ПланКаз!A1174:P4478,16,0)</f>
        <v>шартқа қол қойылған кезден бастап 30 күнтізбелік күн ішінде</v>
      </c>
      <c r="P1188" s="27" t="s">
        <v>61</v>
      </c>
      <c r="Q1188" s="28" t="s">
        <v>370</v>
      </c>
      <c r="R1188" s="27" t="str">
        <f>VLOOKUP(B1188,[1]ПланКаз!A1173:S4477,19,0)</f>
        <v>метр бойы</v>
      </c>
      <c r="S1188" s="29">
        <v>8487.5</v>
      </c>
      <c r="T1188" s="29">
        <v>412</v>
      </c>
      <c r="U1188" s="29" t="s">
        <v>63</v>
      </c>
      <c r="V1188" s="29" t="s">
        <v>63</v>
      </c>
      <c r="W1188" s="27" t="s">
        <v>71</v>
      </c>
      <c r="X1188" s="27" t="s">
        <v>74</v>
      </c>
      <c r="Y1188" s="27" t="s">
        <v>2334</v>
      </c>
    </row>
    <row r="1189" spans="2:25" x14ac:dyDescent="0.2">
      <c r="B1189" s="27" t="s">
        <v>2335</v>
      </c>
      <c r="C1189" s="27" t="s">
        <v>57</v>
      </c>
      <c r="D1189" s="27" t="s">
        <v>2332</v>
      </c>
      <c r="E1189" s="27" t="str">
        <f>VLOOKUP(D1189,[1]ЕНС!A:E,2,FALSE)</f>
        <v>Ветошь</v>
      </c>
      <c r="F1189" s="27" t="str">
        <f>VLOOKUP(D1189,[1]ЕНС!A:E,3,FALSE)</f>
        <v>хлопчатобумажная, тканая</v>
      </c>
      <c r="G1189" s="27" t="s">
        <v>2333</v>
      </c>
      <c r="H1189" s="27" t="s">
        <v>28</v>
      </c>
      <c r="I1189" s="27">
        <v>0</v>
      </c>
      <c r="J1189" s="27">
        <v>631010000</v>
      </c>
      <c r="K1189" s="27" t="str">
        <f>VLOOKUP(B1189,[1]ПланКаз!A1176:M4480,12,0)</f>
        <v>070002,  Қазақстан Республикасы, Шығыс Қазақстан облысы, Өскемен қ., Бажов к-сі,10</v>
      </c>
      <c r="L1189" s="27" t="str">
        <f>VLOOKUP(B1189,[1]ПланКаз!A1174:M4478,13,0)</f>
        <v>Ақпан - Наурыз</v>
      </c>
      <c r="M1189" s="27" t="str">
        <f>VLOOKUP(B1189,[1]ПланКаз!A1176:N4480,14,0)</f>
        <v>Шығыс-Қазақстан облысы, Өскемен қ.</v>
      </c>
      <c r="N1189" s="27" t="s">
        <v>60</v>
      </c>
      <c r="O1189" s="27" t="str">
        <f>VLOOKUP(B1189,[1]ПланКаз!A1175:P4479,16,0)</f>
        <v>шартқа қол қойылған кезден бастап 30 күнтізбелік күн ішінде</v>
      </c>
      <c r="P1189" s="27" t="s">
        <v>61</v>
      </c>
      <c r="Q1189" s="28" t="s">
        <v>370</v>
      </c>
      <c r="R1189" s="27" t="str">
        <f>VLOOKUP(B1189,[1]ПланКаз!A1174:S4478,19,0)</f>
        <v>Метр бойы</v>
      </c>
      <c r="S1189" s="29">
        <v>8487.5</v>
      </c>
      <c r="T1189" s="29">
        <v>154.02000000000001</v>
      </c>
      <c r="U1189" s="29">
        <v>1307244.75</v>
      </c>
      <c r="V1189" s="29">
        <v>1464114.12</v>
      </c>
      <c r="W1189" s="27"/>
      <c r="X1189" s="27" t="s">
        <v>74</v>
      </c>
      <c r="Y1189" s="27" t="s">
        <v>63</v>
      </c>
    </row>
    <row r="1190" spans="2:25" x14ac:dyDescent="0.2">
      <c r="B1190" s="27" t="s">
        <v>2336</v>
      </c>
      <c r="C1190" s="27" t="s">
        <v>57</v>
      </c>
      <c r="D1190" s="27" t="s">
        <v>2332</v>
      </c>
      <c r="E1190" s="27" t="str">
        <f>VLOOKUP(D1190,[1]ЕНС!A:E,2,FALSE)</f>
        <v>Ветошь</v>
      </c>
      <c r="F1190" s="27" t="str">
        <f>VLOOKUP(D1190,[1]ЕНС!A:E,3,FALSE)</f>
        <v>хлопчатобумажная, тканая</v>
      </c>
      <c r="G1190" s="27" t="s">
        <v>2337</v>
      </c>
      <c r="H1190" s="27" t="s">
        <v>28</v>
      </c>
      <c r="I1190" s="27">
        <v>0</v>
      </c>
      <c r="J1190" s="27">
        <v>631010000</v>
      </c>
      <c r="K1190" s="27" t="str">
        <f>VLOOKUP(B1190,[1]ПланКаз!A1177:M4481,12,0)</f>
        <v>ҚР, ШҚО, Өскемен қ., Бажов көш., 10</v>
      </c>
      <c r="L1190" s="27" t="str">
        <f>VLOOKUP(B1190,[1]ПланКаз!A1175:M4479,13,0)</f>
        <v>Желтоқсан-Қантар</v>
      </c>
      <c r="M1190" s="27" t="str">
        <f>VLOOKUP(B1190,[1]ПланКаз!A1177:N4481,14,0)</f>
        <v>Шығыс-Қазақстан облысы, Өскемен қ.</v>
      </c>
      <c r="N1190" s="27" t="s">
        <v>60</v>
      </c>
      <c r="O1190" s="27" t="str">
        <f>VLOOKUP(B1190,[1]ПланКаз!A1176:P4480,16,0)</f>
        <v>шартқа қол қойылған кезден бастап 30 күнтізбелік күн ішінде</v>
      </c>
      <c r="P1190" s="27" t="s">
        <v>61</v>
      </c>
      <c r="Q1190" s="28" t="s">
        <v>370</v>
      </c>
      <c r="R1190" s="27" t="str">
        <f>VLOOKUP(B1190,[1]ПланКаз!A1175:S4479,19,0)</f>
        <v>метр бойы</v>
      </c>
      <c r="S1190" s="29">
        <v>599</v>
      </c>
      <c r="T1190" s="29">
        <v>565</v>
      </c>
      <c r="U1190" s="29">
        <v>338435</v>
      </c>
      <c r="V1190" s="29">
        <v>379047.2</v>
      </c>
      <c r="W1190" s="27"/>
      <c r="X1190" s="27" t="s">
        <v>64</v>
      </c>
      <c r="Y1190" s="27" t="s">
        <v>63</v>
      </c>
    </row>
    <row r="1191" spans="2:25" x14ac:dyDescent="0.2">
      <c r="B1191" s="27" t="s">
        <v>2338</v>
      </c>
      <c r="C1191" s="27" t="s">
        <v>57</v>
      </c>
      <c r="D1191" s="27" t="s">
        <v>2339</v>
      </c>
      <c r="E1191" s="27" t="str">
        <f>VLOOKUP(D1191,[1]ЕНС!A:E,2,FALSE)</f>
        <v>Фосфат натрия</v>
      </c>
      <c r="F1191" s="27" t="str">
        <f>VLOOKUP(D1191,[1]ЕНС!A:E,3,FALSE)</f>
        <v>трехзамещенный, ГОСТ 201-76</v>
      </c>
      <c r="G1191" s="27" t="s">
        <v>2340</v>
      </c>
      <c r="H1191" s="27" t="s">
        <v>28</v>
      </c>
      <c r="I1191" s="27">
        <v>0</v>
      </c>
      <c r="J1191" s="27">
        <v>631010000</v>
      </c>
      <c r="K1191" s="27" t="str">
        <f>VLOOKUP(B1191,[1]ПланКаз!A1178:M4482,12,0)</f>
        <v>ҚР, ШҚО, Өскемен қ., Бажов көш., 10</v>
      </c>
      <c r="L1191" s="27" t="str">
        <f>VLOOKUP(B1191,[1]ПланКаз!A1176:M4480,13,0)</f>
        <v>Желтоқсан-Қантар</v>
      </c>
      <c r="M1191" s="27" t="str">
        <f>VLOOKUP(B1191,[1]ПланКаз!A1178:N4482,14,0)</f>
        <v>Шығыс-Қазақстан облысы, Өскемен қ.</v>
      </c>
      <c r="N1191" s="27" t="s">
        <v>60</v>
      </c>
      <c r="O1191" s="27" t="str">
        <f>VLOOKUP(B1191,[1]ПланКаз!A1177:P4481,16,0)</f>
        <v>шартқа қол қойылған кезден бастап 45 күнтізбелік күн ішінде</v>
      </c>
      <c r="P1191" s="27" t="s">
        <v>61</v>
      </c>
      <c r="Q1191" s="28" t="s">
        <v>287</v>
      </c>
      <c r="R1191" s="27" t="str">
        <f>VLOOKUP(B1191,[1]ПланКаз!A1176:S4480,19,0)</f>
        <v>Килограмм</v>
      </c>
      <c r="S1191" s="29">
        <v>640</v>
      </c>
      <c r="T1191" s="29">
        <v>310</v>
      </c>
      <c r="U1191" s="29">
        <v>198400</v>
      </c>
      <c r="V1191" s="29">
        <v>222208</v>
      </c>
      <c r="W1191" s="27"/>
      <c r="X1191" s="27" t="s">
        <v>64</v>
      </c>
      <c r="Y1191" s="27" t="s">
        <v>63</v>
      </c>
    </row>
    <row r="1192" spans="2:25" x14ac:dyDescent="0.2">
      <c r="B1192" s="27" t="s">
        <v>2341</v>
      </c>
      <c r="C1192" s="27" t="s">
        <v>57</v>
      </c>
      <c r="D1192" s="27" t="s">
        <v>2342</v>
      </c>
      <c r="E1192" s="27" t="str">
        <f>VLOOKUP(D1192,[1]ЕНС!A:E,2,FALSE)</f>
        <v>Труба</v>
      </c>
      <c r="F1192" s="27" t="str">
        <f>VLOOKUP(D1192,[1]ЕНС!A:E,3,FALSE)</f>
        <v>гофрированная, диаметр 20 мм, электромонтажная, из поливинилхлорида</v>
      </c>
      <c r="G1192" s="27" t="s">
        <v>2343</v>
      </c>
      <c r="H1192" s="27" t="s">
        <v>28</v>
      </c>
      <c r="I1192" s="27">
        <v>0</v>
      </c>
      <c r="J1192" s="27">
        <v>631010000</v>
      </c>
      <c r="K1192" s="27" t="str">
        <f>VLOOKUP(B1192,[1]ПланКаз!A1179:M4483,12,0)</f>
        <v>ҚР, ШҚО, Өскемен қ., Бажов көш., 10</v>
      </c>
      <c r="L1192" s="27" t="str">
        <f>VLOOKUP(B1192,[1]ПланКаз!A1177:M4481,13,0)</f>
        <v>Желтоқсан-Қантар</v>
      </c>
      <c r="M1192" s="27" t="str">
        <f>VLOOKUP(B1192,[1]ПланКаз!A1179:N4483,14,0)</f>
        <v>Шығыс-Қазақстан облысы, Өскемен қ.</v>
      </c>
      <c r="N1192" s="27" t="s">
        <v>60</v>
      </c>
      <c r="O1192" s="27" t="str">
        <f>VLOOKUP(B1192,[1]ПланКаз!A1178:P4482,16,0)</f>
        <v>шартқа қол қойылған кезден бастап 30 күнтізбелік күн ішінде</v>
      </c>
      <c r="P1192" s="27" t="s">
        <v>61</v>
      </c>
      <c r="Q1192" s="28" t="s">
        <v>333</v>
      </c>
      <c r="R1192" s="27" t="str">
        <f>VLOOKUP(B1192,[1]ПланКаз!A1177:S4481,19,0)</f>
        <v>метр бойы</v>
      </c>
      <c r="S1192" s="29">
        <v>24</v>
      </c>
      <c r="T1192" s="29">
        <v>48</v>
      </c>
      <c r="U1192" s="29">
        <v>1152</v>
      </c>
      <c r="V1192" s="29">
        <v>1290.24</v>
      </c>
      <c r="W1192" s="27"/>
      <c r="X1192" s="27" t="s">
        <v>64</v>
      </c>
      <c r="Y1192" s="27" t="s">
        <v>63</v>
      </c>
    </row>
    <row r="1193" spans="2:25" x14ac:dyDescent="0.2">
      <c r="B1193" s="27" t="s">
        <v>2344</v>
      </c>
      <c r="C1193" s="27" t="s">
        <v>57</v>
      </c>
      <c r="D1193" s="27" t="s">
        <v>2345</v>
      </c>
      <c r="E1193" s="27" t="str">
        <f>VLOOKUP(D1193,[1]ЕНС!A:E,2,FALSE)</f>
        <v>Труба</v>
      </c>
      <c r="F1193" s="27" t="str">
        <f>VLOOKUP(D1193,[1]ЕНС!A:E,3,FALSE)</f>
        <v>гофрированная, диаметр 25 мм, электромонтажная, из поливинилхлорида</v>
      </c>
      <c r="G1193" s="27" t="s">
        <v>2346</v>
      </c>
      <c r="H1193" s="27" t="s">
        <v>28</v>
      </c>
      <c r="I1193" s="27">
        <v>0</v>
      </c>
      <c r="J1193" s="27">
        <v>631010000</v>
      </c>
      <c r="K1193" s="27" t="str">
        <f>VLOOKUP(B1193,[1]ПланКаз!A1180:M4484,12,0)</f>
        <v>ҚР, ШҚО, Өскемен қ., Бажов көш., 10</v>
      </c>
      <c r="L1193" s="27" t="str">
        <f>VLOOKUP(B1193,[1]ПланКаз!A1178:M4482,13,0)</f>
        <v>Желтоқсан-Қантар</v>
      </c>
      <c r="M1193" s="27" t="str">
        <f>VLOOKUP(B1193,[1]ПланКаз!A1180:N4484,14,0)</f>
        <v>Шығыс-Қазақстан облысы, Өскемен қ.</v>
      </c>
      <c r="N1193" s="27" t="s">
        <v>60</v>
      </c>
      <c r="O1193" s="27" t="str">
        <f>VLOOKUP(B1193,[1]ПланКаз!A1179:P4483,16,0)</f>
        <v>шартқа қол қойылған кезден бастап 30 күнтізбелік күн ішінде</v>
      </c>
      <c r="P1193" s="27" t="s">
        <v>61</v>
      </c>
      <c r="Q1193" s="28" t="s">
        <v>333</v>
      </c>
      <c r="R1193" s="27" t="str">
        <f>VLOOKUP(B1193,[1]ПланКаз!A1178:S4482,19,0)</f>
        <v>метр бойы</v>
      </c>
      <c r="S1193" s="29">
        <v>525</v>
      </c>
      <c r="T1193" s="29">
        <v>66</v>
      </c>
      <c r="U1193" s="29">
        <v>34650</v>
      </c>
      <c r="V1193" s="29">
        <v>38808</v>
      </c>
      <c r="W1193" s="27"/>
      <c r="X1193" s="27" t="s">
        <v>64</v>
      </c>
      <c r="Y1193" s="27" t="s">
        <v>63</v>
      </c>
    </row>
    <row r="1194" spans="2:25" x14ac:dyDescent="0.2">
      <c r="B1194" s="27" t="s">
        <v>2347</v>
      </c>
      <c r="C1194" s="27" t="s">
        <v>57</v>
      </c>
      <c r="D1194" s="27" t="s">
        <v>2348</v>
      </c>
      <c r="E1194" s="27" t="str">
        <f>VLOOKUP(D1194,[1]ЕНС!A:E,2,FALSE)</f>
        <v>Трубка</v>
      </c>
      <c r="F1194" s="27" t="str">
        <f>VLOOKUP(D1194,[1]ЕНС!A:E,3,FALSE)</f>
        <v>электроизоляционная, из поливинилхлоридного пластиката, внутренний диаметр 3,0 мм, ГОСТ 19034-82</v>
      </c>
      <c r="G1194" s="27" t="s">
        <v>2349</v>
      </c>
      <c r="H1194" s="27" t="s">
        <v>28</v>
      </c>
      <c r="I1194" s="27">
        <v>0</v>
      </c>
      <c r="J1194" s="27">
        <v>631010000</v>
      </c>
      <c r="K1194" s="27" t="str">
        <f>VLOOKUP(B1194,[1]ПланКаз!A1181:M4485,12,0)</f>
        <v>ҚР, ШҚО, Өскемен қ., Бажов көш., 10</v>
      </c>
      <c r="L1194" s="27" t="str">
        <f>VLOOKUP(B1194,[1]ПланКаз!A1179:M4483,13,0)</f>
        <v>Желтоқсан-Қантар</v>
      </c>
      <c r="M1194" s="27" t="str">
        <f>VLOOKUP(B1194,[1]ПланКаз!A1181:N4485,14,0)</f>
        <v>Шығыс-Қазақстан облысы, Өскемен қ.</v>
      </c>
      <c r="N1194" s="27" t="s">
        <v>60</v>
      </c>
      <c r="O1194" s="27" t="str">
        <f>VLOOKUP(B1194,[1]ПланКаз!A1180:P4484,16,0)</f>
        <v>шартқа қол қойылған кезден бастап 30 күнтізбелік күн ішінде</v>
      </c>
      <c r="P1194" s="27" t="s">
        <v>61</v>
      </c>
      <c r="Q1194" s="28" t="s">
        <v>287</v>
      </c>
      <c r="R1194" s="27" t="str">
        <f>VLOOKUP(B1194,[1]ПланКаз!A1179:S4483,19,0)</f>
        <v>Килограмм</v>
      </c>
      <c r="S1194" s="29">
        <v>4</v>
      </c>
      <c r="T1194" s="29">
        <v>1212</v>
      </c>
      <c r="U1194" s="29">
        <v>4848</v>
      </c>
      <c r="V1194" s="29">
        <v>5429.76</v>
      </c>
      <c r="W1194" s="27"/>
      <c r="X1194" s="27" t="s">
        <v>64</v>
      </c>
      <c r="Y1194" s="27" t="s">
        <v>63</v>
      </c>
    </row>
    <row r="1195" spans="2:25" x14ac:dyDescent="0.2">
      <c r="B1195" s="27" t="s">
        <v>2350</v>
      </c>
      <c r="C1195" s="27" t="s">
        <v>57</v>
      </c>
      <c r="D1195" s="27" t="s">
        <v>2351</v>
      </c>
      <c r="E1195" s="27" t="str">
        <f>VLOOKUP(D1195,[1]ЕНС!A:E,2,FALSE)</f>
        <v>Трубка</v>
      </c>
      <c r="F1195" s="27" t="str">
        <f>VLOOKUP(D1195,[1]ЕНС!A:E,3,FALSE)</f>
        <v>электроизоляционная, из поливинилхлоридного пластиката, внутренний диаметр 4,0 мм, ГОСТ 19034-82</v>
      </c>
      <c r="G1195" s="27" t="s">
        <v>2352</v>
      </c>
      <c r="H1195" s="27" t="s">
        <v>28</v>
      </c>
      <c r="I1195" s="27">
        <v>0</v>
      </c>
      <c r="J1195" s="27">
        <v>631010000</v>
      </c>
      <c r="K1195" s="27" t="str">
        <f>VLOOKUP(B1195,[1]ПланКаз!A1182:M4486,12,0)</f>
        <v>ҚР, ШҚО, Өскемен қ., Бажов көш., 10</v>
      </c>
      <c r="L1195" s="27" t="str">
        <f>VLOOKUP(B1195,[1]ПланКаз!A1180:M4484,13,0)</f>
        <v>Желтоқсан-Қантар</v>
      </c>
      <c r="M1195" s="27" t="str">
        <f>VLOOKUP(B1195,[1]ПланКаз!A1182:N4486,14,0)</f>
        <v>Шығыс-Қазақстан облысы, Өскемен қ.</v>
      </c>
      <c r="N1195" s="27" t="s">
        <v>60</v>
      </c>
      <c r="O1195" s="27" t="str">
        <f>VLOOKUP(B1195,[1]ПланКаз!A1181:P4485,16,0)</f>
        <v>шартқа қол қойылған кезден бастап 30 күнтізбелік күн ішінде</v>
      </c>
      <c r="P1195" s="27" t="s">
        <v>61</v>
      </c>
      <c r="Q1195" s="28" t="s">
        <v>287</v>
      </c>
      <c r="R1195" s="27" t="str">
        <f>VLOOKUP(B1195,[1]ПланКаз!A1180:S4484,19,0)</f>
        <v>Килограмм</v>
      </c>
      <c r="S1195" s="29">
        <v>10</v>
      </c>
      <c r="T1195" s="29">
        <v>1133</v>
      </c>
      <c r="U1195" s="29" t="s">
        <v>63</v>
      </c>
      <c r="V1195" s="29" t="s">
        <v>63</v>
      </c>
      <c r="W1195" s="27"/>
      <c r="X1195" s="27" t="s">
        <v>64</v>
      </c>
      <c r="Y1195" s="27" t="s">
        <v>717</v>
      </c>
    </row>
    <row r="1196" spans="2:25" x14ac:dyDescent="0.2">
      <c r="B1196" s="27" t="s">
        <v>2353</v>
      </c>
      <c r="C1196" s="27" t="s">
        <v>57</v>
      </c>
      <c r="D1196" s="27" t="s">
        <v>2351</v>
      </c>
      <c r="E1196" s="27" t="str">
        <f>VLOOKUP(D1196,[1]ЕНС!A:E,2,FALSE)</f>
        <v>Трубка</v>
      </c>
      <c r="F1196" s="27" t="str">
        <f>VLOOKUP(D1196,[1]ЕНС!A:E,3,FALSE)</f>
        <v>электроизоляционная, из поливинилхлоридного пластиката, внутренний диаметр 4,0 мм, ГОСТ 19034-82</v>
      </c>
      <c r="G1196" s="27" t="s">
        <v>2352</v>
      </c>
      <c r="H1196" s="27" t="s">
        <v>28</v>
      </c>
      <c r="I1196" s="27">
        <v>0</v>
      </c>
      <c r="J1196" s="27">
        <v>631010000</v>
      </c>
      <c r="K1196" s="27" t="str">
        <f>VLOOKUP(B1196,[1]ПланКаз!A1183:M4487,12,0)</f>
        <v>ҚР, ШҚО, Өскемен қ., Бажов көш., 10</v>
      </c>
      <c r="L1196" s="27" t="str">
        <f>VLOOKUP(B1196,[1]ПланКаз!A1181:M4485,13,0)</f>
        <v>Ақпан - Наурыз</v>
      </c>
      <c r="M1196" s="27" t="str">
        <f>VLOOKUP(B1196,[1]ПланКаз!A1183:N4487,14,0)</f>
        <v>Шығыс-Қазақстан облысы, Өскемен қ.</v>
      </c>
      <c r="N1196" s="27" t="s">
        <v>60</v>
      </c>
      <c r="O1196" s="27" t="str">
        <f>VLOOKUP(B1196,[1]ПланКаз!A1182:P4486,16,0)</f>
        <v>шартқа қол қойылған кезден бастап 30 күнтізбелік күн ішінде</v>
      </c>
      <c r="P1196" s="27" t="s">
        <v>61</v>
      </c>
      <c r="Q1196" s="28" t="s">
        <v>287</v>
      </c>
      <c r="R1196" s="27" t="str">
        <f>VLOOKUP(B1196,[1]ПланКаз!A1181:S4485,19,0)</f>
        <v>Килограмм</v>
      </c>
      <c r="S1196" s="29">
        <v>10</v>
      </c>
      <c r="T1196" s="29">
        <v>1133</v>
      </c>
      <c r="U1196" s="29">
        <v>0</v>
      </c>
      <c r="V1196" s="29">
        <v>0</v>
      </c>
      <c r="W1196" s="27"/>
      <c r="X1196" s="27" t="s">
        <v>74</v>
      </c>
      <c r="Y1196" s="27" t="s">
        <v>280</v>
      </c>
    </row>
    <row r="1197" spans="2:25" x14ac:dyDescent="0.2">
      <c r="B1197" s="27" t="s">
        <v>2354</v>
      </c>
      <c r="C1197" s="27" t="s">
        <v>57</v>
      </c>
      <c r="D1197" s="27" t="s">
        <v>2355</v>
      </c>
      <c r="E1197" s="27" t="str">
        <f>VLOOKUP(D1197,[1]ЕНС!A:E,2,FALSE)</f>
        <v>Трубка</v>
      </c>
      <c r="F1197" s="27" t="str">
        <f>VLOOKUP(D1197,[1]ЕНС!A:E,3,FALSE)</f>
        <v>электроизоляционная, из поливинилхлоридного пластиката, внутренний диаметр 5,0 мм, ГОСТ 19034-82</v>
      </c>
      <c r="G1197" s="27" t="s">
        <v>2356</v>
      </c>
      <c r="H1197" s="27" t="s">
        <v>28</v>
      </c>
      <c r="I1197" s="27">
        <v>0</v>
      </c>
      <c r="J1197" s="27">
        <v>631010000</v>
      </c>
      <c r="K1197" s="27" t="str">
        <f>VLOOKUP(B1197,[1]ПланКаз!A1184:M4488,12,0)</f>
        <v>ҚР, ШҚО, Өскемен қ., Бажов көш., 10</v>
      </c>
      <c r="L1197" s="27" t="str">
        <f>VLOOKUP(B1197,[1]ПланКаз!A1182:M4486,13,0)</f>
        <v>Желтоқсан-Қантар</v>
      </c>
      <c r="M1197" s="27" t="str">
        <f>VLOOKUP(B1197,[1]ПланКаз!A1184:N4488,14,0)</f>
        <v>Шығыс-Қазақстан облысы, Өскемен қ.</v>
      </c>
      <c r="N1197" s="27" t="s">
        <v>60</v>
      </c>
      <c r="O1197" s="27" t="str">
        <f>VLOOKUP(B1197,[1]ПланКаз!A1183:P4487,16,0)</f>
        <v>шартқа қол қойылған кезден бастап 30 күнтізбелік күн ішінде</v>
      </c>
      <c r="P1197" s="27" t="s">
        <v>61</v>
      </c>
      <c r="Q1197" s="28" t="s">
        <v>287</v>
      </c>
      <c r="R1197" s="27" t="str">
        <f>VLOOKUP(B1197,[1]ПланКаз!A1182:S4486,19,0)</f>
        <v>Килограмм</v>
      </c>
      <c r="S1197" s="29">
        <v>14</v>
      </c>
      <c r="T1197" s="29">
        <v>1212</v>
      </c>
      <c r="U1197" s="29" t="s">
        <v>63</v>
      </c>
      <c r="V1197" s="29" t="s">
        <v>63</v>
      </c>
      <c r="W1197" s="27"/>
      <c r="X1197" s="27" t="s">
        <v>64</v>
      </c>
      <c r="Y1197" s="27" t="s">
        <v>717</v>
      </c>
    </row>
    <row r="1198" spans="2:25" x14ac:dyDescent="0.2">
      <c r="B1198" s="27" t="s">
        <v>2357</v>
      </c>
      <c r="C1198" s="27" t="s">
        <v>57</v>
      </c>
      <c r="D1198" s="27" t="s">
        <v>2355</v>
      </c>
      <c r="E1198" s="27" t="str">
        <f>VLOOKUP(D1198,[1]ЕНС!A:E,2,FALSE)</f>
        <v>Трубка</v>
      </c>
      <c r="F1198" s="27" t="str">
        <f>VLOOKUP(D1198,[1]ЕНС!A:E,3,FALSE)</f>
        <v>электроизоляционная, из поливинилхлоридного пластиката, внутренний диаметр 5,0 мм, ГОСТ 19034-82</v>
      </c>
      <c r="G1198" s="27" t="s">
        <v>2356</v>
      </c>
      <c r="H1198" s="27" t="s">
        <v>28</v>
      </c>
      <c r="I1198" s="27">
        <v>0</v>
      </c>
      <c r="J1198" s="27">
        <v>631010000</v>
      </c>
      <c r="K1198" s="27" t="str">
        <f>VLOOKUP(B1198,[1]ПланКаз!A1185:M4489,12,0)</f>
        <v>ҚР, ШҚО, Өскемен қ., Бажов көш., 10</v>
      </c>
      <c r="L1198" s="27" t="str">
        <f>VLOOKUP(B1198,[1]ПланКаз!A1183:M4487,13,0)</f>
        <v>Ақпан - Наурыз</v>
      </c>
      <c r="M1198" s="27" t="str">
        <f>VLOOKUP(B1198,[1]ПланКаз!A1185:N4489,14,0)</f>
        <v>Шығыс-Қазақстан облысы, Өскемен қ.</v>
      </c>
      <c r="N1198" s="27" t="s">
        <v>60</v>
      </c>
      <c r="O1198" s="27" t="str">
        <f>VLOOKUP(B1198,[1]ПланКаз!A1184:P4488,16,0)</f>
        <v>шартқа қол қойылған кезден бастап 30 күнтізбелік күн ішінде</v>
      </c>
      <c r="P1198" s="27" t="s">
        <v>61</v>
      </c>
      <c r="Q1198" s="28" t="s">
        <v>287</v>
      </c>
      <c r="R1198" s="27" t="str">
        <f>VLOOKUP(B1198,[1]ПланКаз!A1183:S4487,19,0)</f>
        <v>Килограмм</v>
      </c>
      <c r="S1198" s="29">
        <v>14</v>
      </c>
      <c r="T1198" s="29">
        <v>1212</v>
      </c>
      <c r="U1198" s="29">
        <v>0</v>
      </c>
      <c r="V1198" s="29">
        <v>0</v>
      </c>
      <c r="W1198" s="27"/>
      <c r="X1198" s="27" t="s">
        <v>74</v>
      </c>
      <c r="Y1198" s="27" t="s">
        <v>280</v>
      </c>
    </row>
    <row r="1199" spans="2:25" x14ac:dyDescent="0.2">
      <c r="B1199" s="27" t="s">
        <v>2358</v>
      </c>
      <c r="C1199" s="27" t="s">
        <v>57</v>
      </c>
      <c r="D1199" s="27" t="s">
        <v>2359</v>
      </c>
      <c r="E1199" s="27" t="str">
        <f>VLOOKUP(D1199,[1]ЕНС!A:E,2,FALSE)</f>
        <v>Трубка</v>
      </c>
      <c r="F1199" s="27" t="str">
        <f>VLOOKUP(D1199,[1]ЕНС!A:E,3,FALSE)</f>
        <v>электроизоляционная, из поливинилхлоридного пластиката, внутренний диаметр 8,0 мм, ГОСТ 19034-82</v>
      </c>
      <c r="G1199" s="27" t="s">
        <v>2360</v>
      </c>
      <c r="H1199" s="27" t="s">
        <v>28</v>
      </c>
      <c r="I1199" s="27">
        <v>0</v>
      </c>
      <c r="J1199" s="27">
        <v>631010000</v>
      </c>
      <c r="K1199" s="27" t="str">
        <f>VLOOKUP(B1199,[1]ПланКаз!A1186:M4490,12,0)</f>
        <v>ҚР, ШҚО, Өскемен қ., Бажов көш., 10</v>
      </c>
      <c r="L1199" s="27" t="str">
        <f>VLOOKUP(B1199,[1]ПланКаз!A1184:M4488,13,0)</f>
        <v>Желтоқсан-Қантар</v>
      </c>
      <c r="M1199" s="27" t="str">
        <f>VLOOKUP(B1199,[1]ПланКаз!A1186:N4490,14,0)</f>
        <v>Шығыс-Қазақстан облысы, Өскемен қ.</v>
      </c>
      <c r="N1199" s="27" t="s">
        <v>60</v>
      </c>
      <c r="O1199" s="27" t="str">
        <f>VLOOKUP(B1199,[1]ПланКаз!A1185:P4489,16,0)</f>
        <v>шартқа қол қойылған кезден бастап 30 күнтізбелік күн ішінде</v>
      </c>
      <c r="P1199" s="27" t="s">
        <v>61</v>
      </c>
      <c r="Q1199" s="28" t="s">
        <v>287</v>
      </c>
      <c r="R1199" s="27" t="str">
        <f>VLOOKUP(B1199,[1]ПланКаз!A1184:S4488,19,0)</f>
        <v>Килограмм</v>
      </c>
      <c r="S1199" s="29">
        <v>9</v>
      </c>
      <c r="T1199" s="29">
        <v>1212</v>
      </c>
      <c r="U1199" s="29" t="s">
        <v>63</v>
      </c>
      <c r="V1199" s="29" t="s">
        <v>63</v>
      </c>
      <c r="W1199" s="27"/>
      <c r="X1199" s="27" t="s">
        <v>64</v>
      </c>
      <c r="Y1199" s="27" t="s">
        <v>717</v>
      </c>
    </row>
    <row r="1200" spans="2:25" x14ac:dyDescent="0.2">
      <c r="B1200" s="27" t="s">
        <v>2361</v>
      </c>
      <c r="C1200" s="27" t="s">
        <v>57</v>
      </c>
      <c r="D1200" s="27" t="s">
        <v>2359</v>
      </c>
      <c r="E1200" s="27" t="str">
        <f>VLOOKUP(D1200,[1]ЕНС!A:E,2,FALSE)</f>
        <v>Трубка</v>
      </c>
      <c r="F1200" s="27" t="str">
        <f>VLOOKUP(D1200,[1]ЕНС!A:E,3,FALSE)</f>
        <v>электроизоляционная, из поливинилхлоридного пластиката, внутренний диаметр 8,0 мм, ГОСТ 19034-82</v>
      </c>
      <c r="G1200" s="27" t="s">
        <v>2360</v>
      </c>
      <c r="H1200" s="27" t="s">
        <v>28</v>
      </c>
      <c r="I1200" s="27">
        <v>0</v>
      </c>
      <c r="J1200" s="27">
        <v>631010000</v>
      </c>
      <c r="K1200" s="27" t="str">
        <f>VLOOKUP(B1200,[1]ПланКаз!A1187:M4491,12,0)</f>
        <v>ҚР, ШҚО, Өскемен қ., Бажов көш., 10</v>
      </c>
      <c r="L1200" s="27" t="str">
        <f>VLOOKUP(B1200,[1]ПланКаз!A1185:M4489,13,0)</f>
        <v>Ақпан - Наурыз</v>
      </c>
      <c r="M1200" s="27" t="str">
        <f>VLOOKUP(B1200,[1]ПланКаз!A1187:N4491,14,0)</f>
        <v>Шығыс-Қазақстан облысы, Өскемен қ.</v>
      </c>
      <c r="N1200" s="27" t="s">
        <v>60</v>
      </c>
      <c r="O1200" s="27" t="str">
        <f>VLOOKUP(B1200,[1]ПланКаз!A1186:P4490,16,0)</f>
        <v>шартқа қол қойылған кезден бастап 30 күнтізбелік күн ішінде</v>
      </c>
      <c r="P1200" s="27" t="s">
        <v>61</v>
      </c>
      <c r="Q1200" s="28" t="s">
        <v>287</v>
      </c>
      <c r="R1200" s="27" t="str">
        <f>VLOOKUP(B1200,[1]ПланКаз!A1185:S4489,19,0)</f>
        <v>Килограмм</v>
      </c>
      <c r="S1200" s="29">
        <v>9</v>
      </c>
      <c r="T1200" s="29">
        <v>1212</v>
      </c>
      <c r="U1200" s="29">
        <v>0</v>
      </c>
      <c r="V1200" s="29">
        <v>0</v>
      </c>
      <c r="W1200" s="27"/>
      <c r="X1200" s="27" t="s">
        <v>74</v>
      </c>
      <c r="Y1200" s="27" t="s">
        <v>280</v>
      </c>
    </row>
    <row r="1201" spans="2:25" x14ac:dyDescent="0.2">
      <c r="B1201" s="27" t="s">
        <v>2362</v>
      </c>
      <c r="C1201" s="27" t="s">
        <v>57</v>
      </c>
      <c r="D1201" s="27" t="s">
        <v>2363</v>
      </c>
      <c r="E1201" s="27" t="str">
        <f>VLOOKUP(D1201,[1]ЕНС!A:E,2,FALSE)</f>
        <v>Трубка</v>
      </c>
      <c r="F1201" s="27" t="str">
        <f>VLOOKUP(D1201,[1]ЕНС!A:E,3,FALSE)</f>
        <v>электроизоляционная, из поливинилхлоридного пластиката, внутренний диаметр 10,0 мм, ГОСТ 19034-82</v>
      </c>
      <c r="G1201" s="27" t="s">
        <v>2364</v>
      </c>
      <c r="H1201" s="27" t="s">
        <v>28</v>
      </c>
      <c r="I1201" s="27">
        <v>0</v>
      </c>
      <c r="J1201" s="27">
        <v>631010000</v>
      </c>
      <c r="K1201" s="27" t="str">
        <f>VLOOKUP(B1201,[1]ПланКаз!A1188:M4492,12,0)</f>
        <v>ҚР, ШҚО, Өскемен қ., Бажов көш., 10</v>
      </c>
      <c r="L1201" s="27" t="str">
        <f>VLOOKUP(B1201,[1]ПланКаз!A1186:M4490,13,0)</f>
        <v>Желтоқсан-Қантар</v>
      </c>
      <c r="M1201" s="27" t="str">
        <f>VLOOKUP(B1201,[1]ПланКаз!A1188:N4492,14,0)</f>
        <v>Шығыс-Қазақстан облысы, Өскемен қ.</v>
      </c>
      <c r="N1201" s="27" t="s">
        <v>60</v>
      </c>
      <c r="O1201" s="27" t="str">
        <f>VLOOKUP(B1201,[1]ПланКаз!A1187:P4491,16,0)</f>
        <v>шартқа қол қойылған кезден бастап 30 күнтізбелік күн ішінде</v>
      </c>
      <c r="P1201" s="27" t="s">
        <v>61</v>
      </c>
      <c r="Q1201" s="28" t="s">
        <v>287</v>
      </c>
      <c r="R1201" s="27" t="str">
        <f>VLOOKUP(B1201,[1]ПланКаз!A1186:S4490,19,0)</f>
        <v>Килограмм</v>
      </c>
      <c r="S1201" s="29">
        <v>14</v>
      </c>
      <c r="T1201" s="29">
        <v>1212</v>
      </c>
      <c r="U1201" s="29" t="s">
        <v>63</v>
      </c>
      <c r="V1201" s="29" t="s">
        <v>63</v>
      </c>
      <c r="W1201" s="27"/>
      <c r="X1201" s="27" t="s">
        <v>64</v>
      </c>
      <c r="Y1201" s="27" t="s">
        <v>717</v>
      </c>
    </row>
    <row r="1202" spans="2:25" x14ac:dyDescent="0.2">
      <c r="B1202" s="27" t="s">
        <v>2365</v>
      </c>
      <c r="C1202" s="27" t="s">
        <v>57</v>
      </c>
      <c r="D1202" s="27" t="s">
        <v>2363</v>
      </c>
      <c r="E1202" s="27" t="str">
        <f>VLOOKUP(D1202,[1]ЕНС!A:E,2,FALSE)</f>
        <v>Трубка</v>
      </c>
      <c r="F1202" s="27" t="str">
        <f>VLOOKUP(D1202,[1]ЕНС!A:E,3,FALSE)</f>
        <v>электроизоляционная, из поливинилхлоридного пластиката, внутренний диаметр 10,0 мм, ГОСТ 19034-82</v>
      </c>
      <c r="G1202" s="27" t="s">
        <v>2364</v>
      </c>
      <c r="H1202" s="27" t="s">
        <v>28</v>
      </c>
      <c r="I1202" s="27">
        <v>0</v>
      </c>
      <c r="J1202" s="27">
        <v>631010000</v>
      </c>
      <c r="K1202" s="27" t="str">
        <f>VLOOKUP(B1202,[1]ПланКаз!A1189:M4493,12,0)</f>
        <v>ҚР, ШҚО, Өскемен қ., Бажов көш., 10</v>
      </c>
      <c r="L1202" s="27" t="str">
        <f>VLOOKUP(B1202,[1]ПланКаз!A1187:M4491,13,0)</f>
        <v>Ақпан - Наурыз</v>
      </c>
      <c r="M1202" s="27" t="str">
        <f>VLOOKUP(B1202,[1]ПланКаз!A1189:N4493,14,0)</f>
        <v>Шығыс-Қазақстан облысы, Өскемен қ.</v>
      </c>
      <c r="N1202" s="27" t="s">
        <v>60</v>
      </c>
      <c r="O1202" s="27" t="str">
        <f>VLOOKUP(B1202,[1]ПланКаз!A1188:P4492,16,0)</f>
        <v>шартқа қол қойылған кезден бастап 30 күнтізбелік күн ішінде</v>
      </c>
      <c r="P1202" s="27" t="s">
        <v>61</v>
      </c>
      <c r="Q1202" s="28" t="s">
        <v>287</v>
      </c>
      <c r="R1202" s="27" t="str">
        <f>VLOOKUP(B1202,[1]ПланКаз!A1187:S4491,19,0)</f>
        <v>Килограмм</v>
      </c>
      <c r="S1202" s="29">
        <v>14</v>
      </c>
      <c r="T1202" s="29">
        <v>1212</v>
      </c>
      <c r="U1202" s="29">
        <v>0</v>
      </c>
      <c r="V1202" s="29">
        <v>0</v>
      </c>
      <c r="W1202" s="27"/>
      <c r="X1202" s="27" t="s">
        <v>74</v>
      </c>
      <c r="Y1202" s="27" t="s">
        <v>280</v>
      </c>
    </row>
    <row r="1203" spans="2:25" x14ac:dyDescent="0.2">
      <c r="B1203" s="27" t="s">
        <v>2366</v>
      </c>
      <c r="C1203" s="27" t="s">
        <v>57</v>
      </c>
      <c r="D1203" s="27" t="s">
        <v>2367</v>
      </c>
      <c r="E1203" s="27" t="str">
        <f>VLOOKUP(D1203,[1]ЕНС!A:E,2,FALSE)</f>
        <v>Трубка</v>
      </c>
      <c r="F1203" s="27" t="str">
        <f>VLOOKUP(D1203,[1]ЕНС!A:E,3,FALSE)</f>
        <v>электроизоляционная, из поливинилхлоридного пластиката, внутренний диаметр 12,0 мм, ГОСТ 19034-82</v>
      </c>
      <c r="G1203" s="27" t="s">
        <v>2368</v>
      </c>
      <c r="H1203" s="27" t="s">
        <v>28</v>
      </c>
      <c r="I1203" s="27">
        <v>0</v>
      </c>
      <c r="J1203" s="27">
        <v>631010000</v>
      </c>
      <c r="K1203" s="27" t="str">
        <f>VLOOKUP(B1203,[1]ПланКаз!A1190:M4494,12,0)</f>
        <v>ҚР, ШҚО, Өскемен қ., Бажов көш., 10</v>
      </c>
      <c r="L1203" s="27" t="str">
        <f>VLOOKUP(B1203,[1]ПланКаз!A1188:M4492,13,0)</f>
        <v>Желтоқсан-Қантар</v>
      </c>
      <c r="M1203" s="27" t="str">
        <f>VLOOKUP(B1203,[1]ПланКаз!A1190:N4494,14,0)</f>
        <v>Шығыс-Қазақстан облысы, Өскемен қ.</v>
      </c>
      <c r="N1203" s="27" t="s">
        <v>60</v>
      </c>
      <c r="O1203" s="27" t="str">
        <f>VLOOKUP(B1203,[1]ПланКаз!A1189:P4493,16,0)</f>
        <v>шартқа қол қойылған кезден бастап 30 күнтізбелік күн ішінде</v>
      </c>
      <c r="P1203" s="27" t="s">
        <v>61</v>
      </c>
      <c r="Q1203" s="28" t="s">
        <v>287</v>
      </c>
      <c r="R1203" s="27" t="str">
        <f>VLOOKUP(B1203,[1]ПланКаз!A1188:S4492,19,0)</f>
        <v>Килограмм</v>
      </c>
      <c r="S1203" s="29">
        <v>10</v>
      </c>
      <c r="T1203" s="29">
        <v>1212</v>
      </c>
      <c r="U1203" s="29" t="s">
        <v>63</v>
      </c>
      <c r="V1203" s="29" t="s">
        <v>63</v>
      </c>
      <c r="W1203" s="27"/>
      <c r="X1203" s="27" t="s">
        <v>64</v>
      </c>
      <c r="Y1203" s="27" t="s">
        <v>717</v>
      </c>
    </row>
    <row r="1204" spans="2:25" x14ac:dyDescent="0.2">
      <c r="B1204" s="27" t="s">
        <v>2369</v>
      </c>
      <c r="C1204" s="27" t="s">
        <v>57</v>
      </c>
      <c r="D1204" s="27" t="s">
        <v>2367</v>
      </c>
      <c r="E1204" s="27" t="str">
        <f>VLOOKUP(D1204,[1]ЕНС!A:E,2,FALSE)</f>
        <v>Трубка</v>
      </c>
      <c r="F1204" s="27" t="str">
        <f>VLOOKUP(D1204,[1]ЕНС!A:E,3,FALSE)</f>
        <v>электроизоляционная, из поливинилхлоридного пластиката, внутренний диаметр 12,0 мм, ГОСТ 19034-82</v>
      </c>
      <c r="G1204" s="27" t="s">
        <v>2368</v>
      </c>
      <c r="H1204" s="27" t="s">
        <v>28</v>
      </c>
      <c r="I1204" s="27">
        <v>0</v>
      </c>
      <c r="J1204" s="27">
        <v>631010000</v>
      </c>
      <c r="K1204" s="27" t="str">
        <f>VLOOKUP(B1204,[1]ПланКаз!A1191:M4495,12,0)</f>
        <v>ҚР, ШҚО, Өскемен қ., Бажов көш., 10</v>
      </c>
      <c r="L1204" s="27" t="str">
        <f>VLOOKUP(B1204,[1]ПланКаз!A1189:M4493,13,0)</f>
        <v>Ақпан - Наурыз</v>
      </c>
      <c r="M1204" s="27" t="str">
        <f>VLOOKUP(B1204,[1]ПланКаз!A1191:N4495,14,0)</f>
        <v>Шығыс-Қазақстан облысы, Өскемен қ.</v>
      </c>
      <c r="N1204" s="27" t="s">
        <v>60</v>
      </c>
      <c r="O1204" s="27" t="str">
        <f>VLOOKUP(B1204,[1]ПланКаз!A1190:P4494,16,0)</f>
        <v>шартқа қол қойылған кезден бастап 30 күнтізбелік күн ішінде</v>
      </c>
      <c r="P1204" s="27" t="s">
        <v>61</v>
      </c>
      <c r="Q1204" s="28" t="s">
        <v>287</v>
      </c>
      <c r="R1204" s="27" t="str">
        <f>VLOOKUP(B1204,[1]ПланКаз!A1189:S4493,19,0)</f>
        <v>Килограмм</v>
      </c>
      <c r="S1204" s="29">
        <v>10</v>
      </c>
      <c r="T1204" s="29">
        <v>1212</v>
      </c>
      <c r="U1204" s="29">
        <v>0</v>
      </c>
      <c r="V1204" s="29">
        <v>0</v>
      </c>
      <c r="W1204" s="27"/>
      <c r="X1204" s="27" t="s">
        <v>74</v>
      </c>
      <c r="Y1204" s="27" t="s">
        <v>280</v>
      </c>
    </row>
    <row r="1205" spans="2:25" x14ac:dyDescent="0.2">
      <c r="B1205" s="27" t="s">
        <v>2370</v>
      </c>
      <c r="C1205" s="27" t="s">
        <v>57</v>
      </c>
      <c r="D1205" s="27" t="s">
        <v>2371</v>
      </c>
      <c r="E1205" s="27" t="str">
        <f>VLOOKUP(D1205,[1]ЕНС!A:E,2,FALSE)</f>
        <v>Цеолит</v>
      </c>
      <c r="F1205" s="27" t="str">
        <f>VLOOKUP(D1205,[1]ЕНС!A:E,3,FALSE)</f>
        <v>твердость 4-5, плотность 1,7-2,1 г/см3</v>
      </c>
      <c r="G1205" s="27" t="s">
        <v>2372</v>
      </c>
      <c r="H1205" s="27" t="s">
        <v>28</v>
      </c>
      <c r="I1205" s="27">
        <v>0</v>
      </c>
      <c r="J1205" s="27">
        <v>631010000</v>
      </c>
      <c r="K1205" s="27" t="str">
        <f>VLOOKUP(B1205,[1]ПланКаз!A1192:M4496,12,0)</f>
        <v>ҚР, ШҚО, Өскемен қ., Бажов көш., 10</v>
      </c>
      <c r="L1205" s="27" t="str">
        <f>VLOOKUP(B1205,[1]ПланКаз!A1190:M4494,13,0)</f>
        <v>Қантар-Ақпан</v>
      </c>
      <c r="M1205" s="27" t="str">
        <f>VLOOKUP(B1205,[1]ПланКаз!A1192:N4496,14,0)</f>
        <v>Шығыс-Қазақстан облысы, Өскемен қ.</v>
      </c>
      <c r="N1205" s="27" t="s">
        <v>60</v>
      </c>
      <c r="O1205" s="27" t="str">
        <f>VLOOKUP(B1205,[1]ПланКаз!A1191:P4495,16,0)</f>
        <v>шартқа қол қойылған кезден бастап 30 күнтізбелік күн ішінде</v>
      </c>
      <c r="P1205" s="27" t="s">
        <v>61</v>
      </c>
      <c r="Q1205" s="28" t="s">
        <v>287</v>
      </c>
      <c r="R1205" s="27" t="str">
        <f>VLOOKUP(B1205,[1]ПланКаз!A1190:S4494,19,0)</f>
        <v>Килограмм</v>
      </c>
      <c r="S1205" s="29">
        <v>504</v>
      </c>
      <c r="T1205" s="29">
        <v>4393</v>
      </c>
      <c r="U1205" s="29">
        <v>2214072</v>
      </c>
      <c r="V1205" s="29">
        <v>2479760.64</v>
      </c>
      <c r="W1205" s="27" t="s">
        <v>26</v>
      </c>
      <c r="X1205" s="27" t="s">
        <v>74</v>
      </c>
      <c r="Y1205" s="27" t="s">
        <v>63</v>
      </c>
    </row>
    <row r="1206" spans="2:25" x14ac:dyDescent="0.2">
      <c r="B1206" s="27" t="s">
        <v>2373</v>
      </c>
      <c r="C1206" s="27" t="s">
        <v>57</v>
      </c>
      <c r="D1206" s="27" t="s">
        <v>2374</v>
      </c>
      <c r="E1206" s="27" t="str">
        <f>VLOOKUP(D1206,[1]ЕНС!A:E,2,FALSE)</f>
        <v>Жидкость</v>
      </c>
      <c r="F1206" s="27" t="str">
        <f>VLOOKUP(D1206,[1]ЕНС!A:E,3,FALSE)</f>
        <v>на основе мочевины, для систем выхлопа дизельных двигателей</v>
      </c>
      <c r="G1206" s="27" t="s">
        <v>2375</v>
      </c>
      <c r="H1206" s="27" t="s">
        <v>28</v>
      </c>
      <c r="I1206" s="27">
        <v>0</v>
      </c>
      <c r="J1206" s="27">
        <v>631010000</v>
      </c>
      <c r="K1206" s="27" t="str">
        <f>VLOOKUP(B1206,[1]ПланКаз!A1193:M4497,12,0)</f>
        <v>ҚР, ШҚО, Өскемен қ., Бажов көш., 10</v>
      </c>
      <c r="L1206" s="27" t="str">
        <f>VLOOKUP(B1206,[1]ПланКаз!A1191:M4495,13,0)</f>
        <v>Желтоқсан-Қантар</v>
      </c>
      <c r="M1206" s="27" t="str">
        <f>VLOOKUP(B1206,[1]ПланКаз!A1193:N4497,14,0)</f>
        <v>Шығыс-Қазақстан облысы, Өскемен қ.</v>
      </c>
      <c r="N1206" s="27" t="s">
        <v>60</v>
      </c>
      <c r="O1206" s="27" t="str">
        <f>VLOOKUP(B1206,[1]ПланКаз!A1192:P4496,16,0)</f>
        <v>шартқа қол қойылған кезден бастап 30 күнтізбелік күн ішінде</v>
      </c>
      <c r="P1206" s="27" t="s">
        <v>61</v>
      </c>
      <c r="Q1206" s="28" t="s">
        <v>70</v>
      </c>
      <c r="R1206" s="27" t="str">
        <f>VLOOKUP(B1206,[1]ПланКаз!A1191:S4495,19,0)</f>
        <v>Литр (текше дм.)</v>
      </c>
      <c r="S1206" s="29">
        <v>53</v>
      </c>
      <c r="T1206" s="29">
        <v>338</v>
      </c>
      <c r="U1206" s="29" t="s">
        <v>63</v>
      </c>
      <c r="V1206" s="29" t="s">
        <v>63</v>
      </c>
      <c r="W1206" s="27"/>
      <c r="X1206" s="27" t="s">
        <v>64</v>
      </c>
      <c r="Y1206" s="27" t="s">
        <v>717</v>
      </c>
    </row>
    <row r="1207" spans="2:25" x14ac:dyDescent="0.2">
      <c r="B1207" s="27" t="s">
        <v>2376</v>
      </c>
      <c r="C1207" s="27" t="s">
        <v>57</v>
      </c>
      <c r="D1207" s="27" t="s">
        <v>2374</v>
      </c>
      <c r="E1207" s="27" t="str">
        <f>VLOOKUP(D1207,[1]ЕНС!A:E,2,FALSE)</f>
        <v>Жидкость</v>
      </c>
      <c r="F1207" s="27" t="str">
        <f>VLOOKUP(D1207,[1]ЕНС!A:E,3,FALSE)</f>
        <v>на основе мочевины, для систем выхлопа дизельных двигателей</v>
      </c>
      <c r="G1207" s="27" t="s">
        <v>2375</v>
      </c>
      <c r="H1207" s="27" t="s">
        <v>28</v>
      </c>
      <c r="I1207" s="27">
        <v>0</v>
      </c>
      <c r="J1207" s="27">
        <v>631010000</v>
      </c>
      <c r="K1207" s="27" t="str">
        <f>VLOOKUP(B1207,[1]ПланКаз!A1194:M4498,12,0)</f>
        <v>ҚР, ШҚО, Өскемен қ., Бажов көш., 10</v>
      </c>
      <c r="L1207" s="27" t="str">
        <f>VLOOKUP(B1207,[1]ПланКаз!A1192:M4496,13,0)</f>
        <v>Ақпан - Наурыз</v>
      </c>
      <c r="M1207" s="27" t="str">
        <f>VLOOKUP(B1207,[1]ПланКаз!A1194:N4498,14,0)</f>
        <v>Шығыс-Қазақстан облысы, Өскемен қ.</v>
      </c>
      <c r="N1207" s="27" t="s">
        <v>60</v>
      </c>
      <c r="O1207" s="27" t="str">
        <f>VLOOKUP(B1207,[1]ПланКаз!A1193:P4497,16,0)</f>
        <v>шартқа қол қойылған кезден бастап 30 күнтізбелік күн ішінде</v>
      </c>
      <c r="P1207" s="27" t="s">
        <v>61</v>
      </c>
      <c r="Q1207" s="28" t="s">
        <v>70</v>
      </c>
      <c r="R1207" s="27" t="str">
        <f>VLOOKUP(B1207,[1]ПланКаз!A1192:S4496,19,0)</f>
        <v>Литр (текше дм.)</v>
      </c>
      <c r="S1207" s="29">
        <v>53</v>
      </c>
      <c r="T1207" s="29">
        <v>338</v>
      </c>
      <c r="U1207" s="29">
        <v>17914</v>
      </c>
      <c r="V1207" s="29">
        <v>20063.68</v>
      </c>
      <c r="W1207" s="27"/>
      <c r="X1207" s="27" t="s">
        <v>74</v>
      </c>
      <c r="Y1207" s="27" t="s">
        <v>63</v>
      </c>
    </row>
    <row r="1208" spans="2:25" x14ac:dyDescent="0.2">
      <c r="B1208" s="27" t="s">
        <v>2377</v>
      </c>
      <c r="C1208" s="27" t="s">
        <v>57</v>
      </c>
      <c r="D1208" s="27" t="s">
        <v>2378</v>
      </c>
      <c r="E1208" s="27" t="str">
        <f>VLOOKUP(D1208,[1]ЕНС!A:E,2,FALSE)</f>
        <v>Шкурка шлифовальная</v>
      </c>
      <c r="F1208" s="27" t="str">
        <f>VLOOKUP(D1208,[1]ЕНС!A:E,3,FALSE)</f>
        <v>тканевая, неводостойкая</v>
      </c>
      <c r="G1208" s="27" t="s">
        <v>2379</v>
      </c>
      <c r="H1208" s="27" t="s">
        <v>28</v>
      </c>
      <c r="I1208" s="27">
        <v>0</v>
      </c>
      <c r="J1208" s="27">
        <v>631010000</v>
      </c>
      <c r="K1208" s="27" t="str">
        <f>VLOOKUP(B1208,[1]ПланКаз!A1195:M4499,12,0)</f>
        <v>ҚР, ШҚО, Өскемен қ., Бажов көш., 10</v>
      </c>
      <c r="L1208" s="27" t="str">
        <f>VLOOKUP(B1208,[1]ПланКаз!A1193:M4497,13,0)</f>
        <v>Желтоқсан-Қантар</v>
      </c>
      <c r="M1208" s="27" t="str">
        <f>VLOOKUP(B1208,[1]ПланКаз!A1195:N4499,14,0)</f>
        <v>Шығыс-Қазақстан облысы, Өскемен қ.</v>
      </c>
      <c r="N1208" s="27" t="s">
        <v>60</v>
      </c>
      <c r="O1208" s="27" t="str">
        <f>VLOOKUP(B1208,[1]ПланКаз!A1194:P4498,16,0)</f>
        <v>шартқа қол қойылған кезден бастап 30 күнтізбелік күн ішінде</v>
      </c>
      <c r="P1208" s="27" t="s">
        <v>61</v>
      </c>
      <c r="Q1208" s="28" t="s">
        <v>370</v>
      </c>
      <c r="R1208" s="27" t="str">
        <f>VLOOKUP(B1208,[1]ПланКаз!A1193:S4497,19,0)</f>
        <v>метр бойы</v>
      </c>
      <c r="S1208" s="29">
        <v>48</v>
      </c>
      <c r="T1208" s="29">
        <v>1328</v>
      </c>
      <c r="U1208" s="29">
        <v>63744</v>
      </c>
      <c r="V1208" s="29">
        <v>71393.279999999999</v>
      </c>
      <c r="W1208" s="27"/>
      <c r="X1208" s="27" t="s">
        <v>64</v>
      </c>
      <c r="Y1208" s="27" t="s">
        <v>63</v>
      </c>
    </row>
    <row r="1209" spans="2:25" x14ac:dyDescent="0.2">
      <c r="B1209" s="27" t="s">
        <v>2380</v>
      </c>
      <c r="C1209" s="27" t="s">
        <v>57</v>
      </c>
      <c r="D1209" s="27" t="s">
        <v>2378</v>
      </c>
      <c r="E1209" s="27" t="str">
        <f>VLOOKUP(D1209,[1]ЕНС!A:E,2,FALSE)</f>
        <v>Шкурка шлифовальная</v>
      </c>
      <c r="F1209" s="27" t="str">
        <f>VLOOKUP(D1209,[1]ЕНС!A:E,3,FALSE)</f>
        <v>тканевая, неводостойкая</v>
      </c>
      <c r="G1209" s="27" t="s">
        <v>2381</v>
      </c>
      <c r="H1209" s="27" t="s">
        <v>28</v>
      </c>
      <c r="I1209" s="27">
        <v>0</v>
      </c>
      <c r="J1209" s="27">
        <v>631010000</v>
      </c>
      <c r="K1209" s="27" t="str">
        <f>VLOOKUP(B1209,[1]ПланКаз!A1196:M4500,12,0)</f>
        <v>ҚР, ШҚО, Өскемен қ., Бажов көш., 10</v>
      </c>
      <c r="L1209" s="27" t="str">
        <f>VLOOKUP(B1209,[1]ПланКаз!A1194:M4498,13,0)</f>
        <v>Желтоқсан-Қантар</v>
      </c>
      <c r="M1209" s="27" t="str">
        <f>VLOOKUP(B1209,[1]ПланКаз!A1196:N4500,14,0)</f>
        <v>Шығыс-Қазақстан облысы, Өскемен қ.</v>
      </c>
      <c r="N1209" s="27" t="s">
        <v>60</v>
      </c>
      <c r="O1209" s="27" t="str">
        <f>VLOOKUP(B1209,[1]ПланКаз!A1195:P4499,16,0)</f>
        <v>шартқа қол қойылған кезден бастап 30 күнтізбелік күн ішінде</v>
      </c>
      <c r="P1209" s="27" t="s">
        <v>61</v>
      </c>
      <c r="Q1209" s="28" t="s">
        <v>370</v>
      </c>
      <c r="R1209" s="27" t="str">
        <f>VLOOKUP(B1209,[1]ПланКаз!A1194:S4498,19,0)</f>
        <v>метр бойы</v>
      </c>
      <c r="S1209" s="29">
        <v>44</v>
      </c>
      <c r="T1209" s="29">
        <v>1187</v>
      </c>
      <c r="U1209" s="29">
        <v>52228</v>
      </c>
      <c r="V1209" s="29">
        <v>58495.360000000001</v>
      </c>
      <c r="W1209" s="27"/>
      <c r="X1209" s="27" t="s">
        <v>64</v>
      </c>
      <c r="Y1209" s="27" t="s">
        <v>63</v>
      </c>
    </row>
    <row r="1210" spans="2:25" x14ac:dyDescent="0.2">
      <c r="B1210" s="27" t="s">
        <v>2382</v>
      </c>
      <c r="C1210" s="27" t="s">
        <v>57</v>
      </c>
      <c r="D1210" s="27" t="s">
        <v>2378</v>
      </c>
      <c r="E1210" s="27" t="str">
        <f>VLOOKUP(D1210,[1]ЕНС!A:E,2,FALSE)</f>
        <v>Шкурка шлифовальная</v>
      </c>
      <c r="F1210" s="27" t="str">
        <f>VLOOKUP(D1210,[1]ЕНС!A:E,3,FALSE)</f>
        <v>тканевая, неводостойкая</v>
      </c>
      <c r="G1210" s="27" t="s">
        <v>2383</v>
      </c>
      <c r="H1210" s="27" t="s">
        <v>28</v>
      </c>
      <c r="I1210" s="27">
        <v>0</v>
      </c>
      <c r="J1210" s="27">
        <v>631010000</v>
      </c>
      <c r="K1210" s="27" t="str">
        <f>VLOOKUP(B1210,[1]ПланКаз!A1197:M4501,12,0)</f>
        <v>ҚР, ШҚО, Өскемен қ., Бажов көш., 10</v>
      </c>
      <c r="L1210" s="27" t="str">
        <f>VLOOKUP(B1210,[1]ПланКаз!A1195:M4499,13,0)</f>
        <v>Желтоқсан-Қантар</v>
      </c>
      <c r="M1210" s="27" t="str">
        <f>VLOOKUP(B1210,[1]ПланКаз!A1197:N4501,14,0)</f>
        <v>Шығыс-Қазақстан облысы, Өскемен қ.</v>
      </c>
      <c r="N1210" s="27" t="s">
        <v>60</v>
      </c>
      <c r="O1210" s="27" t="str">
        <f>VLOOKUP(B1210,[1]ПланКаз!A1196:P4500,16,0)</f>
        <v>шартқа қол қойылған кезден бастап 30 күнтізбелік күн ішінде</v>
      </c>
      <c r="P1210" s="27" t="s">
        <v>61</v>
      </c>
      <c r="Q1210" s="28" t="s">
        <v>370</v>
      </c>
      <c r="R1210" s="27" t="str">
        <f>VLOOKUP(B1210,[1]ПланКаз!A1195:S4499,19,0)</f>
        <v>метр бойы</v>
      </c>
      <c r="S1210" s="29">
        <v>29.5</v>
      </c>
      <c r="T1210" s="29">
        <v>1158</v>
      </c>
      <c r="U1210" s="29">
        <v>34161</v>
      </c>
      <c r="V1210" s="29">
        <v>38260.32</v>
      </c>
      <c r="W1210" s="27"/>
      <c r="X1210" s="27" t="s">
        <v>64</v>
      </c>
      <c r="Y1210" s="27" t="s">
        <v>63</v>
      </c>
    </row>
    <row r="1211" spans="2:25" x14ac:dyDescent="0.2">
      <c r="B1211" s="27" t="s">
        <v>2384</v>
      </c>
      <c r="C1211" s="27" t="s">
        <v>57</v>
      </c>
      <c r="D1211" s="27" t="s">
        <v>2378</v>
      </c>
      <c r="E1211" s="27" t="str">
        <f>VLOOKUP(D1211,[1]ЕНС!A:E,2,FALSE)</f>
        <v>Шкурка шлифовальная</v>
      </c>
      <c r="F1211" s="27" t="str">
        <f>VLOOKUP(D1211,[1]ЕНС!A:E,3,FALSE)</f>
        <v>тканевая, неводостойкая</v>
      </c>
      <c r="G1211" s="27" t="s">
        <v>2385</v>
      </c>
      <c r="H1211" s="27" t="s">
        <v>28</v>
      </c>
      <c r="I1211" s="27">
        <v>0</v>
      </c>
      <c r="J1211" s="27">
        <v>631010000</v>
      </c>
      <c r="K1211" s="27" t="str">
        <f>VLOOKUP(B1211,[1]ПланКаз!A1198:M4502,12,0)</f>
        <v>ҚР, ШҚО, Өскемен қ., Бажов көш., 10</v>
      </c>
      <c r="L1211" s="27" t="str">
        <f>VLOOKUP(B1211,[1]ПланКаз!A1196:M4500,13,0)</f>
        <v>Желтоқсан-Қантар</v>
      </c>
      <c r="M1211" s="27" t="str">
        <f>VLOOKUP(B1211,[1]ПланКаз!A1198:N4502,14,0)</f>
        <v>Шығыс-Қазақстан облысы, Өскемен қ.</v>
      </c>
      <c r="N1211" s="27" t="s">
        <v>60</v>
      </c>
      <c r="O1211" s="27" t="str">
        <f>VLOOKUP(B1211,[1]ПланКаз!A1197:P4501,16,0)</f>
        <v>шартқа қол қойылған кезден бастап 30 күнтізбелік күн ішінде</v>
      </c>
      <c r="P1211" s="27" t="s">
        <v>61</v>
      </c>
      <c r="Q1211" s="28" t="s">
        <v>370</v>
      </c>
      <c r="R1211" s="27" t="str">
        <f>VLOOKUP(B1211,[1]ПланКаз!A1196:S4500,19,0)</f>
        <v>метр бойы</v>
      </c>
      <c r="S1211" s="29">
        <v>7</v>
      </c>
      <c r="T1211" s="29">
        <v>1187</v>
      </c>
      <c r="U1211" s="29">
        <v>8309</v>
      </c>
      <c r="V1211" s="29">
        <v>9306.08</v>
      </c>
      <c r="W1211" s="27"/>
      <c r="X1211" s="27" t="s">
        <v>64</v>
      </c>
      <c r="Y1211" s="27" t="s">
        <v>63</v>
      </c>
    </row>
    <row r="1212" spans="2:25" x14ac:dyDescent="0.2">
      <c r="B1212" s="27" t="s">
        <v>2386</v>
      </c>
      <c r="C1212" s="27" t="s">
        <v>57</v>
      </c>
      <c r="D1212" s="27" t="s">
        <v>2378</v>
      </c>
      <c r="E1212" s="27" t="str">
        <f>VLOOKUP(D1212,[1]ЕНС!A:E,2,FALSE)</f>
        <v>Шкурка шлифовальная</v>
      </c>
      <c r="F1212" s="27" t="str">
        <f>VLOOKUP(D1212,[1]ЕНС!A:E,3,FALSE)</f>
        <v>тканевая, неводостойкая</v>
      </c>
      <c r="G1212" s="27" t="s">
        <v>2387</v>
      </c>
      <c r="H1212" s="27" t="s">
        <v>28</v>
      </c>
      <c r="I1212" s="27">
        <v>0</v>
      </c>
      <c r="J1212" s="27">
        <v>631010000</v>
      </c>
      <c r="K1212" s="27" t="str">
        <f>VLOOKUP(B1212,[1]ПланКаз!A1199:M4503,12,0)</f>
        <v>ҚР, ШҚО, Өскемен қ., Бажов көш., 10</v>
      </c>
      <c r="L1212" s="27" t="str">
        <f>VLOOKUP(B1212,[1]ПланКаз!A1197:M4501,13,0)</f>
        <v>Желтоқсан-Қантар</v>
      </c>
      <c r="M1212" s="27" t="str">
        <f>VLOOKUP(B1212,[1]ПланКаз!A1199:N4503,14,0)</f>
        <v>Шығыс-Қазақстан облысы, Өскемен қ.</v>
      </c>
      <c r="N1212" s="27" t="s">
        <v>60</v>
      </c>
      <c r="O1212" s="27" t="str">
        <f>VLOOKUP(B1212,[1]ПланКаз!A1198:P4502,16,0)</f>
        <v>шартқа қол қойылған кезден бастап 30 күнтізбелік күн ішінде</v>
      </c>
      <c r="P1212" s="27" t="s">
        <v>61</v>
      </c>
      <c r="Q1212" s="28" t="s">
        <v>370</v>
      </c>
      <c r="R1212" s="27" t="str">
        <f>VLOOKUP(B1212,[1]ПланКаз!A1197:S4501,19,0)</f>
        <v>метр бойы</v>
      </c>
      <c r="S1212" s="29">
        <v>31.7</v>
      </c>
      <c r="T1212" s="29">
        <v>1158</v>
      </c>
      <c r="U1212" s="29">
        <v>36708.6</v>
      </c>
      <c r="V1212" s="29">
        <v>41113.631999999998</v>
      </c>
      <c r="W1212" s="27"/>
      <c r="X1212" s="27" t="s">
        <v>64</v>
      </c>
      <c r="Y1212" s="27" t="s">
        <v>63</v>
      </c>
    </row>
    <row r="1213" spans="2:25" x14ac:dyDescent="0.2">
      <c r="B1213" s="27" t="s">
        <v>2388</v>
      </c>
      <c r="C1213" s="27" t="s">
        <v>57</v>
      </c>
      <c r="D1213" s="27" t="s">
        <v>2378</v>
      </c>
      <c r="E1213" s="27" t="str">
        <f>VLOOKUP(D1213,[1]ЕНС!A:E,2,FALSE)</f>
        <v>Шкурка шлифовальная</v>
      </c>
      <c r="F1213" s="27" t="str">
        <f>VLOOKUP(D1213,[1]ЕНС!A:E,3,FALSE)</f>
        <v>тканевая, неводостойкая</v>
      </c>
      <c r="G1213" s="27" t="s">
        <v>2389</v>
      </c>
      <c r="H1213" s="27" t="s">
        <v>28</v>
      </c>
      <c r="I1213" s="27">
        <v>0</v>
      </c>
      <c r="J1213" s="27">
        <v>631010000</v>
      </c>
      <c r="K1213" s="27" t="str">
        <f>VLOOKUP(B1213,[1]ПланКаз!A1200:M4504,12,0)</f>
        <v>ҚР, ШҚО, Өскемен қ., Бажов көш., 10</v>
      </c>
      <c r="L1213" s="27" t="str">
        <f>VLOOKUP(B1213,[1]ПланКаз!A1198:M4502,13,0)</f>
        <v>Желтоқсан-Қантар</v>
      </c>
      <c r="M1213" s="27" t="str">
        <f>VLOOKUP(B1213,[1]ПланКаз!A1200:N4504,14,0)</f>
        <v>Шығыс-Қазақстан облысы, Өскемен қ.</v>
      </c>
      <c r="N1213" s="27" t="s">
        <v>60</v>
      </c>
      <c r="O1213" s="27" t="str">
        <f>VLOOKUP(B1213,[1]ПланКаз!A1199:P4503,16,0)</f>
        <v>шартқа қол қойылған кезден бастап 30 күнтізбелік күн ішінде</v>
      </c>
      <c r="P1213" s="27" t="s">
        <v>61</v>
      </c>
      <c r="Q1213" s="28" t="s">
        <v>370</v>
      </c>
      <c r="R1213" s="27" t="str">
        <f>VLOOKUP(B1213,[1]ПланКаз!A1198:S4502,19,0)</f>
        <v>метр бойы</v>
      </c>
      <c r="S1213" s="29">
        <v>22</v>
      </c>
      <c r="T1213" s="29">
        <v>1158</v>
      </c>
      <c r="U1213" s="29">
        <v>25476</v>
      </c>
      <c r="V1213" s="29">
        <v>28533.119999999999</v>
      </c>
      <c r="W1213" s="27"/>
      <c r="X1213" s="27" t="s">
        <v>64</v>
      </c>
      <c r="Y1213" s="27" t="s">
        <v>63</v>
      </c>
    </row>
    <row r="1214" spans="2:25" x14ac:dyDescent="0.2">
      <c r="B1214" s="27" t="s">
        <v>2390</v>
      </c>
      <c r="C1214" s="27" t="s">
        <v>57</v>
      </c>
      <c r="D1214" s="27" t="s">
        <v>2378</v>
      </c>
      <c r="E1214" s="27" t="str">
        <f>VLOOKUP(D1214,[1]ЕНС!A:E,2,FALSE)</f>
        <v>Шкурка шлифовальная</v>
      </c>
      <c r="F1214" s="27" t="str">
        <f>VLOOKUP(D1214,[1]ЕНС!A:E,3,FALSE)</f>
        <v>тканевая, неводостойкая</v>
      </c>
      <c r="G1214" s="27" t="s">
        <v>2391</v>
      </c>
      <c r="H1214" s="27" t="s">
        <v>28</v>
      </c>
      <c r="I1214" s="27">
        <v>0</v>
      </c>
      <c r="J1214" s="27">
        <v>631010000</v>
      </c>
      <c r="K1214" s="27" t="str">
        <f>VLOOKUP(B1214,[1]ПланКаз!A1201:M4505,12,0)</f>
        <v>ҚР, ШҚО, Өскемен қ., Бажов көш., 10</v>
      </c>
      <c r="L1214" s="27" t="str">
        <f>VLOOKUP(B1214,[1]ПланКаз!A1199:M4503,13,0)</f>
        <v>Желтоқсан-Қантар</v>
      </c>
      <c r="M1214" s="27" t="str">
        <f>VLOOKUP(B1214,[1]ПланКаз!A1201:N4505,14,0)</f>
        <v>Шығыс-Қазақстан облысы, Өскемен қ.</v>
      </c>
      <c r="N1214" s="27" t="s">
        <v>60</v>
      </c>
      <c r="O1214" s="27" t="str">
        <f>VLOOKUP(B1214,[1]ПланКаз!A1200:P4504,16,0)</f>
        <v>шартқа қол қойылған кезден бастап 30 күнтізбелік күн ішінде</v>
      </c>
      <c r="P1214" s="27" t="s">
        <v>61</v>
      </c>
      <c r="Q1214" s="28" t="s">
        <v>370</v>
      </c>
      <c r="R1214" s="27" t="str">
        <f>VLOOKUP(B1214,[1]ПланКаз!A1199:S4503,19,0)</f>
        <v>метр бойы</v>
      </c>
      <c r="S1214" s="29">
        <v>13.4</v>
      </c>
      <c r="T1214" s="29">
        <v>1158</v>
      </c>
      <c r="U1214" s="29">
        <v>15517.2</v>
      </c>
      <c r="V1214" s="29">
        <v>17379.263999999999</v>
      </c>
      <c r="W1214" s="27"/>
      <c r="X1214" s="27" t="s">
        <v>64</v>
      </c>
      <c r="Y1214" s="27" t="s">
        <v>63</v>
      </c>
    </row>
    <row r="1215" spans="2:25" x14ac:dyDescent="0.2">
      <c r="B1215" s="27" t="s">
        <v>2392</v>
      </c>
      <c r="C1215" s="27" t="s">
        <v>57</v>
      </c>
      <c r="D1215" s="27" t="s">
        <v>2378</v>
      </c>
      <c r="E1215" s="27" t="str">
        <f>VLOOKUP(D1215,[1]ЕНС!A:E,2,FALSE)</f>
        <v>Шкурка шлифовальная</v>
      </c>
      <c r="F1215" s="27" t="str">
        <f>VLOOKUP(D1215,[1]ЕНС!A:E,3,FALSE)</f>
        <v>тканевая, неводостойкая</v>
      </c>
      <c r="G1215" s="27" t="s">
        <v>2393</v>
      </c>
      <c r="H1215" s="27" t="s">
        <v>28</v>
      </c>
      <c r="I1215" s="27">
        <v>0</v>
      </c>
      <c r="J1215" s="27">
        <v>631010000</v>
      </c>
      <c r="K1215" s="27" t="str">
        <f>VLOOKUP(B1215,[1]ПланКаз!A1202:M4506,12,0)</f>
        <v>ҚР, ШҚО, Өскемен қ., Бажов көш., 10</v>
      </c>
      <c r="L1215" s="27" t="str">
        <f>VLOOKUP(B1215,[1]ПланКаз!A1200:M4504,13,0)</f>
        <v>Желтоқсан-Қантар</v>
      </c>
      <c r="M1215" s="27" t="str">
        <f>VLOOKUP(B1215,[1]ПланКаз!A1202:N4506,14,0)</f>
        <v>Шығыс-Қазақстан облысы, Өскемен қ.</v>
      </c>
      <c r="N1215" s="27" t="s">
        <v>60</v>
      </c>
      <c r="O1215" s="27" t="str">
        <f>VLOOKUP(B1215,[1]ПланКаз!A1201:P4505,16,0)</f>
        <v>шартқа қол қойылған кезден бастап 30 күнтізбелік күн ішінде</v>
      </c>
      <c r="P1215" s="27" t="s">
        <v>61</v>
      </c>
      <c r="Q1215" s="28" t="s">
        <v>370</v>
      </c>
      <c r="R1215" s="27" t="str">
        <f>VLOOKUP(B1215,[1]ПланКаз!A1200:S4504,19,0)</f>
        <v>метр бойы</v>
      </c>
      <c r="S1215" s="29">
        <v>26</v>
      </c>
      <c r="T1215" s="29">
        <v>1158</v>
      </c>
      <c r="U1215" s="29">
        <v>30108</v>
      </c>
      <c r="V1215" s="29">
        <v>33720.959999999999</v>
      </c>
      <c r="W1215" s="27"/>
      <c r="X1215" s="27" t="s">
        <v>64</v>
      </c>
      <c r="Y1215" s="27" t="s">
        <v>63</v>
      </c>
    </row>
    <row r="1216" spans="2:25" x14ac:dyDescent="0.2">
      <c r="B1216" s="27" t="s">
        <v>2394</v>
      </c>
      <c r="C1216" s="27" t="s">
        <v>57</v>
      </c>
      <c r="D1216" s="27" t="s">
        <v>2378</v>
      </c>
      <c r="E1216" s="27" t="str">
        <f>VLOOKUP(D1216,[1]ЕНС!A:E,2,FALSE)</f>
        <v>Шкурка шлифовальная</v>
      </c>
      <c r="F1216" s="27" t="str">
        <f>VLOOKUP(D1216,[1]ЕНС!A:E,3,FALSE)</f>
        <v>тканевая, неводостойкая</v>
      </c>
      <c r="G1216" s="27" t="s">
        <v>2395</v>
      </c>
      <c r="H1216" s="27" t="s">
        <v>28</v>
      </c>
      <c r="I1216" s="27">
        <v>0</v>
      </c>
      <c r="J1216" s="27">
        <v>631010000</v>
      </c>
      <c r="K1216" s="27" t="str">
        <f>VLOOKUP(B1216,[1]ПланКаз!A1203:M4507,12,0)</f>
        <v>ҚР, ШҚО, Өскемен қ., Бажов көш., 10</v>
      </c>
      <c r="L1216" s="27" t="str">
        <f>VLOOKUP(B1216,[1]ПланКаз!A1201:M4505,13,0)</f>
        <v>Желтоқсан-Қантар</v>
      </c>
      <c r="M1216" s="27" t="str">
        <f>VLOOKUP(B1216,[1]ПланКаз!A1203:N4507,14,0)</f>
        <v>Шығыс-Қазақстан облысы, Өскемен қ.</v>
      </c>
      <c r="N1216" s="27" t="s">
        <v>60</v>
      </c>
      <c r="O1216" s="27" t="str">
        <f>VLOOKUP(B1216,[1]ПланКаз!A1202:P4506,16,0)</f>
        <v>шартқа қол қойылған кезден бастап 30 күнтізбелік күн ішінде</v>
      </c>
      <c r="P1216" s="27" t="s">
        <v>61</v>
      </c>
      <c r="Q1216" s="28" t="s">
        <v>370</v>
      </c>
      <c r="R1216" s="27" t="str">
        <f>VLOOKUP(B1216,[1]ПланКаз!A1201:S4505,19,0)</f>
        <v>метр бойы</v>
      </c>
      <c r="S1216" s="29">
        <v>10</v>
      </c>
      <c r="T1216" s="29">
        <v>1507</v>
      </c>
      <c r="U1216" s="29">
        <v>15070</v>
      </c>
      <c r="V1216" s="29">
        <v>16878.400000000001</v>
      </c>
      <c r="W1216" s="27"/>
      <c r="X1216" s="27" t="s">
        <v>64</v>
      </c>
      <c r="Y1216" s="27" t="s">
        <v>63</v>
      </c>
    </row>
    <row r="1217" spans="2:25" x14ac:dyDescent="0.2">
      <c r="B1217" s="27" t="s">
        <v>2396</v>
      </c>
      <c r="C1217" s="27" t="s">
        <v>57</v>
      </c>
      <c r="D1217" s="27" t="s">
        <v>2378</v>
      </c>
      <c r="E1217" s="27" t="str">
        <f>VLOOKUP(D1217,[1]ЕНС!A:E,2,FALSE)</f>
        <v>Шкурка шлифовальная</v>
      </c>
      <c r="F1217" s="27" t="str">
        <f>VLOOKUP(D1217,[1]ЕНС!A:E,3,FALSE)</f>
        <v>тканевая, неводостойкая</v>
      </c>
      <c r="G1217" s="27" t="s">
        <v>2397</v>
      </c>
      <c r="H1217" s="27" t="s">
        <v>28</v>
      </c>
      <c r="I1217" s="27">
        <v>0</v>
      </c>
      <c r="J1217" s="27">
        <v>631010000</v>
      </c>
      <c r="K1217" s="27" t="str">
        <f>VLOOKUP(B1217,[1]ПланКаз!A1204:M4508,12,0)</f>
        <v>ҚР, ШҚО, Өскемен қ., Бажов көш., 10</v>
      </c>
      <c r="L1217" s="27" t="str">
        <f>VLOOKUP(B1217,[1]ПланКаз!A1202:M4506,13,0)</f>
        <v>Желтоқсан-Қантар</v>
      </c>
      <c r="M1217" s="27" t="str">
        <f>VLOOKUP(B1217,[1]ПланКаз!A1204:N4508,14,0)</f>
        <v>Шығыс-Қазақстан облысы, Өскемен қ.</v>
      </c>
      <c r="N1217" s="27" t="s">
        <v>60</v>
      </c>
      <c r="O1217" s="27" t="str">
        <f>VLOOKUP(B1217,[1]ПланКаз!A1203:P4507,16,0)</f>
        <v>шартқа қол қойылған кезден бастап 30 күнтізбелік күн ішінде</v>
      </c>
      <c r="P1217" s="27" t="s">
        <v>61</v>
      </c>
      <c r="Q1217" s="28" t="s">
        <v>370</v>
      </c>
      <c r="R1217" s="27" t="str">
        <f>VLOOKUP(B1217,[1]ПланКаз!A1202:S4506,19,0)</f>
        <v>метр бойы</v>
      </c>
      <c r="S1217" s="29">
        <v>21.4</v>
      </c>
      <c r="T1217" s="29">
        <v>1535</v>
      </c>
      <c r="U1217" s="29">
        <v>32849</v>
      </c>
      <c r="V1217" s="29">
        <v>36790.879999999997</v>
      </c>
      <c r="W1217" s="27"/>
      <c r="X1217" s="27" t="s">
        <v>64</v>
      </c>
      <c r="Y1217" s="27" t="s">
        <v>63</v>
      </c>
    </row>
    <row r="1218" spans="2:25" x14ac:dyDescent="0.2">
      <c r="B1218" s="27" t="s">
        <v>2398</v>
      </c>
      <c r="C1218" s="27" t="s">
        <v>57</v>
      </c>
      <c r="D1218" s="27" t="s">
        <v>2378</v>
      </c>
      <c r="E1218" s="27" t="str">
        <f>VLOOKUP(D1218,[1]ЕНС!A:E,2,FALSE)</f>
        <v>Шкурка шлифовальная</v>
      </c>
      <c r="F1218" s="27" t="str">
        <f>VLOOKUP(D1218,[1]ЕНС!A:E,3,FALSE)</f>
        <v>тканевая, неводостойкая</v>
      </c>
      <c r="G1218" s="27" t="s">
        <v>2399</v>
      </c>
      <c r="H1218" s="27" t="s">
        <v>28</v>
      </c>
      <c r="I1218" s="27">
        <v>0</v>
      </c>
      <c r="J1218" s="27">
        <v>631010000</v>
      </c>
      <c r="K1218" s="27" t="str">
        <f>VLOOKUP(B1218,[1]ПланКаз!A1205:M4509,12,0)</f>
        <v>ҚР, ШҚО, Өскемен қ., Бажов көш., 10</v>
      </c>
      <c r="L1218" s="27" t="str">
        <f>VLOOKUP(B1218,[1]ПланКаз!A1203:M4507,13,0)</f>
        <v>Желтоқсан-Қантар</v>
      </c>
      <c r="M1218" s="27" t="str">
        <f>VLOOKUP(B1218,[1]ПланКаз!A1205:N4509,14,0)</f>
        <v>Шығыс-Қазақстан облысы, Өскемен қ.</v>
      </c>
      <c r="N1218" s="27" t="s">
        <v>60</v>
      </c>
      <c r="O1218" s="27" t="str">
        <f>VLOOKUP(B1218,[1]ПланКаз!A1204:P4508,16,0)</f>
        <v>шартқа қол қойылған кезден бастап 30 күнтізбелік күн ішінде</v>
      </c>
      <c r="P1218" s="27" t="s">
        <v>61</v>
      </c>
      <c r="Q1218" s="28" t="s">
        <v>370</v>
      </c>
      <c r="R1218" s="27" t="str">
        <f>VLOOKUP(B1218,[1]ПланКаз!A1203:S4507,19,0)</f>
        <v>метр бойы</v>
      </c>
      <c r="S1218" s="29">
        <v>1.4</v>
      </c>
      <c r="T1218" s="29">
        <v>1535</v>
      </c>
      <c r="U1218" s="29">
        <v>2149</v>
      </c>
      <c r="V1218" s="29">
        <v>2406.88</v>
      </c>
      <c r="W1218" s="27"/>
      <c r="X1218" s="27" t="s">
        <v>64</v>
      </c>
      <c r="Y1218" s="27" t="s">
        <v>63</v>
      </c>
    </row>
    <row r="1219" spans="2:25" x14ac:dyDescent="0.2">
      <c r="B1219" s="27" t="s">
        <v>2400</v>
      </c>
      <c r="C1219" s="27" t="s">
        <v>57</v>
      </c>
      <c r="D1219" s="27" t="s">
        <v>2378</v>
      </c>
      <c r="E1219" s="27" t="str">
        <f>VLOOKUP(D1219,[1]ЕНС!A:E,2,FALSE)</f>
        <v>Шкурка шлифовальная</v>
      </c>
      <c r="F1219" s="27" t="str">
        <f>VLOOKUP(D1219,[1]ЕНС!A:E,3,FALSE)</f>
        <v>тканевая, неводостойкая</v>
      </c>
      <c r="G1219" s="27" t="s">
        <v>2401</v>
      </c>
      <c r="H1219" s="27" t="s">
        <v>28</v>
      </c>
      <c r="I1219" s="27">
        <v>0</v>
      </c>
      <c r="J1219" s="27">
        <v>631010000</v>
      </c>
      <c r="K1219" s="27" t="str">
        <f>VLOOKUP(B1219,[1]ПланКаз!A1206:M4510,12,0)</f>
        <v>ҚР, ШҚО, Өскемен қ., Бажов көш., 10</v>
      </c>
      <c r="L1219" s="27" t="str">
        <f>VLOOKUP(B1219,[1]ПланКаз!A1204:M4508,13,0)</f>
        <v>Желтоқсан-Қантар</v>
      </c>
      <c r="M1219" s="27" t="str">
        <f>VLOOKUP(B1219,[1]ПланКаз!A1206:N4510,14,0)</f>
        <v>Шығыс-Қазақстан облысы, Өскемен қ.</v>
      </c>
      <c r="N1219" s="27" t="s">
        <v>60</v>
      </c>
      <c r="O1219" s="27" t="str">
        <f>VLOOKUP(B1219,[1]ПланКаз!A1205:P4509,16,0)</f>
        <v>шартқа қол қойылған кезден бастап 30 күнтізбелік күн ішінде</v>
      </c>
      <c r="P1219" s="27" t="s">
        <v>61</v>
      </c>
      <c r="Q1219" s="28" t="s">
        <v>370</v>
      </c>
      <c r="R1219" s="27" t="str">
        <f>VLOOKUP(B1219,[1]ПланКаз!A1204:S4508,19,0)</f>
        <v>метр бойы</v>
      </c>
      <c r="S1219" s="29">
        <v>14.4</v>
      </c>
      <c r="T1219" s="29">
        <v>1535</v>
      </c>
      <c r="U1219" s="29">
        <v>22104</v>
      </c>
      <c r="V1219" s="29">
        <v>24756.48</v>
      </c>
      <c r="W1219" s="27"/>
      <c r="X1219" s="27" t="s">
        <v>64</v>
      </c>
      <c r="Y1219" s="27" t="s">
        <v>63</v>
      </c>
    </row>
    <row r="1220" spans="2:25" x14ac:dyDescent="0.2">
      <c r="B1220" s="27" t="s">
        <v>2402</v>
      </c>
      <c r="C1220" s="27" t="s">
        <v>57</v>
      </c>
      <c r="D1220" s="27" t="s">
        <v>2403</v>
      </c>
      <c r="E1220" s="27" t="str">
        <f>VLOOKUP(D1220,[1]ЕНС!A:E,2,FALSE)</f>
        <v>Шкурка шлифовальная</v>
      </c>
      <c r="F1220" s="27" t="str">
        <f>VLOOKUP(D1220,[1]ЕНС!A:E,3,FALSE)</f>
        <v>бумажная, неводостойкая</v>
      </c>
      <c r="G1220" s="27" t="s">
        <v>2404</v>
      </c>
      <c r="H1220" s="27" t="s">
        <v>28</v>
      </c>
      <c r="I1220" s="27">
        <v>0</v>
      </c>
      <c r="J1220" s="27">
        <v>631010000</v>
      </c>
      <c r="K1220" s="27" t="str">
        <f>VLOOKUP(B1220,[1]ПланКаз!A1207:M4511,12,0)</f>
        <v>ҚР, ШҚО, Өскемен қ., Бажов көш., 10</v>
      </c>
      <c r="L1220" s="27" t="str">
        <f>VLOOKUP(B1220,[1]ПланКаз!A1205:M4509,13,0)</f>
        <v>Желтоқсан-Қантар</v>
      </c>
      <c r="M1220" s="27" t="str">
        <f>VLOOKUP(B1220,[1]ПланКаз!A1207:N4511,14,0)</f>
        <v>Шығыс-Қазақстан облысы, Өскемен қ.</v>
      </c>
      <c r="N1220" s="27" t="s">
        <v>60</v>
      </c>
      <c r="O1220" s="27" t="str">
        <f>VLOOKUP(B1220,[1]ПланКаз!A1206:P4510,16,0)</f>
        <v>шартқа қол қойылған кезден бастап 30 күнтізбелік күн ішінде</v>
      </c>
      <c r="P1220" s="27" t="s">
        <v>61</v>
      </c>
      <c r="Q1220" s="28" t="s">
        <v>370</v>
      </c>
      <c r="R1220" s="27" t="str">
        <f>VLOOKUP(B1220,[1]ПланКаз!A1205:S4509,19,0)</f>
        <v>метр бойы</v>
      </c>
      <c r="S1220" s="29">
        <v>3.5</v>
      </c>
      <c r="T1220" s="29">
        <v>1428</v>
      </c>
      <c r="U1220" s="29">
        <v>4998</v>
      </c>
      <c r="V1220" s="29">
        <v>5597.76</v>
      </c>
      <c r="W1220" s="27"/>
      <c r="X1220" s="27" t="s">
        <v>64</v>
      </c>
      <c r="Y1220" s="27" t="s">
        <v>63</v>
      </c>
    </row>
    <row r="1221" spans="2:25" x14ac:dyDescent="0.2">
      <c r="B1221" s="27" t="s">
        <v>2405</v>
      </c>
      <c r="C1221" s="27" t="s">
        <v>57</v>
      </c>
      <c r="D1221" s="27" t="s">
        <v>2403</v>
      </c>
      <c r="E1221" s="27" t="str">
        <f>VLOOKUP(D1221,[1]ЕНС!A:E,2,FALSE)</f>
        <v>Шкурка шлифовальная</v>
      </c>
      <c r="F1221" s="27" t="str">
        <f>VLOOKUP(D1221,[1]ЕНС!A:E,3,FALSE)</f>
        <v>бумажная, неводостойкая</v>
      </c>
      <c r="G1221" s="27" t="s">
        <v>2406</v>
      </c>
      <c r="H1221" s="27" t="s">
        <v>28</v>
      </c>
      <c r="I1221" s="27">
        <v>0</v>
      </c>
      <c r="J1221" s="27">
        <v>631010000</v>
      </c>
      <c r="K1221" s="27" t="str">
        <f>VLOOKUP(B1221,[1]ПланКаз!A1208:M4512,12,0)</f>
        <v>ҚР, ШҚО, Өскемен қ., Бажов көш., 10</v>
      </c>
      <c r="L1221" s="27" t="str">
        <f>VLOOKUP(B1221,[1]ПланКаз!A1206:M4510,13,0)</f>
        <v>Желтоқсан-Қантар</v>
      </c>
      <c r="M1221" s="27" t="str">
        <f>VLOOKUP(B1221,[1]ПланКаз!A1208:N4512,14,0)</f>
        <v>Шығыс-Қазақстан облысы, Өскемен қ.</v>
      </c>
      <c r="N1221" s="27" t="s">
        <v>60</v>
      </c>
      <c r="O1221" s="27" t="str">
        <f>VLOOKUP(B1221,[1]ПланКаз!A1207:P4511,16,0)</f>
        <v>шартқа қол қойылған кезден бастап 30 күнтізбелік күн ішінде</v>
      </c>
      <c r="P1221" s="27" t="s">
        <v>61</v>
      </c>
      <c r="Q1221" s="28" t="s">
        <v>370</v>
      </c>
      <c r="R1221" s="27" t="str">
        <f>VLOOKUP(B1221,[1]ПланКаз!A1206:S4510,19,0)</f>
        <v>метр бойы</v>
      </c>
      <c r="S1221" s="29">
        <v>2</v>
      </c>
      <c r="T1221" s="29">
        <v>1428</v>
      </c>
      <c r="U1221" s="29">
        <v>2856</v>
      </c>
      <c r="V1221" s="29">
        <v>3198.72</v>
      </c>
      <c r="W1221" s="27"/>
      <c r="X1221" s="27" t="s">
        <v>64</v>
      </c>
      <c r="Y1221" s="27" t="s">
        <v>63</v>
      </c>
    </row>
    <row r="1222" spans="2:25" x14ac:dyDescent="0.2">
      <c r="B1222" s="27" t="s">
        <v>2407</v>
      </c>
      <c r="C1222" s="27" t="s">
        <v>57</v>
      </c>
      <c r="D1222" s="27" t="s">
        <v>2408</v>
      </c>
      <c r="E1222" s="27" t="str">
        <f>VLOOKUP(D1222,[1]ЕНС!A:E,2,FALSE)</f>
        <v>Диск</v>
      </c>
      <c r="F1222" s="27" t="str">
        <f>VLOOKUP(D1222,[1]ЕНС!A:E,3,FALSE)</f>
        <v>шлифовальный, в форме круга</v>
      </c>
      <c r="G1222" s="27" t="s">
        <v>2409</v>
      </c>
      <c r="H1222" s="27" t="s">
        <v>28</v>
      </c>
      <c r="I1222" s="27">
        <v>0</v>
      </c>
      <c r="J1222" s="27">
        <v>631010000</v>
      </c>
      <c r="K1222" s="27" t="str">
        <f>VLOOKUP(B1222,[1]ПланКаз!A1209:M4513,12,0)</f>
        <v>ҚР, ШҚО, Өскемен қ., Бажов көш., 10</v>
      </c>
      <c r="L1222" s="27" t="str">
        <f>VLOOKUP(B1222,[1]ПланКаз!A1207:M4511,13,0)</f>
        <v>Желтоқсан-Қантар</v>
      </c>
      <c r="M1222" s="27" t="str">
        <f>VLOOKUP(B1222,[1]ПланКаз!A1209:N4513,14,0)</f>
        <v>Шығыс-Қазақстан облысы, Өскемен қ.</v>
      </c>
      <c r="N1222" s="27" t="s">
        <v>60</v>
      </c>
      <c r="O1222" s="27" t="str">
        <f>VLOOKUP(B1222,[1]ПланКаз!A1208:P4512,16,0)</f>
        <v>шартқа қол қойылған кезден бастап 30 күнтізбелік күн ішінде</v>
      </c>
      <c r="P1222" s="27" t="s">
        <v>61</v>
      </c>
      <c r="Q1222" s="28" t="s">
        <v>480</v>
      </c>
      <c r="R1222" s="27" t="str">
        <f>VLOOKUP(B1222,[1]ПланКаз!A1207:S4511,19,0)</f>
        <v>Дана</v>
      </c>
      <c r="S1222" s="29">
        <v>5</v>
      </c>
      <c r="T1222" s="29">
        <v>91</v>
      </c>
      <c r="U1222" s="29">
        <v>455</v>
      </c>
      <c r="V1222" s="29">
        <v>509.6</v>
      </c>
      <c r="W1222" s="27"/>
      <c r="X1222" s="27" t="s">
        <v>64</v>
      </c>
      <c r="Y1222" s="27" t="s">
        <v>63</v>
      </c>
    </row>
    <row r="1223" spans="2:25" x14ac:dyDescent="0.2">
      <c r="B1223" s="27" t="s">
        <v>2410</v>
      </c>
      <c r="C1223" s="27" t="s">
        <v>57</v>
      </c>
      <c r="D1223" s="27" t="s">
        <v>2411</v>
      </c>
      <c r="E1223" s="27" t="str">
        <f>VLOOKUP(D1223,[1]ЕНС!A:E,2,FALSE)</f>
        <v>Кислота серная</v>
      </c>
      <c r="F1223" s="27" t="str">
        <f>VLOOKUP(D1223,[1]ЕНС!A:E,3,FALSE)</f>
        <v>аккумуляторная, высший сорт, ГОСТ 667-73</v>
      </c>
      <c r="G1223" s="27" t="s">
        <v>2412</v>
      </c>
      <c r="H1223" s="27" t="s">
        <v>28</v>
      </c>
      <c r="I1223" s="27">
        <v>0</v>
      </c>
      <c r="J1223" s="27">
        <v>631010000</v>
      </c>
      <c r="K1223" s="27" t="str">
        <f>VLOOKUP(B1223,[1]ПланКаз!A1210:M4514,12,0)</f>
        <v>ҚР, ШҚО, Өскемен қ., Бажов көш., 10</v>
      </c>
      <c r="L1223" s="27" t="str">
        <f>VLOOKUP(B1223,[1]ПланКаз!A1208:M4512,13,0)</f>
        <v>Желтоқсан-Қантар</v>
      </c>
      <c r="M1223" s="27" t="str">
        <f>VLOOKUP(B1223,[1]ПланКаз!A1210:N4514,14,0)</f>
        <v>Шығыс-Қазақстан облысы, Өскемен қ.</v>
      </c>
      <c r="N1223" s="27" t="s">
        <v>60</v>
      </c>
      <c r="O1223" s="27" t="str">
        <f>VLOOKUP(B1223,[1]ПланКаз!A1209:P4513,16,0)</f>
        <v>шартқа қол қойылған кезден бастап 30 күнтізбелік күн ішінде</v>
      </c>
      <c r="P1223" s="27" t="s">
        <v>61</v>
      </c>
      <c r="Q1223" s="28" t="s">
        <v>70</v>
      </c>
      <c r="R1223" s="27" t="str">
        <f>VLOOKUP(B1223,[1]ПланКаз!A1208:S4512,19,0)</f>
        <v>Литр (текше дм.)</v>
      </c>
      <c r="S1223" s="29">
        <v>60</v>
      </c>
      <c r="T1223" s="29">
        <v>844</v>
      </c>
      <c r="U1223" s="29">
        <v>50640</v>
      </c>
      <c r="V1223" s="29">
        <v>56716.800000000003</v>
      </c>
      <c r="W1223" s="27"/>
      <c r="X1223" s="27" t="s">
        <v>64</v>
      </c>
      <c r="Y1223" s="27" t="s">
        <v>63</v>
      </c>
    </row>
    <row r="1224" spans="2:25" x14ac:dyDescent="0.2">
      <c r="B1224" s="27" t="s">
        <v>2413</v>
      </c>
      <c r="C1224" s="27" t="s">
        <v>57</v>
      </c>
      <c r="D1224" s="27" t="s">
        <v>2414</v>
      </c>
      <c r="E1224" s="27" t="str">
        <f>VLOOKUP(D1224,[1]ЕНС!A:E,2,FALSE)</f>
        <v>Пломба контрольная</v>
      </c>
      <c r="F1224" s="27" t="str">
        <f>VLOOKUP(D1224,[1]ЕНС!A:E,3,FALSE)</f>
        <v>одноразовая</v>
      </c>
      <c r="G1224" s="27" t="s">
        <v>2415</v>
      </c>
      <c r="H1224" s="27" t="s">
        <v>28</v>
      </c>
      <c r="I1224" s="27">
        <v>0</v>
      </c>
      <c r="J1224" s="27">
        <v>631010000</v>
      </c>
      <c r="K1224" s="27" t="str">
        <f>VLOOKUP(B1224,[1]ПланКаз!A1211:M4515,12,0)</f>
        <v>ҚР, ШҚО, Өскемен қ., Бажов көш., 10</v>
      </c>
      <c r="L1224" s="27" t="str">
        <f>VLOOKUP(B1224,[1]ПланКаз!A1209:M4513,13,0)</f>
        <v>Желтоқсан-Қантар</v>
      </c>
      <c r="M1224" s="27" t="str">
        <f>VLOOKUP(B1224,[1]ПланКаз!A1211:N4515,14,0)</f>
        <v>Шығыс-Қазақстан облысы, Өскемен қ.</v>
      </c>
      <c r="N1224" s="27" t="s">
        <v>60</v>
      </c>
      <c r="O1224" s="27" t="str">
        <f>VLOOKUP(B1224,[1]ПланКаз!A1210:P4514,16,0)</f>
        <v>шартқа қол қойылған кезден бастап 45 күнтізбелік күн ішінде</v>
      </c>
      <c r="P1224" s="27" t="s">
        <v>61</v>
      </c>
      <c r="Q1224" s="28" t="s">
        <v>480</v>
      </c>
      <c r="R1224" s="27" t="str">
        <f>VLOOKUP(B1224,[1]ПланКаз!A1209:S4513,19,0)</f>
        <v>Дана</v>
      </c>
      <c r="S1224" s="29">
        <v>600</v>
      </c>
      <c r="T1224" s="29">
        <v>127</v>
      </c>
      <c r="U1224" s="29" t="s">
        <v>63</v>
      </c>
      <c r="V1224" s="29" t="s">
        <v>63</v>
      </c>
      <c r="W1224" s="27" t="s">
        <v>71</v>
      </c>
      <c r="X1224" s="27" t="s">
        <v>64</v>
      </c>
      <c r="Y1224" s="27" t="s">
        <v>613</v>
      </c>
    </row>
    <row r="1225" spans="2:25" x14ac:dyDescent="0.2">
      <c r="B1225" s="27" t="s">
        <v>2416</v>
      </c>
      <c r="C1225" s="27" t="s">
        <v>57</v>
      </c>
      <c r="D1225" s="27" t="s">
        <v>2414</v>
      </c>
      <c r="E1225" s="27" t="str">
        <f>VLOOKUP(D1225,[1]ЕНС!A:E,2,FALSE)</f>
        <v>Пломба контрольная</v>
      </c>
      <c r="F1225" s="27" t="str">
        <f>VLOOKUP(D1225,[1]ЕНС!A:E,3,FALSE)</f>
        <v>одноразовая</v>
      </c>
      <c r="G1225" s="27" t="s">
        <v>2415</v>
      </c>
      <c r="H1225" s="27" t="s">
        <v>28</v>
      </c>
      <c r="I1225" s="27">
        <v>0</v>
      </c>
      <c r="J1225" s="27">
        <v>631010000</v>
      </c>
      <c r="K1225" s="27" t="str">
        <f>VLOOKUP(B1225,[1]ПланКаз!A1212:M4516,12,0)</f>
        <v>ҚР, ШҚО, Өскемен қ., Бажов көш., 10</v>
      </c>
      <c r="L1225" s="27" t="str">
        <f>VLOOKUP(B1225,[1]ПланКаз!A1210:M4514,13,0)</f>
        <v>Ақпан - Наурыз</v>
      </c>
      <c r="M1225" s="27" t="str">
        <f>VLOOKUP(B1225,[1]ПланКаз!A1212:N4516,14,0)</f>
        <v>Шығыс-Қазақстан облысы, Өскемен қ.</v>
      </c>
      <c r="N1225" s="27" t="s">
        <v>60</v>
      </c>
      <c r="O1225" s="27" t="str">
        <f>VLOOKUP(B1225,[1]ПланКаз!A1211:P4515,16,0)</f>
        <v>шартқа қол қойылған кезден бастап 45 күнтізбелік күн ішінде</v>
      </c>
      <c r="P1225" s="27" t="s">
        <v>61</v>
      </c>
      <c r="Q1225" s="28" t="s">
        <v>480</v>
      </c>
      <c r="R1225" s="27" t="str">
        <f>VLOOKUP(B1225,[1]ПланКаз!A1210:S4514,19,0)</f>
        <v>Дана</v>
      </c>
      <c r="S1225" s="29">
        <v>600</v>
      </c>
      <c r="T1225" s="29">
        <v>127</v>
      </c>
      <c r="U1225" s="29">
        <v>76200</v>
      </c>
      <c r="V1225" s="29">
        <v>85344</v>
      </c>
      <c r="W1225" s="27"/>
      <c r="X1225" s="27" t="s">
        <v>74</v>
      </c>
      <c r="Y1225" s="27" t="s">
        <v>63</v>
      </c>
    </row>
    <row r="1226" spans="2:25" x14ac:dyDescent="0.2">
      <c r="B1226" s="27" t="s">
        <v>2417</v>
      </c>
      <c r="C1226" s="27" t="s">
        <v>57</v>
      </c>
      <c r="D1226" s="27" t="s">
        <v>2418</v>
      </c>
      <c r="E1226" s="27" t="str">
        <f>VLOOKUP(D1226,[1]ЕНС!A:E,2,FALSE)</f>
        <v>Пломба контрольная</v>
      </c>
      <c r="F1226" s="27" t="str">
        <f>VLOOKUP(D1226,[1]ЕНС!A:E,3,FALSE)</f>
        <v>индикаторная</v>
      </c>
      <c r="G1226" s="27" t="s">
        <v>2419</v>
      </c>
      <c r="H1226" s="27" t="s">
        <v>11</v>
      </c>
      <c r="I1226" s="27">
        <v>60</v>
      </c>
      <c r="J1226" s="27">
        <v>631010000</v>
      </c>
      <c r="K1226" s="27" t="str">
        <f>VLOOKUP(B1226,[1]ПланКаз!A1213:M4517,12,0)</f>
        <v>ҚР, ШҚО, Өскемен қ., Бажов көш., 10</v>
      </c>
      <c r="L1226" s="27" t="str">
        <f>VLOOKUP(B1226,[1]ПланКаз!A1211:M4515,13,0)</f>
        <v>Қантар-Ақпан</v>
      </c>
      <c r="M1226" s="27" t="str">
        <f>VLOOKUP(B1226,[1]ПланКаз!A1213:N4517,14,0)</f>
        <v>Шығыс-Қазақстан облысы, Өскемен қ.</v>
      </c>
      <c r="N1226" s="27" t="s">
        <v>60</v>
      </c>
      <c r="O1226" s="27" t="str">
        <f>VLOOKUP(B1226,[1]ПланКаз!A1212:P4516,16,0)</f>
        <v>шартқа қол қойылған кезден бастап 45 күнтізбелік күн ішінде</v>
      </c>
      <c r="P1226" s="27" t="s">
        <v>61</v>
      </c>
      <c r="Q1226" s="28" t="s">
        <v>480</v>
      </c>
      <c r="R1226" s="27" t="str">
        <f>VLOOKUP(B1226,[1]ПланКаз!A1211:S4515,19,0)</f>
        <v>Дана</v>
      </c>
      <c r="S1226" s="29">
        <v>243912</v>
      </c>
      <c r="T1226" s="29">
        <v>40</v>
      </c>
      <c r="U1226" s="29">
        <v>9756480</v>
      </c>
      <c r="V1226" s="29">
        <v>10927257.6</v>
      </c>
      <c r="W1226" s="27" t="s">
        <v>71</v>
      </c>
      <c r="X1226" s="27" t="s">
        <v>74</v>
      </c>
      <c r="Y1226" s="27" t="s">
        <v>63</v>
      </c>
    </row>
    <row r="1227" spans="2:25" x14ac:dyDescent="0.2">
      <c r="B1227" s="27" t="s">
        <v>2420</v>
      </c>
      <c r="C1227" s="27" t="s">
        <v>57</v>
      </c>
      <c r="D1227" s="27" t="s">
        <v>2414</v>
      </c>
      <c r="E1227" s="27" t="str">
        <f>VLOOKUP(D1227,[1]ЕНС!A:E,2,FALSE)</f>
        <v>Пломба контрольная</v>
      </c>
      <c r="F1227" s="27" t="str">
        <f>VLOOKUP(D1227,[1]ЕНС!A:E,3,FALSE)</f>
        <v>одноразовая</v>
      </c>
      <c r="G1227" s="27" t="s">
        <v>2421</v>
      </c>
      <c r="H1227" s="27" t="s">
        <v>28</v>
      </c>
      <c r="I1227" s="27">
        <v>60</v>
      </c>
      <c r="J1227" s="27">
        <v>631010000</v>
      </c>
      <c r="K1227" s="27" t="str">
        <f>VLOOKUP(B1227,[1]ПланКаз!A1214:M4518,12,0)</f>
        <v>ҚР, ШҚО, Өскемен қ., Бажов көш., 10</v>
      </c>
      <c r="L1227" s="27" t="str">
        <f>VLOOKUP(B1227,[1]ПланКаз!A1212:M4516,13,0)</f>
        <v>Желтоқсан-Қантар</v>
      </c>
      <c r="M1227" s="27" t="str">
        <f>VLOOKUP(B1227,[1]ПланКаз!A1214:N4518,14,0)</f>
        <v>Шығыс-Қазақстан облысы, Өскемен қ.</v>
      </c>
      <c r="N1227" s="27" t="s">
        <v>60</v>
      </c>
      <c r="O1227" s="27" t="str">
        <f>VLOOKUP(B1227,[1]ПланКаз!A1213:P4517,16,0)</f>
        <v>шартқа қол қойылған кезден бастап 45 күнтізбелік күн ішінде</v>
      </c>
      <c r="P1227" s="27" t="s">
        <v>61</v>
      </c>
      <c r="Q1227" s="28" t="s">
        <v>480</v>
      </c>
      <c r="R1227" s="27" t="str">
        <f>VLOOKUP(B1227,[1]ПланКаз!A1212:S4516,19,0)</f>
        <v>Дана</v>
      </c>
      <c r="S1227" s="29">
        <v>474</v>
      </c>
      <c r="T1227" s="29">
        <v>450</v>
      </c>
      <c r="U1227" s="29" t="s">
        <v>63</v>
      </c>
      <c r="V1227" s="29" t="s">
        <v>63</v>
      </c>
      <c r="W1227" s="27" t="s">
        <v>71</v>
      </c>
      <c r="X1227" s="27" t="s">
        <v>64</v>
      </c>
      <c r="Y1227" s="27" t="s">
        <v>613</v>
      </c>
    </row>
    <row r="1228" spans="2:25" x14ac:dyDescent="0.2">
      <c r="B1228" s="27" t="s">
        <v>2422</v>
      </c>
      <c r="C1228" s="27" t="s">
        <v>57</v>
      </c>
      <c r="D1228" s="27" t="s">
        <v>2414</v>
      </c>
      <c r="E1228" s="27" t="str">
        <f>VLOOKUP(D1228,[1]ЕНС!A:E,2,FALSE)</f>
        <v>Пломба контрольная</v>
      </c>
      <c r="F1228" s="27" t="str">
        <f>VLOOKUP(D1228,[1]ЕНС!A:E,3,FALSE)</f>
        <v>одноразовая</v>
      </c>
      <c r="G1228" s="27" t="s">
        <v>2421</v>
      </c>
      <c r="H1228" s="27" t="s">
        <v>28</v>
      </c>
      <c r="I1228" s="27">
        <v>60</v>
      </c>
      <c r="J1228" s="27">
        <v>631010000</v>
      </c>
      <c r="K1228" s="27" t="str">
        <f>VLOOKUP(B1228,[1]ПланКаз!A1215:M4519,12,0)</f>
        <v>ҚР, ШҚО, Өскемен қ., Бажов көш., 10</v>
      </c>
      <c r="L1228" s="27" t="str">
        <f>VLOOKUP(B1228,[1]ПланКаз!A1213:M4517,13,0)</f>
        <v>Ақпан - Наурыз</v>
      </c>
      <c r="M1228" s="27" t="str">
        <f>VLOOKUP(B1228,[1]ПланКаз!A1215:N4519,14,0)</f>
        <v>Шығыс-Қазақстан облысы, Өскемен қ.</v>
      </c>
      <c r="N1228" s="27" t="s">
        <v>60</v>
      </c>
      <c r="O1228" s="27" t="str">
        <f>VLOOKUP(B1228,[1]ПланКаз!A1214:P4518,16,0)</f>
        <v>шартқа қол қойылған кезден бастап 45 күнтізбелік күн ішінде</v>
      </c>
      <c r="P1228" s="27" t="s">
        <v>61</v>
      </c>
      <c r="Q1228" s="28" t="s">
        <v>480</v>
      </c>
      <c r="R1228" s="27" t="str">
        <f>VLOOKUP(B1228,[1]ПланКаз!A1213:S4517,19,0)</f>
        <v>Дана</v>
      </c>
      <c r="S1228" s="29">
        <v>474</v>
      </c>
      <c r="T1228" s="29">
        <v>450</v>
      </c>
      <c r="U1228" s="29">
        <v>213300</v>
      </c>
      <c r="V1228" s="29">
        <v>238896</v>
      </c>
      <c r="W1228" s="27"/>
      <c r="X1228" s="27" t="s">
        <v>74</v>
      </c>
      <c r="Y1228" s="27" t="s">
        <v>63</v>
      </c>
    </row>
    <row r="1229" spans="2:25" x14ac:dyDescent="0.2">
      <c r="B1229" s="27" t="s">
        <v>2423</v>
      </c>
      <c r="C1229" s="27" t="s">
        <v>57</v>
      </c>
      <c r="D1229" s="27" t="s">
        <v>2424</v>
      </c>
      <c r="E1229" s="27" t="str">
        <f>VLOOKUP(D1229,[1]ЕНС!A:E,2,FALSE)</f>
        <v>Герметик</v>
      </c>
      <c r="F1229" s="27" t="str">
        <f>VLOOKUP(D1229,[1]ЕНС!A:E,3,FALSE)</f>
        <v>акриловый</v>
      </c>
      <c r="G1229" s="27" t="s">
        <v>2425</v>
      </c>
      <c r="H1229" s="27" t="s">
        <v>28</v>
      </c>
      <c r="I1229" s="27">
        <v>0</v>
      </c>
      <c r="J1229" s="27">
        <v>631010000</v>
      </c>
      <c r="K1229" s="27" t="str">
        <f>VLOOKUP(B1229,[1]ПланКаз!A1216:M4520,12,0)</f>
        <v>ҚР, ШҚО, Өскемен қ., Бажов көш., 10</v>
      </c>
      <c r="L1229" s="27" t="str">
        <f>VLOOKUP(B1229,[1]ПланКаз!A1214:M4518,13,0)</f>
        <v>Желтоқсан-Қантар</v>
      </c>
      <c r="M1229" s="27" t="str">
        <f>VLOOKUP(B1229,[1]ПланКаз!A1216:N4520,14,0)</f>
        <v>Шығыс-Қазақстан облысы, Өскемен қ.</v>
      </c>
      <c r="N1229" s="27" t="s">
        <v>60</v>
      </c>
      <c r="O1229" s="27" t="str">
        <f>VLOOKUP(B1229,[1]ПланКаз!A1215:P4519,16,0)</f>
        <v>шартқа қол қойылған кезден бастап 30 күнтізбелік күн ішінде</v>
      </c>
      <c r="P1229" s="27" t="s">
        <v>61</v>
      </c>
      <c r="Q1229" s="28" t="s">
        <v>480</v>
      </c>
      <c r="R1229" s="27" t="str">
        <f>VLOOKUP(B1229,[1]ПланКаз!A1214:S4518,19,0)</f>
        <v>Дана</v>
      </c>
      <c r="S1229" s="29">
        <v>58</v>
      </c>
      <c r="T1229" s="29">
        <v>2266</v>
      </c>
      <c r="U1229" s="29">
        <v>131428</v>
      </c>
      <c r="V1229" s="29">
        <v>147199.35999999999</v>
      </c>
      <c r="W1229" s="27"/>
      <c r="X1229" s="27" t="s">
        <v>64</v>
      </c>
      <c r="Y1229" s="27" t="s">
        <v>63</v>
      </c>
    </row>
    <row r="1230" spans="2:25" x14ac:dyDescent="0.2">
      <c r="B1230" s="27" t="s">
        <v>2426</v>
      </c>
      <c r="C1230" s="27" t="s">
        <v>57</v>
      </c>
      <c r="D1230" s="27" t="s">
        <v>2427</v>
      </c>
      <c r="E1230" s="27" t="str">
        <f>VLOOKUP(D1230,[1]ЕНС!A:E,2,FALSE)</f>
        <v>Герметик силиконовый</v>
      </c>
      <c r="F1230" s="27" t="str">
        <f>VLOOKUP(D1230,[1]ЕНС!A:E,3,FALSE)</f>
        <v>марка У-30М, ГОСТ 13489-79</v>
      </c>
      <c r="G1230" s="27" t="s">
        <v>2428</v>
      </c>
      <c r="H1230" s="27" t="s">
        <v>28</v>
      </c>
      <c r="I1230" s="27">
        <v>0</v>
      </c>
      <c r="J1230" s="27">
        <v>631010000</v>
      </c>
      <c r="K1230" s="27" t="str">
        <f>VLOOKUP(B1230,[1]ПланКаз!A1217:M4521,12,0)</f>
        <v>ҚР, ШҚО, Өскемен қ., Бажов көш., 10</v>
      </c>
      <c r="L1230" s="27" t="str">
        <f>VLOOKUP(B1230,[1]ПланКаз!A1215:M4519,13,0)</f>
        <v>Желтоқсан-Қантар</v>
      </c>
      <c r="M1230" s="27" t="str">
        <f>VLOOKUP(B1230,[1]ПланКаз!A1217:N4521,14,0)</f>
        <v>Шығыс-Қазақстан облысы, Өскемен қ.</v>
      </c>
      <c r="N1230" s="27" t="s">
        <v>60</v>
      </c>
      <c r="O1230" s="27" t="str">
        <f>VLOOKUP(B1230,[1]ПланКаз!A1216:P4520,16,0)</f>
        <v>шартқа қол қойылған кезден бастап 30 күнтізбелік күн ішінде</v>
      </c>
      <c r="P1230" s="27" t="s">
        <v>61</v>
      </c>
      <c r="Q1230" s="28" t="s">
        <v>480</v>
      </c>
      <c r="R1230" s="27" t="str">
        <f>VLOOKUP(B1230,[1]ПланКаз!A1215:S4519,19,0)</f>
        <v>Дана</v>
      </c>
      <c r="S1230" s="29">
        <v>39</v>
      </c>
      <c r="T1230" s="29">
        <v>1696</v>
      </c>
      <c r="U1230" s="29">
        <v>66144</v>
      </c>
      <c r="V1230" s="29">
        <v>74081.279999999999</v>
      </c>
      <c r="W1230" s="27"/>
      <c r="X1230" s="27" t="s">
        <v>64</v>
      </c>
      <c r="Y1230" s="27" t="s">
        <v>63</v>
      </c>
    </row>
    <row r="1231" spans="2:25" x14ac:dyDescent="0.2">
      <c r="B1231" s="27" t="s">
        <v>2429</v>
      </c>
      <c r="C1231" s="27" t="s">
        <v>57</v>
      </c>
      <c r="D1231" s="27" t="s">
        <v>2430</v>
      </c>
      <c r="E1231" s="27" t="str">
        <f>VLOOKUP(D1231,[1]ЕНС!A:E,2,FALSE)</f>
        <v>Клей</v>
      </c>
      <c r="F1231" s="27" t="str">
        <f>VLOOKUP(D1231,[1]ЕНС!A:E,3,FALSE)</f>
        <v>эпоксидный с добавкой отвердителя (холодная сварка)</v>
      </c>
      <c r="G1231" s="27" t="s">
        <v>2431</v>
      </c>
      <c r="H1231" s="27" t="s">
        <v>28</v>
      </c>
      <c r="I1231" s="27">
        <v>0</v>
      </c>
      <c r="J1231" s="27">
        <v>631010000</v>
      </c>
      <c r="K1231" s="27" t="str">
        <f>VLOOKUP(B1231,[1]ПланКаз!A1218:M4522,12,0)</f>
        <v>ҚР, ШҚО, Өскемен қ., Бажов көш., 10</v>
      </c>
      <c r="L1231" s="27" t="str">
        <f>VLOOKUP(B1231,[1]ПланКаз!A1216:M4520,13,0)</f>
        <v>Желтоқсан-Қантар</v>
      </c>
      <c r="M1231" s="27" t="str">
        <f>VLOOKUP(B1231,[1]ПланКаз!A1218:N4522,14,0)</f>
        <v>Шығыс-Қазақстан облысы, Өскемен қ.</v>
      </c>
      <c r="N1231" s="27" t="s">
        <v>60</v>
      </c>
      <c r="O1231" s="27" t="str">
        <f>VLOOKUP(B1231,[1]ПланКаз!A1217:P4521,16,0)</f>
        <v>шартқа қол қойылған кезден бастап 30 күнтізбелік күн ішінде</v>
      </c>
      <c r="P1231" s="27" t="s">
        <v>61</v>
      </c>
      <c r="Q1231" s="28" t="s">
        <v>480</v>
      </c>
      <c r="R1231" s="27" t="str">
        <f>VLOOKUP(B1231,[1]ПланКаз!A1216:S4520,19,0)</f>
        <v>Дана</v>
      </c>
      <c r="S1231" s="29">
        <v>82</v>
      </c>
      <c r="T1231" s="29">
        <v>800</v>
      </c>
      <c r="U1231" s="29">
        <v>65600</v>
      </c>
      <c r="V1231" s="29">
        <v>73472</v>
      </c>
      <c r="W1231" s="27"/>
      <c r="X1231" s="27" t="s">
        <v>64</v>
      </c>
      <c r="Y1231" s="27" t="s">
        <v>63</v>
      </c>
    </row>
    <row r="1232" spans="2:25" x14ac:dyDescent="0.2">
      <c r="B1232" s="27" t="s">
        <v>2432</v>
      </c>
      <c r="C1232" s="27" t="s">
        <v>57</v>
      </c>
      <c r="D1232" s="27" t="s">
        <v>2433</v>
      </c>
      <c r="E1232" s="27" t="str">
        <f>VLOOKUP(D1232,[1]ЕНС!A:E,2,FALSE)</f>
        <v>Вода</v>
      </c>
      <c r="F1232" s="27" t="str">
        <f>VLOOKUP(D1232,[1]ЕНС!A:E,3,FALSE)</f>
        <v>негазированная, питьевая, объем 19 л, СТ РК 1432-2005</v>
      </c>
      <c r="G1232" s="27" t="s">
        <v>2434</v>
      </c>
      <c r="H1232" s="27" t="s">
        <v>28</v>
      </c>
      <c r="I1232" s="27">
        <v>0</v>
      </c>
      <c r="J1232" s="27">
        <v>631010000</v>
      </c>
      <c r="K1232" s="27" t="str">
        <f>VLOOKUP(B1232,[1]ПланКаз!A1219:M4523,12,0)</f>
        <v>ҚР, ШҚО, Өскемен қ., Бажов көш., 10</v>
      </c>
      <c r="L1232" s="27" t="str">
        <f>VLOOKUP(B1232,[1]ПланКаз!A1217:M4521,13,0)</f>
        <v>Желтоқсан-Қантар</v>
      </c>
      <c r="M1232" s="27" t="str">
        <f>VLOOKUP(B1232,[1]ПланКаз!A1219:N4523,14,0)</f>
        <v>Шығыс-Қазақстан облысы, Өскемен қ.</v>
      </c>
      <c r="N1232" s="27" t="s">
        <v>60</v>
      </c>
      <c r="O1232" s="27" t="str">
        <f>VLOOKUP(B1232,[1]ПланКаз!A1218:P4522,16,0)</f>
        <v>Өтініш берген күннен бастап 5 жұмыс күні ішінде</v>
      </c>
      <c r="P1232" s="27" t="s">
        <v>61</v>
      </c>
      <c r="Q1232" s="28" t="s">
        <v>2435</v>
      </c>
      <c r="R1232" s="27" t="str">
        <f>VLOOKUP(B1232,[1]ПланКаз!A1217:S4521,19,0)</f>
        <v>Дана</v>
      </c>
      <c r="S1232" s="29">
        <v>240</v>
      </c>
      <c r="T1232" s="29">
        <v>500</v>
      </c>
      <c r="U1232" s="29" t="s">
        <v>63</v>
      </c>
      <c r="V1232" s="29" t="s">
        <v>63</v>
      </c>
      <c r="W1232" s="27" t="s">
        <v>71</v>
      </c>
      <c r="X1232" s="27" t="s">
        <v>64</v>
      </c>
      <c r="Y1232" s="27" t="s">
        <v>613</v>
      </c>
    </row>
    <row r="1233" spans="2:25" x14ac:dyDescent="0.2">
      <c r="B1233" s="27" t="s">
        <v>2436</v>
      </c>
      <c r="C1233" s="27" t="s">
        <v>57</v>
      </c>
      <c r="D1233" s="27" t="s">
        <v>2433</v>
      </c>
      <c r="E1233" s="27" t="str">
        <f>VLOOKUP(D1233,[1]ЕНС!A:E,2,FALSE)</f>
        <v>Вода</v>
      </c>
      <c r="F1233" s="27" t="str">
        <f>VLOOKUP(D1233,[1]ЕНС!A:E,3,FALSE)</f>
        <v>негазированная, питьевая, объем 19 л, СТ РК 1432-2005</v>
      </c>
      <c r="G1233" s="27" t="s">
        <v>2434</v>
      </c>
      <c r="H1233" s="27" t="s">
        <v>28</v>
      </c>
      <c r="I1233" s="27">
        <v>0</v>
      </c>
      <c r="J1233" s="27">
        <v>631010000</v>
      </c>
      <c r="K1233" s="27" t="str">
        <f>VLOOKUP(B1233,[1]ПланКаз!A1220:M4524,12,0)</f>
        <v>ҚР, ШҚО, Өскемен қ., Бажов көш., 10</v>
      </c>
      <c r="L1233" s="27" t="str">
        <f>VLOOKUP(B1233,[1]ПланКаз!A1218:M4522,13,0)</f>
        <v>Ақпан - Наурыз</v>
      </c>
      <c r="M1233" s="27" t="str">
        <f>VLOOKUP(B1233,[1]ПланКаз!A1220:N4524,14,0)</f>
        <v>Шығыс-Қазақстан облысы, Өскемен қ.</v>
      </c>
      <c r="N1233" s="27" t="s">
        <v>60</v>
      </c>
      <c r="O1233" s="27" t="str">
        <f>VLOOKUP(B1233,[1]ПланКаз!A1219:P4523,16,0)</f>
        <v>Өтініш берген күннен бастап 5 жұмыс күні ішінде</v>
      </c>
      <c r="P1233" s="27" t="s">
        <v>61</v>
      </c>
      <c r="Q1233" s="28" t="s">
        <v>2435</v>
      </c>
      <c r="R1233" s="27" t="str">
        <f>VLOOKUP(B1233,[1]ПланКаз!A1218:S4522,19,0)</f>
        <v>Дана</v>
      </c>
      <c r="S1233" s="29">
        <v>240</v>
      </c>
      <c r="T1233" s="29">
        <v>500</v>
      </c>
      <c r="U1233" s="29">
        <v>120000</v>
      </c>
      <c r="V1233" s="29">
        <v>134400</v>
      </c>
      <c r="W1233" s="27"/>
      <c r="X1233" s="27" t="s">
        <v>74</v>
      </c>
      <c r="Y1233" s="27" t="s">
        <v>63</v>
      </c>
    </row>
    <row r="1234" spans="2:25" x14ac:dyDescent="0.2">
      <c r="B1234" s="27" t="s">
        <v>2437</v>
      </c>
      <c r="C1234" s="27" t="s">
        <v>57</v>
      </c>
      <c r="D1234" s="27" t="s">
        <v>2438</v>
      </c>
      <c r="E1234" s="27" t="str">
        <f>VLOOKUP(D1234,[1]ЕНС!A:E,2,FALSE)</f>
        <v>Пленка высокого давления</v>
      </c>
      <c r="F1234" s="27" t="str">
        <f>VLOOKUP(D1234,[1]ЕНС!A:E,3,FALSE)</f>
        <v>из полиэтилена, толщина 40 мкм, ГОСТ 10354-82</v>
      </c>
      <c r="G1234" s="27" t="s">
        <v>2439</v>
      </c>
      <c r="H1234" s="27" t="s">
        <v>28</v>
      </c>
      <c r="I1234" s="27">
        <v>0</v>
      </c>
      <c r="J1234" s="27">
        <v>631010000</v>
      </c>
      <c r="K1234" s="27" t="str">
        <f>VLOOKUP(B1234,[1]ПланКаз!A1221:M4525,12,0)</f>
        <v>ҚР, ШҚО, Өскемен қ., Бажов көш., 10</v>
      </c>
      <c r="L1234" s="27" t="str">
        <f>VLOOKUP(B1234,[1]ПланКаз!A1219:M4523,13,0)</f>
        <v>Желтоқсан-Қантар</v>
      </c>
      <c r="M1234" s="27" t="str">
        <f>VLOOKUP(B1234,[1]ПланКаз!A1221:N4525,14,0)</f>
        <v>Шығыс-Қазақстан облысы, Өскемен қ.</v>
      </c>
      <c r="N1234" s="27" t="s">
        <v>60</v>
      </c>
      <c r="O1234" s="27" t="str">
        <f>VLOOKUP(B1234,[1]ПланКаз!A1220:P4524,16,0)</f>
        <v>шартқа қол қойылған кезден бастап 30 күнтізбелік күн ішінде</v>
      </c>
      <c r="P1234" s="27" t="s">
        <v>61</v>
      </c>
      <c r="Q1234" s="28" t="s">
        <v>370</v>
      </c>
      <c r="R1234" s="27" t="str">
        <f>VLOOKUP(B1234,[1]ПланКаз!A1219:S4523,19,0)</f>
        <v>метр бойы</v>
      </c>
      <c r="S1234" s="29">
        <v>100</v>
      </c>
      <c r="T1234" s="29">
        <v>286</v>
      </c>
      <c r="U1234" s="29">
        <v>28600</v>
      </c>
      <c r="V1234" s="29">
        <v>32032</v>
      </c>
      <c r="W1234" s="27"/>
      <c r="X1234" s="27" t="s">
        <v>64</v>
      </c>
      <c r="Y1234" s="27" t="s">
        <v>63</v>
      </c>
    </row>
    <row r="1235" spans="2:25" x14ac:dyDescent="0.2">
      <c r="B1235" s="27" t="s">
        <v>2440</v>
      </c>
      <c r="C1235" s="27" t="s">
        <v>57</v>
      </c>
      <c r="D1235" s="27" t="s">
        <v>1364</v>
      </c>
      <c r="E1235" s="27" t="str">
        <f>VLOOKUP(D1235,[1]ЕНС!A:E,2,FALSE)</f>
        <v>Скоба</v>
      </c>
      <c r="F1235" s="27" t="str">
        <f>VLOOKUP(D1235,[1]ЕНС!A:E,3,FALSE)</f>
        <v>из проволоки черных металлов</v>
      </c>
      <c r="G1235" s="27" t="s">
        <v>2441</v>
      </c>
      <c r="H1235" s="27" t="s">
        <v>28</v>
      </c>
      <c r="I1235" s="27">
        <v>0</v>
      </c>
      <c r="J1235" s="27">
        <v>631010000</v>
      </c>
      <c r="K1235" s="27" t="str">
        <f>VLOOKUP(B1235,[1]ПланКаз!A1222:M4526,12,0)</f>
        <v>ҚР, ШҚО, Өскемен қ., Бажов көш., 10</v>
      </c>
      <c r="L1235" s="27" t="str">
        <f>VLOOKUP(B1235,[1]ПланКаз!A1220:M4524,13,0)</f>
        <v>Желтоқсан-Қантар</v>
      </c>
      <c r="M1235" s="27" t="str">
        <f>VLOOKUP(B1235,[1]ПланКаз!A1222:N4526,14,0)</f>
        <v>Шығыс-Қазақстан облысы, Өскемен қ.</v>
      </c>
      <c r="N1235" s="27" t="s">
        <v>60</v>
      </c>
      <c r="O1235" s="27" t="str">
        <f>VLOOKUP(B1235,[1]ПланКаз!A1221:P4525,16,0)</f>
        <v>шартқа қол қойылған кезден бастап 30 күнтізбелік күн ішінде</v>
      </c>
      <c r="P1235" s="27" t="s">
        <v>61</v>
      </c>
      <c r="Q1235" s="28" t="s">
        <v>480</v>
      </c>
      <c r="R1235" s="27" t="str">
        <f>VLOOKUP(B1235,[1]ПланКаз!A1220:S4524,19,0)</f>
        <v>Дана</v>
      </c>
      <c r="S1235" s="29">
        <v>100</v>
      </c>
      <c r="T1235" s="29">
        <v>6</v>
      </c>
      <c r="U1235" s="29">
        <v>600</v>
      </c>
      <c r="V1235" s="29">
        <v>672</v>
      </c>
      <c r="W1235" s="27"/>
      <c r="X1235" s="27" t="s">
        <v>64</v>
      </c>
      <c r="Y1235" s="27" t="s">
        <v>63</v>
      </c>
    </row>
    <row r="1236" spans="2:25" x14ac:dyDescent="0.2">
      <c r="B1236" s="27" t="s">
        <v>2442</v>
      </c>
      <c r="C1236" s="27" t="s">
        <v>57</v>
      </c>
      <c r="D1236" s="27" t="s">
        <v>1364</v>
      </c>
      <c r="E1236" s="27" t="str">
        <f>VLOOKUP(D1236,[1]ЕНС!A:E,2,FALSE)</f>
        <v>Скоба</v>
      </c>
      <c r="F1236" s="27" t="str">
        <f>VLOOKUP(D1236,[1]ЕНС!A:E,3,FALSE)</f>
        <v>из проволоки черных металлов</v>
      </c>
      <c r="G1236" s="27" t="s">
        <v>2443</v>
      </c>
      <c r="H1236" s="27" t="s">
        <v>28</v>
      </c>
      <c r="I1236" s="27">
        <v>0</v>
      </c>
      <c r="J1236" s="27">
        <v>631010000</v>
      </c>
      <c r="K1236" s="27" t="str">
        <f>VLOOKUP(B1236,[1]ПланКаз!A1223:M4527,12,0)</f>
        <v>ҚР, ШҚО, Өскемен қ., Бажов көш., 10</v>
      </c>
      <c r="L1236" s="27" t="str">
        <f>VLOOKUP(B1236,[1]ПланКаз!A1221:M4525,13,0)</f>
        <v>Желтоқсан-Қантар</v>
      </c>
      <c r="M1236" s="27" t="str">
        <f>VLOOKUP(B1236,[1]ПланКаз!A1223:N4527,14,0)</f>
        <v>Шығыс-Қазақстан облысы, Өскемен қ.</v>
      </c>
      <c r="N1236" s="27" t="s">
        <v>60</v>
      </c>
      <c r="O1236" s="27" t="str">
        <f>VLOOKUP(B1236,[1]ПланКаз!A1222:P4526,16,0)</f>
        <v>шартқа қол қойылған кезден бастап 30 күнтізбелік күн ішінде</v>
      </c>
      <c r="P1236" s="27" t="s">
        <v>61</v>
      </c>
      <c r="Q1236" s="28" t="s">
        <v>480</v>
      </c>
      <c r="R1236" s="27" t="str">
        <f>VLOOKUP(B1236,[1]ПланКаз!A1221:S4525,19,0)</f>
        <v>Дана</v>
      </c>
      <c r="S1236" s="29">
        <v>100</v>
      </c>
      <c r="T1236" s="29">
        <v>6</v>
      </c>
      <c r="U1236" s="29">
        <v>600</v>
      </c>
      <c r="V1236" s="29">
        <v>672</v>
      </c>
      <c r="W1236" s="27"/>
      <c r="X1236" s="27" t="s">
        <v>64</v>
      </c>
      <c r="Y1236" s="27" t="s">
        <v>63</v>
      </c>
    </row>
    <row r="1237" spans="2:25" x14ac:dyDescent="0.2">
      <c r="B1237" s="27" t="s">
        <v>2444</v>
      </c>
      <c r="C1237" s="27" t="s">
        <v>57</v>
      </c>
      <c r="D1237" s="27" t="s">
        <v>2445</v>
      </c>
      <c r="E1237" s="27" t="str">
        <f>VLOOKUP(D1237,[1]ЕНС!A:E,2,FALSE)</f>
        <v>Наклейка</v>
      </c>
      <c r="F1237" s="27" t="str">
        <f>VLOOKUP(D1237,[1]ЕНС!A:E,3,FALSE)</f>
        <v>бумажная, самоклеющаяся, глянцевая</v>
      </c>
      <c r="G1237" s="27" t="s">
        <v>2446</v>
      </c>
      <c r="H1237" s="27" t="s">
        <v>28</v>
      </c>
      <c r="I1237" s="27">
        <v>0</v>
      </c>
      <c r="J1237" s="27">
        <v>631010000</v>
      </c>
      <c r="K1237" s="27" t="str">
        <f>VLOOKUP(B1237,[1]ПланКаз!A1224:M4528,12,0)</f>
        <v>ҚР, ШҚО, Өскемен қ., Бажов көш., 10</v>
      </c>
      <c r="L1237" s="27" t="str">
        <f>VLOOKUP(B1237,[1]ПланКаз!A1222:M4526,13,0)</f>
        <v>Желтоқсан-Қантар</v>
      </c>
      <c r="M1237" s="27" t="str">
        <f>VLOOKUP(B1237,[1]ПланКаз!A1224:N4528,14,0)</f>
        <v>Шығыс-Қазақстан облысы, Өскемен қ.</v>
      </c>
      <c r="N1237" s="27" t="s">
        <v>60</v>
      </c>
      <c r="O1237" s="27" t="str">
        <f>VLOOKUP(B1237,[1]ПланКаз!A1223:P4527,16,0)</f>
        <v>шартқа қол қойылған кезден бастап 60 күнтізбелік күн ішінде</v>
      </c>
      <c r="P1237" s="27" t="s">
        <v>61</v>
      </c>
      <c r="Q1237" s="28" t="s">
        <v>480</v>
      </c>
      <c r="R1237" s="27" t="str">
        <f>VLOOKUP(B1237,[1]ПланКаз!A1222:S4526,19,0)</f>
        <v>Дана</v>
      </c>
      <c r="S1237" s="29">
        <v>2000</v>
      </c>
      <c r="T1237" s="29">
        <v>153</v>
      </c>
      <c r="U1237" s="29">
        <v>306000</v>
      </c>
      <c r="V1237" s="29">
        <v>342720</v>
      </c>
      <c r="W1237" s="27"/>
      <c r="X1237" s="27" t="s">
        <v>64</v>
      </c>
      <c r="Y1237" s="27" t="s">
        <v>63</v>
      </c>
    </row>
    <row r="1238" spans="2:25" x14ac:dyDescent="0.2">
      <c r="B1238" s="27" t="s">
        <v>2447</v>
      </c>
      <c r="C1238" s="27" t="s">
        <v>57</v>
      </c>
      <c r="D1238" s="27" t="s">
        <v>2448</v>
      </c>
      <c r="E1238" s="27" t="str">
        <f>VLOOKUP(D1238,[1]ЕНС!A:E,2,FALSE)</f>
        <v>Веревка</v>
      </c>
      <c r="F1238" s="27" t="str">
        <f>VLOOKUP(D1238,[1]ЕНС!A:E,3,FALSE)</f>
        <v>капроновая</v>
      </c>
      <c r="G1238" s="27" t="s">
        <v>2449</v>
      </c>
      <c r="H1238" s="27" t="s">
        <v>28</v>
      </c>
      <c r="I1238" s="27">
        <v>0</v>
      </c>
      <c r="J1238" s="27">
        <v>631010000</v>
      </c>
      <c r="K1238" s="27" t="str">
        <f>VLOOKUP(B1238,[1]ПланКаз!A1225:M4529,12,0)</f>
        <v>ҚР, ШҚО, Өскемен қ., Бажов көш., 10</v>
      </c>
      <c r="L1238" s="27" t="str">
        <f>VLOOKUP(B1238,[1]ПланКаз!A1223:M4527,13,0)</f>
        <v>Желтоқсан-Қантар</v>
      </c>
      <c r="M1238" s="27" t="str">
        <f>VLOOKUP(B1238,[1]ПланКаз!A1225:N4529,14,0)</f>
        <v>Шығыс-Қазақстан облысы, Өскемен қ.</v>
      </c>
      <c r="N1238" s="27" t="s">
        <v>60</v>
      </c>
      <c r="O1238" s="27" t="str">
        <f>VLOOKUP(B1238,[1]ПланКаз!A1224:P4528,16,0)</f>
        <v>шартқа қол қойылған кезден бастап 30 күнтізбелік күн ішінде</v>
      </c>
      <c r="P1238" s="27" t="s">
        <v>61</v>
      </c>
      <c r="Q1238" s="28" t="s">
        <v>287</v>
      </c>
      <c r="R1238" s="27" t="str">
        <f>VLOOKUP(B1238,[1]ПланКаз!A1223:S4527,19,0)</f>
        <v>Килограмм</v>
      </c>
      <c r="S1238" s="29">
        <v>20</v>
      </c>
      <c r="T1238" s="29">
        <v>2985.33</v>
      </c>
      <c r="U1238" s="29">
        <v>59706.6</v>
      </c>
      <c r="V1238" s="29">
        <v>66871.392000000007</v>
      </c>
      <c r="W1238" s="27"/>
      <c r="X1238" s="27" t="s">
        <v>64</v>
      </c>
      <c r="Y1238" s="27" t="s">
        <v>63</v>
      </c>
    </row>
    <row r="1239" spans="2:25" x14ac:dyDescent="0.2">
      <c r="B1239" s="27" t="s">
        <v>2450</v>
      </c>
      <c r="C1239" s="27" t="s">
        <v>57</v>
      </c>
      <c r="D1239" s="27" t="s">
        <v>2448</v>
      </c>
      <c r="E1239" s="27" t="str">
        <f>VLOOKUP(D1239,[1]ЕНС!A:E,2,FALSE)</f>
        <v>Веревка</v>
      </c>
      <c r="F1239" s="27" t="str">
        <f>VLOOKUP(D1239,[1]ЕНС!A:E,3,FALSE)</f>
        <v>капроновая</v>
      </c>
      <c r="G1239" s="27" t="s">
        <v>2451</v>
      </c>
      <c r="H1239" s="27" t="s">
        <v>28</v>
      </c>
      <c r="I1239" s="27">
        <v>0</v>
      </c>
      <c r="J1239" s="27">
        <v>631010000</v>
      </c>
      <c r="K1239" s="27" t="str">
        <f>VLOOKUP(B1239,[1]ПланКаз!A1226:M4530,12,0)</f>
        <v>ҚР, ШҚО, Өскемен қ., Бажов көш., 10</v>
      </c>
      <c r="L1239" s="27" t="str">
        <f>VLOOKUP(B1239,[1]ПланКаз!A1224:M4528,13,0)</f>
        <v>Желтоқсан-Қантар</v>
      </c>
      <c r="M1239" s="27" t="str">
        <f>VLOOKUP(B1239,[1]ПланКаз!A1226:N4530,14,0)</f>
        <v>Шығыс-Қазақстан облысы, Өскемен қ.</v>
      </c>
      <c r="N1239" s="27" t="s">
        <v>60</v>
      </c>
      <c r="O1239" s="27" t="str">
        <f>VLOOKUP(B1239,[1]ПланКаз!A1225:P4529,16,0)</f>
        <v>шартқа қол қойылған кезден бастап 30 күнтізбелік күн ішінде</v>
      </c>
      <c r="P1239" s="27" t="s">
        <v>61</v>
      </c>
      <c r="Q1239" s="28" t="s">
        <v>287</v>
      </c>
      <c r="R1239" s="27" t="str">
        <f>VLOOKUP(B1239,[1]ПланКаз!A1224:S4528,19,0)</f>
        <v>Килограмм</v>
      </c>
      <c r="S1239" s="29">
        <v>24</v>
      </c>
      <c r="T1239" s="29">
        <v>2985.33</v>
      </c>
      <c r="U1239" s="29">
        <v>71647.92</v>
      </c>
      <c r="V1239" s="29">
        <v>80245.67</v>
      </c>
      <c r="W1239" s="27"/>
      <c r="X1239" s="27" t="s">
        <v>64</v>
      </c>
      <c r="Y1239" s="27" t="s">
        <v>63</v>
      </c>
    </row>
    <row r="1240" spans="2:25" x14ac:dyDescent="0.2">
      <c r="B1240" s="27" t="s">
        <v>2452</v>
      </c>
      <c r="C1240" s="27" t="s">
        <v>57</v>
      </c>
      <c r="D1240" s="27" t="s">
        <v>2448</v>
      </c>
      <c r="E1240" s="27" t="str">
        <f>VLOOKUP(D1240,[1]ЕНС!A:E,2,FALSE)</f>
        <v>Веревка</v>
      </c>
      <c r="F1240" s="27" t="str">
        <f>VLOOKUP(D1240,[1]ЕНС!A:E,3,FALSE)</f>
        <v>капроновая</v>
      </c>
      <c r="G1240" s="27" t="s">
        <v>2453</v>
      </c>
      <c r="H1240" s="27" t="s">
        <v>28</v>
      </c>
      <c r="I1240" s="27">
        <v>0</v>
      </c>
      <c r="J1240" s="27">
        <v>631010000</v>
      </c>
      <c r="K1240" s="27" t="str">
        <f>VLOOKUP(B1240,[1]ПланКаз!A1227:M4531,12,0)</f>
        <v>ҚР, ШҚО, Өскемен қ., Бажов көш., 10</v>
      </c>
      <c r="L1240" s="27" t="str">
        <f>VLOOKUP(B1240,[1]ПланКаз!A1225:M4529,13,0)</f>
        <v>Желтоқсан-Қантар</v>
      </c>
      <c r="M1240" s="27" t="str">
        <f>VLOOKUP(B1240,[1]ПланКаз!A1227:N4531,14,0)</f>
        <v>Шығыс-Қазақстан облысы, Өскемен қ.</v>
      </c>
      <c r="N1240" s="27" t="s">
        <v>60</v>
      </c>
      <c r="O1240" s="27" t="str">
        <f>VLOOKUP(B1240,[1]ПланКаз!A1226:P4530,16,0)</f>
        <v>шартқа қол қойылған кезден бастап 30 күнтізбелік күн ішінде</v>
      </c>
      <c r="P1240" s="27" t="s">
        <v>61</v>
      </c>
      <c r="Q1240" s="28" t="s">
        <v>287</v>
      </c>
      <c r="R1240" s="27" t="str">
        <f>VLOOKUP(B1240,[1]ПланКаз!A1225:S4529,19,0)</f>
        <v>Килограмм</v>
      </c>
      <c r="S1240" s="29">
        <v>10</v>
      </c>
      <c r="T1240" s="29">
        <v>2985.33</v>
      </c>
      <c r="U1240" s="29">
        <v>29853.3</v>
      </c>
      <c r="V1240" s="29">
        <v>33435.696000000004</v>
      </c>
      <c r="W1240" s="27"/>
      <c r="X1240" s="27" t="s">
        <v>64</v>
      </c>
      <c r="Y1240" s="27" t="s">
        <v>63</v>
      </c>
    </row>
    <row r="1241" spans="2:25" x14ac:dyDescent="0.2">
      <c r="B1241" s="27" t="s">
        <v>2454</v>
      </c>
      <c r="C1241" s="27" t="s">
        <v>57</v>
      </c>
      <c r="D1241" s="27" t="s">
        <v>2448</v>
      </c>
      <c r="E1241" s="27" t="str">
        <f>VLOOKUP(D1241,[1]ЕНС!A:E,2,FALSE)</f>
        <v>Веревка</v>
      </c>
      <c r="F1241" s="27" t="str">
        <f>VLOOKUP(D1241,[1]ЕНС!A:E,3,FALSE)</f>
        <v>капроновая</v>
      </c>
      <c r="G1241" s="27" t="s">
        <v>2455</v>
      </c>
      <c r="H1241" s="27" t="s">
        <v>28</v>
      </c>
      <c r="I1241" s="27">
        <v>0</v>
      </c>
      <c r="J1241" s="27">
        <v>631010000</v>
      </c>
      <c r="K1241" s="27" t="str">
        <f>VLOOKUP(B1241,[1]ПланКаз!A1228:M4532,12,0)</f>
        <v>ҚР, ШҚО, Өскемен қ., Бажов көш., 10</v>
      </c>
      <c r="L1241" s="27" t="str">
        <f>VLOOKUP(B1241,[1]ПланКаз!A1226:M4530,13,0)</f>
        <v>Желтоқсан-Қантар</v>
      </c>
      <c r="M1241" s="27" t="str">
        <f>VLOOKUP(B1241,[1]ПланКаз!A1228:N4532,14,0)</f>
        <v>Шығыс-Қазақстан облысы, Өскемен қ.</v>
      </c>
      <c r="N1241" s="27" t="s">
        <v>60</v>
      </c>
      <c r="O1241" s="27" t="str">
        <f>VLOOKUP(B1241,[1]ПланКаз!A1227:P4531,16,0)</f>
        <v>шартқа қол қойылған кезден бастап 30 күнтізбелік күн ішінде</v>
      </c>
      <c r="P1241" s="27" t="s">
        <v>61</v>
      </c>
      <c r="Q1241" s="28" t="s">
        <v>287</v>
      </c>
      <c r="R1241" s="27" t="str">
        <f>VLOOKUP(B1241,[1]ПланКаз!A1226:S4530,19,0)</f>
        <v>Килограмм</v>
      </c>
      <c r="S1241" s="29">
        <v>13</v>
      </c>
      <c r="T1241" s="29">
        <v>2985.33</v>
      </c>
      <c r="U1241" s="29">
        <v>38809.29</v>
      </c>
      <c r="V1241" s="29">
        <v>43466.404999999999</v>
      </c>
      <c r="W1241" s="27"/>
      <c r="X1241" s="27" t="s">
        <v>64</v>
      </c>
      <c r="Y1241" s="27" t="s">
        <v>63</v>
      </c>
    </row>
    <row r="1242" spans="2:25" x14ac:dyDescent="0.2">
      <c r="B1242" s="27" t="s">
        <v>2456</v>
      </c>
      <c r="C1242" s="27" t="s">
        <v>57</v>
      </c>
      <c r="D1242" s="27" t="s">
        <v>2457</v>
      </c>
      <c r="E1242" s="27" t="str">
        <f>VLOOKUP(D1242,[1]ЕНС!A:E,2,FALSE)</f>
        <v>Пластина</v>
      </c>
      <c r="F1242" s="27" t="str">
        <f>VLOOKUP(D1242,[1]ЕНС!A:E,3,FALSE)</f>
        <v>тип МБС, размер 8*1000*1000 мм, ГОСТ 7338-90</v>
      </c>
      <c r="G1242" s="27" t="s">
        <v>2458</v>
      </c>
      <c r="H1242" s="27" t="s">
        <v>28</v>
      </c>
      <c r="I1242" s="27">
        <v>0</v>
      </c>
      <c r="J1242" s="27">
        <v>631010000</v>
      </c>
      <c r="K1242" s="27" t="str">
        <f>VLOOKUP(B1242,[1]ПланКаз!A1229:M4533,12,0)</f>
        <v>ҚР, ШҚО, Өскемен қ., Бажов көш., 10</v>
      </c>
      <c r="L1242" s="27" t="str">
        <f>VLOOKUP(B1242,[1]ПланКаз!A1227:M4531,13,0)</f>
        <v>Желтоқсан-Қантар</v>
      </c>
      <c r="M1242" s="27" t="str">
        <f>VLOOKUP(B1242,[1]ПланКаз!A1229:N4533,14,0)</f>
        <v>Шығыс-Қазақстан облысы, Өскемен қ.</v>
      </c>
      <c r="N1242" s="27" t="s">
        <v>60</v>
      </c>
      <c r="O1242" s="27" t="str">
        <f>VLOOKUP(B1242,[1]ПланКаз!A1228:P4532,16,0)</f>
        <v>шартқа қол қойылған кезден бастап 45 күнтізбелік күн ішінде</v>
      </c>
      <c r="P1242" s="27" t="s">
        <v>61</v>
      </c>
      <c r="Q1242" s="28" t="s">
        <v>287</v>
      </c>
      <c r="R1242" s="27" t="str">
        <f>VLOOKUP(B1242,[1]ПланКаз!A1227:S4531,19,0)</f>
        <v>Килограмм</v>
      </c>
      <c r="S1242" s="29">
        <v>243</v>
      </c>
      <c r="T1242" s="29">
        <v>3653</v>
      </c>
      <c r="U1242" s="29" t="s">
        <v>63</v>
      </c>
      <c r="V1242" s="29" t="s">
        <v>63</v>
      </c>
      <c r="W1242" s="27" t="s">
        <v>71</v>
      </c>
      <c r="X1242" s="27" t="s">
        <v>64</v>
      </c>
      <c r="Y1242" s="27" t="s">
        <v>613</v>
      </c>
    </row>
    <row r="1243" spans="2:25" x14ac:dyDescent="0.2">
      <c r="B1243" s="27" t="s">
        <v>2459</v>
      </c>
      <c r="C1243" s="27" t="s">
        <v>57</v>
      </c>
      <c r="D1243" s="27" t="s">
        <v>2457</v>
      </c>
      <c r="E1243" s="27" t="str">
        <f>VLOOKUP(D1243,[1]ЕНС!A:E,2,FALSE)</f>
        <v>Пластина</v>
      </c>
      <c r="F1243" s="27" t="str">
        <f>VLOOKUP(D1243,[1]ЕНС!A:E,3,FALSE)</f>
        <v>тип МБС, размер 8*1000*1000 мм, ГОСТ 7338-90</v>
      </c>
      <c r="G1243" s="27" t="s">
        <v>2458</v>
      </c>
      <c r="H1243" s="27" t="s">
        <v>28</v>
      </c>
      <c r="I1243" s="27">
        <v>0</v>
      </c>
      <c r="J1243" s="27">
        <v>631010000</v>
      </c>
      <c r="K1243" s="27" t="str">
        <f>VLOOKUP(B1243,[1]ПланКаз!A1230:M4534,12,0)</f>
        <v>070002,  Қазақстан Республикасы, Шығыс Қазақстан облысы, Өскемен қ., Бажов к-сі,10</v>
      </c>
      <c r="L1243" s="27" t="str">
        <f>VLOOKUP(B1243,[1]ПланКаз!A1228:M4532,13,0)</f>
        <v>Ақпан - Наурыз</v>
      </c>
      <c r="M1243" s="27" t="str">
        <f>VLOOKUP(B1243,[1]ПланКаз!A1230:N4534,14,0)</f>
        <v>Шығыс-Қазақстан облысы, Өскемен қ.</v>
      </c>
      <c r="N1243" s="27" t="s">
        <v>60</v>
      </c>
      <c r="O1243" s="27" t="str">
        <f>VLOOKUP(B1243,[1]ПланКаз!A1229:P4533,16,0)</f>
        <v>шартқа қол қойылған кезден бастап 45 күнтізбелік күн ішінде</v>
      </c>
      <c r="P1243" s="27" t="s">
        <v>61</v>
      </c>
      <c r="Q1243" s="28" t="s">
        <v>287</v>
      </c>
      <c r="R1243" s="27" t="str">
        <f>VLOOKUP(B1243,[1]ПланКаз!A1228:S4532,19,0)</f>
        <v>Килограмм</v>
      </c>
      <c r="S1243" s="29">
        <v>243</v>
      </c>
      <c r="T1243" s="29">
        <v>3653</v>
      </c>
      <c r="U1243" s="29">
        <v>887679</v>
      </c>
      <c r="V1243" s="29">
        <v>994200.48</v>
      </c>
      <c r="W1243" s="27"/>
      <c r="X1243" s="27" t="s">
        <v>74</v>
      </c>
      <c r="Y1243" s="27" t="s">
        <v>63</v>
      </c>
    </row>
    <row r="1244" spans="2:25" x14ac:dyDescent="0.2">
      <c r="B1244" s="27" t="s">
        <v>2460</v>
      </c>
      <c r="C1244" s="27" t="s">
        <v>57</v>
      </c>
      <c r="D1244" s="27" t="s">
        <v>2461</v>
      </c>
      <c r="E1244" s="27" t="str">
        <f>VLOOKUP(D1244,[1]ЕНС!A:E,2,FALSE)</f>
        <v>Пластина</v>
      </c>
      <c r="F1244" s="27" t="str">
        <f>VLOOKUP(D1244,[1]ЕНС!A:E,3,FALSE)</f>
        <v>тип МБС, размер 10*1000*1000 мм, ГОСТ 7338-90</v>
      </c>
      <c r="G1244" s="27" t="s">
        <v>2462</v>
      </c>
      <c r="H1244" s="27" t="s">
        <v>28</v>
      </c>
      <c r="I1244" s="27">
        <v>0</v>
      </c>
      <c r="J1244" s="27">
        <v>631010000</v>
      </c>
      <c r="K1244" s="27" t="str">
        <f>VLOOKUP(B1244,[1]ПланКаз!A1231:M4535,12,0)</f>
        <v>ҚР, ШҚО, Өскемен қ., Бажов көш., 10</v>
      </c>
      <c r="L1244" s="27" t="str">
        <f>VLOOKUP(B1244,[1]ПланКаз!A1229:M4533,13,0)</f>
        <v>Желтоқсан-Қантар</v>
      </c>
      <c r="M1244" s="27" t="str">
        <f>VLOOKUP(B1244,[1]ПланКаз!A1231:N4535,14,0)</f>
        <v>Шығыс-Қазақстан облысы, Өскемен қ.</v>
      </c>
      <c r="N1244" s="27" t="s">
        <v>60</v>
      </c>
      <c r="O1244" s="27" t="str">
        <f>VLOOKUP(B1244,[1]ПланКаз!A1230:P4534,16,0)</f>
        <v>шартқа қол қойылған кезден бастап 45 күнтізбелік күн ішінде</v>
      </c>
      <c r="P1244" s="27" t="s">
        <v>61</v>
      </c>
      <c r="Q1244" s="28" t="s">
        <v>287</v>
      </c>
      <c r="R1244" s="27" t="str">
        <f>VLOOKUP(B1244,[1]ПланКаз!A1229:S4533,19,0)</f>
        <v>Килограмм</v>
      </c>
      <c r="S1244" s="29">
        <v>80</v>
      </c>
      <c r="T1244" s="29">
        <v>3653</v>
      </c>
      <c r="U1244" s="29" t="s">
        <v>63</v>
      </c>
      <c r="V1244" s="29" t="s">
        <v>63</v>
      </c>
      <c r="W1244" s="27" t="s">
        <v>71</v>
      </c>
      <c r="X1244" s="27" t="s">
        <v>64</v>
      </c>
      <c r="Y1244" s="27" t="s">
        <v>613</v>
      </c>
    </row>
    <row r="1245" spans="2:25" x14ac:dyDescent="0.2">
      <c r="B1245" s="27" t="s">
        <v>2463</v>
      </c>
      <c r="C1245" s="27" t="s">
        <v>57</v>
      </c>
      <c r="D1245" s="27" t="s">
        <v>2461</v>
      </c>
      <c r="E1245" s="27" t="str">
        <f>VLOOKUP(D1245,[1]ЕНС!A:E,2,FALSE)</f>
        <v>Пластина</v>
      </c>
      <c r="F1245" s="27" t="str">
        <f>VLOOKUP(D1245,[1]ЕНС!A:E,3,FALSE)</f>
        <v>тип МБС, размер 10*1000*1000 мм, ГОСТ 7338-90</v>
      </c>
      <c r="G1245" s="27" t="s">
        <v>2462</v>
      </c>
      <c r="H1245" s="27" t="s">
        <v>28</v>
      </c>
      <c r="I1245" s="27">
        <v>0</v>
      </c>
      <c r="J1245" s="27">
        <v>631010000</v>
      </c>
      <c r="K1245" s="27" t="str">
        <f>VLOOKUP(B1245,[1]ПланКаз!A1232:M4536,12,0)</f>
        <v>070002,  Қазақстан Республикасы, Шығыс Қазақстан облысы, Өскемен қ., Бажов к-сі,10</v>
      </c>
      <c r="L1245" s="27" t="str">
        <f>VLOOKUP(B1245,[1]ПланКаз!A1230:M4534,13,0)</f>
        <v>Ақпан - Наурыз</v>
      </c>
      <c r="M1245" s="27" t="str">
        <f>VLOOKUP(B1245,[1]ПланКаз!A1232:N4536,14,0)</f>
        <v>Шығыс-Қазақстан облысы, Өскемен қ.</v>
      </c>
      <c r="N1245" s="27" t="s">
        <v>60</v>
      </c>
      <c r="O1245" s="27" t="str">
        <f>VLOOKUP(B1245,[1]ПланКаз!A1231:P4535,16,0)</f>
        <v>шартқа қол қойылған кезден бастап 45 күнтізбелік күн ішінде</v>
      </c>
      <c r="P1245" s="27" t="s">
        <v>61</v>
      </c>
      <c r="Q1245" s="28" t="s">
        <v>287</v>
      </c>
      <c r="R1245" s="27" t="str">
        <f>VLOOKUP(B1245,[1]ПланКаз!A1230:S4534,19,0)</f>
        <v>Килограмм</v>
      </c>
      <c r="S1245" s="29">
        <v>80</v>
      </c>
      <c r="T1245" s="29">
        <v>3653</v>
      </c>
      <c r="U1245" s="29">
        <v>292240</v>
      </c>
      <c r="V1245" s="29">
        <v>327308.79999999999</v>
      </c>
      <c r="W1245" s="27"/>
      <c r="X1245" s="27" t="s">
        <v>74</v>
      </c>
      <c r="Y1245" s="27" t="s">
        <v>63</v>
      </c>
    </row>
    <row r="1246" spans="2:25" x14ac:dyDescent="0.2">
      <c r="B1246" s="27" t="s">
        <v>2464</v>
      </c>
      <c r="C1246" s="27" t="s">
        <v>57</v>
      </c>
      <c r="D1246" s="27" t="s">
        <v>2465</v>
      </c>
      <c r="E1246" s="27" t="str">
        <f>VLOOKUP(D1246,[1]ЕНС!A:E,2,FALSE)</f>
        <v>Диод</v>
      </c>
      <c r="F1246" s="27" t="str">
        <f>VLOOKUP(D1246,[1]ЕНС!A:E,3,FALSE)</f>
        <v>полупроводниковый, ограничительный</v>
      </c>
      <c r="G1246" s="27" t="s">
        <v>2466</v>
      </c>
      <c r="H1246" s="27" t="s">
        <v>28</v>
      </c>
      <c r="I1246" s="27">
        <v>0</v>
      </c>
      <c r="J1246" s="27">
        <v>631010000</v>
      </c>
      <c r="K1246" s="27" t="str">
        <f>VLOOKUP(B1246,[1]ПланКаз!A1233:M4537,12,0)</f>
        <v>ҚР, ШҚО, Өскемен қ., Бажов көш., 10</v>
      </c>
      <c r="L1246" s="27" t="str">
        <f>VLOOKUP(B1246,[1]ПланКаз!A1231:M4535,13,0)</f>
        <v>Желтоқсан-Қантар</v>
      </c>
      <c r="M1246" s="27" t="str">
        <f>VLOOKUP(B1246,[1]ПланКаз!A1233:N4537,14,0)</f>
        <v>Шығыс-Қазақстан облысы, Өскемен қ.</v>
      </c>
      <c r="N1246" s="27" t="s">
        <v>60</v>
      </c>
      <c r="O1246" s="27" t="str">
        <f>VLOOKUP(B1246,[1]ПланКаз!A1232:P4536,16,0)</f>
        <v>шартқа қол қойылған кезден бастап 60 күнтізбелік күн ішінде</v>
      </c>
      <c r="P1246" s="27" t="s">
        <v>61</v>
      </c>
      <c r="Q1246" s="28" t="s">
        <v>480</v>
      </c>
      <c r="R1246" s="27" t="str">
        <f>VLOOKUP(B1246,[1]ПланКаз!A1231:S4535,19,0)</f>
        <v>Дана</v>
      </c>
      <c r="S1246" s="29">
        <v>5</v>
      </c>
      <c r="T1246" s="29">
        <v>1457</v>
      </c>
      <c r="U1246" s="29">
        <v>7285</v>
      </c>
      <c r="V1246" s="29">
        <v>8159.2</v>
      </c>
      <c r="W1246" s="27"/>
      <c r="X1246" s="27" t="s">
        <v>64</v>
      </c>
      <c r="Y1246" s="27" t="s">
        <v>63</v>
      </c>
    </row>
    <row r="1247" spans="2:25" x14ac:dyDescent="0.2">
      <c r="B1247" s="27" t="s">
        <v>2467</v>
      </c>
      <c r="C1247" s="27" t="s">
        <v>57</v>
      </c>
      <c r="D1247" s="27" t="s">
        <v>2468</v>
      </c>
      <c r="E1247" s="27" t="str">
        <f>VLOOKUP(D1247,[1]ЕНС!A:E,2,FALSE)</f>
        <v>Конденсатор</v>
      </c>
      <c r="F1247" s="27" t="str">
        <f>VLOOKUP(D1247,[1]ЕНС!A:E,3,FALSE)</f>
        <v>общего назначения, не электролитический</v>
      </c>
      <c r="G1247" s="27" t="s">
        <v>2469</v>
      </c>
      <c r="H1247" s="27" t="s">
        <v>28</v>
      </c>
      <c r="I1247" s="27">
        <v>0</v>
      </c>
      <c r="J1247" s="27">
        <v>631010000</v>
      </c>
      <c r="K1247" s="27" t="str">
        <f>VLOOKUP(B1247,[1]ПланКаз!A1234:M4538,12,0)</f>
        <v>ҚР, ШҚО, Өскемен қ., Бажов көш., 10</v>
      </c>
      <c r="L1247" s="27" t="str">
        <f>VLOOKUP(B1247,[1]ПланКаз!A1232:M4536,13,0)</f>
        <v>Желтоқсан-Қантар</v>
      </c>
      <c r="M1247" s="27" t="str">
        <f>VLOOKUP(B1247,[1]ПланКаз!A1234:N4538,14,0)</f>
        <v>Шығыс-Қазақстан облысы, Өскемен қ.</v>
      </c>
      <c r="N1247" s="27" t="s">
        <v>60</v>
      </c>
      <c r="O1247" s="27" t="str">
        <f>VLOOKUP(B1247,[1]ПланКаз!A1233:P4537,16,0)</f>
        <v>шартқа қол қойылған кезден бастап 60 күнтізбелік күн ішінде</v>
      </c>
      <c r="P1247" s="27" t="s">
        <v>61</v>
      </c>
      <c r="Q1247" s="28" t="s">
        <v>480</v>
      </c>
      <c r="R1247" s="27" t="str">
        <f>VLOOKUP(B1247,[1]ПланКаз!A1232:S4536,19,0)</f>
        <v>Дана</v>
      </c>
      <c r="S1247" s="29">
        <v>50</v>
      </c>
      <c r="T1247" s="29">
        <v>123</v>
      </c>
      <c r="U1247" s="29">
        <v>6150</v>
      </c>
      <c r="V1247" s="29">
        <v>6888</v>
      </c>
      <c r="W1247" s="27"/>
      <c r="X1247" s="27" t="s">
        <v>64</v>
      </c>
      <c r="Y1247" s="27" t="s">
        <v>63</v>
      </c>
    </row>
    <row r="1248" spans="2:25" x14ac:dyDescent="0.2">
      <c r="B1248" s="27" t="s">
        <v>2470</v>
      </c>
      <c r="C1248" s="27" t="s">
        <v>57</v>
      </c>
      <c r="D1248" s="27" t="s">
        <v>2468</v>
      </c>
      <c r="E1248" s="27" t="str">
        <f>VLOOKUP(D1248,[1]ЕНС!A:E,2,FALSE)</f>
        <v>Конденсатор</v>
      </c>
      <c r="F1248" s="27" t="str">
        <f>VLOOKUP(D1248,[1]ЕНС!A:E,3,FALSE)</f>
        <v>общего назначения, не электролитический</v>
      </c>
      <c r="G1248" s="27" t="s">
        <v>2471</v>
      </c>
      <c r="H1248" s="27" t="s">
        <v>28</v>
      </c>
      <c r="I1248" s="27">
        <v>0</v>
      </c>
      <c r="J1248" s="27">
        <v>631010000</v>
      </c>
      <c r="K1248" s="27" t="str">
        <f>VLOOKUP(B1248,[1]ПланКаз!A1235:M4539,12,0)</f>
        <v>ҚР, ШҚО, Өскемен қ., Бажов көш., 10</v>
      </c>
      <c r="L1248" s="27" t="str">
        <f>VLOOKUP(B1248,[1]ПланКаз!A1233:M4537,13,0)</f>
        <v>Желтоқсан-Қантар</v>
      </c>
      <c r="M1248" s="27" t="str">
        <f>VLOOKUP(B1248,[1]ПланКаз!A1235:N4539,14,0)</f>
        <v>Шығыс-Қазақстан облысы, Өскемен қ.</v>
      </c>
      <c r="N1248" s="27" t="s">
        <v>60</v>
      </c>
      <c r="O1248" s="27" t="str">
        <f>VLOOKUP(B1248,[1]ПланКаз!A1234:P4538,16,0)</f>
        <v>шартқа қол қойылған кезден бастап 60 күнтізбелік күн ішінде</v>
      </c>
      <c r="P1248" s="27" t="s">
        <v>61</v>
      </c>
      <c r="Q1248" s="28" t="s">
        <v>480</v>
      </c>
      <c r="R1248" s="27" t="str">
        <f>VLOOKUP(B1248,[1]ПланКаз!A1233:S4537,19,0)</f>
        <v>Дана</v>
      </c>
      <c r="S1248" s="29">
        <v>50</v>
      </c>
      <c r="T1248" s="29">
        <v>63</v>
      </c>
      <c r="U1248" s="29">
        <v>3150</v>
      </c>
      <c r="V1248" s="29">
        <v>3528</v>
      </c>
      <c r="W1248" s="27"/>
      <c r="X1248" s="27" t="s">
        <v>64</v>
      </c>
      <c r="Y1248" s="27" t="s">
        <v>63</v>
      </c>
    </row>
    <row r="1249" spans="2:25" x14ac:dyDescent="0.2">
      <c r="B1249" s="27" t="s">
        <v>2472</v>
      </c>
      <c r="C1249" s="27" t="s">
        <v>57</v>
      </c>
      <c r="D1249" s="27" t="s">
        <v>2468</v>
      </c>
      <c r="E1249" s="27" t="str">
        <f>VLOOKUP(D1249,[1]ЕНС!A:E,2,FALSE)</f>
        <v>Конденсатор</v>
      </c>
      <c r="F1249" s="27" t="str">
        <f>VLOOKUP(D1249,[1]ЕНС!A:E,3,FALSE)</f>
        <v>общего назначения, не электролитический</v>
      </c>
      <c r="G1249" s="27" t="s">
        <v>2473</v>
      </c>
      <c r="H1249" s="27" t="s">
        <v>28</v>
      </c>
      <c r="I1249" s="27">
        <v>0</v>
      </c>
      <c r="J1249" s="27">
        <v>631010000</v>
      </c>
      <c r="K1249" s="27" t="str">
        <f>VLOOKUP(B1249,[1]ПланКаз!A1236:M4540,12,0)</f>
        <v>ҚР, ШҚО, Өскемен қ., Бажов көш., 10</v>
      </c>
      <c r="L1249" s="27" t="str">
        <f>VLOOKUP(B1249,[1]ПланКаз!A1234:M4538,13,0)</f>
        <v>Желтоқсан-Қантар</v>
      </c>
      <c r="M1249" s="27" t="str">
        <f>VLOOKUP(B1249,[1]ПланКаз!A1236:N4540,14,0)</f>
        <v>Шығыс-Қазақстан облысы, Өскемен қ.</v>
      </c>
      <c r="N1249" s="27" t="s">
        <v>60</v>
      </c>
      <c r="O1249" s="27" t="str">
        <f>VLOOKUP(B1249,[1]ПланКаз!A1235:P4539,16,0)</f>
        <v>шартқа қол қойылған кезден бастап 60 күнтізбелік күн ішінде</v>
      </c>
      <c r="P1249" s="27" t="s">
        <v>61</v>
      </c>
      <c r="Q1249" s="28" t="s">
        <v>480</v>
      </c>
      <c r="R1249" s="27" t="str">
        <f>VLOOKUP(B1249,[1]ПланКаз!A1234:S4538,19,0)</f>
        <v>Дана</v>
      </c>
      <c r="S1249" s="29">
        <v>50</v>
      </c>
      <c r="T1249" s="29">
        <v>259</v>
      </c>
      <c r="U1249" s="29">
        <v>12950</v>
      </c>
      <c r="V1249" s="29">
        <v>14504</v>
      </c>
      <c r="W1249" s="27"/>
      <c r="X1249" s="27" t="s">
        <v>64</v>
      </c>
      <c r="Y1249" s="27" t="s">
        <v>63</v>
      </c>
    </row>
    <row r="1250" spans="2:25" x14ac:dyDescent="0.2">
      <c r="B1250" s="27" t="s">
        <v>2474</v>
      </c>
      <c r="C1250" s="27" t="s">
        <v>57</v>
      </c>
      <c r="D1250" s="27" t="s">
        <v>2468</v>
      </c>
      <c r="E1250" s="27" t="str">
        <f>VLOOKUP(D1250,[1]ЕНС!A:E,2,FALSE)</f>
        <v>Конденсатор</v>
      </c>
      <c r="F1250" s="27" t="str">
        <f>VLOOKUP(D1250,[1]ЕНС!A:E,3,FALSE)</f>
        <v>общего назначения, не электролитический</v>
      </c>
      <c r="G1250" s="27" t="s">
        <v>2475</v>
      </c>
      <c r="H1250" s="27" t="s">
        <v>28</v>
      </c>
      <c r="I1250" s="27">
        <v>0</v>
      </c>
      <c r="J1250" s="27">
        <v>631010000</v>
      </c>
      <c r="K1250" s="27" t="str">
        <f>VLOOKUP(B1250,[1]ПланКаз!A1237:M4541,12,0)</f>
        <v>ҚР, ШҚО, Өскемен қ., Бажов көш., 10</v>
      </c>
      <c r="L1250" s="27" t="str">
        <f>VLOOKUP(B1250,[1]ПланКаз!A1235:M4539,13,0)</f>
        <v>Желтоқсан-Қантар</v>
      </c>
      <c r="M1250" s="27" t="str">
        <f>VLOOKUP(B1250,[1]ПланКаз!A1237:N4541,14,0)</f>
        <v>Шығыс-Қазақстан облысы, Өскемен қ.</v>
      </c>
      <c r="N1250" s="27" t="s">
        <v>60</v>
      </c>
      <c r="O1250" s="27" t="str">
        <f>VLOOKUP(B1250,[1]ПланКаз!A1236:P4540,16,0)</f>
        <v>шартқа қол қойылған кезден бастап 60 күнтізбелік күн ішінде</v>
      </c>
      <c r="P1250" s="27" t="s">
        <v>61</v>
      </c>
      <c r="Q1250" s="28" t="s">
        <v>480</v>
      </c>
      <c r="R1250" s="27" t="str">
        <f>VLOOKUP(B1250,[1]ПланКаз!A1235:S4539,19,0)</f>
        <v>Дана</v>
      </c>
      <c r="S1250" s="29">
        <v>200</v>
      </c>
      <c r="T1250" s="29">
        <v>72</v>
      </c>
      <c r="U1250" s="29">
        <v>14400</v>
      </c>
      <c r="V1250" s="29">
        <v>16128</v>
      </c>
      <c r="W1250" s="27"/>
      <c r="X1250" s="27" t="s">
        <v>64</v>
      </c>
      <c r="Y1250" s="27" t="s">
        <v>63</v>
      </c>
    </row>
    <row r="1251" spans="2:25" x14ac:dyDescent="0.2">
      <c r="B1251" s="27" t="s">
        <v>2476</v>
      </c>
      <c r="C1251" s="27" t="s">
        <v>57</v>
      </c>
      <c r="D1251" s="27" t="s">
        <v>2468</v>
      </c>
      <c r="E1251" s="27" t="str">
        <f>VLOOKUP(D1251,[1]ЕНС!A:E,2,FALSE)</f>
        <v>Конденсатор</v>
      </c>
      <c r="F1251" s="27" t="str">
        <f>VLOOKUP(D1251,[1]ЕНС!A:E,3,FALSE)</f>
        <v>общего назначения, не электролитический</v>
      </c>
      <c r="G1251" s="27" t="s">
        <v>2477</v>
      </c>
      <c r="H1251" s="27" t="s">
        <v>28</v>
      </c>
      <c r="I1251" s="27">
        <v>0</v>
      </c>
      <c r="J1251" s="27">
        <v>631010000</v>
      </c>
      <c r="K1251" s="27" t="str">
        <f>VLOOKUP(B1251,[1]ПланКаз!A1238:M4542,12,0)</f>
        <v>ҚР, ШҚО, Өскемен қ., Бажов көш., 10</v>
      </c>
      <c r="L1251" s="27" t="str">
        <f>VLOOKUP(B1251,[1]ПланКаз!A1236:M4540,13,0)</f>
        <v>Желтоқсан-Қантар</v>
      </c>
      <c r="M1251" s="27" t="str">
        <f>VLOOKUP(B1251,[1]ПланКаз!A1238:N4542,14,0)</f>
        <v>Шығыс-Қазақстан облысы, Өскемен қ.</v>
      </c>
      <c r="N1251" s="27" t="s">
        <v>60</v>
      </c>
      <c r="O1251" s="27" t="str">
        <f>VLOOKUP(B1251,[1]ПланКаз!A1237:P4541,16,0)</f>
        <v>шартқа қол қойылған кезден бастап 60 күнтізбелік күн ішінде</v>
      </c>
      <c r="P1251" s="27" t="s">
        <v>61</v>
      </c>
      <c r="Q1251" s="28" t="s">
        <v>480</v>
      </c>
      <c r="R1251" s="27" t="str">
        <f>VLOOKUP(B1251,[1]ПланКаз!A1236:S4540,19,0)</f>
        <v>Дана</v>
      </c>
      <c r="S1251" s="29">
        <v>100</v>
      </c>
      <c r="T1251" s="29">
        <v>58</v>
      </c>
      <c r="U1251" s="29">
        <v>5800</v>
      </c>
      <c r="V1251" s="29">
        <v>6496</v>
      </c>
      <c r="W1251" s="27"/>
      <c r="X1251" s="27" t="s">
        <v>64</v>
      </c>
      <c r="Y1251" s="27" t="s">
        <v>63</v>
      </c>
    </row>
    <row r="1252" spans="2:25" x14ac:dyDescent="0.2">
      <c r="B1252" s="27" t="s">
        <v>2478</v>
      </c>
      <c r="C1252" s="27" t="s">
        <v>57</v>
      </c>
      <c r="D1252" s="27" t="s">
        <v>2468</v>
      </c>
      <c r="E1252" s="27" t="str">
        <f>VLOOKUP(D1252,[1]ЕНС!A:E,2,FALSE)</f>
        <v>Конденсатор</v>
      </c>
      <c r="F1252" s="27" t="str">
        <f>VLOOKUP(D1252,[1]ЕНС!A:E,3,FALSE)</f>
        <v>общего назначения, не электролитический</v>
      </c>
      <c r="G1252" s="27" t="s">
        <v>2479</v>
      </c>
      <c r="H1252" s="27" t="s">
        <v>28</v>
      </c>
      <c r="I1252" s="27">
        <v>0</v>
      </c>
      <c r="J1252" s="27">
        <v>631010000</v>
      </c>
      <c r="K1252" s="27" t="str">
        <f>VLOOKUP(B1252,[1]ПланКаз!A1239:M4543,12,0)</f>
        <v>ҚР, ШҚО, Өскемен қ., Бажов көш., 10</v>
      </c>
      <c r="L1252" s="27" t="str">
        <f>VLOOKUP(B1252,[1]ПланКаз!A1237:M4541,13,0)</f>
        <v>Желтоқсан-Қантар</v>
      </c>
      <c r="M1252" s="27" t="str">
        <f>VLOOKUP(B1252,[1]ПланКаз!A1239:N4543,14,0)</f>
        <v>Шығыс-Қазақстан облысы, Өскемен қ.</v>
      </c>
      <c r="N1252" s="27" t="s">
        <v>60</v>
      </c>
      <c r="O1252" s="27" t="str">
        <f>VLOOKUP(B1252,[1]ПланКаз!A1238:P4542,16,0)</f>
        <v>шартқа қол қойылған кезден бастап 60 күнтізбелік күн ішінде</v>
      </c>
      <c r="P1252" s="27" t="s">
        <v>61</v>
      </c>
      <c r="Q1252" s="28" t="s">
        <v>480</v>
      </c>
      <c r="R1252" s="27" t="str">
        <f>VLOOKUP(B1252,[1]ПланКаз!A1237:S4541,19,0)</f>
        <v>Дана</v>
      </c>
      <c r="S1252" s="29">
        <v>20</v>
      </c>
      <c r="T1252" s="29">
        <v>126</v>
      </c>
      <c r="U1252" s="29">
        <v>2520</v>
      </c>
      <c r="V1252" s="29">
        <v>2822.4</v>
      </c>
      <c r="W1252" s="27"/>
      <c r="X1252" s="27" t="s">
        <v>64</v>
      </c>
      <c r="Y1252" s="27" t="s">
        <v>63</v>
      </c>
    </row>
    <row r="1253" spans="2:25" x14ac:dyDescent="0.2">
      <c r="B1253" s="27" t="s">
        <v>2480</v>
      </c>
      <c r="C1253" s="27" t="s">
        <v>57</v>
      </c>
      <c r="D1253" s="27" t="s">
        <v>2468</v>
      </c>
      <c r="E1253" s="27" t="str">
        <f>VLOOKUP(D1253,[1]ЕНС!A:E,2,FALSE)</f>
        <v>Конденсатор</v>
      </c>
      <c r="F1253" s="27" t="str">
        <f>VLOOKUP(D1253,[1]ЕНС!A:E,3,FALSE)</f>
        <v>общего назначения, не электролитический</v>
      </c>
      <c r="G1253" s="27" t="s">
        <v>2481</v>
      </c>
      <c r="H1253" s="27" t="s">
        <v>28</v>
      </c>
      <c r="I1253" s="27">
        <v>0</v>
      </c>
      <c r="J1253" s="27">
        <v>631010000</v>
      </c>
      <c r="K1253" s="27" t="str">
        <f>VLOOKUP(B1253,[1]ПланКаз!A1240:M4544,12,0)</f>
        <v>ҚР, ШҚО, Өскемен қ., Бажов көш., 10</v>
      </c>
      <c r="L1253" s="27" t="str">
        <f>VLOOKUP(B1253,[1]ПланКаз!A1238:M4542,13,0)</f>
        <v>Желтоқсан-Қантар</v>
      </c>
      <c r="M1253" s="27" t="str">
        <f>VLOOKUP(B1253,[1]ПланКаз!A1240:N4544,14,0)</f>
        <v>Шығыс-Қазақстан облысы, Өскемен қ.</v>
      </c>
      <c r="N1253" s="27" t="s">
        <v>60</v>
      </c>
      <c r="O1253" s="27" t="str">
        <f>VLOOKUP(B1253,[1]ПланКаз!A1239:P4543,16,0)</f>
        <v>шартқа қол қойылған кезден бастап 60 күнтізбелік күн ішінде</v>
      </c>
      <c r="P1253" s="27" t="s">
        <v>61</v>
      </c>
      <c r="Q1253" s="28" t="s">
        <v>480</v>
      </c>
      <c r="R1253" s="27" t="str">
        <f>VLOOKUP(B1253,[1]ПланКаз!A1238:S4542,19,0)</f>
        <v>Дана</v>
      </c>
      <c r="S1253" s="29">
        <v>50</v>
      </c>
      <c r="T1253" s="29">
        <v>468</v>
      </c>
      <c r="U1253" s="29">
        <v>23400</v>
      </c>
      <c r="V1253" s="29">
        <v>26208</v>
      </c>
      <c r="W1253" s="27"/>
      <c r="X1253" s="27" t="s">
        <v>64</v>
      </c>
      <c r="Y1253" s="27" t="s">
        <v>63</v>
      </c>
    </row>
    <row r="1254" spans="2:25" x14ac:dyDescent="0.2">
      <c r="B1254" s="27" t="s">
        <v>2482</v>
      </c>
      <c r="C1254" s="27" t="s">
        <v>57</v>
      </c>
      <c r="D1254" s="27" t="s">
        <v>2468</v>
      </c>
      <c r="E1254" s="27" t="str">
        <f>VLOOKUP(D1254,[1]ЕНС!A:E,2,FALSE)</f>
        <v>Конденсатор</v>
      </c>
      <c r="F1254" s="27" t="str">
        <f>VLOOKUP(D1254,[1]ЕНС!A:E,3,FALSE)</f>
        <v>общего назначения, не электролитический</v>
      </c>
      <c r="G1254" s="27" t="s">
        <v>2483</v>
      </c>
      <c r="H1254" s="27" t="s">
        <v>28</v>
      </c>
      <c r="I1254" s="27">
        <v>0</v>
      </c>
      <c r="J1254" s="27">
        <v>631010000</v>
      </c>
      <c r="K1254" s="27" t="str">
        <f>VLOOKUP(B1254,[1]ПланКаз!A1241:M4545,12,0)</f>
        <v>ҚР, ШҚО, Өскемен қ., Бажов көш., 10</v>
      </c>
      <c r="L1254" s="27" t="str">
        <f>VLOOKUP(B1254,[1]ПланКаз!A1239:M4543,13,0)</f>
        <v>Желтоқсан-Қантар</v>
      </c>
      <c r="M1254" s="27" t="str">
        <f>VLOOKUP(B1254,[1]ПланКаз!A1241:N4545,14,0)</f>
        <v>Шығыс-Қазақстан облысы, Өскемен қ.</v>
      </c>
      <c r="N1254" s="27" t="s">
        <v>60</v>
      </c>
      <c r="O1254" s="27" t="str">
        <f>VLOOKUP(B1254,[1]ПланКаз!A1240:P4544,16,0)</f>
        <v>шартқа қол қойылған кезден бастап 60 күнтізбелік күн ішінде</v>
      </c>
      <c r="P1254" s="27" t="s">
        <v>61</v>
      </c>
      <c r="Q1254" s="28" t="s">
        <v>480</v>
      </c>
      <c r="R1254" s="27" t="str">
        <f>VLOOKUP(B1254,[1]ПланКаз!A1239:S4543,19,0)</f>
        <v>Дана</v>
      </c>
      <c r="S1254" s="29">
        <v>270</v>
      </c>
      <c r="T1254" s="29">
        <v>188</v>
      </c>
      <c r="U1254" s="29">
        <v>50760</v>
      </c>
      <c r="V1254" s="29">
        <v>56851.199999999997</v>
      </c>
      <c r="W1254" s="27"/>
      <c r="X1254" s="27" t="s">
        <v>64</v>
      </c>
      <c r="Y1254" s="27" t="s">
        <v>63</v>
      </c>
    </row>
    <row r="1255" spans="2:25" x14ac:dyDescent="0.2">
      <c r="B1255" s="27" t="s">
        <v>2484</v>
      </c>
      <c r="C1255" s="27" t="s">
        <v>57</v>
      </c>
      <c r="D1255" s="27" t="s">
        <v>2468</v>
      </c>
      <c r="E1255" s="27" t="str">
        <f>VLOOKUP(D1255,[1]ЕНС!A:E,2,FALSE)</f>
        <v>Конденсатор</v>
      </c>
      <c r="F1255" s="27" t="str">
        <f>VLOOKUP(D1255,[1]ЕНС!A:E,3,FALSE)</f>
        <v>общего назначения, не электролитический</v>
      </c>
      <c r="G1255" s="27" t="s">
        <v>2485</v>
      </c>
      <c r="H1255" s="27" t="s">
        <v>28</v>
      </c>
      <c r="I1255" s="27">
        <v>0</v>
      </c>
      <c r="J1255" s="27">
        <v>631010000</v>
      </c>
      <c r="K1255" s="27" t="str">
        <f>VLOOKUP(B1255,[1]ПланКаз!A1242:M4546,12,0)</f>
        <v>ҚР, ШҚО, Өскемен қ., Бажов көш., 10</v>
      </c>
      <c r="L1255" s="27" t="str">
        <f>VLOOKUP(B1255,[1]ПланКаз!A1240:M4544,13,0)</f>
        <v>Желтоқсан-Қантар</v>
      </c>
      <c r="M1255" s="27" t="str">
        <f>VLOOKUP(B1255,[1]ПланКаз!A1242:N4546,14,0)</f>
        <v>Шығыс-Қазақстан облысы, Өскемен қ.</v>
      </c>
      <c r="N1255" s="27" t="s">
        <v>60</v>
      </c>
      <c r="O1255" s="27" t="str">
        <f>VLOOKUP(B1255,[1]ПланКаз!A1241:P4545,16,0)</f>
        <v>шартқа қол қойылған кезден бастап 60 күнтізбелік күн ішінде</v>
      </c>
      <c r="P1255" s="27" t="s">
        <v>61</v>
      </c>
      <c r="Q1255" s="28" t="s">
        <v>480</v>
      </c>
      <c r="R1255" s="27" t="str">
        <f>VLOOKUP(B1255,[1]ПланКаз!A1240:S4544,19,0)</f>
        <v>Дана</v>
      </c>
      <c r="S1255" s="29">
        <v>200</v>
      </c>
      <c r="T1255" s="29">
        <v>98</v>
      </c>
      <c r="U1255" s="29">
        <v>19600</v>
      </c>
      <c r="V1255" s="29">
        <v>21952</v>
      </c>
      <c r="W1255" s="27"/>
      <c r="X1255" s="27" t="s">
        <v>64</v>
      </c>
      <c r="Y1255" s="27" t="s">
        <v>63</v>
      </c>
    </row>
    <row r="1256" spans="2:25" x14ac:dyDescent="0.2">
      <c r="B1256" s="27" t="s">
        <v>2486</v>
      </c>
      <c r="C1256" s="27" t="s">
        <v>57</v>
      </c>
      <c r="D1256" s="27" t="s">
        <v>2468</v>
      </c>
      <c r="E1256" s="27" t="str">
        <f>VLOOKUP(D1256,[1]ЕНС!A:E,2,FALSE)</f>
        <v>Конденсатор</v>
      </c>
      <c r="F1256" s="27" t="str">
        <f>VLOOKUP(D1256,[1]ЕНС!A:E,3,FALSE)</f>
        <v>общего назначения, не электролитический</v>
      </c>
      <c r="G1256" s="27" t="s">
        <v>2487</v>
      </c>
      <c r="H1256" s="27" t="s">
        <v>28</v>
      </c>
      <c r="I1256" s="27">
        <v>0</v>
      </c>
      <c r="J1256" s="27">
        <v>631010000</v>
      </c>
      <c r="K1256" s="27" t="str">
        <f>VLOOKUP(B1256,[1]ПланКаз!A1243:M4547,12,0)</f>
        <v>ҚР, ШҚО, Өскемен қ., Бажов көш., 10</v>
      </c>
      <c r="L1256" s="27" t="str">
        <f>VLOOKUP(B1256,[1]ПланКаз!A1241:M4545,13,0)</f>
        <v>Желтоқсан-Қантар</v>
      </c>
      <c r="M1256" s="27" t="str">
        <f>VLOOKUP(B1256,[1]ПланКаз!A1243:N4547,14,0)</f>
        <v>Шығыс-Қазақстан облысы, Өскемен қ.</v>
      </c>
      <c r="N1256" s="27" t="s">
        <v>60</v>
      </c>
      <c r="O1256" s="27" t="str">
        <f>VLOOKUP(B1256,[1]ПланКаз!A1242:P4546,16,0)</f>
        <v>шартқа қол қойылған кезден бастап 60 күнтізбелік күн ішінде</v>
      </c>
      <c r="P1256" s="27" t="s">
        <v>61</v>
      </c>
      <c r="Q1256" s="28" t="s">
        <v>480</v>
      </c>
      <c r="R1256" s="27" t="str">
        <f>VLOOKUP(B1256,[1]ПланКаз!A1241:S4545,19,0)</f>
        <v>Дана</v>
      </c>
      <c r="S1256" s="29">
        <v>50</v>
      </c>
      <c r="T1256" s="29">
        <v>464</v>
      </c>
      <c r="U1256" s="29">
        <v>23200</v>
      </c>
      <c r="V1256" s="29">
        <v>25984</v>
      </c>
      <c r="W1256" s="27"/>
      <c r="X1256" s="27" t="s">
        <v>64</v>
      </c>
      <c r="Y1256" s="27" t="s">
        <v>63</v>
      </c>
    </row>
    <row r="1257" spans="2:25" x14ac:dyDescent="0.2">
      <c r="B1257" s="27" t="s">
        <v>2488</v>
      </c>
      <c r="C1257" s="27" t="s">
        <v>57</v>
      </c>
      <c r="D1257" s="27" t="s">
        <v>2468</v>
      </c>
      <c r="E1257" s="27" t="str">
        <f>VLOOKUP(D1257,[1]ЕНС!A:E,2,FALSE)</f>
        <v>Конденсатор</v>
      </c>
      <c r="F1257" s="27" t="str">
        <f>VLOOKUP(D1257,[1]ЕНС!A:E,3,FALSE)</f>
        <v>общего назначения, не электролитический</v>
      </c>
      <c r="G1257" s="27" t="s">
        <v>2489</v>
      </c>
      <c r="H1257" s="27" t="s">
        <v>28</v>
      </c>
      <c r="I1257" s="27">
        <v>0</v>
      </c>
      <c r="J1257" s="27">
        <v>631010000</v>
      </c>
      <c r="K1257" s="27" t="str">
        <f>VLOOKUP(B1257,[1]ПланКаз!A1244:M4548,12,0)</f>
        <v>ҚР, ШҚО, Өскемен қ., Бажов көш., 10</v>
      </c>
      <c r="L1257" s="27" t="str">
        <f>VLOOKUP(B1257,[1]ПланКаз!A1242:M4546,13,0)</f>
        <v>Желтоқсан-Қантар</v>
      </c>
      <c r="M1257" s="27" t="str">
        <f>VLOOKUP(B1257,[1]ПланКаз!A1244:N4548,14,0)</f>
        <v>Шығыс-Қазақстан облысы, Өскемен қ.</v>
      </c>
      <c r="N1257" s="27" t="s">
        <v>60</v>
      </c>
      <c r="O1257" s="27" t="str">
        <f>VLOOKUP(B1257,[1]ПланКаз!A1243:P4547,16,0)</f>
        <v>шартқа қол қойылған кезден бастап 60 күнтізбелік күн ішінде</v>
      </c>
      <c r="P1257" s="27" t="s">
        <v>61</v>
      </c>
      <c r="Q1257" s="28" t="s">
        <v>480</v>
      </c>
      <c r="R1257" s="27" t="str">
        <f>VLOOKUP(B1257,[1]ПланКаз!A1242:S4546,19,0)</f>
        <v>Дана</v>
      </c>
      <c r="S1257" s="29">
        <v>10</v>
      </c>
      <c r="T1257" s="29">
        <v>1404</v>
      </c>
      <c r="U1257" s="29">
        <v>14040</v>
      </c>
      <c r="V1257" s="29">
        <v>15724.8</v>
      </c>
      <c r="W1257" s="27"/>
      <c r="X1257" s="27" t="s">
        <v>64</v>
      </c>
      <c r="Y1257" s="27" t="s">
        <v>63</v>
      </c>
    </row>
    <row r="1258" spans="2:25" x14ac:dyDescent="0.2">
      <c r="B1258" s="27" t="s">
        <v>2490</v>
      </c>
      <c r="C1258" s="27" t="s">
        <v>57</v>
      </c>
      <c r="D1258" s="27" t="s">
        <v>2468</v>
      </c>
      <c r="E1258" s="27" t="str">
        <f>VLOOKUP(D1258,[1]ЕНС!A:E,2,FALSE)</f>
        <v>Конденсатор</v>
      </c>
      <c r="F1258" s="27" t="str">
        <f>VLOOKUP(D1258,[1]ЕНС!A:E,3,FALSE)</f>
        <v>общего назначения, не электролитический</v>
      </c>
      <c r="G1258" s="27" t="s">
        <v>2491</v>
      </c>
      <c r="H1258" s="27" t="s">
        <v>28</v>
      </c>
      <c r="I1258" s="27">
        <v>0</v>
      </c>
      <c r="J1258" s="27">
        <v>631010000</v>
      </c>
      <c r="K1258" s="27" t="str">
        <f>VLOOKUP(B1258,[1]ПланКаз!A1245:M4549,12,0)</f>
        <v>ҚР, ШҚО, Өскемен қ., Бажов көш., 10</v>
      </c>
      <c r="L1258" s="27" t="str">
        <f>VLOOKUP(B1258,[1]ПланКаз!A1243:M4547,13,0)</f>
        <v>Желтоқсан-Қантар</v>
      </c>
      <c r="M1258" s="27" t="str">
        <f>VLOOKUP(B1258,[1]ПланКаз!A1245:N4549,14,0)</f>
        <v>Шығыс-Қазақстан облысы, Өскемен қ.</v>
      </c>
      <c r="N1258" s="27" t="s">
        <v>60</v>
      </c>
      <c r="O1258" s="27" t="str">
        <f>VLOOKUP(B1258,[1]ПланКаз!A1244:P4548,16,0)</f>
        <v>шартқа қол қойылған кезден бастап 60 күнтізбелік күн ішінде</v>
      </c>
      <c r="P1258" s="27" t="s">
        <v>61</v>
      </c>
      <c r="Q1258" s="28" t="s">
        <v>480</v>
      </c>
      <c r="R1258" s="27" t="str">
        <f>VLOOKUP(B1258,[1]ПланКаз!A1243:S4547,19,0)</f>
        <v>Дана</v>
      </c>
      <c r="S1258" s="29">
        <v>100</v>
      </c>
      <c r="T1258" s="29">
        <v>163</v>
      </c>
      <c r="U1258" s="29">
        <v>16300</v>
      </c>
      <c r="V1258" s="29">
        <v>18256</v>
      </c>
      <c r="W1258" s="27"/>
      <c r="X1258" s="27" t="s">
        <v>64</v>
      </c>
      <c r="Y1258" s="27" t="s">
        <v>63</v>
      </c>
    </row>
    <row r="1259" spans="2:25" x14ac:dyDescent="0.2">
      <c r="B1259" s="27" t="s">
        <v>2492</v>
      </c>
      <c r="C1259" s="27" t="s">
        <v>57</v>
      </c>
      <c r="D1259" s="27" t="s">
        <v>2493</v>
      </c>
      <c r="E1259" s="27" t="str">
        <f>VLOOKUP(D1259,[1]ЕНС!A:E,2,FALSE)</f>
        <v>Микросхема интегральная</v>
      </c>
      <c r="F1259" s="27" t="str">
        <f>VLOOKUP(D1259,[1]ЕНС!A:E,3,FALSE)</f>
        <v>полупроводниковая, ГОСТ 17021-88</v>
      </c>
      <c r="G1259" s="27" t="s">
        <v>2494</v>
      </c>
      <c r="H1259" s="27" t="s">
        <v>28</v>
      </c>
      <c r="I1259" s="27">
        <v>0</v>
      </c>
      <c r="J1259" s="27">
        <v>631010000</v>
      </c>
      <c r="K1259" s="27" t="str">
        <f>VLOOKUP(B1259,[1]ПланКаз!A1246:M4550,12,0)</f>
        <v>ҚР, ШҚО, Өскемен қ., Бажов көш., 10</v>
      </c>
      <c r="L1259" s="27" t="str">
        <f>VLOOKUP(B1259,[1]ПланКаз!A1244:M4548,13,0)</f>
        <v>Желтоқсан-Қантар</v>
      </c>
      <c r="M1259" s="27" t="str">
        <f>VLOOKUP(B1259,[1]ПланКаз!A1246:N4550,14,0)</f>
        <v>Шығыс-Қазақстан облысы, Өскемен қ.</v>
      </c>
      <c r="N1259" s="27" t="s">
        <v>60</v>
      </c>
      <c r="O1259" s="27" t="str">
        <f>VLOOKUP(B1259,[1]ПланКаз!A1245:P4549,16,0)</f>
        <v>шартқа қол қойылған кезден бастап 60 күнтізбелік күн ішінде</v>
      </c>
      <c r="P1259" s="27" t="s">
        <v>61</v>
      </c>
      <c r="Q1259" s="28" t="s">
        <v>480</v>
      </c>
      <c r="R1259" s="27" t="str">
        <f>VLOOKUP(B1259,[1]ПланКаз!A1244:S4548,19,0)</f>
        <v>Дана</v>
      </c>
      <c r="S1259" s="29">
        <v>15</v>
      </c>
      <c r="T1259" s="29">
        <v>123</v>
      </c>
      <c r="U1259" s="29">
        <v>1845</v>
      </c>
      <c r="V1259" s="29">
        <v>2066.4</v>
      </c>
      <c r="W1259" s="27"/>
      <c r="X1259" s="27" t="s">
        <v>64</v>
      </c>
      <c r="Y1259" s="27" t="s">
        <v>63</v>
      </c>
    </row>
    <row r="1260" spans="2:25" x14ac:dyDescent="0.2">
      <c r="B1260" s="27" t="s">
        <v>2495</v>
      </c>
      <c r="C1260" s="27" t="s">
        <v>57</v>
      </c>
      <c r="D1260" s="27" t="s">
        <v>2493</v>
      </c>
      <c r="E1260" s="27" t="str">
        <f>VLOOKUP(D1260,[1]ЕНС!A:E,2,FALSE)</f>
        <v>Микросхема интегральная</v>
      </c>
      <c r="F1260" s="27" t="str">
        <f>VLOOKUP(D1260,[1]ЕНС!A:E,3,FALSE)</f>
        <v>полупроводниковая, ГОСТ 17021-88</v>
      </c>
      <c r="G1260" s="27" t="s">
        <v>2496</v>
      </c>
      <c r="H1260" s="27" t="s">
        <v>28</v>
      </c>
      <c r="I1260" s="27">
        <v>0</v>
      </c>
      <c r="J1260" s="27">
        <v>631010000</v>
      </c>
      <c r="K1260" s="27" t="str">
        <f>VLOOKUP(B1260,[1]ПланКаз!A1247:M4551,12,0)</f>
        <v>ҚР, ШҚО, Өскемен қ., Бажов көш., 10</v>
      </c>
      <c r="L1260" s="27" t="str">
        <f>VLOOKUP(B1260,[1]ПланКаз!A1245:M4549,13,0)</f>
        <v>Желтоқсан-Қантар</v>
      </c>
      <c r="M1260" s="27" t="str">
        <f>VLOOKUP(B1260,[1]ПланКаз!A1247:N4551,14,0)</f>
        <v>Шығыс-Қазақстан облысы, Өскемен қ.</v>
      </c>
      <c r="N1260" s="27" t="s">
        <v>60</v>
      </c>
      <c r="O1260" s="27" t="str">
        <f>VLOOKUP(B1260,[1]ПланКаз!A1246:P4550,16,0)</f>
        <v>шартқа қол қойылған кезден бастап 60 күнтізбелік күн ішінде</v>
      </c>
      <c r="P1260" s="27" t="s">
        <v>61</v>
      </c>
      <c r="Q1260" s="28" t="s">
        <v>480</v>
      </c>
      <c r="R1260" s="27" t="str">
        <f>VLOOKUP(B1260,[1]ПланКаз!A1245:S4549,19,0)</f>
        <v>Дана</v>
      </c>
      <c r="S1260" s="29">
        <v>5</v>
      </c>
      <c r="T1260" s="29">
        <v>565</v>
      </c>
      <c r="U1260" s="29">
        <v>2825</v>
      </c>
      <c r="V1260" s="29">
        <v>3164</v>
      </c>
      <c r="W1260" s="27"/>
      <c r="X1260" s="27" t="s">
        <v>64</v>
      </c>
      <c r="Y1260" s="27" t="s">
        <v>63</v>
      </c>
    </row>
    <row r="1261" spans="2:25" x14ac:dyDescent="0.2">
      <c r="B1261" s="27" t="s">
        <v>2497</v>
      </c>
      <c r="C1261" s="27" t="s">
        <v>57</v>
      </c>
      <c r="D1261" s="27" t="s">
        <v>2493</v>
      </c>
      <c r="E1261" s="27" t="str">
        <f>VLOOKUP(D1261,[1]ЕНС!A:E,2,FALSE)</f>
        <v>Микросхема интегральная</v>
      </c>
      <c r="F1261" s="27" t="str">
        <f>VLOOKUP(D1261,[1]ЕНС!A:E,3,FALSE)</f>
        <v>полупроводниковая, ГОСТ 17021-88</v>
      </c>
      <c r="G1261" s="27" t="s">
        <v>2498</v>
      </c>
      <c r="H1261" s="27" t="s">
        <v>28</v>
      </c>
      <c r="I1261" s="27">
        <v>0</v>
      </c>
      <c r="J1261" s="27">
        <v>631010000</v>
      </c>
      <c r="K1261" s="27" t="str">
        <f>VLOOKUP(B1261,[1]ПланКаз!A1248:M4552,12,0)</f>
        <v>ҚР, ШҚО, Өскемен қ., Бажов көш., 10</v>
      </c>
      <c r="L1261" s="27" t="str">
        <f>VLOOKUP(B1261,[1]ПланКаз!A1246:M4550,13,0)</f>
        <v>Желтоқсан-Қантар</v>
      </c>
      <c r="M1261" s="27" t="str">
        <f>VLOOKUP(B1261,[1]ПланКаз!A1248:N4552,14,0)</f>
        <v>Шығыс-Қазақстан облысы, Өскемен қ.</v>
      </c>
      <c r="N1261" s="27" t="s">
        <v>60</v>
      </c>
      <c r="O1261" s="27" t="str">
        <f>VLOOKUP(B1261,[1]ПланКаз!A1247:P4551,16,0)</f>
        <v>шартқа қол қойылған кезден бастап 60 күнтізбелік күн ішінде</v>
      </c>
      <c r="P1261" s="27" t="s">
        <v>61</v>
      </c>
      <c r="Q1261" s="28" t="s">
        <v>480</v>
      </c>
      <c r="R1261" s="27" t="str">
        <f>VLOOKUP(B1261,[1]ПланКаз!A1246:S4550,19,0)</f>
        <v>Дана</v>
      </c>
      <c r="S1261" s="29">
        <v>10</v>
      </c>
      <c r="T1261" s="29">
        <v>214</v>
      </c>
      <c r="U1261" s="29">
        <v>2140</v>
      </c>
      <c r="V1261" s="29">
        <v>2396.8000000000002</v>
      </c>
      <c r="W1261" s="27"/>
      <c r="X1261" s="27" t="s">
        <v>64</v>
      </c>
      <c r="Y1261" s="27" t="s">
        <v>63</v>
      </c>
    </row>
    <row r="1262" spans="2:25" x14ac:dyDescent="0.2">
      <c r="B1262" s="27" t="s">
        <v>2499</v>
      </c>
      <c r="C1262" s="27" t="s">
        <v>57</v>
      </c>
      <c r="D1262" s="27" t="s">
        <v>2493</v>
      </c>
      <c r="E1262" s="27" t="str">
        <f>VLOOKUP(D1262,[1]ЕНС!A:E,2,FALSE)</f>
        <v>Микросхема интегральная</v>
      </c>
      <c r="F1262" s="27" t="str">
        <f>VLOOKUP(D1262,[1]ЕНС!A:E,3,FALSE)</f>
        <v>полупроводниковая, ГОСТ 17021-88</v>
      </c>
      <c r="G1262" s="27" t="s">
        <v>2500</v>
      </c>
      <c r="H1262" s="27" t="s">
        <v>28</v>
      </c>
      <c r="I1262" s="27">
        <v>0</v>
      </c>
      <c r="J1262" s="27">
        <v>631010000</v>
      </c>
      <c r="K1262" s="27" t="str">
        <f>VLOOKUP(B1262,[1]ПланКаз!A1249:M4553,12,0)</f>
        <v>ҚР, ШҚО, Өскемен қ., Бажов көш., 10</v>
      </c>
      <c r="L1262" s="27" t="str">
        <f>VLOOKUP(B1262,[1]ПланКаз!A1247:M4551,13,0)</f>
        <v>Желтоқсан-Қантар</v>
      </c>
      <c r="M1262" s="27" t="str">
        <f>VLOOKUP(B1262,[1]ПланКаз!A1249:N4553,14,0)</f>
        <v>Шығыс-Қазақстан облысы, Өскемен қ.</v>
      </c>
      <c r="N1262" s="27" t="s">
        <v>60</v>
      </c>
      <c r="O1262" s="27" t="str">
        <f>VLOOKUP(B1262,[1]ПланКаз!A1248:P4552,16,0)</f>
        <v>шартқа қол қойылған кезден бастап 60 күнтізбелік күн ішінде</v>
      </c>
      <c r="P1262" s="27" t="s">
        <v>61</v>
      </c>
      <c r="Q1262" s="28" t="s">
        <v>480</v>
      </c>
      <c r="R1262" s="27" t="str">
        <f>VLOOKUP(B1262,[1]ПланКаз!A1247:S4551,19,0)</f>
        <v>Дана</v>
      </c>
      <c r="S1262" s="29">
        <v>10</v>
      </c>
      <c r="T1262" s="29">
        <v>640</v>
      </c>
      <c r="U1262" s="29">
        <v>6400</v>
      </c>
      <c r="V1262" s="29">
        <v>7168</v>
      </c>
      <c r="W1262" s="27"/>
      <c r="X1262" s="27" t="s">
        <v>64</v>
      </c>
      <c r="Y1262" s="27" t="s">
        <v>63</v>
      </c>
    </row>
    <row r="1263" spans="2:25" x14ac:dyDescent="0.2">
      <c r="B1263" s="27" t="s">
        <v>2501</v>
      </c>
      <c r="C1263" s="27" t="s">
        <v>57</v>
      </c>
      <c r="D1263" s="27" t="s">
        <v>2493</v>
      </c>
      <c r="E1263" s="27" t="str">
        <f>VLOOKUP(D1263,[1]ЕНС!A:E,2,FALSE)</f>
        <v>Микросхема интегральная</v>
      </c>
      <c r="F1263" s="27" t="str">
        <f>VLOOKUP(D1263,[1]ЕНС!A:E,3,FALSE)</f>
        <v>полупроводниковая, ГОСТ 17021-88</v>
      </c>
      <c r="G1263" s="27" t="s">
        <v>2502</v>
      </c>
      <c r="H1263" s="27" t="s">
        <v>28</v>
      </c>
      <c r="I1263" s="27">
        <v>0</v>
      </c>
      <c r="J1263" s="27">
        <v>631010000</v>
      </c>
      <c r="K1263" s="27" t="str">
        <f>VLOOKUP(B1263,[1]ПланКаз!A1250:M4554,12,0)</f>
        <v>ҚР, ШҚО, Өскемен қ., Бажов көш., 10</v>
      </c>
      <c r="L1263" s="27" t="str">
        <f>VLOOKUP(B1263,[1]ПланКаз!A1248:M4552,13,0)</f>
        <v>Желтоқсан-Қантар</v>
      </c>
      <c r="M1263" s="27" t="str">
        <f>VLOOKUP(B1263,[1]ПланКаз!A1250:N4554,14,0)</f>
        <v>Шығыс-Қазақстан облысы, Өскемен қ.</v>
      </c>
      <c r="N1263" s="27" t="s">
        <v>60</v>
      </c>
      <c r="O1263" s="27" t="str">
        <f>VLOOKUP(B1263,[1]ПланКаз!A1249:P4553,16,0)</f>
        <v>шартқа қол қойылған кезден бастап 60 күнтізбелік күн ішінде</v>
      </c>
      <c r="P1263" s="27" t="s">
        <v>61</v>
      </c>
      <c r="Q1263" s="28" t="s">
        <v>480</v>
      </c>
      <c r="R1263" s="27" t="str">
        <f>VLOOKUP(B1263,[1]ПланКаз!A1248:S4552,19,0)</f>
        <v>Дана</v>
      </c>
      <c r="S1263" s="29">
        <v>5</v>
      </c>
      <c r="T1263" s="29">
        <v>185</v>
      </c>
      <c r="U1263" s="29">
        <v>925</v>
      </c>
      <c r="V1263" s="29">
        <v>1036</v>
      </c>
      <c r="W1263" s="27"/>
      <c r="X1263" s="27" t="s">
        <v>64</v>
      </c>
      <c r="Y1263" s="27" t="s">
        <v>63</v>
      </c>
    </row>
    <row r="1264" spans="2:25" x14ac:dyDescent="0.2">
      <c r="B1264" s="27" t="s">
        <v>2503</v>
      </c>
      <c r="C1264" s="27" t="s">
        <v>57</v>
      </c>
      <c r="D1264" s="27" t="s">
        <v>2493</v>
      </c>
      <c r="E1264" s="27" t="str">
        <f>VLOOKUP(D1264,[1]ЕНС!A:E,2,FALSE)</f>
        <v>Микросхема интегральная</v>
      </c>
      <c r="F1264" s="27" t="str">
        <f>VLOOKUP(D1264,[1]ЕНС!A:E,3,FALSE)</f>
        <v>полупроводниковая, ГОСТ 17021-88</v>
      </c>
      <c r="G1264" s="27" t="s">
        <v>2504</v>
      </c>
      <c r="H1264" s="27" t="s">
        <v>28</v>
      </c>
      <c r="I1264" s="27">
        <v>0</v>
      </c>
      <c r="J1264" s="27">
        <v>631010000</v>
      </c>
      <c r="K1264" s="27" t="str">
        <f>VLOOKUP(B1264,[1]ПланКаз!A1251:M4555,12,0)</f>
        <v>ҚР, ШҚО, Өскемен қ., Бажов көш., 10</v>
      </c>
      <c r="L1264" s="27" t="str">
        <f>VLOOKUP(B1264,[1]ПланКаз!A1249:M4553,13,0)</f>
        <v>Желтоқсан-Қантар</v>
      </c>
      <c r="M1264" s="27" t="str">
        <f>VLOOKUP(B1264,[1]ПланКаз!A1251:N4555,14,0)</f>
        <v>Шығыс-Қазақстан облысы, Өскемен қ.</v>
      </c>
      <c r="N1264" s="27" t="s">
        <v>60</v>
      </c>
      <c r="O1264" s="27" t="str">
        <f>VLOOKUP(B1264,[1]ПланКаз!A1250:P4554,16,0)</f>
        <v>шартқа қол қойылған кезден бастап 60 күнтізбелік күн ішінде</v>
      </c>
      <c r="P1264" s="27" t="s">
        <v>61</v>
      </c>
      <c r="Q1264" s="28" t="s">
        <v>480</v>
      </c>
      <c r="R1264" s="27" t="str">
        <f>VLOOKUP(B1264,[1]ПланКаз!A1249:S4553,19,0)</f>
        <v>Дана</v>
      </c>
      <c r="S1264" s="29">
        <v>10</v>
      </c>
      <c r="T1264" s="29">
        <v>1456</v>
      </c>
      <c r="U1264" s="29">
        <v>14560</v>
      </c>
      <c r="V1264" s="29">
        <v>16307.2</v>
      </c>
      <c r="W1264" s="27"/>
      <c r="X1264" s="27" t="s">
        <v>64</v>
      </c>
      <c r="Y1264" s="27" t="s">
        <v>63</v>
      </c>
    </row>
    <row r="1265" spans="2:25" x14ac:dyDescent="0.2">
      <c r="B1265" s="27" t="s">
        <v>2505</v>
      </c>
      <c r="C1265" s="27" t="s">
        <v>57</v>
      </c>
      <c r="D1265" s="27" t="s">
        <v>2493</v>
      </c>
      <c r="E1265" s="27" t="str">
        <f>VLOOKUP(D1265,[1]ЕНС!A:E,2,FALSE)</f>
        <v>Микросхема интегральная</v>
      </c>
      <c r="F1265" s="27" t="str">
        <f>VLOOKUP(D1265,[1]ЕНС!A:E,3,FALSE)</f>
        <v>полупроводниковая, ГОСТ 17021-88</v>
      </c>
      <c r="G1265" s="27" t="s">
        <v>2506</v>
      </c>
      <c r="H1265" s="27" t="s">
        <v>28</v>
      </c>
      <c r="I1265" s="27">
        <v>0</v>
      </c>
      <c r="J1265" s="27">
        <v>631010000</v>
      </c>
      <c r="K1265" s="27" t="str">
        <f>VLOOKUP(B1265,[1]ПланКаз!A1252:M4556,12,0)</f>
        <v>ҚР, ШҚО, Өскемен қ., Бажов көш., 10</v>
      </c>
      <c r="L1265" s="27" t="str">
        <f>VLOOKUP(B1265,[1]ПланКаз!A1250:M4554,13,0)</f>
        <v>Желтоқсан-Қантар</v>
      </c>
      <c r="M1265" s="27" t="str">
        <f>VLOOKUP(B1265,[1]ПланКаз!A1252:N4556,14,0)</f>
        <v>Шығыс-Қазақстан облысы, Өскемен қ.</v>
      </c>
      <c r="N1265" s="27" t="s">
        <v>60</v>
      </c>
      <c r="O1265" s="27" t="str">
        <f>VLOOKUP(B1265,[1]ПланКаз!A1251:P4555,16,0)</f>
        <v>шартқа қол қойылған кезден бастап 60 күнтізбелік күн ішінде</v>
      </c>
      <c r="P1265" s="27" t="s">
        <v>61</v>
      </c>
      <c r="Q1265" s="28" t="s">
        <v>480</v>
      </c>
      <c r="R1265" s="27" t="str">
        <f>VLOOKUP(B1265,[1]ПланКаз!A1250:S4554,19,0)</f>
        <v>Дана</v>
      </c>
      <c r="S1265" s="29">
        <v>3</v>
      </c>
      <c r="T1265" s="29">
        <v>4246</v>
      </c>
      <c r="U1265" s="29">
        <v>12738</v>
      </c>
      <c r="V1265" s="29">
        <v>14266.56</v>
      </c>
      <c r="W1265" s="27"/>
      <c r="X1265" s="27" t="s">
        <v>64</v>
      </c>
      <c r="Y1265" s="27" t="s">
        <v>63</v>
      </c>
    </row>
    <row r="1266" spans="2:25" x14ac:dyDescent="0.2">
      <c r="B1266" s="27" t="s">
        <v>2507</v>
      </c>
      <c r="C1266" s="27" t="s">
        <v>57</v>
      </c>
      <c r="D1266" s="27" t="s">
        <v>2493</v>
      </c>
      <c r="E1266" s="27" t="str">
        <f>VLOOKUP(D1266,[1]ЕНС!A:E,2,FALSE)</f>
        <v>Микросхема интегральная</v>
      </c>
      <c r="F1266" s="27" t="str">
        <f>VLOOKUP(D1266,[1]ЕНС!A:E,3,FALSE)</f>
        <v>полупроводниковая, ГОСТ 17021-88</v>
      </c>
      <c r="G1266" s="27" t="s">
        <v>2508</v>
      </c>
      <c r="H1266" s="27" t="s">
        <v>28</v>
      </c>
      <c r="I1266" s="27">
        <v>0</v>
      </c>
      <c r="J1266" s="27">
        <v>631010000</v>
      </c>
      <c r="K1266" s="27" t="str">
        <f>VLOOKUP(B1266,[1]ПланКаз!A1253:M4557,12,0)</f>
        <v>ҚР, ШҚО, Өскемен қ., Бажов көш., 10</v>
      </c>
      <c r="L1266" s="27" t="str">
        <f>VLOOKUP(B1266,[1]ПланКаз!A1251:M4555,13,0)</f>
        <v>Желтоқсан-Қантар</v>
      </c>
      <c r="M1266" s="27" t="str">
        <f>VLOOKUP(B1266,[1]ПланКаз!A1253:N4557,14,0)</f>
        <v>Шығыс-Қазақстан облысы, Өскемен қ.</v>
      </c>
      <c r="N1266" s="27" t="s">
        <v>60</v>
      </c>
      <c r="O1266" s="27" t="str">
        <f>VLOOKUP(B1266,[1]ПланКаз!A1252:P4556,16,0)</f>
        <v>шартқа қол қойылған кезден бастап 60 күнтізбелік күн ішінде</v>
      </c>
      <c r="P1266" s="27" t="s">
        <v>61</v>
      </c>
      <c r="Q1266" s="28" t="s">
        <v>480</v>
      </c>
      <c r="R1266" s="27" t="str">
        <f>VLOOKUP(B1266,[1]ПланКаз!A1251:S4555,19,0)</f>
        <v>Дана</v>
      </c>
      <c r="S1266" s="29">
        <v>30</v>
      </c>
      <c r="T1266" s="29">
        <v>1495</v>
      </c>
      <c r="U1266" s="29">
        <v>44850</v>
      </c>
      <c r="V1266" s="29">
        <v>50232</v>
      </c>
      <c r="W1266" s="27"/>
      <c r="X1266" s="27" t="s">
        <v>64</v>
      </c>
      <c r="Y1266" s="27" t="s">
        <v>63</v>
      </c>
    </row>
    <row r="1267" spans="2:25" x14ac:dyDescent="0.2">
      <c r="B1267" s="27" t="s">
        <v>2509</v>
      </c>
      <c r="C1267" s="27" t="s">
        <v>57</v>
      </c>
      <c r="D1267" s="27" t="s">
        <v>2493</v>
      </c>
      <c r="E1267" s="27" t="str">
        <f>VLOOKUP(D1267,[1]ЕНС!A:E,2,FALSE)</f>
        <v>Микросхема интегральная</v>
      </c>
      <c r="F1267" s="27" t="str">
        <f>VLOOKUP(D1267,[1]ЕНС!A:E,3,FALSE)</f>
        <v>полупроводниковая, ГОСТ 17021-88</v>
      </c>
      <c r="G1267" s="27" t="s">
        <v>2510</v>
      </c>
      <c r="H1267" s="27" t="s">
        <v>28</v>
      </c>
      <c r="I1267" s="27">
        <v>0</v>
      </c>
      <c r="J1267" s="27">
        <v>631010000</v>
      </c>
      <c r="K1267" s="27" t="str">
        <f>VLOOKUP(B1267,[1]ПланКаз!A1254:M4558,12,0)</f>
        <v>ҚР, ШҚО, Өскемен қ., Бажов көш., 10</v>
      </c>
      <c r="L1267" s="27" t="str">
        <f>VLOOKUP(B1267,[1]ПланКаз!A1252:M4556,13,0)</f>
        <v>Желтоқсан-Қантар</v>
      </c>
      <c r="M1267" s="27" t="str">
        <f>VLOOKUP(B1267,[1]ПланКаз!A1254:N4558,14,0)</f>
        <v>Шығыс-Қазақстан облысы, Өскемен қ.</v>
      </c>
      <c r="N1267" s="27" t="s">
        <v>60</v>
      </c>
      <c r="O1267" s="27" t="str">
        <f>VLOOKUP(B1267,[1]ПланКаз!A1253:P4557,16,0)</f>
        <v>шартқа қол қойылған кезден бастап 60 күнтізбелік күн ішінде</v>
      </c>
      <c r="P1267" s="27" t="s">
        <v>61</v>
      </c>
      <c r="Q1267" s="28" t="s">
        <v>480</v>
      </c>
      <c r="R1267" s="27" t="str">
        <f>VLOOKUP(B1267,[1]ПланКаз!A1252:S4556,19,0)</f>
        <v>Дана</v>
      </c>
      <c r="S1267" s="29">
        <v>30</v>
      </c>
      <c r="T1267" s="29">
        <v>1477</v>
      </c>
      <c r="U1267" s="29">
        <v>44310</v>
      </c>
      <c r="V1267" s="29">
        <v>49627.199999999997</v>
      </c>
      <c r="W1267" s="27"/>
      <c r="X1267" s="27" t="s">
        <v>64</v>
      </c>
      <c r="Y1267" s="27" t="s">
        <v>63</v>
      </c>
    </row>
    <row r="1268" spans="2:25" x14ac:dyDescent="0.2">
      <c r="B1268" s="27" t="s">
        <v>2511</v>
      </c>
      <c r="C1268" s="27" t="s">
        <v>57</v>
      </c>
      <c r="D1268" s="27" t="s">
        <v>2493</v>
      </c>
      <c r="E1268" s="27" t="str">
        <f>VLOOKUP(D1268,[1]ЕНС!A:E,2,FALSE)</f>
        <v>Микросхема интегральная</v>
      </c>
      <c r="F1268" s="27" t="str">
        <f>VLOOKUP(D1268,[1]ЕНС!A:E,3,FALSE)</f>
        <v>полупроводниковая, ГОСТ 17021-88</v>
      </c>
      <c r="G1268" s="27" t="s">
        <v>2512</v>
      </c>
      <c r="H1268" s="27" t="s">
        <v>28</v>
      </c>
      <c r="I1268" s="27">
        <v>0</v>
      </c>
      <c r="J1268" s="27">
        <v>631010000</v>
      </c>
      <c r="K1268" s="27" t="str">
        <f>VLOOKUP(B1268,[1]ПланКаз!A1255:M4559,12,0)</f>
        <v>ҚР, ШҚО, Өскемен қ., Бажов көш., 10</v>
      </c>
      <c r="L1268" s="27" t="str">
        <f>VLOOKUP(B1268,[1]ПланКаз!A1253:M4557,13,0)</f>
        <v>Желтоқсан-Қантар</v>
      </c>
      <c r="M1268" s="27" t="str">
        <f>VLOOKUP(B1268,[1]ПланКаз!A1255:N4559,14,0)</f>
        <v>Шығыс-Қазақстан облысы, Өскемен қ.</v>
      </c>
      <c r="N1268" s="27" t="s">
        <v>60</v>
      </c>
      <c r="O1268" s="27" t="str">
        <f>VLOOKUP(B1268,[1]ПланКаз!A1254:P4558,16,0)</f>
        <v>шартқа қол қойылған кезден бастап 60 күнтізбелік күн ішінде</v>
      </c>
      <c r="P1268" s="27" t="s">
        <v>61</v>
      </c>
      <c r="Q1268" s="28" t="s">
        <v>480</v>
      </c>
      <c r="R1268" s="27" t="str">
        <f>VLOOKUP(B1268,[1]ПланКаз!A1253:S4557,19,0)</f>
        <v>Дана</v>
      </c>
      <c r="S1268" s="29">
        <v>20</v>
      </c>
      <c r="T1268" s="29">
        <v>182</v>
      </c>
      <c r="U1268" s="29">
        <v>3640</v>
      </c>
      <c r="V1268" s="29">
        <v>4076.8</v>
      </c>
      <c r="W1268" s="27"/>
      <c r="X1268" s="27" t="s">
        <v>64</v>
      </c>
      <c r="Y1268" s="27" t="s">
        <v>63</v>
      </c>
    </row>
    <row r="1269" spans="2:25" x14ac:dyDescent="0.2">
      <c r="B1269" s="27" t="s">
        <v>2513</v>
      </c>
      <c r="C1269" s="27" t="s">
        <v>57</v>
      </c>
      <c r="D1269" s="27" t="s">
        <v>2493</v>
      </c>
      <c r="E1269" s="27" t="str">
        <f>VLOOKUP(D1269,[1]ЕНС!A:E,2,FALSE)</f>
        <v>Микросхема интегральная</v>
      </c>
      <c r="F1269" s="27" t="str">
        <f>VLOOKUP(D1269,[1]ЕНС!A:E,3,FALSE)</f>
        <v>полупроводниковая, ГОСТ 17021-88</v>
      </c>
      <c r="G1269" s="27" t="s">
        <v>2514</v>
      </c>
      <c r="H1269" s="27" t="s">
        <v>28</v>
      </c>
      <c r="I1269" s="27">
        <v>0</v>
      </c>
      <c r="J1269" s="27">
        <v>631010000</v>
      </c>
      <c r="K1269" s="27" t="str">
        <f>VLOOKUP(B1269,[1]ПланКаз!A1256:M4560,12,0)</f>
        <v>ҚР, ШҚО, Өскемен қ., Бажов көш., 10</v>
      </c>
      <c r="L1269" s="27" t="str">
        <f>VLOOKUP(B1269,[1]ПланКаз!A1254:M4558,13,0)</f>
        <v>Желтоқсан-Қантар</v>
      </c>
      <c r="M1269" s="27" t="str">
        <f>VLOOKUP(B1269,[1]ПланКаз!A1256:N4560,14,0)</f>
        <v>Шығыс-Қазақстан облысы, Өскемен қ.</v>
      </c>
      <c r="N1269" s="27" t="s">
        <v>60</v>
      </c>
      <c r="O1269" s="27" t="str">
        <f>VLOOKUP(B1269,[1]ПланКаз!A1255:P4559,16,0)</f>
        <v>шартқа қол қойылған кезден бастап 60 күнтізбелік күн ішінде</v>
      </c>
      <c r="P1269" s="27" t="s">
        <v>61</v>
      </c>
      <c r="Q1269" s="28" t="s">
        <v>480</v>
      </c>
      <c r="R1269" s="27" t="str">
        <f>VLOOKUP(B1269,[1]ПланКаз!A1254:S4558,19,0)</f>
        <v>Дана</v>
      </c>
      <c r="S1269" s="29">
        <v>5</v>
      </c>
      <c r="T1269" s="29">
        <v>2092</v>
      </c>
      <c r="U1269" s="29">
        <v>10460</v>
      </c>
      <c r="V1269" s="29">
        <v>11715.2</v>
      </c>
      <c r="W1269" s="27"/>
      <c r="X1269" s="27" t="s">
        <v>64</v>
      </c>
      <c r="Y1269" s="27" t="s">
        <v>63</v>
      </c>
    </row>
    <row r="1270" spans="2:25" x14ac:dyDescent="0.2">
      <c r="B1270" s="27" t="s">
        <v>2515</v>
      </c>
      <c r="C1270" s="27" t="s">
        <v>57</v>
      </c>
      <c r="D1270" s="27" t="s">
        <v>2493</v>
      </c>
      <c r="E1270" s="27" t="str">
        <f>VLOOKUP(D1270,[1]ЕНС!A:E,2,FALSE)</f>
        <v>Микросхема интегральная</v>
      </c>
      <c r="F1270" s="27" t="str">
        <f>VLOOKUP(D1270,[1]ЕНС!A:E,3,FALSE)</f>
        <v>полупроводниковая, ГОСТ 17021-88</v>
      </c>
      <c r="G1270" s="27" t="s">
        <v>2516</v>
      </c>
      <c r="H1270" s="27" t="s">
        <v>28</v>
      </c>
      <c r="I1270" s="27">
        <v>0</v>
      </c>
      <c r="J1270" s="27">
        <v>631010000</v>
      </c>
      <c r="K1270" s="27" t="str">
        <f>VLOOKUP(B1270,[1]ПланКаз!A1257:M4561,12,0)</f>
        <v>ҚР, ШҚО, Өскемен қ., Бажов көш., 10</v>
      </c>
      <c r="L1270" s="27" t="str">
        <f>VLOOKUP(B1270,[1]ПланКаз!A1255:M4559,13,0)</f>
        <v>Желтоқсан-Қантар</v>
      </c>
      <c r="M1270" s="27" t="str">
        <f>VLOOKUP(B1270,[1]ПланКаз!A1257:N4561,14,0)</f>
        <v>Шығыс-Қазақстан облысы, Өскемен қ.</v>
      </c>
      <c r="N1270" s="27" t="s">
        <v>60</v>
      </c>
      <c r="O1270" s="27" t="str">
        <f>VLOOKUP(B1270,[1]ПланКаз!A1256:P4560,16,0)</f>
        <v>шартқа қол қойылған кезден бастап 60 күнтізбелік күн ішінде</v>
      </c>
      <c r="P1270" s="27" t="s">
        <v>61</v>
      </c>
      <c r="Q1270" s="28" t="s">
        <v>480</v>
      </c>
      <c r="R1270" s="27" t="str">
        <f>VLOOKUP(B1270,[1]ПланКаз!A1255:S4559,19,0)</f>
        <v>Дана</v>
      </c>
      <c r="S1270" s="29">
        <v>5</v>
      </c>
      <c r="T1270" s="29">
        <v>1507</v>
      </c>
      <c r="U1270" s="29">
        <v>7535</v>
      </c>
      <c r="V1270" s="29">
        <v>8439.2000000000007</v>
      </c>
      <c r="W1270" s="27"/>
      <c r="X1270" s="27" t="s">
        <v>64</v>
      </c>
      <c r="Y1270" s="27" t="s">
        <v>63</v>
      </c>
    </row>
    <row r="1271" spans="2:25" x14ac:dyDescent="0.2">
      <c r="B1271" s="27" t="s">
        <v>2517</v>
      </c>
      <c r="C1271" s="27" t="s">
        <v>57</v>
      </c>
      <c r="D1271" s="27" t="s">
        <v>2493</v>
      </c>
      <c r="E1271" s="27" t="str">
        <f>VLOOKUP(D1271,[1]ЕНС!A:E,2,FALSE)</f>
        <v>Микросхема интегральная</v>
      </c>
      <c r="F1271" s="27" t="str">
        <f>VLOOKUP(D1271,[1]ЕНС!A:E,3,FALSE)</f>
        <v>полупроводниковая, ГОСТ 17021-88</v>
      </c>
      <c r="G1271" s="27" t="s">
        <v>2518</v>
      </c>
      <c r="H1271" s="27" t="s">
        <v>28</v>
      </c>
      <c r="I1271" s="27">
        <v>0</v>
      </c>
      <c r="J1271" s="27">
        <v>631010000</v>
      </c>
      <c r="K1271" s="27" t="str">
        <f>VLOOKUP(B1271,[1]ПланКаз!A1258:M4562,12,0)</f>
        <v>ҚР, ШҚО, Өскемен қ., Бажов көш., 10</v>
      </c>
      <c r="L1271" s="27" t="str">
        <f>VLOOKUP(B1271,[1]ПланКаз!A1256:M4560,13,0)</f>
        <v>Желтоқсан-Қантар</v>
      </c>
      <c r="M1271" s="27" t="str">
        <f>VLOOKUP(B1271,[1]ПланКаз!A1258:N4562,14,0)</f>
        <v>Шығыс-Қазақстан облысы, Өскемен қ.</v>
      </c>
      <c r="N1271" s="27" t="s">
        <v>60</v>
      </c>
      <c r="O1271" s="27" t="str">
        <f>VLOOKUP(B1271,[1]ПланКаз!A1257:P4561,16,0)</f>
        <v>шартқа қол қойылған кезден бастап 60 күнтізбелік күн ішінде</v>
      </c>
      <c r="P1271" s="27" t="s">
        <v>61</v>
      </c>
      <c r="Q1271" s="28" t="s">
        <v>480</v>
      </c>
      <c r="R1271" s="27" t="str">
        <f>VLOOKUP(B1271,[1]ПланКаз!A1256:S4560,19,0)</f>
        <v>Дана</v>
      </c>
      <c r="S1271" s="29">
        <v>10</v>
      </c>
      <c r="T1271" s="29">
        <v>286</v>
      </c>
      <c r="U1271" s="29">
        <v>2860</v>
      </c>
      <c r="V1271" s="29">
        <v>3203.2</v>
      </c>
      <c r="W1271" s="27"/>
      <c r="X1271" s="27" t="s">
        <v>64</v>
      </c>
      <c r="Y1271" s="27" t="s">
        <v>63</v>
      </c>
    </row>
    <row r="1272" spans="2:25" x14ac:dyDescent="0.2">
      <c r="B1272" s="27" t="s">
        <v>2519</v>
      </c>
      <c r="C1272" s="27" t="s">
        <v>57</v>
      </c>
      <c r="D1272" s="27" t="s">
        <v>2493</v>
      </c>
      <c r="E1272" s="27" t="str">
        <f>VLOOKUP(D1272,[1]ЕНС!A:E,2,FALSE)</f>
        <v>Микросхема интегральная</v>
      </c>
      <c r="F1272" s="27" t="str">
        <f>VLOOKUP(D1272,[1]ЕНС!A:E,3,FALSE)</f>
        <v>полупроводниковая, ГОСТ 17021-88</v>
      </c>
      <c r="G1272" s="27" t="s">
        <v>2520</v>
      </c>
      <c r="H1272" s="27" t="s">
        <v>28</v>
      </c>
      <c r="I1272" s="27">
        <v>0</v>
      </c>
      <c r="J1272" s="27">
        <v>631010000</v>
      </c>
      <c r="K1272" s="27" t="str">
        <f>VLOOKUP(B1272,[1]ПланКаз!A1259:M4563,12,0)</f>
        <v>ҚР, ШҚО, Өскемен қ., Бажов көш., 10</v>
      </c>
      <c r="L1272" s="27" t="str">
        <f>VLOOKUP(B1272,[1]ПланКаз!A1257:M4561,13,0)</f>
        <v>Желтоқсан-Қантар</v>
      </c>
      <c r="M1272" s="27" t="str">
        <f>VLOOKUP(B1272,[1]ПланКаз!A1259:N4563,14,0)</f>
        <v>Шығыс-Қазақстан облысы, Өскемен қ.</v>
      </c>
      <c r="N1272" s="27" t="s">
        <v>60</v>
      </c>
      <c r="O1272" s="27" t="str">
        <f>VLOOKUP(B1272,[1]ПланКаз!A1258:P4562,16,0)</f>
        <v>шартқа қол қойылған кезден бастап 60 күнтізбелік күн ішінде</v>
      </c>
      <c r="P1272" s="27" t="s">
        <v>61</v>
      </c>
      <c r="Q1272" s="28" t="s">
        <v>480</v>
      </c>
      <c r="R1272" s="27" t="str">
        <f>VLOOKUP(B1272,[1]ПланКаз!A1257:S4561,19,0)</f>
        <v>Дана</v>
      </c>
      <c r="S1272" s="29">
        <v>10</v>
      </c>
      <c r="T1272" s="29">
        <v>362</v>
      </c>
      <c r="U1272" s="29">
        <v>3620</v>
      </c>
      <c r="V1272" s="29">
        <v>4054.4</v>
      </c>
      <c r="W1272" s="27"/>
      <c r="X1272" s="27" t="s">
        <v>64</v>
      </c>
      <c r="Y1272" s="27" t="s">
        <v>63</v>
      </c>
    </row>
    <row r="1273" spans="2:25" x14ac:dyDescent="0.2">
      <c r="B1273" s="27" t="s">
        <v>2521</v>
      </c>
      <c r="C1273" s="27" t="s">
        <v>57</v>
      </c>
      <c r="D1273" s="27" t="s">
        <v>2522</v>
      </c>
      <c r="E1273" s="27" t="str">
        <f>VLOOKUP(D1273,[1]ЕНС!A:E,2,FALSE)</f>
        <v>Схема оптрон</v>
      </c>
      <c r="F1273" s="27" t="str">
        <f>VLOOKUP(D1273,[1]ЕНС!A:E,3,FALSE)</f>
        <v>интегральная, оптоэлектронная</v>
      </c>
      <c r="G1273" s="27" t="s">
        <v>2523</v>
      </c>
      <c r="H1273" s="27" t="s">
        <v>28</v>
      </c>
      <c r="I1273" s="27">
        <v>0</v>
      </c>
      <c r="J1273" s="27">
        <v>631010000</v>
      </c>
      <c r="K1273" s="27" t="str">
        <f>VLOOKUP(B1273,[1]ПланКаз!A1260:M4564,12,0)</f>
        <v>ҚР, ШҚО, Өскемен қ., Бажов көш., 10</v>
      </c>
      <c r="L1273" s="27" t="str">
        <f>VLOOKUP(B1273,[1]ПланКаз!A1258:M4562,13,0)</f>
        <v>Желтоқсан-Қантар</v>
      </c>
      <c r="M1273" s="27" t="str">
        <f>VLOOKUP(B1273,[1]ПланКаз!A1260:N4564,14,0)</f>
        <v>Шығыс-Қазақстан облысы, Өскемен қ.</v>
      </c>
      <c r="N1273" s="27" t="s">
        <v>60</v>
      </c>
      <c r="O1273" s="27" t="str">
        <f>VLOOKUP(B1273,[1]ПланКаз!A1259:P4563,16,0)</f>
        <v>шартқа қол қойылған кезден бастап 60 күнтізбелік күн ішінде</v>
      </c>
      <c r="P1273" s="27" t="s">
        <v>61</v>
      </c>
      <c r="Q1273" s="28" t="s">
        <v>480</v>
      </c>
      <c r="R1273" s="27" t="str">
        <f>VLOOKUP(B1273,[1]ПланКаз!A1258:S4562,19,0)</f>
        <v>Дана</v>
      </c>
      <c r="S1273" s="29">
        <v>50</v>
      </c>
      <c r="T1273" s="29">
        <v>514</v>
      </c>
      <c r="U1273" s="29">
        <v>25700</v>
      </c>
      <c r="V1273" s="29">
        <v>28784</v>
      </c>
      <c r="W1273" s="27"/>
      <c r="X1273" s="27" t="s">
        <v>64</v>
      </c>
      <c r="Y1273" s="27" t="s">
        <v>63</v>
      </c>
    </row>
    <row r="1274" spans="2:25" x14ac:dyDescent="0.2">
      <c r="B1274" s="27" t="s">
        <v>2524</v>
      </c>
      <c r="C1274" s="27" t="s">
        <v>57</v>
      </c>
      <c r="D1274" s="27" t="s">
        <v>2522</v>
      </c>
      <c r="E1274" s="27" t="str">
        <f>VLOOKUP(D1274,[1]ЕНС!A:E,2,FALSE)</f>
        <v>Схема оптрон</v>
      </c>
      <c r="F1274" s="27" t="str">
        <f>VLOOKUP(D1274,[1]ЕНС!A:E,3,FALSE)</f>
        <v>интегральная, оптоэлектронная</v>
      </c>
      <c r="G1274" s="27" t="s">
        <v>2525</v>
      </c>
      <c r="H1274" s="27" t="s">
        <v>28</v>
      </c>
      <c r="I1274" s="27">
        <v>0</v>
      </c>
      <c r="J1274" s="27">
        <v>631010000</v>
      </c>
      <c r="K1274" s="27" t="str">
        <f>VLOOKUP(B1274,[1]ПланКаз!A1261:M4565,12,0)</f>
        <v>ҚР, ШҚО, Өскемен қ., Бажов көш., 10</v>
      </c>
      <c r="L1274" s="27" t="str">
        <f>VLOOKUP(B1274,[1]ПланКаз!A1259:M4563,13,0)</f>
        <v>Желтоқсан-Қантар</v>
      </c>
      <c r="M1274" s="27" t="str">
        <f>VLOOKUP(B1274,[1]ПланКаз!A1261:N4565,14,0)</f>
        <v>Шығыс-Қазақстан облысы, Өскемен қ.</v>
      </c>
      <c r="N1274" s="27" t="s">
        <v>60</v>
      </c>
      <c r="O1274" s="27" t="str">
        <f>VLOOKUP(B1274,[1]ПланКаз!A1260:P4564,16,0)</f>
        <v>шартқа қол қойылған кезден бастап 60 күнтізбелік күн ішінде</v>
      </c>
      <c r="P1274" s="27" t="s">
        <v>61</v>
      </c>
      <c r="Q1274" s="28" t="s">
        <v>480</v>
      </c>
      <c r="R1274" s="27" t="str">
        <f>VLOOKUP(B1274,[1]ПланКаз!A1259:S4563,19,0)</f>
        <v>Дана</v>
      </c>
      <c r="S1274" s="29">
        <v>5</v>
      </c>
      <c r="T1274" s="29">
        <v>1170</v>
      </c>
      <c r="U1274" s="29">
        <v>5850</v>
      </c>
      <c r="V1274" s="29">
        <v>6552</v>
      </c>
      <c r="W1274" s="27"/>
      <c r="X1274" s="27" t="s">
        <v>64</v>
      </c>
      <c r="Y1274" s="27" t="s">
        <v>63</v>
      </c>
    </row>
    <row r="1275" spans="2:25" x14ac:dyDescent="0.2">
      <c r="B1275" s="27" t="s">
        <v>2526</v>
      </c>
      <c r="C1275" s="27" t="s">
        <v>57</v>
      </c>
      <c r="D1275" s="27" t="s">
        <v>2527</v>
      </c>
      <c r="E1275" s="27" t="str">
        <f>VLOOKUP(D1275,[1]ЕНС!A:E,2,FALSE)</f>
        <v>Резистор</v>
      </c>
      <c r="F1275" s="27" t="str">
        <f>VLOOKUP(D1275,[1]ЕНС!A:E,3,FALSE)</f>
        <v>постоянный, тип МЛТ-0,5-1 ОМ, металлопленочный, номинальное сопротивление 1 ОМ</v>
      </c>
      <c r="G1275" s="27" t="s">
        <v>2528</v>
      </c>
      <c r="H1275" s="27" t="s">
        <v>28</v>
      </c>
      <c r="I1275" s="27">
        <v>0</v>
      </c>
      <c r="J1275" s="27">
        <v>631010000</v>
      </c>
      <c r="K1275" s="27" t="str">
        <f>VLOOKUP(B1275,[1]ПланКаз!A1262:M4566,12,0)</f>
        <v>ҚР, ШҚО, Өскемен қ., Бажов көш., 10</v>
      </c>
      <c r="L1275" s="27" t="str">
        <f>VLOOKUP(B1275,[1]ПланКаз!A1260:M4564,13,0)</f>
        <v>Желтоқсан-Қантар</v>
      </c>
      <c r="M1275" s="27" t="str">
        <f>VLOOKUP(B1275,[1]ПланКаз!A1262:N4566,14,0)</f>
        <v>Шығыс-Қазақстан облысы, Өскемен қ.</v>
      </c>
      <c r="N1275" s="27" t="s">
        <v>60</v>
      </c>
      <c r="O1275" s="27" t="str">
        <f>VLOOKUP(B1275,[1]ПланКаз!A1261:P4565,16,0)</f>
        <v>шартқа қол қойылған кезден бастап 60 күнтізбелік күн ішінде</v>
      </c>
      <c r="P1275" s="27" t="s">
        <v>61</v>
      </c>
      <c r="Q1275" s="28" t="s">
        <v>480</v>
      </c>
      <c r="R1275" s="27" t="str">
        <f>VLOOKUP(B1275,[1]ПланКаз!A1260:S4564,19,0)</f>
        <v>Дана</v>
      </c>
      <c r="S1275" s="29">
        <v>50</v>
      </c>
      <c r="T1275" s="29">
        <v>17</v>
      </c>
      <c r="U1275" s="29">
        <v>850</v>
      </c>
      <c r="V1275" s="29">
        <v>952</v>
      </c>
      <c r="W1275" s="27"/>
      <c r="X1275" s="27" t="s">
        <v>64</v>
      </c>
      <c r="Y1275" s="27" t="s">
        <v>63</v>
      </c>
    </row>
    <row r="1276" spans="2:25" x14ac:dyDescent="0.2">
      <c r="B1276" s="27" t="s">
        <v>2529</v>
      </c>
      <c r="C1276" s="27" t="s">
        <v>57</v>
      </c>
      <c r="D1276" s="27" t="s">
        <v>2530</v>
      </c>
      <c r="E1276" s="27" t="str">
        <f>VLOOKUP(D1276,[1]ЕНС!A:E,2,FALSE)</f>
        <v>Резистор</v>
      </c>
      <c r="F1276" s="27" t="str">
        <f>VLOOKUP(D1276,[1]ЕНС!A:E,3,FALSE)</f>
        <v>постоянный, тип МЛТ-2-1 ОМ, металлопленочный, номинальное сопротивление 1 ОМ</v>
      </c>
      <c r="G1276" s="27" t="s">
        <v>2531</v>
      </c>
      <c r="H1276" s="27" t="s">
        <v>28</v>
      </c>
      <c r="I1276" s="27">
        <v>0</v>
      </c>
      <c r="J1276" s="27">
        <v>631010000</v>
      </c>
      <c r="K1276" s="27" t="str">
        <f>VLOOKUP(B1276,[1]ПланКаз!A1263:M4567,12,0)</f>
        <v>ҚР, ШҚО, Өскемен қ., Бажов көш., 10</v>
      </c>
      <c r="L1276" s="27" t="str">
        <f>VLOOKUP(B1276,[1]ПланКаз!A1261:M4565,13,0)</f>
        <v>Желтоқсан-Қантар</v>
      </c>
      <c r="M1276" s="27" t="str">
        <f>VLOOKUP(B1276,[1]ПланКаз!A1263:N4567,14,0)</f>
        <v>Шығыс-Қазақстан облысы, Өскемен қ.</v>
      </c>
      <c r="N1276" s="27" t="s">
        <v>60</v>
      </c>
      <c r="O1276" s="27" t="str">
        <f>VLOOKUP(B1276,[1]ПланКаз!A1262:P4566,16,0)</f>
        <v>шартқа қол қойылған кезден бастап 60 күнтізбелік күн ішінде</v>
      </c>
      <c r="P1276" s="27" t="s">
        <v>61</v>
      </c>
      <c r="Q1276" s="28" t="s">
        <v>480</v>
      </c>
      <c r="R1276" s="27" t="str">
        <f>VLOOKUP(B1276,[1]ПланКаз!A1261:S4565,19,0)</f>
        <v>Дана</v>
      </c>
      <c r="S1276" s="29">
        <v>100</v>
      </c>
      <c r="T1276" s="29">
        <v>23</v>
      </c>
      <c r="U1276" s="29">
        <v>2300</v>
      </c>
      <c r="V1276" s="29">
        <v>2576</v>
      </c>
      <c r="W1276" s="27"/>
      <c r="X1276" s="27" t="s">
        <v>64</v>
      </c>
      <c r="Y1276" s="27" t="s">
        <v>63</v>
      </c>
    </row>
    <row r="1277" spans="2:25" x14ac:dyDescent="0.2">
      <c r="B1277" s="27" t="s">
        <v>2532</v>
      </c>
      <c r="C1277" s="27" t="s">
        <v>57</v>
      </c>
      <c r="D1277" s="27" t="s">
        <v>2533</v>
      </c>
      <c r="E1277" s="27" t="str">
        <f>VLOOKUP(D1277,[1]ЕНС!A:E,2,FALSE)</f>
        <v>Резистор</v>
      </c>
      <c r="F1277" s="27" t="str">
        <f>VLOOKUP(D1277,[1]ЕНС!A:E,3,FALSE)</f>
        <v>постоянный, тип С2-33Н-0,125, металлодиэлектрический, номинальное сопротивление 100 Ом</v>
      </c>
      <c r="G1277" s="27" t="s">
        <v>2534</v>
      </c>
      <c r="H1277" s="27" t="s">
        <v>28</v>
      </c>
      <c r="I1277" s="27">
        <v>0</v>
      </c>
      <c r="J1277" s="27">
        <v>631010000</v>
      </c>
      <c r="K1277" s="27" t="str">
        <f>VLOOKUP(B1277,[1]ПланКаз!A1264:M4568,12,0)</f>
        <v>ҚР, ШҚО, Өскемен қ., Бажов көш., 10</v>
      </c>
      <c r="L1277" s="27" t="str">
        <f>VLOOKUP(B1277,[1]ПланКаз!A1262:M4566,13,0)</f>
        <v>Желтоқсан-Қантар</v>
      </c>
      <c r="M1277" s="27" t="str">
        <f>VLOOKUP(B1277,[1]ПланКаз!A1264:N4568,14,0)</f>
        <v>Шығыс-Қазақстан облысы, Өскемен қ.</v>
      </c>
      <c r="N1277" s="27" t="s">
        <v>60</v>
      </c>
      <c r="O1277" s="27" t="str">
        <f>VLOOKUP(B1277,[1]ПланКаз!A1263:P4567,16,0)</f>
        <v>шартқа қол қойылған кезден бастап 60 күнтізбелік күн ішінде</v>
      </c>
      <c r="P1277" s="27" t="s">
        <v>61</v>
      </c>
      <c r="Q1277" s="28" t="s">
        <v>480</v>
      </c>
      <c r="R1277" s="27" t="str">
        <f>VLOOKUP(B1277,[1]ПланКаз!A1262:S4566,19,0)</f>
        <v>Дана</v>
      </c>
      <c r="S1277" s="29">
        <v>10</v>
      </c>
      <c r="T1277" s="29">
        <v>21</v>
      </c>
      <c r="U1277" s="29">
        <v>210</v>
      </c>
      <c r="V1277" s="29">
        <v>235.2</v>
      </c>
      <c r="W1277" s="27"/>
      <c r="X1277" s="27" t="s">
        <v>64</v>
      </c>
      <c r="Y1277" s="27" t="s">
        <v>63</v>
      </c>
    </row>
    <row r="1278" spans="2:25" x14ac:dyDescent="0.2">
      <c r="B1278" s="27" t="s">
        <v>2535</v>
      </c>
      <c r="C1278" s="27" t="s">
        <v>57</v>
      </c>
      <c r="D1278" s="27" t="s">
        <v>2536</v>
      </c>
      <c r="E1278" s="27" t="str">
        <f>VLOOKUP(D1278,[1]ЕНС!A:E,2,FALSE)</f>
        <v>Резистор</v>
      </c>
      <c r="F1278" s="27" t="str">
        <f>VLOOKUP(D1278,[1]ЕНС!A:E,3,FALSE)</f>
        <v>постоянный, тип МЛТ-0,125, металлопленочный, номинальное сопротивление 100 Ом</v>
      </c>
      <c r="G1278" s="27" t="s">
        <v>2537</v>
      </c>
      <c r="H1278" s="27" t="s">
        <v>28</v>
      </c>
      <c r="I1278" s="27">
        <v>0</v>
      </c>
      <c r="J1278" s="27">
        <v>631010000</v>
      </c>
      <c r="K1278" s="27" t="str">
        <f>VLOOKUP(B1278,[1]ПланКаз!A1265:M4569,12,0)</f>
        <v>ҚР, ШҚО, Өскемен қ., Бажов көш., 10</v>
      </c>
      <c r="L1278" s="27" t="str">
        <f>VLOOKUP(B1278,[1]ПланКаз!A1263:M4567,13,0)</f>
        <v>Желтоқсан-Қантар</v>
      </c>
      <c r="M1278" s="27" t="str">
        <f>VLOOKUP(B1278,[1]ПланКаз!A1265:N4569,14,0)</f>
        <v>Шығыс-Қазақстан облысы, Өскемен қ.</v>
      </c>
      <c r="N1278" s="27" t="s">
        <v>60</v>
      </c>
      <c r="O1278" s="27" t="str">
        <f>VLOOKUP(B1278,[1]ПланКаз!A1264:P4568,16,0)</f>
        <v>шартқа қол қойылған кезден бастап 60 күнтізбелік күн ішінде</v>
      </c>
      <c r="P1278" s="27" t="s">
        <v>61</v>
      </c>
      <c r="Q1278" s="28" t="s">
        <v>480</v>
      </c>
      <c r="R1278" s="27" t="str">
        <f>VLOOKUP(B1278,[1]ПланКаз!A1263:S4567,19,0)</f>
        <v>Дана</v>
      </c>
      <c r="S1278" s="29">
        <v>10</v>
      </c>
      <c r="T1278" s="29">
        <v>18</v>
      </c>
      <c r="U1278" s="29">
        <v>180</v>
      </c>
      <c r="V1278" s="29">
        <v>201.6</v>
      </c>
      <c r="W1278" s="27"/>
      <c r="X1278" s="27" t="s">
        <v>64</v>
      </c>
      <c r="Y1278" s="27" t="s">
        <v>63</v>
      </c>
    </row>
    <row r="1279" spans="2:25" x14ac:dyDescent="0.2">
      <c r="B1279" s="27" t="s">
        <v>2538</v>
      </c>
      <c r="C1279" s="27" t="s">
        <v>57</v>
      </c>
      <c r="D1279" s="27" t="s">
        <v>2539</v>
      </c>
      <c r="E1279" s="27" t="str">
        <f>VLOOKUP(D1279,[1]ЕНС!A:E,2,FALSE)</f>
        <v>Резистор</v>
      </c>
      <c r="F1279" s="27" t="str">
        <f>VLOOKUP(D1279,[1]ЕНС!A:E,3,FALSE)</f>
        <v>постоянный, тип МЛТ-0,125, металлопленочный, номинальное сопротивление 20 Ом</v>
      </c>
      <c r="G1279" s="27" t="s">
        <v>2540</v>
      </c>
      <c r="H1279" s="27" t="s">
        <v>28</v>
      </c>
      <c r="I1279" s="27">
        <v>0</v>
      </c>
      <c r="J1279" s="27">
        <v>631010000</v>
      </c>
      <c r="K1279" s="27" t="str">
        <f>VLOOKUP(B1279,[1]ПланКаз!A1266:M4570,12,0)</f>
        <v>ҚР, ШҚО, Өскемен қ., Бажов көш., 10</v>
      </c>
      <c r="L1279" s="27" t="str">
        <f>VLOOKUP(B1279,[1]ПланКаз!A1264:M4568,13,0)</f>
        <v>Желтоқсан-Қантар</v>
      </c>
      <c r="M1279" s="27" t="str">
        <f>VLOOKUP(B1279,[1]ПланКаз!A1266:N4570,14,0)</f>
        <v>Шығыс-Қазақстан облысы, Өскемен қ.</v>
      </c>
      <c r="N1279" s="27" t="s">
        <v>60</v>
      </c>
      <c r="O1279" s="27" t="str">
        <f>VLOOKUP(B1279,[1]ПланКаз!A1265:P4569,16,0)</f>
        <v>шартқа қол қойылған кезден бастап 60 күнтізбелік күн ішінде</v>
      </c>
      <c r="P1279" s="27" t="s">
        <v>61</v>
      </c>
      <c r="Q1279" s="28" t="s">
        <v>480</v>
      </c>
      <c r="R1279" s="27" t="str">
        <f>VLOOKUP(B1279,[1]ПланКаз!A1264:S4568,19,0)</f>
        <v>Дана</v>
      </c>
      <c r="S1279" s="29">
        <v>10</v>
      </c>
      <c r="T1279" s="29">
        <v>18</v>
      </c>
      <c r="U1279" s="29">
        <v>180</v>
      </c>
      <c r="V1279" s="29">
        <v>201.6</v>
      </c>
      <c r="W1279" s="27"/>
      <c r="X1279" s="27" t="s">
        <v>64</v>
      </c>
      <c r="Y1279" s="27" t="s">
        <v>63</v>
      </c>
    </row>
    <row r="1280" spans="2:25" x14ac:dyDescent="0.2">
      <c r="B1280" s="27" t="s">
        <v>2541</v>
      </c>
      <c r="C1280" s="27" t="s">
        <v>57</v>
      </c>
      <c r="D1280" s="27" t="s">
        <v>2542</v>
      </c>
      <c r="E1280" s="27" t="str">
        <f>VLOOKUP(D1280,[1]ЕНС!A:E,2,FALSE)</f>
        <v>Резистор</v>
      </c>
      <c r="F1280" s="27" t="str">
        <f>VLOOKUP(D1280,[1]ЕНС!A:E,3,FALSE)</f>
        <v>постоянный, тип С2-33Н-0,125, металлодиэлектрический, номинальное сопротивление 150 Ом</v>
      </c>
      <c r="G1280" s="27" t="s">
        <v>2543</v>
      </c>
      <c r="H1280" s="27" t="s">
        <v>28</v>
      </c>
      <c r="I1280" s="27">
        <v>0</v>
      </c>
      <c r="J1280" s="27">
        <v>631010000</v>
      </c>
      <c r="K1280" s="27" t="str">
        <f>VLOOKUP(B1280,[1]ПланКаз!A1267:M4571,12,0)</f>
        <v>ҚР, ШҚО, Өскемен қ., Бажов көш., 10</v>
      </c>
      <c r="L1280" s="27" t="str">
        <f>VLOOKUP(B1280,[1]ПланКаз!A1265:M4569,13,0)</f>
        <v>Желтоқсан-Қантар</v>
      </c>
      <c r="M1280" s="27" t="str">
        <f>VLOOKUP(B1280,[1]ПланКаз!A1267:N4571,14,0)</f>
        <v>Шығыс-Қазақстан облысы, Өскемен қ.</v>
      </c>
      <c r="N1280" s="27" t="s">
        <v>60</v>
      </c>
      <c r="O1280" s="27" t="str">
        <f>VLOOKUP(B1280,[1]ПланКаз!A1266:P4570,16,0)</f>
        <v>шартқа қол қойылған кезден бастап 60 күнтізбелік күн ішінде</v>
      </c>
      <c r="P1280" s="27" t="s">
        <v>61</v>
      </c>
      <c r="Q1280" s="28" t="s">
        <v>480</v>
      </c>
      <c r="R1280" s="27" t="str">
        <f>VLOOKUP(B1280,[1]ПланКаз!A1265:S4569,19,0)</f>
        <v>Дана</v>
      </c>
      <c r="S1280" s="29">
        <v>10</v>
      </c>
      <c r="T1280" s="29">
        <v>21</v>
      </c>
      <c r="U1280" s="29">
        <v>210</v>
      </c>
      <c r="V1280" s="29">
        <v>235.2</v>
      </c>
      <c r="W1280" s="27"/>
      <c r="X1280" s="27" t="s">
        <v>64</v>
      </c>
      <c r="Y1280" s="27" t="s">
        <v>63</v>
      </c>
    </row>
    <row r="1281" spans="2:25" x14ac:dyDescent="0.2">
      <c r="B1281" s="27" t="s">
        <v>2544</v>
      </c>
      <c r="C1281" s="27" t="s">
        <v>57</v>
      </c>
      <c r="D1281" s="27" t="s">
        <v>2545</v>
      </c>
      <c r="E1281" s="27" t="str">
        <f>VLOOKUP(D1281,[1]ЕНС!A:E,2,FALSE)</f>
        <v>Диод</v>
      </c>
      <c r="F1281" s="27" t="str">
        <f>VLOOKUP(D1281,[1]ЕНС!A:E,3,FALSE)</f>
        <v>стабилитрон, полупроводниковый, ГОСТ 17465-80</v>
      </c>
      <c r="G1281" s="27" t="s">
        <v>2546</v>
      </c>
      <c r="H1281" s="27" t="s">
        <v>28</v>
      </c>
      <c r="I1281" s="27">
        <v>0</v>
      </c>
      <c r="J1281" s="27">
        <v>631010000</v>
      </c>
      <c r="K1281" s="27" t="str">
        <f>VLOOKUP(B1281,[1]ПланКаз!A1268:M4572,12,0)</f>
        <v>ҚР, ШҚО, Өскемен қ., Бажов көш., 10</v>
      </c>
      <c r="L1281" s="27" t="str">
        <f>VLOOKUP(B1281,[1]ПланКаз!A1266:M4570,13,0)</f>
        <v>Желтоқсан-Қантар</v>
      </c>
      <c r="M1281" s="27" t="str">
        <f>VLOOKUP(B1281,[1]ПланКаз!A1268:N4572,14,0)</f>
        <v>Шығыс-Қазақстан облысы, Өскемен қ.</v>
      </c>
      <c r="N1281" s="27" t="s">
        <v>60</v>
      </c>
      <c r="O1281" s="27" t="str">
        <f>VLOOKUP(B1281,[1]ПланКаз!A1267:P4571,16,0)</f>
        <v>шартқа қол қойылған кезден бастап 60 күнтізбелік күн ішінде</v>
      </c>
      <c r="P1281" s="27" t="s">
        <v>61</v>
      </c>
      <c r="Q1281" s="28" t="s">
        <v>480</v>
      </c>
      <c r="R1281" s="27" t="str">
        <f>VLOOKUP(B1281,[1]ПланКаз!A1266:S4570,19,0)</f>
        <v>Дана</v>
      </c>
      <c r="S1281" s="29">
        <v>10</v>
      </c>
      <c r="T1281" s="29">
        <v>767</v>
      </c>
      <c r="U1281" s="29">
        <v>7670</v>
      </c>
      <c r="V1281" s="29">
        <v>8590.4</v>
      </c>
      <c r="W1281" s="27"/>
      <c r="X1281" s="27" t="s">
        <v>64</v>
      </c>
      <c r="Y1281" s="27" t="s">
        <v>63</v>
      </c>
    </row>
    <row r="1282" spans="2:25" x14ac:dyDescent="0.2">
      <c r="B1282" s="27" t="s">
        <v>2547</v>
      </c>
      <c r="C1282" s="27" t="s">
        <v>57</v>
      </c>
      <c r="D1282" s="27" t="s">
        <v>2545</v>
      </c>
      <c r="E1282" s="27" t="str">
        <f>VLOOKUP(D1282,[1]ЕНС!A:E,2,FALSE)</f>
        <v>Диод</v>
      </c>
      <c r="F1282" s="27" t="str">
        <f>VLOOKUP(D1282,[1]ЕНС!A:E,3,FALSE)</f>
        <v>стабилитрон, полупроводниковый, ГОСТ 17465-80</v>
      </c>
      <c r="G1282" s="27" t="s">
        <v>2548</v>
      </c>
      <c r="H1282" s="27" t="s">
        <v>28</v>
      </c>
      <c r="I1282" s="27">
        <v>0</v>
      </c>
      <c r="J1282" s="27">
        <v>631010000</v>
      </c>
      <c r="K1282" s="27" t="str">
        <f>VLOOKUP(B1282,[1]ПланКаз!A1269:M4573,12,0)</f>
        <v>ҚР, ШҚО, Өскемен қ., Бажов көш., 10</v>
      </c>
      <c r="L1282" s="27" t="str">
        <f>VLOOKUP(B1282,[1]ПланКаз!A1267:M4571,13,0)</f>
        <v>Желтоқсан-Қантар</v>
      </c>
      <c r="M1282" s="27" t="str">
        <f>VLOOKUP(B1282,[1]ПланКаз!A1269:N4573,14,0)</f>
        <v>Шығыс-Қазақстан облысы, Өскемен қ.</v>
      </c>
      <c r="N1282" s="27" t="s">
        <v>60</v>
      </c>
      <c r="O1282" s="27" t="str">
        <f>VLOOKUP(B1282,[1]ПланКаз!A1268:P4572,16,0)</f>
        <v>шартқа қол қойылған кезден бастап 60 күнтізбелік күн ішінде</v>
      </c>
      <c r="P1282" s="27" t="s">
        <v>61</v>
      </c>
      <c r="Q1282" s="28" t="s">
        <v>480</v>
      </c>
      <c r="R1282" s="27" t="str">
        <f>VLOOKUP(B1282,[1]ПланКаз!A1267:S4571,19,0)</f>
        <v>Дана</v>
      </c>
      <c r="S1282" s="29">
        <v>10</v>
      </c>
      <c r="T1282" s="29">
        <v>905</v>
      </c>
      <c r="U1282" s="29">
        <v>9050</v>
      </c>
      <c r="V1282" s="29">
        <v>10136</v>
      </c>
      <c r="W1282" s="27"/>
      <c r="X1282" s="27" t="s">
        <v>64</v>
      </c>
      <c r="Y1282" s="27" t="s">
        <v>63</v>
      </c>
    </row>
    <row r="1283" spans="2:25" x14ac:dyDescent="0.2">
      <c r="B1283" s="27" t="s">
        <v>2549</v>
      </c>
      <c r="C1283" s="27" t="s">
        <v>57</v>
      </c>
      <c r="D1283" s="27" t="s">
        <v>2545</v>
      </c>
      <c r="E1283" s="27" t="str">
        <f>VLOOKUP(D1283,[1]ЕНС!A:E,2,FALSE)</f>
        <v>Диод</v>
      </c>
      <c r="F1283" s="27" t="str">
        <f>VLOOKUP(D1283,[1]ЕНС!A:E,3,FALSE)</f>
        <v>стабилитрон, полупроводниковый, ГОСТ 17465-80</v>
      </c>
      <c r="G1283" s="27" t="s">
        <v>2550</v>
      </c>
      <c r="H1283" s="27" t="s">
        <v>28</v>
      </c>
      <c r="I1283" s="27">
        <v>0</v>
      </c>
      <c r="J1283" s="27">
        <v>631010000</v>
      </c>
      <c r="K1283" s="27" t="str">
        <f>VLOOKUP(B1283,[1]ПланКаз!A1270:M4574,12,0)</f>
        <v>ҚР, ШҚО, Өскемен қ., Бажов көш., 10</v>
      </c>
      <c r="L1283" s="27" t="str">
        <f>VLOOKUP(B1283,[1]ПланКаз!A1268:M4572,13,0)</f>
        <v>Желтоқсан-Қантар</v>
      </c>
      <c r="M1283" s="27" t="str">
        <f>VLOOKUP(B1283,[1]ПланКаз!A1270:N4574,14,0)</f>
        <v>Шығыс-Қазақстан облысы, Өскемен қ.</v>
      </c>
      <c r="N1283" s="27" t="s">
        <v>60</v>
      </c>
      <c r="O1283" s="27" t="str">
        <f>VLOOKUP(B1283,[1]ПланКаз!A1269:P4573,16,0)</f>
        <v>шартқа қол қойылған кезден бастап 60 күнтізбелік күн ішінде</v>
      </c>
      <c r="P1283" s="27" t="s">
        <v>61</v>
      </c>
      <c r="Q1283" s="28" t="s">
        <v>480</v>
      </c>
      <c r="R1283" s="27" t="str">
        <f>VLOOKUP(B1283,[1]ПланКаз!A1268:S4572,19,0)</f>
        <v>Дана</v>
      </c>
      <c r="S1283" s="29">
        <v>10</v>
      </c>
      <c r="T1283" s="29">
        <v>2123</v>
      </c>
      <c r="U1283" s="29">
        <v>21230</v>
      </c>
      <c r="V1283" s="29">
        <v>23777.599999999999</v>
      </c>
      <c r="W1283" s="27"/>
      <c r="X1283" s="27" t="s">
        <v>64</v>
      </c>
      <c r="Y1283" s="27" t="s">
        <v>63</v>
      </c>
    </row>
    <row r="1284" spans="2:25" x14ac:dyDescent="0.2">
      <c r="B1284" s="27" t="s">
        <v>2551</v>
      </c>
      <c r="C1284" s="27" t="s">
        <v>57</v>
      </c>
      <c r="D1284" s="27" t="s">
        <v>2552</v>
      </c>
      <c r="E1284" s="27" t="str">
        <f>VLOOKUP(D1284,[1]ЕНС!A:E,2,FALSE)</f>
        <v>Транзистор</v>
      </c>
      <c r="F1284" s="27" t="str">
        <f>VLOOKUP(D1284,[1]ЕНС!A:E,3,FALSE)</f>
        <v>биполярный, кремниевый</v>
      </c>
      <c r="G1284" s="27" t="s">
        <v>2553</v>
      </c>
      <c r="H1284" s="27" t="s">
        <v>28</v>
      </c>
      <c r="I1284" s="27">
        <v>0</v>
      </c>
      <c r="J1284" s="27">
        <v>631010000</v>
      </c>
      <c r="K1284" s="27" t="str">
        <f>VLOOKUP(B1284,[1]ПланКаз!A1271:M4575,12,0)</f>
        <v>ҚР, ШҚО, Өскемен қ., Бажов көш., 10</v>
      </c>
      <c r="L1284" s="27" t="str">
        <f>VLOOKUP(B1284,[1]ПланКаз!A1269:M4573,13,0)</f>
        <v>Желтоқсан-Қантар</v>
      </c>
      <c r="M1284" s="27" t="str">
        <f>VLOOKUP(B1284,[1]ПланКаз!A1271:N4575,14,0)</f>
        <v>Шығыс-Қазақстан облысы, Өскемен қ.</v>
      </c>
      <c r="N1284" s="27" t="s">
        <v>60</v>
      </c>
      <c r="O1284" s="27" t="str">
        <f>VLOOKUP(B1284,[1]ПланКаз!A1270:P4574,16,0)</f>
        <v>шартқа қол қойылған кезден бастап 60 күнтізбелік күн ішінде</v>
      </c>
      <c r="P1284" s="27" t="s">
        <v>61</v>
      </c>
      <c r="Q1284" s="28" t="s">
        <v>480</v>
      </c>
      <c r="R1284" s="27" t="str">
        <f>VLOOKUP(B1284,[1]ПланКаз!A1269:S4573,19,0)</f>
        <v>Дана</v>
      </c>
      <c r="S1284" s="29">
        <v>15</v>
      </c>
      <c r="T1284" s="29">
        <v>181</v>
      </c>
      <c r="U1284" s="29">
        <v>2715</v>
      </c>
      <c r="V1284" s="29">
        <v>3040.8</v>
      </c>
      <c r="W1284" s="27"/>
      <c r="X1284" s="27" t="s">
        <v>64</v>
      </c>
      <c r="Y1284" s="27" t="s">
        <v>63</v>
      </c>
    </row>
    <row r="1285" spans="2:25" x14ac:dyDescent="0.2">
      <c r="B1285" s="27" t="s">
        <v>2554</v>
      </c>
      <c r="C1285" s="27" t="s">
        <v>57</v>
      </c>
      <c r="D1285" s="27" t="s">
        <v>2552</v>
      </c>
      <c r="E1285" s="27" t="str">
        <f>VLOOKUP(D1285,[1]ЕНС!A:E,2,FALSE)</f>
        <v>Транзистор</v>
      </c>
      <c r="F1285" s="27" t="str">
        <f>VLOOKUP(D1285,[1]ЕНС!A:E,3,FALSE)</f>
        <v>биполярный, кремниевый</v>
      </c>
      <c r="G1285" s="27" t="s">
        <v>2555</v>
      </c>
      <c r="H1285" s="27" t="s">
        <v>28</v>
      </c>
      <c r="I1285" s="27">
        <v>0</v>
      </c>
      <c r="J1285" s="27">
        <v>631010000</v>
      </c>
      <c r="K1285" s="27" t="str">
        <f>VLOOKUP(B1285,[1]ПланКаз!A1272:M4576,12,0)</f>
        <v>ҚР, ШҚО, Өскемен қ., Бажов көш., 10</v>
      </c>
      <c r="L1285" s="27" t="str">
        <f>VLOOKUP(B1285,[1]ПланКаз!A1270:M4574,13,0)</f>
        <v>Желтоқсан-Қантар</v>
      </c>
      <c r="M1285" s="27" t="str">
        <f>VLOOKUP(B1285,[1]ПланКаз!A1272:N4576,14,0)</f>
        <v>Шығыс-Қазақстан облысы, Өскемен қ.</v>
      </c>
      <c r="N1285" s="27" t="s">
        <v>60</v>
      </c>
      <c r="O1285" s="27" t="str">
        <f>VLOOKUP(B1285,[1]ПланКаз!A1271:P4575,16,0)</f>
        <v>шартқа қол қойылған кезден бастап 60 күнтізбелік күн ішінде</v>
      </c>
      <c r="P1285" s="27" t="s">
        <v>61</v>
      </c>
      <c r="Q1285" s="28" t="s">
        <v>480</v>
      </c>
      <c r="R1285" s="27" t="str">
        <f>VLOOKUP(B1285,[1]ПланКаз!A1270:S4574,19,0)</f>
        <v>Дана</v>
      </c>
      <c r="S1285" s="29">
        <v>50</v>
      </c>
      <c r="T1285" s="29">
        <v>123</v>
      </c>
      <c r="U1285" s="29">
        <v>6150</v>
      </c>
      <c r="V1285" s="29">
        <v>6888</v>
      </c>
      <c r="W1285" s="27"/>
      <c r="X1285" s="27" t="s">
        <v>64</v>
      </c>
      <c r="Y1285" s="27" t="s">
        <v>63</v>
      </c>
    </row>
    <row r="1286" spans="2:25" x14ac:dyDescent="0.2">
      <c r="B1286" s="27" t="s">
        <v>2556</v>
      </c>
      <c r="C1286" s="27" t="s">
        <v>57</v>
      </c>
      <c r="D1286" s="27" t="s">
        <v>2552</v>
      </c>
      <c r="E1286" s="27" t="str">
        <f>VLOOKUP(D1286,[1]ЕНС!A:E,2,FALSE)</f>
        <v>Транзистор</v>
      </c>
      <c r="F1286" s="27" t="str">
        <f>VLOOKUP(D1286,[1]ЕНС!A:E,3,FALSE)</f>
        <v>биполярный, кремниевый</v>
      </c>
      <c r="G1286" s="27" t="s">
        <v>2557</v>
      </c>
      <c r="H1286" s="27" t="s">
        <v>28</v>
      </c>
      <c r="I1286" s="27">
        <v>0</v>
      </c>
      <c r="J1286" s="27">
        <v>631010000</v>
      </c>
      <c r="K1286" s="27" t="str">
        <f>VLOOKUP(B1286,[1]ПланКаз!A1273:M4577,12,0)</f>
        <v>ҚР, ШҚО, Өскемен қ., Бажов көш., 10</v>
      </c>
      <c r="L1286" s="27" t="str">
        <f>VLOOKUP(B1286,[1]ПланКаз!A1271:M4575,13,0)</f>
        <v>Желтоқсан-Қантар</v>
      </c>
      <c r="M1286" s="27" t="str">
        <f>VLOOKUP(B1286,[1]ПланКаз!A1273:N4577,14,0)</f>
        <v>Шығыс-Қазақстан облысы, Өскемен қ.</v>
      </c>
      <c r="N1286" s="27" t="s">
        <v>60</v>
      </c>
      <c r="O1286" s="27" t="str">
        <f>VLOOKUP(B1286,[1]ПланКаз!A1272:P4576,16,0)</f>
        <v>шартқа қол қойылған кезден бастап 60 күнтізбелік күн ішінде</v>
      </c>
      <c r="P1286" s="27" t="s">
        <v>61</v>
      </c>
      <c r="Q1286" s="28" t="s">
        <v>480</v>
      </c>
      <c r="R1286" s="27" t="str">
        <f>VLOOKUP(B1286,[1]ПланКаз!A1271:S4575,19,0)</f>
        <v>Дана</v>
      </c>
      <c r="S1286" s="29">
        <v>20</v>
      </c>
      <c r="T1286" s="29">
        <v>575</v>
      </c>
      <c r="U1286" s="29">
        <v>11500</v>
      </c>
      <c r="V1286" s="29">
        <v>12880</v>
      </c>
      <c r="W1286" s="27"/>
      <c r="X1286" s="27" t="s">
        <v>64</v>
      </c>
      <c r="Y1286" s="27" t="s">
        <v>63</v>
      </c>
    </row>
    <row r="1287" spans="2:25" x14ac:dyDescent="0.2">
      <c r="B1287" s="27" t="s">
        <v>2558</v>
      </c>
      <c r="C1287" s="27" t="s">
        <v>57</v>
      </c>
      <c r="D1287" s="27" t="s">
        <v>2552</v>
      </c>
      <c r="E1287" s="27" t="str">
        <f>VLOOKUP(D1287,[1]ЕНС!A:E,2,FALSE)</f>
        <v>Транзистор</v>
      </c>
      <c r="F1287" s="27" t="str">
        <f>VLOOKUP(D1287,[1]ЕНС!A:E,3,FALSE)</f>
        <v>биполярный, кремниевый</v>
      </c>
      <c r="G1287" s="27" t="s">
        <v>2559</v>
      </c>
      <c r="H1287" s="27" t="s">
        <v>28</v>
      </c>
      <c r="I1287" s="27">
        <v>0</v>
      </c>
      <c r="J1287" s="27">
        <v>631010000</v>
      </c>
      <c r="K1287" s="27" t="str">
        <f>VLOOKUP(B1287,[1]ПланКаз!A1274:M4578,12,0)</f>
        <v>ҚР, ШҚО, Өскемен қ., Бажов көш., 10</v>
      </c>
      <c r="L1287" s="27" t="str">
        <f>VLOOKUP(B1287,[1]ПланКаз!A1272:M4576,13,0)</f>
        <v>Желтоқсан-Қантар</v>
      </c>
      <c r="M1287" s="27" t="str">
        <f>VLOOKUP(B1287,[1]ПланКаз!A1274:N4578,14,0)</f>
        <v>Шығыс-Қазақстан облысы, Өскемен қ.</v>
      </c>
      <c r="N1287" s="27" t="s">
        <v>60</v>
      </c>
      <c r="O1287" s="27" t="str">
        <f>VLOOKUP(B1287,[1]ПланКаз!A1273:P4577,16,0)</f>
        <v>шартқа қол қойылған кезден бастап 60 күнтізбелік күн ішінде</v>
      </c>
      <c r="P1287" s="27" t="s">
        <v>61</v>
      </c>
      <c r="Q1287" s="28" t="s">
        <v>480</v>
      </c>
      <c r="R1287" s="27" t="str">
        <f>VLOOKUP(B1287,[1]ПланКаз!A1272:S4576,19,0)</f>
        <v>Дана</v>
      </c>
      <c r="S1287" s="29">
        <v>10</v>
      </c>
      <c r="T1287" s="29">
        <v>91</v>
      </c>
      <c r="U1287" s="29">
        <v>910</v>
      </c>
      <c r="V1287" s="29">
        <v>1019.2</v>
      </c>
      <c r="W1287" s="27"/>
      <c r="X1287" s="27" t="s">
        <v>64</v>
      </c>
      <c r="Y1287" s="27" t="s">
        <v>63</v>
      </c>
    </row>
    <row r="1288" spans="2:25" x14ac:dyDescent="0.2">
      <c r="B1288" s="27" t="s">
        <v>2560</v>
      </c>
      <c r="C1288" s="27" t="s">
        <v>57</v>
      </c>
      <c r="D1288" s="27" t="s">
        <v>2552</v>
      </c>
      <c r="E1288" s="27" t="str">
        <f>VLOOKUP(D1288,[1]ЕНС!A:E,2,FALSE)</f>
        <v>Транзистор</v>
      </c>
      <c r="F1288" s="27" t="str">
        <f>VLOOKUP(D1288,[1]ЕНС!A:E,3,FALSE)</f>
        <v>биполярный, кремниевый</v>
      </c>
      <c r="G1288" s="27" t="s">
        <v>2561</v>
      </c>
      <c r="H1288" s="27" t="s">
        <v>28</v>
      </c>
      <c r="I1288" s="27">
        <v>0</v>
      </c>
      <c r="J1288" s="27">
        <v>631010000</v>
      </c>
      <c r="K1288" s="27" t="str">
        <f>VLOOKUP(B1288,[1]ПланКаз!A1275:M4579,12,0)</f>
        <v>ҚР, ШҚО, Өскемен қ., Бажов көш., 10</v>
      </c>
      <c r="L1288" s="27" t="str">
        <f>VLOOKUP(B1288,[1]ПланКаз!A1273:M4577,13,0)</f>
        <v>Желтоқсан-Қантар</v>
      </c>
      <c r="M1288" s="27" t="str">
        <f>VLOOKUP(B1288,[1]ПланКаз!A1275:N4579,14,0)</f>
        <v>Шығыс-Қазақстан облысы, Өскемен қ.</v>
      </c>
      <c r="N1288" s="27" t="s">
        <v>60</v>
      </c>
      <c r="O1288" s="27" t="str">
        <f>VLOOKUP(B1288,[1]ПланКаз!A1274:P4578,16,0)</f>
        <v>шартқа қол қойылған кезден бастап 60 күнтізбелік күн ішінде</v>
      </c>
      <c r="P1288" s="27" t="s">
        <v>61</v>
      </c>
      <c r="Q1288" s="28" t="s">
        <v>480</v>
      </c>
      <c r="R1288" s="27" t="str">
        <f>VLOOKUP(B1288,[1]ПланКаз!A1273:S4577,19,0)</f>
        <v>Дана</v>
      </c>
      <c r="S1288" s="29">
        <v>10</v>
      </c>
      <c r="T1288" s="29">
        <v>115</v>
      </c>
      <c r="U1288" s="29">
        <v>1150</v>
      </c>
      <c r="V1288" s="29">
        <v>1288</v>
      </c>
      <c r="W1288" s="27"/>
      <c r="X1288" s="27" t="s">
        <v>64</v>
      </c>
      <c r="Y1288" s="27" t="s">
        <v>63</v>
      </c>
    </row>
    <row r="1289" spans="2:25" x14ac:dyDescent="0.2">
      <c r="B1289" s="27" t="s">
        <v>2562</v>
      </c>
      <c r="C1289" s="27" t="s">
        <v>57</v>
      </c>
      <c r="D1289" s="27" t="s">
        <v>2552</v>
      </c>
      <c r="E1289" s="27" t="str">
        <f>VLOOKUP(D1289,[1]ЕНС!A:E,2,FALSE)</f>
        <v>Транзистор</v>
      </c>
      <c r="F1289" s="27" t="str">
        <f>VLOOKUP(D1289,[1]ЕНС!A:E,3,FALSE)</f>
        <v>биполярный, кремниевый</v>
      </c>
      <c r="G1289" s="27" t="s">
        <v>2563</v>
      </c>
      <c r="H1289" s="27" t="s">
        <v>28</v>
      </c>
      <c r="I1289" s="27">
        <v>0</v>
      </c>
      <c r="J1289" s="27">
        <v>631010000</v>
      </c>
      <c r="K1289" s="27" t="str">
        <f>VLOOKUP(B1289,[1]ПланКаз!A1276:M4580,12,0)</f>
        <v>ҚР, ШҚО, Өскемен қ., Бажов көш., 10</v>
      </c>
      <c r="L1289" s="27" t="str">
        <f>VLOOKUP(B1289,[1]ПланКаз!A1274:M4578,13,0)</f>
        <v>Желтоқсан-Қантар</v>
      </c>
      <c r="M1289" s="27" t="str">
        <f>VLOOKUP(B1289,[1]ПланКаз!A1276:N4580,14,0)</f>
        <v>Шығыс-Қазақстан облысы, Өскемен қ.</v>
      </c>
      <c r="N1289" s="27" t="s">
        <v>60</v>
      </c>
      <c r="O1289" s="27" t="str">
        <f>VLOOKUP(B1289,[1]ПланКаз!A1275:P4579,16,0)</f>
        <v>шартқа қол қойылған кезден бастап 60 күнтізбелік күн ішінде</v>
      </c>
      <c r="P1289" s="27" t="s">
        <v>61</v>
      </c>
      <c r="Q1289" s="28" t="s">
        <v>480</v>
      </c>
      <c r="R1289" s="27" t="str">
        <f>VLOOKUP(B1289,[1]ПланКаз!A1274:S4578,19,0)</f>
        <v>Дана</v>
      </c>
      <c r="S1289" s="29">
        <v>2</v>
      </c>
      <c r="T1289" s="29">
        <v>18458</v>
      </c>
      <c r="U1289" s="29">
        <v>36916</v>
      </c>
      <c r="V1289" s="29">
        <v>41345.919999999998</v>
      </c>
      <c r="W1289" s="27"/>
      <c r="X1289" s="27" t="s">
        <v>64</v>
      </c>
      <c r="Y1289" s="27" t="s">
        <v>63</v>
      </c>
    </row>
    <row r="1290" spans="2:25" x14ac:dyDescent="0.2">
      <c r="B1290" s="27" t="s">
        <v>2564</v>
      </c>
      <c r="C1290" s="27" t="s">
        <v>57</v>
      </c>
      <c r="D1290" s="27" t="s">
        <v>2552</v>
      </c>
      <c r="E1290" s="27" t="str">
        <f>VLOOKUP(D1290,[1]ЕНС!A:E,2,FALSE)</f>
        <v>Транзистор</v>
      </c>
      <c r="F1290" s="27" t="str">
        <f>VLOOKUP(D1290,[1]ЕНС!A:E,3,FALSE)</f>
        <v>биполярный, кремниевый</v>
      </c>
      <c r="G1290" s="27" t="s">
        <v>2565</v>
      </c>
      <c r="H1290" s="27" t="s">
        <v>28</v>
      </c>
      <c r="I1290" s="27">
        <v>0</v>
      </c>
      <c r="J1290" s="27">
        <v>631010000</v>
      </c>
      <c r="K1290" s="27" t="str">
        <f>VLOOKUP(B1290,[1]ПланКаз!A1277:M4581,12,0)</f>
        <v>ҚР, ШҚО, Өскемен қ., Бажов көш., 10</v>
      </c>
      <c r="L1290" s="27" t="str">
        <f>VLOOKUP(B1290,[1]ПланКаз!A1275:M4579,13,0)</f>
        <v>Желтоқсан-Қантар</v>
      </c>
      <c r="M1290" s="27" t="str">
        <f>VLOOKUP(B1290,[1]ПланКаз!A1277:N4581,14,0)</f>
        <v>Шығыс-Қазақстан облысы, Өскемен қ.</v>
      </c>
      <c r="N1290" s="27" t="s">
        <v>60</v>
      </c>
      <c r="O1290" s="27" t="str">
        <f>VLOOKUP(B1290,[1]ПланКаз!A1276:P4580,16,0)</f>
        <v>шартқа қол қойылған кезден бастап 60 күнтізбелік күн ішінде</v>
      </c>
      <c r="P1290" s="27" t="s">
        <v>61</v>
      </c>
      <c r="Q1290" s="28" t="s">
        <v>480</v>
      </c>
      <c r="R1290" s="27" t="str">
        <f>VLOOKUP(B1290,[1]ПланКаз!A1275:S4579,19,0)</f>
        <v>Дана</v>
      </c>
      <c r="S1290" s="29">
        <v>40</v>
      </c>
      <c r="T1290" s="29">
        <v>357</v>
      </c>
      <c r="U1290" s="29">
        <v>14280</v>
      </c>
      <c r="V1290" s="29">
        <v>15993.6</v>
      </c>
      <c r="W1290" s="27"/>
      <c r="X1290" s="27" t="s">
        <v>64</v>
      </c>
      <c r="Y1290" s="27" t="s">
        <v>63</v>
      </c>
    </row>
    <row r="1291" spans="2:25" x14ac:dyDescent="0.2">
      <c r="B1291" s="27" t="s">
        <v>2566</v>
      </c>
      <c r="C1291" s="27" t="s">
        <v>57</v>
      </c>
      <c r="D1291" s="27" t="s">
        <v>2552</v>
      </c>
      <c r="E1291" s="27" t="str">
        <f>VLOOKUP(D1291,[1]ЕНС!A:E,2,FALSE)</f>
        <v>Транзистор</v>
      </c>
      <c r="F1291" s="27" t="str">
        <f>VLOOKUP(D1291,[1]ЕНС!A:E,3,FALSE)</f>
        <v>биполярный, кремниевый</v>
      </c>
      <c r="G1291" s="27" t="s">
        <v>2567</v>
      </c>
      <c r="H1291" s="27" t="s">
        <v>28</v>
      </c>
      <c r="I1291" s="27">
        <v>0</v>
      </c>
      <c r="J1291" s="27">
        <v>631010000</v>
      </c>
      <c r="K1291" s="27" t="str">
        <f>VLOOKUP(B1291,[1]ПланКаз!A1278:M4582,12,0)</f>
        <v>ҚР, ШҚО, Өскемен қ., Бажов көш., 10</v>
      </c>
      <c r="L1291" s="27" t="str">
        <f>VLOOKUP(B1291,[1]ПланКаз!A1276:M4580,13,0)</f>
        <v>Желтоқсан-Қантар</v>
      </c>
      <c r="M1291" s="27" t="str">
        <f>VLOOKUP(B1291,[1]ПланКаз!A1278:N4582,14,0)</f>
        <v>Шығыс-Қазақстан облысы, Өскемен қ.</v>
      </c>
      <c r="N1291" s="27" t="s">
        <v>60</v>
      </c>
      <c r="O1291" s="27" t="str">
        <f>VLOOKUP(B1291,[1]ПланКаз!A1277:P4581,16,0)</f>
        <v>шартқа қол қойылған кезден бастап 60 күнтізбелік күн ішінде</v>
      </c>
      <c r="P1291" s="27" t="s">
        <v>61</v>
      </c>
      <c r="Q1291" s="28" t="s">
        <v>480</v>
      </c>
      <c r="R1291" s="27" t="str">
        <f>VLOOKUP(B1291,[1]ПланКаз!A1276:S4580,19,0)</f>
        <v>Дана</v>
      </c>
      <c r="S1291" s="29">
        <v>4</v>
      </c>
      <c r="T1291" s="29">
        <v>14766</v>
      </c>
      <c r="U1291" s="29">
        <v>59064</v>
      </c>
      <c r="V1291" s="29">
        <v>66151.679999999993</v>
      </c>
      <c r="W1291" s="27"/>
      <c r="X1291" s="27" t="s">
        <v>64</v>
      </c>
      <c r="Y1291" s="27" t="s">
        <v>63</v>
      </c>
    </row>
    <row r="1292" spans="2:25" x14ac:dyDescent="0.2">
      <c r="B1292" s="27" t="s">
        <v>2568</v>
      </c>
      <c r="C1292" s="27" t="s">
        <v>57</v>
      </c>
      <c r="D1292" s="27" t="s">
        <v>2552</v>
      </c>
      <c r="E1292" s="27" t="str">
        <f>VLOOKUP(D1292,[1]ЕНС!A:E,2,FALSE)</f>
        <v>Транзистор</v>
      </c>
      <c r="F1292" s="27" t="str">
        <f>VLOOKUP(D1292,[1]ЕНС!A:E,3,FALSE)</f>
        <v>биполярный, кремниевый</v>
      </c>
      <c r="G1292" s="27" t="s">
        <v>2569</v>
      </c>
      <c r="H1292" s="27" t="s">
        <v>28</v>
      </c>
      <c r="I1292" s="27">
        <v>0</v>
      </c>
      <c r="J1292" s="27">
        <v>631010000</v>
      </c>
      <c r="K1292" s="27" t="str">
        <f>VLOOKUP(B1292,[1]ПланКаз!A1279:M4583,12,0)</f>
        <v>ҚР, ШҚО, Өскемен қ., Бажов көш., 10</v>
      </c>
      <c r="L1292" s="27" t="str">
        <f>VLOOKUP(B1292,[1]ПланКаз!A1277:M4581,13,0)</f>
        <v>Желтоқсан-Қантар</v>
      </c>
      <c r="M1292" s="27" t="str">
        <f>VLOOKUP(B1292,[1]ПланКаз!A1279:N4583,14,0)</f>
        <v>Шығыс-Қазақстан облысы, Өскемен қ.</v>
      </c>
      <c r="N1292" s="27" t="s">
        <v>60</v>
      </c>
      <c r="O1292" s="27" t="str">
        <f>VLOOKUP(B1292,[1]ПланКаз!A1278:P4582,16,0)</f>
        <v>шартқа қол қойылған кезден бастап 60 күнтізбелік күн ішінде</v>
      </c>
      <c r="P1292" s="27" t="s">
        <v>61</v>
      </c>
      <c r="Q1292" s="28" t="s">
        <v>480</v>
      </c>
      <c r="R1292" s="27" t="str">
        <f>VLOOKUP(B1292,[1]ПланКаз!A1277:S4581,19,0)</f>
        <v>Дана</v>
      </c>
      <c r="S1292" s="29">
        <v>10</v>
      </c>
      <c r="T1292" s="29">
        <v>154</v>
      </c>
      <c r="U1292" s="29">
        <v>1540</v>
      </c>
      <c r="V1292" s="29">
        <v>1724.8</v>
      </c>
      <c r="W1292" s="27"/>
      <c r="X1292" s="27" t="s">
        <v>64</v>
      </c>
      <c r="Y1292" s="27" t="s">
        <v>63</v>
      </c>
    </row>
    <row r="1293" spans="2:25" x14ac:dyDescent="0.2">
      <c r="B1293" s="27" t="s">
        <v>2570</v>
      </c>
      <c r="C1293" s="27" t="s">
        <v>57</v>
      </c>
      <c r="D1293" s="27" t="s">
        <v>2552</v>
      </c>
      <c r="E1293" s="27" t="str">
        <f>VLOOKUP(D1293,[1]ЕНС!A:E,2,FALSE)</f>
        <v>Транзистор</v>
      </c>
      <c r="F1293" s="27" t="str">
        <f>VLOOKUP(D1293,[1]ЕНС!A:E,3,FALSE)</f>
        <v>биполярный, кремниевый</v>
      </c>
      <c r="G1293" s="27" t="s">
        <v>2571</v>
      </c>
      <c r="H1293" s="27" t="s">
        <v>28</v>
      </c>
      <c r="I1293" s="27">
        <v>0</v>
      </c>
      <c r="J1293" s="27">
        <v>631010000</v>
      </c>
      <c r="K1293" s="27" t="str">
        <f>VLOOKUP(B1293,[1]ПланКаз!A1280:M4584,12,0)</f>
        <v>ҚР, ШҚО, Өскемен қ., Бажов көш., 10</v>
      </c>
      <c r="L1293" s="27" t="str">
        <f>VLOOKUP(B1293,[1]ПланКаз!A1278:M4582,13,0)</f>
        <v>Желтоқсан-Қантар</v>
      </c>
      <c r="M1293" s="27" t="str">
        <f>VLOOKUP(B1293,[1]ПланКаз!A1280:N4584,14,0)</f>
        <v>Шығыс-Қазақстан облысы, Өскемен қ.</v>
      </c>
      <c r="N1293" s="27" t="s">
        <v>60</v>
      </c>
      <c r="O1293" s="27" t="str">
        <f>VLOOKUP(B1293,[1]ПланКаз!A1279:P4583,16,0)</f>
        <v>шартқа қол қойылған кезден бастап 60 күнтізбелік күн ішінде</v>
      </c>
      <c r="P1293" s="27" t="s">
        <v>61</v>
      </c>
      <c r="Q1293" s="28" t="s">
        <v>480</v>
      </c>
      <c r="R1293" s="27" t="str">
        <f>VLOOKUP(B1293,[1]ПланКаз!A1278:S4582,19,0)</f>
        <v>Дана</v>
      </c>
      <c r="S1293" s="29">
        <v>10</v>
      </c>
      <c r="T1293" s="29">
        <v>861</v>
      </c>
      <c r="U1293" s="29">
        <v>8610</v>
      </c>
      <c r="V1293" s="29">
        <v>9643.2000000000007</v>
      </c>
      <c r="W1293" s="27"/>
      <c r="X1293" s="27" t="s">
        <v>64</v>
      </c>
      <c r="Y1293" s="27" t="s">
        <v>63</v>
      </c>
    </row>
    <row r="1294" spans="2:25" x14ac:dyDescent="0.2">
      <c r="B1294" s="27" t="s">
        <v>2572</v>
      </c>
      <c r="C1294" s="27" t="s">
        <v>57</v>
      </c>
      <c r="D1294" s="27" t="s">
        <v>2552</v>
      </c>
      <c r="E1294" s="27" t="str">
        <f>VLOOKUP(D1294,[1]ЕНС!A:E,2,FALSE)</f>
        <v>Транзистор</v>
      </c>
      <c r="F1294" s="27" t="str">
        <f>VLOOKUP(D1294,[1]ЕНС!A:E,3,FALSE)</f>
        <v>биполярный, кремниевый</v>
      </c>
      <c r="G1294" s="27" t="s">
        <v>2573</v>
      </c>
      <c r="H1294" s="27" t="s">
        <v>28</v>
      </c>
      <c r="I1294" s="27">
        <v>0</v>
      </c>
      <c r="J1294" s="27">
        <v>631010000</v>
      </c>
      <c r="K1294" s="27" t="str">
        <f>VLOOKUP(B1294,[1]ПланКаз!A1281:M4585,12,0)</f>
        <v>ҚР, ШҚО, Өскемен қ., Бажов көш., 10</v>
      </c>
      <c r="L1294" s="27" t="str">
        <f>VLOOKUP(B1294,[1]ПланКаз!A1279:M4583,13,0)</f>
        <v>Желтоқсан-Қантар</v>
      </c>
      <c r="M1294" s="27" t="str">
        <f>VLOOKUP(B1294,[1]ПланКаз!A1281:N4585,14,0)</f>
        <v>Шығыс-Қазақстан облысы, Өскемен қ.</v>
      </c>
      <c r="N1294" s="27" t="s">
        <v>60</v>
      </c>
      <c r="O1294" s="27" t="str">
        <f>VLOOKUP(B1294,[1]ПланКаз!A1280:P4584,16,0)</f>
        <v>шартқа қол қойылған кезден бастап 60 күнтізбелік күн ішінде</v>
      </c>
      <c r="P1294" s="27" t="s">
        <v>61</v>
      </c>
      <c r="Q1294" s="28" t="s">
        <v>480</v>
      </c>
      <c r="R1294" s="27" t="str">
        <f>VLOOKUP(B1294,[1]ПланКаз!A1279:S4583,19,0)</f>
        <v>Дана</v>
      </c>
      <c r="S1294" s="29">
        <v>10</v>
      </c>
      <c r="T1294" s="29">
        <v>369</v>
      </c>
      <c r="U1294" s="29">
        <v>3690</v>
      </c>
      <c r="V1294" s="29">
        <v>4132.8</v>
      </c>
      <c r="W1294" s="27"/>
      <c r="X1294" s="27" t="s">
        <v>64</v>
      </c>
      <c r="Y1294" s="27" t="s">
        <v>63</v>
      </c>
    </row>
    <row r="1295" spans="2:25" x14ac:dyDescent="0.2">
      <c r="B1295" s="27" t="s">
        <v>2574</v>
      </c>
      <c r="C1295" s="27" t="s">
        <v>57</v>
      </c>
      <c r="D1295" s="27" t="s">
        <v>2552</v>
      </c>
      <c r="E1295" s="27" t="str">
        <f>VLOOKUP(D1295,[1]ЕНС!A:E,2,FALSE)</f>
        <v>Транзистор</v>
      </c>
      <c r="F1295" s="27" t="str">
        <f>VLOOKUP(D1295,[1]ЕНС!A:E,3,FALSE)</f>
        <v>биполярный, кремниевый</v>
      </c>
      <c r="G1295" s="27" t="s">
        <v>2575</v>
      </c>
      <c r="H1295" s="27" t="s">
        <v>28</v>
      </c>
      <c r="I1295" s="27">
        <v>0</v>
      </c>
      <c r="J1295" s="27">
        <v>631010000</v>
      </c>
      <c r="K1295" s="27" t="str">
        <f>VLOOKUP(B1295,[1]ПланКаз!A1282:M4586,12,0)</f>
        <v>ҚР, ШҚО, Өскемен қ., Бажов көш., 10</v>
      </c>
      <c r="L1295" s="27" t="str">
        <f>VLOOKUP(B1295,[1]ПланКаз!A1280:M4584,13,0)</f>
        <v>Желтоқсан-Қантар</v>
      </c>
      <c r="M1295" s="27" t="str">
        <f>VLOOKUP(B1295,[1]ПланКаз!A1282:N4586,14,0)</f>
        <v>Шығыс-Қазақстан облысы, Өскемен қ.</v>
      </c>
      <c r="N1295" s="27" t="s">
        <v>60</v>
      </c>
      <c r="O1295" s="27" t="str">
        <f>VLOOKUP(B1295,[1]ПланКаз!A1281:P4585,16,0)</f>
        <v>шартқа қол қойылған кезден бастап 60 күнтізбелік күн ішінде</v>
      </c>
      <c r="P1295" s="27" t="s">
        <v>61</v>
      </c>
      <c r="Q1295" s="28" t="s">
        <v>480</v>
      </c>
      <c r="R1295" s="27" t="str">
        <f>VLOOKUP(B1295,[1]ПланКаз!A1280:S4584,19,0)</f>
        <v>Дана</v>
      </c>
      <c r="S1295" s="29">
        <v>2</v>
      </c>
      <c r="T1295" s="29">
        <v>13585</v>
      </c>
      <c r="U1295" s="29">
        <v>27170</v>
      </c>
      <c r="V1295" s="29">
        <v>30430.400000000001</v>
      </c>
      <c r="W1295" s="27"/>
      <c r="X1295" s="27" t="s">
        <v>64</v>
      </c>
      <c r="Y1295" s="27" t="s">
        <v>63</v>
      </c>
    </row>
    <row r="1296" spans="2:25" x14ac:dyDescent="0.2">
      <c r="B1296" s="27" t="s">
        <v>2576</v>
      </c>
      <c r="C1296" s="27" t="s">
        <v>57</v>
      </c>
      <c r="D1296" s="27" t="s">
        <v>2552</v>
      </c>
      <c r="E1296" s="27" t="str">
        <f>VLOOKUP(D1296,[1]ЕНС!A:E,2,FALSE)</f>
        <v>Транзистор</v>
      </c>
      <c r="F1296" s="27" t="str">
        <f>VLOOKUP(D1296,[1]ЕНС!A:E,3,FALSE)</f>
        <v>биполярный, кремниевый</v>
      </c>
      <c r="G1296" s="27" t="s">
        <v>2577</v>
      </c>
      <c r="H1296" s="27" t="s">
        <v>28</v>
      </c>
      <c r="I1296" s="27">
        <v>0</v>
      </c>
      <c r="J1296" s="27">
        <v>631010000</v>
      </c>
      <c r="K1296" s="27" t="str">
        <f>VLOOKUP(B1296,[1]ПланКаз!A1283:M4587,12,0)</f>
        <v>ҚР, ШҚО, Өскемен қ., Бажов көш., 10</v>
      </c>
      <c r="L1296" s="27" t="str">
        <f>VLOOKUP(B1296,[1]ПланКаз!A1281:M4585,13,0)</f>
        <v>Желтоқсан-Қантар</v>
      </c>
      <c r="M1296" s="27" t="str">
        <f>VLOOKUP(B1296,[1]ПланКаз!A1283:N4587,14,0)</f>
        <v>Шығыс-Қазақстан облысы, Өскемен қ.</v>
      </c>
      <c r="N1296" s="27" t="s">
        <v>60</v>
      </c>
      <c r="O1296" s="27" t="str">
        <f>VLOOKUP(B1296,[1]ПланКаз!A1282:P4586,16,0)</f>
        <v>шартқа қол қойылған кезден бастап 60 күнтізбелік күн ішінде</v>
      </c>
      <c r="P1296" s="27" t="s">
        <v>61</v>
      </c>
      <c r="Q1296" s="28" t="s">
        <v>480</v>
      </c>
      <c r="R1296" s="27" t="str">
        <f>VLOOKUP(B1296,[1]ПланКаз!A1281:S4585,19,0)</f>
        <v>Дана</v>
      </c>
      <c r="S1296" s="29">
        <v>3</v>
      </c>
      <c r="T1296" s="29">
        <v>4922</v>
      </c>
      <c r="U1296" s="29">
        <v>14766</v>
      </c>
      <c r="V1296" s="29">
        <v>16537.919999999998</v>
      </c>
      <c r="W1296" s="27"/>
      <c r="X1296" s="27" t="s">
        <v>64</v>
      </c>
      <c r="Y1296" s="27" t="s">
        <v>63</v>
      </c>
    </row>
    <row r="1297" spans="2:25" x14ac:dyDescent="0.2">
      <c r="B1297" s="27" t="s">
        <v>2578</v>
      </c>
      <c r="C1297" s="27" t="s">
        <v>57</v>
      </c>
      <c r="D1297" s="27" t="s">
        <v>2552</v>
      </c>
      <c r="E1297" s="27" t="str">
        <f>VLOOKUP(D1297,[1]ЕНС!A:E,2,FALSE)</f>
        <v>Транзистор</v>
      </c>
      <c r="F1297" s="27" t="str">
        <f>VLOOKUP(D1297,[1]ЕНС!A:E,3,FALSE)</f>
        <v>биполярный, кремниевый</v>
      </c>
      <c r="G1297" s="27" t="s">
        <v>2579</v>
      </c>
      <c r="H1297" s="27" t="s">
        <v>28</v>
      </c>
      <c r="I1297" s="27">
        <v>0</v>
      </c>
      <c r="J1297" s="27">
        <v>631010000</v>
      </c>
      <c r="K1297" s="27" t="str">
        <f>VLOOKUP(B1297,[1]ПланКаз!A1284:M4588,12,0)</f>
        <v>ҚР, ШҚО, Өскемен қ., Бажов көш., 10</v>
      </c>
      <c r="L1297" s="27" t="str">
        <f>VLOOKUP(B1297,[1]ПланКаз!A1282:M4586,13,0)</f>
        <v>Желтоқсан-Қантар</v>
      </c>
      <c r="M1297" s="27" t="str">
        <f>VLOOKUP(B1297,[1]ПланКаз!A1284:N4588,14,0)</f>
        <v>Шығыс-Қазақстан облысы, Өскемен қ.</v>
      </c>
      <c r="N1297" s="27" t="s">
        <v>60</v>
      </c>
      <c r="O1297" s="27" t="str">
        <f>VLOOKUP(B1297,[1]ПланКаз!A1283:P4587,16,0)</f>
        <v>шартқа қол қойылған кезден бастап 60 күнтізбелік күн ішінде</v>
      </c>
      <c r="P1297" s="27" t="s">
        <v>61</v>
      </c>
      <c r="Q1297" s="28" t="s">
        <v>480</v>
      </c>
      <c r="R1297" s="27" t="str">
        <f>VLOOKUP(B1297,[1]ПланКаз!A1282:S4586,19,0)</f>
        <v>Дана</v>
      </c>
      <c r="S1297" s="29">
        <v>4</v>
      </c>
      <c r="T1297" s="29">
        <v>1464</v>
      </c>
      <c r="U1297" s="29">
        <v>5856</v>
      </c>
      <c r="V1297" s="29">
        <v>6558.72</v>
      </c>
      <c r="W1297" s="27"/>
      <c r="X1297" s="27" t="s">
        <v>64</v>
      </c>
      <c r="Y1297" s="27" t="s">
        <v>63</v>
      </c>
    </row>
    <row r="1298" spans="2:25" x14ac:dyDescent="0.2">
      <c r="B1298" s="27" t="s">
        <v>2580</v>
      </c>
      <c r="C1298" s="27" t="s">
        <v>57</v>
      </c>
      <c r="D1298" s="27" t="s">
        <v>2552</v>
      </c>
      <c r="E1298" s="27" t="str">
        <f>VLOOKUP(D1298,[1]ЕНС!A:E,2,FALSE)</f>
        <v>Транзистор</v>
      </c>
      <c r="F1298" s="27" t="str">
        <f>VLOOKUP(D1298,[1]ЕНС!A:E,3,FALSE)</f>
        <v>биполярный, кремниевый</v>
      </c>
      <c r="G1298" s="27" t="s">
        <v>2581</v>
      </c>
      <c r="H1298" s="27" t="s">
        <v>28</v>
      </c>
      <c r="I1298" s="27">
        <v>0</v>
      </c>
      <c r="J1298" s="27">
        <v>631010000</v>
      </c>
      <c r="K1298" s="27" t="str">
        <f>VLOOKUP(B1298,[1]ПланКаз!A1285:M4589,12,0)</f>
        <v>ҚР, ШҚО, Өскемен қ., Бажов көш., 10</v>
      </c>
      <c r="L1298" s="27" t="str">
        <f>VLOOKUP(B1298,[1]ПланКаз!A1283:M4587,13,0)</f>
        <v>Желтоқсан-Қантар</v>
      </c>
      <c r="M1298" s="27" t="str">
        <f>VLOOKUP(B1298,[1]ПланКаз!A1285:N4589,14,0)</f>
        <v>Шығыс-Қазақстан облысы, Өскемен қ.</v>
      </c>
      <c r="N1298" s="27" t="s">
        <v>60</v>
      </c>
      <c r="O1298" s="27" t="str">
        <f>VLOOKUP(B1298,[1]ПланКаз!A1284:P4588,16,0)</f>
        <v>шартқа қол қойылған кезден бастап 60 күнтізбелік күн ішінде</v>
      </c>
      <c r="P1298" s="27" t="s">
        <v>61</v>
      </c>
      <c r="Q1298" s="28" t="s">
        <v>480</v>
      </c>
      <c r="R1298" s="27" t="str">
        <f>VLOOKUP(B1298,[1]ПланКаз!A1283:S4587,19,0)</f>
        <v>Дана</v>
      </c>
      <c r="S1298" s="29">
        <v>6</v>
      </c>
      <c r="T1298" s="29">
        <v>13536</v>
      </c>
      <c r="U1298" s="29">
        <v>81216</v>
      </c>
      <c r="V1298" s="29">
        <v>90961.919999999998</v>
      </c>
      <c r="W1298" s="27"/>
      <c r="X1298" s="27" t="s">
        <v>64</v>
      </c>
      <c r="Y1298" s="27" t="s">
        <v>63</v>
      </c>
    </row>
    <row r="1299" spans="2:25" x14ac:dyDescent="0.2">
      <c r="B1299" s="27" t="s">
        <v>2582</v>
      </c>
      <c r="C1299" s="27" t="s">
        <v>57</v>
      </c>
      <c r="D1299" s="27" t="s">
        <v>2552</v>
      </c>
      <c r="E1299" s="27" t="str">
        <f>VLOOKUP(D1299,[1]ЕНС!A:E,2,FALSE)</f>
        <v>Транзистор</v>
      </c>
      <c r="F1299" s="27" t="str">
        <f>VLOOKUP(D1299,[1]ЕНС!A:E,3,FALSE)</f>
        <v>биполярный, кремниевый</v>
      </c>
      <c r="G1299" s="27" t="s">
        <v>2583</v>
      </c>
      <c r="H1299" s="27" t="s">
        <v>28</v>
      </c>
      <c r="I1299" s="27">
        <v>0</v>
      </c>
      <c r="J1299" s="27">
        <v>631010000</v>
      </c>
      <c r="K1299" s="27" t="str">
        <f>VLOOKUP(B1299,[1]ПланКаз!A1286:M4590,12,0)</f>
        <v>ҚР, ШҚО, Өскемен қ., Бажов көш., 10</v>
      </c>
      <c r="L1299" s="27" t="str">
        <f>VLOOKUP(B1299,[1]ПланКаз!A1284:M4588,13,0)</f>
        <v>Желтоқсан-Қантар</v>
      </c>
      <c r="M1299" s="27" t="str">
        <f>VLOOKUP(B1299,[1]ПланКаз!A1286:N4590,14,0)</f>
        <v>Шығыс-Қазақстан облысы, Өскемен қ.</v>
      </c>
      <c r="N1299" s="27" t="s">
        <v>60</v>
      </c>
      <c r="O1299" s="27" t="str">
        <f>VLOOKUP(B1299,[1]ПланКаз!A1285:P4589,16,0)</f>
        <v>шартқа қол қойылған кезден бастап 60 күнтізбелік күн ішінде</v>
      </c>
      <c r="P1299" s="27" t="s">
        <v>61</v>
      </c>
      <c r="Q1299" s="28" t="s">
        <v>480</v>
      </c>
      <c r="R1299" s="27" t="str">
        <f>VLOOKUP(B1299,[1]ПланКаз!A1284:S4588,19,0)</f>
        <v>Дана</v>
      </c>
      <c r="S1299" s="29">
        <v>2</v>
      </c>
      <c r="T1299" s="29">
        <v>22764</v>
      </c>
      <c r="U1299" s="29">
        <v>45528</v>
      </c>
      <c r="V1299" s="29">
        <v>50991.360000000001</v>
      </c>
      <c r="W1299" s="27"/>
      <c r="X1299" s="27" t="s">
        <v>64</v>
      </c>
      <c r="Y1299" s="27" t="s">
        <v>63</v>
      </c>
    </row>
    <row r="1300" spans="2:25" x14ac:dyDescent="0.2">
      <c r="B1300" s="27" t="s">
        <v>2584</v>
      </c>
      <c r="C1300" s="27" t="s">
        <v>57</v>
      </c>
      <c r="D1300" s="27" t="s">
        <v>2552</v>
      </c>
      <c r="E1300" s="27" t="str">
        <f>VLOOKUP(D1300,[1]ЕНС!A:E,2,FALSE)</f>
        <v>Транзистор</v>
      </c>
      <c r="F1300" s="27" t="str">
        <f>VLOOKUP(D1300,[1]ЕНС!A:E,3,FALSE)</f>
        <v>биполярный, кремниевый</v>
      </c>
      <c r="G1300" s="27" t="s">
        <v>2585</v>
      </c>
      <c r="H1300" s="27" t="s">
        <v>28</v>
      </c>
      <c r="I1300" s="27">
        <v>0</v>
      </c>
      <c r="J1300" s="27">
        <v>631010000</v>
      </c>
      <c r="K1300" s="27" t="str">
        <f>VLOOKUP(B1300,[1]ПланКаз!A1287:M4591,12,0)</f>
        <v>ҚР, ШҚО, Өскемен қ., Бажов көш., 10</v>
      </c>
      <c r="L1300" s="27" t="str">
        <f>VLOOKUP(B1300,[1]ПланКаз!A1285:M4589,13,0)</f>
        <v>Желтоқсан-Қантар</v>
      </c>
      <c r="M1300" s="27" t="str">
        <f>VLOOKUP(B1300,[1]ПланКаз!A1287:N4591,14,0)</f>
        <v>Шығыс-Қазақстан облысы, Өскемен қ.</v>
      </c>
      <c r="N1300" s="27" t="s">
        <v>60</v>
      </c>
      <c r="O1300" s="27" t="str">
        <f>VLOOKUP(B1300,[1]ПланКаз!A1286:P4590,16,0)</f>
        <v>шартқа қол қойылған кезден бастап 60 күнтізбелік күн ішінде</v>
      </c>
      <c r="P1300" s="27" t="s">
        <v>61</v>
      </c>
      <c r="Q1300" s="28" t="s">
        <v>480</v>
      </c>
      <c r="R1300" s="27" t="str">
        <f>VLOOKUP(B1300,[1]ПланКаз!A1285:S4589,19,0)</f>
        <v>Дана</v>
      </c>
      <c r="S1300" s="29">
        <v>6</v>
      </c>
      <c r="T1300" s="29">
        <v>24610</v>
      </c>
      <c r="U1300" s="29">
        <v>147660</v>
      </c>
      <c r="V1300" s="29">
        <v>165379.20000000001</v>
      </c>
      <c r="W1300" s="27"/>
      <c r="X1300" s="27" t="s">
        <v>64</v>
      </c>
      <c r="Y1300" s="27" t="s">
        <v>63</v>
      </c>
    </row>
    <row r="1301" spans="2:25" x14ac:dyDescent="0.2">
      <c r="B1301" s="27" t="s">
        <v>2586</v>
      </c>
      <c r="C1301" s="27" t="s">
        <v>57</v>
      </c>
      <c r="D1301" s="27" t="s">
        <v>2587</v>
      </c>
      <c r="E1301" s="27" t="str">
        <f>VLOOKUP(D1301,[1]ЕНС!A:E,2,FALSE)</f>
        <v>Элемент питания</v>
      </c>
      <c r="F1301" s="27" t="str">
        <f>VLOOKUP(D1301,[1]ЕНС!A:E,3,FALSE)</f>
        <v>напряжение 3,6 В</v>
      </c>
      <c r="G1301" s="27" t="s">
        <v>2588</v>
      </c>
      <c r="H1301" s="27" t="s">
        <v>28</v>
      </c>
      <c r="I1301" s="27">
        <v>0</v>
      </c>
      <c r="J1301" s="27">
        <v>631010000</v>
      </c>
      <c r="K1301" s="27" t="str">
        <f>VLOOKUP(B1301,[1]ПланКаз!A1288:M4592,12,0)</f>
        <v>ҚР, ШҚО, Өскемен қ., Бажов көш., 10</v>
      </c>
      <c r="L1301" s="27" t="str">
        <f>VLOOKUP(B1301,[1]ПланКаз!A1286:M4590,13,0)</f>
        <v>Желтоқсан-Қантар</v>
      </c>
      <c r="M1301" s="27" t="str">
        <f>VLOOKUP(B1301,[1]ПланКаз!A1288:N4592,14,0)</f>
        <v>Шығыс-Қазақстан облысы, Өскемен қ.</v>
      </c>
      <c r="N1301" s="27" t="s">
        <v>60</v>
      </c>
      <c r="O1301" s="27" t="str">
        <f>VLOOKUP(B1301,[1]ПланКаз!A1287:P4591,16,0)</f>
        <v>шартқа қол қойылған кезден бастап 60 күнтізбелік күн ішінде</v>
      </c>
      <c r="P1301" s="27" t="s">
        <v>61</v>
      </c>
      <c r="Q1301" s="28" t="s">
        <v>480</v>
      </c>
      <c r="R1301" s="27" t="str">
        <f>VLOOKUP(B1301,[1]ПланКаз!A1286:S4590,19,0)</f>
        <v>Дана</v>
      </c>
      <c r="S1301" s="29">
        <v>67</v>
      </c>
      <c r="T1301" s="29">
        <v>3771</v>
      </c>
      <c r="U1301" s="29">
        <v>252657</v>
      </c>
      <c r="V1301" s="29">
        <v>282975.84000000003</v>
      </c>
      <c r="W1301" s="27"/>
      <c r="X1301" s="27" t="s">
        <v>64</v>
      </c>
      <c r="Y1301" s="27" t="s">
        <v>63</v>
      </c>
    </row>
    <row r="1302" spans="2:25" x14ac:dyDescent="0.2">
      <c r="B1302" s="27" t="s">
        <v>2589</v>
      </c>
      <c r="C1302" s="27" t="s">
        <v>57</v>
      </c>
      <c r="D1302" s="27" t="s">
        <v>2590</v>
      </c>
      <c r="E1302" s="27" t="str">
        <f>VLOOKUP(D1302,[1]ЕНС!A:E,2,FALSE)</f>
        <v>Микроконтроллер</v>
      </c>
      <c r="F1302" s="27" t="str">
        <f>VLOOKUP(D1302,[1]ЕНС!A:E,3,FALSE)</f>
        <v>16-бит</v>
      </c>
      <c r="G1302" s="27" t="s">
        <v>2591</v>
      </c>
      <c r="H1302" s="27" t="s">
        <v>28</v>
      </c>
      <c r="I1302" s="27">
        <v>0</v>
      </c>
      <c r="J1302" s="27">
        <v>631010000</v>
      </c>
      <c r="K1302" s="27" t="str">
        <f>VLOOKUP(B1302,[1]ПланКаз!A1289:M4593,12,0)</f>
        <v>ҚР, ШҚО, Өскемен қ., Бажов көш., 10</v>
      </c>
      <c r="L1302" s="27" t="str">
        <f>VLOOKUP(B1302,[1]ПланКаз!A1287:M4591,13,0)</f>
        <v>Желтоқсан-Қантар</v>
      </c>
      <c r="M1302" s="27" t="str">
        <f>VLOOKUP(B1302,[1]ПланКаз!A1289:N4593,14,0)</f>
        <v>Шығыс-Қазақстан облысы, Өскемен қ.</v>
      </c>
      <c r="N1302" s="27" t="s">
        <v>60</v>
      </c>
      <c r="O1302" s="27" t="str">
        <f>VLOOKUP(B1302,[1]ПланКаз!A1288:P4592,16,0)</f>
        <v>шартқа қол қойылған кезден бастап 60 күнтізбелік күн ішінде</v>
      </c>
      <c r="P1302" s="27" t="s">
        <v>61</v>
      </c>
      <c r="Q1302" s="28" t="s">
        <v>480</v>
      </c>
      <c r="R1302" s="27" t="str">
        <f>VLOOKUP(B1302,[1]ПланКаз!A1287:S4591,19,0)</f>
        <v>Дана</v>
      </c>
      <c r="S1302" s="29">
        <v>10</v>
      </c>
      <c r="T1302" s="29">
        <v>6522</v>
      </c>
      <c r="U1302" s="29">
        <v>65220</v>
      </c>
      <c r="V1302" s="29">
        <v>73046.399999999994</v>
      </c>
      <c r="W1302" s="27"/>
      <c r="X1302" s="27" t="s">
        <v>64</v>
      </c>
      <c r="Y1302" s="27" t="s">
        <v>63</v>
      </c>
    </row>
    <row r="1303" spans="2:25" x14ac:dyDescent="0.2">
      <c r="B1303" s="27" t="s">
        <v>2592</v>
      </c>
      <c r="C1303" s="27" t="s">
        <v>57</v>
      </c>
      <c r="D1303" s="27" t="s">
        <v>2590</v>
      </c>
      <c r="E1303" s="27" t="str">
        <f>VLOOKUP(D1303,[1]ЕНС!A:E,2,FALSE)</f>
        <v>Микроконтроллер</v>
      </c>
      <c r="F1303" s="27" t="str">
        <f>VLOOKUP(D1303,[1]ЕНС!A:E,3,FALSE)</f>
        <v>16-бит</v>
      </c>
      <c r="G1303" s="27" t="s">
        <v>2593</v>
      </c>
      <c r="H1303" s="27" t="s">
        <v>28</v>
      </c>
      <c r="I1303" s="27">
        <v>0</v>
      </c>
      <c r="J1303" s="27">
        <v>631010000</v>
      </c>
      <c r="K1303" s="27" t="str">
        <f>VLOOKUP(B1303,[1]ПланКаз!A1290:M4594,12,0)</f>
        <v>ҚР, ШҚО, Өскемен қ., Бажов көш., 10</v>
      </c>
      <c r="L1303" s="27" t="str">
        <f>VLOOKUP(B1303,[1]ПланКаз!A1288:M4592,13,0)</f>
        <v>Желтоқсан-Қантар</v>
      </c>
      <c r="M1303" s="27" t="str">
        <f>VLOOKUP(B1303,[1]ПланКаз!A1290:N4594,14,0)</f>
        <v>Шығыс-Қазақстан облысы, Өскемен қ.</v>
      </c>
      <c r="N1303" s="27" t="s">
        <v>60</v>
      </c>
      <c r="O1303" s="27" t="str">
        <f>VLOOKUP(B1303,[1]ПланКаз!A1289:P4593,16,0)</f>
        <v>шартқа қол қойылған кезден бастап 60 күнтізбелік күн ішінде</v>
      </c>
      <c r="P1303" s="27" t="s">
        <v>61</v>
      </c>
      <c r="Q1303" s="28" t="s">
        <v>480</v>
      </c>
      <c r="R1303" s="27" t="str">
        <f>VLOOKUP(B1303,[1]ПланКаз!A1288:S4592,19,0)</f>
        <v>Дана</v>
      </c>
      <c r="S1303" s="29">
        <v>10</v>
      </c>
      <c r="T1303" s="29">
        <v>8761</v>
      </c>
      <c r="U1303" s="29">
        <v>87610</v>
      </c>
      <c r="V1303" s="29">
        <v>98123.199999999997</v>
      </c>
      <c r="W1303" s="27"/>
      <c r="X1303" s="27" t="s">
        <v>64</v>
      </c>
      <c r="Y1303" s="27" t="s">
        <v>63</v>
      </c>
    </row>
    <row r="1304" spans="2:25" x14ac:dyDescent="0.2">
      <c r="B1304" s="27" t="s">
        <v>2594</v>
      </c>
      <c r="C1304" s="27" t="s">
        <v>57</v>
      </c>
      <c r="D1304" s="27" t="s">
        <v>2595</v>
      </c>
      <c r="E1304" s="27" t="str">
        <f>VLOOKUP(D1304,[1]ЕНС!A:E,2,FALSE)</f>
        <v>Усилитель</v>
      </c>
      <c r="F1304" s="27" t="str">
        <f>VLOOKUP(D1304,[1]ЕНС!A:E,3,FALSE)</f>
        <v>мощности высокочастотного радиосигнала, диапазон 1,5 МГц-30 МГц</v>
      </c>
      <c r="G1304" s="27" t="s">
        <v>2596</v>
      </c>
      <c r="H1304" s="27" t="s">
        <v>28</v>
      </c>
      <c r="I1304" s="27">
        <v>0</v>
      </c>
      <c r="J1304" s="27">
        <v>631010000</v>
      </c>
      <c r="K1304" s="27" t="str">
        <f>VLOOKUP(B1304,[1]ПланКаз!A1291:M4595,12,0)</f>
        <v>ҚР, ШҚО, Өскемен қ., Бажов көш., 10</v>
      </c>
      <c r="L1304" s="27" t="str">
        <f>VLOOKUP(B1304,[1]ПланКаз!A1289:M4593,13,0)</f>
        <v>Желтоқсан-Қантар</v>
      </c>
      <c r="M1304" s="27" t="str">
        <f>VLOOKUP(B1304,[1]ПланКаз!A1291:N4595,14,0)</f>
        <v>Шығыс-Қазақстан облысы, Өскемен қ.</v>
      </c>
      <c r="N1304" s="27" t="s">
        <v>60</v>
      </c>
      <c r="O1304" s="27" t="str">
        <f>VLOOKUP(B1304,[1]ПланКаз!A1290:P4594,16,0)</f>
        <v>шартқа қол қойылған кезден бастап 60 күнтізбелік күн ішінде</v>
      </c>
      <c r="P1304" s="27" t="s">
        <v>61</v>
      </c>
      <c r="Q1304" s="28" t="s">
        <v>480</v>
      </c>
      <c r="R1304" s="27" t="str">
        <f>VLOOKUP(B1304,[1]ПланКаз!A1289:S4593,19,0)</f>
        <v>Дана</v>
      </c>
      <c r="S1304" s="29">
        <v>5</v>
      </c>
      <c r="T1304" s="29">
        <v>1723</v>
      </c>
      <c r="U1304" s="29">
        <v>8615</v>
      </c>
      <c r="V1304" s="29">
        <v>9648.7999999999993</v>
      </c>
      <c r="W1304" s="27"/>
      <c r="X1304" s="27" t="s">
        <v>64</v>
      </c>
      <c r="Y1304" s="27" t="s">
        <v>63</v>
      </c>
    </row>
    <row r="1305" spans="2:25" x14ac:dyDescent="0.2">
      <c r="B1305" s="27" t="s">
        <v>2597</v>
      </c>
      <c r="C1305" s="27" t="s">
        <v>57</v>
      </c>
      <c r="D1305" s="27" t="s">
        <v>2493</v>
      </c>
      <c r="E1305" s="27" t="str">
        <f>VLOOKUP(D1305,[1]ЕНС!A:E,2,FALSE)</f>
        <v>Микросхема интегральная</v>
      </c>
      <c r="F1305" s="27" t="str">
        <f>VLOOKUP(D1305,[1]ЕНС!A:E,3,FALSE)</f>
        <v>полупроводниковая, ГОСТ 17021-88</v>
      </c>
      <c r="G1305" s="27" t="s">
        <v>2598</v>
      </c>
      <c r="H1305" s="27" t="s">
        <v>28</v>
      </c>
      <c r="I1305" s="27">
        <v>0</v>
      </c>
      <c r="J1305" s="27">
        <v>631010000</v>
      </c>
      <c r="K1305" s="27" t="str">
        <f>VLOOKUP(B1305,[1]ПланКаз!A1292:M4596,12,0)</f>
        <v>ҚР, ШҚО, Өскемен қ., Бажов көш., 10</v>
      </c>
      <c r="L1305" s="27" t="str">
        <f>VLOOKUP(B1305,[1]ПланКаз!A1290:M4594,13,0)</f>
        <v>Желтоқсан-Қантар</v>
      </c>
      <c r="M1305" s="27" t="str">
        <f>VLOOKUP(B1305,[1]ПланКаз!A1292:N4596,14,0)</f>
        <v>Шығыс-Қазақстан облысы, Өскемен қ.</v>
      </c>
      <c r="N1305" s="27" t="s">
        <v>60</v>
      </c>
      <c r="O1305" s="27" t="str">
        <f>VLOOKUP(B1305,[1]ПланКаз!A1291:P4595,16,0)</f>
        <v>шартқа қол қойылған кезден бастап 60 күнтізбелік күн ішінде</v>
      </c>
      <c r="P1305" s="27" t="s">
        <v>61</v>
      </c>
      <c r="Q1305" s="28" t="s">
        <v>480</v>
      </c>
      <c r="R1305" s="27" t="str">
        <f>VLOOKUP(B1305,[1]ПланКаз!A1290:S4594,19,0)</f>
        <v>Дана</v>
      </c>
      <c r="S1305" s="29">
        <v>20</v>
      </c>
      <c r="T1305" s="29">
        <v>403</v>
      </c>
      <c r="U1305" s="29">
        <v>8060</v>
      </c>
      <c r="V1305" s="29">
        <v>9027.2000000000007</v>
      </c>
      <c r="W1305" s="27"/>
      <c r="X1305" s="27" t="s">
        <v>64</v>
      </c>
      <c r="Y1305" s="27" t="s">
        <v>63</v>
      </c>
    </row>
    <row r="1306" spans="2:25" x14ac:dyDescent="0.2">
      <c r="B1306" s="27" t="s">
        <v>2599</v>
      </c>
      <c r="C1306" s="27" t="s">
        <v>57</v>
      </c>
      <c r="D1306" s="27" t="s">
        <v>2600</v>
      </c>
      <c r="E1306" s="27" t="str">
        <f>VLOOKUP(D1306,[1]ЕНС!A:E,2,FALSE)</f>
        <v>Стабилизатор</v>
      </c>
      <c r="F1306" s="27" t="str">
        <f>VLOOKUP(D1306,[1]ЕНС!A:E,3,FALSE)</f>
        <v>пьезоэлектрический, кварцевый</v>
      </c>
      <c r="G1306" s="27" t="s">
        <v>2601</v>
      </c>
      <c r="H1306" s="27" t="s">
        <v>28</v>
      </c>
      <c r="I1306" s="27">
        <v>0</v>
      </c>
      <c r="J1306" s="27">
        <v>631010000</v>
      </c>
      <c r="K1306" s="27" t="str">
        <f>VLOOKUP(B1306,[1]ПланКаз!A1293:M4597,12,0)</f>
        <v>ҚР, ШҚО, Өскемен қ., Бажов көш., 10</v>
      </c>
      <c r="L1306" s="27" t="str">
        <f>VLOOKUP(B1306,[1]ПланКаз!A1291:M4595,13,0)</f>
        <v>Желтоқсан-Қантар</v>
      </c>
      <c r="M1306" s="27" t="str">
        <f>VLOOKUP(B1306,[1]ПланКаз!A1293:N4597,14,0)</f>
        <v>Шығыс-Қазақстан облысы, Өскемен қ.</v>
      </c>
      <c r="N1306" s="27" t="s">
        <v>60</v>
      </c>
      <c r="O1306" s="27" t="str">
        <f>VLOOKUP(B1306,[1]ПланКаз!A1292:P4596,16,0)</f>
        <v>шартқа қол қойылған кезден бастап 60 күнтізбелік күн ішінде</v>
      </c>
      <c r="P1306" s="27" t="s">
        <v>61</v>
      </c>
      <c r="Q1306" s="28" t="s">
        <v>480</v>
      </c>
      <c r="R1306" s="27" t="str">
        <f>VLOOKUP(B1306,[1]ПланКаз!A1291:S4595,19,0)</f>
        <v>Дана</v>
      </c>
      <c r="S1306" s="29">
        <v>4</v>
      </c>
      <c r="T1306" s="29">
        <v>1709</v>
      </c>
      <c r="U1306" s="29">
        <v>6836</v>
      </c>
      <c r="V1306" s="29">
        <v>7656.32</v>
      </c>
      <c r="W1306" s="27"/>
      <c r="X1306" s="27" t="s">
        <v>64</v>
      </c>
      <c r="Y1306" s="27" t="s">
        <v>63</v>
      </c>
    </row>
    <row r="1307" spans="2:25" x14ac:dyDescent="0.2">
      <c r="B1307" s="27" t="s">
        <v>2602</v>
      </c>
      <c r="C1307" s="27" t="s">
        <v>57</v>
      </c>
      <c r="D1307" s="27" t="s">
        <v>2603</v>
      </c>
      <c r="E1307" s="27" t="str">
        <f>VLOOKUP(D1307,[1]ЕНС!A:E,2,FALSE)</f>
        <v>Разъем</v>
      </c>
      <c r="F1307" s="27" t="str">
        <f>VLOOKUP(D1307,[1]ЕНС!A:E,3,FALSE)</f>
        <v>штыревой</v>
      </c>
      <c r="G1307" s="27" t="s">
        <v>2604</v>
      </c>
      <c r="H1307" s="27" t="s">
        <v>28</v>
      </c>
      <c r="I1307" s="27">
        <v>0</v>
      </c>
      <c r="J1307" s="27">
        <v>631010000</v>
      </c>
      <c r="K1307" s="27" t="str">
        <f>VLOOKUP(B1307,[1]ПланКаз!A1294:M4598,12,0)</f>
        <v>ҚР, ШҚО, Өскемен қ., Бажов көш., 10</v>
      </c>
      <c r="L1307" s="27" t="str">
        <f>VLOOKUP(B1307,[1]ПланКаз!A1292:M4596,13,0)</f>
        <v>Желтоқсан-Қантар</v>
      </c>
      <c r="M1307" s="27" t="str">
        <f>VLOOKUP(B1307,[1]ПланКаз!A1294:N4598,14,0)</f>
        <v>Шығыс-Қазақстан облысы, Өскемен қ.</v>
      </c>
      <c r="N1307" s="27" t="s">
        <v>60</v>
      </c>
      <c r="O1307" s="27" t="str">
        <f>VLOOKUP(B1307,[1]ПланКаз!A1293:P4597,16,0)</f>
        <v>шартқа қол қойылған кезден бастап 60 күнтізбелік күн ішінде</v>
      </c>
      <c r="P1307" s="27" t="s">
        <v>61</v>
      </c>
      <c r="Q1307" s="28" t="s">
        <v>480</v>
      </c>
      <c r="R1307" s="27" t="str">
        <f>VLOOKUP(B1307,[1]ПланКаз!A1292:S4596,19,0)</f>
        <v>Дана</v>
      </c>
      <c r="S1307" s="29">
        <v>20</v>
      </c>
      <c r="T1307" s="29">
        <v>322</v>
      </c>
      <c r="U1307" s="29">
        <v>6440</v>
      </c>
      <c r="V1307" s="29">
        <v>7212.8</v>
      </c>
      <c r="W1307" s="27"/>
      <c r="X1307" s="27" t="s">
        <v>64</v>
      </c>
      <c r="Y1307" s="27" t="s">
        <v>63</v>
      </c>
    </row>
    <row r="1308" spans="2:25" x14ac:dyDescent="0.2">
      <c r="B1308" s="27" t="s">
        <v>2605</v>
      </c>
      <c r="C1308" s="27" t="s">
        <v>57</v>
      </c>
      <c r="D1308" s="27" t="s">
        <v>2603</v>
      </c>
      <c r="E1308" s="27" t="str">
        <f>VLOOKUP(D1308,[1]ЕНС!A:E,2,FALSE)</f>
        <v>Разъем</v>
      </c>
      <c r="F1308" s="27" t="str">
        <f>VLOOKUP(D1308,[1]ЕНС!A:E,3,FALSE)</f>
        <v>штыревой</v>
      </c>
      <c r="G1308" s="27" t="s">
        <v>2606</v>
      </c>
      <c r="H1308" s="27" t="s">
        <v>28</v>
      </c>
      <c r="I1308" s="27">
        <v>0</v>
      </c>
      <c r="J1308" s="27">
        <v>631010000</v>
      </c>
      <c r="K1308" s="27" t="str">
        <f>VLOOKUP(B1308,[1]ПланКаз!A1295:M4599,12,0)</f>
        <v>ҚР, ШҚО, Өскемен қ., Бажов көш., 10</v>
      </c>
      <c r="L1308" s="27" t="str">
        <f>VLOOKUP(B1308,[1]ПланКаз!A1293:M4597,13,0)</f>
        <v>Желтоқсан-Қантар</v>
      </c>
      <c r="M1308" s="27" t="str">
        <f>VLOOKUP(B1308,[1]ПланКаз!A1295:N4599,14,0)</f>
        <v>Шығыс-Қазақстан облысы, Өскемен қ.</v>
      </c>
      <c r="N1308" s="27" t="s">
        <v>60</v>
      </c>
      <c r="O1308" s="27" t="str">
        <f>VLOOKUP(B1308,[1]ПланКаз!A1294:P4598,16,0)</f>
        <v>шартқа қол қойылған кезден бастап 60 күнтізбелік күн ішінде</v>
      </c>
      <c r="P1308" s="27" t="s">
        <v>61</v>
      </c>
      <c r="Q1308" s="28" t="s">
        <v>480</v>
      </c>
      <c r="R1308" s="27" t="str">
        <f>VLOOKUP(B1308,[1]ПланКаз!A1293:S4597,19,0)</f>
        <v>Дана</v>
      </c>
      <c r="S1308" s="29">
        <v>20</v>
      </c>
      <c r="T1308" s="29">
        <v>322</v>
      </c>
      <c r="U1308" s="29">
        <v>6440</v>
      </c>
      <c r="V1308" s="29">
        <v>7212.8</v>
      </c>
      <c r="W1308" s="27"/>
      <c r="X1308" s="27" t="s">
        <v>64</v>
      </c>
      <c r="Y1308" s="27" t="s">
        <v>63</v>
      </c>
    </row>
    <row r="1309" spans="2:25" x14ac:dyDescent="0.2">
      <c r="B1309" s="27" t="s">
        <v>2607</v>
      </c>
      <c r="C1309" s="27" t="s">
        <v>57</v>
      </c>
      <c r="D1309" s="27" t="s">
        <v>2608</v>
      </c>
      <c r="E1309" s="27" t="str">
        <f>VLOOKUP(D1309,[1]ЕНС!A:E,2,FALSE)</f>
        <v>Заземление переносное</v>
      </c>
      <c r="F1309" s="27" t="str">
        <f>VLOOKUP(D1309,[1]ЕНС!A:E,3,FALSE)</f>
        <v>для распределительных устройств</v>
      </c>
      <c r="G1309" s="27" t="s">
        <v>2609</v>
      </c>
      <c r="H1309" s="27" t="s">
        <v>28</v>
      </c>
      <c r="I1309" s="27">
        <v>0</v>
      </c>
      <c r="J1309" s="27">
        <v>631010000</v>
      </c>
      <c r="K1309" s="27" t="str">
        <f>VLOOKUP(B1309,[1]ПланКаз!A1296:M4600,12,0)</f>
        <v>ҚР, ШҚО, Өскемен қ., Бажов көш., 10</v>
      </c>
      <c r="L1309" s="27" t="str">
        <f>VLOOKUP(B1309,[1]ПланКаз!A1294:M4598,13,0)</f>
        <v>Қантар-Ақпан</v>
      </c>
      <c r="M1309" s="27" t="str">
        <f>VLOOKUP(B1309,[1]ПланКаз!A1296:N4600,14,0)</f>
        <v>Шығыс-Қазақстан облысы, Өскемен қ.</v>
      </c>
      <c r="N1309" s="27" t="s">
        <v>60</v>
      </c>
      <c r="O1309" s="27" t="str">
        <f>VLOOKUP(B1309,[1]ПланКаз!A1295:P4599,16,0)</f>
        <v>Шартқа қол қойылған күннен бастап 50 күнтізбелік күн ішінде</v>
      </c>
      <c r="P1309" s="27" t="s">
        <v>61</v>
      </c>
      <c r="Q1309" s="28" t="s">
        <v>480</v>
      </c>
      <c r="R1309" s="27" t="str">
        <f>VLOOKUP(B1309,[1]ПланКаз!A1294:S4598,19,0)</f>
        <v>Дана</v>
      </c>
      <c r="S1309" s="29">
        <v>37</v>
      </c>
      <c r="T1309" s="29">
        <v>51413</v>
      </c>
      <c r="U1309" s="29">
        <v>1902281</v>
      </c>
      <c r="V1309" s="29">
        <v>2130554.7200000002</v>
      </c>
      <c r="W1309" s="27" t="s">
        <v>26</v>
      </c>
      <c r="X1309" s="27" t="s">
        <v>74</v>
      </c>
      <c r="Y1309" s="27" t="s">
        <v>63</v>
      </c>
    </row>
    <row r="1310" spans="2:25" x14ac:dyDescent="0.2">
      <c r="B1310" s="27" t="s">
        <v>2610</v>
      </c>
      <c r="C1310" s="27" t="s">
        <v>57</v>
      </c>
      <c r="D1310" s="27" t="s">
        <v>2608</v>
      </c>
      <c r="E1310" s="27" t="str">
        <f>VLOOKUP(D1310,[1]ЕНС!A:E,2,FALSE)</f>
        <v>Заземление переносное</v>
      </c>
      <c r="F1310" s="27" t="str">
        <f>VLOOKUP(D1310,[1]ЕНС!A:E,3,FALSE)</f>
        <v>для распределительных устройств</v>
      </c>
      <c r="G1310" s="27" t="s">
        <v>2611</v>
      </c>
      <c r="H1310" s="27" t="s">
        <v>28</v>
      </c>
      <c r="I1310" s="27">
        <v>0</v>
      </c>
      <c r="J1310" s="27">
        <v>631010000</v>
      </c>
      <c r="K1310" s="27" t="str">
        <f>VLOOKUP(B1310,[1]ПланКаз!A1297:M4601,12,0)</f>
        <v>ҚР, ШҚО, Өскемен қ., Бажов көш., 10</v>
      </c>
      <c r="L1310" s="27" t="str">
        <f>VLOOKUP(B1310,[1]ПланКаз!A1295:M4599,13,0)</f>
        <v>Қантар-Ақпан</v>
      </c>
      <c r="M1310" s="27" t="str">
        <f>VLOOKUP(B1310,[1]ПланКаз!A1297:N4601,14,0)</f>
        <v>Шығыс-Қазақстан облысы, Өскемен қ.</v>
      </c>
      <c r="N1310" s="27" t="s">
        <v>60</v>
      </c>
      <c r="O1310" s="27" t="str">
        <f>VLOOKUP(B1310,[1]ПланКаз!A1296:P4600,16,0)</f>
        <v>Шартқа қол қойылған күннен бастап 50 күнтізбелік күн ішінде</v>
      </c>
      <c r="P1310" s="27" t="s">
        <v>61</v>
      </c>
      <c r="Q1310" s="28" t="s">
        <v>480</v>
      </c>
      <c r="R1310" s="27" t="str">
        <f>VLOOKUP(B1310,[1]ПланКаз!A1295:S4599,19,0)</f>
        <v>Дана</v>
      </c>
      <c r="S1310" s="29">
        <v>8</v>
      </c>
      <c r="T1310" s="29">
        <v>87426</v>
      </c>
      <c r="U1310" s="29">
        <v>699408</v>
      </c>
      <c r="V1310" s="29">
        <v>783336.95999999996</v>
      </c>
      <c r="W1310" s="27" t="s">
        <v>26</v>
      </c>
      <c r="X1310" s="27" t="s">
        <v>74</v>
      </c>
      <c r="Y1310" s="27" t="s">
        <v>63</v>
      </c>
    </row>
    <row r="1311" spans="2:25" x14ac:dyDescent="0.2">
      <c r="B1311" s="27" t="s">
        <v>2612</v>
      </c>
      <c r="C1311" s="27" t="s">
        <v>57</v>
      </c>
      <c r="D1311" s="27" t="s">
        <v>2608</v>
      </c>
      <c r="E1311" s="27" t="str">
        <f>VLOOKUP(D1311,[1]ЕНС!A:E,2,FALSE)</f>
        <v>Заземление переносное</v>
      </c>
      <c r="F1311" s="27" t="str">
        <f>VLOOKUP(D1311,[1]ЕНС!A:E,3,FALSE)</f>
        <v>для распределительных устройств</v>
      </c>
      <c r="G1311" s="27" t="s">
        <v>2613</v>
      </c>
      <c r="H1311" s="27" t="s">
        <v>28</v>
      </c>
      <c r="I1311" s="27">
        <v>0</v>
      </c>
      <c r="J1311" s="27">
        <v>631010000</v>
      </c>
      <c r="K1311" s="27" t="str">
        <f>VLOOKUP(B1311,[1]ПланКаз!A1298:M4602,12,0)</f>
        <v>ҚР, ШҚО, Өскемен қ., Бажов көш., 10</v>
      </c>
      <c r="L1311" s="27" t="str">
        <f>VLOOKUP(B1311,[1]ПланКаз!A1296:M4600,13,0)</f>
        <v>Қантар-Ақпан</v>
      </c>
      <c r="M1311" s="27" t="str">
        <f>VLOOKUP(B1311,[1]ПланКаз!A1298:N4602,14,0)</f>
        <v>Шығыс-Қазақстан облысы, Өскемен қ.</v>
      </c>
      <c r="N1311" s="27" t="s">
        <v>60</v>
      </c>
      <c r="O1311" s="27" t="str">
        <f>VLOOKUP(B1311,[1]ПланКаз!A1297:P4601,16,0)</f>
        <v>Шартқа қол қойылған күннен бастап 50 күнтізбелік күн ішінде</v>
      </c>
      <c r="P1311" s="27" t="s">
        <v>61</v>
      </c>
      <c r="Q1311" s="28" t="s">
        <v>480</v>
      </c>
      <c r="R1311" s="27" t="str">
        <f>VLOOKUP(B1311,[1]ПланКаз!A1296:S4600,19,0)</f>
        <v>Дана</v>
      </c>
      <c r="S1311" s="29">
        <v>43</v>
      </c>
      <c r="T1311" s="29">
        <v>39533</v>
      </c>
      <c r="U1311" s="29">
        <v>1699919</v>
      </c>
      <c r="V1311" s="29">
        <v>1903909.28</v>
      </c>
      <c r="W1311" s="27" t="s">
        <v>26</v>
      </c>
      <c r="X1311" s="27" t="s">
        <v>74</v>
      </c>
      <c r="Y1311" s="27" t="s">
        <v>63</v>
      </c>
    </row>
    <row r="1312" spans="2:25" x14ac:dyDescent="0.2">
      <c r="B1312" s="27" t="s">
        <v>2614</v>
      </c>
      <c r="C1312" s="27" t="s">
        <v>57</v>
      </c>
      <c r="D1312" s="27" t="s">
        <v>2615</v>
      </c>
      <c r="E1312" s="27" t="str">
        <f>VLOOKUP(D1312,[1]ЕНС!A:E,2,FALSE)</f>
        <v>Заземление переносное</v>
      </c>
      <c r="F1312" s="27" t="str">
        <f>VLOOKUP(D1312,[1]ЕНС!A:E,3,FALSE)</f>
        <v>для воздушных линий</v>
      </c>
      <c r="G1312" s="27" t="s">
        <v>2616</v>
      </c>
      <c r="H1312" s="27" t="s">
        <v>28</v>
      </c>
      <c r="I1312" s="27">
        <v>0</v>
      </c>
      <c r="J1312" s="27">
        <v>631010000</v>
      </c>
      <c r="K1312" s="27" t="str">
        <f>VLOOKUP(B1312,[1]ПланКаз!A1299:M4603,12,0)</f>
        <v>ҚР, ШҚО, Өскемен қ., Бажов көш., 10</v>
      </c>
      <c r="L1312" s="27" t="str">
        <f>VLOOKUP(B1312,[1]ПланКаз!A1297:M4601,13,0)</f>
        <v>Қантар-Ақпан</v>
      </c>
      <c r="M1312" s="27" t="str">
        <f>VLOOKUP(B1312,[1]ПланКаз!A1299:N4603,14,0)</f>
        <v>Шығыс-Қазақстан облысы, Өскемен қ.</v>
      </c>
      <c r="N1312" s="27" t="s">
        <v>60</v>
      </c>
      <c r="O1312" s="27" t="str">
        <f>VLOOKUP(B1312,[1]ПланКаз!A1298:P4602,16,0)</f>
        <v>Шартқа қол қойылған күннен бастап 50 күнтізбелік күн ішінде</v>
      </c>
      <c r="P1312" s="27" t="s">
        <v>61</v>
      </c>
      <c r="Q1312" s="28" t="s">
        <v>480</v>
      </c>
      <c r="R1312" s="27" t="str">
        <f>VLOOKUP(B1312,[1]ПланКаз!A1297:S4601,19,0)</f>
        <v>Дана</v>
      </c>
      <c r="S1312" s="29">
        <v>3</v>
      </c>
      <c r="T1312" s="29">
        <v>98855</v>
      </c>
      <c r="U1312" s="29">
        <v>296565</v>
      </c>
      <c r="V1312" s="29">
        <v>332152.8</v>
      </c>
      <c r="W1312" s="27" t="s">
        <v>26</v>
      </c>
      <c r="X1312" s="27" t="s">
        <v>74</v>
      </c>
      <c r="Y1312" s="27" t="s">
        <v>63</v>
      </c>
    </row>
    <row r="1313" spans="2:25" x14ac:dyDescent="0.2">
      <c r="B1313" s="27" t="s">
        <v>2617</v>
      </c>
      <c r="C1313" s="27" t="s">
        <v>57</v>
      </c>
      <c r="D1313" s="27" t="s">
        <v>2608</v>
      </c>
      <c r="E1313" s="27" t="str">
        <f>VLOOKUP(D1313,[1]ЕНС!A:E,2,FALSE)</f>
        <v>Заземление переносное</v>
      </c>
      <c r="F1313" s="27" t="str">
        <f>VLOOKUP(D1313,[1]ЕНС!A:E,3,FALSE)</f>
        <v>для распределительных устройств</v>
      </c>
      <c r="G1313" s="27" t="s">
        <v>2618</v>
      </c>
      <c r="H1313" s="27" t="s">
        <v>28</v>
      </c>
      <c r="I1313" s="27">
        <v>0</v>
      </c>
      <c r="J1313" s="27">
        <v>631010000</v>
      </c>
      <c r="K1313" s="27" t="str">
        <f>VLOOKUP(B1313,[1]ПланКаз!A1300:M4604,12,0)</f>
        <v>ҚР, ШҚО, Өскемен қ., Бажов көш., 10</v>
      </c>
      <c r="L1313" s="27" t="str">
        <f>VLOOKUP(B1313,[1]ПланКаз!A1298:M4602,13,0)</f>
        <v>Қантар-Ақпан</v>
      </c>
      <c r="M1313" s="27" t="str">
        <f>VLOOKUP(B1313,[1]ПланКаз!A1300:N4604,14,0)</f>
        <v>Шығыс-Қазақстан облысы, Өскемен қ.</v>
      </c>
      <c r="N1313" s="27" t="s">
        <v>60</v>
      </c>
      <c r="O1313" s="27" t="str">
        <f>VLOOKUP(B1313,[1]ПланКаз!A1299:P4603,16,0)</f>
        <v>Шартқа қол қойылған күннен бастап 50 күнтізбелік күн ішінде</v>
      </c>
      <c r="P1313" s="27" t="s">
        <v>61</v>
      </c>
      <c r="Q1313" s="28" t="s">
        <v>480</v>
      </c>
      <c r="R1313" s="27" t="str">
        <f>VLOOKUP(B1313,[1]ПланКаз!A1298:S4602,19,0)</f>
        <v>Дана</v>
      </c>
      <c r="S1313" s="29">
        <v>7</v>
      </c>
      <c r="T1313" s="29">
        <v>79044</v>
      </c>
      <c r="U1313" s="29">
        <v>553308</v>
      </c>
      <c r="V1313" s="29">
        <v>619704.96</v>
      </c>
      <c r="W1313" s="27" t="s">
        <v>26</v>
      </c>
      <c r="X1313" s="27" t="s">
        <v>74</v>
      </c>
      <c r="Y1313" s="27" t="s">
        <v>63</v>
      </c>
    </row>
    <row r="1314" spans="2:25" x14ac:dyDescent="0.2">
      <c r="B1314" s="27" t="s">
        <v>2619</v>
      </c>
      <c r="C1314" s="27" t="s">
        <v>57</v>
      </c>
      <c r="D1314" s="27" t="s">
        <v>2608</v>
      </c>
      <c r="E1314" s="27" t="str">
        <f>VLOOKUP(D1314,[1]ЕНС!A:E,2,FALSE)</f>
        <v>Заземление переносное</v>
      </c>
      <c r="F1314" s="27" t="str">
        <f>VLOOKUP(D1314,[1]ЕНС!A:E,3,FALSE)</f>
        <v>для распределительных устройств</v>
      </c>
      <c r="G1314" s="27" t="s">
        <v>2620</v>
      </c>
      <c r="H1314" s="27" t="s">
        <v>28</v>
      </c>
      <c r="I1314" s="27">
        <v>0</v>
      </c>
      <c r="J1314" s="27">
        <v>631010000</v>
      </c>
      <c r="K1314" s="27" t="str">
        <f>VLOOKUP(B1314,[1]ПланКаз!A1301:M4605,12,0)</f>
        <v>ҚР, ШҚО, Өскемен қ., Бажов көш., 10</v>
      </c>
      <c r="L1314" s="27" t="str">
        <f>VLOOKUP(B1314,[1]ПланКаз!A1299:M4603,13,0)</f>
        <v>Қантар-Ақпан</v>
      </c>
      <c r="M1314" s="27" t="str">
        <f>VLOOKUP(B1314,[1]ПланКаз!A1301:N4605,14,0)</f>
        <v>Шығыс-Қазақстан облысы, Өскемен қ.</v>
      </c>
      <c r="N1314" s="27" t="s">
        <v>60</v>
      </c>
      <c r="O1314" s="27" t="str">
        <f>VLOOKUP(B1314,[1]ПланКаз!A1300:P4604,16,0)</f>
        <v>Шартқа қол қойылған күннен бастап 50 күнтізбелік күн ішінде</v>
      </c>
      <c r="P1314" s="27" t="s">
        <v>61</v>
      </c>
      <c r="Q1314" s="28" t="s">
        <v>480</v>
      </c>
      <c r="R1314" s="27" t="str">
        <f>VLOOKUP(B1314,[1]ПланКаз!A1299:S4603,19,0)</f>
        <v>Дана</v>
      </c>
      <c r="S1314" s="29">
        <v>19</v>
      </c>
      <c r="T1314" s="29">
        <v>38118</v>
      </c>
      <c r="U1314" s="29">
        <v>724242</v>
      </c>
      <c r="V1314" s="29">
        <v>811151.04</v>
      </c>
      <c r="W1314" s="27" t="s">
        <v>26</v>
      </c>
      <c r="X1314" s="27" t="s">
        <v>74</v>
      </c>
      <c r="Y1314" s="27" t="s">
        <v>63</v>
      </c>
    </row>
    <row r="1315" spans="2:25" x14ac:dyDescent="0.2">
      <c r="B1315" s="27" t="s">
        <v>2621</v>
      </c>
      <c r="C1315" s="27" t="s">
        <v>57</v>
      </c>
      <c r="D1315" s="27" t="s">
        <v>2608</v>
      </c>
      <c r="E1315" s="27" t="str">
        <f>VLOOKUP(D1315,[1]ЕНС!A:E,2,FALSE)</f>
        <v>Заземление переносное</v>
      </c>
      <c r="F1315" s="27" t="str">
        <f>VLOOKUP(D1315,[1]ЕНС!A:E,3,FALSE)</f>
        <v>для распределительных устройств</v>
      </c>
      <c r="G1315" s="27" t="s">
        <v>2622</v>
      </c>
      <c r="H1315" s="27" t="s">
        <v>28</v>
      </c>
      <c r="I1315" s="27">
        <v>0</v>
      </c>
      <c r="J1315" s="27">
        <v>631010000</v>
      </c>
      <c r="K1315" s="27" t="str">
        <f>VLOOKUP(B1315,[1]ПланКаз!A1302:M4606,12,0)</f>
        <v>ҚР, ШҚО, Өскемен қ., Бажов көш., 10</v>
      </c>
      <c r="L1315" s="27" t="str">
        <f>VLOOKUP(B1315,[1]ПланКаз!A1300:M4604,13,0)</f>
        <v>Қантар-Ақпан</v>
      </c>
      <c r="M1315" s="27" t="str">
        <f>VLOOKUP(B1315,[1]ПланКаз!A1302:N4606,14,0)</f>
        <v>Шығыс-Қазақстан облысы, Өскемен қ.</v>
      </c>
      <c r="N1315" s="27" t="s">
        <v>60</v>
      </c>
      <c r="O1315" s="27" t="str">
        <f>VLOOKUP(B1315,[1]ПланКаз!A1301:P4605,16,0)</f>
        <v>Шартқа қол қойылған күннен бастап 50 күнтізбелік күн ішінде</v>
      </c>
      <c r="P1315" s="27" t="s">
        <v>61</v>
      </c>
      <c r="Q1315" s="28" t="s">
        <v>480</v>
      </c>
      <c r="R1315" s="27" t="str">
        <f>VLOOKUP(B1315,[1]ПланКаз!A1300:S4604,19,0)</f>
        <v>Дана</v>
      </c>
      <c r="S1315" s="29">
        <v>29</v>
      </c>
      <c r="T1315" s="29">
        <v>28022</v>
      </c>
      <c r="U1315" s="29">
        <v>812638</v>
      </c>
      <c r="V1315" s="29">
        <v>910154.56</v>
      </c>
      <c r="W1315" s="27" t="s">
        <v>26</v>
      </c>
      <c r="X1315" s="27" t="s">
        <v>74</v>
      </c>
      <c r="Y1315" s="27" t="s">
        <v>63</v>
      </c>
    </row>
    <row r="1316" spans="2:25" x14ac:dyDescent="0.2">
      <c r="B1316" s="27" t="s">
        <v>2623</v>
      </c>
      <c r="C1316" s="27" t="s">
        <v>57</v>
      </c>
      <c r="D1316" s="27" t="s">
        <v>2608</v>
      </c>
      <c r="E1316" s="27" t="str">
        <f>VLOOKUP(D1316,[1]ЕНС!A:E,2,FALSE)</f>
        <v>Заземление переносное</v>
      </c>
      <c r="F1316" s="27" t="str">
        <f>VLOOKUP(D1316,[1]ЕНС!A:E,3,FALSE)</f>
        <v>для распределительных устройств</v>
      </c>
      <c r="G1316" s="27" t="s">
        <v>2624</v>
      </c>
      <c r="H1316" s="27" t="s">
        <v>28</v>
      </c>
      <c r="I1316" s="27">
        <v>0</v>
      </c>
      <c r="J1316" s="27">
        <v>631010000</v>
      </c>
      <c r="K1316" s="27" t="str">
        <f>VLOOKUP(B1316,[1]ПланКаз!A1303:M4607,12,0)</f>
        <v>ҚР, ШҚО, Өскемен қ., Бажов көш., 10</v>
      </c>
      <c r="L1316" s="27" t="str">
        <f>VLOOKUP(B1316,[1]ПланКаз!A1301:M4605,13,0)</f>
        <v>Қантар-Ақпан</v>
      </c>
      <c r="M1316" s="27" t="str">
        <f>VLOOKUP(B1316,[1]ПланКаз!A1303:N4607,14,0)</f>
        <v>Шығыс-Қазақстан облысы, Өскемен қ.</v>
      </c>
      <c r="N1316" s="27" t="s">
        <v>60</v>
      </c>
      <c r="O1316" s="27" t="str">
        <f>VLOOKUP(B1316,[1]ПланКаз!A1302:P4606,16,0)</f>
        <v>Шартқа қол қойылған күннен бастап 50 күнтізбелік күн ішінде</v>
      </c>
      <c r="P1316" s="27" t="s">
        <v>61</v>
      </c>
      <c r="Q1316" s="28" t="s">
        <v>480</v>
      </c>
      <c r="R1316" s="27" t="str">
        <f>VLOOKUP(B1316,[1]ПланКаз!A1301:S4605,19,0)</f>
        <v>Дана</v>
      </c>
      <c r="S1316" s="29">
        <v>7</v>
      </c>
      <c r="T1316" s="29">
        <v>56579</v>
      </c>
      <c r="U1316" s="29">
        <v>396053</v>
      </c>
      <c r="V1316" s="29">
        <v>443579.36</v>
      </c>
      <c r="W1316" s="27" t="s">
        <v>26</v>
      </c>
      <c r="X1316" s="27" t="s">
        <v>74</v>
      </c>
      <c r="Y1316" s="27" t="s">
        <v>63</v>
      </c>
    </row>
    <row r="1317" spans="2:25" x14ac:dyDescent="0.2">
      <c r="B1317" s="27" t="s">
        <v>2625</v>
      </c>
      <c r="C1317" s="27" t="s">
        <v>57</v>
      </c>
      <c r="D1317" s="27" t="s">
        <v>2626</v>
      </c>
      <c r="E1317" s="27" t="str">
        <f>VLOOKUP(D1317,[1]ЕНС!A:E,2,FALSE)</f>
        <v>Балончик газовый</v>
      </c>
      <c r="F1317" s="27" t="str">
        <f>VLOOKUP(D1317,[1]ЕНС!A:E,3,FALSE)</f>
        <v>перцовый</v>
      </c>
      <c r="G1317" s="27" t="s">
        <v>2627</v>
      </c>
      <c r="H1317" s="27" t="s">
        <v>28</v>
      </c>
      <c r="I1317" s="27">
        <v>0</v>
      </c>
      <c r="J1317" s="27">
        <v>631010000</v>
      </c>
      <c r="K1317" s="27" t="str">
        <f>VLOOKUP(B1317,[1]ПланКаз!A1304:M4608,12,0)</f>
        <v>ҚР, ШҚО, Өскемен қ., Бажов көш., 10</v>
      </c>
      <c r="L1317" s="27" t="str">
        <f>VLOOKUP(B1317,[1]ПланКаз!A1302:M4606,13,0)</f>
        <v>Желтоқсан-Қантар</v>
      </c>
      <c r="M1317" s="27" t="str">
        <f>VLOOKUP(B1317,[1]ПланКаз!A1304:N4608,14,0)</f>
        <v>Шығыс-Қазақстан облысы, Өскемен қ.</v>
      </c>
      <c r="N1317" s="27" t="s">
        <v>60</v>
      </c>
      <c r="O1317" s="27" t="str">
        <f>VLOOKUP(B1317,[1]ПланКаз!A1303:P4607,16,0)</f>
        <v>шартқа қол қойылған кезден бастап 45 күнтізбелік күн ішінде</v>
      </c>
      <c r="P1317" s="27" t="s">
        <v>61</v>
      </c>
      <c r="Q1317" s="28" t="s">
        <v>480</v>
      </c>
      <c r="R1317" s="27" t="str">
        <f>VLOOKUP(B1317,[1]ПланКаз!A1302:S4606,19,0)</f>
        <v>Дана</v>
      </c>
      <c r="S1317" s="29">
        <v>435</v>
      </c>
      <c r="T1317" s="29">
        <v>2795</v>
      </c>
      <c r="U1317" s="29">
        <v>1215825</v>
      </c>
      <c r="V1317" s="29">
        <v>1361724</v>
      </c>
      <c r="W1317" s="27"/>
      <c r="X1317" s="27" t="s">
        <v>64</v>
      </c>
      <c r="Y1317" s="27" t="s">
        <v>63</v>
      </c>
    </row>
    <row r="1318" spans="2:25" x14ac:dyDescent="0.2">
      <c r="B1318" s="27" t="s">
        <v>2628</v>
      </c>
      <c r="C1318" s="27" t="s">
        <v>57</v>
      </c>
      <c r="D1318" s="27" t="s">
        <v>2629</v>
      </c>
      <c r="E1318" s="27" t="str">
        <f>VLOOKUP(D1318,[1]ЕНС!A:E,2,FALSE)</f>
        <v>Боты</v>
      </c>
      <c r="F1318" s="27" t="str">
        <f>VLOOKUP(D1318,[1]ЕНС!A:E,3,FALSE)</f>
        <v>мужские, диэлектрические, резиновые</v>
      </c>
      <c r="G1318" s="27" t="s">
        <v>2630</v>
      </c>
      <c r="H1318" s="27" t="s">
        <v>28</v>
      </c>
      <c r="I1318" s="27">
        <v>0</v>
      </c>
      <c r="J1318" s="27">
        <v>631010000</v>
      </c>
      <c r="K1318" s="27" t="str">
        <f>VLOOKUP(B1318,[1]ПланКаз!A1305:M4609,12,0)</f>
        <v>ҚР, ШҚО, Өскемен қ., Бажов көш., 10</v>
      </c>
      <c r="L1318" s="27" t="str">
        <f>VLOOKUP(B1318,[1]ПланКаз!A1303:M4607,13,0)</f>
        <v>Желтоқсан-Қантар</v>
      </c>
      <c r="M1318" s="27" t="str">
        <f>VLOOKUP(B1318,[1]ПланКаз!A1305:N4609,14,0)</f>
        <v>Шығыс-Қазақстан облысы, Өскемен қ.</v>
      </c>
      <c r="N1318" s="27" t="s">
        <v>60</v>
      </c>
      <c r="O1318" s="27" t="str">
        <f>VLOOKUP(B1318,[1]ПланКаз!A1304:P4608,16,0)</f>
        <v>шартқа қол қойылған кезден бастап 45 күнтізбелік күн ішінде</v>
      </c>
      <c r="P1318" s="27" t="s">
        <v>61</v>
      </c>
      <c r="Q1318" s="28" t="s">
        <v>2631</v>
      </c>
      <c r="R1318" s="27" t="str">
        <f>VLOOKUP(B1318,[1]ПланКаз!A1303:S4607,19,0)</f>
        <v>жұп</v>
      </c>
      <c r="S1318" s="29">
        <v>53</v>
      </c>
      <c r="T1318" s="29">
        <v>6827</v>
      </c>
      <c r="U1318" s="29">
        <v>361831</v>
      </c>
      <c r="V1318" s="29">
        <v>405250.72</v>
      </c>
      <c r="W1318" s="27"/>
      <c r="X1318" s="27" t="s">
        <v>64</v>
      </c>
      <c r="Y1318" s="27" t="s">
        <v>63</v>
      </c>
    </row>
    <row r="1319" spans="2:25" x14ac:dyDescent="0.2">
      <c r="B1319" s="27" t="s">
        <v>2632</v>
      </c>
      <c r="C1319" s="27" t="s">
        <v>57</v>
      </c>
      <c r="D1319" s="27" t="s">
        <v>2633</v>
      </c>
      <c r="E1319" s="27" t="str">
        <f>VLOOKUP(D1319,[1]ЕНС!A:E,2,FALSE)</f>
        <v>Каска</v>
      </c>
      <c r="F1319" s="27" t="str">
        <f>VLOOKUP(D1319,[1]ЕНС!A:E,3,FALSE)</f>
        <v>пластмассовая, с подшлемником, ГОСТ 12.4.128-83</v>
      </c>
      <c r="G1319" s="27" t="s">
        <v>2634</v>
      </c>
      <c r="H1319" s="27" t="s">
        <v>28</v>
      </c>
      <c r="I1319" s="27">
        <v>60</v>
      </c>
      <c r="J1319" s="27">
        <v>631010000</v>
      </c>
      <c r="K1319" s="27" t="str">
        <f>VLOOKUP(B1319,[1]ПланКаз!A1306:M4610,12,0)</f>
        <v>ҚР, ШҚО, Өскемен қ., Бажов көш., 10</v>
      </c>
      <c r="L1319" s="27" t="str">
        <f>VLOOKUP(B1319,[1]ПланКаз!A1304:M4608,13,0)</f>
        <v>Желтоқсан-Қантар</v>
      </c>
      <c r="M1319" s="27" t="str">
        <f>VLOOKUP(B1319,[1]ПланКаз!A1306:N4610,14,0)</f>
        <v>Шығыс-Қазақстан облысы, Өскемен қ.</v>
      </c>
      <c r="N1319" s="27" t="s">
        <v>60</v>
      </c>
      <c r="O1319" s="27" t="str">
        <f>VLOOKUP(B1319,[1]ПланКаз!A1305:P4609,16,0)</f>
        <v>шартқа қол қойылған кезден бастап 45 күнтізбелік күн ішінде</v>
      </c>
      <c r="P1319" s="27" t="s">
        <v>61</v>
      </c>
      <c r="Q1319" s="28" t="s">
        <v>480</v>
      </c>
      <c r="R1319" s="27" t="str">
        <f>VLOOKUP(B1319,[1]ПланКаз!A1304:S4608,19,0)</f>
        <v>Дана</v>
      </c>
      <c r="S1319" s="29">
        <v>485</v>
      </c>
      <c r="T1319" s="29">
        <v>2165.67</v>
      </c>
      <c r="U1319" s="29" t="s">
        <v>63</v>
      </c>
      <c r="V1319" s="29" t="s">
        <v>63</v>
      </c>
      <c r="W1319" s="27" t="s">
        <v>71</v>
      </c>
      <c r="X1319" s="27" t="s">
        <v>64</v>
      </c>
      <c r="Y1319" s="27" t="s">
        <v>903</v>
      </c>
    </row>
    <row r="1320" spans="2:25" x14ac:dyDescent="0.2">
      <c r="B1320" s="27" t="s">
        <v>2635</v>
      </c>
      <c r="C1320" s="27" t="s">
        <v>57</v>
      </c>
      <c r="D1320" s="27" t="s">
        <v>2633</v>
      </c>
      <c r="E1320" s="27" t="str">
        <f>VLOOKUP(D1320,[1]ЕНС!A:E,2,FALSE)</f>
        <v>Каска</v>
      </c>
      <c r="F1320" s="27" t="str">
        <f>VLOOKUP(D1320,[1]ЕНС!A:E,3,FALSE)</f>
        <v>пластмассовая, с подшлемником, ГОСТ 12.4.128-83</v>
      </c>
      <c r="G1320" s="27" t="s">
        <v>2634</v>
      </c>
      <c r="H1320" s="27" t="s">
        <v>28</v>
      </c>
      <c r="I1320" s="27">
        <v>0</v>
      </c>
      <c r="J1320" s="27">
        <v>631010000</v>
      </c>
      <c r="K1320" s="27" t="str">
        <f>VLOOKUP(B1320,[1]ПланКаз!A1307:M4611,12,0)</f>
        <v>ҚР, ШҚО, Өскемен қ., Бажов көш., 10</v>
      </c>
      <c r="L1320" s="27" t="str">
        <f>VLOOKUP(B1320,[1]ПланКаз!A1305:M4609,13,0)</f>
        <v>Наурыз - Сәуір</v>
      </c>
      <c r="M1320" s="27" t="str">
        <f>VLOOKUP(B1320,[1]ПланКаз!A1307:N4611,14,0)</f>
        <v>Шығыс-Қазақстан облысы, Өскемен қ.</v>
      </c>
      <c r="N1320" s="27" t="s">
        <v>60</v>
      </c>
      <c r="O1320" s="27" t="str">
        <f>VLOOKUP(B1320,[1]ПланКаз!A1306:P4610,16,0)</f>
        <v>шартқа қол қойылған кезден бастап 45 күнтізбелік күн ішінде</v>
      </c>
      <c r="P1320" s="27" t="s">
        <v>61</v>
      </c>
      <c r="Q1320" s="28" t="s">
        <v>480</v>
      </c>
      <c r="R1320" s="27" t="str">
        <f>VLOOKUP(B1320,[1]ПланКаз!A1305:S4609,19,0)</f>
        <v>Дана</v>
      </c>
      <c r="S1320" s="29">
        <v>485</v>
      </c>
      <c r="T1320" s="29">
        <v>2165.67</v>
      </c>
      <c r="U1320" s="29">
        <v>1050349.95</v>
      </c>
      <c r="V1320" s="29">
        <v>1176391.9439999999</v>
      </c>
      <c r="W1320" s="27"/>
      <c r="X1320" s="27" t="s">
        <v>74</v>
      </c>
      <c r="Y1320" s="27" t="s">
        <v>63</v>
      </c>
    </row>
    <row r="1321" spans="2:25" x14ac:dyDescent="0.2">
      <c r="B1321" s="27" t="s">
        <v>2636</v>
      </c>
      <c r="C1321" s="27" t="s">
        <v>57</v>
      </c>
      <c r="D1321" s="27" t="s">
        <v>2637</v>
      </c>
      <c r="E1321" s="27" t="str">
        <f>VLOOKUP(D1321,[1]ЕНС!A:E,2,FALSE)</f>
        <v>Ковер</v>
      </c>
      <c r="F1321" s="27" t="str">
        <f>VLOOKUP(D1321,[1]ЕНС!A:E,3,FALSE)</f>
        <v>диэлектрический, резиновый, группа вторая, длина 500-1000мм, ширина 500-1200мм, ГОСТ 4997-75</v>
      </c>
      <c r="G1321" s="27" t="s">
        <v>2638</v>
      </c>
      <c r="H1321" s="27" t="s">
        <v>28</v>
      </c>
      <c r="I1321" s="27">
        <v>0</v>
      </c>
      <c r="J1321" s="27">
        <v>631010000</v>
      </c>
      <c r="K1321" s="27" t="str">
        <f>VLOOKUP(B1321,[1]ПланКаз!A1308:M4612,12,0)</f>
        <v>ҚР, ШҚО, Өскемен қ., Бажов көш., 10</v>
      </c>
      <c r="L1321" s="27" t="str">
        <f>VLOOKUP(B1321,[1]ПланКаз!A1306:M4610,13,0)</f>
        <v>Желтоқсан-Қантар</v>
      </c>
      <c r="M1321" s="27" t="str">
        <f>VLOOKUP(B1321,[1]ПланКаз!A1308:N4612,14,0)</f>
        <v>Шығыс-Қазақстан облысы, Өскемен қ.</v>
      </c>
      <c r="N1321" s="27" t="s">
        <v>60</v>
      </c>
      <c r="O1321" s="27" t="str">
        <f>VLOOKUP(B1321,[1]ПланКаз!A1307:P4611,16,0)</f>
        <v>шартқа қол қойылған кезден бастап 45 күнтізбелік күн ішінде</v>
      </c>
      <c r="P1321" s="27" t="s">
        <v>61</v>
      </c>
      <c r="Q1321" s="28" t="s">
        <v>480</v>
      </c>
      <c r="R1321" s="27" t="str">
        <f>VLOOKUP(B1321,[1]ПланКаз!A1306:S4610,19,0)</f>
        <v>Дана</v>
      </c>
      <c r="S1321" s="29">
        <v>84</v>
      </c>
      <c r="T1321" s="29">
        <v>3091</v>
      </c>
      <c r="U1321" s="29">
        <v>259644</v>
      </c>
      <c r="V1321" s="29">
        <v>290801.28000000003</v>
      </c>
      <c r="W1321" s="27"/>
      <c r="X1321" s="27" t="s">
        <v>64</v>
      </c>
      <c r="Y1321" s="27" t="s">
        <v>63</v>
      </c>
    </row>
    <row r="1322" spans="2:25" x14ac:dyDescent="0.2">
      <c r="B1322" s="27" t="s">
        <v>2639</v>
      </c>
      <c r="C1322" s="27" t="s">
        <v>57</v>
      </c>
      <c r="D1322" s="27" t="s">
        <v>2640</v>
      </c>
      <c r="E1322" s="27" t="str">
        <f>VLOOKUP(D1322,[1]ЕНС!A:E,2,FALSE)</f>
        <v>Конус сигнальный</v>
      </c>
      <c r="F1322" s="27" t="str">
        <f>VLOOKUP(D1322,[1]ЕНС!A:E,3,FALSE)</f>
        <v>дорожный</v>
      </c>
      <c r="G1322" s="27" t="s">
        <v>2641</v>
      </c>
      <c r="H1322" s="27" t="s">
        <v>28</v>
      </c>
      <c r="I1322" s="27">
        <v>0</v>
      </c>
      <c r="J1322" s="27">
        <v>631010000</v>
      </c>
      <c r="K1322" s="27" t="str">
        <f>VLOOKUP(B1322,[1]ПланКаз!A1309:M4613,12,0)</f>
        <v>ҚР, ШҚО, Өскемен қ., Бажов көш., 10</v>
      </c>
      <c r="L1322" s="27" t="str">
        <f>VLOOKUP(B1322,[1]ПланКаз!A1307:M4611,13,0)</f>
        <v>Желтоқсан-Қантар</v>
      </c>
      <c r="M1322" s="27" t="str">
        <f>VLOOKUP(B1322,[1]ПланКаз!A1309:N4613,14,0)</f>
        <v>Шығыс-Қазақстан облысы, Өскемен қ.</v>
      </c>
      <c r="N1322" s="27" t="s">
        <v>60</v>
      </c>
      <c r="O1322" s="27" t="str">
        <f>VLOOKUP(B1322,[1]ПланКаз!A1308:P4612,16,0)</f>
        <v>шартқа қол қойылған кезден бастап 45 күнтізбелік күн ішінде</v>
      </c>
      <c r="P1322" s="27" t="s">
        <v>61</v>
      </c>
      <c r="Q1322" s="28" t="s">
        <v>480</v>
      </c>
      <c r="R1322" s="27" t="str">
        <f>VLOOKUP(B1322,[1]ПланКаз!A1307:S4611,19,0)</f>
        <v>Дана</v>
      </c>
      <c r="S1322" s="29">
        <v>15</v>
      </c>
      <c r="T1322" s="29">
        <v>5113</v>
      </c>
      <c r="U1322" s="29">
        <v>76695</v>
      </c>
      <c r="V1322" s="29">
        <v>85898.4</v>
      </c>
      <c r="W1322" s="27"/>
      <c r="X1322" s="27" t="s">
        <v>64</v>
      </c>
      <c r="Y1322" s="27" t="s">
        <v>63</v>
      </c>
    </row>
    <row r="1323" spans="2:25" x14ac:dyDescent="0.2">
      <c r="B1323" s="27" t="s">
        <v>2642</v>
      </c>
      <c r="C1323" s="27" t="s">
        <v>57</v>
      </c>
      <c r="D1323" s="27" t="s">
        <v>2643</v>
      </c>
      <c r="E1323" s="27" t="str">
        <f>VLOOKUP(D1323,[1]ЕНС!A:E,2,FALSE)</f>
        <v>Лента</v>
      </c>
      <c r="F1323" s="27" t="str">
        <f>VLOOKUP(D1323,[1]ЕНС!A:E,3,FALSE)</f>
        <v>оградительная, сигнальная, полипропилен</v>
      </c>
      <c r="G1323" s="27" t="s">
        <v>2644</v>
      </c>
      <c r="H1323" s="27" t="s">
        <v>28</v>
      </c>
      <c r="I1323" s="27">
        <v>0</v>
      </c>
      <c r="J1323" s="27">
        <v>631010000</v>
      </c>
      <c r="K1323" s="27" t="str">
        <f>VLOOKUP(B1323,[1]ПланКаз!A1310:M4614,12,0)</f>
        <v>ҚР, ШҚО, Өскемен қ., Бажов көш., 10</v>
      </c>
      <c r="L1323" s="27" t="str">
        <f>VLOOKUP(B1323,[1]ПланКаз!A1308:M4612,13,0)</f>
        <v>Желтоқсан-Қантар</v>
      </c>
      <c r="M1323" s="27" t="str">
        <f>VLOOKUP(B1323,[1]ПланКаз!A1310:N4614,14,0)</f>
        <v>Шығыс-Қазақстан облысы, Өскемен қ.</v>
      </c>
      <c r="N1323" s="27" t="s">
        <v>60</v>
      </c>
      <c r="O1323" s="27" t="str">
        <f>VLOOKUP(B1323,[1]ПланКаз!A1309:P4613,16,0)</f>
        <v>шартқа қол қойылған кезден бастап 45 күнтізбелік күн ішінде</v>
      </c>
      <c r="P1323" s="27" t="s">
        <v>61</v>
      </c>
      <c r="Q1323" s="28" t="s">
        <v>480</v>
      </c>
      <c r="R1323" s="27" t="str">
        <f>VLOOKUP(B1323,[1]ПланКаз!A1308:S4612,19,0)</f>
        <v>Дана</v>
      </c>
      <c r="S1323" s="29">
        <v>45</v>
      </c>
      <c r="T1323" s="29">
        <v>1960</v>
      </c>
      <c r="U1323" s="29">
        <v>88200</v>
      </c>
      <c r="V1323" s="29">
        <v>98784</v>
      </c>
      <c r="W1323" s="27"/>
      <c r="X1323" s="27" t="s">
        <v>64</v>
      </c>
      <c r="Y1323" s="27" t="s">
        <v>63</v>
      </c>
    </row>
    <row r="1324" spans="2:25" x14ac:dyDescent="0.2">
      <c r="B1324" s="27" t="s">
        <v>2645</v>
      </c>
      <c r="C1324" s="27" t="s">
        <v>57</v>
      </c>
      <c r="D1324" s="27" t="s">
        <v>2646</v>
      </c>
      <c r="E1324" s="27" t="str">
        <f>VLOOKUP(D1324,[1]ЕНС!A:E,2,FALSE)</f>
        <v>Маска</v>
      </c>
      <c r="F1324" s="27" t="str">
        <f>VLOOKUP(D1324,[1]ЕНС!A:E,3,FALSE)</f>
        <v>сварочная</v>
      </c>
      <c r="G1324" s="27" t="s">
        <v>2647</v>
      </c>
      <c r="H1324" s="27" t="s">
        <v>28</v>
      </c>
      <c r="I1324" s="27">
        <v>0</v>
      </c>
      <c r="J1324" s="27">
        <v>631010000</v>
      </c>
      <c r="K1324" s="27" t="str">
        <f>VLOOKUP(B1324,[1]ПланКаз!A1311:M4615,12,0)</f>
        <v>ҚР, ШҚО, Өскемен қ., Бажов көш., 10</v>
      </c>
      <c r="L1324" s="27" t="str">
        <f>VLOOKUP(B1324,[1]ПланКаз!A1309:M4613,13,0)</f>
        <v>Желтоқсан-Қантар</v>
      </c>
      <c r="M1324" s="27" t="str">
        <f>VLOOKUP(B1324,[1]ПланКаз!A1311:N4615,14,0)</f>
        <v>Шығыс-Қазақстан облысы, Өскемен қ.</v>
      </c>
      <c r="N1324" s="27" t="s">
        <v>60</v>
      </c>
      <c r="O1324" s="27" t="str">
        <f>VLOOKUP(B1324,[1]ПланКаз!A1310:P4614,16,0)</f>
        <v>шартқа қол қойылған кезден бастап 45 күнтізбелік күн ішінде</v>
      </c>
      <c r="P1324" s="27" t="s">
        <v>61</v>
      </c>
      <c r="Q1324" s="28" t="s">
        <v>480</v>
      </c>
      <c r="R1324" s="27" t="str">
        <f>VLOOKUP(B1324,[1]ПланКаз!A1309:S4613,19,0)</f>
        <v>Дана</v>
      </c>
      <c r="S1324" s="29">
        <v>16</v>
      </c>
      <c r="T1324" s="29">
        <v>1849</v>
      </c>
      <c r="U1324" s="29">
        <v>29584</v>
      </c>
      <c r="V1324" s="29">
        <v>33134.080000000002</v>
      </c>
      <c r="W1324" s="27"/>
      <c r="X1324" s="27" t="s">
        <v>64</v>
      </c>
      <c r="Y1324" s="27" t="s">
        <v>63</v>
      </c>
    </row>
    <row r="1325" spans="2:25" x14ac:dyDescent="0.2">
      <c r="B1325" s="27" t="s">
        <v>2648</v>
      </c>
      <c r="C1325" s="27" t="s">
        <v>57</v>
      </c>
      <c r="D1325" s="27" t="s">
        <v>2649</v>
      </c>
      <c r="E1325" s="27" t="str">
        <f>VLOOKUP(D1325,[1]ЕНС!A:E,2,FALSE)</f>
        <v>Очки</v>
      </c>
      <c r="F1325" s="27" t="str">
        <f>VLOOKUP(D1325,[1]ЕНС!A:E,3,FALSE)</f>
        <v>защитные, пластиковые</v>
      </c>
      <c r="G1325" s="27" t="s">
        <v>2650</v>
      </c>
      <c r="H1325" s="27" t="s">
        <v>28</v>
      </c>
      <c r="I1325" s="27">
        <v>60</v>
      </c>
      <c r="J1325" s="27">
        <v>631010000</v>
      </c>
      <c r="K1325" s="27" t="str">
        <f>VLOOKUP(B1325,[1]ПланКаз!A1312:M4616,12,0)</f>
        <v>ҚР, ШҚО, Өскемен қ., Бажов көш., 10</v>
      </c>
      <c r="L1325" s="27" t="str">
        <f>VLOOKUP(B1325,[1]ПланКаз!A1310:M4614,13,0)</f>
        <v>Желтоқсан-Қантар</v>
      </c>
      <c r="M1325" s="27" t="str">
        <f>VLOOKUP(B1325,[1]ПланКаз!A1312:N4616,14,0)</f>
        <v>Шығыс-Қазақстан облысы, Өскемен қ.</v>
      </c>
      <c r="N1325" s="27" t="s">
        <v>60</v>
      </c>
      <c r="O1325" s="27" t="str">
        <f>VLOOKUP(B1325,[1]ПланКаз!A1311:P4615,16,0)</f>
        <v>шартқа қол қойылған кезден бастап 45 күнтізбелік күн ішінде</v>
      </c>
      <c r="P1325" s="27" t="s">
        <v>61</v>
      </c>
      <c r="Q1325" s="28" t="s">
        <v>480</v>
      </c>
      <c r="R1325" s="27" t="str">
        <f>VLOOKUP(B1325,[1]ПланКаз!A1310:S4614,19,0)</f>
        <v>Дана</v>
      </c>
      <c r="S1325" s="29">
        <v>499</v>
      </c>
      <c r="T1325" s="29">
        <v>1692.67</v>
      </c>
      <c r="U1325" s="29" t="s">
        <v>63</v>
      </c>
      <c r="V1325" s="29" t="s">
        <v>63</v>
      </c>
      <c r="W1325" s="27" t="s">
        <v>71</v>
      </c>
      <c r="X1325" s="27" t="s">
        <v>64</v>
      </c>
      <c r="Y1325" s="27" t="s">
        <v>903</v>
      </c>
    </row>
    <row r="1326" spans="2:25" x14ac:dyDescent="0.2">
      <c r="B1326" s="27" t="s">
        <v>2651</v>
      </c>
      <c r="C1326" s="27" t="s">
        <v>57</v>
      </c>
      <c r="D1326" s="27" t="s">
        <v>2649</v>
      </c>
      <c r="E1326" s="27" t="str">
        <f>VLOOKUP(D1326,[1]ЕНС!A:E,2,FALSE)</f>
        <v>Очки</v>
      </c>
      <c r="F1326" s="27" t="str">
        <f>VLOOKUP(D1326,[1]ЕНС!A:E,3,FALSE)</f>
        <v>защитные, пластиковые</v>
      </c>
      <c r="G1326" s="27" t="s">
        <v>2650</v>
      </c>
      <c r="H1326" s="27" t="s">
        <v>28</v>
      </c>
      <c r="I1326" s="27">
        <v>0</v>
      </c>
      <c r="J1326" s="27">
        <v>631010000</v>
      </c>
      <c r="K1326" s="27" t="str">
        <f>VLOOKUP(B1326,[1]ПланКаз!A1313:M4617,12,0)</f>
        <v>ҚР, ШҚО, Өскемен қ., Бажов көш., 10</v>
      </c>
      <c r="L1326" s="27" t="str">
        <f>VLOOKUP(B1326,[1]ПланКаз!A1311:M4615,13,0)</f>
        <v>Наурыз - Сәуір</v>
      </c>
      <c r="M1326" s="27" t="str">
        <f>VLOOKUP(B1326,[1]ПланКаз!A1313:N4617,14,0)</f>
        <v>Шығыс-Қазақстан облысы, Өскемен қ.</v>
      </c>
      <c r="N1326" s="27" t="s">
        <v>60</v>
      </c>
      <c r="O1326" s="27" t="str">
        <f>VLOOKUP(B1326,[1]ПланКаз!A1312:P4616,16,0)</f>
        <v>шартқа қол қойылған кезден бастап 45 күнтізбелік күн ішінде</v>
      </c>
      <c r="P1326" s="27" t="s">
        <v>61</v>
      </c>
      <c r="Q1326" s="28" t="s">
        <v>480</v>
      </c>
      <c r="R1326" s="27" t="str">
        <f>VLOOKUP(B1326,[1]ПланКаз!A1311:S4615,19,0)</f>
        <v>Дана</v>
      </c>
      <c r="S1326" s="29">
        <v>499</v>
      </c>
      <c r="T1326" s="29">
        <v>1692.67</v>
      </c>
      <c r="U1326" s="29">
        <v>844642.33</v>
      </c>
      <c r="V1326" s="29">
        <v>945999.41</v>
      </c>
      <c r="W1326" s="27"/>
      <c r="X1326" s="27" t="s">
        <v>74</v>
      </c>
      <c r="Y1326" s="27" t="s">
        <v>63</v>
      </c>
    </row>
    <row r="1327" spans="2:25" x14ac:dyDescent="0.2">
      <c r="B1327" s="27" t="s">
        <v>2652</v>
      </c>
      <c r="C1327" s="27" t="s">
        <v>57</v>
      </c>
      <c r="D1327" s="27" t="s">
        <v>2653</v>
      </c>
      <c r="E1327" s="27" t="str">
        <f>VLOOKUP(D1327,[1]ЕНС!A:E,2,FALSE)</f>
        <v>Очки</v>
      </c>
      <c r="F1327" s="27" t="str">
        <f>VLOOKUP(D1327,[1]ЕНС!A:E,3,FALSE)</f>
        <v>для сварочных работ</v>
      </c>
      <c r="G1327" s="27" t="s">
        <v>2654</v>
      </c>
      <c r="H1327" s="27" t="s">
        <v>28</v>
      </c>
      <c r="I1327" s="27">
        <v>0</v>
      </c>
      <c r="J1327" s="27">
        <v>631010000</v>
      </c>
      <c r="K1327" s="27" t="str">
        <f>VLOOKUP(B1327,[1]ПланКаз!A1314:M4618,12,0)</f>
        <v>ҚР, ШҚО, Өскемен қ., Бажов көш., 10</v>
      </c>
      <c r="L1327" s="27" t="str">
        <f>VLOOKUP(B1327,[1]ПланКаз!A1312:M4616,13,0)</f>
        <v>Желтоқсан-Қантар</v>
      </c>
      <c r="M1327" s="27" t="str">
        <f>VLOOKUP(B1327,[1]ПланКаз!A1314:N4618,14,0)</f>
        <v>Шығыс-Қазақстан облысы, Өскемен қ.</v>
      </c>
      <c r="N1327" s="27" t="s">
        <v>60</v>
      </c>
      <c r="O1327" s="27" t="str">
        <f>VLOOKUP(B1327,[1]ПланКаз!A1313:P4617,16,0)</f>
        <v>шартқа қол қойылған кезден бастап 45 күнтізбелік күн ішінде</v>
      </c>
      <c r="P1327" s="27" t="s">
        <v>61</v>
      </c>
      <c r="Q1327" s="28" t="s">
        <v>480</v>
      </c>
      <c r="R1327" s="27" t="str">
        <f>VLOOKUP(B1327,[1]ПланКаз!A1312:S4616,19,0)</f>
        <v>Дана</v>
      </c>
      <c r="S1327" s="29">
        <v>6</v>
      </c>
      <c r="T1327" s="29">
        <v>1470.67</v>
      </c>
      <c r="U1327" s="29">
        <v>8824.02</v>
      </c>
      <c r="V1327" s="29">
        <v>9882.902</v>
      </c>
      <c r="W1327" s="27"/>
      <c r="X1327" s="27" t="s">
        <v>64</v>
      </c>
      <c r="Y1327" s="27" t="s">
        <v>63</v>
      </c>
    </row>
    <row r="1328" spans="2:25" x14ac:dyDescent="0.2">
      <c r="B1328" s="27" t="s">
        <v>2655</v>
      </c>
      <c r="C1328" s="27" t="s">
        <v>57</v>
      </c>
      <c r="D1328" s="27" t="s">
        <v>2656</v>
      </c>
      <c r="E1328" s="27" t="str">
        <f>VLOOKUP(D1328,[1]ЕНС!A:E,2,FALSE)</f>
        <v>Перчатки</v>
      </c>
      <c r="F1328" s="27" t="str">
        <f>VLOOKUP(D1328,[1]ЕНС!A:E,3,FALSE)</f>
        <v>для защиты рук технические, из латекса, бесшовные, диэлектрические</v>
      </c>
      <c r="G1328" s="27" t="s">
        <v>2657</v>
      </c>
      <c r="H1328" s="27" t="s">
        <v>28</v>
      </c>
      <c r="I1328" s="27">
        <v>0</v>
      </c>
      <c r="J1328" s="27">
        <v>631010000</v>
      </c>
      <c r="K1328" s="27" t="str">
        <f>VLOOKUP(B1328,[1]ПланКаз!A1315:M4619,12,0)</f>
        <v>ҚР, ШҚО, Өскемен қ., Бажов көш., 10</v>
      </c>
      <c r="L1328" s="27" t="str">
        <f>VLOOKUP(B1328,[1]ПланКаз!A1313:M4617,13,0)</f>
        <v>Желтоқсан-Қантар</v>
      </c>
      <c r="M1328" s="27" t="str">
        <f>VLOOKUP(B1328,[1]ПланКаз!A1315:N4619,14,0)</f>
        <v>Шығыс-Қазақстан облысы, Өскемен қ.</v>
      </c>
      <c r="N1328" s="27" t="s">
        <v>60</v>
      </c>
      <c r="O1328" s="27" t="str">
        <f>VLOOKUP(B1328,[1]ПланКаз!A1314:P4618,16,0)</f>
        <v>шартқа қол қойылған кезден бастап 45 күнтізбелік күн ішінде</v>
      </c>
      <c r="P1328" s="27" t="s">
        <v>61</v>
      </c>
      <c r="Q1328" s="28" t="s">
        <v>2631</v>
      </c>
      <c r="R1328" s="27" t="str">
        <f>VLOOKUP(B1328,[1]ПланКаз!A1313:S4617,19,0)</f>
        <v>жұп</v>
      </c>
      <c r="S1328" s="29">
        <v>624</v>
      </c>
      <c r="T1328" s="29">
        <v>1700</v>
      </c>
      <c r="U1328" s="29">
        <v>1060800</v>
      </c>
      <c r="V1328" s="29">
        <v>1188096</v>
      </c>
      <c r="W1328" s="27"/>
      <c r="X1328" s="27" t="s">
        <v>64</v>
      </c>
      <c r="Y1328" s="27" t="s">
        <v>63</v>
      </c>
    </row>
    <row r="1329" spans="2:25" x14ac:dyDescent="0.2">
      <c r="B1329" s="27" t="s">
        <v>2658</v>
      </c>
      <c r="C1329" s="27" t="s">
        <v>57</v>
      </c>
      <c r="D1329" s="27" t="s">
        <v>2659</v>
      </c>
      <c r="E1329" s="27" t="str">
        <f>VLOOKUP(D1329,[1]ЕНС!A:E,2,FALSE)</f>
        <v>Перчатки</v>
      </c>
      <c r="F1329" s="27" t="str">
        <f>VLOOKUP(D1329,[1]ЕНС!A:E,3,FALSE)</f>
        <v>для защиты рук технические, резиновые</v>
      </c>
      <c r="G1329" s="27" t="s">
        <v>2660</v>
      </c>
      <c r="H1329" s="27" t="s">
        <v>28</v>
      </c>
      <c r="I1329" s="27">
        <v>0</v>
      </c>
      <c r="J1329" s="27">
        <v>631010000</v>
      </c>
      <c r="K1329" s="27" t="str">
        <f>VLOOKUP(B1329,[1]ПланКаз!A1316:M4620,12,0)</f>
        <v>ҚР, ШҚО, Өскемен қ., Бажов көш., 10</v>
      </c>
      <c r="L1329" s="27" t="str">
        <f>VLOOKUP(B1329,[1]ПланКаз!A1314:M4618,13,0)</f>
        <v>Желтоқсан-Қантар</v>
      </c>
      <c r="M1329" s="27" t="str">
        <f>VLOOKUP(B1329,[1]ПланКаз!A1316:N4620,14,0)</f>
        <v>Шығыс-Қазақстан облысы, Өскемен қ.</v>
      </c>
      <c r="N1329" s="27" t="s">
        <v>60</v>
      </c>
      <c r="O1329" s="27" t="str">
        <f>VLOOKUP(B1329,[1]ПланКаз!A1315:P4619,16,0)</f>
        <v>шартқа қол қойылған кезден бастап 45 күнтізбелік күн ішінде</v>
      </c>
      <c r="P1329" s="27" t="s">
        <v>61</v>
      </c>
      <c r="Q1329" s="28" t="s">
        <v>2631</v>
      </c>
      <c r="R1329" s="27" t="str">
        <f>VLOOKUP(B1329,[1]ПланКаз!A1314:S4618,19,0)</f>
        <v>жұп</v>
      </c>
      <c r="S1329" s="29">
        <v>558</v>
      </c>
      <c r="T1329" s="29">
        <v>304</v>
      </c>
      <c r="U1329" s="29">
        <v>169632</v>
      </c>
      <c r="V1329" s="29">
        <v>189987.84</v>
      </c>
      <c r="W1329" s="27"/>
      <c r="X1329" s="27" t="s">
        <v>64</v>
      </c>
      <c r="Y1329" s="27" t="s">
        <v>63</v>
      </c>
    </row>
    <row r="1330" spans="2:25" x14ac:dyDescent="0.2">
      <c r="B1330" s="27" t="s">
        <v>2661</v>
      </c>
      <c r="C1330" s="27" t="s">
        <v>57</v>
      </c>
      <c r="D1330" s="27" t="s">
        <v>2662</v>
      </c>
      <c r="E1330" s="27" t="str">
        <f>VLOOKUP(D1330,[1]ЕНС!A:E,2,FALSE)</f>
        <v>Пояс</v>
      </c>
      <c r="F1330" s="27" t="str">
        <f>VLOOKUP(D1330,[1]ЕНС!A:E,3,FALSE)</f>
        <v>предохранительный, страховочный, лямочный</v>
      </c>
      <c r="G1330" s="27" t="s">
        <v>2663</v>
      </c>
      <c r="H1330" s="27" t="s">
        <v>28</v>
      </c>
      <c r="I1330" s="27">
        <v>0</v>
      </c>
      <c r="J1330" s="27">
        <v>631010000</v>
      </c>
      <c r="K1330" s="27" t="str">
        <f>VLOOKUP(B1330,[1]ПланКаз!A1317:M4621,12,0)</f>
        <v>ҚР, ШҚО, Өскемен қ., Бажов көш., 10</v>
      </c>
      <c r="L1330" s="27" t="str">
        <f>VLOOKUP(B1330,[1]ПланКаз!A1315:M4619,13,0)</f>
        <v>Желтоқсан-Қантар</v>
      </c>
      <c r="M1330" s="27" t="str">
        <f>VLOOKUP(B1330,[1]ПланКаз!A1317:N4621,14,0)</f>
        <v>Шығыс-Қазақстан облысы, Өскемен қ.</v>
      </c>
      <c r="N1330" s="27" t="s">
        <v>60</v>
      </c>
      <c r="O1330" s="27" t="str">
        <f>VLOOKUP(B1330,[1]ПланКаз!A1316:P4620,16,0)</f>
        <v>шартқа қол қойылған кезден бастап 45 күнтізбелік күн ішінде</v>
      </c>
      <c r="P1330" s="27" t="s">
        <v>61</v>
      </c>
      <c r="Q1330" s="28" t="s">
        <v>480</v>
      </c>
      <c r="R1330" s="27" t="str">
        <f>VLOOKUP(B1330,[1]ПланКаз!A1315:S4619,19,0)</f>
        <v>Дана</v>
      </c>
      <c r="S1330" s="29">
        <v>143</v>
      </c>
      <c r="T1330" s="29">
        <v>13124</v>
      </c>
      <c r="U1330" s="29">
        <v>1876732</v>
      </c>
      <c r="V1330" s="29">
        <v>2101939.84</v>
      </c>
      <c r="W1330" s="27"/>
      <c r="X1330" s="27" t="s">
        <v>64</v>
      </c>
      <c r="Y1330" s="27" t="s">
        <v>63</v>
      </c>
    </row>
    <row r="1331" spans="2:25" x14ac:dyDescent="0.2">
      <c r="B1331" s="27" t="s">
        <v>2664</v>
      </c>
      <c r="C1331" s="27" t="s">
        <v>57</v>
      </c>
      <c r="D1331" s="27" t="s">
        <v>2665</v>
      </c>
      <c r="E1331" s="27" t="str">
        <f>VLOOKUP(D1331,[1]ЕНС!A:E,2,FALSE)</f>
        <v>Респиратор</v>
      </c>
      <c r="F1331" s="27" t="str">
        <f>VLOOKUP(D1331,[1]ЕНС!A:E,3,FALSE)</f>
        <v>противоаэрозольный</v>
      </c>
      <c r="G1331" s="27" t="s">
        <v>2666</v>
      </c>
      <c r="H1331" s="27" t="s">
        <v>28</v>
      </c>
      <c r="I1331" s="27">
        <v>60</v>
      </c>
      <c r="J1331" s="27">
        <v>631010000</v>
      </c>
      <c r="K1331" s="27" t="str">
        <f>VLOOKUP(B1331,[1]ПланКаз!A1318:M4622,12,0)</f>
        <v>ҚР, ШҚО, Өскемен қ., Бажов көш., 10</v>
      </c>
      <c r="L1331" s="27" t="str">
        <f>VLOOKUP(B1331,[1]ПланКаз!A1316:M4620,13,0)</f>
        <v>Желтоқсан-Қантар</v>
      </c>
      <c r="M1331" s="27" t="str">
        <f>VLOOKUP(B1331,[1]ПланКаз!A1318:N4622,14,0)</f>
        <v>Шығыс-Қазақстан облысы, Өскемен қ.</v>
      </c>
      <c r="N1331" s="27" t="s">
        <v>60</v>
      </c>
      <c r="O1331" s="27" t="str">
        <f>VLOOKUP(B1331,[1]ПланКаз!A1317:P4621,16,0)</f>
        <v>шартқа қол қойылған кезден бастап 45 күнтізбелік күн ішінде</v>
      </c>
      <c r="P1331" s="27" t="s">
        <v>61</v>
      </c>
      <c r="Q1331" s="28" t="s">
        <v>480</v>
      </c>
      <c r="R1331" s="27" t="str">
        <f>VLOOKUP(B1331,[1]ПланКаз!A1316:S4620,19,0)</f>
        <v>Дана</v>
      </c>
      <c r="S1331" s="29">
        <v>374</v>
      </c>
      <c r="T1331" s="29">
        <v>111.67</v>
      </c>
      <c r="U1331" s="29" t="s">
        <v>63</v>
      </c>
      <c r="V1331" s="29" t="s">
        <v>63</v>
      </c>
      <c r="W1331" s="27" t="s">
        <v>71</v>
      </c>
      <c r="X1331" s="27" t="s">
        <v>64</v>
      </c>
      <c r="Y1331" s="27" t="s">
        <v>903</v>
      </c>
    </row>
    <row r="1332" spans="2:25" x14ac:dyDescent="0.2">
      <c r="B1332" s="27" t="s">
        <v>2667</v>
      </c>
      <c r="C1332" s="27" t="s">
        <v>57</v>
      </c>
      <c r="D1332" s="27" t="s">
        <v>2665</v>
      </c>
      <c r="E1332" s="27" t="str">
        <f>VLOOKUP(D1332,[1]ЕНС!A:E,2,FALSE)</f>
        <v>Респиратор</v>
      </c>
      <c r="F1332" s="27" t="str">
        <f>VLOOKUP(D1332,[1]ЕНС!A:E,3,FALSE)</f>
        <v>противоаэрозольный</v>
      </c>
      <c r="G1332" s="27" t="s">
        <v>2666</v>
      </c>
      <c r="H1332" s="27" t="s">
        <v>28</v>
      </c>
      <c r="I1332" s="27">
        <v>0</v>
      </c>
      <c r="J1332" s="27">
        <v>631010000</v>
      </c>
      <c r="K1332" s="27" t="str">
        <f>VLOOKUP(B1332,[1]ПланКаз!A1319:M4623,12,0)</f>
        <v>ҚР, ШҚО, Өскемен қ., Бажов көш., 10</v>
      </c>
      <c r="L1332" s="27" t="str">
        <f>VLOOKUP(B1332,[1]ПланКаз!A1317:M4621,13,0)</f>
        <v>Наурыз - Сәуір</v>
      </c>
      <c r="M1332" s="27" t="str">
        <f>VLOOKUP(B1332,[1]ПланКаз!A1319:N4623,14,0)</f>
        <v>Шығыс-Қазақстан облысы, Өскемен қ.</v>
      </c>
      <c r="N1332" s="27" t="s">
        <v>60</v>
      </c>
      <c r="O1332" s="27" t="str">
        <f>VLOOKUP(B1332,[1]ПланКаз!A1318:P4622,16,0)</f>
        <v>шартқа қол қойылған кезден бастап 45 күнтізбелік күн ішінде</v>
      </c>
      <c r="P1332" s="27" t="s">
        <v>61</v>
      </c>
      <c r="Q1332" s="28" t="s">
        <v>480</v>
      </c>
      <c r="R1332" s="27" t="str">
        <f>VLOOKUP(B1332,[1]ПланКаз!A1317:S4621,19,0)</f>
        <v>Дана</v>
      </c>
      <c r="S1332" s="29">
        <v>374</v>
      </c>
      <c r="T1332" s="29">
        <v>111.67</v>
      </c>
      <c r="U1332" s="29">
        <v>41764.58</v>
      </c>
      <c r="V1332" s="29">
        <v>46776.33</v>
      </c>
      <c r="W1332" s="27"/>
      <c r="X1332" s="27" t="s">
        <v>74</v>
      </c>
      <c r="Y1332" s="27" t="s">
        <v>63</v>
      </c>
    </row>
    <row r="1333" spans="2:25" x14ac:dyDescent="0.2">
      <c r="B1333" s="27" t="s">
        <v>2668</v>
      </c>
      <c r="C1333" s="27" t="s">
        <v>57</v>
      </c>
      <c r="D1333" s="27" t="s">
        <v>2665</v>
      </c>
      <c r="E1333" s="27" t="str">
        <f>VLOOKUP(D1333,[1]ЕНС!A:E,2,FALSE)</f>
        <v>Респиратор</v>
      </c>
      <c r="F1333" s="27" t="str">
        <f>VLOOKUP(D1333,[1]ЕНС!A:E,3,FALSE)</f>
        <v>противоаэрозольный</v>
      </c>
      <c r="G1333" s="27" t="s">
        <v>2669</v>
      </c>
      <c r="H1333" s="27" t="s">
        <v>28</v>
      </c>
      <c r="I1333" s="27">
        <v>0</v>
      </c>
      <c r="J1333" s="27">
        <v>631010000</v>
      </c>
      <c r="K1333" s="27" t="str">
        <f>VLOOKUP(B1333,[1]ПланКаз!A1320:M4624,12,0)</f>
        <v>ҚР, ШҚО, Өскемен қ., Бажов көш., 10</v>
      </c>
      <c r="L1333" s="27" t="str">
        <f>VLOOKUP(B1333,[1]ПланКаз!A1318:M4622,13,0)</f>
        <v>Желтоқсан-Қантар</v>
      </c>
      <c r="M1333" s="27" t="str">
        <f>VLOOKUP(B1333,[1]ПланКаз!A1320:N4624,14,0)</f>
        <v>Шығыс-Қазақстан облысы, Өскемен қ.</v>
      </c>
      <c r="N1333" s="27" t="s">
        <v>60</v>
      </c>
      <c r="O1333" s="27" t="str">
        <f>VLOOKUP(B1333,[1]ПланКаз!A1319:P4623,16,0)</f>
        <v>шартқа қол қойылған кезден бастап 45 күнтізбелік күн ішінде</v>
      </c>
      <c r="P1333" s="27" t="s">
        <v>61</v>
      </c>
      <c r="Q1333" s="28" t="s">
        <v>480</v>
      </c>
      <c r="R1333" s="27" t="str">
        <f>VLOOKUP(B1333,[1]ПланКаз!A1318:S4622,19,0)</f>
        <v>Дана</v>
      </c>
      <c r="S1333" s="29">
        <v>140</v>
      </c>
      <c r="T1333" s="29">
        <v>267</v>
      </c>
      <c r="U1333" s="29">
        <v>37380</v>
      </c>
      <c r="V1333" s="29">
        <v>41865.599999999999</v>
      </c>
      <c r="W1333" s="27"/>
      <c r="X1333" s="27" t="s">
        <v>64</v>
      </c>
      <c r="Y1333" s="27" t="s">
        <v>63</v>
      </c>
    </row>
    <row r="1334" spans="2:25" x14ac:dyDescent="0.2">
      <c r="B1334" s="27" t="s">
        <v>2670</v>
      </c>
      <c r="C1334" s="27" t="s">
        <v>57</v>
      </c>
      <c r="D1334" s="27" t="s">
        <v>2671</v>
      </c>
      <c r="E1334" s="27" t="str">
        <f>VLOOKUP(D1334,[1]ЕНС!A:E,2,FALSE)</f>
        <v>Стекло защитное</v>
      </c>
      <c r="F1334" s="27" t="str">
        <f>VLOOKUP(D1334,[1]ЕНС!A:E,3,FALSE)</f>
        <v>для сварочной маски</v>
      </c>
      <c r="G1334" s="27" t="s">
        <v>2672</v>
      </c>
      <c r="H1334" s="27" t="s">
        <v>28</v>
      </c>
      <c r="I1334" s="27">
        <v>0</v>
      </c>
      <c r="J1334" s="27">
        <v>631010000</v>
      </c>
      <c r="K1334" s="27" t="str">
        <f>VLOOKUP(B1334,[1]ПланКаз!A1321:M4625,12,0)</f>
        <v>ҚР, ШҚО, Өскемен қ., Бажов көш., 10</v>
      </c>
      <c r="L1334" s="27" t="str">
        <f>VLOOKUP(B1334,[1]ПланКаз!A1319:M4623,13,0)</f>
        <v>Желтоқсан-Қантар</v>
      </c>
      <c r="M1334" s="27" t="str">
        <f>VLOOKUP(B1334,[1]ПланКаз!A1321:N4625,14,0)</f>
        <v>Шығыс-Қазақстан облысы, Өскемен қ.</v>
      </c>
      <c r="N1334" s="27" t="s">
        <v>60</v>
      </c>
      <c r="O1334" s="27" t="str">
        <f>VLOOKUP(B1334,[1]ПланКаз!A1320:P4624,16,0)</f>
        <v>шартқа қол қойылған кезден бастап 45 күнтізбелік күн ішінде</v>
      </c>
      <c r="P1334" s="27" t="s">
        <v>61</v>
      </c>
      <c r="Q1334" s="28" t="s">
        <v>480</v>
      </c>
      <c r="R1334" s="27" t="str">
        <f>VLOOKUP(B1334,[1]ПланКаз!A1319:S4623,19,0)</f>
        <v>Дана</v>
      </c>
      <c r="S1334" s="29">
        <v>33</v>
      </c>
      <c r="T1334" s="29">
        <v>158</v>
      </c>
      <c r="U1334" s="29">
        <v>5214</v>
      </c>
      <c r="V1334" s="29">
        <v>5839.68</v>
      </c>
      <c r="W1334" s="27"/>
      <c r="X1334" s="27" t="s">
        <v>64</v>
      </c>
      <c r="Y1334" s="27" t="s">
        <v>63</v>
      </c>
    </row>
    <row r="1335" spans="2:25" x14ac:dyDescent="0.2">
      <c r="B1335" s="27" t="s">
        <v>2673</v>
      </c>
      <c r="C1335" s="27" t="s">
        <v>57</v>
      </c>
      <c r="D1335" s="27" t="s">
        <v>2659</v>
      </c>
      <c r="E1335" s="27" t="str">
        <f>VLOOKUP(D1335,[1]ЕНС!A:E,2,FALSE)</f>
        <v>Перчатки</v>
      </c>
      <c r="F1335" s="27" t="str">
        <f>VLOOKUP(D1335,[1]ЕНС!A:E,3,FALSE)</f>
        <v>для защиты рук технические, резиновые</v>
      </c>
      <c r="G1335" s="27" t="s">
        <v>2674</v>
      </c>
      <c r="H1335" s="27" t="s">
        <v>28</v>
      </c>
      <c r="I1335" s="27">
        <v>0</v>
      </c>
      <c r="J1335" s="27">
        <v>631010000</v>
      </c>
      <c r="K1335" s="27" t="str">
        <f>VLOOKUP(B1335,[1]ПланКаз!A1322:M4626,12,0)</f>
        <v>ҚР, ШҚО, Өскемен қ., Бажов көш., 10</v>
      </c>
      <c r="L1335" s="27" t="str">
        <f>VLOOKUP(B1335,[1]ПланКаз!A1320:M4624,13,0)</f>
        <v>Желтоқсан-Қантар</v>
      </c>
      <c r="M1335" s="27" t="str">
        <f>VLOOKUP(B1335,[1]ПланКаз!A1322:N4626,14,0)</f>
        <v>Шығыс-Қазақстан облысы, Өскемен қ.</v>
      </c>
      <c r="N1335" s="27" t="s">
        <v>60</v>
      </c>
      <c r="O1335" s="27" t="str">
        <f>VLOOKUP(B1335,[1]ПланКаз!A1321:P4625,16,0)</f>
        <v>шартқа қол қойылған кезден бастап 45 күнтізбелік күн ішінде</v>
      </c>
      <c r="P1335" s="27" t="s">
        <v>61</v>
      </c>
      <c r="Q1335" s="28" t="s">
        <v>2631</v>
      </c>
      <c r="R1335" s="27" t="str">
        <f>VLOOKUP(B1335,[1]ПланКаз!A1320:S4624,19,0)</f>
        <v>жұп</v>
      </c>
      <c r="S1335" s="29">
        <v>22</v>
      </c>
      <c r="T1335" s="29">
        <v>826</v>
      </c>
      <c r="U1335" s="29">
        <v>18172</v>
      </c>
      <c r="V1335" s="29">
        <v>20352.64</v>
      </c>
      <c r="W1335" s="27"/>
      <c r="X1335" s="27" t="s">
        <v>64</v>
      </c>
      <c r="Y1335" s="27" t="s">
        <v>63</v>
      </c>
    </row>
    <row r="1336" spans="2:25" x14ac:dyDescent="0.2">
      <c r="B1336" s="27" t="s">
        <v>2675</v>
      </c>
      <c r="C1336" s="27" t="s">
        <v>57</v>
      </c>
      <c r="D1336" s="27" t="s">
        <v>2676</v>
      </c>
      <c r="E1336" s="27" t="str">
        <f>VLOOKUP(D1336,[1]ЕНС!A:E,2,FALSE)</f>
        <v>Фартук</v>
      </c>
      <c r="F1336" s="27" t="str">
        <f>VLOOKUP(D1336,[1]ЕНС!A:E,3,FALSE)</f>
        <v>мужской, для защиты от растворов щелочей, из прорезиненной ткани, тип А, ГОСТ 12.4.029-76</v>
      </c>
      <c r="G1336" s="27" t="s">
        <v>2677</v>
      </c>
      <c r="H1336" s="27" t="s">
        <v>28</v>
      </c>
      <c r="I1336" s="27">
        <v>0</v>
      </c>
      <c r="J1336" s="27">
        <v>631010000</v>
      </c>
      <c r="K1336" s="27" t="str">
        <f>VLOOKUP(B1336,[1]ПланКаз!A1323:M4627,12,0)</f>
        <v>ҚР, ШҚО, Өскемен қ., Бажов көш., 10</v>
      </c>
      <c r="L1336" s="27" t="str">
        <f>VLOOKUP(B1336,[1]ПланКаз!A1321:M4625,13,0)</f>
        <v>Желтоқсан-Қантар</v>
      </c>
      <c r="M1336" s="27" t="str">
        <f>VLOOKUP(B1336,[1]ПланКаз!A1323:N4627,14,0)</f>
        <v>Шығыс-Қазақстан облысы, Өскемен қ.</v>
      </c>
      <c r="N1336" s="27" t="s">
        <v>60</v>
      </c>
      <c r="O1336" s="27" t="str">
        <f>VLOOKUP(B1336,[1]ПланКаз!A1322:P4626,16,0)</f>
        <v>шартқа қол қойылған кезден бастап 45 күнтізбелік күн ішінде</v>
      </c>
      <c r="P1336" s="27" t="s">
        <v>61</v>
      </c>
      <c r="Q1336" s="28" t="s">
        <v>480</v>
      </c>
      <c r="R1336" s="27" t="str">
        <f>VLOOKUP(B1336,[1]ПланКаз!A1321:S4625,19,0)</f>
        <v>Дана</v>
      </c>
      <c r="S1336" s="29">
        <v>7</v>
      </c>
      <c r="T1336" s="29">
        <v>1900</v>
      </c>
      <c r="U1336" s="29">
        <v>13300</v>
      </c>
      <c r="V1336" s="29">
        <v>14896</v>
      </c>
      <c r="W1336" s="27"/>
      <c r="X1336" s="27" t="s">
        <v>64</v>
      </c>
      <c r="Y1336" s="27" t="s">
        <v>63</v>
      </c>
    </row>
    <row r="1337" spans="2:25" x14ac:dyDescent="0.2">
      <c r="B1337" s="27" t="s">
        <v>2678</v>
      </c>
      <c r="C1337" s="27" t="s">
        <v>57</v>
      </c>
      <c r="D1337" s="27" t="s">
        <v>2633</v>
      </c>
      <c r="E1337" s="27" t="str">
        <f>VLOOKUP(D1337,[1]ЕНС!A:E,2,FALSE)</f>
        <v>Каска</v>
      </c>
      <c r="F1337" s="27" t="str">
        <f>VLOOKUP(D1337,[1]ЕНС!A:E,3,FALSE)</f>
        <v>пластмассовая, с подшлемником, ГОСТ 12.4.128-83</v>
      </c>
      <c r="G1337" s="27" t="s">
        <v>2679</v>
      </c>
      <c r="H1337" s="27" t="s">
        <v>28</v>
      </c>
      <c r="I1337" s="27">
        <v>60</v>
      </c>
      <c r="J1337" s="27">
        <v>631010000</v>
      </c>
      <c r="K1337" s="27" t="str">
        <f>VLOOKUP(B1337,[1]ПланКаз!A1324:M4628,12,0)</f>
        <v>ҚР, ШҚО, Өскемен қ., Бажов көш., 10</v>
      </c>
      <c r="L1337" s="27" t="str">
        <f>VLOOKUP(B1337,[1]ПланКаз!A1322:M4626,13,0)</f>
        <v>Желтоқсан-Қантар</v>
      </c>
      <c r="M1337" s="27" t="str">
        <f>VLOOKUP(B1337,[1]ПланКаз!A1324:N4628,14,0)</f>
        <v>Шығыс-Қазақстан облысы, Өскемен қ.</v>
      </c>
      <c r="N1337" s="27" t="s">
        <v>60</v>
      </c>
      <c r="O1337" s="27" t="str">
        <f>VLOOKUP(B1337,[1]ПланКаз!A1323:P4627,16,0)</f>
        <v>шартқа қол қойылған кезден бастап 45 күнтізбелік күн ішінде</v>
      </c>
      <c r="P1337" s="27" t="s">
        <v>61</v>
      </c>
      <c r="Q1337" s="28" t="s">
        <v>480</v>
      </c>
      <c r="R1337" s="27" t="str">
        <f>VLOOKUP(B1337,[1]ПланКаз!A1322:S4626,19,0)</f>
        <v>Дана</v>
      </c>
      <c r="S1337" s="29">
        <v>62</v>
      </c>
      <c r="T1337" s="29">
        <v>2165.67</v>
      </c>
      <c r="U1337" s="29" t="s">
        <v>63</v>
      </c>
      <c r="V1337" s="29" t="s">
        <v>63</v>
      </c>
      <c r="W1337" s="27" t="s">
        <v>71</v>
      </c>
      <c r="X1337" s="27" t="s">
        <v>64</v>
      </c>
      <c r="Y1337" s="27" t="s">
        <v>903</v>
      </c>
    </row>
    <row r="1338" spans="2:25" x14ac:dyDescent="0.2">
      <c r="B1338" s="27" t="s">
        <v>2680</v>
      </c>
      <c r="C1338" s="27" t="s">
        <v>57</v>
      </c>
      <c r="D1338" s="27" t="s">
        <v>2633</v>
      </c>
      <c r="E1338" s="27" t="str">
        <f>VLOOKUP(D1338,[1]ЕНС!A:E,2,FALSE)</f>
        <v>Каска</v>
      </c>
      <c r="F1338" s="27" t="str">
        <f>VLOOKUP(D1338,[1]ЕНС!A:E,3,FALSE)</f>
        <v>пластмассовая, с подшлемником, ГОСТ 12.4.128-83</v>
      </c>
      <c r="G1338" s="27" t="s">
        <v>2679</v>
      </c>
      <c r="H1338" s="27" t="s">
        <v>28</v>
      </c>
      <c r="I1338" s="27">
        <v>0</v>
      </c>
      <c r="J1338" s="27">
        <v>631010000</v>
      </c>
      <c r="K1338" s="27" t="str">
        <f>VLOOKUP(B1338,[1]ПланКаз!A1325:M4629,12,0)</f>
        <v>ҚР, ШҚО, Өскемен қ., Бажов көш., 10</v>
      </c>
      <c r="L1338" s="27" t="str">
        <f>VLOOKUP(B1338,[1]ПланКаз!A1323:M4627,13,0)</f>
        <v>Наурыз - Сәуір</v>
      </c>
      <c r="M1338" s="27" t="str">
        <f>VLOOKUP(B1338,[1]ПланКаз!A1325:N4629,14,0)</f>
        <v>Шығыс-Қазақстан облысы, Өскемен қ.</v>
      </c>
      <c r="N1338" s="27" t="s">
        <v>60</v>
      </c>
      <c r="O1338" s="27" t="str">
        <f>VLOOKUP(B1338,[1]ПланКаз!A1324:P4628,16,0)</f>
        <v>шартқа қол қойылған кезден бастап 45 күнтізбелік күн ішінде</v>
      </c>
      <c r="P1338" s="27" t="s">
        <v>61</v>
      </c>
      <c r="Q1338" s="28" t="s">
        <v>480</v>
      </c>
      <c r="R1338" s="27" t="str">
        <f>VLOOKUP(B1338,[1]ПланКаз!A1323:S4627,19,0)</f>
        <v>Дана</v>
      </c>
      <c r="S1338" s="29">
        <v>62</v>
      </c>
      <c r="T1338" s="29">
        <v>2165.67</v>
      </c>
      <c r="U1338" s="29">
        <v>134271.54</v>
      </c>
      <c r="V1338" s="29">
        <v>150384.125</v>
      </c>
      <c r="W1338" s="27"/>
      <c r="X1338" s="27" t="s">
        <v>74</v>
      </c>
      <c r="Y1338" s="27" t="s">
        <v>63</v>
      </c>
    </row>
    <row r="1339" spans="2:25" x14ac:dyDescent="0.2">
      <c r="B1339" s="27" t="s">
        <v>2681</v>
      </c>
      <c r="C1339" s="27" t="s">
        <v>57</v>
      </c>
      <c r="D1339" s="27" t="s">
        <v>2682</v>
      </c>
      <c r="E1339" s="27" t="str">
        <f>VLOOKUP(D1339,[1]ЕНС!A:E,2,FALSE)</f>
        <v>Строп</v>
      </c>
      <c r="F1339" s="27" t="str">
        <f>VLOOKUP(D1339,[1]ЕНС!A:E,3,FALSE)</f>
        <v>удерживающий, двухплечный с амортизатором</v>
      </c>
      <c r="G1339" s="27" t="s">
        <v>2683</v>
      </c>
      <c r="H1339" s="27" t="s">
        <v>28</v>
      </c>
      <c r="I1339" s="27">
        <v>0</v>
      </c>
      <c r="J1339" s="27">
        <v>631010000</v>
      </c>
      <c r="K1339" s="27" t="str">
        <f>VLOOKUP(B1339,[1]ПланКаз!A1326:M4630,12,0)</f>
        <v>ҚР, ШҚО, Өскемен қ., Бажов көш., 10</v>
      </c>
      <c r="L1339" s="27" t="str">
        <f>VLOOKUP(B1339,[1]ПланКаз!A1324:M4628,13,0)</f>
        <v>Желтоқсан-Қантар</v>
      </c>
      <c r="M1339" s="27" t="str">
        <f>VLOOKUP(B1339,[1]ПланКаз!A1326:N4630,14,0)</f>
        <v>Шығыс-Қазақстан облысы, Өскемен қ.</v>
      </c>
      <c r="N1339" s="27" t="s">
        <v>60</v>
      </c>
      <c r="O1339" s="27" t="str">
        <f>VLOOKUP(B1339,[1]ПланКаз!A1325:P4629,16,0)</f>
        <v>шартқа қол қойылған кезден бастап 45 күнтізбелік күн ішінде</v>
      </c>
      <c r="P1339" s="27" t="s">
        <v>61</v>
      </c>
      <c r="Q1339" s="28" t="s">
        <v>480</v>
      </c>
      <c r="R1339" s="27" t="str">
        <f>VLOOKUP(B1339,[1]ПланКаз!A1324:S4628,19,0)</f>
        <v>Дана</v>
      </c>
      <c r="S1339" s="29">
        <v>6</v>
      </c>
      <c r="T1339" s="29">
        <v>4938.67</v>
      </c>
      <c r="U1339" s="29">
        <v>29632.02</v>
      </c>
      <c r="V1339" s="29">
        <v>33187.862000000001</v>
      </c>
      <c r="W1339" s="27"/>
      <c r="X1339" s="27" t="s">
        <v>64</v>
      </c>
      <c r="Y1339" s="27" t="s">
        <v>63</v>
      </c>
    </row>
    <row r="1340" spans="2:25" x14ac:dyDescent="0.2">
      <c r="B1340" s="27" t="s">
        <v>2684</v>
      </c>
      <c r="C1340" s="27" t="s">
        <v>57</v>
      </c>
      <c r="D1340" s="27" t="s">
        <v>2662</v>
      </c>
      <c r="E1340" s="27" t="str">
        <f>VLOOKUP(D1340,[1]ЕНС!A:E,2,FALSE)</f>
        <v>Пояс</v>
      </c>
      <c r="F1340" s="27" t="str">
        <f>VLOOKUP(D1340,[1]ЕНС!A:E,3,FALSE)</f>
        <v>предохранительный, страховочный, лямочный</v>
      </c>
      <c r="G1340" s="27" t="s">
        <v>2685</v>
      </c>
      <c r="H1340" s="27" t="s">
        <v>28</v>
      </c>
      <c r="I1340" s="27">
        <v>0</v>
      </c>
      <c r="J1340" s="27">
        <v>631010000</v>
      </c>
      <c r="K1340" s="27" t="str">
        <f>VLOOKUP(B1340,[1]ПланКаз!A1327:M4631,12,0)</f>
        <v>ҚР, ШҚО, Өскемен қ., Бажов көш., 10</v>
      </c>
      <c r="L1340" s="27" t="str">
        <f>VLOOKUP(B1340,[1]ПланКаз!A1325:M4629,13,0)</f>
        <v>Желтоқсан-Қантар</v>
      </c>
      <c r="M1340" s="27" t="str">
        <f>VLOOKUP(B1340,[1]ПланКаз!A1327:N4631,14,0)</f>
        <v>Шығыс-Қазақстан облысы, Өскемен қ.</v>
      </c>
      <c r="N1340" s="27" t="s">
        <v>60</v>
      </c>
      <c r="O1340" s="27" t="str">
        <f>VLOOKUP(B1340,[1]ПланКаз!A1326:P4630,16,0)</f>
        <v>шартқа қол қойылған кезден бастап 45 күнтізбелік күн ішінде</v>
      </c>
      <c r="P1340" s="27" t="s">
        <v>61</v>
      </c>
      <c r="Q1340" s="28" t="s">
        <v>480</v>
      </c>
      <c r="R1340" s="27" t="str">
        <f>VLOOKUP(B1340,[1]ПланКаз!A1325:S4629,19,0)</f>
        <v>Дана</v>
      </c>
      <c r="S1340" s="29">
        <v>10</v>
      </c>
      <c r="T1340" s="29">
        <v>20324.669999999998</v>
      </c>
      <c r="U1340" s="29">
        <v>203246.7</v>
      </c>
      <c r="V1340" s="29">
        <v>227636.304</v>
      </c>
      <c r="W1340" s="27"/>
      <c r="X1340" s="27" t="s">
        <v>64</v>
      </c>
      <c r="Y1340" s="27" t="s">
        <v>63</v>
      </c>
    </row>
    <row r="1341" spans="2:25" x14ac:dyDescent="0.2">
      <c r="B1341" s="27" t="s">
        <v>2686</v>
      </c>
      <c r="C1341" s="27" t="s">
        <v>57</v>
      </c>
      <c r="D1341" s="27" t="s">
        <v>2687</v>
      </c>
      <c r="E1341" s="27" t="str">
        <f>VLOOKUP(D1341,[1]ЕНС!A:E,2,FALSE)</f>
        <v>Рукавицы</v>
      </c>
      <c r="F1341" s="27" t="str">
        <f>VLOOKUP(D1341,[1]ЕНС!A:E,3,FALSE)</f>
        <v>для защиты от нефтепродуктов, из полиэфирновискозной ткани, тип Б, ГОСТ 12.4.010-75</v>
      </c>
      <c r="G1341" s="27" t="s">
        <v>2688</v>
      </c>
      <c r="H1341" s="27" t="s">
        <v>28</v>
      </c>
      <c r="I1341" s="27">
        <v>0</v>
      </c>
      <c r="J1341" s="27">
        <v>631010000</v>
      </c>
      <c r="K1341" s="27" t="str">
        <f>VLOOKUP(B1341,[1]ПланКаз!A1328:M4632,12,0)</f>
        <v>ҚР, ШҚО, Өскемен қ., Бажов көш., 10</v>
      </c>
      <c r="L1341" s="27" t="str">
        <f>VLOOKUP(B1341,[1]ПланКаз!A1326:M4630,13,0)</f>
        <v>Желтоқсан-Қантар</v>
      </c>
      <c r="M1341" s="27" t="str">
        <f>VLOOKUP(B1341,[1]ПланКаз!A1328:N4632,14,0)</f>
        <v>Шығыс-Қазақстан облысы, Өскемен қ.</v>
      </c>
      <c r="N1341" s="27" t="s">
        <v>60</v>
      </c>
      <c r="O1341" s="27" t="str">
        <f>VLOOKUP(B1341,[1]ПланКаз!A1327:P4631,16,0)</f>
        <v>шартқа қол қойылған кезден бастап 45 күнтізбелік күн ішінде</v>
      </c>
      <c r="P1341" s="27" t="s">
        <v>61</v>
      </c>
      <c r="Q1341" s="28" t="s">
        <v>2631</v>
      </c>
      <c r="R1341" s="27" t="str">
        <f>VLOOKUP(B1341,[1]ПланКаз!A1326:S4630,19,0)</f>
        <v>жұп</v>
      </c>
      <c r="S1341" s="29">
        <v>793</v>
      </c>
      <c r="T1341" s="29">
        <v>572</v>
      </c>
      <c r="U1341" s="29">
        <v>453596</v>
      </c>
      <c r="V1341" s="29">
        <v>508027.52</v>
      </c>
      <c r="W1341" s="27"/>
      <c r="X1341" s="27" t="s">
        <v>64</v>
      </c>
      <c r="Y1341" s="27" t="s">
        <v>63</v>
      </c>
    </row>
    <row r="1342" spans="2:25" x14ac:dyDescent="0.2">
      <c r="B1342" s="27" t="s">
        <v>2689</v>
      </c>
      <c r="C1342" s="27" t="s">
        <v>57</v>
      </c>
      <c r="D1342" s="27" t="s">
        <v>2690</v>
      </c>
      <c r="E1342" s="27" t="str">
        <f>VLOOKUP(D1342,[1]ЕНС!A:E,2,FALSE)</f>
        <v>Сигнализатор</v>
      </c>
      <c r="F1342" s="27" t="str">
        <f>VLOOKUP(D1342,[1]ЕНС!A:E,3,FALSE)</f>
        <v>для электросигнализации</v>
      </c>
      <c r="G1342" s="27" t="s">
        <v>2691</v>
      </c>
      <c r="H1342" s="27" t="s">
        <v>28</v>
      </c>
      <c r="I1342" s="27">
        <v>0</v>
      </c>
      <c r="J1342" s="27">
        <v>631010000</v>
      </c>
      <c r="K1342" s="27" t="str">
        <f>VLOOKUP(B1342,[1]ПланКаз!A1329:M4633,12,0)</f>
        <v>ҚР, ШҚО, Өскемен қ., Бажов көш., 10</v>
      </c>
      <c r="L1342" s="27" t="str">
        <f>VLOOKUP(B1342,[1]ПланКаз!A1327:M4631,13,0)</f>
        <v>Желтоқсан-Қантар</v>
      </c>
      <c r="M1342" s="27" t="str">
        <f>VLOOKUP(B1342,[1]ПланКаз!A1329:N4633,14,0)</f>
        <v>Шығыс-Қазақстан облысы, Өскемен қ.</v>
      </c>
      <c r="N1342" s="27" t="s">
        <v>60</v>
      </c>
      <c r="O1342" s="27" t="str">
        <f>VLOOKUP(B1342,[1]ПланКаз!A1328:P4632,16,0)</f>
        <v>шартқа қол қойылған кезден бастап 45 күнтізбелік күн ішінде</v>
      </c>
      <c r="P1342" s="27" t="s">
        <v>61</v>
      </c>
      <c r="Q1342" s="28" t="s">
        <v>480</v>
      </c>
      <c r="R1342" s="27" t="str">
        <f>VLOOKUP(B1342,[1]ПланКаз!A1327:S4631,19,0)</f>
        <v>Дана</v>
      </c>
      <c r="S1342" s="29">
        <v>10</v>
      </c>
      <c r="T1342" s="29">
        <v>13616</v>
      </c>
      <c r="U1342" s="29">
        <v>136160</v>
      </c>
      <c r="V1342" s="29">
        <v>152499.20000000001</v>
      </c>
      <c r="W1342" s="27"/>
      <c r="X1342" s="27" t="s">
        <v>64</v>
      </c>
      <c r="Y1342" s="27" t="s">
        <v>63</v>
      </c>
    </row>
    <row r="1343" spans="2:25" x14ac:dyDescent="0.2">
      <c r="B1343" s="27" t="s">
        <v>2692</v>
      </c>
      <c r="C1343" s="27" t="s">
        <v>57</v>
      </c>
      <c r="D1343" s="27" t="s">
        <v>2693</v>
      </c>
      <c r="E1343" s="27" t="str">
        <f>VLOOKUP(D1343,[1]ЕНС!A:E,2,FALSE)</f>
        <v>Щиток</v>
      </c>
      <c r="F1343" s="27" t="str">
        <f>VLOOKUP(D1343,[1]ЕНС!A:E,3,FALSE)</f>
        <v>защитный лицевой, для электросварщиков, ГОСТ 12.4.035-78</v>
      </c>
      <c r="G1343" s="27" t="s">
        <v>2694</v>
      </c>
      <c r="H1343" s="27" t="s">
        <v>28</v>
      </c>
      <c r="I1343" s="27">
        <v>0</v>
      </c>
      <c r="J1343" s="27">
        <v>631010000</v>
      </c>
      <c r="K1343" s="27" t="str">
        <f>VLOOKUP(B1343,[1]ПланКаз!A1330:M4634,12,0)</f>
        <v>ҚР, ШҚО, Өскемен қ., Бажов көш., 10</v>
      </c>
      <c r="L1343" s="27" t="str">
        <f>VLOOKUP(B1343,[1]ПланКаз!A1328:M4632,13,0)</f>
        <v>Желтоқсан-Қантар</v>
      </c>
      <c r="M1343" s="27" t="str">
        <f>VLOOKUP(B1343,[1]ПланКаз!A1330:N4634,14,0)</f>
        <v>Шығыс-Қазақстан облысы, Өскемен қ.</v>
      </c>
      <c r="N1343" s="27" t="s">
        <v>60</v>
      </c>
      <c r="O1343" s="27" t="str">
        <f>VLOOKUP(B1343,[1]ПланКаз!A1329:P4633,16,0)</f>
        <v>шартқа қол қойылған кезден бастап 45 күнтізбелік күн ішінде</v>
      </c>
      <c r="P1343" s="27" t="s">
        <v>61</v>
      </c>
      <c r="Q1343" s="28" t="s">
        <v>480</v>
      </c>
      <c r="R1343" s="27" t="str">
        <f>VLOOKUP(B1343,[1]ПланКаз!A1328:S4632,19,0)</f>
        <v>Дана</v>
      </c>
      <c r="S1343" s="29">
        <v>9</v>
      </c>
      <c r="T1343" s="29">
        <v>24676</v>
      </c>
      <c r="U1343" s="29">
        <v>222084</v>
      </c>
      <c r="V1343" s="29">
        <v>248734.07999999999</v>
      </c>
      <c r="W1343" s="27"/>
      <c r="X1343" s="27" t="s">
        <v>64</v>
      </c>
      <c r="Y1343" s="27" t="s">
        <v>63</v>
      </c>
    </row>
    <row r="1344" spans="2:25" x14ac:dyDescent="0.2">
      <c r="B1344" s="27" t="s">
        <v>2695</v>
      </c>
      <c r="C1344" s="27" t="s">
        <v>57</v>
      </c>
      <c r="D1344" s="27" t="s">
        <v>2696</v>
      </c>
      <c r="E1344" s="27" t="str">
        <f>VLOOKUP(D1344,[1]ЕНС!A:E,2,FALSE)</f>
        <v>Перчатки</v>
      </c>
      <c r="F1344" s="27" t="str">
        <f>VLOOKUP(D1344,[1]ЕНС!A:E,3,FALSE)</f>
        <v>технические, нитриловые, химостойкие</v>
      </c>
      <c r="G1344" s="27" t="s">
        <v>2697</v>
      </c>
      <c r="H1344" s="27" t="s">
        <v>28</v>
      </c>
      <c r="I1344" s="27">
        <v>0</v>
      </c>
      <c r="J1344" s="27">
        <v>631010000</v>
      </c>
      <c r="K1344" s="27" t="str">
        <f>VLOOKUP(B1344,[1]ПланКаз!A1331:M4635,12,0)</f>
        <v>ҚР, ШҚО, Өскемен қ., Бажов көш., 10</v>
      </c>
      <c r="L1344" s="27" t="str">
        <f>VLOOKUP(B1344,[1]ПланКаз!A1329:M4633,13,0)</f>
        <v>Желтоқсан-Қантар</v>
      </c>
      <c r="M1344" s="27" t="str">
        <f>VLOOKUP(B1344,[1]ПланКаз!A1331:N4635,14,0)</f>
        <v>Шығыс-Қазақстан облысы, Өскемен қ.</v>
      </c>
      <c r="N1344" s="27" t="s">
        <v>60</v>
      </c>
      <c r="O1344" s="27" t="str">
        <f>VLOOKUP(B1344,[1]ПланКаз!A1330:P4634,16,0)</f>
        <v>шартқа қол қойылған кезден бастап 45 күнтізбелік күн ішінде</v>
      </c>
      <c r="P1344" s="27" t="s">
        <v>61</v>
      </c>
      <c r="Q1344" s="28" t="s">
        <v>2631</v>
      </c>
      <c r="R1344" s="27" t="str">
        <f>VLOOKUP(B1344,[1]ПланКаз!A1329:S4633,19,0)</f>
        <v>жұп</v>
      </c>
      <c r="S1344" s="29">
        <v>112</v>
      </c>
      <c r="T1344" s="29">
        <v>168.67</v>
      </c>
      <c r="U1344" s="29">
        <v>18891.04</v>
      </c>
      <c r="V1344" s="29">
        <v>21157.965</v>
      </c>
      <c r="W1344" s="27"/>
      <c r="X1344" s="27" t="s">
        <v>64</v>
      </c>
      <c r="Y1344" s="27" t="s">
        <v>63</v>
      </c>
    </row>
    <row r="1345" spans="2:25" x14ac:dyDescent="0.2">
      <c r="B1345" s="27" t="s">
        <v>2698</v>
      </c>
      <c r="C1345" s="27" t="s">
        <v>57</v>
      </c>
      <c r="D1345" s="27" t="s">
        <v>2699</v>
      </c>
      <c r="E1345" s="27" t="str">
        <f>VLOOKUP(D1345,[1]ЕНС!A:E,2,FALSE)</f>
        <v>Респиратор</v>
      </c>
      <c r="F1345" s="27" t="str">
        <f>VLOOKUP(D1345,[1]ЕНС!A:E,3,FALSE)</f>
        <v>пыле-газозащитный</v>
      </c>
      <c r="G1345" s="27" t="s">
        <v>2700</v>
      </c>
      <c r="H1345" s="27" t="s">
        <v>28</v>
      </c>
      <c r="I1345" s="27">
        <v>60</v>
      </c>
      <c r="J1345" s="27">
        <v>631010000</v>
      </c>
      <c r="K1345" s="27" t="str">
        <f>VLOOKUP(B1345,[1]ПланКаз!A1332:M4636,12,0)</f>
        <v>ҚР, ШҚО, Өскемен қ., Бажов көш., 10</v>
      </c>
      <c r="L1345" s="27" t="str">
        <f>VLOOKUP(B1345,[1]ПланКаз!A1330:M4634,13,0)</f>
        <v>Желтоқсан-Қантар</v>
      </c>
      <c r="M1345" s="27" t="str">
        <f>VLOOKUP(B1345,[1]ПланКаз!A1332:N4636,14,0)</f>
        <v>Шығыс-Қазақстан облысы, Өскемен қ.</v>
      </c>
      <c r="N1345" s="27" t="s">
        <v>60</v>
      </c>
      <c r="O1345" s="27" t="str">
        <f>VLOOKUP(B1345,[1]ПланКаз!A1331:P4635,16,0)</f>
        <v>шартқа қол қойылған кезден бастап 45 күнтізбелік күн ішінде</v>
      </c>
      <c r="P1345" s="27" t="s">
        <v>61</v>
      </c>
      <c r="Q1345" s="28" t="s">
        <v>480</v>
      </c>
      <c r="R1345" s="27" t="str">
        <f>VLOOKUP(B1345,[1]ПланКаз!A1330:S4634,19,0)</f>
        <v>Дана</v>
      </c>
      <c r="S1345" s="29">
        <v>19</v>
      </c>
      <c r="T1345" s="29">
        <v>469</v>
      </c>
      <c r="U1345" s="29" t="s">
        <v>63</v>
      </c>
      <c r="V1345" s="29" t="s">
        <v>63</v>
      </c>
      <c r="W1345" s="27" t="s">
        <v>71</v>
      </c>
      <c r="X1345" s="27" t="s">
        <v>64</v>
      </c>
      <c r="Y1345" s="27" t="s">
        <v>903</v>
      </c>
    </row>
    <row r="1346" spans="2:25" x14ac:dyDescent="0.2">
      <c r="B1346" s="27" t="s">
        <v>2701</v>
      </c>
      <c r="C1346" s="27" t="s">
        <v>57</v>
      </c>
      <c r="D1346" s="27" t="s">
        <v>2699</v>
      </c>
      <c r="E1346" s="27" t="str">
        <f>VLOOKUP(D1346,[1]ЕНС!A:E,2,FALSE)</f>
        <v>Респиратор</v>
      </c>
      <c r="F1346" s="27" t="str">
        <f>VLOOKUP(D1346,[1]ЕНС!A:E,3,FALSE)</f>
        <v>пыле-газозащитный</v>
      </c>
      <c r="G1346" s="27" t="s">
        <v>2700</v>
      </c>
      <c r="H1346" s="27" t="s">
        <v>28</v>
      </c>
      <c r="I1346" s="27">
        <v>0</v>
      </c>
      <c r="J1346" s="27">
        <v>631010000</v>
      </c>
      <c r="K1346" s="27" t="str">
        <f>VLOOKUP(B1346,[1]ПланКаз!A1333:M4637,12,0)</f>
        <v>ҚР, ШҚО, Өскемен қ., Бажов көш., 10</v>
      </c>
      <c r="L1346" s="27" t="str">
        <f>VLOOKUP(B1346,[1]ПланКаз!A1331:M4635,13,0)</f>
        <v>Наурыз - Сәуір</v>
      </c>
      <c r="M1346" s="27" t="str">
        <f>VLOOKUP(B1346,[1]ПланКаз!A1333:N4637,14,0)</f>
        <v>Шығыс-Қазақстан облысы, Өскемен қ.</v>
      </c>
      <c r="N1346" s="27" t="s">
        <v>60</v>
      </c>
      <c r="O1346" s="27" t="str">
        <f>VLOOKUP(B1346,[1]ПланКаз!A1332:P4636,16,0)</f>
        <v>шартқа қол қойылған кезден бастап 45 күнтізбелік күн ішінде</v>
      </c>
      <c r="P1346" s="27" t="s">
        <v>61</v>
      </c>
      <c r="Q1346" s="28" t="s">
        <v>480</v>
      </c>
      <c r="R1346" s="27" t="str">
        <f>VLOOKUP(B1346,[1]ПланКаз!A1331:S4635,19,0)</f>
        <v>Дана</v>
      </c>
      <c r="S1346" s="29">
        <v>19</v>
      </c>
      <c r="T1346" s="29">
        <v>469</v>
      </c>
      <c r="U1346" s="29">
        <v>8911</v>
      </c>
      <c r="V1346" s="29">
        <v>9980.32</v>
      </c>
      <c r="W1346" s="27"/>
      <c r="X1346" s="27" t="s">
        <v>74</v>
      </c>
      <c r="Y1346" s="27" t="s">
        <v>63</v>
      </c>
    </row>
    <row r="1347" spans="2:25" x14ac:dyDescent="0.2">
      <c r="B1347" s="27" t="s">
        <v>2702</v>
      </c>
      <c r="C1347" s="27" t="s">
        <v>57</v>
      </c>
      <c r="D1347" s="27" t="s">
        <v>2703</v>
      </c>
      <c r="E1347" s="27" t="str">
        <f>VLOOKUP(D1347,[1]ЕНС!A:E,2,FALSE)</f>
        <v>Перчатки</v>
      </c>
      <c r="F1347" s="27" t="str">
        <f>VLOOKUP(D1347,[1]ЕНС!A:E,3,FALSE)</f>
        <v>медицинские смотровые, из натурального латекса, нестерильные</v>
      </c>
      <c r="G1347" s="27" t="s">
        <v>2704</v>
      </c>
      <c r="H1347" s="27" t="s">
        <v>28</v>
      </c>
      <c r="I1347" s="27">
        <v>0</v>
      </c>
      <c r="J1347" s="27">
        <v>631010000</v>
      </c>
      <c r="K1347" s="27" t="str">
        <f>VLOOKUP(B1347,[1]ПланКаз!A1334:M4638,12,0)</f>
        <v>ҚР, ШҚО, Өскемен қ., Бажов көш., 10</v>
      </c>
      <c r="L1347" s="27" t="str">
        <f>VLOOKUP(B1347,[1]ПланКаз!A1332:M4636,13,0)</f>
        <v>Желтоқсан-Қантар</v>
      </c>
      <c r="M1347" s="27" t="str">
        <f>VLOOKUP(B1347,[1]ПланКаз!A1334:N4638,14,0)</f>
        <v>Шығыс-Қазақстан облысы, Өскемен қ.</v>
      </c>
      <c r="N1347" s="27" t="s">
        <v>60</v>
      </c>
      <c r="O1347" s="27" t="str">
        <f>VLOOKUP(B1347,[1]ПланКаз!A1333:P4637,16,0)</f>
        <v>шартқа қол қойылған кезден бастап 45 күнтізбелік күн ішінде</v>
      </c>
      <c r="P1347" s="27" t="s">
        <v>61</v>
      </c>
      <c r="Q1347" s="28" t="s">
        <v>849</v>
      </c>
      <c r="R1347" s="27" t="str">
        <f>VLOOKUP(B1347,[1]ПланКаз!A1332:S4636,19,0)</f>
        <v>жұп</v>
      </c>
      <c r="S1347" s="29">
        <v>235</v>
      </c>
      <c r="T1347" s="29">
        <v>91.67</v>
      </c>
      <c r="U1347" s="29">
        <v>21542.45</v>
      </c>
      <c r="V1347" s="29">
        <v>24127.544000000002</v>
      </c>
      <c r="W1347" s="27"/>
      <c r="X1347" s="27" t="s">
        <v>64</v>
      </c>
      <c r="Y1347" s="27" t="s">
        <v>63</v>
      </c>
    </row>
    <row r="1348" spans="2:25" x14ac:dyDescent="0.2">
      <c r="B1348" s="27" t="s">
        <v>2705</v>
      </c>
      <c r="C1348" s="27" t="s">
        <v>57</v>
      </c>
      <c r="D1348" s="27" t="s">
        <v>2706</v>
      </c>
      <c r="E1348" s="27" t="str">
        <f>VLOOKUP(D1348,[1]ЕНС!A:E,2,FALSE)</f>
        <v>Знак указательный</v>
      </c>
      <c r="F1348" s="27" t="str">
        <f>VLOOKUP(D1348,[1]ЕНС!A:E,3,FALSE)</f>
        <v>квадратный, размер 200*200 мм</v>
      </c>
      <c r="G1348" s="27" t="s">
        <v>2707</v>
      </c>
      <c r="H1348" s="27" t="s">
        <v>28</v>
      </c>
      <c r="I1348" s="27">
        <v>60</v>
      </c>
      <c r="J1348" s="27">
        <v>631010000</v>
      </c>
      <c r="K1348" s="27" t="str">
        <f>VLOOKUP(B1348,[1]ПланКаз!A1335:M4639,12,0)</f>
        <v>ҚР, ШҚО, Өскемен қ., Бажов көш., 10</v>
      </c>
      <c r="L1348" s="27" t="str">
        <f>VLOOKUP(B1348,[1]ПланКаз!A1333:M4637,13,0)</f>
        <v>Желтоқсан-Қантар</v>
      </c>
      <c r="M1348" s="27" t="str">
        <f>VLOOKUP(B1348,[1]ПланКаз!A1335:N4639,14,0)</f>
        <v>Шығыс-Қазақстан облысы, Өскемен қ.</v>
      </c>
      <c r="N1348" s="27" t="s">
        <v>60</v>
      </c>
      <c r="O1348" s="27" t="str">
        <f>VLOOKUP(B1348,[1]ПланКаз!A1334:P4638,16,0)</f>
        <v>шартқа қол қойылған кезден бастап 45 күнтізбелік күн ішінде</v>
      </c>
      <c r="P1348" s="27" t="s">
        <v>61</v>
      </c>
      <c r="Q1348" s="28" t="s">
        <v>480</v>
      </c>
      <c r="R1348" s="27" t="str">
        <f>VLOOKUP(B1348,[1]ПланКаз!A1333:S4637,19,0)</f>
        <v>Дана</v>
      </c>
      <c r="S1348" s="29">
        <v>125</v>
      </c>
      <c r="T1348" s="29">
        <v>552</v>
      </c>
      <c r="U1348" s="29" t="s">
        <v>63</v>
      </c>
      <c r="V1348" s="29" t="s">
        <v>63</v>
      </c>
      <c r="W1348" s="27" t="s">
        <v>71</v>
      </c>
      <c r="X1348" s="27" t="s">
        <v>64</v>
      </c>
      <c r="Y1348" s="27" t="s">
        <v>903</v>
      </c>
    </row>
    <row r="1349" spans="2:25" x14ac:dyDescent="0.2">
      <c r="B1349" s="27" t="s">
        <v>2708</v>
      </c>
      <c r="C1349" s="27" t="s">
        <v>57</v>
      </c>
      <c r="D1349" s="27" t="s">
        <v>2706</v>
      </c>
      <c r="E1349" s="27" t="str">
        <f>VLOOKUP(D1349,[1]ЕНС!A:E,2,FALSE)</f>
        <v>Знак указательный</v>
      </c>
      <c r="F1349" s="27" t="str">
        <f>VLOOKUP(D1349,[1]ЕНС!A:E,3,FALSE)</f>
        <v>квадратный, размер 200*200 мм</v>
      </c>
      <c r="G1349" s="27" t="s">
        <v>2707</v>
      </c>
      <c r="H1349" s="27" t="s">
        <v>28</v>
      </c>
      <c r="I1349" s="27">
        <v>0</v>
      </c>
      <c r="J1349" s="27">
        <v>631010000</v>
      </c>
      <c r="K1349" s="27" t="str">
        <f>VLOOKUP(B1349,[1]ПланКаз!A1336:M4640,12,0)</f>
        <v>ҚР, ШҚО, Өскемен қ., Бажов көш., 10</v>
      </c>
      <c r="L1349" s="27" t="str">
        <f>VLOOKUP(B1349,[1]ПланКаз!A1334:M4638,13,0)</f>
        <v>Мамыр - Маусым</v>
      </c>
      <c r="M1349" s="27" t="str">
        <f>VLOOKUP(B1349,[1]ПланКаз!A1336:N4640,14,0)</f>
        <v>Шығыс-Қазақстан облысы, Өскемен қ.</v>
      </c>
      <c r="N1349" s="27" t="s">
        <v>60</v>
      </c>
      <c r="O1349" s="27" t="str">
        <f>VLOOKUP(B1349,[1]ПланКаз!A1335:P4639,16,0)</f>
        <v>шартқа қол қойылған кезден бастап 45 күнтізбелік күн ішінде</v>
      </c>
      <c r="P1349" s="27" t="s">
        <v>61</v>
      </c>
      <c r="Q1349" s="28" t="s">
        <v>480</v>
      </c>
      <c r="R1349" s="27" t="str">
        <f>VLOOKUP(B1349,[1]ПланКаз!A1334:S4638,19,0)</f>
        <v>Дана</v>
      </c>
      <c r="S1349" s="29">
        <v>125</v>
      </c>
      <c r="T1349" s="29">
        <v>552</v>
      </c>
      <c r="U1349" s="29">
        <v>69000</v>
      </c>
      <c r="V1349" s="29">
        <v>77280</v>
      </c>
      <c r="W1349" s="27"/>
      <c r="X1349" s="27" t="s">
        <v>74</v>
      </c>
      <c r="Y1349" s="27" t="s">
        <v>63</v>
      </c>
    </row>
    <row r="1350" spans="2:25" x14ac:dyDescent="0.2">
      <c r="B1350" s="27" t="s">
        <v>2709</v>
      </c>
      <c r="C1350" s="27" t="s">
        <v>57</v>
      </c>
      <c r="D1350" s="27" t="s">
        <v>2710</v>
      </c>
      <c r="E1350" s="27" t="str">
        <f>VLOOKUP(D1350,[1]ЕНС!A:E,2,FALSE)</f>
        <v>Знак предупреждающий</v>
      </c>
      <c r="F1350" s="27" t="str">
        <f>VLOOKUP(D1350,[1]ЕНС!A:E,3,FALSE)</f>
        <v>длина 200 мм</v>
      </c>
      <c r="G1350" s="27" t="s">
        <v>2711</v>
      </c>
      <c r="H1350" s="27" t="s">
        <v>28</v>
      </c>
      <c r="I1350" s="27">
        <v>60</v>
      </c>
      <c r="J1350" s="27">
        <v>631010000</v>
      </c>
      <c r="K1350" s="27" t="str">
        <f>VLOOKUP(B1350,[1]ПланКаз!A1337:M4641,12,0)</f>
        <v>ҚР, ШҚО, Өскемен қ., Бажов көш., 10</v>
      </c>
      <c r="L1350" s="27" t="str">
        <f>VLOOKUP(B1350,[1]ПланКаз!A1335:M4639,13,0)</f>
        <v>Желтоқсан-Қантар</v>
      </c>
      <c r="M1350" s="27" t="str">
        <f>VLOOKUP(B1350,[1]ПланКаз!A1337:N4641,14,0)</f>
        <v>Шығыс-Қазақстан облысы, Өскемен қ.</v>
      </c>
      <c r="N1350" s="27" t="s">
        <v>60</v>
      </c>
      <c r="O1350" s="27" t="str">
        <f>VLOOKUP(B1350,[1]ПланКаз!A1336:P4640,16,0)</f>
        <v>шартқа қол қойылған кезден бастап 45 күнтізбелік күн ішінде</v>
      </c>
      <c r="P1350" s="27" t="s">
        <v>61</v>
      </c>
      <c r="Q1350" s="28" t="s">
        <v>480</v>
      </c>
      <c r="R1350" s="27" t="str">
        <f>VLOOKUP(B1350,[1]ПланКаз!A1335:S4639,19,0)</f>
        <v>Дана</v>
      </c>
      <c r="S1350" s="29">
        <v>18</v>
      </c>
      <c r="T1350" s="29">
        <v>290</v>
      </c>
      <c r="U1350" s="29" t="s">
        <v>63</v>
      </c>
      <c r="V1350" s="29" t="s">
        <v>63</v>
      </c>
      <c r="W1350" s="27" t="s">
        <v>71</v>
      </c>
      <c r="X1350" s="27" t="s">
        <v>64</v>
      </c>
      <c r="Y1350" s="27" t="s">
        <v>903</v>
      </c>
    </row>
    <row r="1351" spans="2:25" x14ac:dyDescent="0.2">
      <c r="B1351" s="27" t="s">
        <v>2712</v>
      </c>
      <c r="C1351" s="27" t="s">
        <v>57</v>
      </c>
      <c r="D1351" s="27" t="s">
        <v>2710</v>
      </c>
      <c r="E1351" s="27" t="str">
        <f>VLOOKUP(D1351,[1]ЕНС!A:E,2,FALSE)</f>
        <v>Знак предупреждающий</v>
      </c>
      <c r="F1351" s="27" t="str">
        <f>VLOOKUP(D1351,[1]ЕНС!A:E,3,FALSE)</f>
        <v>длина 200 мм</v>
      </c>
      <c r="G1351" s="27" t="s">
        <v>2711</v>
      </c>
      <c r="H1351" s="27" t="s">
        <v>28</v>
      </c>
      <c r="I1351" s="27">
        <v>0</v>
      </c>
      <c r="J1351" s="27">
        <v>631010000</v>
      </c>
      <c r="K1351" s="27" t="str">
        <f>VLOOKUP(B1351,[1]ПланКаз!A1338:M4642,12,0)</f>
        <v>ҚР, ШҚО, Өскемен қ., Бажов көш., 10</v>
      </c>
      <c r="L1351" s="27" t="str">
        <f>VLOOKUP(B1351,[1]ПланКаз!A1336:M4640,13,0)</f>
        <v>Мамыр - Маусым</v>
      </c>
      <c r="M1351" s="27" t="str">
        <f>VLOOKUP(B1351,[1]ПланКаз!A1338:N4642,14,0)</f>
        <v>Шығыс-Қазақстан облысы, Өскемен қ.</v>
      </c>
      <c r="N1351" s="27" t="s">
        <v>60</v>
      </c>
      <c r="O1351" s="27" t="str">
        <f>VLOOKUP(B1351,[1]ПланКаз!A1337:P4641,16,0)</f>
        <v>шартқа қол қойылған кезден бастап 45 күнтізбелік күн ішінде</v>
      </c>
      <c r="P1351" s="27" t="s">
        <v>61</v>
      </c>
      <c r="Q1351" s="28" t="s">
        <v>480</v>
      </c>
      <c r="R1351" s="27" t="str">
        <f>VLOOKUP(B1351,[1]ПланКаз!A1336:S4640,19,0)</f>
        <v>Дана</v>
      </c>
      <c r="S1351" s="29">
        <v>18</v>
      </c>
      <c r="T1351" s="29">
        <v>290</v>
      </c>
      <c r="U1351" s="29">
        <v>5220</v>
      </c>
      <c r="V1351" s="29">
        <v>5846.4</v>
      </c>
      <c r="W1351" s="27"/>
      <c r="X1351" s="27" t="s">
        <v>74</v>
      </c>
      <c r="Y1351" s="27" t="s">
        <v>63</v>
      </c>
    </row>
    <row r="1352" spans="2:25" x14ac:dyDescent="0.2">
      <c r="B1352" s="27" t="s">
        <v>2713</v>
      </c>
      <c r="C1352" s="27" t="s">
        <v>57</v>
      </c>
      <c r="D1352" s="27" t="s">
        <v>2706</v>
      </c>
      <c r="E1352" s="27" t="str">
        <f>VLOOKUP(D1352,[1]ЕНС!A:E,2,FALSE)</f>
        <v>Знак указательный</v>
      </c>
      <c r="F1352" s="27" t="str">
        <f>VLOOKUP(D1352,[1]ЕНС!A:E,3,FALSE)</f>
        <v>квадратный, размер 200*200 мм</v>
      </c>
      <c r="G1352" s="27" t="s">
        <v>2714</v>
      </c>
      <c r="H1352" s="27" t="s">
        <v>28</v>
      </c>
      <c r="I1352" s="27">
        <v>60</v>
      </c>
      <c r="J1352" s="27">
        <v>631010000</v>
      </c>
      <c r="K1352" s="27" t="str">
        <f>VLOOKUP(B1352,[1]ПланКаз!A1339:M4643,12,0)</f>
        <v>ҚР, ШҚО, Өскемен қ., Бажов көш., 10</v>
      </c>
      <c r="L1352" s="27" t="str">
        <f>VLOOKUP(B1352,[1]ПланКаз!A1337:M4641,13,0)</f>
        <v>Желтоқсан-Қантар</v>
      </c>
      <c r="M1352" s="27" t="str">
        <f>VLOOKUP(B1352,[1]ПланКаз!A1339:N4643,14,0)</f>
        <v>Шығыс-Қазақстан облысы, Өскемен қ.</v>
      </c>
      <c r="N1352" s="27" t="s">
        <v>60</v>
      </c>
      <c r="O1352" s="27" t="str">
        <f>VLOOKUP(B1352,[1]ПланКаз!A1338:P4642,16,0)</f>
        <v>шартқа қол қойылған кезден бастап 45 күнтізбелік күн ішінде</v>
      </c>
      <c r="P1352" s="27" t="s">
        <v>61</v>
      </c>
      <c r="Q1352" s="28" t="s">
        <v>480</v>
      </c>
      <c r="R1352" s="27" t="str">
        <f>VLOOKUP(B1352,[1]ПланКаз!A1337:S4641,19,0)</f>
        <v>Дана</v>
      </c>
      <c r="S1352" s="29">
        <v>45</v>
      </c>
      <c r="T1352" s="29">
        <v>505</v>
      </c>
      <c r="U1352" s="29" t="s">
        <v>63</v>
      </c>
      <c r="V1352" s="29" t="s">
        <v>63</v>
      </c>
      <c r="W1352" s="27" t="s">
        <v>71</v>
      </c>
      <c r="X1352" s="27" t="s">
        <v>64</v>
      </c>
      <c r="Y1352" s="27" t="s">
        <v>903</v>
      </c>
    </row>
    <row r="1353" spans="2:25" x14ac:dyDescent="0.2">
      <c r="B1353" s="27" t="s">
        <v>2715</v>
      </c>
      <c r="C1353" s="27" t="s">
        <v>57</v>
      </c>
      <c r="D1353" s="27" t="s">
        <v>2706</v>
      </c>
      <c r="E1353" s="27" t="str">
        <f>VLOOKUP(D1353,[1]ЕНС!A:E,2,FALSE)</f>
        <v>Знак указательный</v>
      </c>
      <c r="F1353" s="27" t="str">
        <f>VLOOKUP(D1353,[1]ЕНС!A:E,3,FALSE)</f>
        <v>квадратный, размер 200*200 мм</v>
      </c>
      <c r="G1353" s="27" t="s">
        <v>2714</v>
      </c>
      <c r="H1353" s="27" t="s">
        <v>28</v>
      </c>
      <c r="I1353" s="27">
        <v>0</v>
      </c>
      <c r="J1353" s="27">
        <v>631010000</v>
      </c>
      <c r="K1353" s="27" t="str">
        <f>VLOOKUP(B1353,[1]ПланКаз!A1340:M4644,12,0)</f>
        <v>ҚР, ШҚО, Өскемен қ., Бажов көш., 10</v>
      </c>
      <c r="L1353" s="27" t="str">
        <f>VLOOKUP(B1353,[1]ПланКаз!A1338:M4642,13,0)</f>
        <v>Мамыр - Маусым</v>
      </c>
      <c r="M1353" s="27" t="str">
        <f>VLOOKUP(B1353,[1]ПланКаз!A1340:N4644,14,0)</f>
        <v>Шығыс-Қазақстан облысы, Өскемен қ.</v>
      </c>
      <c r="N1353" s="27" t="s">
        <v>60</v>
      </c>
      <c r="O1353" s="27" t="str">
        <f>VLOOKUP(B1353,[1]ПланКаз!A1339:P4643,16,0)</f>
        <v>шартқа қол қойылған кезден бастап 45 күнтізбелік күн ішінде</v>
      </c>
      <c r="P1353" s="27" t="s">
        <v>61</v>
      </c>
      <c r="Q1353" s="28" t="s">
        <v>480</v>
      </c>
      <c r="R1353" s="27" t="str">
        <f>VLOOKUP(B1353,[1]ПланКаз!A1338:S4642,19,0)</f>
        <v>Дана</v>
      </c>
      <c r="S1353" s="29">
        <v>45</v>
      </c>
      <c r="T1353" s="29">
        <v>505</v>
      </c>
      <c r="U1353" s="29">
        <v>22725</v>
      </c>
      <c r="V1353" s="29">
        <v>25452</v>
      </c>
      <c r="W1353" s="27"/>
      <c r="X1353" s="27" t="s">
        <v>74</v>
      </c>
      <c r="Y1353" s="27" t="s">
        <v>63</v>
      </c>
    </row>
    <row r="1354" spans="2:25" x14ac:dyDescent="0.2">
      <c r="B1354" s="27" t="s">
        <v>2716</v>
      </c>
      <c r="C1354" s="27" t="s">
        <v>57</v>
      </c>
      <c r="D1354" s="27" t="s">
        <v>2706</v>
      </c>
      <c r="E1354" s="27" t="str">
        <f>VLOOKUP(D1354,[1]ЕНС!A:E,2,FALSE)</f>
        <v>Знак указательный</v>
      </c>
      <c r="F1354" s="27" t="str">
        <f>VLOOKUP(D1354,[1]ЕНС!A:E,3,FALSE)</f>
        <v>квадратный, размер 200*200 мм</v>
      </c>
      <c r="G1354" s="27" t="s">
        <v>2717</v>
      </c>
      <c r="H1354" s="27" t="s">
        <v>28</v>
      </c>
      <c r="I1354" s="27">
        <v>60</v>
      </c>
      <c r="J1354" s="27">
        <v>631010000</v>
      </c>
      <c r="K1354" s="27" t="str">
        <f>VLOOKUP(B1354,[1]ПланКаз!A1341:M4645,12,0)</f>
        <v>ҚР, ШҚО, Өскемен қ., Бажов көш., 10</v>
      </c>
      <c r="L1354" s="27" t="str">
        <f>VLOOKUP(B1354,[1]ПланКаз!A1339:M4643,13,0)</f>
        <v>Желтоқсан-Қантар</v>
      </c>
      <c r="M1354" s="27" t="str">
        <f>VLOOKUP(B1354,[1]ПланКаз!A1341:N4645,14,0)</f>
        <v>Шығыс-Қазақстан облысы, Өскемен қ.</v>
      </c>
      <c r="N1354" s="27" t="s">
        <v>60</v>
      </c>
      <c r="O1354" s="27" t="str">
        <f>VLOOKUP(B1354,[1]ПланКаз!A1340:P4644,16,0)</f>
        <v>шартқа қол қойылған кезден бастап 45 күнтізбелік күн ішінде</v>
      </c>
      <c r="P1354" s="27" t="s">
        <v>61</v>
      </c>
      <c r="Q1354" s="28" t="s">
        <v>480</v>
      </c>
      <c r="R1354" s="27" t="str">
        <f>VLOOKUP(B1354,[1]ПланКаз!A1339:S4643,19,0)</f>
        <v>Дана</v>
      </c>
      <c r="S1354" s="29">
        <v>1369</v>
      </c>
      <c r="T1354" s="29">
        <v>366</v>
      </c>
      <c r="U1354" s="29" t="s">
        <v>63</v>
      </c>
      <c r="V1354" s="29" t="s">
        <v>63</v>
      </c>
      <c r="W1354" s="27" t="s">
        <v>71</v>
      </c>
      <c r="X1354" s="27" t="s">
        <v>64</v>
      </c>
      <c r="Y1354" s="27" t="s">
        <v>903</v>
      </c>
    </row>
    <row r="1355" spans="2:25" x14ac:dyDescent="0.2">
      <c r="B1355" s="27" t="s">
        <v>2718</v>
      </c>
      <c r="C1355" s="27" t="s">
        <v>57</v>
      </c>
      <c r="D1355" s="27" t="s">
        <v>2706</v>
      </c>
      <c r="E1355" s="27" t="str">
        <f>VLOOKUP(D1355,[1]ЕНС!A:E,2,FALSE)</f>
        <v>Знак указательный</v>
      </c>
      <c r="F1355" s="27" t="str">
        <f>VLOOKUP(D1355,[1]ЕНС!A:E,3,FALSE)</f>
        <v>квадратный, размер 200*200 мм</v>
      </c>
      <c r="G1355" s="27" t="s">
        <v>2717</v>
      </c>
      <c r="H1355" s="27" t="s">
        <v>28</v>
      </c>
      <c r="I1355" s="27">
        <v>0</v>
      </c>
      <c r="J1355" s="27">
        <v>631010000</v>
      </c>
      <c r="K1355" s="27" t="str">
        <f>VLOOKUP(B1355,[1]ПланКаз!A1342:M4646,12,0)</f>
        <v>ҚР, ШҚО, Өскемен қ., Бажов көш., 10</v>
      </c>
      <c r="L1355" s="27" t="str">
        <f>VLOOKUP(B1355,[1]ПланКаз!A1340:M4644,13,0)</f>
        <v>Мамыр - Маусым</v>
      </c>
      <c r="M1355" s="27" t="str">
        <f>VLOOKUP(B1355,[1]ПланКаз!A1342:N4646,14,0)</f>
        <v>Шығыс-Қазақстан облысы, Өскемен қ.</v>
      </c>
      <c r="N1355" s="27" t="s">
        <v>60</v>
      </c>
      <c r="O1355" s="27" t="str">
        <f>VLOOKUP(B1355,[1]ПланКаз!A1341:P4645,16,0)</f>
        <v>шартқа қол қойылған кезден бастап 45 күнтізбелік күн ішінде</v>
      </c>
      <c r="P1355" s="27" t="s">
        <v>61</v>
      </c>
      <c r="Q1355" s="28" t="s">
        <v>480</v>
      </c>
      <c r="R1355" s="27" t="str">
        <f>VLOOKUP(B1355,[1]ПланКаз!A1340:S4644,19,0)</f>
        <v>Дана</v>
      </c>
      <c r="S1355" s="29">
        <v>1369</v>
      </c>
      <c r="T1355" s="29">
        <v>366</v>
      </c>
      <c r="U1355" s="29">
        <v>501054</v>
      </c>
      <c r="V1355" s="29">
        <v>561180.48</v>
      </c>
      <c r="W1355" s="27"/>
      <c r="X1355" s="27" t="s">
        <v>74</v>
      </c>
      <c r="Y1355" s="27" t="s">
        <v>63</v>
      </c>
    </row>
    <row r="1356" spans="2:25" x14ac:dyDescent="0.2">
      <c r="B1356" s="27" t="s">
        <v>2719</v>
      </c>
      <c r="C1356" s="27" t="s">
        <v>57</v>
      </c>
      <c r="D1356" s="27" t="s">
        <v>2706</v>
      </c>
      <c r="E1356" s="27" t="str">
        <f>VLOOKUP(D1356,[1]ЕНС!A:E,2,FALSE)</f>
        <v>Знак указательный</v>
      </c>
      <c r="F1356" s="27" t="str">
        <f>VLOOKUP(D1356,[1]ЕНС!A:E,3,FALSE)</f>
        <v>квадратный, размер 200*200 мм</v>
      </c>
      <c r="G1356" s="27" t="s">
        <v>2720</v>
      </c>
      <c r="H1356" s="27" t="s">
        <v>28</v>
      </c>
      <c r="I1356" s="27">
        <v>60</v>
      </c>
      <c r="J1356" s="27">
        <v>631010000</v>
      </c>
      <c r="K1356" s="27" t="str">
        <f>VLOOKUP(B1356,[1]ПланКаз!A1343:M4647,12,0)</f>
        <v>ҚР, ШҚО, Өскемен қ., Бажов көш., 10</v>
      </c>
      <c r="L1356" s="27" t="str">
        <f>VLOOKUP(B1356,[1]ПланКаз!A1341:M4645,13,0)</f>
        <v>Желтоқсан-Қантар</v>
      </c>
      <c r="M1356" s="27" t="str">
        <f>VLOOKUP(B1356,[1]ПланКаз!A1343:N4647,14,0)</f>
        <v>Шығыс-Қазақстан облысы, Өскемен қ.</v>
      </c>
      <c r="N1356" s="27" t="s">
        <v>60</v>
      </c>
      <c r="O1356" s="27" t="str">
        <f>VLOOKUP(B1356,[1]ПланКаз!A1342:P4646,16,0)</f>
        <v>шартқа қол қойылған кезден бастап 45 күнтізбелік күн ішінде</v>
      </c>
      <c r="P1356" s="27" t="s">
        <v>61</v>
      </c>
      <c r="Q1356" s="28" t="s">
        <v>480</v>
      </c>
      <c r="R1356" s="27" t="str">
        <f>VLOOKUP(B1356,[1]ПланКаз!A1341:S4645,19,0)</f>
        <v>Дана</v>
      </c>
      <c r="S1356" s="29">
        <v>300</v>
      </c>
      <c r="T1356" s="29">
        <v>304</v>
      </c>
      <c r="U1356" s="29" t="s">
        <v>63</v>
      </c>
      <c r="V1356" s="29" t="s">
        <v>63</v>
      </c>
      <c r="W1356" s="27" t="s">
        <v>71</v>
      </c>
      <c r="X1356" s="27" t="s">
        <v>64</v>
      </c>
      <c r="Y1356" s="27" t="s">
        <v>903</v>
      </c>
    </row>
    <row r="1357" spans="2:25" x14ac:dyDescent="0.2">
      <c r="B1357" s="27" t="s">
        <v>2721</v>
      </c>
      <c r="C1357" s="27" t="s">
        <v>57</v>
      </c>
      <c r="D1357" s="27" t="s">
        <v>2706</v>
      </c>
      <c r="E1357" s="27" t="str">
        <f>VLOOKUP(D1357,[1]ЕНС!A:E,2,FALSE)</f>
        <v>Знак указательный</v>
      </c>
      <c r="F1357" s="27" t="str">
        <f>VLOOKUP(D1357,[1]ЕНС!A:E,3,FALSE)</f>
        <v>квадратный, размер 200*200 мм</v>
      </c>
      <c r="G1357" s="27" t="s">
        <v>2720</v>
      </c>
      <c r="H1357" s="27" t="s">
        <v>28</v>
      </c>
      <c r="I1357" s="27">
        <v>0</v>
      </c>
      <c r="J1357" s="27">
        <v>631010000</v>
      </c>
      <c r="K1357" s="27" t="str">
        <f>VLOOKUP(B1357,[1]ПланКаз!A1344:M4648,12,0)</f>
        <v>ҚР, ШҚО, Өскемен қ., Бажов көш., 10</v>
      </c>
      <c r="L1357" s="27" t="str">
        <f>VLOOKUP(B1357,[1]ПланКаз!A1342:M4646,13,0)</f>
        <v>Мамыр - Маусым</v>
      </c>
      <c r="M1357" s="27" t="str">
        <f>VLOOKUP(B1357,[1]ПланКаз!A1344:N4648,14,0)</f>
        <v>Шығыс-Қазақстан облысы, Өскемен қ.</v>
      </c>
      <c r="N1357" s="27" t="s">
        <v>60</v>
      </c>
      <c r="O1357" s="27" t="str">
        <f>VLOOKUP(B1357,[1]ПланКаз!A1343:P4647,16,0)</f>
        <v>шартқа қол қойылған кезден бастап 45 күнтізбелік күн ішінде</v>
      </c>
      <c r="P1357" s="27" t="s">
        <v>61</v>
      </c>
      <c r="Q1357" s="28" t="s">
        <v>480</v>
      </c>
      <c r="R1357" s="27" t="str">
        <f>VLOOKUP(B1357,[1]ПланКаз!A1342:S4646,19,0)</f>
        <v>Дана</v>
      </c>
      <c r="S1357" s="29">
        <v>300</v>
      </c>
      <c r="T1357" s="29">
        <v>304</v>
      </c>
      <c r="U1357" s="29">
        <v>91200</v>
      </c>
      <c r="V1357" s="29">
        <v>102144</v>
      </c>
      <c r="W1357" s="27"/>
      <c r="X1357" s="27" t="s">
        <v>74</v>
      </c>
      <c r="Y1357" s="27" t="s">
        <v>63</v>
      </c>
    </row>
    <row r="1358" spans="2:25" x14ac:dyDescent="0.2">
      <c r="B1358" s="27" t="s">
        <v>2722</v>
      </c>
      <c r="C1358" s="27" t="s">
        <v>57</v>
      </c>
      <c r="D1358" s="27" t="s">
        <v>2706</v>
      </c>
      <c r="E1358" s="27" t="str">
        <f>VLOOKUP(D1358,[1]ЕНС!A:E,2,FALSE)</f>
        <v>Знак указательный</v>
      </c>
      <c r="F1358" s="27" t="str">
        <f>VLOOKUP(D1358,[1]ЕНС!A:E,3,FALSE)</f>
        <v>квадратный, размер 200*200 мм</v>
      </c>
      <c r="G1358" s="27" t="s">
        <v>2723</v>
      </c>
      <c r="H1358" s="27" t="s">
        <v>28</v>
      </c>
      <c r="I1358" s="27">
        <v>60</v>
      </c>
      <c r="J1358" s="27">
        <v>631010000</v>
      </c>
      <c r="K1358" s="27" t="str">
        <f>VLOOKUP(B1358,[1]ПланКаз!A1345:M4649,12,0)</f>
        <v>ҚР, ШҚО, Өскемен қ., Бажов көш., 10</v>
      </c>
      <c r="L1358" s="27" t="str">
        <f>VLOOKUP(B1358,[1]ПланКаз!A1343:M4647,13,0)</f>
        <v>Желтоқсан-Қантар</v>
      </c>
      <c r="M1358" s="27" t="str">
        <f>VLOOKUP(B1358,[1]ПланКаз!A1345:N4649,14,0)</f>
        <v>Шығыс-Қазақстан облысы, Өскемен қ.</v>
      </c>
      <c r="N1358" s="27" t="s">
        <v>60</v>
      </c>
      <c r="O1358" s="27" t="str">
        <f>VLOOKUP(B1358,[1]ПланКаз!A1344:P4648,16,0)</f>
        <v>шартқа қол қойылған кезден бастап 45 күнтізбелік күн ішінде</v>
      </c>
      <c r="P1358" s="27" t="s">
        <v>61</v>
      </c>
      <c r="Q1358" s="28" t="s">
        <v>480</v>
      </c>
      <c r="R1358" s="27" t="str">
        <f>VLOOKUP(B1358,[1]ПланКаз!A1343:S4647,19,0)</f>
        <v>Дана</v>
      </c>
      <c r="S1358" s="29">
        <v>13</v>
      </c>
      <c r="T1358" s="29">
        <v>366</v>
      </c>
      <c r="U1358" s="29" t="s">
        <v>63</v>
      </c>
      <c r="V1358" s="29" t="s">
        <v>63</v>
      </c>
      <c r="W1358" s="27" t="s">
        <v>71</v>
      </c>
      <c r="X1358" s="27" t="s">
        <v>64</v>
      </c>
      <c r="Y1358" s="27" t="s">
        <v>903</v>
      </c>
    </row>
    <row r="1359" spans="2:25" x14ac:dyDescent="0.2">
      <c r="B1359" s="27" t="s">
        <v>2724</v>
      </c>
      <c r="C1359" s="27" t="s">
        <v>57</v>
      </c>
      <c r="D1359" s="27" t="s">
        <v>2706</v>
      </c>
      <c r="E1359" s="27" t="str">
        <f>VLOOKUP(D1359,[1]ЕНС!A:E,2,FALSE)</f>
        <v>Знак указательный</v>
      </c>
      <c r="F1359" s="27" t="str">
        <f>VLOOKUP(D1359,[1]ЕНС!A:E,3,FALSE)</f>
        <v>квадратный, размер 200*200 мм</v>
      </c>
      <c r="G1359" s="27" t="s">
        <v>2723</v>
      </c>
      <c r="H1359" s="27" t="s">
        <v>28</v>
      </c>
      <c r="I1359" s="27">
        <v>0</v>
      </c>
      <c r="J1359" s="27">
        <v>631010000</v>
      </c>
      <c r="K1359" s="27" t="str">
        <f>VLOOKUP(B1359,[1]ПланКаз!A1346:M4650,12,0)</f>
        <v>ҚР, ШҚО, Өскемен қ., Бажов көш., 10</v>
      </c>
      <c r="L1359" s="27" t="str">
        <f>VLOOKUP(B1359,[1]ПланКаз!A1344:M4648,13,0)</f>
        <v>Мамыр - Маусым</v>
      </c>
      <c r="M1359" s="27" t="str">
        <f>VLOOKUP(B1359,[1]ПланКаз!A1346:N4650,14,0)</f>
        <v>Шығыс-Қазақстан облысы, Өскемен қ.</v>
      </c>
      <c r="N1359" s="27" t="s">
        <v>60</v>
      </c>
      <c r="O1359" s="27" t="str">
        <f>VLOOKUP(B1359,[1]ПланКаз!A1345:P4649,16,0)</f>
        <v>шартқа қол қойылған кезден бастап 45 күнтізбелік күн ішінде</v>
      </c>
      <c r="P1359" s="27" t="s">
        <v>61</v>
      </c>
      <c r="Q1359" s="28" t="s">
        <v>480</v>
      </c>
      <c r="R1359" s="27" t="str">
        <f>VLOOKUP(B1359,[1]ПланКаз!A1344:S4648,19,0)</f>
        <v>Дана</v>
      </c>
      <c r="S1359" s="29">
        <v>13</v>
      </c>
      <c r="T1359" s="29">
        <v>366</v>
      </c>
      <c r="U1359" s="29">
        <v>4758</v>
      </c>
      <c r="V1359" s="29">
        <v>5328.96</v>
      </c>
      <c r="W1359" s="27"/>
      <c r="X1359" s="27" t="s">
        <v>74</v>
      </c>
      <c r="Y1359" s="27" t="s">
        <v>63</v>
      </c>
    </row>
    <row r="1360" spans="2:25" x14ac:dyDescent="0.2">
      <c r="B1360" s="27" t="s">
        <v>2725</v>
      </c>
      <c r="C1360" s="27" t="s">
        <v>57</v>
      </c>
      <c r="D1360" s="27" t="s">
        <v>2710</v>
      </c>
      <c r="E1360" s="27" t="str">
        <f>VLOOKUP(D1360,[1]ЕНС!A:E,2,FALSE)</f>
        <v>Знак предупреждающий</v>
      </c>
      <c r="F1360" s="27" t="str">
        <f>VLOOKUP(D1360,[1]ЕНС!A:E,3,FALSE)</f>
        <v>длина 200 мм</v>
      </c>
      <c r="G1360" s="27" t="s">
        <v>2726</v>
      </c>
      <c r="H1360" s="27" t="s">
        <v>28</v>
      </c>
      <c r="I1360" s="27">
        <v>60</v>
      </c>
      <c r="J1360" s="27">
        <v>631010000</v>
      </c>
      <c r="K1360" s="27" t="str">
        <f>VLOOKUP(B1360,[1]ПланКаз!A1347:M4651,12,0)</f>
        <v>ҚР, ШҚО, Өскемен қ., Бажов көш., 10</v>
      </c>
      <c r="L1360" s="27" t="str">
        <f>VLOOKUP(B1360,[1]ПланКаз!A1345:M4649,13,0)</f>
        <v>Желтоқсан-Қантар</v>
      </c>
      <c r="M1360" s="27" t="str">
        <f>VLOOKUP(B1360,[1]ПланКаз!A1347:N4651,14,0)</f>
        <v>Шығыс-Қазақстан облысы, Өскемен қ.</v>
      </c>
      <c r="N1360" s="27" t="s">
        <v>60</v>
      </c>
      <c r="O1360" s="27" t="str">
        <f>VLOOKUP(B1360,[1]ПланКаз!A1346:P4650,16,0)</f>
        <v>шартқа қол қойылған кезден бастап 45 күнтізбелік күн ішінде</v>
      </c>
      <c r="P1360" s="27" t="s">
        <v>61</v>
      </c>
      <c r="Q1360" s="28" t="s">
        <v>480</v>
      </c>
      <c r="R1360" s="27" t="str">
        <f>VLOOKUP(B1360,[1]ПланКаз!A1345:S4649,19,0)</f>
        <v>Дана</v>
      </c>
      <c r="S1360" s="29">
        <v>95</v>
      </c>
      <c r="T1360" s="29">
        <v>434</v>
      </c>
      <c r="U1360" s="29" t="s">
        <v>63</v>
      </c>
      <c r="V1360" s="29" t="s">
        <v>63</v>
      </c>
      <c r="W1360" s="27" t="s">
        <v>71</v>
      </c>
      <c r="X1360" s="27" t="s">
        <v>64</v>
      </c>
      <c r="Y1360" s="27" t="s">
        <v>903</v>
      </c>
    </row>
    <row r="1361" spans="2:25" x14ac:dyDescent="0.2">
      <c r="B1361" s="27" t="s">
        <v>2727</v>
      </c>
      <c r="C1361" s="27" t="s">
        <v>57</v>
      </c>
      <c r="D1361" s="27" t="s">
        <v>2710</v>
      </c>
      <c r="E1361" s="27" t="str">
        <f>VLOOKUP(D1361,[1]ЕНС!A:E,2,FALSE)</f>
        <v>Знак предупреждающий</v>
      </c>
      <c r="F1361" s="27" t="str">
        <f>VLOOKUP(D1361,[1]ЕНС!A:E,3,FALSE)</f>
        <v>длина 200 мм</v>
      </c>
      <c r="G1361" s="27" t="s">
        <v>2726</v>
      </c>
      <c r="H1361" s="27" t="s">
        <v>28</v>
      </c>
      <c r="I1361" s="27">
        <v>0</v>
      </c>
      <c r="J1361" s="27">
        <v>631010000</v>
      </c>
      <c r="K1361" s="27" t="str">
        <f>VLOOKUP(B1361,[1]ПланКаз!A1348:M4652,12,0)</f>
        <v>ҚР, ШҚО, Өскемен қ., Бажов көш., 10</v>
      </c>
      <c r="L1361" s="27" t="str">
        <f>VLOOKUP(B1361,[1]ПланКаз!A1346:M4650,13,0)</f>
        <v>Мамыр - Маусым</v>
      </c>
      <c r="M1361" s="27" t="str">
        <f>VLOOKUP(B1361,[1]ПланКаз!A1348:N4652,14,0)</f>
        <v>Шығыс-Қазақстан облысы, Өскемен қ.</v>
      </c>
      <c r="N1361" s="27" t="s">
        <v>60</v>
      </c>
      <c r="O1361" s="27" t="str">
        <f>VLOOKUP(B1361,[1]ПланКаз!A1347:P4651,16,0)</f>
        <v>шартқа қол қойылған кезден бастап 45 күнтізбелік күн ішінде</v>
      </c>
      <c r="P1361" s="27" t="s">
        <v>61</v>
      </c>
      <c r="Q1361" s="28" t="s">
        <v>480</v>
      </c>
      <c r="R1361" s="27" t="str">
        <f>VLOOKUP(B1361,[1]ПланКаз!A1346:S4650,19,0)</f>
        <v>Дана</v>
      </c>
      <c r="S1361" s="29">
        <v>95</v>
      </c>
      <c r="T1361" s="29">
        <v>434</v>
      </c>
      <c r="U1361" s="29">
        <v>41230</v>
      </c>
      <c r="V1361" s="29">
        <v>46177.599999999999</v>
      </c>
      <c r="W1361" s="27"/>
      <c r="X1361" s="27" t="s">
        <v>74</v>
      </c>
      <c r="Y1361" s="27" t="s">
        <v>63</v>
      </c>
    </row>
    <row r="1362" spans="2:25" x14ac:dyDescent="0.2">
      <c r="B1362" s="27" t="s">
        <v>2728</v>
      </c>
      <c r="C1362" s="27" t="s">
        <v>57</v>
      </c>
      <c r="D1362" s="27" t="s">
        <v>2729</v>
      </c>
      <c r="E1362" s="27" t="str">
        <f>VLOOKUP(D1362,[1]ЕНС!A:E,2,FALSE)</f>
        <v>Знак предписывающий</v>
      </c>
      <c r="F1362" s="27" t="str">
        <f>VLOOKUP(D1362,[1]ЕНС!A:E,3,FALSE)</f>
        <v>диаметр 200 мм</v>
      </c>
      <c r="G1362" s="27" t="s">
        <v>2730</v>
      </c>
      <c r="H1362" s="27" t="s">
        <v>28</v>
      </c>
      <c r="I1362" s="27">
        <v>60</v>
      </c>
      <c r="J1362" s="27">
        <v>631010000</v>
      </c>
      <c r="K1362" s="27" t="str">
        <f>VLOOKUP(B1362,[1]ПланКаз!A1349:M4653,12,0)</f>
        <v>ҚР, ШҚО, Өскемен қ., Бажов көш., 10</v>
      </c>
      <c r="L1362" s="27" t="str">
        <f>VLOOKUP(B1362,[1]ПланКаз!A1347:M4651,13,0)</f>
        <v>Желтоқсан-Қантар</v>
      </c>
      <c r="M1362" s="27" t="str">
        <f>VLOOKUP(B1362,[1]ПланКаз!A1349:N4653,14,0)</f>
        <v>Шығыс-Қазақстан облысы, Өскемен қ.</v>
      </c>
      <c r="N1362" s="27" t="s">
        <v>60</v>
      </c>
      <c r="O1362" s="27" t="str">
        <f>VLOOKUP(B1362,[1]ПланКаз!A1348:P4652,16,0)</f>
        <v>шартқа қол қойылған кезден бастап 45 күнтізбелік күн ішінде</v>
      </c>
      <c r="P1362" s="27" t="s">
        <v>61</v>
      </c>
      <c r="Q1362" s="28" t="s">
        <v>480</v>
      </c>
      <c r="R1362" s="27" t="str">
        <f>VLOOKUP(B1362,[1]ПланКаз!A1347:S4651,19,0)</f>
        <v>Дана</v>
      </c>
      <c r="S1362" s="29">
        <v>31</v>
      </c>
      <c r="T1362" s="29">
        <v>419</v>
      </c>
      <c r="U1362" s="29" t="s">
        <v>63</v>
      </c>
      <c r="V1362" s="29" t="s">
        <v>63</v>
      </c>
      <c r="W1362" s="27" t="s">
        <v>71</v>
      </c>
      <c r="X1362" s="27" t="s">
        <v>64</v>
      </c>
      <c r="Y1362" s="27" t="s">
        <v>903</v>
      </c>
    </row>
    <row r="1363" spans="2:25" x14ac:dyDescent="0.2">
      <c r="B1363" s="27" t="s">
        <v>2731</v>
      </c>
      <c r="C1363" s="27" t="s">
        <v>57</v>
      </c>
      <c r="D1363" s="27" t="s">
        <v>2729</v>
      </c>
      <c r="E1363" s="27" t="str">
        <f>VLOOKUP(D1363,[1]ЕНС!A:E,2,FALSE)</f>
        <v>Знак предписывающий</v>
      </c>
      <c r="F1363" s="27" t="str">
        <f>VLOOKUP(D1363,[1]ЕНС!A:E,3,FALSE)</f>
        <v>диаметр 200 мм</v>
      </c>
      <c r="G1363" s="27" t="s">
        <v>2730</v>
      </c>
      <c r="H1363" s="27" t="s">
        <v>28</v>
      </c>
      <c r="I1363" s="27">
        <v>0</v>
      </c>
      <c r="J1363" s="27">
        <v>631010000</v>
      </c>
      <c r="K1363" s="27" t="str">
        <f>VLOOKUP(B1363,[1]ПланКаз!A1350:M4654,12,0)</f>
        <v>ҚР, ШҚО, Өскемен қ., Бажов көш., 10</v>
      </c>
      <c r="L1363" s="27" t="str">
        <f>VLOOKUP(B1363,[1]ПланКаз!A1348:M4652,13,0)</f>
        <v>Мамыр - Маусым</v>
      </c>
      <c r="M1363" s="27" t="str">
        <f>VLOOKUP(B1363,[1]ПланКаз!A1350:N4654,14,0)</f>
        <v>Шығыс-Қазақстан облысы, Өскемен қ.</v>
      </c>
      <c r="N1363" s="27" t="s">
        <v>60</v>
      </c>
      <c r="O1363" s="27" t="str">
        <f>VLOOKUP(B1363,[1]ПланКаз!A1349:P4653,16,0)</f>
        <v>шартқа қол қойылған кезден бастап 45 күнтізбелік күн ішінде</v>
      </c>
      <c r="P1363" s="27" t="s">
        <v>61</v>
      </c>
      <c r="Q1363" s="28" t="s">
        <v>480</v>
      </c>
      <c r="R1363" s="27" t="str">
        <f>VLOOKUP(B1363,[1]ПланКаз!A1348:S4652,19,0)</f>
        <v>Дана</v>
      </c>
      <c r="S1363" s="29">
        <v>31</v>
      </c>
      <c r="T1363" s="29">
        <v>419</v>
      </c>
      <c r="U1363" s="29">
        <v>12989</v>
      </c>
      <c r="V1363" s="29">
        <v>14547.68</v>
      </c>
      <c r="W1363" s="27"/>
      <c r="X1363" s="27" t="s">
        <v>74</v>
      </c>
      <c r="Y1363" s="27" t="s">
        <v>63</v>
      </c>
    </row>
    <row r="1364" spans="2:25" x14ac:dyDescent="0.2">
      <c r="B1364" s="27" t="s">
        <v>2732</v>
      </c>
      <c r="C1364" s="27" t="s">
        <v>57</v>
      </c>
      <c r="D1364" s="27" t="s">
        <v>2706</v>
      </c>
      <c r="E1364" s="27" t="str">
        <f>VLOOKUP(D1364,[1]ЕНС!A:E,2,FALSE)</f>
        <v>Знак указательный</v>
      </c>
      <c r="F1364" s="27" t="str">
        <f>VLOOKUP(D1364,[1]ЕНС!A:E,3,FALSE)</f>
        <v>квадратный, размер 200*200 мм</v>
      </c>
      <c r="G1364" s="27" t="s">
        <v>2733</v>
      </c>
      <c r="H1364" s="27" t="s">
        <v>28</v>
      </c>
      <c r="I1364" s="27">
        <v>60</v>
      </c>
      <c r="J1364" s="27">
        <v>631010000</v>
      </c>
      <c r="K1364" s="27" t="str">
        <f>VLOOKUP(B1364,[1]ПланКаз!A1351:M4655,12,0)</f>
        <v>ҚР, ШҚО, Өскемен қ., Бажов көш., 10</v>
      </c>
      <c r="L1364" s="27" t="str">
        <f>VLOOKUP(B1364,[1]ПланКаз!A1349:M4653,13,0)</f>
        <v>Желтоқсан-Қантар</v>
      </c>
      <c r="M1364" s="27" t="str">
        <f>VLOOKUP(B1364,[1]ПланКаз!A1351:N4655,14,0)</f>
        <v>Шығыс-Қазақстан облысы, Өскемен қ.</v>
      </c>
      <c r="N1364" s="27" t="s">
        <v>60</v>
      </c>
      <c r="O1364" s="27" t="str">
        <f>VLOOKUP(B1364,[1]ПланКаз!A1350:P4654,16,0)</f>
        <v>шартқа қол қойылған кезден бастап 45 күнтізбелік күн ішінде</v>
      </c>
      <c r="P1364" s="27" t="s">
        <v>61</v>
      </c>
      <c r="Q1364" s="28" t="s">
        <v>480</v>
      </c>
      <c r="R1364" s="27" t="str">
        <f>VLOOKUP(B1364,[1]ПланКаз!A1349:S4653,19,0)</f>
        <v>Дана</v>
      </c>
      <c r="S1364" s="29">
        <v>30</v>
      </c>
      <c r="T1364" s="29">
        <v>366</v>
      </c>
      <c r="U1364" s="29" t="s">
        <v>63</v>
      </c>
      <c r="V1364" s="29" t="s">
        <v>63</v>
      </c>
      <c r="W1364" s="27" t="s">
        <v>71</v>
      </c>
      <c r="X1364" s="27" t="s">
        <v>64</v>
      </c>
      <c r="Y1364" s="27" t="s">
        <v>903</v>
      </c>
    </row>
    <row r="1365" spans="2:25" x14ac:dyDescent="0.2">
      <c r="B1365" s="27" t="s">
        <v>2734</v>
      </c>
      <c r="C1365" s="27" t="s">
        <v>57</v>
      </c>
      <c r="D1365" s="27" t="s">
        <v>2706</v>
      </c>
      <c r="E1365" s="27" t="str">
        <f>VLOOKUP(D1365,[1]ЕНС!A:E,2,FALSE)</f>
        <v>Знак указательный</v>
      </c>
      <c r="F1365" s="27" t="str">
        <f>VLOOKUP(D1365,[1]ЕНС!A:E,3,FALSE)</f>
        <v>квадратный, размер 200*200 мм</v>
      </c>
      <c r="G1365" s="27" t="s">
        <v>2733</v>
      </c>
      <c r="H1365" s="27" t="s">
        <v>28</v>
      </c>
      <c r="I1365" s="27">
        <v>0</v>
      </c>
      <c r="J1365" s="27">
        <v>631010000</v>
      </c>
      <c r="K1365" s="27" t="str">
        <f>VLOOKUP(B1365,[1]ПланКаз!A1352:M4656,12,0)</f>
        <v>ҚР, ШҚО, Өскемен қ., Бажов көш., 10</v>
      </c>
      <c r="L1365" s="27" t="str">
        <f>VLOOKUP(B1365,[1]ПланКаз!A1350:M4654,13,0)</f>
        <v>Мамыр - Маусым</v>
      </c>
      <c r="M1365" s="27" t="str">
        <f>VLOOKUP(B1365,[1]ПланКаз!A1352:N4656,14,0)</f>
        <v>Шығыс-Қазақстан облысы, Өскемен қ.</v>
      </c>
      <c r="N1365" s="27" t="s">
        <v>60</v>
      </c>
      <c r="O1365" s="27" t="str">
        <f>VLOOKUP(B1365,[1]ПланКаз!A1351:P4655,16,0)</f>
        <v>шартқа қол қойылған кезден бастап 45 күнтізбелік күн ішінде</v>
      </c>
      <c r="P1365" s="27" t="s">
        <v>61</v>
      </c>
      <c r="Q1365" s="28" t="s">
        <v>480</v>
      </c>
      <c r="R1365" s="27" t="str">
        <f>VLOOKUP(B1365,[1]ПланКаз!A1350:S4654,19,0)</f>
        <v>Дана</v>
      </c>
      <c r="S1365" s="29">
        <v>30</v>
      </c>
      <c r="T1365" s="29">
        <v>366</v>
      </c>
      <c r="U1365" s="29">
        <v>10980</v>
      </c>
      <c r="V1365" s="29">
        <v>12297.6</v>
      </c>
      <c r="W1365" s="27"/>
      <c r="X1365" s="27" t="s">
        <v>74</v>
      </c>
      <c r="Y1365" s="27" t="s">
        <v>63</v>
      </c>
    </row>
    <row r="1366" spans="2:25" x14ac:dyDescent="0.2">
      <c r="B1366" s="27" t="s">
        <v>2735</v>
      </c>
      <c r="C1366" s="27" t="s">
        <v>57</v>
      </c>
      <c r="D1366" s="27" t="s">
        <v>2710</v>
      </c>
      <c r="E1366" s="27" t="str">
        <f>VLOOKUP(D1366,[1]ЕНС!A:E,2,FALSE)</f>
        <v>Знак предупреждающий</v>
      </c>
      <c r="F1366" s="27" t="str">
        <f>VLOOKUP(D1366,[1]ЕНС!A:E,3,FALSE)</f>
        <v>длина 200 мм</v>
      </c>
      <c r="G1366" s="27" t="s">
        <v>2736</v>
      </c>
      <c r="H1366" s="27" t="s">
        <v>28</v>
      </c>
      <c r="I1366" s="27">
        <v>60</v>
      </c>
      <c r="J1366" s="27">
        <v>631010000</v>
      </c>
      <c r="K1366" s="27" t="str">
        <f>VLOOKUP(B1366,[1]ПланКаз!A1353:M4657,12,0)</f>
        <v>ҚР, ШҚО, Өскемен қ., Бажов көш., 10</v>
      </c>
      <c r="L1366" s="27" t="str">
        <f>VLOOKUP(B1366,[1]ПланКаз!A1351:M4655,13,0)</f>
        <v>Желтоқсан-Қантар</v>
      </c>
      <c r="M1366" s="27" t="str">
        <f>VLOOKUP(B1366,[1]ПланКаз!A1353:N4657,14,0)</f>
        <v>Шығыс-Қазақстан облысы, Өскемен қ.</v>
      </c>
      <c r="N1366" s="27" t="s">
        <v>60</v>
      </c>
      <c r="O1366" s="27" t="str">
        <f>VLOOKUP(B1366,[1]ПланКаз!A1352:P4656,16,0)</f>
        <v>шартқа қол қойылған кезден бастап 45 күнтізбелік күн ішінде</v>
      </c>
      <c r="P1366" s="27" t="s">
        <v>61</v>
      </c>
      <c r="Q1366" s="28" t="s">
        <v>480</v>
      </c>
      <c r="R1366" s="27" t="str">
        <f>VLOOKUP(B1366,[1]ПланКаз!A1351:S4655,19,0)</f>
        <v>Дана</v>
      </c>
      <c r="S1366" s="29">
        <v>298</v>
      </c>
      <c r="T1366" s="29">
        <v>304</v>
      </c>
      <c r="U1366" s="29" t="s">
        <v>63</v>
      </c>
      <c r="V1366" s="29" t="s">
        <v>63</v>
      </c>
      <c r="W1366" s="27" t="s">
        <v>71</v>
      </c>
      <c r="X1366" s="27" t="s">
        <v>64</v>
      </c>
      <c r="Y1366" s="27" t="s">
        <v>903</v>
      </c>
    </row>
    <row r="1367" spans="2:25" x14ac:dyDescent="0.2">
      <c r="B1367" s="27" t="s">
        <v>2737</v>
      </c>
      <c r="C1367" s="27" t="s">
        <v>57</v>
      </c>
      <c r="D1367" s="27" t="s">
        <v>2710</v>
      </c>
      <c r="E1367" s="27" t="str">
        <f>VLOOKUP(D1367,[1]ЕНС!A:E,2,FALSE)</f>
        <v>Знак предупреждающий</v>
      </c>
      <c r="F1367" s="27" t="str">
        <f>VLOOKUP(D1367,[1]ЕНС!A:E,3,FALSE)</f>
        <v>длина 200 мм</v>
      </c>
      <c r="G1367" s="27" t="s">
        <v>2736</v>
      </c>
      <c r="H1367" s="27" t="s">
        <v>28</v>
      </c>
      <c r="I1367" s="27">
        <v>0</v>
      </c>
      <c r="J1367" s="27">
        <v>631010000</v>
      </c>
      <c r="K1367" s="27" t="str">
        <f>VLOOKUP(B1367,[1]ПланКаз!A1354:M4658,12,0)</f>
        <v>ҚР, ШҚО, Өскемен қ., Бажов көш., 10</v>
      </c>
      <c r="L1367" s="27" t="str">
        <f>VLOOKUP(B1367,[1]ПланКаз!A1352:M4656,13,0)</f>
        <v>Мамыр - Маусым</v>
      </c>
      <c r="M1367" s="27" t="str">
        <f>VLOOKUP(B1367,[1]ПланКаз!A1354:N4658,14,0)</f>
        <v>Шығыс-Қазақстан облысы, Өскемен қ.</v>
      </c>
      <c r="N1367" s="27" t="s">
        <v>60</v>
      </c>
      <c r="O1367" s="27" t="str">
        <f>VLOOKUP(B1367,[1]ПланКаз!A1353:P4657,16,0)</f>
        <v>шартқа қол қойылған кезден бастап 45 күнтізбелік күн ішінде</v>
      </c>
      <c r="P1367" s="27" t="s">
        <v>61</v>
      </c>
      <c r="Q1367" s="28" t="s">
        <v>480</v>
      </c>
      <c r="R1367" s="27" t="str">
        <f>VLOOKUP(B1367,[1]ПланКаз!A1352:S4656,19,0)</f>
        <v>Дана</v>
      </c>
      <c r="S1367" s="29">
        <v>298</v>
      </c>
      <c r="T1367" s="29">
        <v>304</v>
      </c>
      <c r="U1367" s="29">
        <v>90592</v>
      </c>
      <c r="V1367" s="29">
        <v>101463.03999999999</v>
      </c>
      <c r="W1367" s="27"/>
      <c r="X1367" s="27" t="s">
        <v>74</v>
      </c>
      <c r="Y1367" s="27" t="s">
        <v>63</v>
      </c>
    </row>
    <row r="1368" spans="2:25" x14ac:dyDescent="0.2">
      <c r="B1368" s="27" t="s">
        <v>2738</v>
      </c>
      <c r="C1368" s="27" t="s">
        <v>57</v>
      </c>
      <c r="D1368" s="27" t="s">
        <v>2710</v>
      </c>
      <c r="E1368" s="27" t="str">
        <f>VLOOKUP(D1368,[1]ЕНС!A:E,2,FALSE)</f>
        <v>Знак предупреждающий</v>
      </c>
      <c r="F1368" s="27" t="str">
        <f>VLOOKUP(D1368,[1]ЕНС!A:E,3,FALSE)</f>
        <v>длина 200 мм</v>
      </c>
      <c r="G1368" s="27" t="s">
        <v>2739</v>
      </c>
      <c r="H1368" s="27" t="s">
        <v>28</v>
      </c>
      <c r="I1368" s="27">
        <v>60</v>
      </c>
      <c r="J1368" s="27">
        <v>631010000</v>
      </c>
      <c r="K1368" s="27" t="str">
        <f>VLOOKUP(B1368,[1]ПланКаз!A1355:M4659,12,0)</f>
        <v>ҚР, ШҚО, Өскемен қ., Бажов көш., 10</v>
      </c>
      <c r="L1368" s="27" t="str">
        <f>VLOOKUP(B1368,[1]ПланКаз!A1353:M4657,13,0)</f>
        <v>Желтоқсан-Қантар</v>
      </c>
      <c r="M1368" s="27" t="str">
        <f>VLOOKUP(B1368,[1]ПланКаз!A1355:N4659,14,0)</f>
        <v>Шығыс-Қазақстан облысы, Өскемен қ.</v>
      </c>
      <c r="N1368" s="27" t="s">
        <v>60</v>
      </c>
      <c r="O1368" s="27" t="str">
        <f>VLOOKUP(B1368,[1]ПланКаз!A1354:P4658,16,0)</f>
        <v>шартқа қол қойылған кезден бастап 45 күнтізбелік күн ішінде</v>
      </c>
      <c r="P1368" s="27" t="s">
        <v>61</v>
      </c>
      <c r="Q1368" s="28" t="s">
        <v>480</v>
      </c>
      <c r="R1368" s="27" t="str">
        <f>VLOOKUP(B1368,[1]ПланКаз!A1353:S4657,19,0)</f>
        <v>Дана</v>
      </c>
      <c r="S1368" s="29">
        <v>308</v>
      </c>
      <c r="T1368" s="29">
        <v>304</v>
      </c>
      <c r="U1368" s="29" t="s">
        <v>63</v>
      </c>
      <c r="V1368" s="29" t="s">
        <v>63</v>
      </c>
      <c r="W1368" s="27" t="s">
        <v>71</v>
      </c>
      <c r="X1368" s="27" t="s">
        <v>64</v>
      </c>
      <c r="Y1368" s="27" t="s">
        <v>903</v>
      </c>
    </row>
    <row r="1369" spans="2:25" x14ac:dyDescent="0.2">
      <c r="B1369" s="27" t="s">
        <v>2740</v>
      </c>
      <c r="C1369" s="27" t="s">
        <v>57</v>
      </c>
      <c r="D1369" s="27" t="s">
        <v>2710</v>
      </c>
      <c r="E1369" s="27" t="str">
        <f>VLOOKUP(D1369,[1]ЕНС!A:E,2,FALSE)</f>
        <v>Знак предупреждающий</v>
      </c>
      <c r="F1369" s="27" t="str">
        <f>VLOOKUP(D1369,[1]ЕНС!A:E,3,FALSE)</f>
        <v>длина 200 мм</v>
      </c>
      <c r="G1369" s="27" t="s">
        <v>2739</v>
      </c>
      <c r="H1369" s="27" t="s">
        <v>28</v>
      </c>
      <c r="I1369" s="27">
        <v>0</v>
      </c>
      <c r="J1369" s="27">
        <v>631010000</v>
      </c>
      <c r="K1369" s="27" t="str">
        <f>VLOOKUP(B1369,[1]ПланКаз!A1356:M4660,12,0)</f>
        <v>ҚР, ШҚО, Өскемен қ., Бажов көш., 10</v>
      </c>
      <c r="L1369" s="27" t="str">
        <f>VLOOKUP(B1369,[1]ПланКаз!A1354:M4658,13,0)</f>
        <v>Мамыр - Маусым</v>
      </c>
      <c r="M1369" s="27" t="str">
        <f>VLOOKUP(B1369,[1]ПланКаз!A1356:N4660,14,0)</f>
        <v>Шығыс-Қазақстан облысы, Өскемен қ.</v>
      </c>
      <c r="N1369" s="27" t="s">
        <v>60</v>
      </c>
      <c r="O1369" s="27" t="str">
        <f>VLOOKUP(B1369,[1]ПланКаз!A1355:P4659,16,0)</f>
        <v>шартқа қол қойылған кезден бастап 45 күнтізбелік күн ішінде</v>
      </c>
      <c r="P1369" s="27" t="s">
        <v>61</v>
      </c>
      <c r="Q1369" s="28" t="s">
        <v>480</v>
      </c>
      <c r="R1369" s="27" t="str">
        <f>VLOOKUP(B1369,[1]ПланКаз!A1354:S4658,19,0)</f>
        <v>Дана</v>
      </c>
      <c r="S1369" s="29">
        <v>308</v>
      </c>
      <c r="T1369" s="29">
        <v>304</v>
      </c>
      <c r="U1369" s="29">
        <v>93632</v>
      </c>
      <c r="V1369" s="29">
        <v>104867.84</v>
      </c>
      <c r="W1369" s="27"/>
      <c r="X1369" s="27" t="s">
        <v>74</v>
      </c>
      <c r="Y1369" s="27" t="s">
        <v>63</v>
      </c>
    </row>
    <row r="1370" spans="2:25" x14ac:dyDescent="0.2">
      <c r="B1370" s="27" t="s">
        <v>2741</v>
      </c>
      <c r="C1370" s="27" t="s">
        <v>57</v>
      </c>
      <c r="D1370" s="27" t="s">
        <v>2710</v>
      </c>
      <c r="E1370" s="27" t="str">
        <f>VLOOKUP(D1370,[1]ЕНС!A:E,2,FALSE)</f>
        <v>Знак предупреждающий</v>
      </c>
      <c r="F1370" s="27" t="str">
        <f>VLOOKUP(D1370,[1]ЕНС!A:E,3,FALSE)</f>
        <v>длина 200 мм</v>
      </c>
      <c r="G1370" s="27" t="s">
        <v>2742</v>
      </c>
      <c r="H1370" s="27" t="s">
        <v>28</v>
      </c>
      <c r="I1370" s="27">
        <v>60</v>
      </c>
      <c r="J1370" s="27">
        <v>631010000</v>
      </c>
      <c r="K1370" s="27" t="str">
        <f>VLOOKUP(B1370,[1]ПланКаз!A1357:M4661,12,0)</f>
        <v>ҚР, ШҚО, Өскемен қ., Бажов көш., 10</v>
      </c>
      <c r="L1370" s="27" t="str">
        <f>VLOOKUP(B1370,[1]ПланКаз!A1355:M4659,13,0)</f>
        <v>Желтоқсан-Қантар</v>
      </c>
      <c r="M1370" s="27" t="str">
        <f>VLOOKUP(B1370,[1]ПланКаз!A1357:N4661,14,0)</f>
        <v>Шығыс-Қазақстан облысы, Өскемен қ.</v>
      </c>
      <c r="N1370" s="27" t="s">
        <v>60</v>
      </c>
      <c r="O1370" s="27" t="str">
        <f>VLOOKUP(B1370,[1]ПланКаз!A1356:P4660,16,0)</f>
        <v>шартқа қол қойылған кезден бастап 45 күнтізбелік күн ішінде</v>
      </c>
      <c r="P1370" s="27" t="s">
        <v>61</v>
      </c>
      <c r="Q1370" s="28" t="s">
        <v>480</v>
      </c>
      <c r="R1370" s="27" t="str">
        <f>VLOOKUP(B1370,[1]ПланКаз!A1355:S4659,19,0)</f>
        <v>Дана</v>
      </c>
      <c r="S1370" s="29">
        <v>158</v>
      </c>
      <c r="T1370" s="29">
        <v>407</v>
      </c>
      <c r="U1370" s="29" t="s">
        <v>63</v>
      </c>
      <c r="V1370" s="29" t="s">
        <v>63</v>
      </c>
      <c r="W1370" s="27" t="s">
        <v>71</v>
      </c>
      <c r="X1370" s="27" t="s">
        <v>64</v>
      </c>
      <c r="Y1370" s="27" t="s">
        <v>903</v>
      </c>
    </row>
    <row r="1371" spans="2:25" x14ac:dyDescent="0.2">
      <c r="B1371" s="27" t="s">
        <v>2743</v>
      </c>
      <c r="C1371" s="27" t="s">
        <v>57</v>
      </c>
      <c r="D1371" s="27" t="s">
        <v>2710</v>
      </c>
      <c r="E1371" s="27" t="str">
        <f>VLOOKUP(D1371,[1]ЕНС!A:E,2,FALSE)</f>
        <v>Знак предупреждающий</v>
      </c>
      <c r="F1371" s="27" t="str">
        <f>VLOOKUP(D1371,[1]ЕНС!A:E,3,FALSE)</f>
        <v>длина 200 мм</v>
      </c>
      <c r="G1371" s="27" t="s">
        <v>2742</v>
      </c>
      <c r="H1371" s="27" t="s">
        <v>28</v>
      </c>
      <c r="I1371" s="27">
        <v>0</v>
      </c>
      <c r="J1371" s="27">
        <v>631010000</v>
      </c>
      <c r="K1371" s="27" t="str">
        <f>VLOOKUP(B1371,[1]ПланКаз!A1358:M4662,12,0)</f>
        <v>ҚР, ШҚО, Өскемен қ., Бажов көш., 10</v>
      </c>
      <c r="L1371" s="27" t="str">
        <f>VLOOKUP(B1371,[1]ПланКаз!A1356:M4660,13,0)</f>
        <v>Мамыр - Маусым</v>
      </c>
      <c r="M1371" s="27" t="str">
        <f>VLOOKUP(B1371,[1]ПланКаз!A1358:N4662,14,0)</f>
        <v>Шығыс-Қазақстан облысы, Өскемен қ.</v>
      </c>
      <c r="N1371" s="27" t="s">
        <v>60</v>
      </c>
      <c r="O1371" s="27" t="str">
        <f>VLOOKUP(B1371,[1]ПланКаз!A1357:P4661,16,0)</f>
        <v>шартқа қол қойылған кезден бастап 45 күнтізбелік күн ішінде</v>
      </c>
      <c r="P1371" s="27" t="s">
        <v>61</v>
      </c>
      <c r="Q1371" s="28" t="s">
        <v>480</v>
      </c>
      <c r="R1371" s="27" t="str">
        <f>VLOOKUP(B1371,[1]ПланКаз!A1356:S4660,19,0)</f>
        <v>Дана</v>
      </c>
      <c r="S1371" s="29">
        <v>158</v>
      </c>
      <c r="T1371" s="29">
        <v>407</v>
      </c>
      <c r="U1371" s="29">
        <v>64306</v>
      </c>
      <c r="V1371" s="29">
        <v>72022.720000000001</v>
      </c>
      <c r="W1371" s="27"/>
      <c r="X1371" s="27" t="s">
        <v>74</v>
      </c>
      <c r="Y1371" s="27" t="s">
        <v>63</v>
      </c>
    </row>
    <row r="1372" spans="2:25" x14ac:dyDescent="0.2">
      <c r="B1372" s="27" t="s">
        <v>2744</v>
      </c>
      <c r="C1372" s="27" t="s">
        <v>57</v>
      </c>
      <c r="D1372" s="27" t="s">
        <v>2745</v>
      </c>
      <c r="E1372" s="27" t="str">
        <f>VLOOKUP(D1372,[1]ЕНС!A:E,2,FALSE)</f>
        <v>Знак запрещающий</v>
      </c>
      <c r="F1372" s="27" t="str">
        <f>VLOOKUP(D1372,[1]ЕНС!A:E,3,FALSE)</f>
        <v>диаметр 200 мм</v>
      </c>
      <c r="G1372" s="27" t="s">
        <v>2746</v>
      </c>
      <c r="H1372" s="27" t="s">
        <v>28</v>
      </c>
      <c r="I1372" s="27">
        <v>60</v>
      </c>
      <c r="J1372" s="27">
        <v>631010000</v>
      </c>
      <c r="K1372" s="27" t="str">
        <f>VLOOKUP(B1372,[1]ПланКаз!A1359:M4663,12,0)</f>
        <v>ҚР, ШҚО, Өскемен қ., Бажов көш., 10</v>
      </c>
      <c r="L1372" s="27" t="str">
        <f>VLOOKUP(B1372,[1]ПланКаз!A1357:M4661,13,0)</f>
        <v>Желтоқсан-Қантар</v>
      </c>
      <c r="M1372" s="27" t="str">
        <f>VLOOKUP(B1372,[1]ПланКаз!A1359:N4663,14,0)</f>
        <v>Шығыс-Қазақстан облысы, Өскемен қ.</v>
      </c>
      <c r="N1372" s="27" t="s">
        <v>60</v>
      </c>
      <c r="O1372" s="27" t="str">
        <f>VLOOKUP(B1372,[1]ПланКаз!A1358:P4662,16,0)</f>
        <v>шартқа қол қойылған кезден бастап 45 күнтізбелік күн ішінде</v>
      </c>
      <c r="P1372" s="27" t="s">
        <v>61</v>
      </c>
      <c r="Q1372" s="28" t="s">
        <v>480</v>
      </c>
      <c r="R1372" s="27" t="str">
        <f>VLOOKUP(B1372,[1]ПланКаз!A1357:S4661,19,0)</f>
        <v>Дана</v>
      </c>
      <c r="S1372" s="29">
        <v>52</v>
      </c>
      <c r="T1372" s="29">
        <v>419</v>
      </c>
      <c r="U1372" s="29" t="s">
        <v>63</v>
      </c>
      <c r="V1372" s="29" t="s">
        <v>63</v>
      </c>
      <c r="W1372" s="27" t="s">
        <v>71</v>
      </c>
      <c r="X1372" s="27" t="s">
        <v>64</v>
      </c>
      <c r="Y1372" s="27" t="s">
        <v>903</v>
      </c>
    </row>
    <row r="1373" spans="2:25" x14ac:dyDescent="0.2">
      <c r="B1373" s="27" t="s">
        <v>2747</v>
      </c>
      <c r="C1373" s="27" t="s">
        <v>57</v>
      </c>
      <c r="D1373" s="27" t="s">
        <v>2745</v>
      </c>
      <c r="E1373" s="27" t="str">
        <f>VLOOKUP(D1373,[1]ЕНС!A:E,2,FALSE)</f>
        <v>Знак запрещающий</v>
      </c>
      <c r="F1373" s="27" t="str">
        <f>VLOOKUP(D1373,[1]ЕНС!A:E,3,FALSE)</f>
        <v>диаметр 200 мм</v>
      </c>
      <c r="G1373" s="27" t="s">
        <v>2746</v>
      </c>
      <c r="H1373" s="27" t="s">
        <v>28</v>
      </c>
      <c r="I1373" s="27">
        <v>0</v>
      </c>
      <c r="J1373" s="27">
        <v>631010000</v>
      </c>
      <c r="K1373" s="27" t="str">
        <f>VLOOKUP(B1373,[1]ПланКаз!A1360:M4664,12,0)</f>
        <v>ҚР, ШҚО, Өскемен қ., Бажов көш., 10</v>
      </c>
      <c r="L1373" s="27" t="str">
        <f>VLOOKUP(B1373,[1]ПланКаз!A1358:M4662,13,0)</f>
        <v>Мамыр - Маусым</v>
      </c>
      <c r="M1373" s="27" t="str">
        <f>VLOOKUP(B1373,[1]ПланКаз!A1360:N4664,14,0)</f>
        <v>Шығыс-Қазақстан облысы, Өскемен қ.</v>
      </c>
      <c r="N1373" s="27" t="s">
        <v>60</v>
      </c>
      <c r="O1373" s="27" t="str">
        <f>VLOOKUP(B1373,[1]ПланКаз!A1359:P4663,16,0)</f>
        <v>шартқа қол қойылған кезден бастап 45 күнтізбелік күн ішінде</v>
      </c>
      <c r="P1373" s="27" t="s">
        <v>61</v>
      </c>
      <c r="Q1373" s="28" t="s">
        <v>480</v>
      </c>
      <c r="R1373" s="27" t="str">
        <f>VLOOKUP(B1373,[1]ПланКаз!A1358:S4662,19,0)</f>
        <v>Дана</v>
      </c>
      <c r="S1373" s="29">
        <v>52</v>
      </c>
      <c r="T1373" s="29">
        <v>419</v>
      </c>
      <c r="U1373" s="29">
        <v>21788</v>
      </c>
      <c r="V1373" s="29">
        <v>24402.560000000001</v>
      </c>
      <c r="W1373" s="27"/>
      <c r="X1373" s="27" t="s">
        <v>74</v>
      </c>
      <c r="Y1373" s="27" t="s">
        <v>63</v>
      </c>
    </row>
    <row r="1374" spans="2:25" x14ac:dyDescent="0.2">
      <c r="B1374" s="27" t="s">
        <v>2748</v>
      </c>
      <c r="C1374" s="27" t="s">
        <v>57</v>
      </c>
      <c r="D1374" s="27" t="s">
        <v>2706</v>
      </c>
      <c r="E1374" s="27" t="str">
        <f>VLOOKUP(D1374,[1]ЕНС!A:E,2,FALSE)</f>
        <v>Знак указательный</v>
      </c>
      <c r="F1374" s="27" t="str">
        <f>VLOOKUP(D1374,[1]ЕНС!A:E,3,FALSE)</f>
        <v>квадратный, размер 200*200 мм</v>
      </c>
      <c r="G1374" s="27" t="s">
        <v>2749</v>
      </c>
      <c r="H1374" s="27" t="s">
        <v>28</v>
      </c>
      <c r="I1374" s="27">
        <v>60</v>
      </c>
      <c r="J1374" s="27">
        <v>631010000</v>
      </c>
      <c r="K1374" s="27" t="str">
        <f>VLOOKUP(B1374,[1]ПланКаз!A1361:M4665,12,0)</f>
        <v>ҚР, ШҚО, Өскемен қ., Бажов көш., 10</v>
      </c>
      <c r="L1374" s="27" t="str">
        <f>VLOOKUP(B1374,[1]ПланКаз!A1359:M4663,13,0)</f>
        <v>Желтоқсан-Қантар</v>
      </c>
      <c r="M1374" s="27" t="str">
        <f>VLOOKUP(B1374,[1]ПланКаз!A1361:N4665,14,0)</f>
        <v>Шығыс-Қазақстан облысы, Өскемен қ.</v>
      </c>
      <c r="N1374" s="27" t="s">
        <v>60</v>
      </c>
      <c r="O1374" s="27" t="str">
        <f>VLOOKUP(B1374,[1]ПланКаз!A1360:P4664,16,0)</f>
        <v>шартқа қол қойылған кезден бастап 45 күнтізбелік күн ішінде</v>
      </c>
      <c r="P1374" s="27" t="s">
        <v>61</v>
      </c>
      <c r="Q1374" s="28" t="s">
        <v>480</v>
      </c>
      <c r="R1374" s="27" t="str">
        <f>VLOOKUP(B1374,[1]ПланКаз!A1359:S4663,19,0)</f>
        <v>Дана</v>
      </c>
      <c r="S1374" s="29">
        <v>160</v>
      </c>
      <c r="T1374" s="29">
        <v>566</v>
      </c>
      <c r="U1374" s="29" t="s">
        <v>63</v>
      </c>
      <c r="V1374" s="29" t="s">
        <v>63</v>
      </c>
      <c r="W1374" s="27" t="s">
        <v>71</v>
      </c>
      <c r="X1374" s="27" t="s">
        <v>64</v>
      </c>
      <c r="Y1374" s="27" t="s">
        <v>903</v>
      </c>
    </row>
    <row r="1375" spans="2:25" x14ac:dyDescent="0.2">
      <c r="B1375" s="27" t="s">
        <v>2750</v>
      </c>
      <c r="C1375" s="27" t="s">
        <v>57</v>
      </c>
      <c r="D1375" s="27" t="s">
        <v>2706</v>
      </c>
      <c r="E1375" s="27" t="str">
        <f>VLOOKUP(D1375,[1]ЕНС!A:E,2,FALSE)</f>
        <v>Знак указательный</v>
      </c>
      <c r="F1375" s="27" t="str">
        <f>VLOOKUP(D1375,[1]ЕНС!A:E,3,FALSE)</f>
        <v>квадратный, размер 200*200 мм</v>
      </c>
      <c r="G1375" s="27" t="s">
        <v>2749</v>
      </c>
      <c r="H1375" s="27" t="s">
        <v>28</v>
      </c>
      <c r="I1375" s="27">
        <v>0</v>
      </c>
      <c r="J1375" s="27">
        <v>631010000</v>
      </c>
      <c r="K1375" s="27" t="str">
        <f>VLOOKUP(B1375,[1]ПланКаз!A1362:M4666,12,0)</f>
        <v>ҚР, ШҚО, Өскемен қ., Бажов көш., 10</v>
      </c>
      <c r="L1375" s="27" t="str">
        <f>VLOOKUP(B1375,[1]ПланКаз!A1360:M4664,13,0)</f>
        <v>Мамыр - Маусым</v>
      </c>
      <c r="M1375" s="27" t="str">
        <f>VLOOKUP(B1375,[1]ПланКаз!A1362:N4666,14,0)</f>
        <v>Шығыс-Қазақстан облысы, Өскемен қ.</v>
      </c>
      <c r="N1375" s="27" t="s">
        <v>60</v>
      </c>
      <c r="O1375" s="27" t="str">
        <f>VLOOKUP(B1375,[1]ПланКаз!A1361:P4665,16,0)</f>
        <v>шартқа қол қойылған кезден бастап 45 күнтізбелік күн ішінде</v>
      </c>
      <c r="P1375" s="27" t="s">
        <v>61</v>
      </c>
      <c r="Q1375" s="28" t="s">
        <v>480</v>
      </c>
      <c r="R1375" s="27" t="str">
        <f>VLOOKUP(B1375,[1]ПланКаз!A1360:S4664,19,0)</f>
        <v>Дана</v>
      </c>
      <c r="S1375" s="29">
        <v>160</v>
      </c>
      <c r="T1375" s="29">
        <v>566</v>
      </c>
      <c r="U1375" s="29">
        <v>90560</v>
      </c>
      <c r="V1375" s="29">
        <v>101427.2</v>
      </c>
      <c r="W1375" s="27"/>
      <c r="X1375" s="27" t="s">
        <v>74</v>
      </c>
      <c r="Y1375" s="27" t="s">
        <v>63</v>
      </c>
    </row>
    <row r="1376" spans="2:25" x14ac:dyDescent="0.2">
      <c r="B1376" s="27" t="s">
        <v>2751</v>
      </c>
      <c r="C1376" s="27" t="s">
        <v>57</v>
      </c>
      <c r="D1376" s="27" t="s">
        <v>2706</v>
      </c>
      <c r="E1376" s="27" t="str">
        <f>VLOOKUP(D1376,[1]ЕНС!A:E,2,FALSE)</f>
        <v>Знак указательный</v>
      </c>
      <c r="F1376" s="27" t="str">
        <f>VLOOKUP(D1376,[1]ЕНС!A:E,3,FALSE)</f>
        <v>квадратный, размер 200*200 мм</v>
      </c>
      <c r="G1376" s="27" t="s">
        <v>2752</v>
      </c>
      <c r="H1376" s="27" t="s">
        <v>28</v>
      </c>
      <c r="I1376" s="27">
        <v>60</v>
      </c>
      <c r="J1376" s="27">
        <v>631010000</v>
      </c>
      <c r="K1376" s="27" t="str">
        <f>VLOOKUP(B1376,[1]ПланКаз!A1363:M4667,12,0)</f>
        <v>ҚР, ШҚО, Өскемен қ., Бажов көш., 10</v>
      </c>
      <c r="L1376" s="27" t="str">
        <f>VLOOKUP(B1376,[1]ПланКаз!A1361:M4665,13,0)</f>
        <v>Желтоқсан-Қантар</v>
      </c>
      <c r="M1376" s="27" t="str">
        <f>VLOOKUP(B1376,[1]ПланКаз!A1363:N4667,14,0)</f>
        <v>Шығыс-Қазақстан облысы, Өскемен қ.</v>
      </c>
      <c r="N1376" s="27" t="s">
        <v>60</v>
      </c>
      <c r="O1376" s="27" t="str">
        <f>VLOOKUP(B1376,[1]ПланКаз!A1362:P4666,16,0)</f>
        <v>шартқа қол қойылған кезден бастап 45 күнтізбелік күн ішінде</v>
      </c>
      <c r="P1376" s="27" t="s">
        <v>61</v>
      </c>
      <c r="Q1376" s="28" t="s">
        <v>480</v>
      </c>
      <c r="R1376" s="27" t="str">
        <f>VLOOKUP(B1376,[1]ПланКаз!A1361:S4665,19,0)</f>
        <v>Дана</v>
      </c>
      <c r="S1376" s="29">
        <v>53</v>
      </c>
      <c r="T1376" s="29">
        <v>204</v>
      </c>
      <c r="U1376" s="29" t="s">
        <v>63</v>
      </c>
      <c r="V1376" s="29" t="s">
        <v>63</v>
      </c>
      <c r="W1376" s="27" t="s">
        <v>71</v>
      </c>
      <c r="X1376" s="27" t="s">
        <v>64</v>
      </c>
      <c r="Y1376" s="27" t="s">
        <v>903</v>
      </c>
    </row>
    <row r="1377" spans="2:25" x14ac:dyDescent="0.2">
      <c r="B1377" s="27" t="s">
        <v>2753</v>
      </c>
      <c r="C1377" s="27" t="s">
        <v>57</v>
      </c>
      <c r="D1377" s="27" t="s">
        <v>2706</v>
      </c>
      <c r="E1377" s="27" t="str">
        <f>VLOOKUP(D1377,[1]ЕНС!A:E,2,FALSE)</f>
        <v>Знак указательный</v>
      </c>
      <c r="F1377" s="27" t="str">
        <f>VLOOKUP(D1377,[1]ЕНС!A:E,3,FALSE)</f>
        <v>квадратный, размер 200*200 мм</v>
      </c>
      <c r="G1377" s="27" t="s">
        <v>2752</v>
      </c>
      <c r="H1377" s="27" t="s">
        <v>28</v>
      </c>
      <c r="I1377" s="27">
        <v>0</v>
      </c>
      <c r="J1377" s="27">
        <v>631010000</v>
      </c>
      <c r="K1377" s="27" t="str">
        <f>VLOOKUP(B1377,[1]ПланКаз!A1364:M4668,12,0)</f>
        <v>ҚР, ШҚО, Өскемен қ., Бажов көш., 10</v>
      </c>
      <c r="L1377" s="27" t="str">
        <f>VLOOKUP(B1377,[1]ПланКаз!A1362:M4666,13,0)</f>
        <v>Мамыр - Маусым</v>
      </c>
      <c r="M1377" s="27" t="str">
        <f>VLOOKUP(B1377,[1]ПланКаз!A1364:N4668,14,0)</f>
        <v>Шығыс-Қазақстан облысы, Өскемен қ.</v>
      </c>
      <c r="N1377" s="27" t="s">
        <v>60</v>
      </c>
      <c r="O1377" s="27" t="str">
        <f>VLOOKUP(B1377,[1]ПланКаз!A1363:P4667,16,0)</f>
        <v>шартқа қол қойылған кезден бастап 45 күнтізбелік күн ішінде</v>
      </c>
      <c r="P1377" s="27" t="s">
        <v>61</v>
      </c>
      <c r="Q1377" s="28" t="s">
        <v>480</v>
      </c>
      <c r="R1377" s="27" t="str">
        <f>VLOOKUP(B1377,[1]ПланКаз!A1362:S4666,19,0)</f>
        <v>Дана</v>
      </c>
      <c r="S1377" s="29">
        <v>53</v>
      </c>
      <c r="T1377" s="29">
        <v>204</v>
      </c>
      <c r="U1377" s="29">
        <v>10812</v>
      </c>
      <c r="V1377" s="29">
        <v>12109.44</v>
      </c>
      <c r="W1377" s="27"/>
      <c r="X1377" s="27" t="s">
        <v>74</v>
      </c>
      <c r="Y1377" s="27" t="s">
        <v>63</v>
      </c>
    </row>
    <row r="1378" spans="2:25" x14ac:dyDescent="0.2">
      <c r="B1378" s="27" t="s">
        <v>2754</v>
      </c>
      <c r="C1378" s="27" t="s">
        <v>57</v>
      </c>
      <c r="D1378" s="27" t="s">
        <v>2710</v>
      </c>
      <c r="E1378" s="27" t="str">
        <f>VLOOKUP(D1378,[1]ЕНС!A:E,2,FALSE)</f>
        <v>Знак предупреждающий</v>
      </c>
      <c r="F1378" s="27" t="str">
        <f>VLOOKUP(D1378,[1]ЕНС!A:E,3,FALSE)</f>
        <v>длина 200 мм</v>
      </c>
      <c r="G1378" s="27" t="s">
        <v>2755</v>
      </c>
      <c r="H1378" s="27" t="s">
        <v>28</v>
      </c>
      <c r="I1378" s="27">
        <v>60</v>
      </c>
      <c r="J1378" s="27">
        <v>631010000</v>
      </c>
      <c r="K1378" s="27" t="str">
        <f>VLOOKUP(B1378,[1]ПланКаз!A1365:M4669,12,0)</f>
        <v>ҚР, ШҚО, Өскемен қ., Бажов көш., 10</v>
      </c>
      <c r="L1378" s="27" t="str">
        <f>VLOOKUP(B1378,[1]ПланКаз!A1363:M4667,13,0)</f>
        <v>Желтоқсан-Қантар</v>
      </c>
      <c r="M1378" s="27" t="str">
        <f>VLOOKUP(B1378,[1]ПланКаз!A1365:N4669,14,0)</f>
        <v>Шығыс-Қазақстан облысы, Өскемен қ.</v>
      </c>
      <c r="N1378" s="27" t="s">
        <v>60</v>
      </c>
      <c r="O1378" s="27" t="str">
        <f>VLOOKUP(B1378,[1]ПланКаз!A1364:P4668,16,0)</f>
        <v>шартқа қол қойылған кезден бастап 45 күнтізбелік күн ішінде</v>
      </c>
      <c r="P1378" s="27" t="s">
        <v>61</v>
      </c>
      <c r="Q1378" s="28" t="s">
        <v>480</v>
      </c>
      <c r="R1378" s="27" t="str">
        <f>VLOOKUP(B1378,[1]ПланКаз!A1363:S4667,19,0)</f>
        <v>Дана</v>
      </c>
      <c r="S1378" s="29">
        <v>360</v>
      </c>
      <c r="T1378" s="29">
        <v>386</v>
      </c>
      <c r="U1378" s="29" t="s">
        <v>63</v>
      </c>
      <c r="V1378" s="29" t="s">
        <v>63</v>
      </c>
      <c r="W1378" s="27" t="s">
        <v>71</v>
      </c>
      <c r="X1378" s="27" t="s">
        <v>64</v>
      </c>
      <c r="Y1378" s="27" t="s">
        <v>903</v>
      </c>
    </row>
    <row r="1379" spans="2:25" x14ac:dyDescent="0.2">
      <c r="B1379" s="27" t="s">
        <v>2756</v>
      </c>
      <c r="C1379" s="27" t="s">
        <v>57</v>
      </c>
      <c r="D1379" s="27" t="s">
        <v>2710</v>
      </c>
      <c r="E1379" s="27" t="str">
        <f>VLOOKUP(D1379,[1]ЕНС!A:E,2,FALSE)</f>
        <v>Знак предупреждающий</v>
      </c>
      <c r="F1379" s="27" t="str">
        <f>VLOOKUP(D1379,[1]ЕНС!A:E,3,FALSE)</f>
        <v>длина 200 мм</v>
      </c>
      <c r="G1379" s="27" t="s">
        <v>2755</v>
      </c>
      <c r="H1379" s="27" t="s">
        <v>28</v>
      </c>
      <c r="I1379" s="27">
        <v>0</v>
      </c>
      <c r="J1379" s="27">
        <v>631010000</v>
      </c>
      <c r="K1379" s="27" t="str">
        <f>VLOOKUP(B1379,[1]ПланКаз!A1366:M4670,12,0)</f>
        <v>ҚР, ШҚО, Өскемен қ., Бажов көш., 10</v>
      </c>
      <c r="L1379" s="27" t="str">
        <f>VLOOKUP(B1379,[1]ПланКаз!A1364:M4668,13,0)</f>
        <v>Мамыр - Маусым</v>
      </c>
      <c r="M1379" s="27" t="str">
        <f>VLOOKUP(B1379,[1]ПланКаз!A1366:N4670,14,0)</f>
        <v>Шығыс-Қазақстан облысы, Өскемен қ.</v>
      </c>
      <c r="N1379" s="27" t="s">
        <v>60</v>
      </c>
      <c r="O1379" s="27" t="str">
        <f>VLOOKUP(B1379,[1]ПланКаз!A1365:P4669,16,0)</f>
        <v>шартқа қол қойылған кезден бастап 45 күнтізбелік күн ішінде</v>
      </c>
      <c r="P1379" s="27" t="s">
        <v>61</v>
      </c>
      <c r="Q1379" s="28" t="s">
        <v>480</v>
      </c>
      <c r="R1379" s="27" t="str">
        <f>VLOOKUP(B1379,[1]ПланКаз!A1364:S4668,19,0)</f>
        <v>Дана</v>
      </c>
      <c r="S1379" s="29">
        <v>360</v>
      </c>
      <c r="T1379" s="29">
        <v>386</v>
      </c>
      <c r="U1379" s="29">
        <v>138960</v>
      </c>
      <c r="V1379" s="29">
        <v>155635.20000000001</v>
      </c>
      <c r="W1379" s="27"/>
      <c r="X1379" s="27" t="s">
        <v>74</v>
      </c>
      <c r="Y1379" s="27" t="s">
        <v>63</v>
      </c>
    </row>
    <row r="1380" spans="2:25" x14ac:dyDescent="0.2">
      <c r="B1380" s="27" t="s">
        <v>2757</v>
      </c>
      <c r="C1380" s="27" t="s">
        <v>57</v>
      </c>
      <c r="D1380" s="27" t="s">
        <v>2706</v>
      </c>
      <c r="E1380" s="27" t="str">
        <f>VLOOKUP(D1380,[1]ЕНС!A:E,2,FALSE)</f>
        <v>Знак указательный</v>
      </c>
      <c r="F1380" s="27" t="str">
        <f>VLOOKUP(D1380,[1]ЕНС!A:E,3,FALSE)</f>
        <v>квадратный, размер 200*200 мм</v>
      </c>
      <c r="G1380" s="27" t="s">
        <v>2758</v>
      </c>
      <c r="H1380" s="27" t="s">
        <v>28</v>
      </c>
      <c r="I1380" s="27">
        <v>60</v>
      </c>
      <c r="J1380" s="27">
        <v>631010000</v>
      </c>
      <c r="K1380" s="27" t="str">
        <f>VLOOKUP(B1380,[1]ПланКаз!A1367:M4671,12,0)</f>
        <v>ҚР, ШҚО, Өскемен қ., Бажов көш., 10</v>
      </c>
      <c r="L1380" s="27" t="str">
        <f>VLOOKUP(B1380,[1]ПланКаз!A1365:M4669,13,0)</f>
        <v>Желтоқсан-Қантар</v>
      </c>
      <c r="M1380" s="27" t="str">
        <f>VLOOKUP(B1380,[1]ПланКаз!A1367:N4671,14,0)</f>
        <v>Шығыс-Қазақстан облысы, Өскемен қ.</v>
      </c>
      <c r="N1380" s="27" t="s">
        <v>60</v>
      </c>
      <c r="O1380" s="27" t="str">
        <f>VLOOKUP(B1380,[1]ПланКаз!A1366:P4670,16,0)</f>
        <v>шартқа қол қойылған кезден бастап 45 күнтізбелік күн ішінде</v>
      </c>
      <c r="P1380" s="27" t="s">
        <v>61</v>
      </c>
      <c r="Q1380" s="28" t="s">
        <v>480</v>
      </c>
      <c r="R1380" s="27" t="str">
        <f>VLOOKUP(B1380,[1]ПланКаз!A1365:S4669,19,0)</f>
        <v>Дана</v>
      </c>
      <c r="S1380" s="29">
        <v>6</v>
      </c>
      <c r="T1380" s="29">
        <v>815</v>
      </c>
      <c r="U1380" s="29" t="s">
        <v>63</v>
      </c>
      <c r="V1380" s="29" t="s">
        <v>63</v>
      </c>
      <c r="W1380" s="27" t="s">
        <v>71</v>
      </c>
      <c r="X1380" s="27" t="s">
        <v>64</v>
      </c>
      <c r="Y1380" s="27" t="s">
        <v>903</v>
      </c>
    </row>
    <row r="1381" spans="2:25" x14ac:dyDescent="0.2">
      <c r="B1381" s="27" t="s">
        <v>2759</v>
      </c>
      <c r="C1381" s="27" t="s">
        <v>57</v>
      </c>
      <c r="D1381" s="27" t="s">
        <v>2706</v>
      </c>
      <c r="E1381" s="27" t="str">
        <f>VLOOKUP(D1381,[1]ЕНС!A:E,2,FALSE)</f>
        <v>Знак указательный</v>
      </c>
      <c r="F1381" s="27" t="str">
        <f>VLOOKUP(D1381,[1]ЕНС!A:E,3,FALSE)</f>
        <v>квадратный, размер 200*200 мм</v>
      </c>
      <c r="G1381" s="27" t="s">
        <v>2758</v>
      </c>
      <c r="H1381" s="27" t="s">
        <v>28</v>
      </c>
      <c r="I1381" s="27">
        <v>0</v>
      </c>
      <c r="J1381" s="27">
        <v>631010000</v>
      </c>
      <c r="K1381" s="27" t="str">
        <f>VLOOKUP(B1381,[1]ПланКаз!A1368:M4672,12,0)</f>
        <v>ҚР, ШҚО, Өскемен қ., Бажов көш., 10</v>
      </c>
      <c r="L1381" s="27" t="str">
        <f>VLOOKUP(B1381,[1]ПланКаз!A1366:M4670,13,0)</f>
        <v>Мамыр - Маусым</v>
      </c>
      <c r="M1381" s="27" t="str">
        <f>VLOOKUP(B1381,[1]ПланКаз!A1368:N4672,14,0)</f>
        <v>Шығыс-Қазақстан облысы, Өскемен қ.</v>
      </c>
      <c r="N1381" s="27" t="s">
        <v>60</v>
      </c>
      <c r="O1381" s="27" t="str">
        <f>VLOOKUP(B1381,[1]ПланКаз!A1367:P4671,16,0)</f>
        <v>шартқа қол қойылған кезден бастап 45 күнтізбелік күн ішінде</v>
      </c>
      <c r="P1381" s="27" t="s">
        <v>61</v>
      </c>
      <c r="Q1381" s="28" t="s">
        <v>480</v>
      </c>
      <c r="R1381" s="27" t="str">
        <f>VLOOKUP(B1381,[1]ПланКаз!A1366:S4670,19,0)</f>
        <v>Дана</v>
      </c>
      <c r="S1381" s="29">
        <v>6</v>
      </c>
      <c r="T1381" s="29">
        <v>815</v>
      </c>
      <c r="U1381" s="29">
        <v>4890</v>
      </c>
      <c r="V1381" s="29">
        <v>5476.8</v>
      </c>
      <c r="W1381" s="27"/>
      <c r="X1381" s="27" t="s">
        <v>74</v>
      </c>
      <c r="Y1381" s="27" t="s">
        <v>63</v>
      </c>
    </row>
    <row r="1382" spans="2:25" x14ac:dyDescent="0.2">
      <c r="B1382" s="27" t="s">
        <v>2760</v>
      </c>
      <c r="C1382" s="27" t="s">
        <v>57</v>
      </c>
      <c r="D1382" s="27" t="s">
        <v>2706</v>
      </c>
      <c r="E1382" s="27" t="str">
        <f>VLOOKUP(D1382,[1]ЕНС!A:E,2,FALSE)</f>
        <v>Знак указательный</v>
      </c>
      <c r="F1382" s="27" t="str">
        <f>VLOOKUP(D1382,[1]ЕНС!A:E,3,FALSE)</f>
        <v>квадратный, размер 200*200 мм</v>
      </c>
      <c r="G1382" s="27" t="s">
        <v>2761</v>
      </c>
      <c r="H1382" s="27" t="s">
        <v>28</v>
      </c>
      <c r="I1382" s="27">
        <v>60</v>
      </c>
      <c r="J1382" s="27">
        <v>631010000</v>
      </c>
      <c r="K1382" s="27" t="str">
        <f>VLOOKUP(B1382,[1]ПланКаз!A1369:M4673,12,0)</f>
        <v>ҚР, ШҚО, Өскемен қ., Бажов көш., 10</v>
      </c>
      <c r="L1382" s="27" t="str">
        <f>VLOOKUP(B1382,[1]ПланКаз!A1367:M4671,13,0)</f>
        <v>Желтоқсан-Қантар</v>
      </c>
      <c r="M1382" s="27" t="str">
        <f>VLOOKUP(B1382,[1]ПланКаз!A1369:N4673,14,0)</f>
        <v>Шығыс-Қазақстан облысы, Өскемен қ.</v>
      </c>
      <c r="N1382" s="27" t="s">
        <v>60</v>
      </c>
      <c r="O1382" s="27" t="str">
        <f>VLOOKUP(B1382,[1]ПланКаз!A1368:P4672,16,0)</f>
        <v>шартқа қол қойылған кезден бастап 45 күнтізбелік күн ішінде</v>
      </c>
      <c r="P1382" s="27" t="s">
        <v>61</v>
      </c>
      <c r="Q1382" s="28" t="s">
        <v>480</v>
      </c>
      <c r="R1382" s="27" t="str">
        <f>VLOOKUP(B1382,[1]ПланКаз!A1367:S4671,19,0)</f>
        <v>Дана</v>
      </c>
      <c r="S1382" s="29">
        <v>25</v>
      </c>
      <c r="T1382" s="29">
        <v>352</v>
      </c>
      <c r="U1382" s="29" t="s">
        <v>63</v>
      </c>
      <c r="V1382" s="29" t="s">
        <v>63</v>
      </c>
      <c r="W1382" s="27" t="s">
        <v>71</v>
      </c>
      <c r="X1382" s="27" t="s">
        <v>64</v>
      </c>
      <c r="Y1382" s="27" t="s">
        <v>903</v>
      </c>
    </row>
    <row r="1383" spans="2:25" x14ac:dyDescent="0.2">
      <c r="B1383" s="27" t="s">
        <v>2762</v>
      </c>
      <c r="C1383" s="27" t="s">
        <v>57</v>
      </c>
      <c r="D1383" s="27" t="s">
        <v>2706</v>
      </c>
      <c r="E1383" s="27" t="str">
        <f>VLOOKUP(D1383,[1]ЕНС!A:E,2,FALSE)</f>
        <v>Знак указательный</v>
      </c>
      <c r="F1383" s="27" t="str">
        <f>VLOOKUP(D1383,[1]ЕНС!A:E,3,FALSE)</f>
        <v>квадратный, размер 200*200 мм</v>
      </c>
      <c r="G1383" s="27" t="s">
        <v>2761</v>
      </c>
      <c r="H1383" s="27" t="s">
        <v>28</v>
      </c>
      <c r="I1383" s="27">
        <v>0</v>
      </c>
      <c r="J1383" s="27">
        <v>631010000</v>
      </c>
      <c r="K1383" s="27" t="str">
        <f>VLOOKUP(B1383,[1]ПланКаз!A1370:M4674,12,0)</f>
        <v>ҚР, ШҚО, Өскемен қ., Бажов көш., 10</v>
      </c>
      <c r="L1383" s="27" t="str">
        <f>VLOOKUP(B1383,[1]ПланКаз!A1368:M4672,13,0)</f>
        <v>Мамыр - Маусым</v>
      </c>
      <c r="M1383" s="27" t="str">
        <f>VLOOKUP(B1383,[1]ПланКаз!A1370:N4674,14,0)</f>
        <v>Шығыс-Қазақстан облысы, Өскемен қ.</v>
      </c>
      <c r="N1383" s="27" t="s">
        <v>60</v>
      </c>
      <c r="O1383" s="27" t="str">
        <f>VLOOKUP(B1383,[1]ПланКаз!A1369:P4673,16,0)</f>
        <v>шартқа қол қойылған кезден бастап 45 күнтізбелік күн ішінде</v>
      </c>
      <c r="P1383" s="27" t="s">
        <v>61</v>
      </c>
      <c r="Q1383" s="28" t="s">
        <v>480</v>
      </c>
      <c r="R1383" s="27" t="str">
        <f>VLOOKUP(B1383,[1]ПланКаз!A1368:S4672,19,0)</f>
        <v>Дана</v>
      </c>
      <c r="S1383" s="29">
        <v>25</v>
      </c>
      <c r="T1383" s="29">
        <v>352</v>
      </c>
      <c r="U1383" s="29">
        <v>8800</v>
      </c>
      <c r="V1383" s="29">
        <v>9856</v>
      </c>
      <c r="W1383" s="27"/>
      <c r="X1383" s="27" t="s">
        <v>74</v>
      </c>
      <c r="Y1383" s="27" t="s">
        <v>63</v>
      </c>
    </row>
    <row r="1384" spans="2:25" x14ac:dyDescent="0.2">
      <c r="B1384" s="27" t="s">
        <v>2763</v>
      </c>
      <c r="C1384" s="27" t="s">
        <v>57</v>
      </c>
      <c r="D1384" s="27" t="s">
        <v>2710</v>
      </c>
      <c r="E1384" s="27" t="str">
        <f>VLOOKUP(D1384,[1]ЕНС!A:E,2,FALSE)</f>
        <v>Знак предупреждающий</v>
      </c>
      <c r="F1384" s="27" t="str">
        <f>VLOOKUP(D1384,[1]ЕНС!A:E,3,FALSE)</f>
        <v>длина 200 мм</v>
      </c>
      <c r="G1384" s="27" t="s">
        <v>2764</v>
      </c>
      <c r="H1384" s="27" t="s">
        <v>28</v>
      </c>
      <c r="I1384" s="27">
        <v>60</v>
      </c>
      <c r="J1384" s="27">
        <v>631010000</v>
      </c>
      <c r="K1384" s="27" t="str">
        <f>VLOOKUP(B1384,[1]ПланКаз!A1371:M4675,12,0)</f>
        <v>ҚР, ШҚО, Өскемен қ., Бажов көш., 10</v>
      </c>
      <c r="L1384" s="27" t="str">
        <f>VLOOKUP(B1384,[1]ПланКаз!A1369:M4673,13,0)</f>
        <v>Желтоқсан-Қантар</v>
      </c>
      <c r="M1384" s="27" t="str">
        <f>VLOOKUP(B1384,[1]ПланКаз!A1371:N4675,14,0)</f>
        <v>Шығыс-Қазақстан облысы, Өскемен қ.</v>
      </c>
      <c r="N1384" s="27" t="s">
        <v>60</v>
      </c>
      <c r="O1384" s="27" t="str">
        <f>VLOOKUP(B1384,[1]ПланКаз!A1370:P4674,16,0)</f>
        <v>шартқа қол қойылған кезден бастап 45 күнтізбелік күн ішінде</v>
      </c>
      <c r="P1384" s="27" t="s">
        <v>61</v>
      </c>
      <c r="Q1384" s="28" t="s">
        <v>480</v>
      </c>
      <c r="R1384" s="27" t="str">
        <f>VLOOKUP(B1384,[1]ПланКаз!A1369:S4673,19,0)</f>
        <v>Дана</v>
      </c>
      <c r="S1384" s="29">
        <v>41</v>
      </c>
      <c r="T1384" s="29">
        <v>828</v>
      </c>
      <c r="U1384" s="29" t="s">
        <v>63</v>
      </c>
      <c r="V1384" s="29" t="s">
        <v>63</v>
      </c>
      <c r="W1384" s="27" t="s">
        <v>71</v>
      </c>
      <c r="X1384" s="27" t="s">
        <v>64</v>
      </c>
      <c r="Y1384" s="27" t="s">
        <v>903</v>
      </c>
    </row>
    <row r="1385" spans="2:25" x14ac:dyDescent="0.2">
      <c r="B1385" s="27" t="s">
        <v>2765</v>
      </c>
      <c r="C1385" s="27" t="s">
        <v>57</v>
      </c>
      <c r="D1385" s="27" t="s">
        <v>2710</v>
      </c>
      <c r="E1385" s="27" t="str">
        <f>VLOOKUP(D1385,[1]ЕНС!A:E,2,FALSE)</f>
        <v>Знак предупреждающий</v>
      </c>
      <c r="F1385" s="27" t="str">
        <f>VLOOKUP(D1385,[1]ЕНС!A:E,3,FALSE)</f>
        <v>длина 200 мм</v>
      </c>
      <c r="G1385" s="27" t="s">
        <v>2764</v>
      </c>
      <c r="H1385" s="27" t="s">
        <v>28</v>
      </c>
      <c r="I1385" s="27">
        <v>0</v>
      </c>
      <c r="J1385" s="27">
        <v>631010000</v>
      </c>
      <c r="K1385" s="27" t="str">
        <f>VLOOKUP(B1385,[1]ПланКаз!A1372:M4676,12,0)</f>
        <v>ҚР, ШҚО, Өскемен қ., Бажов көш., 10</v>
      </c>
      <c r="L1385" s="27" t="str">
        <f>VLOOKUP(B1385,[1]ПланКаз!A1370:M4674,13,0)</f>
        <v>Мамыр - Маусым</v>
      </c>
      <c r="M1385" s="27" t="str">
        <f>VLOOKUP(B1385,[1]ПланКаз!A1372:N4676,14,0)</f>
        <v>Шығыс-Қазақстан облысы, Өскемен қ.</v>
      </c>
      <c r="N1385" s="27" t="s">
        <v>60</v>
      </c>
      <c r="O1385" s="27" t="str">
        <f>VLOOKUP(B1385,[1]ПланКаз!A1371:P4675,16,0)</f>
        <v>шартқа қол қойылған кезден бастап 45 күнтізбелік күн ішінде</v>
      </c>
      <c r="P1385" s="27" t="s">
        <v>61</v>
      </c>
      <c r="Q1385" s="28" t="s">
        <v>480</v>
      </c>
      <c r="R1385" s="27" t="str">
        <f>VLOOKUP(B1385,[1]ПланКаз!A1370:S4674,19,0)</f>
        <v>Дана</v>
      </c>
      <c r="S1385" s="29">
        <v>41</v>
      </c>
      <c r="T1385" s="29">
        <v>828</v>
      </c>
      <c r="U1385" s="29">
        <v>33948</v>
      </c>
      <c r="V1385" s="29">
        <v>38021.760000000002</v>
      </c>
      <c r="W1385" s="27"/>
      <c r="X1385" s="27" t="s">
        <v>74</v>
      </c>
      <c r="Y1385" s="27" t="s">
        <v>63</v>
      </c>
    </row>
    <row r="1386" spans="2:25" x14ac:dyDescent="0.2">
      <c r="B1386" s="27" t="s">
        <v>2766</v>
      </c>
      <c r="C1386" s="27" t="s">
        <v>57</v>
      </c>
      <c r="D1386" s="27" t="s">
        <v>2706</v>
      </c>
      <c r="E1386" s="27" t="str">
        <f>VLOOKUP(D1386,[1]ЕНС!A:E,2,FALSE)</f>
        <v>Знак указательный</v>
      </c>
      <c r="F1386" s="27" t="str">
        <f>VLOOKUP(D1386,[1]ЕНС!A:E,3,FALSE)</f>
        <v>квадратный, размер 200*200 мм</v>
      </c>
      <c r="G1386" s="27" t="s">
        <v>2767</v>
      </c>
      <c r="H1386" s="27" t="s">
        <v>28</v>
      </c>
      <c r="I1386" s="27">
        <v>60</v>
      </c>
      <c r="J1386" s="27">
        <v>631010000</v>
      </c>
      <c r="K1386" s="27" t="str">
        <f>VLOOKUP(B1386,[1]ПланКаз!A1373:M4677,12,0)</f>
        <v>ҚР, ШҚО, Өскемен қ., Бажов көш., 10</v>
      </c>
      <c r="L1386" s="27" t="str">
        <f>VLOOKUP(B1386,[1]ПланКаз!A1371:M4675,13,0)</f>
        <v>Желтоқсан-Қантар</v>
      </c>
      <c r="M1386" s="27" t="str">
        <f>VLOOKUP(B1386,[1]ПланКаз!A1373:N4677,14,0)</f>
        <v>Шығыс-Қазақстан облысы, Өскемен қ.</v>
      </c>
      <c r="N1386" s="27" t="s">
        <v>60</v>
      </c>
      <c r="O1386" s="27" t="str">
        <f>VLOOKUP(B1386,[1]ПланКаз!A1372:P4676,16,0)</f>
        <v>шартқа қол қойылған кезден бастап 45 күнтізбелік күн ішінде</v>
      </c>
      <c r="P1386" s="27" t="s">
        <v>61</v>
      </c>
      <c r="Q1386" s="28" t="s">
        <v>480</v>
      </c>
      <c r="R1386" s="27" t="str">
        <f>VLOOKUP(B1386,[1]ПланКаз!A1371:S4675,19,0)</f>
        <v>Дана</v>
      </c>
      <c r="S1386" s="29">
        <v>20</v>
      </c>
      <c r="T1386" s="29">
        <v>1498</v>
      </c>
      <c r="U1386" s="29" t="s">
        <v>63</v>
      </c>
      <c r="V1386" s="29" t="s">
        <v>63</v>
      </c>
      <c r="W1386" s="27" t="s">
        <v>71</v>
      </c>
      <c r="X1386" s="27" t="s">
        <v>64</v>
      </c>
      <c r="Y1386" s="27" t="s">
        <v>903</v>
      </c>
    </row>
    <row r="1387" spans="2:25" x14ac:dyDescent="0.2">
      <c r="B1387" s="27" t="s">
        <v>2768</v>
      </c>
      <c r="C1387" s="27" t="s">
        <v>57</v>
      </c>
      <c r="D1387" s="27" t="s">
        <v>2706</v>
      </c>
      <c r="E1387" s="27" t="str">
        <f>VLOOKUP(D1387,[1]ЕНС!A:E,2,FALSE)</f>
        <v>Знак указательный</v>
      </c>
      <c r="F1387" s="27" t="str">
        <f>VLOOKUP(D1387,[1]ЕНС!A:E,3,FALSE)</f>
        <v>квадратный, размер 200*200 мм</v>
      </c>
      <c r="G1387" s="27" t="s">
        <v>2767</v>
      </c>
      <c r="H1387" s="27" t="s">
        <v>28</v>
      </c>
      <c r="I1387" s="27">
        <v>0</v>
      </c>
      <c r="J1387" s="27">
        <v>631010000</v>
      </c>
      <c r="K1387" s="27" t="str">
        <f>VLOOKUP(B1387,[1]ПланКаз!A1374:M4678,12,0)</f>
        <v>ҚР, ШҚО, Өскемен қ., Бажов көш., 10</v>
      </c>
      <c r="L1387" s="27" t="str">
        <f>VLOOKUP(B1387,[1]ПланКаз!A1372:M4676,13,0)</f>
        <v>Мамыр - Маусым</v>
      </c>
      <c r="M1387" s="27" t="str">
        <f>VLOOKUP(B1387,[1]ПланКаз!A1374:N4678,14,0)</f>
        <v>Шығыс-Қазақстан облысы, Өскемен қ.</v>
      </c>
      <c r="N1387" s="27" t="s">
        <v>60</v>
      </c>
      <c r="O1387" s="27" t="str">
        <f>VLOOKUP(B1387,[1]ПланКаз!A1373:P4677,16,0)</f>
        <v>шартқа қол қойылған кезден бастап 45 күнтізбелік күн ішінде</v>
      </c>
      <c r="P1387" s="27" t="s">
        <v>61</v>
      </c>
      <c r="Q1387" s="28" t="s">
        <v>480</v>
      </c>
      <c r="R1387" s="27" t="str">
        <f>VLOOKUP(B1387,[1]ПланКаз!A1372:S4676,19,0)</f>
        <v>Дана</v>
      </c>
      <c r="S1387" s="29">
        <v>20</v>
      </c>
      <c r="T1387" s="29">
        <v>1498</v>
      </c>
      <c r="U1387" s="29">
        <v>29960</v>
      </c>
      <c r="V1387" s="29">
        <v>33555.199999999997</v>
      </c>
      <c r="W1387" s="27"/>
      <c r="X1387" s="27" t="s">
        <v>74</v>
      </c>
      <c r="Y1387" s="27" t="s">
        <v>63</v>
      </c>
    </row>
    <row r="1388" spans="2:25" x14ac:dyDescent="0.2">
      <c r="B1388" s="27" t="s">
        <v>2769</v>
      </c>
      <c r="C1388" s="27" t="s">
        <v>57</v>
      </c>
      <c r="D1388" s="27" t="s">
        <v>2710</v>
      </c>
      <c r="E1388" s="27" t="str">
        <f>VLOOKUP(D1388,[1]ЕНС!A:E,2,FALSE)</f>
        <v>Знак предупреждающий</v>
      </c>
      <c r="F1388" s="27" t="str">
        <f>VLOOKUP(D1388,[1]ЕНС!A:E,3,FALSE)</f>
        <v>длина 200 мм</v>
      </c>
      <c r="G1388" s="27" t="s">
        <v>2770</v>
      </c>
      <c r="H1388" s="27" t="s">
        <v>28</v>
      </c>
      <c r="I1388" s="27">
        <v>60</v>
      </c>
      <c r="J1388" s="27">
        <v>631010000</v>
      </c>
      <c r="K1388" s="27" t="str">
        <f>VLOOKUP(B1388,[1]ПланКаз!A1375:M4679,12,0)</f>
        <v>ҚР, ШҚО, Өскемен қ., Бажов көш., 10</v>
      </c>
      <c r="L1388" s="27" t="str">
        <f>VLOOKUP(B1388,[1]ПланКаз!A1373:M4677,13,0)</f>
        <v>Желтоқсан-Қантар</v>
      </c>
      <c r="M1388" s="27" t="str">
        <f>VLOOKUP(B1388,[1]ПланКаз!A1375:N4679,14,0)</f>
        <v>Шығыс-Қазақстан облысы, Өскемен қ.</v>
      </c>
      <c r="N1388" s="27" t="s">
        <v>60</v>
      </c>
      <c r="O1388" s="27" t="str">
        <f>VLOOKUP(B1388,[1]ПланКаз!A1374:P4678,16,0)</f>
        <v>шартқа қол қойылған кезден бастап 45 күнтізбелік күн ішінде</v>
      </c>
      <c r="P1388" s="27" t="s">
        <v>61</v>
      </c>
      <c r="Q1388" s="28" t="s">
        <v>480</v>
      </c>
      <c r="R1388" s="27" t="str">
        <f>VLOOKUP(B1388,[1]ПланКаз!A1373:S4677,19,0)</f>
        <v>Дана</v>
      </c>
      <c r="S1388" s="29">
        <v>59</v>
      </c>
      <c r="T1388" s="29">
        <v>434</v>
      </c>
      <c r="U1388" s="29" t="s">
        <v>63</v>
      </c>
      <c r="V1388" s="29" t="s">
        <v>63</v>
      </c>
      <c r="W1388" s="27" t="s">
        <v>71</v>
      </c>
      <c r="X1388" s="27" t="s">
        <v>64</v>
      </c>
      <c r="Y1388" s="27" t="s">
        <v>903</v>
      </c>
    </row>
    <row r="1389" spans="2:25" x14ac:dyDescent="0.2">
      <c r="B1389" s="27" t="s">
        <v>2771</v>
      </c>
      <c r="C1389" s="27" t="s">
        <v>57</v>
      </c>
      <c r="D1389" s="27" t="s">
        <v>2710</v>
      </c>
      <c r="E1389" s="27" t="str">
        <f>VLOOKUP(D1389,[1]ЕНС!A:E,2,FALSE)</f>
        <v>Знак предупреждающий</v>
      </c>
      <c r="F1389" s="27" t="str">
        <f>VLOOKUP(D1389,[1]ЕНС!A:E,3,FALSE)</f>
        <v>длина 200 мм</v>
      </c>
      <c r="G1389" s="27" t="s">
        <v>2770</v>
      </c>
      <c r="H1389" s="27" t="s">
        <v>28</v>
      </c>
      <c r="I1389" s="27">
        <v>0</v>
      </c>
      <c r="J1389" s="27">
        <v>631010000</v>
      </c>
      <c r="K1389" s="27" t="str">
        <f>VLOOKUP(B1389,[1]ПланКаз!A1376:M4680,12,0)</f>
        <v>ҚР, ШҚО, Өскемен қ., Бажов көш., 10</v>
      </c>
      <c r="L1389" s="27" t="str">
        <f>VLOOKUP(B1389,[1]ПланКаз!A1374:M4678,13,0)</f>
        <v>Мамыр - Маусым</v>
      </c>
      <c r="M1389" s="27" t="str">
        <f>VLOOKUP(B1389,[1]ПланКаз!A1376:N4680,14,0)</f>
        <v>Шығыс-Қазақстан облысы, Өскемен қ.</v>
      </c>
      <c r="N1389" s="27" t="s">
        <v>60</v>
      </c>
      <c r="O1389" s="27" t="str">
        <f>VLOOKUP(B1389,[1]ПланКаз!A1375:P4679,16,0)</f>
        <v>шартқа қол қойылған кезден бастап 45 күнтізбелік күн ішінде</v>
      </c>
      <c r="P1389" s="27" t="s">
        <v>61</v>
      </c>
      <c r="Q1389" s="28" t="s">
        <v>480</v>
      </c>
      <c r="R1389" s="27" t="str">
        <f>VLOOKUP(B1389,[1]ПланКаз!A1374:S4678,19,0)</f>
        <v>Дана</v>
      </c>
      <c r="S1389" s="29">
        <v>59</v>
      </c>
      <c r="T1389" s="29">
        <v>434</v>
      </c>
      <c r="U1389" s="29">
        <v>25606</v>
      </c>
      <c r="V1389" s="29">
        <v>28678.720000000001</v>
      </c>
      <c r="W1389" s="27"/>
      <c r="X1389" s="27" t="s">
        <v>74</v>
      </c>
      <c r="Y1389" s="27" t="s">
        <v>63</v>
      </c>
    </row>
    <row r="1390" spans="2:25" x14ac:dyDescent="0.2">
      <c r="B1390" s="27" t="s">
        <v>2772</v>
      </c>
      <c r="C1390" s="27" t="s">
        <v>57</v>
      </c>
      <c r="D1390" s="27" t="s">
        <v>2710</v>
      </c>
      <c r="E1390" s="27" t="str">
        <f>VLOOKUP(D1390,[1]ЕНС!A:E,2,FALSE)</f>
        <v>Знак предупреждающий</v>
      </c>
      <c r="F1390" s="27" t="str">
        <f>VLOOKUP(D1390,[1]ЕНС!A:E,3,FALSE)</f>
        <v>длина 200 мм</v>
      </c>
      <c r="G1390" s="27" t="s">
        <v>2773</v>
      </c>
      <c r="H1390" s="27" t="s">
        <v>28</v>
      </c>
      <c r="I1390" s="27">
        <v>60</v>
      </c>
      <c r="J1390" s="27">
        <v>631010000</v>
      </c>
      <c r="K1390" s="27" t="str">
        <f>VLOOKUP(B1390,[1]ПланКаз!A1377:M4681,12,0)</f>
        <v>ҚР, ШҚО, Өскемен қ., Бажов көш., 10</v>
      </c>
      <c r="L1390" s="27" t="str">
        <f>VLOOKUP(B1390,[1]ПланКаз!A1375:M4679,13,0)</f>
        <v>Желтоқсан-Қантар</v>
      </c>
      <c r="M1390" s="27" t="str">
        <f>VLOOKUP(B1390,[1]ПланКаз!A1377:N4681,14,0)</f>
        <v>Шығыс-Қазақстан облысы, Өскемен қ.</v>
      </c>
      <c r="N1390" s="27" t="s">
        <v>60</v>
      </c>
      <c r="O1390" s="27" t="str">
        <f>VLOOKUP(B1390,[1]ПланКаз!A1376:P4680,16,0)</f>
        <v>шартқа қол қойылған кезден бастап 45 күнтізбелік күн ішінде</v>
      </c>
      <c r="P1390" s="27" t="s">
        <v>61</v>
      </c>
      <c r="Q1390" s="28" t="s">
        <v>480</v>
      </c>
      <c r="R1390" s="27" t="str">
        <f>VLOOKUP(B1390,[1]ПланКаз!A1375:S4679,19,0)</f>
        <v>Дана</v>
      </c>
      <c r="S1390" s="29">
        <v>37</v>
      </c>
      <c r="T1390" s="29">
        <v>434</v>
      </c>
      <c r="U1390" s="29" t="s">
        <v>63</v>
      </c>
      <c r="V1390" s="29" t="s">
        <v>63</v>
      </c>
      <c r="W1390" s="27" t="s">
        <v>71</v>
      </c>
      <c r="X1390" s="27" t="s">
        <v>64</v>
      </c>
      <c r="Y1390" s="27" t="s">
        <v>903</v>
      </c>
    </row>
    <row r="1391" spans="2:25" x14ac:dyDescent="0.2">
      <c r="B1391" s="27" t="s">
        <v>2774</v>
      </c>
      <c r="C1391" s="27" t="s">
        <v>57</v>
      </c>
      <c r="D1391" s="27" t="s">
        <v>2710</v>
      </c>
      <c r="E1391" s="27" t="str">
        <f>VLOOKUP(D1391,[1]ЕНС!A:E,2,FALSE)</f>
        <v>Знак предупреждающий</v>
      </c>
      <c r="F1391" s="27" t="str">
        <f>VLOOKUP(D1391,[1]ЕНС!A:E,3,FALSE)</f>
        <v>длина 200 мм</v>
      </c>
      <c r="G1391" s="27" t="s">
        <v>2773</v>
      </c>
      <c r="H1391" s="27" t="s">
        <v>28</v>
      </c>
      <c r="I1391" s="27">
        <v>0</v>
      </c>
      <c r="J1391" s="27">
        <v>631010000</v>
      </c>
      <c r="K1391" s="27" t="str">
        <f>VLOOKUP(B1391,[1]ПланКаз!A1378:M4682,12,0)</f>
        <v>ҚР, ШҚО, Өскемен қ., Бажов көш., 10</v>
      </c>
      <c r="L1391" s="27" t="str">
        <f>VLOOKUP(B1391,[1]ПланКаз!A1376:M4680,13,0)</f>
        <v>Мамыр - Маусым</v>
      </c>
      <c r="M1391" s="27" t="str">
        <f>VLOOKUP(B1391,[1]ПланКаз!A1378:N4682,14,0)</f>
        <v>Шығыс-Қазақстан облысы, Өскемен қ.</v>
      </c>
      <c r="N1391" s="27" t="s">
        <v>60</v>
      </c>
      <c r="O1391" s="27" t="str">
        <f>VLOOKUP(B1391,[1]ПланКаз!A1377:P4681,16,0)</f>
        <v>шартқа қол қойылған кезден бастап 45 күнтізбелік күн ішінде</v>
      </c>
      <c r="P1391" s="27" t="s">
        <v>61</v>
      </c>
      <c r="Q1391" s="28" t="s">
        <v>480</v>
      </c>
      <c r="R1391" s="27" t="str">
        <f>VLOOKUP(B1391,[1]ПланКаз!A1376:S4680,19,0)</f>
        <v>Дана</v>
      </c>
      <c r="S1391" s="29">
        <v>37</v>
      </c>
      <c r="T1391" s="29">
        <v>434</v>
      </c>
      <c r="U1391" s="29">
        <v>16058</v>
      </c>
      <c r="V1391" s="29">
        <v>17984.96</v>
      </c>
      <c r="W1391" s="27"/>
      <c r="X1391" s="27" t="s">
        <v>74</v>
      </c>
      <c r="Y1391" s="27" t="s">
        <v>63</v>
      </c>
    </row>
    <row r="1392" spans="2:25" x14ac:dyDescent="0.2">
      <c r="B1392" s="27" t="s">
        <v>2775</v>
      </c>
      <c r="C1392" s="27" t="s">
        <v>57</v>
      </c>
      <c r="D1392" s="27" t="s">
        <v>2776</v>
      </c>
      <c r="E1392" s="27" t="str">
        <f>VLOOKUP(D1392,[1]ЕНС!A:E,2,FALSE)</f>
        <v>Когти монтерские</v>
      </c>
      <c r="F1392" s="27" t="str">
        <f>VLOOKUP(D1392,[1]ЕНС!A:E,3,FALSE)</f>
        <v>для подъема на опоры</v>
      </c>
      <c r="G1392" s="27" t="s">
        <v>2777</v>
      </c>
      <c r="H1392" s="27" t="s">
        <v>28</v>
      </c>
      <c r="I1392" s="27">
        <v>0</v>
      </c>
      <c r="J1392" s="27">
        <v>631010000</v>
      </c>
      <c r="K1392" s="27" t="str">
        <f>VLOOKUP(B1392,[1]ПланКаз!A1379:M4683,12,0)</f>
        <v>ҚР, ШҚО, Өскемен қ., Бажов көш., 10</v>
      </c>
      <c r="L1392" s="27" t="str">
        <f>VLOOKUP(B1392,[1]ПланКаз!A1377:M4681,13,0)</f>
        <v>Желтоқсан-Қантар</v>
      </c>
      <c r="M1392" s="27" t="str">
        <f>VLOOKUP(B1392,[1]ПланКаз!A1379:N4683,14,0)</f>
        <v>Шығыс-Қазақстан облысы, Өскемен қ.</v>
      </c>
      <c r="N1392" s="27" t="s">
        <v>60</v>
      </c>
      <c r="O1392" s="27" t="str">
        <f>VLOOKUP(B1392,[1]ПланКаз!A1378:P4682,16,0)</f>
        <v>Шартқа қол қойылған күннен бастап 50 күнтізбелік күн ішінде</v>
      </c>
      <c r="P1392" s="27" t="s">
        <v>61</v>
      </c>
      <c r="Q1392" s="28" t="s">
        <v>2631</v>
      </c>
      <c r="R1392" s="27" t="str">
        <f>VLOOKUP(B1392,[1]ПланКаз!A1377:S4681,19,0)</f>
        <v>жұп</v>
      </c>
      <c r="S1392" s="29">
        <v>61</v>
      </c>
      <c r="T1392" s="29">
        <v>14076</v>
      </c>
      <c r="U1392" s="29">
        <v>858636</v>
      </c>
      <c r="V1392" s="29">
        <v>961672.32</v>
      </c>
      <c r="W1392" s="27"/>
      <c r="X1392" s="27" t="s">
        <v>64</v>
      </c>
      <c r="Y1392" s="27" t="s">
        <v>63</v>
      </c>
    </row>
    <row r="1393" spans="2:25" x14ac:dyDescent="0.2">
      <c r="B1393" s="27" t="s">
        <v>2778</v>
      </c>
      <c r="C1393" s="27" t="s">
        <v>57</v>
      </c>
      <c r="D1393" s="27" t="s">
        <v>2776</v>
      </c>
      <c r="E1393" s="27" t="str">
        <f>VLOOKUP(D1393,[1]ЕНС!A:E,2,FALSE)</f>
        <v>Когти монтерские</v>
      </c>
      <c r="F1393" s="27" t="str">
        <f>VLOOKUP(D1393,[1]ЕНС!A:E,3,FALSE)</f>
        <v>для подъема на опоры</v>
      </c>
      <c r="G1393" s="27" t="s">
        <v>2779</v>
      </c>
      <c r="H1393" s="27" t="s">
        <v>28</v>
      </c>
      <c r="I1393" s="27">
        <v>0</v>
      </c>
      <c r="J1393" s="27">
        <v>631010000</v>
      </c>
      <c r="K1393" s="27" t="str">
        <f>VLOOKUP(B1393,[1]ПланКаз!A1380:M4684,12,0)</f>
        <v>ҚР, ШҚО, Өскемен қ., Бажов көш., 10</v>
      </c>
      <c r="L1393" s="27" t="str">
        <f>VLOOKUP(B1393,[1]ПланКаз!A1378:M4682,13,0)</f>
        <v>Желтоқсан-Қантар</v>
      </c>
      <c r="M1393" s="27" t="str">
        <f>VLOOKUP(B1393,[1]ПланКаз!A1380:N4684,14,0)</f>
        <v>Шығыс-Қазақстан облысы, Өскемен қ.</v>
      </c>
      <c r="N1393" s="27" t="s">
        <v>60</v>
      </c>
      <c r="O1393" s="27" t="str">
        <f>VLOOKUP(B1393,[1]ПланКаз!A1379:P4683,16,0)</f>
        <v>Шартқа қол қойылған күннен бастап 50 күнтізбелік күн ішінде</v>
      </c>
      <c r="P1393" s="27" t="s">
        <v>61</v>
      </c>
      <c r="Q1393" s="28" t="s">
        <v>2631</v>
      </c>
      <c r="R1393" s="27" t="str">
        <f>VLOOKUP(B1393,[1]ПланКаз!A1378:S4682,19,0)</f>
        <v>жұп</v>
      </c>
      <c r="S1393" s="29">
        <v>48</v>
      </c>
      <c r="T1393" s="29">
        <v>14904</v>
      </c>
      <c r="U1393" s="29">
        <v>715392</v>
      </c>
      <c r="V1393" s="29">
        <v>801239.04000000004</v>
      </c>
      <c r="W1393" s="27"/>
      <c r="X1393" s="27" t="s">
        <v>64</v>
      </c>
      <c r="Y1393" s="27" t="s">
        <v>63</v>
      </c>
    </row>
    <row r="1394" spans="2:25" x14ac:dyDescent="0.2">
      <c r="B1394" s="27" t="s">
        <v>2780</v>
      </c>
      <c r="C1394" s="27" t="s">
        <v>57</v>
      </c>
      <c r="D1394" s="27" t="s">
        <v>2781</v>
      </c>
      <c r="E1394" s="27" t="str">
        <f>VLOOKUP(D1394,[1]ЕНС!A:E,2,FALSE)</f>
        <v>Шипы</v>
      </c>
      <c r="F1394" s="27" t="str">
        <f>VLOOKUP(D1394,[1]ЕНС!A:E,3,FALSE)</f>
        <v>к монтерским когтям</v>
      </c>
      <c r="G1394" s="27" t="s">
        <v>2782</v>
      </c>
      <c r="H1394" s="27" t="s">
        <v>28</v>
      </c>
      <c r="I1394" s="27">
        <v>0</v>
      </c>
      <c r="J1394" s="27">
        <v>631010000</v>
      </c>
      <c r="K1394" s="27" t="str">
        <f>VLOOKUP(B1394,[1]ПланКаз!A1381:M4685,12,0)</f>
        <v>ҚР, ШҚО, Өскемен қ., Бажов көш., 10</v>
      </c>
      <c r="L1394" s="27" t="str">
        <f>VLOOKUP(B1394,[1]ПланКаз!A1379:M4683,13,0)</f>
        <v>Желтоқсан-Қантар</v>
      </c>
      <c r="M1394" s="27" t="str">
        <f>VLOOKUP(B1394,[1]ПланКаз!A1381:N4685,14,0)</f>
        <v>Шығыс-Қазақстан облысы, Өскемен қ.</v>
      </c>
      <c r="N1394" s="27" t="s">
        <v>60</v>
      </c>
      <c r="O1394" s="27" t="str">
        <f>VLOOKUP(B1394,[1]ПланКаз!A1380:P4684,16,0)</f>
        <v>Шартқа қол қойылған күннен бастап 50 күнтізбелік күн ішінде</v>
      </c>
      <c r="P1394" s="27" t="s">
        <v>61</v>
      </c>
      <c r="Q1394" s="28" t="s">
        <v>2783</v>
      </c>
      <c r="R1394" s="27" t="str">
        <f>VLOOKUP(B1394,[1]ПланКаз!A1379:S4683,19,0)</f>
        <v>Комплект</v>
      </c>
      <c r="S1394" s="29">
        <v>119</v>
      </c>
      <c r="T1394" s="29">
        <v>4426</v>
      </c>
      <c r="U1394" s="29">
        <v>526694</v>
      </c>
      <c r="V1394" s="29">
        <v>589897.28</v>
      </c>
      <c r="W1394" s="27"/>
      <c r="X1394" s="27" t="s">
        <v>64</v>
      </c>
      <c r="Y1394" s="27" t="s">
        <v>63</v>
      </c>
    </row>
    <row r="1395" spans="2:25" x14ac:dyDescent="0.2">
      <c r="B1395" s="27" t="s">
        <v>2784</v>
      </c>
      <c r="C1395" s="27" t="s">
        <v>57</v>
      </c>
      <c r="D1395" s="27" t="s">
        <v>2785</v>
      </c>
      <c r="E1395" s="27" t="str">
        <f>VLOOKUP(D1395,[1]ЕНС!A:E,2,FALSE)</f>
        <v>Ремень</v>
      </c>
      <c r="F1395" s="27" t="str">
        <f>VLOOKUP(D1395,[1]ЕНС!A:E,3,FALSE)</f>
        <v>из тяжелой натуральной кожи, монтерских когтяей, ГОСТ 20836-75</v>
      </c>
      <c r="G1395" s="27" t="s">
        <v>2786</v>
      </c>
      <c r="H1395" s="27" t="s">
        <v>28</v>
      </c>
      <c r="I1395" s="27">
        <v>0</v>
      </c>
      <c r="J1395" s="27">
        <v>631010000</v>
      </c>
      <c r="K1395" s="27" t="str">
        <f>VLOOKUP(B1395,[1]ПланКаз!A1382:M4686,12,0)</f>
        <v>ҚР, ШҚО, Өскемен қ., Бажов көш., 10</v>
      </c>
      <c r="L1395" s="27" t="str">
        <f>VLOOKUP(B1395,[1]ПланКаз!A1380:M4684,13,0)</f>
        <v>Желтоқсан-Қантар</v>
      </c>
      <c r="M1395" s="27" t="str">
        <f>VLOOKUP(B1395,[1]ПланКаз!A1382:N4686,14,0)</f>
        <v>Шығыс-Қазақстан облысы, Өскемен қ.</v>
      </c>
      <c r="N1395" s="27" t="s">
        <v>60</v>
      </c>
      <c r="O1395" s="27" t="str">
        <f>VLOOKUP(B1395,[1]ПланКаз!A1381:P4685,16,0)</f>
        <v>Шартқа қол қойылған күннен бастап 50 күнтізбелік күн ішінде</v>
      </c>
      <c r="P1395" s="27" t="s">
        <v>61</v>
      </c>
      <c r="Q1395" s="28" t="s">
        <v>480</v>
      </c>
      <c r="R1395" s="27" t="str">
        <f>VLOOKUP(B1395,[1]ПланКаз!A1380:S4684,19,0)</f>
        <v>жұп</v>
      </c>
      <c r="S1395" s="29">
        <v>120</v>
      </c>
      <c r="T1395" s="29">
        <v>3930</v>
      </c>
      <c r="U1395" s="29">
        <v>471600</v>
      </c>
      <c r="V1395" s="29">
        <v>528192</v>
      </c>
      <c r="W1395" s="27"/>
      <c r="X1395" s="27" t="s">
        <v>64</v>
      </c>
      <c r="Y1395" s="27" t="s">
        <v>63</v>
      </c>
    </row>
    <row r="1396" spans="2:25" x14ac:dyDescent="0.2">
      <c r="B1396" s="27" t="s">
        <v>2787</v>
      </c>
      <c r="C1396" s="27" t="s">
        <v>57</v>
      </c>
      <c r="D1396" s="27" t="s">
        <v>2788</v>
      </c>
      <c r="E1396" s="27" t="str">
        <f>VLOOKUP(D1396,[1]ЕНС!A:E,2,FALSE)</f>
        <v>Лазы</v>
      </c>
      <c r="F1396" s="27" t="str">
        <f>VLOOKUP(D1396,[1]ЕНС!A:E,3,FALSE)</f>
        <v>универсальные, для подъема на железобетонные опоры трапецеидального сечения воздушных линий электропередач</v>
      </c>
      <c r="G1396" s="27" t="s">
        <v>2789</v>
      </c>
      <c r="H1396" s="27" t="s">
        <v>28</v>
      </c>
      <c r="I1396" s="27">
        <v>0</v>
      </c>
      <c r="J1396" s="27">
        <v>631010000</v>
      </c>
      <c r="K1396" s="27" t="str">
        <f>VLOOKUP(B1396,[1]ПланКаз!A1383:M4687,12,0)</f>
        <v>ҚР, ШҚО, Өскемен қ., Бажов көш., 10</v>
      </c>
      <c r="L1396" s="27" t="str">
        <f>VLOOKUP(B1396,[1]ПланКаз!A1381:M4685,13,0)</f>
        <v>Желтоқсан-Қантар</v>
      </c>
      <c r="M1396" s="27" t="str">
        <f>VLOOKUP(B1396,[1]ПланКаз!A1383:N4687,14,0)</f>
        <v>Шығыс-Қазақстан облысы, Өскемен қ.</v>
      </c>
      <c r="N1396" s="27" t="s">
        <v>60</v>
      </c>
      <c r="O1396" s="27" t="str">
        <f>VLOOKUP(B1396,[1]ПланКаз!A1382:P4686,16,0)</f>
        <v>Шартқа қол қойылған күннен бастап 50 күнтізбелік күн ішінде</v>
      </c>
      <c r="P1396" s="27" t="s">
        <v>61</v>
      </c>
      <c r="Q1396" s="28" t="s">
        <v>2631</v>
      </c>
      <c r="R1396" s="27" t="str">
        <f>VLOOKUP(B1396,[1]ПланКаз!A1381:S4685,19,0)</f>
        <v>жұп</v>
      </c>
      <c r="S1396" s="29">
        <v>34</v>
      </c>
      <c r="T1396" s="29">
        <v>16921</v>
      </c>
      <c r="U1396" s="29">
        <v>575314</v>
      </c>
      <c r="V1396" s="29">
        <v>644351.68000000005</v>
      </c>
      <c r="W1396" s="27"/>
      <c r="X1396" s="27" t="s">
        <v>64</v>
      </c>
      <c r="Y1396" s="27" t="s">
        <v>63</v>
      </c>
    </row>
    <row r="1397" spans="2:25" x14ac:dyDescent="0.2">
      <c r="B1397" s="27" t="s">
        <v>2790</v>
      </c>
      <c r="C1397" s="27" t="s">
        <v>57</v>
      </c>
      <c r="D1397" s="27" t="s">
        <v>2791</v>
      </c>
      <c r="E1397" s="27" t="str">
        <f>VLOOKUP(D1397,[1]ЕНС!A:E,2,FALSE)</f>
        <v>Анальгин, фенобарбитал, дибазол, папаверина гидрохлорид</v>
      </c>
      <c r="F1397" s="27" t="str">
        <f>VLOOKUP(D1397,[1]ЕНС!A:E,3,FALSE)</f>
        <v>таблетки</v>
      </c>
      <c r="G1397" s="27" t="s">
        <v>2792</v>
      </c>
      <c r="H1397" s="27" t="s">
        <v>28</v>
      </c>
      <c r="I1397" s="27">
        <v>0</v>
      </c>
      <c r="J1397" s="27">
        <v>631010000</v>
      </c>
      <c r="K1397" s="27" t="str">
        <f>VLOOKUP(B1397,[1]ПланКаз!A1384:M4688,12,0)</f>
        <v>ҚР, ШҚО, Өскемен қ., Бажов көш., 10</v>
      </c>
      <c r="L1397" s="27" t="str">
        <f>VLOOKUP(B1397,[1]ПланКаз!A1382:M4686,13,0)</f>
        <v>Желтоқсан-Қантар</v>
      </c>
      <c r="M1397" s="27" t="str">
        <f>VLOOKUP(B1397,[1]ПланКаз!A1384:N4688,14,0)</f>
        <v>Шығыс-Қазақстан облысы, Өскемен қ.</v>
      </c>
      <c r="N1397" s="27" t="s">
        <v>60</v>
      </c>
      <c r="O1397" s="27" t="str">
        <f>VLOOKUP(B1397,[1]ПланКаз!A1383:P4687,16,0)</f>
        <v>шартқа қол қойылған кезден бастап 30 күнтізбелік күн ішінде</v>
      </c>
      <c r="P1397" s="27" t="s">
        <v>61</v>
      </c>
      <c r="Q1397" s="28" t="s">
        <v>849</v>
      </c>
      <c r="R1397" s="27" t="str">
        <f>VLOOKUP(B1397,[1]ПланКаз!A1382:S4686,19,0)</f>
        <v>тоғанақ</v>
      </c>
      <c r="S1397" s="29">
        <v>465</v>
      </c>
      <c r="T1397" s="29">
        <v>43</v>
      </c>
      <c r="U1397" s="29">
        <v>19995</v>
      </c>
      <c r="V1397" s="29">
        <v>22394.400000000001</v>
      </c>
      <c r="W1397" s="27"/>
      <c r="X1397" s="27" t="s">
        <v>64</v>
      </c>
      <c r="Y1397" s="27" t="s">
        <v>63</v>
      </c>
    </row>
    <row r="1398" spans="2:25" x14ac:dyDescent="0.2">
      <c r="B1398" s="27" t="s">
        <v>2793</v>
      </c>
      <c r="C1398" s="27" t="s">
        <v>57</v>
      </c>
      <c r="D1398" s="27" t="s">
        <v>2794</v>
      </c>
      <c r="E1398" s="27" t="str">
        <f>VLOOKUP(D1398,[1]ЕНС!A:E,2,FALSE)</f>
        <v>Аптечка медицинская</v>
      </c>
      <c r="F1398" s="27" t="str">
        <f>VLOOKUP(D1398,[1]ЕНС!A:E,3,FALSE)</f>
        <v>транспортная</v>
      </c>
      <c r="G1398" s="27" t="s">
        <v>2795</v>
      </c>
      <c r="H1398" s="27" t="s">
        <v>28</v>
      </c>
      <c r="I1398" s="27">
        <v>60</v>
      </c>
      <c r="J1398" s="27">
        <v>631010000</v>
      </c>
      <c r="K1398" s="27" t="str">
        <f>VLOOKUP(B1398,[1]ПланКаз!A1385:M4689,12,0)</f>
        <v>ҚР, ШҚО, Өскемен қ., Бажов көш., 10</v>
      </c>
      <c r="L1398" s="27" t="str">
        <f>VLOOKUP(B1398,[1]ПланКаз!A1383:M4687,13,0)</f>
        <v>Желтоқсан-Қантар</v>
      </c>
      <c r="M1398" s="27" t="str">
        <f>VLOOKUP(B1398,[1]ПланКаз!A1385:N4689,14,0)</f>
        <v>Шығыс-Қазақстан облысы, Өскемен қ.</v>
      </c>
      <c r="N1398" s="27" t="s">
        <v>60</v>
      </c>
      <c r="O1398" s="27" t="str">
        <f>VLOOKUP(B1398,[1]ПланКаз!A1384:P4688,16,0)</f>
        <v>шартқа қол қойылған кезден бастап 30 күнтізбелік күн ішінде</v>
      </c>
      <c r="P1398" s="27" t="s">
        <v>61</v>
      </c>
      <c r="Q1398" s="28" t="s">
        <v>480</v>
      </c>
      <c r="R1398" s="27" t="str">
        <f>VLOOKUP(B1398,[1]ПланКаз!A1383:S4687,19,0)</f>
        <v>Дана</v>
      </c>
      <c r="S1398" s="29">
        <v>351</v>
      </c>
      <c r="T1398" s="29">
        <v>3134</v>
      </c>
      <c r="U1398" s="29" t="s">
        <v>63</v>
      </c>
      <c r="V1398" s="29" t="s">
        <v>63</v>
      </c>
      <c r="W1398" s="27" t="s">
        <v>71</v>
      </c>
      <c r="X1398" s="27" t="s">
        <v>64</v>
      </c>
      <c r="Y1398" s="27" t="s">
        <v>2796</v>
      </c>
    </row>
    <row r="1399" spans="2:25" x14ac:dyDescent="0.2">
      <c r="B1399" s="27" t="s">
        <v>2797</v>
      </c>
      <c r="C1399" s="27" t="s">
        <v>57</v>
      </c>
      <c r="D1399" s="27" t="s">
        <v>2794</v>
      </c>
      <c r="E1399" s="27" t="str">
        <f>VLOOKUP(D1399,[1]ЕНС!A:E,2,FALSE)</f>
        <v>Аптечка медицинская</v>
      </c>
      <c r="F1399" s="27" t="str">
        <f>VLOOKUP(D1399,[1]ЕНС!A:E,3,FALSE)</f>
        <v>транспортная</v>
      </c>
      <c r="G1399" s="27" t="s">
        <v>2795</v>
      </c>
      <c r="H1399" s="27" t="s">
        <v>28</v>
      </c>
      <c r="I1399" s="27">
        <v>0</v>
      </c>
      <c r="J1399" s="27">
        <v>631010000</v>
      </c>
      <c r="K1399" s="27" t="str">
        <f>VLOOKUP(B1399,[1]ПланКаз!A1386:M4690,12,0)</f>
        <v>070002,  Қазақстан Республикасы, Шығыс Қазақстан облысы, Өскемен қ., Бажов к-сі,10</v>
      </c>
      <c r="L1399" s="27" t="str">
        <f>VLOOKUP(B1399,[1]ПланКаз!A1384:M4688,13,0)</f>
        <v>Ақпан - Наурыз</v>
      </c>
      <c r="M1399" s="27" t="str">
        <f>VLOOKUP(B1399,[1]ПланКаз!A1386:N4690,14,0)</f>
        <v>Шығыс-Қазақстан облысы, Өскемен қ.</v>
      </c>
      <c r="N1399" s="27" t="s">
        <v>60</v>
      </c>
      <c r="O1399" s="27" t="str">
        <f>VLOOKUP(B1399,[1]ПланКаз!A1385:P4689,16,0)</f>
        <v>шартқа қол қойылған кезден бастап 30 күнтізбелік күн ішінде</v>
      </c>
      <c r="P1399" s="27" t="s">
        <v>61</v>
      </c>
      <c r="Q1399" s="28" t="s">
        <v>480</v>
      </c>
      <c r="R1399" s="27" t="str">
        <f>VLOOKUP(B1399,[1]ПланКаз!A1384:S4688,19,0)</f>
        <v>Дана</v>
      </c>
      <c r="S1399" s="29">
        <v>351</v>
      </c>
      <c r="T1399" s="29">
        <v>1540.18</v>
      </c>
      <c r="U1399" s="29">
        <v>540603.18000000005</v>
      </c>
      <c r="V1399" s="29">
        <v>605475.56000000006</v>
      </c>
      <c r="W1399" s="27"/>
      <c r="X1399" s="27" t="s">
        <v>74</v>
      </c>
      <c r="Y1399" s="27" t="s">
        <v>63</v>
      </c>
    </row>
    <row r="1400" spans="2:25" x14ac:dyDescent="0.2">
      <c r="B1400" s="27" t="s">
        <v>2798</v>
      </c>
      <c r="C1400" s="27" t="s">
        <v>57</v>
      </c>
      <c r="D1400" s="27" t="s">
        <v>2799</v>
      </c>
      <c r="E1400" s="27" t="str">
        <f>VLOOKUP(D1400,[1]ЕНС!A:E,2,FALSE)</f>
        <v>Ментола раствор в изовалерате</v>
      </c>
      <c r="F1400" s="27" t="str">
        <f>VLOOKUP(D1400,[1]ЕНС!A:E,3,FALSE)</f>
        <v>таблетки</v>
      </c>
      <c r="G1400" s="27" t="s">
        <v>2800</v>
      </c>
      <c r="H1400" s="27" t="s">
        <v>28</v>
      </c>
      <c r="I1400" s="27">
        <v>0</v>
      </c>
      <c r="J1400" s="27">
        <v>631010000</v>
      </c>
      <c r="K1400" s="27" t="str">
        <f>VLOOKUP(B1400,[1]ПланКаз!A1387:M4691,12,0)</f>
        <v>ҚР, ШҚО, Өскемен қ., Бажов көш., 10</v>
      </c>
      <c r="L1400" s="27" t="str">
        <f>VLOOKUP(B1400,[1]ПланКаз!A1385:M4689,13,0)</f>
        <v>Желтоқсан-Қантар</v>
      </c>
      <c r="M1400" s="27" t="str">
        <f>VLOOKUP(B1400,[1]ПланКаз!A1387:N4691,14,0)</f>
        <v>Шығыс-Қазақстан облысы, Өскемен қ.</v>
      </c>
      <c r="N1400" s="27" t="s">
        <v>60</v>
      </c>
      <c r="O1400" s="27" t="str">
        <f>VLOOKUP(B1400,[1]ПланКаз!A1386:P4690,16,0)</f>
        <v>шартқа қол қойылған кезден бастап 30 күнтізбелік күн ішінде</v>
      </c>
      <c r="P1400" s="27" t="s">
        <v>61</v>
      </c>
      <c r="Q1400" s="28" t="s">
        <v>849</v>
      </c>
      <c r="R1400" s="27" t="str">
        <f>VLOOKUP(B1400,[1]ПланКаз!A1385:S4689,19,0)</f>
        <v>тоғанақ</v>
      </c>
      <c r="S1400" s="29">
        <v>194</v>
      </c>
      <c r="T1400" s="29">
        <v>66</v>
      </c>
      <c r="U1400" s="29">
        <v>12804</v>
      </c>
      <c r="V1400" s="29">
        <v>14340.48</v>
      </c>
      <c r="W1400" s="27"/>
      <c r="X1400" s="27" t="s">
        <v>64</v>
      </c>
      <c r="Y1400" s="27" t="s">
        <v>63</v>
      </c>
    </row>
    <row r="1401" spans="2:25" x14ac:dyDescent="0.2">
      <c r="B1401" s="27" t="s">
        <v>2801</v>
      </c>
      <c r="C1401" s="27" t="s">
        <v>57</v>
      </c>
      <c r="D1401" s="27" t="s">
        <v>2802</v>
      </c>
      <c r="E1401" s="27" t="str">
        <f>VLOOKUP(D1401,[1]ЕНС!A:E,2,FALSE)</f>
        <v>Жгут</v>
      </c>
      <c r="F1401" s="27" t="str">
        <f>VLOOKUP(D1401,[1]ЕНС!A:E,3,FALSE)</f>
        <v>резиновый, кровоостанавливающий</v>
      </c>
      <c r="G1401" s="27" t="s">
        <v>2803</v>
      </c>
      <c r="H1401" s="27" t="s">
        <v>28</v>
      </c>
      <c r="I1401" s="27">
        <v>0</v>
      </c>
      <c r="J1401" s="27">
        <v>631010000</v>
      </c>
      <c r="K1401" s="27" t="str">
        <f>VLOOKUP(B1401,[1]ПланКаз!A1388:M4692,12,0)</f>
        <v>ҚР, ШҚО, Өскемен қ., Бажов көш., 10</v>
      </c>
      <c r="L1401" s="27" t="str">
        <f>VLOOKUP(B1401,[1]ПланКаз!A1386:M4690,13,0)</f>
        <v>Желтоқсан-Қантар</v>
      </c>
      <c r="M1401" s="27" t="str">
        <f>VLOOKUP(B1401,[1]ПланКаз!A1388:N4692,14,0)</f>
        <v>Шығыс-Қазақстан облысы, Өскемен қ.</v>
      </c>
      <c r="N1401" s="27" t="s">
        <v>60</v>
      </c>
      <c r="O1401" s="27" t="str">
        <f>VLOOKUP(B1401,[1]ПланКаз!A1387:P4691,16,0)</f>
        <v>шартқа қол қойылған кезден бастап 30 күнтізбелік күн ішінде</v>
      </c>
      <c r="P1401" s="27" t="s">
        <v>61</v>
      </c>
      <c r="Q1401" s="28" t="s">
        <v>480</v>
      </c>
      <c r="R1401" s="27" t="str">
        <f>VLOOKUP(B1401,[1]ПланКаз!A1386:S4690,19,0)</f>
        <v>Дана</v>
      </c>
      <c r="S1401" s="29">
        <v>55</v>
      </c>
      <c r="T1401" s="29">
        <v>499</v>
      </c>
      <c r="U1401" s="29">
        <v>27445</v>
      </c>
      <c r="V1401" s="29">
        <v>30738.400000000001</v>
      </c>
      <c r="W1401" s="27"/>
      <c r="X1401" s="27" t="s">
        <v>64</v>
      </c>
      <c r="Y1401" s="27" t="s">
        <v>63</v>
      </c>
    </row>
    <row r="1402" spans="2:25" x14ac:dyDescent="0.2">
      <c r="B1402" s="27" t="s">
        <v>2804</v>
      </c>
      <c r="C1402" s="27" t="s">
        <v>57</v>
      </c>
      <c r="D1402" s="27" t="s">
        <v>2805</v>
      </c>
      <c r="E1402" s="27" t="str">
        <f>VLOOKUP(D1402,[1]ЕНС!A:E,2,FALSE)</f>
        <v>Йод</v>
      </c>
      <c r="F1402" s="27" t="str">
        <f>VLOOKUP(D1402,[1]ЕНС!A:E,3,FALSE)</f>
        <v>раствор</v>
      </c>
      <c r="G1402" s="27" t="s">
        <v>2806</v>
      </c>
      <c r="H1402" s="27" t="s">
        <v>28</v>
      </c>
      <c r="I1402" s="27">
        <v>0</v>
      </c>
      <c r="J1402" s="27">
        <v>631010000</v>
      </c>
      <c r="K1402" s="27" t="str">
        <f>VLOOKUP(B1402,[1]ПланКаз!A1389:M4693,12,0)</f>
        <v>ҚР, ШҚО, Өскемен қ., Бажов көш., 10</v>
      </c>
      <c r="L1402" s="27" t="str">
        <f>VLOOKUP(B1402,[1]ПланКаз!A1387:M4691,13,0)</f>
        <v>Желтоқсан-Қантар</v>
      </c>
      <c r="M1402" s="27" t="str">
        <f>VLOOKUP(B1402,[1]ПланКаз!A1389:N4693,14,0)</f>
        <v>Шығыс-Қазақстан облысы, Өскемен қ.</v>
      </c>
      <c r="N1402" s="27" t="s">
        <v>60</v>
      </c>
      <c r="O1402" s="27" t="str">
        <f>VLOOKUP(B1402,[1]ПланКаз!A1388:P4692,16,0)</f>
        <v>шартқа қол қойылған кезден бастап 30 күнтізбелік күн ішінде</v>
      </c>
      <c r="P1402" s="27" t="s">
        <v>61</v>
      </c>
      <c r="Q1402" s="28" t="s">
        <v>2807</v>
      </c>
      <c r="R1402" s="27" t="str">
        <f>VLOOKUP(B1402,[1]ПланКаз!A1387:S4691,19,0)</f>
        <v>сауыт</v>
      </c>
      <c r="S1402" s="29">
        <v>431</v>
      </c>
      <c r="T1402" s="29">
        <v>118</v>
      </c>
      <c r="U1402" s="29">
        <v>50858</v>
      </c>
      <c r="V1402" s="29">
        <v>56960.959999999999</v>
      </c>
      <c r="W1402" s="27"/>
      <c r="X1402" s="27" t="s">
        <v>64</v>
      </c>
      <c r="Y1402" s="27" t="s">
        <v>63</v>
      </c>
    </row>
    <row r="1403" spans="2:25" x14ac:dyDescent="0.2">
      <c r="B1403" s="27" t="s">
        <v>2808</v>
      </c>
      <c r="C1403" s="27" t="s">
        <v>57</v>
      </c>
      <c r="D1403" s="27" t="s">
        <v>2809</v>
      </c>
      <c r="E1403" s="27" t="str">
        <f>VLOOKUP(D1403,[1]ЕНС!A:E,2,FALSE)</f>
        <v>Кислота борная</v>
      </c>
      <c r="F1403" s="27" t="str">
        <f>VLOOKUP(D1403,[1]ЕНС!A:E,3,FALSE)</f>
        <v>раствор</v>
      </c>
      <c r="G1403" s="27" t="s">
        <v>2810</v>
      </c>
      <c r="H1403" s="27" t="s">
        <v>28</v>
      </c>
      <c r="I1403" s="27">
        <v>0</v>
      </c>
      <c r="J1403" s="27">
        <v>631010000</v>
      </c>
      <c r="K1403" s="27" t="str">
        <f>VLOOKUP(B1403,[1]ПланКаз!A1390:M4694,12,0)</f>
        <v>ҚР, ШҚО, Өскемен қ., Бажов көш., 10</v>
      </c>
      <c r="L1403" s="27" t="str">
        <f>VLOOKUP(B1403,[1]ПланКаз!A1388:M4692,13,0)</f>
        <v>Желтоқсан-Қантар</v>
      </c>
      <c r="M1403" s="27" t="str">
        <f>VLOOKUP(B1403,[1]ПланКаз!A1390:N4694,14,0)</f>
        <v>Шығыс-Қазақстан облысы, Өскемен қ.</v>
      </c>
      <c r="N1403" s="27" t="s">
        <v>60</v>
      </c>
      <c r="O1403" s="27" t="str">
        <f>VLOOKUP(B1403,[1]ПланКаз!A1389:P4693,16,0)</f>
        <v>шартқа қол қойылған кезден бастап 30 күнтізбелік күн ішінде</v>
      </c>
      <c r="P1403" s="27" t="s">
        <v>61</v>
      </c>
      <c r="Q1403" s="28" t="s">
        <v>2807</v>
      </c>
      <c r="R1403" s="27" t="str">
        <f>VLOOKUP(B1403,[1]ПланКаз!A1388:S4692,19,0)</f>
        <v>сауыт</v>
      </c>
      <c r="S1403" s="29">
        <v>215</v>
      </c>
      <c r="T1403" s="29">
        <v>72</v>
      </c>
      <c r="U1403" s="29">
        <v>15480</v>
      </c>
      <c r="V1403" s="29">
        <v>17337.599999999999</v>
      </c>
      <c r="W1403" s="27"/>
      <c r="X1403" s="27" t="s">
        <v>64</v>
      </c>
      <c r="Y1403" s="27" t="s">
        <v>63</v>
      </c>
    </row>
    <row r="1404" spans="2:25" x14ac:dyDescent="0.2">
      <c r="B1404" s="27" t="s">
        <v>2811</v>
      </c>
      <c r="C1404" s="27" t="s">
        <v>57</v>
      </c>
      <c r="D1404" s="27" t="s">
        <v>2812</v>
      </c>
      <c r="E1404" s="27" t="str">
        <f>VLOOKUP(D1404,[1]ЕНС!A:E,2,FALSE)</f>
        <v>Мундштук</v>
      </c>
      <c r="F1404" s="27" t="str">
        <f>VLOOKUP(D1404,[1]ЕНС!A:E,3,FALSE)</f>
        <v>для алкотестера, сменный</v>
      </c>
      <c r="G1404" s="27" t="s">
        <v>2813</v>
      </c>
      <c r="H1404" s="27" t="s">
        <v>28</v>
      </c>
      <c r="I1404" s="27">
        <v>0</v>
      </c>
      <c r="J1404" s="27">
        <v>631010000</v>
      </c>
      <c r="K1404" s="27" t="str">
        <f>VLOOKUP(B1404,[1]ПланКаз!A1391:M4695,12,0)</f>
        <v>ҚР, ШҚО, Өскемен қ., Бажов көш., 10</v>
      </c>
      <c r="L1404" s="27" t="str">
        <f>VLOOKUP(B1404,[1]ПланКаз!A1389:M4693,13,0)</f>
        <v>Желтоқсан-Қантар</v>
      </c>
      <c r="M1404" s="27" t="str">
        <f>VLOOKUP(B1404,[1]ПланКаз!A1391:N4695,14,0)</f>
        <v>Шығыс-Қазақстан облысы, Өскемен қ.</v>
      </c>
      <c r="N1404" s="27" t="s">
        <v>60</v>
      </c>
      <c r="O1404" s="27" t="str">
        <f>VLOOKUP(B1404,[1]ПланКаз!A1390:P4694,16,0)</f>
        <v>шартқа қол қойылған кезден бастап 30 күнтізбелік күн ішінде</v>
      </c>
      <c r="P1404" s="27" t="s">
        <v>61</v>
      </c>
      <c r="Q1404" s="28" t="s">
        <v>480</v>
      </c>
      <c r="R1404" s="27" t="str">
        <f>VLOOKUP(B1404,[1]ПланКаз!A1389:S4693,19,0)</f>
        <v>Дана</v>
      </c>
      <c r="S1404" s="29">
        <v>540</v>
      </c>
      <c r="T1404" s="29">
        <v>360</v>
      </c>
      <c r="U1404" s="29">
        <v>194400</v>
      </c>
      <c r="V1404" s="29">
        <v>217728</v>
      </c>
      <c r="W1404" s="27"/>
      <c r="X1404" s="27" t="s">
        <v>64</v>
      </c>
      <c r="Y1404" s="27" t="s">
        <v>63</v>
      </c>
    </row>
    <row r="1405" spans="2:25" x14ac:dyDescent="0.2">
      <c r="B1405" s="27" t="s">
        <v>2814</v>
      </c>
      <c r="C1405" s="27" t="s">
        <v>57</v>
      </c>
      <c r="D1405" s="27" t="s">
        <v>2815</v>
      </c>
      <c r="E1405" s="27" t="str">
        <f>VLOOKUP(D1405,[1]ЕНС!A:E,2,FALSE)</f>
        <v>Пакет</v>
      </c>
      <c r="F1405" s="27" t="str">
        <f>VLOOKUP(D1405,[1]ЕНС!A:E,3,FALSE)</f>
        <v>индивидуальный, перевязочный</v>
      </c>
      <c r="G1405" s="27" t="s">
        <v>2816</v>
      </c>
      <c r="H1405" s="27" t="s">
        <v>28</v>
      </c>
      <c r="I1405" s="27">
        <v>0</v>
      </c>
      <c r="J1405" s="27">
        <v>631010000</v>
      </c>
      <c r="K1405" s="27" t="str">
        <f>VLOOKUP(B1405,[1]ПланКаз!A1392:M4696,12,0)</f>
        <v>ҚР, ШҚО, Өскемен қ., Бажов көш., 10</v>
      </c>
      <c r="L1405" s="27" t="str">
        <f>VLOOKUP(B1405,[1]ПланКаз!A1390:M4694,13,0)</f>
        <v>Желтоқсан-Қантар</v>
      </c>
      <c r="M1405" s="27" t="str">
        <f>VLOOKUP(B1405,[1]ПланКаз!A1392:N4696,14,0)</f>
        <v>Шығыс-Қазақстан облысы, Өскемен қ.</v>
      </c>
      <c r="N1405" s="27" t="s">
        <v>60</v>
      </c>
      <c r="O1405" s="27" t="str">
        <f>VLOOKUP(B1405,[1]ПланКаз!A1391:P4695,16,0)</f>
        <v>шартқа қол қойылған кезден бастап 30 күнтізбелік күн ішінде</v>
      </c>
      <c r="P1405" s="27" t="s">
        <v>61</v>
      </c>
      <c r="Q1405" s="28" t="s">
        <v>849</v>
      </c>
      <c r="R1405" s="27" t="str">
        <f>VLOOKUP(B1405,[1]ПланКаз!A1390:S4694,19,0)</f>
        <v>тоғанақ</v>
      </c>
      <c r="S1405" s="29">
        <v>539</v>
      </c>
      <c r="T1405" s="29">
        <v>360</v>
      </c>
      <c r="U1405" s="29">
        <v>194040</v>
      </c>
      <c r="V1405" s="29">
        <v>217324.79999999999</v>
      </c>
      <c r="W1405" s="27"/>
      <c r="X1405" s="27" t="s">
        <v>64</v>
      </c>
      <c r="Y1405" s="27" t="s">
        <v>63</v>
      </c>
    </row>
    <row r="1406" spans="2:25" x14ac:dyDescent="0.2">
      <c r="B1406" s="27" t="s">
        <v>2817</v>
      </c>
      <c r="C1406" s="27" t="s">
        <v>57</v>
      </c>
      <c r="D1406" s="27" t="s">
        <v>2818</v>
      </c>
      <c r="E1406" s="27" t="str">
        <f>VLOOKUP(D1406,[1]ЕНС!A:E,2,FALSE)</f>
        <v>Тонометр</v>
      </c>
      <c r="F1406" s="27" t="str">
        <f>VLOOKUP(D1406,[1]ЕНС!A:E,3,FALSE)</f>
        <v>неинвазивный, ручной, на основе метода Н.С. Короткова</v>
      </c>
      <c r="G1406" s="27" t="s">
        <v>2819</v>
      </c>
      <c r="H1406" s="27" t="s">
        <v>28</v>
      </c>
      <c r="I1406" s="27">
        <v>0</v>
      </c>
      <c r="J1406" s="27">
        <v>631010000</v>
      </c>
      <c r="K1406" s="27" t="str">
        <f>VLOOKUP(B1406,[1]ПланКаз!A1393:M4697,12,0)</f>
        <v>ҚР, ШҚО, Өскемен қ., Бажов көш., 10</v>
      </c>
      <c r="L1406" s="27" t="str">
        <f>VLOOKUP(B1406,[1]ПланКаз!A1391:M4695,13,0)</f>
        <v>Желтоқсан-Қантар</v>
      </c>
      <c r="M1406" s="27" t="str">
        <f>VLOOKUP(B1406,[1]ПланКаз!A1393:N4697,14,0)</f>
        <v>Шығыс-Қазақстан облысы, Өскемен қ.</v>
      </c>
      <c r="N1406" s="27" t="s">
        <v>60</v>
      </c>
      <c r="O1406" s="27" t="str">
        <f>VLOOKUP(B1406,[1]ПланКаз!A1392:P4696,16,0)</f>
        <v>шартқа қол қойылған кезден бастап 30 күнтізбелік күн ішінде</v>
      </c>
      <c r="P1406" s="27" t="s">
        <v>61</v>
      </c>
      <c r="Q1406" s="28" t="s">
        <v>480</v>
      </c>
      <c r="R1406" s="27" t="str">
        <f>VLOOKUP(B1406,[1]ПланКаз!A1391:S4695,19,0)</f>
        <v>Дана</v>
      </c>
      <c r="S1406" s="29">
        <v>14</v>
      </c>
      <c r="T1406" s="29">
        <v>4416</v>
      </c>
      <c r="U1406" s="29">
        <v>61824</v>
      </c>
      <c r="V1406" s="29">
        <v>69242.880000000005</v>
      </c>
      <c r="W1406" s="27"/>
      <c r="X1406" s="27" t="s">
        <v>64</v>
      </c>
      <c r="Y1406" s="27" t="s">
        <v>63</v>
      </c>
    </row>
    <row r="1407" spans="2:25" x14ac:dyDescent="0.2">
      <c r="B1407" s="27" t="s">
        <v>2820</v>
      </c>
      <c r="C1407" s="27" t="s">
        <v>57</v>
      </c>
      <c r="D1407" s="27" t="s">
        <v>2821</v>
      </c>
      <c r="E1407" s="27" t="str">
        <f>VLOOKUP(D1407,[1]ЕНС!A:E,2,FALSE)</f>
        <v>Ножницы</v>
      </c>
      <c r="F1407" s="27" t="str">
        <f>VLOOKUP(D1407,[1]ЕНС!A:E,3,FALSE)</f>
        <v>медицинские</v>
      </c>
      <c r="G1407" s="27" t="s">
        <v>2822</v>
      </c>
      <c r="H1407" s="27" t="s">
        <v>28</v>
      </c>
      <c r="I1407" s="27">
        <v>0</v>
      </c>
      <c r="J1407" s="27">
        <v>631010000</v>
      </c>
      <c r="K1407" s="27" t="str">
        <f>VLOOKUP(B1407,[1]ПланКаз!A1394:M4698,12,0)</f>
        <v>ҚР, ШҚО, Өскемен қ., Бажов көш., 10</v>
      </c>
      <c r="L1407" s="27" t="str">
        <f>VLOOKUP(B1407,[1]ПланКаз!A1392:M4696,13,0)</f>
        <v>Желтоқсан-Қантар</v>
      </c>
      <c r="M1407" s="27" t="str">
        <f>VLOOKUP(B1407,[1]ПланКаз!A1394:N4698,14,0)</f>
        <v>Шығыс-Қазақстан облысы, Өскемен қ.</v>
      </c>
      <c r="N1407" s="27" t="s">
        <v>60</v>
      </c>
      <c r="O1407" s="27" t="str">
        <f>VLOOKUP(B1407,[1]ПланКаз!A1393:P4697,16,0)</f>
        <v>шартқа қол қойылған кезден бастап 30 күнтізбелік күн ішінде</v>
      </c>
      <c r="P1407" s="27" t="s">
        <v>61</v>
      </c>
      <c r="Q1407" s="28" t="s">
        <v>480</v>
      </c>
      <c r="R1407" s="27" t="str">
        <f>VLOOKUP(B1407,[1]ПланКаз!A1392:S4696,19,0)</f>
        <v>Дана</v>
      </c>
      <c r="S1407" s="29">
        <v>58</v>
      </c>
      <c r="T1407" s="29">
        <v>2346</v>
      </c>
      <c r="U1407" s="29">
        <v>136068</v>
      </c>
      <c r="V1407" s="29">
        <v>152396.16</v>
      </c>
      <c r="W1407" s="27"/>
      <c r="X1407" s="27" t="s">
        <v>64</v>
      </c>
      <c r="Y1407" s="27" t="s">
        <v>63</v>
      </c>
    </row>
    <row r="1408" spans="2:25" x14ac:dyDescent="0.2">
      <c r="B1408" s="27" t="s">
        <v>2823</v>
      </c>
      <c r="C1408" s="27" t="s">
        <v>57</v>
      </c>
      <c r="D1408" s="27" t="s">
        <v>2824</v>
      </c>
      <c r="E1408" s="27" t="str">
        <f>VLOOKUP(D1408,[1]ЕНС!A:E,2,FALSE)</f>
        <v>Аммиак</v>
      </c>
      <c r="F1408" s="27" t="str">
        <f>VLOOKUP(D1408,[1]ЕНС!A:E,3,FALSE)</f>
        <v>раствор</v>
      </c>
      <c r="G1408" s="27" t="s">
        <v>2825</v>
      </c>
      <c r="H1408" s="27" t="s">
        <v>28</v>
      </c>
      <c r="I1408" s="27">
        <v>0</v>
      </c>
      <c r="J1408" s="27">
        <v>631010000</v>
      </c>
      <c r="K1408" s="27" t="str">
        <f>VLOOKUP(B1408,[1]ПланКаз!A1395:M4699,12,0)</f>
        <v>ҚР, ШҚО, Өскемен қ., Бажов көш., 10</v>
      </c>
      <c r="L1408" s="27" t="str">
        <f>VLOOKUP(B1408,[1]ПланКаз!A1393:M4697,13,0)</f>
        <v>Желтоқсан-Қантар</v>
      </c>
      <c r="M1408" s="27" t="str">
        <f>VLOOKUP(B1408,[1]ПланКаз!A1395:N4699,14,0)</f>
        <v>Шығыс-Қазақстан облысы, Өскемен қ.</v>
      </c>
      <c r="N1408" s="27" t="s">
        <v>60</v>
      </c>
      <c r="O1408" s="27" t="str">
        <f>VLOOKUP(B1408,[1]ПланКаз!A1394:P4698,16,0)</f>
        <v>шартқа қол қойылған кезден бастап 30 күнтізбелік күн ішінде</v>
      </c>
      <c r="P1408" s="27" t="s">
        <v>61</v>
      </c>
      <c r="Q1408" s="28" t="s">
        <v>2807</v>
      </c>
      <c r="R1408" s="27" t="str">
        <f>VLOOKUP(B1408,[1]ПланКаз!A1393:S4697,19,0)</f>
        <v>сауыт</v>
      </c>
      <c r="S1408" s="29">
        <v>409</v>
      </c>
      <c r="T1408" s="29">
        <v>44</v>
      </c>
      <c r="U1408" s="29">
        <v>17996</v>
      </c>
      <c r="V1408" s="29">
        <v>20155.52</v>
      </c>
      <c r="W1408" s="27"/>
      <c r="X1408" s="27" t="s">
        <v>64</v>
      </c>
      <c r="Y1408" s="27" t="s">
        <v>63</v>
      </c>
    </row>
    <row r="1409" spans="2:25" x14ac:dyDescent="0.2">
      <c r="B1409" s="27" t="s">
        <v>2826</v>
      </c>
      <c r="C1409" s="27" t="s">
        <v>57</v>
      </c>
      <c r="D1409" s="27" t="s">
        <v>2827</v>
      </c>
      <c r="E1409" s="27" t="str">
        <f>VLOOKUP(D1409,[1]ЕНС!A:E,2,FALSE)</f>
        <v>Вата</v>
      </c>
      <c r="F1409" s="27" t="str">
        <f>VLOOKUP(D1409,[1]ЕНС!A:E,3,FALSE)</f>
        <v>медицинская, стерильная, гигроскопическая</v>
      </c>
      <c r="G1409" s="27" t="s">
        <v>2828</v>
      </c>
      <c r="H1409" s="27" t="s">
        <v>28</v>
      </c>
      <c r="I1409" s="27">
        <v>0</v>
      </c>
      <c r="J1409" s="27">
        <v>631010000</v>
      </c>
      <c r="K1409" s="27" t="str">
        <f>VLOOKUP(B1409,[1]ПланКаз!A1396:M4700,12,0)</f>
        <v>ҚР, ШҚО, Өскемен қ., Бажов көш., 10</v>
      </c>
      <c r="L1409" s="27" t="str">
        <f>VLOOKUP(B1409,[1]ПланКаз!A1394:M4698,13,0)</f>
        <v>Желтоқсан-Қантар</v>
      </c>
      <c r="M1409" s="27" t="str">
        <f>VLOOKUP(B1409,[1]ПланКаз!A1396:N4700,14,0)</f>
        <v>Шығыс-Қазақстан облысы, Өскемен қ.</v>
      </c>
      <c r="N1409" s="27" t="s">
        <v>60</v>
      </c>
      <c r="O1409" s="27" t="str">
        <f>VLOOKUP(B1409,[1]ПланКаз!A1395:P4699,16,0)</f>
        <v>шартқа қол қойылған кезден бастап 30 күнтізбелік күн ішінде</v>
      </c>
      <c r="P1409" s="27" t="s">
        <v>61</v>
      </c>
      <c r="Q1409" s="28" t="s">
        <v>849</v>
      </c>
      <c r="R1409" s="27" t="str">
        <f>VLOOKUP(B1409,[1]ПланКаз!A1394:S4698,19,0)</f>
        <v>тоғанақ</v>
      </c>
      <c r="S1409" s="29">
        <v>192</v>
      </c>
      <c r="T1409" s="29">
        <v>200</v>
      </c>
      <c r="U1409" s="29">
        <v>38400</v>
      </c>
      <c r="V1409" s="29">
        <v>43008</v>
      </c>
      <c r="W1409" s="27"/>
      <c r="X1409" s="27" t="s">
        <v>64</v>
      </c>
      <c r="Y1409" s="27" t="s">
        <v>63</v>
      </c>
    </row>
    <row r="1410" spans="2:25" x14ac:dyDescent="0.2">
      <c r="B1410" s="27" t="s">
        <v>2829</v>
      </c>
      <c r="C1410" s="27" t="s">
        <v>57</v>
      </c>
      <c r="D1410" s="27" t="s">
        <v>2830</v>
      </c>
      <c r="E1410" s="27" t="str">
        <f>VLOOKUP(D1410,[1]ЕНС!A:E,2,FALSE)</f>
        <v>Бинт</v>
      </c>
      <c r="F1410" s="27" t="str">
        <f>VLOOKUP(D1410,[1]ЕНС!A:E,3,FALSE)</f>
        <v>медицинский, стерильный, марлевый</v>
      </c>
      <c r="G1410" s="27" t="s">
        <v>2831</v>
      </c>
      <c r="H1410" s="27" t="s">
        <v>28</v>
      </c>
      <c r="I1410" s="27">
        <v>0</v>
      </c>
      <c r="J1410" s="27">
        <v>631010000</v>
      </c>
      <c r="K1410" s="27" t="str">
        <f>VLOOKUP(B1410,[1]ПланКаз!A1397:M4701,12,0)</f>
        <v>ҚР, ШҚО, Өскемен қ., Бажов көш., 10</v>
      </c>
      <c r="L1410" s="27" t="str">
        <f>VLOOKUP(B1410,[1]ПланКаз!A1395:M4699,13,0)</f>
        <v>Желтоқсан-Қантар</v>
      </c>
      <c r="M1410" s="27" t="str">
        <f>VLOOKUP(B1410,[1]ПланКаз!A1397:N4701,14,0)</f>
        <v>Шығыс-Қазақстан облысы, Өскемен қ.</v>
      </c>
      <c r="N1410" s="27" t="s">
        <v>60</v>
      </c>
      <c r="O1410" s="27" t="str">
        <f>VLOOKUP(B1410,[1]ПланКаз!A1396:P4700,16,0)</f>
        <v>шартқа қол қойылған кезден бастап 30 күнтізбелік күн ішінде</v>
      </c>
      <c r="P1410" s="27" t="s">
        <v>61</v>
      </c>
      <c r="Q1410" s="28" t="s">
        <v>480</v>
      </c>
      <c r="R1410" s="27" t="str">
        <f>VLOOKUP(B1410,[1]ПланКаз!A1395:S4699,19,0)</f>
        <v>Дана</v>
      </c>
      <c r="S1410" s="29">
        <v>478</v>
      </c>
      <c r="T1410" s="29">
        <v>52</v>
      </c>
      <c r="U1410" s="29">
        <v>24856</v>
      </c>
      <c r="V1410" s="29">
        <v>27838.720000000001</v>
      </c>
      <c r="W1410" s="27"/>
      <c r="X1410" s="27" t="s">
        <v>64</v>
      </c>
      <c r="Y1410" s="27" t="s">
        <v>63</v>
      </c>
    </row>
    <row r="1411" spans="2:25" x14ac:dyDescent="0.2">
      <c r="B1411" s="27" t="s">
        <v>2832</v>
      </c>
      <c r="C1411" s="27" t="s">
        <v>57</v>
      </c>
      <c r="D1411" s="27" t="s">
        <v>2833</v>
      </c>
      <c r="E1411" s="27" t="str">
        <f>VLOOKUP(D1411,[1]ЕНС!A:E,2,FALSE)</f>
        <v>Перекись водорода  </v>
      </c>
      <c r="F1411" s="27" t="str">
        <f>VLOOKUP(D1411,[1]ЕНС!A:E,3,FALSE)</f>
        <v>раствор</v>
      </c>
      <c r="G1411" s="27" t="s">
        <v>2834</v>
      </c>
      <c r="H1411" s="27" t="s">
        <v>28</v>
      </c>
      <c r="I1411" s="27">
        <v>0</v>
      </c>
      <c r="J1411" s="27">
        <v>631010000</v>
      </c>
      <c r="K1411" s="27" t="str">
        <f>VLOOKUP(B1411,[1]ПланКаз!A1398:M4702,12,0)</f>
        <v>ҚР, ШҚО, Өскемен қ., Бажов көш., 10</v>
      </c>
      <c r="L1411" s="27" t="str">
        <f>VLOOKUP(B1411,[1]ПланКаз!A1396:M4700,13,0)</f>
        <v>Желтоқсан-Қантар</v>
      </c>
      <c r="M1411" s="27" t="str">
        <f>VLOOKUP(B1411,[1]ПланКаз!A1398:N4702,14,0)</f>
        <v>Шығыс-Қазақстан облысы, Өскемен қ.</v>
      </c>
      <c r="N1411" s="27" t="s">
        <v>60</v>
      </c>
      <c r="O1411" s="27" t="str">
        <f>VLOOKUP(B1411,[1]ПланКаз!A1397:P4701,16,0)</f>
        <v>шартқа қол қойылған кезден бастап 30 күнтізбелік күн ішінде</v>
      </c>
      <c r="P1411" s="27" t="s">
        <v>61</v>
      </c>
      <c r="Q1411" s="28" t="s">
        <v>2807</v>
      </c>
      <c r="R1411" s="27" t="str">
        <f>VLOOKUP(B1411,[1]ПланКаз!A1396:S4700,19,0)</f>
        <v>сауыт</v>
      </c>
      <c r="S1411" s="29">
        <v>515</v>
      </c>
      <c r="T1411" s="29">
        <v>44</v>
      </c>
      <c r="U1411" s="29">
        <v>22660</v>
      </c>
      <c r="V1411" s="29">
        <v>25379.200000000001</v>
      </c>
      <c r="W1411" s="27"/>
      <c r="X1411" s="27" t="s">
        <v>64</v>
      </c>
      <c r="Y1411" s="27" t="s">
        <v>63</v>
      </c>
    </row>
    <row r="1412" spans="2:25" x14ac:dyDescent="0.2">
      <c r="B1412" s="27" t="s">
        <v>2835</v>
      </c>
      <c r="C1412" s="27" t="s">
        <v>57</v>
      </c>
      <c r="D1412" s="27" t="s">
        <v>2827</v>
      </c>
      <c r="E1412" s="27" t="str">
        <f>VLOOKUP(D1412,[1]ЕНС!A:E,2,FALSE)</f>
        <v>Вата</v>
      </c>
      <c r="F1412" s="27" t="str">
        <f>VLOOKUP(D1412,[1]ЕНС!A:E,3,FALSE)</f>
        <v>медицинская, стерильная, гигроскопическая</v>
      </c>
      <c r="G1412" s="27" t="s">
        <v>2836</v>
      </c>
      <c r="H1412" s="27" t="s">
        <v>28</v>
      </c>
      <c r="I1412" s="27">
        <v>0</v>
      </c>
      <c r="J1412" s="27">
        <v>631010000</v>
      </c>
      <c r="K1412" s="27" t="str">
        <f>VLOOKUP(B1412,[1]ПланКаз!A1399:M4703,12,0)</f>
        <v>ҚР, ШҚО, Өскемен қ., Бажов көш., 10</v>
      </c>
      <c r="L1412" s="27" t="str">
        <f>VLOOKUP(B1412,[1]ПланКаз!A1397:M4701,13,0)</f>
        <v>Желтоқсан-Қантар</v>
      </c>
      <c r="M1412" s="27" t="str">
        <f>VLOOKUP(B1412,[1]ПланКаз!A1399:N4703,14,0)</f>
        <v>Шығыс-Қазақстан облысы, Өскемен қ.</v>
      </c>
      <c r="N1412" s="27" t="s">
        <v>60</v>
      </c>
      <c r="O1412" s="27" t="str">
        <f>VLOOKUP(B1412,[1]ПланКаз!A1398:P4702,16,0)</f>
        <v>шартқа қол қойылған кезден бастап 30 күнтізбелік күн ішінде</v>
      </c>
      <c r="P1412" s="27" t="s">
        <v>61</v>
      </c>
      <c r="Q1412" s="28" t="s">
        <v>849</v>
      </c>
      <c r="R1412" s="27" t="str">
        <f>VLOOKUP(B1412,[1]ПланКаз!A1397:S4701,19,0)</f>
        <v>тоғанақ</v>
      </c>
      <c r="S1412" s="29">
        <v>238</v>
      </c>
      <c r="T1412" s="29">
        <v>55</v>
      </c>
      <c r="U1412" s="29">
        <v>13090</v>
      </c>
      <c r="V1412" s="29">
        <v>14660.8</v>
      </c>
      <c r="W1412" s="27"/>
      <c r="X1412" s="27" t="s">
        <v>64</v>
      </c>
      <c r="Y1412" s="27" t="s">
        <v>63</v>
      </c>
    </row>
    <row r="1413" spans="2:25" x14ac:dyDescent="0.2">
      <c r="B1413" s="27" t="s">
        <v>2837</v>
      </c>
      <c r="C1413" s="27" t="s">
        <v>57</v>
      </c>
      <c r="D1413" s="27" t="s">
        <v>2838</v>
      </c>
      <c r="E1413" s="27" t="str">
        <f>VLOOKUP(D1413,[1]ЕНС!A:E,2,FALSE)</f>
        <v>Ацетилсалициловая кислота</v>
      </c>
      <c r="F1413" s="27" t="str">
        <f>VLOOKUP(D1413,[1]ЕНС!A:E,3,FALSE)</f>
        <v>таблетки</v>
      </c>
      <c r="G1413" s="27" t="s">
        <v>2839</v>
      </c>
      <c r="H1413" s="27" t="s">
        <v>28</v>
      </c>
      <c r="I1413" s="27">
        <v>0</v>
      </c>
      <c r="J1413" s="27">
        <v>631010000</v>
      </c>
      <c r="K1413" s="27" t="str">
        <f>VLOOKUP(B1413,[1]ПланКаз!A1400:M4704,12,0)</f>
        <v>ҚР, ШҚО, Өскемен қ., Бажов көш., 10</v>
      </c>
      <c r="L1413" s="27" t="str">
        <f>VLOOKUP(B1413,[1]ПланКаз!A1398:M4702,13,0)</f>
        <v>Желтоқсан-Қантар</v>
      </c>
      <c r="M1413" s="27" t="str">
        <f>VLOOKUP(B1413,[1]ПланКаз!A1400:N4704,14,0)</f>
        <v>Шығыс-Қазақстан облысы, Өскемен қ.</v>
      </c>
      <c r="N1413" s="27" t="s">
        <v>60</v>
      </c>
      <c r="O1413" s="27" t="str">
        <f>VLOOKUP(B1413,[1]ПланКаз!A1399:P4703,16,0)</f>
        <v>шартқа қол қойылған кезден бастап 30 күнтізбелік күн ішінде</v>
      </c>
      <c r="P1413" s="27" t="s">
        <v>61</v>
      </c>
      <c r="Q1413" s="28" t="s">
        <v>849</v>
      </c>
      <c r="R1413" s="27" t="str">
        <f>VLOOKUP(B1413,[1]ПланКаз!A1398:S4702,19,0)</f>
        <v>тоғанақ</v>
      </c>
      <c r="S1413" s="29">
        <v>517</v>
      </c>
      <c r="T1413" s="29">
        <v>40</v>
      </c>
      <c r="U1413" s="29">
        <v>20680</v>
      </c>
      <c r="V1413" s="29">
        <v>23161.599999999999</v>
      </c>
      <c r="W1413" s="27"/>
      <c r="X1413" s="27" t="s">
        <v>64</v>
      </c>
      <c r="Y1413" s="27" t="s">
        <v>63</v>
      </c>
    </row>
    <row r="1414" spans="2:25" x14ac:dyDescent="0.2">
      <c r="B1414" s="27" t="s">
        <v>2840</v>
      </c>
      <c r="C1414" s="27" t="s">
        <v>57</v>
      </c>
      <c r="D1414" s="27" t="s">
        <v>2841</v>
      </c>
      <c r="E1414" s="27" t="str">
        <f>VLOOKUP(D1414,[1]ЕНС!A:E,2,FALSE)</f>
        <v>Нитроглицерин</v>
      </c>
      <c r="F1414" s="27" t="str">
        <f>VLOOKUP(D1414,[1]ЕНС!A:E,3,FALSE)</f>
        <v>таблетки</v>
      </c>
      <c r="G1414" s="27" t="s">
        <v>2842</v>
      </c>
      <c r="H1414" s="27" t="s">
        <v>28</v>
      </c>
      <c r="I1414" s="27">
        <v>0</v>
      </c>
      <c r="J1414" s="27">
        <v>631010000</v>
      </c>
      <c r="K1414" s="27" t="str">
        <f>VLOOKUP(B1414,[1]ПланКаз!A1401:M4705,12,0)</f>
        <v>ҚР, ШҚО, Өскемен қ., Бажов көш., 10</v>
      </c>
      <c r="L1414" s="27" t="str">
        <f>VLOOKUP(B1414,[1]ПланКаз!A1399:M4703,13,0)</f>
        <v>Желтоқсан-Қантар</v>
      </c>
      <c r="M1414" s="27" t="str">
        <f>VLOOKUP(B1414,[1]ПланКаз!A1401:N4705,14,0)</f>
        <v>Шығыс-Қазақстан облысы, Өскемен қ.</v>
      </c>
      <c r="N1414" s="27" t="s">
        <v>60</v>
      </c>
      <c r="O1414" s="27" t="str">
        <f>VLOOKUP(B1414,[1]ПланКаз!A1400:P4704,16,0)</f>
        <v>шартқа қол қойылған кезден бастап 30 күнтізбелік күн ішінде</v>
      </c>
      <c r="P1414" s="27" t="s">
        <v>61</v>
      </c>
      <c r="Q1414" s="28" t="s">
        <v>849</v>
      </c>
      <c r="R1414" s="27" t="str">
        <f>VLOOKUP(B1414,[1]ПланКаз!A1399:S4703,19,0)</f>
        <v>тоғанақ</v>
      </c>
      <c r="S1414" s="29">
        <v>458</v>
      </c>
      <c r="T1414" s="29">
        <v>396</v>
      </c>
      <c r="U1414" s="29">
        <v>181368</v>
      </c>
      <c r="V1414" s="29">
        <v>203132.16</v>
      </c>
      <c r="W1414" s="27"/>
      <c r="X1414" s="27" t="s">
        <v>64</v>
      </c>
      <c r="Y1414" s="27" t="s">
        <v>63</v>
      </c>
    </row>
    <row r="1415" spans="2:25" x14ac:dyDescent="0.2">
      <c r="B1415" s="27" t="s">
        <v>2843</v>
      </c>
      <c r="C1415" s="27" t="s">
        <v>57</v>
      </c>
      <c r="D1415" s="27" t="s">
        <v>2844</v>
      </c>
      <c r="E1415" s="27" t="str">
        <f>VLOOKUP(D1415,[1]ЕНС!A:E,2,FALSE)</f>
        <v>Уголь активированный</v>
      </c>
      <c r="F1415" s="27" t="str">
        <f>VLOOKUP(D1415,[1]ЕНС!A:E,3,FALSE)</f>
        <v>таблетки</v>
      </c>
      <c r="G1415" s="27" t="s">
        <v>2845</v>
      </c>
      <c r="H1415" s="27" t="s">
        <v>28</v>
      </c>
      <c r="I1415" s="27">
        <v>0</v>
      </c>
      <c r="J1415" s="27">
        <v>631010000</v>
      </c>
      <c r="K1415" s="27" t="str">
        <f>VLOOKUP(B1415,[1]ПланКаз!A1402:M4706,12,0)</f>
        <v>ҚР, ШҚО, Өскемен қ., Бажов көш., 10</v>
      </c>
      <c r="L1415" s="27" t="str">
        <f>VLOOKUP(B1415,[1]ПланКаз!A1400:M4704,13,0)</f>
        <v>Желтоқсан-Қантар</v>
      </c>
      <c r="M1415" s="27" t="str">
        <f>VLOOKUP(B1415,[1]ПланКаз!A1402:N4706,14,0)</f>
        <v>Шығыс-Қазақстан облысы, Өскемен қ.</v>
      </c>
      <c r="N1415" s="27" t="s">
        <v>60</v>
      </c>
      <c r="O1415" s="27" t="str">
        <f>VLOOKUP(B1415,[1]ПланКаз!A1401:P4705,16,0)</f>
        <v>шартқа қол қойылған кезден бастап 30 күнтізбелік күн ішінде</v>
      </c>
      <c r="P1415" s="27" t="s">
        <v>61</v>
      </c>
      <c r="Q1415" s="28" t="s">
        <v>849</v>
      </c>
      <c r="R1415" s="27" t="str">
        <f>VLOOKUP(B1415,[1]ПланКаз!A1400:S4704,19,0)</f>
        <v>тоғанақ</v>
      </c>
      <c r="S1415" s="29">
        <v>591</v>
      </c>
      <c r="T1415" s="29">
        <v>31</v>
      </c>
      <c r="U1415" s="29">
        <v>18321</v>
      </c>
      <c r="V1415" s="29">
        <v>20519.52</v>
      </c>
      <c r="W1415" s="27"/>
      <c r="X1415" s="27" t="s">
        <v>64</v>
      </c>
      <c r="Y1415" s="27" t="s">
        <v>63</v>
      </c>
    </row>
    <row r="1416" spans="2:25" x14ac:dyDescent="0.2">
      <c r="B1416" s="27" t="s">
        <v>2846</v>
      </c>
      <c r="C1416" s="27" t="s">
        <v>57</v>
      </c>
      <c r="D1416" s="27" t="s">
        <v>2847</v>
      </c>
      <c r="E1416" s="27" t="str">
        <f>VLOOKUP(D1416,[1]ЕНС!A:E,2,FALSE)</f>
        <v>Лейкопластырь</v>
      </c>
      <c r="F1416" s="27" t="str">
        <f>VLOOKUP(D1416,[1]ЕНС!A:E,3,FALSE)</f>
        <v>бактерицидный, пропитанный раствором антисептика</v>
      </c>
      <c r="G1416" s="27" t="s">
        <v>2848</v>
      </c>
      <c r="H1416" s="27" t="s">
        <v>28</v>
      </c>
      <c r="I1416" s="27">
        <v>0</v>
      </c>
      <c r="J1416" s="27">
        <v>631010000</v>
      </c>
      <c r="K1416" s="27" t="str">
        <f>VLOOKUP(B1416,[1]ПланКаз!A1403:M4707,12,0)</f>
        <v>ҚР, ШҚО, Өскемен қ., Бажов көш., 10</v>
      </c>
      <c r="L1416" s="27" t="str">
        <f>VLOOKUP(B1416,[1]ПланКаз!A1401:M4705,13,0)</f>
        <v>Желтоқсан-Қантар</v>
      </c>
      <c r="M1416" s="27" t="str">
        <f>VLOOKUP(B1416,[1]ПланКаз!A1403:N4707,14,0)</f>
        <v>Шығыс-Қазақстан облысы, Өскемен қ.</v>
      </c>
      <c r="N1416" s="27" t="s">
        <v>60</v>
      </c>
      <c r="O1416" s="27" t="str">
        <f>VLOOKUP(B1416,[1]ПланКаз!A1402:P4706,16,0)</f>
        <v>шартқа қол қойылған кезден бастап 30 күнтізбелік күн ішінде</v>
      </c>
      <c r="P1416" s="27" t="s">
        <v>61</v>
      </c>
      <c r="Q1416" s="28" t="s">
        <v>480</v>
      </c>
      <c r="R1416" s="27" t="str">
        <f>VLOOKUP(B1416,[1]ПланКаз!A1401:S4705,19,0)</f>
        <v>Дана</v>
      </c>
      <c r="S1416" s="29">
        <v>1130</v>
      </c>
      <c r="T1416" s="29">
        <v>16</v>
      </c>
      <c r="U1416" s="29">
        <v>18080</v>
      </c>
      <c r="V1416" s="29">
        <v>20249.599999999999</v>
      </c>
      <c r="W1416" s="27"/>
      <c r="X1416" s="27" t="s">
        <v>64</v>
      </c>
      <c r="Y1416" s="27" t="s">
        <v>63</v>
      </c>
    </row>
    <row r="1417" spans="2:25" x14ac:dyDescent="0.2">
      <c r="B1417" s="27" t="s">
        <v>2849</v>
      </c>
      <c r="C1417" s="27" t="s">
        <v>57</v>
      </c>
      <c r="D1417" s="27" t="s">
        <v>2850</v>
      </c>
      <c r="E1417" s="27" t="str">
        <f>VLOOKUP(D1417,[1]ЕНС!A:E,2,FALSE)</f>
        <v>Водноспиртовый раствор медицинский</v>
      </c>
      <c r="F1417" s="27" t="str">
        <f>VLOOKUP(D1417,[1]ЕНС!A:E,3,FALSE)</f>
        <v>раствор</v>
      </c>
      <c r="G1417" s="27" t="s">
        <v>2851</v>
      </c>
      <c r="H1417" s="27" t="s">
        <v>28</v>
      </c>
      <c r="I1417" s="27">
        <v>0</v>
      </c>
      <c r="J1417" s="27">
        <v>631010000</v>
      </c>
      <c r="K1417" s="27" t="str">
        <f>VLOOKUP(B1417,[1]ПланКаз!A1404:M4708,12,0)</f>
        <v>ҚР, ШҚО, Өскемен қ., Бажов көш., 10</v>
      </c>
      <c r="L1417" s="27" t="str">
        <f>VLOOKUP(B1417,[1]ПланКаз!A1402:M4706,13,0)</f>
        <v>Желтоқсан-Қантар</v>
      </c>
      <c r="M1417" s="27" t="str">
        <f>VLOOKUP(B1417,[1]ПланКаз!A1404:N4708,14,0)</f>
        <v>Шығыс-Қазақстан облысы, Өскемен қ.</v>
      </c>
      <c r="N1417" s="27" t="s">
        <v>60</v>
      </c>
      <c r="O1417" s="27" t="str">
        <f>VLOOKUP(B1417,[1]ПланКаз!A1403:P4707,16,0)</f>
        <v>шартқа қол қойылған кезден бастап 30 күнтізбелік күн ішінде</v>
      </c>
      <c r="P1417" s="27" t="s">
        <v>61</v>
      </c>
      <c r="Q1417" s="28" t="s">
        <v>2807</v>
      </c>
      <c r="R1417" s="27" t="str">
        <f>VLOOKUP(B1417,[1]ПланКаз!A1402:S4706,19,0)</f>
        <v>сауыт</v>
      </c>
      <c r="S1417" s="29">
        <v>1685</v>
      </c>
      <c r="T1417" s="29">
        <v>65</v>
      </c>
      <c r="U1417" s="29">
        <v>109525</v>
      </c>
      <c r="V1417" s="29">
        <v>122668</v>
      </c>
      <c r="W1417" s="27"/>
      <c r="X1417" s="27" t="s">
        <v>64</v>
      </c>
      <c r="Y1417" s="27" t="s">
        <v>63</v>
      </c>
    </row>
    <row r="1418" spans="2:25" x14ac:dyDescent="0.2">
      <c r="B1418" s="27" t="s">
        <v>2852</v>
      </c>
      <c r="C1418" s="27" t="s">
        <v>57</v>
      </c>
      <c r="D1418" s="27" t="s">
        <v>2827</v>
      </c>
      <c r="E1418" s="27" t="str">
        <f>VLOOKUP(D1418,[1]ЕНС!A:E,2,FALSE)</f>
        <v>Вата</v>
      </c>
      <c r="F1418" s="27" t="str">
        <f>VLOOKUP(D1418,[1]ЕНС!A:E,3,FALSE)</f>
        <v>медицинская, стерильная, гигроскопическая</v>
      </c>
      <c r="G1418" s="27" t="s">
        <v>2853</v>
      </c>
      <c r="H1418" s="27" t="s">
        <v>28</v>
      </c>
      <c r="I1418" s="27">
        <v>0</v>
      </c>
      <c r="J1418" s="27">
        <v>631010000</v>
      </c>
      <c r="K1418" s="27" t="str">
        <f>VLOOKUP(B1418,[1]ПланКаз!A1405:M4709,12,0)</f>
        <v>ҚР, ШҚО, Өскемен қ., Бажов көш., 10</v>
      </c>
      <c r="L1418" s="27" t="str">
        <f>VLOOKUP(B1418,[1]ПланКаз!A1403:M4707,13,0)</f>
        <v>Желтоқсан-Қантар</v>
      </c>
      <c r="M1418" s="27" t="str">
        <f>VLOOKUP(B1418,[1]ПланКаз!A1405:N4709,14,0)</f>
        <v>Шығыс-Қазақстан облысы, Өскемен қ.</v>
      </c>
      <c r="N1418" s="27" t="s">
        <v>60</v>
      </c>
      <c r="O1418" s="27" t="str">
        <f>VLOOKUP(B1418,[1]ПланКаз!A1404:P4708,16,0)</f>
        <v>шартқа қол қойылған кезден бастап 30 күнтізбелік күн ішінде</v>
      </c>
      <c r="P1418" s="27" t="s">
        <v>61</v>
      </c>
      <c r="Q1418" s="28" t="s">
        <v>849</v>
      </c>
      <c r="R1418" s="27" t="str">
        <f>VLOOKUP(B1418,[1]ПланКаз!A1403:S4707,19,0)</f>
        <v>тоғанақ</v>
      </c>
      <c r="S1418" s="29">
        <v>108</v>
      </c>
      <c r="T1418" s="29">
        <v>186</v>
      </c>
      <c r="U1418" s="29">
        <v>20088</v>
      </c>
      <c r="V1418" s="29">
        <v>22498.560000000001</v>
      </c>
      <c r="W1418" s="27"/>
      <c r="X1418" s="27" t="s">
        <v>64</v>
      </c>
      <c r="Y1418" s="27" t="s">
        <v>63</v>
      </c>
    </row>
    <row r="1419" spans="2:25" x14ac:dyDescent="0.2">
      <c r="B1419" s="27" t="s">
        <v>2854</v>
      </c>
      <c r="C1419" s="27" t="s">
        <v>57</v>
      </c>
      <c r="D1419" s="27" t="s">
        <v>2855</v>
      </c>
      <c r="E1419" s="27" t="str">
        <f>VLOOKUP(D1419,[1]ЕНС!A:E,2,FALSE)</f>
        <v>Бинт</v>
      </c>
      <c r="F1419" s="27" t="str">
        <f>VLOOKUP(D1419,[1]ЕНС!A:E,3,FALSE)</f>
        <v>медицинский, нестерильный, марлевый</v>
      </c>
      <c r="G1419" s="27" t="s">
        <v>2856</v>
      </c>
      <c r="H1419" s="27" t="s">
        <v>28</v>
      </c>
      <c r="I1419" s="27">
        <v>0</v>
      </c>
      <c r="J1419" s="27">
        <v>631010000</v>
      </c>
      <c r="K1419" s="27" t="str">
        <f>VLOOKUP(B1419,[1]ПланКаз!A1406:M4710,12,0)</f>
        <v>ҚР, ШҚО, Өскемен қ., Бажов көш., 10</v>
      </c>
      <c r="L1419" s="27" t="str">
        <f>VLOOKUP(B1419,[1]ПланКаз!A1404:M4708,13,0)</f>
        <v>Желтоқсан-Қантар</v>
      </c>
      <c r="M1419" s="27" t="str">
        <f>VLOOKUP(B1419,[1]ПланКаз!A1406:N4710,14,0)</f>
        <v>Шығыс-Қазақстан облысы, Өскемен қ.</v>
      </c>
      <c r="N1419" s="27" t="s">
        <v>60</v>
      </c>
      <c r="O1419" s="27" t="str">
        <f>VLOOKUP(B1419,[1]ПланКаз!A1405:P4709,16,0)</f>
        <v>шартқа қол қойылған кезден бастап 30 күнтізбелік күн ішінде</v>
      </c>
      <c r="P1419" s="27" t="s">
        <v>61</v>
      </c>
      <c r="Q1419" s="28" t="s">
        <v>480</v>
      </c>
      <c r="R1419" s="27" t="str">
        <f>VLOOKUP(B1419,[1]ПланКаз!A1404:S4708,19,0)</f>
        <v>Дана</v>
      </c>
      <c r="S1419" s="29">
        <v>257</v>
      </c>
      <c r="T1419" s="29">
        <v>62</v>
      </c>
      <c r="U1419" s="29">
        <v>15934</v>
      </c>
      <c r="V1419" s="29">
        <v>17846.080000000002</v>
      </c>
      <c r="W1419" s="27"/>
      <c r="X1419" s="27" t="s">
        <v>64</v>
      </c>
      <c r="Y1419" s="27" t="s">
        <v>63</v>
      </c>
    </row>
    <row r="1420" spans="2:25" x14ac:dyDescent="0.2">
      <c r="B1420" s="27" t="s">
        <v>2857</v>
      </c>
      <c r="C1420" s="27" t="s">
        <v>57</v>
      </c>
      <c r="D1420" s="27" t="s">
        <v>2855</v>
      </c>
      <c r="E1420" s="27" t="str">
        <f>VLOOKUP(D1420,[1]ЕНС!A:E,2,FALSE)</f>
        <v>Бинт</v>
      </c>
      <c r="F1420" s="27" t="str">
        <f>VLOOKUP(D1420,[1]ЕНС!A:E,3,FALSE)</f>
        <v>медицинский, нестерильный, марлевый</v>
      </c>
      <c r="G1420" s="27" t="s">
        <v>2858</v>
      </c>
      <c r="H1420" s="27" t="s">
        <v>28</v>
      </c>
      <c r="I1420" s="27">
        <v>0</v>
      </c>
      <c r="J1420" s="27">
        <v>631010000</v>
      </c>
      <c r="K1420" s="27" t="str">
        <f>VLOOKUP(B1420,[1]ПланКаз!A1407:M4711,12,0)</f>
        <v>ҚР, ШҚО, Өскемен қ., Бажов көш., 10</v>
      </c>
      <c r="L1420" s="27" t="str">
        <f>VLOOKUP(B1420,[1]ПланКаз!A1405:M4709,13,0)</f>
        <v>Желтоқсан-Қантар</v>
      </c>
      <c r="M1420" s="27" t="str">
        <f>VLOOKUP(B1420,[1]ПланКаз!A1407:N4711,14,0)</f>
        <v>Шығыс-Қазақстан облысы, Өскемен қ.</v>
      </c>
      <c r="N1420" s="27" t="s">
        <v>60</v>
      </c>
      <c r="O1420" s="27" t="str">
        <f>VLOOKUP(B1420,[1]ПланКаз!A1406:P4710,16,0)</f>
        <v>шартқа қол қойылған кезден бастап 30 күнтізбелік күн ішінде</v>
      </c>
      <c r="P1420" s="27" t="s">
        <v>61</v>
      </c>
      <c r="Q1420" s="28" t="s">
        <v>480</v>
      </c>
      <c r="R1420" s="27" t="str">
        <f>VLOOKUP(B1420,[1]ПланКаз!A1405:S4709,19,0)</f>
        <v>Дана</v>
      </c>
      <c r="S1420" s="29">
        <v>212</v>
      </c>
      <c r="T1420" s="29">
        <v>92</v>
      </c>
      <c r="U1420" s="29">
        <v>19504</v>
      </c>
      <c r="V1420" s="29">
        <v>21844.48</v>
      </c>
      <c r="W1420" s="27"/>
      <c r="X1420" s="27" t="s">
        <v>64</v>
      </c>
      <c r="Y1420" s="27" t="s">
        <v>63</v>
      </c>
    </row>
    <row r="1421" spans="2:25" x14ac:dyDescent="0.2">
      <c r="B1421" s="27" t="s">
        <v>2859</v>
      </c>
      <c r="C1421" s="27" t="s">
        <v>57</v>
      </c>
      <c r="D1421" s="27" t="s">
        <v>2860</v>
      </c>
      <c r="E1421" s="27" t="str">
        <f>VLOOKUP(D1421,[1]ЕНС!A:E,2,FALSE)</f>
        <v>Бинт</v>
      </c>
      <c r="F1421" s="27" t="str">
        <f>VLOOKUP(D1421,[1]ЕНС!A:E,3,FALSE)</f>
        <v>медицинский, эластичный, вязаный из хлопчатобумажной нити</v>
      </c>
      <c r="G1421" s="27" t="s">
        <v>2861</v>
      </c>
      <c r="H1421" s="27" t="s">
        <v>28</v>
      </c>
      <c r="I1421" s="27">
        <v>0</v>
      </c>
      <c r="J1421" s="27">
        <v>631010000</v>
      </c>
      <c r="K1421" s="27" t="str">
        <f>VLOOKUP(B1421,[1]ПланКаз!A1408:M4712,12,0)</f>
        <v>ҚР, ШҚО, Өскемен қ., Бажов көш., 10</v>
      </c>
      <c r="L1421" s="27" t="str">
        <f>VLOOKUP(B1421,[1]ПланКаз!A1406:M4710,13,0)</f>
        <v>Желтоқсан-Қантар</v>
      </c>
      <c r="M1421" s="27" t="str">
        <f>VLOOKUP(B1421,[1]ПланКаз!A1408:N4712,14,0)</f>
        <v>Шығыс-Қазақстан облысы, Өскемен қ.</v>
      </c>
      <c r="N1421" s="27" t="s">
        <v>60</v>
      </c>
      <c r="O1421" s="27" t="str">
        <f>VLOOKUP(B1421,[1]ПланКаз!A1407:P4711,16,0)</f>
        <v>шартқа қол қойылған кезден бастап 30 күнтізбелік күн ішінде</v>
      </c>
      <c r="P1421" s="27" t="s">
        <v>61</v>
      </c>
      <c r="Q1421" s="28" t="s">
        <v>849</v>
      </c>
      <c r="R1421" s="27" t="str">
        <f>VLOOKUP(B1421,[1]ПланКаз!A1406:S4710,19,0)</f>
        <v>Дана</v>
      </c>
      <c r="S1421" s="29">
        <v>223</v>
      </c>
      <c r="T1421" s="29">
        <v>83</v>
      </c>
      <c r="U1421" s="29">
        <v>18509</v>
      </c>
      <c r="V1421" s="29">
        <v>20730.080000000002</v>
      </c>
      <c r="W1421" s="27"/>
      <c r="X1421" s="27" t="s">
        <v>64</v>
      </c>
      <c r="Y1421" s="27" t="s">
        <v>63</v>
      </c>
    </row>
    <row r="1422" spans="2:25" x14ac:dyDescent="0.2">
      <c r="B1422" s="27" t="s">
        <v>2862</v>
      </c>
      <c r="C1422" s="27" t="s">
        <v>57</v>
      </c>
      <c r="D1422" s="27" t="s">
        <v>2860</v>
      </c>
      <c r="E1422" s="27" t="str">
        <f>VLOOKUP(D1422,[1]ЕНС!A:E,2,FALSE)</f>
        <v>Бинт</v>
      </c>
      <c r="F1422" s="27" t="str">
        <f>VLOOKUP(D1422,[1]ЕНС!A:E,3,FALSE)</f>
        <v>медицинский, эластичный, вязаный из хлопчатобумажной нити</v>
      </c>
      <c r="G1422" s="27" t="s">
        <v>2863</v>
      </c>
      <c r="H1422" s="27" t="s">
        <v>28</v>
      </c>
      <c r="I1422" s="27">
        <v>0</v>
      </c>
      <c r="J1422" s="27">
        <v>631010000</v>
      </c>
      <c r="K1422" s="27" t="str">
        <f>VLOOKUP(B1422,[1]ПланКаз!A1409:M4713,12,0)</f>
        <v>ҚР, ШҚО, Өскемен қ., Бажов көш., 10</v>
      </c>
      <c r="L1422" s="27" t="str">
        <f>VLOOKUP(B1422,[1]ПланКаз!A1407:M4711,13,0)</f>
        <v>Желтоқсан-Қантар</v>
      </c>
      <c r="M1422" s="27" t="str">
        <f>VLOOKUP(B1422,[1]ПланКаз!A1409:N4713,14,0)</f>
        <v>Шығыс-Қазақстан облысы, Өскемен қ.</v>
      </c>
      <c r="N1422" s="27" t="s">
        <v>60</v>
      </c>
      <c r="O1422" s="27" t="str">
        <f>VLOOKUP(B1422,[1]ПланКаз!A1408:P4712,16,0)</f>
        <v>шартқа қол қойылған кезден бастап 30 күнтізбелік күн ішінде</v>
      </c>
      <c r="P1422" s="27" t="s">
        <v>61</v>
      </c>
      <c r="Q1422" s="28" t="s">
        <v>849</v>
      </c>
      <c r="R1422" s="27" t="str">
        <f>VLOOKUP(B1422,[1]ПланКаз!A1407:S4711,19,0)</f>
        <v>Дана</v>
      </c>
      <c r="S1422" s="29">
        <v>199</v>
      </c>
      <c r="T1422" s="29">
        <v>103</v>
      </c>
      <c r="U1422" s="29">
        <v>20497</v>
      </c>
      <c r="V1422" s="29">
        <v>22956.639999999999</v>
      </c>
      <c r="W1422" s="27"/>
      <c r="X1422" s="27" t="s">
        <v>64</v>
      </c>
      <c r="Y1422" s="27" t="s">
        <v>63</v>
      </c>
    </row>
    <row r="1423" spans="2:25" x14ac:dyDescent="0.2">
      <c r="B1423" s="27" t="s">
        <v>2864</v>
      </c>
      <c r="C1423" s="27" t="s">
        <v>57</v>
      </c>
      <c r="D1423" s="27" t="s">
        <v>2860</v>
      </c>
      <c r="E1423" s="27" t="str">
        <f>VLOOKUP(D1423,[1]ЕНС!A:E,2,FALSE)</f>
        <v>Бинт</v>
      </c>
      <c r="F1423" s="27" t="str">
        <f>VLOOKUP(D1423,[1]ЕНС!A:E,3,FALSE)</f>
        <v>медицинский, эластичный, вязаный из хлопчатобумажной нити</v>
      </c>
      <c r="G1423" s="27" t="s">
        <v>2865</v>
      </c>
      <c r="H1423" s="27" t="s">
        <v>28</v>
      </c>
      <c r="I1423" s="27">
        <v>0</v>
      </c>
      <c r="J1423" s="27">
        <v>631010000</v>
      </c>
      <c r="K1423" s="27" t="str">
        <f>VLOOKUP(B1423,[1]ПланКаз!A1410:M4714,12,0)</f>
        <v>ҚР, ШҚО, Өскемен қ., Бажов көш., 10</v>
      </c>
      <c r="L1423" s="27" t="str">
        <f>VLOOKUP(B1423,[1]ПланКаз!A1408:M4712,13,0)</f>
        <v>Желтоқсан-Қантар</v>
      </c>
      <c r="M1423" s="27" t="str">
        <f>VLOOKUP(B1423,[1]ПланКаз!A1410:N4714,14,0)</f>
        <v>Шығыс-Қазақстан облысы, Өскемен қ.</v>
      </c>
      <c r="N1423" s="27" t="s">
        <v>60</v>
      </c>
      <c r="O1423" s="27" t="str">
        <f>VLOOKUP(B1423,[1]ПланКаз!A1409:P4713,16,0)</f>
        <v>шартқа қол қойылған кезден бастап 30 күнтізбелік күн ішінде</v>
      </c>
      <c r="P1423" s="27" t="s">
        <v>61</v>
      </c>
      <c r="Q1423" s="28" t="s">
        <v>849</v>
      </c>
      <c r="R1423" s="27" t="str">
        <f>VLOOKUP(B1423,[1]ПланКаз!A1408:S4712,19,0)</f>
        <v>Дана</v>
      </c>
      <c r="S1423" s="29">
        <v>189</v>
      </c>
      <c r="T1423" s="29">
        <v>110</v>
      </c>
      <c r="U1423" s="29">
        <v>20790</v>
      </c>
      <c r="V1423" s="29">
        <v>23284.799999999999</v>
      </c>
      <c r="W1423" s="27"/>
      <c r="X1423" s="27" t="s">
        <v>64</v>
      </c>
      <c r="Y1423" s="27" t="s">
        <v>63</v>
      </c>
    </row>
    <row r="1424" spans="2:25" x14ac:dyDescent="0.2">
      <c r="B1424" s="27" t="s">
        <v>2866</v>
      </c>
      <c r="C1424" s="27" t="s">
        <v>57</v>
      </c>
      <c r="D1424" s="27" t="s">
        <v>2867</v>
      </c>
      <c r="E1424" s="27" t="str">
        <f>VLOOKUP(D1424,[1]ЕНС!A:E,2,FALSE)</f>
        <v>Салфетка</v>
      </c>
      <c r="F1424" s="27" t="str">
        <f>VLOOKUP(D1424,[1]ЕНС!A:E,3,FALSE)</f>
        <v>медицинская, стерильная, двухслойная, марлевая</v>
      </c>
      <c r="G1424" s="27" t="s">
        <v>2868</v>
      </c>
      <c r="H1424" s="27" t="s">
        <v>28</v>
      </c>
      <c r="I1424" s="27">
        <v>0</v>
      </c>
      <c r="J1424" s="27">
        <v>631010000</v>
      </c>
      <c r="K1424" s="27" t="str">
        <f>VLOOKUP(B1424,[1]ПланКаз!A1411:M4715,12,0)</f>
        <v>ҚР, ШҚО, Өскемен қ., Бажов көш., 10</v>
      </c>
      <c r="L1424" s="27" t="str">
        <f>VLOOKUP(B1424,[1]ПланКаз!A1409:M4713,13,0)</f>
        <v>Желтоқсан-Қантар</v>
      </c>
      <c r="M1424" s="27" t="str">
        <f>VLOOKUP(B1424,[1]ПланКаз!A1411:N4715,14,0)</f>
        <v>Шығыс-Қазақстан облысы, Өскемен қ.</v>
      </c>
      <c r="N1424" s="27" t="s">
        <v>60</v>
      </c>
      <c r="O1424" s="27" t="str">
        <f>VLOOKUP(B1424,[1]ПланКаз!A1410:P4714,16,0)</f>
        <v>шартқа қол қойылған кезден бастап 30 күнтізбелік күн ішінде</v>
      </c>
      <c r="P1424" s="27" t="s">
        <v>61</v>
      </c>
      <c r="Q1424" s="28" t="s">
        <v>849</v>
      </c>
      <c r="R1424" s="27" t="str">
        <f>VLOOKUP(B1424,[1]ПланКаз!A1409:S4713,19,0)</f>
        <v>тоғанақ</v>
      </c>
      <c r="S1424" s="29">
        <v>176</v>
      </c>
      <c r="T1424" s="29">
        <v>208</v>
      </c>
      <c r="U1424" s="29">
        <v>36608</v>
      </c>
      <c r="V1424" s="29">
        <v>41000.959999999999</v>
      </c>
      <c r="W1424" s="27"/>
      <c r="X1424" s="27" t="s">
        <v>64</v>
      </c>
      <c r="Y1424" s="27" t="s">
        <v>63</v>
      </c>
    </row>
    <row r="1425" spans="2:25" x14ac:dyDescent="0.2">
      <c r="B1425" s="27" t="s">
        <v>2869</v>
      </c>
      <c r="C1425" s="27" t="s">
        <v>57</v>
      </c>
      <c r="D1425" s="27" t="s">
        <v>2847</v>
      </c>
      <c r="E1425" s="27" t="str">
        <f>VLOOKUP(D1425,[1]ЕНС!A:E,2,FALSE)</f>
        <v>Лейкопластырь</v>
      </c>
      <c r="F1425" s="27" t="str">
        <f>VLOOKUP(D1425,[1]ЕНС!A:E,3,FALSE)</f>
        <v>бактерицидный, пропитанный раствором антисептика</v>
      </c>
      <c r="G1425" s="27" t="s">
        <v>2870</v>
      </c>
      <c r="H1425" s="27" t="s">
        <v>28</v>
      </c>
      <c r="I1425" s="27">
        <v>0</v>
      </c>
      <c r="J1425" s="27">
        <v>631010000</v>
      </c>
      <c r="K1425" s="27" t="str">
        <f>VLOOKUP(B1425,[1]ПланКаз!A1412:M4716,12,0)</f>
        <v>ҚР, ШҚО, Өскемен қ., Бажов көш., 10</v>
      </c>
      <c r="L1425" s="27" t="str">
        <f>VLOOKUP(B1425,[1]ПланКаз!A1410:M4714,13,0)</f>
        <v>Желтоқсан-Қантар</v>
      </c>
      <c r="M1425" s="27" t="str">
        <f>VLOOKUP(B1425,[1]ПланКаз!A1412:N4716,14,0)</f>
        <v>Шығыс-Қазақстан облысы, Өскемен қ.</v>
      </c>
      <c r="N1425" s="27" t="s">
        <v>60</v>
      </c>
      <c r="O1425" s="27" t="str">
        <f>VLOOKUP(B1425,[1]ПланКаз!A1411:P4715,16,0)</f>
        <v>шартқа қол қойылған кезден бастап 30 күнтізбелік күн ішінде</v>
      </c>
      <c r="P1425" s="27" t="s">
        <v>61</v>
      </c>
      <c r="Q1425" s="28" t="s">
        <v>480</v>
      </c>
      <c r="R1425" s="27" t="str">
        <f>VLOOKUP(B1425,[1]ПланКаз!A1410:S4714,19,0)</f>
        <v>Дана</v>
      </c>
      <c r="S1425" s="29">
        <v>279</v>
      </c>
      <c r="T1425" s="29">
        <v>199</v>
      </c>
      <c r="U1425" s="29">
        <v>55521</v>
      </c>
      <c r="V1425" s="29">
        <v>62183.519999999997</v>
      </c>
      <c r="W1425" s="27"/>
      <c r="X1425" s="27" t="s">
        <v>64</v>
      </c>
      <c r="Y1425" s="27" t="s">
        <v>63</v>
      </c>
    </row>
    <row r="1426" spans="2:25" x14ac:dyDescent="0.2">
      <c r="B1426" s="27" t="s">
        <v>2871</v>
      </c>
      <c r="C1426" s="27" t="s">
        <v>57</v>
      </c>
      <c r="D1426" s="27" t="s">
        <v>2850</v>
      </c>
      <c r="E1426" s="27" t="str">
        <f>VLOOKUP(D1426,[1]ЕНС!A:E,2,FALSE)</f>
        <v>Водноспиртовый раствор медицинский</v>
      </c>
      <c r="F1426" s="27" t="str">
        <f>VLOOKUP(D1426,[1]ЕНС!A:E,3,FALSE)</f>
        <v>раствор</v>
      </c>
      <c r="G1426" s="27" t="s">
        <v>2872</v>
      </c>
      <c r="H1426" s="27" t="s">
        <v>28</v>
      </c>
      <c r="I1426" s="27">
        <v>0</v>
      </c>
      <c r="J1426" s="27">
        <v>631010000</v>
      </c>
      <c r="K1426" s="27" t="str">
        <f>VLOOKUP(B1426,[1]ПланКаз!A1413:M4717,12,0)</f>
        <v>ҚР, ШҚО, Өскемен қ., Бажов көш., 10</v>
      </c>
      <c r="L1426" s="27" t="str">
        <f>VLOOKUP(B1426,[1]ПланКаз!A1411:M4715,13,0)</f>
        <v>Желтоқсан-Қантар</v>
      </c>
      <c r="M1426" s="27" t="str">
        <f>VLOOKUP(B1426,[1]ПланКаз!A1413:N4717,14,0)</f>
        <v>Шығыс-Қазақстан облысы, Өскемен қ.</v>
      </c>
      <c r="N1426" s="27" t="s">
        <v>60</v>
      </c>
      <c r="O1426" s="27" t="str">
        <f>VLOOKUP(B1426,[1]ПланКаз!A1412:P4716,16,0)</f>
        <v>шартқа қол қойылған кезден бастап 30 күнтізбелік күн ішінде</v>
      </c>
      <c r="P1426" s="27" t="s">
        <v>61</v>
      </c>
      <c r="Q1426" s="28" t="s">
        <v>2807</v>
      </c>
      <c r="R1426" s="27" t="str">
        <f>VLOOKUP(B1426,[1]ПланКаз!A1411:S4715,19,0)</f>
        <v>сауыт</v>
      </c>
      <c r="S1426" s="29">
        <v>33</v>
      </c>
      <c r="T1426" s="29">
        <v>151</v>
      </c>
      <c r="U1426" s="29">
        <v>4983</v>
      </c>
      <c r="V1426" s="29">
        <v>5580.96</v>
      </c>
      <c r="W1426" s="27"/>
      <c r="X1426" s="27" t="s">
        <v>64</v>
      </c>
      <c r="Y1426" s="27" t="s">
        <v>63</v>
      </c>
    </row>
    <row r="1427" spans="2:25" x14ac:dyDescent="0.2">
      <c r="B1427" s="27" t="s">
        <v>2873</v>
      </c>
      <c r="C1427" s="27" t="s">
        <v>57</v>
      </c>
      <c r="D1427" s="27" t="s">
        <v>2874</v>
      </c>
      <c r="E1427" s="27" t="str">
        <f>VLOOKUP(D1427,[1]ЕНС!A:E,2,FALSE)</f>
        <v>Бумага</v>
      </c>
      <c r="F1427" s="27" t="str">
        <f>VLOOKUP(D1427,[1]ЕНС!A:E,3,FALSE)</f>
        <v>туалетная, однослойная</v>
      </c>
      <c r="G1427" s="27" t="s">
        <v>2875</v>
      </c>
      <c r="H1427" s="27" t="s">
        <v>28</v>
      </c>
      <c r="I1427" s="27">
        <v>0</v>
      </c>
      <c r="J1427" s="27">
        <v>631010000</v>
      </c>
      <c r="K1427" s="27" t="str">
        <f>VLOOKUP(B1427,[1]ПланКаз!A1414:M4718,12,0)</f>
        <v>ҚР, ШҚО, Өскемен қ., Бажов көш., 10</v>
      </c>
      <c r="L1427" s="27" t="str">
        <f>VLOOKUP(B1427,[1]ПланКаз!A1412:M4716,13,0)</f>
        <v>Желтоқсан-Қантар</v>
      </c>
      <c r="M1427" s="27" t="str">
        <f>VLOOKUP(B1427,[1]ПланКаз!A1414:N4718,14,0)</f>
        <v>Шығыс-Қазақстан облысы, Өскемен қ.</v>
      </c>
      <c r="N1427" s="27" t="s">
        <v>60</v>
      </c>
      <c r="O1427" s="27" t="str">
        <f>VLOOKUP(B1427,[1]ПланКаз!A1413:P4717,16,0)</f>
        <v>шартқа қол қойылған кезден бастап 30 күнтізбелік күн ішінде</v>
      </c>
      <c r="P1427" s="27" t="s">
        <v>61</v>
      </c>
      <c r="Q1427" s="28" t="s">
        <v>480</v>
      </c>
      <c r="R1427" s="27" t="str">
        <f>VLOOKUP(B1427,[1]ПланКаз!A1412:S4716,19,0)</f>
        <v>Дана</v>
      </c>
      <c r="S1427" s="29">
        <v>1421</v>
      </c>
      <c r="T1427" s="29">
        <v>80</v>
      </c>
      <c r="U1427" s="29" t="s">
        <v>63</v>
      </c>
      <c r="V1427" s="29" t="s">
        <v>63</v>
      </c>
      <c r="W1427" s="27"/>
      <c r="X1427" s="27" t="s">
        <v>64</v>
      </c>
      <c r="Y1427" s="27" t="s">
        <v>63</v>
      </c>
    </row>
    <row r="1428" spans="2:25" x14ac:dyDescent="0.2">
      <c r="B1428" s="27" t="s">
        <v>2876</v>
      </c>
      <c r="C1428" s="27" t="s">
        <v>57</v>
      </c>
      <c r="D1428" s="27" t="s">
        <v>2874</v>
      </c>
      <c r="E1428" s="27" t="str">
        <f>VLOOKUP(D1428,[1]ЕНС!A:E,2,FALSE)</f>
        <v>Бумага</v>
      </c>
      <c r="F1428" s="27" t="str">
        <f>VLOOKUP(D1428,[1]ЕНС!A:E,3,FALSE)</f>
        <v>туалетная, однослойная</v>
      </c>
      <c r="G1428" s="27" t="s">
        <v>2875</v>
      </c>
      <c r="H1428" s="27" t="s">
        <v>28</v>
      </c>
      <c r="I1428" s="27">
        <v>0</v>
      </c>
      <c r="J1428" s="27">
        <v>631010000</v>
      </c>
      <c r="K1428" s="27" t="str">
        <f>VLOOKUP(B1428,[1]ПланКаз!A1415:M4719,12,0)</f>
        <v>ҚР, ШҚО, Өскемен қ., Бажов көш., 10</v>
      </c>
      <c r="L1428" s="27" t="str">
        <f>VLOOKUP(B1428,[1]ПланКаз!A1413:M4717,13,0)</f>
        <v>Ақпан - Наурыз</v>
      </c>
      <c r="M1428" s="27" t="str">
        <f>VLOOKUP(B1428,[1]ПланКаз!A1415:N4719,14,0)</f>
        <v>Шығыс-Қазақстан облысы, Өскемен қ.</v>
      </c>
      <c r="N1428" s="27" t="s">
        <v>60</v>
      </c>
      <c r="O1428" s="27" t="str">
        <f>VLOOKUP(B1428,[1]ПланКаз!A1414:P4718,16,0)</f>
        <v>шартқа қол қойылған кезден бастап 30 күнтізбелік күн ішінде</v>
      </c>
      <c r="P1428" s="27" t="s">
        <v>61</v>
      </c>
      <c r="Q1428" s="28" t="s">
        <v>480</v>
      </c>
      <c r="R1428" s="27" t="str">
        <f>VLOOKUP(B1428,[1]ПланКаз!A1413:S4717,19,0)</f>
        <v>Дана</v>
      </c>
      <c r="S1428" s="29">
        <v>1421</v>
      </c>
      <c r="T1428" s="29">
        <v>80</v>
      </c>
      <c r="U1428" s="29">
        <v>113680</v>
      </c>
      <c r="V1428" s="29">
        <v>127321.60000000001</v>
      </c>
      <c r="W1428" s="27"/>
      <c r="X1428" s="27" t="s">
        <v>74</v>
      </c>
      <c r="Y1428" s="27" t="s">
        <v>63</v>
      </c>
    </row>
    <row r="1429" spans="2:25" x14ac:dyDescent="0.2">
      <c r="B1429" s="27" t="s">
        <v>2877</v>
      </c>
      <c r="C1429" s="27" t="s">
        <v>57</v>
      </c>
      <c r="D1429" s="27" t="s">
        <v>2878</v>
      </c>
      <c r="E1429" s="27" t="str">
        <f>VLOOKUP(D1429,[1]ЕНС!A:E,2,FALSE)</f>
        <v>Бумага</v>
      </c>
      <c r="F1429" s="27" t="str">
        <f>VLOOKUP(D1429,[1]ЕНС!A:E,3,FALSE)</f>
        <v>туалетная, многослойная</v>
      </c>
      <c r="G1429" s="27" t="s">
        <v>2879</v>
      </c>
      <c r="H1429" s="27" t="s">
        <v>28</v>
      </c>
      <c r="I1429" s="27">
        <v>0</v>
      </c>
      <c r="J1429" s="27">
        <v>631010000</v>
      </c>
      <c r="K1429" s="27" t="str">
        <f>VLOOKUP(B1429,[1]ПланКаз!A1416:M4720,12,0)</f>
        <v>ҚР, ШҚО, Өскемен қ., Бажов көш., 10</v>
      </c>
      <c r="L1429" s="27" t="str">
        <f>VLOOKUP(B1429,[1]ПланКаз!A1414:M4718,13,0)</f>
        <v>Желтоқсан-Қантар</v>
      </c>
      <c r="M1429" s="27" t="str">
        <f>VLOOKUP(B1429,[1]ПланКаз!A1416:N4720,14,0)</f>
        <v>Шығыс-Қазақстан облысы, Өскемен қ.</v>
      </c>
      <c r="N1429" s="27" t="s">
        <v>60</v>
      </c>
      <c r="O1429" s="27" t="str">
        <f>VLOOKUP(B1429,[1]ПланКаз!A1415:P4719,16,0)</f>
        <v>шартқа қол қойылған кезден бастап 30 күнтізбелік күн ішінде</v>
      </c>
      <c r="P1429" s="27" t="s">
        <v>61</v>
      </c>
      <c r="Q1429" s="28" t="s">
        <v>480</v>
      </c>
      <c r="R1429" s="27" t="str">
        <f>VLOOKUP(B1429,[1]ПланКаз!A1414:S4718,19,0)</f>
        <v>Дана</v>
      </c>
      <c r="S1429" s="29">
        <v>300</v>
      </c>
      <c r="T1429" s="29">
        <v>1069</v>
      </c>
      <c r="U1429" s="29" t="s">
        <v>63</v>
      </c>
      <c r="V1429" s="29" t="s">
        <v>63</v>
      </c>
      <c r="W1429" s="27"/>
      <c r="X1429" s="27" t="s">
        <v>64</v>
      </c>
      <c r="Y1429" s="27" t="s">
        <v>63</v>
      </c>
    </row>
    <row r="1430" spans="2:25" x14ac:dyDescent="0.2">
      <c r="B1430" s="27" t="s">
        <v>2880</v>
      </c>
      <c r="C1430" s="27" t="s">
        <v>57</v>
      </c>
      <c r="D1430" s="27" t="s">
        <v>2878</v>
      </c>
      <c r="E1430" s="27" t="str">
        <f>VLOOKUP(D1430,[1]ЕНС!A:E,2,FALSE)</f>
        <v>Бумага</v>
      </c>
      <c r="F1430" s="27" t="str">
        <f>VLOOKUP(D1430,[1]ЕНС!A:E,3,FALSE)</f>
        <v>туалетная, многослойная</v>
      </c>
      <c r="G1430" s="27" t="s">
        <v>2879</v>
      </c>
      <c r="H1430" s="27" t="s">
        <v>28</v>
      </c>
      <c r="I1430" s="27">
        <v>0</v>
      </c>
      <c r="J1430" s="27">
        <v>631010000</v>
      </c>
      <c r="K1430" s="27" t="str">
        <f>VLOOKUP(B1430,[1]ПланКаз!A1417:M4721,12,0)</f>
        <v>ҚР, ШҚО, Өскемен қ., Бажов көш., 10</v>
      </c>
      <c r="L1430" s="27" t="str">
        <f>VLOOKUP(B1430,[1]ПланКаз!A1415:M4719,13,0)</f>
        <v>Ақпан - Наурыз</v>
      </c>
      <c r="M1430" s="27" t="str">
        <f>VLOOKUP(B1430,[1]ПланКаз!A1417:N4721,14,0)</f>
        <v>Шығыс-Қазақстан облысы, Өскемен қ.</v>
      </c>
      <c r="N1430" s="27" t="s">
        <v>60</v>
      </c>
      <c r="O1430" s="27" t="str">
        <f>VLOOKUP(B1430,[1]ПланКаз!A1416:P4720,16,0)</f>
        <v>шартқа қол қойылған кезден бастап 30 күнтізбелік күн ішінде</v>
      </c>
      <c r="P1430" s="27" t="s">
        <v>61</v>
      </c>
      <c r="Q1430" s="28" t="s">
        <v>480</v>
      </c>
      <c r="R1430" s="27" t="str">
        <f>VLOOKUP(B1430,[1]ПланКаз!A1415:S4719,19,0)</f>
        <v>Дана</v>
      </c>
      <c r="S1430" s="29">
        <v>300</v>
      </c>
      <c r="T1430" s="29">
        <v>1069</v>
      </c>
      <c r="U1430" s="29">
        <v>320700</v>
      </c>
      <c r="V1430" s="29">
        <v>359184</v>
      </c>
      <c r="W1430" s="27"/>
      <c r="X1430" s="27" t="s">
        <v>74</v>
      </c>
      <c r="Y1430" s="27" t="s">
        <v>63</v>
      </c>
    </row>
    <row r="1431" spans="2:25" x14ac:dyDescent="0.2">
      <c r="B1431" s="27" t="s">
        <v>2881</v>
      </c>
      <c r="C1431" s="27" t="s">
        <v>57</v>
      </c>
      <c r="D1431" s="27" t="s">
        <v>2882</v>
      </c>
      <c r="E1431" s="27" t="str">
        <f>VLOOKUP(D1431,[1]ЕНС!A:E,2,FALSE)</f>
        <v>Хлорная известь</v>
      </c>
      <c r="F1431" s="27" t="str">
        <f>VLOOKUP(D1431,[1]ЕНС!A:E,3,FALSE)</f>
        <v>марки А, сорт 1, ГОСТ 1692-85</v>
      </c>
      <c r="G1431" s="27" t="s">
        <v>2883</v>
      </c>
      <c r="H1431" s="27" t="s">
        <v>28</v>
      </c>
      <c r="I1431" s="27">
        <v>0</v>
      </c>
      <c r="J1431" s="27">
        <v>631010000</v>
      </c>
      <c r="K1431" s="27" t="str">
        <f>VLOOKUP(B1431,[1]ПланКаз!A1418:M4722,12,0)</f>
        <v>ҚР, ШҚО, Өскемен қ., Бажов көш., 10</v>
      </c>
      <c r="L1431" s="27" t="str">
        <f>VLOOKUP(B1431,[1]ПланКаз!A1416:M4720,13,0)</f>
        <v>Желтоқсан-Қантар</v>
      </c>
      <c r="M1431" s="27" t="str">
        <f>VLOOKUP(B1431,[1]ПланКаз!A1418:N4722,14,0)</f>
        <v>Шығыс-Қазақстан облысы, Өскемен қ.</v>
      </c>
      <c r="N1431" s="27" t="s">
        <v>60</v>
      </c>
      <c r="O1431" s="27" t="str">
        <f>VLOOKUP(B1431,[1]ПланКаз!A1417:P4721,16,0)</f>
        <v>шартқа қол қойылған кезден бастап 30 күнтізбелік күн ішінде</v>
      </c>
      <c r="P1431" s="27" t="s">
        <v>61</v>
      </c>
      <c r="Q1431" s="28" t="s">
        <v>287</v>
      </c>
      <c r="R1431" s="27" t="str">
        <f>VLOOKUP(B1431,[1]ПланКаз!A1416:S4720,19,0)</f>
        <v>Килограмм</v>
      </c>
      <c r="S1431" s="29">
        <v>30</v>
      </c>
      <c r="T1431" s="29">
        <v>552</v>
      </c>
      <c r="U1431" s="29" t="s">
        <v>63</v>
      </c>
      <c r="V1431" s="29" t="s">
        <v>63</v>
      </c>
      <c r="W1431" s="27"/>
      <c r="X1431" s="27" t="s">
        <v>64</v>
      </c>
      <c r="Y1431" s="27" t="s">
        <v>63</v>
      </c>
    </row>
    <row r="1432" spans="2:25" x14ac:dyDescent="0.2">
      <c r="B1432" s="27" t="s">
        <v>2884</v>
      </c>
      <c r="C1432" s="27" t="s">
        <v>57</v>
      </c>
      <c r="D1432" s="27" t="s">
        <v>2882</v>
      </c>
      <c r="E1432" s="27" t="str">
        <f>VLOOKUP(D1432,[1]ЕНС!A:E,2,FALSE)</f>
        <v>Хлорная известь</v>
      </c>
      <c r="F1432" s="27" t="str">
        <f>VLOOKUP(D1432,[1]ЕНС!A:E,3,FALSE)</f>
        <v>марки А, сорт 1, ГОСТ 1692-85</v>
      </c>
      <c r="G1432" s="27" t="s">
        <v>2883</v>
      </c>
      <c r="H1432" s="27" t="s">
        <v>28</v>
      </c>
      <c r="I1432" s="27">
        <v>0</v>
      </c>
      <c r="J1432" s="27">
        <v>631010000</v>
      </c>
      <c r="K1432" s="27" t="str">
        <f>VLOOKUP(B1432,[1]ПланКаз!A1419:M4723,12,0)</f>
        <v>ҚР, ШҚО, Өскемен қ., Бажов көш., 10</v>
      </c>
      <c r="L1432" s="27" t="str">
        <f>VLOOKUP(B1432,[1]ПланКаз!A1417:M4721,13,0)</f>
        <v>Ақпан - Наурыз</v>
      </c>
      <c r="M1432" s="27" t="str">
        <f>VLOOKUP(B1432,[1]ПланКаз!A1419:N4723,14,0)</f>
        <v>Шығыс-Қазақстан облысы, Өскемен қ.</v>
      </c>
      <c r="N1432" s="27" t="s">
        <v>60</v>
      </c>
      <c r="O1432" s="27" t="str">
        <f>VLOOKUP(B1432,[1]ПланКаз!A1418:P4722,16,0)</f>
        <v>шартқа қол қойылған кезден бастап 30 күнтізбелік күн ішінде</v>
      </c>
      <c r="P1432" s="27" t="s">
        <v>61</v>
      </c>
      <c r="Q1432" s="28" t="s">
        <v>287</v>
      </c>
      <c r="R1432" s="27" t="str">
        <f>VLOOKUP(B1432,[1]ПланКаз!A1417:S4721,19,0)</f>
        <v>Килограмм</v>
      </c>
      <c r="S1432" s="29">
        <v>30</v>
      </c>
      <c r="T1432" s="29">
        <v>552</v>
      </c>
      <c r="U1432" s="29">
        <v>16560</v>
      </c>
      <c r="V1432" s="29">
        <v>18547.2</v>
      </c>
      <c r="W1432" s="27"/>
      <c r="X1432" s="27" t="s">
        <v>74</v>
      </c>
      <c r="Y1432" s="27" t="s">
        <v>63</v>
      </c>
    </row>
    <row r="1433" spans="2:25" x14ac:dyDescent="0.2">
      <c r="B1433" s="27" t="s">
        <v>2885</v>
      </c>
      <c r="C1433" s="27" t="s">
        <v>57</v>
      </c>
      <c r="D1433" s="27" t="s">
        <v>2886</v>
      </c>
      <c r="E1433" s="27" t="str">
        <f>VLOOKUP(D1433,[1]ЕНС!A:E,2,FALSE)</f>
        <v>Мыло</v>
      </c>
      <c r="F1433" s="27" t="str">
        <f>VLOOKUP(D1433,[1]ЕНС!A:E,3,FALSE)</f>
        <v>туалетное, жидкое, гелеобразное, ГОСТ 23361-78</v>
      </c>
      <c r="G1433" s="27" t="s">
        <v>2887</v>
      </c>
      <c r="H1433" s="27" t="s">
        <v>28</v>
      </c>
      <c r="I1433" s="27">
        <v>60</v>
      </c>
      <c r="J1433" s="27">
        <v>631010000</v>
      </c>
      <c r="K1433" s="27" t="str">
        <f>VLOOKUP(B1433,[1]ПланКаз!A1420:M4724,12,0)</f>
        <v>ҚР, ШҚО, Өскемен қ., Бажов көш., 10</v>
      </c>
      <c r="L1433" s="27" t="str">
        <f>VLOOKUP(B1433,[1]ПланКаз!A1418:M4722,13,0)</f>
        <v>Желтоқсан-Қантар</v>
      </c>
      <c r="M1433" s="27" t="str">
        <f>VLOOKUP(B1433,[1]ПланКаз!A1420:N4724,14,0)</f>
        <v>Шығыс-Қазақстан облысы, Өскемен қ.</v>
      </c>
      <c r="N1433" s="27" t="s">
        <v>60</v>
      </c>
      <c r="O1433" s="27" t="str">
        <f>VLOOKUP(B1433,[1]ПланКаз!A1419:P4723,16,0)</f>
        <v>шартқа қол қойылған кезден бастап 30 күнтізбелік күн ішінде</v>
      </c>
      <c r="P1433" s="27" t="s">
        <v>61</v>
      </c>
      <c r="Q1433" s="28" t="s">
        <v>2435</v>
      </c>
      <c r="R1433" s="27" t="str">
        <f>VLOOKUP(B1433,[1]ПланКаз!A1418:S4722,19,0)</f>
        <v>Дана</v>
      </c>
      <c r="S1433" s="29">
        <v>73</v>
      </c>
      <c r="T1433" s="29">
        <v>1602</v>
      </c>
      <c r="U1433" s="29" t="s">
        <v>63</v>
      </c>
      <c r="V1433" s="29" t="s">
        <v>63</v>
      </c>
      <c r="W1433" s="27" t="s">
        <v>71</v>
      </c>
      <c r="X1433" s="27" t="s">
        <v>64</v>
      </c>
      <c r="Y1433" s="27" t="s">
        <v>63</v>
      </c>
    </row>
    <row r="1434" spans="2:25" x14ac:dyDescent="0.2">
      <c r="B1434" s="27" t="s">
        <v>2888</v>
      </c>
      <c r="C1434" s="27" t="s">
        <v>57</v>
      </c>
      <c r="D1434" s="27" t="s">
        <v>2886</v>
      </c>
      <c r="E1434" s="27" t="str">
        <f>VLOOKUP(D1434,[1]ЕНС!A:E,2,FALSE)</f>
        <v>Мыло</v>
      </c>
      <c r="F1434" s="27" t="str">
        <f>VLOOKUP(D1434,[1]ЕНС!A:E,3,FALSE)</f>
        <v>туалетное, жидкое, гелеобразное, ГОСТ 23361-78</v>
      </c>
      <c r="G1434" s="27" t="s">
        <v>2887</v>
      </c>
      <c r="H1434" s="27" t="s">
        <v>28</v>
      </c>
      <c r="I1434" s="27">
        <v>60</v>
      </c>
      <c r="J1434" s="27">
        <v>631010000</v>
      </c>
      <c r="K1434" s="27" t="str">
        <f>VLOOKUP(B1434,[1]ПланКаз!A1421:M4725,12,0)</f>
        <v>ҚР, ШҚО, Өскемен қ., Бажов көш., 10</v>
      </c>
      <c r="L1434" s="27" t="str">
        <f>VLOOKUP(B1434,[1]ПланКаз!A1419:M4723,13,0)</f>
        <v>Ақпан - Наурыз</v>
      </c>
      <c r="M1434" s="27" t="str">
        <f>VLOOKUP(B1434,[1]ПланКаз!A1421:N4725,14,0)</f>
        <v>Шығыс-Қазақстан облысы, Өскемен қ.</v>
      </c>
      <c r="N1434" s="27" t="s">
        <v>60</v>
      </c>
      <c r="O1434" s="27" t="str">
        <f>VLOOKUP(B1434,[1]ПланКаз!A1420:P4724,16,0)</f>
        <v>шартқа қол қойылған кезден бастап 30 күнтізбелік күн ішінде</v>
      </c>
      <c r="P1434" s="27" t="s">
        <v>61</v>
      </c>
      <c r="Q1434" s="28" t="s">
        <v>2435</v>
      </c>
      <c r="R1434" s="27" t="str">
        <f>VLOOKUP(B1434,[1]ПланКаз!A1419:S4723,19,0)</f>
        <v>Дана</v>
      </c>
      <c r="S1434" s="29">
        <v>73</v>
      </c>
      <c r="T1434" s="29">
        <v>1602</v>
      </c>
      <c r="U1434" s="29">
        <v>116946</v>
      </c>
      <c r="V1434" s="29">
        <v>130979.52</v>
      </c>
      <c r="W1434" s="27"/>
      <c r="X1434" s="27" t="s">
        <v>74</v>
      </c>
      <c r="Y1434" s="27" t="s">
        <v>63</v>
      </c>
    </row>
    <row r="1435" spans="2:25" x14ac:dyDescent="0.2">
      <c r="B1435" s="27" t="s">
        <v>2889</v>
      </c>
      <c r="C1435" s="27" t="s">
        <v>57</v>
      </c>
      <c r="D1435" s="27" t="s">
        <v>2890</v>
      </c>
      <c r="E1435" s="27" t="str">
        <f>VLOOKUP(D1435,[1]ЕНС!A:E,2,FALSE)</f>
        <v>Мыло</v>
      </c>
      <c r="F1435" s="27" t="str">
        <f>VLOOKUP(D1435,[1]ЕНС!A:E,3,FALSE)</f>
        <v>туалетное, твердое, ГОСТ 28546-2002</v>
      </c>
      <c r="G1435" s="27" t="s">
        <v>2891</v>
      </c>
      <c r="H1435" s="27" t="s">
        <v>28</v>
      </c>
      <c r="I1435" s="27">
        <v>60</v>
      </c>
      <c r="J1435" s="27">
        <v>631010000</v>
      </c>
      <c r="K1435" s="27" t="str">
        <f>VLOOKUP(B1435,[1]ПланКаз!A1422:M4726,12,0)</f>
        <v>ҚР, ШҚО, Өскемен қ., Бажов көш., 10</v>
      </c>
      <c r="L1435" s="27" t="str">
        <f>VLOOKUP(B1435,[1]ПланКаз!A1420:M4724,13,0)</f>
        <v>Желтоқсан-Қантар</v>
      </c>
      <c r="M1435" s="27" t="str">
        <f>VLOOKUP(B1435,[1]ПланКаз!A1422:N4726,14,0)</f>
        <v>Шығыс-Қазақстан облысы, Өскемен қ.</v>
      </c>
      <c r="N1435" s="27" t="s">
        <v>60</v>
      </c>
      <c r="O1435" s="27" t="str">
        <f>VLOOKUP(B1435,[1]ПланКаз!A1421:P4725,16,0)</f>
        <v>шартқа қол қойылған кезден бастап 30 күнтізбелік күн ішінде</v>
      </c>
      <c r="P1435" s="27" t="s">
        <v>61</v>
      </c>
      <c r="Q1435" s="28" t="s">
        <v>480</v>
      </c>
      <c r="R1435" s="27" t="str">
        <f>VLOOKUP(B1435,[1]ПланКаз!A1420:S4724,19,0)</f>
        <v>Дана</v>
      </c>
      <c r="S1435" s="29">
        <v>1959</v>
      </c>
      <c r="T1435" s="29">
        <v>185</v>
      </c>
      <c r="U1435" s="29" t="s">
        <v>63</v>
      </c>
      <c r="V1435" s="29" t="s">
        <v>63</v>
      </c>
      <c r="W1435" s="27" t="s">
        <v>71</v>
      </c>
      <c r="X1435" s="27" t="s">
        <v>64</v>
      </c>
      <c r="Y1435" s="27" t="s">
        <v>2796</v>
      </c>
    </row>
    <row r="1436" spans="2:25" x14ac:dyDescent="0.2">
      <c r="B1436" s="27" t="s">
        <v>2892</v>
      </c>
      <c r="C1436" s="27" t="s">
        <v>57</v>
      </c>
      <c r="D1436" s="27" t="s">
        <v>2890</v>
      </c>
      <c r="E1436" s="27" t="str">
        <f>VLOOKUP(D1436,[1]ЕНС!A:E,2,FALSE)</f>
        <v>Мыло</v>
      </c>
      <c r="F1436" s="27" t="str">
        <f>VLOOKUP(D1436,[1]ЕНС!A:E,3,FALSE)</f>
        <v>туалетное, твердое, ГОСТ 28546-2002</v>
      </c>
      <c r="G1436" s="27" t="s">
        <v>2891</v>
      </c>
      <c r="H1436" s="27" t="s">
        <v>28</v>
      </c>
      <c r="I1436" s="27">
        <v>0</v>
      </c>
      <c r="J1436" s="27">
        <v>631010000</v>
      </c>
      <c r="K1436" s="27" t="str">
        <f>VLOOKUP(B1436,[1]ПланКаз!A1423:M4727,12,0)</f>
        <v>070002,  Қазақстан Республикасы, Шығыс Қазақстан облысы, Өскемен қ., Бажов к-сі,10</v>
      </c>
      <c r="L1436" s="27" t="str">
        <f>VLOOKUP(B1436,[1]ПланКаз!A1421:M4725,13,0)</f>
        <v>Ақпан - Наурыз</v>
      </c>
      <c r="M1436" s="27" t="str">
        <f>VLOOKUP(B1436,[1]ПланКаз!A1423:N4727,14,0)</f>
        <v>Шығыс-Қазақстан облысы, Өскемен қ.</v>
      </c>
      <c r="N1436" s="27" t="s">
        <v>60</v>
      </c>
      <c r="O1436" s="27" t="str">
        <f>VLOOKUP(B1436,[1]ПланКаз!A1422:P4726,16,0)</f>
        <v>шартқа қол қойылған кезден бастап 30 күнтізбелік күн ішінде</v>
      </c>
      <c r="P1436" s="27" t="s">
        <v>61</v>
      </c>
      <c r="Q1436" s="28" t="s">
        <v>480</v>
      </c>
      <c r="R1436" s="27" t="str">
        <f>VLOOKUP(B1436,[1]ПланКаз!A1421:S4725,19,0)</f>
        <v>Дана</v>
      </c>
      <c r="S1436" s="29">
        <v>1959</v>
      </c>
      <c r="T1436" s="29">
        <v>225.89</v>
      </c>
      <c r="U1436" s="29">
        <v>442518.51</v>
      </c>
      <c r="V1436" s="29">
        <v>495620.73</v>
      </c>
      <c r="W1436" s="27"/>
      <c r="X1436" s="27" t="s">
        <v>74</v>
      </c>
      <c r="Y1436" s="27" t="s">
        <v>63</v>
      </c>
    </row>
    <row r="1437" spans="2:25" x14ac:dyDescent="0.2">
      <c r="B1437" s="27" t="s">
        <v>2893</v>
      </c>
      <c r="C1437" s="27" t="s">
        <v>57</v>
      </c>
      <c r="D1437" s="27" t="s">
        <v>2894</v>
      </c>
      <c r="E1437" s="27" t="str">
        <f>VLOOKUP(D1437,[1]ЕНС!A:E,2,FALSE)</f>
        <v>Мыло</v>
      </c>
      <c r="F1437" s="27" t="str">
        <f>VLOOKUP(D1437,[1]ЕНС!A:E,3,FALSE)</f>
        <v>хозяйственное, твердое, 3 группа 65%, ГОСТ 30266-95</v>
      </c>
      <c r="G1437" s="27" t="s">
        <v>2895</v>
      </c>
      <c r="H1437" s="27" t="s">
        <v>11</v>
      </c>
      <c r="I1437" s="27">
        <v>60</v>
      </c>
      <c r="J1437" s="27">
        <v>631010000</v>
      </c>
      <c r="K1437" s="27" t="str">
        <f>VLOOKUP(B1437,[1]ПланКаз!A1424:M4728,12,0)</f>
        <v>ҚР, ШҚО, Өскемен қ., Бажов көш., 10</v>
      </c>
      <c r="L1437" s="27" t="str">
        <f>VLOOKUP(B1437,[1]ПланКаз!A1422:M4726,13,0)</f>
        <v>Қантар-Ақпан</v>
      </c>
      <c r="M1437" s="27" t="str">
        <f>VLOOKUP(B1437,[1]ПланКаз!A1424:N4728,14,0)</f>
        <v>Шығыс-Қазақстан облысы, Өскемен қ.</v>
      </c>
      <c r="N1437" s="27" t="s">
        <v>60</v>
      </c>
      <c r="O1437" s="27" t="str">
        <f>VLOOKUP(B1437,[1]ПланКаз!A1423:P4727,16,0)</f>
        <v>шартқа қол қойылған кезден бастап 30 күнтізбелік күн ішінде</v>
      </c>
      <c r="P1437" s="27" t="s">
        <v>61</v>
      </c>
      <c r="Q1437" s="28" t="s">
        <v>480</v>
      </c>
      <c r="R1437" s="27" t="str">
        <f>VLOOKUP(B1437,[1]ПланКаз!A1422:S4726,19,0)</f>
        <v>Дана</v>
      </c>
      <c r="S1437" s="29">
        <v>36031</v>
      </c>
      <c r="T1437" s="29">
        <v>74</v>
      </c>
      <c r="U1437" s="29" t="s">
        <v>63</v>
      </c>
      <c r="V1437" s="29" t="s">
        <v>63</v>
      </c>
      <c r="W1437" s="27" t="s">
        <v>71</v>
      </c>
      <c r="X1437" s="27" t="s">
        <v>74</v>
      </c>
      <c r="Y1437" s="27" t="s">
        <v>2896</v>
      </c>
    </row>
    <row r="1438" spans="2:25" x14ac:dyDescent="0.2">
      <c r="B1438" s="27" t="s">
        <v>2897</v>
      </c>
      <c r="C1438" s="27" t="s">
        <v>57</v>
      </c>
      <c r="D1438" s="27" t="s">
        <v>2894</v>
      </c>
      <c r="E1438" s="27" t="str">
        <f>VLOOKUP(D1438,[1]ЕНС!A:E,2,FALSE)</f>
        <v>Мыло</v>
      </c>
      <c r="F1438" s="27" t="str">
        <f>VLOOKUP(D1438,[1]ЕНС!A:E,3,FALSE)</f>
        <v>хозяйственное, твердое, 3 группа 65%, ГОСТ 30266-95</v>
      </c>
      <c r="G1438" s="27" t="s">
        <v>2895</v>
      </c>
      <c r="H1438" s="27" t="s">
        <v>24</v>
      </c>
      <c r="I1438" s="27">
        <v>60</v>
      </c>
      <c r="J1438" s="27">
        <v>631010000</v>
      </c>
      <c r="K1438" s="27" t="str">
        <f>VLOOKUP(B1438,[1]ПланКаз!A1425:M4729,12,0)</f>
        <v>ҚР, ШҚО, Өскемен қ., Бажов көш., 10</v>
      </c>
      <c r="L1438" s="27" t="str">
        <f>VLOOKUP(B1438,[1]ПланКаз!A1423:M4727,13,0)</f>
        <v>Ақпан - Наурыз</v>
      </c>
      <c r="M1438" s="27" t="str">
        <f>VLOOKUP(B1438,[1]ПланКаз!A1425:N4729,14,0)</f>
        <v>Шығыс-Қазақстан облысы, Өскемен қ.</v>
      </c>
      <c r="N1438" s="27" t="s">
        <v>60</v>
      </c>
      <c r="O1438" s="27" t="str">
        <f>VLOOKUP(B1438,[1]ПланКаз!A1424:P4728,16,0)</f>
        <v>шартқа қол қойылған кезден бастап 30 күнтізбелік күн ішінде</v>
      </c>
      <c r="P1438" s="27" t="s">
        <v>61</v>
      </c>
      <c r="Q1438" s="28" t="s">
        <v>480</v>
      </c>
      <c r="R1438" s="27" t="str">
        <f>VLOOKUP(B1438,[1]ПланКаз!A1423:S4727,19,0)</f>
        <v>Дана</v>
      </c>
      <c r="S1438" s="29">
        <v>36031</v>
      </c>
      <c r="T1438" s="29">
        <v>74</v>
      </c>
      <c r="U1438" s="29" t="s">
        <v>63</v>
      </c>
      <c r="V1438" s="29" t="s">
        <v>63</v>
      </c>
      <c r="W1438" s="27" t="s">
        <v>71</v>
      </c>
      <c r="X1438" s="27" t="s">
        <v>74</v>
      </c>
      <c r="Y1438" s="27" t="s">
        <v>2898</v>
      </c>
    </row>
    <row r="1439" spans="2:25" x14ac:dyDescent="0.2">
      <c r="B1439" s="27" t="s">
        <v>2899</v>
      </c>
      <c r="C1439" s="27" t="s">
        <v>57</v>
      </c>
      <c r="D1439" s="27" t="s">
        <v>2894</v>
      </c>
      <c r="E1439" s="27" t="str">
        <f>VLOOKUP(D1439,[1]ЕНС!A:E,2,FALSE)</f>
        <v>Мыло</v>
      </c>
      <c r="F1439" s="27" t="str">
        <f>VLOOKUP(D1439,[1]ЕНС!A:E,3,FALSE)</f>
        <v>хозяйственное, твердое, 3 группа 65%, ГОСТ 30266-95</v>
      </c>
      <c r="G1439" s="27" t="s">
        <v>2895</v>
      </c>
      <c r="H1439" s="27" t="s">
        <v>24</v>
      </c>
      <c r="I1439" s="27">
        <v>60</v>
      </c>
      <c r="J1439" s="27">
        <v>631010000</v>
      </c>
      <c r="K1439" s="27" t="str">
        <f>VLOOKUP(B1439,[1]ПланКаз!A1426:M4730,12,0)</f>
        <v>ҚР, ШҚО, Өскемен қ., Бажов көш., 10</v>
      </c>
      <c r="L1439" s="27" t="str">
        <f>VLOOKUP(B1439,[1]ПланКаз!A1424:M4728,13,0)</f>
        <v>Ақпан - Наурыз</v>
      </c>
      <c r="M1439" s="27" t="str">
        <f>VLOOKUP(B1439,[1]ПланКаз!A1426:N4730,14,0)</f>
        <v>Шығыс-Қазақстан облысы, Өскемен қ.</v>
      </c>
      <c r="N1439" s="27" t="s">
        <v>60</v>
      </c>
      <c r="O1439" s="27" t="str">
        <f>VLOOKUP(B1439,[1]ПланКаз!A1425:P4729,16,0)</f>
        <v>шартқа қол қойылған кезден бастап 30 күнтізбелік күн ішінде</v>
      </c>
      <c r="P1439" s="27" t="s">
        <v>61</v>
      </c>
      <c r="Q1439" s="28" t="s">
        <v>480</v>
      </c>
      <c r="R1439" s="27" t="str">
        <f>VLOOKUP(B1439,[1]ПланКаз!A1424:S4728,19,0)</f>
        <v>Дана</v>
      </c>
      <c r="S1439" s="29">
        <v>36031</v>
      </c>
      <c r="T1439" s="29">
        <v>74</v>
      </c>
      <c r="U1439" s="29">
        <v>2666294</v>
      </c>
      <c r="V1439" s="29">
        <v>2986249.28</v>
      </c>
      <c r="W1439" s="27"/>
      <c r="X1439" s="27" t="s">
        <v>74</v>
      </c>
      <c r="Y1439" s="27" t="s">
        <v>63</v>
      </c>
    </row>
    <row r="1440" spans="2:25" x14ac:dyDescent="0.2">
      <c r="B1440" s="27" t="s">
        <v>2900</v>
      </c>
      <c r="C1440" s="27" t="s">
        <v>57</v>
      </c>
      <c r="D1440" s="27" t="s">
        <v>2901</v>
      </c>
      <c r="E1440" s="27" t="str">
        <f>VLOOKUP(D1440,[1]ЕНС!A:E,2,FALSE)</f>
        <v>Освежитель воздуха</v>
      </c>
      <c r="F1440" s="27" t="str">
        <f>VLOOKUP(D1440,[1]ЕНС!A:E,3,FALSE)</f>
        <v>аэрозоль</v>
      </c>
      <c r="G1440" s="27" t="s">
        <v>2902</v>
      </c>
      <c r="H1440" s="27" t="s">
        <v>28</v>
      </c>
      <c r="I1440" s="27">
        <v>60</v>
      </c>
      <c r="J1440" s="27">
        <v>631010000</v>
      </c>
      <c r="K1440" s="27" t="str">
        <f>VLOOKUP(B1440,[1]ПланКаз!A1427:M4731,12,0)</f>
        <v>ҚР, ШҚО, Өскемен қ., Бажов көш., 10</v>
      </c>
      <c r="L1440" s="27" t="str">
        <f>VLOOKUP(B1440,[1]ПланКаз!A1425:M4729,13,0)</f>
        <v>Желтоқсан-Қантар</v>
      </c>
      <c r="M1440" s="27" t="str">
        <f>VLOOKUP(B1440,[1]ПланКаз!A1427:N4731,14,0)</f>
        <v>Шығыс-Қазақстан облысы, Өскемен қ.</v>
      </c>
      <c r="N1440" s="27" t="s">
        <v>60</v>
      </c>
      <c r="O1440" s="27" t="str">
        <f>VLOOKUP(B1440,[1]ПланКаз!A1426:P4730,16,0)</f>
        <v>шартқа қол қойылған кезден бастап 30 күнтізбелік күн ішінде</v>
      </c>
      <c r="P1440" s="27" t="s">
        <v>61</v>
      </c>
      <c r="Q1440" s="28" t="s">
        <v>480</v>
      </c>
      <c r="R1440" s="27" t="str">
        <f>VLOOKUP(B1440,[1]ПланКаз!A1425:S4729,19,0)</f>
        <v>Дана</v>
      </c>
      <c r="S1440" s="29">
        <v>206</v>
      </c>
      <c r="T1440" s="29">
        <v>431</v>
      </c>
      <c r="U1440" s="29" t="s">
        <v>63</v>
      </c>
      <c r="V1440" s="29" t="s">
        <v>63</v>
      </c>
      <c r="W1440" s="27" t="s">
        <v>71</v>
      </c>
      <c r="X1440" s="27" t="s">
        <v>64</v>
      </c>
      <c r="Y1440" s="27" t="s">
        <v>63</v>
      </c>
    </row>
    <row r="1441" spans="2:25" x14ac:dyDescent="0.2">
      <c r="B1441" s="27" t="s">
        <v>2903</v>
      </c>
      <c r="C1441" s="27" t="s">
        <v>57</v>
      </c>
      <c r="D1441" s="27" t="s">
        <v>2901</v>
      </c>
      <c r="E1441" s="27" t="str">
        <f>VLOOKUP(D1441,[1]ЕНС!A:E,2,FALSE)</f>
        <v>Освежитель воздуха</v>
      </c>
      <c r="F1441" s="27" t="str">
        <f>VLOOKUP(D1441,[1]ЕНС!A:E,3,FALSE)</f>
        <v>аэрозоль</v>
      </c>
      <c r="G1441" s="27" t="s">
        <v>2902</v>
      </c>
      <c r="H1441" s="27" t="s">
        <v>28</v>
      </c>
      <c r="I1441" s="27">
        <v>60</v>
      </c>
      <c r="J1441" s="27">
        <v>631010000</v>
      </c>
      <c r="K1441" s="27" t="str">
        <f>VLOOKUP(B1441,[1]ПланКаз!A1428:M4732,12,0)</f>
        <v>ҚР, ШҚО, Өскемен қ., Бажов көш., 10</v>
      </c>
      <c r="L1441" s="27" t="str">
        <f>VLOOKUP(B1441,[1]ПланКаз!A1426:M4730,13,0)</f>
        <v>Ақпан - Наурыз</v>
      </c>
      <c r="M1441" s="27" t="str">
        <f>VLOOKUP(B1441,[1]ПланКаз!A1428:N4732,14,0)</f>
        <v>Шығыс-Қазақстан облысы, Өскемен қ.</v>
      </c>
      <c r="N1441" s="27" t="s">
        <v>60</v>
      </c>
      <c r="O1441" s="27" t="str">
        <f>VLOOKUP(B1441,[1]ПланКаз!A1427:P4731,16,0)</f>
        <v>шартқа қол қойылған кезден бастап 30 күнтізбелік күн ішінде</v>
      </c>
      <c r="P1441" s="27" t="s">
        <v>61</v>
      </c>
      <c r="Q1441" s="28" t="s">
        <v>480</v>
      </c>
      <c r="R1441" s="27" t="str">
        <f>VLOOKUP(B1441,[1]ПланКаз!A1426:S4730,19,0)</f>
        <v>Дана</v>
      </c>
      <c r="S1441" s="29">
        <v>206</v>
      </c>
      <c r="T1441" s="29">
        <v>431</v>
      </c>
      <c r="U1441" s="29">
        <v>88786</v>
      </c>
      <c r="V1441" s="29">
        <v>99440.320000000007</v>
      </c>
      <c r="W1441" s="27"/>
      <c r="X1441" s="27" t="s">
        <v>74</v>
      </c>
      <c r="Y1441" s="27" t="s">
        <v>63</v>
      </c>
    </row>
    <row r="1442" spans="2:25" x14ac:dyDescent="0.2">
      <c r="B1442" s="27" t="s">
        <v>2904</v>
      </c>
      <c r="C1442" s="27" t="s">
        <v>57</v>
      </c>
      <c r="D1442" s="27" t="s">
        <v>2905</v>
      </c>
      <c r="E1442" s="27" t="str">
        <f>VLOOKUP(D1442,[1]ЕНС!A:E,2,FALSE)</f>
        <v>Средство моющее</v>
      </c>
      <c r="F1442" s="27" t="str">
        <f>VLOOKUP(D1442,[1]ЕНС!A:E,3,FALSE)</f>
        <v>для выведения пятен, жидкость, СТ РК ГОСТ Р 51696-2003</v>
      </c>
      <c r="G1442" s="27" t="s">
        <v>2906</v>
      </c>
      <c r="H1442" s="27" t="s">
        <v>28</v>
      </c>
      <c r="I1442" s="27">
        <v>60</v>
      </c>
      <c r="J1442" s="27">
        <v>631010000</v>
      </c>
      <c r="K1442" s="27" t="str">
        <f>VLOOKUP(B1442,[1]ПланКаз!A1429:M4733,12,0)</f>
        <v>ҚР, ШҚО, Өскемен қ., Бажов көш., 10</v>
      </c>
      <c r="L1442" s="27" t="str">
        <f>VLOOKUP(B1442,[1]ПланКаз!A1427:M4731,13,0)</f>
        <v>Желтоқсан-Қантар</v>
      </c>
      <c r="M1442" s="27" t="str">
        <f>VLOOKUP(B1442,[1]ПланКаз!A1429:N4733,14,0)</f>
        <v>Шығыс-Қазақстан облысы, Өскемен қ.</v>
      </c>
      <c r="N1442" s="27" t="s">
        <v>60</v>
      </c>
      <c r="O1442" s="27" t="str">
        <f>VLOOKUP(B1442,[1]ПланКаз!A1428:P4732,16,0)</f>
        <v>шартқа қол қойылған кезден бастап 30 күнтізбелік күн ішінде</v>
      </c>
      <c r="P1442" s="27" t="s">
        <v>61</v>
      </c>
      <c r="Q1442" s="28" t="s">
        <v>480</v>
      </c>
      <c r="R1442" s="27" t="str">
        <f>VLOOKUP(B1442,[1]ПланКаз!A1427:S4731,19,0)</f>
        <v>Дана</v>
      </c>
      <c r="S1442" s="29">
        <v>273</v>
      </c>
      <c r="T1442" s="29">
        <v>185</v>
      </c>
      <c r="U1442" s="29" t="s">
        <v>63</v>
      </c>
      <c r="V1442" s="29" t="s">
        <v>63</v>
      </c>
      <c r="W1442" s="27" t="s">
        <v>71</v>
      </c>
      <c r="X1442" s="27" t="s">
        <v>64</v>
      </c>
      <c r="Y1442" s="27" t="s">
        <v>63</v>
      </c>
    </row>
    <row r="1443" spans="2:25" x14ac:dyDescent="0.2">
      <c r="B1443" s="27" t="s">
        <v>2907</v>
      </c>
      <c r="C1443" s="27" t="s">
        <v>57</v>
      </c>
      <c r="D1443" s="27" t="s">
        <v>2905</v>
      </c>
      <c r="E1443" s="27" t="str">
        <f>VLOOKUP(D1443,[1]ЕНС!A:E,2,FALSE)</f>
        <v>Средство моющее</v>
      </c>
      <c r="F1443" s="27" t="str">
        <f>VLOOKUP(D1443,[1]ЕНС!A:E,3,FALSE)</f>
        <v>для выведения пятен, жидкость, СТ РК ГОСТ Р 51696-2003</v>
      </c>
      <c r="G1443" s="27" t="s">
        <v>2906</v>
      </c>
      <c r="H1443" s="27" t="s">
        <v>28</v>
      </c>
      <c r="I1443" s="27">
        <v>60</v>
      </c>
      <c r="J1443" s="27">
        <v>631010000</v>
      </c>
      <c r="K1443" s="27" t="str">
        <f>VLOOKUP(B1443,[1]ПланКаз!A1430:M4734,12,0)</f>
        <v>ҚР, ШҚО, Өскемен қ., Бажов көш., 10</v>
      </c>
      <c r="L1443" s="27" t="str">
        <f>VLOOKUP(B1443,[1]ПланКаз!A1428:M4732,13,0)</f>
        <v>Ақпан - Наурыз</v>
      </c>
      <c r="M1443" s="27" t="str">
        <f>VLOOKUP(B1443,[1]ПланКаз!A1430:N4734,14,0)</f>
        <v>Шығыс-Қазақстан облысы, Өскемен қ.</v>
      </c>
      <c r="N1443" s="27" t="s">
        <v>60</v>
      </c>
      <c r="O1443" s="27" t="str">
        <f>VLOOKUP(B1443,[1]ПланКаз!A1429:P4733,16,0)</f>
        <v>шартқа қол қойылған кезден бастап 30 күнтізбелік күн ішінде</v>
      </c>
      <c r="P1443" s="27" t="s">
        <v>61</v>
      </c>
      <c r="Q1443" s="28" t="s">
        <v>480</v>
      </c>
      <c r="R1443" s="27" t="str">
        <f>VLOOKUP(B1443,[1]ПланКаз!A1428:S4732,19,0)</f>
        <v>Дана</v>
      </c>
      <c r="S1443" s="29">
        <v>273</v>
      </c>
      <c r="T1443" s="29">
        <v>185</v>
      </c>
      <c r="U1443" s="29">
        <v>50505</v>
      </c>
      <c r="V1443" s="29">
        <v>56565.599999999999</v>
      </c>
      <c r="W1443" s="27"/>
      <c r="X1443" s="27" t="s">
        <v>74</v>
      </c>
      <c r="Y1443" s="27" t="s">
        <v>63</v>
      </c>
    </row>
    <row r="1444" spans="2:25" x14ac:dyDescent="0.2">
      <c r="B1444" s="27" t="s">
        <v>2908</v>
      </c>
      <c r="C1444" s="27" t="s">
        <v>57</v>
      </c>
      <c r="D1444" s="27" t="s">
        <v>2909</v>
      </c>
      <c r="E1444" s="27" t="str">
        <f>VLOOKUP(D1444,[1]ЕНС!A:E,2,FALSE)</f>
        <v>Полотенце</v>
      </c>
      <c r="F1444" s="27" t="str">
        <f>VLOOKUP(D1444,[1]ЕНС!A:E,3,FALSE)</f>
        <v>общего назначения, бумажное</v>
      </c>
      <c r="G1444" s="27" t="s">
        <v>2910</v>
      </c>
      <c r="H1444" s="27" t="s">
        <v>28</v>
      </c>
      <c r="I1444" s="27">
        <v>0</v>
      </c>
      <c r="J1444" s="27">
        <v>631010000</v>
      </c>
      <c r="K1444" s="27" t="str">
        <f>VLOOKUP(B1444,[1]ПланКаз!A1431:M4735,12,0)</f>
        <v>ҚР, ШҚО, Өскемен қ., Бажов көш., 10</v>
      </c>
      <c r="L1444" s="27" t="str">
        <f>VLOOKUP(B1444,[1]ПланКаз!A1429:M4733,13,0)</f>
        <v>Желтоқсан-Қантар</v>
      </c>
      <c r="M1444" s="27" t="str">
        <f>VLOOKUP(B1444,[1]ПланКаз!A1431:N4735,14,0)</f>
        <v>Шығыс-Қазақстан облысы, Өскемен қ.</v>
      </c>
      <c r="N1444" s="27" t="s">
        <v>60</v>
      </c>
      <c r="O1444" s="27" t="str">
        <f>VLOOKUP(B1444,[1]ПланКаз!A1430:P4734,16,0)</f>
        <v>шартқа қол қойылған кезден бастап 30 күнтізбелік күн ішінде</v>
      </c>
      <c r="P1444" s="27" t="s">
        <v>61</v>
      </c>
      <c r="Q1444" s="28" t="s">
        <v>480</v>
      </c>
      <c r="R1444" s="27" t="str">
        <f>VLOOKUP(B1444,[1]ПланКаз!A1429:S4733,19,0)</f>
        <v>Дана</v>
      </c>
      <c r="S1444" s="29">
        <v>20</v>
      </c>
      <c r="T1444" s="29">
        <v>1242</v>
      </c>
      <c r="U1444" s="29" t="s">
        <v>63</v>
      </c>
      <c r="V1444" s="29" t="s">
        <v>63</v>
      </c>
      <c r="W1444" s="27"/>
      <c r="X1444" s="27" t="s">
        <v>64</v>
      </c>
      <c r="Y1444" s="27" t="s">
        <v>63</v>
      </c>
    </row>
    <row r="1445" spans="2:25" x14ac:dyDescent="0.2">
      <c r="B1445" s="27" t="s">
        <v>2911</v>
      </c>
      <c r="C1445" s="27" t="s">
        <v>57</v>
      </c>
      <c r="D1445" s="27" t="s">
        <v>2909</v>
      </c>
      <c r="E1445" s="27" t="str">
        <f>VLOOKUP(D1445,[1]ЕНС!A:E,2,FALSE)</f>
        <v>Полотенце</v>
      </c>
      <c r="F1445" s="27" t="str">
        <f>VLOOKUP(D1445,[1]ЕНС!A:E,3,FALSE)</f>
        <v>общего назначения, бумажное</v>
      </c>
      <c r="G1445" s="27" t="s">
        <v>2910</v>
      </c>
      <c r="H1445" s="27" t="s">
        <v>28</v>
      </c>
      <c r="I1445" s="27">
        <v>0</v>
      </c>
      <c r="J1445" s="27">
        <v>631010000</v>
      </c>
      <c r="K1445" s="27" t="str">
        <f>VLOOKUP(B1445,[1]ПланКаз!A1432:M4736,12,0)</f>
        <v>ҚР, ШҚО, Өскемен қ., Бажов көш., 10</v>
      </c>
      <c r="L1445" s="27" t="str">
        <f>VLOOKUP(B1445,[1]ПланКаз!A1430:M4734,13,0)</f>
        <v>Ақпан - Наурыз</v>
      </c>
      <c r="M1445" s="27" t="str">
        <f>VLOOKUP(B1445,[1]ПланКаз!A1432:N4736,14,0)</f>
        <v>Шығыс-Қазақстан облысы, Өскемен қ.</v>
      </c>
      <c r="N1445" s="27" t="s">
        <v>60</v>
      </c>
      <c r="O1445" s="27" t="str">
        <f>VLOOKUP(B1445,[1]ПланКаз!A1431:P4735,16,0)</f>
        <v>шартқа қол қойылған кезден бастап 30 күнтізбелік күн ішінде</v>
      </c>
      <c r="P1445" s="27" t="s">
        <v>61</v>
      </c>
      <c r="Q1445" s="28" t="s">
        <v>480</v>
      </c>
      <c r="R1445" s="27" t="str">
        <f>VLOOKUP(B1445,[1]ПланКаз!A1430:S4734,19,0)</f>
        <v>Дана</v>
      </c>
      <c r="S1445" s="29">
        <v>20</v>
      </c>
      <c r="T1445" s="29">
        <v>1242</v>
      </c>
      <c r="U1445" s="29">
        <v>24840</v>
      </c>
      <c r="V1445" s="29">
        <v>27820.799999999999</v>
      </c>
      <c r="W1445" s="27"/>
      <c r="X1445" s="27" t="s">
        <v>74</v>
      </c>
      <c r="Y1445" s="27" t="s">
        <v>63</v>
      </c>
    </row>
    <row r="1446" spans="2:25" x14ac:dyDescent="0.2">
      <c r="B1446" s="27" t="s">
        <v>2912</v>
      </c>
      <c r="C1446" s="27" t="s">
        <v>57</v>
      </c>
      <c r="D1446" s="27" t="s">
        <v>2913</v>
      </c>
      <c r="E1446" s="27" t="str">
        <f>VLOOKUP(D1446,[1]ЕНС!A:E,2,FALSE)</f>
        <v>Порошок</v>
      </c>
      <c r="F1446" s="27" t="str">
        <f>VLOOKUP(D1446,[1]ЕНС!A:E,3,FALSE)</f>
        <v>стиральный, для изделий из различных тканей, ГОСТ 25644-96</v>
      </c>
      <c r="G1446" s="27" t="s">
        <v>2914</v>
      </c>
      <c r="H1446" s="27" t="s">
        <v>28</v>
      </c>
      <c r="I1446" s="27">
        <v>0</v>
      </c>
      <c r="J1446" s="27">
        <v>631010000</v>
      </c>
      <c r="K1446" s="27" t="str">
        <f>VLOOKUP(B1446,[1]ПланКаз!A1433:M4737,12,0)</f>
        <v>ҚР, ШҚО, Өскемен қ., Бажов көш., 10</v>
      </c>
      <c r="L1446" s="27" t="str">
        <f>VLOOKUP(B1446,[1]ПланКаз!A1431:M4735,13,0)</f>
        <v>Желтоқсан-Қантар</v>
      </c>
      <c r="M1446" s="27" t="str">
        <f>VLOOKUP(B1446,[1]ПланКаз!A1433:N4737,14,0)</f>
        <v>Шығыс-Қазақстан облысы, Өскемен қ.</v>
      </c>
      <c r="N1446" s="27" t="s">
        <v>60</v>
      </c>
      <c r="O1446" s="27" t="str">
        <f>VLOOKUP(B1446,[1]ПланКаз!A1432:P4736,16,0)</f>
        <v>шартқа қол қойылған кезден бастап 30 күнтізбелік күн ішінде</v>
      </c>
      <c r="P1446" s="27" t="s">
        <v>61</v>
      </c>
      <c r="Q1446" s="28" t="s">
        <v>480</v>
      </c>
      <c r="R1446" s="27" t="str">
        <f>VLOOKUP(B1446,[1]ПланКаз!A1431:S4735,19,0)</f>
        <v>Дана</v>
      </c>
      <c r="S1446" s="29">
        <v>407</v>
      </c>
      <c r="T1446" s="29">
        <v>395</v>
      </c>
      <c r="U1446" s="29" t="s">
        <v>63</v>
      </c>
      <c r="V1446" s="29" t="s">
        <v>63</v>
      </c>
      <c r="W1446" s="27"/>
      <c r="X1446" s="27" t="s">
        <v>64</v>
      </c>
      <c r="Y1446" s="27" t="s">
        <v>63</v>
      </c>
    </row>
    <row r="1447" spans="2:25" x14ac:dyDescent="0.2">
      <c r="B1447" s="27" t="s">
        <v>2915</v>
      </c>
      <c r="C1447" s="27" t="s">
        <v>57</v>
      </c>
      <c r="D1447" s="27" t="s">
        <v>2913</v>
      </c>
      <c r="E1447" s="27" t="str">
        <f>VLOOKUP(D1447,[1]ЕНС!A:E,2,FALSE)</f>
        <v>Порошок</v>
      </c>
      <c r="F1447" s="27" t="str">
        <f>VLOOKUP(D1447,[1]ЕНС!A:E,3,FALSE)</f>
        <v>стиральный, для изделий из различных тканей, ГОСТ 25644-96</v>
      </c>
      <c r="G1447" s="27" t="s">
        <v>2914</v>
      </c>
      <c r="H1447" s="27" t="s">
        <v>28</v>
      </c>
      <c r="I1447" s="27">
        <v>0</v>
      </c>
      <c r="J1447" s="27">
        <v>631010000</v>
      </c>
      <c r="K1447" s="27" t="str">
        <f>VLOOKUP(B1447,[1]ПланКаз!A1434:M4738,12,0)</f>
        <v>ҚР, ШҚО, Өскемен қ., Бажов көш., 10</v>
      </c>
      <c r="L1447" s="27" t="str">
        <f>VLOOKUP(B1447,[1]ПланКаз!A1432:M4736,13,0)</f>
        <v>Ақпан - Наурыз</v>
      </c>
      <c r="M1447" s="27" t="str">
        <f>VLOOKUP(B1447,[1]ПланКаз!A1434:N4738,14,0)</f>
        <v>Шығыс-Қазақстан облысы, Өскемен қ.</v>
      </c>
      <c r="N1447" s="27" t="s">
        <v>60</v>
      </c>
      <c r="O1447" s="27" t="str">
        <f>VLOOKUP(B1447,[1]ПланКаз!A1433:P4737,16,0)</f>
        <v>шартқа қол қойылған кезден бастап 30 күнтізбелік күн ішінде</v>
      </c>
      <c r="P1447" s="27" t="s">
        <v>61</v>
      </c>
      <c r="Q1447" s="28" t="s">
        <v>480</v>
      </c>
      <c r="R1447" s="27" t="str">
        <f>VLOOKUP(B1447,[1]ПланКаз!A1432:S4736,19,0)</f>
        <v>Дана</v>
      </c>
      <c r="S1447" s="29">
        <v>407</v>
      </c>
      <c r="T1447" s="29">
        <v>395</v>
      </c>
      <c r="U1447" s="29">
        <v>160765</v>
      </c>
      <c r="V1447" s="29">
        <v>180056.8</v>
      </c>
      <c r="W1447" s="27"/>
      <c r="X1447" s="27" t="s">
        <v>74</v>
      </c>
      <c r="Y1447" s="27" t="s">
        <v>63</v>
      </c>
    </row>
    <row r="1448" spans="2:25" x14ac:dyDescent="0.2">
      <c r="B1448" s="27" t="s">
        <v>2916</v>
      </c>
      <c r="C1448" s="27" t="s">
        <v>57</v>
      </c>
      <c r="D1448" s="27" t="s">
        <v>2917</v>
      </c>
      <c r="E1448" s="27" t="str">
        <f>VLOOKUP(D1448,[1]ЕНС!A:E,2,FALSE)</f>
        <v>Покрытие</v>
      </c>
      <c r="F1448" s="27" t="str">
        <f>VLOOKUP(D1448,[1]ЕНС!A:E,3,FALSE)</f>
        <v>для унитаза, бумажное, многослойное</v>
      </c>
      <c r="G1448" s="27" t="s">
        <v>2918</v>
      </c>
      <c r="H1448" s="27" t="s">
        <v>28</v>
      </c>
      <c r="I1448" s="27">
        <v>0</v>
      </c>
      <c r="J1448" s="27">
        <v>631010000</v>
      </c>
      <c r="K1448" s="27" t="str">
        <f>VLOOKUP(B1448,[1]ПланКаз!A1435:M4739,12,0)</f>
        <v>ҚР, ШҚО, Өскемен қ., Бажов көш., 10</v>
      </c>
      <c r="L1448" s="27" t="str">
        <f>VLOOKUP(B1448,[1]ПланКаз!A1433:M4737,13,0)</f>
        <v>Желтоқсан-Қантар</v>
      </c>
      <c r="M1448" s="27" t="str">
        <f>VLOOKUP(B1448,[1]ПланКаз!A1435:N4739,14,0)</f>
        <v>Шығыс-Қазақстан облысы, Өскемен қ.</v>
      </c>
      <c r="N1448" s="27" t="s">
        <v>60</v>
      </c>
      <c r="O1448" s="27" t="str">
        <f>VLOOKUP(B1448,[1]ПланКаз!A1434:P4738,16,0)</f>
        <v>шартқа қол қойылған кезден бастап 30 күнтізбелік күн ішінде</v>
      </c>
      <c r="P1448" s="27" t="s">
        <v>61</v>
      </c>
      <c r="Q1448" s="28" t="s">
        <v>2919</v>
      </c>
      <c r="R1448" s="27" t="str">
        <f>VLOOKUP(B1448,[1]ПланКаз!A1433:S4737,19,0)</f>
        <v>Дана</v>
      </c>
      <c r="S1448" s="29">
        <v>22</v>
      </c>
      <c r="T1448" s="29">
        <v>2440</v>
      </c>
      <c r="U1448" s="29" t="s">
        <v>63</v>
      </c>
      <c r="V1448" s="29" t="s">
        <v>63</v>
      </c>
      <c r="W1448" s="27"/>
      <c r="X1448" s="27" t="s">
        <v>64</v>
      </c>
      <c r="Y1448" s="27" t="s">
        <v>63</v>
      </c>
    </row>
    <row r="1449" spans="2:25" x14ac:dyDescent="0.2">
      <c r="B1449" s="27" t="s">
        <v>2920</v>
      </c>
      <c r="C1449" s="27" t="s">
        <v>57</v>
      </c>
      <c r="D1449" s="27" t="s">
        <v>2917</v>
      </c>
      <c r="E1449" s="27" t="str">
        <f>VLOOKUP(D1449,[1]ЕНС!A:E,2,FALSE)</f>
        <v>Покрытие</v>
      </c>
      <c r="F1449" s="27" t="str">
        <f>VLOOKUP(D1449,[1]ЕНС!A:E,3,FALSE)</f>
        <v>для унитаза, бумажное, многослойное</v>
      </c>
      <c r="G1449" s="27" t="s">
        <v>2918</v>
      </c>
      <c r="H1449" s="27" t="s">
        <v>28</v>
      </c>
      <c r="I1449" s="27">
        <v>0</v>
      </c>
      <c r="J1449" s="27">
        <v>631010000</v>
      </c>
      <c r="K1449" s="27" t="str">
        <f>VLOOKUP(B1449,[1]ПланКаз!A1436:M4740,12,0)</f>
        <v>ҚР, ШҚО, Өскемен қ., Бажов көш., 10</v>
      </c>
      <c r="L1449" s="27" t="str">
        <f>VLOOKUP(B1449,[1]ПланКаз!A1434:M4738,13,0)</f>
        <v>Ақпан - Наурыз</v>
      </c>
      <c r="M1449" s="27" t="str">
        <f>VLOOKUP(B1449,[1]ПланКаз!A1436:N4740,14,0)</f>
        <v>Шығыс-Қазақстан облысы, Өскемен қ.</v>
      </c>
      <c r="N1449" s="27" t="s">
        <v>60</v>
      </c>
      <c r="O1449" s="27" t="str">
        <f>VLOOKUP(B1449,[1]ПланКаз!A1435:P4739,16,0)</f>
        <v>шартқа қол қойылған кезден бастап 30 күнтізбелік күн ішінде</v>
      </c>
      <c r="P1449" s="27" t="s">
        <v>61</v>
      </c>
      <c r="Q1449" s="28" t="s">
        <v>2919</v>
      </c>
      <c r="R1449" s="27" t="str">
        <f>VLOOKUP(B1449,[1]ПланКаз!A1434:S4738,19,0)</f>
        <v>Дана</v>
      </c>
      <c r="S1449" s="29">
        <v>22</v>
      </c>
      <c r="T1449" s="29">
        <v>2440</v>
      </c>
      <c r="U1449" s="29">
        <v>53680</v>
      </c>
      <c r="V1449" s="29">
        <v>60121.599999999999</v>
      </c>
      <c r="W1449" s="27"/>
      <c r="X1449" s="27" t="s">
        <v>74</v>
      </c>
      <c r="Y1449" s="27" t="s">
        <v>63</v>
      </c>
    </row>
    <row r="1450" spans="2:25" x14ac:dyDescent="0.2">
      <c r="B1450" s="27" t="s">
        <v>2921</v>
      </c>
      <c r="C1450" s="27" t="s">
        <v>57</v>
      </c>
      <c r="D1450" s="27" t="s">
        <v>2922</v>
      </c>
      <c r="E1450" s="27" t="str">
        <f>VLOOKUP(D1450,[1]ЕНС!A:E,2,FALSE)</f>
        <v>Средство моющее</v>
      </c>
      <c r="F1450" s="27" t="str">
        <f>VLOOKUP(D1450,[1]ЕНС!A:E,3,FALSE)</f>
        <v>для мытья стекол и зеркальных поверхностей, жидкость, СТ РК ГОСТ Р 51696-2003</v>
      </c>
      <c r="G1450" s="27" t="s">
        <v>2923</v>
      </c>
      <c r="H1450" s="27" t="s">
        <v>28</v>
      </c>
      <c r="I1450" s="27">
        <v>0</v>
      </c>
      <c r="J1450" s="27">
        <v>631010000</v>
      </c>
      <c r="K1450" s="27" t="str">
        <f>VLOOKUP(B1450,[1]ПланКаз!A1437:M4741,12,0)</f>
        <v>ҚР, ШҚО, Өскемен қ., Бажов көш., 10</v>
      </c>
      <c r="L1450" s="27" t="str">
        <f>VLOOKUP(B1450,[1]ПланКаз!A1435:M4739,13,0)</f>
        <v>Желтоқсан-Қантар</v>
      </c>
      <c r="M1450" s="27" t="str">
        <f>VLOOKUP(B1450,[1]ПланКаз!A1437:N4741,14,0)</f>
        <v>Шығыс-Қазақстан облысы, Өскемен қ.</v>
      </c>
      <c r="N1450" s="27" t="s">
        <v>60</v>
      </c>
      <c r="O1450" s="27" t="str">
        <f>VLOOKUP(B1450,[1]ПланКаз!A1436:P4740,16,0)</f>
        <v>шартқа қол қойылған кезден бастап 30 күнтізбелік күн ішінде</v>
      </c>
      <c r="P1450" s="27" t="s">
        <v>61</v>
      </c>
      <c r="Q1450" s="28" t="s">
        <v>480</v>
      </c>
      <c r="R1450" s="27" t="str">
        <f>VLOOKUP(B1450,[1]ПланКаз!A1435:S4739,19,0)</f>
        <v>Дана</v>
      </c>
      <c r="S1450" s="29">
        <v>193</v>
      </c>
      <c r="T1450" s="29">
        <v>800</v>
      </c>
      <c r="U1450" s="29" t="s">
        <v>63</v>
      </c>
      <c r="V1450" s="29" t="s">
        <v>63</v>
      </c>
      <c r="W1450" s="27"/>
      <c r="X1450" s="27" t="s">
        <v>64</v>
      </c>
      <c r="Y1450" s="27" t="s">
        <v>63</v>
      </c>
    </row>
    <row r="1451" spans="2:25" x14ac:dyDescent="0.2">
      <c r="B1451" s="27" t="s">
        <v>2924</v>
      </c>
      <c r="C1451" s="27" t="s">
        <v>57</v>
      </c>
      <c r="D1451" s="27" t="s">
        <v>2922</v>
      </c>
      <c r="E1451" s="27" t="str">
        <f>VLOOKUP(D1451,[1]ЕНС!A:E,2,FALSE)</f>
        <v>Средство моющее</v>
      </c>
      <c r="F1451" s="27" t="str">
        <f>VLOOKUP(D1451,[1]ЕНС!A:E,3,FALSE)</f>
        <v>для мытья стекол и зеркальных поверхностей, жидкость, СТ РК ГОСТ Р 51696-2003</v>
      </c>
      <c r="G1451" s="27" t="s">
        <v>2923</v>
      </c>
      <c r="H1451" s="27" t="s">
        <v>28</v>
      </c>
      <c r="I1451" s="27">
        <v>0</v>
      </c>
      <c r="J1451" s="27">
        <v>631010000</v>
      </c>
      <c r="K1451" s="27" t="str">
        <f>VLOOKUP(B1451,[1]ПланКаз!A1438:M4742,12,0)</f>
        <v>ҚР, ШҚО, Өскемен қ., Бажов көш., 10</v>
      </c>
      <c r="L1451" s="27" t="str">
        <f>VLOOKUP(B1451,[1]ПланКаз!A1436:M4740,13,0)</f>
        <v>Ақпан - Наурыз</v>
      </c>
      <c r="M1451" s="27" t="str">
        <f>VLOOKUP(B1451,[1]ПланКаз!A1438:N4742,14,0)</f>
        <v>Шығыс-Қазақстан облысы, Өскемен қ.</v>
      </c>
      <c r="N1451" s="27" t="s">
        <v>60</v>
      </c>
      <c r="O1451" s="27" t="str">
        <f>VLOOKUP(B1451,[1]ПланКаз!A1437:P4741,16,0)</f>
        <v>шартқа қол қойылған кезден бастап 30 күнтізбелік күн ішінде</v>
      </c>
      <c r="P1451" s="27" t="s">
        <v>61</v>
      </c>
      <c r="Q1451" s="28" t="s">
        <v>480</v>
      </c>
      <c r="R1451" s="27" t="str">
        <f>VLOOKUP(B1451,[1]ПланКаз!A1436:S4740,19,0)</f>
        <v>Дана</v>
      </c>
      <c r="S1451" s="29">
        <v>193</v>
      </c>
      <c r="T1451" s="29">
        <v>800</v>
      </c>
      <c r="U1451" s="29">
        <v>154400</v>
      </c>
      <c r="V1451" s="29">
        <v>172928</v>
      </c>
      <c r="W1451" s="27"/>
      <c r="X1451" s="27" t="s">
        <v>74</v>
      </c>
      <c r="Y1451" s="27" t="s">
        <v>63</v>
      </c>
    </row>
    <row r="1452" spans="2:25" x14ac:dyDescent="0.2">
      <c r="B1452" s="27" t="s">
        <v>2925</v>
      </c>
      <c r="C1452" s="27" t="s">
        <v>57</v>
      </c>
      <c r="D1452" s="27" t="s">
        <v>2926</v>
      </c>
      <c r="E1452" s="27" t="str">
        <f>VLOOKUP(D1452,[1]ЕНС!A:E,2,FALSE)</f>
        <v>Средство моющее</v>
      </c>
      <c r="F1452" s="27" t="str">
        <f>VLOOKUP(D1452,[1]ЕНС!A:E,3,FALSE)</f>
        <v>для мытья посуды, гель, СТ РК ГОСТ Р 51696-2003</v>
      </c>
      <c r="G1452" s="27" t="s">
        <v>2927</v>
      </c>
      <c r="H1452" s="27" t="s">
        <v>28</v>
      </c>
      <c r="I1452" s="27">
        <v>0</v>
      </c>
      <c r="J1452" s="27">
        <v>631010000</v>
      </c>
      <c r="K1452" s="27" t="str">
        <f>VLOOKUP(B1452,[1]ПланКаз!A1439:M4743,12,0)</f>
        <v>ҚР, ШҚО, Өскемен қ., Бажов көш., 10</v>
      </c>
      <c r="L1452" s="27" t="str">
        <f>VLOOKUP(B1452,[1]ПланКаз!A1437:M4741,13,0)</f>
        <v>Желтоқсан-Қантар</v>
      </c>
      <c r="M1452" s="27" t="str">
        <f>VLOOKUP(B1452,[1]ПланКаз!A1439:N4743,14,0)</f>
        <v>Шығыс-Қазақстан облысы, Өскемен қ.</v>
      </c>
      <c r="N1452" s="27" t="s">
        <v>60</v>
      </c>
      <c r="O1452" s="27" t="str">
        <f>VLOOKUP(B1452,[1]ПланКаз!A1438:P4742,16,0)</f>
        <v>шартқа қол қойылған кезден бастап 30 күнтізбелік күн ішінде</v>
      </c>
      <c r="P1452" s="27" t="s">
        <v>61</v>
      </c>
      <c r="Q1452" s="28" t="s">
        <v>480</v>
      </c>
      <c r="R1452" s="27" t="str">
        <f>VLOOKUP(B1452,[1]ПланКаз!A1437:S4741,19,0)</f>
        <v>Дана</v>
      </c>
      <c r="S1452" s="29">
        <v>99</v>
      </c>
      <c r="T1452" s="29">
        <v>517</v>
      </c>
      <c r="U1452" s="29" t="s">
        <v>63</v>
      </c>
      <c r="V1452" s="29" t="s">
        <v>63</v>
      </c>
      <c r="W1452" s="27"/>
      <c r="X1452" s="27" t="s">
        <v>64</v>
      </c>
      <c r="Y1452" s="27" t="s">
        <v>63</v>
      </c>
    </row>
    <row r="1453" spans="2:25" x14ac:dyDescent="0.2">
      <c r="B1453" s="27" t="s">
        <v>2928</v>
      </c>
      <c r="C1453" s="27" t="s">
        <v>57</v>
      </c>
      <c r="D1453" s="27" t="s">
        <v>2926</v>
      </c>
      <c r="E1453" s="27" t="str">
        <f>VLOOKUP(D1453,[1]ЕНС!A:E,2,FALSE)</f>
        <v>Средство моющее</v>
      </c>
      <c r="F1453" s="27" t="str">
        <f>VLOOKUP(D1453,[1]ЕНС!A:E,3,FALSE)</f>
        <v>для мытья посуды, гель, СТ РК ГОСТ Р 51696-2003</v>
      </c>
      <c r="G1453" s="27" t="s">
        <v>2927</v>
      </c>
      <c r="H1453" s="27" t="s">
        <v>28</v>
      </c>
      <c r="I1453" s="27">
        <v>0</v>
      </c>
      <c r="J1453" s="27">
        <v>631010000</v>
      </c>
      <c r="K1453" s="27" t="str">
        <f>VLOOKUP(B1453,[1]ПланКаз!A1440:M4744,12,0)</f>
        <v>ҚР, ШҚО, Өскемен қ., Бажов көш., 10</v>
      </c>
      <c r="L1453" s="27" t="str">
        <f>VLOOKUP(B1453,[1]ПланКаз!A1438:M4742,13,0)</f>
        <v>Ақпан - Наурыз</v>
      </c>
      <c r="M1453" s="27" t="str">
        <f>VLOOKUP(B1453,[1]ПланКаз!A1440:N4744,14,0)</f>
        <v>Шығыс-Қазақстан облысы, Өскемен қ.</v>
      </c>
      <c r="N1453" s="27" t="s">
        <v>60</v>
      </c>
      <c r="O1453" s="27" t="str">
        <f>VLOOKUP(B1453,[1]ПланКаз!A1439:P4743,16,0)</f>
        <v>шартқа қол қойылған кезден бастап 30 күнтізбелік күн ішінде</v>
      </c>
      <c r="P1453" s="27" t="s">
        <v>61</v>
      </c>
      <c r="Q1453" s="28" t="s">
        <v>480</v>
      </c>
      <c r="R1453" s="27" t="str">
        <f>VLOOKUP(B1453,[1]ПланКаз!A1438:S4742,19,0)</f>
        <v>Дана</v>
      </c>
      <c r="S1453" s="29">
        <v>99</v>
      </c>
      <c r="T1453" s="29">
        <v>517</v>
      </c>
      <c r="U1453" s="29">
        <v>51183</v>
      </c>
      <c r="V1453" s="29">
        <v>57324.959999999999</v>
      </c>
      <c r="W1453" s="27"/>
      <c r="X1453" s="27" t="s">
        <v>74</v>
      </c>
      <c r="Y1453" s="27" t="s">
        <v>63</v>
      </c>
    </row>
    <row r="1454" spans="2:25" x14ac:dyDescent="0.2">
      <c r="B1454" s="27" t="s">
        <v>2929</v>
      </c>
      <c r="C1454" s="27" t="s">
        <v>57</v>
      </c>
      <c r="D1454" s="27" t="s">
        <v>2930</v>
      </c>
      <c r="E1454" s="27" t="str">
        <f>VLOOKUP(D1454,[1]ЕНС!A:E,2,FALSE)</f>
        <v>Средство моющее</v>
      </c>
      <c r="F1454" s="27" t="str">
        <f>VLOOKUP(D1454,[1]ЕНС!A:E,3,FALSE)</f>
        <v>для любых видов поверхностей, порошок, СТ РК ГОСТ Р 51696-2003</v>
      </c>
      <c r="G1454" s="27" t="s">
        <v>2931</v>
      </c>
      <c r="H1454" s="27" t="s">
        <v>28</v>
      </c>
      <c r="I1454" s="27">
        <v>0</v>
      </c>
      <c r="J1454" s="27">
        <v>631010000</v>
      </c>
      <c r="K1454" s="27" t="str">
        <f>VLOOKUP(B1454,[1]ПланКаз!A1441:M4745,12,0)</f>
        <v>ҚР, ШҚО, Өскемен қ., Бажов көш., 10</v>
      </c>
      <c r="L1454" s="27" t="str">
        <f>VLOOKUP(B1454,[1]ПланКаз!A1439:M4743,13,0)</f>
        <v>Желтоқсан-Қантар</v>
      </c>
      <c r="M1454" s="27" t="str">
        <f>VLOOKUP(B1454,[1]ПланКаз!A1441:N4745,14,0)</f>
        <v>Шығыс-Қазақстан облысы, Өскемен қ.</v>
      </c>
      <c r="N1454" s="27" t="s">
        <v>60</v>
      </c>
      <c r="O1454" s="27" t="str">
        <f>VLOOKUP(B1454,[1]ПланКаз!A1440:P4744,16,0)</f>
        <v>шартқа қол қойылған кезден бастап 30 күнтізбелік күн ішінде</v>
      </c>
      <c r="P1454" s="27" t="s">
        <v>61</v>
      </c>
      <c r="Q1454" s="28" t="s">
        <v>480</v>
      </c>
      <c r="R1454" s="27" t="str">
        <f>VLOOKUP(B1454,[1]ПланКаз!A1439:S4743,19,0)</f>
        <v>Дана</v>
      </c>
      <c r="S1454" s="29">
        <v>352</v>
      </c>
      <c r="T1454" s="29">
        <v>530</v>
      </c>
      <c r="U1454" s="29" t="s">
        <v>63</v>
      </c>
      <c r="V1454" s="29" t="s">
        <v>63</v>
      </c>
      <c r="W1454" s="27"/>
      <c r="X1454" s="27" t="s">
        <v>64</v>
      </c>
      <c r="Y1454" s="27" t="s">
        <v>63</v>
      </c>
    </row>
    <row r="1455" spans="2:25" x14ac:dyDescent="0.2">
      <c r="B1455" s="27" t="s">
        <v>2932</v>
      </c>
      <c r="C1455" s="27" t="s">
        <v>57</v>
      </c>
      <c r="D1455" s="27" t="s">
        <v>2930</v>
      </c>
      <c r="E1455" s="27" t="str">
        <f>VLOOKUP(D1455,[1]ЕНС!A:E,2,FALSE)</f>
        <v>Средство моющее</v>
      </c>
      <c r="F1455" s="27" t="str">
        <f>VLOOKUP(D1455,[1]ЕНС!A:E,3,FALSE)</f>
        <v>для любых видов поверхностей, порошок, СТ РК ГОСТ Р 51696-2003</v>
      </c>
      <c r="G1455" s="27" t="s">
        <v>2931</v>
      </c>
      <c r="H1455" s="27" t="s">
        <v>28</v>
      </c>
      <c r="I1455" s="27">
        <v>0</v>
      </c>
      <c r="J1455" s="27">
        <v>631010000</v>
      </c>
      <c r="K1455" s="27" t="str">
        <f>VLOOKUP(B1455,[1]ПланКаз!A1442:M4746,12,0)</f>
        <v>ҚР, ШҚО, Өскемен қ., Бажов көш., 10</v>
      </c>
      <c r="L1455" s="27" t="str">
        <f>VLOOKUP(B1455,[1]ПланКаз!A1440:M4744,13,0)</f>
        <v>Ақпан - Наурыз</v>
      </c>
      <c r="M1455" s="27" t="str">
        <f>VLOOKUP(B1455,[1]ПланКаз!A1442:N4746,14,0)</f>
        <v>Шығыс-Қазақстан облысы, Өскемен қ.</v>
      </c>
      <c r="N1455" s="27" t="s">
        <v>60</v>
      </c>
      <c r="O1455" s="27" t="str">
        <f>VLOOKUP(B1455,[1]ПланКаз!A1441:P4745,16,0)</f>
        <v>шартқа қол қойылған кезден бастап 30 күнтізбелік күн ішінде</v>
      </c>
      <c r="P1455" s="27" t="s">
        <v>61</v>
      </c>
      <c r="Q1455" s="28" t="s">
        <v>480</v>
      </c>
      <c r="R1455" s="27" t="str">
        <f>VLOOKUP(B1455,[1]ПланКаз!A1440:S4744,19,0)</f>
        <v>Дана</v>
      </c>
      <c r="S1455" s="29">
        <v>352</v>
      </c>
      <c r="T1455" s="29">
        <v>530</v>
      </c>
      <c r="U1455" s="29">
        <v>186560</v>
      </c>
      <c r="V1455" s="29">
        <v>208947.20000000001</v>
      </c>
      <c r="W1455" s="27"/>
      <c r="X1455" s="27" t="s">
        <v>74</v>
      </c>
      <c r="Y1455" s="27" t="s">
        <v>63</v>
      </c>
    </row>
    <row r="1456" spans="2:25" x14ac:dyDescent="0.2">
      <c r="B1456" s="27" t="s">
        <v>2933</v>
      </c>
      <c r="C1456" s="27" t="s">
        <v>57</v>
      </c>
      <c r="D1456" s="27" t="s">
        <v>2934</v>
      </c>
      <c r="E1456" s="27" t="str">
        <f>VLOOKUP(D1456,[1]ЕНС!A:E,2,FALSE)</f>
        <v>Средство моющее</v>
      </c>
      <c r="F1456" s="27" t="str">
        <f>VLOOKUP(D1456,[1]ЕНС!A:E,3,FALSE)</f>
        <v>для туалетов, гель, СТ РК ГОСТ Р 51696-2003</v>
      </c>
      <c r="G1456" s="27" t="s">
        <v>2935</v>
      </c>
      <c r="H1456" s="27" t="s">
        <v>28</v>
      </c>
      <c r="I1456" s="27">
        <v>0</v>
      </c>
      <c r="J1456" s="27">
        <v>631010000</v>
      </c>
      <c r="K1456" s="27" t="str">
        <f>VLOOKUP(B1456,[1]ПланКаз!A1443:M4747,12,0)</f>
        <v>ҚР, ШҚО, Өскемен қ., Бажов көш., 10</v>
      </c>
      <c r="L1456" s="27" t="str">
        <f>VLOOKUP(B1456,[1]ПланКаз!A1441:M4745,13,0)</f>
        <v>Желтоқсан-Қантар</v>
      </c>
      <c r="M1456" s="27" t="str">
        <f>VLOOKUP(B1456,[1]ПланКаз!A1443:N4747,14,0)</f>
        <v>Шығыс-Қазақстан облысы, Өскемен қ.</v>
      </c>
      <c r="N1456" s="27" t="s">
        <v>60</v>
      </c>
      <c r="O1456" s="27" t="str">
        <f>VLOOKUP(B1456,[1]ПланКаз!A1442:P4746,16,0)</f>
        <v>шартқа қол қойылған кезден бастап 30 күнтізбелік күн ішінде</v>
      </c>
      <c r="P1456" s="27" t="s">
        <v>61</v>
      </c>
      <c r="Q1456" s="28" t="s">
        <v>480</v>
      </c>
      <c r="R1456" s="27" t="str">
        <f>VLOOKUP(B1456,[1]ПланКаз!A1441:S4745,19,0)</f>
        <v>Дана</v>
      </c>
      <c r="S1456" s="29">
        <v>296</v>
      </c>
      <c r="T1456" s="29">
        <v>554</v>
      </c>
      <c r="U1456" s="29" t="s">
        <v>63</v>
      </c>
      <c r="V1456" s="29" t="s">
        <v>63</v>
      </c>
      <c r="W1456" s="27"/>
      <c r="X1456" s="27" t="s">
        <v>64</v>
      </c>
      <c r="Y1456" s="27" t="s">
        <v>63</v>
      </c>
    </row>
    <row r="1457" spans="2:25" x14ac:dyDescent="0.2">
      <c r="B1457" s="27" t="s">
        <v>2936</v>
      </c>
      <c r="C1457" s="27" t="s">
        <v>57</v>
      </c>
      <c r="D1457" s="27" t="s">
        <v>2934</v>
      </c>
      <c r="E1457" s="27" t="str">
        <f>VLOOKUP(D1457,[1]ЕНС!A:E,2,FALSE)</f>
        <v>Средство моющее</v>
      </c>
      <c r="F1457" s="27" t="str">
        <f>VLOOKUP(D1457,[1]ЕНС!A:E,3,FALSE)</f>
        <v>для туалетов, гель, СТ РК ГОСТ Р 51696-2003</v>
      </c>
      <c r="G1457" s="27" t="s">
        <v>2935</v>
      </c>
      <c r="H1457" s="27" t="s">
        <v>28</v>
      </c>
      <c r="I1457" s="27">
        <v>0</v>
      </c>
      <c r="J1457" s="27">
        <v>631010000</v>
      </c>
      <c r="K1457" s="27" t="str">
        <f>VLOOKUP(B1457,[1]ПланКаз!A1444:M4748,12,0)</f>
        <v>ҚР, ШҚО, Өскемен қ., Бажов көш., 10</v>
      </c>
      <c r="L1457" s="27" t="str">
        <f>VLOOKUP(B1457,[1]ПланКаз!A1442:M4746,13,0)</f>
        <v>Ақпан - Наурыз</v>
      </c>
      <c r="M1457" s="27" t="str">
        <f>VLOOKUP(B1457,[1]ПланКаз!A1444:N4748,14,0)</f>
        <v>Шығыс-Қазақстан облысы, Өскемен қ.</v>
      </c>
      <c r="N1457" s="27" t="s">
        <v>60</v>
      </c>
      <c r="O1457" s="27" t="str">
        <f>VLOOKUP(B1457,[1]ПланКаз!A1443:P4747,16,0)</f>
        <v>шартқа қол қойылған кезден бастап 30 күнтізбелік күн ішінде</v>
      </c>
      <c r="P1457" s="27" t="s">
        <v>61</v>
      </c>
      <c r="Q1457" s="28" t="s">
        <v>480</v>
      </c>
      <c r="R1457" s="27" t="str">
        <f>VLOOKUP(B1457,[1]ПланКаз!A1442:S4746,19,0)</f>
        <v>Дана</v>
      </c>
      <c r="S1457" s="29">
        <v>296</v>
      </c>
      <c r="T1457" s="29">
        <v>554</v>
      </c>
      <c r="U1457" s="29">
        <v>163984</v>
      </c>
      <c r="V1457" s="29">
        <v>183662.07999999999</v>
      </c>
      <c r="W1457" s="27"/>
      <c r="X1457" s="27" t="s">
        <v>74</v>
      </c>
      <c r="Y1457" s="27" t="s">
        <v>63</v>
      </c>
    </row>
    <row r="1458" spans="2:25" x14ac:dyDescent="0.2">
      <c r="B1458" s="27" t="s">
        <v>2937</v>
      </c>
      <c r="C1458" s="27" t="s">
        <v>57</v>
      </c>
      <c r="D1458" s="27" t="s">
        <v>2938</v>
      </c>
      <c r="E1458" s="27" t="str">
        <f>VLOOKUP(D1458,[1]ЕНС!A:E,2,FALSE)</f>
        <v>Средство моющее</v>
      </c>
      <c r="F1458" s="27" t="str">
        <f>VLOOKUP(D1458,[1]ЕНС!A:E,3,FALSE)</f>
        <v>для чистки ванн и раковин, порошок, СТ РК ГОСТ Р 51696-2003</v>
      </c>
      <c r="G1458" s="27" t="s">
        <v>2939</v>
      </c>
      <c r="H1458" s="27" t="s">
        <v>28</v>
      </c>
      <c r="I1458" s="27">
        <v>0</v>
      </c>
      <c r="J1458" s="27">
        <v>631010000</v>
      </c>
      <c r="K1458" s="27" t="str">
        <f>VLOOKUP(B1458,[1]ПланКаз!A1445:M4749,12,0)</f>
        <v>ҚР, ШҚО, Өскемен қ., Бажов көш., 10</v>
      </c>
      <c r="L1458" s="27" t="str">
        <f>VLOOKUP(B1458,[1]ПланКаз!A1443:M4747,13,0)</f>
        <v>Желтоқсан-Қантар</v>
      </c>
      <c r="M1458" s="27" t="str">
        <f>VLOOKUP(B1458,[1]ПланКаз!A1445:N4749,14,0)</f>
        <v>Шығыс-Қазақстан облысы, Өскемен қ.</v>
      </c>
      <c r="N1458" s="27" t="s">
        <v>60</v>
      </c>
      <c r="O1458" s="27" t="str">
        <f>VLOOKUP(B1458,[1]ПланКаз!A1444:P4748,16,0)</f>
        <v>шартқа қол қойылған кезден бастап 30 күнтізбелік күн ішінде</v>
      </c>
      <c r="P1458" s="27" t="s">
        <v>61</v>
      </c>
      <c r="Q1458" s="28" t="s">
        <v>480</v>
      </c>
      <c r="R1458" s="27" t="str">
        <f>VLOOKUP(B1458,[1]ПланКаз!A1443:S4747,19,0)</f>
        <v>Дана</v>
      </c>
      <c r="S1458" s="29">
        <v>315</v>
      </c>
      <c r="T1458" s="29">
        <v>360</v>
      </c>
      <c r="U1458" s="29" t="s">
        <v>63</v>
      </c>
      <c r="V1458" s="29" t="s">
        <v>63</v>
      </c>
      <c r="W1458" s="27"/>
      <c r="X1458" s="27" t="s">
        <v>64</v>
      </c>
      <c r="Y1458" s="27" t="s">
        <v>63</v>
      </c>
    </row>
    <row r="1459" spans="2:25" x14ac:dyDescent="0.2">
      <c r="B1459" s="27" t="s">
        <v>2940</v>
      </c>
      <c r="C1459" s="27" t="s">
        <v>57</v>
      </c>
      <c r="D1459" s="27" t="s">
        <v>2938</v>
      </c>
      <c r="E1459" s="27" t="str">
        <f>VLOOKUP(D1459,[1]ЕНС!A:E,2,FALSE)</f>
        <v>Средство моющее</v>
      </c>
      <c r="F1459" s="27" t="str">
        <f>VLOOKUP(D1459,[1]ЕНС!A:E,3,FALSE)</f>
        <v>для чистки ванн и раковин, порошок, СТ РК ГОСТ Р 51696-2003</v>
      </c>
      <c r="G1459" s="27" t="s">
        <v>2939</v>
      </c>
      <c r="H1459" s="27" t="s">
        <v>28</v>
      </c>
      <c r="I1459" s="27">
        <v>0</v>
      </c>
      <c r="J1459" s="27">
        <v>631010000</v>
      </c>
      <c r="K1459" s="27" t="str">
        <f>VLOOKUP(B1459,[1]ПланКаз!A1446:M4750,12,0)</f>
        <v>ҚР, ШҚО, Өскемен қ., Бажов көш., 10</v>
      </c>
      <c r="L1459" s="27" t="str">
        <f>VLOOKUP(B1459,[1]ПланКаз!A1444:M4748,13,0)</f>
        <v>Ақпан - Наурыз</v>
      </c>
      <c r="M1459" s="27" t="str">
        <f>VLOOKUP(B1459,[1]ПланКаз!A1446:N4750,14,0)</f>
        <v>Шығыс-Қазақстан облысы, Өскемен қ.</v>
      </c>
      <c r="N1459" s="27" t="s">
        <v>60</v>
      </c>
      <c r="O1459" s="27" t="str">
        <f>VLOOKUP(B1459,[1]ПланКаз!A1445:P4749,16,0)</f>
        <v>шартқа қол қойылған кезден бастап 30 күнтізбелік күн ішінде</v>
      </c>
      <c r="P1459" s="27" t="s">
        <v>61</v>
      </c>
      <c r="Q1459" s="28" t="s">
        <v>480</v>
      </c>
      <c r="R1459" s="27" t="str">
        <f>VLOOKUP(B1459,[1]ПланКаз!A1444:S4748,19,0)</f>
        <v>Дана</v>
      </c>
      <c r="S1459" s="29">
        <v>315</v>
      </c>
      <c r="T1459" s="29">
        <v>360</v>
      </c>
      <c r="U1459" s="29">
        <v>113400</v>
      </c>
      <c r="V1459" s="29">
        <v>127008</v>
      </c>
      <c r="W1459" s="27"/>
      <c r="X1459" s="27" t="s">
        <v>74</v>
      </c>
      <c r="Y1459" s="27" t="s">
        <v>63</v>
      </c>
    </row>
    <row r="1460" spans="2:25" x14ac:dyDescent="0.2">
      <c r="B1460" s="27" t="s">
        <v>2941</v>
      </c>
      <c r="C1460" s="27" t="s">
        <v>57</v>
      </c>
      <c r="D1460" s="27" t="s">
        <v>2938</v>
      </c>
      <c r="E1460" s="27" t="str">
        <f>VLOOKUP(D1460,[1]ЕНС!A:E,2,FALSE)</f>
        <v>Средство моющее</v>
      </c>
      <c r="F1460" s="27" t="str">
        <f>VLOOKUP(D1460,[1]ЕНС!A:E,3,FALSE)</f>
        <v>для чистки ванн и раковин, порошок, СТ РК ГОСТ Р 51696-2003</v>
      </c>
      <c r="G1460" s="27" t="s">
        <v>2942</v>
      </c>
      <c r="H1460" s="27" t="s">
        <v>28</v>
      </c>
      <c r="I1460" s="27">
        <v>0</v>
      </c>
      <c r="J1460" s="27">
        <v>631010000</v>
      </c>
      <c r="K1460" s="27" t="str">
        <f>VLOOKUP(B1460,[1]ПланКаз!A1447:M4751,12,0)</f>
        <v>ҚР, ШҚО, Өскемен қ., Бажов көш., 10</v>
      </c>
      <c r="L1460" s="27" t="str">
        <f>VLOOKUP(B1460,[1]ПланКаз!A1445:M4749,13,0)</f>
        <v>Желтоқсан-Қантар</v>
      </c>
      <c r="M1460" s="27" t="str">
        <f>VLOOKUP(B1460,[1]ПланКаз!A1447:N4751,14,0)</f>
        <v>Шығыс-Қазақстан облысы, Өскемен қ.</v>
      </c>
      <c r="N1460" s="27" t="s">
        <v>60</v>
      </c>
      <c r="O1460" s="27" t="str">
        <f>VLOOKUP(B1460,[1]ПланКаз!A1446:P4750,16,0)</f>
        <v>шартқа қол қойылған кезден бастап 30 күнтізбелік күн ішінде</v>
      </c>
      <c r="P1460" s="27" t="s">
        <v>61</v>
      </c>
      <c r="Q1460" s="28" t="s">
        <v>480</v>
      </c>
      <c r="R1460" s="27" t="str">
        <f>VLOOKUP(B1460,[1]ПланКаз!A1445:S4749,19,0)</f>
        <v>Дана</v>
      </c>
      <c r="S1460" s="29">
        <v>195</v>
      </c>
      <c r="T1460" s="29">
        <v>431</v>
      </c>
      <c r="U1460" s="29" t="s">
        <v>63</v>
      </c>
      <c r="V1460" s="29" t="s">
        <v>63</v>
      </c>
      <c r="W1460" s="27"/>
      <c r="X1460" s="27" t="s">
        <v>64</v>
      </c>
      <c r="Y1460" s="27" t="s">
        <v>63</v>
      </c>
    </row>
    <row r="1461" spans="2:25" x14ac:dyDescent="0.2">
      <c r="B1461" s="27" t="s">
        <v>2943</v>
      </c>
      <c r="C1461" s="27" t="s">
        <v>57</v>
      </c>
      <c r="D1461" s="27" t="s">
        <v>2938</v>
      </c>
      <c r="E1461" s="27" t="str">
        <f>VLOOKUP(D1461,[1]ЕНС!A:E,2,FALSE)</f>
        <v>Средство моющее</v>
      </c>
      <c r="F1461" s="27" t="str">
        <f>VLOOKUP(D1461,[1]ЕНС!A:E,3,FALSE)</f>
        <v>для чистки ванн и раковин, порошок, СТ РК ГОСТ Р 51696-2003</v>
      </c>
      <c r="G1461" s="27" t="s">
        <v>2942</v>
      </c>
      <c r="H1461" s="27" t="s">
        <v>28</v>
      </c>
      <c r="I1461" s="27">
        <v>0</v>
      </c>
      <c r="J1461" s="27">
        <v>631010000</v>
      </c>
      <c r="K1461" s="27" t="str">
        <f>VLOOKUP(B1461,[1]ПланКаз!A1448:M4752,12,0)</f>
        <v>ҚР, ШҚО, Өскемен қ., Бажов көш., 10</v>
      </c>
      <c r="L1461" s="27" t="str">
        <f>VLOOKUP(B1461,[1]ПланКаз!A1446:M4750,13,0)</f>
        <v>Ақпан - Наурыз</v>
      </c>
      <c r="M1461" s="27" t="str">
        <f>VLOOKUP(B1461,[1]ПланКаз!A1448:N4752,14,0)</f>
        <v>Шығыс-Қазақстан облысы, Өскемен қ.</v>
      </c>
      <c r="N1461" s="27" t="s">
        <v>60</v>
      </c>
      <c r="O1461" s="27" t="str">
        <f>VLOOKUP(B1461,[1]ПланКаз!A1447:P4751,16,0)</f>
        <v>шартқа қол қойылған кезден бастап 30 күнтізбелік күн ішінде</v>
      </c>
      <c r="P1461" s="27" t="s">
        <v>61</v>
      </c>
      <c r="Q1461" s="28" t="s">
        <v>480</v>
      </c>
      <c r="R1461" s="27" t="str">
        <f>VLOOKUP(B1461,[1]ПланКаз!A1446:S4750,19,0)</f>
        <v>Дана</v>
      </c>
      <c r="S1461" s="29">
        <v>195</v>
      </c>
      <c r="T1461" s="29">
        <v>431</v>
      </c>
      <c r="U1461" s="29">
        <v>84045</v>
      </c>
      <c r="V1461" s="29">
        <v>94130.4</v>
      </c>
      <c r="W1461" s="27"/>
      <c r="X1461" s="27" t="s">
        <v>74</v>
      </c>
      <c r="Y1461" s="27" t="s">
        <v>63</v>
      </c>
    </row>
    <row r="1462" spans="2:25" x14ac:dyDescent="0.2">
      <c r="B1462" s="27" t="s">
        <v>2944</v>
      </c>
      <c r="C1462" s="27" t="s">
        <v>57</v>
      </c>
      <c r="D1462" s="27" t="s">
        <v>2934</v>
      </c>
      <c r="E1462" s="27" t="str">
        <f>VLOOKUP(D1462,[1]ЕНС!A:E,2,FALSE)</f>
        <v>Средство моющее</v>
      </c>
      <c r="F1462" s="27" t="str">
        <f>VLOOKUP(D1462,[1]ЕНС!A:E,3,FALSE)</f>
        <v>для туалетов, гель, СТ РК ГОСТ Р 51696-2003</v>
      </c>
      <c r="G1462" s="27" t="s">
        <v>2945</v>
      </c>
      <c r="H1462" s="27" t="s">
        <v>28</v>
      </c>
      <c r="I1462" s="27">
        <v>0</v>
      </c>
      <c r="J1462" s="27">
        <v>631010000</v>
      </c>
      <c r="K1462" s="27" t="str">
        <f>VLOOKUP(B1462,[1]ПланКаз!A1449:M4753,12,0)</f>
        <v>ҚР, ШҚО, Өскемен қ., Бажов көш., 10</v>
      </c>
      <c r="L1462" s="27" t="str">
        <f>VLOOKUP(B1462,[1]ПланКаз!A1447:M4751,13,0)</f>
        <v>Желтоқсан-Қантар</v>
      </c>
      <c r="M1462" s="27" t="str">
        <f>VLOOKUP(B1462,[1]ПланКаз!A1449:N4753,14,0)</f>
        <v>Шығыс-Қазақстан облысы, Өскемен қ.</v>
      </c>
      <c r="N1462" s="27" t="s">
        <v>60</v>
      </c>
      <c r="O1462" s="27" t="str">
        <f>VLOOKUP(B1462,[1]ПланКаз!A1448:P4752,16,0)</f>
        <v>шартқа қол қойылған кезден бастап 30 күнтізбелік күн ішінде</v>
      </c>
      <c r="P1462" s="27" t="s">
        <v>61</v>
      </c>
      <c r="Q1462" s="28" t="s">
        <v>480</v>
      </c>
      <c r="R1462" s="27" t="str">
        <f>VLOOKUP(B1462,[1]ПланКаз!A1447:S4751,19,0)</f>
        <v>Дана</v>
      </c>
      <c r="S1462" s="29">
        <v>234</v>
      </c>
      <c r="T1462" s="29">
        <v>616</v>
      </c>
      <c r="U1462" s="29" t="s">
        <v>63</v>
      </c>
      <c r="V1462" s="29" t="s">
        <v>63</v>
      </c>
      <c r="W1462" s="27"/>
      <c r="X1462" s="27" t="s">
        <v>64</v>
      </c>
      <c r="Y1462" s="27" t="s">
        <v>63</v>
      </c>
    </row>
    <row r="1463" spans="2:25" x14ac:dyDescent="0.2">
      <c r="B1463" s="27" t="s">
        <v>2946</v>
      </c>
      <c r="C1463" s="27" t="s">
        <v>57</v>
      </c>
      <c r="D1463" s="27" t="s">
        <v>2934</v>
      </c>
      <c r="E1463" s="27" t="str">
        <f>VLOOKUP(D1463,[1]ЕНС!A:E,2,FALSE)</f>
        <v>Средство моющее</v>
      </c>
      <c r="F1463" s="27" t="str">
        <f>VLOOKUP(D1463,[1]ЕНС!A:E,3,FALSE)</f>
        <v>для туалетов, гель, СТ РК ГОСТ Р 51696-2003</v>
      </c>
      <c r="G1463" s="27" t="s">
        <v>2945</v>
      </c>
      <c r="H1463" s="27" t="s">
        <v>28</v>
      </c>
      <c r="I1463" s="27">
        <v>0</v>
      </c>
      <c r="J1463" s="27">
        <v>631010000</v>
      </c>
      <c r="K1463" s="27" t="str">
        <f>VLOOKUP(B1463,[1]ПланКаз!A1450:M4754,12,0)</f>
        <v>ҚР, ШҚО, Өскемен қ., Бажов көш., 10</v>
      </c>
      <c r="L1463" s="27" t="str">
        <f>VLOOKUP(B1463,[1]ПланКаз!A1448:M4752,13,0)</f>
        <v>Ақпан - Наурыз</v>
      </c>
      <c r="M1463" s="27" t="str">
        <f>VLOOKUP(B1463,[1]ПланКаз!A1450:N4754,14,0)</f>
        <v>Шығыс-Қазақстан облысы, Өскемен қ.</v>
      </c>
      <c r="N1463" s="27" t="s">
        <v>60</v>
      </c>
      <c r="O1463" s="27" t="str">
        <f>VLOOKUP(B1463,[1]ПланКаз!A1449:P4753,16,0)</f>
        <v>шартқа қол қойылған кезден бастап 30 күнтізбелік күн ішінде</v>
      </c>
      <c r="P1463" s="27" t="s">
        <v>61</v>
      </c>
      <c r="Q1463" s="28" t="s">
        <v>480</v>
      </c>
      <c r="R1463" s="27" t="str">
        <f>VLOOKUP(B1463,[1]ПланКаз!A1448:S4752,19,0)</f>
        <v>Дана</v>
      </c>
      <c r="S1463" s="29">
        <v>234</v>
      </c>
      <c r="T1463" s="29">
        <v>616</v>
      </c>
      <c r="U1463" s="29">
        <v>144144</v>
      </c>
      <c r="V1463" s="29">
        <v>161441.28</v>
      </c>
      <c r="W1463" s="27"/>
      <c r="X1463" s="27" t="s">
        <v>74</v>
      </c>
      <c r="Y1463" s="27" t="s">
        <v>63</v>
      </c>
    </row>
    <row r="1464" spans="2:25" x14ac:dyDescent="0.2">
      <c r="B1464" s="27" t="s">
        <v>2947</v>
      </c>
      <c r="C1464" s="27" t="s">
        <v>57</v>
      </c>
      <c r="D1464" s="27" t="s">
        <v>2913</v>
      </c>
      <c r="E1464" s="27" t="str">
        <f>VLOOKUP(D1464,[1]ЕНС!A:E,2,FALSE)</f>
        <v>Порошок</v>
      </c>
      <c r="F1464" s="27" t="str">
        <f>VLOOKUP(D1464,[1]ЕНС!A:E,3,FALSE)</f>
        <v>стиральный, для изделий из различных тканей, ГОСТ 25644-96</v>
      </c>
      <c r="G1464" s="27" t="s">
        <v>2948</v>
      </c>
      <c r="H1464" s="27" t="s">
        <v>28</v>
      </c>
      <c r="I1464" s="27">
        <v>0</v>
      </c>
      <c r="J1464" s="27">
        <v>631010000</v>
      </c>
      <c r="K1464" s="27" t="str">
        <f>VLOOKUP(B1464,[1]ПланКаз!A1451:M4755,12,0)</f>
        <v>ҚР, ШҚО, Өскемен қ., Бажов көш., 10</v>
      </c>
      <c r="L1464" s="27" t="str">
        <f>VLOOKUP(B1464,[1]ПланКаз!A1449:M4753,13,0)</f>
        <v>Желтоқсан-Қантар</v>
      </c>
      <c r="M1464" s="27" t="str">
        <f>VLOOKUP(B1464,[1]ПланКаз!A1451:N4755,14,0)</f>
        <v>Шығыс-Қазақстан облысы, Өскемен қ.</v>
      </c>
      <c r="N1464" s="27" t="s">
        <v>60</v>
      </c>
      <c r="O1464" s="27" t="str">
        <f>VLOOKUP(B1464,[1]ПланКаз!A1450:P4754,16,0)</f>
        <v>шартқа қол қойылған кезден бастап 30 күнтізбелік күн ішінде</v>
      </c>
      <c r="P1464" s="27" t="s">
        <v>61</v>
      </c>
      <c r="Q1464" s="28" t="s">
        <v>480</v>
      </c>
      <c r="R1464" s="27" t="str">
        <f>VLOOKUP(B1464,[1]ПланКаз!A1449:S4753,19,0)</f>
        <v>Дана</v>
      </c>
      <c r="S1464" s="29">
        <v>442</v>
      </c>
      <c r="T1464" s="29">
        <v>554</v>
      </c>
      <c r="U1464" s="29" t="s">
        <v>63</v>
      </c>
      <c r="V1464" s="29" t="s">
        <v>63</v>
      </c>
      <c r="W1464" s="27"/>
      <c r="X1464" s="27" t="s">
        <v>64</v>
      </c>
      <c r="Y1464" s="27" t="s">
        <v>63</v>
      </c>
    </row>
    <row r="1465" spans="2:25" x14ac:dyDescent="0.2">
      <c r="B1465" s="27" t="s">
        <v>2949</v>
      </c>
      <c r="C1465" s="27" t="s">
        <v>57</v>
      </c>
      <c r="D1465" s="27" t="s">
        <v>2913</v>
      </c>
      <c r="E1465" s="27" t="str">
        <f>VLOOKUP(D1465,[1]ЕНС!A:E,2,FALSE)</f>
        <v>Порошок</v>
      </c>
      <c r="F1465" s="27" t="str">
        <f>VLOOKUP(D1465,[1]ЕНС!A:E,3,FALSE)</f>
        <v>стиральный, для изделий из различных тканей, ГОСТ 25644-96</v>
      </c>
      <c r="G1465" s="27" t="s">
        <v>2948</v>
      </c>
      <c r="H1465" s="27" t="s">
        <v>28</v>
      </c>
      <c r="I1465" s="27">
        <v>0</v>
      </c>
      <c r="J1465" s="27">
        <v>631010000</v>
      </c>
      <c r="K1465" s="27" t="str">
        <f>VLOOKUP(B1465,[1]ПланКаз!A1452:M4756,12,0)</f>
        <v>ҚР, ШҚО, Өскемен қ., Бажов көш., 10</v>
      </c>
      <c r="L1465" s="27" t="str">
        <f>VLOOKUP(B1465,[1]ПланКаз!A1450:M4754,13,0)</f>
        <v>Ақпан - Наурыз</v>
      </c>
      <c r="M1465" s="27" t="str">
        <f>VLOOKUP(B1465,[1]ПланКаз!A1452:N4756,14,0)</f>
        <v>Шығыс-Қазақстан облысы, Өскемен қ.</v>
      </c>
      <c r="N1465" s="27" t="s">
        <v>60</v>
      </c>
      <c r="O1465" s="27" t="str">
        <f>VLOOKUP(B1465,[1]ПланКаз!A1451:P4755,16,0)</f>
        <v>шартқа қол қойылған кезден бастап 30 күнтізбелік күн ішінде</v>
      </c>
      <c r="P1465" s="27" t="s">
        <v>61</v>
      </c>
      <c r="Q1465" s="28" t="s">
        <v>480</v>
      </c>
      <c r="R1465" s="27" t="str">
        <f>VLOOKUP(B1465,[1]ПланКаз!A1450:S4754,19,0)</f>
        <v>Дана</v>
      </c>
      <c r="S1465" s="29">
        <v>442</v>
      </c>
      <c r="T1465" s="29">
        <v>554</v>
      </c>
      <c r="U1465" s="29">
        <v>244868</v>
      </c>
      <c r="V1465" s="29">
        <v>274252.15999999997</v>
      </c>
      <c r="W1465" s="27"/>
      <c r="X1465" s="27" t="s">
        <v>74</v>
      </c>
      <c r="Y1465" s="27" t="s">
        <v>63</v>
      </c>
    </row>
    <row r="1466" spans="2:25" x14ac:dyDescent="0.2">
      <c r="B1466" s="27" t="s">
        <v>2950</v>
      </c>
      <c r="C1466" s="27" t="s">
        <v>57</v>
      </c>
      <c r="D1466" s="27" t="s">
        <v>2951</v>
      </c>
      <c r="E1466" s="27" t="str">
        <f>VLOOKUP(D1466,[1]ЕНС!A:E,2,FALSE)</f>
        <v>Лента</v>
      </c>
      <c r="F1466" s="27" t="str">
        <f>VLOOKUP(D1466,[1]ЕНС!A:E,3,FALSE)</f>
        <v>липкая, для ловли мух</v>
      </c>
      <c r="G1466" s="27" t="s">
        <v>2952</v>
      </c>
      <c r="H1466" s="27" t="s">
        <v>28</v>
      </c>
      <c r="I1466" s="27">
        <v>0</v>
      </c>
      <c r="J1466" s="27">
        <v>631010000</v>
      </c>
      <c r="K1466" s="27" t="str">
        <f>VLOOKUP(B1466,[1]ПланКаз!A1453:M4757,12,0)</f>
        <v>ҚР, ШҚО, Өскемен қ., Бажов көш., 10</v>
      </c>
      <c r="L1466" s="27" t="str">
        <f>VLOOKUP(B1466,[1]ПланКаз!A1451:M4755,13,0)</f>
        <v>Желтоқсан-Қантар</v>
      </c>
      <c r="M1466" s="27" t="str">
        <f>VLOOKUP(B1466,[1]ПланКаз!A1453:N4757,14,0)</f>
        <v>Шығыс-Қазақстан облысы, Өскемен қ.</v>
      </c>
      <c r="N1466" s="27" t="s">
        <v>60</v>
      </c>
      <c r="O1466" s="27" t="str">
        <f>VLOOKUP(B1466,[1]ПланКаз!A1452:P4756,16,0)</f>
        <v>шартқа қол қойылған кезден бастап 30 күнтізбелік күн ішінде</v>
      </c>
      <c r="P1466" s="27" t="s">
        <v>61</v>
      </c>
      <c r="Q1466" s="28" t="s">
        <v>480</v>
      </c>
      <c r="R1466" s="27" t="str">
        <f>VLOOKUP(B1466,[1]ПланКаз!A1451:S4755,19,0)</f>
        <v>Дана</v>
      </c>
      <c r="S1466" s="29">
        <v>50</v>
      </c>
      <c r="T1466" s="29">
        <v>276</v>
      </c>
      <c r="U1466" s="29" t="s">
        <v>63</v>
      </c>
      <c r="V1466" s="29" t="s">
        <v>63</v>
      </c>
      <c r="W1466" s="27"/>
      <c r="X1466" s="27" t="s">
        <v>64</v>
      </c>
      <c r="Y1466" s="27" t="s">
        <v>63</v>
      </c>
    </row>
    <row r="1467" spans="2:25" x14ac:dyDescent="0.2">
      <c r="B1467" s="27" t="s">
        <v>2953</v>
      </c>
      <c r="C1467" s="27" t="s">
        <v>57</v>
      </c>
      <c r="D1467" s="27" t="s">
        <v>2951</v>
      </c>
      <c r="E1467" s="27" t="str">
        <f>VLOOKUP(D1467,[1]ЕНС!A:E,2,FALSE)</f>
        <v>Лента</v>
      </c>
      <c r="F1467" s="27" t="str">
        <f>VLOOKUP(D1467,[1]ЕНС!A:E,3,FALSE)</f>
        <v>липкая, для ловли мух</v>
      </c>
      <c r="G1467" s="27" t="s">
        <v>2952</v>
      </c>
      <c r="H1467" s="27" t="s">
        <v>28</v>
      </c>
      <c r="I1467" s="27">
        <v>0</v>
      </c>
      <c r="J1467" s="27">
        <v>631010000</v>
      </c>
      <c r="K1467" s="27" t="str">
        <f>VLOOKUP(B1467,[1]ПланКаз!A1454:M4758,12,0)</f>
        <v>ҚР, ШҚО, Өскемен қ., Бажов көш., 10</v>
      </c>
      <c r="L1467" s="27" t="str">
        <f>VLOOKUP(B1467,[1]ПланКаз!A1452:M4756,13,0)</f>
        <v>Ақпан - Наурыз</v>
      </c>
      <c r="M1467" s="27" t="str">
        <f>VLOOKUP(B1467,[1]ПланКаз!A1454:N4758,14,0)</f>
        <v>Шығыс-Қазақстан облысы, Өскемен қ.</v>
      </c>
      <c r="N1467" s="27" t="s">
        <v>60</v>
      </c>
      <c r="O1467" s="27" t="str">
        <f>VLOOKUP(B1467,[1]ПланКаз!A1453:P4757,16,0)</f>
        <v>шартқа қол қойылған кезден бастап 30 күнтізбелік күн ішінде</v>
      </c>
      <c r="P1467" s="27" t="s">
        <v>61</v>
      </c>
      <c r="Q1467" s="28" t="s">
        <v>480</v>
      </c>
      <c r="R1467" s="27" t="str">
        <f>VLOOKUP(B1467,[1]ПланКаз!A1452:S4756,19,0)</f>
        <v>Дана</v>
      </c>
      <c r="S1467" s="29">
        <v>50</v>
      </c>
      <c r="T1467" s="29">
        <v>276</v>
      </c>
      <c r="U1467" s="29">
        <v>13800</v>
      </c>
      <c r="V1467" s="29">
        <v>15456</v>
      </c>
      <c r="W1467" s="27"/>
      <c r="X1467" s="27" t="s">
        <v>74</v>
      </c>
      <c r="Y1467" s="27" t="s">
        <v>63</v>
      </c>
    </row>
    <row r="1468" spans="2:25" x14ac:dyDescent="0.2">
      <c r="B1468" s="27" t="s">
        <v>2954</v>
      </c>
      <c r="C1468" s="27" t="s">
        <v>57</v>
      </c>
      <c r="D1468" s="27" t="s">
        <v>2955</v>
      </c>
      <c r="E1468" s="27" t="str">
        <f>VLOOKUP(D1468,[1]ЕНС!A:E,2,FALSE)</f>
        <v>Родентицид</v>
      </c>
      <c r="F1468" s="27" t="str">
        <f>VLOOKUP(D1468,[1]ЕНС!A:E,3,FALSE)</f>
        <v>порошок, для борьбы с грызунами</v>
      </c>
      <c r="G1468" s="27" t="s">
        <v>2956</v>
      </c>
      <c r="H1468" s="27" t="s">
        <v>28</v>
      </c>
      <c r="I1468" s="27">
        <v>0</v>
      </c>
      <c r="J1468" s="27">
        <v>631010000</v>
      </c>
      <c r="K1468" s="27" t="str">
        <f>VLOOKUP(B1468,[1]ПланКаз!A1455:M4759,12,0)</f>
        <v>ҚР, ШҚО, Өскемен қ., Бажов көш., 10</v>
      </c>
      <c r="L1468" s="27" t="str">
        <f>VLOOKUP(B1468,[1]ПланКаз!A1453:M4757,13,0)</f>
        <v>Желтоқсан-Қантар</v>
      </c>
      <c r="M1468" s="27" t="str">
        <f>VLOOKUP(B1468,[1]ПланКаз!A1455:N4759,14,0)</f>
        <v>Шығыс-Қазақстан облысы, Өскемен қ.</v>
      </c>
      <c r="N1468" s="27" t="s">
        <v>60</v>
      </c>
      <c r="O1468" s="27" t="str">
        <f>VLOOKUP(B1468,[1]ПланКаз!A1454:P4758,16,0)</f>
        <v>шартқа қол қойылған кезден бастап 30 күнтізбелік күн ішінде</v>
      </c>
      <c r="P1468" s="27" t="s">
        <v>61</v>
      </c>
      <c r="Q1468" s="28" t="s">
        <v>287</v>
      </c>
      <c r="R1468" s="27" t="str">
        <f>VLOOKUP(B1468,[1]ПланКаз!A1453:S4757,19,0)</f>
        <v>Килограмм</v>
      </c>
      <c r="S1468" s="29">
        <v>19</v>
      </c>
      <c r="T1468" s="29">
        <v>9108</v>
      </c>
      <c r="U1468" s="29" t="s">
        <v>63</v>
      </c>
      <c r="V1468" s="29" t="s">
        <v>63</v>
      </c>
      <c r="W1468" s="27"/>
      <c r="X1468" s="27" t="s">
        <v>64</v>
      </c>
      <c r="Y1468" s="27" t="s">
        <v>63</v>
      </c>
    </row>
    <row r="1469" spans="2:25" x14ac:dyDescent="0.2">
      <c r="B1469" s="27" t="s">
        <v>2957</v>
      </c>
      <c r="C1469" s="27" t="s">
        <v>57</v>
      </c>
      <c r="D1469" s="27" t="s">
        <v>2955</v>
      </c>
      <c r="E1469" s="27" t="str">
        <f>VLOOKUP(D1469,[1]ЕНС!A:E,2,FALSE)</f>
        <v>Родентицид</v>
      </c>
      <c r="F1469" s="27" t="str">
        <f>VLOOKUP(D1469,[1]ЕНС!A:E,3,FALSE)</f>
        <v>порошок, для борьбы с грызунами</v>
      </c>
      <c r="G1469" s="27" t="s">
        <v>2956</v>
      </c>
      <c r="H1469" s="27" t="s">
        <v>28</v>
      </c>
      <c r="I1469" s="27">
        <v>0</v>
      </c>
      <c r="J1469" s="27">
        <v>631010000</v>
      </c>
      <c r="K1469" s="27" t="str">
        <f>VLOOKUP(B1469,[1]ПланКаз!A1456:M4760,12,0)</f>
        <v>ҚР, ШҚО, Өскемен қ., Бажов көш., 10</v>
      </c>
      <c r="L1469" s="27" t="str">
        <f>VLOOKUP(B1469,[1]ПланКаз!A1454:M4758,13,0)</f>
        <v>Ақпан - Наурыз</v>
      </c>
      <c r="M1469" s="27" t="str">
        <f>VLOOKUP(B1469,[1]ПланКаз!A1456:N4760,14,0)</f>
        <v>Шығыс-Қазақстан облысы, Өскемен қ.</v>
      </c>
      <c r="N1469" s="27" t="s">
        <v>60</v>
      </c>
      <c r="O1469" s="27" t="str">
        <f>VLOOKUP(B1469,[1]ПланКаз!A1455:P4759,16,0)</f>
        <v>шартқа қол қойылған кезден бастап 30 күнтізбелік күн ішінде</v>
      </c>
      <c r="P1469" s="27" t="s">
        <v>61</v>
      </c>
      <c r="Q1469" s="28" t="s">
        <v>287</v>
      </c>
      <c r="R1469" s="27" t="str">
        <f>VLOOKUP(B1469,[1]ПланКаз!A1454:S4758,19,0)</f>
        <v>Килограмм</v>
      </c>
      <c r="S1469" s="29">
        <v>19</v>
      </c>
      <c r="T1469" s="29">
        <v>9108</v>
      </c>
      <c r="U1469" s="29">
        <v>173052</v>
      </c>
      <c r="V1469" s="29">
        <v>193818.23999999999</v>
      </c>
      <c r="W1469" s="27"/>
      <c r="X1469" s="27" t="s">
        <v>74</v>
      </c>
      <c r="Y1469" s="27" t="s">
        <v>63</v>
      </c>
    </row>
    <row r="1470" spans="2:25" x14ac:dyDescent="0.2">
      <c r="B1470" s="27" t="s">
        <v>2958</v>
      </c>
      <c r="C1470" s="27" t="s">
        <v>57</v>
      </c>
      <c r="D1470" s="27" t="s">
        <v>2959</v>
      </c>
      <c r="E1470" s="27" t="str">
        <f>VLOOKUP(D1470,[1]ЕНС!A:E,2,FALSE)</f>
        <v>Термос</v>
      </c>
      <c r="F1470" s="27" t="str">
        <f>VLOOKUP(D1470,[1]ЕНС!A:E,3,FALSE)</f>
        <v>металлический, объем 12 л</v>
      </c>
      <c r="G1470" s="27" t="s">
        <v>2960</v>
      </c>
      <c r="H1470" s="27" t="s">
        <v>28</v>
      </c>
      <c r="I1470" s="27">
        <v>0</v>
      </c>
      <c r="J1470" s="27">
        <v>631010000</v>
      </c>
      <c r="K1470" s="27" t="str">
        <f>VLOOKUP(B1470,[1]ПланКаз!A1457:M4761,12,0)</f>
        <v>ҚР, ШҚО, Өскемен қ., Бажов көш., 10</v>
      </c>
      <c r="L1470" s="27" t="str">
        <f>VLOOKUP(B1470,[1]ПланКаз!A1455:M4759,13,0)</f>
        <v>Желтоқсан-Қантар</v>
      </c>
      <c r="M1470" s="27" t="str">
        <f>VLOOKUP(B1470,[1]ПланКаз!A1457:N4761,14,0)</f>
        <v>Шығыс-Қазақстан облысы, Өскемен қ.</v>
      </c>
      <c r="N1470" s="27" t="s">
        <v>60</v>
      </c>
      <c r="O1470" s="27" t="str">
        <f>VLOOKUP(B1470,[1]ПланКаз!A1456:P4760,16,0)</f>
        <v>шартқа қол қойылған кезден бастап 30 күнтізбелік күн ішінде</v>
      </c>
      <c r="P1470" s="27" t="s">
        <v>61</v>
      </c>
      <c r="Q1470" s="28" t="s">
        <v>480</v>
      </c>
      <c r="R1470" s="27" t="str">
        <f>VLOOKUP(B1470,[1]ПланКаз!A1455:S4759,19,0)</f>
        <v>Дана</v>
      </c>
      <c r="S1470" s="29">
        <v>3</v>
      </c>
      <c r="T1470" s="29">
        <v>41280</v>
      </c>
      <c r="U1470" s="29" t="s">
        <v>63</v>
      </c>
      <c r="V1470" s="29" t="s">
        <v>63</v>
      </c>
      <c r="W1470" s="27"/>
      <c r="X1470" s="27" t="s">
        <v>64</v>
      </c>
      <c r="Y1470" s="27" t="s">
        <v>63</v>
      </c>
    </row>
    <row r="1471" spans="2:25" x14ac:dyDescent="0.2">
      <c r="B1471" s="27" t="s">
        <v>2961</v>
      </c>
      <c r="C1471" s="27" t="s">
        <v>57</v>
      </c>
      <c r="D1471" s="27" t="s">
        <v>2959</v>
      </c>
      <c r="E1471" s="27" t="str">
        <f>VLOOKUP(D1471,[1]ЕНС!A:E,2,FALSE)</f>
        <v>Термос</v>
      </c>
      <c r="F1471" s="27" t="str">
        <f>VLOOKUP(D1471,[1]ЕНС!A:E,3,FALSE)</f>
        <v>металлический, объем 12 л</v>
      </c>
      <c r="G1471" s="27" t="s">
        <v>2960</v>
      </c>
      <c r="H1471" s="27" t="s">
        <v>28</v>
      </c>
      <c r="I1471" s="27">
        <v>0</v>
      </c>
      <c r="J1471" s="27">
        <v>631010000</v>
      </c>
      <c r="K1471" s="27" t="str">
        <f>VLOOKUP(B1471,[1]ПланКаз!A1458:M4762,12,0)</f>
        <v>ҚР, ШҚО, Өскемен қ., Бажов көш., 10</v>
      </c>
      <c r="L1471" s="27" t="str">
        <f>VLOOKUP(B1471,[1]ПланКаз!A1456:M4760,13,0)</f>
        <v>Ақпан - Наурыз</v>
      </c>
      <c r="M1471" s="27" t="str">
        <f>VLOOKUP(B1471,[1]ПланКаз!A1458:N4762,14,0)</f>
        <v>Шығыс-Қазақстан облысы, Өскемен қ.</v>
      </c>
      <c r="N1471" s="27" t="s">
        <v>60</v>
      </c>
      <c r="O1471" s="27" t="str">
        <f>VLOOKUP(B1471,[1]ПланКаз!A1457:P4761,16,0)</f>
        <v>шартқа қол қойылған кезден бастап 30 күнтізбелік күн ішінде</v>
      </c>
      <c r="P1471" s="27" t="s">
        <v>61</v>
      </c>
      <c r="Q1471" s="28" t="s">
        <v>480</v>
      </c>
      <c r="R1471" s="27" t="str">
        <f>VLOOKUP(B1471,[1]ПланКаз!A1456:S4760,19,0)</f>
        <v>Дана</v>
      </c>
      <c r="S1471" s="29">
        <v>3</v>
      </c>
      <c r="T1471" s="29">
        <v>41280</v>
      </c>
      <c r="U1471" s="29">
        <v>123840</v>
      </c>
      <c r="V1471" s="29">
        <v>138700.79999999999</v>
      </c>
      <c r="W1471" s="27"/>
      <c r="X1471" s="27" t="s">
        <v>74</v>
      </c>
      <c r="Y1471" s="27" t="s">
        <v>63</v>
      </c>
    </row>
    <row r="1472" spans="2:25" x14ac:dyDescent="0.2">
      <c r="B1472" s="27" t="s">
        <v>2962</v>
      </c>
      <c r="C1472" s="27" t="s">
        <v>57</v>
      </c>
      <c r="D1472" s="27" t="s">
        <v>2963</v>
      </c>
      <c r="E1472" s="27" t="str">
        <f>VLOOKUP(D1472,[1]ЕНС!A:E,2,FALSE)</f>
        <v>Костюм (комплект)</v>
      </c>
      <c r="F1472" s="27" t="str">
        <f>VLOOKUP(D1472,[1]ЕНС!A:E,3,FALSE)</f>
        <v>для защиты от производственных загрязнений нефтепродуктами, мужской, из хлопчатобумажной ткани, состоит из куртки и брюк, летний, ГОСТ 12.4.111-82</v>
      </c>
      <c r="G1472" s="27" t="s">
        <v>2964</v>
      </c>
      <c r="H1472" s="27" t="s">
        <v>28</v>
      </c>
      <c r="I1472" s="27">
        <v>60</v>
      </c>
      <c r="J1472" s="27">
        <v>631010000</v>
      </c>
      <c r="K1472" s="27" t="str">
        <f>VLOOKUP(B1472,[1]ПланКаз!A1459:M4763,12,0)</f>
        <v>ҚР, ШҚО, Өскемен қ., Бажов көш., 10</v>
      </c>
      <c r="L1472" s="27" t="str">
        <f>VLOOKUP(B1472,[1]ПланКаз!A1457:M4761,13,0)</f>
        <v>Желтоқсан-Қантар</v>
      </c>
      <c r="M1472" s="27" t="str">
        <f>VLOOKUP(B1472,[1]ПланКаз!A1459:N4763,14,0)</f>
        <v>Шығыс-Қазақстан облысы, Өскемен қ.</v>
      </c>
      <c r="N1472" s="27" t="s">
        <v>60</v>
      </c>
      <c r="O1472" s="27" t="str">
        <f>VLOOKUP(B1472,[1]ПланКаз!A1458:P4762,16,0)</f>
        <v>Шартқа қол қойылған күннен бастап 50 күнтізбелік күн ішінде</v>
      </c>
      <c r="P1472" s="27" t="s">
        <v>61</v>
      </c>
      <c r="Q1472" s="28" t="s">
        <v>2783</v>
      </c>
      <c r="R1472" s="27" t="str">
        <f>VLOOKUP(B1472,[1]ПланКаз!A1457:S4761,19,0)</f>
        <v>Дана</v>
      </c>
      <c r="S1472" s="29">
        <v>25</v>
      </c>
      <c r="T1472" s="29">
        <v>11425.67</v>
      </c>
      <c r="U1472" s="29" t="s">
        <v>63</v>
      </c>
      <c r="V1472" s="29" t="s">
        <v>63</v>
      </c>
      <c r="W1472" s="27" t="s">
        <v>22</v>
      </c>
      <c r="X1472" s="27" t="s">
        <v>64</v>
      </c>
      <c r="Y1472" s="27" t="s">
        <v>717</v>
      </c>
    </row>
    <row r="1473" spans="2:25" x14ac:dyDescent="0.2">
      <c r="B1473" s="27" t="s">
        <v>2965</v>
      </c>
      <c r="C1473" s="27" t="s">
        <v>57</v>
      </c>
      <c r="D1473" s="27" t="s">
        <v>2963</v>
      </c>
      <c r="E1473" s="27" t="str">
        <f>VLOOKUP(D1473,[1]ЕНС!A:E,2,FALSE)</f>
        <v>Костюм (комплект)</v>
      </c>
      <c r="F1473" s="27" t="str">
        <f>VLOOKUP(D1473,[1]ЕНС!A:E,3,FALSE)</f>
        <v>для защиты от производственных загрязнений нефтепродуктами, мужской, из хлопчатобумажной ткани, состоит из куртки и брюк, летний, ГОСТ 12.4.111-82</v>
      </c>
      <c r="G1473" s="27" t="s">
        <v>2964</v>
      </c>
      <c r="H1473" s="27" t="s">
        <v>28</v>
      </c>
      <c r="I1473" s="27">
        <v>60</v>
      </c>
      <c r="J1473" s="27">
        <v>631010000</v>
      </c>
      <c r="K1473" s="27" t="str">
        <f>VLOOKUP(B1473,[1]ПланКаз!A1460:M4764,12,0)</f>
        <v>ҚР, ШҚО, Өскемен қ., Бажов көш., 10</v>
      </c>
      <c r="L1473" s="27" t="str">
        <f>VLOOKUP(B1473,[1]ПланКаз!A1458:M4762,13,0)</f>
        <v>Ақпан - Наурыз</v>
      </c>
      <c r="M1473" s="27" t="str">
        <f>VLOOKUP(B1473,[1]ПланКаз!A1460:N4764,14,0)</f>
        <v>Шығыс-Қазақстан облысы, Өскемен қ.</v>
      </c>
      <c r="N1473" s="27" t="s">
        <v>60</v>
      </c>
      <c r="O1473" s="27" t="str">
        <f>VLOOKUP(B1473,[1]ПланКаз!A1459:P4763,16,0)</f>
        <v>Шартқа қол қойылған күннен бастап 50 күнтізбелік күн ішінде</v>
      </c>
      <c r="P1473" s="27" t="s">
        <v>61</v>
      </c>
      <c r="Q1473" s="28" t="s">
        <v>2783</v>
      </c>
      <c r="R1473" s="27" t="str">
        <f>VLOOKUP(B1473,[1]ПланКаз!A1458:S4762,19,0)</f>
        <v>Дана</v>
      </c>
      <c r="S1473" s="29">
        <v>25</v>
      </c>
      <c r="T1473" s="29">
        <v>11425.67</v>
      </c>
      <c r="U1473" s="29">
        <v>285641.75</v>
      </c>
      <c r="V1473" s="29">
        <v>319918.76</v>
      </c>
      <c r="W1473" s="27" t="s">
        <v>22</v>
      </c>
      <c r="X1473" s="27" t="s">
        <v>74</v>
      </c>
      <c r="Y1473" s="27" t="s">
        <v>63</v>
      </c>
    </row>
    <row r="1474" spans="2:25" x14ac:dyDescent="0.2">
      <c r="B1474" s="27" t="s">
        <v>2966</v>
      </c>
      <c r="C1474" s="27" t="s">
        <v>57</v>
      </c>
      <c r="D1474" s="27" t="s">
        <v>2967</v>
      </c>
      <c r="E1474" s="27" t="str">
        <f>VLOOKUP(D1474,[1]ЕНС!A:E,2,FALSE)</f>
        <v>Костюм (комплект)</v>
      </c>
      <c r="F1474" s="27" t="str">
        <f>VLOOKUP(D1474,[1]ЕНС!A:E,3,FALSE)</f>
        <v>для защиты от повышенных температур, мужской, из тонкосуконных ткани, состоит из куртки и брюк тип Б, ГОСТ 12.4.045-87</v>
      </c>
      <c r="G1474" s="27" t="s">
        <v>2968</v>
      </c>
      <c r="H1474" s="27" t="s">
        <v>28</v>
      </c>
      <c r="I1474" s="27">
        <v>60</v>
      </c>
      <c r="J1474" s="27">
        <v>631010000</v>
      </c>
      <c r="K1474" s="27" t="str">
        <f>VLOOKUP(B1474,[1]ПланКаз!A1461:M4765,12,0)</f>
        <v>ҚР, ШҚО, Өскемен қ., Бажов көш., 10</v>
      </c>
      <c r="L1474" s="27" t="str">
        <f>VLOOKUP(B1474,[1]ПланКаз!A1459:M4763,13,0)</f>
        <v>Желтоқсан-Қантар</v>
      </c>
      <c r="M1474" s="27" t="str">
        <f>VLOOKUP(B1474,[1]ПланКаз!A1461:N4765,14,0)</f>
        <v>Шығыс-Қазақстан облысы, Өскемен қ.</v>
      </c>
      <c r="N1474" s="27" t="s">
        <v>60</v>
      </c>
      <c r="O1474" s="27" t="str">
        <f>VLOOKUP(B1474,[1]ПланКаз!A1460:P4764,16,0)</f>
        <v>Шартқа қол қойылған күннен бастап 50 күнтізбелік күн ішінде</v>
      </c>
      <c r="P1474" s="27" t="s">
        <v>61</v>
      </c>
      <c r="Q1474" s="28" t="s">
        <v>2783</v>
      </c>
      <c r="R1474" s="27" t="str">
        <f>VLOOKUP(B1474,[1]ПланКаз!A1459:S4763,19,0)</f>
        <v>Дана</v>
      </c>
      <c r="S1474" s="29">
        <v>19</v>
      </c>
      <c r="T1474" s="29">
        <v>9472.67</v>
      </c>
      <c r="U1474" s="29" t="s">
        <v>63</v>
      </c>
      <c r="V1474" s="29" t="s">
        <v>63</v>
      </c>
      <c r="W1474" s="27" t="s">
        <v>22</v>
      </c>
      <c r="X1474" s="27" t="s">
        <v>64</v>
      </c>
      <c r="Y1474" s="27" t="s">
        <v>903</v>
      </c>
    </row>
    <row r="1475" spans="2:25" x14ac:dyDescent="0.2">
      <c r="B1475" s="27" t="s">
        <v>2969</v>
      </c>
      <c r="C1475" s="27" t="s">
        <v>57</v>
      </c>
      <c r="D1475" s="27" t="s">
        <v>2967</v>
      </c>
      <c r="E1475" s="27" t="str">
        <f>VLOOKUP(D1475,[1]ЕНС!A:E,2,FALSE)</f>
        <v>Костюм (комплект)</v>
      </c>
      <c r="F1475" s="27" t="str">
        <f>VLOOKUP(D1475,[1]ЕНС!A:E,3,FALSE)</f>
        <v>для защиты от повышенных температур, мужской, из тонкосуконных ткани, состоит из куртки и брюк тип Б, ГОСТ 12.4.045-87</v>
      </c>
      <c r="G1475" s="27" t="s">
        <v>2968</v>
      </c>
      <c r="H1475" s="27" t="s">
        <v>28</v>
      </c>
      <c r="I1475" s="27">
        <v>0</v>
      </c>
      <c r="J1475" s="27">
        <v>631010000</v>
      </c>
      <c r="K1475" s="27" t="str">
        <f>VLOOKUP(B1475,[1]ПланКаз!A1462:M4766,12,0)</f>
        <v>ҚР, ШҚО, Өскемен қ., Бажов көш., 10</v>
      </c>
      <c r="L1475" s="27" t="str">
        <f>VLOOKUP(B1475,[1]ПланКаз!A1460:M4764,13,0)</f>
        <v>Наурыз - Сәуір</v>
      </c>
      <c r="M1475" s="27" t="str">
        <f>VLOOKUP(B1475,[1]ПланКаз!A1462:N4766,14,0)</f>
        <v>Шығыс-Қазақстан облысы, Өскемен қ.</v>
      </c>
      <c r="N1475" s="27" t="s">
        <v>60</v>
      </c>
      <c r="O1475" s="27" t="str">
        <f>VLOOKUP(B1475,[1]ПланКаз!A1461:P4765,16,0)</f>
        <v>Шартқа қол қойылған күннен бастап 50 күнтізбелік күн ішінде</v>
      </c>
      <c r="P1475" s="27" t="s">
        <v>61</v>
      </c>
      <c r="Q1475" s="28" t="s">
        <v>2783</v>
      </c>
      <c r="R1475" s="27" t="str">
        <f>VLOOKUP(B1475,[1]ПланКаз!A1460:S4764,19,0)</f>
        <v>Дана</v>
      </c>
      <c r="S1475" s="29">
        <v>19</v>
      </c>
      <c r="T1475" s="29">
        <v>9472.67</v>
      </c>
      <c r="U1475" s="29">
        <v>179980.73</v>
      </c>
      <c r="V1475" s="29">
        <v>201578.41800000001</v>
      </c>
      <c r="W1475" s="27"/>
      <c r="X1475" s="27" t="s">
        <v>74</v>
      </c>
      <c r="Y1475" s="27" t="s">
        <v>63</v>
      </c>
    </row>
    <row r="1476" spans="2:25" x14ac:dyDescent="0.2">
      <c r="B1476" s="27" t="s">
        <v>2970</v>
      </c>
      <c r="C1476" s="27" t="s">
        <v>57</v>
      </c>
      <c r="D1476" s="27" t="s">
        <v>2971</v>
      </c>
      <c r="E1476" s="27" t="str">
        <f>VLOOKUP(D1476,[1]ЕНС!A:E,2,FALSE)</f>
        <v>Куртка</v>
      </c>
      <c r="F1476" s="27" t="str">
        <f>VLOOKUP(D1476,[1]ЕНС!A:E,3,FALSE)</f>
        <v>мужская, для защиты от пониженных температур, из смесовой ткани, ГОСТ 29335-92</v>
      </c>
      <c r="G1476" s="27" t="s">
        <v>2972</v>
      </c>
      <c r="H1476" s="27" t="s">
        <v>11</v>
      </c>
      <c r="I1476" s="27">
        <v>60</v>
      </c>
      <c r="J1476" s="27">
        <v>631010000</v>
      </c>
      <c r="K1476" s="27" t="str">
        <f>VLOOKUP(B1476,[1]ПланКаз!A1463:M4767,12,0)</f>
        <v>ҚР, ШҚО, Өскемен қ., Бажов көш., 10</v>
      </c>
      <c r="L1476" s="27" t="str">
        <f>VLOOKUP(B1476,[1]ПланКаз!A1461:M4765,13,0)</f>
        <v>Қантар-Ақпан</v>
      </c>
      <c r="M1476" s="27" t="str">
        <f>VLOOKUP(B1476,[1]ПланКаз!A1463:N4767,14,0)</f>
        <v>Шығыс-Қазақстан облысы, Өскемен қ.</v>
      </c>
      <c r="N1476" s="27" t="s">
        <v>60</v>
      </c>
      <c r="O1476" s="27" t="str">
        <f>VLOOKUP(B1476,[1]ПланКаз!A1462:P4766,16,0)</f>
        <v>Шартқа қол қойылған күннен бастап 50 күнтізбелік күн ішінде</v>
      </c>
      <c r="P1476" s="27" t="s">
        <v>61</v>
      </c>
      <c r="Q1476" s="28" t="s">
        <v>480</v>
      </c>
      <c r="R1476" s="27" t="str">
        <f>VLOOKUP(B1476,[1]ПланКаз!A1461:S4765,19,0)</f>
        <v>Дана</v>
      </c>
      <c r="S1476" s="29">
        <v>125</v>
      </c>
      <c r="T1476" s="29">
        <v>19753.330000000002</v>
      </c>
      <c r="U1476" s="29" t="s">
        <v>63</v>
      </c>
      <c r="V1476" s="29" t="s">
        <v>63</v>
      </c>
      <c r="W1476" s="27" t="s">
        <v>22</v>
      </c>
      <c r="X1476" s="27" t="s">
        <v>74</v>
      </c>
      <c r="Y1476" s="27" t="s">
        <v>2973</v>
      </c>
    </row>
    <row r="1477" spans="2:25" x14ac:dyDescent="0.2">
      <c r="B1477" s="27" t="s">
        <v>2974</v>
      </c>
      <c r="C1477" s="27" t="s">
        <v>57</v>
      </c>
      <c r="D1477" s="27" t="s">
        <v>2971</v>
      </c>
      <c r="E1477" s="27" t="str">
        <f>VLOOKUP(D1477,[1]ЕНС!A:E,2,FALSE)</f>
        <v>Куртка</v>
      </c>
      <c r="F1477" s="27" t="str">
        <f>VLOOKUP(D1477,[1]ЕНС!A:E,3,FALSE)</f>
        <v>мужская, для защиты от пониженных температур, из смесовой ткани, ГОСТ 29335-92</v>
      </c>
      <c r="G1477" s="27" t="s">
        <v>2972</v>
      </c>
      <c r="H1477" s="27" t="s">
        <v>11</v>
      </c>
      <c r="I1477" s="27">
        <v>60</v>
      </c>
      <c r="J1477" s="27">
        <v>631010000</v>
      </c>
      <c r="K1477" s="27" t="str">
        <f>VLOOKUP(B1477,[1]ПланКаз!A1464:M4768,12,0)</f>
        <v>ҚР, ШҚО, Өскемен қ., Бажов көш., 10</v>
      </c>
      <c r="L1477" s="27" t="str">
        <f>VLOOKUP(B1477,[1]ПланКаз!A1462:M4766,13,0)</f>
        <v>Ақпан - Наурыз</v>
      </c>
      <c r="M1477" s="27" t="str">
        <f>VLOOKUP(B1477,[1]ПланКаз!A1464:N4768,14,0)</f>
        <v>Шығыс-Қазақстан облысы, Өскемен қ.</v>
      </c>
      <c r="N1477" s="27" t="s">
        <v>60</v>
      </c>
      <c r="O1477" s="27" t="str">
        <f>VLOOKUP(B1477,[1]ПланКаз!A1463:P4767,16,0)</f>
        <v>Шартқа қол қойылған күннен бастап 50 күнтізбелік күн ішінде</v>
      </c>
      <c r="P1477" s="27" t="s">
        <v>61</v>
      </c>
      <c r="Q1477" s="28" t="s">
        <v>480</v>
      </c>
      <c r="R1477" s="27" t="str">
        <f>VLOOKUP(B1477,[1]ПланКаз!A1462:S4766,19,0)</f>
        <v>Дана</v>
      </c>
      <c r="S1477" s="29">
        <v>125</v>
      </c>
      <c r="T1477" s="29">
        <v>19753.330000000002</v>
      </c>
      <c r="U1477" s="29" t="s">
        <v>63</v>
      </c>
      <c r="V1477" s="29" t="s">
        <v>63</v>
      </c>
      <c r="W1477" s="27" t="s">
        <v>71</v>
      </c>
      <c r="X1477" s="27" t="s">
        <v>74</v>
      </c>
      <c r="Y1477" s="27" t="s">
        <v>2898</v>
      </c>
    </row>
    <row r="1478" spans="2:25" x14ac:dyDescent="0.2">
      <c r="B1478" s="27" t="s">
        <v>2975</v>
      </c>
      <c r="C1478" s="27" t="s">
        <v>57</v>
      </c>
      <c r="D1478" s="27" t="s">
        <v>2971</v>
      </c>
      <c r="E1478" s="27" t="str">
        <f>VLOOKUP(D1478,[1]ЕНС!A:E,2,FALSE)</f>
        <v>Куртка</v>
      </c>
      <c r="F1478" s="27" t="str">
        <f>VLOOKUP(D1478,[1]ЕНС!A:E,3,FALSE)</f>
        <v>мужская, для защиты от пониженных температур, из смесовой ткани, ГОСТ 29335-92</v>
      </c>
      <c r="G1478" s="27" t="s">
        <v>2972</v>
      </c>
      <c r="H1478" s="27" t="s">
        <v>11</v>
      </c>
      <c r="I1478" s="27">
        <v>60</v>
      </c>
      <c r="J1478" s="27">
        <v>631010000</v>
      </c>
      <c r="K1478" s="27" t="str">
        <f>VLOOKUP(B1478,[1]ПланКаз!A1465:M4769,12,0)</f>
        <v>ҚР, ШҚО, Өскемен қ., Бажов көш., 10</v>
      </c>
      <c r="L1478" s="27" t="str">
        <f>VLOOKUP(B1478,[1]ПланКаз!A1463:M4767,13,0)</f>
        <v>Ақпан - Наурыз</v>
      </c>
      <c r="M1478" s="27" t="str">
        <f>VLOOKUP(B1478,[1]ПланКаз!A1465:N4769,14,0)</f>
        <v>Шығыс-Қазақстан облысы, Өскемен қ.</v>
      </c>
      <c r="N1478" s="27" t="s">
        <v>60</v>
      </c>
      <c r="O1478" s="27" t="str">
        <f>VLOOKUP(B1478,[1]ПланКаз!A1464:P4768,16,0)</f>
        <v>Шартқа қол қойылған күннен бастап 50 күнтізбелік күн ішінде</v>
      </c>
      <c r="P1478" s="27" t="s">
        <v>61</v>
      </c>
      <c r="Q1478" s="28" t="s">
        <v>480</v>
      </c>
      <c r="R1478" s="27" t="str">
        <f>VLOOKUP(B1478,[1]ПланКаз!A1463:S4767,19,0)</f>
        <v>Дана</v>
      </c>
      <c r="S1478" s="29">
        <v>125</v>
      </c>
      <c r="T1478" s="29">
        <v>19753.330000000002</v>
      </c>
      <c r="U1478" s="29">
        <v>2469166.25</v>
      </c>
      <c r="V1478" s="29">
        <v>2765466.2</v>
      </c>
      <c r="W1478" s="27" t="s">
        <v>22</v>
      </c>
      <c r="X1478" s="27" t="s">
        <v>74</v>
      </c>
      <c r="Y1478" s="27" t="s">
        <v>63</v>
      </c>
    </row>
    <row r="1479" spans="2:25" x14ac:dyDescent="0.2">
      <c r="B1479" s="27" t="s">
        <v>2976</v>
      </c>
      <c r="C1479" s="27" t="s">
        <v>57</v>
      </c>
      <c r="D1479" s="27" t="s">
        <v>2977</v>
      </c>
      <c r="E1479" s="27" t="str">
        <f>VLOOKUP(D1479,[1]ЕНС!A:E,2,FALSE)</f>
        <v>Плащ</v>
      </c>
      <c r="F1479" s="27" t="str">
        <f>VLOOKUP(D1479,[1]ЕНС!A:E,3,FALSE)</f>
        <v>мужской, спецодежда влагозащитная, из прорезиненной ткани, ГОСТ 12.4.134-83</v>
      </c>
      <c r="G1479" s="27" t="s">
        <v>2978</v>
      </c>
      <c r="H1479" s="27" t="s">
        <v>28</v>
      </c>
      <c r="I1479" s="27">
        <v>0</v>
      </c>
      <c r="J1479" s="27">
        <v>631010000</v>
      </c>
      <c r="K1479" s="27" t="str">
        <f>VLOOKUP(B1479,[1]ПланКаз!A1466:M4770,12,0)</f>
        <v>ҚР, ШҚО, Өскемен қ., Бажов көш., 10</v>
      </c>
      <c r="L1479" s="27" t="str">
        <f>VLOOKUP(B1479,[1]ПланКаз!A1464:M4768,13,0)</f>
        <v>Желтоқсан-Қантар</v>
      </c>
      <c r="M1479" s="27" t="str">
        <f>VLOOKUP(B1479,[1]ПланКаз!A1466:N4770,14,0)</f>
        <v>Шығыс-Қазақстан облысы, Өскемен қ.</v>
      </c>
      <c r="N1479" s="27" t="s">
        <v>60</v>
      </c>
      <c r="O1479" s="27" t="str">
        <f>VLOOKUP(B1479,[1]ПланКаз!A1465:P4769,16,0)</f>
        <v>Шартқа қол қойылған күннен бастап 50 күнтізбелік күн ішінде</v>
      </c>
      <c r="P1479" s="27" t="s">
        <v>61</v>
      </c>
      <c r="Q1479" s="28" t="s">
        <v>480</v>
      </c>
      <c r="R1479" s="27" t="str">
        <f>VLOOKUP(B1479,[1]ПланКаз!A1464:S4768,19,0)</f>
        <v>Дана</v>
      </c>
      <c r="S1479" s="29">
        <v>62</v>
      </c>
      <c r="T1479" s="29">
        <v>5105.33</v>
      </c>
      <c r="U1479" s="29">
        <v>316530.46000000002</v>
      </c>
      <c r="V1479" s="29">
        <v>354514.11499999999</v>
      </c>
      <c r="W1479" s="27"/>
      <c r="X1479" s="27" t="s">
        <v>64</v>
      </c>
      <c r="Y1479" s="27" t="s">
        <v>63</v>
      </c>
    </row>
    <row r="1480" spans="2:25" x14ac:dyDescent="0.2">
      <c r="B1480" s="27" t="s">
        <v>2979</v>
      </c>
      <c r="C1480" s="27" t="s">
        <v>57</v>
      </c>
      <c r="D1480" s="27" t="s">
        <v>2980</v>
      </c>
      <c r="E1480" s="27" t="str">
        <f>VLOOKUP(D1480,[1]ЕНС!A:E,2,FALSE)</f>
        <v>Рукавицы</v>
      </c>
      <c r="F1480" s="27" t="str">
        <f>VLOOKUP(D1480,[1]ЕНС!A:E,3,FALSE)</f>
        <v>с кожаными наладонниками, брезентовые</v>
      </c>
      <c r="G1480" s="27" t="s">
        <v>2981</v>
      </c>
      <c r="H1480" s="27" t="s">
        <v>11</v>
      </c>
      <c r="I1480" s="27">
        <v>60</v>
      </c>
      <c r="J1480" s="27">
        <v>631010000</v>
      </c>
      <c r="K1480" s="27" t="str">
        <f>VLOOKUP(B1480,[1]ПланКаз!A1467:M4771,12,0)</f>
        <v>ҚР, ШҚО, Өскемен қ., Бажов көш., 10</v>
      </c>
      <c r="L1480" s="27" t="str">
        <f>VLOOKUP(B1480,[1]ПланКаз!A1465:M4769,13,0)</f>
        <v>Қантар-Ақпан</v>
      </c>
      <c r="M1480" s="27" t="str">
        <f>VLOOKUP(B1480,[1]ПланКаз!A1467:N4771,14,0)</f>
        <v>Шығыс-Қазақстан облысы, Өскемен қ.</v>
      </c>
      <c r="N1480" s="27" t="s">
        <v>60</v>
      </c>
      <c r="O1480" s="27" t="str">
        <f>VLOOKUP(B1480,[1]ПланКаз!A1466:P4770,16,0)</f>
        <v>Шартқа қол қойылған күннен бастап 50 күнтізбелік күн ішінде</v>
      </c>
      <c r="P1480" s="27" t="s">
        <v>61</v>
      </c>
      <c r="Q1480" s="28" t="s">
        <v>2631</v>
      </c>
      <c r="R1480" s="27" t="str">
        <f>VLOOKUP(B1480,[1]ПланКаз!A1465:S4769,19,0)</f>
        <v>жұп</v>
      </c>
      <c r="S1480" s="29">
        <v>8409</v>
      </c>
      <c r="T1480" s="29">
        <v>348</v>
      </c>
      <c r="U1480" s="29" t="s">
        <v>63</v>
      </c>
      <c r="V1480" s="29" t="s">
        <v>63</v>
      </c>
      <c r="W1480" s="27" t="s">
        <v>22</v>
      </c>
      <c r="X1480" s="27" t="s">
        <v>74</v>
      </c>
      <c r="Y1480" s="27" t="s">
        <v>2973</v>
      </c>
    </row>
    <row r="1481" spans="2:25" x14ac:dyDescent="0.2">
      <c r="B1481" s="27" t="s">
        <v>2982</v>
      </c>
      <c r="C1481" s="27" t="s">
        <v>57</v>
      </c>
      <c r="D1481" s="27" t="s">
        <v>2980</v>
      </c>
      <c r="E1481" s="27" t="str">
        <f>VLOOKUP(D1481,[1]ЕНС!A:E,2,FALSE)</f>
        <v>Рукавицы</v>
      </c>
      <c r="F1481" s="27" t="str">
        <f>VLOOKUP(D1481,[1]ЕНС!A:E,3,FALSE)</f>
        <v>с кожаными наладонниками, брезентовые</v>
      </c>
      <c r="G1481" s="27" t="s">
        <v>2981</v>
      </c>
      <c r="H1481" s="27" t="s">
        <v>11</v>
      </c>
      <c r="I1481" s="27">
        <v>60</v>
      </c>
      <c r="J1481" s="27">
        <v>631010000</v>
      </c>
      <c r="K1481" s="27" t="str">
        <f>VLOOKUP(B1481,[1]ПланКаз!A1468:M4772,12,0)</f>
        <v>ҚР, ШҚО, Өскемен қ., Бажов көш., 10</v>
      </c>
      <c r="L1481" s="27" t="str">
        <f>VLOOKUP(B1481,[1]ПланКаз!A1466:M4770,13,0)</f>
        <v>Ақпан - Наурыз</v>
      </c>
      <c r="M1481" s="27" t="str">
        <f>VLOOKUP(B1481,[1]ПланКаз!A1468:N4772,14,0)</f>
        <v>Шығыс-Қазақстан облысы, Өскемен қ.</v>
      </c>
      <c r="N1481" s="27" t="s">
        <v>60</v>
      </c>
      <c r="O1481" s="27" t="str">
        <f>VLOOKUP(B1481,[1]ПланКаз!A1467:P4771,16,0)</f>
        <v>Шартқа қол қойылған күннен бастап 50 күнтізбелік күн ішінде</v>
      </c>
      <c r="P1481" s="27" t="s">
        <v>61</v>
      </c>
      <c r="Q1481" s="28" t="s">
        <v>2631</v>
      </c>
      <c r="R1481" s="27" t="str">
        <f>VLOOKUP(B1481,[1]ПланКаз!A1466:S4770,19,0)</f>
        <v>жұп</v>
      </c>
      <c r="S1481" s="29">
        <v>8409</v>
      </c>
      <c r="T1481" s="29">
        <v>348</v>
      </c>
      <c r="U1481" s="29" t="s">
        <v>63</v>
      </c>
      <c r="V1481" s="29" t="s">
        <v>63</v>
      </c>
      <c r="W1481" s="27" t="s">
        <v>71</v>
      </c>
      <c r="X1481" s="27" t="s">
        <v>74</v>
      </c>
      <c r="Y1481" s="27" t="s">
        <v>2898</v>
      </c>
    </row>
    <row r="1482" spans="2:25" x14ac:dyDescent="0.2">
      <c r="B1482" s="27" t="s">
        <v>2983</v>
      </c>
      <c r="C1482" s="27" t="s">
        <v>57</v>
      </c>
      <c r="D1482" s="27" t="s">
        <v>2980</v>
      </c>
      <c r="E1482" s="27" t="str">
        <f>VLOOKUP(D1482,[1]ЕНС!A:E,2,FALSE)</f>
        <v>Рукавицы</v>
      </c>
      <c r="F1482" s="27" t="str">
        <f>VLOOKUP(D1482,[1]ЕНС!A:E,3,FALSE)</f>
        <v>с кожаными наладонниками, брезентовые</v>
      </c>
      <c r="G1482" s="27" t="s">
        <v>2981</v>
      </c>
      <c r="H1482" s="27" t="s">
        <v>11</v>
      </c>
      <c r="I1482" s="27">
        <v>60</v>
      </c>
      <c r="J1482" s="27">
        <v>631010000</v>
      </c>
      <c r="K1482" s="27" t="str">
        <f>VLOOKUP(B1482,[1]ПланКаз!A1469:M4773,12,0)</f>
        <v>ҚР, ШҚО, Өскемен қ., Бажов көш., 10</v>
      </c>
      <c r="L1482" s="27" t="str">
        <f>VLOOKUP(B1482,[1]ПланКаз!A1467:M4771,13,0)</f>
        <v>Ақпан - Наурыз</v>
      </c>
      <c r="M1482" s="27" t="str">
        <f>VLOOKUP(B1482,[1]ПланКаз!A1469:N4773,14,0)</f>
        <v>Шығыс-Қазақстан облысы, Өскемен қ.</v>
      </c>
      <c r="N1482" s="27" t="s">
        <v>60</v>
      </c>
      <c r="O1482" s="27" t="str">
        <f>VLOOKUP(B1482,[1]ПланКаз!A1468:P4772,16,0)</f>
        <v>Шартқа қол қойылған күннен бастап 50 күнтізбелік күн ішінде</v>
      </c>
      <c r="P1482" s="27" t="s">
        <v>61</v>
      </c>
      <c r="Q1482" s="28" t="s">
        <v>2631</v>
      </c>
      <c r="R1482" s="27" t="str">
        <f>VLOOKUP(B1482,[1]ПланКаз!A1467:S4771,19,0)</f>
        <v>жұп</v>
      </c>
      <c r="S1482" s="29">
        <v>8409</v>
      </c>
      <c r="T1482" s="29">
        <v>348</v>
      </c>
      <c r="U1482" s="29">
        <v>2926332</v>
      </c>
      <c r="V1482" s="29">
        <v>3277491.84</v>
      </c>
      <c r="W1482" s="27" t="s">
        <v>22</v>
      </c>
      <c r="X1482" s="27" t="s">
        <v>74</v>
      </c>
      <c r="Y1482" s="27" t="s">
        <v>63</v>
      </c>
    </row>
    <row r="1483" spans="2:25" x14ac:dyDescent="0.2">
      <c r="B1483" s="27" t="s">
        <v>2984</v>
      </c>
      <c r="C1483" s="27" t="s">
        <v>57</v>
      </c>
      <c r="D1483" s="27" t="s">
        <v>2985</v>
      </c>
      <c r="E1483" s="27" t="str">
        <f>VLOOKUP(D1483,[1]ЕНС!A:E,2,FALSE)</f>
        <v>Сапоги</v>
      </c>
      <c r="F1483" s="27" t="str">
        <f>VLOOKUP(D1483,[1]ЕНС!A:E,3,FALSE)</f>
        <v xml:space="preserve"> общего назначения, мужские, из кирзы</v>
      </c>
      <c r="G1483" s="27" t="s">
        <v>2986</v>
      </c>
      <c r="H1483" s="27" t="s">
        <v>11</v>
      </c>
      <c r="I1483" s="27">
        <v>60</v>
      </c>
      <c r="J1483" s="27">
        <v>631010000</v>
      </c>
      <c r="K1483" s="27" t="str">
        <f>VLOOKUP(B1483,[1]ПланКаз!A1470:M4774,12,0)</f>
        <v>ҚР, ШҚО, Өскемен қ., Бажов көш., 10</v>
      </c>
      <c r="L1483" s="27" t="str">
        <f>VLOOKUP(B1483,[1]ПланКаз!A1468:M4772,13,0)</f>
        <v>Қантар-Ақпан</v>
      </c>
      <c r="M1483" s="27" t="str">
        <f>VLOOKUP(B1483,[1]ПланКаз!A1470:N4774,14,0)</f>
        <v>Шығыс-Қазақстан облысы, Өскемен қ.</v>
      </c>
      <c r="N1483" s="27" t="s">
        <v>60</v>
      </c>
      <c r="O1483" s="27" t="str">
        <f>VLOOKUP(B1483,[1]ПланКаз!A1469:P4773,16,0)</f>
        <v>Шартқа қол қойылған күннен бастап 50 күнтізбелік күн ішінде</v>
      </c>
      <c r="P1483" s="27" t="s">
        <v>61</v>
      </c>
      <c r="Q1483" s="28" t="s">
        <v>2631</v>
      </c>
      <c r="R1483" s="27" t="str">
        <f>VLOOKUP(B1483,[1]ПланКаз!A1468:S4772,19,0)</f>
        <v>жұп</v>
      </c>
      <c r="S1483" s="29">
        <v>338</v>
      </c>
      <c r="T1483" s="29">
        <v>7691.67</v>
      </c>
      <c r="U1483" s="29" t="s">
        <v>63</v>
      </c>
      <c r="V1483" s="29" t="s">
        <v>63</v>
      </c>
      <c r="W1483" s="27" t="s">
        <v>71</v>
      </c>
      <c r="X1483" s="27" t="s">
        <v>74</v>
      </c>
      <c r="Y1483" s="27" t="s">
        <v>627</v>
      </c>
    </row>
    <row r="1484" spans="2:25" x14ac:dyDescent="0.2">
      <c r="B1484" s="27" t="s">
        <v>2987</v>
      </c>
      <c r="C1484" s="27" t="s">
        <v>57</v>
      </c>
      <c r="D1484" s="27" t="s">
        <v>2985</v>
      </c>
      <c r="E1484" s="27" t="str">
        <f>VLOOKUP(D1484,[1]ЕНС!A:E,2,FALSE)</f>
        <v>Сапоги</v>
      </c>
      <c r="F1484" s="27" t="str">
        <f>VLOOKUP(D1484,[1]ЕНС!A:E,3,FALSE)</f>
        <v xml:space="preserve"> общего назначения, мужские, из кирзы</v>
      </c>
      <c r="G1484" s="27" t="s">
        <v>2986</v>
      </c>
      <c r="H1484" s="27" t="s">
        <v>11</v>
      </c>
      <c r="I1484" s="27">
        <v>60</v>
      </c>
      <c r="J1484" s="27">
        <v>631010000</v>
      </c>
      <c r="K1484" s="27" t="str">
        <f>VLOOKUP(B1484,[1]ПланКаз!A1471:M4775,12,0)</f>
        <v>ҚР, ШҚО, Өскемен қ., Бажов көш., 10</v>
      </c>
      <c r="L1484" s="27" t="str">
        <f>VLOOKUP(B1484,[1]ПланКаз!A1469:M4773,13,0)</f>
        <v>Ақпан - Наурыз</v>
      </c>
      <c r="M1484" s="27" t="str">
        <f>VLOOKUP(B1484,[1]ПланКаз!A1471:N4775,14,0)</f>
        <v>Шығыс-Қазақстан облысы, Өскемен қ.</v>
      </c>
      <c r="N1484" s="27" t="s">
        <v>60</v>
      </c>
      <c r="O1484" s="27" t="str">
        <f>VLOOKUP(B1484,[1]ПланКаз!A1470:P4774,16,0)</f>
        <v>Шартқа қол қойылған күннен бастап 50 күнтізбелік күн ішінде</v>
      </c>
      <c r="P1484" s="27" t="s">
        <v>61</v>
      </c>
      <c r="Q1484" s="28" t="s">
        <v>2631</v>
      </c>
      <c r="R1484" s="27" t="str">
        <f>VLOOKUP(B1484,[1]ПланКаз!A1469:S4773,19,0)</f>
        <v>жұп</v>
      </c>
      <c r="S1484" s="29">
        <v>338</v>
      </c>
      <c r="T1484" s="29">
        <v>7691.67</v>
      </c>
      <c r="U1484" s="29" t="s">
        <v>63</v>
      </c>
      <c r="V1484" s="29" t="s">
        <v>63</v>
      </c>
      <c r="W1484" s="27" t="s">
        <v>71</v>
      </c>
      <c r="X1484" s="27" t="s">
        <v>74</v>
      </c>
      <c r="Y1484" s="27" t="s">
        <v>2988</v>
      </c>
    </row>
    <row r="1485" spans="2:25" x14ac:dyDescent="0.2">
      <c r="B1485" s="27" t="s">
        <v>2989</v>
      </c>
      <c r="C1485" s="27" t="s">
        <v>57</v>
      </c>
      <c r="D1485" s="27" t="s">
        <v>2985</v>
      </c>
      <c r="E1485" s="27" t="str">
        <f>VLOOKUP(D1485,[1]ЕНС!A:E,2,FALSE)</f>
        <v>Сапоги</v>
      </c>
      <c r="F1485" s="27" t="str">
        <f>VLOOKUP(D1485,[1]ЕНС!A:E,3,FALSE)</f>
        <v xml:space="preserve"> общего назначения, мужские, из кирзы</v>
      </c>
      <c r="G1485" s="27" t="s">
        <v>2986</v>
      </c>
      <c r="H1485" s="27" t="s">
        <v>28</v>
      </c>
      <c r="I1485" s="27">
        <v>40</v>
      </c>
      <c r="J1485" s="27">
        <v>631010000</v>
      </c>
      <c r="K1485" s="27" t="str">
        <f>VLOOKUP(B1485,[1]ПланКаз!A1472:M4776,12,0)</f>
        <v>ҚР, ШҚО, Өскемен қ., Бажов көш., 10</v>
      </c>
      <c r="L1485" s="27" t="str">
        <f>VLOOKUP(B1485,[1]ПланКаз!A1470:M4774,13,0)</f>
        <v>Сәуір - Мамыр</v>
      </c>
      <c r="M1485" s="27" t="str">
        <f>VLOOKUP(B1485,[1]ПланКаз!A1472:N4776,14,0)</f>
        <v>Шығыс-Қазақстан облысы, Өскемен қ.</v>
      </c>
      <c r="N1485" s="27" t="s">
        <v>60</v>
      </c>
      <c r="O1485" s="27" t="str">
        <f>VLOOKUP(B1485,[1]ПланКаз!A1471:P4775,16,0)</f>
        <v>Шартқа қол қойылған күннен бастап 50 күнтізбелік күн ішінде</v>
      </c>
      <c r="P1485" s="27" t="s">
        <v>61</v>
      </c>
      <c r="Q1485" s="28" t="s">
        <v>2631</v>
      </c>
      <c r="R1485" s="27" t="str">
        <f>VLOOKUP(B1485,[1]ПланКаз!A1470:S4774,19,0)</f>
        <v>жұп</v>
      </c>
      <c r="S1485" s="29">
        <v>338</v>
      </c>
      <c r="T1485" s="29">
        <v>6710</v>
      </c>
      <c r="U1485" s="29">
        <v>2267980</v>
      </c>
      <c r="V1485" s="29">
        <v>2540137.6</v>
      </c>
      <c r="W1485" s="27" t="s">
        <v>71</v>
      </c>
      <c r="X1485" s="27" t="s">
        <v>74</v>
      </c>
      <c r="Y1485" s="27" t="s">
        <v>63</v>
      </c>
    </row>
    <row r="1486" spans="2:25" x14ac:dyDescent="0.2">
      <c r="B1486" s="27" t="s">
        <v>2990</v>
      </c>
      <c r="C1486" s="27" t="s">
        <v>57</v>
      </c>
      <c r="D1486" s="27" t="s">
        <v>2991</v>
      </c>
      <c r="E1486" s="27" t="str">
        <f>VLOOKUP(D1486,[1]ЕНС!A:E,2,FALSE)</f>
        <v>Сапоги</v>
      </c>
      <c r="F1486" s="27" t="str">
        <f>VLOOKUP(D1486,[1]ЕНС!A:E,3,FALSE)</f>
        <v>общего назначения, женские, резиновые, ГОСТ 5375-79</v>
      </c>
      <c r="G1486" s="27" t="s">
        <v>2992</v>
      </c>
      <c r="H1486" s="27" t="s">
        <v>28</v>
      </c>
      <c r="I1486" s="27">
        <v>60</v>
      </c>
      <c r="J1486" s="27">
        <v>631010000</v>
      </c>
      <c r="K1486" s="27" t="str">
        <f>VLOOKUP(B1486,[1]ПланКаз!A1473:M4777,12,0)</f>
        <v>ҚР, ШҚО, Өскемен қ., Бажов көш., 10</v>
      </c>
      <c r="L1486" s="27" t="str">
        <f>VLOOKUP(B1486,[1]ПланКаз!A1471:M4775,13,0)</f>
        <v>Желтоқсан-Қантар</v>
      </c>
      <c r="M1486" s="27" t="str">
        <f>VLOOKUP(B1486,[1]ПланКаз!A1473:N4777,14,0)</f>
        <v>Шығыс-Қазақстан облысы, Өскемен қ.</v>
      </c>
      <c r="N1486" s="27" t="s">
        <v>60</v>
      </c>
      <c r="O1486" s="27" t="str">
        <f>VLOOKUP(B1486,[1]ПланКаз!A1472:P4776,16,0)</f>
        <v>Шартқа қол қойылған күннен бастап 50 күнтізбелік күн ішінде</v>
      </c>
      <c r="P1486" s="27" t="s">
        <v>61</v>
      </c>
      <c r="Q1486" s="28" t="s">
        <v>2631</v>
      </c>
      <c r="R1486" s="27" t="str">
        <f>VLOOKUP(B1486,[1]ПланКаз!A1471:S4775,19,0)</f>
        <v>жұп</v>
      </c>
      <c r="S1486" s="29">
        <v>43</v>
      </c>
      <c r="T1486" s="29">
        <v>6293</v>
      </c>
      <c r="U1486" s="29" t="s">
        <v>63</v>
      </c>
      <c r="V1486" s="29" t="s">
        <v>63</v>
      </c>
      <c r="W1486" s="27" t="s">
        <v>71</v>
      </c>
      <c r="X1486" s="27" t="s">
        <v>64</v>
      </c>
      <c r="Y1486" s="27" t="s">
        <v>903</v>
      </c>
    </row>
    <row r="1487" spans="2:25" x14ac:dyDescent="0.2">
      <c r="B1487" s="27" t="s">
        <v>2993</v>
      </c>
      <c r="C1487" s="27" t="s">
        <v>57</v>
      </c>
      <c r="D1487" s="27" t="s">
        <v>2991</v>
      </c>
      <c r="E1487" s="27" t="str">
        <f>VLOOKUP(D1487,[1]ЕНС!A:E,2,FALSE)</f>
        <v>Сапоги</v>
      </c>
      <c r="F1487" s="27" t="str">
        <f>VLOOKUP(D1487,[1]ЕНС!A:E,3,FALSE)</f>
        <v>общего назначения, женские, резиновые, ГОСТ 5375-79</v>
      </c>
      <c r="G1487" s="27" t="s">
        <v>2992</v>
      </c>
      <c r="H1487" s="27" t="s">
        <v>28</v>
      </c>
      <c r="I1487" s="27">
        <v>0</v>
      </c>
      <c r="J1487" s="27">
        <v>631010000</v>
      </c>
      <c r="K1487" s="27" t="str">
        <f>VLOOKUP(B1487,[1]ПланКаз!A1474:M4778,12,0)</f>
        <v>ҚР, ШҚО, Өскемен қ., Бажов көш., 10</v>
      </c>
      <c r="L1487" s="27" t="str">
        <f>VLOOKUP(B1487,[1]ПланКаз!A1472:M4776,13,0)</f>
        <v>Наурыз - Сәуір</v>
      </c>
      <c r="M1487" s="27" t="str">
        <f>VLOOKUP(B1487,[1]ПланКаз!A1474:N4778,14,0)</f>
        <v>Шығыс-Қазақстан облысы, Өскемен қ.</v>
      </c>
      <c r="N1487" s="27" t="s">
        <v>60</v>
      </c>
      <c r="O1487" s="27" t="str">
        <f>VLOOKUP(B1487,[1]ПланКаз!A1473:P4777,16,0)</f>
        <v>Шартқа қол қойылған күннен бастап 50 күнтізбелік күн ішінде</v>
      </c>
      <c r="P1487" s="27" t="s">
        <v>61</v>
      </c>
      <c r="Q1487" s="28" t="s">
        <v>2631</v>
      </c>
      <c r="R1487" s="27" t="str">
        <f>VLOOKUP(B1487,[1]ПланКаз!A1472:S4776,19,0)</f>
        <v>жұп</v>
      </c>
      <c r="S1487" s="29">
        <v>43</v>
      </c>
      <c r="T1487" s="29">
        <v>6293</v>
      </c>
      <c r="U1487" s="29">
        <v>270599</v>
      </c>
      <c r="V1487" s="29">
        <v>303070.88</v>
      </c>
      <c r="W1487" s="27"/>
      <c r="X1487" s="27" t="s">
        <v>74</v>
      </c>
      <c r="Y1487" s="27" t="s">
        <v>63</v>
      </c>
    </row>
    <row r="1488" spans="2:25" x14ac:dyDescent="0.2">
      <c r="B1488" s="27" t="s">
        <v>2994</v>
      </c>
      <c r="C1488" s="27" t="s">
        <v>57</v>
      </c>
      <c r="D1488" s="27" t="s">
        <v>2995</v>
      </c>
      <c r="E1488" s="27" t="str">
        <f>VLOOKUP(D1488,[1]ЕНС!A:E,2,FALSE)</f>
        <v>Сапоги</v>
      </c>
      <c r="F1488" s="27" t="str">
        <f>VLOOKUP(D1488,[1]ЕНС!A:E,3,FALSE)</f>
        <v>общего назначения, мужские, резиновые, ГОСТ 5375-79</v>
      </c>
      <c r="G1488" s="27" t="s">
        <v>2996</v>
      </c>
      <c r="H1488" s="27" t="s">
        <v>28</v>
      </c>
      <c r="I1488" s="27">
        <v>60</v>
      </c>
      <c r="J1488" s="27">
        <v>631010000</v>
      </c>
      <c r="K1488" s="27" t="str">
        <f>VLOOKUP(B1488,[1]ПланКаз!A1475:M4779,12,0)</f>
        <v>ҚР, ШҚО, Өскемен қ., Бажов көш., 10</v>
      </c>
      <c r="L1488" s="27" t="str">
        <f>VLOOKUP(B1488,[1]ПланКаз!A1473:M4777,13,0)</f>
        <v>Желтоқсан-Қантар</v>
      </c>
      <c r="M1488" s="27" t="str">
        <f>VLOOKUP(B1488,[1]ПланКаз!A1475:N4779,14,0)</f>
        <v>Шығыс-Қазақстан облысы, Өскемен қ.</v>
      </c>
      <c r="N1488" s="27" t="s">
        <v>60</v>
      </c>
      <c r="O1488" s="27" t="str">
        <f>VLOOKUP(B1488,[1]ПланКаз!A1474:P4778,16,0)</f>
        <v>Шартқа қол қойылған күннен бастап 50 күнтізбелік күн ішінде</v>
      </c>
      <c r="P1488" s="27" t="s">
        <v>61</v>
      </c>
      <c r="Q1488" s="28" t="s">
        <v>2631</v>
      </c>
      <c r="R1488" s="27" t="str">
        <f>VLOOKUP(B1488,[1]ПланКаз!A1473:S4777,19,0)</f>
        <v>жұп</v>
      </c>
      <c r="S1488" s="29">
        <v>165</v>
      </c>
      <c r="T1488" s="29">
        <v>6712.67</v>
      </c>
      <c r="U1488" s="29" t="s">
        <v>63</v>
      </c>
      <c r="V1488" s="29" t="s">
        <v>63</v>
      </c>
      <c r="W1488" s="27" t="s">
        <v>71</v>
      </c>
      <c r="X1488" s="27" t="s">
        <v>64</v>
      </c>
      <c r="Y1488" s="27" t="s">
        <v>903</v>
      </c>
    </row>
    <row r="1489" spans="2:25" x14ac:dyDescent="0.2">
      <c r="B1489" s="27" t="s">
        <v>2997</v>
      </c>
      <c r="C1489" s="27" t="s">
        <v>57</v>
      </c>
      <c r="D1489" s="27" t="s">
        <v>2995</v>
      </c>
      <c r="E1489" s="27" t="str">
        <f>VLOOKUP(D1489,[1]ЕНС!A:E,2,FALSE)</f>
        <v>Сапоги</v>
      </c>
      <c r="F1489" s="27" t="str">
        <f>VLOOKUP(D1489,[1]ЕНС!A:E,3,FALSE)</f>
        <v>общего назначения, мужские, резиновые, ГОСТ 5375-79</v>
      </c>
      <c r="G1489" s="27" t="s">
        <v>2996</v>
      </c>
      <c r="H1489" s="27" t="s">
        <v>28</v>
      </c>
      <c r="I1489" s="27">
        <v>0</v>
      </c>
      <c r="J1489" s="27">
        <v>631010000</v>
      </c>
      <c r="K1489" s="27" t="str">
        <f>VLOOKUP(B1489,[1]ПланКаз!A1476:M4780,12,0)</f>
        <v>ҚР, ШҚО, Өскемен қ., Бажов көш., 10</v>
      </c>
      <c r="L1489" s="27" t="str">
        <f>VLOOKUP(B1489,[1]ПланКаз!A1474:M4778,13,0)</f>
        <v>Наурыз - Сәуір</v>
      </c>
      <c r="M1489" s="27" t="str">
        <f>VLOOKUP(B1489,[1]ПланКаз!A1476:N4780,14,0)</f>
        <v>Шығыс-Қазақстан облысы, Өскемен қ.</v>
      </c>
      <c r="N1489" s="27" t="s">
        <v>60</v>
      </c>
      <c r="O1489" s="27" t="str">
        <f>VLOOKUP(B1489,[1]ПланКаз!A1475:P4779,16,0)</f>
        <v>Шартқа қол қойылған күннен бастап 50 күнтізбелік күн ішінде</v>
      </c>
      <c r="P1489" s="27" t="s">
        <v>61</v>
      </c>
      <c r="Q1489" s="28" t="s">
        <v>2631</v>
      </c>
      <c r="R1489" s="27" t="str">
        <f>VLOOKUP(B1489,[1]ПланКаз!A1474:S4778,19,0)</f>
        <v>жұп</v>
      </c>
      <c r="S1489" s="29">
        <v>165</v>
      </c>
      <c r="T1489" s="29">
        <v>6712.67</v>
      </c>
      <c r="U1489" s="29">
        <v>1107590.55</v>
      </c>
      <c r="V1489" s="29">
        <v>1240501.416</v>
      </c>
      <c r="W1489" s="27"/>
      <c r="X1489" s="27" t="s">
        <v>74</v>
      </c>
      <c r="Y1489" s="27" t="s">
        <v>63</v>
      </c>
    </row>
    <row r="1490" spans="2:25" x14ac:dyDescent="0.2">
      <c r="B1490" s="27" t="s">
        <v>2998</v>
      </c>
      <c r="C1490" s="27" t="s">
        <v>57</v>
      </c>
      <c r="D1490" s="27" t="s">
        <v>2999</v>
      </c>
      <c r="E1490" s="27" t="str">
        <f>VLOOKUP(D1490,[1]ЕНС!A:E,2,FALSE)</f>
        <v>Халат</v>
      </c>
      <c r="F1490" s="27" t="str">
        <f>VLOOKUP(D1490,[1]ЕНС!A:E,3,FALSE)</f>
        <v>женский, для защиты от производственных загрязнений, из смесовой ткани (хлопчатобумажная пряжа 50%, полиэфир 50 %), тип А, ГОСТ 12.4.131-83</v>
      </c>
      <c r="G1490" s="27" t="s">
        <v>3000</v>
      </c>
      <c r="H1490" s="27" t="s">
        <v>28</v>
      </c>
      <c r="I1490" s="27">
        <v>60</v>
      </c>
      <c r="J1490" s="27">
        <v>631010000</v>
      </c>
      <c r="K1490" s="27" t="str">
        <f>VLOOKUP(B1490,[1]ПланКаз!A1477:M4781,12,0)</f>
        <v>ҚР, ШҚО, Өскемен қ., Бажов көш., 10</v>
      </c>
      <c r="L1490" s="27" t="str">
        <f>VLOOKUP(B1490,[1]ПланКаз!A1475:M4779,13,0)</f>
        <v>Желтоқсан-Қантар</v>
      </c>
      <c r="M1490" s="27" t="str">
        <f>VLOOKUP(B1490,[1]ПланКаз!A1477:N4781,14,0)</f>
        <v>Шығыс-Қазақстан облысы, Өскемен қ.</v>
      </c>
      <c r="N1490" s="27" t="s">
        <v>60</v>
      </c>
      <c r="O1490" s="27" t="str">
        <f>VLOOKUP(B1490,[1]ПланКаз!A1476:P4780,16,0)</f>
        <v>Шартқа қол қойылған күннен бастап 50 күнтізбелік күн ішінде</v>
      </c>
      <c r="P1490" s="27" t="s">
        <v>61</v>
      </c>
      <c r="Q1490" s="28" t="s">
        <v>480</v>
      </c>
      <c r="R1490" s="27" t="str">
        <f>VLOOKUP(B1490,[1]ПланКаз!A1475:S4779,19,0)</f>
        <v>Дана</v>
      </c>
      <c r="S1490" s="29">
        <v>57</v>
      </c>
      <c r="T1490" s="29">
        <v>5873.67</v>
      </c>
      <c r="U1490" s="29" t="s">
        <v>63</v>
      </c>
      <c r="V1490" s="29" t="s">
        <v>63</v>
      </c>
      <c r="W1490" s="27" t="s">
        <v>22</v>
      </c>
      <c r="X1490" s="27" t="s">
        <v>64</v>
      </c>
      <c r="Y1490" s="27" t="s">
        <v>717</v>
      </c>
    </row>
    <row r="1491" spans="2:25" x14ac:dyDescent="0.2">
      <c r="B1491" s="27" t="s">
        <v>3001</v>
      </c>
      <c r="C1491" s="27" t="s">
        <v>57</v>
      </c>
      <c r="D1491" s="27" t="s">
        <v>2999</v>
      </c>
      <c r="E1491" s="27" t="str">
        <f>VLOOKUP(D1491,[1]ЕНС!A:E,2,FALSE)</f>
        <v>Халат</v>
      </c>
      <c r="F1491" s="27" t="str">
        <f>VLOOKUP(D1491,[1]ЕНС!A:E,3,FALSE)</f>
        <v>женский, для защиты от производственных загрязнений, из смесовой ткани (хлопчатобумажная пряжа 50%, полиэфир 50 %), тип А, ГОСТ 12.4.131-83</v>
      </c>
      <c r="G1491" s="27" t="s">
        <v>3000</v>
      </c>
      <c r="H1491" s="27" t="s">
        <v>28</v>
      </c>
      <c r="I1491" s="27">
        <v>60</v>
      </c>
      <c r="J1491" s="27">
        <v>631010000</v>
      </c>
      <c r="K1491" s="27" t="str">
        <f>VLOOKUP(B1491,[1]ПланКаз!A1478:M4782,12,0)</f>
        <v>ҚР, ШҚО, Өскемен қ., Бажов көш., 10</v>
      </c>
      <c r="L1491" s="27" t="str">
        <f>VLOOKUP(B1491,[1]ПланКаз!A1476:M4780,13,0)</f>
        <v>Ақпан - Наурыз</v>
      </c>
      <c r="M1491" s="27" t="str">
        <f>VLOOKUP(B1491,[1]ПланКаз!A1478:N4782,14,0)</f>
        <v>Шығыс-Қазақстан облысы, Өскемен қ.</v>
      </c>
      <c r="N1491" s="27" t="s">
        <v>60</v>
      </c>
      <c r="O1491" s="27" t="str">
        <f>VLOOKUP(B1491,[1]ПланКаз!A1477:P4781,16,0)</f>
        <v>Шартқа қол қойылған күннен бастап 50 күнтізбелік күн ішінде</v>
      </c>
      <c r="P1491" s="27" t="s">
        <v>61</v>
      </c>
      <c r="Q1491" s="28" t="s">
        <v>480</v>
      </c>
      <c r="R1491" s="27" t="str">
        <f>VLOOKUP(B1491,[1]ПланКаз!A1476:S4780,19,0)</f>
        <v>Дана</v>
      </c>
      <c r="S1491" s="29">
        <v>57</v>
      </c>
      <c r="T1491" s="29">
        <v>5873.67</v>
      </c>
      <c r="U1491" s="29">
        <v>334799.19</v>
      </c>
      <c r="V1491" s="29">
        <v>374975.09299999999</v>
      </c>
      <c r="W1491" s="27" t="s">
        <v>22</v>
      </c>
      <c r="X1491" s="27" t="s">
        <v>74</v>
      </c>
      <c r="Y1491" s="27" t="s">
        <v>63</v>
      </c>
    </row>
    <row r="1492" spans="2:25" x14ac:dyDescent="0.2">
      <c r="B1492" s="27" t="s">
        <v>3002</v>
      </c>
      <c r="C1492" s="27" t="s">
        <v>57</v>
      </c>
      <c r="D1492" s="27" t="s">
        <v>3003</v>
      </c>
      <c r="E1492" s="27" t="str">
        <f>VLOOKUP(D1492,[1]ЕНС!A:E,2,FALSE)</f>
        <v>Перчатки</v>
      </c>
      <c r="F1492" s="27" t="str">
        <f>VLOOKUP(D1492,[1]ЕНС!A:E,3,FALSE)</f>
        <v>для защиты рук технические, спилковые</v>
      </c>
      <c r="G1492" s="27" t="s">
        <v>3004</v>
      </c>
      <c r="H1492" s="27" t="s">
        <v>11</v>
      </c>
      <c r="I1492" s="27">
        <v>60</v>
      </c>
      <c r="J1492" s="27">
        <v>631010000</v>
      </c>
      <c r="K1492" s="27" t="str">
        <f>VLOOKUP(B1492,[1]ПланКаз!A1479:M4783,12,0)</f>
        <v>ҚР, ШҚО, Өскемен қ., Бажов көш., 10</v>
      </c>
      <c r="L1492" s="27" t="str">
        <f>VLOOKUP(B1492,[1]ПланКаз!A1477:M4781,13,0)</f>
        <v>Қантар-Ақпан</v>
      </c>
      <c r="M1492" s="27" t="str">
        <f>VLOOKUP(B1492,[1]ПланКаз!A1479:N4783,14,0)</f>
        <v>Шығыс-Қазақстан облысы, Өскемен қ.</v>
      </c>
      <c r="N1492" s="27" t="s">
        <v>60</v>
      </c>
      <c r="O1492" s="27" t="str">
        <f>VLOOKUP(B1492,[1]ПланКаз!A1478:P4782,16,0)</f>
        <v>Шартқа қол қойылған күннен бастап 50 күнтізбелік күн ішінде</v>
      </c>
      <c r="P1492" s="27" t="s">
        <v>61</v>
      </c>
      <c r="Q1492" s="28" t="s">
        <v>2631</v>
      </c>
      <c r="R1492" s="27" t="str">
        <f>VLOOKUP(B1492,[1]ПланКаз!A1477:S4781,19,0)</f>
        <v>жұп</v>
      </c>
      <c r="S1492" s="29">
        <v>2915</v>
      </c>
      <c r="T1492" s="29">
        <v>835.33</v>
      </c>
      <c r="U1492" s="29" t="s">
        <v>63</v>
      </c>
      <c r="V1492" s="29" t="s">
        <v>63</v>
      </c>
      <c r="W1492" s="27" t="s">
        <v>22</v>
      </c>
      <c r="X1492" s="27" t="s">
        <v>74</v>
      </c>
      <c r="Y1492" s="27" t="s">
        <v>2973</v>
      </c>
    </row>
    <row r="1493" spans="2:25" x14ac:dyDescent="0.2">
      <c r="B1493" s="27" t="s">
        <v>3005</v>
      </c>
      <c r="C1493" s="27" t="s">
        <v>57</v>
      </c>
      <c r="D1493" s="27" t="s">
        <v>3003</v>
      </c>
      <c r="E1493" s="27" t="str">
        <f>VLOOKUP(D1493,[1]ЕНС!A:E,2,FALSE)</f>
        <v>Перчатки</v>
      </c>
      <c r="F1493" s="27" t="str">
        <f>VLOOKUP(D1493,[1]ЕНС!A:E,3,FALSE)</f>
        <v>для защиты рук технические, спилковые</v>
      </c>
      <c r="G1493" s="27" t="s">
        <v>3004</v>
      </c>
      <c r="H1493" s="27" t="s">
        <v>11</v>
      </c>
      <c r="I1493" s="27">
        <v>60</v>
      </c>
      <c r="J1493" s="27">
        <v>631010000</v>
      </c>
      <c r="K1493" s="27" t="str">
        <f>VLOOKUP(B1493,[1]ПланКаз!A1480:M4784,12,0)</f>
        <v>ҚР, ШҚО, Өскемен қ., Бажов көш., 10</v>
      </c>
      <c r="L1493" s="27" t="str">
        <f>VLOOKUP(B1493,[1]ПланКаз!A1478:M4782,13,0)</f>
        <v>Ақпан - Наурыз</v>
      </c>
      <c r="M1493" s="27" t="str">
        <f>VLOOKUP(B1493,[1]ПланКаз!A1480:N4784,14,0)</f>
        <v>Шығыс-Қазақстан облысы, Өскемен қ.</v>
      </c>
      <c r="N1493" s="27" t="s">
        <v>60</v>
      </c>
      <c r="O1493" s="27" t="str">
        <f>VLOOKUP(B1493,[1]ПланКаз!A1479:P4783,16,0)</f>
        <v>Шартқа қол қойылған күннен бастап 50 күнтізбелік күн ішінде</v>
      </c>
      <c r="P1493" s="27" t="s">
        <v>61</v>
      </c>
      <c r="Q1493" s="28" t="s">
        <v>2631</v>
      </c>
      <c r="R1493" s="27" t="str">
        <f>VLOOKUP(B1493,[1]ПланКаз!A1478:S4782,19,0)</f>
        <v>жұп</v>
      </c>
      <c r="S1493" s="29">
        <v>2915</v>
      </c>
      <c r="T1493" s="29">
        <v>835.33</v>
      </c>
      <c r="U1493" s="29" t="s">
        <v>63</v>
      </c>
      <c r="V1493" s="29" t="s">
        <v>63</v>
      </c>
      <c r="W1493" s="27" t="s">
        <v>71</v>
      </c>
      <c r="X1493" s="27" t="s">
        <v>74</v>
      </c>
      <c r="Y1493" s="27" t="s">
        <v>2898</v>
      </c>
    </row>
    <row r="1494" spans="2:25" x14ac:dyDescent="0.2">
      <c r="B1494" s="27" t="s">
        <v>3006</v>
      </c>
      <c r="C1494" s="27" t="s">
        <v>57</v>
      </c>
      <c r="D1494" s="27" t="s">
        <v>3003</v>
      </c>
      <c r="E1494" s="27" t="str">
        <f>VLOOKUP(D1494,[1]ЕНС!A:E,2,FALSE)</f>
        <v>Перчатки</v>
      </c>
      <c r="F1494" s="27" t="str">
        <f>VLOOKUP(D1494,[1]ЕНС!A:E,3,FALSE)</f>
        <v>для защиты рук технические, спилковые</v>
      </c>
      <c r="G1494" s="27" t="s">
        <v>3004</v>
      </c>
      <c r="H1494" s="27" t="s">
        <v>11</v>
      </c>
      <c r="I1494" s="27">
        <v>60</v>
      </c>
      <c r="J1494" s="27">
        <v>631010000</v>
      </c>
      <c r="K1494" s="27" t="str">
        <f>VLOOKUP(B1494,[1]ПланКаз!A1481:M4785,12,0)</f>
        <v>ҚР, ШҚО, Өскемен қ., Бажов көш., 10</v>
      </c>
      <c r="L1494" s="27" t="str">
        <f>VLOOKUP(B1494,[1]ПланКаз!A1479:M4783,13,0)</f>
        <v>Ақпан - Наурыз</v>
      </c>
      <c r="M1494" s="27" t="str">
        <f>VLOOKUP(B1494,[1]ПланКаз!A1481:N4785,14,0)</f>
        <v>Шығыс-Қазақстан облысы, Өскемен қ.</v>
      </c>
      <c r="N1494" s="27" t="s">
        <v>60</v>
      </c>
      <c r="O1494" s="27" t="str">
        <f>VLOOKUP(B1494,[1]ПланКаз!A1480:P4784,16,0)</f>
        <v>Шартқа қол қойылған күннен бастап 50 күнтізбелік күн ішінде</v>
      </c>
      <c r="P1494" s="27" t="s">
        <v>61</v>
      </c>
      <c r="Q1494" s="28" t="s">
        <v>2631</v>
      </c>
      <c r="R1494" s="27" t="str">
        <f>VLOOKUP(B1494,[1]ПланКаз!A1479:S4783,19,0)</f>
        <v>жұп</v>
      </c>
      <c r="S1494" s="29">
        <v>2915</v>
      </c>
      <c r="T1494" s="29">
        <v>835.33</v>
      </c>
      <c r="U1494" s="29">
        <v>2434986.9500000002</v>
      </c>
      <c r="V1494" s="29">
        <v>2727185.3840000001</v>
      </c>
      <c r="W1494" s="27" t="s">
        <v>22</v>
      </c>
      <c r="X1494" s="27" t="s">
        <v>74</v>
      </c>
      <c r="Y1494" s="27" t="s">
        <v>63</v>
      </c>
    </row>
    <row r="1495" spans="2:25" x14ac:dyDescent="0.2">
      <c r="B1495" s="27" t="s">
        <v>3007</v>
      </c>
      <c r="C1495" s="27" t="s">
        <v>57</v>
      </c>
      <c r="D1495" s="27" t="s">
        <v>3008</v>
      </c>
      <c r="E1495" s="27" t="str">
        <f>VLOOKUP(D1495,[1]ЕНС!A:E,2,FALSE)</f>
        <v>Перчатки</v>
      </c>
      <c r="F1495" s="27" t="str">
        <f>VLOOKUP(D1495,[1]ЕНС!A:E,3,FALSE)</f>
        <v>технические, из хлопка с нитрил бутадиеновым покрытием, маслобензостойкие</v>
      </c>
      <c r="G1495" s="27" t="s">
        <v>3009</v>
      </c>
      <c r="H1495" s="27" t="s">
        <v>28</v>
      </c>
      <c r="I1495" s="27">
        <v>0</v>
      </c>
      <c r="J1495" s="27">
        <v>631010000</v>
      </c>
      <c r="K1495" s="27" t="str">
        <f>VLOOKUP(B1495,[1]ПланКаз!A1482:M4786,12,0)</f>
        <v>ҚР, ШҚО, Өскемен қ., Бажов көш., 10</v>
      </c>
      <c r="L1495" s="27" t="str">
        <f>VLOOKUP(B1495,[1]ПланКаз!A1480:M4784,13,0)</f>
        <v>Желтоқсан-Қантар</v>
      </c>
      <c r="M1495" s="27" t="str">
        <f>VLOOKUP(B1495,[1]ПланКаз!A1482:N4786,14,0)</f>
        <v>Шығыс-Қазақстан облысы, Өскемен қ.</v>
      </c>
      <c r="N1495" s="27" t="s">
        <v>60</v>
      </c>
      <c r="O1495" s="27" t="str">
        <f>VLOOKUP(B1495,[1]ПланКаз!A1481:P4785,16,0)</f>
        <v>Шартқа қол қойылған күннен бастап 50 күнтізбелік күн ішінде</v>
      </c>
      <c r="P1495" s="27" t="s">
        <v>61</v>
      </c>
      <c r="Q1495" s="28" t="s">
        <v>2631</v>
      </c>
      <c r="R1495" s="27" t="str">
        <f>VLOOKUP(B1495,[1]ПланКаз!A1480:S4784,19,0)</f>
        <v>жұп</v>
      </c>
      <c r="S1495" s="29">
        <v>60</v>
      </c>
      <c r="T1495" s="29">
        <v>1465.67</v>
      </c>
      <c r="U1495" s="29">
        <v>87940.2</v>
      </c>
      <c r="V1495" s="29">
        <v>98493.024000000005</v>
      </c>
      <c r="W1495" s="27"/>
      <c r="X1495" s="27" t="s">
        <v>64</v>
      </c>
      <c r="Y1495" s="27" t="s">
        <v>63</v>
      </c>
    </row>
    <row r="1496" spans="2:25" x14ac:dyDescent="0.2">
      <c r="B1496" s="27" t="s">
        <v>3010</v>
      </c>
      <c r="C1496" s="27" t="s">
        <v>57</v>
      </c>
      <c r="D1496" s="27" t="s">
        <v>3011</v>
      </c>
      <c r="E1496" s="27" t="str">
        <f>VLOOKUP(D1496,[1]ЕНС!A:E,2,FALSE)</f>
        <v>Костюм (комплект)</v>
      </c>
      <c r="F1496" s="27" t="str">
        <f>VLOOKUP(D1496,[1]ЕНС!A:E,3,FALSE)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496" s="27" t="s">
        <v>3012</v>
      </c>
      <c r="H1496" s="27" t="s">
        <v>11</v>
      </c>
      <c r="I1496" s="27">
        <v>60</v>
      </c>
      <c r="J1496" s="27">
        <v>631010000</v>
      </c>
      <c r="K1496" s="27" t="str">
        <f>VLOOKUP(B1496,[1]ПланКаз!A1483:M4787,12,0)</f>
        <v>ҚР, ШҚО, Өскемен қ., Бажов көш., 10</v>
      </c>
      <c r="L1496" s="27" t="str">
        <f>VLOOKUP(B1496,[1]ПланКаз!A1481:M4785,13,0)</f>
        <v>Қантар-Ақпан</v>
      </c>
      <c r="M1496" s="27" t="str">
        <f>VLOOKUP(B1496,[1]ПланКаз!A1483:N4787,14,0)</f>
        <v>Шығыс-Қазақстан облысы, Өскемен қ.</v>
      </c>
      <c r="N1496" s="27" t="s">
        <v>60</v>
      </c>
      <c r="O1496" s="27" t="str">
        <f>VLOOKUP(B1496,[1]ПланКаз!A1482:P4786,16,0)</f>
        <v>Шартқа қол қойылған күннен бастап 50 күнтізбелік күн ішінде</v>
      </c>
      <c r="P1496" s="27" t="s">
        <v>61</v>
      </c>
      <c r="Q1496" s="28" t="s">
        <v>2783</v>
      </c>
      <c r="R1496" s="27" t="str">
        <f>VLOOKUP(B1496,[1]ПланКаз!A1481:S4785,19,0)</f>
        <v>Дана</v>
      </c>
      <c r="S1496" s="29">
        <v>1022</v>
      </c>
      <c r="T1496" s="29">
        <v>29451</v>
      </c>
      <c r="U1496" s="29" t="s">
        <v>63</v>
      </c>
      <c r="V1496" s="29" t="s">
        <v>63</v>
      </c>
      <c r="W1496" s="27" t="s">
        <v>22</v>
      </c>
      <c r="X1496" s="27" t="s">
        <v>74</v>
      </c>
      <c r="Y1496" s="27" t="s">
        <v>2973</v>
      </c>
    </row>
    <row r="1497" spans="2:25" x14ac:dyDescent="0.2">
      <c r="B1497" s="27" t="s">
        <v>3013</v>
      </c>
      <c r="C1497" s="27" t="s">
        <v>57</v>
      </c>
      <c r="D1497" s="27" t="s">
        <v>3011</v>
      </c>
      <c r="E1497" s="27" t="str">
        <f>VLOOKUP(D1497,[1]ЕНС!A:E,2,FALSE)</f>
        <v>Костюм (комплект)</v>
      </c>
      <c r="F1497" s="27" t="str">
        <f>VLOOKUP(D1497,[1]ЕНС!A:E,3,FALSE)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497" s="27" t="s">
        <v>3012</v>
      </c>
      <c r="H1497" s="27" t="s">
        <v>11</v>
      </c>
      <c r="I1497" s="27">
        <v>60</v>
      </c>
      <c r="J1497" s="27">
        <v>631010000</v>
      </c>
      <c r="K1497" s="27" t="str">
        <f>VLOOKUP(B1497,[1]ПланКаз!A1484:M4788,12,0)</f>
        <v>ҚР, ШҚО, Өскемен қ., Бажов көш., 10</v>
      </c>
      <c r="L1497" s="27" t="str">
        <f>VLOOKUP(B1497,[1]ПланКаз!A1482:M4786,13,0)</f>
        <v>Ақпан - Наурыз</v>
      </c>
      <c r="M1497" s="27" t="str">
        <f>VLOOKUP(B1497,[1]ПланКаз!A1484:N4788,14,0)</f>
        <v>Шығыс-Қазақстан облысы, Өскемен қ.</v>
      </c>
      <c r="N1497" s="27" t="s">
        <v>60</v>
      </c>
      <c r="O1497" s="27" t="str">
        <f>VLOOKUP(B1497,[1]ПланКаз!A1483:P4787,16,0)</f>
        <v>Шартқа қол қойылған күннен бастап 50 күнтізбелік күн ішінде</v>
      </c>
      <c r="P1497" s="27" t="s">
        <v>61</v>
      </c>
      <c r="Q1497" s="28" t="s">
        <v>2783</v>
      </c>
      <c r="R1497" s="27" t="str">
        <f>VLOOKUP(B1497,[1]ПланКаз!A1482:S4786,19,0)</f>
        <v>Дана</v>
      </c>
      <c r="S1497" s="29">
        <v>1022</v>
      </c>
      <c r="T1497" s="29">
        <v>29451</v>
      </c>
      <c r="U1497" s="29" t="s">
        <v>63</v>
      </c>
      <c r="V1497" s="29" t="s">
        <v>63</v>
      </c>
      <c r="W1497" s="27" t="s">
        <v>71</v>
      </c>
      <c r="X1497" s="27" t="s">
        <v>74</v>
      </c>
      <c r="Y1497" s="27" t="s">
        <v>2898</v>
      </c>
    </row>
    <row r="1498" spans="2:25" x14ac:dyDescent="0.2">
      <c r="B1498" s="27" t="s">
        <v>3014</v>
      </c>
      <c r="C1498" s="27" t="s">
        <v>57</v>
      </c>
      <c r="D1498" s="27" t="s">
        <v>3011</v>
      </c>
      <c r="E1498" s="27" t="str">
        <f>VLOOKUP(D1498,[1]ЕНС!A:E,2,FALSE)</f>
        <v>Костюм (комплект)</v>
      </c>
      <c r="F1498" s="27" t="str">
        <f>VLOOKUP(D1498,[1]ЕНС!A:E,3,FALSE)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498" s="27" t="s">
        <v>3012</v>
      </c>
      <c r="H1498" s="27" t="s">
        <v>11</v>
      </c>
      <c r="I1498" s="27">
        <v>60</v>
      </c>
      <c r="J1498" s="27">
        <v>631010000</v>
      </c>
      <c r="K1498" s="27" t="str">
        <f>VLOOKUP(B1498,[1]ПланКаз!A1485:M4789,12,0)</f>
        <v>ҚР, ШҚО, Өскемен қ., Бажов көш., 10</v>
      </c>
      <c r="L1498" s="27" t="str">
        <f>VLOOKUP(B1498,[1]ПланКаз!A1483:M4787,13,0)</f>
        <v>Ақпан - Наурыз</v>
      </c>
      <c r="M1498" s="27" t="str">
        <f>VLOOKUP(B1498,[1]ПланКаз!A1485:N4789,14,0)</f>
        <v>Шығыс-Қазақстан облысы, Өскемен қ.</v>
      </c>
      <c r="N1498" s="27" t="s">
        <v>60</v>
      </c>
      <c r="O1498" s="27" t="str">
        <f>VLOOKUP(B1498,[1]ПланКаз!A1484:P4788,16,0)</f>
        <v>Шартқа қол қойылған күннен бастап 50 күнтізбелік күн ішінде</v>
      </c>
      <c r="P1498" s="27" t="s">
        <v>61</v>
      </c>
      <c r="Q1498" s="28" t="s">
        <v>2783</v>
      </c>
      <c r="R1498" s="27" t="str">
        <f>VLOOKUP(B1498,[1]ПланКаз!A1483:S4787,19,0)</f>
        <v>Дана</v>
      </c>
      <c r="S1498" s="29">
        <v>1022</v>
      </c>
      <c r="T1498" s="29">
        <v>29451</v>
      </c>
      <c r="U1498" s="29">
        <v>30098922</v>
      </c>
      <c r="V1498" s="29">
        <v>33710792.640000001</v>
      </c>
      <c r="W1498" s="27" t="s">
        <v>22</v>
      </c>
      <c r="X1498" s="27" t="s">
        <v>74</v>
      </c>
      <c r="Y1498" s="27" t="s">
        <v>63</v>
      </c>
    </row>
    <row r="1499" spans="2:25" x14ac:dyDescent="0.2">
      <c r="B1499" s="27" t="s">
        <v>3015</v>
      </c>
      <c r="C1499" s="27" t="s">
        <v>57</v>
      </c>
      <c r="D1499" s="27" t="s">
        <v>3016</v>
      </c>
      <c r="E1499" s="27" t="str">
        <f>VLOOKUP(D1499,[1]ЕНС!A:E,2,FALSE)</f>
        <v>Костюм (комплект)</v>
      </c>
      <c r="F1499" s="27" t="str">
        <f>VLOOKUP(D1499,[1]ЕНС!A:E,3,FALSE)</f>
        <v>для защиты от производственных загрязнений, мужской, из смесовой ткани, состоит из куртки и брюк, утепленный, ГОСТ 27575-87</v>
      </c>
      <c r="G1499" s="27" t="s">
        <v>3017</v>
      </c>
      <c r="H1499" s="27" t="s">
        <v>11</v>
      </c>
      <c r="I1499" s="27">
        <v>60</v>
      </c>
      <c r="J1499" s="27">
        <v>631010000</v>
      </c>
      <c r="K1499" s="27" t="str">
        <f>VLOOKUP(B1499,[1]ПланКаз!A1486:M4790,12,0)</f>
        <v>ҚР, ШҚО, Өскемен қ., Бажов көш., 10</v>
      </c>
      <c r="L1499" s="27" t="str">
        <f>VLOOKUP(B1499,[1]ПланКаз!A1484:M4788,13,0)</f>
        <v>Қантар-Ақпан</v>
      </c>
      <c r="M1499" s="27" t="str">
        <f>VLOOKUP(B1499,[1]ПланКаз!A1486:N4790,14,0)</f>
        <v>Шығыс-Қазақстан облысы, Өскемен қ.</v>
      </c>
      <c r="N1499" s="27" t="s">
        <v>60</v>
      </c>
      <c r="O1499" s="27" t="str">
        <f>VLOOKUP(B1499,[1]ПланКаз!A1485:P4789,16,0)</f>
        <v>Шартқа қол қойылған күннен бастап 50 күнтізбелік күн ішінде</v>
      </c>
      <c r="P1499" s="27" t="s">
        <v>61</v>
      </c>
      <c r="Q1499" s="28" t="s">
        <v>2783</v>
      </c>
      <c r="R1499" s="27" t="str">
        <f>VLOOKUP(B1499,[1]ПланКаз!A1484:S4788,19,0)</f>
        <v>Дана</v>
      </c>
      <c r="S1499" s="29">
        <v>230</v>
      </c>
      <c r="T1499" s="29">
        <v>10240</v>
      </c>
      <c r="U1499" s="29" t="s">
        <v>63</v>
      </c>
      <c r="V1499" s="29" t="s">
        <v>63</v>
      </c>
      <c r="W1499" s="27" t="s">
        <v>22</v>
      </c>
      <c r="X1499" s="27" t="s">
        <v>74</v>
      </c>
      <c r="Y1499" s="27" t="s">
        <v>2973</v>
      </c>
    </row>
    <row r="1500" spans="2:25" x14ac:dyDescent="0.2">
      <c r="B1500" s="27" t="s">
        <v>3018</v>
      </c>
      <c r="C1500" s="27" t="s">
        <v>57</v>
      </c>
      <c r="D1500" s="27" t="s">
        <v>3016</v>
      </c>
      <c r="E1500" s="27" t="str">
        <f>VLOOKUP(D1500,[1]ЕНС!A:E,2,FALSE)</f>
        <v>Костюм (комплект)</v>
      </c>
      <c r="F1500" s="27" t="str">
        <f>VLOOKUP(D1500,[1]ЕНС!A:E,3,FALSE)</f>
        <v>для защиты от производственных загрязнений, мужской, из смесовой ткани, состоит из куртки и брюк, утепленный, ГОСТ 27575-87</v>
      </c>
      <c r="G1500" s="27" t="s">
        <v>3017</v>
      </c>
      <c r="H1500" s="27" t="s">
        <v>11</v>
      </c>
      <c r="I1500" s="27">
        <v>60</v>
      </c>
      <c r="J1500" s="27">
        <v>631010000</v>
      </c>
      <c r="K1500" s="27" t="str">
        <f>VLOOKUP(B1500,[1]ПланКаз!A1487:M4791,12,0)</f>
        <v>ҚР, ШҚО, Өскемен қ., Бажов көш., 10</v>
      </c>
      <c r="L1500" s="27" t="str">
        <f>VLOOKUP(B1500,[1]ПланКаз!A1485:M4789,13,0)</f>
        <v>Ақпан - Наурыз</v>
      </c>
      <c r="M1500" s="27" t="str">
        <f>VLOOKUP(B1500,[1]ПланКаз!A1487:N4791,14,0)</f>
        <v>Шығыс-Қазақстан облысы, Өскемен қ.</v>
      </c>
      <c r="N1500" s="27" t="s">
        <v>60</v>
      </c>
      <c r="O1500" s="27" t="str">
        <f>VLOOKUP(B1500,[1]ПланКаз!A1486:P4790,16,0)</f>
        <v>Шартқа қол қойылған күннен бастап 50 күнтізбелік күн ішінде</v>
      </c>
      <c r="P1500" s="27" t="s">
        <v>61</v>
      </c>
      <c r="Q1500" s="28" t="s">
        <v>2783</v>
      </c>
      <c r="R1500" s="27" t="str">
        <f>VLOOKUP(B1500,[1]ПланКаз!A1485:S4789,19,0)</f>
        <v>Дана</v>
      </c>
      <c r="S1500" s="29">
        <v>230</v>
      </c>
      <c r="T1500" s="29">
        <v>10240</v>
      </c>
      <c r="U1500" s="29" t="s">
        <v>63</v>
      </c>
      <c r="V1500" s="29" t="s">
        <v>63</v>
      </c>
      <c r="W1500" s="27" t="s">
        <v>71</v>
      </c>
      <c r="X1500" s="27" t="s">
        <v>74</v>
      </c>
      <c r="Y1500" s="27" t="s">
        <v>2898</v>
      </c>
    </row>
    <row r="1501" spans="2:25" x14ac:dyDescent="0.2">
      <c r="B1501" s="27" t="s">
        <v>3019</v>
      </c>
      <c r="C1501" s="27" t="s">
        <v>57</v>
      </c>
      <c r="D1501" s="27" t="s">
        <v>3016</v>
      </c>
      <c r="E1501" s="27" t="str">
        <f>VLOOKUP(D1501,[1]ЕНС!A:E,2,FALSE)</f>
        <v>Костюм (комплект)</v>
      </c>
      <c r="F1501" s="27" t="str">
        <f>VLOOKUP(D1501,[1]ЕНС!A:E,3,FALSE)</f>
        <v>для защиты от производственных загрязнений, мужской, из смесовой ткани, состоит из куртки и брюк, утепленный, ГОСТ 27575-87</v>
      </c>
      <c r="G1501" s="27" t="s">
        <v>3017</v>
      </c>
      <c r="H1501" s="27" t="s">
        <v>11</v>
      </c>
      <c r="I1501" s="27">
        <v>60</v>
      </c>
      <c r="J1501" s="27">
        <v>631010000</v>
      </c>
      <c r="K1501" s="27" t="str">
        <f>VLOOKUP(B1501,[1]ПланКаз!A1488:M4792,12,0)</f>
        <v>ҚР, ШҚО, Өскемен қ., Бажов көш., 10</v>
      </c>
      <c r="L1501" s="27" t="str">
        <f>VLOOKUP(B1501,[1]ПланКаз!A1486:M4790,13,0)</f>
        <v>Ақпан - Наурыз</v>
      </c>
      <c r="M1501" s="27" t="str">
        <f>VLOOKUP(B1501,[1]ПланКаз!A1488:N4792,14,0)</f>
        <v>Шығыс-Қазақстан облысы, Өскемен қ.</v>
      </c>
      <c r="N1501" s="27" t="s">
        <v>60</v>
      </c>
      <c r="O1501" s="27" t="str">
        <f>VLOOKUP(B1501,[1]ПланКаз!A1487:P4791,16,0)</f>
        <v>Шартқа қол қойылған күннен бастап 50 күнтізбелік күн ішінде</v>
      </c>
      <c r="P1501" s="27" t="s">
        <v>61</v>
      </c>
      <c r="Q1501" s="28" t="s">
        <v>2783</v>
      </c>
      <c r="R1501" s="27" t="str">
        <f>VLOOKUP(B1501,[1]ПланКаз!A1486:S4790,19,0)</f>
        <v>Дана</v>
      </c>
      <c r="S1501" s="29">
        <v>230</v>
      </c>
      <c r="T1501" s="29">
        <v>10240</v>
      </c>
      <c r="U1501" s="29">
        <v>2355200</v>
      </c>
      <c r="V1501" s="29">
        <v>2637824</v>
      </c>
      <c r="W1501" s="27" t="s">
        <v>22</v>
      </c>
      <c r="X1501" s="27" t="s">
        <v>74</v>
      </c>
      <c r="Y1501" s="27" t="s">
        <v>63</v>
      </c>
    </row>
    <row r="1502" spans="2:25" x14ac:dyDescent="0.2">
      <c r="B1502" s="27" t="s">
        <v>3020</v>
      </c>
      <c r="C1502" s="27" t="s">
        <v>57</v>
      </c>
      <c r="D1502" s="27" t="s">
        <v>3021</v>
      </c>
      <c r="E1502" s="27" t="str">
        <f>VLOOKUP(D1502,[1]ЕНС!A:E,2,FALSE)</f>
        <v>Комбинезон</v>
      </c>
      <c r="F1502" s="27" t="str">
        <f>VLOOKUP(D1502,[1]ЕНС!A:E,3,FALSE)</f>
        <v>одноразовый, химостойкий, из микропористой пленки </v>
      </c>
      <c r="G1502" s="27" t="s">
        <v>3022</v>
      </c>
      <c r="H1502" s="27" t="s">
        <v>28</v>
      </c>
      <c r="I1502" s="27">
        <v>40</v>
      </c>
      <c r="J1502" s="27">
        <v>631010000</v>
      </c>
      <c r="K1502" s="27" t="str">
        <f>VLOOKUP(B1502,[1]ПланКаз!A1489:M4793,12,0)</f>
        <v>ҚР, ШҚО, Өскемен қ., Бажов көш., 10</v>
      </c>
      <c r="L1502" s="27" t="str">
        <f>VLOOKUP(B1502,[1]ПланКаз!A1487:M4791,13,0)</f>
        <v>Желтоқсан-Қантар</v>
      </c>
      <c r="M1502" s="27" t="str">
        <f>VLOOKUP(B1502,[1]ПланКаз!A1489:N4793,14,0)</f>
        <v>Шығыс-Қазақстан облысы, Өскемен қ.</v>
      </c>
      <c r="N1502" s="27" t="s">
        <v>60</v>
      </c>
      <c r="O1502" s="27" t="str">
        <f>VLOOKUP(B1502,[1]ПланКаз!A1488:P4792,16,0)</f>
        <v>Шартқа қол қойылған күннен бастап 50 күнтізбелік күн ішінде</v>
      </c>
      <c r="P1502" s="27" t="s">
        <v>61</v>
      </c>
      <c r="Q1502" s="28" t="s">
        <v>480</v>
      </c>
      <c r="R1502" s="27" t="str">
        <f>VLOOKUP(B1502,[1]ПланКаз!A1487:S4791,19,0)</f>
        <v>Дана</v>
      </c>
      <c r="S1502" s="29">
        <v>74</v>
      </c>
      <c r="T1502" s="29">
        <v>876</v>
      </c>
      <c r="U1502" s="29" t="s">
        <v>63</v>
      </c>
      <c r="V1502" s="29" t="s">
        <v>63</v>
      </c>
      <c r="W1502" s="27" t="s">
        <v>71</v>
      </c>
      <c r="X1502" s="27" t="s">
        <v>64</v>
      </c>
      <c r="Y1502" s="27" t="s">
        <v>903</v>
      </c>
    </row>
    <row r="1503" spans="2:25" x14ac:dyDescent="0.2">
      <c r="B1503" s="27" t="s">
        <v>3023</v>
      </c>
      <c r="C1503" s="27" t="s">
        <v>57</v>
      </c>
      <c r="D1503" s="27" t="s">
        <v>3021</v>
      </c>
      <c r="E1503" s="27" t="str">
        <f>VLOOKUP(D1503,[1]ЕНС!A:E,2,FALSE)</f>
        <v>Комбинезон</v>
      </c>
      <c r="F1503" s="27" t="str">
        <f>VLOOKUP(D1503,[1]ЕНС!A:E,3,FALSE)</f>
        <v>одноразовый, химостойкий, из микропористой пленки </v>
      </c>
      <c r="G1503" s="27" t="s">
        <v>3022</v>
      </c>
      <c r="H1503" s="27" t="s">
        <v>28</v>
      </c>
      <c r="I1503" s="27">
        <v>0</v>
      </c>
      <c r="J1503" s="27">
        <v>631010000</v>
      </c>
      <c r="K1503" s="27" t="str">
        <f>VLOOKUP(B1503,[1]ПланКаз!A1490:M4794,12,0)</f>
        <v>ҚР, ШҚО, Өскемен қ., Бажов көш., 10</v>
      </c>
      <c r="L1503" s="27" t="str">
        <f>VLOOKUP(B1503,[1]ПланКаз!A1488:M4792,13,0)</f>
        <v>Наурыз - Сәуір</v>
      </c>
      <c r="M1503" s="27" t="str">
        <f>VLOOKUP(B1503,[1]ПланКаз!A1490:N4794,14,0)</f>
        <v>Шығыс-Қазақстан облысы, Өскемен қ.</v>
      </c>
      <c r="N1503" s="27" t="s">
        <v>60</v>
      </c>
      <c r="O1503" s="27" t="str">
        <f>VLOOKUP(B1503,[1]ПланКаз!A1489:P4793,16,0)</f>
        <v>Шартқа қол қойылған күннен бастап 50 күнтізбелік күн ішінде</v>
      </c>
      <c r="P1503" s="27" t="s">
        <v>61</v>
      </c>
      <c r="Q1503" s="28" t="s">
        <v>480</v>
      </c>
      <c r="R1503" s="27" t="str">
        <f>VLOOKUP(B1503,[1]ПланКаз!A1488:S4792,19,0)</f>
        <v>Дана</v>
      </c>
      <c r="S1503" s="29">
        <v>74</v>
      </c>
      <c r="T1503" s="29">
        <v>876</v>
      </c>
      <c r="U1503" s="29">
        <v>64824</v>
      </c>
      <c r="V1503" s="29">
        <v>72602.880000000005</v>
      </c>
      <c r="W1503" s="27"/>
      <c r="X1503" s="27" t="s">
        <v>74</v>
      </c>
      <c r="Y1503" s="27" t="s">
        <v>63</v>
      </c>
    </row>
    <row r="1504" spans="2:25" x14ac:dyDescent="0.2">
      <c r="B1504" s="27" t="s">
        <v>3024</v>
      </c>
      <c r="C1504" s="27" t="s">
        <v>57</v>
      </c>
      <c r="D1504" s="27" t="s">
        <v>3025</v>
      </c>
      <c r="E1504" s="27" t="str">
        <f>VLOOKUP(D1504,[1]ЕНС!A:E,2,FALSE)</f>
        <v>Комбинезон</v>
      </c>
      <c r="F1504" s="27" t="str">
        <f>VLOOKUP(D1504,[1]ЕНС!A:E,3,FALSE)</f>
        <v>мужской, для защиты от производственных загрязнений, из воздухопроницаемого полиэстера, летний</v>
      </c>
      <c r="G1504" s="27" t="s">
        <v>3026</v>
      </c>
      <c r="H1504" s="27" t="s">
        <v>28</v>
      </c>
      <c r="I1504" s="27">
        <v>40</v>
      </c>
      <c r="J1504" s="27">
        <v>631010000</v>
      </c>
      <c r="K1504" s="27" t="str">
        <f>VLOOKUP(B1504,[1]ПланКаз!A1491:M4795,12,0)</f>
        <v>ҚР, ШҚО, Өскемен қ., Бажов көш., 10</v>
      </c>
      <c r="L1504" s="27" t="str">
        <f>VLOOKUP(B1504,[1]ПланКаз!A1489:M4793,13,0)</f>
        <v>Желтоқсан-Қантар</v>
      </c>
      <c r="M1504" s="27" t="str">
        <f>VLOOKUP(B1504,[1]ПланКаз!A1491:N4795,14,0)</f>
        <v>Шығыс-Қазақстан облысы, Өскемен қ.</v>
      </c>
      <c r="N1504" s="27" t="s">
        <v>60</v>
      </c>
      <c r="O1504" s="27" t="str">
        <f>VLOOKUP(B1504,[1]ПланКаз!A1490:P4794,16,0)</f>
        <v>Шартқа қол қойылған күннен бастап 50 күнтізбелік күн ішінде</v>
      </c>
      <c r="P1504" s="27" t="s">
        <v>61</v>
      </c>
      <c r="Q1504" s="28" t="s">
        <v>480</v>
      </c>
      <c r="R1504" s="27" t="str">
        <f>VLOOKUP(B1504,[1]ПланКаз!A1489:S4793,19,0)</f>
        <v>Дана</v>
      </c>
      <c r="S1504" s="29">
        <v>30</v>
      </c>
      <c r="T1504" s="29">
        <v>3638.33</v>
      </c>
      <c r="U1504" s="29" t="s">
        <v>63</v>
      </c>
      <c r="V1504" s="29" t="s">
        <v>63</v>
      </c>
      <c r="W1504" s="27" t="s">
        <v>71</v>
      </c>
      <c r="X1504" s="27" t="s">
        <v>64</v>
      </c>
      <c r="Y1504" s="27" t="s">
        <v>903</v>
      </c>
    </row>
    <row r="1505" spans="2:25" x14ac:dyDescent="0.2">
      <c r="B1505" s="27" t="s">
        <v>3027</v>
      </c>
      <c r="C1505" s="27" t="s">
        <v>57</v>
      </c>
      <c r="D1505" s="27" t="s">
        <v>3025</v>
      </c>
      <c r="E1505" s="27" t="str">
        <f>VLOOKUP(D1505,[1]ЕНС!A:E,2,FALSE)</f>
        <v>Комбинезон</v>
      </c>
      <c r="F1505" s="27" t="str">
        <f>VLOOKUP(D1505,[1]ЕНС!A:E,3,FALSE)</f>
        <v>мужской, для защиты от производственных загрязнений, из воздухопроницаемого полиэстера, летний</v>
      </c>
      <c r="G1505" s="27" t="s">
        <v>3026</v>
      </c>
      <c r="H1505" s="27" t="s">
        <v>28</v>
      </c>
      <c r="I1505" s="27">
        <v>0</v>
      </c>
      <c r="J1505" s="27">
        <v>631010000</v>
      </c>
      <c r="K1505" s="27" t="str">
        <f>VLOOKUP(B1505,[1]ПланКаз!A1492:M4796,12,0)</f>
        <v>ҚР, ШҚО, Өскемен қ., Бажов көш., 10</v>
      </c>
      <c r="L1505" s="27" t="str">
        <f>VLOOKUP(B1505,[1]ПланКаз!A1490:M4794,13,0)</f>
        <v>Наурыз - Сәуір</v>
      </c>
      <c r="M1505" s="27" t="str">
        <f>VLOOKUP(B1505,[1]ПланКаз!A1492:N4796,14,0)</f>
        <v>Шығыс-Қазақстан облысы, Өскемен қ.</v>
      </c>
      <c r="N1505" s="27" t="s">
        <v>60</v>
      </c>
      <c r="O1505" s="27" t="str">
        <f>VLOOKUP(B1505,[1]ПланКаз!A1491:P4795,16,0)</f>
        <v>Шартқа қол қойылған күннен бастап 50 күнтізбелік күн ішінде</v>
      </c>
      <c r="P1505" s="27" t="s">
        <v>61</v>
      </c>
      <c r="Q1505" s="28" t="s">
        <v>480</v>
      </c>
      <c r="R1505" s="27" t="str">
        <f>VLOOKUP(B1505,[1]ПланКаз!A1490:S4794,19,0)</f>
        <v>Дана</v>
      </c>
      <c r="S1505" s="29">
        <v>30</v>
      </c>
      <c r="T1505" s="29">
        <v>3638.33</v>
      </c>
      <c r="U1505" s="29">
        <v>109149.9</v>
      </c>
      <c r="V1505" s="29">
        <v>122247.88800000001</v>
      </c>
      <c r="W1505" s="27"/>
      <c r="X1505" s="27" t="s">
        <v>74</v>
      </c>
      <c r="Y1505" s="27" t="s">
        <v>63</v>
      </c>
    </row>
    <row r="1506" spans="2:25" x14ac:dyDescent="0.2">
      <c r="B1506" s="27" t="s">
        <v>3028</v>
      </c>
      <c r="C1506" s="27" t="s">
        <v>57</v>
      </c>
      <c r="D1506" s="27" t="s">
        <v>3011</v>
      </c>
      <c r="E1506" s="27" t="str">
        <f>VLOOKUP(D1506,[1]ЕНС!A:E,2,FALSE)</f>
        <v>Костюм (комплект)</v>
      </c>
      <c r="F1506" s="27" t="str">
        <f>VLOOKUP(D1506,[1]ЕНС!A:E,3,FALSE)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506" s="27" t="s">
        <v>3029</v>
      </c>
      <c r="H1506" s="27" t="s">
        <v>28</v>
      </c>
      <c r="I1506" s="27">
        <v>40</v>
      </c>
      <c r="J1506" s="27">
        <v>631010000</v>
      </c>
      <c r="K1506" s="27" t="str">
        <f>VLOOKUP(B1506,[1]ПланКаз!A1493:M4797,12,0)</f>
        <v>ҚР, ШҚО, Өскемен қ., Бажов көш., 10</v>
      </c>
      <c r="L1506" s="27" t="str">
        <f>VLOOKUP(B1506,[1]ПланКаз!A1491:M4795,13,0)</f>
        <v>Желтоқсан-Қантар</v>
      </c>
      <c r="M1506" s="27" t="str">
        <f>VLOOKUP(B1506,[1]ПланКаз!A1493:N4797,14,0)</f>
        <v>Шығыс-Қазақстан облысы, Өскемен қ.</v>
      </c>
      <c r="N1506" s="27" t="s">
        <v>60</v>
      </c>
      <c r="O1506" s="27" t="str">
        <f>VLOOKUP(B1506,[1]ПланКаз!A1492:P4796,16,0)</f>
        <v>Шартқа қол қойылған күннен бастап 50 күнтізбелік күн ішінде</v>
      </c>
      <c r="P1506" s="27" t="s">
        <v>61</v>
      </c>
      <c r="Q1506" s="28" t="s">
        <v>2783</v>
      </c>
      <c r="R1506" s="27" t="str">
        <f>VLOOKUP(B1506,[1]ПланКаз!A1491:S4795,19,0)</f>
        <v>Дана</v>
      </c>
      <c r="S1506" s="29">
        <v>2</v>
      </c>
      <c r="T1506" s="29">
        <v>77280</v>
      </c>
      <c r="U1506" s="29" t="s">
        <v>63</v>
      </c>
      <c r="V1506" s="29" t="s">
        <v>63</v>
      </c>
      <c r="W1506" s="27" t="s">
        <v>71</v>
      </c>
      <c r="X1506" s="27" t="s">
        <v>64</v>
      </c>
      <c r="Y1506" s="27" t="s">
        <v>717</v>
      </c>
    </row>
    <row r="1507" spans="2:25" x14ac:dyDescent="0.2">
      <c r="B1507" s="27" t="s">
        <v>3030</v>
      </c>
      <c r="C1507" s="27" t="s">
        <v>57</v>
      </c>
      <c r="D1507" s="27" t="s">
        <v>3011</v>
      </c>
      <c r="E1507" s="27" t="str">
        <f>VLOOKUP(D1507,[1]ЕНС!A:E,2,FALSE)</f>
        <v>Костюм (комплект)</v>
      </c>
      <c r="F1507" s="27" t="str">
        <f>VLOOKUP(D1507,[1]ЕНС!A:E,3,FALSE)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507" s="27" t="s">
        <v>3029</v>
      </c>
      <c r="H1507" s="27" t="s">
        <v>28</v>
      </c>
      <c r="I1507" s="27">
        <v>40</v>
      </c>
      <c r="J1507" s="27">
        <v>631010000</v>
      </c>
      <c r="K1507" s="27" t="str">
        <f>VLOOKUP(B1507,[1]ПланКаз!A1494:M4798,12,0)</f>
        <v>ҚР, ШҚО, Өскемен қ., Бажов көш., 10</v>
      </c>
      <c r="L1507" s="27" t="str">
        <f>VLOOKUP(B1507,[1]ПланКаз!A1492:M4796,13,0)</f>
        <v>Ақпан - Наурыз</v>
      </c>
      <c r="M1507" s="27" t="str">
        <f>VLOOKUP(B1507,[1]ПланКаз!A1494:N4798,14,0)</f>
        <v>Шығыс-Қазақстан облысы, Өскемен қ.</v>
      </c>
      <c r="N1507" s="27" t="s">
        <v>60</v>
      </c>
      <c r="O1507" s="27" t="str">
        <f>VLOOKUP(B1507,[1]ПланКаз!A1493:P4797,16,0)</f>
        <v>Шартқа қол қойылған күннен бастап 50 күнтізбелік күн ішінде</v>
      </c>
      <c r="P1507" s="27" t="s">
        <v>61</v>
      </c>
      <c r="Q1507" s="28" t="s">
        <v>2783</v>
      </c>
      <c r="R1507" s="27" t="str">
        <f>VLOOKUP(B1507,[1]ПланКаз!A1492:S4796,19,0)</f>
        <v>Дана</v>
      </c>
      <c r="S1507" s="29">
        <v>2</v>
      </c>
      <c r="T1507" s="29">
        <v>77280</v>
      </c>
      <c r="U1507" s="29">
        <v>154560</v>
      </c>
      <c r="V1507" s="29">
        <v>173107.20000000001</v>
      </c>
      <c r="W1507" s="27" t="s">
        <v>71</v>
      </c>
      <c r="X1507" s="27" t="s">
        <v>74</v>
      </c>
      <c r="Y1507" s="27" t="s">
        <v>63</v>
      </c>
    </row>
    <row r="1508" spans="2:25" x14ac:dyDescent="0.2">
      <c r="B1508" s="27" t="s">
        <v>3031</v>
      </c>
      <c r="C1508" s="27" t="s">
        <v>57</v>
      </c>
      <c r="D1508" s="27" t="s">
        <v>3032</v>
      </c>
      <c r="E1508" s="27" t="str">
        <f>VLOOKUP(D1508,[1]ЕНС!A:E,2,FALSE)</f>
        <v>Огнетушитель</v>
      </c>
      <c r="F1508" s="27" t="str">
        <f>VLOOKUP(D1508,[1]ЕНС!A:E,3,FALSE)</f>
        <v>углекислотный, марка ОУ-5</v>
      </c>
      <c r="G1508" s="27" t="s">
        <v>3033</v>
      </c>
      <c r="H1508" s="27" t="s">
        <v>28</v>
      </c>
      <c r="I1508" s="27">
        <v>40</v>
      </c>
      <c r="J1508" s="27">
        <v>631010000</v>
      </c>
      <c r="K1508" s="27" t="str">
        <f>VLOOKUP(B1508,[1]ПланКаз!A1495:M4799,12,0)</f>
        <v>ҚР, ШҚО, Өскемен қ., Бажов көш., 10</v>
      </c>
      <c r="L1508" s="27" t="str">
        <f>VLOOKUP(B1508,[1]ПланКаз!A1493:M4797,13,0)</f>
        <v>Желтоқсан-Қантар</v>
      </c>
      <c r="M1508" s="27" t="str">
        <f>VLOOKUP(B1508,[1]ПланКаз!A1495:N4799,14,0)</f>
        <v>Шығыс-Қазақстан облысы, Өскемен қ.</v>
      </c>
      <c r="N1508" s="27" t="s">
        <v>60</v>
      </c>
      <c r="O1508" s="27" t="str">
        <f>VLOOKUP(B1508,[1]ПланКаз!A1494:P4798,16,0)</f>
        <v>шартқа қол қойылған кезден бастап 30 күнтізбелік күн ішінде</v>
      </c>
      <c r="P1508" s="27" t="s">
        <v>61</v>
      </c>
      <c r="Q1508" s="28" t="s">
        <v>480</v>
      </c>
      <c r="R1508" s="27" t="str">
        <f>VLOOKUP(B1508,[1]ПланКаз!A1493:S4797,19,0)</f>
        <v>Дана</v>
      </c>
      <c r="S1508" s="29">
        <v>8</v>
      </c>
      <c r="T1508" s="29">
        <v>16560</v>
      </c>
      <c r="U1508" s="29" t="s">
        <v>63</v>
      </c>
      <c r="V1508" s="29" t="s">
        <v>63</v>
      </c>
      <c r="W1508" s="27" t="s">
        <v>71</v>
      </c>
      <c r="X1508" s="27" t="s">
        <v>64</v>
      </c>
      <c r="Y1508" s="27" t="s">
        <v>903</v>
      </c>
    </row>
    <row r="1509" spans="2:25" x14ac:dyDescent="0.2">
      <c r="B1509" s="27" t="s">
        <v>3034</v>
      </c>
      <c r="C1509" s="27" t="s">
        <v>57</v>
      </c>
      <c r="D1509" s="27" t="s">
        <v>3032</v>
      </c>
      <c r="E1509" s="27" t="str">
        <f>VLOOKUP(D1509,[1]ЕНС!A:E,2,FALSE)</f>
        <v>Огнетушитель</v>
      </c>
      <c r="F1509" s="27" t="str">
        <f>VLOOKUP(D1509,[1]ЕНС!A:E,3,FALSE)</f>
        <v>углекислотный, марка ОУ-5</v>
      </c>
      <c r="G1509" s="27" t="s">
        <v>3033</v>
      </c>
      <c r="H1509" s="27" t="s">
        <v>28</v>
      </c>
      <c r="I1509" s="27">
        <v>0</v>
      </c>
      <c r="J1509" s="27">
        <v>631010000</v>
      </c>
      <c r="K1509" s="27" t="str">
        <f>VLOOKUP(B1509,[1]ПланКаз!A1496:M4800,12,0)</f>
        <v>ҚР, ШҚО, Өскемен қ., Бажов көш., 10</v>
      </c>
      <c r="L1509" s="27" t="str">
        <f>VLOOKUP(B1509,[1]ПланКаз!A1494:M4798,13,0)</f>
        <v>Ақпан - Наурыз</v>
      </c>
      <c r="M1509" s="27" t="str">
        <f>VLOOKUP(B1509,[1]ПланКаз!A1496:N4800,14,0)</f>
        <v>Шығыс-Қазақстан облысы, Өскемен қ.</v>
      </c>
      <c r="N1509" s="27" t="s">
        <v>60</v>
      </c>
      <c r="O1509" s="27" t="str">
        <f>VLOOKUP(B1509,[1]ПланКаз!A1495:P4799,16,0)</f>
        <v>шартқа қол қойылған кезден бастап 30 күнтізбелік күн ішінде</v>
      </c>
      <c r="P1509" s="27" t="s">
        <v>61</v>
      </c>
      <c r="Q1509" s="28" t="s">
        <v>480</v>
      </c>
      <c r="R1509" s="27" t="str">
        <f>VLOOKUP(B1509,[1]ПланКаз!A1494:S4798,19,0)</f>
        <v>Дана</v>
      </c>
      <c r="S1509" s="29">
        <v>8</v>
      </c>
      <c r="T1509" s="29">
        <v>16560</v>
      </c>
      <c r="U1509" s="29">
        <v>132480</v>
      </c>
      <c r="V1509" s="29">
        <v>148377.60000000001</v>
      </c>
      <c r="W1509" s="27"/>
      <c r="X1509" s="27" t="s">
        <v>74</v>
      </c>
      <c r="Y1509" s="27" t="s">
        <v>63</v>
      </c>
    </row>
    <row r="1510" spans="2:25" x14ac:dyDescent="0.2">
      <c r="B1510" s="27" t="s">
        <v>3035</v>
      </c>
      <c r="C1510" s="27" t="s">
        <v>57</v>
      </c>
      <c r="D1510" s="27" t="s">
        <v>3036</v>
      </c>
      <c r="E1510" s="27" t="str">
        <f>VLOOKUP(D1510,[1]ЕНС!A:E,2,FALSE)</f>
        <v>Огнетушитель</v>
      </c>
      <c r="F1510" s="27" t="str">
        <f>VLOOKUP(D1510,[1]ЕНС!A:E,3,FALSE)</f>
        <v>порошковый, марка ОП-2 (з)  (А, В, С, Е)</v>
      </c>
      <c r="G1510" s="27" t="s">
        <v>3037</v>
      </c>
      <c r="H1510" s="27" t="s">
        <v>28</v>
      </c>
      <c r="I1510" s="27">
        <v>40</v>
      </c>
      <c r="J1510" s="27">
        <v>631010000</v>
      </c>
      <c r="K1510" s="27" t="str">
        <f>VLOOKUP(B1510,[1]ПланКаз!A1497:M4801,12,0)</f>
        <v>ҚР, ШҚО, Өскемен қ., Бажов көш., 10</v>
      </c>
      <c r="L1510" s="27" t="str">
        <f>VLOOKUP(B1510,[1]ПланКаз!A1495:M4799,13,0)</f>
        <v>Желтоқсан-Қантар</v>
      </c>
      <c r="M1510" s="27" t="str">
        <f>VLOOKUP(B1510,[1]ПланКаз!A1497:N4801,14,0)</f>
        <v>Шығыс-Қазақстан облысы, Өскемен қ.</v>
      </c>
      <c r="N1510" s="27" t="s">
        <v>60</v>
      </c>
      <c r="O1510" s="27" t="str">
        <f>VLOOKUP(B1510,[1]ПланКаз!A1496:P4800,16,0)</f>
        <v>шартқа қол қойылған кезден бастап 30 күнтізбелік күн ішінде</v>
      </c>
      <c r="P1510" s="27" t="s">
        <v>61</v>
      </c>
      <c r="Q1510" s="28" t="s">
        <v>480</v>
      </c>
      <c r="R1510" s="27" t="str">
        <f>VLOOKUP(B1510,[1]ПланКаз!A1495:S4799,19,0)</f>
        <v>Дана</v>
      </c>
      <c r="S1510" s="29">
        <v>38</v>
      </c>
      <c r="T1510" s="29">
        <v>4830</v>
      </c>
      <c r="U1510" s="29" t="s">
        <v>63</v>
      </c>
      <c r="V1510" s="29" t="s">
        <v>63</v>
      </c>
      <c r="W1510" s="27" t="s">
        <v>71</v>
      </c>
      <c r="X1510" s="27" t="s">
        <v>64</v>
      </c>
      <c r="Y1510" s="27" t="s">
        <v>903</v>
      </c>
    </row>
    <row r="1511" spans="2:25" x14ac:dyDescent="0.2">
      <c r="B1511" s="27" t="s">
        <v>3038</v>
      </c>
      <c r="C1511" s="27" t="s">
        <v>57</v>
      </c>
      <c r="D1511" s="27" t="s">
        <v>3036</v>
      </c>
      <c r="E1511" s="27" t="str">
        <f>VLOOKUP(D1511,[1]ЕНС!A:E,2,FALSE)</f>
        <v>Огнетушитель</v>
      </c>
      <c r="F1511" s="27" t="str">
        <f>VLOOKUP(D1511,[1]ЕНС!A:E,3,FALSE)</f>
        <v>порошковый, марка ОП-2 (з)  (А, В, С, Е)</v>
      </c>
      <c r="G1511" s="27" t="s">
        <v>3037</v>
      </c>
      <c r="H1511" s="27" t="s">
        <v>28</v>
      </c>
      <c r="I1511" s="27">
        <v>0</v>
      </c>
      <c r="J1511" s="27">
        <v>631010000</v>
      </c>
      <c r="K1511" s="27" t="str">
        <f>VLOOKUP(B1511,[1]ПланКаз!A1498:M4802,12,0)</f>
        <v>ҚР, ШҚО, Өскемен қ., Бажов көш., 10</v>
      </c>
      <c r="L1511" s="27" t="str">
        <f>VLOOKUP(B1511,[1]ПланКаз!A1496:M4800,13,0)</f>
        <v>Ақпан - Наурыз</v>
      </c>
      <c r="M1511" s="27" t="str">
        <f>VLOOKUP(B1511,[1]ПланКаз!A1498:N4802,14,0)</f>
        <v>Шығыс-Қазақстан облысы, Өскемен қ.</v>
      </c>
      <c r="N1511" s="27" t="s">
        <v>60</v>
      </c>
      <c r="O1511" s="27" t="str">
        <f>VLOOKUP(B1511,[1]ПланКаз!A1497:P4801,16,0)</f>
        <v>шартқа қол қойылған кезден бастап 30 күнтізбелік күн ішінде</v>
      </c>
      <c r="P1511" s="27" t="s">
        <v>61</v>
      </c>
      <c r="Q1511" s="28" t="s">
        <v>480</v>
      </c>
      <c r="R1511" s="27" t="str">
        <f>VLOOKUP(B1511,[1]ПланКаз!A1496:S4800,19,0)</f>
        <v>Дана</v>
      </c>
      <c r="S1511" s="29">
        <v>38</v>
      </c>
      <c r="T1511" s="29">
        <v>4830</v>
      </c>
      <c r="U1511" s="29">
        <v>183540</v>
      </c>
      <c r="V1511" s="29">
        <v>205564.79999999999</v>
      </c>
      <c r="W1511" s="27"/>
      <c r="X1511" s="27" t="s">
        <v>74</v>
      </c>
      <c r="Y1511" s="27" t="s">
        <v>63</v>
      </c>
    </row>
    <row r="1512" spans="2:25" x14ac:dyDescent="0.2">
      <c r="B1512" s="27" t="s">
        <v>3039</v>
      </c>
      <c r="C1512" s="27" t="s">
        <v>57</v>
      </c>
      <c r="D1512" s="27" t="s">
        <v>3040</v>
      </c>
      <c r="E1512" s="27" t="str">
        <f>VLOOKUP(D1512,[1]ЕНС!A:E,2,FALSE)</f>
        <v>Огнетушитель</v>
      </c>
      <c r="F1512" s="27" t="str">
        <f>VLOOKUP(D1512,[1]ЕНС!A:E,3,FALSE)</f>
        <v>порошковый, марка ОП-4 (г)  (А, В, С, Е)</v>
      </c>
      <c r="G1512" s="27" t="s">
        <v>3041</v>
      </c>
      <c r="H1512" s="27" t="s">
        <v>28</v>
      </c>
      <c r="I1512" s="27">
        <v>40</v>
      </c>
      <c r="J1512" s="27">
        <v>631010000</v>
      </c>
      <c r="K1512" s="27" t="str">
        <f>VLOOKUP(B1512,[1]ПланКаз!A1499:M4803,12,0)</f>
        <v>ҚР, ШҚО, Өскемен қ., Бажов көш., 10</v>
      </c>
      <c r="L1512" s="27" t="str">
        <f>VLOOKUP(B1512,[1]ПланКаз!A1497:M4801,13,0)</f>
        <v>Желтоқсан-Қантар</v>
      </c>
      <c r="M1512" s="27" t="str">
        <f>VLOOKUP(B1512,[1]ПланКаз!A1499:N4803,14,0)</f>
        <v>Шығыс-Қазақстан облысы, Өскемен қ.</v>
      </c>
      <c r="N1512" s="27" t="s">
        <v>60</v>
      </c>
      <c r="O1512" s="27" t="str">
        <f>VLOOKUP(B1512,[1]ПланКаз!A1498:P4802,16,0)</f>
        <v>шартқа қол қойылған кезден бастап 30 күнтізбелік күн ішінде</v>
      </c>
      <c r="P1512" s="27" t="s">
        <v>61</v>
      </c>
      <c r="Q1512" s="28" t="s">
        <v>480</v>
      </c>
      <c r="R1512" s="27" t="str">
        <f>VLOOKUP(B1512,[1]ПланКаз!A1497:S4801,19,0)</f>
        <v>Дана</v>
      </c>
      <c r="S1512" s="29">
        <v>10</v>
      </c>
      <c r="T1512" s="29">
        <v>6900</v>
      </c>
      <c r="U1512" s="29" t="s">
        <v>63</v>
      </c>
      <c r="V1512" s="29" t="s">
        <v>63</v>
      </c>
      <c r="W1512" s="27" t="s">
        <v>71</v>
      </c>
      <c r="X1512" s="27" t="s">
        <v>64</v>
      </c>
      <c r="Y1512" s="27" t="s">
        <v>903</v>
      </c>
    </row>
    <row r="1513" spans="2:25" x14ac:dyDescent="0.2">
      <c r="B1513" s="27" t="s">
        <v>3042</v>
      </c>
      <c r="C1513" s="27" t="s">
        <v>57</v>
      </c>
      <c r="D1513" s="27" t="s">
        <v>3040</v>
      </c>
      <c r="E1513" s="27" t="str">
        <f>VLOOKUP(D1513,[1]ЕНС!A:E,2,FALSE)</f>
        <v>Огнетушитель</v>
      </c>
      <c r="F1513" s="27" t="str">
        <f>VLOOKUP(D1513,[1]ЕНС!A:E,3,FALSE)</f>
        <v>порошковый, марка ОП-4 (г)  (А, В, С, Е)</v>
      </c>
      <c r="G1513" s="27" t="s">
        <v>3041</v>
      </c>
      <c r="H1513" s="27" t="s">
        <v>28</v>
      </c>
      <c r="I1513" s="27">
        <v>0</v>
      </c>
      <c r="J1513" s="27">
        <v>631010000</v>
      </c>
      <c r="K1513" s="27" t="str">
        <f>VLOOKUP(B1513,[1]ПланКаз!A1500:M4804,12,0)</f>
        <v>ҚР, ШҚО, Өскемен қ., Бажов көш., 10</v>
      </c>
      <c r="L1513" s="27" t="str">
        <f>VLOOKUP(B1513,[1]ПланКаз!A1498:M4802,13,0)</f>
        <v>Ақпан - Наурыз</v>
      </c>
      <c r="M1513" s="27" t="str">
        <f>VLOOKUP(B1513,[1]ПланКаз!A1500:N4804,14,0)</f>
        <v>Шығыс-Қазақстан облысы, Өскемен қ.</v>
      </c>
      <c r="N1513" s="27" t="s">
        <v>60</v>
      </c>
      <c r="O1513" s="27" t="str">
        <f>VLOOKUP(B1513,[1]ПланКаз!A1499:P4803,16,0)</f>
        <v>шартқа қол қойылған кезден бастап 30 күнтізбелік күн ішінде</v>
      </c>
      <c r="P1513" s="27" t="s">
        <v>61</v>
      </c>
      <c r="Q1513" s="28" t="s">
        <v>480</v>
      </c>
      <c r="R1513" s="27" t="str">
        <f>VLOOKUP(B1513,[1]ПланКаз!A1498:S4802,19,0)</f>
        <v>Дана</v>
      </c>
      <c r="S1513" s="29">
        <v>10</v>
      </c>
      <c r="T1513" s="29">
        <v>6900</v>
      </c>
      <c r="U1513" s="29">
        <v>69000</v>
      </c>
      <c r="V1513" s="29">
        <v>77280</v>
      </c>
      <c r="W1513" s="27"/>
      <c r="X1513" s="27" t="s">
        <v>74</v>
      </c>
      <c r="Y1513" s="27" t="s">
        <v>63</v>
      </c>
    </row>
    <row r="1514" spans="2:25" x14ac:dyDescent="0.2">
      <c r="B1514" s="27" t="s">
        <v>3043</v>
      </c>
      <c r="C1514" s="27" t="s">
        <v>57</v>
      </c>
      <c r="D1514" s="27" t="s">
        <v>3044</v>
      </c>
      <c r="E1514" s="27" t="str">
        <f>VLOOKUP(D1514,[1]ЕНС!A:E,2,FALSE)</f>
        <v>Огнетушитель</v>
      </c>
      <c r="F1514" s="27" t="str">
        <f>VLOOKUP(D1514,[1]ЕНС!A:E,3,FALSE)</f>
        <v>углекислотный, марка ОУ-2</v>
      </c>
      <c r="G1514" s="27" t="s">
        <v>3045</v>
      </c>
      <c r="H1514" s="27" t="s">
        <v>28</v>
      </c>
      <c r="I1514" s="27">
        <v>40</v>
      </c>
      <c r="J1514" s="27">
        <v>631010000</v>
      </c>
      <c r="K1514" s="27" t="str">
        <f>VLOOKUP(B1514,[1]ПланКаз!A1501:M4805,12,0)</f>
        <v>ҚР, ШҚО, Өскемен қ., Бажов көш., 10</v>
      </c>
      <c r="L1514" s="27" t="str">
        <f>VLOOKUP(B1514,[1]ПланКаз!A1499:M4803,13,0)</f>
        <v>Желтоқсан-Қантар</v>
      </c>
      <c r="M1514" s="27" t="str">
        <f>VLOOKUP(B1514,[1]ПланКаз!A1501:N4805,14,0)</f>
        <v>Шығыс-Қазақстан облысы, Өскемен қ.</v>
      </c>
      <c r="N1514" s="27" t="s">
        <v>60</v>
      </c>
      <c r="O1514" s="27" t="str">
        <f>VLOOKUP(B1514,[1]ПланКаз!A1500:P4804,16,0)</f>
        <v>шартқа қол қойылған кезден бастап 30 күнтізбелік күн ішінде</v>
      </c>
      <c r="P1514" s="27" t="s">
        <v>61</v>
      </c>
      <c r="Q1514" s="28" t="s">
        <v>480</v>
      </c>
      <c r="R1514" s="27" t="str">
        <f>VLOOKUP(B1514,[1]ПланКаз!A1499:S4803,19,0)</f>
        <v>Дана</v>
      </c>
      <c r="S1514" s="29">
        <v>23</v>
      </c>
      <c r="T1514" s="29">
        <v>8280</v>
      </c>
      <c r="U1514" s="29" t="s">
        <v>63</v>
      </c>
      <c r="V1514" s="29" t="s">
        <v>63</v>
      </c>
      <c r="W1514" s="27" t="s">
        <v>71</v>
      </c>
      <c r="X1514" s="27" t="s">
        <v>64</v>
      </c>
      <c r="Y1514" s="27" t="s">
        <v>903</v>
      </c>
    </row>
    <row r="1515" spans="2:25" x14ac:dyDescent="0.2">
      <c r="B1515" s="27" t="s">
        <v>3046</v>
      </c>
      <c r="C1515" s="27" t="s">
        <v>57</v>
      </c>
      <c r="D1515" s="27" t="s">
        <v>3044</v>
      </c>
      <c r="E1515" s="27" t="str">
        <f>VLOOKUP(D1515,[1]ЕНС!A:E,2,FALSE)</f>
        <v>Огнетушитель</v>
      </c>
      <c r="F1515" s="27" t="str">
        <f>VLOOKUP(D1515,[1]ЕНС!A:E,3,FALSE)</f>
        <v>углекислотный, марка ОУ-2</v>
      </c>
      <c r="G1515" s="27" t="s">
        <v>3045</v>
      </c>
      <c r="H1515" s="27" t="s">
        <v>28</v>
      </c>
      <c r="I1515" s="27">
        <v>0</v>
      </c>
      <c r="J1515" s="27">
        <v>631010000</v>
      </c>
      <c r="K1515" s="27" t="str">
        <f>VLOOKUP(B1515,[1]ПланКаз!A1502:M4806,12,0)</f>
        <v>ҚР, ШҚО, Өскемен қ., Бажов көш., 10</v>
      </c>
      <c r="L1515" s="27" t="str">
        <f>VLOOKUP(B1515,[1]ПланКаз!A1500:M4804,13,0)</f>
        <v>Ақпан - Наурыз</v>
      </c>
      <c r="M1515" s="27" t="str">
        <f>VLOOKUP(B1515,[1]ПланКаз!A1502:N4806,14,0)</f>
        <v>Шығыс-Қазақстан облысы, Өскемен қ.</v>
      </c>
      <c r="N1515" s="27" t="s">
        <v>60</v>
      </c>
      <c r="O1515" s="27" t="str">
        <f>VLOOKUP(B1515,[1]ПланКаз!A1501:P4805,16,0)</f>
        <v>шартқа қол қойылған кезден бастап 30 күнтізбелік күн ішінде</v>
      </c>
      <c r="P1515" s="27" t="s">
        <v>61</v>
      </c>
      <c r="Q1515" s="28" t="s">
        <v>480</v>
      </c>
      <c r="R1515" s="27" t="str">
        <f>VLOOKUP(B1515,[1]ПланКаз!A1500:S4804,19,0)</f>
        <v>Дана</v>
      </c>
      <c r="S1515" s="29">
        <v>23</v>
      </c>
      <c r="T1515" s="29">
        <v>8280</v>
      </c>
      <c r="U1515" s="29">
        <v>190440</v>
      </c>
      <c r="V1515" s="29">
        <v>213292.79999999999</v>
      </c>
      <c r="W1515" s="27"/>
      <c r="X1515" s="27" t="s">
        <v>74</v>
      </c>
      <c r="Y1515" s="27" t="s">
        <v>63</v>
      </c>
    </row>
    <row r="1516" spans="2:25" x14ac:dyDescent="0.2">
      <c r="B1516" s="27" t="s">
        <v>3047</v>
      </c>
      <c r="C1516" s="27" t="s">
        <v>57</v>
      </c>
      <c r="D1516" s="27" t="s">
        <v>3048</v>
      </c>
      <c r="E1516" s="27" t="str">
        <f>VLOOKUP(D1516,[1]ЕНС!A:E,2,FALSE)</f>
        <v>Огнетушитель</v>
      </c>
      <c r="F1516" s="27" t="str">
        <f>VLOOKUP(D1516,[1]ЕНС!A:E,3,FALSE)</f>
        <v>углекислотный, марка ОУ-3</v>
      </c>
      <c r="G1516" s="27" t="s">
        <v>3049</v>
      </c>
      <c r="H1516" s="27" t="s">
        <v>28</v>
      </c>
      <c r="I1516" s="27">
        <v>40</v>
      </c>
      <c r="J1516" s="27">
        <v>631010000</v>
      </c>
      <c r="K1516" s="27" t="str">
        <f>VLOOKUP(B1516,[1]ПланКаз!A1503:M4807,12,0)</f>
        <v>ҚР, ШҚО, Өскемен қ., Бажов көш., 10</v>
      </c>
      <c r="L1516" s="27" t="str">
        <f>VLOOKUP(B1516,[1]ПланКаз!A1501:M4805,13,0)</f>
        <v>Желтоқсан-Қантар</v>
      </c>
      <c r="M1516" s="27" t="str">
        <f>VLOOKUP(B1516,[1]ПланКаз!A1503:N4807,14,0)</f>
        <v>Шығыс-Қазақстан облысы, Өскемен қ.</v>
      </c>
      <c r="N1516" s="27" t="s">
        <v>60</v>
      </c>
      <c r="O1516" s="27" t="str">
        <f>VLOOKUP(B1516,[1]ПланКаз!A1502:P4806,16,0)</f>
        <v>шартқа қол қойылған кезден бастап 30 күнтізбелік күн ішінде</v>
      </c>
      <c r="P1516" s="27" t="s">
        <v>61</v>
      </c>
      <c r="Q1516" s="28" t="s">
        <v>480</v>
      </c>
      <c r="R1516" s="27" t="str">
        <f>VLOOKUP(B1516,[1]ПланКаз!A1501:S4805,19,0)</f>
        <v>Дана</v>
      </c>
      <c r="S1516" s="29">
        <v>7</v>
      </c>
      <c r="T1516" s="29">
        <v>9660</v>
      </c>
      <c r="U1516" s="29" t="s">
        <v>63</v>
      </c>
      <c r="V1516" s="29" t="s">
        <v>63</v>
      </c>
      <c r="W1516" s="27" t="s">
        <v>71</v>
      </c>
      <c r="X1516" s="27" t="s">
        <v>64</v>
      </c>
      <c r="Y1516" s="27" t="s">
        <v>903</v>
      </c>
    </row>
    <row r="1517" spans="2:25" x14ac:dyDescent="0.2">
      <c r="B1517" s="27" t="s">
        <v>3050</v>
      </c>
      <c r="C1517" s="27" t="s">
        <v>57</v>
      </c>
      <c r="D1517" s="27" t="s">
        <v>3048</v>
      </c>
      <c r="E1517" s="27" t="str">
        <f>VLOOKUP(D1517,[1]ЕНС!A:E,2,FALSE)</f>
        <v>Огнетушитель</v>
      </c>
      <c r="F1517" s="27" t="str">
        <f>VLOOKUP(D1517,[1]ЕНС!A:E,3,FALSE)</f>
        <v>углекислотный, марка ОУ-3</v>
      </c>
      <c r="G1517" s="27" t="s">
        <v>3049</v>
      </c>
      <c r="H1517" s="27" t="s">
        <v>28</v>
      </c>
      <c r="I1517" s="27">
        <v>0</v>
      </c>
      <c r="J1517" s="27">
        <v>631010000</v>
      </c>
      <c r="K1517" s="27" t="str">
        <f>VLOOKUP(B1517,[1]ПланКаз!A1504:M4808,12,0)</f>
        <v>ҚР, ШҚО, Өскемен қ., Бажов көш., 10</v>
      </c>
      <c r="L1517" s="27" t="str">
        <f>VLOOKUP(B1517,[1]ПланКаз!A1502:M4806,13,0)</f>
        <v>Ақпан - Наурыз</v>
      </c>
      <c r="M1517" s="27" t="str">
        <f>VLOOKUP(B1517,[1]ПланКаз!A1504:N4808,14,0)</f>
        <v>Шығыс-Қазақстан облысы, Өскемен қ.</v>
      </c>
      <c r="N1517" s="27" t="s">
        <v>60</v>
      </c>
      <c r="O1517" s="27" t="str">
        <f>VLOOKUP(B1517,[1]ПланКаз!A1503:P4807,16,0)</f>
        <v>шартқа қол қойылған кезден бастап 30 күнтізбелік күн ішінде</v>
      </c>
      <c r="P1517" s="27" t="s">
        <v>61</v>
      </c>
      <c r="Q1517" s="28" t="s">
        <v>480</v>
      </c>
      <c r="R1517" s="27" t="str">
        <f>VLOOKUP(B1517,[1]ПланКаз!A1502:S4806,19,0)</f>
        <v>Дана</v>
      </c>
      <c r="S1517" s="29">
        <v>7</v>
      </c>
      <c r="T1517" s="29">
        <v>9660</v>
      </c>
      <c r="U1517" s="29">
        <v>67620</v>
      </c>
      <c r="V1517" s="29">
        <v>75734.399999999994</v>
      </c>
      <c r="W1517" s="27"/>
      <c r="X1517" s="27" t="s">
        <v>74</v>
      </c>
      <c r="Y1517" s="27" t="s">
        <v>63</v>
      </c>
    </row>
    <row r="1518" spans="2:25" x14ac:dyDescent="0.2">
      <c r="B1518" s="27" t="s">
        <v>3051</v>
      </c>
      <c r="C1518" s="27" t="s">
        <v>57</v>
      </c>
      <c r="D1518" s="27" t="s">
        <v>3052</v>
      </c>
      <c r="E1518" s="27" t="str">
        <f>VLOOKUP(D1518,[1]ЕНС!A:E,2,FALSE)</f>
        <v>Крепление</v>
      </c>
      <c r="F1518" s="27" t="str">
        <f>VLOOKUP(D1518,[1]ЕНС!A:E,3,FALSE)</f>
        <v>для установки огнетушителя, настенное, металлическое, с застежкой</v>
      </c>
      <c r="G1518" s="27" t="s">
        <v>3053</v>
      </c>
      <c r="H1518" s="27" t="s">
        <v>28</v>
      </c>
      <c r="I1518" s="27">
        <v>40</v>
      </c>
      <c r="J1518" s="27">
        <v>631010000</v>
      </c>
      <c r="K1518" s="27" t="str">
        <f>VLOOKUP(B1518,[1]ПланКаз!A1505:M4809,12,0)</f>
        <v>ҚР, ШҚО, Өскемен қ., Бажов көш., 10</v>
      </c>
      <c r="L1518" s="27" t="str">
        <f>VLOOKUP(B1518,[1]ПланКаз!A1503:M4807,13,0)</f>
        <v>Желтоқсан-Қантар</v>
      </c>
      <c r="M1518" s="27" t="str">
        <f>VLOOKUP(B1518,[1]ПланКаз!A1505:N4809,14,0)</f>
        <v>Шығыс-Қазақстан облысы, Өскемен қ.</v>
      </c>
      <c r="N1518" s="27" t="s">
        <v>60</v>
      </c>
      <c r="O1518" s="27" t="str">
        <f>VLOOKUP(B1518,[1]ПланКаз!A1504:P4808,16,0)</f>
        <v>шартқа қол қойылған кезден бастап 30 күнтізбелік күн ішінде</v>
      </c>
      <c r="P1518" s="27" t="s">
        <v>61</v>
      </c>
      <c r="Q1518" s="28" t="s">
        <v>480</v>
      </c>
      <c r="R1518" s="27" t="str">
        <f>VLOOKUP(B1518,[1]ПланКаз!A1503:S4807,19,0)</f>
        <v>Дана</v>
      </c>
      <c r="S1518" s="29">
        <v>15</v>
      </c>
      <c r="T1518" s="29">
        <v>2125</v>
      </c>
      <c r="U1518" s="29" t="s">
        <v>63</v>
      </c>
      <c r="V1518" s="29" t="s">
        <v>63</v>
      </c>
      <c r="W1518" s="27" t="s">
        <v>71</v>
      </c>
      <c r="X1518" s="27" t="s">
        <v>64</v>
      </c>
      <c r="Y1518" s="27" t="s">
        <v>903</v>
      </c>
    </row>
    <row r="1519" spans="2:25" x14ac:dyDescent="0.2">
      <c r="B1519" s="27" t="s">
        <v>3054</v>
      </c>
      <c r="C1519" s="27" t="s">
        <v>57</v>
      </c>
      <c r="D1519" s="27" t="s">
        <v>3052</v>
      </c>
      <c r="E1519" s="27" t="str">
        <f>VLOOKUP(D1519,[1]ЕНС!A:E,2,FALSE)</f>
        <v>Крепление</v>
      </c>
      <c r="F1519" s="27" t="str">
        <f>VLOOKUP(D1519,[1]ЕНС!A:E,3,FALSE)</f>
        <v>для установки огнетушителя, настенное, металлическое, с застежкой</v>
      </c>
      <c r="G1519" s="27" t="s">
        <v>3053</v>
      </c>
      <c r="H1519" s="27" t="s">
        <v>28</v>
      </c>
      <c r="I1519" s="27">
        <v>0</v>
      </c>
      <c r="J1519" s="27">
        <v>631010000</v>
      </c>
      <c r="K1519" s="27" t="str">
        <f>VLOOKUP(B1519,[1]ПланКаз!A1506:M4810,12,0)</f>
        <v>ҚР, ШҚО, Өскемен қ., Бажов көш., 10</v>
      </c>
      <c r="L1519" s="27" t="str">
        <f>VLOOKUP(B1519,[1]ПланКаз!A1504:M4808,13,0)</f>
        <v>Ақпан - Наурыз</v>
      </c>
      <c r="M1519" s="27" t="str">
        <f>VLOOKUP(B1519,[1]ПланКаз!A1506:N4810,14,0)</f>
        <v>Шығыс-Қазақстан облысы, Өскемен қ.</v>
      </c>
      <c r="N1519" s="27" t="s">
        <v>60</v>
      </c>
      <c r="O1519" s="27" t="str">
        <f>VLOOKUP(B1519,[1]ПланКаз!A1505:P4809,16,0)</f>
        <v>шартқа қол қойылған кезден бастап 30 күнтізбелік күн ішінде</v>
      </c>
      <c r="P1519" s="27" t="s">
        <v>61</v>
      </c>
      <c r="Q1519" s="28" t="s">
        <v>480</v>
      </c>
      <c r="R1519" s="27" t="str">
        <f>VLOOKUP(B1519,[1]ПланКаз!A1504:S4808,19,0)</f>
        <v>Дана</v>
      </c>
      <c r="S1519" s="29">
        <v>15</v>
      </c>
      <c r="T1519" s="29">
        <v>2125</v>
      </c>
      <c r="U1519" s="29">
        <v>31875</v>
      </c>
      <c r="V1519" s="29">
        <v>35700</v>
      </c>
      <c r="W1519" s="27"/>
      <c r="X1519" s="27" t="s">
        <v>74</v>
      </c>
      <c r="Y1519" s="27" t="s">
        <v>63</v>
      </c>
    </row>
    <row r="1520" spans="2:25" x14ac:dyDescent="0.2">
      <c r="B1520" s="27" t="s">
        <v>3055</v>
      </c>
      <c r="C1520" s="27" t="s">
        <v>57</v>
      </c>
      <c r="D1520" s="27" t="s">
        <v>3052</v>
      </c>
      <c r="E1520" s="27" t="str">
        <f>VLOOKUP(D1520,[1]ЕНС!A:E,2,FALSE)</f>
        <v>Крепление</v>
      </c>
      <c r="F1520" s="27" t="str">
        <f>VLOOKUP(D1520,[1]ЕНС!A:E,3,FALSE)</f>
        <v>для установки огнетушителя, настенное, металлическое, с застежкой</v>
      </c>
      <c r="G1520" s="27" t="s">
        <v>3056</v>
      </c>
      <c r="H1520" s="27" t="s">
        <v>28</v>
      </c>
      <c r="I1520" s="27">
        <v>40</v>
      </c>
      <c r="J1520" s="27">
        <v>631010000</v>
      </c>
      <c r="K1520" s="27" t="str">
        <f>VLOOKUP(B1520,[1]ПланКаз!A1507:M4811,12,0)</f>
        <v>ҚР, ШҚО, Өскемен қ., Бажов көш., 10</v>
      </c>
      <c r="L1520" s="27" t="str">
        <f>VLOOKUP(B1520,[1]ПланКаз!A1505:M4809,13,0)</f>
        <v>Желтоқсан-Қантар</v>
      </c>
      <c r="M1520" s="27" t="str">
        <f>VLOOKUP(B1520,[1]ПланКаз!A1507:N4811,14,0)</f>
        <v>Шығыс-Қазақстан облысы, Өскемен қ.</v>
      </c>
      <c r="N1520" s="27" t="s">
        <v>60</v>
      </c>
      <c r="O1520" s="27" t="str">
        <f>VLOOKUP(B1520,[1]ПланКаз!A1506:P4810,16,0)</f>
        <v>шартқа қол қойылған кезден бастап 30 күнтізбелік күн ішінде</v>
      </c>
      <c r="P1520" s="27" t="s">
        <v>61</v>
      </c>
      <c r="Q1520" s="28" t="s">
        <v>480</v>
      </c>
      <c r="R1520" s="27" t="str">
        <f>VLOOKUP(B1520,[1]ПланКаз!A1505:S4809,19,0)</f>
        <v>Дана</v>
      </c>
      <c r="S1520" s="29">
        <v>11</v>
      </c>
      <c r="T1520" s="29">
        <v>503</v>
      </c>
      <c r="U1520" s="29" t="s">
        <v>63</v>
      </c>
      <c r="V1520" s="29" t="s">
        <v>63</v>
      </c>
      <c r="W1520" s="27" t="s">
        <v>71</v>
      </c>
      <c r="X1520" s="27" t="s">
        <v>64</v>
      </c>
      <c r="Y1520" s="27" t="s">
        <v>903</v>
      </c>
    </row>
    <row r="1521" spans="2:25" x14ac:dyDescent="0.2">
      <c r="B1521" s="27" t="s">
        <v>3057</v>
      </c>
      <c r="C1521" s="27" t="s">
        <v>57</v>
      </c>
      <c r="D1521" s="27" t="s">
        <v>3052</v>
      </c>
      <c r="E1521" s="27" t="str">
        <f>VLOOKUP(D1521,[1]ЕНС!A:E,2,FALSE)</f>
        <v>Крепление</v>
      </c>
      <c r="F1521" s="27" t="str">
        <f>VLOOKUP(D1521,[1]ЕНС!A:E,3,FALSE)</f>
        <v>для установки огнетушителя, настенное, металлическое, с застежкой</v>
      </c>
      <c r="G1521" s="27" t="s">
        <v>3056</v>
      </c>
      <c r="H1521" s="27" t="s">
        <v>28</v>
      </c>
      <c r="I1521" s="27">
        <v>0</v>
      </c>
      <c r="J1521" s="27">
        <v>631010000</v>
      </c>
      <c r="K1521" s="27" t="str">
        <f>VLOOKUP(B1521,[1]ПланКаз!A1508:M4812,12,0)</f>
        <v>ҚР, ШҚО, Өскемен қ., Бажов көш., 10</v>
      </c>
      <c r="L1521" s="27" t="str">
        <f>VLOOKUP(B1521,[1]ПланКаз!A1506:M4810,13,0)</f>
        <v>Ақпан - Наурыз</v>
      </c>
      <c r="M1521" s="27" t="str">
        <f>VLOOKUP(B1521,[1]ПланКаз!A1508:N4812,14,0)</f>
        <v>Шығыс-Қазақстан облысы, Өскемен қ.</v>
      </c>
      <c r="N1521" s="27" t="s">
        <v>60</v>
      </c>
      <c r="O1521" s="27" t="str">
        <f>VLOOKUP(B1521,[1]ПланКаз!A1507:P4811,16,0)</f>
        <v>шартқа қол қойылған кезден бастап 30 күнтізбелік күн ішінде</v>
      </c>
      <c r="P1521" s="27" t="s">
        <v>61</v>
      </c>
      <c r="Q1521" s="28" t="s">
        <v>480</v>
      </c>
      <c r="R1521" s="27" t="str">
        <f>VLOOKUP(B1521,[1]ПланКаз!A1506:S4810,19,0)</f>
        <v>Дана</v>
      </c>
      <c r="S1521" s="29">
        <v>11</v>
      </c>
      <c r="T1521" s="29">
        <v>503</v>
      </c>
      <c r="U1521" s="29">
        <v>5533</v>
      </c>
      <c r="V1521" s="29">
        <v>6196.96</v>
      </c>
      <c r="W1521" s="27"/>
      <c r="X1521" s="27" t="s">
        <v>74</v>
      </c>
      <c r="Y1521" s="27" t="s">
        <v>63</v>
      </c>
    </row>
    <row r="1522" spans="2:25" x14ac:dyDescent="0.2">
      <c r="B1522" s="27" t="s">
        <v>3058</v>
      </c>
      <c r="C1522" s="27" t="s">
        <v>57</v>
      </c>
      <c r="D1522" s="27" t="s">
        <v>3059</v>
      </c>
      <c r="E1522" s="27" t="str">
        <f>VLOOKUP(D1522,[1]ЕНС!A:E,2,FALSE)</f>
        <v>Рукав</v>
      </c>
      <c r="F1522" s="27" t="str">
        <f>VLOOKUP(D1522,[1]ЕНС!A:E,3,FALSE)</f>
        <v>пожарный, внутренний диаметр 51   , ГОСТ 7877-75</v>
      </c>
      <c r="G1522" s="27" t="s">
        <v>3060</v>
      </c>
      <c r="H1522" s="27" t="s">
        <v>28</v>
      </c>
      <c r="I1522" s="27">
        <v>0</v>
      </c>
      <c r="J1522" s="27">
        <v>631010000</v>
      </c>
      <c r="K1522" s="27" t="str">
        <f>VLOOKUP(B1522,[1]ПланКаз!A1509:M4813,12,0)</f>
        <v>ҚР, ШҚО, Өскемен қ., Бажов көш., 10</v>
      </c>
      <c r="L1522" s="27" t="str">
        <f>VLOOKUP(B1522,[1]ПланКаз!A1507:M4811,13,0)</f>
        <v>Желтоқсан-Қантар</v>
      </c>
      <c r="M1522" s="27" t="str">
        <f>VLOOKUP(B1522,[1]ПланКаз!A1509:N4813,14,0)</f>
        <v>Шығыс-Қазақстан облысы, Өскемен қ.</v>
      </c>
      <c r="N1522" s="27" t="s">
        <v>60</v>
      </c>
      <c r="O1522" s="27" t="str">
        <f>VLOOKUP(B1522,[1]ПланКаз!A1508:P4812,16,0)</f>
        <v>шартқа қол қойылған кезден бастап 30 күнтізбелік күн ішінде</v>
      </c>
      <c r="P1522" s="27" t="s">
        <v>61</v>
      </c>
      <c r="Q1522" s="28" t="s">
        <v>480</v>
      </c>
      <c r="R1522" s="27" t="str">
        <f>VLOOKUP(B1522,[1]ПланКаз!A1507:S4811,19,0)</f>
        <v>Дана</v>
      </c>
      <c r="S1522" s="29">
        <v>7</v>
      </c>
      <c r="T1522" s="29">
        <v>16008</v>
      </c>
      <c r="U1522" s="29" t="s">
        <v>63</v>
      </c>
      <c r="V1522" s="29" t="s">
        <v>63</v>
      </c>
      <c r="W1522" s="27"/>
      <c r="X1522" s="27" t="s">
        <v>64</v>
      </c>
      <c r="Y1522" s="27" t="s">
        <v>63</v>
      </c>
    </row>
    <row r="1523" spans="2:25" x14ac:dyDescent="0.2">
      <c r="B1523" s="27" t="s">
        <v>3061</v>
      </c>
      <c r="C1523" s="27" t="s">
        <v>57</v>
      </c>
      <c r="D1523" s="27" t="s">
        <v>3059</v>
      </c>
      <c r="E1523" s="27" t="str">
        <f>VLOOKUP(D1523,[1]ЕНС!A:E,2,FALSE)</f>
        <v>Рукав</v>
      </c>
      <c r="F1523" s="27" t="str">
        <f>VLOOKUP(D1523,[1]ЕНС!A:E,3,FALSE)</f>
        <v>пожарный, внутренний диаметр 51   , ГОСТ 7877-75</v>
      </c>
      <c r="G1523" s="27" t="s">
        <v>3060</v>
      </c>
      <c r="H1523" s="27" t="s">
        <v>28</v>
      </c>
      <c r="I1523" s="27">
        <v>0</v>
      </c>
      <c r="J1523" s="27">
        <v>631010000</v>
      </c>
      <c r="K1523" s="27" t="str">
        <f>VLOOKUP(B1523,[1]ПланКаз!A1510:M4814,12,0)</f>
        <v>ҚР, ШҚО, Өскемен қ., Бажов көш., 10</v>
      </c>
      <c r="L1523" s="27" t="str">
        <f>VLOOKUP(B1523,[1]ПланКаз!A1508:M4812,13,0)</f>
        <v>Ақпан - Наурыз</v>
      </c>
      <c r="M1523" s="27" t="str">
        <f>VLOOKUP(B1523,[1]ПланКаз!A1510:N4814,14,0)</f>
        <v>Шығыс-Қазақстан облысы, Өскемен қ.</v>
      </c>
      <c r="N1523" s="27" t="s">
        <v>60</v>
      </c>
      <c r="O1523" s="27" t="str">
        <f>VLOOKUP(B1523,[1]ПланКаз!A1509:P4813,16,0)</f>
        <v>шартқа қол қойылған кезден бастап 30 күнтізбелік күн ішінде</v>
      </c>
      <c r="P1523" s="27" t="s">
        <v>61</v>
      </c>
      <c r="Q1523" s="28" t="s">
        <v>480</v>
      </c>
      <c r="R1523" s="27" t="str">
        <f>VLOOKUP(B1523,[1]ПланКаз!A1508:S4812,19,0)</f>
        <v>Дана</v>
      </c>
      <c r="S1523" s="29">
        <v>7</v>
      </c>
      <c r="T1523" s="29">
        <v>16008</v>
      </c>
      <c r="U1523" s="29">
        <v>112056</v>
      </c>
      <c r="V1523" s="29">
        <v>125502.72</v>
      </c>
      <c r="W1523" s="27"/>
      <c r="X1523" s="27" t="s">
        <v>74</v>
      </c>
      <c r="Y1523" s="27" t="s">
        <v>63</v>
      </c>
    </row>
    <row r="1524" spans="2:25" x14ac:dyDescent="0.2">
      <c r="B1524" s="27" t="s">
        <v>3062</v>
      </c>
      <c r="C1524" s="27" t="s">
        <v>57</v>
      </c>
      <c r="D1524" s="27" t="s">
        <v>3063</v>
      </c>
      <c r="E1524" s="27" t="str">
        <f>VLOOKUP(D1524,[1]ЕНС!A:E,2,FALSE)</f>
        <v>Раствор огнебиозащитный</v>
      </c>
      <c r="F1524" s="27" t="str">
        <f>VLOOKUP(D1524,[1]ЕНС!A:E,3,FALSE)</f>
        <v>для пропитки древесины и защиты от возгорания</v>
      </c>
      <c r="G1524" s="27" t="s">
        <v>3064</v>
      </c>
      <c r="H1524" s="27" t="s">
        <v>28</v>
      </c>
      <c r="I1524" s="27">
        <v>0</v>
      </c>
      <c r="J1524" s="27">
        <v>631010000</v>
      </c>
      <c r="K1524" s="27" t="str">
        <f>VLOOKUP(B1524,[1]ПланКаз!A1511:M4815,12,0)</f>
        <v>ҚР, ШҚО, Өскемен қ., Бажов көш., 10</v>
      </c>
      <c r="L1524" s="27" t="str">
        <f>VLOOKUP(B1524,[1]ПланКаз!A1509:M4813,13,0)</f>
        <v>Желтоқсан-Қантар</v>
      </c>
      <c r="M1524" s="27" t="str">
        <f>VLOOKUP(B1524,[1]ПланКаз!A1511:N4815,14,0)</f>
        <v>Шығыс-Қазақстан облысы, Өскемен қ.</v>
      </c>
      <c r="N1524" s="27" t="s">
        <v>60</v>
      </c>
      <c r="O1524" s="27" t="str">
        <f>VLOOKUP(B1524,[1]ПланКаз!A1510:P4814,16,0)</f>
        <v>шартқа қол қойылған кезден бастап 30 күнтізбелік күн ішінде</v>
      </c>
      <c r="P1524" s="27" t="s">
        <v>61</v>
      </c>
      <c r="Q1524" s="28" t="s">
        <v>70</v>
      </c>
      <c r="R1524" s="27" t="str">
        <f>VLOOKUP(B1524,[1]ПланКаз!A1509:S4813,19,0)</f>
        <v>Литр (текше дм.)</v>
      </c>
      <c r="S1524" s="29">
        <v>564.4</v>
      </c>
      <c r="T1524" s="29">
        <v>1133</v>
      </c>
      <c r="U1524" s="29" t="s">
        <v>63</v>
      </c>
      <c r="V1524" s="29" t="s">
        <v>63</v>
      </c>
      <c r="W1524" s="27"/>
      <c r="X1524" s="27" t="s">
        <v>64</v>
      </c>
      <c r="Y1524" s="27" t="s">
        <v>65</v>
      </c>
    </row>
    <row r="1525" spans="2:25" x14ac:dyDescent="0.2">
      <c r="B1525" s="27" t="s">
        <v>3065</v>
      </c>
      <c r="C1525" s="27" t="s">
        <v>57</v>
      </c>
      <c r="D1525" s="27" t="s">
        <v>3063</v>
      </c>
      <c r="E1525" s="27" t="str">
        <f>VLOOKUP(D1525,[1]ЕНС!A:E,2,FALSE)</f>
        <v>Раствор огнебиозащитный</v>
      </c>
      <c r="F1525" s="27" t="str">
        <f>VLOOKUP(D1525,[1]ЕНС!A:E,3,FALSE)</f>
        <v>для пропитки древесины и защиты от возгорания</v>
      </c>
      <c r="G1525" s="27" t="s">
        <v>3064</v>
      </c>
      <c r="H1525" s="27" t="s">
        <v>28</v>
      </c>
      <c r="I1525" s="27">
        <v>0</v>
      </c>
      <c r="J1525" s="27">
        <v>631010000</v>
      </c>
      <c r="K1525" s="27" t="str">
        <f>VLOOKUP(B1525,[1]ПланКаз!A1512:M4816,12,0)</f>
        <v>ҚР, ШҚО, Өскемен қ., Бажов көш., 10</v>
      </c>
      <c r="L1525" s="27" t="str">
        <f>VLOOKUP(B1525,[1]ПланКаз!A1510:M4814,13,0)</f>
        <v>Желтоқсан-Қантар</v>
      </c>
      <c r="M1525" s="27" t="str">
        <f>VLOOKUP(B1525,[1]ПланКаз!A1512:N4816,14,0)</f>
        <v>Шығыс-Қазақстан облысы, Өскемен қ.</v>
      </c>
      <c r="N1525" s="27" t="s">
        <v>60</v>
      </c>
      <c r="O1525" s="27" t="str">
        <f>VLOOKUP(B1525,[1]ПланКаз!A1511:P4815,16,0)</f>
        <v>шартқа қол қойылған кезден бастап 30 күнтізбелік күн ішінде</v>
      </c>
      <c r="P1525" s="27" t="s">
        <v>61</v>
      </c>
      <c r="Q1525" s="28" t="s">
        <v>70</v>
      </c>
      <c r="R1525" s="27" t="str">
        <f>VLOOKUP(B1525,[1]ПланКаз!A1510:S4814,19,0)</f>
        <v>Литр (текше дм.)</v>
      </c>
      <c r="S1525" s="29">
        <v>17</v>
      </c>
      <c r="T1525" s="29">
        <v>1133</v>
      </c>
      <c r="U1525" s="29" t="s">
        <v>63</v>
      </c>
      <c r="V1525" s="29" t="s">
        <v>63</v>
      </c>
      <c r="W1525" s="27"/>
      <c r="X1525" s="27" t="s">
        <v>64</v>
      </c>
      <c r="Y1525" s="27" t="s">
        <v>63</v>
      </c>
    </row>
    <row r="1526" spans="2:25" x14ac:dyDescent="0.2">
      <c r="B1526" s="27" t="s">
        <v>3066</v>
      </c>
      <c r="C1526" s="27" t="s">
        <v>57</v>
      </c>
      <c r="D1526" s="27" t="s">
        <v>3063</v>
      </c>
      <c r="E1526" s="27" t="str">
        <f>VLOOKUP(D1526,[1]ЕНС!A:E,2,FALSE)</f>
        <v>Раствор огнебиозащитный</v>
      </c>
      <c r="F1526" s="27" t="str">
        <f>VLOOKUP(D1526,[1]ЕНС!A:E,3,FALSE)</f>
        <v>для пропитки древесины и защиты от возгорания</v>
      </c>
      <c r="G1526" s="27" t="s">
        <v>3064</v>
      </c>
      <c r="H1526" s="27" t="s">
        <v>28</v>
      </c>
      <c r="I1526" s="27">
        <v>0</v>
      </c>
      <c r="J1526" s="27">
        <v>631010000</v>
      </c>
      <c r="K1526" s="27" t="str">
        <f>VLOOKUP(B1526,[1]ПланКаз!A1513:M4817,12,0)</f>
        <v>ҚР, ШҚО, Өскемен қ., Бажов көш., 10</v>
      </c>
      <c r="L1526" s="27" t="str">
        <f>VLOOKUP(B1526,[1]ПланКаз!A1511:M4815,13,0)</f>
        <v>Ақпан - Наурыз</v>
      </c>
      <c r="M1526" s="27" t="str">
        <f>VLOOKUP(B1526,[1]ПланКаз!A1513:N4817,14,0)</f>
        <v>Шығыс-Қазақстан облысы, Өскемен қ.</v>
      </c>
      <c r="N1526" s="27" t="s">
        <v>60</v>
      </c>
      <c r="O1526" s="27" t="str">
        <f>VLOOKUP(B1526,[1]ПланКаз!A1512:P4816,16,0)</f>
        <v>шартқа қол қойылған кезден бастап 30 күнтізбелік күн ішінде</v>
      </c>
      <c r="P1526" s="27" t="s">
        <v>61</v>
      </c>
      <c r="Q1526" s="28" t="s">
        <v>70</v>
      </c>
      <c r="R1526" s="27" t="str">
        <f>VLOOKUP(B1526,[1]ПланКаз!A1511:S4815,19,0)</f>
        <v>Литр (текше дм.)</v>
      </c>
      <c r="S1526" s="29">
        <v>17</v>
      </c>
      <c r="T1526" s="29">
        <v>1133</v>
      </c>
      <c r="U1526" s="29">
        <v>19261</v>
      </c>
      <c r="V1526" s="29">
        <v>21572.32</v>
      </c>
      <c r="W1526" s="27"/>
      <c r="X1526" s="27" t="s">
        <v>74</v>
      </c>
      <c r="Y1526" s="27" t="s">
        <v>63</v>
      </c>
    </row>
    <row r="1527" spans="2:25" x14ac:dyDescent="0.2">
      <c r="B1527" s="27" t="s">
        <v>3067</v>
      </c>
      <c r="C1527" s="27" t="s">
        <v>57</v>
      </c>
      <c r="D1527" s="27" t="s">
        <v>3068</v>
      </c>
      <c r="E1527" s="27" t="str">
        <f>VLOOKUP(D1527,[1]ЕНС!A:E,2,FALSE)</f>
        <v>Топор</v>
      </c>
      <c r="F1527" s="27" t="str">
        <f>VLOOKUP(D1527,[1]ЕНС!A:E,3,FALSE)</f>
        <v>пожарный</v>
      </c>
      <c r="G1527" s="27" t="s">
        <v>3069</v>
      </c>
      <c r="H1527" s="27" t="s">
        <v>28</v>
      </c>
      <c r="I1527" s="27">
        <v>0</v>
      </c>
      <c r="J1527" s="27">
        <v>631010000</v>
      </c>
      <c r="K1527" s="27" t="str">
        <f>VLOOKUP(B1527,[1]ПланКаз!A1514:M4818,12,0)</f>
        <v>ҚР, ШҚО, Өскемен қ., Бажов көш., 10</v>
      </c>
      <c r="L1527" s="27" t="str">
        <f>VLOOKUP(B1527,[1]ПланКаз!A1512:M4816,13,0)</f>
        <v>Желтоқсан-Қантар</v>
      </c>
      <c r="M1527" s="27" t="str">
        <f>VLOOKUP(B1527,[1]ПланКаз!A1514:N4818,14,0)</f>
        <v>Шығыс-Қазақстан облысы, Өскемен қ.</v>
      </c>
      <c r="N1527" s="27" t="s">
        <v>60</v>
      </c>
      <c r="O1527" s="27" t="str">
        <f>VLOOKUP(B1527,[1]ПланКаз!A1513:P4817,16,0)</f>
        <v>шартқа қол қойылған кезден бастап 30 күнтізбелік күн ішінде</v>
      </c>
      <c r="P1527" s="27" t="s">
        <v>61</v>
      </c>
      <c r="Q1527" s="28" t="s">
        <v>480</v>
      </c>
      <c r="R1527" s="27" t="str">
        <f>VLOOKUP(B1527,[1]ПланКаз!A1512:S4816,19,0)</f>
        <v>Дана</v>
      </c>
      <c r="S1527" s="29">
        <v>6</v>
      </c>
      <c r="T1527" s="29">
        <v>4800</v>
      </c>
      <c r="U1527" s="29" t="s">
        <v>63</v>
      </c>
      <c r="V1527" s="29" t="s">
        <v>63</v>
      </c>
      <c r="W1527" s="27"/>
      <c r="X1527" s="27" t="s">
        <v>64</v>
      </c>
      <c r="Y1527" s="27" t="s">
        <v>63</v>
      </c>
    </row>
    <row r="1528" spans="2:25" x14ac:dyDescent="0.2">
      <c r="B1528" s="27" t="s">
        <v>3070</v>
      </c>
      <c r="C1528" s="27" t="s">
        <v>57</v>
      </c>
      <c r="D1528" s="27" t="s">
        <v>3068</v>
      </c>
      <c r="E1528" s="27" t="str">
        <f>VLOOKUP(D1528,[1]ЕНС!A:E,2,FALSE)</f>
        <v>Топор</v>
      </c>
      <c r="F1528" s="27" t="str">
        <f>VLOOKUP(D1528,[1]ЕНС!A:E,3,FALSE)</f>
        <v>пожарный</v>
      </c>
      <c r="G1528" s="27" t="s">
        <v>3069</v>
      </c>
      <c r="H1528" s="27" t="s">
        <v>28</v>
      </c>
      <c r="I1528" s="27">
        <v>0</v>
      </c>
      <c r="J1528" s="27">
        <v>631010000</v>
      </c>
      <c r="K1528" s="27" t="str">
        <f>VLOOKUP(B1528,[1]ПланКаз!A1515:M4819,12,0)</f>
        <v>ҚР, ШҚО, Өскемен қ., Бажов көш., 10</v>
      </c>
      <c r="L1528" s="27" t="str">
        <f>VLOOKUP(B1528,[1]ПланКаз!A1513:M4817,13,0)</f>
        <v>Ақпан - Наурыз</v>
      </c>
      <c r="M1528" s="27" t="str">
        <f>VLOOKUP(B1528,[1]ПланКаз!A1515:N4819,14,0)</f>
        <v>Шығыс-Қазақстан облысы, Өскемен қ.</v>
      </c>
      <c r="N1528" s="27" t="s">
        <v>60</v>
      </c>
      <c r="O1528" s="27" t="str">
        <f>VLOOKUP(B1528,[1]ПланКаз!A1514:P4818,16,0)</f>
        <v>шартқа қол қойылған кезден бастап 30 күнтізбелік күн ішінде</v>
      </c>
      <c r="P1528" s="27" t="s">
        <v>61</v>
      </c>
      <c r="Q1528" s="28" t="s">
        <v>480</v>
      </c>
      <c r="R1528" s="27" t="str">
        <f>VLOOKUP(B1528,[1]ПланКаз!A1513:S4817,19,0)</f>
        <v>Дана</v>
      </c>
      <c r="S1528" s="29">
        <v>6</v>
      </c>
      <c r="T1528" s="29">
        <v>4800</v>
      </c>
      <c r="U1528" s="29">
        <v>28800</v>
      </c>
      <c r="V1528" s="29">
        <v>32256</v>
      </c>
      <c r="W1528" s="27"/>
      <c r="X1528" s="27" t="s">
        <v>74</v>
      </c>
      <c r="Y1528" s="27" t="s">
        <v>63</v>
      </c>
    </row>
    <row r="1529" spans="2:25" x14ac:dyDescent="0.2">
      <c r="B1529" s="27" t="s">
        <v>3071</v>
      </c>
      <c r="C1529" s="27" t="s">
        <v>57</v>
      </c>
      <c r="D1529" s="27" t="s">
        <v>3072</v>
      </c>
      <c r="E1529" s="27" t="str">
        <f>VLOOKUP(D1529,[1]ЕНС!A:E,2,FALSE)</f>
        <v>Ведро</v>
      </c>
      <c r="F1529" s="27" t="str">
        <f>VLOOKUP(D1529,[1]ЕНС!A:E,3,FALSE)</f>
        <v>пожарное, конусообразное</v>
      </c>
      <c r="G1529" s="27" t="s">
        <v>3073</v>
      </c>
      <c r="H1529" s="27" t="s">
        <v>28</v>
      </c>
      <c r="I1529" s="27">
        <v>0</v>
      </c>
      <c r="J1529" s="27">
        <v>631010000</v>
      </c>
      <c r="K1529" s="27" t="str">
        <f>VLOOKUP(B1529,[1]ПланКаз!A1516:M4820,12,0)</f>
        <v>ҚР, ШҚО, Өскемен қ., Бажов көш., 10</v>
      </c>
      <c r="L1529" s="27" t="str">
        <f>VLOOKUP(B1529,[1]ПланКаз!A1514:M4818,13,0)</f>
        <v>Желтоқсан-Қантар</v>
      </c>
      <c r="M1529" s="27" t="str">
        <f>VLOOKUP(B1529,[1]ПланКаз!A1516:N4820,14,0)</f>
        <v>Шығыс-Қазақстан облысы, Өскемен қ.</v>
      </c>
      <c r="N1529" s="27" t="s">
        <v>60</v>
      </c>
      <c r="O1529" s="27" t="str">
        <f>VLOOKUP(B1529,[1]ПланКаз!A1515:P4819,16,0)</f>
        <v>шартқа қол қойылған кезден бастап 30 күнтізбелік күн ішінде</v>
      </c>
      <c r="P1529" s="27" t="s">
        <v>61</v>
      </c>
      <c r="Q1529" s="28" t="s">
        <v>480</v>
      </c>
      <c r="R1529" s="27" t="str">
        <f>VLOOKUP(B1529,[1]ПланКаз!A1514:S4818,19,0)</f>
        <v>Дана</v>
      </c>
      <c r="S1529" s="29">
        <v>5</v>
      </c>
      <c r="T1529" s="29">
        <v>1264</v>
      </c>
      <c r="U1529" s="29" t="s">
        <v>63</v>
      </c>
      <c r="V1529" s="29" t="s">
        <v>63</v>
      </c>
      <c r="W1529" s="27"/>
      <c r="X1529" s="27" t="s">
        <v>64</v>
      </c>
      <c r="Y1529" s="27" t="s">
        <v>63</v>
      </c>
    </row>
    <row r="1530" spans="2:25" x14ac:dyDescent="0.2">
      <c r="B1530" s="27" t="s">
        <v>3074</v>
      </c>
      <c r="C1530" s="27" t="s">
        <v>57</v>
      </c>
      <c r="D1530" s="27" t="s">
        <v>3072</v>
      </c>
      <c r="E1530" s="27" t="str">
        <f>VLOOKUP(D1530,[1]ЕНС!A:E,2,FALSE)</f>
        <v>Ведро</v>
      </c>
      <c r="F1530" s="27" t="str">
        <f>VLOOKUP(D1530,[1]ЕНС!A:E,3,FALSE)</f>
        <v>пожарное, конусообразное</v>
      </c>
      <c r="G1530" s="27" t="s">
        <v>3073</v>
      </c>
      <c r="H1530" s="27" t="s">
        <v>28</v>
      </c>
      <c r="I1530" s="27">
        <v>0</v>
      </c>
      <c r="J1530" s="27">
        <v>631010000</v>
      </c>
      <c r="K1530" s="27" t="str">
        <f>VLOOKUP(B1530,[1]ПланКаз!A1517:M4821,12,0)</f>
        <v>ҚР, ШҚО, Өскемен қ., Бажов көш., 10</v>
      </c>
      <c r="L1530" s="27" t="str">
        <f>VLOOKUP(B1530,[1]ПланКаз!A1515:M4819,13,0)</f>
        <v>Ақпан - Наурыз</v>
      </c>
      <c r="M1530" s="27" t="str">
        <f>VLOOKUP(B1530,[1]ПланКаз!A1517:N4821,14,0)</f>
        <v>Шығыс-Қазақстан облысы, Өскемен қ.</v>
      </c>
      <c r="N1530" s="27" t="s">
        <v>60</v>
      </c>
      <c r="O1530" s="27" t="str">
        <f>VLOOKUP(B1530,[1]ПланКаз!A1516:P4820,16,0)</f>
        <v>шартқа қол қойылған кезден бастап 30 күнтізбелік күн ішінде</v>
      </c>
      <c r="P1530" s="27" t="s">
        <v>61</v>
      </c>
      <c r="Q1530" s="28" t="s">
        <v>480</v>
      </c>
      <c r="R1530" s="27" t="str">
        <f>VLOOKUP(B1530,[1]ПланКаз!A1515:S4819,19,0)</f>
        <v>Дана</v>
      </c>
      <c r="S1530" s="29">
        <v>5</v>
      </c>
      <c r="T1530" s="29">
        <v>1264</v>
      </c>
      <c r="U1530" s="29">
        <v>6320</v>
      </c>
      <c r="V1530" s="29">
        <v>7078.4</v>
      </c>
      <c r="W1530" s="27"/>
      <c r="X1530" s="27" t="s">
        <v>74</v>
      </c>
      <c r="Y1530" s="27" t="s">
        <v>63</v>
      </c>
    </row>
    <row r="1531" spans="2:25" x14ac:dyDescent="0.2">
      <c r="B1531" s="27" t="s">
        <v>3075</v>
      </c>
      <c r="C1531" s="27" t="s">
        <v>57</v>
      </c>
      <c r="D1531" s="27" t="s">
        <v>3076</v>
      </c>
      <c r="E1531" s="27" t="str">
        <f>VLOOKUP(D1531,[1]ЕНС!A:E,2,FALSE)</f>
        <v>Индикатор напряжения</v>
      </c>
      <c r="F1531" s="27" t="str">
        <f>VLOOKUP(D1531,[1]ЕНС!A:E,3,FALSE)</f>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
      <c r="G1531" s="27" t="s">
        <v>3077</v>
      </c>
      <c r="H1531" s="27" t="s">
        <v>28</v>
      </c>
      <c r="I1531" s="27">
        <v>0</v>
      </c>
      <c r="J1531" s="27">
        <v>631010000</v>
      </c>
      <c r="K1531" s="27" t="str">
        <f>VLOOKUP(B1531,[1]ПланКаз!A1518:M4822,12,0)</f>
        <v>ҚР, ШҚО, Өскемен қ., Бажов көш., 10</v>
      </c>
      <c r="L1531" s="27" t="str">
        <f>VLOOKUP(B1531,[1]ПланКаз!A1516:M4820,13,0)</f>
        <v>Желтоқсан-Қантар</v>
      </c>
      <c r="M1531" s="27" t="str">
        <f>VLOOKUP(B1531,[1]ПланКаз!A1518:N4822,14,0)</f>
        <v>Шығыс-Қазақстан облысы, Өскемен қ.</v>
      </c>
      <c r="N1531" s="27" t="s">
        <v>60</v>
      </c>
      <c r="O1531" s="27" t="str">
        <f>VLOOKUP(B1531,[1]ПланКаз!A1517:P4821,16,0)</f>
        <v>Шартқа қол қойылған күннен бастап 50 күнтізбелік күн ішінде</v>
      </c>
      <c r="P1531" s="27" t="s">
        <v>61</v>
      </c>
      <c r="Q1531" s="28" t="s">
        <v>480</v>
      </c>
      <c r="R1531" s="27" t="str">
        <f>VLOOKUP(B1531,[1]ПланКаз!A1516:S4820,19,0)</f>
        <v>Дана</v>
      </c>
      <c r="S1531" s="29">
        <v>21</v>
      </c>
      <c r="T1531" s="29">
        <v>2378</v>
      </c>
      <c r="U1531" s="29">
        <v>49938</v>
      </c>
      <c r="V1531" s="29">
        <v>55930.559999999998</v>
      </c>
      <c r="W1531" s="27"/>
      <c r="X1531" s="27" t="s">
        <v>64</v>
      </c>
      <c r="Y1531" s="27" t="s">
        <v>63</v>
      </c>
    </row>
    <row r="1532" spans="2:25" x14ac:dyDescent="0.2">
      <c r="B1532" s="27" t="s">
        <v>3078</v>
      </c>
      <c r="C1532" s="27" t="s">
        <v>57</v>
      </c>
      <c r="D1532" s="27" t="s">
        <v>3079</v>
      </c>
      <c r="E1532" s="27" t="str">
        <f>VLOOKUP(D1532,[1]ЕНС!A:E,2,FALSE)</f>
        <v>Указатель</v>
      </c>
      <c r="F1532" s="27" t="str">
        <f>VLOOKUP(D1532,[1]ЕНС!A:E,3,FALSE)</f>
        <v>напряжения, однополюсный свыше 1000 В</v>
      </c>
      <c r="G1532" s="27" t="s">
        <v>3080</v>
      </c>
      <c r="H1532" s="27" t="s">
        <v>28</v>
      </c>
      <c r="I1532" s="27">
        <v>0</v>
      </c>
      <c r="J1532" s="27">
        <v>631010000</v>
      </c>
      <c r="K1532" s="27" t="str">
        <f>VLOOKUP(B1532,[1]ПланКаз!A1519:M4823,12,0)</f>
        <v>ҚР, ШҚО, Өскемен қ., Бажов көш., 10</v>
      </c>
      <c r="L1532" s="27" t="str">
        <f>VLOOKUP(B1532,[1]ПланКаз!A1517:M4821,13,0)</f>
        <v>Қантар-Ақпан</v>
      </c>
      <c r="M1532" s="27" t="str">
        <f>VLOOKUP(B1532,[1]ПланКаз!A1519:N4823,14,0)</f>
        <v>Шығыс-Қазақстан облысы, Өскемен қ.</v>
      </c>
      <c r="N1532" s="27" t="s">
        <v>60</v>
      </c>
      <c r="O1532" s="27" t="str">
        <f>VLOOKUP(B1532,[1]ПланКаз!A1518:P4822,16,0)</f>
        <v>Шартқа қол қойылған күннен бастап 50 күнтізбелік күн ішінде</v>
      </c>
      <c r="P1532" s="27" t="s">
        <v>61</v>
      </c>
      <c r="Q1532" s="28" t="s">
        <v>480</v>
      </c>
      <c r="R1532" s="27" t="str">
        <f>VLOOKUP(B1532,[1]ПланКаз!A1517:S4821,19,0)</f>
        <v>Дана</v>
      </c>
      <c r="S1532" s="29">
        <v>29</v>
      </c>
      <c r="T1532" s="29">
        <v>43094</v>
      </c>
      <c r="U1532" s="29">
        <v>1249726</v>
      </c>
      <c r="V1532" s="29">
        <v>1399693.12</v>
      </c>
      <c r="W1532" s="27" t="s">
        <v>26</v>
      </c>
      <c r="X1532" s="27" t="s">
        <v>74</v>
      </c>
      <c r="Y1532" s="27" t="s">
        <v>63</v>
      </c>
    </row>
    <row r="1533" spans="2:25" x14ac:dyDescent="0.2">
      <c r="B1533" s="27" t="s">
        <v>3081</v>
      </c>
      <c r="C1533" s="27" t="s">
        <v>57</v>
      </c>
      <c r="D1533" s="27" t="s">
        <v>3079</v>
      </c>
      <c r="E1533" s="27" t="str">
        <f>VLOOKUP(D1533,[1]ЕНС!A:E,2,FALSE)</f>
        <v>Указатель</v>
      </c>
      <c r="F1533" s="27" t="str">
        <f>VLOOKUP(D1533,[1]ЕНС!A:E,3,FALSE)</f>
        <v>напряжения, однополюсный свыше 1000 В</v>
      </c>
      <c r="G1533" s="27" t="s">
        <v>3082</v>
      </c>
      <c r="H1533" s="27" t="s">
        <v>28</v>
      </c>
      <c r="I1533" s="27">
        <v>0</v>
      </c>
      <c r="J1533" s="27">
        <v>631010000</v>
      </c>
      <c r="K1533" s="27" t="str">
        <f>VLOOKUP(B1533,[1]ПланКаз!A1520:M4824,12,0)</f>
        <v>ҚР, ШҚО, Өскемен қ., Бажов көш., 10</v>
      </c>
      <c r="L1533" s="27" t="str">
        <f>VLOOKUP(B1533,[1]ПланКаз!A1518:M4822,13,0)</f>
        <v>Қантар-Ақпан</v>
      </c>
      <c r="M1533" s="27" t="str">
        <f>VLOOKUP(B1533,[1]ПланКаз!A1520:N4824,14,0)</f>
        <v>Шығыс-Қазақстан облысы, Өскемен қ.</v>
      </c>
      <c r="N1533" s="27" t="s">
        <v>60</v>
      </c>
      <c r="O1533" s="27" t="str">
        <f>VLOOKUP(B1533,[1]ПланКаз!A1519:P4823,16,0)</f>
        <v>Шартқа қол қойылған күннен бастап 50 күнтізбелік күн ішінде</v>
      </c>
      <c r="P1533" s="27" t="s">
        <v>61</v>
      </c>
      <c r="Q1533" s="28" t="s">
        <v>480</v>
      </c>
      <c r="R1533" s="27" t="str">
        <f>VLOOKUP(B1533,[1]ПланКаз!A1518:S4822,19,0)</f>
        <v>Дана</v>
      </c>
      <c r="S1533" s="29">
        <v>10</v>
      </c>
      <c r="T1533" s="29">
        <v>35741</v>
      </c>
      <c r="U1533" s="29">
        <v>357410</v>
      </c>
      <c r="V1533" s="29">
        <v>400299.2</v>
      </c>
      <c r="W1533" s="27" t="s">
        <v>26</v>
      </c>
      <c r="X1533" s="27" t="s">
        <v>74</v>
      </c>
      <c r="Y1533" s="27" t="s">
        <v>63</v>
      </c>
    </row>
    <row r="1534" spans="2:25" x14ac:dyDescent="0.2">
      <c r="B1534" s="27" t="s">
        <v>3083</v>
      </c>
      <c r="C1534" s="27" t="s">
        <v>57</v>
      </c>
      <c r="D1534" s="27" t="s">
        <v>3079</v>
      </c>
      <c r="E1534" s="27" t="str">
        <f>VLOOKUP(D1534,[1]ЕНС!A:E,2,FALSE)</f>
        <v>Указатель</v>
      </c>
      <c r="F1534" s="27" t="str">
        <f>VLOOKUP(D1534,[1]ЕНС!A:E,3,FALSE)</f>
        <v>напряжения, однополюсный свыше 1000 В</v>
      </c>
      <c r="G1534" s="27" t="s">
        <v>3082</v>
      </c>
      <c r="H1534" s="27" t="s">
        <v>28</v>
      </c>
      <c r="I1534" s="27">
        <v>0</v>
      </c>
      <c r="J1534" s="27">
        <v>631010000</v>
      </c>
      <c r="K1534" s="27" t="str">
        <f>VLOOKUP(B1534,[1]ПланКаз!A1521:M4825,12,0)</f>
        <v>ҚР, ШҚО, Өскемен қ., Бажов көш., 10</v>
      </c>
      <c r="L1534" s="27" t="str">
        <f>VLOOKUP(B1534,[1]ПланКаз!A1519:M4823,13,0)</f>
        <v>Қантар-Ақпан</v>
      </c>
      <c r="M1534" s="27" t="str">
        <f>VLOOKUP(B1534,[1]ПланКаз!A1521:N4825,14,0)</f>
        <v>Шығыс-Қазақстан облысы, Өскемен қ.</v>
      </c>
      <c r="N1534" s="27" t="s">
        <v>60</v>
      </c>
      <c r="O1534" s="27" t="str">
        <f>VLOOKUP(B1534,[1]ПланКаз!A1520:P4824,16,0)</f>
        <v>Шартқа қол қойылған күннен бастап 50 күнтізбелік күн ішінде</v>
      </c>
      <c r="P1534" s="27" t="s">
        <v>61</v>
      </c>
      <c r="Q1534" s="28" t="s">
        <v>480</v>
      </c>
      <c r="R1534" s="27" t="str">
        <f>VLOOKUP(B1534,[1]ПланКаз!A1519:S4823,19,0)</f>
        <v>Дана</v>
      </c>
      <c r="S1534" s="29">
        <v>70</v>
      </c>
      <c r="T1534" s="29">
        <v>19252</v>
      </c>
      <c r="U1534" s="29">
        <v>1347640</v>
      </c>
      <c r="V1534" s="29">
        <v>1509356.8</v>
      </c>
      <c r="W1534" s="27" t="s">
        <v>26</v>
      </c>
      <c r="X1534" s="27" t="s">
        <v>74</v>
      </c>
      <c r="Y1534" s="27" t="s">
        <v>63</v>
      </c>
    </row>
    <row r="1535" spans="2:25" x14ac:dyDescent="0.2">
      <c r="B1535" s="27" t="s">
        <v>3084</v>
      </c>
      <c r="C1535" s="27" t="s">
        <v>57</v>
      </c>
      <c r="D1535" s="27" t="s">
        <v>3085</v>
      </c>
      <c r="E1535" s="27" t="str">
        <f>VLOOKUP(D1535,[1]ЕНС!A:E,2,FALSE)</f>
        <v>Указатель</v>
      </c>
      <c r="F1535" s="27" t="str">
        <f>VLOOKUP(D1535,[1]ЕНС!A:E,3,FALSE)</f>
        <v>напряжения, двухполюсный, до 1000 В</v>
      </c>
      <c r="G1535" s="27" t="s">
        <v>3086</v>
      </c>
      <c r="H1535" s="27" t="s">
        <v>28</v>
      </c>
      <c r="I1535" s="27">
        <v>0</v>
      </c>
      <c r="J1535" s="27">
        <v>631010000</v>
      </c>
      <c r="K1535" s="27" t="str">
        <f>VLOOKUP(B1535,[1]ПланКаз!A1522:M4826,12,0)</f>
        <v>ҚР, ШҚО, Өскемен қ., Бажов көш., 10</v>
      </c>
      <c r="L1535" s="27" t="str">
        <f>VLOOKUP(B1535,[1]ПланКаз!A1520:M4824,13,0)</f>
        <v>Желтоқсан-Қантар</v>
      </c>
      <c r="M1535" s="27" t="str">
        <f>VLOOKUP(B1535,[1]ПланКаз!A1522:N4826,14,0)</f>
        <v>Шығыс-Қазақстан облысы, Өскемен қ.</v>
      </c>
      <c r="N1535" s="27" t="s">
        <v>60</v>
      </c>
      <c r="O1535" s="27" t="str">
        <f>VLOOKUP(B1535,[1]ПланКаз!A1521:P4825,16,0)</f>
        <v>Шартқа қол қойылған күннен бастап 50 күнтізбелік күн ішінде</v>
      </c>
      <c r="P1535" s="27" t="s">
        <v>61</v>
      </c>
      <c r="Q1535" s="28" t="s">
        <v>480</v>
      </c>
      <c r="R1535" s="27" t="str">
        <f>VLOOKUP(B1535,[1]ПланКаз!A1520:S4824,19,0)</f>
        <v>Дана</v>
      </c>
      <c r="S1535" s="29">
        <v>17</v>
      </c>
      <c r="T1535" s="29">
        <v>29536</v>
      </c>
      <c r="U1535" s="29">
        <v>502112</v>
      </c>
      <c r="V1535" s="29">
        <v>562365.43999999994</v>
      </c>
      <c r="W1535" s="27"/>
      <c r="X1535" s="27" t="s">
        <v>64</v>
      </c>
      <c r="Y1535" s="27" t="s">
        <v>63</v>
      </c>
    </row>
    <row r="1536" spans="2:25" x14ac:dyDescent="0.2">
      <c r="B1536" s="27" t="s">
        <v>3087</v>
      </c>
      <c r="C1536" s="27" t="s">
        <v>57</v>
      </c>
      <c r="D1536" s="27" t="s">
        <v>3085</v>
      </c>
      <c r="E1536" s="27" t="str">
        <f>VLOOKUP(D1536,[1]ЕНС!A:E,2,FALSE)</f>
        <v>Указатель</v>
      </c>
      <c r="F1536" s="27" t="str">
        <f>VLOOKUP(D1536,[1]ЕНС!A:E,3,FALSE)</f>
        <v>напряжения, двухполюсный, до 1000 В</v>
      </c>
      <c r="G1536" s="27" t="s">
        <v>3088</v>
      </c>
      <c r="H1536" s="27" t="s">
        <v>28</v>
      </c>
      <c r="I1536" s="27">
        <v>0</v>
      </c>
      <c r="J1536" s="27">
        <v>631010000</v>
      </c>
      <c r="K1536" s="27" t="str">
        <f>VLOOKUP(B1536,[1]ПланКаз!A1523:M4827,12,0)</f>
        <v>ҚР, ШҚО, Өскемен қ., Бажов көш., 10</v>
      </c>
      <c r="L1536" s="27" t="str">
        <f>VLOOKUP(B1536,[1]ПланКаз!A1521:M4825,13,0)</f>
        <v>Желтоқсан-Қантар</v>
      </c>
      <c r="M1536" s="27" t="str">
        <f>VLOOKUP(B1536,[1]ПланКаз!A1523:N4827,14,0)</f>
        <v>Шығыс-Қазақстан облысы, Өскемен қ.</v>
      </c>
      <c r="N1536" s="27" t="s">
        <v>60</v>
      </c>
      <c r="O1536" s="27" t="str">
        <f>VLOOKUP(B1536,[1]ПланКаз!A1522:P4826,16,0)</f>
        <v>Шартқа қол қойылған күннен бастап 50 күнтізбелік күн ішінде</v>
      </c>
      <c r="P1536" s="27" t="s">
        <v>61</v>
      </c>
      <c r="Q1536" s="28" t="s">
        <v>480</v>
      </c>
      <c r="R1536" s="27" t="str">
        <f>VLOOKUP(B1536,[1]ПланКаз!A1521:S4825,19,0)</f>
        <v>Дана</v>
      </c>
      <c r="S1536" s="29">
        <v>20</v>
      </c>
      <c r="T1536" s="29">
        <v>7349</v>
      </c>
      <c r="U1536" s="29">
        <v>146980</v>
      </c>
      <c r="V1536" s="29">
        <v>164617.60000000001</v>
      </c>
      <c r="W1536" s="27"/>
      <c r="X1536" s="27" t="s">
        <v>64</v>
      </c>
      <c r="Y1536" s="27" t="s">
        <v>63</v>
      </c>
    </row>
    <row r="1537" spans="2:25" x14ac:dyDescent="0.2">
      <c r="B1537" s="27" t="s">
        <v>3089</v>
      </c>
      <c r="C1537" s="27" t="s">
        <v>57</v>
      </c>
      <c r="D1537" s="27" t="s">
        <v>3090</v>
      </c>
      <c r="E1537" s="27" t="str">
        <f>VLOOKUP(D1537,[1]ЕНС!A:E,2,FALSE)</f>
        <v>Указатель</v>
      </c>
      <c r="F1537" s="27" t="str">
        <f>VLOOKUP(D1537,[1]ЕНС!A:E,3,FALSE)</f>
        <v>напряжения, однополюсный, до 1000 В</v>
      </c>
      <c r="G1537" s="27" t="s">
        <v>3091</v>
      </c>
      <c r="H1537" s="27" t="s">
        <v>28</v>
      </c>
      <c r="I1537" s="27">
        <v>0</v>
      </c>
      <c r="J1537" s="27">
        <v>631010000</v>
      </c>
      <c r="K1537" s="27" t="str">
        <f>VLOOKUP(B1537,[1]ПланКаз!A1524:M4828,12,0)</f>
        <v>ҚР, ШҚО, Өскемен қ., Бажов көш., 10</v>
      </c>
      <c r="L1537" s="27" t="str">
        <f>VLOOKUP(B1537,[1]ПланКаз!A1522:M4826,13,0)</f>
        <v>Желтоқсан-Қантар</v>
      </c>
      <c r="M1537" s="27" t="str">
        <f>VLOOKUP(B1537,[1]ПланКаз!A1524:N4828,14,0)</f>
        <v>Шығыс-Қазақстан облысы, Өскемен қ.</v>
      </c>
      <c r="N1537" s="27" t="s">
        <v>60</v>
      </c>
      <c r="O1537" s="27" t="str">
        <f>VLOOKUP(B1537,[1]ПланКаз!A1523:P4827,16,0)</f>
        <v>Шартқа қол қойылған күннен бастап 50 күнтізбелік күн ішінде</v>
      </c>
      <c r="P1537" s="27" t="s">
        <v>61</v>
      </c>
      <c r="Q1537" s="28" t="s">
        <v>480</v>
      </c>
      <c r="R1537" s="27" t="str">
        <f>VLOOKUP(B1537,[1]ПланКаз!A1522:S4826,19,0)</f>
        <v>Дана</v>
      </c>
      <c r="S1537" s="29">
        <v>42</v>
      </c>
      <c r="T1537" s="29">
        <v>2732</v>
      </c>
      <c r="U1537" s="29">
        <v>114744</v>
      </c>
      <c r="V1537" s="29">
        <v>128513.28</v>
      </c>
      <c r="W1537" s="27"/>
      <c r="X1537" s="27" t="s">
        <v>64</v>
      </c>
      <c r="Y1537" s="27" t="s">
        <v>63</v>
      </c>
    </row>
    <row r="1538" spans="2:25" x14ac:dyDescent="0.2">
      <c r="B1538" s="27" t="s">
        <v>3092</v>
      </c>
      <c r="C1538" s="27" t="s">
        <v>57</v>
      </c>
      <c r="D1538" s="27" t="s">
        <v>3093</v>
      </c>
      <c r="E1538" s="27" t="str">
        <f>VLOOKUP(D1538,[1]ЕНС!A:E,2,FALSE)</f>
        <v>Устройство проверки</v>
      </c>
      <c r="F1538" s="27" t="str">
        <f>VLOOKUP(D1538,[1]ЕНС!A:E,3,FALSE)</f>
        <v>указателей напряжения</v>
      </c>
      <c r="G1538" s="27" t="s">
        <v>3094</v>
      </c>
      <c r="H1538" s="27" t="s">
        <v>28</v>
      </c>
      <c r="I1538" s="27">
        <v>0</v>
      </c>
      <c r="J1538" s="27">
        <v>631010000</v>
      </c>
      <c r="K1538" s="27" t="str">
        <f>VLOOKUP(B1538,[1]ПланКаз!A1525:M4829,12,0)</f>
        <v>ҚР, ШҚО, Өскемен қ., Бажов көш., 10</v>
      </c>
      <c r="L1538" s="27" t="str">
        <f>VLOOKUP(B1538,[1]ПланКаз!A1523:M4827,13,0)</f>
        <v>Желтоқсан-Қантар</v>
      </c>
      <c r="M1538" s="27" t="str">
        <f>VLOOKUP(B1538,[1]ПланКаз!A1525:N4829,14,0)</f>
        <v>Шығыс-Қазақстан облысы, Өскемен қ.</v>
      </c>
      <c r="N1538" s="27" t="s">
        <v>60</v>
      </c>
      <c r="O1538" s="27" t="str">
        <f>VLOOKUP(B1538,[1]ПланКаз!A1524:P4828,16,0)</f>
        <v>Шартқа қол қойылған күннен бастап 50 күнтізбелік күн ішінде</v>
      </c>
      <c r="P1538" s="27" t="s">
        <v>61</v>
      </c>
      <c r="Q1538" s="28" t="s">
        <v>480</v>
      </c>
      <c r="R1538" s="27" t="str">
        <f>VLOOKUP(B1538,[1]ПланКаз!A1523:S4827,19,0)</f>
        <v>Дана</v>
      </c>
      <c r="S1538" s="29">
        <v>14</v>
      </c>
      <c r="T1538" s="29">
        <v>18755</v>
      </c>
      <c r="U1538" s="29">
        <v>262570</v>
      </c>
      <c r="V1538" s="29">
        <v>294078.40000000002</v>
      </c>
      <c r="W1538" s="27"/>
      <c r="X1538" s="27" t="s">
        <v>64</v>
      </c>
      <c r="Y1538" s="27" t="s">
        <v>63</v>
      </c>
    </row>
    <row r="1539" spans="2:25" x14ac:dyDescent="0.2">
      <c r="B1539" s="27" t="s">
        <v>3095</v>
      </c>
      <c r="C1539" s="27" t="s">
        <v>57</v>
      </c>
      <c r="D1539" s="27" t="s">
        <v>3076</v>
      </c>
      <c r="E1539" s="27" t="str">
        <f>VLOOKUP(D1539,[1]ЕНС!A:E,2,FALSE)</f>
        <v>Индикатор напряжения</v>
      </c>
      <c r="F1539" s="27" t="str">
        <f>VLOOKUP(D1539,[1]ЕНС!A:E,3,FALSE)</f>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
      <c r="G1539" s="27" t="s">
        <v>3096</v>
      </c>
      <c r="H1539" s="27" t="s">
        <v>28</v>
      </c>
      <c r="I1539" s="27">
        <v>0</v>
      </c>
      <c r="J1539" s="27">
        <v>631010000</v>
      </c>
      <c r="K1539" s="27" t="str">
        <f>VLOOKUP(B1539,[1]ПланКаз!A1526:M4830,12,0)</f>
        <v>ҚР, ШҚО, Өскемен қ., Бажов көш., 10</v>
      </c>
      <c r="L1539" s="27" t="str">
        <f>VLOOKUP(B1539,[1]ПланКаз!A1524:M4828,13,0)</f>
        <v>Желтоқсан-Қантар</v>
      </c>
      <c r="M1539" s="27" t="str">
        <f>VLOOKUP(B1539,[1]ПланКаз!A1526:N4830,14,0)</f>
        <v>Шығыс-Қазақстан облысы, Өскемен қ.</v>
      </c>
      <c r="N1539" s="27" t="s">
        <v>60</v>
      </c>
      <c r="O1539" s="27" t="str">
        <f>VLOOKUP(B1539,[1]ПланКаз!A1525:P4829,16,0)</f>
        <v>Шартқа қол қойылған күннен бастап 50 күнтізбелік күн ішінде</v>
      </c>
      <c r="P1539" s="27" t="s">
        <v>61</v>
      </c>
      <c r="Q1539" s="28" t="s">
        <v>480</v>
      </c>
      <c r="R1539" s="27" t="str">
        <f>VLOOKUP(B1539,[1]ПланКаз!A1524:S4828,19,0)</f>
        <v>Дана</v>
      </c>
      <c r="S1539" s="29">
        <v>62</v>
      </c>
      <c r="T1539" s="29">
        <v>3560</v>
      </c>
      <c r="U1539" s="29">
        <v>220720</v>
      </c>
      <c r="V1539" s="29">
        <v>247206.39999999999</v>
      </c>
      <c r="W1539" s="27"/>
      <c r="X1539" s="27" t="s">
        <v>64</v>
      </c>
      <c r="Y1539" s="27" t="s">
        <v>63</v>
      </c>
    </row>
    <row r="1540" spans="2:25" x14ac:dyDescent="0.2">
      <c r="B1540" s="27" t="s">
        <v>3097</v>
      </c>
      <c r="C1540" s="27" t="s">
        <v>57</v>
      </c>
      <c r="D1540" s="27" t="s">
        <v>3085</v>
      </c>
      <c r="E1540" s="27" t="str">
        <f>VLOOKUP(D1540,[1]ЕНС!A:E,2,FALSE)</f>
        <v>Указатель</v>
      </c>
      <c r="F1540" s="27" t="str">
        <f>VLOOKUP(D1540,[1]ЕНС!A:E,3,FALSE)</f>
        <v>напряжения, двухполюсный, до 1000 В</v>
      </c>
      <c r="G1540" s="27" t="s">
        <v>3098</v>
      </c>
      <c r="H1540" s="27" t="s">
        <v>28</v>
      </c>
      <c r="I1540" s="27">
        <v>0</v>
      </c>
      <c r="J1540" s="27">
        <v>631010000</v>
      </c>
      <c r="K1540" s="27" t="str">
        <f>VLOOKUP(B1540,[1]ПланКаз!A1527:M4831,12,0)</f>
        <v>ҚР, ШҚО, Өскемен қ., Бажов көш., 10</v>
      </c>
      <c r="L1540" s="27" t="str">
        <f>VLOOKUP(B1540,[1]ПланКаз!A1525:M4829,13,0)</f>
        <v>Желтоқсан-Қантар</v>
      </c>
      <c r="M1540" s="27" t="str">
        <f>VLOOKUP(B1540,[1]ПланКаз!A1527:N4831,14,0)</f>
        <v>Шығыс-Қазақстан облысы, Өскемен қ.</v>
      </c>
      <c r="N1540" s="27" t="s">
        <v>60</v>
      </c>
      <c r="O1540" s="27" t="str">
        <f>VLOOKUP(B1540,[1]ПланКаз!A1526:P4830,16,0)</f>
        <v>Шартқа қол қойылған күннен бастап 50 күнтізбелік күн ішінде</v>
      </c>
      <c r="P1540" s="27" t="s">
        <v>61</v>
      </c>
      <c r="Q1540" s="28" t="s">
        <v>480</v>
      </c>
      <c r="R1540" s="27" t="str">
        <f>VLOOKUP(B1540,[1]ПланКаз!A1525:S4829,19,0)</f>
        <v>Дана</v>
      </c>
      <c r="S1540" s="29">
        <v>98</v>
      </c>
      <c r="T1540" s="29">
        <v>11011</v>
      </c>
      <c r="U1540" s="29">
        <v>1079078</v>
      </c>
      <c r="V1540" s="29">
        <v>1208567.3600000001</v>
      </c>
      <c r="W1540" s="27"/>
      <c r="X1540" s="27" t="s">
        <v>64</v>
      </c>
      <c r="Y1540" s="27" t="s">
        <v>63</v>
      </c>
    </row>
    <row r="1541" spans="2:25" x14ac:dyDescent="0.2">
      <c r="B1541" s="27" t="s">
        <v>3099</v>
      </c>
      <c r="C1541" s="27" t="s">
        <v>57</v>
      </c>
      <c r="D1541" s="27" t="s">
        <v>3100</v>
      </c>
      <c r="E1541" s="27" t="str">
        <f>VLOOKUP(D1541,[1]ЕНС!A:E,2,FALSE)</f>
        <v>Указатель</v>
      </c>
      <c r="F1541" s="27" t="str">
        <f>VLOOKUP(D1541,[1]ЕНС!A:E,3,FALSE)</f>
        <v>напряжения, бесконтактный</v>
      </c>
      <c r="G1541" s="27" t="s">
        <v>3101</v>
      </c>
      <c r="H1541" s="27" t="s">
        <v>28</v>
      </c>
      <c r="I1541" s="27">
        <v>0</v>
      </c>
      <c r="J1541" s="27">
        <v>631010000</v>
      </c>
      <c r="K1541" s="27" t="str">
        <f>VLOOKUP(B1541,[1]ПланКаз!A1528:M4832,12,0)</f>
        <v>ҚР, ШҚО, Өскемен қ., Бажов көш., 10</v>
      </c>
      <c r="L1541" s="27" t="str">
        <f>VLOOKUP(B1541,[1]ПланКаз!A1526:M4830,13,0)</f>
        <v>Қантар-Ақпан</v>
      </c>
      <c r="M1541" s="27" t="str">
        <f>VLOOKUP(B1541,[1]ПланКаз!A1528:N4832,14,0)</f>
        <v>Шығыс-Қазақстан облысы, Өскемен қ.</v>
      </c>
      <c r="N1541" s="27" t="s">
        <v>60</v>
      </c>
      <c r="O1541" s="27" t="str">
        <f>VLOOKUP(B1541,[1]ПланКаз!A1527:P4831,16,0)</f>
        <v>Шартқа қол қойылған күннен бастап 50 күнтізбелік күн ішінде</v>
      </c>
      <c r="P1541" s="27" t="s">
        <v>61</v>
      </c>
      <c r="Q1541" s="28" t="s">
        <v>480</v>
      </c>
      <c r="R1541" s="27" t="str">
        <f>VLOOKUP(B1541,[1]ПланКаз!A1526:S4830,19,0)</f>
        <v>Дана</v>
      </c>
      <c r="S1541" s="29">
        <v>10</v>
      </c>
      <c r="T1541" s="29">
        <v>78742</v>
      </c>
      <c r="U1541" s="29">
        <v>787420</v>
      </c>
      <c r="V1541" s="29">
        <v>881910.4</v>
      </c>
      <c r="W1541" s="27" t="s">
        <v>26</v>
      </c>
      <c r="X1541" s="27" t="s">
        <v>74</v>
      </c>
      <c r="Y1541" s="27" t="s">
        <v>63</v>
      </c>
    </row>
    <row r="1542" spans="2:25" x14ac:dyDescent="0.2">
      <c r="B1542" s="27" t="s">
        <v>3102</v>
      </c>
      <c r="C1542" s="27" t="s">
        <v>57</v>
      </c>
      <c r="D1542" s="27" t="s">
        <v>3103</v>
      </c>
      <c r="E1542" s="27" t="str">
        <f>VLOOKUP(D1542,[1]ЕНС!A:E,2,FALSE)</f>
        <v>Штанга</v>
      </c>
      <c r="F1542" s="27" t="str">
        <f>VLOOKUP(D1542,[1]ЕНС!A:E,3,FALSE)</f>
        <v>оперативная, на напряжение до 10 кВ</v>
      </c>
      <c r="G1542" s="27" t="s">
        <v>3104</v>
      </c>
      <c r="H1542" s="27" t="s">
        <v>28</v>
      </c>
      <c r="I1542" s="27">
        <v>0</v>
      </c>
      <c r="J1542" s="27">
        <v>631010000</v>
      </c>
      <c r="K1542" s="27" t="str">
        <f>VLOOKUP(B1542,[1]ПланКаз!A1529:M4833,12,0)</f>
        <v>ҚР, ШҚО, Өскемен қ., Бажов көш., 10</v>
      </c>
      <c r="L1542" s="27" t="str">
        <f>VLOOKUP(B1542,[1]ПланКаз!A1527:M4831,13,0)</f>
        <v>Желтоқсан-Қантар</v>
      </c>
      <c r="M1542" s="27" t="str">
        <f>VLOOKUP(B1542,[1]ПланКаз!A1529:N4833,14,0)</f>
        <v>Шығыс-Қазақстан облысы, Өскемен қ.</v>
      </c>
      <c r="N1542" s="27" t="s">
        <v>60</v>
      </c>
      <c r="O1542" s="27" t="str">
        <f>VLOOKUP(B1542,[1]ПланКаз!A1528:P4832,16,0)</f>
        <v>Шартқа қол қойылған күннен бастап 50 күнтізбелік күн ішінде</v>
      </c>
      <c r="P1542" s="27" t="s">
        <v>61</v>
      </c>
      <c r="Q1542" s="28" t="s">
        <v>480</v>
      </c>
      <c r="R1542" s="27" t="str">
        <f>VLOOKUP(B1542,[1]ПланКаз!A1527:S4831,19,0)</f>
        <v>Дана</v>
      </c>
      <c r="S1542" s="29">
        <v>28</v>
      </c>
      <c r="T1542" s="29">
        <v>6431</v>
      </c>
      <c r="U1542" s="29">
        <v>180068</v>
      </c>
      <c r="V1542" s="29">
        <v>201676.16</v>
      </c>
      <c r="W1542" s="27"/>
      <c r="X1542" s="27" t="s">
        <v>64</v>
      </c>
      <c r="Y1542" s="27" t="s">
        <v>63</v>
      </c>
    </row>
    <row r="1543" spans="2:25" x14ac:dyDescent="0.2">
      <c r="B1543" s="27" t="s">
        <v>3105</v>
      </c>
      <c r="C1543" s="27" t="s">
        <v>57</v>
      </c>
      <c r="D1543" s="27" t="s">
        <v>3106</v>
      </c>
      <c r="E1543" s="27" t="str">
        <f>VLOOKUP(D1543,[1]ЕНС!A:E,2,FALSE)</f>
        <v>Штанга</v>
      </c>
      <c r="F1543" s="27" t="str">
        <f>VLOOKUP(D1543,[1]ЕНС!A:E,3,FALSE)</f>
        <v>оперативная, на напряжение до 35 кВ</v>
      </c>
      <c r="G1543" s="27" t="s">
        <v>3107</v>
      </c>
      <c r="H1543" s="27" t="s">
        <v>28</v>
      </c>
      <c r="I1543" s="27">
        <v>0</v>
      </c>
      <c r="J1543" s="27">
        <v>631010000</v>
      </c>
      <c r="K1543" s="27" t="str">
        <f>VLOOKUP(B1543,[1]ПланКаз!A1530:M4834,12,0)</f>
        <v>ҚР, ШҚО, Өскемен қ., Бажов көш., 10</v>
      </c>
      <c r="L1543" s="27" t="str">
        <f>VLOOKUP(B1543,[1]ПланКаз!A1528:M4832,13,0)</f>
        <v>Желтоқсан-Қантар</v>
      </c>
      <c r="M1543" s="27" t="str">
        <f>VLOOKUP(B1543,[1]ПланКаз!A1530:N4834,14,0)</f>
        <v>Шығыс-Қазақстан облысы, Өскемен қ.</v>
      </c>
      <c r="N1543" s="27" t="s">
        <v>60</v>
      </c>
      <c r="O1543" s="27" t="str">
        <f>VLOOKUP(B1543,[1]ПланКаз!A1529:P4833,16,0)</f>
        <v>Шартқа қол қойылған күннен бастап 50 күнтізбелік күн ішінде</v>
      </c>
      <c r="P1543" s="27" t="s">
        <v>61</v>
      </c>
      <c r="Q1543" s="28" t="s">
        <v>480</v>
      </c>
      <c r="R1543" s="27" t="str">
        <f>VLOOKUP(B1543,[1]ПланКаз!A1528:S4832,19,0)</f>
        <v>Дана</v>
      </c>
      <c r="S1543" s="29">
        <v>18</v>
      </c>
      <c r="T1543" s="29">
        <v>10433</v>
      </c>
      <c r="U1543" s="29">
        <v>187794</v>
      </c>
      <c r="V1543" s="29">
        <v>210329.28</v>
      </c>
      <c r="W1543" s="27"/>
      <c r="X1543" s="27" t="s">
        <v>64</v>
      </c>
      <c r="Y1543" s="27" t="s">
        <v>63</v>
      </c>
    </row>
    <row r="1544" spans="2:25" x14ac:dyDescent="0.2">
      <c r="B1544" s="27" t="s">
        <v>3108</v>
      </c>
      <c r="C1544" s="27" t="s">
        <v>57</v>
      </c>
      <c r="D1544" s="27" t="s">
        <v>3109</v>
      </c>
      <c r="E1544" s="27" t="str">
        <f>VLOOKUP(D1544,[1]ЕНС!A:E,2,FALSE)</f>
        <v>Штанга</v>
      </c>
      <c r="F1544" s="27" t="str">
        <f>VLOOKUP(D1544,[1]ЕНС!A:E,3,FALSE)</f>
        <v>оперативная, на напряжение до 110 кВ</v>
      </c>
      <c r="G1544" s="27" t="s">
        <v>3110</v>
      </c>
      <c r="H1544" s="27" t="s">
        <v>28</v>
      </c>
      <c r="I1544" s="27">
        <v>0</v>
      </c>
      <c r="J1544" s="27">
        <v>631010000</v>
      </c>
      <c r="K1544" s="27" t="str">
        <f>VLOOKUP(B1544,[1]ПланКаз!A1531:M4835,12,0)</f>
        <v>ҚР, ШҚО, Өскемен қ., Бажов көш., 10</v>
      </c>
      <c r="L1544" s="27" t="str">
        <f>VLOOKUP(B1544,[1]ПланКаз!A1529:M4833,13,0)</f>
        <v>Желтоқсан-Қантар</v>
      </c>
      <c r="M1544" s="27" t="str">
        <f>VLOOKUP(B1544,[1]ПланКаз!A1531:N4835,14,0)</f>
        <v>Шығыс-Қазақстан облысы, Өскемен қ.</v>
      </c>
      <c r="N1544" s="27" t="s">
        <v>60</v>
      </c>
      <c r="O1544" s="27" t="str">
        <f>VLOOKUP(B1544,[1]ПланКаз!A1530:P4834,16,0)</f>
        <v>Шартқа қол қойылған күннен бастап 50 күнтізбелік күн ішінде</v>
      </c>
      <c r="P1544" s="27" t="s">
        <v>61</v>
      </c>
      <c r="Q1544" s="28" t="s">
        <v>480</v>
      </c>
      <c r="R1544" s="27" t="str">
        <f>VLOOKUP(B1544,[1]ПланКаз!A1529:S4833,19,0)</f>
        <v>Дана</v>
      </c>
      <c r="S1544" s="29">
        <v>17</v>
      </c>
      <c r="T1544" s="29">
        <v>16097</v>
      </c>
      <c r="U1544" s="29">
        <v>273649</v>
      </c>
      <c r="V1544" s="29">
        <v>306486.88</v>
      </c>
      <c r="W1544" s="27"/>
      <c r="X1544" s="27" t="s">
        <v>64</v>
      </c>
      <c r="Y1544" s="27" t="s">
        <v>63</v>
      </c>
    </row>
    <row r="1545" spans="2:25" x14ac:dyDescent="0.2">
      <c r="B1545" s="27" t="s">
        <v>3111</v>
      </c>
      <c r="C1545" s="27" t="s">
        <v>57</v>
      </c>
      <c r="D1545" s="27" t="s">
        <v>3112</v>
      </c>
      <c r="E1545" s="27" t="str">
        <f>VLOOKUP(D1545,[1]ЕНС!A:E,2,FALSE)</f>
        <v>Штанга</v>
      </c>
      <c r="F1545" s="27" t="str">
        <f>VLOOKUP(D1545,[1]ЕНС!A:E,3,FALSE)</f>
        <v>заземляющая, напряжение 110 кВ</v>
      </c>
      <c r="G1545" s="27" t="s">
        <v>3113</v>
      </c>
      <c r="H1545" s="27" t="s">
        <v>28</v>
      </c>
      <c r="I1545" s="27">
        <v>0</v>
      </c>
      <c r="J1545" s="27">
        <v>631010000</v>
      </c>
      <c r="K1545" s="27" t="str">
        <f>VLOOKUP(B1545,[1]ПланКаз!A1532:M4836,12,0)</f>
        <v>ҚР, ШҚО, Өскемен қ., Бажов көш., 10</v>
      </c>
      <c r="L1545" s="27" t="str">
        <f>VLOOKUP(B1545,[1]ПланКаз!A1530:M4834,13,0)</f>
        <v>Желтоқсан-Қантар</v>
      </c>
      <c r="M1545" s="27" t="str">
        <f>VLOOKUP(B1545,[1]ПланКаз!A1532:N4836,14,0)</f>
        <v>Шығыс-Қазақстан облысы, Өскемен қ.</v>
      </c>
      <c r="N1545" s="27" t="s">
        <v>60</v>
      </c>
      <c r="O1545" s="27" t="str">
        <f>VLOOKUP(B1545,[1]ПланКаз!A1531:P4835,16,0)</f>
        <v>Шартқа қол қойылған күннен бастап 50 күнтізбелік күн ішінде</v>
      </c>
      <c r="P1545" s="27" t="s">
        <v>61</v>
      </c>
      <c r="Q1545" s="28" t="s">
        <v>480</v>
      </c>
      <c r="R1545" s="27" t="str">
        <f>VLOOKUP(B1545,[1]ПланКаз!A1530:S4834,19,0)</f>
        <v>Дана</v>
      </c>
      <c r="S1545" s="29">
        <v>7</v>
      </c>
      <c r="T1545" s="29">
        <v>7301</v>
      </c>
      <c r="U1545" s="29">
        <v>51107</v>
      </c>
      <c r="V1545" s="29">
        <v>57239.839999999997</v>
      </c>
      <c r="W1545" s="27"/>
      <c r="X1545" s="27" t="s">
        <v>64</v>
      </c>
      <c r="Y1545" s="27" t="s">
        <v>63</v>
      </c>
    </row>
    <row r="1546" spans="2:25" x14ac:dyDescent="0.2">
      <c r="B1546" s="27" t="s">
        <v>3114</v>
      </c>
      <c r="C1546" s="27" t="s">
        <v>57</v>
      </c>
      <c r="D1546" s="27" t="s">
        <v>3115</v>
      </c>
      <c r="E1546" s="27" t="str">
        <f>VLOOKUP(D1546,[1]ЕНС!A:E,2,FALSE)</f>
        <v>Штанга</v>
      </c>
      <c r="F1546" s="27" t="str">
        <f>VLOOKUP(D1546,[1]ЕНС!A:E,3,FALSE)</f>
        <v>заземляющая, напряжение 35 кВ</v>
      </c>
      <c r="G1546" s="27" t="s">
        <v>3116</v>
      </c>
      <c r="H1546" s="27" t="s">
        <v>28</v>
      </c>
      <c r="I1546" s="27">
        <v>0</v>
      </c>
      <c r="J1546" s="27">
        <v>631010000</v>
      </c>
      <c r="K1546" s="27" t="str">
        <f>VLOOKUP(B1546,[1]ПланКаз!A1533:M4837,12,0)</f>
        <v>ҚР, ШҚО, Өскемен қ., Бажов көш., 10</v>
      </c>
      <c r="L1546" s="27" t="str">
        <f>VLOOKUP(B1546,[1]ПланКаз!A1531:M4835,13,0)</f>
        <v>Желтоқсан-Қантар</v>
      </c>
      <c r="M1546" s="27" t="str">
        <f>VLOOKUP(B1546,[1]ПланКаз!A1533:N4837,14,0)</f>
        <v>Шығыс-Қазақстан облысы, Өскемен қ.</v>
      </c>
      <c r="N1546" s="27" t="s">
        <v>60</v>
      </c>
      <c r="O1546" s="27" t="str">
        <f>VLOOKUP(B1546,[1]ПланКаз!A1532:P4836,16,0)</f>
        <v>Шартқа қол қойылған күннен бастап 50 күнтізбелік күн ішінде</v>
      </c>
      <c r="P1546" s="27" t="s">
        <v>61</v>
      </c>
      <c r="Q1546" s="28" t="s">
        <v>480</v>
      </c>
      <c r="R1546" s="27" t="str">
        <f>VLOOKUP(B1546,[1]ПланКаз!A1531:S4835,19,0)</f>
        <v>Дана</v>
      </c>
      <c r="S1546" s="29">
        <v>5</v>
      </c>
      <c r="T1546" s="29">
        <v>7430</v>
      </c>
      <c r="U1546" s="29">
        <v>37150</v>
      </c>
      <c r="V1546" s="29">
        <v>41608</v>
      </c>
      <c r="W1546" s="27"/>
      <c r="X1546" s="27" t="s">
        <v>64</v>
      </c>
      <c r="Y1546" s="27" t="s">
        <v>63</v>
      </c>
    </row>
    <row r="1547" spans="2:25" x14ac:dyDescent="0.2">
      <c r="B1547" s="27" t="s">
        <v>3117</v>
      </c>
      <c r="C1547" s="27" t="s">
        <v>57</v>
      </c>
      <c r="D1547" s="27" t="s">
        <v>3118</v>
      </c>
      <c r="E1547" s="27" t="str">
        <f>VLOOKUP(D1547,[1]ЕНС!A:E,2,FALSE)</f>
        <v>Бланк</v>
      </c>
      <c r="F1547" s="27" t="str">
        <f>VLOOKUP(D1547,[1]ЕНС!A:E,3,FALSE)</f>
        <v>конкретного вида документа</v>
      </c>
      <c r="G1547" s="27" t="s">
        <v>3119</v>
      </c>
      <c r="H1547" s="27" t="s">
        <v>28</v>
      </c>
      <c r="I1547" s="27">
        <v>60</v>
      </c>
      <c r="J1547" s="27">
        <v>631010000</v>
      </c>
      <c r="K1547" s="27" t="str">
        <f>VLOOKUP(B1547,[1]ПланКаз!A1534:M4838,12,0)</f>
        <v>ҚР, ШҚО, Өскемен қ., Бажов көш., 10</v>
      </c>
      <c r="L1547" s="27" t="str">
        <f>VLOOKUP(B1547,[1]ПланКаз!A1532:M4836,13,0)</f>
        <v>Желтоқсан-Қантар</v>
      </c>
      <c r="M1547" s="27" t="str">
        <f>VLOOKUP(B1547,[1]ПланКаз!A1534:N4838,14,0)</f>
        <v>Шығыс-Қазақстан облысы, Өскемен қ.</v>
      </c>
      <c r="N1547" s="27" t="s">
        <v>60</v>
      </c>
      <c r="O1547" s="27" t="str">
        <f>VLOOKUP(B1547,[1]ПланКаз!A1533:P4837,16,0)</f>
        <v>Өтініш берген күннен бастап 5 жұмыс күні ішінде</v>
      </c>
      <c r="P1547" s="27" t="s">
        <v>61</v>
      </c>
      <c r="Q1547" s="28" t="s">
        <v>480</v>
      </c>
      <c r="R1547" s="27" t="str">
        <f>VLOOKUP(B1547,[1]ПланКаз!A1532:S4836,19,0)</f>
        <v>Дана</v>
      </c>
      <c r="S1547" s="29">
        <v>300</v>
      </c>
      <c r="T1547" s="29">
        <v>10</v>
      </c>
      <c r="U1547" s="29" t="s">
        <v>63</v>
      </c>
      <c r="V1547" s="29" t="s">
        <v>63</v>
      </c>
      <c r="W1547" s="27" t="s">
        <v>71</v>
      </c>
      <c r="X1547" s="27" t="s">
        <v>64</v>
      </c>
      <c r="Y1547" s="27" t="s">
        <v>627</v>
      </c>
    </row>
    <row r="1548" spans="2:25" x14ac:dyDescent="0.2">
      <c r="B1548" s="27" t="s">
        <v>3120</v>
      </c>
      <c r="C1548" s="27" t="s">
        <v>57</v>
      </c>
      <c r="D1548" s="27" t="s">
        <v>3118</v>
      </c>
      <c r="E1548" s="27" t="str">
        <f>VLOOKUP(D1548,[1]ЕНС!A:E,2,FALSE)</f>
        <v>Бланк</v>
      </c>
      <c r="F1548" s="27" t="str">
        <f>VLOOKUP(D1548,[1]ЕНС!A:E,3,FALSE)</f>
        <v>конкретного вида документа</v>
      </c>
      <c r="G1548" s="27" t="s">
        <v>3119</v>
      </c>
      <c r="H1548" s="27" t="s">
        <v>28</v>
      </c>
      <c r="I1548" s="27">
        <v>60</v>
      </c>
      <c r="J1548" s="27">
        <v>631010000</v>
      </c>
      <c r="K1548" s="27" t="str">
        <f>VLOOKUP(B1548,[1]ПланКаз!A1535:M4839,12,0)</f>
        <v>ҚР, ШҚО, Өскемен қ., Бажов көш., 10</v>
      </c>
      <c r="L1548" s="27" t="str">
        <f>VLOOKUP(B1548,[1]ПланКаз!A1533:M4837,13,0)</f>
        <v>Сәуір - Мамыр</v>
      </c>
      <c r="M1548" s="27" t="str">
        <f>VLOOKUP(B1548,[1]ПланКаз!A1535:N4839,14,0)</f>
        <v>Шығыс-Қазақстан облысы, Өскемен қ.</v>
      </c>
      <c r="N1548" s="27" t="s">
        <v>60</v>
      </c>
      <c r="O1548" s="27" t="str">
        <f>VLOOKUP(B1548,[1]ПланКаз!A1534:P4838,16,0)</f>
        <v>Өтініш берген күннен бастап 5 жұмыс күні ішінде</v>
      </c>
      <c r="P1548" s="27" t="s">
        <v>61</v>
      </c>
      <c r="Q1548" s="28" t="s">
        <v>480</v>
      </c>
      <c r="R1548" s="27" t="str">
        <f>VLOOKUP(B1548,[1]ПланКаз!A1533:S4837,19,0)</f>
        <v>Дана</v>
      </c>
      <c r="S1548" s="29">
        <v>300</v>
      </c>
      <c r="T1548" s="29">
        <v>10</v>
      </c>
      <c r="U1548" s="29">
        <v>3000</v>
      </c>
      <c r="V1548" s="29">
        <v>3360</v>
      </c>
      <c r="W1548" s="27" t="s">
        <v>71</v>
      </c>
      <c r="X1548" s="27" t="s">
        <v>74</v>
      </c>
      <c r="Y1548" s="27" t="s">
        <v>63</v>
      </c>
    </row>
    <row r="1549" spans="2:25" x14ac:dyDescent="0.2">
      <c r="B1549" s="27" t="s">
        <v>3121</v>
      </c>
      <c r="C1549" s="27" t="s">
        <v>57</v>
      </c>
      <c r="D1549" s="27" t="s">
        <v>3118</v>
      </c>
      <c r="E1549" s="27" t="str">
        <f>VLOOKUP(D1549,[1]ЕНС!A:E,2,FALSE)</f>
        <v>Бланк</v>
      </c>
      <c r="F1549" s="27" t="str">
        <f>VLOOKUP(D1549,[1]ЕНС!A:E,3,FALSE)</f>
        <v>конкретного вида документа</v>
      </c>
      <c r="G1549" s="27" t="s">
        <v>3122</v>
      </c>
      <c r="H1549" s="27" t="s">
        <v>28</v>
      </c>
      <c r="I1549" s="27">
        <v>60</v>
      </c>
      <c r="J1549" s="27">
        <v>631010000</v>
      </c>
      <c r="K1549" s="27" t="str">
        <f>VLOOKUP(B1549,[1]ПланКаз!A1536:M4840,12,0)</f>
        <v>ҚР, ШҚО, Өскемен қ., Бажов көш., 10</v>
      </c>
      <c r="L1549" s="27" t="str">
        <f>VLOOKUP(B1549,[1]ПланКаз!A1534:M4838,13,0)</f>
        <v>Желтоқсан-Қантар</v>
      </c>
      <c r="M1549" s="27" t="str">
        <f>VLOOKUP(B1549,[1]ПланКаз!A1536:N4840,14,0)</f>
        <v>Шығыс-Қазақстан облысы, Өскемен қ.</v>
      </c>
      <c r="N1549" s="27" t="s">
        <v>60</v>
      </c>
      <c r="O1549" s="27" t="str">
        <f>VLOOKUP(B1549,[1]ПланКаз!A1535:P4839,16,0)</f>
        <v>Өтініш берген күннен бастап 5 жұмыс күні ішінде</v>
      </c>
      <c r="P1549" s="27" t="s">
        <v>61</v>
      </c>
      <c r="Q1549" s="28" t="s">
        <v>480</v>
      </c>
      <c r="R1549" s="27" t="str">
        <f>VLOOKUP(B1549,[1]ПланКаз!A1534:S4838,19,0)</f>
        <v>Дана</v>
      </c>
      <c r="S1549" s="29">
        <v>4000</v>
      </c>
      <c r="T1549" s="29">
        <v>9</v>
      </c>
      <c r="U1549" s="29" t="s">
        <v>63</v>
      </c>
      <c r="V1549" s="29" t="s">
        <v>63</v>
      </c>
      <c r="W1549" s="27" t="s">
        <v>71</v>
      </c>
      <c r="X1549" s="27" t="s">
        <v>64</v>
      </c>
      <c r="Y1549" s="27" t="s">
        <v>627</v>
      </c>
    </row>
    <row r="1550" spans="2:25" x14ac:dyDescent="0.2">
      <c r="B1550" s="27" t="s">
        <v>3123</v>
      </c>
      <c r="C1550" s="27" t="s">
        <v>57</v>
      </c>
      <c r="D1550" s="27" t="s">
        <v>3118</v>
      </c>
      <c r="E1550" s="27" t="str">
        <f>VLOOKUP(D1550,[1]ЕНС!A:E,2,FALSE)</f>
        <v>Бланк</v>
      </c>
      <c r="F1550" s="27" t="str">
        <f>VLOOKUP(D1550,[1]ЕНС!A:E,3,FALSE)</f>
        <v>конкретного вида документа</v>
      </c>
      <c r="G1550" s="27" t="s">
        <v>3122</v>
      </c>
      <c r="H1550" s="27" t="s">
        <v>28</v>
      </c>
      <c r="I1550" s="27">
        <v>60</v>
      </c>
      <c r="J1550" s="27">
        <v>631010000</v>
      </c>
      <c r="K1550" s="27" t="str">
        <f>VLOOKUP(B1550,[1]ПланКаз!A1537:M4841,12,0)</f>
        <v>ҚР, ШҚО, Өскемен қ., Бажов көш., 10</v>
      </c>
      <c r="L1550" s="27" t="str">
        <f>VLOOKUP(B1550,[1]ПланКаз!A1535:M4839,13,0)</f>
        <v>Сәуір - Мамыр</v>
      </c>
      <c r="M1550" s="27" t="str">
        <f>VLOOKUP(B1550,[1]ПланКаз!A1537:N4841,14,0)</f>
        <v>Шығыс-Қазақстан облысы, Өскемен қ.</v>
      </c>
      <c r="N1550" s="27" t="s">
        <v>60</v>
      </c>
      <c r="O1550" s="27" t="str">
        <f>VLOOKUP(B1550,[1]ПланКаз!A1536:P4840,16,0)</f>
        <v>Өтініш берген күннен бастап 5 жұмыс күні ішінде</v>
      </c>
      <c r="P1550" s="27" t="s">
        <v>61</v>
      </c>
      <c r="Q1550" s="28" t="s">
        <v>480</v>
      </c>
      <c r="R1550" s="27" t="str">
        <f>VLOOKUP(B1550,[1]ПланКаз!A1535:S4839,19,0)</f>
        <v>Дана</v>
      </c>
      <c r="S1550" s="29">
        <v>4000</v>
      </c>
      <c r="T1550" s="29">
        <v>9</v>
      </c>
      <c r="U1550" s="29">
        <v>36000</v>
      </c>
      <c r="V1550" s="29">
        <v>40320</v>
      </c>
      <c r="W1550" s="27" t="s">
        <v>71</v>
      </c>
      <c r="X1550" s="27" t="s">
        <v>74</v>
      </c>
      <c r="Y1550" s="27" t="s">
        <v>63</v>
      </c>
    </row>
    <row r="1551" spans="2:25" x14ac:dyDescent="0.2">
      <c r="B1551" s="27" t="s">
        <v>3124</v>
      </c>
      <c r="C1551" s="27" t="s">
        <v>57</v>
      </c>
      <c r="D1551" s="27" t="s">
        <v>3125</v>
      </c>
      <c r="E1551" s="27" t="str">
        <f>VLOOKUP(D1551,[1]ЕНС!A:E,2,FALSE)</f>
        <v>Бумага</v>
      </c>
      <c r="F1551" s="27" t="str">
        <f>VLOOKUP(D1551,[1]ЕНС!A:E,3,FALSE)</f>
        <v>для плоттера, формат А0, плотность 80 г/м2</v>
      </c>
      <c r="G1551" s="27" t="s">
        <v>3126</v>
      </c>
      <c r="H1551" s="27" t="s">
        <v>28</v>
      </c>
      <c r="I1551" s="27">
        <v>60</v>
      </c>
      <c r="J1551" s="27">
        <v>631010000</v>
      </c>
      <c r="K1551" s="27" t="str">
        <f>VLOOKUP(B1551,[1]ПланКаз!A1538:M4842,12,0)</f>
        <v>ҚР, ШҚО, Өскемен қ., Бажов көш., 10</v>
      </c>
      <c r="L1551" s="27" t="str">
        <f>VLOOKUP(B1551,[1]ПланКаз!A1536:M4840,13,0)</f>
        <v>Желтоқсан-Қантар</v>
      </c>
      <c r="M1551" s="27" t="str">
        <f>VLOOKUP(B1551,[1]ПланКаз!A1538:N4842,14,0)</f>
        <v>Шығыс-Қазақстан облысы, Өскемен қ.</v>
      </c>
      <c r="N1551" s="27" t="s">
        <v>60</v>
      </c>
      <c r="O1551" s="27" t="str">
        <f>VLOOKUP(B1551,[1]ПланКаз!A1537:P4841,16,0)</f>
        <v>шартқа қол қойылған кезден бастап 30 күнтізбелік күн ішінде</v>
      </c>
      <c r="P1551" s="27" t="s">
        <v>61</v>
      </c>
      <c r="Q1551" s="28" t="s">
        <v>1875</v>
      </c>
      <c r="R1551" s="27" t="str">
        <f>VLOOKUP(B1551,[1]ПланКаз!A1536:S4840,19,0)</f>
        <v>Дана</v>
      </c>
      <c r="S1551" s="29">
        <v>16</v>
      </c>
      <c r="T1551" s="29">
        <v>10602</v>
      </c>
      <c r="U1551" s="29" t="s">
        <v>63</v>
      </c>
      <c r="V1551" s="29" t="s">
        <v>63</v>
      </c>
      <c r="W1551" s="27" t="s">
        <v>71</v>
      </c>
      <c r="X1551" s="27" t="s">
        <v>64</v>
      </c>
      <c r="Y1551" s="27" t="s">
        <v>3127</v>
      </c>
    </row>
    <row r="1552" spans="2:25" x14ac:dyDescent="0.2">
      <c r="B1552" s="27" t="s">
        <v>3128</v>
      </c>
      <c r="C1552" s="27" t="s">
        <v>57</v>
      </c>
      <c r="D1552" s="27" t="s">
        <v>3125</v>
      </c>
      <c r="E1552" s="27" t="str">
        <f>VLOOKUP(D1552,[1]ЕНС!A:E,2,FALSE)</f>
        <v>Бумага</v>
      </c>
      <c r="F1552" s="27" t="str">
        <f>VLOOKUP(D1552,[1]ЕНС!A:E,3,FALSE)</f>
        <v>для плоттера, формат А0, плотность 80 г/м2</v>
      </c>
      <c r="G1552" s="27" t="s">
        <v>3126</v>
      </c>
      <c r="H1552" s="27" t="s">
        <v>28</v>
      </c>
      <c r="I1552" s="27">
        <v>0</v>
      </c>
      <c r="J1552" s="27">
        <v>631010000</v>
      </c>
      <c r="K1552" s="27" t="str">
        <f>VLOOKUP(B1552,[1]ПланКаз!A1539:M4843,12,0)</f>
        <v>ҚР, ШҚО, Өскемен қ., Бажов көш., 10</v>
      </c>
      <c r="L1552" s="27" t="str">
        <f>VLOOKUP(B1552,[1]ПланКаз!A1537:M4841,13,0)</f>
        <v>Сәуір - Мамыр</v>
      </c>
      <c r="M1552" s="27" t="str">
        <f>VLOOKUP(B1552,[1]ПланКаз!A1539:N4843,14,0)</f>
        <v>Шығыс-Қазақстан облысы, Өскемен қ.</v>
      </c>
      <c r="N1552" s="27" t="s">
        <v>60</v>
      </c>
      <c r="O1552" s="27" t="str">
        <f>VLOOKUP(B1552,[1]ПланКаз!A1538:P4842,16,0)</f>
        <v>шартқа қол қойылған кезден бастап 30 күнтізбелік күн ішінде</v>
      </c>
      <c r="P1552" s="27" t="s">
        <v>61</v>
      </c>
      <c r="Q1552" s="28" t="s">
        <v>1875</v>
      </c>
      <c r="R1552" s="27" t="str">
        <f>VLOOKUP(B1552,[1]ПланКаз!A1537:S4841,19,0)</f>
        <v>Дана</v>
      </c>
      <c r="S1552" s="29">
        <v>16</v>
      </c>
      <c r="T1552" s="29">
        <v>10602</v>
      </c>
      <c r="U1552" s="29">
        <v>169632</v>
      </c>
      <c r="V1552" s="29">
        <v>189987.84</v>
      </c>
      <c r="W1552" s="27"/>
      <c r="X1552" s="27" t="s">
        <v>74</v>
      </c>
      <c r="Y1552" s="27" t="s">
        <v>63</v>
      </c>
    </row>
    <row r="1553" spans="2:25" x14ac:dyDescent="0.2">
      <c r="B1553" s="27" t="s">
        <v>3129</v>
      </c>
      <c r="C1553" s="27" t="s">
        <v>57</v>
      </c>
      <c r="D1553" s="27" t="s">
        <v>3130</v>
      </c>
      <c r="E1553" s="27" t="str">
        <f>VLOOKUP(D1553,[1]ЕНС!A:E,2,FALSE)</f>
        <v>Бумага</v>
      </c>
      <c r="F1553" s="27" t="str">
        <f>VLOOKUP(D1553,[1]ЕНС!A:E,3,FALSE)</f>
        <v>перфорированная, для печати, размер 210 мм*12, плотность 17 г/м2</v>
      </c>
      <c r="G1553" s="27" t="s">
        <v>3131</v>
      </c>
      <c r="H1553" s="27" t="s">
        <v>28</v>
      </c>
      <c r="I1553" s="27">
        <v>60</v>
      </c>
      <c r="J1553" s="27">
        <v>631010000</v>
      </c>
      <c r="K1553" s="27" t="str">
        <f>VLOOKUP(B1553,[1]ПланКаз!A1540:M4844,12,0)</f>
        <v>ҚР, ШҚО, Өскемен қ., Бажов көш., 10</v>
      </c>
      <c r="L1553" s="27" t="str">
        <f>VLOOKUP(B1553,[1]ПланКаз!A1538:M4842,13,0)</f>
        <v>Желтоқсан-Қантар</v>
      </c>
      <c r="M1553" s="27" t="str">
        <f>VLOOKUP(B1553,[1]ПланКаз!A1540:N4844,14,0)</f>
        <v>Шығыс-Қазақстан облысы, Өскемен қ.</v>
      </c>
      <c r="N1553" s="27" t="s">
        <v>60</v>
      </c>
      <c r="O1553" s="27" t="str">
        <f>VLOOKUP(B1553,[1]ПланКаз!A1539:P4843,16,0)</f>
        <v>шартқа қол қойылған кезден бастап 30 күнтізбелік күн ішінде</v>
      </c>
      <c r="P1553" s="27" t="s">
        <v>61</v>
      </c>
      <c r="Q1553" s="28" t="s">
        <v>1814</v>
      </c>
      <c r="R1553" s="27" t="str">
        <f>VLOOKUP(B1553,[1]ПланКаз!A1538:S4842,19,0)</f>
        <v>Дана</v>
      </c>
      <c r="S1553" s="29">
        <v>10</v>
      </c>
      <c r="T1553" s="29">
        <v>4064</v>
      </c>
      <c r="U1553" s="29" t="s">
        <v>63</v>
      </c>
      <c r="V1553" s="29" t="s">
        <v>63</v>
      </c>
      <c r="W1553" s="27" t="s">
        <v>71</v>
      </c>
      <c r="X1553" s="27" t="s">
        <v>64</v>
      </c>
      <c r="Y1553" s="27" t="s">
        <v>3127</v>
      </c>
    </row>
    <row r="1554" spans="2:25" x14ac:dyDescent="0.2">
      <c r="B1554" s="27" t="s">
        <v>3132</v>
      </c>
      <c r="C1554" s="27" t="s">
        <v>57</v>
      </c>
      <c r="D1554" s="27" t="s">
        <v>3130</v>
      </c>
      <c r="E1554" s="27" t="str">
        <f>VLOOKUP(D1554,[1]ЕНС!A:E,2,FALSE)</f>
        <v>Бумага</v>
      </c>
      <c r="F1554" s="27" t="str">
        <f>VLOOKUP(D1554,[1]ЕНС!A:E,3,FALSE)</f>
        <v>перфорированная, для печати, размер 210 мм*12, плотность 17 г/м2</v>
      </c>
      <c r="G1554" s="27" t="s">
        <v>3131</v>
      </c>
      <c r="H1554" s="27" t="s">
        <v>28</v>
      </c>
      <c r="I1554" s="27">
        <v>0</v>
      </c>
      <c r="J1554" s="27">
        <v>631010000</v>
      </c>
      <c r="K1554" s="27" t="str">
        <f>VLOOKUP(B1554,[1]ПланКаз!A1541:M4845,12,0)</f>
        <v>ҚР, ШҚО, Өскемен қ., Бажов көш., 10</v>
      </c>
      <c r="L1554" s="27" t="str">
        <f>VLOOKUP(B1554,[1]ПланКаз!A1539:M4843,13,0)</f>
        <v>Сәуір - Мамыр</v>
      </c>
      <c r="M1554" s="27" t="str">
        <f>VLOOKUP(B1554,[1]ПланКаз!A1541:N4845,14,0)</f>
        <v>Шығыс-Қазақстан облысы, Өскемен қ.</v>
      </c>
      <c r="N1554" s="27" t="s">
        <v>60</v>
      </c>
      <c r="O1554" s="27" t="str">
        <f>VLOOKUP(B1554,[1]ПланКаз!A1540:P4844,16,0)</f>
        <v>шартқа қол қойылған кезден бастап 30 күнтізбелік күн ішінде</v>
      </c>
      <c r="P1554" s="27" t="s">
        <v>61</v>
      </c>
      <c r="Q1554" s="28" t="s">
        <v>1814</v>
      </c>
      <c r="R1554" s="27" t="str">
        <f>VLOOKUP(B1554,[1]ПланКаз!A1539:S4843,19,0)</f>
        <v>Дана</v>
      </c>
      <c r="S1554" s="29">
        <v>10</v>
      </c>
      <c r="T1554" s="29">
        <v>4064</v>
      </c>
      <c r="U1554" s="29">
        <v>40640</v>
      </c>
      <c r="V1554" s="29">
        <v>45516.800000000003</v>
      </c>
      <c r="W1554" s="27"/>
      <c r="X1554" s="27" t="s">
        <v>74</v>
      </c>
      <c r="Y1554" s="27" t="s">
        <v>63</v>
      </c>
    </row>
    <row r="1555" spans="2:25" x14ac:dyDescent="0.2">
      <c r="B1555" s="27" t="s">
        <v>3133</v>
      </c>
      <c r="C1555" s="27" t="s">
        <v>57</v>
      </c>
      <c r="D1555" s="27" t="s">
        <v>3125</v>
      </c>
      <c r="E1555" s="27" t="str">
        <f>VLOOKUP(D1555,[1]ЕНС!A:E,2,FALSE)</f>
        <v>Бумага</v>
      </c>
      <c r="F1555" s="27" t="str">
        <f>VLOOKUP(D1555,[1]ЕНС!A:E,3,FALSE)</f>
        <v>для плоттера, формат А0, плотность 80 г/м2</v>
      </c>
      <c r="G1555" s="27" t="s">
        <v>3134</v>
      </c>
      <c r="H1555" s="27" t="s">
        <v>28</v>
      </c>
      <c r="I1555" s="27">
        <v>60</v>
      </c>
      <c r="J1555" s="27">
        <v>631010000</v>
      </c>
      <c r="K1555" s="27" t="str">
        <f>VLOOKUP(B1555,[1]ПланКаз!A1542:M4846,12,0)</f>
        <v>ҚР, ШҚО, Өскемен қ., Бажов көш., 10</v>
      </c>
      <c r="L1555" s="27" t="str">
        <f>VLOOKUP(B1555,[1]ПланКаз!A1540:M4844,13,0)</f>
        <v>Желтоқсан-Қантар</v>
      </c>
      <c r="M1555" s="27" t="str">
        <f>VLOOKUP(B1555,[1]ПланКаз!A1542:N4846,14,0)</f>
        <v>Шығыс-Қазақстан облысы, Өскемен қ.</v>
      </c>
      <c r="N1555" s="27" t="s">
        <v>60</v>
      </c>
      <c r="O1555" s="27" t="str">
        <f>VLOOKUP(B1555,[1]ПланКаз!A1541:P4845,16,0)</f>
        <v>шартқа қол қойылған кезден бастап 30 күнтізбелік күн ішінде</v>
      </c>
      <c r="P1555" s="27" t="s">
        <v>61</v>
      </c>
      <c r="Q1555" s="28" t="s">
        <v>1875</v>
      </c>
      <c r="R1555" s="27" t="str">
        <f>VLOOKUP(B1555,[1]ПланКаз!A1540:S4844,19,0)</f>
        <v>Дана</v>
      </c>
      <c r="S1555" s="29">
        <v>59</v>
      </c>
      <c r="T1555" s="29">
        <v>5168</v>
      </c>
      <c r="U1555" s="29" t="s">
        <v>63</v>
      </c>
      <c r="V1555" s="29" t="s">
        <v>63</v>
      </c>
      <c r="W1555" s="27" t="s">
        <v>71</v>
      </c>
      <c r="X1555" s="27" t="s">
        <v>64</v>
      </c>
      <c r="Y1555" s="27" t="s">
        <v>3127</v>
      </c>
    </row>
    <row r="1556" spans="2:25" x14ac:dyDescent="0.2">
      <c r="B1556" s="27" t="s">
        <v>3135</v>
      </c>
      <c r="C1556" s="27" t="s">
        <v>57</v>
      </c>
      <c r="D1556" s="27" t="s">
        <v>3125</v>
      </c>
      <c r="E1556" s="27" t="str">
        <f>VLOOKUP(D1556,[1]ЕНС!A:E,2,FALSE)</f>
        <v>Бумага</v>
      </c>
      <c r="F1556" s="27" t="str">
        <f>VLOOKUP(D1556,[1]ЕНС!A:E,3,FALSE)</f>
        <v>для плоттера, формат А0, плотность 80 г/м2</v>
      </c>
      <c r="G1556" s="27" t="s">
        <v>3134</v>
      </c>
      <c r="H1556" s="27" t="s">
        <v>28</v>
      </c>
      <c r="I1556" s="27">
        <v>0</v>
      </c>
      <c r="J1556" s="27">
        <v>631010000</v>
      </c>
      <c r="K1556" s="27" t="str">
        <f>VLOOKUP(B1556,[1]ПланКаз!A1543:M4847,12,0)</f>
        <v>ҚР, ШҚО, Өскемен қ., Бажов көш., 10</v>
      </c>
      <c r="L1556" s="27" t="str">
        <f>VLOOKUP(B1556,[1]ПланКаз!A1541:M4845,13,0)</f>
        <v>Сәуір - Мамыр</v>
      </c>
      <c r="M1556" s="27" t="str">
        <f>VLOOKUP(B1556,[1]ПланКаз!A1543:N4847,14,0)</f>
        <v>Шығыс-Қазақстан облысы, Өскемен қ.</v>
      </c>
      <c r="N1556" s="27" t="s">
        <v>60</v>
      </c>
      <c r="O1556" s="27" t="str">
        <f>VLOOKUP(B1556,[1]ПланКаз!A1542:P4846,16,0)</f>
        <v>шартқа қол қойылған кезден бастап 30 күнтізбелік күн ішінде</v>
      </c>
      <c r="P1556" s="27" t="s">
        <v>61</v>
      </c>
      <c r="Q1556" s="28" t="s">
        <v>1875</v>
      </c>
      <c r="R1556" s="27" t="str">
        <f>VLOOKUP(B1556,[1]ПланКаз!A1541:S4845,19,0)</f>
        <v>Дана</v>
      </c>
      <c r="S1556" s="29">
        <v>59</v>
      </c>
      <c r="T1556" s="29">
        <v>5168</v>
      </c>
      <c r="U1556" s="29">
        <v>304912</v>
      </c>
      <c r="V1556" s="29">
        <v>341501.44</v>
      </c>
      <c r="W1556" s="27"/>
      <c r="X1556" s="27" t="s">
        <v>74</v>
      </c>
      <c r="Y1556" s="27" t="s">
        <v>63</v>
      </c>
    </row>
    <row r="1557" spans="2:25" x14ac:dyDescent="0.2">
      <c r="B1557" s="27" t="s">
        <v>3136</v>
      </c>
      <c r="C1557" s="27" t="s">
        <v>57</v>
      </c>
      <c r="D1557" s="27" t="s">
        <v>3137</v>
      </c>
      <c r="E1557" s="27" t="str">
        <f>VLOOKUP(D1557,[1]ЕНС!A:E,2,FALSE)</f>
        <v>Бумага</v>
      </c>
      <c r="F1557" s="27" t="str">
        <f>VLOOKUP(D1557,[1]ЕНС!A:E,3,FALSE)</f>
        <v>для факса, масса 1 м2/80 г, ширина 210 мм, плотность 80 г/м2</v>
      </c>
      <c r="G1557" s="27" t="s">
        <v>3138</v>
      </c>
      <c r="H1557" s="27" t="s">
        <v>28</v>
      </c>
      <c r="I1557" s="27">
        <v>60</v>
      </c>
      <c r="J1557" s="27">
        <v>631010000</v>
      </c>
      <c r="K1557" s="27" t="str">
        <f>VLOOKUP(B1557,[1]ПланКаз!A1544:M4848,12,0)</f>
        <v>ҚР, ШҚО, Өскемен қ., Бажов көш., 10</v>
      </c>
      <c r="L1557" s="27" t="str">
        <f>VLOOKUP(B1557,[1]ПланКаз!A1542:M4846,13,0)</f>
        <v>Желтоқсан-Қантар</v>
      </c>
      <c r="M1557" s="27" t="str">
        <f>VLOOKUP(B1557,[1]ПланКаз!A1544:N4848,14,0)</f>
        <v>Шығыс-Қазақстан облысы, Өскемен қ.</v>
      </c>
      <c r="N1557" s="27" t="s">
        <v>60</v>
      </c>
      <c r="O1557" s="27" t="str">
        <f>VLOOKUP(B1557,[1]ПланКаз!A1543:P4847,16,0)</f>
        <v>шартқа қол қойылған кезден бастап 30 күнтізбелік күн ішінде</v>
      </c>
      <c r="P1557" s="27" t="s">
        <v>61</v>
      </c>
      <c r="Q1557" s="28" t="s">
        <v>1875</v>
      </c>
      <c r="R1557" s="27" t="str">
        <f>VLOOKUP(B1557,[1]ПланКаз!A1542:S4846,19,0)</f>
        <v>Дана</v>
      </c>
      <c r="S1557" s="29">
        <v>81</v>
      </c>
      <c r="T1557" s="29">
        <v>373</v>
      </c>
      <c r="U1557" s="29" t="s">
        <v>63</v>
      </c>
      <c r="V1557" s="29" t="s">
        <v>63</v>
      </c>
      <c r="W1557" s="27" t="s">
        <v>71</v>
      </c>
      <c r="X1557" s="27" t="s">
        <v>64</v>
      </c>
      <c r="Y1557" s="27" t="s">
        <v>3127</v>
      </c>
    </row>
    <row r="1558" spans="2:25" x14ac:dyDescent="0.2">
      <c r="B1558" s="27" t="s">
        <v>3139</v>
      </c>
      <c r="C1558" s="27" t="s">
        <v>57</v>
      </c>
      <c r="D1558" s="27" t="s">
        <v>3137</v>
      </c>
      <c r="E1558" s="27" t="str">
        <f>VLOOKUP(D1558,[1]ЕНС!A:E,2,FALSE)</f>
        <v>Бумага</v>
      </c>
      <c r="F1558" s="27" t="str">
        <f>VLOOKUP(D1558,[1]ЕНС!A:E,3,FALSE)</f>
        <v>для факса, масса 1 м2/80 г, ширина 210 мм, плотность 80 г/м2</v>
      </c>
      <c r="G1558" s="27" t="s">
        <v>3138</v>
      </c>
      <c r="H1558" s="27" t="s">
        <v>28</v>
      </c>
      <c r="I1558" s="27">
        <v>0</v>
      </c>
      <c r="J1558" s="27">
        <v>631010000</v>
      </c>
      <c r="K1558" s="27" t="str">
        <f>VLOOKUP(B1558,[1]ПланКаз!A1545:M4849,12,0)</f>
        <v>ҚР, ШҚО, Өскемен қ., Бажов көш., 10</v>
      </c>
      <c r="L1558" s="27" t="str">
        <f>VLOOKUP(B1558,[1]ПланКаз!A1543:M4847,13,0)</f>
        <v>Сәуір - Мамыр</v>
      </c>
      <c r="M1558" s="27" t="str">
        <f>VLOOKUP(B1558,[1]ПланКаз!A1545:N4849,14,0)</f>
        <v>Шығыс-Қазақстан облысы, Өскемен қ.</v>
      </c>
      <c r="N1558" s="27" t="s">
        <v>60</v>
      </c>
      <c r="O1558" s="27" t="str">
        <f>VLOOKUP(B1558,[1]ПланКаз!A1544:P4848,16,0)</f>
        <v>шартқа қол қойылған кезден бастап 30 күнтізбелік күн ішінде</v>
      </c>
      <c r="P1558" s="27" t="s">
        <v>61</v>
      </c>
      <c r="Q1558" s="28" t="s">
        <v>1875</v>
      </c>
      <c r="R1558" s="27" t="str">
        <f>VLOOKUP(B1558,[1]ПланКаз!A1543:S4847,19,0)</f>
        <v>Дана</v>
      </c>
      <c r="S1558" s="29">
        <v>81</v>
      </c>
      <c r="T1558" s="29">
        <v>373</v>
      </c>
      <c r="U1558" s="29">
        <v>30213</v>
      </c>
      <c r="V1558" s="29">
        <v>33838.559999999998</v>
      </c>
      <c r="W1558" s="27"/>
      <c r="X1558" s="27" t="s">
        <v>74</v>
      </c>
      <c r="Y1558" s="27" t="s">
        <v>63</v>
      </c>
    </row>
    <row r="1559" spans="2:25" x14ac:dyDescent="0.2">
      <c r="B1559" s="27" t="s">
        <v>3140</v>
      </c>
      <c r="C1559" s="27" t="s">
        <v>57</v>
      </c>
      <c r="D1559" s="27" t="s">
        <v>3141</v>
      </c>
      <c r="E1559" s="27" t="str">
        <f>VLOOKUP(D1559,[1]ЕНС!A:E,2,FALSE)</f>
        <v>Бумага</v>
      </c>
      <c r="F1559" s="27" t="str">
        <f>VLOOKUP(D1559,[1]ЕНС!A:E,3,FALSE)</f>
        <v>для плоттера, формат А3, плотность 80 г/м2</v>
      </c>
      <c r="G1559" s="27" t="s">
        <v>3142</v>
      </c>
      <c r="H1559" s="27" t="s">
        <v>28</v>
      </c>
      <c r="I1559" s="27">
        <v>60</v>
      </c>
      <c r="J1559" s="27">
        <v>631010000</v>
      </c>
      <c r="K1559" s="27" t="str">
        <f>VLOOKUP(B1559,[1]ПланКаз!A1546:M4850,12,0)</f>
        <v>ҚР, ШҚО, Өскемен қ., Бажов көш., 10</v>
      </c>
      <c r="L1559" s="27" t="str">
        <f>VLOOKUP(B1559,[1]ПланКаз!A1544:M4848,13,0)</f>
        <v>Желтоқсан-Қантар</v>
      </c>
      <c r="M1559" s="27" t="str">
        <f>VLOOKUP(B1559,[1]ПланКаз!A1546:N4850,14,0)</f>
        <v>Шығыс-Қазақстан облысы, Өскемен қ.</v>
      </c>
      <c r="N1559" s="27" t="s">
        <v>60</v>
      </c>
      <c r="O1559" s="27" t="str">
        <f>VLOOKUP(B1559,[1]ПланКаз!A1545:P4849,16,0)</f>
        <v>шартқа қол қойылған кезден бастап 30 күнтізбелік күн ішінде</v>
      </c>
      <c r="P1559" s="27" t="s">
        <v>61</v>
      </c>
      <c r="Q1559" s="28" t="s">
        <v>1875</v>
      </c>
      <c r="R1559" s="27" t="str">
        <f>VLOOKUP(B1559,[1]ПланКаз!A1544:S4848,19,0)</f>
        <v>Дана</v>
      </c>
      <c r="S1559" s="29">
        <v>7</v>
      </c>
      <c r="T1559" s="29">
        <v>1868</v>
      </c>
      <c r="U1559" s="29" t="s">
        <v>63</v>
      </c>
      <c r="V1559" s="29" t="s">
        <v>63</v>
      </c>
      <c r="W1559" s="27" t="s">
        <v>71</v>
      </c>
      <c r="X1559" s="27" t="s">
        <v>64</v>
      </c>
      <c r="Y1559" s="27" t="s">
        <v>3127</v>
      </c>
    </row>
    <row r="1560" spans="2:25" x14ac:dyDescent="0.2">
      <c r="B1560" s="27" t="s">
        <v>3143</v>
      </c>
      <c r="C1560" s="27" t="s">
        <v>57</v>
      </c>
      <c r="D1560" s="27" t="s">
        <v>3141</v>
      </c>
      <c r="E1560" s="27" t="str">
        <f>VLOOKUP(D1560,[1]ЕНС!A:E,2,FALSE)</f>
        <v>Бумага</v>
      </c>
      <c r="F1560" s="27" t="str">
        <f>VLOOKUP(D1560,[1]ЕНС!A:E,3,FALSE)</f>
        <v>для плоттера, формат А3, плотность 80 г/м2</v>
      </c>
      <c r="G1560" s="27" t="s">
        <v>3142</v>
      </c>
      <c r="H1560" s="27" t="s">
        <v>28</v>
      </c>
      <c r="I1560" s="27">
        <v>0</v>
      </c>
      <c r="J1560" s="27">
        <v>631010000</v>
      </c>
      <c r="K1560" s="27" t="str">
        <f>VLOOKUP(B1560,[1]ПланКаз!A1547:M4851,12,0)</f>
        <v>ҚР, ШҚО, Өскемен қ., Бажов көш., 10</v>
      </c>
      <c r="L1560" s="27" t="str">
        <f>VLOOKUP(B1560,[1]ПланКаз!A1545:M4849,13,0)</f>
        <v>Сәуір - Мамыр</v>
      </c>
      <c r="M1560" s="27" t="str">
        <f>VLOOKUP(B1560,[1]ПланКаз!A1547:N4851,14,0)</f>
        <v>Шығыс-Қазақстан облысы, Өскемен қ.</v>
      </c>
      <c r="N1560" s="27" t="s">
        <v>60</v>
      </c>
      <c r="O1560" s="27" t="str">
        <f>VLOOKUP(B1560,[1]ПланКаз!A1546:P4850,16,0)</f>
        <v>шартқа қол қойылған кезден бастап 30 күнтізбелік күн ішінде</v>
      </c>
      <c r="P1560" s="27" t="s">
        <v>61</v>
      </c>
      <c r="Q1560" s="28" t="s">
        <v>1875</v>
      </c>
      <c r="R1560" s="27" t="str">
        <f>VLOOKUP(B1560,[1]ПланКаз!A1545:S4849,19,0)</f>
        <v>Дана</v>
      </c>
      <c r="S1560" s="29">
        <v>7</v>
      </c>
      <c r="T1560" s="29">
        <v>1868</v>
      </c>
      <c r="U1560" s="29">
        <v>13076</v>
      </c>
      <c r="V1560" s="29">
        <v>14645.12</v>
      </c>
      <c r="W1560" s="27"/>
      <c r="X1560" s="27" t="s">
        <v>74</v>
      </c>
      <c r="Y1560" s="27" t="s">
        <v>63</v>
      </c>
    </row>
    <row r="1561" spans="2:25" x14ac:dyDescent="0.2">
      <c r="B1561" s="27" t="s">
        <v>3144</v>
      </c>
      <c r="C1561" s="27" t="s">
        <v>57</v>
      </c>
      <c r="D1561" s="27" t="s">
        <v>3145</v>
      </c>
      <c r="E1561" s="27" t="str">
        <f>VLOOKUP(D1561,[1]ЕНС!A:E,2,FALSE)</f>
        <v>Бумага</v>
      </c>
      <c r="F1561" s="27" t="str">
        <f>VLOOKUP(D1561,[1]ЕНС!A:E,3,FALSE)</f>
        <v>для офисного оборудования, формат А4, плотность 80 г/м2, ГОСТ 6656-76</v>
      </c>
      <c r="G1561" s="27" t="s">
        <v>3146</v>
      </c>
      <c r="H1561" s="27" t="s">
        <v>11</v>
      </c>
      <c r="I1561" s="27">
        <v>60</v>
      </c>
      <c r="J1561" s="27">
        <v>631010000</v>
      </c>
      <c r="K1561" s="27" t="str">
        <f>VLOOKUP(B1561,[1]ПланКаз!A1548:M4852,12,0)</f>
        <v>ҚР, ШҚО, Өскемен қ., Бажов көш., 10</v>
      </c>
      <c r="L1561" s="27" t="str">
        <f>VLOOKUP(B1561,[1]ПланКаз!A1546:M4850,13,0)</f>
        <v>Қантар-Ақпан</v>
      </c>
      <c r="M1561" s="27" t="str">
        <f>VLOOKUP(B1561,[1]ПланКаз!A1548:N4852,14,0)</f>
        <v>Шығыс-Қазақстан облысы, Өскемен қ.</v>
      </c>
      <c r="N1561" s="27" t="s">
        <v>60</v>
      </c>
      <c r="O1561" s="27" t="str">
        <f>VLOOKUP(B1561,[1]ПланКаз!A1547:P4851,16,0)</f>
        <v>шартқа қол қойылған кезден бастап 30 күнтізбелік күн ішінде</v>
      </c>
      <c r="P1561" s="27" t="s">
        <v>61</v>
      </c>
      <c r="Q1561" s="28" t="s">
        <v>2919</v>
      </c>
      <c r="R1561" s="27" t="str">
        <f>VLOOKUP(B1561,[1]ПланКаз!A1546:S4850,19,0)</f>
        <v>Дана</v>
      </c>
      <c r="S1561" s="29">
        <v>9064</v>
      </c>
      <c r="T1561" s="29">
        <v>1140</v>
      </c>
      <c r="U1561" s="29" t="s">
        <v>63</v>
      </c>
      <c r="V1561" s="29" t="s">
        <v>63</v>
      </c>
      <c r="W1561" s="27" t="s">
        <v>71</v>
      </c>
      <c r="X1561" s="27" t="s">
        <v>74</v>
      </c>
      <c r="Y1561" s="27" t="s">
        <v>2973</v>
      </c>
    </row>
    <row r="1562" spans="2:25" x14ac:dyDescent="0.2">
      <c r="B1562" s="27" t="s">
        <v>3147</v>
      </c>
      <c r="C1562" s="27" t="s">
        <v>57</v>
      </c>
      <c r="D1562" s="27" t="s">
        <v>3145</v>
      </c>
      <c r="E1562" s="27" t="str">
        <f>VLOOKUP(D1562,[1]ЕНС!A:E,2,FALSE)</f>
        <v>Бумага</v>
      </c>
      <c r="F1562" s="27" t="str">
        <f>VLOOKUP(D1562,[1]ЕНС!A:E,3,FALSE)</f>
        <v>для офисного оборудования, формат А4, плотность 80 г/м2, ГОСТ 6656-76</v>
      </c>
      <c r="G1562" s="27" t="s">
        <v>3146</v>
      </c>
      <c r="H1562" s="27" t="s">
        <v>11</v>
      </c>
      <c r="I1562" s="27">
        <v>60</v>
      </c>
      <c r="J1562" s="27">
        <v>631010000</v>
      </c>
      <c r="K1562" s="27" t="str">
        <f>VLOOKUP(B1562,[1]ПланКаз!A1549:M4853,12,0)</f>
        <v>ҚР, ШҚО, Өскемен қ., Бажов көш., 10</v>
      </c>
      <c r="L1562" s="27" t="str">
        <f>VLOOKUP(B1562,[1]ПланКаз!A1547:M4851,13,0)</f>
        <v>Ақпан - Наурыз</v>
      </c>
      <c r="M1562" s="27" t="str">
        <f>VLOOKUP(B1562,[1]ПланКаз!A1549:N4853,14,0)</f>
        <v>Шығыс-Қазақстан облысы, Өскемен қ.</v>
      </c>
      <c r="N1562" s="27" t="s">
        <v>60</v>
      </c>
      <c r="O1562" s="27" t="str">
        <f>VLOOKUP(B1562,[1]ПланКаз!A1548:P4852,16,0)</f>
        <v>шартқа қол қойылған кезден бастап 30 күнтізбелік күн ішінде</v>
      </c>
      <c r="P1562" s="27" t="s">
        <v>61</v>
      </c>
      <c r="Q1562" s="28" t="s">
        <v>2919</v>
      </c>
      <c r="R1562" s="27" t="str">
        <f>VLOOKUP(B1562,[1]ПланКаз!A1547:S4851,19,0)</f>
        <v>Дана</v>
      </c>
      <c r="S1562" s="29">
        <v>9064</v>
      </c>
      <c r="T1562" s="29">
        <v>1140</v>
      </c>
      <c r="U1562" s="29" t="s">
        <v>63</v>
      </c>
      <c r="V1562" s="29" t="s">
        <v>63</v>
      </c>
      <c r="W1562" s="27"/>
      <c r="X1562" s="27" t="s">
        <v>74</v>
      </c>
      <c r="Y1562" s="27" t="s">
        <v>3148</v>
      </c>
    </row>
    <row r="1563" spans="2:25" x14ac:dyDescent="0.2">
      <c r="B1563" s="27" t="s">
        <v>3149</v>
      </c>
      <c r="C1563" s="27" t="s">
        <v>57</v>
      </c>
      <c r="D1563" s="27" t="s">
        <v>3145</v>
      </c>
      <c r="E1563" s="27" t="str">
        <f>VLOOKUP(D1563,[1]ЕНС!A:E,2,FALSE)</f>
        <v>Бумага</v>
      </c>
      <c r="F1563" s="27" t="str">
        <f>VLOOKUP(D1563,[1]ЕНС!A:E,3,FALSE)</f>
        <v>для офисного оборудования, формат А4, плотность 80 г/м2, ГОСТ 6656-76</v>
      </c>
      <c r="G1563" s="27" t="s">
        <v>3146</v>
      </c>
      <c r="H1563" s="27" t="s">
        <v>11</v>
      </c>
      <c r="I1563" s="27">
        <v>0</v>
      </c>
      <c r="J1563" s="27">
        <v>631010000</v>
      </c>
      <c r="K1563" s="27" t="str">
        <f>VLOOKUP(B1563,[1]ПланКаз!A1550:M4854,12,0)</f>
        <v>ҚР, ШҚО, Өскемен қ., Бажов көш., 10</v>
      </c>
      <c r="L1563" s="27" t="str">
        <f>VLOOKUP(B1563,[1]ПланКаз!A1548:M4852,13,0)</f>
        <v>Ақпан - Наурыз</v>
      </c>
      <c r="M1563" s="27" t="str">
        <f>VLOOKUP(B1563,[1]ПланКаз!A1550:N4854,14,0)</f>
        <v>Шығыс-Қазақстан облысы, Өскемен қ.</v>
      </c>
      <c r="N1563" s="27" t="s">
        <v>60</v>
      </c>
      <c r="O1563" s="27" t="str">
        <f>VLOOKUP(B1563,[1]ПланКаз!A1549:P4853,16,0)</f>
        <v>шартқа қол қойылған кезден бастап 30 күнтізбелік күн ішінде</v>
      </c>
      <c r="P1563" s="27" t="s">
        <v>61</v>
      </c>
      <c r="Q1563" s="28" t="s">
        <v>2919</v>
      </c>
      <c r="R1563" s="27" t="str">
        <f>VLOOKUP(B1563,[1]ПланКаз!A1548:S4852,19,0)</f>
        <v>Дана</v>
      </c>
      <c r="S1563" s="29">
        <v>8302</v>
      </c>
      <c r="T1563" s="29">
        <v>1140</v>
      </c>
      <c r="U1563" s="29">
        <v>9464280</v>
      </c>
      <c r="V1563" s="29">
        <v>10599993.6</v>
      </c>
      <c r="W1563" s="27"/>
      <c r="X1563" s="27" t="s">
        <v>74</v>
      </c>
      <c r="Y1563" s="27" t="s">
        <v>63</v>
      </c>
    </row>
    <row r="1564" spans="2:25" x14ac:dyDescent="0.2">
      <c r="B1564" s="27" t="s">
        <v>3150</v>
      </c>
      <c r="C1564" s="27" t="s">
        <v>57</v>
      </c>
      <c r="D1564" s="27" t="s">
        <v>3151</v>
      </c>
      <c r="E1564" s="27" t="str">
        <f>VLOOKUP(D1564,[1]ЕНС!A:E,2,FALSE)</f>
        <v>Бумага</v>
      </c>
      <c r="F1564" s="27" t="str">
        <f>VLOOKUP(D1564,[1]ЕНС!A:E,3,FALSE)</f>
        <v>для офисного оборудования, формат А4, плотность 160 г/м2, ГОСТ 6656-76</v>
      </c>
      <c r="G1564" s="27" t="s">
        <v>3152</v>
      </c>
      <c r="H1564" s="27" t="s">
        <v>28</v>
      </c>
      <c r="I1564" s="27">
        <v>60</v>
      </c>
      <c r="J1564" s="27">
        <v>631010000</v>
      </c>
      <c r="K1564" s="27" t="str">
        <f>VLOOKUP(B1564,[1]ПланКаз!A1551:M4855,12,0)</f>
        <v>ҚР, ШҚО, Өскемен қ., Бажов көш., 10</v>
      </c>
      <c r="L1564" s="27" t="str">
        <f>VLOOKUP(B1564,[1]ПланКаз!A1549:M4853,13,0)</f>
        <v>Желтоқсан-Қантар</v>
      </c>
      <c r="M1564" s="27" t="str">
        <f>VLOOKUP(B1564,[1]ПланКаз!A1551:N4855,14,0)</f>
        <v>Шығыс-Қазақстан облысы, Өскемен қ.</v>
      </c>
      <c r="N1564" s="27" t="s">
        <v>60</v>
      </c>
      <c r="O1564" s="27" t="str">
        <f>VLOOKUP(B1564,[1]ПланКаз!A1550:P4854,16,0)</f>
        <v>шартқа қол қойылған кезден бастап 30 күнтізбелік күн ішінде</v>
      </c>
      <c r="P1564" s="27" t="s">
        <v>61</v>
      </c>
      <c r="Q1564" s="28" t="s">
        <v>2919</v>
      </c>
      <c r="R1564" s="27" t="str">
        <f>VLOOKUP(B1564,[1]ПланКаз!A1549:S4853,19,0)</f>
        <v>Дана</v>
      </c>
      <c r="S1564" s="29">
        <v>2</v>
      </c>
      <c r="T1564" s="29">
        <v>3865</v>
      </c>
      <c r="U1564" s="29" t="s">
        <v>63</v>
      </c>
      <c r="V1564" s="29" t="s">
        <v>63</v>
      </c>
      <c r="W1564" s="27" t="s">
        <v>71</v>
      </c>
      <c r="X1564" s="27" t="s">
        <v>64</v>
      </c>
      <c r="Y1564" s="27" t="s">
        <v>3127</v>
      </c>
    </row>
    <row r="1565" spans="2:25" x14ac:dyDescent="0.2">
      <c r="B1565" s="27" t="s">
        <v>3153</v>
      </c>
      <c r="C1565" s="27" t="s">
        <v>57</v>
      </c>
      <c r="D1565" s="27" t="s">
        <v>3151</v>
      </c>
      <c r="E1565" s="27" t="str">
        <f>VLOOKUP(D1565,[1]ЕНС!A:E,2,FALSE)</f>
        <v>Бумага</v>
      </c>
      <c r="F1565" s="27" t="str">
        <f>VLOOKUP(D1565,[1]ЕНС!A:E,3,FALSE)</f>
        <v>для офисного оборудования, формат А4, плотность 160 г/м2, ГОСТ 6656-76</v>
      </c>
      <c r="G1565" s="27" t="s">
        <v>3152</v>
      </c>
      <c r="H1565" s="27" t="s">
        <v>28</v>
      </c>
      <c r="I1565" s="27">
        <v>0</v>
      </c>
      <c r="J1565" s="27">
        <v>631010000</v>
      </c>
      <c r="K1565" s="27" t="str">
        <f>VLOOKUP(B1565,[1]ПланКаз!A1552:M4856,12,0)</f>
        <v>ҚР, ШҚО, Өскемен қ., Бажов көш., 10</v>
      </c>
      <c r="L1565" s="27" t="str">
        <f>VLOOKUP(B1565,[1]ПланКаз!A1550:M4854,13,0)</f>
        <v>Сәуір - Мамыр</v>
      </c>
      <c r="M1565" s="27" t="str">
        <f>VLOOKUP(B1565,[1]ПланКаз!A1552:N4856,14,0)</f>
        <v>Шығыс-Қазақстан облысы, Өскемен қ.</v>
      </c>
      <c r="N1565" s="27" t="s">
        <v>60</v>
      </c>
      <c r="O1565" s="27" t="str">
        <f>VLOOKUP(B1565,[1]ПланКаз!A1551:P4855,16,0)</f>
        <v>шартқа қол қойылған кезден бастап 30 күнтізбелік күн ішінде</v>
      </c>
      <c r="P1565" s="27" t="s">
        <v>61</v>
      </c>
      <c r="Q1565" s="28" t="s">
        <v>2919</v>
      </c>
      <c r="R1565" s="27" t="str">
        <f>VLOOKUP(B1565,[1]ПланКаз!A1550:S4854,19,0)</f>
        <v>Дана</v>
      </c>
      <c r="S1565" s="29">
        <v>2</v>
      </c>
      <c r="T1565" s="29">
        <v>3865</v>
      </c>
      <c r="U1565" s="29">
        <v>7730</v>
      </c>
      <c r="V1565" s="29">
        <v>8657.6</v>
      </c>
      <c r="W1565" s="27"/>
      <c r="X1565" s="27" t="s">
        <v>74</v>
      </c>
      <c r="Y1565" s="27" t="s">
        <v>63</v>
      </c>
    </row>
    <row r="1566" spans="2:25" x14ac:dyDescent="0.2">
      <c r="B1566" s="27" t="s">
        <v>3154</v>
      </c>
      <c r="C1566" s="27" t="s">
        <v>57</v>
      </c>
      <c r="D1566" s="27" t="s">
        <v>3155</v>
      </c>
      <c r="E1566" s="27" t="str">
        <f>VLOOKUP(D1566,[1]ЕНС!A:E,2,FALSE)</f>
        <v>Бумага</v>
      </c>
      <c r="F1566" s="27" t="str">
        <f>VLOOKUP(D1566,[1]ЕНС!A:E,3,FALSE)</f>
        <v>перфорированная, самокопировальная, размер 210*297 мм, плотность 16 г/м2</v>
      </c>
      <c r="G1566" s="27" t="s">
        <v>3156</v>
      </c>
      <c r="H1566" s="27" t="s">
        <v>28</v>
      </c>
      <c r="I1566" s="27">
        <v>60</v>
      </c>
      <c r="J1566" s="27">
        <v>631010000</v>
      </c>
      <c r="K1566" s="27" t="str">
        <f>VLOOKUP(B1566,[1]ПланКаз!A1553:M4857,12,0)</f>
        <v>ҚР, ШҚО, Өскемен қ., Бажов көш., 10</v>
      </c>
      <c r="L1566" s="27" t="str">
        <f>VLOOKUP(B1566,[1]ПланКаз!A1551:M4855,13,0)</f>
        <v>Желтоқсан-Қантар</v>
      </c>
      <c r="M1566" s="27" t="str">
        <f>VLOOKUP(B1566,[1]ПланКаз!A1553:N4857,14,0)</f>
        <v>Шығыс-Қазақстан облысы, Өскемен қ.</v>
      </c>
      <c r="N1566" s="27" t="s">
        <v>60</v>
      </c>
      <c r="O1566" s="27" t="str">
        <f>VLOOKUP(B1566,[1]ПланКаз!A1552:P4856,16,0)</f>
        <v>шартқа қол қойылған кезден бастап 30 күнтізбелік күн ішінде</v>
      </c>
      <c r="P1566" s="27" t="s">
        <v>61</v>
      </c>
      <c r="Q1566" s="28" t="s">
        <v>2919</v>
      </c>
      <c r="R1566" s="27" t="str">
        <f>VLOOKUP(B1566,[1]ПланКаз!A1551:S4855,19,0)</f>
        <v>Дана</v>
      </c>
      <c r="S1566" s="29">
        <v>25</v>
      </c>
      <c r="T1566" s="29">
        <v>856</v>
      </c>
      <c r="U1566" s="29" t="s">
        <v>63</v>
      </c>
      <c r="V1566" s="29" t="s">
        <v>63</v>
      </c>
      <c r="W1566" s="27" t="s">
        <v>71</v>
      </c>
      <c r="X1566" s="27" t="s">
        <v>64</v>
      </c>
      <c r="Y1566" s="27" t="s">
        <v>3127</v>
      </c>
    </row>
    <row r="1567" spans="2:25" x14ac:dyDescent="0.2">
      <c r="B1567" s="27" t="s">
        <v>3157</v>
      </c>
      <c r="C1567" s="27" t="s">
        <v>57</v>
      </c>
      <c r="D1567" s="27" t="s">
        <v>3155</v>
      </c>
      <c r="E1567" s="27" t="str">
        <f>VLOOKUP(D1567,[1]ЕНС!A:E,2,FALSE)</f>
        <v>Бумага</v>
      </c>
      <c r="F1567" s="27" t="str">
        <f>VLOOKUP(D1567,[1]ЕНС!A:E,3,FALSE)</f>
        <v>перфорированная, самокопировальная, размер 210*297 мм, плотность 16 г/м2</v>
      </c>
      <c r="G1567" s="27" t="s">
        <v>3156</v>
      </c>
      <c r="H1567" s="27" t="s">
        <v>28</v>
      </c>
      <c r="I1567" s="27">
        <v>0</v>
      </c>
      <c r="J1567" s="27">
        <v>631010000</v>
      </c>
      <c r="K1567" s="27" t="str">
        <f>VLOOKUP(B1567,[1]ПланКаз!A1554:M4858,12,0)</f>
        <v>ҚР, ШҚО, Өскемен қ., Бажов көш., 10</v>
      </c>
      <c r="L1567" s="27" t="str">
        <f>VLOOKUP(B1567,[1]ПланКаз!A1552:M4856,13,0)</f>
        <v>Сәуір - Мамыр</v>
      </c>
      <c r="M1567" s="27" t="str">
        <f>VLOOKUP(B1567,[1]ПланКаз!A1554:N4858,14,0)</f>
        <v>Шығыс-Қазақстан облысы, Өскемен қ.</v>
      </c>
      <c r="N1567" s="27" t="s">
        <v>60</v>
      </c>
      <c r="O1567" s="27" t="str">
        <f>VLOOKUP(B1567,[1]ПланКаз!A1553:P4857,16,0)</f>
        <v>шартқа қол қойылған кезден бастап 30 күнтізбелік күн ішінде</v>
      </c>
      <c r="P1567" s="27" t="s">
        <v>61</v>
      </c>
      <c r="Q1567" s="28" t="s">
        <v>2919</v>
      </c>
      <c r="R1567" s="27" t="str">
        <f>VLOOKUP(B1567,[1]ПланКаз!A1552:S4856,19,0)</f>
        <v>Дана</v>
      </c>
      <c r="S1567" s="29">
        <v>25</v>
      </c>
      <c r="T1567" s="29">
        <v>856</v>
      </c>
      <c r="U1567" s="29">
        <v>21400</v>
      </c>
      <c r="V1567" s="29">
        <v>23968</v>
      </c>
      <c r="W1567" s="27"/>
      <c r="X1567" s="27" t="s">
        <v>74</v>
      </c>
      <c r="Y1567" s="27" t="s">
        <v>63</v>
      </c>
    </row>
    <row r="1568" spans="2:25" x14ac:dyDescent="0.2">
      <c r="B1568" s="27" t="s">
        <v>3158</v>
      </c>
      <c r="C1568" s="27" t="s">
        <v>57</v>
      </c>
      <c r="D1568" s="27" t="s">
        <v>3159</v>
      </c>
      <c r="E1568" s="27" t="str">
        <f>VLOOKUP(D1568,[1]ЕНС!A:E,2,FALSE)</f>
        <v>Бумага</v>
      </c>
      <c r="F1568" s="27" t="str">
        <f>VLOOKUP(D1568,[1]ЕНС!A:E,3,FALSE)</f>
        <v>для плоттера, формат А1, плотность 80 г/м2</v>
      </c>
      <c r="G1568" s="27" t="s">
        <v>3160</v>
      </c>
      <c r="H1568" s="27" t="s">
        <v>28</v>
      </c>
      <c r="I1568" s="27">
        <v>60</v>
      </c>
      <c r="J1568" s="27">
        <v>631010000</v>
      </c>
      <c r="K1568" s="27" t="str">
        <f>VLOOKUP(B1568,[1]ПланКаз!A1555:M4859,12,0)</f>
        <v>ҚР, ШҚО, Өскемен қ., Бажов көш., 10</v>
      </c>
      <c r="L1568" s="27" t="str">
        <f>VLOOKUP(B1568,[1]ПланКаз!A1553:M4857,13,0)</f>
        <v>Желтоқсан-Қантар</v>
      </c>
      <c r="M1568" s="27" t="str">
        <f>VLOOKUP(B1568,[1]ПланКаз!A1555:N4859,14,0)</f>
        <v>Шығыс-Қазақстан облысы, Өскемен қ.</v>
      </c>
      <c r="N1568" s="27" t="s">
        <v>60</v>
      </c>
      <c r="O1568" s="27" t="str">
        <f>VLOOKUP(B1568,[1]ПланКаз!A1554:P4858,16,0)</f>
        <v>шартқа қол қойылған кезден бастап 30 күнтізбелік күн ішінде</v>
      </c>
      <c r="P1568" s="27" t="s">
        <v>61</v>
      </c>
      <c r="Q1568" s="28" t="s">
        <v>1875</v>
      </c>
      <c r="R1568" s="27" t="str">
        <f>VLOOKUP(B1568,[1]ПланКаз!A1553:S4857,19,0)</f>
        <v>Дана</v>
      </c>
      <c r="S1568" s="29">
        <v>2</v>
      </c>
      <c r="T1568" s="29">
        <v>9669</v>
      </c>
      <c r="U1568" s="29" t="s">
        <v>63</v>
      </c>
      <c r="V1568" s="29" t="s">
        <v>63</v>
      </c>
      <c r="W1568" s="27" t="s">
        <v>71</v>
      </c>
      <c r="X1568" s="27" t="s">
        <v>64</v>
      </c>
      <c r="Y1568" s="27" t="s">
        <v>3127</v>
      </c>
    </row>
    <row r="1569" spans="2:25" x14ac:dyDescent="0.2">
      <c r="B1569" s="27" t="s">
        <v>3161</v>
      </c>
      <c r="C1569" s="27" t="s">
        <v>57</v>
      </c>
      <c r="D1569" s="27" t="s">
        <v>3159</v>
      </c>
      <c r="E1569" s="27" t="str">
        <f>VLOOKUP(D1569,[1]ЕНС!A:E,2,FALSE)</f>
        <v>Бумага</v>
      </c>
      <c r="F1569" s="27" t="str">
        <f>VLOOKUP(D1569,[1]ЕНС!A:E,3,FALSE)</f>
        <v>для плоттера, формат А1, плотность 80 г/м2</v>
      </c>
      <c r="G1569" s="27" t="s">
        <v>3160</v>
      </c>
      <c r="H1569" s="27" t="s">
        <v>28</v>
      </c>
      <c r="I1569" s="27">
        <v>0</v>
      </c>
      <c r="J1569" s="27">
        <v>631010000</v>
      </c>
      <c r="K1569" s="27" t="str">
        <f>VLOOKUP(B1569,[1]ПланКаз!A1556:M4860,12,0)</f>
        <v>ҚР, ШҚО, Өскемен қ., Бажов көш., 10</v>
      </c>
      <c r="L1569" s="27" t="str">
        <f>VLOOKUP(B1569,[1]ПланКаз!A1554:M4858,13,0)</f>
        <v>Сәуір - Мамыр</v>
      </c>
      <c r="M1569" s="27" t="str">
        <f>VLOOKUP(B1569,[1]ПланКаз!A1556:N4860,14,0)</f>
        <v>Шығыс-Қазақстан облысы, Өскемен қ.</v>
      </c>
      <c r="N1569" s="27" t="s">
        <v>60</v>
      </c>
      <c r="O1569" s="27" t="str">
        <f>VLOOKUP(B1569,[1]ПланКаз!A1555:P4859,16,0)</f>
        <v>шартқа қол қойылған кезден бастап 30 күнтізбелік күн ішінде</v>
      </c>
      <c r="P1569" s="27" t="s">
        <v>61</v>
      </c>
      <c r="Q1569" s="28" t="s">
        <v>1875</v>
      </c>
      <c r="R1569" s="27" t="str">
        <f>VLOOKUP(B1569,[1]ПланКаз!A1554:S4858,19,0)</f>
        <v>Дана</v>
      </c>
      <c r="S1569" s="29">
        <v>2</v>
      </c>
      <c r="T1569" s="29">
        <v>9669</v>
      </c>
      <c r="U1569" s="29">
        <v>19338</v>
      </c>
      <c r="V1569" s="29">
        <v>21658.560000000001</v>
      </c>
      <c r="W1569" s="27"/>
      <c r="X1569" s="27" t="s">
        <v>74</v>
      </c>
      <c r="Y1569" s="27" t="s">
        <v>63</v>
      </c>
    </row>
    <row r="1570" spans="2:25" x14ac:dyDescent="0.2">
      <c r="B1570" s="27" t="s">
        <v>3162</v>
      </c>
      <c r="C1570" s="27" t="s">
        <v>57</v>
      </c>
      <c r="D1570" s="27" t="s">
        <v>3163</v>
      </c>
      <c r="E1570" s="27" t="str">
        <f>VLOOKUP(D1570,[1]ЕНС!A:E,2,FALSE)</f>
        <v>Журнал</v>
      </c>
      <c r="F1570" s="27" t="str">
        <f>VLOOKUP(D1570,[1]ЕНС!A:E,3,FALSE)</f>
        <v>регистрации</v>
      </c>
      <c r="G1570" s="27" t="s">
        <v>3164</v>
      </c>
      <c r="H1570" s="27" t="s">
        <v>28</v>
      </c>
      <c r="I1570" s="27">
        <v>60</v>
      </c>
      <c r="J1570" s="27">
        <v>631010000</v>
      </c>
      <c r="K1570" s="27" t="str">
        <f>VLOOKUP(B1570,[1]ПланКаз!A1557:M4861,12,0)</f>
        <v>ҚР, ШҚО, Өскемен қ., Бажов көш., 10</v>
      </c>
      <c r="L1570" s="27" t="str">
        <f>VLOOKUP(B1570,[1]ПланКаз!A1555:M4859,13,0)</f>
        <v>Желтоқсан-Қантар</v>
      </c>
      <c r="M1570" s="27" t="str">
        <f>VLOOKUP(B1570,[1]ПланКаз!A1557:N4861,14,0)</f>
        <v>Шығыс-Қазақстан облысы, Өскемен қ.</v>
      </c>
      <c r="N1570" s="27" t="s">
        <v>60</v>
      </c>
      <c r="O1570" s="27" t="str">
        <f>VLOOKUP(B1570,[1]ПланКаз!A1556:P4860,16,0)</f>
        <v>Өтініш берген күннен бастап 5 жұмыс күні ішінде</v>
      </c>
      <c r="P1570" s="27" t="s">
        <v>61</v>
      </c>
      <c r="Q1570" s="28" t="s">
        <v>480</v>
      </c>
      <c r="R1570" s="27" t="str">
        <f>VLOOKUP(B1570,[1]ПланКаз!A1555:S4859,19,0)</f>
        <v>Дана</v>
      </c>
      <c r="S1570" s="29">
        <v>28</v>
      </c>
      <c r="T1570" s="29">
        <v>1969</v>
      </c>
      <c r="U1570" s="29" t="s">
        <v>63</v>
      </c>
      <c r="V1570" s="29" t="s">
        <v>63</v>
      </c>
      <c r="W1570" s="27" t="s">
        <v>71</v>
      </c>
      <c r="X1570" s="27" t="s">
        <v>64</v>
      </c>
      <c r="Y1570" s="27" t="s">
        <v>627</v>
      </c>
    </row>
    <row r="1571" spans="2:25" x14ac:dyDescent="0.2">
      <c r="B1571" s="27" t="s">
        <v>3165</v>
      </c>
      <c r="C1571" s="27" t="s">
        <v>57</v>
      </c>
      <c r="D1571" s="27" t="s">
        <v>3163</v>
      </c>
      <c r="E1571" s="27" t="str">
        <f>VLOOKUP(D1571,[1]ЕНС!A:E,2,FALSE)</f>
        <v>Журнал</v>
      </c>
      <c r="F1571" s="27" t="str">
        <f>VLOOKUP(D1571,[1]ЕНС!A:E,3,FALSE)</f>
        <v>регистрации</v>
      </c>
      <c r="G1571" s="27" t="s">
        <v>3164</v>
      </c>
      <c r="H1571" s="27" t="s">
        <v>28</v>
      </c>
      <c r="I1571" s="27">
        <v>60</v>
      </c>
      <c r="J1571" s="27">
        <v>631010000</v>
      </c>
      <c r="K1571" s="27" t="str">
        <f>VLOOKUP(B1571,[1]ПланКаз!A1558:M4862,12,0)</f>
        <v>ҚР, ШҚО, Өскемен қ., Бажов көш., 10</v>
      </c>
      <c r="L1571" s="27" t="str">
        <f>VLOOKUP(B1571,[1]ПланКаз!A1556:M4860,13,0)</f>
        <v>Сәуір - Мамыр</v>
      </c>
      <c r="M1571" s="27" t="str">
        <f>VLOOKUP(B1571,[1]ПланКаз!A1558:N4862,14,0)</f>
        <v>Шығыс-Қазақстан облысы, Өскемен қ.</v>
      </c>
      <c r="N1571" s="27" t="s">
        <v>60</v>
      </c>
      <c r="O1571" s="27" t="str">
        <f>VLOOKUP(B1571,[1]ПланКаз!A1557:P4861,16,0)</f>
        <v>Өтініш берген күннен бастап 5 жұмыс күні ішінде</v>
      </c>
      <c r="P1571" s="27" t="s">
        <v>61</v>
      </c>
      <c r="Q1571" s="28" t="s">
        <v>480</v>
      </c>
      <c r="R1571" s="27" t="str">
        <f>VLOOKUP(B1571,[1]ПланКаз!A1556:S4860,19,0)</f>
        <v>Дана</v>
      </c>
      <c r="S1571" s="29">
        <v>28</v>
      </c>
      <c r="T1571" s="29">
        <v>1969</v>
      </c>
      <c r="U1571" s="29">
        <v>55132</v>
      </c>
      <c r="V1571" s="29">
        <v>61747.839999999997</v>
      </c>
      <c r="W1571" s="27" t="s">
        <v>71</v>
      </c>
      <c r="X1571" s="27" t="s">
        <v>74</v>
      </c>
      <c r="Y1571" s="27" t="s">
        <v>63</v>
      </c>
    </row>
    <row r="1572" spans="2:25" x14ac:dyDescent="0.2">
      <c r="B1572" s="27" t="s">
        <v>3166</v>
      </c>
      <c r="C1572" s="27" t="s">
        <v>57</v>
      </c>
      <c r="D1572" s="27" t="s">
        <v>3167</v>
      </c>
      <c r="E1572" s="27" t="str">
        <f>VLOOKUP(D1572,[1]ЕНС!A:E,2,FALSE)</f>
        <v>Книга</v>
      </c>
      <c r="F1572" s="27" t="str">
        <f>VLOOKUP(D1572,[1]ЕНС!A:E,3,FALSE)</f>
        <v>печатная, с содержанием правил, инструкции, требований</v>
      </c>
      <c r="G1572" s="27" t="s">
        <v>3168</v>
      </c>
      <c r="H1572" s="27" t="s">
        <v>28</v>
      </c>
      <c r="I1572" s="27">
        <v>60</v>
      </c>
      <c r="J1572" s="27">
        <v>631010000</v>
      </c>
      <c r="K1572" s="27" t="str">
        <f>VLOOKUP(B1572,[1]ПланКаз!A1559:M4863,12,0)</f>
        <v>ҚР, ШҚО, Өскемен қ., Бажов көш., 10</v>
      </c>
      <c r="L1572" s="27" t="str">
        <f>VLOOKUP(B1572,[1]ПланКаз!A1557:M4861,13,0)</f>
        <v>Желтоқсан-Қантар</v>
      </c>
      <c r="M1572" s="27" t="str">
        <f>VLOOKUP(B1572,[1]ПланКаз!A1559:N4863,14,0)</f>
        <v>Шығыс-Қазақстан облысы, Өскемен қ.</v>
      </c>
      <c r="N1572" s="27" t="s">
        <v>60</v>
      </c>
      <c r="O1572" s="27" t="str">
        <f>VLOOKUP(B1572,[1]ПланКаз!A1558:P4862,16,0)</f>
        <v>шартқа қол қойылған кезден бастап 30 күнтізбелік күн ішінде</v>
      </c>
      <c r="P1572" s="27" t="s">
        <v>61</v>
      </c>
      <c r="Q1572" s="28" t="s">
        <v>480</v>
      </c>
      <c r="R1572" s="27" t="str">
        <f>VLOOKUP(B1572,[1]ПланКаз!A1557:S4861,19,0)</f>
        <v>Дана</v>
      </c>
      <c r="S1572" s="29">
        <v>2</v>
      </c>
      <c r="T1572" s="29">
        <v>2307</v>
      </c>
      <c r="U1572" s="29" t="s">
        <v>63</v>
      </c>
      <c r="V1572" s="29" t="s">
        <v>63</v>
      </c>
      <c r="W1572" s="27" t="s">
        <v>71</v>
      </c>
      <c r="X1572" s="27" t="s">
        <v>64</v>
      </c>
      <c r="Y1572" s="27" t="s">
        <v>627</v>
      </c>
    </row>
    <row r="1573" spans="2:25" x14ac:dyDescent="0.2">
      <c r="B1573" s="27" t="s">
        <v>3169</v>
      </c>
      <c r="C1573" s="27" t="s">
        <v>57</v>
      </c>
      <c r="D1573" s="27" t="s">
        <v>3167</v>
      </c>
      <c r="E1573" s="27" t="str">
        <f>VLOOKUP(D1573,[1]ЕНС!A:E,2,FALSE)</f>
        <v>Книга</v>
      </c>
      <c r="F1573" s="27" t="str">
        <f>VLOOKUP(D1573,[1]ЕНС!A:E,3,FALSE)</f>
        <v>печатная, с содержанием правил, инструкции, требований</v>
      </c>
      <c r="G1573" s="27" t="s">
        <v>3168</v>
      </c>
      <c r="H1573" s="27" t="s">
        <v>28</v>
      </c>
      <c r="I1573" s="27">
        <v>60</v>
      </c>
      <c r="J1573" s="27">
        <v>631010000</v>
      </c>
      <c r="K1573" s="27" t="str">
        <f>VLOOKUP(B1573,[1]ПланКаз!A1560:M4864,12,0)</f>
        <v>ҚР, ШҚО, Өскемен қ., Бажов көш., 10</v>
      </c>
      <c r="L1573" s="27" t="str">
        <f>VLOOKUP(B1573,[1]ПланКаз!A1558:M4862,13,0)</f>
        <v>Сәуір - Мамыр</v>
      </c>
      <c r="M1573" s="27" t="str">
        <f>VLOOKUP(B1573,[1]ПланКаз!A1560:N4864,14,0)</f>
        <v>Шығыс-Қазақстан облысы, Өскемен қ.</v>
      </c>
      <c r="N1573" s="27" t="s">
        <v>60</v>
      </c>
      <c r="O1573" s="27" t="str">
        <f>VLOOKUP(B1573,[1]ПланКаз!A1559:P4863,16,0)</f>
        <v>шартқа қол қойылған кезден бастап 30 күнтізбелік күн ішінде</v>
      </c>
      <c r="P1573" s="27" t="s">
        <v>61</v>
      </c>
      <c r="Q1573" s="28" t="s">
        <v>480</v>
      </c>
      <c r="R1573" s="27" t="str">
        <f>VLOOKUP(B1573,[1]ПланКаз!A1558:S4862,19,0)</f>
        <v>Дана</v>
      </c>
      <c r="S1573" s="29">
        <v>2</v>
      </c>
      <c r="T1573" s="29">
        <v>2307</v>
      </c>
      <c r="U1573" s="29">
        <v>4614</v>
      </c>
      <c r="V1573" s="29">
        <v>5167.68</v>
      </c>
      <c r="W1573" s="27" t="s">
        <v>71</v>
      </c>
      <c r="X1573" s="27" t="s">
        <v>74</v>
      </c>
      <c r="Y1573" s="27" t="s">
        <v>63</v>
      </c>
    </row>
    <row r="1574" spans="2:25" x14ac:dyDescent="0.2">
      <c r="B1574" s="27" t="s">
        <v>3170</v>
      </c>
      <c r="C1574" s="27" t="s">
        <v>57</v>
      </c>
      <c r="D1574" s="27" t="s">
        <v>3167</v>
      </c>
      <c r="E1574" s="27" t="str">
        <f>VLOOKUP(D1574,[1]ЕНС!A:E,2,FALSE)</f>
        <v>Книга</v>
      </c>
      <c r="F1574" s="27" t="str">
        <f>VLOOKUP(D1574,[1]ЕНС!A:E,3,FALSE)</f>
        <v>печатная, с содержанием правил, инструкции, требований</v>
      </c>
      <c r="G1574" s="27" t="s">
        <v>3171</v>
      </c>
      <c r="H1574" s="27" t="s">
        <v>28</v>
      </c>
      <c r="I1574" s="27">
        <v>60</v>
      </c>
      <c r="J1574" s="27">
        <v>631010000</v>
      </c>
      <c r="K1574" s="27" t="str">
        <f>VLOOKUP(B1574,[1]ПланКаз!A1561:M4865,12,0)</f>
        <v>ҚР, ШҚО, Өскемен қ., Бажов көш., 10</v>
      </c>
      <c r="L1574" s="27" t="str">
        <f>VLOOKUP(B1574,[1]ПланКаз!A1559:M4863,13,0)</f>
        <v>Желтоқсан-Қантар</v>
      </c>
      <c r="M1574" s="27" t="str">
        <f>VLOOKUP(B1574,[1]ПланКаз!A1561:N4865,14,0)</f>
        <v>Шығыс-Қазақстан облысы, Өскемен қ.</v>
      </c>
      <c r="N1574" s="27" t="s">
        <v>60</v>
      </c>
      <c r="O1574" s="27" t="str">
        <f>VLOOKUP(B1574,[1]ПланКаз!A1560:P4864,16,0)</f>
        <v>шартқа қол қойылған кезден бастап 30 күнтізбелік күн ішінде</v>
      </c>
      <c r="P1574" s="27" t="s">
        <v>61</v>
      </c>
      <c r="Q1574" s="28" t="s">
        <v>480</v>
      </c>
      <c r="R1574" s="27" t="str">
        <f>VLOOKUP(B1574,[1]ПланКаз!A1559:S4863,19,0)</f>
        <v>Дана</v>
      </c>
      <c r="S1574" s="29">
        <v>6</v>
      </c>
      <c r="T1574" s="29">
        <v>2541</v>
      </c>
      <c r="U1574" s="29" t="s">
        <v>63</v>
      </c>
      <c r="V1574" s="29" t="s">
        <v>63</v>
      </c>
      <c r="W1574" s="27" t="s">
        <v>71</v>
      </c>
      <c r="X1574" s="27" t="s">
        <v>64</v>
      </c>
      <c r="Y1574" s="27" t="s">
        <v>627</v>
      </c>
    </row>
    <row r="1575" spans="2:25" x14ac:dyDescent="0.2">
      <c r="B1575" s="27" t="s">
        <v>3172</v>
      </c>
      <c r="C1575" s="27" t="s">
        <v>57</v>
      </c>
      <c r="D1575" s="27" t="s">
        <v>3167</v>
      </c>
      <c r="E1575" s="27" t="str">
        <f>VLOOKUP(D1575,[1]ЕНС!A:E,2,FALSE)</f>
        <v>Книга</v>
      </c>
      <c r="F1575" s="27" t="str">
        <f>VLOOKUP(D1575,[1]ЕНС!A:E,3,FALSE)</f>
        <v>печатная, с содержанием правил, инструкции, требований</v>
      </c>
      <c r="G1575" s="27" t="s">
        <v>3171</v>
      </c>
      <c r="H1575" s="27" t="s">
        <v>28</v>
      </c>
      <c r="I1575" s="27">
        <v>60</v>
      </c>
      <c r="J1575" s="27">
        <v>631010000</v>
      </c>
      <c r="K1575" s="27" t="str">
        <f>VLOOKUP(B1575,[1]ПланКаз!A1562:M4866,12,0)</f>
        <v>ҚР, ШҚО, Өскемен қ., Бажов көш., 10</v>
      </c>
      <c r="L1575" s="27" t="str">
        <f>VLOOKUP(B1575,[1]ПланКаз!A1560:M4864,13,0)</f>
        <v>Сәуір - Мамыр</v>
      </c>
      <c r="M1575" s="27" t="str">
        <f>VLOOKUP(B1575,[1]ПланКаз!A1562:N4866,14,0)</f>
        <v>Шығыс-Қазақстан облысы, Өскемен қ.</v>
      </c>
      <c r="N1575" s="27" t="s">
        <v>60</v>
      </c>
      <c r="O1575" s="27" t="str">
        <f>VLOOKUP(B1575,[1]ПланКаз!A1561:P4865,16,0)</f>
        <v>шартқа қол қойылған кезден бастап 30 күнтізбелік күн ішінде</v>
      </c>
      <c r="P1575" s="27" t="s">
        <v>61</v>
      </c>
      <c r="Q1575" s="28" t="s">
        <v>480</v>
      </c>
      <c r="R1575" s="27" t="str">
        <f>VLOOKUP(B1575,[1]ПланКаз!A1560:S4864,19,0)</f>
        <v>Дана</v>
      </c>
      <c r="S1575" s="29">
        <v>6</v>
      </c>
      <c r="T1575" s="29">
        <v>2541</v>
      </c>
      <c r="U1575" s="29">
        <v>15246</v>
      </c>
      <c r="V1575" s="29">
        <v>17075.52</v>
      </c>
      <c r="W1575" s="27" t="s">
        <v>71</v>
      </c>
      <c r="X1575" s="27" t="s">
        <v>74</v>
      </c>
      <c r="Y1575" s="27" t="s">
        <v>63</v>
      </c>
    </row>
    <row r="1576" spans="2:25" x14ac:dyDescent="0.2">
      <c r="B1576" s="27" t="s">
        <v>3173</v>
      </c>
      <c r="C1576" s="27" t="s">
        <v>57</v>
      </c>
      <c r="D1576" s="27" t="s">
        <v>3167</v>
      </c>
      <c r="E1576" s="27" t="str">
        <f>VLOOKUP(D1576,[1]ЕНС!A:E,2,FALSE)</f>
        <v>Книга</v>
      </c>
      <c r="F1576" s="27" t="str">
        <f>VLOOKUP(D1576,[1]ЕНС!A:E,3,FALSE)</f>
        <v>печатная, с содержанием правил, инструкции, требований</v>
      </c>
      <c r="G1576" s="27" t="s">
        <v>3174</v>
      </c>
      <c r="H1576" s="27" t="s">
        <v>28</v>
      </c>
      <c r="I1576" s="27">
        <v>60</v>
      </c>
      <c r="J1576" s="27">
        <v>631010000</v>
      </c>
      <c r="K1576" s="27" t="str">
        <f>VLOOKUP(B1576,[1]ПланКаз!A1563:M4867,12,0)</f>
        <v>ҚР, ШҚО, Өскемен қ., Бажов көш., 10</v>
      </c>
      <c r="L1576" s="27" t="str">
        <f>VLOOKUP(B1576,[1]ПланКаз!A1561:M4865,13,0)</f>
        <v>Желтоқсан-Қантар</v>
      </c>
      <c r="M1576" s="27" t="str">
        <f>VLOOKUP(B1576,[1]ПланКаз!A1563:N4867,14,0)</f>
        <v>Шығыс-Қазақстан облысы, Өскемен қ.</v>
      </c>
      <c r="N1576" s="27" t="s">
        <v>60</v>
      </c>
      <c r="O1576" s="27" t="str">
        <f>VLOOKUP(B1576,[1]ПланКаз!A1562:P4866,16,0)</f>
        <v>шартқа қол қойылған кезден бастап 30 күнтізбелік күн ішінде</v>
      </c>
      <c r="P1576" s="27" t="s">
        <v>61</v>
      </c>
      <c r="Q1576" s="28" t="s">
        <v>480</v>
      </c>
      <c r="R1576" s="27" t="str">
        <f>VLOOKUP(B1576,[1]ПланКаз!A1561:S4865,19,0)</f>
        <v>Дана</v>
      </c>
      <c r="S1576" s="29">
        <v>1</v>
      </c>
      <c r="T1576" s="29">
        <v>17383</v>
      </c>
      <c r="U1576" s="29" t="s">
        <v>63</v>
      </c>
      <c r="V1576" s="29" t="s">
        <v>63</v>
      </c>
      <c r="W1576" s="27" t="s">
        <v>71</v>
      </c>
      <c r="X1576" s="27" t="s">
        <v>64</v>
      </c>
      <c r="Y1576" s="27" t="s">
        <v>627</v>
      </c>
    </row>
    <row r="1577" spans="2:25" x14ac:dyDescent="0.2">
      <c r="B1577" s="27" t="s">
        <v>3175</v>
      </c>
      <c r="C1577" s="27" t="s">
        <v>57</v>
      </c>
      <c r="D1577" s="27" t="s">
        <v>3167</v>
      </c>
      <c r="E1577" s="27" t="str">
        <f>VLOOKUP(D1577,[1]ЕНС!A:E,2,FALSE)</f>
        <v>Книга</v>
      </c>
      <c r="F1577" s="27" t="str">
        <f>VLOOKUP(D1577,[1]ЕНС!A:E,3,FALSE)</f>
        <v>печатная, с содержанием правил, инструкции, требований</v>
      </c>
      <c r="G1577" s="27" t="s">
        <v>3174</v>
      </c>
      <c r="H1577" s="27" t="s">
        <v>28</v>
      </c>
      <c r="I1577" s="27">
        <v>60</v>
      </c>
      <c r="J1577" s="27">
        <v>631010000</v>
      </c>
      <c r="K1577" s="27" t="str">
        <f>VLOOKUP(B1577,[1]ПланКаз!A1564:M4868,12,0)</f>
        <v>ҚР, ШҚО, Өскемен қ., Бажов көш., 10</v>
      </c>
      <c r="L1577" s="27" t="str">
        <f>VLOOKUP(B1577,[1]ПланКаз!A1562:M4866,13,0)</f>
        <v>Сәуір - Мамыр</v>
      </c>
      <c r="M1577" s="27" t="str">
        <f>VLOOKUP(B1577,[1]ПланКаз!A1564:N4868,14,0)</f>
        <v>Шығыс-Қазақстан облысы, Өскемен қ.</v>
      </c>
      <c r="N1577" s="27" t="s">
        <v>60</v>
      </c>
      <c r="O1577" s="27" t="str">
        <f>VLOOKUP(B1577,[1]ПланКаз!A1563:P4867,16,0)</f>
        <v>шартқа қол қойылған кезден бастап 30 күнтізбелік күн ішінде</v>
      </c>
      <c r="P1577" s="27" t="s">
        <v>61</v>
      </c>
      <c r="Q1577" s="28" t="s">
        <v>480</v>
      </c>
      <c r="R1577" s="27" t="str">
        <f>VLOOKUP(B1577,[1]ПланКаз!A1562:S4866,19,0)</f>
        <v>Дана</v>
      </c>
      <c r="S1577" s="29">
        <v>1</v>
      </c>
      <c r="T1577" s="29">
        <v>17383</v>
      </c>
      <c r="U1577" s="29">
        <v>17383</v>
      </c>
      <c r="V1577" s="29">
        <v>19468.96</v>
      </c>
      <c r="W1577" s="27" t="s">
        <v>71</v>
      </c>
      <c r="X1577" s="27" t="s">
        <v>74</v>
      </c>
      <c r="Y1577" s="27" t="s">
        <v>63</v>
      </c>
    </row>
    <row r="1578" spans="2:25" x14ac:dyDescent="0.2">
      <c r="B1578" s="27" t="s">
        <v>3176</v>
      </c>
      <c r="C1578" s="27" t="s">
        <v>57</v>
      </c>
      <c r="D1578" s="27" t="s">
        <v>3167</v>
      </c>
      <c r="E1578" s="27" t="str">
        <f>VLOOKUP(D1578,[1]ЕНС!A:E,2,FALSE)</f>
        <v>Книга</v>
      </c>
      <c r="F1578" s="27" t="str">
        <f>VLOOKUP(D1578,[1]ЕНС!A:E,3,FALSE)</f>
        <v>печатная, с содержанием правил, инструкции, требований</v>
      </c>
      <c r="G1578" s="27" t="s">
        <v>3177</v>
      </c>
      <c r="H1578" s="27" t="s">
        <v>28</v>
      </c>
      <c r="I1578" s="27">
        <v>60</v>
      </c>
      <c r="J1578" s="27">
        <v>631010000</v>
      </c>
      <c r="K1578" s="27" t="str">
        <f>VLOOKUP(B1578,[1]ПланКаз!A1565:M4869,12,0)</f>
        <v>ҚР, ШҚО, Өскемен қ., Бажов көш., 10</v>
      </c>
      <c r="L1578" s="27" t="str">
        <f>VLOOKUP(B1578,[1]ПланКаз!A1563:M4867,13,0)</f>
        <v>Желтоқсан-Қантар</v>
      </c>
      <c r="M1578" s="27" t="str">
        <f>VLOOKUP(B1578,[1]ПланКаз!A1565:N4869,14,0)</f>
        <v>Шығыс-Қазақстан облысы, Өскемен қ.</v>
      </c>
      <c r="N1578" s="27" t="s">
        <v>60</v>
      </c>
      <c r="O1578" s="27" t="str">
        <f>VLOOKUP(B1578,[1]ПланКаз!A1564:P4868,16,0)</f>
        <v>шартқа қол қойылған кезден бастап 30 күнтізбелік күн ішінде</v>
      </c>
      <c r="P1578" s="27" t="s">
        <v>61</v>
      </c>
      <c r="Q1578" s="28" t="s">
        <v>480</v>
      </c>
      <c r="R1578" s="27" t="str">
        <f>VLOOKUP(B1578,[1]ПланКаз!A1563:S4867,19,0)</f>
        <v>Дана</v>
      </c>
      <c r="S1578" s="29">
        <v>1</v>
      </c>
      <c r="T1578" s="29">
        <v>7998</v>
      </c>
      <c r="U1578" s="29" t="s">
        <v>63</v>
      </c>
      <c r="V1578" s="29" t="s">
        <v>63</v>
      </c>
      <c r="W1578" s="27" t="s">
        <v>71</v>
      </c>
      <c r="X1578" s="27" t="s">
        <v>64</v>
      </c>
      <c r="Y1578" s="27" t="s">
        <v>627</v>
      </c>
    </row>
    <row r="1579" spans="2:25" x14ac:dyDescent="0.2">
      <c r="B1579" s="27" t="s">
        <v>3178</v>
      </c>
      <c r="C1579" s="27" t="s">
        <v>57</v>
      </c>
      <c r="D1579" s="27" t="s">
        <v>3167</v>
      </c>
      <c r="E1579" s="27" t="str">
        <f>VLOOKUP(D1579,[1]ЕНС!A:E,2,FALSE)</f>
        <v>Книга</v>
      </c>
      <c r="F1579" s="27" t="str">
        <f>VLOOKUP(D1579,[1]ЕНС!A:E,3,FALSE)</f>
        <v>печатная, с содержанием правил, инструкции, требований</v>
      </c>
      <c r="G1579" s="27" t="s">
        <v>3177</v>
      </c>
      <c r="H1579" s="27" t="s">
        <v>28</v>
      </c>
      <c r="I1579" s="27">
        <v>60</v>
      </c>
      <c r="J1579" s="27">
        <v>631010000</v>
      </c>
      <c r="K1579" s="27" t="str">
        <f>VLOOKUP(B1579,[1]ПланКаз!A1566:M4870,12,0)</f>
        <v>ҚР, ШҚО, Өскемен қ., Бажов көш., 10</v>
      </c>
      <c r="L1579" s="27" t="str">
        <f>VLOOKUP(B1579,[1]ПланКаз!A1564:M4868,13,0)</f>
        <v>Сәуір - Мамыр</v>
      </c>
      <c r="M1579" s="27" t="str">
        <f>VLOOKUP(B1579,[1]ПланКаз!A1566:N4870,14,0)</f>
        <v>Шығыс-Қазақстан облысы, Өскемен қ.</v>
      </c>
      <c r="N1579" s="27" t="s">
        <v>60</v>
      </c>
      <c r="O1579" s="27" t="str">
        <f>VLOOKUP(B1579,[1]ПланКаз!A1565:P4869,16,0)</f>
        <v>шартқа қол қойылған кезден бастап 30 күнтізбелік күн ішінде</v>
      </c>
      <c r="P1579" s="27" t="s">
        <v>61</v>
      </c>
      <c r="Q1579" s="28" t="s">
        <v>480</v>
      </c>
      <c r="R1579" s="27" t="str">
        <f>VLOOKUP(B1579,[1]ПланКаз!A1564:S4868,19,0)</f>
        <v>Дана</v>
      </c>
      <c r="S1579" s="29">
        <v>1</v>
      </c>
      <c r="T1579" s="29">
        <v>7998</v>
      </c>
      <c r="U1579" s="29">
        <v>7998</v>
      </c>
      <c r="V1579" s="29">
        <v>8957.76</v>
      </c>
      <c r="W1579" s="27" t="s">
        <v>71</v>
      </c>
      <c r="X1579" s="27" t="s">
        <v>74</v>
      </c>
      <c r="Y1579" s="27" t="s">
        <v>63</v>
      </c>
    </row>
    <row r="1580" spans="2:25" x14ac:dyDescent="0.2">
      <c r="B1580" s="27" t="s">
        <v>3179</v>
      </c>
      <c r="C1580" s="27" t="s">
        <v>57</v>
      </c>
      <c r="D1580" s="27" t="s">
        <v>3180</v>
      </c>
      <c r="E1580" s="27" t="str">
        <f>VLOOKUP(D1580,[1]ЕНС!A:E,2,FALSE)</f>
        <v>Антистеплер</v>
      </c>
      <c r="F1580" s="27" t="str">
        <f>VLOOKUP(D1580,[1]ЕНС!A:E,3,FALSE)</f>
        <v>для скоб</v>
      </c>
      <c r="G1580" s="27" t="s">
        <v>3181</v>
      </c>
      <c r="H1580" s="27" t="s">
        <v>28</v>
      </c>
      <c r="I1580" s="27">
        <v>0</v>
      </c>
      <c r="J1580" s="27">
        <v>631010000</v>
      </c>
      <c r="K1580" s="27" t="str">
        <f>VLOOKUP(B1580,[1]ПланКаз!A1567:M4871,12,0)</f>
        <v>ҚР, ШҚО, Өскемен қ., Бажов көш., 10</v>
      </c>
      <c r="L1580" s="27" t="str">
        <f>VLOOKUP(B1580,[1]ПланКаз!A1565:M4869,13,0)</f>
        <v>Желтоқсан-Қантар</v>
      </c>
      <c r="M1580" s="27" t="str">
        <f>VLOOKUP(B1580,[1]ПланКаз!A1567:N4871,14,0)</f>
        <v>Шығыс-Қазақстан облысы, Өскемен қ.</v>
      </c>
      <c r="N1580" s="27" t="s">
        <v>60</v>
      </c>
      <c r="O1580" s="27" t="str">
        <f>VLOOKUP(B1580,[1]ПланКаз!A1566:P4870,16,0)</f>
        <v>шартқа қол қойылған кезден бастап 30 күнтізбелік күн ішінде</v>
      </c>
      <c r="P1580" s="27" t="s">
        <v>61</v>
      </c>
      <c r="Q1580" s="28" t="s">
        <v>480</v>
      </c>
      <c r="R1580" s="27" t="str">
        <f>VLOOKUP(B1580,[1]ПланКаз!A1565:S4869,19,0)</f>
        <v>Дана</v>
      </c>
      <c r="S1580" s="29">
        <v>41</v>
      </c>
      <c r="T1580" s="29">
        <v>110</v>
      </c>
      <c r="U1580" s="29" t="s">
        <v>63</v>
      </c>
      <c r="V1580" s="29" t="s">
        <v>63</v>
      </c>
      <c r="W1580" s="27"/>
      <c r="X1580" s="27" t="s">
        <v>64</v>
      </c>
      <c r="Y1580" s="27" t="s">
        <v>713</v>
      </c>
    </row>
    <row r="1581" spans="2:25" x14ac:dyDescent="0.2">
      <c r="B1581" s="27" t="s">
        <v>3182</v>
      </c>
      <c r="C1581" s="27" t="s">
        <v>57</v>
      </c>
      <c r="D1581" s="27" t="s">
        <v>3180</v>
      </c>
      <c r="E1581" s="27" t="str">
        <f>VLOOKUP(D1581,[1]ЕНС!A:E,2,FALSE)</f>
        <v>Антистеплер</v>
      </c>
      <c r="F1581" s="27" t="str">
        <f>VLOOKUP(D1581,[1]ЕНС!A:E,3,FALSE)</f>
        <v>для скоб</v>
      </c>
      <c r="G1581" s="27" t="s">
        <v>3181</v>
      </c>
      <c r="H1581" s="27" t="s">
        <v>28</v>
      </c>
      <c r="I1581" s="27">
        <v>0</v>
      </c>
      <c r="J1581" s="27">
        <v>631010000</v>
      </c>
      <c r="K1581" s="27" t="str">
        <f>VLOOKUP(B1581,[1]ПланКаз!A1568:M4872,12,0)</f>
        <v>070002,  Қазақстан Республикасы, Шығыс Қазақстан облысы, Өскемен қ., Бажов к-сі,10</v>
      </c>
      <c r="L1581" s="27" t="str">
        <f>VLOOKUP(B1581,[1]ПланКаз!A1566:M4870,13,0)</f>
        <v>Ақпан - Наурыз</v>
      </c>
      <c r="M1581" s="27" t="str">
        <f>VLOOKUP(B1581,[1]ПланКаз!A1568:N4872,14,0)</f>
        <v>Шығыс-Қазақстан облысы, Өскемен қ.</v>
      </c>
      <c r="N1581" s="27" t="s">
        <v>60</v>
      </c>
      <c r="O1581" s="27" t="str">
        <f>VLOOKUP(B1581,[1]ПланКаз!A1567:P4871,16,0)</f>
        <v>шартқа қол қойылған кезден бастап 30 күнтізбелік күн ішінде</v>
      </c>
      <c r="P1581" s="27" t="s">
        <v>61</v>
      </c>
      <c r="Q1581" s="28" t="s">
        <v>480</v>
      </c>
      <c r="R1581" s="27" t="str">
        <f>VLOOKUP(B1581,[1]ПланКаз!A1566:S4870,19,0)</f>
        <v>Дана</v>
      </c>
      <c r="S1581" s="29">
        <v>41</v>
      </c>
      <c r="T1581" s="29">
        <v>194.06</v>
      </c>
      <c r="U1581" s="29">
        <v>7956.46</v>
      </c>
      <c r="V1581" s="29">
        <v>8911.24</v>
      </c>
      <c r="W1581" s="27"/>
      <c r="X1581" s="27" t="s">
        <v>74</v>
      </c>
      <c r="Y1581" s="27" t="s">
        <v>63</v>
      </c>
    </row>
    <row r="1582" spans="2:25" x14ac:dyDescent="0.2">
      <c r="B1582" s="27" t="s">
        <v>3183</v>
      </c>
      <c r="C1582" s="27" t="s">
        <v>57</v>
      </c>
      <c r="D1582" s="27" t="s">
        <v>3184</v>
      </c>
      <c r="E1582" s="27" t="str">
        <f>VLOOKUP(D1582,[1]ЕНС!A:E,2,FALSE)</f>
        <v>Бумага</v>
      </c>
      <c r="F1582" s="27" t="str">
        <f>VLOOKUP(D1582,[1]ЕНС!A:E,3,FALSE)</f>
        <v>для заметок, формат блока 9*9 см</v>
      </c>
      <c r="G1582" s="27" t="s">
        <v>3185</v>
      </c>
      <c r="H1582" s="27" t="s">
        <v>28</v>
      </c>
      <c r="I1582" s="27">
        <v>0</v>
      </c>
      <c r="J1582" s="27">
        <v>631010000</v>
      </c>
      <c r="K1582" s="27" t="str">
        <f>VLOOKUP(B1582,[1]ПланКаз!A1569:M4873,12,0)</f>
        <v>ҚР, ШҚО, Өскемен қ., Бажов көш., 10</v>
      </c>
      <c r="L1582" s="27" t="str">
        <f>VLOOKUP(B1582,[1]ПланКаз!A1567:M4871,13,0)</f>
        <v>Желтоқсан-Қантар</v>
      </c>
      <c r="M1582" s="27" t="str">
        <f>VLOOKUP(B1582,[1]ПланКаз!A1569:N4873,14,0)</f>
        <v>Шығыс-Қазақстан облысы, Өскемен қ.</v>
      </c>
      <c r="N1582" s="27" t="s">
        <v>60</v>
      </c>
      <c r="O1582" s="27" t="str">
        <f>VLOOKUP(B1582,[1]ПланКаз!A1568:P4872,16,0)</f>
        <v>шартқа қол қойылған кезден бастап 30 күнтізбелік күн ішінде</v>
      </c>
      <c r="P1582" s="27" t="s">
        <v>61</v>
      </c>
      <c r="Q1582" s="28" t="s">
        <v>2919</v>
      </c>
      <c r="R1582" s="27" t="str">
        <f>VLOOKUP(B1582,[1]ПланКаз!A1567:S4871,19,0)</f>
        <v>Дана</v>
      </c>
      <c r="S1582" s="29">
        <v>249</v>
      </c>
      <c r="T1582" s="29">
        <v>321</v>
      </c>
      <c r="U1582" s="29" t="s">
        <v>63</v>
      </c>
      <c r="V1582" s="29" t="s">
        <v>63</v>
      </c>
      <c r="W1582" s="27" t="s">
        <v>71</v>
      </c>
      <c r="X1582" s="27" t="s">
        <v>64</v>
      </c>
      <c r="Y1582" s="27" t="s">
        <v>613</v>
      </c>
    </row>
    <row r="1583" spans="2:25" x14ac:dyDescent="0.2">
      <c r="B1583" s="27" t="s">
        <v>3186</v>
      </c>
      <c r="C1583" s="27" t="s">
        <v>57</v>
      </c>
      <c r="D1583" s="27" t="s">
        <v>3184</v>
      </c>
      <c r="E1583" s="27" t="str">
        <f>VLOOKUP(D1583,[1]ЕНС!A:E,2,FALSE)</f>
        <v>Бумага</v>
      </c>
      <c r="F1583" s="27" t="str">
        <f>VLOOKUP(D1583,[1]ЕНС!A:E,3,FALSE)</f>
        <v>для заметок, формат блока 9*9 см</v>
      </c>
      <c r="G1583" s="27" t="s">
        <v>3185</v>
      </c>
      <c r="H1583" s="27" t="s">
        <v>28</v>
      </c>
      <c r="I1583" s="27">
        <v>0</v>
      </c>
      <c r="J1583" s="27">
        <v>631010000</v>
      </c>
      <c r="K1583" s="27" t="str">
        <f>VLOOKUP(B1583,[1]ПланКаз!A1570:M4874,12,0)</f>
        <v>ҚР, ШҚО, Өскемен қ., Бажов көш., 10</v>
      </c>
      <c r="L1583" s="27" t="str">
        <f>VLOOKUP(B1583,[1]ПланКаз!A1568:M4872,13,0)</f>
        <v>Ақпан - Наурыз</v>
      </c>
      <c r="M1583" s="27" t="str">
        <f>VLOOKUP(B1583,[1]ПланКаз!A1570:N4874,14,0)</f>
        <v>Шығыс-Қазақстан облысы, Өскемен қ.</v>
      </c>
      <c r="N1583" s="27" t="s">
        <v>60</v>
      </c>
      <c r="O1583" s="27" t="str">
        <f>VLOOKUP(B1583,[1]ПланКаз!A1569:P4873,16,0)</f>
        <v>шартқа қол қойылған кезден бастап 30 күнтізбелік күн ішінде</v>
      </c>
      <c r="P1583" s="27" t="s">
        <v>61</v>
      </c>
      <c r="Q1583" s="28" t="s">
        <v>2919</v>
      </c>
      <c r="R1583" s="27" t="str">
        <f>VLOOKUP(B1583,[1]ПланКаз!A1568:S4872,19,0)</f>
        <v>Дана</v>
      </c>
      <c r="S1583" s="29">
        <v>249</v>
      </c>
      <c r="T1583" s="29">
        <v>321</v>
      </c>
      <c r="U1583" s="29">
        <v>79929</v>
      </c>
      <c r="V1583" s="29">
        <v>89520.48</v>
      </c>
      <c r="W1583" s="27"/>
      <c r="X1583" s="27" t="s">
        <v>74</v>
      </c>
      <c r="Y1583" s="27" t="s">
        <v>63</v>
      </c>
    </row>
    <row r="1584" spans="2:25" x14ac:dyDescent="0.2">
      <c r="B1584" s="27" t="s">
        <v>3187</v>
      </c>
      <c r="C1584" s="27" t="s">
        <v>57</v>
      </c>
      <c r="D1584" s="27" t="s">
        <v>3188</v>
      </c>
      <c r="E1584" s="27" t="str">
        <f>VLOOKUP(D1584,[1]ЕНС!A:E,2,FALSE)</f>
        <v>Блокнот для записей</v>
      </c>
      <c r="F1584" s="27" t="str">
        <f>VLOOKUP(D1584,[1]ЕНС!A:E,3,FALSE)</f>
        <v>формат А5</v>
      </c>
      <c r="G1584" s="27" t="s">
        <v>3189</v>
      </c>
      <c r="H1584" s="27" t="s">
        <v>28</v>
      </c>
      <c r="I1584" s="27">
        <v>0</v>
      </c>
      <c r="J1584" s="27">
        <v>631010000</v>
      </c>
      <c r="K1584" s="27" t="str">
        <f>VLOOKUP(B1584,[1]ПланКаз!A1571:M4875,12,0)</f>
        <v>ҚР, ШҚО, Өскемен қ., Бажов көш., 10</v>
      </c>
      <c r="L1584" s="27" t="str">
        <f>VLOOKUP(B1584,[1]ПланКаз!A1569:M4873,13,0)</f>
        <v>Желтоқсан-Қантар</v>
      </c>
      <c r="M1584" s="27" t="str">
        <f>VLOOKUP(B1584,[1]ПланКаз!A1571:N4875,14,0)</f>
        <v>Шығыс-Қазақстан облысы, Өскемен қ.</v>
      </c>
      <c r="N1584" s="27" t="s">
        <v>60</v>
      </c>
      <c r="O1584" s="27" t="str">
        <f>VLOOKUP(B1584,[1]ПланКаз!A1570:P4874,16,0)</f>
        <v>шартқа қол қойылған кезден бастап 30 күнтізбелік күн ішінде</v>
      </c>
      <c r="P1584" s="27" t="s">
        <v>61</v>
      </c>
      <c r="Q1584" s="28" t="s">
        <v>480</v>
      </c>
      <c r="R1584" s="27" t="str">
        <f>VLOOKUP(B1584,[1]ПланКаз!A1569:S4873,19,0)</f>
        <v>Дана</v>
      </c>
      <c r="S1584" s="29">
        <v>42</v>
      </c>
      <c r="T1584" s="29">
        <v>209</v>
      </c>
      <c r="U1584" s="29" t="s">
        <v>63</v>
      </c>
      <c r="V1584" s="29" t="s">
        <v>63</v>
      </c>
      <c r="W1584" s="27" t="s">
        <v>71</v>
      </c>
      <c r="X1584" s="27" t="s">
        <v>64</v>
      </c>
      <c r="Y1584" s="27" t="s">
        <v>613</v>
      </c>
    </row>
    <row r="1585" spans="2:25" x14ac:dyDescent="0.2">
      <c r="B1585" s="27" t="s">
        <v>3190</v>
      </c>
      <c r="C1585" s="27" t="s">
        <v>57</v>
      </c>
      <c r="D1585" s="27" t="s">
        <v>3188</v>
      </c>
      <c r="E1585" s="27" t="str">
        <f>VLOOKUP(D1585,[1]ЕНС!A:E,2,FALSE)</f>
        <v>Блокнот для записей</v>
      </c>
      <c r="F1585" s="27" t="str">
        <f>VLOOKUP(D1585,[1]ЕНС!A:E,3,FALSE)</f>
        <v>формат А5</v>
      </c>
      <c r="G1585" s="27" t="s">
        <v>3189</v>
      </c>
      <c r="H1585" s="27" t="s">
        <v>28</v>
      </c>
      <c r="I1585" s="27">
        <v>0</v>
      </c>
      <c r="J1585" s="27">
        <v>631010000</v>
      </c>
      <c r="K1585" s="27" t="str">
        <f>VLOOKUP(B1585,[1]ПланКаз!A1572:M4876,12,0)</f>
        <v>ҚР, ШҚО, Өскемен қ., Бажов көш., 10</v>
      </c>
      <c r="L1585" s="27" t="str">
        <f>VLOOKUP(B1585,[1]ПланКаз!A1570:M4874,13,0)</f>
        <v>Ақпан - Наурыз</v>
      </c>
      <c r="M1585" s="27" t="str">
        <f>VLOOKUP(B1585,[1]ПланКаз!A1572:N4876,14,0)</f>
        <v>Шығыс-Қазақстан облысы, Өскемен қ.</v>
      </c>
      <c r="N1585" s="27" t="s">
        <v>60</v>
      </c>
      <c r="O1585" s="27" t="str">
        <f>VLOOKUP(B1585,[1]ПланКаз!A1571:P4875,16,0)</f>
        <v>шартқа қол қойылған кезден бастап 30 күнтізбелік күн ішінде</v>
      </c>
      <c r="P1585" s="27" t="s">
        <v>61</v>
      </c>
      <c r="Q1585" s="28" t="s">
        <v>480</v>
      </c>
      <c r="R1585" s="27" t="str">
        <f>VLOOKUP(B1585,[1]ПланКаз!A1570:S4874,19,0)</f>
        <v>Дана</v>
      </c>
      <c r="S1585" s="29">
        <v>42</v>
      </c>
      <c r="T1585" s="29">
        <v>209</v>
      </c>
      <c r="U1585" s="29">
        <v>8778</v>
      </c>
      <c r="V1585" s="29">
        <v>9831.36</v>
      </c>
      <c r="W1585" s="27"/>
      <c r="X1585" s="27" t="s">
        <v>74</v>
      </c>
      <c r="Y1585" s="27" t="s">
        <v>63</v>
      </c>
    </row>
    <row r="1586" spans="2:25" x14ac:dyDescent="0.2">
      <c r="B1586" s="27" t="s">
        <v>3191</v>
      </c>
      <c r="C1586" s="27" t="s">
        <v>57</v>
      </c>
      <c r="D1586" s="27" t="s">
        <v>3192</v>
      </c>
      <c r="E1586" s="27" t="str">
        <f>VLOOKUP(D1586,[1]ЕНС!A:E,2,FALSE)</f>
        <v>Губка</v>
      </c>
      <c r="F1586" s="27" t="str">
        <f>VLOOKUP(D1586,[1]ЕНС!A:E,3,FALSE)</f>
        <v>для маркерной доски</v>
      </c>
      <c r="G1586" s="27" t="s">
        <v>3193</v>
      </c>
      <c r="H1586" s="27" t="s">
        <v>28</v>
      </c>
      <c r="I1586" s="27">
        <v>0</v>
      </c>
      <c r="J1586" s="27">
        <v>631010000</v>
      </c>
      <c r="K1586" s="27" t="str">
        <f>VLOOKUP(B1586,[1]ПланКаз!A1573:M4877,12,0)</f>
        <v>ҚР, ШҚО, Өскемен қ., Бажов көш., 10</v>
      </c>
      <c r="L1586" s="27" t="str">
        <f>VLOOKUP(B1586,[1]ПланКаз!A1571:M4875,13,0)</f>
        <v>Желтоқсан-Қантар</v>
      </c>
      <c r="M1586" s="27" t="str">
        <f>VLOOKUP(B1586,[1]ПланКаз!A1573:N4877,14,0)</f>
        <v>Шығыс-Қазақстан облысы, Өскемен қ.</v>
      </c>
      <c r="N1586" s="27" t="s">
        <v>60</v>
      </c>
      <c r="O1586" s="27" t="str">
        <f>VLOOKUP(B1586,[1]ПланКаз!A1572:P4876,16,0)</f>
        <v>шартқа қол қойылған кезден бастап 30 күнтізбелік күн ішінде</v>
      </c>
      <c r="P1586" s="27" t="s">
        <v>61</v>
      </c>
      <c r="Q1586" s="28" t="s">
        <v>480</v>
      </c>
      <c r="R1586" s="27" t="str">
        <f>VLOOKUP(B1586,[1]ПланКаз!A1571:S4875,19,0)</f>
        <v>Дана</v>
      </c>
      <c r="S1586" s="29">
        <v>8</v>
      </c>
      <c r="T1586" s="29">
        <v>132</v>
      </c>
      <c r="U1586" s="29">
        <v>1056</v>
      </c>
      <c r="V1586" s="29">
        <v>1182.72</v>
      </c>
      <c r="W1586" s="27"/>
      <c r="X1586" s="27" t="s">
        <v>64</v>
      </c>
      <c r="Y1586" s="27" t="s">
        <v>63</v>
      </c>
    </row>
    <row r="1587" spans="2:25" x14ac:dyDescent="0.2">
      <c r="B1587" s="27" t="s">
        <v>3194</v>
      </c>
      <c r="C1587" s="27" t="s">
        <v>57</v>
      </c>
      <c r="D1587" s="27" t="s">
        <v>3195</v>
      </c>
      <c r="E1587" s="27" t="str">
        <f>VLOOKUP(D1587,[1]ЕНС!A:E,2,FALSE)</f>
        <v>Дырокол</v>
      </c>
      <c r="F1587" s="27" t="str">
        <f>VLOOKUP(D1587,[1]ЕНС!A:E,3,FALSE)</f>
        <v>канцелярский, механический</v>
      </c>
      <c r="G1587" s="27" t="s">
        <v>3196</v>
      </c>
      <c r="H1587" s="27" t="s">
        <v>28</v>
      </c>
      <c r="I1587" s="27">
        <v>0</v>
      </c>
      <c r="J1587" s="27">
        <v>631010000</v>
      </c>
      <c r="K1587" s="27" t="str">
        <f>VLOOKUP(B1587,[1]ПланКаз!A1574:M4878,12,0)</f>
        <v>ҚР, ШҚО, Өскемен қ., Бажов көш., 10</v>
      </c>
      <c r="L1587" s="27" t="str">
        <f>VLOOKUP(B1587,[1]ПланКаз!A1572:M4876,13,0)</f>
        <v>Желтоқсан-Қантар</v>
      </c>
      <c r="M1587" s="27" t="str">
        <f>VLOOKUP(B1587,[1]ПланКаз!A1574:N4878,14,0)</f>
        <v>Шығыс-Қазақстан облысы, Өскемен қ.</v>
      </c>
      <c r="N1587" s="27" t="s">
        <v>60</v>
      </c>
      <c r="O1587" s="27" t="str">
        <f>VLOOKUP(B1587,[1]ПланКаз!A1573:P4877,16,0)</f>
        <v>шартқа қол қойылған кезден бастап 30 күнтізбелік күн ішінде</v>
      </c>
      <c r="P1587" s="27" t="s">
        <v>61</v>
      </c>
      <c r="Q1587" s="28" t="s">
        <v>480</v>
      </c>
      <c r="R1587" s="27" t="str">
        <f>VLOOKUP(B1587,[1]ПланКаз!A1572:S4876,19,0)</f>
        <v>Дана</v>
      </c>
      <c r="S1587" s="29">
        <v>43</v>
      </c>
      <c r="T1587" s="29">
        <v>1269</v>
      </c>
      <c r="U1587" s="29" t="s">
        <v>63</v>
      </c>
      <c r="V1587" s="29" t="s">
        <v>63</v>
      </c>
      <c r="W1587" s="27"/>
      <c r="X1587" s="27" t="s">
        <v>64</v>
      </c>
      <c r="Y1587" s="27" t="s">
        <v>713</v>
      </c>
    </row>
    <row r="1588" spans="2:25" x14ac:dyDescent="0.2">
      <c r="B1588" s="27" t="s">
        <v>3197</v>
      </c>
      <c r="C1588" s="27" t="s">
        <v>57</v>
      </c>
      <c r="D1588" s="27" t="s">
        <v>3195</v>
      </c>
      <c r="E1588" s="27" t="str">
        <f>VLOOKUP(D1588,[1]ЕНС!A:E,2,FALSE)</f>
        <v>Дырокол</v>
      </c>
      <c r="F1588" s="27" t="str">
        <f>VLOOKUP(D1588,[1]ЕНС!A:E,3,FALSE)</f>
        <v>канцелярский, механический</v>
      </c>
      <c r="G1588" s="27" t="s">
        <v>3196</v>
      </c>
      <c r="H1588" s="27" t="s">
        <v>28</v>
      </c>
      <c r="I1588" s="27">
        <v>0</v>
      </c>
      <c r="J1588" s="27">
        <v>631010000</v>
      </c>
      <c r="K1588" s="27" t="str">
        <f>VLOOKUP(B1588,[1]ПланКаз!A1575:M4879,12,0)</f>
        <v>070002,  Қазақстан Республикасы, Шығыс Қазақстан облысы, Өскемен қ., Бажов к-сі,10</v>
      </c>
      <c r="L1588" s="27" t="str">
        <f>VLOOKUP(B1588,[1]ПланКаз!A1573:M4877,13,0)</f>
        <v>Ақпан - Наурыз</v>
      </c>
      <c r="M1588" s="27" t="str">
        <f>VLOOKUP(B1588,[1]ПланКаз!A1575:N4879,14,0)</f>
        <v>Шығыс-Қазақстан облысы, Өскемен қ.</v>
      </c>
      <c r="N1588" s="27" t="s">
        <v>60</v>
      </c>
      <c r="O1588" s="27" t="str">
        <f>VLOOKUP(B1588,[1]ПланКаз!A1574:P4878,16,0)</f>
        <v>шартқа қол қойылған кезден бастап 30 күнтізбелік күн ішінде</v>
      </c>
      <c r="P1588" s="27" t="s">
        <v>61</v>
      </c>
      <c r="Q1588" s="28" t="s">
        <v>480</v>
      </c>
      <c r="R1588" s="27" t="str">
        <f>VLOOKUP(B1588,[1]ПланКаз!A1573:S4877,19,0)</f>
        <v>Дана</v>
      </c>
      <c r="S1588" s="29">
        <v>43</v>
      </c>
      <c r="T1588" s="29">
        <v>1642.86</v>
      </c>
      <c r="U1588" s="29">
        <v>70642.98</v>
      </c>
      <c r="V1588" s="29">
        <v>79120.14</v>
      </c>
      <c r="W1588" s="27"/>
      <c r="X1588" s="27" t="s">
        <v>74</v>
      </c>
      <c r="Y1588" s="27" t="s">
        <v>63</v>
      </c>
    </row>
    <row r="1589" spans="2:25" x14ac:dyDescent="0.2">
      <c r="B1589" s="27" t="s">
        <v>3198</v>
      </c>
      <c r="C1589" s="27" t="s">
        <v>57</v>
      </c>
      <c r="D1589" s="27" t="s">
        <v>3199</v>
      </c>
      <c r="E1589" s="27" t="str">
        <f>VLOOKUP(D1589,[1]ЕНС!A:E,2,FALSE)</f>
        <v>ежедневник</v>
      </c>
      <c r="F1589" s="27" t="str">
        <f>VLOOKUP(D1589,[1]ЕНС!A:E,3,FALSE)</f>
        <v>формат А5, датированный</v>
      </c>
      <c r="G1589" s="27" t="s">
        <v>3200</v>
      </c>
      <c r="H1589" s="27" t="s">
        <v>28</v>
      </c>
      <c r="I1589" s="27">
        <v>0</v>
      </c>
      <c r="J1589" s="27">
        <v>631010000</v>
      </c>
      <c r="K1589" s="27" t="str">
        <f>VLOOKUP(B1589,[1]ПланКаз!A1576:M4880,12,0)</f>
        <v>ҚР, ШҚО, Өскемен қ., Бажов көш., 10</v>
      </c>
      <c r="L1589" s="27" t="str">
        <f>VLOOKUP(B1589,[1]ПланКаз!A1574:M4878,13,0)</f>
        <v>Желтоқсан-Қантар</v>
      </c>
      <c r="M1589" s="27" t="str">
        <f>VLOOKUP(B1589,[1]ПланКаз!A1576:N4880,14,0)</f>
        <v>Шығыс-Қазақстан облысы, Өскемен қ.</v>
      </c>
      <c r="N1589" s="27" t="s">
        <v>60</v>
      </c>
      <c r="O1589" s="27" t="str">
        <f>VLOOKUP(B1589,[1]ПланКаз!A1575:P4879,16,0)</f>
        <v>шартқа қол қойылған кезден бастап 30 күнтізбелік күн ішінде</v>
      </c>
      <c r="P1589" s="27" t="s">
        <v>61</v>
      </c>
      <c r="Q1589" s="28" t="s">
        <v>480</v>
      </c>
      <c r="R1589" s="27" t="str">
        <f>VLOOKUP(B1589,[1]ПланКаз!A1574:S4878,19,0)</f>
        <v>Дана</v>
      </c>
      <c r="S1589" s="29">
        <v>44</v>
      </c>
      <c r="T1589" s="29">
        <v>1906</v>
      </c>
      <c r="U1589" s="29" t="s">
        <v>63</v>
      </c>
      <c r="V1589" s="29" t="s">
        <v>63</v>
      </c>
      <c r="W1589" s="27" t="s">
        <v>71</v>
      </c>
      <c r="X1589" s="27" t="s">
        <v>64</v>
      </c>
      <c r="Y1589" s="27" t="s">
        <v>613</v>
      </c>
    </row>
    <row r="1590" spans="2:25" x14ac:dyDescent="0.2">
      <c r="B1590" s="27" t="s">
        <v>3201</v>
      </c>
      <c r="C1590" s="27" t="s">
        <v>57</v>
      </c>
      <c r="D1590" s="27" t="s">
        <v>3199</v>
      </c>
      <c r="E1590" s="27" t="str">
        <f>VLOOKUP(D1590,[1]ЕНС!A:E,2,FALSE)</f>
        <v>ежедневник</v>
      </c>
      <c r="F1590" s="27" t="str">
        <f>VLOOKUP(D1590,[1]ЕНС!A:E,3,FALSE)</f>
        <v>формат А5, датированный</v>
      </c>
      <c r="G1590" s="27" t="s">
        <v>3200</v>
      </c>
      <c r="H1590" s="27" t="s">
        <v>28</v>
      </c>
      <c r="I1590" s="27">
        <v>0</v>
      </c>
      <c r="J1590" s="27">
        <v>631010000</v>
      </c>
      <c r="K1590" s="27" t="str">
        <f>VLOOKUP(B1590,[1]ПланКаз!A1577:M4881,12,0)</f>
        <v>ҚР, ШҚО, Өскемен қ., Бажов көш., 10</v>
      </c>
      <c r="L1590" s="27" t="str">
        <f>VLOOKUP(B1590,[1]ПланКаз!A1575:M4879,13,0)</f>
        <v>Ақпан - Наурыз</v>
      </c>
      <c r="M1590" s="27" t="str">
        <f>VLOOKUP(B1590,[1]ПланКаз!A1577:N4881,14,0)</f>
        <v>Шығыс-Қазақстан облысы, Өскемен қ.</v>
      </c>
      <c r="N1590" s="27" t="s">
        <v>60</v>
      </c>
      <c r="O1590" s="27" t="str">
        <f>VLOOKUP(B1590,[1]ПланКаз!A1576:P4880,16,0)</f>
        <v>шартқа қол қойылған кезден бастап 30 күнтізбелік күн ішінде</v>
      </c>
      <c r="P1590" s="27" t="s">
        <v>61</v>
      </c>
      <c r="Q1590" s="28" t="s">
        <v>480</v>
      </c>
      <c r="R1590" s="27" t="str">
        <f>VLOOKUP(B1590,[1]ПланКаз!A1575:S4879,19,0)</f>
        <v>Дана</v>
      </c>
      <c r="S1590" s="29">
        <v>44</v>
      </c>
      <c r="T1590" s="29">
        <v>1906</v>
      </c>
      <c r="U1590" s="29">
        <v>83864</v>
      </c>
      <c r="V1590" s="29">
        <v>93927.679999999993</v>
      </c>
      <c r="W1590" s="27"/>
      <c r="X1590" s="27" t="s">
        <v>74</v>
      </c>
      <c r="Y1590" s="27" t="s">
        <v>63</v>
      </c>
    </row>
    <row r="1591" spans="2:25" x14ac:dyDescent="0.2">
      <c r="B1591" s="27" t="s">
        <v>3202</v>
      </c>
      <c r="C1591" s="27" t="s">
        <v>57</v>
      </c>
      <c r="D1591" s="27" t="s">
        <v>3199</v>
      </c>
      <c r="E1591" s="27" t="str">
        <f>VLOOKUP(D1591,[1]ЕНС!A:E,2,FALSE)</f>
        <v>ежедневник</v>
      </c>
      <c r="F1591" s="27" t="str">
        <f>VLOOKUP(D1591,[1]ЕНС!A:E,3,FALSE)</f>
        <v>формат А5, датированный</v>
      </c>
      <c r="G1591" s="27" t="s">
        <v>3203</v>
      </c>
      <c r="H1591" s="27" t="s">
        <v>28</v>
      </c>
      <c r="I1591" s="27">
        <v>0</v>
      </c>
      <c r="J1591" s="27">
        <v>631010000</v>
      </c>
      <c r="K1591" s="27" t="str">
        <f>VLOOKUP(B1591,[1]ПланКаз!A1578:M4882,12,0)</f>
        <v>ҚР, ШҚО, Өскемен қ., Бажов көш., 10</v>
      </c>
      <c r="L1591" s="27" t="str">
        <f>VLOOKUP(B1591,[1]ПланКаз!A1576:M4880,13,0)</f>
        <v>Желтоқсан-Қантар</v>
      </c>
      <c r="M1591" s="27" t="str">
        <f>VLOOKUP(B1591,[1]ПланКаз!A1578:N4882,14,0)</f>
        <v>Шығыс-Қазақстан облысы, Өскемен қ.</v>
      </c>
      <c r="N1591" s="27" t="s">
        <v>60</v>
      </c>
      <c r="O1591" s="27" t="str">
        <f>VLOOKUP(B1591,[1]ПланКаз!A1577:P4881,16,0)</f>
        <v>шартқа қол қойылған кезден бастап 30 күнтізбелік күн ішінде</v>
      </c>
      <c r="P1591" s="27" t="s">
        <v>61</v>
      </c>
      <c r="Q1591" s="28" t="s">
        <v>480</v>
      </c>
      <c r="R1591" s="27" t="str">
        <f>VLOOKUP(B1591,[1]ПланКаз!A1576:S4880,19,0)</f>
        <v>Дана</v>
      </c>
      <c r="S1591" s="29">
        <v>11</v>
      </c>
      <c r="T1591" s="29">
        <v>10158</v>
      </c>
      <c r="U1591" s="29" t="s">
        <v>63</v>
      </c>
      <c r="V1591" s="29" t="s">
        <v>63</v>
      </c>
      <c r="W1591" s="27" t="s">
        <v>71</v>
      </c>
      <c r="X1591" s="27" t="s">
        <v>64</v>
      </c>
      <c r="Y1591" s="27" t="s">
        <v>613</v>
      </c>
    </row>
    <row r="1592" spans="2:25" x14ac:dyDescent="0.2">
      <c r="B1592" s="27" t="s">
        <v>3204</v>
      </c>
      <c r="C1592" s="27" t="s">
        <v>57</v>
      </c>
      <c r="D1592" s="27" t="s">
        <v>3199</v>
      </c>
      <c r="E1592" s="27" t="str">
        <f>VLOOKUP(D1592,[1]ЕНС!A:E,2,FALSE)</f>
        <v>ежедневник</v>
      </c>
      <c r="F1592" s="27" t="str">
        <f>VLOOKUP(D1592,[1]ЕНС!A:E,3,FALSE)</f>
        <v>формат А5, датированный</v>
      </c>
      <c r="G1592" s="27" t="s">
        <v>3203</v>
      </c>
      <c r="H1592" s="27" t="s">
        <v>28</v>
      </c>
      <c r="I1592" s="27">
        <v>0</v>
      </c>
      <c r="J1592" s="27">
        <v>631010000</v>
      </c>
      <c r="K1592" s="27" t="str">
        <f>VLOOKUP(B1592,[1]ПланКаз!A1579:M4883,12,0)</f>
        <v>ҚР, ШҚО, Өскемен қ., Бажов көш., 10</v>
      </c>
      <c r="L1592" s="27" t="str">
        <f>VLOOKUP(B1592,[1]ПланКаз!A1577:M4881,13,0)</f>
        <v>Ақпан - Наурыз</v>
      </c>
      <c r="M1592" s="27" t="str">
        <f>VLOOKUP(B1592,[1]ПланКаз!A1579:N4883,14,0)</f>
        <v>Шығыс-Қазақстан облысы, Өскемен қ.</v>
      </c>
      <c r="N1592" s="27" t="s">
        <v>60</v>
      </c>
      <c r="O1592" s="27" t="str">
        <f>VLOOKUP(B1592,[1]ПланКаз!A1578:P4882,16,0)</f>
        <v>шартқа қол қойылған кезден бастап 30 күнтізбелік күн ішінде</v>
      </c>
      <c r="P1592" s="27" t="s">
        <v>61</v>
      </c>
      <c r="Q1592" s="28" t="s">
        <v>480</v>
      </c>
      <c r="R1592" s="27" t="str">
        <f>VLOOKUP(B1592,[1]ПланКаз!A1577:S4881,19,0)</f>
        <v>Дана</v>
      </c>
      <c r="S1592" s="29">
        <v>11</v>
      </c>
      <c r="T1592" s="29">
        <v>10158</v>
      </c>
      <c r="U1592" s="29">
        <v>111738</v>
      </c>
      <c r="V1592" s="29">
        <v>125146.56</v>
      </c>
      <c r="W1592" s="27"/>
      <c r="X1592" s="27" t="s">
        <v>74</v>
      </c>
      <c r="Y1592" s="27" t="s">
        <v>63</v>
      </c>
    </row>
    <row r="1593" spans="2:25" x14ac:dyDescent="0.2">
      <c r="B1593" s="27" t="s">
        <v>3205</v>
      </c>
      <c r="C1593" s="27" t="s">
        <v>57</v>
      </c>
      <c r="D1593" s="27" t="s">
        <v>3206</v>
      </c>
      <c r="E1593" s="27" t="str">
        <f>VLOOKUP(D1593,[1]ЕНС!A:E,2,FALSE)</f>
        <v>Зажим</v>
      </c>
      <c r="F1593" s="27" t="str">
        <f>VLOOKUP(D1593,[1]ЕНС!A:E,3,FALSE)</f>
        <v>размер 19 мм</v>
      </c>
      <c r="G1593" s="27" t="s">
        <v>3207</v>
      </c>
      <c r="H1593" s="27" t="s">
        <v>28</v>
      </c>
      <c r="I1593" s="27">
        <v>0</v>
      </c>
      <c r="J1593" s="27">
        <v>631010000</v>
      </c>
      <c r="K1593" s="27" t="str">
        <f>VLOOKUP(B1593,[1]ПланКаз!A1580:M4884,12,0)</f>
        <v>ҚР, ШҚО, Өскемен қ., Бажов көш., 10</v>
      </c>
      <c r="L1593" s="27" t="str">
        <f>VLOOKUP(B1593,[1]ПланКаз!A1578:M4882,13,0)</f>
        <v>Желтоқсан-Қантар</v>
      </c>
      <c r="M1593" s="27" t="str">
        <f>VLOOKUP(B1593,[1]ПланКаз!A1580:N4884,14,0)</f>
        <v>Шығыс-Қазақстан облысы, Өскемен қ.</v>
      </c>
      <c r="N1593" s="27" t="s">
        <v>60</v>
      </c>
      <c r="O1593" s="27" t="str">
        <f>VLOOKUP(B1593,[1]ПланКаз!A1579:P4883,16,0)</f>
        <v>шартқа қол қойылған кезден бастап 30 күнтізбелік күн ішінде</v>
      </c>
      <c r="P1593" s="27" t="s">
        <v>61</v>
      </c>
      <c r="Q1593" s="28" t="s">
        <v>480</v>
      </c>
      <c r="R1593" s="27" t="str">
        <f>VLOOKUP(B1593,[1]ПланКаз!A1578:S4882,19,0)</f>
        <v>Дана</v>
      </c>
      <c r="S1593" s="29">
        <v>438</v>
      </c>
      <c r="T1593" s="29">
        <v>16</v>
      </c>
      <c r="U1593" s="29">
        <v>7008</v>
      </c>
      <c r="V1593" s="29">
        <v>7848.96</v>
      </c>
      <c r="W1593" s="27"/>
      <c r="X1593" s="27" t="s">
        <v>64</v>
      </c>
      <c r="Y1593" s="27" t="s">
        <v>63</v>
      </c>
    </row>
    <row r="1594" spans="2:25" x14ac:dyDescent="0.2">
      <c r="B1594" s="27" t="s">
        <v>3208</v>
      </c>
      <c r="C1594" s="27" t="s">
        <v>57</v>
      </c>
      <c r="D1594" s="27" t="s">
        <v>3209</v>
      </c>
      <c r="E1594" s="27" t="str">
        <f>VLOOKUP(D1594,[1]ЕНС!A:E,2,FALSE)</f>
        <v>Зажим</v>
      </c>
      <c r="F1594" s="27" t="str">
        <f>VLOOKUP(D1594,[1]ЕНС!A:E,3,FALSE)</f>
        <v>размер 25 мм</v>
      </c>
      <c r="G1594" s="27" t="s">
        <v>3210</v>
      </c>
      <c r="H1594" s="27" t="s">
        <v>28</v>
      </c>
      <c r="I1594" s="27">
        <v>0</v>
      </c>
      <c r="J1594" s="27">
        <v>631010000</v>
      </c>
      <c r="K1594" s="27" t="str">
        <f>VLOOKUP(B1594,[1]ПланКаз!A1581:M4885,12,0)</f>
        <v>ҚР, ШҚО, Өскемен қ., Бажов көш., 10</v>
      </c>
      <c r="L1594" s="27" t="str">
        <f>VLOOKUP(B1594,[1]ПланКаз!A1579:M4883,13,0)</f>
        <v>Желтоқсан-Қантар</v>
      </c>
      <c r="M1594" s="27" t="str">
        <f>VLOOKUP(B1594,[1]ПланКаз!A1581:N4885,14,0)</f>
        <v>Шығыс-Қазақстан облысы, Өскемен қ.</v>
      </c>
      <c r="N1594" s="27" t="s">
        <v>60</v>
      </c>
      <c r="O1594" s="27" t="str">
        <f>VLOOKUP(B1594,[1]ПланКаз!A1580:P4884,16,0)</f>
        <v>шартқа қол қойылған кезден бастап 30 күнтізбелік күн ішінде</v>
      </c>
      <c r="P1594" s="27" t="s">
        <v>61</v>
      </c>
      <c r="Q1594" s="28" t="s">
        <v>480</v>
      </c>
      <c r="R1594" s="27" t="str">
        <f>VLOOKUP(B1594,[1]ПланКаз!A1579:S4883,19,0)</f>
        <v>Дана</v>
      </c>
      <c r="S1594" s="29">
        <v>412</v>
      </c>
      <c r="T1594" s="29">
        <v>22</v>
      </c>
      <c r="U1594" s="29">
        <v>9064</v>
      </c>
      <c r="V1594" s="29">
        <v>10151.68</v>
      </c>
      <c r="W1594" s="27"/>
      <c r="X1594" s="27" t="s">
        <v>64</v>
      </c>
      <c r="Y1594" s="27" t="s">
        <v>63</v>
      </c>
    </row>
    <row r="1595" spans="2:25" x14ac:dyDescent="0.2">
      <c r="B1595" s="27" t="s">
        <v>3211</v>
      </c>
      <c r="C1595" s="27" t="s">
        <v>57</v>
      </c>
      <c r="D1595" s="27" t="s">
        <v>3212</v>
      </c>
      <c r="E1595" s="27" t="str">
        <f>VLOOKUP(D1595,[1]ЕНС!A:E,2,FALSE)</f>
        <v>Зажим</v>
      </c>
      <c r="F1595" s="27" t="str">
        <f>VLOOKUP(D1595,[1]ЕНС!A:E,3,FALSE)</f>
        <v>размер 32 мм</v>
      </c>
      <c r="G1595" s="27" t="s">
        <v>3213</v>
      </c>
      <c r="H1595" s="27" t="s">
        <v>28</v>
      </c>
      <c r="I1595" s="27">
        <v>0</v>
      </c>
      <c r="J1595" s="27">
        <v>631010000</v>
      </c>
      <c r="K1595" s="27" t="str">
        <f>VLOOKUP(B1595,[1]ПланКаз!A1582:M4886,12,0)</f>
        <v>ҚР, ШҚО, Өскемен қ., Бажов көш., 10</v>
      </c>
      <c r="L1595" s="27" t="str">
        <f>VLOOKUP(B1595,[1]ПланКаз!A1580:M4884,13,0)</f>
        <v>Желтоқсан-Қантар</v>
      </c>
      <c r="M1595" s="27" t="str">
        <f>VLOOKUP(B1595,[1]ПланКаз!A1582:N4886,14,0)</f>
        <v>Шығыс-Қазақстан облысы, Өскемен қ.</v>
      </c>
      <c r="N1595" s="27" t="s">
        <v>60</v>
      </c>
      <c r="O1595" s="27" t="str">
        <f>VLOOKUP(B1595,[1]ПланКаз!A1581:P4885,16,0)</f>
        <v>шартқа қол қойылған кезден бастап 30 күнтізбелік күн ішінде</v>
      </c>
      <c r="P1595" s="27" t="s">
        <v>61</v>
      </c>
      <c r="Q1595" s="28" t="s">
        <v>480</v>
      </c>
      <c r="R1595" s="27" t="str">
        <f>VLOOKUP(B1595,[1]ПланКаз!A1580:S4884,19,0)</f>
        <v>Дана</v>
      </c>
      <c r="S1595" s="29">
        <v>496</v>
      </c>
      <c r="T1595" s="29">
        <v>28</v>
      </c>
      <c r="U1595" s="29">
        <v>13888</v>
      </c>
      <c r="V1595" s="29">
        <v>15554.56</v>
      </c>
      <c r="W1595" s="27"/>
      <c r="X1595" s="27" t="s">
        <v>64</v>
      </c>
      <c r="Y1595" s="27" t="s">
        <v>63</v>
      </c>
    </row>
    <row r="1596" spans="2:25" x14ac:dyDescent="0.2">
      <c r="B1596" s="27" t="s">
        <v>3214</v>
      </c>
      <c r="C1596" s="27" t="s">
        <v>57</v>
      </c>
      <c r="D1596" s="27" t="s">
        <v>3215</v>
      </c>
      <c r="E1596" s="27" t="str">
        <f>VLOOKUP(D1596,[1]ЕНС!A:E,2,FALSE)</f>
        <v>Зажим</v>
      </c>
      <c r="F1596" s="27" t="str">
        <f>VLOOKUP(D1596,[1]ЕНС!A:E,3,FALSE)</f>
        <v>размер 51 мм</v>
      </c>
      <c r="G1596" s="27" t="s">
        <v>3216</v>
      </c>
      <c r="H1596" s="27" t="s">
        <v>28</v>
      </c>
      <c r="I1596" s="27">
        <v>0</v>
      </c>
      <c r="J1596" s="27">
        <v>631010000</v>
      </c>
      <c r="K1596" s="27" t="str">
        <f>VLOOKUP(B1596,[1]ПланКаз!A1583:M4887,12,0)</f>
        <v>ҚР, ШҚО, Өскемен қ., Бажов көш., 10</v>
      </c>
      <c r="L1596" s="27" t="str">
        <f>VLOOKUP(B1596,[1]ПланКаз!A1581:M4885,13,0)</f>
        <v>Желтоқсан-Қантар</v>
      </c>
      <c r="M1596" s="27" t="str">
        <f>VLOOKUP(B1596,[1]ПланКаз!A1583:N4887,14,0)</f>
        <v>Шығыс-Қазақстан облысы, Өскемен қ.</v>
      </c>
      <c r="N1596" s="27" t="s">
        <v>60</v>
      </c>
      <c r="O1596" s="27" t="str">
        <f>VLOOKUP(B1596,[1]ПланКаз!A1582:P4886,16,0)</f>
        <v>шартқа қол қойылған кезден бастап 30 күнтізбелік күн ішінде</v>
      </c>
      <c r="P1596" s="27" t="s">
        <v>61</v>
      </c>
      <c r="Q1596" s="28" t="s">
        <v>480</v>
      </c>
      <c r="R1596" s="27" t="str">
        <f>VLOOKUP(B1596,[1]ПланКаз!A1581:S4885,19,0)</f>
        <v>Дана</v>
      </c>
      <c r="S1596" s="29">
        <v>462</v>
      </c>
      <c r="T1596" s="29">
        <v>55</v>
      </c>
      <c r="U1596" s="29">
        <v>25410</v>
      </c>
      <c r="V1596" s="29">
        <v>28459.200000000001</v>
      </c>
      <c r="W1596" s="27"/>
      <c r="X1596" s="27" t="s">
        <v>64</v>
      </c>
      <c r="Y1596" s="27" t="s">
        <v>63</v>
      </c>
    </row>
    <row r="1597" spans="2:25" x14ac:dyDescent="0.2">
      <c r="B1597" s="27" t="s">
        <v>3217</v>
      </c>
      <c r="C1597" s="27" t="s">
        <v>57</v>
      </c>
      <c r="D1597" s="27" t="s">
        <v>3218</v>
      </c>
      <c r="E1597" s="27" t="str">
        <f>VLOOKUP(D1597,[1]ЕНС!A:E,2,FALSE)</f>
        <v>Зажим</v>
      </c>
      <c r="F1597" s="27" t="str">
        <f>VLOOKUP(D1597,[1]ЕНС!A:E,3,FALSE)</f>
        <v>размер 15 мм</v>
      </c>
      <c r="G1597" s="27" t="s">
        <v>3219</v>
      </c>
      <c r="H1597" s="27" t="s">
        <v>28</v>
      </c>
      <c r="I1597" s="27">
        <v>0</v>
      </c>
      <c r="J1597" s="27">
        <v>631010000</v>
      </c>
      <c r="K1597" s="27" t="str">
        <f>VLOOKUP(B1597,[1]ПланКаз!A1584:M4888,12,0)</f>
        <v>ҚР, ШҚО, Өскемен қ., Бажов көш., 10</v>
      </c>
      <c r="L1597" s="27" t="str">
        <f>VLOOKUP(B1597,[1]ПланКаз!A1582:M4886,13,0)</f>
        <v>Желтоқсан-Қантар</v>
      </c>
      <c r="M1597" s="27" t="str">
        <f>VLOOKUP(B1597,[1]ПланКаз!A1584:N4888,14,0)</f>
        <v>Шығыс-Қазақстан облысы, Өскемен қ.</v>
      </c>
      <c r="N1597" s="27" t="s">
        <v>60</v>
      </c>
      <c r="O1597" s="27" t="str">
        <f>VLOOKUP(B1597,[1]ПланКаз!A1583:P4887,16,0)</f>
        <v>шартқа қол қойылған кезден бастап 30 күнтізбелік күн ішінде</v>
      </c>
      <c r="P1597" s="27" t="s">
        <v>61</v>
      </c>
      <c r="Q1597" s="28" t="s">
        <v>480</v>
      </c>
      <c r="R1597" s="27" t="str">
        <f>VLOOKUP(B1597,[1]ПланКаз!A1582:S4886,19,0)</f>
        <v>Дана</v>
      </c>
      <c r="S1597" s="29">
        <v>151</v>
      </c>
      <c r="T1597" s="29">
        <v>11</v>
      </c>
      <c r="U1597" s="29">
        <v>1661</v>
      </c>
      <c r="V1597" s="29">
        <v>1860.32</v>
      </c>
      <c r="W1597" s="27"/>
      <c r="X1597" s="27" t="s">
        <v>64</v>
      </c>
      <c r="Y1597" s="27" t="s">
        <v>63</v>
      </c>
    </row>
    <row r="1598" spans="2:25" x14ac:dyDescent="0.2">
      <c r="B1598" s="27" t="s">
        <v>3220</v>
      </c>
      <c r="C1598" s="27" t="s">
        <v>57</v>
      </c>
      <c r="D1598" s="27" t="s">
        <v>3221</v>
      </c>
      <c r="E1598" s="27" t="str">
        <f>VLOOKUP(D1598,[1]ЕНС!A:E,2,FALSE)</f>
        <v>Стикер</v>
      </c>
      <c r="F1598" s="27" t="str">
        <f>VLOOKUP(D1598,[1]ЕНС!A:E,3,FALSE)</f>
        <v>для наклеивания на бумагу (постики-флажки), самоклеющийся</v>
      </c>
      <c r="G1598" s="27" t="s">
        <v>3222</v>
      </c>
      <c r="H1598" s="27" t="s">
        <v>28</v>
      </c>
      <c r="I1598" s="27">
        <v>0</v>
      </c>
      <c r="J1598" s="27">
        <v>631010000</v>
      </c>
      <c r="K1598" s="27" t="str">
        <f>VLOOKUP(B1598,[1]ПланКаз!A1585:M4889,12,0)</f>
        <v>ҚР, ШҚО, Өскемен қ., Бажов көш., 10</v>
      </c>
      <c r="L1598" s="27" t="str">
        <f>VLOOKUP(B1598,[1]ПланКаз!A1583:M4887,13,0)</f>
        <v>Желтоқсан-Қантар</v>
      </c>
      <c r="M1598" s="27" t="str">
        <f>VLOOKUP(B1598,[1]ПланКаз!A1585:N4889,14,0)</f>
        <v>Шығыс-Қазақстан облысы, Өскемен қ.</v>
      </c>
      <c r="N1598" s="27" t="s">
        <v>60</v>
      </c>
      <c r="O1598" s="27" t="str">
        <f>VLOOKUP(B1598,[1]ПланКаз!A1584:P4888,16,0)</f>
        <v>шартқа қол қойылған кезден бастап 30 күнтізбелік күн ішінде</v>
      </c>
      <c r="P1598" s="27" t="s">
        <v>61</v>
      </c>
      <c r="Q1598" s="28" t="s">
        <v>480</v>
      </c>
      <c r="R1598" s="27" t="str">
        <f>VLOOKUP(B1598,[1]ПланКаз!A1583:S4887,19,0)</f>
        <v>Дана</v>
      </c>
      <c r="S1598" s="29">
        <v>394</v>
      </c>
      <c r="T1598" s="29">
        <v>165</v>
      </c>
      <c r="U1598" s="29" t="s">
        <v>63</v>
      </c>
      <c r="V1598" s="29" t="s">
        <v>63</v>
      </c>
      <c r="W1598" s="27" t="s">
        <v>71</v>
      </c>
      <c r="X1598" s="27" t="s">
        <v>64</v>
      </c>
      <c r="Y1598" s="27" t="s">
        <v>613</v>
      </c>
    </row>
    <row r="1599" spans="2:25" x14ac:dyDescent="0.2">
      <c r="B1599" s="27" t="s">
        <v>3223</v>
      </c>
      <c r="C1599" s="27" t="s">
        <v>57</v>
      </c>
      <c r="D1599" s="27" t="s">
        <v>3221</v>
      </c>
      <c r="E1599" s="27" t="str">
        <f>VLOOKUP(D1599,[1]ЕНС!A:E,2,FALSE)</f>
        <v>Стикер</v>
      </c>
      <c r="F1599" s="27" t="str">
        <f>VLOOKUP(D1599,[1]ЕНС!A:E,3,FALSE)</f>
        <v>для наклеивания на бумагу (постики-флажки), самоклеющийся</v>
      </c>
      <c r="G1599" s="27" t="s">
        <v>3222</v>
      </c>
      <c r="H1599" s="27" t="s">
        <v>28</v>
      </c>
      <c r="I1599" s="27">
        <v>0</v>
      </c>
      <c r="J1599" s="27">
        <v>631010000</v>
      </c>
      <c r="K1599" s="27" t="str">
        <f>VLOOKUP(B1599,[1]ПланКаз!A1586:M4890,12,0)</f>
        <v>ҚР, ШҚО, Өскемен қ., Бажов көш., 10</v>
      </c>
      <c r="L1599" s="27" t="str">
        <f>VLOOKUP(B1599,[1]ПланКаз!A1584:M4888,13,0)</f>
        <v>Ақпан - Наурыз</v>
      </c>
      <c r="M1599" s="27" t="str">
        <f>VLOOKUP(B1599,[1]ПланКаз!A1586:N4890,14,0)</f>
        <v>Шығыс-Қазақстан облысы, Өскемен қ.</v>
      </c>
      <c r="N1599" s="27" t="s">
        <v>60</v>
      </c>
      <c r="O1599" s="27" t="str">
        <f>VLOOKUP(B1599,[1]ПланКаз!A1585:P4889,16,0)</f>
        <v>шартқа қол қойылған кезден бастап 30 күнтізбелік күн ішінде</v>
      </c>
      <c r="P1599" s="27" t="s">
        <v>61</v>
      </c>
      <c r="Q1599" s="28" t="s">
        <v>480</v>
      </c>
      <c r="R1599" s="27" t="str">
        <f>VLOOKUP(B1599,[1]ПланКаз!A1584:S4888,19,0)</f>
        <v>Дана</v>
      </c>
      <c r="S1599" s="29">
        <v>394</v>
      </c>
      <c r="T1599" s="29">
        <v>165</v>
      </c>
      <c r="U1599" s="29">
        <v>65010</v>
      </c>
      <c r="V1599" s="29">
        <v>72811.199999999997</v>
      </c>
      <c r="W1599" s="27"/>
      <c r="X1599" s="27" t="s">
        <v>74</v>
      </c>
      <c r="Y1599" s="27" t="s">
        <v>63</v>
      </c>
    </row>
    <row r="1600" spans="2:25" x14ac:dyDescent="0.2">
      <c r="B1600" s="27" t="s">
        <v>3224</v>
      </c>
      <c r="C1600" s="27" t="s">
        <v>57</v>
      </c>
      <c r="D1600" s="27" t="s">
        <v>3225</v>
      </c>
      <c r="E1600" s="27" t="str">
        <f>VLOOKUP(D1600,[1]ЕНС!A:E,2,FALSE)</f>
        <v>Калькулятор</v>
      </c>
      <c r="F1600" s="27" t="str">
        <f>VLOOKUP(D1600,[1]ЕНС!A:E,3,FALSE)</f>
        <v>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v>
      </c>
      <c r="G1600" s="27" t="s">
        <v>3226</v>
      </c>
      <c r="H1600" s="27" t="s">
        <v>28</v>
      </c>
      <c r="I1600" s="27">
        <v>0</v>
      </c>
      <c r="J1600" s="27">
        <v>631010000</v>
      </c>
      <c r="K1600" s="27" t="str">
        <f>VLOOKUP(B1600,[1]ПланКаз!A1587:M4891,12,0)</f>
        <v>ҚР, ШҚО, Өскемен қ., Бажов көш., 10</v>
      </c>
      <c r="L1600" s="27" t="str">
        <f>VLOOKUP(B1600,[1]ПланКаз!A1585:M4889,13,0)</f>
        <v>Желтоқсан-Қантар</v>
      </c>
      <c r="M1600" s="27" t="str">
        <f>VLOOKUP(B1600,[1]ПланКаз!A1587:N4891,14,0)</f>
        <v>Шығыс-Қазақстан облысы, Өскемен қ.</v>
      </c>
      <c r="N1600" s="27" t="s">
        <v>60</v>
      </c>
      <c r="O1600" s="27" t="str">
        <f>VLOOKUP(B1600,[1]ПланКаз!A1586:P4890,16,0)</f>
        <v>шартқа қол қойылған кезден бастап 30 күнтізбелік күн ішінде</v>
      </c>
      <c r="P1600" s="27" t="s">
        <v>61</v>
      </c>
      <c r="Q1600" s="28" t="s">
        <v>480</v>
      </c>
      <c r="R1600" s="27" t="str">
        <f>VLOOKUP(B1600,[1]ПланКаз!A1585:S4889,19,0)</f>
        <v>Дана</v>
      </c>
      <c r="S1600" s="29">
        <v>14</v>
      </c>
      <c r="T1600" s="29">
        <v>3210</v>
      </c>
      <c r="U1600" s="29">
        <v>44940</v>
      </c>
      <c r="V1600" s="29">
        <v>50332.800000000003</v>
      </c>
      <c r="W1600" s="27"/>
      <c r="X1600" s="27" t="s">
        <v>64</v>
      </c>
      <c r="Y1600" s="27" t="s">
        <v>63</v>
      </c>
    </row>
    <row r="1601" spans="2:25" x14ac:dyDescent="0.2">
      <c r="B1601" s="27" t="s">
        <v>3227</v>
      </c>
      <c r="C1601" s="27" t="s">
        <v>57</v>
      </c>
      <c r="D1601" s="27" t="s">
        <v>3228</v>
      </c>
      <c r="E1601" s="27" t="str">
        <f>VLOOKUP(D1601,[1]ЕНС!A:E,2,FALSE)</f>
        <v>Карандаш</v>
      </c>
      <c r="F1601" s="27" t="str">
        <f>VLOOKUP(D1601,[1]ЕНС!A:E,3,FALSE)</f>
        <v>толщина стержня 0,5 мм, автоматический</v>
      </c>
      <c r="G1601" s="27" t="s">
        <v>3229</v>
      </c>
      <c r="H1601" s="27" t="s">
        <v>28</v>
      </c>
      <c r="I1601" s="27">
        <v>0</v>
      </c>
      <c r="J1601" s="27">
        <v>631010000</v>
      </c>
      <c r="K1601" s="27" t="str">
        <f>VLOOKUP(B1601,[1]ПланКаз!A1588:M4892,12,0)</f>
        <v>ҚР, ШҚО, Өскемен қ., Бажов көш., 10</v>
      </c>
      <c r="L1601" s="27" t="str">
        <f>VLOOKUP(B1601,[1]ПланКаз!A1586:M4890,13,0)</f>
        <v>Желтоқсан-Қантар</v>
      </c>
      <c r="M1601" s="27" t="str">
        <f>VLOOKUP(B1601,[1]ПланКаз!A1588:N4892,14,0)</f>
        <v>Шығыс-Қазақстан облысы, Өскемен қ.</v>
      </c>
      <c r="N1601" s="27" t="s">
        <v>60</v>
      </c>
      <c r="O1601" s="27" t="str">
        <f>VLOOKUP(B1601,[1]ПланКаз!A1587:P4891,16,0)</f>
        <v>шартқа қол қойылған кезден бастап 30 күнтізбелік күн ішінде</v>
      </c>
      <c r="P1601" s="27" t="s">
        <v>61</v>
      </c>
      <c r="Q1601" s="28" t="s">
        <v>480</v>
      </c>
      <c r="R1601" s="27" t="str">
        <f>VLOOKUP(B1601,[1]ПланКаз!A1586:S4890,19,0)</f>
        <v>Дана</v>
      </c>
      <c r="S1601" s="29">
        <v>61</v>
      </c>
      <c r="T1601" s="29">
        <v>165</v>
      </c>
      <c r="U1601" s="29">
        <v>10065</v>
      </c>
      <c r="V1601" s="29">
        <v>11272.8</v>
      </c>
      <c r="W1601" s="27"/>
      <c r="X1601" s="27" t="s">
        <v>64</v>
      </c>
      <c r="Y1601" s="27" t="s">
        <v>63</v>
      </c>
    </row>
    <row r="1602" spans="2:25" x14ac:dyDescent="0.2">
      <c r="B1602" s="27" t="s">
        <v>3230</v>
      </c>
      <c r="C1602" s="27" t="s">
        <v>57</v>
      </c>
      <c r="D1602" s="27" t="s">
        <v>3231</v>
      </c>
      <c r="E1602" s="27" t="str">
        <f>VLOOKUP(D1602,[1]ЕНС!A:E,2,FALSE)</f>
        <v>Карандаш</v>
      </c>
      <c r="F1602" s="27" t="str">
        <f>VLOOKUP(D1602,[1]ЕНС!A:E,3,FALSE)</f>
        <v>толщина стержня 0,7 мм, автоматический</v>
      </c>
      <c r="G1602" s="27" t="s">
        <v>3232</v>
      </c>
      <c r="H1602" s="27" t="s">
        <v>28</v>
      </c>
      <c r="I1602" s="27">
        <v>0</v>
      </c>
      <c r="J1602" s="27">
        <v>631010000</v>
      </c>
      <c r="K1602" s="27" t="str">
        <f>VLOOKUP(B1602,[1]ПланКаз!A1589:M4893,12,0)</f>
        <v>ҚР, ШҚО, Өскемен қ., Бажов көш., 10</v>
      </c>
      <c r="L1602" s="27" t="str">
        <f>VLOOKUP(B1602,[1]ПланКаз!A1587:M4891,13,0)</f>
        <v>Желтоқсан-Қантар</v>
      </c>
      <c r="M1602" s="27" t="str">
        <f>VLOOKUP(B1602,[1]ПланКаз!A1589:N4893,14,0)</f>
        <v>Шығыс-Қазақстан облысы, Өскемен қ.</v>
      </c>
      <c r="N1602" s="27" t="s">
        <v>60</v>
      </c>
      <c r="O1602" s="27" t="str">
        <f>VLOOKUP(B1602,[1]ПланКаз!A1588:P4892,16,0)</f>
        <v>шартқа қол қойылған кезден бастап 30 күнтізбелік күн ішінде</v>
      </c>
      <c r="P1602" s="27" t="s">
        <v>61</v>
      </c>
      <c r="Q1602" s="28" t="s">
        <v>480</v>
      </c>
      <c r="R1602" s="27" t="str">
        <f>VLOOKUP(B1602,[1]ПланКаз!A1587:S4891,19,0)</f>
        <v>Дана</v>
      </c>
      <c r="S1602" s="29">
        <v>46</v>
      </c>
      <c r="T1602" s="29">
        <v>187</v>
      </c>
      <c r="U1602" s="29">
        <v>8602</v>
      </c>
      <c r="V1602" s="29">
        <v>9634.24</v>
      </c>
      <c r="W1602" s="27"/>
      <c r="X1602" s="27" t="s">
        <v>64</v>
      </c>
      <c r="Y1602" s="27" t="s">
        <v>63</v>
      </c>
    </row>
    <row r="1603" spans="2:25" x14ac:dyDescent="0.2">
      <c r="B1603" s="27" t="s">
        <v>3233</v>
      </c>
      <c r="C1603" s="27" t="s">
        <v>57</v>
      </c>
      <c r="D1603" s="27" t="s">
        <v>3234</v>
      </c>
      <c r="E1603" s="27" t="str">
        <f>VLOOKUP(D1603,[1]ЕНС!A:E,2,FALSE)</f>
        <v>Карандаш</v>
      </c>
      <c r="F1603" s="27" t="str">
        <f>VLOOKUP(D1603,[1]ЕНС!A:E,3,FALSE)</f>
        <v>простой, с ластиком</v>
      </c>
      <c r="G1603" s="27" t="s">
        <v>3235</v>
      </c>
      <c r="H1603" s="27" t="s">
        <v>28</v>
      </c>
      <c r="I1603" s="27">
        <v>0</v>
      </c>
      <c r="J1603" s="27">
        <v>631010000</v>
      </c>
      <c r="K1603" s="27" t="str">
        <f>VLOOKUP(B1603,[1]ПланКаз!A1590:M4894,12,0)</f>
        <v>ҚР, ШҚО, Өскемен қ., Бажов көш., 10</v>
      </c>
      <c r="L1603" s="27" t="str">
        <f>VLOOKUP(B1603,[1]ПланКаз!A1588:M4892,13,0)</f>
        <v>Желтоқсан-Қантар</v>
      </c>
      <c r="M1603" s="27" t="str">
        <f>VLOOKUP(B1603,[1]ПланКаз!A1590:N4894,14,0)</f>
        <v>Шығыс-Қазақстан облысы, Өскемен қ.</v>
      </c>
      <c r="N1603" s="27" t="s">
        <v>60</v>
      </c>
      <c r="O1603" s="27" t="str">
        <f>VLOOKUP(B1603,[1]ПланКаз!A1589:P4893,16,0)</f>
        <v>шартқа қол қойылған кезден бастап 30 күнтізбелік күн ішінде</v>
      </c>
      <c r="P1603" s="27" t="s">
        <v>61</v>
      </c>
      <c r="Q1603" s="28" t="s">
        <v>480</v>
      </c>
      <c r="R1603" s="27" t="str">
        <f>VLOOKUP(B1603,[1]ПланКаз!A1588:S4892,19,0)</f>
        <v>Дана</v>
      </c>
      <c r="S1603" s="29">
        <v>825</v>
      </c>
      <c r="T1603" s="29">
        <v>28</v>
      </c>
      <c r="U1603" s="29">
        <v>23100</v>
      </c>
      <c r="V1603" s="29">
        <v>25872</v>
      </c>
      <c r="W1603" s="27"/>
      <c r="X1603" s="27" t="s">
        <v>64</v>
      </c>
      <c r="Y1603" s="27" t="s">
        <v>63</v>
      </c>
    </row>
    <row r="1604" spans="2:25" x14ac:dyDescent="0.2">
      <c r="B1604" s="27" t="s">
        <v>3236</v>
      </c>
      <c r="C1604" s="27" t="s">
        <v>57</v>
      </c>
      <c r="D1604" s="27" t="s">
        <v>3237</v>
      </c>
      <c r="E1604" s="27" t="str">
        <f>VLOOKUP(D1604,[1]ЕНС!A:E,2,FALSE)</f>
        <v>Кисть для клеения</v>
      </c>
      <c r="F1604" s="27" t="str">
        <f>VLOOKUP(D1604,[1]ЕНС!A:E,3,FALSE)</f>
        <v>деревянная</v>
      </c>
      <c r="G1604" s="27" t="s">
        <v>3238</v>
      </c>
      <c r="H1604" s="27" t="s">
        <v>28</v>
      </c>
      <c r="I1604" s="27">
        <v>0</v>
      </c>
      <c r="J1604" s="27">
        <v>631010000</v>
      </c>
      <c r="K1604" s="27" t="str">
        <f>VLOOKUP(B1604,[1]ПланКаз!A1591:M4895,12,0)</f>
        <v>ҚР, ШҚО, Өскемен қ., Бажов көш., 10</v>
      </c>
      <c r="L1604" s="27" t="str">
        <f>VLOOKUP(B1604,[1]ПланКаз!A1589:M4893,13,0)</f>
        <v>Желтоқсан-Қантар</v>
      </c>
      <c r="M1604" s="27" t="str">
        <f>VLOOKUP(B1604,[1]ПланКаз!A1591:N4895,14,0)</f>
        <v>Шығыс-Қазақстан облысы, Өскемен қ.</v>
      </c>
      <c r="N1604" s="27" t="s">
        <v>60</v>
      </c>
      <c r="O1604" s="27" t="str">
        <f>VLOOKUP(B1604,[1]ПланКаз!A1590:P4894,16,0)</f>
        <v>шартқа қол қойылған кезден бастап 30 күнтізбелік күн ішінде</v>
      </c>
      <c r="P1604" s="27" t="s">
        <v>61</v>
      </c>
      <c r="Q1604" s="28" t="s">
        <v>480</v>
      </c>
      <c r="R1604" s="27" t="str">
        <f>VLOOKUP(B1604,[1]ПланКаз!A1589:S4893,19,0)</f>
        <v>Дана</v>
      </c>
      <c r="S1604" s="29">
        <v>29</v>
      </c>
      <c r="T1604" s="29">
        <v>146</v>
      </c>
      <c r="U1604" s="29">
        <v>4234</v>
      </c>
      <c r="V1604" s="29">
        <v>4742.08</v>
      </c>
      <c r="W1604" s="27"/>
      <c r="X1604" s="27" t="s">
        <v>64</v>
      </c>
      <c r="Y1604" s="27" t="s">
        <v>63</v>
      </c>
    </row>
    <row r="1605" spans="2:25" x14ac:dyDescent="0.2">
      <c r="B1605" s="27" t="s">
        <v>3239</v>
      </c>
      <c r="C1605" s="27" t="s">
        <v>57</v>
      </c>
      <c r="D1605" s="27" t="s">
        <v>3237</v>
      </c>
      <c r="E1605" s="27" t="str">
        <f>VLOOKUP(D1605,[1]ЕНС!A:E,2,FALSE)</f>
        <v>Кисть для клеения</v>
      </c>
      <c r="F1605" s="27" t="str">
        <f>VLOOKUP(D1605,[1]ЕНС!A:E,3,FALSE)</f>
        <v>деревянная</v>
      </c>
      <c r="G1605" s="27" t="s">
        <v>3240</v>
      </c>
      <c r="H1605" s="27" t="s">
        <v>28</v>
      </c>
      <c r="I1605" s="27">
        <v>0</v>
      </c>
      <c r="J1605" s="27">
        <v>631010000</v>
      </c>
      <c r="K1605" s="27" t="str">
        <f>VLOOKUP(B1605,[1]ПланКаз!A1592:M4896,12,0)</f>
        <v>ҚР, ШҚО, Өскемен қ., Бажов көш., 10</v>
      </c>
      <c r="L1605" s="27" t="str">
        <f>VLOOKUP(B1605,[1]ПланКаз!A1590:M4894,13,0)</f>
        <v>Желтоқсан-Қантар</v>
      </c>
      <c r="M1605" s="27" t="str">
        <f>VLOOKUP(B1605,[1]ПланКаз!A1592:N4896,14,0)</f>
        <v>Шығыс-Қазақстан облысы, Өскемен қ.</v>
      </c>
      <c r="N1605" s="27" t="s">
        <v>60</v>
      </c>
      <c r="O1605" s="27" t="str">
        <f>VLOOKUP(B1605,[1]ПланКаз!A1591:P4895,16,0)</f>
        <v>шартқа қол қойылған кезден бастап 30 күнтізбелік күн ішінде</v>
      </c>
      <c r="P1605" s="27" t="s">
        <v>61</v>
      </c>
      <c r="Q1605" s="28" t="s">
        <v>480</v>
      </c>
      <c r="R1605" s="27" t="str">
        <f>VLOOKUP(B1605,[1]ПланКаз!A1590:S4894,19,0)</f>
        <v>Дана</v>
      </c>
      <c r="S1605" s="29">
        <v>10</v>
      </c>
      <c r="T1605" s="29">
        <v>175</v>
      </c>
      <c r="U1605" s="29">
        <v>1750</v>
      </c>
      <c r="V1605" s="29">
        <v>1960</v>
      </c>
      <c r="W1605" s="27"/>
      <c r="X1605" s="27" t="s">
        <v>64</v>
      </c>
      <c r="Y1605" s="27" t="s">
        <v>63</v>
      </c>
    </row>
    <row r="1606" spans="2:25" x14ac:dyDescent="0.2">
      <c r="B1606" s="27" t="s">
        <v>3241</v>
      </c>
      <c r="C1606" s="27" t="s">
        <v>57</v>
      </c>
      <c r="D1606" s="27" t="s">
        <v>3242</v>
      </c>
      <c r="E1606" s="27" t="str">
        <f>VLOOKUP(D1606,[1]ЕНС!A:E,2,FALSE)</f>
        <v>Клей</v>
      </c>
      <c r="F1606" s="27" t="str">
        <f>VLOOKUP(D1606,[1]ЕНС!A:E,3,FALSE)</f>
        <v>канцелярский, карандаш</v>
      </c>
      <c r="G1606" s="27" t="s">
        <v>3243</v>
      </c>
      <c r="H1606" s="27" t="s">
        <v>28</v>
      </c>
      <c r="I1606" s="27">
        <v>0</v>
      </c>
      <c r="J1606" s="27">
        <v>631010000</v>
      </c>
      <c r="K1606" s="27" t="str">
        <f>VLOOKUP(B1606,[1]ПланКаз!A1593:M4897,12,0)</f>
        <v>ҚР, ШҚО, Өскемен қ., Бажов көш., 10</v>
      </c>
      <c r="L1606" s="27" t="str">
        <f>VLOOKUP(B1606,[1]ПланКаз!A1591:M4895,13,0)</f>
        <v>Желтоқсан-Қантар</v>
      </c>
      <c r="M1606" s="27" t="str">
        <f>VLOOKUP(B1606,[1]ПланКаз!A1593:N4897,14,0)</f>
        <v>Шығыс-Қазақстан облысы, Өскемен қ.</v>
      </c>
      <c r="N1606" s="27" t="s">
        <v>60</v>
      </c>
      <c r="O1606" s="27" t="str">
        <f>VLOOKUP(B1606,[1]ПланКаз!A1592:P4896,16,0)</f>
        <v>шартқа қол қойылған кезден бастап 30 күнтізбелік күн ішінде</v>
      </c>
      <c r="P1606" s="27" t="s">
        <v>61</v>
      </c>
      <c r="Q1606" s="28" t="s">
        <v>480</v>
      </c>
      <c r="R1606" s="27" t="str">
        <f>VLOOKUP(B1606,[1]ПланКаз!A1591:S4895,19,0)</f>
        <v>Дана</v>
      </c>
      <c r="S1606" s="29">
        <v>402</v>
      </c>
      <c r="T1606" s="29">
        <v>161</v>
      </c>
      <c r="U1606" s="29" t="s">
        <v>63</v>
      </c>
      <c r="V1606" s="29" t="s">
        <v>63</v>
      </c>
      <c r="W1606" s="27"/>
      <c r="X1606" s="27" t="s">
        <v>64</v>
      </c>
      <c r="Y1606" s="27" t="s">
        <v>713</v>
      </c>
    </row>
    <row r="1607" spans="2:25" x14ac:dyDescent="0.2">
      <c r="B1607" s="27" t="s">
        <v>3244</v>
      </c>
      <c r="C1607" s="27" t="s">
        <v>57</v>
      </c>
      <c r="D1607" s="27" t="s">
        <v>3242</v>
      </c>
      <c r="E1607" s="27" t="str">
        <f>VLOOKUP(D1607,[1]ЕНС!A:E,2,FALSE)</f>
        <v>Клей</v>
      </c>
      <c r="F1607" s="27" t="str">
        <f>VLOOKUP(D1607,[1]ЕНС!A:E,3,FALSE)</f>
        <v>канцелярский, карандаш</v>
      </c>
      <c r="G1607" s="27" t="s">
        <v>3243</v>
      </c>
      <c r="H1607" s="27" t="s">
        <v>28</v>
      </c>
      <c r="I1607" s="27">
        <v>0</v>
      </c>
      <c r="J1607" s="27">
        <v>631010000</v>
      </c>
      <c r="K1607" s="27" t="str">
        <f>VLOOKUP(B1607,[1]ПланКаз!A1594:M4898,12,0)</f>
        <v>070002,  Қазақстан Республикасы, Шығыс Қазақстан облысы, Өскемен қ., Бажов к-сі,10</v>
      </c>
      <c r="L1607" s="27" t="str">
        <f>VLOOKUP(B1607,[1]ПланКаз!A1592:M4896,13,0)</f>
        <v>Ақпан - Наурыз</v>
      </c>
      <c r="M1607" s="27" t="str">
        <f>VLOOKUP(B1607,[1]ПланКаз!A1594:N4898,14,0)</f>
        <v>Шығыс-Қазақстан облысы, Өскемен қ.</v>
      </c>
      <c r="N1607" s="27" t="s">
        <v>60</v>
      </c>
      <c r="O1607" s="27" t="str">
        <f>VLOOKUP(B1607,[1]ПланКаз!A1593:P4897,16,0)</f>
        <v>шартқа қол қойылған кезден бастап 30 күнтізбелік күн ішінде</v>
      </c>
      <c r="P1607" s="27" t="s">
        <v>61</v>
      </c>
      <c r="Q1607" s="28" t="s">
        <v>480</v>
      </c>
      <c r="R1607" s="27" t="str">
        <f>VLOOKUP(B1607,[1]ПланКаз!A1592:S4896,19,0)</f>
        <v>Дана</v>
      </c>
      <c r="S1607" s="29">
        <v>402</v>
      </c>
      <c r="T1607" s="29">
        <v>154.02000000000001</v>
      </c>
      <c r="U1607" s="29">
        <v>61916.04</v>
      </c>
      <c r="V1607" s="29">
        <v>69345.960000000006</v>
      </c>
      <c r="W1607" s="27"/>
      <c r="X1607" s="27" t="s">
        <v>74</v>
      </c>
      <c r="Y1607" s="27" t="s">
        <v>63</v>
      </c>
    </row>
    <row r="1608" spans="2:25" x14ac:dyDescent="0.2">
      <c r="B1608" s="27" t="s">
        <v>3245</v>
      </c>
      <c r="C1608" s="27" t="s">
        <v>57</v>
      </c>
      <c r="D1608" s="27" t="s">
        <v>3246</v>
      </c>
      <c r="E1608" s="27" t="str">
        <f>VLOOKUP(D1608,[1]ЕНС!A:E,2,FALSE)</f>
        <v>Клей</v>
      </c>
      <c r="F1608" s="27" t="str">
        <f>VLOOKUP(D1608,[1]ЕНС!A:E,3,FALSE)</f>
        <v>ПВА, марка Д 50Н, ГОСТ 18992-97</v>
      </c>
      <c r="G1608" s="27" t="s">
        <v>3247</v>
      </c>
      <c r="H1608" s="27" t="s">
        <v>28</v>
      </c>
      <c r="I1608" s="27">
        <v>0</v>
      </c>
      <c r="J1608" s="27">
        <v>631010000</v>
      </c>
      <c r="K1608" s="27" t="str">
        <f>VLOOKUP(B1608,[1]ПланКаз!A1595:M4899,12,0)</f>
        <v>ҚР, ШҚО, Өскемен қ., Бажов көш., 10</v>
      </c>
      <c r="L1608" s="27" t="str">
        <f>VLOOKUP(B1608,[1]ПланКаз!A1593:M4897,13,0)</f>
        <v>Желтоқсан-Қантар</v>
      </c>
      <c r="M1608" s="27" t="str">
        <f>VLOOKUP(B1608,[1]ПланКаз!A1595:N4899,14,0)</f>
        <v>Шығыс-Қазақстан облысы, Өскемен қ.</v>
      </c>
      <c r="N1608" s="27" t="s">
        <v>60</v>
      </c>
      <c r="O1608" s="27" t="str">
        <f>VLOOKUP(B1608,[1]ПланКаз!A1594:P4898,16,0)</f>
        <v>шартқа қол қойылған кезден бастап 30 күнтізбелік күн ішінде</v>
      </c>
      <c r="P1608" s="27" t="s">
        <v>61</v>
      </c>
      <c r="Q1608" s="28" t="s">
        <v>480</v>
      </c>
      <c r="R1608" s="27" t="str">
        <f>VLOOKUP(B1608,[1]ПланКаз!A1593:S4897,19,0)</f>
        <v>Дана</v>
      </c>
      <c r="S1608" s="29">
        <v>192</v>
      </c>
      <c r="T1608" s="29">
        <v>161</v>
      </c>
      <c r="U1608" s="29" t="s">
        <v>63</v>
      </c>
      <c r="V1608" s="29" t="s">
        <v>63</v>
      </c>
      <c r="W1608" s="27"/>
      <c r="X1608" s="27" t="s">
        <v>64</v>
      </c>
      <c r="Y1608" s="27" t="s">
        <v>713</v>
      </c>
    </row>
    <row r="1609" spans="2:25" x14ac:dyDescent="0.2">
      <c r="B1609" s="27" t="s">
        <v>3248</v>
      </c>
      <c r="C1609" s="27" t="s">
        <v>57</v>
      </c>
      <c r="D1609" s="27" t="s">
        <v>3246</v>
      </c>
      <c r="E1609" s="27" t="str">
        <f>VLOOKUP(D1609,[1]ЕНС!A:E,2,FALSE)</f>
        <v>Клей</v>
      </c>
      <c r="F1609" s="27" t="str">
        <f>VLOOKUP(D1609,[1]ЕНС!A:E,3,FALSE)</f>
        <v>ПВА, марка Д 50Н, ГОСТ 18992-97</v>
      </c>
      <c r="G1609" s="27" t="s">
        <v>3247</v>
      </c>
      <c r="H1609" s="27" t="s">
        <v>28</v>
      </c>
      <c r="I1609" s="27">
        <v>0</v>
      </c>
      <c r="J1609" s="27">
        <v>631010000</v>
      </c>
      <c r="K1609" s="27" t="str">
        <f>VLOOKUP(B1609,[1]ПланКаз!A1596:M4900,12,0)</f>
        <v>070002,  Қазақстан Республикасы, Шығыс Қазақстан облысы, Өскемен қ., Бажов к-сі,10</v>
      </c>
      <c r="L1609" s="27" t="str">
        <f>VLOOKUP(B1609,[1]ПланКаз!A1594:M4898,13,0)</f>
        <v>Ақпан - Наурыз</v>
      </c>
      <c r="M1609" s="27" t="str">
        <f>VLOOKUP(B1609,[1]ПланКаз!A1596:N4900,14,0)</f>
        <v>Шығыс-Қазақстан облысы, Өскемен қ.</v>
      </c>
      <c r="N1609" s="27" t="s">
        <v>60</v>
      </c>
      <c r="O1609" s="27" t="str">
        <f>VLOOKUP(B1609,[1]ПланКаз!A1595:P4899,16,0)</f>
        <v>шартқа қол қойылған кезден бастап 30 күнтізбелік күн ішінде</v>
      </c>
      <c r="P1609" s="27" t="s">
        <v>61</v>
      </c>
      <c r="Q1609" s="28" t="s">
        <v>480</v>
      </c>
      <c r="R1609" s="27" t="str">
        <f>VLOOKUP(B1609,[1]ПланКаз!A1594:S4898,19,0)</f>
        <v>Дана</v>
      </c>
      <c r="S1609" s="29">
        <v>192</v>
      </c>
      <c r="T1609" s="29">
        <v>205.36</v>
      </c>
      <c r="U1609" s="29">
        <v>39429.120000000003</v>
      </c>
      <c r="V1609" s="29">
        <v>44160.61</v>
      </c>
      <c r="W1609" s="27"/>
      <c r="X1609" s="27" t="s">
        <v>74</v>
      </c>
      <c r="Y1609" s="27" t="s">
        <v>63</v>
      </c>
    </row>
    <row r="1610" spans="2:25" x14ac:dyDescent="0.2">
      <c r="B1610" s="27" t="s">
        <v>3249</v>
      </c>
      <c r="C1610" s="27" t="s">
        <v>57</v>
      </c>
      <c r="D1610" s="27" t="s">
        <v>3250</v>
      </c>
      <c r="E1610" s="27" t="str">
        <f>VLOOKUP(D1610,[1]ЕНС!A:E,2,FALSE)</f>
        <v>Клей</v>
      </c>
      <c r="F1610" s="27" t="str">
        <f>VLOOKUP(D1610,[1]ЕНС!A:E,3,FALSE)</f>
        <v>силикатный</v>
      </c>
      <c r="G1610" s="27" t="s">
        <v>3251</v>
      </c>
      <c r="H1610" s="27" t="s">
        <v>28</v>
      </c>
      <c r="I1610" s="27">
        <v>0</v>
      </c>
      <c r="J1610" s="27">
        <v>631010000</v>
      </c>
      <c r="K1610" s="27" t="str">
        <f>VLOOKUP(B1610,[1]ПланКаз!A1597:M4901,12,0)</f>
        <v>ҚР, ШҚО, Өскемен қ., Бажов көш., 10</v>
      </c>
      <c r="L1610" s="27" t="str">
        <f>VLOOKUP(B1610,[1]ПланКаз!A1595:M4899,13,0)</f>
        <v>Желтоқсан-Қантар</v>
      </c>
      <c r="M1610" s="27" t="str">
        <f>VLOOKUP(B1610,[1]ПланКаз!A1597:N4901,14,0)</f>
        <v>Шығыс-Қазақстан облысы, Өскемен қ.</v>
      </c>
      <c r="N1610" s="27" t="s">
        <v>60</v>
      </c>
      <c r="O1610" s="27" t="str">
        <f>VLOOKUP(B1610,[1]ПланКаз!A1596:P4900,16,0)</f>
        <v>шартқа қол қойылған кезден бастап 30 күнтізбелік күн ішінде</v>
      </c>
      <c r="P1610" s="27" t="s">
        <v>61</v>
      </c>
      <c r="Q1610" s="28" t="s">
        <v>480</v>
      </c>
      <c r="R1610" s="27" t="str">
        <f>VLOOKUP(B1610,[1]ПланКаз!A1595:S4899,19,0)</f>
        <v>Дана</v>
      </c>
      <c r="S1610" s="29">
        <v>25</v>
      </c>
      <c r="T1610" s="29">
        <v>82</v>
      </c>
      <c r="U1610" s="29" t="s">
        <v>63</v>
      </c>
      <c r="V1610" s="29" t="s">
        <v>63</v>
      </c>
      <c r="W1610" s="27"/>
      <c r="X1610" s="27" t="s">
        <v>64</v>
      </c>
      <c r="Y1610" s="27" t="s">
        <v>713</v>
      </c>
    </row>
    <row r="1611" spans="2:25" x14ac:dyDescent="0.2">
      <c r="B1611" s="27" t="s">
        <v>3252</v>
      </c>
      <c r="C1611" s="27" t="s">
        <v>57</v>
      </c>
      <c r="D1611" s="27" t="s">
        <v>3250</v>
      </c>
      <c r="E1611" s="27" t="str">
        <f>VLOOKUP(D1611,[1]ЕНС!A:E,2,FALSE)</f>
        <v>Клей</v>
      </c>
      <c r="F1611" s="27" t="str">
        <f>VLOOKUP(D1611,[1]ЕНС!A:E,3,FALSE)</f>
        <v>силикатный</v>
      </c>
      <c r="G1611" s="27" t="s">
        <v>3251</v>
      </c>
      <c r="H1611" s="27" t="s">
        <v>28</v>
      </c>
      <c r="I1611" s="27">
        <v>0</v>
      </c>
      <c r="J1611" s="27">
        <v>631010000</v>
      </c>
      <c r="K1611" s="27" t="str">
        <f>VLOOKUP(B1611,[1]ПланКаз!A1598:M4902,12,0)</f>
        <v>070002,  Қазақстан Республикасы, Шығыс Қазақстан облысы, Өскемен қ., Бажов к-сі,10</v>
      </c>
      <c r="L1611" s="27" t="str">
        <f>VLOOKUP(B1611,[1]ПланКаз!A1596:M4900,13,0)</f>
        <v>Ақпан - Наурыз</v>
      </c>
      <c r="M1611" s="27" t="str">
        <f>VLOOKUP(B1611,[1]ПланКаз!A1598:N4902,14,0)</f>
        <v>Шығыс-Қазақстан облысы, Өскемен қ.</v>
      </c>
      <c r="N1611" s="27" t="s">
        <v>60</v>
      </c>
      <c r="O1611" s="27" t="str">
        <f>VLOOKUP(B1611,[1]ПланКаз!A1597:P4901,16,0)</f>
        <v>шартқа қол қойылған кезден бастап 30 күнтізбелік күн ішінде</v>
      </c>
      <c r="P1611" s="27" t="s">
        <v>61</v>
      </c>
      <c r="Q1611" s="28" t="s">
        <v>480</v>
      </c>
      <c r="R1611" s="27" t="str">
        <f>VLOOKUP(B1611,[1]ПланКаз!A1596:S4900,19,0)</f>
        <v>Дана</v>
      </c>
      <c r="S1611" s="29">
        <v>25</v>
      </c>
      <c r="T1611" s="29">
        <v>205.36</v>
      </c>
      <c r="U1611" s="29">
        <v>5134</v>
      </c>
      <c r="V1611" s="29">
        <v>5750.08</v>
      </c>
      <c r="W1611" s="27"/>
      <c r="X1611" s="27" t="s">
        <v>74</v>
      </c>
      <c r="Y1611" s="27" t="s">
        <v>63</v>
      </c>
    </row>
    <row r="1612" spans="2:25" x14ac:dyDescent="0.2">
      <c r="B1612" s="27" t="s">
        <v>3253</v>
      </c>
      <c r="C1612" s="27" t="s">
        <v>57</v>
      </c>
      <c r="D1612" s="27" t="s">
        <v>3254</v>
      </c>
      <c r="E1612" s="27" t="str">
        <f>VLOOKUP(D1612,[1]ЕНС!A:E,2,FALSE)</f>
        <v>Кнопка канцелярская</v>
      </c>
      <c r="F1612" s="27" t="str">
        <f>VLOOKUP(D1612,[1]ЕНС!A:E,3,FALSE)</f>
        <v>из меди, со шляпкой</v>
      </c>
      <c r="G1612" s="27" t="s">
        <v>3255</v>
      </c>
      <c r="H1612" s="27" t="s">
        <v>28</v>
      </c>
      <c r="I1612" s="27">
        <v>0</v>
      </c>
      <c r="J1612" s="27">
        <v>631010000</v>
      </c>
      <c r="K1612" s="27" t="str">
        <f>VLOOKUP(B1612,[1]ПланКаз!A1599:M4903,12,0)</f>
        <v>ҚР, ШҚО, Өскемен қ., Бажов көш., 10</v>
      </c>
      <c r="L1612" s="27" t="str">
        <f>VLOOKUP(B1612,[1]ПланКаз!A1597:M4901,13,0)</f>
        <v>Желтоқсан-Қантар</v>
      </c>
      <c r="M1612" s="27" t="str">
        <f>VLOOKUP(B1612,[1]ПланКаз!A1599:N4903,14,0)</f>
        <v>Шығыс-Қазақстан облысы, Өскемен қ.</v>
      </c>
      <c r="N1612" s="27" t="s">
        <v>60</v>
      </c>
      <c r="O1612" s="27" t="str">
        <f>VLOOKUP(B1612,[1]ПланКаз!A1598:P4902,16,0)</f>
        <v>шартқа қол қойылған кезден бастап 30 күнтізбелік күн ішінде</v>
      </c>
      <c r="P1612" s="27" t="s">
        <v>61</v>
      </c>
      <c r="Q1612" s="28" t="s">
        <v>849</v>
      </c>
      <c r="R1612" s="27" t="str">
        <f>VLOOKUP(B1612,[1]ПланКаз!A1597:S4901,19,0)</f>
        <v>Дана</v>
      </c>
      <c r="S1612" s="29">
        <v>5</v>
      </c>
      <c r="T1612" s="29">
        <v>66</v>
      </c>
      <c r="U1612" s="29">
        <v>330</v>
      </c>
      <c r="V1612" s="29">
        <v>369.6</v>
      </c>
      <c r="W1612" s="27"/>
      <c r="X1612" s="27" t="s">
        <v>64</v>
      </c>
      <c r="Y1612" s="27" t="s">
        <v>63</v>
      </c>
    </row>
    <row r="1613" spans="2:25" x14ac:dyDescent="0.2">
      <c r="B1613" s="27" t="s">
        <v>3256</v>
      </c>
      <c r="C1613" s="27" t="s">
        <v>57</v>
      </c>
      <c r="D1613" s="27" t="s">
        <v>3254</v>
      </c>
      <c r="E1613" s="27" t="str">
        <f>VLOOKUP(D1613,[1]ЕНС!A:E,2,FALSE)</f>
        <v>Кнопка канцелярская</v>
      </c>
      <c r="F1613" s="27" t="str">
        <f>VLOOKUP(D1613,[1]ЕНС!A:E,3,FALSE)</f>
        <v>из меди, со шляпкой</v>
      </c>
      <c r="G1613" s="27" t="s">
        <v>3257</v>
      </c>
      <c r="H1613" s="27" t="s">
        <v>28</v>
      </c>
      <c r="I1613" s="27">
        <v>0</v>
      </c>
      <c r="J1613" s="27">
        <v>631010000</v>
      </c>
      <c r="K1613" s="27" t="str">
        <f>VLOOKUP(B1613,[1]ПланКаз!A1600:M4904,12,0)</f>
        <v>ҚР, ШҚО, Өскемен қ., Бажов көш., 10</v>
      </c>
      <c r="L1613" s="27" t="str">
        <f>VLOOKUP(B1613,[1]ПланКаз!A1598:M4902,13,0)</f>
        <v>Желтоқсан-Қантар</v>
      </c>
      <c r="M1613" s="27" t="str">
        <f>VLOOKUP(B1613,[1]ПланКаз!A1600:N4904,14,0)</f>
        <v>Шығыс-Қазақстан облысы, Өскемен қ.</v>
      </c>
      <c r="N1613" s="27" t="s">
        <v>60</v>
      </c>
      <c r="O1613" s="27" t="str">
        <f>VLOOKUP(B1613,[1]ПланКаз!A1599:P4903,16,0)</f>
        <v>шартқа қол қойылған кезден бастап 30 күнтізбелік күн ішінде</v>
      </c>
      <c r="P1613" s="27" t="s">
        <v>61</v>
      </c>
      <c r="Q1613" s="28" t="s">
        <v>849</v>
      </c>
      <c r="R1613" s="27" t="str">
        <f>VLOOKUP(B1613,[1]ПланКаз!A1598:S4902,19,0)</f>
        <v>Дана</v>
      </c>
      <c r="S1613" s="29">
        <v>5</v>
      </c>
      <c r="T1613" s="29">
        <v>88</v>
      </c>
      <c r="U1613" s="29">
        <v>440</v>
      </c>
      <c r="V1613" s="29">
        <v>492.8</v>
      </c>
      <c r="W1613" s="27"/>
      <c r="X1613" s="27" t="s">
        <v>64</v>
      </c>
      <c r="Y1613" s="27" t="s">
        <v>63</v>
      </c>
    </row>
    <row r="1614" spans="2:25" x14ac:dyDescent="0.2">
      <c r="B1614" s="27" t="s">
        <v>3258</v>
      </c>
      <c r="C1614" s="27" t="s">
        <v>57</v>
      </c>
      <c r="D1614" s="27" t="s">
        <v>3259</v>
      </c>
      <c r="E1614" s="27" t="str">
        <f>VLOOKUP(D1614,[1]ЕНС!A:E,2,FALSE)</f>
        <v>Конверт</v>
      </c>
      <c r="F1614" s="27" t="str">
        <f>VLOOKUP(D1614,[1]ЕНС!A:E,3,FALSE)</f>
        <v>бумажный, формат А4</v>
      </c>
      <c r="G1614" s="27" t="s">
        <v>3260</v>
      </c>
      <c r="H1614" s="27" t="s">
        <v>28</v>
      </c>
      <c r="I1614" s="27">
        <v>0</v>
      </c>
      <c r="J1614" s="27">
        <v>631010000</v>
      </c>
      <c r="K1614" s="27" t="str">
        <f>VLOOKUP(B1614,[1]ПланКаз!A1601:M4905,12,0)</f>
        <v>ҚР, ШҚО, Өскемен қ., Бажов көш., 10</v>
      </c>
      <c r="L1614" s="27" t="str">
        <f>VLOOKUP(B1614,[1]ПланКаз!A1599:M4903,13,0)</f>
        <v>Желтоқсан-Қантар</v>
      </c>
      <c r="M1614" s="27" t="str">
        <f>VLOOKUP(B1614,[1]ПланКаз!A1601:N4905,14,0)</f>
        <v>Шығыс-Қазақстан облысы, Өскемен қ.</v>
      </c>
      <c r="N1614" s="27" t="s">
        <v>60</v>
      </c>
      <c r="O1614" s="27" t="str">
        <f>VLOOKUP(B1614,[1]ПланКаз!A1600:P4904,16,0)</f>
        <v>шартқа қол қойылған кезден бастап 30 күнтізбелік күн ішінде</v>
      </c>
      <c r="P1614" s="27" t="s">
        <v>61</v>
      </c>
      <c r="Q1614" s="28" t="s">
        <v>480</v>
      </c>
      <c r="R1614" s="27" t="str">
        <f>VLOOKUP(B1614,[1]ПланКаз!A1599:S4903,19,0)</f>
        <v>Дана</v>
      </c>
      <c r="S1614" s="29">
        <v>888</v>
      </c>
      <c r="T1614" s="29">
        <v>39</v>
      </c>
      <c r="U1614" s="29">
        <v>34632</v>
      </c>
      <c r="V1614" s="29">
        <v>38787.839999999997</v>
      </c>
      <c r="W1614" s="27"/>
      <c r="X1614" s="27" t="s">
        <v>64</v>
      </c>
      <c r="Y1614" s="27" t="s">
        <v>63</v>
      </c>
    </row>
    <row r="1615" spans="2:25" x14ac:dyDescent="0.2">
      <c r="B1615" s="27" t="s">
        <v>3261</v>
      </c>
      <c r="C1615" s="27" t="s">
        <v>57</v>
      </c>
      <c r="D1615" s="27" t="s">
        <v>3262</v>
      </c>
      <c r="E1615" s="27" t="str">
        <f>VLOOKUP(D1615,[1]ЕНС!A:E,2,FALSE)</f>
        <v>Конверт</v>
      </c>
      <c r="F1615" s="27" t="str">
        <f>VLOOKUP(D1615,[1]ЕНС!A:E,3,FALSE)</f>
        <v>бумажный, формат А5</v>
      </c>
      <c r="G1615" s="27" t="s">
        <v>3263</v>
      </c>
      <c r="H1615" s="27" t="s">
        <v>28</v>
      </c>
      <c r="I1615" s="27">
        <v>0</v>
      </c>
      <c r="J1615" s="27">
        <v>631010000</v>
      </c>
      <c r="K1615" s="27" t="str">
        <f>VLOOKUP(B1615,[1]ПланКаз!A1602:M4906,12,0)</f>
        <v>ҚР, ШҚО, Өскемен қ., Бажов көш., 10</v>
      </c>
      <c r="L1615" s="27" t="str">
        <f>VLOOKUP(B1615,[1]ПланКаз!A1600:M4904,13,0)</f>
        <v>Желтоқсан-Қантар</v>
      </c>
      <c r="M1615" s="27" t="str">
        <f>VLOOKUP(B1615,[1]ПланКаз!A1602:N4906,14,0)</f>
        <v>Шығыс-Қазақстан облысы, Өскемен қ.</v>
      </c>
      <c r="N1615" s="27" t="s">
        <v>60</v>
      </c>
      <c r="O1615" s="27" t="str">
        <f>VLOOKUP(B1615,[1]ПланКаз!A1601:P4905,16,0)</f>
        <v>шартқа қол қойылған кезден бастап 30 күнтізбелік күн ішінде</v>
      </c>
      <c r="P1615" s="27" t="s">
        <v>61</v>
      </c>
      <c r="Q1615" s="28" t="s">
        <v>480</v>
      </c>
      <c r="R1615" s="27" t="str">
        <f>VLOOKUP(B1615,[1]ПланКаз!A1600:S4904,19,0)</f>
        <v>Дана</v>
      </c>
      <c r="S1615" s="29">
        <v>1008</v>
      </c>
      <c r="T1615" s="29">
        <v>28</v>
      </c>
      <c r="U1615" s="29" t="s">
        <v>63</v>
      </c>
      <c r="V1615" s="29" t="s">
        <v>63</v>
      </c>
      <c r="W1615" s="27" t="s">
        <v>71</v>
      </c>
      <c r="X1615" s="27" t="s">
        <v>64</v>
      </c>
      <c r="Y1615" s="27" t="s">
        <v>613</v>
      </c>
    </row>
    <row r="1616" spans="2:25" x14ac:dyDescent="0.2">
      <c r="B1616" s="27" t="s">
        <v>3264</v>
      </c>
      <c r="C1616" s="27" t="s">
        <v>57</v>
      </c>
      <c r="D1616" s="27" t="s">
        <v>3262</v>
      </c>
      <c r="E1616" s="27" t="str">
        <f>VLOOKUP(D1616,[1]ЕНС!A:E,2,FALSE)</f>
        <v>Конверт</v>
      </c>
      <c r="F1616" s="27" t="str">
        <f>VLOOKUP(D1616,[1]ЕНС!A:E,3,FALSE)</f>
        <v>бумажный, формат А5</v>
      </c>
      <c r="G1616" s="27" t="s">
        <v>3263</v>
      </c>
      <c r="H1616" s="27" t="s">
        <v>28</v>
      </c>
      <c r="I1616" s="27">
        <v>0</v>
      </c>
      <c r="J1616" s="27">
        <v>631010000</v>
      </c>
      <c r="K1616" s="27" t="str">
        <f>VLOOKUP(B1616,[1]ПланКаз!A1603:M4907,12,0)</f>
        <v>ҚР, ШҚО, Өскемен қ., Бажов көш., 10</v>
      </c>
      <c r="L1616" s="27" t="str">
        <f>VLOOKUP(B1616,[1]ПланКаз!A1601:M4905,13,0)</f>
        <v>Ақпан - Наурыз</v>
      </c>
      <c r="M1616" s="27" t="str">
        <f>VLOOKUP(B1616,[1]ПланКаз!A1603:N4907,14,0)</f>
        <v>Шығыс-Қазақстан облысы, Өскемен қ.</v>
      </c>
      <c r="N1616" s="27" t="s">
        <v>60</v>
      </c>
      <c r="O1616" s="27" t="str">
        <f>VLOOKUP(B1616,[1]ПланКаз!A1602:P4906,16,0)</f>
        <v>шартқа қол қойылған кезден бастап 30 күнтізбелік күн ішінде</v>
      </c>
      <c r="P1616" s="27" t="s">
        <v>61</v>
      </c>
      <c r="Q1616" s="28" t="s">
        <v>480</v>
      </c>
      <c r="R1616" s="27" t="str">
        <f>VLOOKUP(B1616,[1]ПланКаз!A1601:S4905,19,0)</f>
        <v>Дана</v>
      </c>
      <c r="S1616" s="29">
        <v>1008</v>
      </c>
      <c r="T1616" s="29">
        <v>28</v>
      </c>
      <c r="U1616" s="29">
        <v>28224</v>
      </c>
      <c r="V1616" s="29">
        <v>31610.880000000001</v>
      </c>
      <c r="W1616" s="27"/>
      <c r="X1616" s="27" t="s">
        <v>74</v>
      </c>
      <c r="Y1616" s="27" t="s">
        <v>63</v>
      </c>
    </row>
    <row r="1617" spans="2:25" x14ac:dyDescent="0.2">
      <c r="B1617" s="27" t="s">
        <v>3265</v>
      </c>
      <c r="C1617" s="27" t="s">
        <v>57</v>
      </c>
      <c r="D1617" s="27" t="s">
        <v>3266</v>
      </c>
      <c r="E1617" s="27" t="str">
        <f>VLOOKUP(D1617,[1]ЕНС!A:E,2,FALSE)</f>
        <v>Конверт</v>
      </c>
      <c r="F1617" s="27" t="str">
        <f>VLOOKUP(D1617,[1]ЕНС!A:E,3,FALSE)</f>
        <v>бумажный, формат А6</v>
      </c>
      <c r="G1617" s="27" t="s">
        <v>3267</v>
      </c>
      <c r="H1617" s="27" t="s">
        <v>28</v>
      </c>
      <c r="I1617" s="27">
        <v>0</v>
      </c>
      <c r="J1617" s="27">
        <v>631010000</v>
      </c>
      <c r="K1617" s="27" t="str">
        <f>VLOOKUP(B1617,[1]ПланКаз!A1604:M4908,12,0)</f>
        <v>ҚР, ШҚО, Өскемен қ., Бажов көш., 10</v>
      </c>
      <c r="L1617" s="27" t="str">
        <f>VLOOKUP(B1617,[1]ПланКаз!A1602:M4906,13,0)</f>
        <v>Желтоқсан-Қантар</v>
      </c>
      <c r="M1617" s="27" t="str">
        <f>VLOOKUP(B1617,[1]ПланКаз!A1604:N4908,14,0)</f>
        <v>Шығыс-Қазақстан облысы, Өскемен қ.</v>
      </c>
      <c r="N1617" s="27" t="s">
        <v>60</v>
      </c>
      <c r="O1617" s="27" t="str">
        <f>VLOOKUP(B1617,[1]ПланКаз!A1603:P4907,16,0)</f>
        <v>шартқа қол қойылған кезден бастап 15 күнтізбелік күн ішінде</v>
      </c>
      <c r="P1617" s="27" t="s">
        <v>61</v>
      </c>
      <c r="Q1617" s="28" t="s">
        <v>480</v>
      </c>
      <c r="R1617" s="27" t="str">
        <f>VLOOKUP(B1617,[1]ПланКаз!A1602:S4906,19,0)</f>
        <v>Дана</v>
      </c>
      <c r="S1617" s="29">
        <v>1005</v>
      </c>
      <c r="T1617" s="29">
        <v>14</v>
      </c>
      <c r="U1617" s="29" t="s">
        <v>63</v>
      </c>
      <c r="V1617" s="29" t="s">
        <v>63</v>
      </c>
      <c r="W1617" s="27" t="s">
        <v>71</v>
      </c>
      <c r="X1617" s="27" t="s">
        <v>64</v>
      </c>
      <c r="Y1617" s="27" t="s">
        <v>613</v>
      </c>
    </row>
    <row r="1618" spans="2:25" x14ac:dyDescent="0.2">
      <c r="B1618" s="27" t="s">
        <v>3268</v>
      </c>
      <c r="C1618" s="27" t="s">
        <v>57</v>
      </c>
      <c r="D1618" s="27" t="s">
        <v>3266</v>
      </c>
      <c r="E1618" s="27" t="str">
        <f>VLOOKUP(D1618,[1]ЕНС!A:E,2,FALSE)</f>
        <v>Конверт</v>
      </c>
      <c r="F1618" s="27" t="str">
        <f>VLOOKUP(D1618,[1]ЕНС!A:E,3,FALSE)</f>
        <v>бумажный, формат А6</v>
      </c>
      <c r="G1618" s="27" t="s">
        <v>3267</v>
      </c>
      <c r="H1618" s="27" t="s">
        <v>28</v>
      </c>
      <c r="I1618" s="27">
        <v>0</v>
      </c>
      <c r="J1618" s="27">
        <v>631010000</v>
      </c>
      <c r="K1618" s="27" t="str">
        <f>VLOOKUP(B1618,[1]ПланКаз!A1605:M4909,12,0)</f>
        <v>ҚР, ШҚО, Өскемен қ., Бажов көш., 10</v>
      </c>
      <c r="L1618" s="27" t="str">
        <f>VLOOKUP(B1618,[1]ПланКаз!A1603:M4907,13,0)</f>
        <v>Ақпан - Наурыз</v>
      </c>
      <c r="M1618" s="27" t="str">
        <f>VLOOKUP(B1618,[1]ПланКаз!A1605:N4909,14,0)</f>
        <v>Шығыс-Қазақстан облысы, Өскемен қ.</v>
      </c>
      <c r="N1618" s="27" t="s">
        <v>60</v>
      </c>
      <c r="O1618" s="27" t="str">
        <f>VLOOKUP(B1618,[1]ПланКаз!A1604:P4908,16,0)</f>
        <v>шартқа қол қойылған кезден бастап 15 күнтізбелік күн ішінде</v>
      </c>
      <c r="P1618" s="27" t="s">
        <v>61</v>
      </c>
      <c r="Q1618" s="28" t="s">
        <v>480</v>
      </c>
      <c r="R1618" s="27" t="str">
        <f>VLOOKUP(B1618,[1]ПланКаз!A1603:S4907,19,0)</f>
        <v>Дана</v>
      </c>
      <c r="S1618" s="29">
        <v>1005</v>
      </c>
      <c r="T1618" s="29">
        <v>14</v>
      </c>
      <c r="U1618" s="29">
        <v>14070</v>
      </c>
      <c r="V1618" s="29">
        <v>15758.4</v>
      </c>
      <c r="W1618" s="27"/>
      <c r="X1618" s="27" t="s">
        <v>74</v>
      </c>
      <c r="Y1618" s="27" t="s">
        <v>63</v>
      </c>
    </row>
    <row r="1619" spans="2:25" x14ac:dyDescent="0.2">
      <c r="B1619" s="27" t="s">
        <v>3269</v>
      </c>
      <c r="C1619" s="27" t="s">
        <v>57</v>
      </c>
      <c r="D1619" s="27" t="s">
        <v>3270</v>
      </c>
      <c r="E1619" s="27" t="str">
        <f>VLOOKUP(D1619,[1]ЕНС!A:E,2,FALSE)</f>
        <v>Штрих-корректор</v>
      </c>
      <c r="F1619" s="27" t="str">
        <f>VLOOKUP(D1619,[1]ЕНС!A:E,3,FALSE)</f>
        <v>с кисточкой</v>
      </c>
      <c r="G1619" s="27" t="s">
        <v>3271</v>
      </c>
      <c r="H1619" s="27" t="s">
        <v>28</v>
      </c>
      <c r="I1619" s="27">
        <v>0</v>
      </c>
      <c r="J1619" s="27">
        <v>631010000</v>
      </c>
      <c r="K1619" s="27" t="str">
        <f>VLOOKUP(B1619,[1]ПланКаз!A1606:M4910,12,0)</f>
        <v>ҚР, ШҚО, Өскемен қ., Бажов көш., 10</v>
      </c>
      <c r="L1619" s="27" t="str">
        <f>VLOOKUP(B1619,[1]ПланКаз!A1604:M4908,13,0)</f>
        <v>Желтоқсан-Қантар</v>
      </c>
      <c r="M1619" s="27" t="str">
        <f>VLOOKUP(B1619,[1]ПланКаз!A1606:N4910,14,0)</f>
        <v>Шығыс-Қазақстан облысы, Өскемен қ.</v>
      </c>
      <c r="N1619" s="27" t="s">
        <v>60</v>
      </c>
      <c r="O1619" s="27" t="str">
        <f>VLOOKUP(B1619,[1]ПланКаз!A1605:P4909,16,0)</f>
        <v>шартқа қол қойылған кезден бастап 30 күнтізбелік күн ішінде</v>
      </c>
      <c r="P1619" s="27" t="s">
        <v>61</v>
      </c>
      <c r="Q1619" s="28" t="s">
        <v>480</v>
      </c>
      <c r="R1619" s="27" t="str">
        <f>VLOOKUP(B1619,[1]ПланКаз!A1604:S4908,19,0)</f>
        <v>Дана</v>
      </c>
      <c r="S1619" s="29">
        <v>396</v>
      </c>
      <c r="T1619" s="29">
        <v>171</v>
      </c>
      <c r="U1619" s="29">
        <v>67716</v>
      </c>
      <c r="V1619" s="29">
        <v>75841.919999999998</v>
      </c>
      <c r="W1619" s="27"/>
      <c r="X1619" s="27" t="s">
        <v>64</v>
      </c>
      <c r="Y1619" s="27" t="s">
        <v>63</v>
      </c>
    </row>
    <row r="1620" spans="2:25" x14ac:dyDescent="0.2">
      <c r="B1620" s="27" t="s">
        <v>3272</v>
      </c>
      <c r="C1620" s="27" t="s">
        <v>57</v>
      </c>
      <c r="D1620" s="27" t="s">
        <v>3184</v>
      </c>
      <c r="E1620" s="27" t="str">
        <f>VLOOKUP(D1620,[1]ЕНС!A:E,2,FALSE)</f>
        <v>Бумага</v>
      </c>
      <c r="F1620" s="27" t="str">
        <f>VLOOKUP(D1620,[1]ЕНС!A:E,3,FALSE)</f>
        <v>для заметок, формат блока 9*9 см</v>
      </c>
      <c r="G1620" s="27" t="s">
        <v>3273</v>
      </c>
      <c r="H1620" s="27" t="s">
        <v>28</v>
      </c>
      <c r="I1620" s="27">
        <v>0</v>
      </c>
      <c r="J1620" s="27">
        <v>631010000</v>
      </c>
      <c r="K1620" s="27" t="str">
        <f>VLOOKUP(B1620,[1]ПланКаз!A1607:M4911,12,0)</f>
        <v>ҚР, ШҚО, Өскемен қ., Бажов көш., 10</v>
      </c>
      <c r="L1620" s="27" t="str">
        <f>VLOOKUP(B1620,[1]ПланКаз!A1605:M4909,13,0)</f>
        <v>Желтоқсан-Қантар</v>
      </c>
      <c r="M1620" s="27" t="str">
        <f>VLOOKUP(B1620,[1]ПланКаз!A1607:N4911,14,0)</f>
        <v>Шығыс-Қазақстан облысы, Өскемен қ.</v>
      </c>
      <c r="N1620" s="27" t="s">
        <v>60</v>
      </c>
      <c r="O1620" s="27" t="str">
        <f>VLOOKUP(B1620,[1]ПланКаз!A1606:P4910,16,0)</f>
        <v>шартқа қол қойылған кезден бастап 30 күнтізбелік күн ішінде</v>
      </c>
      <c r="P1620" s="27" t="s">
        <v>61</v>
      </c>
      <c r="Q1620" s="28" t="s">
        <v>2919</v>
      </c>
      <c r="R1620" s="27" t="str">
        <f>VLOOKUP(B1620,[1]ПланКаз!A1605:S4909,19,0)</f>
        <v>Дана</v>
      </c>
      <c r="S1620" s="29">
        <v>32</v>
      </c>
      <c r="T1620" s="29">
        <v>714</v>
      </c>
      <c r="U1620" s="29" t="s">
        <v>63</v>
      </c>
      <c r="V1620" s="29" t="s">
        <v>63</v>
      </c>
      <c r="W1620" s="27" t="s">
        <v>71</v>
      </c>
      <c r="X1620" s="27" t="s">
        <v>64</v>
      </c>
      <c r="Y1620" s="27" t="s">
        <v>613</v>
      </c>
    </row>
    <row r="1621" spans="2:25" x14ac:dyDescent="0.2">
      <c r="B1621" s="27" t="s">
        <v>3274</v>
      </c>
      <c r="C1621" s="27" t="s">
        <v>57</v>
      </c>
      <c r="D1621" s="27" t="s">
        <v>3184</v>
      </c>
      <c r="E1621" s="27" t="str">
        <f>VLOOKUP(D1621,[1]ЕНС!A:E,2,FALSE)</f>
        <v>Бумага</v>
      </c>
      <c r="F1621" s="27" t="str">
        <f>VLOOKUP(D1621,[1]ЕНС!A:E,3,FALSE)</f>
        <v>для заметок, формат блока 9*9 см</v>
      </c>
      <c r="G1621" s="27" t="s">
        <v>3273</v>
      </c>
      <c r="H1621" s="27" t="s">
        <v>28</v>
      </c>
      <c r="I1621" s="27">
        <v>0</v>
      </c>
      <c r="J1621" s="27">
        <v>631010000</v>
      </c>
      <c r="K1621" s="27" t="str">
        <f>VLOOKUP(B1621,[1]ПланКаз!A1608:M4912,12,0)</f>
        <v>ҚР, ШҚО, Өскемен қ., Бажов көш., 10</v>
      </c>
      <c r="L1621" s="27" t="str">
        <f>VLOOKUP(B1621,[1]ПланКаз!A1606:M4910,13,0)</f>
        <v>Ақпан - Наурыз</v>
      </c>
      <c r="M1621" s="27" t="str">
        <f>VLOOKUP(B1621,[1]ПланКаз!A1608:N4912,14,0)</f>
        <v>Шығыс-Қазақстан облысы, Өскемен қ.</v>
      </c>
      <c r="N1621" s="27" t="s">
        <v>60</v>
      </c>
      <c r="O1621" s="27" t="str">
        <f>VLOOKUP(B1621,[1]ПланКаз!A1607:P4911,16,0)</f>
        <v>шартқа қол қойылған кезден бастап 30 күнтізбелік күн ішінде</v>
      </c>
      <c r="P1621" s="27" t="s">
        <v>61</v>
      </c>
      <c r="Q1621" s="28" t="s">
        <v>2919</v>
      </c>
      <c r="R1621" s="27" t="str">
        <f>VLOOKUP(B1621,[1]ПланКаз!A1606:S4910,19,0)</f>
        <v>Дана</v>
      </c>
      <c r="S1621" s="29">
        <v>32</v>
      </c>
      <c r="T1621" s="29">
        <v>714</v>
      </c>
      <c r="U1621" s="29">
        <v>22848</v>
      </c>
      <c r="V1621" s="29">
        <v>25589.759999999998</v>
      </c>
      <c r="W1621" s="27"/>
      <c r="X1621" s="27" t="s">
        <v>74</v>
      </c>
      <c r="Y1621" s="27" t="s">
        <v>63</v>
      </c>
    </row>
    <row r="1622" spans="2:25" x14ac:dyDescent="0.2">
      <c r="B1622" s="27" t="s">
        <v>3275</v>
      </c>
      <c r="C1622" s="27" t="s">
        <v>57</v>
      </c>
      <c r="D1622" s="27" t="s">
        <v>3276</v>
      </c>
      <c r="E1622" s="27" t="str">
        <f>VLOOKUP(D1622,[1]ЕНС!A:E,2,FALSE)</f>
        <v>Ластик</v>
      </c>
      <c r="F1622" s="27" t="str">
        <f>VLOOKUP(D1622,[1]ЕНС!A:E,3,FALSE)</f>
        <v>мягкий</v>
      </c>
      <c r="G1622" s="27" t="s">
        <v>3277</v>
      </c>
      <c r="H1622" s="27" t="s">
        <v>28</v>
      </c>
      <c r="I1622" s="27">
        <v>0</v>
      </c>
      <c r="J1622" s="27">
        <v>631010000</v>
      </c>
      <c r="K1622" s="27" t="str">
        <f>VLOOKUP(B1622,[1]ПланКаз!A1609:M4913,12,0)</f>
        <v>ҚР, ШҚО, Өскемен қ., Бажов көш., 10</v>
      </c>
      <c r="L1622" s="27" t="str">
        <f>VLOOKUP(B1622,[1]ПланКаз!A1607:M4911,13,0)</f>
        <v>Желтоқсан-Қантар</v>
      </c>
      <c r="M1622" s="27" t="str">
        <f>VLOOKUP(B1622,[1]ПланКаз!A1609:N4913,14,0)</f>
        <v>Шығыс-Қазақстан облысы, Өскемен қ.</v>
      </c>
      <c r="N1622" s="27" t="s">
        <v>60</v>
      </c>
      <c r="O1622" s="27" t="str">
        <f>VLOOKUP(B1622,[1]ПланКаз!A1608:P4912,16,0)</f>
        <v>шартқа қол қойылған кезден бастап 30 күнтізбелік күн ішінде</v>
      </c>
      <c r="P1622" s="27" t="s">
        <v>61</v>
      </c>
      <c r="Q1622" s="28" t="s">
        <v>480</v>
      </c>
      <c r="R1622" s="27" t="str">
        <f>VLOOKUP(B1622,[1]ПланКаз!A1607:S4911,19,0)</f>
        <v>Дана</v>
      </c>
      <c r="S1622" s="29">
        <v>137</v>
      </c>
      <c r="T1622" s="29">
        <v>43</v>
      </c>
      <c r="U1622" s="29" t="s">
        <v>63</v>
      </c>
      <c r="V1622" s="29" t="s">
        <v>63</v>
      </c>
      <c r="W1622" s="27"/>
      <c r="X1622" s="27" t="s">
        <v>64</v>
      </c>
      <c r="Y1622" s="27" t="s">
        <v>713</v>
      </c>
    </row>
    <row r="1623" spans="2:25" x14ac:dyDescent="0.2">
      <c r="B1623" s="27" t="s">
        <v>3278</v>
      </c>
      <c r="C1623" s="27" t="s">
        <v>57</v>
      </c>
      <c r="D1623" s="27" t="s">
        <v>3276</v>
      </c>
      <c r="E1623" s="27" t="str">
        <f>VLOOKUP(D1623,[1]ЕНС!A:E,2,FALSE)</f>
        <v>Ластик</v>
      </c>
      <c r="F1623" s="27" t="str">
        <f>VLOOKUP(D1623,[1]ЕНС!A:E,3,FALSE)</f>
        <v>мягкий</v>
      </c>
      <c r="G1623" s="27" t="s">
        <v>3277</v>
      </c>
      <c r="H1623" s="27" t="s">
        <v>28</v>
      </c>
      <c r="I1623" s="27">
        <v>0</v>
      </c>
      <c r="J1623" s="27">
        <v>631010000</v>
      </c>
      <c r="K1623" s="27" t="str">
        <f>VLOOKUP(B1623,[1]ПланКаз!A1610:M4914,12,0)</f>
        <v>070002,  Қазақстан Республикасы, Шығыс Қазақстан облысы, Өскемен қ., Бажов к-сі,10</v>
      </c>
      <c r="L1623" s="27" t="str">
        <f>VLOOKUP(B1623,[1]ПланКаз!A1608:M4912,13,0)</f>
        <v>Ақпан - Наурыз</v>
      </c>
      <c r="M1623" s="27" t="str">
        <f>VLOOKUP(B1623,[1]ПланКаз!A1610:N4914,14,0)</f>
        <v>Шығыс-Қазақстан облысы, Өскемен қ.</v>
      </c>
      <c r="N1623" s="27" t="s">
        <v>60</v>
      </c>
      <c r="O1623" s="27" t="str">
        <f>VLOOKUP(B1623,[1]ПланКаз!A1609:P4913,16,0)</f>
        <v>шартқа қол қойылған кезден бастап 30 күнтізбелік күн ішінде</v>
      </c>
      <c r="P1623" s="27" t="s">
        <v>61</v>
      </c>
      <c r="Q1623" s="28" t="s">
        <v>480</v>
      </c>
      <c r="R1623" s="27" t="str">
        <f>VLOOKUP(B1623,[1]ПланКаз!A1608:S4912,19,0)</f>
        <v>Дана</v>
      </c>
      <c r="S1623" s="29">
        <v>137</v>
      </c>
      <c r="T1623" s="29">
        <v>51.34</v>
      </c>
      <c r="U1623" s="29">
        <v>7033.58</v>
      </c>
      <c r="V1623" s="29">
        <v>7877.61</v>
      </c>
      <c r="W1623" s="27"/>
      <c r="X1623" s="27" t="s">
        <v>74</v>
      </c>
      <c r="Y1623" s="27" t="s">
        <v>63</v>
      </c>
    </row>
    <row r="1624" spans="2:25" x14ac:dyDescent="0.2">
      <c r="B1624" s="27" t="s">
        <v>3279</v>
      </c>
      <c r="C1624" s="27" t="s">
        <v>57</v>
      </c>
      <c r="D1624" s="27" t="s">
        <v>3280</v>
      </c>
      <c r="E1624" s="27" t="str">
        <f>VLOOKUP(D1624,[1]ЕНС!A:E,2,FALSE)</f>
        <v>Линейка</v>
      </c>
      <c r="F1624" s="27" t="str">
        <f>VLOOKUP(D1624,[1]ЕНС!A:E,3,FALSE)</f>
        <v>измерительная, металлическая, предел измерений 300 мм, ГОСТ 427-75</v>
      </c>
      <c r="G1624" s="27" t="s">
        <v>3281</v>
      </c>
      <c r="H1624" s="27" t="s">
        <v>28</v>
      </c>
      <c r="I1624" s="27">
        <v>0</v>
      </c>
      <c r="J1624" s="27">
        <v>631010000</v>
      </c>
      <c r="K1624" s="27" t="str">
        <f>VLOOKUP(B1624,[1]ПланКаз!A1611:M4915,12,0)</f>
        <v>ҚР, ШҚО, Өскемен қ., Бажов көш., 10</v>
      </c>
      <c r="L1624" s="27" t="str">
        <f>VLOOKUP(B1624,[1]ПланКаз!A1609:M4913,13,0)</f>
        <v>Желтоқсан-Қантар</v>
      </c>
      <c r="M1624" s="27" t="str">
        <f>VLOOKUP(B1624,[1]ПланКаз!A1611:N4915,14,0)</f>
        <v>Шығыс-Қазақстан облысы, Өскемен қ.</v>
      </c>
      <c r="N1624" s="27" t="s">
        <v>60</v>
      </c>
      <c r="O1624" s="27" t="str">
        <f>VLOOKUP(B1624,[1]ПланКаз!A1610:P4914,16,0)</f>
        <v>шартқа қол қойылған кезден бастап 30 күнтізбелік күн ішінде</v>
      </c>
      <c r="P1624" s="27" t="s">
        <v>61</v>
      </c>
      <c r="Q1624" s="28" t="s">
        <v>480</v>
      </c>
      <c r="R1624" s="27" t="str">
        <f>VLOOKUP(B1624,[1]ПланКаз!A1609:S4913,19,0)</f>
        <v>Дана</v>
      </c>
      <c r="S1624" s="29">
        <v>10</v>
      </c>
      <c r="T1624" s="29">
        <v>321</v>
      </c>
      <c r="U1624" s="29">
        <v>3210</v>
      </c>
      <c r="V1624" s="29">
        <v>3595.2</v>
      </c>
      <c r="W1624" s="27"/>
      <c r="X1624" s="27" t="s">
        <v>64</v>
      </c>
      <c r="Y1624" s="27" t="s">
        <v>63</v>
      </c>
    </row>
    <row r="1625" spans="2:25" x14ac:dyDescent="0.2">
      <c r="B1625" s="27" t="s">
        <v>3282</v>
      </c>
      <c r="C1625" s="27" t="s">
        <v>57</v>
      </c>
      <c r="D1625" s="27" t="s">
        <v>3283</v>
      </c>
      <c r="E1625" s="27" t="str">
        <f>VLOOKUP(D1625,[1]ЕНС!A:E,2,FALSE)</f>
        <v>Линейка</v>
      </c>
      <c r="F1625" s="27" t="str">
        <f>VLOOKUP(D1625,[1]ЕНС!A:E,3,FALSE)</f>
        <v>измерительная, металлическая, предел измерений 500 мм, ГОСТ 427-75</v>
      </c>
      <c r="G1625" s="27" t="s">
        <v>3284</v>
      </c>
      <c r="H1625" s="27" t="s">
        <v>28</v>
      </c>
      <c r="I1625" s="27">
        <v>0</v>
      </c>
      <c r="J1625" s="27">
        <v>631010000</v>
      </c>
      <c r="K1625" s="27" t="str">
        <f>VLOOKUP(B1625,[1]ПланКаз!A1612:M4916,12,0)</f>
        <v>ҚР, ШҚО, Өскемен қ., Бажов көш., 10</v>
      </c>
      <c r="L1625" s="27" t="str">
        <f>VLOOKUP(B1625,[1]ПланКаз!A1610:M4914,13,0)</f>
        <v>Желтоқсан-Қантар</v>
      </c>
      <c r="M1625" s="27" t="str">
        <f>VLOOKUP(B1625,[1]ПланКаз!A1612:N4916,14,0)</f>
        <v>Шығыс-Қазақстан облысы, Өскемен қ.</v>
      </c>
      <c r="N1625" s="27" t="s">
        <v>60</v>
      </c>
      <c r="O1625" s="27" t="str">
        <f>VLOOKUP(B1625,[1]ПланКаз!A1611:P4915,16,0)</f>
        <v>шартқа қол қойылған кезден бастап 30 күнтізбелік күн ішінде</v>
      </c>
      <c r="P1625" s="27" t="s">
        <v>61</v>
      </c>
      <c r="Q1625" s="28" t="s">
        <v>480</v>
      </c>
      <c r="R1625" s="27" t="str">
        <f>VLOOKUP(B1625,[1]ПланКаз!A1610:S4914,19,0)</f>
        <v>Дана</v>
      </c>
      <c r="S1625" s="29">
        <v>1</v>
      </c>
      <c r="T1625" s="29">
        <v>556</v>
      </c>
      <c r="U1625" s="29">
        <v>556</v>
      </c>
      <c r="V1625" s="29">
        <v>622.72</v>
      </c>
      <c r="W1625" s="27"/>
      <c r="X1625" s="27" t="s">
        <v>64</v>
      </c>
      <c r="Y1625" s="27" t="s">
        <v>63</v>
      </c>
    </row>
    <row r="1626" spans="2:25" x14ac:dyDescent="0.2">
      <c r="B1626" s="27" t="s">
        <v>3285</v>
      </c>
      <c r="C1626" s="27" t="s">
        <v>57</v>
      </c>
      <c r="D1626" s="27" t="s">
        <v>3286</v>
      </c>
      <c r="E1626" s="27" t="str">
        <f>VLOOKUP(D1626,[1]ЕНС!A:E,2,FALSE)</f>
        <v>Линейка</v>
      </c>
      <c r="F1626" s="27" t="str">
        <f>VLOOKUP(D1626,[1]ЕНС!A:E,3,FALSE)</f>
        <v>пластмассовая, прозрачная, цветная, 25 см</v>
      </c>
      <c r="G1626" s="27" t="s">
        <v>3287</v>
      </c>
      <c r="H1626" s="27" t="s">
        <v>28</v>
      </c>
      <c r="I1626" s="27">
        <v>0</v>
      </c>
      <c r="J1626" s="27">
        <v>631010000</v>
      </c>
      <c r="K1626" s="27" t="str">
        <f>VLOOKUP(B1626,[1]ПланКаз!A1613:M4917,12,0)</f>
        <v>ҚР, ШҚО, Өскемен қ., Бажов көш., 10</v>
      </c>
      <c r="L1626" s="27" t="str">
        <f>VLOOKUP(B1626,[1]ПланКаз!A1611:M4915,13,0)</f>
        <v>Желтоқсан-Қантар</v>
      </c>
      <c r="M1626" s="27" t="str">
        <f>VLOOKUP(B1626,[1]ПланКаз!A1613:N4917,14,0)</f>
        <v>Шығыс-Қазақстан облысы, Өскемен қ.</v>
      </c>
      <c r="N1626" s="27" t="s">
        <v>60</v>
      </c>
      <c r="O1626" s="27" t="str">
        <f>VLOOKUP(B1626,[1]ПланКаз!A1612:P4916,16,0)</f>
        <v>шартқа қол қойылған кезден бастап 30 күнтізбелік күн ішінде</v>
      </c>
      <c r="P1626" s="27" t="s">
        <v>61</v>
      </c>
      <c r="Q1626" s="28" t="s">
        <v>480</v>
      </c>
      <c r="R1626" s="27" t="str">
        <f>VLOOKUP(B1626,[1]ПланКаз!A1611:S4915,19,0)</f>
        <v>Дана</v>
      </c>
      <c r="S1626" s="29">
        <v>10</v>
      </c>
      <c r="T1626" s="29">
        <v>54</v>
      </c>
      <c r="U1626" s="29">
        <v>540</v>
      </c>
      <c r="V1626" s="29">
        <v>604.79999999999995</v>
      </c>
      <c r="W1626" s="27"/>
      <c r="X1626" s="27" t="s">
        <v>64</v>
      </c>
      <c r="Y1626" s="27" t="s">
        <v>63</v>
      </c>
    </row>
    <row r="1627" spans="2:25" x14ac:dyDescent="0.2">
      <c r="B1627" s="27" t="s">
        <v>3288</v>
      </c>
      <c r="C1627" s="27" t="s">
        <v>57</v>
      </c>
      <c r="D1627" s="27" t="s">
        <v>3289</v>
      </c>
      <c r="E1627" s="27" t="str">
        <f>VLOOKUP(D1627,[1]ЕНС!A:E,2,FALSE)</f>
        <v>Линейка</v>
      </c>
      <c r="F1627" s="27" t="str">
        <f>VLOOKUP(D1627,[1]ЕНС!A:E,3,FALSE)</f>
        <v>пластмассовая, прозрачная, цветная европодвес, 40 см</v>
      </c>
      <c r="G1627" s="27" t="s">
        <v>3290</v>
      </c>
      <c r="H1627" s="27" t="s">
        <v>28</v>
      </c>
      <c r="I1627" s="27">
        <v>0</v>
      </c>
      <c r="J1627" s="27">
        <v>631010000</v>
      </c>
      <c r="K1627" s="27" t="str">
        <f>VLOOKUP(B1627,[1]ПланКаз!A1614:M4918,12,0)</f>
        <v>ҚР, ШҚО, Өскемен қ., Бажов көш., 10</v>
      </c>
      <c r="L1627" s="27" t="str">
        <f>VLOOKUP(B1627,[1]ПланКаз!A1612:M4916,13,0)</f>
        <v>Желтоқсан-Қантар</v>
      </c>
      <c r="M1627" s="27" t="str">
        <f>VLOOKUP(B1627,[1]ПланКаз!A1614:N4918,14,0)</f>
        <v>Шығыс-Қазақстан облысы, Өскемен қ.</v>
      </c>
      <c r="N1627" s="27" t="s">
        <v>60</v>
      </c>
      <c r="O1627" s="27" t="str">
        <f>VLOOKUP(B1627,[1]ПланКаз!A1613:P4917,16,0)</f>
        <v>шартқа қол қойылған кезден бастап 30 күнтізбелік күн ішінде</v>
      </c>
      <c r="P1627" s="27" t="s">
        <v>61</v>
      </c>
      <c r="Q1627" s="28" t="s">
        <v>480</v>
      </c>
      <c r="R1627" s="27" t="str">
        <f>VLOOKUP(B1627,[1]ПланКаз!A1612:S4916,19,0)</f>
        <v>Дана</v>
      </c>
      <c r="S1627" s="29">
        <v>10</v>
      </c>
      <c r="T1627" s="29">
        <v>93</v>
      </c>
      <c r="U1627" s="29">
        <v>930</v>
      </c>
      <c r="V1627" s="29">
        <v>1041.5999999999999</v>
      </c>
      <c r="W1627" s="27"/>
      <c r="X1627" s="27" t="s">
        <v>64</v>
      </c>
      <c r="Y1627" s="27" t="s">
        <v>63</v>
      </c>
    </row>
    <row r="1628" spans="2:25" x14ac:dyDescent="0.2">
      <c r="B1628" s="27" t="s">
        <v>3291</v>
      </c>
      <c r="C1628" s="27" t="s">
        <v>57</v>
      </c>
      <c r="D1628" s="27" t="s">
        <v>3292</v>
      </c>
      <c r="E1628" s="27" t="str">
        <f>VLOOKUP(D1628,[1]ЕНС!A:E,2,FALSE)</f>
        <v>Лоток</v>
      </c>
      <c r="F1628" s="27" t="str">
        <f>VLOOKUP(D1628,[1]ЕНС!A:E,3,FALSE)</f>
        <v>для бумаг, из пластмассы, вертикальный</v>
      </c>
      <c r="G1628" s="27" t="s">
        <v>3293</v>
      </c>
      <c r="H1628" s="27" t="s">
        <v>28</v>
      </c>
      <c r="I1628" s="27">
        <v>0</v>
      </c>
      <c r="J1628" s="27">
        <v>631010000</v>
      </c>
      <c r="K1628" s="27" t="str">
        <f>VLOOKUP(B1628,[1]ПланКаз!A1615:M4919,12,0)</f>
        <v>ҚР, ШҚО, Өскемен қ., Бажов көш., 10</v>
      </c>
      <c r="L1628" s="27" t="str">
        <f>VLOOKUP(B1628,[1]ПланКаз!A1613:M4917,13,0)</f>
        <v>Желтоқсан-Қантар</v>
      </c>
      <c r="M1628" s="27" t="str">
        <f>VLOOKUP(B1628,[1]ПланКаз!A1615:N4919,14,0)</f>
        <v>Шығыс-Қазақстан облысы, Өскемен қ.</v>
      </c>
      <c r="N1628" s="27" t="s">
        <v>60</v>
      </c>
      <c r="O1628" s="27" t="str">
        <f>VLOOKUP(B1628,[1]ПланКаз!A1614:P4918,16,0)</f>
        <v>шартқа қол қойылған кезден бастап 30 күнтізбелік күн ішінде</v>
      </c>
      <c r="P1628" s="27" t="s">
        <v>61</v>
      </c>
      <c r="Q1628" s="28" t="s">
        <v>480</v>
      </c>
      <c r="R1628" s="27" t="str">
        <f>VLOOKUP(B1628,[1]ПланКаз!A1613:S4917,19,0)</f>
        <v>Дана</v>
      </c>
      <c r="S1628" s="29">
        <v>27</v>
      </c>
      <c r="T1628" s="29">
        <v>1605</v>
      </c>
      <c r="U1628" s="29">
        <v>43335</v>
      </c>
      <c r="V1628" s="29">
        <v>48535.199999999997</v>
      </c>
      <c r="W1628" s="27"/>
      <c r="X1628" s="27" t="s">
        <v>64</v>
      </c>
      <c r="Y1628" s="27" t="s">
        <v>63</v>
      </c>
    </row>
    <row r="1629" spans="2:25" x14ac:dyDescent="0.2">
      <c r="B1629" s="27" t="s">
        <v>3294</v>
      </c>
      <c r="C1629" s="27" t="s">
        <v>57</v>
      </c>
      <c r="D1629" s="27" t="s">
        <v>3292</v>
      </c>
      <c r="E1629" s="27" t="str">
        <f>VLOOKUP(D1629,[1]ЕНС!A:E,2,FALSE)</f>
        <v>Лоток</v>
      </c>
      <c r="F1629" s="27" t="str">
        <f>VLOOKUP(D1629,[1]ЕНС!A:E,3,FALSE)</f>
        <v>для бумаг, из пластмассы, вертикальный</v>
      </c>
      <c r="G1629" s="27" t="s">
        <v>3295</v>
      </c>
      <c r="H1629" s="27" t="s">
        <v>28</v>
      </c>
      <c r="I1629" s="27">
        <v>0</v>
      </c>
      <c r="J1629" s="27">
        <v>631010000</v>
      </c>
      <c r="K1629" s="27" t="str">
        <f>VLOOKUP(B1629,[1]ПланКаз!A1616:M4920,12,0)</f>
        <v>ҚР, ШҚО, Өскемен қ., Бажов көш., 10</v>
      </c>
      <c r="L1629" s="27" t="str">
        <f>VLOOKUP(B1629,[1]ПланКаз!A1614:M4918,13,0)</f>
        <v>Желтоқсан-Қантар</v>
      </c>
      <c r="M1629" s="27" t="str">
        <f>VLOOKUP(B1629,[1]ПланКаз!A1616:N4920,14,0)</f>
        <v>Шығыс-Қазақстан облысы, Өскемен қ.</v>
      </c>
      <c r="N1629" s="27" t="s">
        <v>60</v>
      </c>
      <c r="O1629" s="27" t="str">
        <f>VLOOKUP(B1629,[1]ПланКаз!A1615:P4919,16,0)</f>
        <v>шартқа қол қойылған кезден бастап 30 күнтізбелік күн ішінде</v>
      </c>
      <c r="P1629" s="27" t="s">
        <v>61</v>
      </c>
      <c r="Q1629" s="28" t="s">
        <v>480</v>
      </c>
      <c r="R1629" s="27" t="str">
        <f>VLOOKUP(B1629,[1]ПланКаз!A1614:S4918,19,0)</f>
        <v>Дана</v>
      </c>
      <c r="S1629" s="29">
        <v>2</v>
      </c>
      <c r="T1629" s="29">
        <v>1819</v>
      </c>
      <c r="U1629" s="29">
        <v>3638</v>
      </c>
      <c r="V1629" s="29">
        <v>4074.56</v>
      </c>
      <c r="W1629" s="27"/>
      <c r="X1629" s="27" t="s">
        <v>64</v>
      </c>
      <c r="Y1629" s="27" t="s">
        <v>63</v>
      </c>
    </row>
    <row r="1630" spans="2:25" x14ac:dyDescent="0.2">
      <c r="B1630" s="27" t="s">
        <v>3296</v>
      </c>
      <c r="C1630" s="27" t="s">
        <v>57</v>
      </c>
      <c r="D1630" s="27" t="s">
        <v>3297</v>
      </c>
      <c r="E1630" s="27" t="str">
        <f>VLOOKUP(D1630,[1]ЕНС!A:E,2,FALSE)</f>
        <v>Лоток</v>
      </c>
      <c r="F1630" s="27" t="str">
        <f>VLOOKUP(D1630,[1]ЕНС!A:E,3,FALSE)</f>
        <v>для бумаг, из пластмассы, горизонтальный</v>
      </c>
      <c r="G1630" s="27" t="s">
        <v>3298</v>
      </c>
      <c r="H1630" s="27" t="s">
        <v>28</v>
      </c>
      <c r="I1630" s="27">
        <v>0</v>
      </c>
      <c r="J1630" s="27">
        <v>631010000</v>
      </c>
      <c r="K1630" s="27" t="str">
        <f>VLOOKUP(B1630,[1]ПланКаз!A1617:M4921,12,0)</f>
        <v>ҚР, ШҚО, Өскемен қ., Бажов көш., 10</v>
      </c>
      <c r="L1630" s="27" t="str">
        <f>VLOOKUP(B1630,[1]ПланКаз!A1615:M4919,13,0)</f>
        <v>Желтоқсан-Қантар</v>
      </c>
      <c r="M1630" s="27" t="str">
        <f>VLOOKUP(B1630,[1]ПланКаз!A1617:N4921,14,0)</f>
        <v>Шығыс-Қазақстан облысы, Өскемен қ.</v>
      </c>
      <c r="N1630" s="27" t="s">
        <v>60</v>
      </c>
      <c r="O1630" s="27" t="str">
        <f>VLOOKUP(B1630,[1]ПланКаз!A1616:P4920,16,0)</f>
        <v>шартқа қол қойылған кезден бастап 30 күнтізбелік күн ішінде</v>
      </c>
      <c r="P1630" s="27" t="s">
        <v>61</v>
      </c>
      <c r="Q1630" s="28" t="s">
        <v>480</v>
      </c>
      <c r="R1630" s="27" t="str">
        <f>VLOOKUP(B1630,[1]ПланКаз!A1615:S4919,19,0)</f>
        <v>Дана</v>
      </c>
      <c r="S1630" s="29">
        <v>9</v>
      </c>
      <c r="T1630" s="29">
        <v>800</v>
      </c>
      <c r="U1630" s="29">
        <v>7200</v>
      </c>
      <c r="V1630" s="29">
        <v>8064</v>
      </c>
      <c r="W1630" s="27"/>
      <c r="X1630" s="27" t="s">
        <v>64</v>
      </c>
      <c r="Y1630" s="27" t="s">
        <v>63</v>
      </c>
    </row>
    <row r="1631" spans="2:25" x14ac:dyDescent="0.2">
      <c r="B1631" s="27" t="s">
        <v>3299</v>
      </c>
      <c r="C1631" s="27" t="s">
        <v>57</v>
      </c>
      <c r="D1631" s="27" t="s">
        <v>3300</v>
      </c>
      <c r="E1631" s="27" t="str">
        <f>VLOOKUP(D1631,[1]ЕНС!A:E,2,FALSE)</f>
        <v>Магниты</v>
      </c>
      <c r="F1631" s="27" t="str">
        <f>VLOOKUP(D1631,[1]ЕНС!A:E,3,FALSE)</f>
        <v>канцелярские, для досок</v>
      </c>
      <c r="G1631" s="27" t="s">
        <v>3301</v>
      </c>
      <c r="H1631" s="27" t="s">
        <v>28</v>
      </c>
      <c r="I1631" s="27">
        <v>0</v>
      </c>
      <c r="J1631" s="27">
        <v>631010000</v>
      </c>
      <c r="K1631" s="27" t="str">
        <f>VLOOKUP(B1631,[1]ПланКаз!A1618:M4922,12,0)</f>
        <v>ҚР, ШҚО, Өскемен қ., Бажов көш., 10</v>
      </c>
      <c r="L1631" s="27" t="str">
        <f>VLOOKUP(B1631,[1]ПланКаз!A1616:M4920,13,0)</f>
        <v>Желтоқсан-Қантар</v>
      </c>
      <c r="M1631" s="27" t="str">
        <f>VLOOKUP(B1631,[1]ПланКаз!A1618:N4922,14,0)</f>
        <v>Шығыс-Қазақстан облысы, Өскемен қ.</v>
      </c>
      <c r="N1631" s="27" t="s">
        <v>60</v>
      </c>
      <c r="O1631" s="27" t="str">
        <f>VLOOKUP(B1631,[1]ПланКаз!A1617:P4921,16,0)</f>
        <v>шартқа қол қойылған кезден бастап 30 күнтізбелік күн ішінде</v>
      </c>
      <c r="P1631" s="27" t="s">
        <v>61</v>
      </c>
      <c r="Q1631" s="28" t="s">
        <v>849</v>
      </c>
      <c r="R1631" s="27" t="str">
        <f>VLOOKUP(B1631,[1]ПланКаз!A1616:S4920,19,0)</f>
        <v>Дана</v>
      </c>
      <c r="S1631" s="29">
        <v>6</v>
      </c>
      <c r="T1631" s="29">
        <v>275</v>
      </c>
      <c r="U1631" s="29">
        <v>1650</v>
      </c>
      <c r="V1631" s="29">
        <v>1848</v>
      </c>
      <c r="W1631" s="27"/>
      <c r="X1631" s="27" t="s">
        <v>64</v>
      </c>
      <c r="Y1631" s="27" t="s">
        <v>63</v>
      </c>
    </row>
    <row r="1632" spans="2:25" x14ac:dyDescent="0.2">
      <c r="B1632" s="27" t="s">
        <v>3302</v>
      </c>
      <c r="C1632" s="27" t="s">
        <v>57</v>
      </c>
      <c r="D1632" s="27" t="s">
        <v>3303</v>
      </c>
      <c r="E1632" s="27" t="str">
        <f>VLOOKUP(D1632,[1]ЕНС!A:E,2,FALSE)</f>
        <v>Маркер</v>
      </c>
      <c r="F1632" s="27" t="str">
        <f>VLOOKUP(D1632,[1]ЕНС!A:E,3,FALSE)</f>
        <v>пластиковый, конусообразный, наконечник 1-3 мм, перманентный (сухостираемый)</v>
      </c>
      <c r="G1632" s="27" t="s">
        <v>3304</v>
      </c>
      <c r="H1632" s="27" t="s">
        <v>28</v>
      </c>
      <c r="I1632" s="27">
        <v>0</v>
      </c>
      <c r="J1632" s="27">
        <v>631010000</v>
      </c>
      <c r="K1632" s="27" t="str">
        <f>VLOOKUP(B1632,[1]ПланКаз!A1619:M4923,12,0)</f>
        <v>ҚР, ШҚО, Өскемен қ., Бажов көш., 10</v>
      </c>
      <c r="L1632" s="27" t="str">
        <f>VLOOKUP(B1632,[1]ПланКаз!A1617:M4921,13,0)</f>
        <v>Желтоқсан-Қантар</v>
      </c>
      <c r="M1632" s="27" t="str">
        <f>VLOOKUP(B1632,[1]ПланКаз!A1619:N4923,14,0)</f>
        <v>Шығыс-Қазақстан облысы, Өскемен қ.</v>
      </c>
      <c r="N1632" s="27" t="s">
        <v>60</v>
      </c>
      <c r="O1632" s="27" t="str">
        <f>VLOOKUP(B1632,[1]ПланКаз!A1618:P4922,16,0)</f>
        <v>шартқа қол қойылған кезден бастап 30 күнтізбелік күн ішінде</v>
      </c>
      <c r="P1632" s="27" t="s">
        <v>61</v>
      </c>
      <c r="Q1632" s="28" t="s">
        <v>3305</v>
      </c>
      <c r="R1632" s="27" t="str">
        <f>VLOOKUP(B1632,[1]ПланКаз!A1617:S4921,19,0)</f>
        <v>Дана</v>
      </c>
      <c r="S1632" s="29">
        <v>11</v>
      </c>
      <c r="T1632" s="29">
        <v>535</v>
      </c>
      <c r="U1632" s="29">
        <v>5885</v>
      </c>
      <c r="V1632" s="29">
        <v>6591.2</v>
      </c>
      <c r="W1632" s="27"/>
      <c r="X1632" s="27" t="s">
        <v>64</v>
      </c>
      <c r="Y1632" s="27" t="s">
        <v>63</v>
      </c>
    </row>
    <row r="1633" spans="2:25" x14ac:dyDescent="0.2">
      <c r="B1633" s="27" t="s">
        <v>3306</v>
      </c>
      <c r="C1633" s="27" t="s">
        <v>57</v>
      </c>
      <c r="D1633" s="27" t="s">
        <v>3307</v>
      </c>
      <c r="E1633" s="27" t="str">
        <f>VLOOKUP(D1633,[1]ЕНС!A:E,2,FALSE)</f>
        <v>Маркер</v>
      </c>
      <c r="F1633" s="27" t="str">
        <f>VLOOKUP(D1633,[1]ЕНС!A:E,3,FALSE)</f>
        <v>пластиковый, круглый, наконечник 2,5 мм, перманентный (нестираемый)</v>
      </c>
      <c r="G1633" s="27" t="s">
        <v>3308</v>
      </c>
      <c r="H1633" s="27" t="s">
        <v>28</v>
      </c>
      <c r="I1633" s="27">
        <v>0</v>
      </c>
      <c r="J1633" s="27">
        <v>631010000</v>
      </c>
      <c r="K1633" s="27" t="str">
        <f>VLOOKUP(B1633,[1]ПланКаз!A1620:M4924,12,0)</f>
        <v>ҚР, ШҚО, Өскемен қ., Бажов көш., 10</v>
      </c>
      <c r="L1633" s="27" t="str">
        <f>VLOOKUP(B1633,[1]ПланКаз!A1618:M4922,13,0)</f>
        <v>Желтоқсан-Қантар</v>
      </c>
      <c r="M1633" s="27" t="str">
        <f>VLOOKUP(B1633,[1]ПланКаз!A1620:N4924,14,0)</f>
        <v>Шығыс-Қазақстан облысы, Өскемен қ.</v>
      </c>
      <c r="N1633" s="27" t="s">
        <v>60</v>
      </c>
      <c r="O1633" s="27" t="str">
        <f>VLOOKUP(B1633,[1]ПланКаз!A1619:P4923,16,0)</f>
        <v>шартқа қол қойылған кезден бастап 30 күнтізбелік күн ішінде</v>
      </c>
      <c r="P1633" s="27" t="s">
        <v>61</v>
      </c>
      <c r="Q1633" s="28" t="s">
        <v>480</v>
      </c>
      <c r="R1633" s="27" t="str">
        <f>VLOOKUP(B1633,[1]ПланКаз!A1618:S4922,19,0)</f>
        <v>Дана</v>
      </c>
      <c r="S1633" s="29">
        <v>10</v>
      </c>
      <c r="T1633" s="29">
        <v>165</v>
      </c>
      <c r="U1633" s="29">
        <v>1650</v>
      </c>
      <c r="V1633" s="29">
        <v>1848</v>
      </c>
      <c r="W1633" s="27"/>
      <c r="X1633" s="27" t="s">
        <v>64</v>
      </c>
      <c r="Y1633" s="27" t="s">
        <v>63</v>
      </c>
    </row>
    <row r="1634" spans="2:25" x14ac:dyDescent="0.2">
      <c r="B1634" s="27" t="s">
        <v>3309</v>
      </c>
      <c r="C1634" s="27" t="s">
        <v>57</v>
      </c>
      <c r="D1634" s="27" t="s">
        <v>3310</v>
      </c>
      <c r="E1634" s="27" t="str">
        <f>VLOOKUP(D1634,[1]ЕНС!A:E,2,FALSE)</f>
        <v>Маркер</v>
      </c>
      <c r="F1634" s="27" t="str">
        <f>VLOOKUP(D1634,[1]ЕНС!A:E,3,FALSE)</f>
        <v>нестираемый, ширина линии 2 мм, пластиковый</v>
      </c>
      <c r="G1634" s="27" t="s">
        <v>3311</v>
      </c>
      <c r="H1634" s="27" t="s">
        <v>28</v>
      </c>
      <c r="I1634" s="27">
        <v>0</v>
      </c>
      <c r="J1634" s="27">
        <v>631010000</v>
      </c>
      <c r="K1634" s="27" t="str">
        <f>VLOOKUP(B1634,[1]ПланКаз!A1621:M4925,12,0)</f>
        <v>ҚР, ШҚО, Өскемен қ., Бажов көш., 10</v>
      </c>
      <c r="L1634" s="27" t="str">
        <f>VLOOKUP(B1634,[1]ПланКаз!A1619:M4923,13,0)</f>
        <v>Желтоқсан-Қантар</v>
      </c>
      <c r="M1634" s="27" t="str">
        <f>VLOOKUP(B1634,[1]ПланКаз!A1621:N4925,14,0)</f>
        <v>Шығыс-Қазақстан облысы, Өскемен қ.</v>
      </c>
      <c r="N1634" s="27" t="s">
        <v>60</v>
      </c>
      <c r="O1634" s="27" t="str">
        <f>VLOOKUP(B1634,[1]ПланКаз!A1620:P4924,16,0)</f>
        <v>шартқа қол қойылған кезден бастап 30 күнтізбелік күн ішінде</v>
      </c>
      <c r="P1634" s="27" t="s">
        <v>61</v>
      </c>
      <c r="Q1634" s="28" t="s">
        <v>480</v>
      </c>
      <c r="R1634" s="27" t="str">
        <f>VLOOKUP(B1634,[1]ПланКаз!A1619:S4923,19,0)</f>
        <v>Дана</v>
      </c>
      <c r="S1634" s="29">
        <v>31</v>
      </c>
      <c r="T1634" s="29">
        <v>110</v>
      </c>
      <c r="U1634" s="29">
        <v>3410</v>
      </c>
      <c r="V1634" s="29">
        <v>3819.2</v>
      </c>
      <c r="W1634" s="27"/>
      <c r="X1634" s="27" t="s">
        <v>64</v>
      </c>
      <c r="Y1634" s="27" t="s">
        <v>63</v>
      </c>
    </row>
    <row r="1635" spans="2:25" x14ac:dyDescent="0.2">
      <c r="B1635" s="27" t="s">
        <v>3312</v>
      </c>
      <c r="C1635" s="27" t="s">
        <v>57</v>
      </c>
      <c r="D1635" s="27" t="s">
        <v>3310</v>
      </c>
      <c r="E1635" s="27" t="str">
        <f>VLOOKUP(D1635,[1]ЕНС!A:E,2,FALSE)</f>
        <v>Маркер</v>
      </c>
      <c r="F1635" s="27" t="str">
        <f>VLOOKUP(D1635,[1]ЕНС!A:E,3,FALSE)</f>
        <v>нестираемый, ширина линии 2 мм, пластиковый</v>
      </c>
      <c r="G1635" s="27" t="s">
        <v>3313</v>
      </c>
      <c r="H1635" s="27" t="s">
        <v>28</v>
      </c>
      <c r="I1635" s="27">
        <v>0</v>
      </c>
      <c r="J1635" s="27">
        <v>631010000</v>
      </c>
      <c r="K1635" s="27" t="str">
        <f>VLOOKUP(B1635,[1]ПланКаз!A1622:M4926,12,0)</f>
        <v>ҚР, ШҚО, Өскемен қ., Бажов көш., 10</v>
      </c>
      <c r="L1635" s="27" t="str">
        <f>VLOOKUP(B1635,[1]ПланКаз!A1620:M4924,13,0)</f>
        <v>Желтоқсан-Қантар</v>
      </c>
      <c r="M1635" s="27" t="str">
        <f>VLOOKUP(B1635,[1]ПланКаз!A1622:N4926,14,0)</f>
        <v>Шығыс-Қазақстан облысы, Өскемен қ.</v>
      </c>
      <c r="N1635" s="27" t="s">
        <v>60</v>
      </c>
      <c r="O1635" s="27" t="str">
        <f>VLOOKUP(B1635,[1]ПланКаз!A1621:P4925,16,0)</f>
        <v>шартқа қол қойылған кезден бастап 30 күнтізбелік күн ішінде</v>
      </c>
      <c r="P1635" s="27" t="s">
        <v>61</v>
      </c>
      <c r="Q1635" s="28" t="s">
        <v>480</v>
      </c>
      <c r="R1635" s="27" t="str">
        <f>VLOOKUP(B1635,[1]ПланКаз!A1620:S4924,19,0)</f>
        <v>Дана</v>
      </c>
      <c r="S1635" s="29">
        <v>70</v>
      </c>
      <c r="T1635" s="29">
        <v>110</v>
      </c>
      <c r="U1635" s="29">
        <v>7700</v>
      </c>
      <c r="V1635" s="29">
        <v>8624</v>
      </c>
      <c r="W1635" s="27"/>
      <c r="X1635" s="27" t="s">
        <v>64</v>
      </c>
      <c r="Y1635" s="27" t="s">
        <v>63</v>
      </c>
    </row>
    <row r="1636" spans="2:25" x14ac:dyDescent="0.2">
      <c r="B1636" s="27" t="s">
        <v>3314</v>
      </c>
      <c r="C1636" s="27" t="s">
        <v>57</v>
      </c>
      <c r="D1636" s="27" t="s">
        <v>3310</v>
      </c>
      <c r="E1636" s="27" t="str">
        <f>VLOOKUP(D1636,[1]ЕНС!A:E,2,FALSE)</f>
        <v>Маркер</v>
      </c>
      <c r="F1636" s="27" t="str">
        <f>VLOOKUP(D1636,[1]ЕНС!A:E,3,FALSE)</f>
        <v>нестираемый, ширина линии 2 мм, пластиковый</v>
      </c>
      <c r="G1636" s="27" t="s">
        <v>3315</v>
      </c>
      <c r="H1636" s="27" t="s">
        <v>28</v>
      </c>
      <c r="I1636" s="27">
        <v>0</v>
      </c>
      <c r="J1636" s="27">
        <v>631010000</v>
      </c>
      <c r="K1636" s="27" t="str">
        <f>VLOOKUP(B1636,[1]ПланКаз!A1623:M4927,12,0)</f>
        <v>ҚР, ШҚО, Өскемен қ., Бажов көш., 10</v>
      </c>
      <c r="L1636" s="27" t="str">
        <f>VLOOKUP(B1636,[1]ПланКаз!A1621:M4925,13,0)</f>
        <v>Желтоқсан-Қантар</v>
      </c>
      <c r="M1636" s="27" t="str">
        <f>VLOOKUP(B1636,[1]ПланКаз!A1623:N4927,14,0)</f>
        <v>Шығыс-Қазақстан облысы, Өскемен қ.</v>
      </c>
      <c r="N1636" s="27" t="s">
        <v>60</v>
      </c>
      <c r="O1636" s="27" t="str">
        <f>VLOOKUP(B1636,[1]ПланКаз!A1622:P4926,16,0)</f>
        <v>шартқа қол қойылған кезден бастап 30 күнтізбелік күн ішінде</v>
      </c>
      <c r="P1636" s="27" t="s">
        <v>61</v>
      </c>
      <c r="Q1636" s="28" t="s">
        <v>480</v>
      </c>
      <c r="R1636" s="27" t="str">
        <f>VLOOKUP(B1636,[1]ПланКаз!A1621:S4925,19,0)</f>
        <v>Дана</v>
      </c>
      <c r="S1636" s="29">
        <v>61</v>
      </c>
      <c r="T1636" s="29">
        <v>110</v>
      </c>
      <c r="U1636" s="29">
        <v>6710</v>
      </c>
      <c r="V1636" s="29">
        <v>7515.2</v>
      </c>
      <c r="W1636" s="27"/>
      <c r="X1636" s="27" t="s">
        <v>64</v>
      </c>
      <c r="Y1636" s="27" t="s">
        <v>63</v>
      </c>
    </row>
    <row r="1637" spans="2:25" x14ac:dyDescent="0.2">
      <c r="B1637" s="27" t="s">
        <v>3316</v>
      </c>
      <c r="C1637" s="27" t="s">
        <v>57</v>
      </c>
      <c r="D1637" s="27" t="s">
        <v>3310</v>
      </c>
      <c r="E1637" s="27" t="str">
        <f>VLOOKUP(D1637,[1]ЕНС!A:E,2,FALSE)</f>
        <v>Маркер</v>
      </c>
      <c r="F1637" s="27" t="str">
        <f>VLOOKUP(D1637,[1]ЕНС!A:E,3,FALSE)</f>
        <v>нестираемый, ширина линии 2 мм, пластиковый</v>
      </c>
      <c r="G1637" s="27" t="s">
        <v>3317</v>
      </c>
      <c r="H1637" s="27" t="s">
        <v>28</v>
      </c>
      <c r="I1637" s="27">
        <v>0</v>
      </c>
      <c r="J1637" s="27">
        <v>631010000</v>
      </c>
      <c r="K1637" s="27" t="str">
        <f>VLOOKUP(B1637,[1]ПланКаз!A1624:M4928,12,0)</f>
        <v>ҚР, ШҚО, Өскемен қ., Бажов көш., 10</v>
      </c>
      <c r="L1637" s="27" t="str">
        <f>VLOOKUP(B1637,[1]ПланКаз!A1622:M4926,13,0)</f>
        <v>Желтоқсан-Қантар</v>
      </c>
      <c r="M1637" s="27" t="str">
        <f>VLOOKUP(B1637,[1]ПланКаз!A1624:N4928,14,0)</f>
        <v>Шығыс-Қазақстан облысы, Өскемен қ.</v>
      </c>
      <c r="N1637" s="27" t="s">
        <v>60</v>
      </c>
      <c r="O1637" s="27" t="str">
        <f>VLOOKUP(B1637,[1]ПланКаз!A1623:P4927,16,0)</f>
        <v>шартқа қол қойылған кезден бастап 30 күнтізбелік күн ішінде</v>
      </c>
      <c r="P1637" s="27" t="s">
        <v>61</v>
      </c>
      <c r="Q1637" s="28" t="s">
        <v>480</v>
      </c>
      <c r="R1637" s="27" t="str">
        <f>VLOOKUP(B1637,[1]ПланКаз!A1622:S4926,19,0)</f>
        <v>Дана</v>
      </c>
      <c r="S1637" s="29">
        <v>23</v>
      </c>
      <c r="T1637" s="29">
        <v>110</v>
      </c>
      <c r="U1637" s="29">
        <v>2530</v>
      </c>
      <c r="V1637" s="29">
        <v>2833.6</v>
      </c>
      <c r="W1637" s="27"/>
      <c r="X1637" s="27" t="s">
        <v>64</v>
      </c>
      <c r="Y1637" s="27" t="s">
        <v>63</v>
      </c>
    </row>
    <row r="1638" spans="2:25" x14ac:dyDescent="0.2">
      <c r="B1638" s="27" t="s">
        <v>3318</v>
      </c>
      <c r="C1638" s="27" t="s">
        <v>57</v>
      </c>
      <c r="D1638" s="27" t="s">
        <v>3310</v>
      </c>
      <c r="E1638" s="27" t="str">
        <f>VLOOKUP(D1638,[1]ЕНС!A:E,2,FALSE)</f>
        <v>Маркер</v>
      </c>
      <c r="F1638" s="27" t="str">
        <f>VLOOKUP(D1638,[1]ЕНС!A:E,3,FALSE)</f>
        <v>нестираемый, ширина линии 2 мм, пластиковый</v>
      </c>
      <c r="G1638" s="27" t="s">
        <v>3319</v>
      </c>
      <c r="H1638" s="27" t="s">
        <v>28</v>
      </c>
      <c r="I1638" s="27">
        <v>0</v>
      </c>
      <c r="J1638" s="27">
        <v>631010000</v>
      </c>
      <c r="K1638" s="27" t="str">
        <f>VLOOKUP(B1638,[1]ПланКаз!A1625:M4929,12,0)</f>
        <v>ҚР, ШҚО, Өскемен қ., Бажов көш., 10</v>
      </c>
      <c r="L1638" s="27" t="str">
        <f>VLOOKUP(B1638,[1]ПланКаз!A1623:M4927,13,0)</f>
        <v>Желтоқсан-Қантар</v>
      </c>
      <c r="M1638" s="27" t="str">
        <f>VLOOKUP(B1638,[1]ПланКаз!A1625:N4929,14,0)</f>
        <v>Шығыс-Қазақстан облысы, Өскемен қ.</v>
      </c>
      <c r="N1638" s="27" t="s">
        <v>60</v>
      </c>
      <c r="O1638" s="27" t="str">
        <f>VLOOKUP(B1638,[1]ПланКаз!A1624:P4928,16,0)</f>
        <v>шартқа қол қойылған кезден бастап 30 күнтізбелік күн ішінде</v>
      </c>
      <c r="P1638" s="27" t="s">
        <v>61</v>
      </c>
      <c r="Q1638" s="28" t="s">
        <v>480</v>
      </c>
      <c r="R1638" s="27" t="str">
        <f>VLOOKUP(B1638,[1]ПланКаз!A1623:S4927,19,0)</f>
        <v>Дана</v>
      </c>
      <c r="S1638" s="29">
        <v>36</v>
      </c>
      <c r="T1638" s="29">
        <v>110</v>
      </c>
      <c r="U1638" s="29">
        <v>3960</v>
      </c>
      <c r="V1638" s="29">
        <v>4435.2</v>
      </c>
      <c r="W1638" s="27"/>
      <c r="X1638" s="27" t="s">
        <v>64</v>
      </c>
      <c r="Y1638" s="27" t="s">
        <v>63</v>
      </c>
    </row>
    <row r="1639" spans="2:25" x14ac:dyDescent="0.2">
      <c r="B1639" s="27" t="s">
        <v>3320</v>
      </c>
      <c r="C1639" s="27" t="s">
        <v>57</v>
      </c>
      <c r="D1639" s="27" t="s">
        <v>3321</v>
      </c>
      <c r="E1639" s="27" t="str">
        <f>VLOOKUP(D1639,[1]ЕНС!A:E,2,FALSE)</f>
        <v>Краска штемпельная</v>
      </c>
      <c r="F1639" s="27" t="str">
        <f>VLOOKUP(D1639,[1]ЕНС!A:E,3,FALSE)</f>
        <v>для печатей и штемпелей</v>
      </c>
      <c r="G1639" s="27" t="s">
        <v>3322</v>
      </c>
      <c r="H1639" s="27" t="s">
        <v>28</v>
      </c>
      <c r="I1639" s="27">
        <v>0</v>
      </c>
      <c r="J1639" s="27">
        <v>631010000</v>
      </c>
      <c r="K1639" s="27" t="str">
        <f>VLOOKUP(B1639,[1]ПланКаз!A1626:M4930,12,0)</f>
        <v>ҚР, ШҚО, Өскемен қ., Бажов көш., 10</v>
      </c>
      <c r="L1639" s="27" t="str">
        <f>VLOOKUP(B1639,[1]ПланКаз!A1624:M4928,13,0)</f>
        <v>Желтоқсан-Қантар</v>
      </c>
      <c r="M1639" s="27" t="str">
        <f>VLOOKUP(B1639,[1]ПланКаз!A1626:N4930,14,0)</f>
        <v>Шығыс-Қазақстан облысы, Өскемен қ.</v>
      </c>
      <c r="N1639" s="27" t="s">
        <v>60</v>
      </c>
      <c r="O1639" s="27" t="str">
        <f>VLOOKUP(B1639,[1]ПланКаз!A1625:P4929,16,0)</f>
        <v>шартқа қол қойылған кезден бастап 30 күнтізбелік күн ішінде</v>
      </c>
      <c r="P1639" s="27" t="s">
        <v>61</v>
      </c>
      <c r="Q1639" s="28" t="s">
        <v>480</v>
      </c>
      <c r="R1639" s="27" t="str">
        <f>VLOOKUP(B1639,[1]ПланКаз!A1624:S4928,19,0)</f>
        <v>Дана</v>
      </c>
      <c r="S1639" s="29">
        <v>27</v>
      </c>
      <c r="T1639" s="29">
        <v>492</v>
      </c>
      <c r="U1639" s="29">
        <v>13284</v>
      </c>
      <c r="V1639" s="29">
        <v>14878.08</v>
      </c>
      <c r="W1639" s="27"/>
      <c r="X1639" s="27" t="s">
        <v>64</v>
      </c>
      <c r="Y1639" s="27" t="s">
        <v>63</v>
      </c>
    </row>
    <row r="1640" spans="2:25" x14ac:dyDescent="0.2">
      <c r="B1640" s="27" t="s">
        <v>3323</v>
      </c>
      <c r="C1640" s="27" t="s">
        <v>57</v>
      </c>
      <c r="D1640" s="27" t="s">
        <v>3321</v>
      </c>
      <c r="E1640" s="27" t="str">
        <f>VLOOKUP(D1640,[1]ЕНС!A:E,2,FALSE)</f>
        <v>Краска штемпельная</v>
      </c>
      <c r="F1640" s="27" t="str">
        <f>VLOOKUP(D1640,[1]ЕНС!A:E,3,FALSE)</f>
        <v>для печатей и штемпелей</v>
      </c>
      <c r="G1640" s="27" t="s">
        <v>3324</v>
      </c>
      <c r="H1640" s="27" t="s">
        <v>28</v>
      </c>
      <c r="I1640" s="27">
        <v>0</v>
      </c>
      <c r="J1640" s="27">
        <v>631010000</v>
      </c>
      <c r="K1640" s="27" t="str">
        <f>VLOOKUP(B1640,[1]ПланКаз!A1627:M4931,12,0)</f>
        <v>ҚР, ШҚО, Өскемен қ., Бажов көш., 10</v>
      </c>
      <c r="L1640" s="27" t="str">
        <f>VLOOKUP(B1640,[1]ПланКаз!A1625:M4929,13,0)</f>
        <v>Желтоқсан-Қантар</v>
      </c>
      <c r="M1640" s="27" t="str">
        <f>VLOOKUP(B1640,[1]ПланКаз!A1627:N4931,14,0)</f>
        <v>Шығыс-Қазақстан облысы, Өскемен қ.</v>
      </c>
      <c r="N1640" s="27" t="s">
        <v>60</v>
      </c>
      <c r="O1640" s="27" t="str">
        <f>VLOOKUP(B1640,[1]ПланКаз!A1626:P4930,16,0)</f>
        <v>шартқа қол қойылған кезден бастап 30 күнтізбелік күн ішінде</v>
      </c>
      <c r="P1640" s="27" t="s">
        <v>61</v>
      </c>
      <c r="Q1640" s="28" t="s">
        <v>480</v>
      </c>
      <c r="R1640" s="27" t="str">
        <f>VLOOKUP(B1640,[1]ПланКаз!A1625:S4929,19,0)</f>
        <v>Дана</v>
      </c>
      <c r="S1640" s="29">
        <v>22</v>
      </c>
      <c r="T1640" s="29">
        <v>3533</v>
      </c>
      <c r="U1640" s="29">
        <v>77726</v>
      </c>
      <c r="V1640" s="29">
        <v>87053.119999999995</v>
      </c>
      <c r="W1640" s="27"/>
      <c r="X1640" s="27" t="s">
        <v>64</v>
      </c>
      <c r="Y1640" s="27" t="s">
        <v>63</v>
      </c>
    </row>
    <row r="1641" spans="2:25" x14ac:dyDescent="0.2">
      <c r="B1641" s="27" t="s">
        <v>3325</v>
      </c>
      <c r="C1641" s="27" t="s">
        <v>57</v>
      </c>
      <c r="D1641" s="27" t="s">
        <v>3326</v>
      </c>
      <c r="E1641" s="27" t="str">
        <f>VLOOKUP(D1641,[1]ЕНС!A:E,2,FALSE)</f>
        <v>Органайзер</v>
      </c>
      <c r="F1641" s="27" t="str">
        <f>VLOOKUP(D1641,[1]ЕНС!A:E,3,FALSE)</f>
        <v>пластиковый, не вращающейся основа</v>
      </c>
      <c r="G1641" s="27" t="s">
        <v>3327</v>
      </c>
      <c r="H1641" s="27" t="s">
        <v>28</v>
      </c>
      <c r="I1641" s="27">
        <v>0</v>
      </c>
      <c r="J1641" s="27">
        <v>631010000</v>
      </c>
      <c r="K1641" s="27" t="str">
        <f>VLOOKUP(B1641,[1]ПланКаз!A1628:M4932,12,0)</f>
        <v>ҚР, ШҚО, Өскемен қ., Бажов көш., 10</v>
      </c>
      <c r="L1641" s="27" t="str">
        <f>VLOOKUP(B1641,[1]ПланКаз!A1626:M4930,13,0)</f>
        <v>Желтоқсан-Қантар</v>
      </c>
      <c r="M1641" s="27" t="str">
        <f>VLOOKUP(B1641,[1]ПланКаз!A1628:N4932,14,0)</f>
        <v>Шығыс-Қазақстан облысы, Өскемен қ.</v>
      </c>
      <c r="N1641" s="27" t="s">
        <v>60</v>
      </c>
      <c r="O1641" s="27" t="str">
        <f>VLOOKUP(B1641,[1]ПланКаз!A1627:P4931,16,0)</f>
        <v>шартқа қол қойылған кезден бастап 30 күнтізбелік күн ішінде</v>
      </c>
      <c r="P1641" s="27" t="s">
        <v>61</v>
      </c>
      <c r="Q1641" s="28" t="s">
        <v>480</v>
      </c>
      <c r="R1641" s="27" t="str">
        <f>VLOOKUP(B1641,[1]ПланКаз!A1626:S4930,19,0)</f>
        <v>Дана</v>
      </c>
      <c r="S1641" s="29">
        <v>7</v>
      </c>
      <c r="T1641" s="29">
        <v>2088</v>
      </c>
      <c r="U1641" s="29">
        <v>14616</v>
      </c>
      <c r="V1641" s="29">
        <v>16369.92</v>
      </c>
      <c r="W1641" s="27"/>
      <c r="X1641" s="27" t="s">
        <v>64</v>
      </c>
      <c r="Y1641" s="27" t="s">
        <v>63</v>
      </c>
    </row>
    <row r="1642" spans="2:25" x14ac:dyDescent="0.2">
      <c r="B1642" s="27" t="s">
        <v>3328</v>
      </c>
      <c r="C1642" s="27" t="s">
        <v>57</v>
      </c>
      <c r="D1642" s="27" t="s">
        <v>3329</v>
      </c>
      <c r="E1642" s="27" t="str">
        <f>VLOOKUP(D1642,[1]ЕНС!A:E,2,FALSE)</f>
        <v>Настольный набор</v>
      </c>
      <c r="F1642" s="27" t="str">
        <f>VLOOKUP(D1642,[1]ЕНС!A:E,3,FALSE)</f>
        <v>пластиковый, письменный, более 5 предметов</v>
      </c>
      <c r="G1642" s="27" t="s">
        <v>3330</v>
      </c>
      <c r="H1642" s="27" t="s">
        <v>28</v>
      </c>
      <c r="I1642" s="27">
        <v>0</v>
      </c>
      <c r="J1642" s="27">
        <v>631010000</v>
      </c>
      <c r="K1642" s="27" t="str">
        <f>VLOOKUP(B1642,[1]ПланКаз!A1629:M4933,12,0)</f>
        <v>ҚР, ШҚО, Өскемен қ., Бажов көш., 10</v>
      </c>
      <c r="L1642" s="27" t="str">
        <f>VLOOKUP(B1642,[1]ПланКаз!A1627:M4931,13,0)</f>
        <v>Желтоқсан-Қантар</v>
      </c>
      <c r="M1642" s="27" t="str">
        <f>VLOOKUP(B1642,[1]ПланКаз!A1629:N4933,14,0)</f>
        <v>Шығыс-Қазақстан облысы, Өскемен қ.</v>
      </c>
      <c r="N1642" s="27" t="s">
        <v>60</v>
      </c>
      <c r="O1642" s="27" t="str">
        <f>VLOOKUP(B1642,[1]ПланКаз!A1628:P4932,16,0)</f>
        <v>шартқа қол қойылған кезден бастап 30 күнтізбелік күн ішінде</v>
      </c>
      <c r="P1642" s="27" t="s">
        <v>61</v>
      </c>
      <c r="Q1642" s="28" t="s">
        <v>480</v>
      </c>
      <c r="R1642" s="27" t="str">
        <f>VLOOKUP(B1642,[1]ПланКаз!A1627:S4931,19,0)</f>
        <v>Дана</v>
      </c>
      <c r="S1642" s="29">
        <v>2</v>
      </c>
      <c r="T1642" s="29">
        <v>21200</v>
      </c>
      <c r="U1642" s="29">
        <v>42400</v>
      </c>
      <c r="V1642" s="29">
        <v>47488</v>
      </c>
      <c r="W1642" s="27"/>
      <c r="X1642" s="27" t="s">
        <v>64</v>
      </c>
      <c r="Y1642" s="27" t="s">
        <v>63</v>
      </c>
    </row>
    <row r="1643" spans="2:25" x14ac:dyDescent="0.2">
      <c r="B1643" s="27" t="s">
        <v>3331</v>
      </c>
      <c r="C1643" s="27" t="s">
        <v>57</v>
      </c>
      <c r="D1643" s="27" t="s">
        <v>3332</v>
      </c>
      <c r="E1643" s="27" t="str">
        <f>VLOOKUP(D1643,[1]ЕНС!A:E,2,FALSE)</f>
        <v>Нож</v>
      </c>
      <c r="F1643" s="27" t="str">
        <f>VLOOKUP(D1643,[1]ЕНС!A:E,3,FALSE)</f>
        <v>канцелярский</v>
      </c>
      <c r="G1643" s="27" t="s">
        <v>3333</v>
      </c>
      <c r="H1643" s="27" t="s">
        <v>28</v>
      </c>
      <c r="I1643" s="27">
        <v>0</v>
      </c>
      <c r="J1643" s="27">
        <v>631010000</v>
      </c>
      <c r="K1643" s="27" t="str">
        <f>VLOOKUP(B1643,[1]ПланКаз!A1630:M4934,12,0)</f>
        <v>ҚР, ШҚО, Өскемен қ., Бажов көш., 10</v>
      </c>
      <c r="L1643" s="27" t="str">
        <f>VLOOKUP(B1643,[1]ПланКаз!A1628:M4932,13,0)</f>
        <v>Желтоқсан-Қантар</v>
      </c>
      <c r="M1643" s="27" t="str">
        <f>VLOOKUP(B1643,[1]ПланКаз!A1630:N4934,14,0)</f>
        <v>Шығыс-Қазақстан облысы, Өскемен қ.</v>
      </c>
      <c r="N1643" s="27" t="s">
        <v>60</v>
      </c>
      <c r="O1643" s="27" t="str">
        <f>VLOOKUP(B1643,[1]ПланКаз!A1629:P4933,16,0)</f>
        <v>шартқа қол қойылған кезден бастап 30 күнтізбелік күн ішінде</v>
      </c>
      <c r="P1643" s="27" t="s">
        <v>61</v>
      </c>
      <c r="Q1643" s="28" t="s">
        <v>480</v>
      </c>
      <c r="R1643" s="27" t="str">
        <f>VLOOKUP(B1643,[1]ПланКаз!A1628:S4932,19,0)</f>
        <v>Дана</v>
      </c>
      <c r="S1643" s="29">
        <v>180</v>
      </c>
      <c r="T1643" s="29">
        <v>139</v>
      </c>
      <c r="U1643" s="29">
        <v>25020</v>
      </c>
      <c r="V1643" s="29">
        <v>28022.400000000001</v>
      </c>
      <c r="W1643" s="27"/>
      <c r="X1643" s="27" t="s">
        <v>64</v>
      </c>
      <c r="Y1643" s="27" t="s">
        <v>63</v>
      </c>
    </row>
    <row r="1644" spans="2:25" x14ac:dyDescent="0.2">
      <c r="B1644" s="27" t="s">
        <v>3334</v>
      </c>
      <c r="C1644" s="27" t="s">
        <v>57</v>
      </c>
      <c r="D1644" s="27" t="s">
        <v>3335</v>
      </c>
      <c r="E1644" s="27" t="str">
        <f>VLOOKUP(D1644,[1]ЕНС!A:E,2,FALSE)</f>
        <v>Ножницы</v>
      </c>
      <c r="F1644" s="27" t="str">
        <f>VLOOKUP(D1644,[1]ЕНС!A:E,3,FALSE)</f>
        <v>канцелярские</v>
      </c>
      <c r="G1644" s="27" t="s">
        <v>3336</v>
      </c>
      <c r="H1644" s="27" t="s">
        <v>28</v>
      </c>
      <c r="I1644" s="27">
        <v>0</v>
      </c>
      <c r="J1644" s="27">
        <v>631010000</v>
      </c>
      <c r="K1644" s="27" t="str">
        <f>VLOOKUP(B1644,[1]ПланКаз!A1631:M4935,12,0)</f>
        <v>ҚР, ШҚО, Өскемен қ., Бажов көш., 10</v>
      </c>
      <c r="L1644" s="27" t="str">
        <f>VLOOKUP(B1644,[1]ПланКаз!A1629:M4933,13,0)</f>
        <v>Желтоқсан-Қантар</v>
      </c>
      <c r="M1644" s="27" t="str">
        <f>VLOOKUP(B1644,[1]ПланКаз!A1631:N4935,14,0)</f>
        <v>Шығыс-Қазақстан облысы, Өскемен қ.</v>
      </c>
      <c r="N1644" s="27" t="s">
        <v>60</v>
      </c>
      <c r="O1644" s="27" t="str">
        <f>VLOOKUP(B1644,[1]ПланКаз!A1630:P4934,16,0)</f>
        <v>шартқа қол қойылған кезден бастап 30 күнтізбелік күн ішінде</v>
      </c>
      <c r="P1644" s="27" t="s">
        <v>61</v>
      </c>
      <c r="Q1644" s="28" t="s">
        <v>480</v>
      </c>
      <c r="R1644" s="27" t="str">
        <f>VLOOKUP(B1644,[1]ПланКаз!A1629:S4933,19,0)</f>
        <v>Дана</v>
      </c>
      <c r="S1644" s="29">
        <v>157</v>
      </c>
      <c r="T1644" s="29">
        <v>342</v>
      </c>
      <c r="U1644" s="29">
        <v>53694</v>
      </c>
      <c r="V1644" s="29">
        <v>60137.279999999999</v>
      </c>
      <c r="W1644" s="27"/>
      <c r="X1644" s="27" t="s">
        <v>64</v>
      </c>
      <c r="Y1644" s="27" t="s">
        <v>63</v>
      </c>
    </row>
    <row r="1645" spans="2:25" x14ac:dyDescent="0.2">
      <c r="B1645" s="27" t="s">
        <v>3337</v>
      </c>
      <c r="C1645" s="27" t="s">
        <v>57</v>
      </c>
      <c r="D1645" s="27" t="s">
        <v>3338</v>
      </c>
      <c r="E1645" s="27" t="str">
        <f>VLOOKUP(D1645,[1]ЕНС!A:E,2,FALSE)</f>
        <v>Очиститель</v>
      </c>
      <c r="F1645" s="27" t="str">
        <f>VLOOKUP(D1645,[1]ЕНС!A:E,3,FALSE)</f>
        <v>для оптических поверхностей, СТ РК ГОСТ Р 51696-2003</v>
      </c>
      <c r="G1645" s="27" t="s">
        <v>3339</v>
      </c>
      <c r="H1645" s="27" t="s">
        <v>28</v>
      </c>
      <c r="I1645" s="27">
        <v>0</v>
      </c>
      <c r="J1645" s="27">
        <v>631010000</v>
      </c>
      <c r="K1645" s="27" t="str">
        <f>VLOOKUP(B1645,[1]ПланКаз!A1632:M4936,12,0)</f>
        <v>ҚР, ШҚО, Өскемен қ., Бажов көш., 10</v>
      </c>
      <c r="L1645" s="27" t="str">
        <f>VLOOKUP(B1645,[1]ПланКаз!A1630:M4934,13,0)</f>
        <v>Желтоқсан-Қантар</v>
      </c>
      <c r="M1645" s="27" t="str">
        <f>VLOOKUP(B1645,[1]ПланКаз!A1632:N4936,14,0)</f>
        <v>Шығыс-Қазақстан облысы, Өскемен қ.</v>
      </c>
      <c r="N1645" s="27" t="s">
        <v>60</v>
      </c>
      <c r="O1645" s="27" t="str">
        <f>VLOOKUP(B1645,[1]ПланКаз!A1631:P4935,16,0)</f>
        <v>шартқа қол қойылған кезден бастап 30 күнтізбелік күн ішінде</v>
      </c>
      <c r="P1645" s="27" t="s">
        <v>61</v>
      </c>
      <c r="Q1645" s="28" t="s">
        <v>480</v>
      </c>
      <c r="R1645" s="27" t="str">
        <f>VLOOKUP(B1645,[1]ПланКаз!A1630:S4934,19,0)</f>
        <v>Дана</v>
      </c>
      <c r="S1645" s="29">
        <v>7</v>
      </c>
      <c r="T1645" s="29">
        <v>1043</v>
      </c>
      <c r="U1645" s="29">
        <v>7301</v>
      </c>
      <c r="V1645" s="29">
        <v>8177.12</v>
      </c>
      <c r="W1645" s="27"/>
      <c r="X1645" s="27" t="s">
        <v>64</v>
      </c>
      <c r="Y1645" s="27" t="s">
        <v>63</v>
      </c>
    </row>
    <row r="1646" spans="2:25" x14ac:dyDescent="0.2">
      <c r="B1646" s="27" t="s">
        <v>3340</v>
      </c>
      <c r="C1646" s="27" t="s">
        <v>57</v>
      </c>
      <c r="D1646" s="27" t="s">
        <v>3341</v>
      </c>
      <c r="E1646" s="27" t="str">
        <f>VLOOKUP(D1646,[1]ЕНС!A:E,2,FALSE)</f>
        <v>Спрей</v>
      </c>
      <c r="F1646" s="27" t="str">
        <f>VLOOKUP(D1646,[1]ЕНС!A:E,3,FALSE)</f>
        <v>для маркерной доски</v>
      </c>
      <c r="G1646" s="27" t="s">
        <v>3342</v>
      </c>
      <c r="H1646" s="27" t="s">
        <v>28</v>
      </c>
      <c r="I1646" s="27">
        <v>0</v>
      </c>
      <c r="J1646" s="27">
        <v>631010000</v>
      </c>
      <c r="K1646" s="27" t="str">
        <f>VLOOKUP(B1646,[1]ПланКаз!A1633:M4937,12,0)</f>
        <v>ҚР, ШҚО, Өскемен қ., Бажов көш., 10</v>
      </c>
      <c r="L1646" s="27" t="str">
        <f>VLOOKUP(B1646,[1]ПланКаз!A1631:M4935,13,0)</f>
        <v>Желтоқсан-Қантар</v>
      </c>
      <c r="M1646" s="27" t="str">
        <f>VLOOKUP(B1646,[1]ПланКаз!A1633:N4937,14,0)</f>
        <v>Шығыс-Қазақстан облысы, Өскемен қ.</v>
      </c>
      <c r="N1646" s="27" t="s">
        <v>60</v>
      </c>
      <c r="O1646" s="27" t="str">
        <f>VLOOKUP(B1646,[1]ПланКаз!A1632:P4936,16,0)</f>
        <v>шартқа қол қойылған кезден бастап 30 күнтізбелік күн ішінде</v>
      </c>
      <c r="P1646" s="27" t="s">
        <v>61</v>
      </c>
      <c r="Q1646" s="28" t="s">
        <v>480</v>
      </c>
      <c r="R1646" s="27" t="str">
        <f>VLOOKUP(B1646,[1]ПланКаз!A1631:S4935,19,0)</f>
        <v>Дана</v>
      </c>
      <c r="S1646" s="29">
        <v>10</v>
      </c>
      <c r="T1646" s="29">
        <v>1043</v>
      </c>
      <c r="U1646" s="29">
        <v>10430</v>
      </c>
      <c r="V1646" s="29">
        <v>11681.6</v>
      </c>
      <c r="W1646" s="27"/>
      <c r="X1646" s="27" t="s">
        <v>64</v>
      </c>
      <c r="Y1646" s="27" t="s">
        <v>63</v>
      </c>
    </row>
    <row r="1647" spans="2:25" x14ac:dyDescent="0.2">
      <c r="B1647" s="27" t="s">
        <v>3343</v>
      </c>
      <c r="C1647" s="27" t="s">
        <v>57</v>
      </c>
      <c r="D1647" s="27" t="s">
        <v>3344</v>
      </c>
      <c r="E1647" s="27" t="str">
        <f>VLOOKUP(D1647,[1]ЕНС!A:E,2,FALSE)</f>
        <v>Папка</v>
      </c>
      <c r="F1647" s="27" t="str">
        <f>VLOOKUP(D1647,[1]ЕНС!A:E,3,FALSE)</f>
        <v>на кольцах, пластиковая, формат А4, плотность 20</v>
      </c>
      <c r="G1647" s="27" t="s">
        <v>3345</v>
      </c>
      <c r="H1647" s="27" t="s">
        <v>28</v>
      </c>
      <c r="I1647" s="27">
        <v>0</v>
      </c>
      <c r="J1647" s="27">
        <v>631010000</v>
      </c>
      <c r="K1647" s="27" t="str">
        <f>VLOOKUP(B1647,[1]ПланКаз!A1634:M4938,12,0)</f>
        <v>ҚР, ШҚО, Өскемен қ., Бажов көш., 10</v>
      </c>
      <c r="L1647" s="27" t="str">
        <f>VLOOKUP(B1647,[1]ПланКаз!A1632:M4936,13,0)</f>
        <v>Желтоқсан-Қантар</v>
      </c>
      <c r="M1647" s="27" t="str">
        <f>VLOOKUP(B1647,[1]ПланКаз!A1634:N4938,14,0)</f>
        <v>Шығыс-Қазақстан облысы, Өскемен қ.</v>
      </c>
      <c r="N1647" s="27" t="s">
        <v>60</v>
      </c>
      <c r="O1647" s="27" t="str">
        <f>VLOOKUP(B1647,[1]ПланКаз!A1633:P4937,16,0)</f>
        <v>шартқа қол қойылған кезден бастап 30 күнтізбелік күн ішінде</v>
      </c>
      <c r="P1647" s="27" t="s">
        <v>61</v>
      </c>
      <c r="Q1647" s="28" t="s">
        <v>480</v>
      </c>
      <c r="R1647" s="27" t="str">
        <f>VLOOKUP(B1647,[1]ПланКаз!A1632:S4936,19,0)</f>
        <v>Дана</v>
      </c>
      <c r="S1647" s="29">
        <v>139</v>
      </c>
      <c r="T1647" s="29">
        <v>475</v>
      </c>
      <c r="U1647" s="29" t="s">
        <v>63</v>
      </c>
      <c r="V1647" s="29" t="s">
        <v>63</v>
      </c>
      <c r="W1647" s="27" t="s">
        <v>71</v>
      </c>
      <c r="X1647" s="27" t="s">
        <v>64</v>
      </c>
      <c r="Y1647" s="27" t="s">
        <v>613</v>
      </c>
    </row>
    <row r="1648" spans="2:25" x14ac:dyDescent="0.2">
      <c r="B1648" s="27" t="s">
        <v>3346</v>
      </c>
      <c r="C1648" s="27" t="s">
        <v>57</v>
      </c>
      <c r="D1648" s="27" t="s">
        <v>3344</v>
      </c>
      <c r="E1648" s="27" t="str">
        <f>VLOOKUP(D1648,[1]ЕНС!A:E,2,FALSE)</f>
        <v>Папка</v>
      </c>
      <c r="F1648" s="27" t="str">
        <f>VLOOKUP(D1648,[1]ЕНС!A:E,3,FALSE)</f>
        <v>на кольцах, пластиковая, формат А4, плотность 20</v>
      </c>
      <c r="G1648" s="27" t="s">
        <v>3345</v>
      </c>
      <c r="H1648" s="27" t="s">
        <v>28</v>
      </c>
      <c r="I1648" s="27">
        <v>0</v>
      </c>
      <c r="J1648" s="27">
        <v>631010000</v>
      </c>
      <c r="K1648" s="27" t="str">
        <f>VLOOKUP(B1648,[1]ПланКаз!A1635:M4939,12,0)</f>
        <v>ҚР, ШҚО, Өскемен қ., Бажов көш., 10</v>
      </c>
      <c r="L1648" s="27" t="str">
        <f>VLOOKUP(B1648,[1]ПланКаз!A1633:M4937,13,0)</f>
        <v>Ақпан - Наурыз</v>
      </c>
      <c r="M1648" s="27" t="str">
        <f>VLOOKUP(B1648,[1]ПланКаз!A1635:N4939,14,0)</f>
        <v>Шығыс-Қазақстан облысы, Өскемен қ.</v>
      </c>
      <c r="N1648" s="27" t="s">
        <v>60</v>
      </c>
      <c r="O1648" s="27" t="str">
        <f>VLOOKUP(B1648,[1]ПланКаз!A1634:P4938,16,0)</f>
        <v>шартқа қол қойылған кезден бастап 30 күнтізбелік күн ішінде</v>
      </c>
      <c r="P1648" s="27" t="s">
        <v>61</v>
      </c>
      <c r="Q1648" s="28" t="s">
        <v>480</v>
      </c>
      <c r="R1648" s="27" t="str">
        <f>VLOOKUP(B1648,[1]ПланКаз!A1633:S4937,19,0)</f>
        <v>Дана</v>
      </c>
      <c r="S1648" s="29">
        <v>139</v>
      </c>
      <c r="T1648" s="29">
        <v>475</v>
      </c>
      <c r="U1648" s="29">
        <v>66025</v>
      </c>
      <c r="V1648" s="29">
        <v>73948</v>
      </c>
      <c r="W1648" s="27"/>
      <c r="X1648" s="27" t="s">
        <v>74</v>
      </c>
      <c r="Y1648" s="27" t="s">
        <v>63</v>
      </c>
    </row>
    <row r="1649" spans="2:25" x14ac:dyDescent="0.2">
      <c r="B1649" s="27" t="s">
        <v>3347</v>
      </c>
      <c r="C1649" s="27" t="s">
        <v>57</v>
      </c>
      <c r="D1649" s="27" t="s">
        <v>3348</v>
      </c>
      <c r="E1649" s="27" t="str">
        <f>VLOOKUP(D1649,[1]ЕНС!A:E,2,FALSE)</f>
        <v>Папка</v>
      </c>
      <c r="F1649" s="27" t="str">
        <f>VLOOKUP(D1649,[1]ЕНС!A:E,3,FALSE)</f>
        <v>с зажимом, пластиковая, формат А4, 50 мм</v>
      </c>
      <c r="G1649" s="27" t="s">
        <v>3349</v>
      </c>
      <c r="H1649" s="27" t="s">
        <v>28</v>
      </c>
      <c r="I1649" s="27">
        <v>0</v>
      </c>
      <c r="J1649" s="27">
        <v>631010000</v>
      </c>
      <c r="K1649" s="27" t="str">
        <f>VLOOKUP(B1649,[1]ПланКаз!A1636:M4940,12,0)</f>
        <v>ҚР, ШҚО, Өскемен қ., Бажов көш., 10</v>
      </c>
      <c r="L1649" s="27" t="str">
        <f>VLOOKUP(B1649,[1]ПланКаз!A1634:M4938,13,0)</f>
        <v>Желтоқсан-Қантар</v>
      </c>
      <c r="M1649" s="27" t="str">
        <f>VLOOKUP(B1649,[1]ПланКаз!A1636:N4940,14,0)</f>
        <v>Шығыс-Қазақстан облысы, Өскемен қ.</v>
      </c>
      <c r="N1649" s="27" t="s">
        <v>60</v>
      </c>
      <c r="O1649" s="27" t="str">
        <f>VLOOKUP(B1649,[1]ПланКаз!A1635:P4939,16,0)</f>
        <v>шартқа қол қойылған кезден бастап 30 күнтізбелік күн ішінде</v>
      </c>
      <c r="P1649" s="27" t="s">
        <v>61</v>
      </c>
      <c r="Q1649" s="28" t="s">
        <v>480</v>
      </c>
      <c r="R1649" s="27" t="str">
        <f>VLOOKUP(B1649,[1]ПланКаз!A1634:S4938,19,0)</f>
        <v>Дана</v>
      </c>
      <c r="S1649" s="29">
        <v>85</v>
      </c>
      <c r="T1649" s="29">
        <v>494</v>
      </c>
      <c r="U1649" s="29" t="s">
        <v>63</v>
      </c>
      <c r="V1649" s="29" t="s">
        <v>63</v>
      </c>
      <c r="W1649" s="27" t="s">
        <v>71</v>
      </c>
      <c r="X1649" s="27" t="s">
        <v>64</v>
      </c>
      <c r="Y1649" s="27" t="s">
        <v>613</v>
      </c>
    </row>
    <row r="1650" spans="2:25" x14ac:dyDescent="0.2">
      <c r="B1650" s="27" t="s">
        <v>3350</v>
      </c>
      <c r="C1650" s="27" t="s">
        <v>57</v>
      </c>
      <c r="D1650" s="27" t="s">
        <v>3348</v>
      </c>
      <c r="E1650" s="27" t="str">
        <f>VLOOKUP(D1650,[1]ЕНС!A:E,2,FALSE)</f>
        <v>Папка</v>
      </c>
      <c r="F1650" s="27" t="str">
        <f>VLOOKUP(D1650,[1]ЕНС!A:E,3,FALSE)</f>
        <v>с зажимом, пластиковая, формат А4, 50 мм</v>
      </c>
      <c r="G1650" s="27" t="s">
        <v>3349</v>
      </c>
      <c r="H1650" s="27" t="s">
        <v>28</v>
      </c>
      <c r="I1650" s="27">
        <v>0</v>
      </c>
      <c r="J1650" s="27">
        <v>631010000</v>
      </c>
      <c r="K1650" s="27" t="str">
        <f>VLOOKUP(B1650,[1]ПланКаз!A1637:M4941,12,0)</f>
        <v>ҚР, ШҚО, Өскемен қ., Бажов көш., 10</v>
      </c>
      <c r="L1650" s="27" t="str">
        <f>VLOOKUP(B1650,[1]ПланКаз!A1635:M4939,13,0)</f>
        <v>Ақпан - Наурыз</v>
      </c>
      <c r="M1650" s="27" t="str">
        <f>VLOOKUP(B1650,[1]ПланКаз!A1637:N4941,14,0)</f>
        <v>Шығыс-Қазақстан облысы, Өскемен қ.</v>
      </c>
      <c r="N1650" s="27" t="s">
        <v>60</v>
      </c>
      <c r="O1650" s="27" t="str">
        <f>VLOOKUP(B1650,[1]ПланКаз!A1636:P4940,16,0)</f>
        <v>шартқа қол қойылған кезден бастап 30 күнтізбелік күн ішінде</v>
      </c>
      <c r="P1650" s="27" t="s">
        <v>61</v>
      </c>
      <c r="Q1650" s="28" t="s">
        <v>480</v>
      </c>
      <c r="R1650" s="27" t="str">
        <f>VLOOKUP(B1650,[1]ПланКаз!A1635:S4939,19,0)</f>
        <v>Дана</v>
      </c>
      <c r="S1650" s="29">
        <v>85</v>
      </c>
      <c r="T1650" s="29">
        <v>494</v>
      </c>
      <c r="U1650" s="29">
        <v>41990</v>
      </c>
      <c r="V1650" s="29">
        <v>47028.800000000003</v>
      </c>
      <c r="W1650" s="27"/>
      <c r="X1650" s="27" t="s">
        <v>74</v>
      </c>
      <c r="Y1650" s="27" t="s">
        <v>63</v>
      </c>
    </row>
    <row r="1651" spans="2:25" x14ac:dyDescent="0.2">
      <c r="B1651" s="27" t="s">
        <v>3351</v>
      </c>
      <c r="C1651" s="27" t="s">
        <v>57</v>
      </c>
      <c r="D1651" s="27" t="s">
        <v>3352</v>
      </c>
      <c r="E1651" s="27" t="str">
        <f>VLOOKUP(D1651,[1]ЕНС!A:E,2,FALSE)</f>
        <v>Папка</v>
      </c>
      <c r="F1651" s="27" t="str">
        <f>VLOOKUP(D1651,[1]ЕНС!A:E,3,FALSE)</f>
        <v>из мелованного картона, формат А4, плотность от 200 до 250 г/м2</v>
      </c>
      <c r="G1651" s="27" t="s">
        <v>3353</v>
      </c>
      <c r="H1651" s="27" t="s">
        <v>28</v>
      </c>
      <c r="I1651" s="27">
        <v>0</v>
      </c>
      <c r="J1651" s="27">
        <v>631010000</v>
      </c>
      <c r="K1651" s="27" t="str">
        <f>VLOOKUP(B1651,[1]ПланКаз!A1638:M4942,12,0)</f>
        <v>ҚР, ШҚО, Өскемен қ., Бажов көш., 10</v>
      </c>
      <c r="L1651" s="27" t="str">
        <f>VLOOKUP(B1651,[1]ПланКаз!A1636:M4940,13,0)</f>
        <v>Желтоқсан-Қантар</v>
      </c>
      <c r="M1651" s="27" t="str">
        <f>VLOOKUP(B1651,[1]ПланКаз!A1638:N4942,14,0)</f>
        <v>Шығыс-Қазақстан облысы, Өскемен қ.</v>
      </c>
      <c r="N1651" s="27" t="s">
        <v>60</v>
      </c>
      <c r="O1651" s="27" t="str">
        <f>VLOOKUP(B1651,[1]ПланКаз!A1637:P4941,16,0)</f>
        <v>шартқа қол қойылған кезден бастап 30 күнтізбелік күн ішінде</v>
      </c>
      <c r="P1651" s="27" t="s">
        <v>61</v>
      </c>
      <c r="Q1651" s="28" t="s">
        <v>480</v>
      </c>
      <c r="R1651" s="27" t="str">
        <f>VLOOKUP(B1651,[1]ПланКаз!A1636:S4940,19,0)</f>
        <v>Дана</v>
      </c>
      <c r="S1651" s="29">
        <v>30</v>
      </c>
      <c r="T1651" s="29">
        <v>167</v>
      </c>
      <c r="U1651" s="29" t="s">
        <v>63</v>
      </c>
      <c r="V1651" s="29" t="s">
        <v>63</v>
      </c>
      <c r="W1651" s="27" t="s">
        <v>71</v>
      </c>
      <c r="X1651" s="27" t="s">
        <v>64</v>
      </c>
      <c r="Y1651" s="27" t="s">
        <v>613</v>
      </c>
    </row>
    <row r="1652" spans="2:25" x14ac:dyDescent="0.2">
      <c r="B1652" s="27" t="s">
        <v>3354</v>
      </c>
      <c r="C1652" s="27" t="s">
        <v>57</v>
      </c>
      <c r="D1652" s="27" t="s">
        <v>3352</v>
      </c>
      <c r="E1652" s="27" t="str">
        <f>VLOOKUP(D1652,[1]ЕНС!A:E,2,FALSE)</f>
        <v>Папка</v>
      </c>
      <c r="F1652" s="27" t="str">
        <f>VLOOKUP(D1652,[1]ЕНС!A:E,3,FALSE)</f>
        <v>из мелованного картона, формат А4, плотность от 200 до 250 г/м2</v>
      </c>
      <c r="G1652" s="27" t="s">
        <v>3353</v>
      </c>
      <c r="H1652" s="27" t="s">
        <v>28</v>
      </c>
      <c r="I1652" s="27">
        <v>0</v>
      </c>
      <c r="J1652" s="27">
        <v>631010000</v>
      </c>
      <c r="K1652" s="27" t="str">
        <f>VLOOKUP(B1652,[1]ПланКаз!A1639:M4943,12,0)</f>
        <v>ҚР, ШҚО, Өскемен қ., Бажов көш., 10</v>
      </c>
      <c r="L1652" s="27" t="str">
        <f>VLOOKUP(B1652,[1]ПланКаз!A1637:M4941,13,0)</f>
        <v>Ақпан - Наурыз</v>
      </c>
      <c r="M1652" s="27" t="str">
        <f>VLOOKUP(B1652,[1]ПланКаз!A1639:N4943,14,0)</f>
        <v>Шығыс-Қазақстан облысы, Өскемен қ.</v>
      </c>
      <c r="N1652" s="27" t="s">
        <v>60</v>
      </c>
      <c r="O1652" s="27" t="str">
        <f>VLOOKUP(B1652,[1]ПланКаз!A1638:P4942,16,0)</f>
        <v>шартқа қол қойылған кезден бастап 30 күнтізбелік күн ішінде</v>
      </c>
      <c r="P1652" s="27" t="s">
        <v>61</v>
      </c>
      <c r="Q1652" s="28" t="s">
        <v>480</v>
      </c>
      <c r="R1652" s="27" t="str">
        <f>VLOOKUP(B1652,[1]ПланКаз!A1637:S4941,19,0)</f>
        <v>Дана</v>
      </c>
      <c r="S1652" s="29">
        <v>30</v>
      </c>
      <c r="T1652" s="29">
        <v>167</v>
      </c>
      <c r="U1652" s="29">
        <v>5010</v>
      </c>
      <c r="V1652" s="29">
        <v>5611.2</v>
      </c>
      <c r="W1652" s="27"/>
      <c r="X1652" s="27" t="s">
        <v>74</v>
      </c>
      <c r="Y1652" s="27" t="s">
        <v>63</v>
      </c>
    </row>
    <row r="1653" spans="2:25" x14ac:dyDescent="0.2">
      <c r="B1653" s="27" t="s">
        <v>3355</v>
      </c>
      <c r="C1653" s="27" t="s">
        <v>57</v>
      </c>
      <c r="D1653" s="27" t="s">
        <v>3352</v>
      </c>
      <c r="E1653" s="27" t="str">
        <f>VLOOKUP(D1653,[1]ЕНС!A:E,2,FALSE)</f>
        <v>Папка</v>
      </c>
      <c r="F1653" s="27" t="str">
        <f>VLOOKUP(D1653,[1]ЕНС!A:E,3,FALSE)</f>
        <v>из мелованного картона, формат А4, плотность от 200 до 250 г/м2</v>
      </c>
      <c r="G1653" s="27" t="s">
        <v>3356</v>
      </c>
      <c r="H1653" s="27" t="s">
        <v>28</v>
      </c>
      <c r="I1653" s="27">
        <v>0</v>
      </c>
      <c r="J1653" s="27">
        <v>631010000</v>
      </c>
      <c r="K1653" s="27" t="str">
        <f>VLOOKUP(B1653,[1]ПланКаз!A1640:M4944,12,0)</f>
        <v>ҚР, ШҚО, Өскемен қ., Бажов көш., 10</v>
      </c>
      <c r="L1653" s="27" t="str">
        <f>VLOOKUP(B1653,[1]ПланКаз!A1638:M4942,13,0)</f>
        <v>Желтоқсан-Қантар</v>
      </c>
      <c r="M1653" s="27" t="str">
        <f>VLOOKUP(B1653,[1]ПланКаз!A1640:N4944,14,0)</f>
        <v>Шығыс-Қазақстан облысы, Өскемен қ.</v>
      </c>
      <c r="N1653" s="27" t="s">
        <v>60</v>
      </c>
      <c r="O1653" s="27" t="str">
        <f>VLOOKUP(B1653,[1]ПланКаз!A1639:P4943,16,0)</f>
        <v>шартқа қол қойылған кезден бастап 30 күнтізбелік күн ішінде</v>
      </c>
      <c r="P1653" s="27" t="s">
        <v>61</v>
      </c>
      <c r="Q1653" s="28" t="s">
        <v>480</v>
      </c>
      <c r="R1653" s="27" t="str">
        <f>VLOOKUP(B1653,[1]ПланКаз!A1638:S4942,19,0)</f>
        <v>Дана</v>
      </c>
      <c r="S1653" s="29">
        <v>434</v>
      </c>
      <c r="T1653" s="29">
        <v>66</v>
      </c>
      <c r="U1653" s="29" t="s">
        <v>63</v>
      </c>
      <c r="V1653" s="29" t="s">
        <v>63</v>
      </c>
      <c r="W1653" s="27" t="s">
        <v>71</v>
      </c>
      <c r="X1653" s="27" t="s">
        <v>64</v>
      </c>
      <c r="Y1653" s="27" t="s">
        <v>613</v>
      </c>
    </row>
    <row r="1654" spans="2:25" x14ac:dyDescent="0.2">
      <c r="B1654" s="27" t="s">
        <v>3357</v>
      </c>
      <c r="C1654" s="27" t="s">
        <v>57</v>
      </c>
      <c r="D1654" s="27" t="s">
        <v>3352</v>
      </c>
      <c r="E1654" s="27" t="str">
        <f>VLOOKUP(D1654,[1]ЕНС!A:E,2,FALSE)</f>
        <v>Папка</v>
      </c>
      <c r="F1654" s="27" t="str">
        <f>VLOOKUP(D1654,[1]ЕНС!A:E,3,FALSE)</f>
        <v>из мелованного картона, формат А4, плотность от 200 до 250 г/м2</v>
      </c>
      <c r="G1654" s="27" t="s">
        <v>3356</v>
      </c>
      <c r="H1654" s="27" t="s">
        <v>28</v>
      </c>
      <c r="I1654" s="27">
        <v>0</v>
      </c>
      <c r="J1654" s="27">
        <v>631010000</v>
      </c>
      <c r="K1654" s="27" t="str">
        <f>VLOOKUP(B1654,[1]ПланКаз!A1641:M4945,12,0)</f>
        <v>ҚР, ШҚО, Өскемен қ., Бажов көш., 10</v>
      </c>
      <c r="L1654" s="27" t="str">
        <f>VLOOKUP(B1654,[1]ПланКаз!A1639:M4943,13,0)</f>
        <v>Ақпан - Наурыз</v>
      </c>
      <c r="M1654" s="27" t="str">
        <f>VLOOKUP(B1654,[1]ПланКаз!A1641:N4945,14,0)</f>
        <v>Шығыс-Қазақстан облысы, Өскемен қ.</v>
      </c>
      <c r="N1654" s="27" t="s">
        <v>60</v>
      </c>
      <c r="O1654" s="27" t="str">
        <f>VLOOKUP(B1654,[1]ПланКаз!A1640:P4944,16,0)</f>
        <v>шартқа қол қойылған кезден бастап 30 күнтізбелік күн ішінде</v>
      </c>
      <c r="P1654" s="27" t="s">
        <v>61</v>
      </c>
      <c r="Q1654" s="28" t="s">
        <v>480</v>
      </c>
      <c r="R1654" s="27" t="str">
        <f>VLOOKUP(B1654,[1]ПланКаз!A1639:S4943,19,0)</f>
        <v>Дана</v>
      </c>
      <c r="S1654" s="29">
        <v>434</v>
      </c>
      <c r="T1654" s="29">
        <v>66</v>
      </c>
      <c r="U1654" s="29">
        <v>28644</v>
      </c>
      <c r="V1654" s="29">
        <v>32081.279999999999</v>
      </c>
      <c r="W1654" s="27"/>
      <c r="X1654" s="27" t="s">
        <v>74</v>
      </c>
      <c r="Y1654" s="27" t="s">
        <v>63</v>
      </c>
    </row>
    <row r="1655" spans="2:25" x14ac:dyDescent="0.2">
      <c r="B1655" s="27" t="s">
        <v>3358</v>
      </c>
      <c r="C1655" s="27" t="s">
        <v>57</v>
      </c>
      <c r="D1655" s="27" t="s">
        <v>3359</v>
      </c>
      <c r="E1655" s="27" t="str">
        <f>VLOOKUP(D1655,[1]ЕНС!A:E,2,FALSE)</f>
        <v>Папка</v>
      </c>
      <c r="F1655" s="27" t="str">
        <f>VLOOKUP(D1655,[1]ЕНС!A:E,3,FALSE)</f>
        <v>с зажимом и крышкой, пластиковая, формат А4, 50 мм</v>
      </c>
      <c r="G1655" s="27" t="s">
        <v>3360</v>
      </c>
      <c r="H1655" s="27" t="s">
        <v>28</v>
      </c>
      <c r="I1655" s="27">
        <v>0</v>
      </c>
      <c r="J1655" s="27">
        <v>631010000</v>
      </c>
      <c r="K1655" s="27" t="str">
        <f>VLOOKUP(B1655,[1]ПланКаз!A1642:M4946,12,0)</f>
        <v>ҚР, ШҚО, Өскемен қ., Бажов көш., 10</v>
      </c>
      <c r="L1655" s="27" t="str">
        <f>VLOOKUP(B1655,[1]ПланКаз!A1640:M4944,13,0)</f>
        <v>Желтоқсан-Қантар</v>
      </c>
      <c r="M1655" s="27" t="str">
        <f>VLOOKUP(B1655,[1]ПланКаз!A1642:N4946,14,0)</f>
        <v>Шығыс-Қазақстан облысы, Өскемен қ.</v>
      </c>
      <c r="N1655" s="27" t="s">
        <v>60</v>
      </c>
      <c r="O1655" s="27" t="str">
        <f>VLOOKUP(B1655,[1]ПланКаз!A1641:P4945,16,0)</f>
        <v>шартқа қол қойылған кезден бастап 30 күнтізбелік күн ішінде</v>
      </c>
      <c r="P1655" s="27" t="s">
        <v>61</v>
      </c>
      <c r="Q1655" s="28" t="s">
        <v>480</v>
      </c>
      <c r="R1655" s="27" t="str">
        <f>VLOOKUP(B1655,[1]ПланКаз!A1640:S4944,19,0)</f>
        <v>Дана</v>
      </c>
      <c r="S1655" s="29">
        <v>92</v>
      </c>
      <c r="T1655" s="29">
        <v>308</v>
      </c>
      <c r="U1655" s="29" t="s">
        <v>63</v>
      </c>
      <c r="V1655" s="29" t="s">
        <v>63</v>
      </c>
      <c r="W1655" s="27" t="s">
        <v>71</v>
      </c>
      <c r="X1655" s="27" t="s">
        <v>64</v>
      </c>
      <c r="Y1655" s="27" t="s">
        <v>613</v>
      </c>
    </row>
    <row r="1656" spans="2:25" x14ac:dyDescent="0.2">
      <c r="B1656" s="27" t="s">
        <v>3361</v>
      </c>
      <c r="C1656" s="27" t="s">
        <v>57</v>
      </c>
      <c r="D1656" s="27" t="s">
        <v>3359</v>
      </c>
      <c r="E1656" s="27" t="str">
        <f>VLOOKUP(D1656,[1]ЕНС!A:E,2,FALSE)</f>
        <v>Папка</v>
      </c>
      <c r="F1656" s="27" t="str">
        <f>VLOOKUP(D1656,[1]ЕНС!A:E,3,FALSE)</f>
        <v>с зажимом и крышкой, пластиковая, формат А4, 50 мм</v>
      </c>
      <c r="G1656" s="27" t="s">
        <v>3360</v>
      </c>
      <c r="H1656" s="27" t="s">
        <v>28</v>
      </c>
      <c r="I1656" s="27">
        <v>0</v>
      </c>
      <c r="J1656" s="27">
        <v>631010000</v>
      </c>
      <c r="K1656" s="27" t="str">
        <f>VLOOKUP(B1656,[1]ПланКаз!A1643:M4947,12,0)</f>
        <v>ҚР, ШҚО, Өскемен қ., Бажов көш., 10</v>
      </c>
      <c r="L1656" s="27" t="str">
        <f>VLOOKUP(B1656,[1]ПланКаз!A1641:M4945,13,0)</f>
        <v>Ақпан - Наурыз</v>
      </c>
      <c r="M1656" s="27" t="str">
        <f>VLOOKUP(B1656,[1]ПланКаз!A1643:N4947,14,0)</f>
        <v>Шығыс-Қазақстан облысы, Өскемен қ.</v>
      </c>
      <c r="N1656" s="27" t="s">
        <v>60</v>
      </c>
      <c r="O1656" s="27" t="str">
        <f>VLOOKUP(B1656,[1]ПланКаз!A1642:P4946,16,0)</f>
        <v>шартқа қол қойылған кезден бастап 30 күнтізбелік күн ішінде</v>
      </c>
      <c r="P1656" s="27" t="s">
        <v>61</v>
      </c>
      <c r="Q1656" s="28" t="s">
        <v>480</v>
      </c>
      <c r="R1656" s="27" t="str">
        <f>VLOOKUP(B1656,[1]ПланКаз!A1641:S4945,19,0)</f>
        <v>Дана</v>
      </c>
      <c r="S1656" s="29">
        <v>92</v>
      </c>
      <c r="T1656" s="29">
        <v>308</v>
      </c>
      <c r="U1656" s="29">
        <v>28336</v>
      </c>
      <c r="V1656" s="29">
        <v>31736.32</v>
      </c>
      <c r="W1656" s="27"/>
      <c r="X1656" s="27" t="s">
        <v>74</v>
      </c>
      <c r="Y1656" s="27" t="s">
        <v>63</v>
      </c>
    </row>
    <row r="1657" spans="2:25" x14ac:dyDescent="0.2">
      <c r="B1657" s="27" t="s">
        <v>3362</v>
      </c>
      <c r="C1657" s="27" t="s">
        <v>57</v>
      </c>
      <c r="D1657" s="27" t="s">
        <v>3363</v>
      </c>
      <c r="E1657" s="27" t="str">
        <f>VLOOKUP(D1657,[1]ЕНС!A:E,2,FALSE)</f>
        <v>Папка</v>
      </c>
      <c r="F1657" s="27" t="str">
        <f>VLOOKUP(D1657,[1]ЕНС!A:E,3,FALSE)</f>
        <v>с металлическим скоросшивателем, внутренним карманом, пластиковая, формат A4, 50 мм</v>
      </c>
      <c r="G1657" s="27" t="s">
        <v>3364</v>
      </c>
      <c r="H1657" s="27" t="s">
        <v>28</v>
      </c>
      <c r="I1657" s="27">
        <v>0</v>
      </c>
      <c r="J1657" s="27">
        <v>631010000</v>
      </c>
      <c r="K1657" s="27" t="str">
        <f>VLOOKUP(B1657,[1]ПланКаз!A1644:M4948,12,0)</f>
        <v>ҚР, ШҚО, Өскемен қ., Бажов көш., 10</v>
      </c>
      <c r="L1657" s="27" t="str">
        <f>VLOOKUP(B1657,[1]ПланКаз!A1642:M4946,13,0)</f>
        <v>Желтоқсан-Қантар</v>
      </c>
      <c r="M1657" s="27" t="str">
        <f>VLOOKUP(B1657,[1]ПланКаз!A1644:N4948,14,0)</f>
        <v>Шығыс-Қазақстан облысы, Өскемен қ.</v>
      </c>
      <c r="N1657" s="27" t="s">
        <v>60</v>
      </c>
      <c r="O1657" s="27" t="str">
        <f>VLOOKUP(B1657,[1]ПланКаз!A1643:P4947,16,0)</f>
        <v>шартқа қол қойылған кезден бастап 30 күнтізбелік күн ішінде</v>
      </c>
      <c r="P1657" s="27" t="s">
        <v>61</v>
      </c>
      <c r="Q1657" s="28" t="s">
        <v>480</v>
      </c>
      <c r="R1657" s="27" t="str">
        <f>VLOOKUP(B1657,[1]ПланКаз!A1642:S4946,19,0)</f>
        <v>Дана</v>
      </c>
      <c r="S1657" s="29">
        <v>83</v>
      </c>
      <c r="T1657" s="29">
        <v>384</v>
      </c>
      <c r="U1657" s="29" t="s">
        <v>63</v>
      </c>
      <c r="V1657" s="29" t="s">
        <v>63</v>
      </c>
      <c r="W1657" s="27" t="s">
        <v>71</v>
      </c>
      <c r="X1657" s="27" t="s">
        <v>64</v>
      </c>
      <c r="Y1657" s="27" t="s">
        <v>613</v>
      </c>
    </row>
    <row r="1658" spans="2:25" x14ac:dyDescent="0.2">
      <c r="B1658" s="27" t="s">
        <v>3365</v>
      </c>
      <c r="C1658" s="27" t="s">
        <v>57</v>
      </c>
      <c r="D1658" s="27" t="s">
        <v>3363</v>
      </c>
      <c r="E1658" s="27" t="str">
        <f>VLOOKUP(D1658,[1]ЕНС!A:E,2,FALSE)</f>
        <v>Папка</v>
      </c>
      <c r="F1658" s="27" t="str">
        <f>VLOOKUP(D1658,[1]ЕНС!A:E,3,FALSE)</f>
        <v>с металлическим скоросшивателем, внутренним карманом, пластиковая, формат A4, 50 мм</v>
      </c>
      <c r="G1658" s="27" t="s">
        <v>3364</v>
      </c>
      <c r="H1658" s="27" t="s">
        <v>28</v>
      </c>
      <c r="I1658" s="27">
        <v>0</v>
      </c>
      <c r="J1658" s="27">
        <v>631010000</v>
      </c>
      <c r="K1658" s="27" t="str">
        <f>VLOOKUP(B1658,[1]ПланКаз!A1645:M4949,12,0)</f>
        <v>ҚР, ШҚО, Өскемен қ., Бажов көш., 10</v>
      </c>
      <c r="L1658" s="27" t="str">
        <f>VLOOKUP(B1658,[1]ПланКаз!A1643:M4947,13,0)</f>
        <v>Ақпан - Наурыз</v>
      </c>
      <c r="M1658" s="27" t="str">
        <f>VLOOKUP(B1658,[1]ПланКаз!A1645:N4949,14,0)</f>
        <v>Шығыс-Қазақстан облысы, Өскемен қ.</v>
      </c>
      <c r="N1658" s="27" t="s">
        <v>60</v>
      </c>
      <c r="O1658" s="27" t="str">
        <f>VLOOKUP(B1658,[1]ПланКаз!A1644:P4948,16,0)</f>
        <v>шартқа қол қойылған кезден бастап 30 күнтізбелік күн ішінде</v>
      </c>
      <c r="P1658" s="27" t="s">
        <v>61</v>
      </c>
      <c r="Q1658" s="28" t="s">
        <v>480</v>
      </c>
      <c r="R1658" s="27" t="str">
        <f>VLOOKUP(B1658,[1]ПланКаз!A1643:S4947,19,0)</f>
        <v>Дана</v>
      </c>
      <c r="S1658" s="29">
        <v>83</v>
      </c>
      <c r="T1658" s="29">
        <v>384</v>
      </c>
      <c r="U1658" s="29">
        <v>31872</v>
      </c>
      <c r="V1658" s="29">
        <v>35696.639999999999</v>
      </c>
      <c r="W1658" s="27"/>
      <c r="X1658" s="27" t="s">
        <v>74</v>
      </c>
      <c r="Y1658" s="27" t="s">
        <v>63</v>
      </c>
    </row>
    <row r="1659" spans="2:25" x14ac:dyDescent="0.2">
      <c r="B1659" s="27" t="s">
        <v>3366</v>
      </c>
      <c r="C1659" s="27" t="s">
        <v>57</v>
      </c>
      <c r="D1659" s="27" t="s">
        <v>3367</v>
      </c>
      <c r="E1659" s="27" t="str">
        <f>VLOOKUP(D1659,[1]ЕНС!A:E,2,FALSE)</f>
        <v>Папка</v>
      </c>
      <c r="F1659" s="27" t="str">
        <f>VLOOKUP(D1659,[1]ЕНС!A:E,3,FALSE)</f>
        <v>с кнопкой, пластиковая, формат А4, 50 мм</v>
      </c>
      <c r="G1659" s="27" t="s">
        <v>3368</v>
      </c>
      <c r="H1659" s="27" t="s">
        <v>28</v>
      </c>
      <c r="I1659" s="27">
        <v>0</v>
      </c>
      <c r="J1659" s="27">
        <v>631010000</v>
      </c>
      <c r="K1659" s="27" t="str">
        <f>VLOOKUP(B1659,[1]ПланКаз!A1646:M4950,12,0)</f>
        <v>ҚР, ШҚО, Өскемен қ., Бажов көш., 10</v>
      </c>
      <c r="L1659" s="27" t="str">
        <f>VLOOKUP(B1659,[1]ПланКаз!A1644:M4948,13,0)</f>
        <v>Желтоқсан-Қантар</v>
      </c>
      <c r="M1659" s="27" t="str">
        <f>VLOOKUP(B1659,[1]ПланКаз!A1646:N4950,14,0)</f>
        <v>Шығыс-Қазақстан облысы, Өскемен қ.</v>
      </c>
      <c r="N1659" s="27" t="s">
        <v>60</v>
      </c>
      <c r="O1659" s="27" t="str">
        <f>VLOOKUP(B1659,[1]ПланКаз!A1645:P4949,16,0)</f>
        <v>шартқа қол қойылған кезден бастап 30 күнтізбелік күн ішінде</v>
      </c>
      <c r="P1659" s="27" t="s">
        <v>61</v>
      </c>
      <c r="Q1659" s="28" t="s">
        <v>480</v>
      </c>
      <c r="R1659" s="27" t="str">
        <f>VLOOKUP(B1659,[1]ПланКаз!A1644:S4948,19,0)</f>
        <v>Дана</v>
      </c>
      <c r="S1659" s="29">
        <v>168</v>
      </c>
      <c r="T1659" s="29">
        <v>132</v>
      </c>
      <c r="U1659" s="29" t="s">
        <v>63</v>
      </c>
      <c r="V1659" s="29" t="s">
        <v>63</v>
      </c>
      <c r="W1659" s="27" t="s">
        <v>71</v>
      </c>
      <c r="X1659" s="27" t="s">
        <v>64</v>
      </c>
      <c r="Y1659" s="27" t="s">
        <v>613</v>
      </c>
    </row>
    <row r="1660" spans="2:25" x14ac:dyDescent="0.2">
      <c r="B1660" s="27" t="s">
        <v>3369</v>
      </c>
      <c r="C1660" s="27" t="s">
        <v>57</v>
      </c>
      <c r="D1660" s="27" t="s">
        <v>3367</v>
      </c>
      <c r="E1660" s="27" t="str">
        <f>VLOOKUP(D1660,[1]ЕНС!A:E,2,FALSE)</f>
        <v>Папка</v>
      </c>
      <c r="F1660" s="27" t="str">
        <f>VLOOKUP(D1660,[1]ЕНС!A:E,3,FALSE)</f>
        <v>с кнопкой, пластиковая, формат А4, 50 мм</v>
      </c>
      <c r="G1660" s="27" t="s">
        <v>3368</v>
      </c>
      <c r="H1660" s="27" t="s">
        <v>28</v>
      </c>
      <c r="I1660" s="27">
        <v>0</v>
      </c>
      <c r="J1660" s="27">
        <v>631010000</v>
      </c>
      <c r="K1660" s="27" t="str">
        <f>VLOOKUP(B1660,[1]ПланКаз!A1647:M4951,12,0)</f>
        <v>ҚР, ШҚО, Өскемен қ., Бажов көш., 10</v>
      </c>
      <c r="L1660" s="27" t="str">
        <f>VLOOKUP(B1660,[1]ПланКаз!A1645:M4949,13,0)</f>
        <v>Ақпан - Наурыз</v>
      </c>
      <c r="M1660" s="27" t="str">
        <f>VLOOKUP(B1660,[1]ПланКаз!A1647:N4951,14,0)</f>
        <v>Шығыс-Қазақстан облысы, Өскемен қ.</v>
      </c>
      <c r="N1660" s="27" t="s">
        <v>60</v>
      </c>
      <c r="O1660" s="27" t="str">
        <f>VLOOKUP(B1660,[1]ПланКаз!A1646:P4950,16,0)</f>
        <v>шартқа қол қойылған кезден бастап 30 күнтізбелік күн ішінде</v>
      </c>
      <c r="P1660" s="27" t="s">
        <v>61</v>
      </c>
      <c r="Q1660" s="28" t="s">
        <v>480</v>
      </c>
      <c r="R1660" s="27" t="str">
        <f>VLOOKUP(B1660,[1]ПланКаз!A1645:S4949,19,0)</f>
        <v>Дана</v>
      </c>
      <c r="S1660" s="29">
        <v>168</v>
      </c>
      <c r="T1660" s="29">
        <v>132</v>
      </c>
      <c r="U1660" s="29">
        <v>22176</v>
      </c>
      <c r="V1660" s="29">
        <v>24837.119999999999</v>
      </c>
      <c r="W1660" s="27"/>
      <c r="X1660" s="27" t="s">
        <v>74</v>
      </c>
      <c r="Y1660" s="27" t="s">
        <v>63</v>
      </c>
    </row>
    <row r="1661" spans="2:25" x14ac:dyDescent="0.2">
      <c r="B1661" s="27" t="s">
        <v>3370</v>
      </c>
      <c r="C1661" s="27" t="s">
        <v>57</v>
      </c>
      <c r="D1661" s="27" t="s">
        <v>3371</v>
      </c>
      <c r="E1661" s="27" t="str">
        <f>VLOOKUP(D1661,[1]ЕНС!A:E,2,FALSE)</f>
        <v>Папка</v>
      </c>
      <c r="F1661" s="27" t="str">
        <f>VLOOKUP(D1661,[1]ЕНС!A:E,3,FALSE)</f>
        <v>скоросшиватель, пластиковая, формат A4, 50 мм</v>
      </c>
      <c r="G1661" s="27" t="s">
        <v>3372</v>
      </c>
      <c r="H1661" s="27" t="s">
        <v>28</v>
      </c>
      <c r="I1661" s="27">
        <v>0</v>
      </c>
      <c r="J1661" s="27">
        <v>631010000</v>
      </c>
      <c r="K1661" s="27" t="str">
        <f>VLOOKUP(B1661,[1]ПланКаз!A1648:M4952,12,0)</f>
        <v>ҚР, ШҚО, Өскемен қ., Бажов көш., 10</v>
      </c>
      <c r="L1661" s="27" t="str">
        <f>VLOOKUP(B1661,[1]ПланКаз!A1646:M4950,13,0)</f>
        <v>Желтоқсан-Қантар</v>
      </c>
      <c r="M1661" s="27" t="str">
        <f>VLOOKUP(B1661,[1]ПланКаз!A1648:N4952,14,0)</f>
        <v>Шығыс-Қазақстан облысы, Өскемен қ.</v>
      </c>
      <c r="N1661" s="27" t="s">
        <v>60</v>
      </c>
      <c r="O1661" s="27" t="str">
        <f>VLOOKUP(B1661,[1]ПланКаз!A1647:P4951,16,0)</f>
        <v>шартқа қол қойылған кезден бастап 30 күнтізбелік күн ішінде</v>
      </c>
      <c r="P1661" s="27" t="s">
        <v>61</v>
      </c>
      <c r="Q1661" s="28" t="s">
        <v>480</v>
      </c>
      <c r="R1661" s="27" t="str">
        <f>VLOOKUP(B1661,[1]ПланКаз!A1646:S4950,19,0)</f>
        <v>Дана</v>
      </c>
      <c r="S1661" s="29">
        <v>101</v>
      </c>
      <c r="T1661" s="29">
        <v>305</v>
      </c>
      <c r="U1661" s="29" t="s">
        <v>63</v>
      </c>
      <c r="V1661" s="29" t="s">
        <v>63</v>
      </c>
      <c r="W1661" s="27" t="s">
        <v>71</v>
      </c>
      <c r="X1661" s="27" t="s">
        <v>64</v>
      </c>
      <c r="Y1661" s="27" t="s">
        <v>613</v>
      </c>
    </row>
    <row r="1662" spans="2:25" x14ac:dyDescent="0.2">
      <c r="B1662" s="27" t="s">
        <v>3373</v>
      </c>
      <c r="C1662" s="27" t="s">
        <v>57</v>
      </c>
      <c r="D1662" s="27" t="s">
        <v>3371</v>
      </c>
      <c r="E1662" s="27" t="str">
        <f>VLOOKUP(D1662,[1]ЕНС!A:E,2,FALSE)</f>
        <v>Папка</v>
      </c>
      <c r="F1662" s="27" t="str">
        <f>VLOOKUP(D1662,[1]ЕНС!A:E,3,FALSE)</f>
        <v>скоросшиватель, пластиковая, формат A4, 50 мм</v>
      </c>
      <c r="G1662" s="27" t="s">
        <v>3372</v>
      </c>
      <c r="H1662" s="27" t="s">
        <v>28</v>
      </c>
      <c r="I1662" s="27">
        <v>0</v>
      </c>
      <c r="J1662" s="27">
        <v>631010000</v>
      </c>
      <c r="K1662" s="27" t="str">
        <f>VLOOKUP(B1662,[1]ПланКаз!A1649:M4953,12,0)</f>
        <v>ҚР, ШҚО, Өскемен қ., Бажов көш., 10</v>
      </c>
      <c r="L1662" s="27" t="str">
        <f>VLOOKUP(B1662,[1]ПланКаз!A1647:M4951,13,0)</f>
        <v>Ақпан - Наурыз</v>
      </c>
      <c r="M1662" s="27" t="str">
        <f>VLOOKUP(B1662,[1]ПланКаз!A1649:N4953,14,0)</f>
        <v>Шығыс-Қазақстан облысы, Өскемен қ.</v>
      </c>
      <c r="N1662" s="27" t="s">
        <v>60</v>
      </c>
      <c r="O1662" s="27" t="str">
        <f>VLOOKUP(B1662,[1]ПланКаз!A1648:P4952,16,0)</f>
        <v>шартқа қол қойылған кезден бастап 30 күнтізбелік күн ішінде</v>
      </c>
      <c r="P1662" s="27" t="s">
        <v>61</v>
      </c>
      <c r="Q1662" s="28" t="s">
        <v>480</v>
      </c>
      <c r="R1662" s="27" t="str">
        <f>VLOOKUP(B1662,[1]ПланКаз!A1647:S4951,19,0)</f>
        <v>Дана</v>
      </c>
      <c r="S1662" s="29">
        <v>101</v>
      </c>
      <c r="T1662" s="29">
        <v>305</v>
      </c>
      <c r="U1662" s="29">
        <v>30805</v>
      </c>
      <c r="V1662" s="29">
        <v>34501.599999999999</v>
      </c>
      <c r="W1662" s="27"/>
      <c r="X1662" s="27" t="s">
        <v>74</v>
      </c>
      <c r="Y1662" s="27" t="s">
        <v>63</v>
      </c>
    </row>
    <row r="1663" spans="2:25" x14ac:dyDescent="0.2">
      <c r="B1663" s="27" t="s">
        <v>3374</v>
      </c>
      <c r="C1663" s="27" t="s">
        <v>57</v>
      </c>
      <c r="D1663" s="27" t="s">
        <v>3375</v>
      </c>
      <c r="E1663" s="27" t="str">
        <f>VLOOKUP(D1663,[1]ЕНС!A:E,2,FALSE)</f>
        <v>Папка</v>
      </c>
      <c r="F1663" s="27" t="str">
        <f>VLOOKUP(D1663,[1]ЕНС!A:E,3,FALSE)</f>
        <v>с резинками, пластиковая, формат A4, 50 мм</v>
      </c>
      <c r="G1663" s="27" t="s">
        <v>3376</v>
      </c>
      <c r="H1663" s="27" t="s">
        <v>28</v>
      </c>
      <c r="I1663" s="27">
        <v>0</v>
      </c>
      <c r="J1663" s="27">
        <v>631010000</v>
      </c>
      <c r="K1663" s="27" t="str">
        <f>VLOOKUP(B1663,[1]ПланКаз!A1650:M4954,12,0)</f>
        <v>ҚР, ШҚО, Өскемен қ., Бажов көш., 10</v>
      </c>
      <c r="L1663" s="27" t="str">
        <f>VLOOKUP(B1663,[1]ПланКаз!A1648:M4952,13,0)</f>
        <v>Желтоқсан-Қантар</v>
      </c>
      <c r="M1663" s="27" t="str">
        <f>VLOOKUP(B1663,[1]ПланКаз!A1650:N4954,14,0)</f>
        <v>Шығыс-Қазақстан облысы, Өскемен қ.</v>
      </c>
      <c r="N1663" s="27" t="s">
        <v>60</v>
      </c>
      <c r="O1663" s="27" t="str">
        <f>VLOOKUP(B1663,[1]ПланКаз!A1649:P4953,16,0)</f>
        <v>шартқа қол қойылған кезден бастап 30 күнтізбелік күн ішінде</v>
      </c>
      <c r="P1663" s="27" t="s">
        <v>61</v>
      </c>
      <c r="Q1663" s="28" t="s">
        <v>480</v>
      </c>
      <c r="R1663" s="27" t="str">
        <f>VLOOKUP(B1663,[1]ПланКаз!A1648:S4952,19,0)</f>
        <v>Дана</v>
      </c>
      <c r="S1663" s="29">
        <v>228</v>
      </c>
      <c r="T1663" s="29">
        <v>235</v>
      </c>
      <c r="U1663" s="29" t="s">
        <v>63</v>
      </c>
      <c r="V1663" s="29" t="s">
        <v>63</v>
      </c>
      <c r="W1663" s="27" t="s">
        <v>71</v>
      </c>
      <c r="X1663" s="27" t="s">
        <v>64</v>
      </c>
      <c r="Y1663" s="27" t="s">
        <v>613</v>
      </c>
    </row>
    <row r="1664" spans="2:25" x14ac:dyDescent="0.2">
      <c r="B1664" s="27" t="s">
        <v>3377</v>
      </c>
      <c r="C1664" s="27" t="s">
        <v>57</v>
      </c>
      <c r="D1664" s="27" t="s">
        <v>3375</v>
      </c>
      <c r="E1664" s="27" t="str">
        <f>VLOOKUP(D1664,[1]ЕНС!A:E,2,FALSE)</f>
        <v>Папка</v>
      </c>
      <c r="F1664" s="27" t="str">
        <f>VLOOKUP(D1664,[1]ЕНС!A:E,3,FALSE)</f>
        <v>с резинками, пластиковая, формат A4, 50 мм</v>
      </c>
      <c r="G1664" s="27" t="s">
        <v>3376</v>
      </c>
      <c r="H1664" s="27" t="s">
        <v>28</v>
      </c>
      <c r="I1664" s="27">
        <v>0</v>
      </c>
      <c r="J1664" s="27">
        <v>631010000</v>
      </c>
      <c r="K1664" s="27" t="str">
        <f>VLOOKUP(B1664,[1]ПланКаз!A1651:M4955,12,0)</f>
        <v>ҚР, ШҚО, Өскемен қ., Бажов көш., 10</v>
      </c>
      <c r="L1664" s="27" t="str">
        <f>VLOOKUP(B1664,[1]ПланКаз!A1649:M4953,13,0)</f>
        <v>Ақпан - Наурыз</v>
      </c>
      <c r="M1664" s="27" t="str">
        <f>VLOOKUP(B1664,[1]ПланКаз!A1651:N4955,14,0)</f>
        <v>Шығыс-Қазақстан облысы, Өскемен қ.</v>
      </c>
      <c r="N1664" s="27" t="s">
        <v>60</v>
      </c>
      <c r="O1664" s="27" t="str">
        <f>VLOOKUP(B1664,[1]ПланКаз!A1650:P4954,16,0)</f>
        <v>шартқа қол қойылған кезден бастап 30 күнтізбелік күн ішінде</v>
      </c>
      <c r="P1664" s="27" t="s">
        <v>61</v>
      </c>
      <c r="Q1664" s="28" t="s">
        <v>480</v>
      </c>
      <c r="R1664" s="27" t="str">
        <f>VLOOKUP(B1664,[1]ПланКаз!A1649:S4953,19,0)</f>
        <v>Дана</v>
      </c>
      <c r="S1664" s="29">
        <v>228</v>
      </c>
      <c r="T1664" s="29">
        <v>235</v>
      </c>
      <c r="U1664" s="29">
        <v>53580</v>
      </c>
      <c r="V1664" s="29">
        <v>60009.599999999999</v>
      </c>
      <c r="W1664" s="27"/>
      <c r="X1664" s="27" t="s">
        <v>74</v>
      </c>
      <c r="Y1664" s="27" t="s">
        <v>63</v>
      </c>
    </row>
    <row r="1665" spans="2:25" x14ac:dyDescent="0.2">
      <c r="B1665" s="27" t="s">
        <v>3378</v>
      </c>
      <c r="C1665" s="27" t="s">
        <v>57</v>
      </c>
      <c r="D1665" s="27" t="s">
        <v>3379</v>
      </c>
      <c r="E1665" s="27" t="str">
        <f>VLOOKUP(D1665,[1]ЕНС!A:E,2,FALSE)</f>
        <v>Папка</v>
      </c>
      <c r="F1665" s="27" t="str">
        <f>VLOOKUP(D1665,[1]ЕНС!A:E,3,FALSE)</f>
        <v>10 вкладышей, пластиковая, формат A4, 50 мм</v>
      </c>
      <c r="G1665" s="27" t="s">
        <v>3380</v>
      </c>
      <c r="H1665" s="27" t="s">
        <v>28</v>
      </c>
      <c r="I1665" s="27">
        <v>0</v>
      </c>
      <c r="J1665" s="27">
        <v>631010000</v>
      </c>
      <c r="K1665" s="27" t="str">
        <f>VLOOKUP(B1665,[1]ПланКаз!A1652:M4956,12,0)</f>
        <v>ҚР, ШҚО, Өскемен қ., Бажов көш., 10</v>
      </c>
      <c r="L1665" s="27" t="str">
        <f>VLOOKUP(B1665,[1]ПланКаз!A1650:M4954,13,0)</f>
        <v>Желтоқсан-Қантар</v>
      </c>
      <c r="M1665" s="27" t="str">
        <f>VLOOKUP(B1665,[1]ПланКаз!A1652:N4956,14,0)</f>
        <v>Шығыс-Қазақстан облысы, Өскемен қ.</v>
      </c>
      <c r="N1665" s="27" t="s">
        <v>60</v>
      </c>
      <c r="O1665" s="27" t="str">
        <f>VLOOKUP(B1665,[1]ПланКаз!A1651:P4955,16,0)</f>
        <v>шартқа қол қойылған кезден бастап 30 күнтізбелік күн ішінде</v>
      </c>
      <c r="P1665" s="27" t="s">
        <v>61</v>
      </c>
      <c r="Q1665" s="28" t="s">
        <v>480</v>
      </c>
      <c r="R1665" s="27" t="str">
        <f>VLOOKUP(B1665,[1]ПланКаз!A1650:S4954,19,0)</f>
        <v>Дана</v>
      </c>
      <c r="S1665" s="29">
        <v>74</v>
      </c>
      <c r="T1665" s="29">
        <v>231</v>
      </c>
      <c r="U1665" s="29" t="s">
        <v>63</v>
      </c>
      <c r="V1665" s="29" t="s">
        <v>63</v>
      </c>
      <c r="W1665" s="27" t="s">
        <v>71</v>
      </c>
      <c r="X1665" s="27" t="s">
        <v>64</v>
      </c>
      <c r="Y1665" s="27" t="s">
        <v>613</v>
      </c>
    </row>
    <row r="1666" spans="2:25" x14ac:dyDescent="0.2">
      <c r="B1666" s="27" t="s">
        <v>3381</v>
      </c>
      <c r="C1666" s="27" t="s">
        <v>57</v>
      </c>
      <c r="D1666" s="27" t="s">
        <v>3379</v>
      </c>
      <c r="E1666" s="27" t="str">
        <f>VLOOKUP(D1666,[1]ЕНС!A:E,2,FALSE)</f>
        <v>Папка</v>
      </c>
      <c r="F1666" s="27" t="str">
        <f>VLOOKUP(D1666,[1]ЕНС!A:E,3,FALSE)</f>
        <v>10 вкладышей, пластиковая, формат A4, 50 мм</v>
      </c>
      <c r="G1666" s="27" t="s">
        <v>3380</v>
      </c>
      <c r="H1666" s="27" t="s">
        <v>28</v>
      </c>
      <c r="I1666" s="27">
        <v>0</v>
      </c>
      <c r="J1666" s="27">
        <v>631010000</v>
      </c>
      <c r="K1666" s="27" t="str">
        <f>VLOOKUP(B1666,[1]ПланКаз!A1653:M4957,12,0)</f>
        <v>ҚР, ШҚО, Өскемен қ., Бажов көш., 10</v>
      </c>
      <c r="L1666" s="27" t="str">
        <f>VLOOKUP(B1666,[1]ПланКаз!A1651:M4955,13,0)</f>
        <v>Ақпан - Наурыз</v>
      </c>
      <c r="M1666" s="27" t="str">
        <f>VLOOKUP(B1666,[1]ПланКаз!A1653:N4957,14,0)</f>
        <v>Шығыс-Қазақстан облысы, Өскемен қ.</v>
      </c>
      <c r="N1666" s="27" t="s">
        <v>60</v>
      </c>
      <c r="O1666" s="27" t="str">
        <f>VLOOKUP(B1666,[1]ПланКаз!A1652:P4956,16,0)</f>
        <v>шартқа қол қойылған кезден бастап 30 күнтізбелік күн ішінде</v>
      </c>
      <c r="P1666" s="27" t="s">
        <v>61</v>
      </c>
      <c r="Q1666" s="28" t="s">
        <v>480</v>
      </c>
      <c r="R1666" s="27" t="str">
        <f>VLOOKUP(B1666,[1]ПланКаз!A1651:S4955,19,0)</f>
        <v>Дана</v>
      </c>
      <c r="S1666" s="29">
        <v>74</v>
      </c>
      <c r="T1666" s="29">
        <v>231</v>
      </c>
      <c r="U1666" s="29">
        <v>17094</v>
      </c>
      <c r="V1666" s="29">
        <v>19145.28</v>
      </c>
      <c r="W1666" s="27"/>
      <c r="X1666" s="27" t="s">
        <v>74</v>
      </c>
      <c r="Y1666" s="27" t="s">
        <v>63</v>
      </c>
    </row>
    <row r="1667" spans="2:25" x14ac:dyDescent="0.2">
      <c r="B1667" s="27" t="s">
        <v>3382</v>
      </c>
      <c r="C1667" s="27" t="s">
        <v>57</v>
      </c>
      <c r="D1667" s="27" t="s">
        <v>3383</v>
      </c>
      <c r="E1667" s="27" t="str">
        <f>VLOOKUP(D1667,[1]ЕНС!A:E,2,FALSE)</f>
        <v>Папка</v>
      </c>
      <c r="F1667" s="27" t="str">
        <f>VLOOKUP(D1667,[1]ЕНС!A:E,3,FALSE)</f>
        <v>20 вкладышей, пластиковая, формат A4, 50 мм</v>
      </c>
      <c r="G1667" s="27" t="s">
        <v>3384</v>
      </c>
      <c r="H1667" s="27" t="s">
        <v>28</v>
      </c>
      <c r="I1667" s="27">
        <v>0</v>
      </c>
      <c r="J1667" s="27">
        <v>631010000</v>
      </c>
      <c r="K1667" s="27" t="str">
        <f>VLOOKUP(B1667,[1]ПланКаз!A1654:M4958,12,0)</f>
        <v>ҚР, ШҚО, Өскемен қ., Бажов көш., 10</v>
      </c>
      <c r="L1667" s="27" t="str">
        <f>VLOOKUP(B1667,[1]ПланКаз!A1652:M4956,13,0)</f>
        <v>Желтоқсан-Қантар</v>
      </c>
      <c r="M1667" s="27" t="str">
        <f>VLOOKUP(B1667,[1]ПланКаз!A1654:N4958,14,0)</f>
        <v>Шығыс-Қазақстан облысы, Өскемен қ.</v>
      </c>
      <c r="N1667" s="27" t="s">
        <v>60</v>
      </c>
      <c r="O1667" s="27" t="str">
        <f>VLOOKUP(B1667,[1]ПланКаз!A1653:P4957,16,0)</f>
        <v>шартқа қол қойылған кезден бастап 30 күнтізбелік күн ішінде</v>
      </c>
      <c r="P1667" s="27" t="s">
        <v>61</v>
      </c>
      <c r="Q1667" s="28" t="s">
        <v>480</v>
      </c>
      <c r="R1667" s="27" t="str">
        <f>VLOOKUP(B1667,[1]ПланКаз!A1652:S4956,19,0)</f>
        <v>Дана</v>
      </c>
      <c r="S1667" s="29">
        <v>92</v>
      </c>
      <c r="T1667" s="29">
        <v>305</v>
      </c>
      <c r="U1667" s="29" t="s">
        <v>63</v>
      </c>
      <c r="V1667" s="29" t="s">
        <v>63</v>
      </c>
      <c r="W1667" s="27" t="s">
        <v>71</v>
      </c>
      <c r="X1667" s="27" t="s">
        <v>64</v>
      </c>
      <c r="Y1667" s="27" t="s">
        <v>3385</v>
      </c>
    </row>
    <row r="1668" spans="2:25" x14ac:dyDescent="0.2">
      <c r="B1668" s="27" t="s">
        <v>3386</v>
      </c>
      <c r="C1668" s="27" t="s">
        <v>57</v>
      </c>
      <c r="D1668" s="27" t="s">
        <v>3383</v>
      </c>
      <c r="E1668" s="27" t="str">
        <f>VLOOKUP(D1668,[1]ЕНС!A:E,2,FALSE)</f>
        <v>Папка</v>
      </c>
      <c r="F1668" s="27" t="str">
        <f>VLOOKUP(D1668,[1]ЕНС!A:E,3,FALSE)</f>
        <v>20 вкладышей, пластиковая, формат A4, 50 мм</v>
      </c>
      <c r="G1668" s="27" t="s">
        <v>3384</v>
      </c>
      <c r="H1668" s="27" t="s">
        <v>28</v>
      </c>
      <c r="I1668" s="27">
        <v>0</v>
      </c>
      <c r="J1668" s="27">
        <v>631010000</v>
      </c>
      <c r="K1668" s="27" t="str">
        <f>VLOOKUP(B1668,[1]ПланКаз!A1655:M4959,12,0)</f>
        <v>070002,  Қазақстан Республикасы, Шығыс Қазақстан облысы, Өскемен қ., Бажов к-сі,10</v>
      </c>
      <c r="L1668" s="27" t="str">
        <f>VLOOKUP(B1668,[1]ПланКаз!A1653:M4957,13,0)</f>
        <v>Ақпан - Наурыз</v>
      </c>
      <c r="M1668" s="27" t="str">
        <f>VLOOKUP(B1668,[1]ПланКаз!A1655:N4959,14,0)</f>
        <v>Шығыс-Қазақстан облысы, Өскемен қ.</v>
      </c>
      <c r="N1668" s="27" t="s">
        <v>60</v>
      </c>
      <c r="O1668" s="27" t="str">
        <f>VLOOKUP(B1668,[1]ПланКаз!A1654:P4958,16,0)</f>
        <v>шартқа қол қойылған кезден бастап 30 күнтізбелік күн ішінде</v>
      </c>
      <c r="P1668" s="27" t="s">
        <v>61</v>
      </c>
      <c r="Q1668" s="28" t="s">
        <v>480</v>
      </c>
      <c r="R1668" s="27" t="str">
        <f>VLOOKUP(B1668,[1]ПланКаз!A1653:S4957,19,0)</f>
        <v>Дана</v>
      </c>
      <c r="S1668" s="29">
        <v>92</v>
      </c>
      <c r="T1668" s="29">
        <v>205.36</v>
      </c>
      <c r="U1668" s="29">
        <v>18893.12</v>
      </c>
      <c r="V1668" s="29">
        <v>21160.29</v>
      </c>
      <c r="W1668" s="27"/>
      <c r="X1668" s="27" t="s">
        <v>74</v>
      </c>
      <c r="Y1668" s="27" t="s">
        <v>63</v>
      </c>
    </row>
    <row r="1669" spans="2:25" x14ac:dyDescent="0.2">
      <c r="B1669" s="27" t="s">
        <v>3387</v>
      </c>
      <c r="C1669" s="27" t="s">
        <v>57</v>
      </c>
      <c r="D1669" s="27" t="s">
        <v>3388</v>
      </c>
      <c r="E1669" s="27" t="str">
        <f>VLOOKUP(D1669,[1]ЕНС!A:E,2,FALSE)</f>
        <v>Папка</v>
      </c>
      <c r="F1669" s="27" t="str">
        <f>VLOOKUP(D1669,[1]ЕНС!A:E,3,FALSE)</f>
        <v>30 вкладышей, пластиковая, формат A4, 50 мм</v>
      </c>
      <c r="G1669" s="27" t="s">
        <v>3389</v>
      </c>
      <c r="H1669" s="27" t="s">
        <v>28</v>
      </c>
      <c r="I1669" s="27">
        <v>0</v>
      </c>
      <c r="J1669" s="27">
        <v>631010000</v>
      </c>
      <c r="K1669" s="27" t="str">
        <f>VLOOKUP(B1669,[1]ПланКаз!A1656:M4960,12,0)</f>
        <v>ҚР, ШҚО, Өскемен қ., Бажов көш., 10</v>
      </c>
      <c r="L1669" s="27" t="str">
        <f>VLOOKUP(B1669,[1]ПланКаз!A1654:M4958,13,0)</f>
        <v>Желтоқсан-Қантар</v>
      </c>
      <c r="M1669" s="27" t="str">
        <f>VLOOKUP(B1669,[1]ПланКаз!A1656:N4960,14,0)</f>
        <v>Шығыс-Қазақстан облысы, Өскемен қ.</v>
      </c>
      <c r="N1669" s="27" t="s">
        <v>60</v>
      </c>
      <c r="O1669" s="27" t="str">
        <f>VLOOKUP(B1669,[1]ПланКаз!A1655:P4959,16,0)</f>
        <v>шартқа қол қойылған кезден бастап 30 күнтізбелік күн ішінде</v>
      </c>
      <c r="P1669" s="27" t="s">
        <v>61</v>
      </c>
      <c r="Q1669" s="28" t="s">
        <v>480</v>
      </c>
      <c r="R1669" s="27" t="str">
        <f>VLOOKUP(B1669,[1]ПланКаз!A1654:S4958,19,0)</f>
        <v>Дана</v>
      </c>
      <c r="S1669" s="29">
        <v>155</v>
      </c>
      <c r="T1669" s="29">
        <v>407</v>
      </c>
      <c r="U1669" s="29" t="s">
        <v>63</v>
      </c>
      <c r="V1669" s="29" t="s">
        <v>63</v>
      </c>
      <c r="W1669" s="27" t="s">
        <v>71</v>
      </c>
      <c r="X1669" s="27" t="s">
        <v>64</v>
      </c>
      <c r="Y1669" s="27" t="s">
        <v>3385</v>
      </c>
    </row>
    <row r="1670" spans="2:25" x14ac:dyDescent="0.2">
      <c r="B1670" s="27" t="s">
        <v>3390</v>
      </c>
      <c r="C1670" s="27" t="s">
        <v>57</v>
      </c>
      <c r="D1670" s="27" t="s">
        <v>3388</v>
      </c>
      <c r="E1670" s="27" t="str">
        <f>VLOOKUP(D1670,[1]ЕНС!A:E,2,FALSE)</f>
        <v>Папка</v>
      </c>
      <c r="F1670" s="27" t="str">
        <f>VLOOKUP(D1670,[1]ЕНС!A:E,3,FALSE)</f>
        <v>30 вкладышей, пластиковая, формат A4, 50 мм</v>
      </c>
      <c r="G1670" s="27" t="s">
        <v>3389</v>
      </c>
      <c r="H1670" s="27" t="s">
        <v>28</v>
      </c>
      <c r="I1670" s="27">
        <v>0</v>
      </c>
      <c r="J1670" s="27">
        <v>631010000</v>
      </c>
      <c r="K1670" s="27" t="str">
        <f>VLOOKUP(B1670,[1]ПланКаз!A1657:M4961,12,0)</f>
        <v>070002,  Қазақстан Республикасы, Шығыс Қазақстан облысы, Өскемен қ., Бажов к-сі,10</v>
      </c>
      <c r="L1670" s="27" t="str">
        <f>VLOOKUP(B1670,[1]ПланКаз!A1655:M4959,13,0)</f>
        <v>Ақпан - Наурыз</v>
      </c>
      <c r="M1670" s="27" t="str">
        <f>VLOOKUP(B1670,[1]ПланКаз!A1657:N4961,14,0)</f>
        <v>Шығыс-Қазақстан облысы, Өскемен қ.</v>
      </c>
      <c r="N1670" s="27" t="s">
        <v>60</v>
      </c>
      <c r="O1670" s="27" t="str">
        <f>VLOOKUP(B1670,[1]ПланКаз!A1656:P4960,16,0)</f>
        <v>шартқа қол қойылған кезден бастап 30 күнтізбелік күн ішінде</v>
      </c>
      <c r="P1670" s="27" t="s">
        <v>61</v>
      </c>
      <c r="Q1670" s="28" t="s">
        <v>480</v>
      </c>
      <c r="R1670" s="27" t="str">
        <f>VLOOKUP(B1670,[1]ПланКаз!A1655:S4959,19,0)</f>
        <v>Дана</v>
      </c>
      <c r="S1670" s="29">
        <v>155</v>
      </c>
      <c r="T1670" s="29">
        <v>308.04000000000002</v>
      </c>
      <c r="U1670" s="29">
        <v>47746.2</v>
      </c>
      <c r="V1670" s="29">
        <v>53475.74</v>
      </c>
      <c r="W1670" s="27"/>
      <c r="X1670" s="27" t="s">
        <v>74</v>
      </c>
      <c r="Y1670" s="27" t="s">
        <v>63</v>
      </c>
    </row>
    <row r="1671" spans="2:25" x14ac:dyDescent="0.2">
      <c r="B1671" s="27" t="s">
        <v>3391</v>
      </c>
      <c r="C1671" s="27" t="s">
        <v>57</v>
      </c>
      <c r="D1671" s="27" t="s">
        <v>3392</v>
      </c>
      <c r="E1671" s="27" t="str">
        <f>VLOOKUP(D1671,[1]ЕНС!A:E,2,FALSE)</f>
        <v>Файл - вкладыш</v>
      </c>
      <c r="F1671" s="27" t="str">
        <f>VLOOKUP(D1671,[1]ЕНС!A:E,3,FALSE)</f>
        <v>с перфорацией, для документов, размер 235*305 мм</v>
      </c>
      <c r="G1671" s="27" t="s">
        <v>3393</v>
      </c>
      <c r="H1671" s="27" t="s">
        <v>28</v>
      </c>
      <c r="I1671" s="27">
        <v>0</v>
      </c>
      <c r="J1671" s="27">
        <v>631010000</v>
      </c>
      <c r="K1671" s="27" t="str">
        <f>VLOOKUP(B1671,[1]ПланКаз!A1658:M4962,12,0)</f>
        <v>ҚР, ШҚО, Өскемен қ., Бажов көш., 10</v>
      </c>
      <c r="L1671" s="27" t="str">
        <f>VLOOKUP(B1671,[1]ПланКаз!A1656:M4960,13,0)</f>
        <v>Желтоқсан-Қантар</v>
      </c>
      <c r="M1671" s="27" t="str">
        <f>VLOOKUP(B1671,[1]ПланКаз!A1658:N4962,14,0)</f>
        <v>Шығыс-Қазақстан облысы, Өскемен қ.</v>
      </c>
      <c r="N1671" s="27" t="s">
        <v>60</v>
      </c>
      <c r="O1671" s="27" t="str">
        <f>VLOOKUP(B1671,[1]ПланКаз!A1657:P4961,16,0)</f>
        <v>шартқа қол қойылған кезден бастап 30 күнтізбелік күн ішінде</v>
      </c>
      <c r="P1671" s="27" t="s">
        <v>61</v>
      </c>
      <c r="Q1671" s="28" t="s">
        <v>480</v>
      </c>
      <c r="R1671" s="27" t="str">
        <f>VLOOKUP(B1671,[1]ПланКаз!A1656:S4960,19,0)</f>
        <v>Дана</v>
      </c>
      <c r="S1671" s="29">
        <v>26647</v>
      </c>
      <c r="T1671" s="29">
        <v>13</v>
      </c>
      <c r="U1671" s="29" t="s">
        <v>63</v>
      </c>
      <c r="V1671" s="29" t="s">
        <v>63</v>
      </c>
      <c r="W1671" s="27"/>
      <c r="X1671" s="27" t="s">
        <v>64</v>
      </c>
      <c r="Y1671" s="27" t="s">
        <v>713</v>
      </c>
    </row>
    <row r="1672" spans="2:25" x14ac:dyDescent="0.2">
      <c r="B1672" s="27" t="s">
        <v>3394</v>
      </c>
      <c r="C1672" s="27" t="s">
        <v>57</v>
      </c>
      <c r="D1672" s="27" t="s">
        <v>3392</v>
      </c>
      <c r="E1672" s="27" t="str">
        <f>VLOOKUP(D1672,[1]ЕНС!A:E,2,FALSE)</f>
        <v>Файл - вкладыш</v>
      </c>
      <c r="F1672" s="27" t="str">
        <f>VLOOKUP(D1672,[1]ЕНС!A:E,3,FALSE)</f>
        <v>с перфорацией, для документов, размер 235*305 мм</v>
      </c>
      <c r="G1672" s="27" t="s">
        <v>3393</v>
      </c>
      <c r="H1672" s="27" t="s">
        <v>28</v>
      </c>
      <c r="I1672" s="27">
        <v>0</v>
      </c>
      <c r="J1672" s="27">
        <v>631010000</v>
      </c>
      <c r="K1672" s="27" t="str">
        <f>VLOOKUP(B1672,[1]ПланКаз!A1659:M4963,12,0)</f>
        <v>070002,  Қазақстан Республикасы, Шығыс Қазақстан облысы, Өскемен қ., Бажов к-сі,10</v>
      </c>
      <c r="L1672" s="27" t="str">
        <f>VLOOKUP(B1672,[1]ПланКаз!A1657:M4961,13,0)</f>
        <v>Ақпан - Наурыз</v>
      </c>
      <c r="M1672" s="27" t="str">
        <f>VLOOKUP(B1672,[1]ПланКаз!A1659:N4963,14,0)</f>
        <v>Шығыс-Қазақстан облысы, Өскемен қ.</v>
      </c>
      <c r="N1672" s="27" t="s">
        <v>60</v>
      </c>
      <c r="O1672" s="27" t="str">
        <f>VLOOKUP(B1672,[1]ПланКаз!A1658:P4962,16,0)</f>
        <v>шартқа қол қойылған кезден бастап 30 күнтізбелік күн ішінде</v>
      </c>
      <c r="P1672" s="27" t="s">
        <v>61</v>
      </c>
      <c r="Q1672" s="28" t="s">
        <v>480</v>
      </c>
      <c r="R1672" s="27" t="str">
        <f>VLOOKUP(B1672,[1]ПланКаз!A1657:S4961,19,0)</f>
        <v>Дана</v>
      </c>
      <c r="S1672" s="29">
        <v>26647</v>
      </c>
      <c r="T1672" s="29">
        <v>20.54</v>
      </c>
      <c r="U1672" s="29">
        <v>547329.38</v>
      </c>
      <c r="V1672" s="29">
        <v>613008.91</v>
      </c>
      <c r="W1672" s="27"/>
      <c r="X1672" s="27" t="s">
        <v>74</v>
      </c>
      <c r="Y1672" s="27" t="s">
        <v>63</v>
      </c>
    </row>
    <row r="1673" spans="2:25" x14ac:dyDescent="0.2">
      <c r="B1673" s="27" t="s">
        <v>3395</v>
      </c>
      <c r="C1673" s="27" t="s">
        <v>57</v>
      </c>
      <c r="D1673" s="27" t="s">
        <v>3371</v>
      </c>
      <c r="E1673" s="27" t="str">
        <f>VLOOKUP(D1673,[1]ЕНС!A:E,2,FALSE)</f>
        <v>Папка</v>
      </c>
      <c r="F1673" s="27" t="str">
        <f>VLOOKUP(D1673,[1]ЕНС!A:E,3,FALSE)</f>
        <v>скоросшиватель, пластиковая, формат A4, 50 мм</v>
      </c>
      <c r="G1673" s="27" t="s">
        <v>3396</v>
      </c>
      <c r="H1673" s="27" t="s">
        <v>28</v>
      </c>
      <c r="I1673" s="27">
        <v>0</v>
      </c>
      <c r="J1673" s="27">
        <v>631010000</v>
      </c>
      <c r="K1673" s="27" t="str">
        <f>VLOOKUP(B1673,[1]ПланКаз!A1660:M4964,12,0)</f>
        <v>ҚР, ШҚО, Өскемен қ., Бажов көш., 10</v>
      </c>
      <c r="L1673" s="27" t="str">
        <f>VLOOKUP(B1673,[1]ПланКаз!A1658:M4962,13,0)</f>
        <v>Желтоқсан-Қантар</v>
      </c>
      <c r="M1673" s="27" t="str">
        <f>VLOOKUP(B1673,[1]ПланКаз!A1660:N4964,14,0)</f>
        <v>Шығыс-Қазақстан облысы, Өскемен қ.</v>
      </c>
      <c r="N1673" s="27" t="s">
        <v>60</v>
      </c>
      <c r="O1673" s="27" t="str">
        <f>VLOOKUP(B1673,[1]ПланКаз!A1659:P4963,16,0)</f>
        <v>шартқа қол қойылған кезден бастап 30 күнтізбелік күн ішінде</v>
      </c>
      <c r="P1673" s="27" t="s">
        <v>61</v>
      </c>
      <c r="Q1673" s="28" t="s">
        <v>480</v>
      </c>
      <c r="R1673" s="27" t="str">
        <f>VLOOKUP(B1673,[1]ПланКаз!A1658:S4962,19,0)</f>
        <v>Дана</v>
      </c>
      <c r="S1673" s="29">
        <v>2499</v>
      </c>
      <c r="T1673" s="29">
        <v>55</v>
      </c>
      <c r="U1673" s="29" t="s">
        <v>63</v>
      </c>
      <c r="V1673" s="29" t="s">
        <v>63</v>
      </c>
      <c r="W1673" s="27" t="s">
        <v>71</v>
      </c>
      <c r="X1673" s="27" t="s">
        <v>64</v>
      </c>
      <c r="Y1673" s="27" t="s">
        <v>613</v>
      </c>
    </row>
    <row r="1674" spans="2:25" x14ac:dyDescent="0.2">
      <c r="B1674" s="27" t="s">
        <v>3397</v>
      </c>
      <c r="C1674" s="27" t="s">
        <v>57</v>
      </c>
      <c r="D1674" s="27" t="s">
        <v>3371</v>
      </c>
      <c r="E1674" s="27" t="str">
        <f>VLOOKUP(D1674,[1]ЕНС!A:E,2,FALSE)</f>
        <v>Папка</v>
      </c>
      <c r="F1674" s="27" t="str">
        <f>VLOOKUP(D1674,[1]ЕНС!A:E,3,FALSE)</f>
        <v>скоросшиватель, пластиковая, формат A4, 50 мм</v>
      </c>
      <c r="G1674" s="27" t="s">
        <v>3396</v>
      </c>
      <c r="H1674" s="27" t="s">
        <v>28</v>
      </c>
      <c r="I1674" s="27">
        <v>0</v>
      </c>
      <c r="J1674" s="27">
        <v>631010000</v>
      </c>
      <c r="K1674" s="27" t="str">
        <f>VLOOKUP(B1674,[1]ПланКаз!A1661:M4965,12,0)</f>
        <v>ҚР, ШҚО, Өскемен қ., Бажов көш., 10</v>
      </c>
      <c r="L1674" s="27" t="str">
        <f>VLOOKUP(B1674,[1]ПланКаз!A1659:M4963,13,0)</f>
        <v>Ақпан - Наурыз</v>
      </c>
      <c r="M1674" s="27" t="str">
        <f>VLOOKUP(B1674,[1]ПланКаз!A1661:N4965,14,0)</f>
        <v>Шығыс-Қазақстан облысы, Өскемен қ.</v>
      </c>
      <c r="N1674" s="27" t="s">
        <v>60</v>
      </c>
      <c r="O1674" s="27" t="str">
        <f>VLOOKUP(B1674,[1]ПланКаз!A1660:P4964,16,0)</f>
        <v>шартқа қол қойылған кезден бастап 30 күнтізбелік күн ішінде</v>
      </c>
      <c r="P1674" s="27" t="s">
        <v>61</v>
      </c>
      <c r="Q1674" s="28" t="s">
        <v>480</v>
      </c>
      <c r="R1674" s="27" t="str">
        <f>VLOOKUP(B1674,[1]ПланКаз!A1659:S4963,19,0)</f>
        <v>Дана</v>
      </c>
      <c r="S1674" s="29">
        <v>2499</v>
      </c>
      <c r="T1674" s="29">
        <v>55</v>
      </c>
      <c r="U1674" s="29">
        <v>137445</v>
      </c>
      <c r="V1674" s="29">
        <v>153938.4</v>
      </c>
      <c r="W1674" s="27"/>
      <c r="X1674" s="27" t="s">
        <v>74</v>
      </c>
      <c r="Y1674" s="27" t="s">
        <v>63</v>
      </c>
    </row>
    <row r="1675" spans="2:25" x14ac:dyDescent="0.2">
      <c r="B1675" s="27" t="s">
        <v>3398</v>
      </c>
      <c r="C1675" s="27" t="s">
        <v>57</v>
      </c>
      <c r="D1675" s="27" t="s">
        <v>3371</v>
      </c>
      <c r="E1675" s="27" t="str">
        <f>VLOOKUP(D1675,[1]ЕНС!A:E,2,FALSE)</f>
        <v>Папка</v>
      </c>
      <c r="F1675" s="27" t="str">
        <f>VLOOKUP(D1675,[1]ЕНС!A:E,3,FALSE)</f>
        <v>скоросшиватель, пластиковая, формат A4, 50 мм</v>
      </c>
      <c r="G1675" s="27" t="s">
        <v>3399</v>
      </c>
      <c r="H1675" s="27" t="s">
        <v>28</v>
      </c>
      <c r="I1675" s="27">
        <v>0</v>
      </c>
      <c r="J1675" s="27">
        <v>631010000</v>
      </c>
      <c r="K1675" s="27" t="str">
        <f>VLOOKUP(B1675,[1]ПланКаз!A1662:M4966,12,0)</f>
        <v>ҚР, ШҚО, Өскемен қ., Бажов көш., 10</v>
      </c>
      <c r="L1675" s="27" t="str">
        <f>VLOOKUP(B1675,[1]ПланКаз!A1660:M4964,13,0)</f>
        <v>Желтоқсан-Қантар</v>
      </c>
      <c r="M1675" s="27" t="str">
        <f>VLOOKUP(B1675,[1]ПланКаз!A1662:N4966,14,0)</f>
        <v>Шығыс-Қазақстан облысы, Өскемен қ.</v>
      </c>
      <c r="N1675" s="27" t="s">
        <v>60</v>
      </c>
      <c r="O1675" s="27" t="str">
        <f>VLOOKUP(B1675,[1]ПланКаз!A1661:P4965,16,0)</f>
        <v>шартқа қол қойылған кезден бастап 30 күнтізбелік күн ішінде</v>
      </c>
      <c r="P1675" s="27" t="s">
        <v>61</v>
      </c>
      <c r="Q1675" s="28" t="s">
        <v>480</v>
      </c>
      <c r="R1675" s="27" t="str">
        <f>VLOOKUP(B1675,[1]ПланКаз!A1660:S4964,19,0)</f>
        <v>Дана</v>
      </c>
      <c r="S1675" s="29">
        <v>793</v>
      </c>
      <c r="T1675" s="29">
        <v>66</v>
      </c>
      <c r="U1675" s="29" t="s">
        <v>63</v>
      </c>
      <c r="V1675" s="29" t="s">
        <v>63</v>
      </c>
      <c r="W1675" s="27" t="s">
        <v>71</v>
      </c>
      <c r="X1675" s="27" t="s">
        <v>64</v>
      </c>
      <c r="Y1675" s="27" t="s">
        <v>613</v>
      </c>
    </row>
    <row r="1676" spans="2:25" x14ac:dyDescent="0.2">
      <c r="B1676" s="27" t="s">
        <v>3400</v>
      </c>
      <c r="C1676" s="27" t="s">
        <v>57</v>
      </c>
      <c r="D1676" s="27" t="s">
        <v>3371</v>
      </c>
      <c r="E1676" s="27" t="str">
        <f>VLOOKUP(D1676,[1]ЕНС!A:E,2,FALSE)</f>
        <v>Папка</v>
      </c>
      <c r="F1676" s="27" t="str">
        <f>VLOOKUP(D1676,[1]ЕНС!A:E,3,FALSE)</f>
        <v>скоросшиватель, пластиковая, формат A4, 50 мм</v>
      </c>
      <c r="G1676" s="27" t="s">
        <v>3399</v>
      </c>
      <c r="H1676" s="27" t="s">
        <v>28</v>
      </c>
      <c r="I1676" s="27">
        <v>0</v>
      </c>
      <c r="J1676" s="27">
        <v>631010000</v>
      </c>
      <c r="K1676" s="27" t="str">
        <f>VLOOKUP(B1676,[1]ПланКаз!A1663:M4967,12,0)</f>
        <v>ҚР, ШҚО, Өскемен қ., Бажов көш., 10</v>
      </c>
      <c r="L1676" s="27" t="str">
        <f>VLOOKUP(B1676,[1]ПланКаз!A1661:M4965,13,0)</f>
        <v>Ақпан - Наурыз</v>
      </c>
      <c r="M1676" s="27" t="str">
        <f>VLOOKUP(B1676,[1]ПланКаз!A1663:N4967,14,0)</f>
        <v>Шығыс-Қазақстан облысы, Өскемен қ.</v>
      </c>
      <c r="N1676" s="27" t="s">
        <v>60</v>
      </c>
      <c r="O1676" s="27" t="str">
        <f>VLOOKUP(B1676,[1]ПланКаз!A1662:P4966,16,0)</f>
        <v>шартқа қол қойылған кезден бастап 30 күнтізбелік күн ішінде</v>
      </c>
      <c r="P1676" s="27" t="s">
        <v>61</v>
      </c>
      <c r="Q1676" s="28" t="s">
        <v>480</v>
      </c>
      <c r="R1676" s="27" t="str">
        <f>VLOOKUP(B1676,[1]ПланКаз!A1661:S4965,19,0)</f>
        <v>Дана</v>
      </c>
      <c r="S1676" s="29">
        <v>793</v>
      </c>
      <c r="T1676" s="29">
        <v>66</v>
      </c>
      <c r="U1676" s="29">
        <v>52338</v>
      </c>
      <c r="V1676" s="29">
        <v>58618.559999999998</v>
      </c>
      <c r="W1676" s="27"/>
      <c r="X1676" s="27" t="s">
        <v>74</v>
      </c>
      <c r="Y1676" s="27" t="s">
        <v>63</v>
      </c>
    </row>
    <row r="1677" spans="2:25" x14ac:dyDescent="0.2">
      <c r="B1677" s="27" t="s">
        <v>3401</v>
      </c>
      <c r="C1677" s="27" t="s">
        <v>57</v>
      </c>
      <c r="D1677" s="27" t="s">
        <v>3402</v>
      </c>
      <c r="E1677" s="27" t="str">
        <f>VLOOKUP(D1677,[1]ЕНС!A:E,2,FALSE)</f>
        <v>Файл-уголок</v>
      </c>
      <c r="F1677" s="27" t="str">
        <f>VLOOKUP(D1677,[1]ЕНС!A:E,3,FALSE)</f>
        <v>формат А4</v>
      </c>
      <c r="G1677" s="27" t="s">
        <v>3403</v>
      </c>
      <c r="H1677" s="27" t="s">
        <v>28</v>
      </c>
      <c r="I1677" s="27">
        <v>0</v>
      </c>
      <c r="J1677" s="27">
        <v>631010000</v>
      </c>
      <c r="K1677" s="27" t="str">
        <f>VLOOKUP(B1677,[1]ПланКаз!A1664:M4968,12,0)</f>
        <v>ҚР, ШҚО, Өскемен қ., Бажов көш., 10</v>
      </c>
      <c r="L1677" s="27" t="str">
        <f>VLOOKUP(B1677,[1]ПланКаз!A1662:M4966,13,0)</f>
        <v>Желтоқсан-Қантар</v>
      </c>
      <c r="M1677" s="27" t="str">
        <f>VLOOKUP(B1677,[1]ПланКаз!A1664:N4968,14,0)</f>
        <v>Шығыс-Қазақстан облысы, Өскемен қ.</v>
      </c>
      <c r="N1677" s="27" t="s">
        <v>60</v>
      </c>
      <c r="O1677" s="27" t="str">
        <f>VLOOKUP(B1677,[1]ПланКаз!A1663:P4967,16,0)</f>
        <v>шартқа қол қойылған кезден бастап 30 күнтізбелік күн ішінде</v>
      </c>
      <c r="P1677" s="27" t="s">
        <v>61</v>
      </c>
      <c r="Q1677" s="28" t="s">
        <v>480</v>
      </c>
      <c r="R1677" s="27" t="str">
        <f>VLOOKUP(B1677,[1]ПланКаз!A1662:S4966,19,0)</f>
        <v>Дана</v>
      </c>
      <c r="S1677" s="29">
        <v>320</v>
      </c>
      <c r="T1677" s="29">
        <v>64</v>
      </c>
      <c r="U1677" s="29" t="s">
        <v>63</v>
      </c>
      <c r="V1677" s="29" t="s">
        <v>63</v>
      </c>
      <c r="W1677" s="27" t="s">
        <v>71</v>
      </c>
      <c r="X1677" s="27" t="s">
        <v>64</v>
      </c>
      <c r="Y1677" s="27" t="s">
        <v>613</v>
      </c>
    </row>
    <row r="1678" spans="2:25" x14ac:dyDescent="0.2">
      <c r="B1678" s="27" t="s">
        <v>3404</v>
      </c>
      <c r="C1678" s="27" t="s">
        <v>57</v>
      </c>
      <c r="D1678" s="27" t="s">
        <v>3402</v>
      </c>
      <c r="E1678" s="27" t="str">
        <f>VLOOKUP(D1678,[1]ЕНС!A:E,2,FALSE)</f>
        <v>Файл-уголок</v>
      </c>
      <c r="F1678" s="27" t="str">
        <f>VLOOKUP(D1678,[1]ЕНС!A:E,3,FALSE)</f>
        <v>формат А4</v>
      </c>
      <c r="G1678" s="27" t="s">
        <v>3403</v>
      </c>
      <c r="H1678" s="27" t="s">
        <v>28</v>
      </c>
      <c r="I1678" s="27">
        <v>0</v>
      </c>
      <c r="J1678" s="27">
        <v>631010000</v>
      </c>
      <c r="K1678" s="27" t="str">
        <f>VLOOKUP(B1678,[1]ПланКаз!A1665:M4969,12,0)</f>
        <v>ҚР, ШҚО, Өскемен қ., Бажов көш., 10</v>
      </c>
      <c r="L1678" s="27" t="str">
        <f>VLOOKUP(B1678,[1]ПланКаз!A1663:M4967,13,0)</f>
        <v>Ақпан - Наурыз</v>
      </c>
      <c r="M1678" s="27" t="str">
        <f>VLOOKUP(B1678,[1]ПланКаз!A1665:N4969,14,0)</f>
        <v>Шығыс-Қазақстан облысы, Өскемен қ.</v>
      </c>
      <c r="N1678" s="27" t="s">
        <v>60</v>
      </c>
      <c r="O1678" s="27" t="str">
        <f>VLOOKUP(B1678,[1]ПланКаз!A1664:P4968,16,0)</f>
        <v>шартқа қол қойылған кезден бастап 30 күнтізбелік күн ішінде</v>
      </c>
      <c r="P1678" s="27" t="s">
        <v>61</v>
      </c>
      <c r="Q1678" s="28" t="s">
        <v>480</v>
      </c>
      <c r="R1678" s="27" t="str">
        <f>VLOOKUP(B1678,[1]ПланКаз!A1663:S4967,19,0)</f>
        <v>Дана</v>
      </c>
      <c r="S1678" s="29">
        <v>320</v>
      </c>
      <c r="T1678" s="29">
        <v>64</v>
      </c>
      <c r="U1678" s="29">
        <v>20480</v>
      </c>
      <c r="V1678" s="29">
        <v>22937.599999999999</v>
      </c>
      <c r="W1678" s="27"/>
      <c r="X1678" s="27" t="s">
        <v>74</v>
      </c>
      <c r="Y1678" s="27" t="s">
        <v>63</v>
      </c>
    </row>
    <row r="1679" spans="2:25" x14ac:dyDescent="0.2">
      <c r="B1679" s="27" t="s">
        <v>3405</v>
      </c>
      <c r="C1679" s="27" t="s">
        <v>57</v>
      </c>
      <c r="D1679" s="27" t="s">
        <v>3352</v>
      </c>
      <c r="E1679" s="27" t="str">
        <f>VLOOKUP(D1679,[1]ЕНС!A:E,2,FALSE)</f>
        <v>Папка</v>
      </c>
      <c r="F1679" s="27" t="str">
        <f>VLOOKUP(D1679,[1]ЕНС!A:E,3,FALSE)</f>
        <v>из мелованного картона, формат А4, плотность от 200 до 250 г/м2</v>
      </c>
      <c r="G1679" s="27" t="s">
        <v>3406</v>
      </c>
      <c r="H1679" s="27" t="s">
        <v>28</v>
      </c>
      <c r="I1679" s="27">
        <v>0</v>
      </c>
      <c r="J1679" s="27">
        <v>631010000</v>
      </c>
      <c r="K1679" s="27" t="str">
        <f>VLOOKUP(B1679,[1]ПланКаз!A1666:M4970,12,0)</f>
        <v>ҚР, ШҚО, Өскемен қ., Бажов көш., 10</v>
      </c>
      <c r="L1679" s="27" t="str">
        <f>VLOOKUP(B1679,[1]ПланКаз!A1664:M4968,13,0)</f>
        <v>Желтоқсан-Қантар</v>
      </c>
      <c r="M1679" s="27" t="str">
        <f>VLOOKUP(B1679,[1]ПланКаз!A1666:N4970,14,0)</f>
        <v>Шығыс-Қазақстан облысы, Өскемен қ.</v>
      </c>
      <c r="N1679" s="27" t="s">
        <v>60</v>
      </c>
      <c r="O1679" s="27" t="str">
        <f>VLOOKUP(B1679,[1]ПланКаз!A1665:P4969,16,0)</f>
        <v>шартқа қол қойылған кезден бастап 30 күнтізбелік күн ішінде</v>
      </c>
      <c r="P1679" s="27" t="s">
        <v>61</v>
      </c>
      <c r="Q1679" s="28" t="s">
        <v>480</v>
      </c>
      <c r="R1679" s="27" t="str">
        <f>VLOOKUP(B1679,[1]ПланКаз!A1664:S4968,19,0)</f>
        <v>Дана</v>
      </c>
      <c r="S1679" s="29">
        <v>12</v>
      </c>
      <c r="T1679" s="29">
        <v>24000</v>
      </c>
      <c r="U1679" s="29" t="s">
        <v>63</v>
      </c>
      <c r="V1679" s="29" t="s">
        <v>63</v>
      </c>
      <c r="W1679" s="27" t="s">
        <v>71</v>
      </c>
      <c r="X1679" s="27" t="s">
        <v>64</v>
      </c>
      <c r="Y1679" s="27" t="s">
        <v>613</v>
      </c>
    </row>
    <row r="1680" spans="2:25" x14ac:dyDescent="0.2">
      <c r="B1680" s="27" t="s">
        <v>3407</v>
      </c>
      <c r="C1680" s="27" t="s">
        <v>57</v>
      </c>
      <c r="D1680" s="27" t="s">
        <v>3352</v>
      </c>
      <c r="E1680" s="27" t="str">
        <f>VLOOKUP(D1680,[1]ЕНС!A:E,2,FALSE)</f>
        <v>Папка</v>
      </c>
      <c r="F1680" s="27" t="str">
        <f>VLOOKUP(D1680,[1]ЕНС!A:E,3,FALSE)</f>
        <v>из мелованного картона, формат А4, плотность от 200 до 250 г/м2</v>
      </c>
      <c r="G1680" s="27" t="s">
        <v>3406</v>
      </c>
      <c r="H1680" s="27" t="s">
        <v>28</v>
      </c>
      <c r="I1680" s="27">
        <v>0</v>
      </c>
      <c r="J1680" s="27">
        <v>631010000</v>
      </c>
      <c r="K1680" s="27" t="str">
        <f>VLOOKUP(B1680,[1]ПланКаз!A1667:M4971,12,0)</f>
        <v>ҚР, ШҚО, Өскемен қ., Бажов көш., 10</v>
      </c>
      <c r="L1680" s="27" t="str">
        <f>VLOOKUP(B1680,[1]ПланКаз!A1665:M4969,13,0)</f>
        <v>Ақпан - Наурыз</v>
      </c>
      <c r="M1680" s="27" t="str">
        <f>VLOOKUP(B1680,[1]ПланКаз!A1667:N4971,14,0)</f>
        <v>Шығыс-Қазақстан облысы, Өскемен қ.</v>
      </c>
      <c r="N1680" s="27" t="s">
        <v>60</v>
      </c>
      <c r="O1680" s="27" t="str">
        <f>VLOOKUP(B1680,[1]ПланКаз!A1666:P4970,16,0)</f>
        <v>шартқа қол қойылған кезден бастап 30 күнтізбелік күн ішінде</v>
      </c>
      <c r="P1680" s="27" t="s">
        <v>61</v>
      </c>
      <c r="Q1680" s="28" t="s">
        <v>480</v>
      </c>
      <c r="R1680" s="27" t="str">
        <f>VLOOKUP(B1680,[1]ПланКаз!A1665:S4969,19,0)</f>
        <v>Дана</v>
      </c>
      <c r="S1680" s="29">
        <v>12</v>
      </c>
      <c r="T1680" s="29">
        <v>24000</v>
      </c>
      <c r="U1680" s="29">
        <v>288000</v>
      </c>
      <c r="V1680" s="29">
        <v>322560</v>
      </c>
      <c r="W1680" s="27"/>
      <c r="X1680" s="27" t="s">
        <v>74</v>
      </c>
      <c r="Y1680" s="27" t="s">
        <v>63</v>
      </c>
    </row>
    <row r="1681" spans="2:25" x14ac:dyDescent="0.2">
      <c r="B1681" s="27" t="s">
        <v>3408</v>
      </c>
      <c r="C1681" s="27" t="s">
        <v>57</v>
      </c>
      <c r="D1681" s="27" t="s">
        <v>3352</v>
      </c>
      <c r="E1681" s="27" t="str">
        <f>VLOOKUP(D1681,[1]ЕНС!A:E,2,FALSE)</f>
        <v>Папка</v>
      </c>
      <c r="F1681" s="27" t="str">
        <f>VLOOKUP(D1681,[1]ЕНС!A:E,3,FALSE)</f>
        <v>из мелованного картона, формат А4, плотность от 200 до 250 г/м2</v>
      </c>
      <c r="G1681" s="27" t="s">
        <v>3409</v>
      </c>
      <c r="H1681" s="27" t="s">
        <v>28</v>
      </c>
      <c r="I1681" s="27">
        <v>0</v>
      </c>
      <c r="J1681" s="27">
        <v>631010000</v>
      </c>
      <c r="K1681" s="27" t="str">
        <f>VLOOKUP(B1681,[1]ПланКаз!A1668:M4972,12,0)</f>
        <v>ҚР, ШҚО, Өскемен қ., Бажов көш., 10</v>
      </c>
      <c r="L1681" s="27" t="str">
        <f>VLOOKUP(B1681,[1]ПланКаз!A1666:M4970,13,0)</f>
        <v>Желтоқсан-Қантар</v>
      </c>
      <c r="M1681" s="27" t="str">
        <f>VLOOKUP(B1681,[1]ПланКаз!A1668:N4972,14,0)</f>
        <v>Шығыс-Қазақстан облысы, Өскемен қ.</v>
      </c>
      <c r="N1681" s="27" t="s">
        <v>60</v>
      </c>
      <c r="O1681" s="27" t="str">
        <f>VLOOKUP(B1681,[1]ПланКаз!A1667:P4971,16,0)</f>
        <v>шартқа қол қойылған кезден бастап 30 күнтізбелік күн ішінде</v>
      </c>
      <c r="P1681" s="27" t="s">
        <v>61</v>
      </c>
      <c r="Q1681" s="28" t="s">
        <v>480</v>
      </c>
      <c r="R1681" s="27" t="str">
        <f>VLOOKUP(B1681,[1]ПланКаз!A1666:S4970,19,0)</f>
        <v>Дана</v>
      </c>
      <c r="S1681" s="29">
        <v>183</v>
      </c>
      <c r="T1681" s="29">
        <v>214</v>
      </c>
      <c r="U1681" s="29" t="s">
        <v>63</v>
      </c>
      <c r="V1681" s="29" t="s">
        <v>63</v>
      </c>
      <c r="W1681" s="27" t="s">
        <v>71</v>
      </c>
      <c r="X1681" s="27" t="s">
        <v>64</v>
      </c>
      <c r="Y1681" s="27" t="s">
        <v>613</v>
      </c>
    </row>
    <row r="1682" spans="2:25" x14ac:dyDescent="0.2">
      <c r="B1682" s="27" t="s">
        <v>3410</v>
      </c>
      <c r="C1682" s="27" t="s">
        <v>57</v>
      </c>
      <c r="D1682" s="27" t="s">
        <v>3352</v>
      </c>
      <c r="E1682" s="27" t="str">
        <f>VLOOKUP(D1682,[1]ЕНС!A:E,2,FALSE)</f>
        <v>Папка</v>
      </c>
      <c r="F1682" s="27" t="str">
        <f>VLOOKUP(D1682,[1]ЕНС!A:E,3,FALSE)</f>
        <v>из мелованного картона, формат А4, плотность от 200 до 250 г/м2</v>
      </c>
      <c r="G1682" s="27" t="s">
        <v>3409</v>
      </c>
      <c r="H1682" s="27" t="s">
        <v>28</v>
      </c>
      <c r="I1682" s="27">
        <v>0</v>
      </c>
      <c r="J1682" s="27">
        <v>631010000</v>
      </c>
      <c r="K1682" s="27" t="str">
        <f>VLOOKUP(B1682,[1]ПланКаз!A1669:M4973,12,0)</f>
        <v>ҚР, ШҚО, Өскемен қ., Бажов көш., 10</v>
      </c>
      <c r="L1682" s="27" t="str">
        <f>VLOOKUP(B1682,[1]ПланКаз!A1667:M4971,13,0)</f>
        <v>Ақпан - Наурыз</v>
      </c>
      <c r="M1682" s="27" t="str">
        <f>VLOOKUP(B1682,[1]ПланКаз!A1669:N4973,14,0)</f>
        <v>Шығыс-Қазақстан облысы, Өскемен қ.</v>
      </c>
      <c r="N1682" s="27" t="s">
        <v>60</v>
      </c>
      <c r="O1682" s="27" t="str">
        <f>VLOOKUP(B1682,[1]ПланКаз!A1668:P4972,16,0)</f>
        <v>шартқа қол қойылған кезден бастап 30 күнтізбелік күн ішінде</v>
      </c>
      <c r="P1682" s="27" t="s">
        <v>61</v>
      </c>
      <c r="Q1682" s="28" t="s">
        <v>480</v>
      </c>
      <c r="R1682" s="27" t="str">
        <f>VLOOKUP(B1682,[1]ПланКаз!A1667:S4971,19,0)</f>
        <v>Дана</v>
      </c>
      <c r="S1682" s="29">
        <v>183</v>
      </c>
      <c r="T1682" s="29">
        <v>214</v>
      </c>
      <c r="U1682" s="29">
        <v>39162</v>
      </c>
      <c r="V1682" s="29">
        <v>43861.440000000002</v>
      </c>
      <c r="W1682" s="27"/>
      <c r="X1682" s="27" t="s">
        <v>74</v>
      </c>
      <c r="Y1682" s="27" t="s">
        <v>63</v>
      </c>
    </row>
    <row r="1683" spans="2:25" x14ac:dyDescent="0.2">
      <c r="B1683" s="27" t="s">
        <v>3411</v>
      </c>
      <c r="C1683" s="27" t="s">
        <v>57</v>
      </c>
      <c r="D1683" s="27" t="s">
        <v>3412</v>
      </c>
      <c r="E1683" s="27" t="str">
        <f>VLOOKUP(D1683,[1]ЕНС!A:E,2,FALSE)</f>
        <v>Планшет</v>
      </c>
      <c r="F1683" s="27" t="str">
        <f>VLOOKUP(D1683,[1]ЕНС!A:E,3,FALSE)</f>
        <v>из пластмассы</v>
      </c>
      <c r="G1683" s="27" t="s">
        <v>3413</v>
      </c>
      <c r="H1683" s="27" t="s">
        <v>28</v>
      </c>
      <c r="I1683" s="27">
        <v>0</v>
      </c>
      <c r="J1683" s="27">
        <v>631010000</v>
      </c>
      <c r="K1683" s="27" t="str">
        <f>VLOOKUP(B1683,[1]ПланКаз!A1670:M4974,12,0)</f>
        <v>ҚР, ШҚО, Өскемен қ., Бажов көш., 10</v>
      </c>
      <c r="L1683" s="27" t="str">
        <f>VLOOKUP(B1683,[1]ПланКаз!A1668:M4972,13,0)</f>
        <v>Желтоқсан-Қантар</v>
      </c>
      <c r="M1683" s="27" t="str">
        <f>VLOOKUP(B1683,[1]ПланКаз!A1670:N4974,14,0)</f>
        <v>Шығыс-Қазақстан облысы, Өскемен қ.</v>
      </c>
      <c r="N1683" s="27" t="s">
        <v>60</v>
      </c>
      <c r="O1683" s="27" t="str">
        <f>VLOOKUP(B1683,[1]ПланКаз!A1669:P4973,16,0)</f>
        <v>шартқа қол қойылған кезден бастап 30 күнтізбелік күн ішінде</v>
      </c>
      <c r="P1683" s="27" t="s">
        <v>61</v>
      </c>
      <c r="Q1683" s="28" t="s">
        <v>480</v>
      </c>
      <c r="R1683" s="27" t="str">
        <f>VLOOKUP(B1683,[1]ПланКаз!A1668:S4972,19,0)</f>
        <v>Дана</v>
      </c>
      <c r="S1683" s="29">
        <v>23</v>
      </c>
      <c r="T1683" s="29">
        <v>496</v>
      </c>
      <c r="U1683" s="29">
        <v>11408</v>
      </c>
      <c r="V1683" s="29">
        <v>12776.96</v>
      </c>
      <c r="W1683" s="27"/>
      <c r="X1683" s="27" t="s">
        <v>64</v>
      </c>
      <c r="Y1683" s="27" t="s">
        <v>63</v>
      </c>
    </row>
    <row r="1684" spans="2:25" x14ac:dyDescent="0.2">
      <c r="B1684" s="27" t="s">
        <v>3414</v>
      </c>
      <c r="C1684" s="27" t="s">
        <v>57</v>
      </c>
      <c r="D1684" s="27" t="s">
        <v>3415</v>
      </c>
      <c r="E1684" s="27" t="str">
        <f>VLOOKUP(D1684,[1]ЕНС!A:E,2,FALSE)</f>
        <v>Папка</v>
      </c>
      <c r="F1684" s="27" t="str">
        <f>VLOOKUP(D1684,[1]ЕНС!A:E,3,FALSE)</f>
        <v>40 вкладышей, пластиковая, формат A4, 50 мм</v>
      </c>
      <c r="G1684" s="27" t="s">
        <v>3416</v>
      </c>
      <c r="H1684" s="27" t="s">
        <v>28</v>
      </c>
      <c r="I1684" s="27">
        <v>0</v>
      </c>
      <c r="J1684" s="27">
        <v>631010000</v>
      </c>
      <c r="K1684" s="27" t="str">
        <f>VLOOKUP(B1684,[1]ПланКаз!A1671:M4975,12,0)</f>
        <v>ҚР, ШҚО, Өскемен қ., Бажов көш., 10</v>
      </c>
      <c r="L1684" s="27" t="str">
        <f>VLOOKUP(B1684,[1]ПланКаз!A1669:M4973,13,0)</f>
        <v>Желтоқсан-Қантар</v>
      </c>
      <c r="M1684" s="27" t="str">
        <f>VLOOKUP(B1684,[1]ПланКаз!A1671:N4975,14,0)</f>
        <v>Шығыс-Қазақстан облысы, Өскемен қ.</v>
      </c>
      <c r="N1684" s="27" t="s">
        <v>60</v>
      </c>
      <c r="O1684" s="27" t="str">
        <f>VLOOKUP(B1684,[1]ПланКаз!A1670:P4974,16,0)</f>
        <v>шартқа қол қойылған кезден бастап 30 күнтізбелік күн ішінде</v>
      </c>
      <c r="P1684" s="27" t="s">
        <v>61</v>
      </c>
      <c r="Q1684" s="28" t="s">
        <v>480</v>
      </c>
      <c r="R1684" s="27" t="str">
        <f>VLOOKUP(B1684,[1]ПланКаз!A1669:S4973,19,0)</f>
        <v>Дана</v>
      </c>
      <c r="S1684" s="29">
        <v>194</v>
      </c>
      <c r="T1684" s="29">
        <v>428</v>
      </c>
      <c r="U1684" s="29" t="s">
        <v>63</v>
      </c>
      <c r="V1684" s="29" t="s">
        <v>63</v>
      </c>
      <c r="W1684" s="27" t="s">
        <v>71</v>
      </c>
      <c r="X1684" s="27" t="s">
        <v>64</v>
      </c>
      <c r="Y1684" s="27" t="s">
        <v>613</v>
      </c>
    </row>
    <row r="1685" spans="2:25" x14ac:dyDescent="0.2">
      <c r="B1685" s="27" t="s">
        <v>3417</v>
      </c>
      <c r="C1685" s="27" t="s">
        <v>57</v>
      </c>
      <c r="D1685" s="27" t="s">
        <v>3415</v>
      </c>
      <c r="E1685" s="27" t="str">
        <f>VLOOKUP(D1685,[1]ЕНС!A:E,2,FALSE)</f>
        <v>Папка</v>
      </c>
      <c r="F1685" s="27" t="str">
        <f>VLOOKUP(D1685,[1]ЕНС!A:E,3,FALSE)</f>
        <v>40 вкладышей, пластиковая, формат A4, 50 мм</v>
      </c>
      <c r="G1685" s="27" t="s">
        <v>3416</v>
      </c>
      <c r="H1685" s="27" t="s">
        <v>28</v>
      </c>
      <c r="I1685" s="27">
        <v>0</v>
      </c>
      <c r="J1685" s="27">
        <v>631010000</v>
      </c>
      <c r="K1685" s="27" t="str">
        <f>VLOOKUP(B1685,[1]ПланКаз!A1672:M4976,12,0)</f>
        <v>ҚР, ШҚО, Өскемен қ., Бажов көш., 10</v>
      </c>
      <c r="L1685" s="27" t="str">
        <f>VLOOKUP(B1685,[1]ПланКаз!A1670:M4974,13,0)</f>
        <v>Ақпан - Наурыз</v>
      </c>
      <c r="M1685" s="27" t="str">
        <f>VLOOKUP(B1685,[1]ПланКаз!A1672:N4976,14,0)</f>
        <v>Шығыс-Қазақстан облысы, Өскемен қ.</v>
      </c>
      <c r="N1685" s="27" t="s">
        <v>60</v>
      </c>
      <c r="O1685" s="27" t="str">
        <f>VLOOKUP(B1685,[1]ПланКаз!A1671:P4975,16,0)</f>
        <v>шартқа қол қойылған кезден бастап 30 күнтізбелік күн ішінде</v>
      </c>
      <c r="P1685" s="27" t="s">
        <v>61</v>
      </c>
      <c r="Q1685" s="28" t="s">
        <v>480</v>
      </c>
      <c r="R1685" s="27" t="str">
        <f>VLOOKUP(B1685,[1]ПланКаз!A1670:S4974,19,0)</f>
        <v>Дана</v>
      </c>
      <c r="S1685" s="29">
        <v>194</v>
      </c>
      <c r="T1685" s="29">
        <v>428</v>
      </c>
      <c r="U1685" s="29">
        <v>83032</v>
      </c>
      <c r="V1685" s="29">
        <v>92995.839999999997</v>
      </c>
      <c r="W1685" s="27"/>
      <c r="X1685" s="27" t="s">
        <v>74</v>
      </c>
      <c r="Y1685" s="27" t="s">
        <v>63</v>
      </c>
    </row>
    <row r="1686" spans="2:25" x14ac:dyDescent="0.2">
      <c r="B1686" s="27" t="s">
        <v>3418</v>
      </c>
      <c r="C1686" s="27" t="s">
        <v>57</v>
      </c>
      <c r="D1686" s="27" t="s">
        <v>3419</v>
      </c>
      <c r="E1686" s="27" t="str">
        <f>VLOOKUP(D1686,[1]ЕНС!A:E,2,FALSE)</f>
        <v>Обложка</v>
      </c>
      <c r="F1686" s="27" t="str">
        <f>VLOOKUP(D1686,[1]ЕНС!A:E,3,FALSE)</f>
        <v>для переплета, формат А4, прозрачная</v>
      </c>
      <c r="G1686" s="27" t="s">
        <v>3420</v>
      </c>
      <c r="H1686" s="27" t="s">
        <v>28</v>
      </c>
      <c r="I1686" s="27">
        <v>0</v>
      </c>
      <c r="J1686" s="27">
        <v>631010000</v>
      </c>
      <c r="K1686" s="27" t="str">
        <f>VLOOKUP(B1686,[1]ПланКаз!A1673:M4977,12,0)</f>
        <v>ҚР, ШҚО, Өскемен қ., Бажов көш., 10</v>
      </c>
      <c r="L1686" s="27" t="str">
        <f>VLOOKUP(B1686,[1]ПланКаз!A1671:M4975,13,0)</f>
        <v>Желтоқсан-Қантар</v>
      </c>
      <c r="M1686" s="27" t="str">
        <f>VLOOKUP(B1686,[1]ПланКаз!A1673:N4977,14,0)</f>
        <v>Шығыс-Қазақстан облысы, Өскемен қ.</v>
      </c>
      <c r="N1686" s="27" t="s">
        <v>60</v>
      </c>
      <c r="O1686" s="27" t="str">
        <f>VLOOKUP(B1686,[1]ПланКаз!A1672:P4976,16,0)</f>
        <v>шартқа қол қойылған кезден бастап 30 күнтізбелік күн ішінде</v>
      </c>
      <c r="P1686" s="27" t="s">
        <v>61</v>
      </c>
      <c r="Q1686" s="28" t="s">
        <v>480</v>
      </c>
      <c r="R1686" s="27" t="str">
        <f>VLOOKUP(B1686,[1]ПланКаз!A1671:S4975,19,0)</f>
        <v>Дана</v>
      </c>
      <c r="S1686" s="29">
        <v>100</v>
      </c>
      <c r="T1686" s="29">
        <v>32</v>
      </c>
      <c r="U1686" s="29">
        <v>3200</v>
      </c>
      <c r="V1686" s="29">
        <v>3584</v>
      </c>
      <c r="W1686" s="27"/>
      <c r="X1686" s="27" t="s">
        <v>64</v>
      </c>
      <c r="Y1686" s="27" t="s">
        <v>63</v>
      </c>
    </row>
    <row r="1687" spans="2:25" x14ac:dyDescent="0.2">
      <c r="B1687" s="27" t="s">
        <v>3421</v>
      </c>
      <c r="C1687" s="27" t="s">
        <v>57</v>
      </c>
      <c r="D1687" s="27" t="s">
        <v>3422</v>
      </c>
      <c r="E1687" s="27" t="str">
        <f>VLOOKUP(D1687,[1]ЕНС!A:E,2,FALSE)</f>
        <v>Пружина</v>
      </c>
      <c r="F1687" s="27" t="str">
        <f>VLOOKUP(D1687,[1]ЕНС!A:E,3,FALSE)</f>
        <v>для переплета, пластиковая, диаметр 12 мм</v>
      </c>
      <c r="G1687" s="27" t="s">
        <v>3423</v>
      </c>
      <c r="H1687" s="27" t="s">
        <v>28</v>
      </c>
      <c r="I1687" s="27">
        <v>0</v>
      </c>
      <c r="J1687" s="27">
        <v>631010000</v>
      </c>
      <c r="K1687" s="27" t="str">
        <f>VLOOKUP(B1687,[1]ПланКаз!A1674:M4978,12,0)</f>
        <v>ҚР, ШҚО, Өскемен қ., Бажов көш., 10</v>
      </c>
      <c r="L1687" s="27" t="str">
        <f>VLOOKUP(B1687,[1]ПланКаз!A1672:M4976,13,0)</f>
        <v>Желтоқсан-Қантар</v>
      </c>
      <c r="M1687" s="27" t="str">
        <f>VLOOKUP(B1687,[1]ПланКаз!A1674:N4978,14,0)</f>
        <v>Шығыс-Қазақстан облысы, Өскемен қ.</v>
      </c>
      <c r="N1687" s="27" t="s">
        <v>60</v>
      </c>
      <c r="O1687" s="27" t="str">
        <f>VLOOKUP(B1687,[1]ПланКаз!A1673:P4977,16,0)</f>
        <v>шартқа қол қойылған кезден бастап 30 күнтізбелік күн ішінде</v>
      </c>
      <c r="P1687" s="27" t="s">
        <v>61</v>
      </c>
      <c r="Q1687" s="28" t="s">
        <v>480</v>
      </c>
      <c r="R1687" s="27" t="str">
        <f>VLOOKUP(B1687,[1]ПланКаз!A1672:S4976,19,0)</f>
        <v>Дана</v>
      </c>
      <c r="S1687" s="29">
        <v>5</v>
      </c>
      <c r="T1687" s="29">
        <v>21</v>
      </c>
      <c r="U1687" s="29">
        <v>105</v>
      </c>
      <c r="V1687" s="29">
        <v>117.6</v>
      </c>
      <c r="W1687" s="27"/>
      <c r="X1687" s="27" t="s">
        <v>64</v>
      </c>
      <c r="Y1687" s="27" t="s">
        <v>63</v>
      </c>
    </row>
    <row r="1688" spans="2:25" x14ac:dyDescent="0.2">
      <c r="B1688" s="27" t="s">
        <v>3424</v>
      </c>
      <c r="C1688" s="27" t="s">
        <v>57</v>
      </c>
      <c r="D1688" s="27" t="s">
        <v>3425</v>
      </c>
      <c r="E1688" s="27" t="str">
        <f>VLOOKUP(D1688,[1]ЕНС!A:E,2,FALSE)</f>
        <v>Пружина</v>
      </c>
      <c r="F1688" s="27" t="str">
        <f>VLOOKUP(D1688,[1]ЕНС!A:E,3,FALSE)</f>
        <v>для переплета, пластиковая, диаметр 14 мм</v>
      </c>
      <c r="G1688" s="27" t="s">
        <v>3426</v>
      </c>
      <c r="H1688" s="27" t="s">
        <v>28</v>
      </c>
      <c r="I1688" s="27">
        <v>0</v>
      </c>
      <c r="J1688" s="27">
        <v>631010000</v>
      </c>
      <c r="K1688" s="27" t="str">
        <f>VLOOKUP(B1688,[1]ПланКаз!A1675:M4979,12,0)</f>
        <v>ҚР, ШҚО, Өскемен қ., Бажов көш., 10</v>
      </c>
      <c r="L1688" s="27" t="str">
        <f>VLOOKUP(B1688,[1]ПланКаз!A1673:M4977,13,0)</f>
        <v>Желтоқсан-Қантар</v>
      </c>
      <c r="M1688" s="27" t="str">
        <f>VLOOKUP(B1688,[1]ПланКаз!A1675:N4979,14,0)</f>
        <v>Шығыс-Қазақстан облысы, Өскемен қ.</v>
      </c>
      <c r="N1688" s="27" t="s">
        <v>60</v>
      </c>
      <c r="O1688" s="27" t="str">
        <f>VLOOKUP(B1688,[1]ПланКаз!A1674:P4978,16,0)</f>
        <v>шартқа қол қойылған кезден бастап 30 күнтізбелік күн ішінде</v>
      </c>
      <c r="P1688" s="27" t="s">
        <v>61</v>
      </c>
      <c r="Q1688" s="28" t="s">
        <v>480</v>
      </c>
      <c r="R1688" s="27" t="str">
        <f>VLOOKUP(B1688,[1]ПланКаз!A1673:S4977,19,0)</f>
        <v>Дана</v>
      </c>
      <c r="S1688" s="29">
        <v>5</v>
      </c>
      <c r="T1688" s="29">
        <v>19</v>
      </c>
      <c r="U1688" s="29">
        <v>95</v>
      </c>
      <c r="V1688" s="29">
        <v>106.4</v>
      </c>
      <c r="W1688" s="27"/>
      <c r="X1688" s="27" t="s">
        <v>64</v>
      </c>
      <c r="Y1688" s="27" t="s">
        <v>63</v>
      </c>
    </row>
    <row r="1689" spans="2:25" x14ac:dyDescent="0.2">
      <c r="B1689" s="27" t="s">
        <v>3427</v>
      </c>
      <c r="C1689" s="27" t="s">
        <v>57</v>
      </c>
      <c r="D1689" s="27" t="s">
        <v>3428</v>
      </c>
      <c r="E1689" s="27" t="str">
        <f>VLOOKUP(D1689,[1]ЕНС!A:E,2,FALSE)</f>
        <v>Пружина</v>
      </c>
      <c r="F1689" s="27" t="str">
        <f>VLOOKUP(D1689,[1]ЕНС!A:E,3,FALSE)</f>
        <v>для переплета, пластиковая, диаметр 16 мм</v>
      </c>
      <c r="G1689" s="27" t="s">
        <v>3429</v>
      </c>
      <c r="H1689" s="27" t="s">
        <v>28</v>
      </c>
      <c r="I1689" s="27">
        <v>0</v>
      </c>
      <c r="J1689" s="27">
        <v>631010000</v>
      </c>
      <c r="K1689" s="27" t="str">
        <f>VLOOKUP(B1689,[1]ПланКаз!A1676:M4980,12,0)</f>
        <v>ҚР, ШҚО, Өскемен қ., Бажов көш., 10</v>
      </c>
      <c r="L1689" s="27" t="str">
        <f>VLOOKUP(B1689,[1]ПланКаз!A1674:M4978,13,0)</f>
        <v>Желтоқсан-Қантар</v>
      </c>
      <c r="M1689" s="27" t="str">
        <f>VLOOKUP(B1689,[1]ПланКаз!A1676:N4980,14,0)</f>
        <v>Шығыс-Қазақстан облысы, Өскемен қ.</v>
      </c>
      <c r="N1689" s="27" t="s">
        <v>60</v>
      </c>
      <c r="O1689" s="27" t="str">
        <f>VLOOKUP(B1689,[1]ПланКаз!A1675:P4979,16,0)</f>
        <v>шартқа қол қойылған кезден бастап 30 күнтізбелік күн ішінде</v>
      </c>
      <c r="P1689" s="27" t="s">
        <v>61</v>
      </c>
      <c r="Q1689" s="28" t="s">
        <v>480</v>
      </c>
      <c r="R1689" s="27" t="str">
        <f>VLOOKUP(B1689,[1]ПланКаз!A1674:S4978,19,0)</f>
        <v>Дана</v>
      </c>
      <c r="S1689" s="29">
        <v>5</v>
      </c>
      <c r="T1689" s="29">
        <v>22</v>
      </c>
      <c r="U1689" s="29">
        <v>110</v>
      </c>
      <c r="V1689" s="29">
        <v>123.2</v>
      </c>
      <c r="W1689" s="27"/>
      <c r="X1689" s="27" t="s">
        <v>64</v>
      </c>
      <c r="Y1689" s="27" t="s">
        <v>63</v>
      </c>
    </row>
    <row r="1690" spans="2:25" x14ac:dyDescent="0.2">
      <c r="B1690" s="27" t="s">
        <v>3430</v>
      </c>
      <c r="C1690" s="27" t="s">
        <v>57</v>
      </c>
      <c r="D1690" s="27" t="s">
        <v>3431</v>
      </c>
      <c r="E1690" s="27" t="str">
        <f>VLOOKUP(D1690,[1]ЕНС!A:E,2,FALSE)</f>
        <v>Подушка штемпельная</v>
      </c>
      <c r="F1690" s="27" t="str">
        <f>VLOOKUP(D1690,[1]ЕНС!A:E,3,FALSE)</f>
        <v>для печатей, штампов</v>
      </c>
      <c r="G1690" s="27" t="s">
        <v>3432</v>
      </c>
      <c r="H1690" s="27" t="s">
        <v>28</v>
      </c>
      <c r="I1690" s="27">
        <v>0</v>
      </c>
      <c r="J1690" s="27">
        <v>631010000</v>
      </c>
      <c r="K1690" s="27" t="str">
        <f>VLOOKUP(B1690,[1]ПланКаз!A1677:M4981,12,0)</f>
        <v>ҚР, ШҚО, Өскемен қ., Бажов көш., 10</v>
      </c>
      <c r="L1690" s="27" t="str">
        <f>VLOOKUP(B1690,[1]ПланКаз!A1675:M4979,13,0)</f>
        <v>Желтоқсан-Қантар</v>
      </c>
      <c r="M1690" s="27" t="str">
        <f>VLOOKUP(B1690,[1]ПланКаз!A1677:N4981,14,0)</f>
        <v>Шығыс-Қазақстан облысы, Өскемен қ.</v>
      </c>
      <c r="N1690" s="27" t="s">
        <v>60</v>
      </c>
      <c r="O1690" s="27" t="str">
        <f>VLOOKUP(B1690,[1]ПланКаз!A1676:P4980,16,0)</f>
        <v>шартқа қол қойылған кезден бастап 30 күнтізбелік күн ішінде</v>
      </c>
      <c r="P1690" s="27" t="s">
        <v>61</v>
      </c>
      <c r="Q1690" s="28" t="s">
        <v>480</v>
      </c>
      <c r="R1690" s="27" t="str">
        <f>VLOOKUP(B1690,[1]ПланКаз!A1675:S4979,19,0)</f>
        <v>Дана</v>
      </c>
      <c r="S1690" s="29">
        <v>4</v>
      </c>
      <c r="T1690" s="29">
        <v>482</v>
      </c>
      <c r="U1690" s="29">
        <v>1928</v>
      </c>
      <c r="V1690" s="29">
        <v>2159.36</v>
      </c>
      <c r="W1690" s="27"/>
      <c r="X1690" s="27" t="s">
        <v>64</v>
      </c>
      <c r="Y1690" s="27" t="s">
        <v>63</v>
      </c>
    </row>
    <row r="1691" spans="2:25" x14ac:dyDescent="0.2">
      <c r="B1691" s="27" t="s">
        <v>3433</v>
      </c>
      <c r="C1691" s="27" t="s">
        <v>57</v>
      </c>
      <c r="D1691" s="27" t="s">
        <v>3431</v>
      </c>
      <c r="E1691" s="27" t="str">
        <f>VLOOKUP(D1691,[1]ЕНС!A:E,2,FALSE)</f>
        <v>Подушка штемпельная</v>
      </c>
      <c r="F1691" s="27" t="str">
        <f>VLOOKUP(D1691,[1]ЕНС!A:E,3,FALSE)</f>
        <v>для печатей, штампов</v>
      </c>
      <c r="G1691" s="27" t="s">
        <v>3434</v>
      </c>
      <c r="H1691" s="27" t="s">
        <v>28</v>
      </c>
      <c r="I1691" s="27">
        <v>0</v>
      </c>
      <c r="J1691" s="27">
        <v>631010000</v>
      </c>
      <c r="K1691" s="27" t="str">
        <f>VLOOKUP(B1691,[1]ПланКаз!A1678:M4982,12,0)</f>
        <v>ҚР, ШҚО, Өскемен қ., Бажов көш., 10</v>
      </c>
      <c r="L1691" s="27" t="str">
        <f>VLOOKUP(B1691,[1]ПланКаз!A1676:M4980,13,0)</f>
        <v>Желтоқсан-Қантар</v>
      </c>
      <c r="M1691" s="27" t="str">
        <f>VLOOKUP(B1691,[1]ПланКаз!A1678:N4982,14,0)</f>
        <v>Шығыс-Қазақстан облысы, Өскемен қ.</v>
      </c>
      <c r="N1691" s="27" t="s">
        <v>60</v>
      </c>
      <c r="O1691" s="27" t="str">
        <f>VLOOKUP(B1691,[1]ПланКаз!A1677:P4981,16,0)</f>
        <v>шартқа қол қойылған кезден бастап 30 күнтізбелік күн ішінде</v>
      </c>
      <c r="P1691" s="27" t="s">
        <v>61</v>
      </c>
      <c r="Q1691" s="28" t="s">
        <v>480</v>
      </c>
      <c r="R1691" s="27" t="str">
        <f>VLOOKUP(B1691,[1]ПланКаз!A1676:S4980,19,0)</f>
        <v>Дана</v>
      </c>
      <c r="S1691" s="29">
        <v>15</v>
      </c>
      <c r="T1691" s="29">
        <v>1098</v>
      </c>
      <c r="U1691" s="29">
        <v>16470</v>
      </c>
      <c r="V1691" s="29">
        <v>18446.400000000001</v>
      </c>
      <c r="W1691" s="27"/>
      <c r="X1691" s="27" t="s">
        <v>64</v>
      </c>
      <c r="Y1691" s="27" t="s">
        <v>63</v>
      </c>
    </row>
    <row r="1692" spans="2:25" x14ac:dyDescent="0.2">
      <c r="B1692" s="27" t="s">
        <v>3435</v>
      </c>
      <c r="C1692" s="27" t="s">
        <v>57</v>
      </c>
      <c r="D1692" s="27" t="s">
        <v>3431</v>
      </c>
      <c r="E1692" s="27" t="str">
        <f>VLOOKUP(D1692,[1]ЕНС!A:E,2,FALSE)</f>
        <v>Подушка штемпельная</v>
      </c>
      <c r="F1692" s="27" t="str">
        <f>VLOOKUP(D1692,[1]ЕНС!A:E,3,FALSE)</f>
        <v>для печатей, штампов</v>
      </c>
      <c r="G1692" s="27" t="s">
        <v>3436</v>
      </c>
      <c r="H1692" s="27" t="s">
        <v>28</v>
      </c>
      <c r="I1692" s="27">
        <v>0</v>
      </c>
      <c r="J1692" s="27">
        <v>631010000</v>
      </c>
      <c r="K1692" s="27" t="str">
        <f>VLOOKUP(B1692,[1]ПланКаз!A1679:M4983,12,0)</f>
        <v>ҚР, ШҚО, Өскемен қ., Бажов көш., 10</v>
      </c>
      <c r="L1692" s="27" t="str">
        <f>VLOOKUP(B1692,[1]ПланКаз!A1677:M4981,13,0)</f>
        <v>Желтоқсан-Қантар</v>
      </c>
      <c r="M1692" s="27" t="str">
        <f>VLOOKUP(B1692,[1]ПланКаз!A1679:N4983,14,0)</f>
        <v>Шығыс-Қазақстан облысы, Өскемен қ.</v>
      </c>
      <c r="N1692" s="27" t="s">
        <v>60</v>
      </c>
      <c r="O1692" s="27" t="str">
        <f>VLOOKUP(B1692,[1]ПланКаз!A1678:P4982,16,0)</f>
        <v>шартқа қол қойылған кезден бастап 30 күнтізбелік күн ішінде</v>
      </c>
      <c r="P1692" s="27" t="s">
        <v>61</v>
      </c>
      <c r="Q1692" s="28" t="s">
        <v>480</v>
      </c>
      <c r="R1692" s="27" t="str">
        <f>VLOOKUP(B1692,[1]ПланКаз!A1677:S4981,19,0)</f>
        <v>Дана</v>
      </c>
      <c r="S1692" s="29">
        <v>15</v>
      </c>
      <c r="T1692" s="29">
        <v>788</v>
      </c>
      <c r="U1692" s="29">
        <v>11820</v>
      </c>
      <c r="V1692" s="29">
        <v>13238.4</v>
      </c>
      <c r="W1692" s="27"/>
      <c r="X1692" s="27" t="s">
        <v>64</v>
      </c>
      <c r="Y1692" s="27" t="s">
        <v>63</v>
      </c>
    </row>
    <row r="1693" spans="2:25" x14ac:dyDescent="0.2">
      <c r="B1693" s="27" t="s">
        <v>3437</v>
      </c>
      <c r="C1693" s="27" t="s">
        <v>57</v>
      </c>
      <c r="D1693" s="27" t="s">
        <v>3438</v>
      </c>
      <c r="E1693" s="27" t="str">
        <f>VLOOKUP(D1693,[1]ЕНС!A:E,2,FALSE)</f>
        <v>Стикер</v>
      </c>
      <c r="F1693" s="27" t="str">
        <f>VLOOKUP(D1693,[1]ЕНС!A:E,3,FALSE)</f>
        <v>для заметок, бумажный, самоклеющийся</v>
      </c>
      <c r="G1693" s="27" t="s">
        <v>3439</v>
      </c>
      <c r="H1693" s="27" t="s">
        <v>28</v>
      </c>
      <c r="I1693" s="27">
        <v>0</v>
      </c>
      <c r="J1693" s="27">
        <v>631010000</v>
      </c>
      <c r="K1693" s="27" t="str">
        <f>VLOOKUP(B1693,[1]ПланКаз!A1680:M4984,12,0)</f>
        <v>ҚР, ШҚО, Өскемен қ., Бажов көш., 10</v>
      </c>
      <c r="L1693" s="27" t="str">
        <f>VLOOKUP(B1693,[1]ПланКаз!A1678:M4982,13,0)</f>
        <v>Желтоқсан-Қантар</v>
      </c>
      <c r="M1693" s="27" t="str">
        <f>VLOOKUP(B1693,[1]ПланКаз!A1680:N4984,14,0)</f>
        <v>Шығыс-Қазақстан облысы, Өскемен қ.</v>
      </c>
      <c r="N1693" s="27" t="s">
        <v>60</v>
      </c>
      <c r="O1693" s="27" t="str">
        <f>VLOOKUP(B1693,[1]ПланКаз!A1679:P4983,16,0)</f>
        <v>шартқа қол қойылған кезден бастап 30 күнтізбелік күн ішінде</v>
      </c>
      <c r="P1693" s="27" t="s">
        <v>61</v>
      </c>
      <c r="Q1693" s="28" t="s">
        <v>2919</v>
      </c>
      <c r="R1693" s="27" t="str">
        <f>VLOOKUP(B1693,[1]ПланКаз!A1678:S4982,19,0)</f>
        <v>Дана</v>
      </c>
      <c r="S1693" s="29">
        <v>367</v>
      </c>
      <c r="T1693" s="29">
        <v>132</v>
      </c>
      <c r="U1693" s="29" t="s">
        <v>63</v>
      </c>
      <c r="V1693" s="29" t="s">
        <v>63</v>
      </c>
      <c r="W1693" s="27" t="s">
        <v>71</v>
      </c>
      <c r="X1693" s="27" t="s">
        <v>64</v>
      </c>
      <c r="Y1693" s="27" t="s">
        <v>613</v>
      </c>
    </row>
    <row r="1694" spans="2:25" x14ac:dyDescent="0.2">
      <c r="B1694" s="27" t="s">
        <v>3440</v>
      </c>
      <c r="C1694" s="27" t="s">
        <v>57</v>
      </c>
      <c r="D1694" s="27" t="s">
        <v>3438</v>
      </c>
      <c r="E1694" s="27" t="str">
        <f>VLOOKUP(D1694,[1]ЕНС!A:E,2,FALSE)</f>
        <v>Стикер</v>
      </c>
      <c r="F1694" s="27" t="str">
        <f>VLOOKUP(D1694,[1]ЕНС!A:E,3,FALSE)</f>
        <v>для заметок, бумажный, самоклеющийся</v>
      </c>
      <c r="G1694" s="27" t="s">
        <v>3439</v>
      </c>
      <c r="H1694" s="27" t="s">
        <v>28</v>
      </c>
      <c r="I1694" s="27">
        <v>0</v>
      </c>
      <c r="J1694" s="27">
        <v>631010000</v>
      </c>
      <c r="K1694" s="27" t="str">
        <f>VLOOKUP(B1694,[1]ПланКаз!A1681:M4985,12,0)</f>
        <v>ҚР, ШҚО, Өскемен қ., Бажов көш., 10</v>
      </c>
      <c r="L1694" s="27" t="str">
        <f>VLOOKUP(B1694,[1]ПланКаз!A1679:M4983,13,0)</f>
        <v>Ақпан - Наурыз</v>
      </c>
      <c r="M1694" s="27" t="str">
        <f>VLOOKUP(B1694,[1]ПланКаз!A1681:N4985,14,0)</f>
        <v>Шығыс-Қазақстан облысы, Өскемен қ.</v>
      </c>
      <c r="N1694" s="27" t="s">
        <v>60</v>
      </c>
      <c r="O1694" s="27" t="str">
        <f>VLOOKUP(B1694,[1]ПланКаз!A1680:P4984,16,0)</f>
        <v>шартқа қол қойылған кезден бастап 30 күнтізбелік күн ішінде</v>
      </c>
      <c r="P1694" s="27" t="s">
        <v>61</v>
      </c>
      <c r="Q1694" s="28" t="s">
        <v>2919</v>
      </c>
      <c r="R1694" s="27" t="str">
        <f>VLOOKUP(B1694,[1]ПланКаз!A1679:S4983,19,0)</f>
        <v>Дана</v>
      </c>
      <c r="S1694" s="29">
        <v>367</v>
      </c>
      <c r="T1694" s="29">
        <v>132</v>
      </c>
      <c r="U1694" s="29">
        <v>48444</v>
      </c>
      <c r="V1694" s="29">
        <v>54257.279999999999</v>
      </c>
      <c r="W1694" s="27"/>
      <c r="X1694" s="27" t="s">
        <v>74</v>
      </c>
      <c r="Y1694" s="27" t="s">
        <v>63</v>
      </c>
    </row>
    <row r="1695" spans="2:25" x14ac:dyDescent="0.2">
      <c r="B1695" s="27" t="s">
        <v>3441</v>
      </c>
      <c r="C1695" s="27" t="s">
        <v>57</v>
      </c>
      <c r="D1695" s="27" t="s">
        <v>3442</v>
      </c>
      <c r="E1695" s="27" t="str">
        <f>VLOOKUP(D1695,[1]ЕНС!A:E,2,FALSE)</f>
        <v>Разделитель</v>
      </c>
      <c r="F1695" s="27" t="str">
        <f>VLOOKUP(D1695,[1]ЕНС!A:E,3,FALSE)</f>
        <v>пластиковый, цифровой</v>
      </c>
      <c r="G1695" s="27" t="s">
        <v>3443</v>
      </c>
      <c r="H1695" s="27" t="s">
        <v>28</v>
      </c>
      <c r="I1695" s="27">
        <v>0</v>
      </c>
      <c r="J1695" s="27">
        <v>631010000</v>
      </c>
      <c r="K1695" s="27" t="str">
        <f>VLOOKUP(B1695,[1]ПланКаз!A1682:M4986,12,0)</f>
        <v>ҚР, ШҚО, Өскемен қ., Бажов көш., 10</v>
      </c>
      <c r="L1695" s="27" t="str">
        <f>VLOOKUP(B1695,[1]ПланКаз!A1680:M4984,13,0)</f>
        <v>Желтоқсан-Қантар</v>
      </c>
      <c r="M1695" s="27" t="str">
        <f>VLOOKUP(B1695,[1]ПланКаз!A1682:N4986,14,0)</f>
        <v>Шығыс-Қазақстан облысы, Өскемен қ.</v>
      </c>
      <c r="N1695" s="27" t="s">
        <v>60</v>
      </c>
      <c r="O1695" s="27" t="str">
        <f>VLOOKUP(B1695,[1]ПланКаз!A1681:P4985,16,0)</f>
        <v>шартқа қол қойылған кезден бастап 30 күнтізбелік күн ішінде</v>
      </c>
      <c r="P1695" s="27" t="s">
        <v>61</v>
      </c>
      <c r="Q1695" s="28" t="s">
        <v>480</v>
      </c>
      <c r="R1695" s="27" t="str">
        <f>VLOOKUP(B1695,[1]ПланКаз!A1680:S4984,19,0)</f>
        <v>Дана</v>
      </c>
      <c r="S1695" s="29">
        <v>18</v>
      </c>
      <c r="T1695" s="29">
        <v>319</v>
      </c>
      <c r="U1695" s="29">
        <v>5742</v>
      </c>
      <c r="V1695" s="29">
        <v>6431.04</v>
      </c>
      <c r="W1695" s="27"/>
      <c r="X1695" s="27" t="s">
        <v>64</v>
      </c>
      <c r="Y1695" s="27" t="s">
        <v>63</v>
      </c>
    </row>
    <row r="1696" spans="2:25" x14ac:dyDescent="0.2">
      <c r="B1696" s="27" t="s">
        <v>3444</v>
      </c>
      <c r="C1696" s="27" t="s">
        <v>57</v>
      </c>
      <c r="D1696" s="27" t="s">
        <v>3442</v>
      </c>
      <c r="E1696" s="27" t="str">
        <f>VLOOKUP(D1696,[1]ЕНС!A:E,2,FALSE)</f>
        <v>Разделитель</v>
      </c>
      <c r="F1696" s="27" t="str">
        <f>VLOOKUP(D1696,[1]ЕНС!A:E,3,FALSE)</f>
        <v>пластиковый, цифровой</v>
      </c>
      <c r="G1696" s="27" t="s">
        <v>3445</v>
      </c>
      <c r="H1696" s="27" t="s">
        <v>28</v>
      </c>
      <c r="I1696" s="27">
        <v>0</v>
      </c>
      <c r="J1696" s="27">
        <v>631010000</v>
      </c>
      <c r="K1696" s="27" t="str">
        <f>VLOOKUP(B1696,[1]ПланКаз!A1683:M4987,12,0)</f>
        <v>ҚР, ШҚО, Өскемен қ., Бажов көш., 10</v>
      </c>
      <c r="L1696" s="27" t="str">
        <f>VLOOKUP(B1696,[1]ПланКаз!A1681:M4985,13,0)</f>
        <v>Желтоқсан-Қантар</v>
      </c>
      <c r="M1696" s="27" t="str">
        <f>VLOOKUP(B1696,[1]ПланКаз!A1683:N4987,14,0)</f>
        <v>Шығыс-Қазақстан облысы, Өскемен қ.</v>
      </c>
      <c r="N1696" s="27" t="s">
        <v>60</v>
      </c>
      <c r="O1696" s="27" t="str">
        <f>VLOOKUP(B1696,[1]ПланКаз!A1682:P4986,16,0)</f>
        <v>шартқа қол қойылған кезден бастап 30 күнтізбелік күн ішінде</v>
      </c>
      <c r="P1696" s="27" t="s">
        <v>61</v>
      </c>
      <c r="Q1696" s="28" t="s">
        <v>480</v>
      </c>
      <c r="R1696" s="27" t="str">
        <f>VLOOKUP(B1696,[1]ПланКаз!A1681:S4985,19,0)</f>
        <v>Дана</v>
      </c>
      <c r="S1696" s="29">
        <v>20</v>
      </c>
      <c r="T1696" s="29">
        <v>535</v>
      </c>
      <c r="U1696" s="29">
        <v>10700</v>
      </c>
      <c r="V1696" s="29">
        <v>11984</v>
      </c>
      <c r="W1696" s="27"/>
      <c r="X1696" s="27" t="s">
        <v>64</v>
      </c>
      <c r="Y1696" s="27" t="s">
        <v>63</v>
      </c>
    </row>
    <row r="1697" spans="2:25" x14ac:dyDescent="0.2">
      <c r="B1697" s="27" t="s">
        <v>3446</v>
      </c>
      <c r="C1697" s="27" t="s">
        <v>57</v>
      </c>
      <c r="D1697" s="27" t="s">
        <v>3447</v>
      </c>
      <c r="E1697" s="27" t="str">
        <f>VLOOKUP(D1697,[1]ЕНС!A:E,2,FALSE)</f>
        <v>Папка</v>
      </c>
      <c r="F1697" s="27" t="str">
        <f>VLOOKUP(D1697,[1]ЕНС!A:E,3,FALSE)</f>
        <v>регистратор, пластиковая, формат А4, 50 мм</v>
      </c>
      <c r="G1697" s="27" t="s">
        <v>3448</v>
      </c>
      <c r="H1697" s="27" t="s">
        <v>28</v>
      </c>
      <c r="I1697" s="27">
        <v>0</v>
      </c>
      <c r="J1697" s="27">
        <v>631010000</v>
      </c>
      <c r="K1697" s="27" t="str">
        <f>VLOOKUP(B1697,[1]ПланКаз!A1684:M4988,12,0)</f>
        <v>ҚР, ШҚО, Өскемен қ., Бажов көш., 10</v>
      </c>
      <c r="L1697" s="27" t="str">
        <f>VLOOKUP(B1697,[1]ПланКаз!A1682:M4986,13,0)</f>
        <v>Желтоқсан-Қантар</v>
      </c>
      <c r="M1697" s="27" t="str">
        <f>VLOOKUP(B1697,[1]ПланКаз!A1684:N4988,14,0)</f>
        <v>Шығыс-Қазақстан облысы, Өскемен қ.</v>
      </c>
      <c r="N1697" s="27" t="s">
        <v>60</v>
      </c>
      <c r="O1697" s="27" t="str">
        <f>VLOOKUP(B1697,[1]ПланКаз!A1683:P4987,16,0)</f>
        <v>шартқа қол қойылған кезден бастап 30 күнтізбелік күн ішінде</v>
      </c>
      <c r="P1697" s="27" t="s">
        <v>61</v>
      </c>
      <c r="Q1697" s="28" t="s">
        <v>480</v>
      </c>
      <c r="R1697" s="27" t="str">
        <f>VLOOKUP(B1697,[1]ПланКаз!A1682:S4986,19,0)</f>
        <v>Дана</v>
      </c>
      <c r="S1697" s="29">
        <v>338</v>
      </c>
      <c r="T1697" s="29">
        <v>517</v>
      </c>
      <c r="U1697" s="29" t="s">
        <v>63</v>
      </c>
      <c r="V1697" s="29" t="s">
        <v>63</v>
      </c>
      <c r="W1697" s="27" t="s">
        <v>71</v>
      </c>
      <c r="X1697" s="27" t="s">
        <v>64</v>
      </c>
      <c r="Y1697" s="27" t="s">
        <v>3385</v>
      </c>
    </row>
    <row r="1698" spans="2:25" x14ac:dyDescent="0.2">
      <c r="B1698" s="27" t="s">
        <v>3449</v>
      </c>
      <c r="C1698" s="27" t="s">
        <v>57</v>
      </c>
      <c r="D1698" s="27" t="s">
        <v>3447</v>
      </c>
      <c r="E1698" s="27" t="str">
        <f>VLOOKUP(D1698,[1]ЕНС!A:E,2,FALSE)</f>
        <v>Папка</v>
      </c>
      <c r="F1698" s="27" t="str">
        <f>VLOOKUP(D1698,[1]ЕНС!A:E,3,FALSE)</f>
        <v>регистратор, пластиковая, формат А4, 50 мм</v>
      </c>
      <c r="G1698" s="27" t="s">
        <v>3448</v>
      </c>
      <c r="H1698" s="27" t="s">
        <v>28</v>
      </c>
      <c r="I1698" s="27">
        <v>0</v>
      </c>
      <c r="J1698" s="27">
        <v>631010000</v>
      </c>
      <c r="K1698" s="27" t="str">
        <f>VLOOKUP(B1698,[1]ПланКаз!A1685:M4989,12,0)</f>
        <v>070002,  Қазақстан Республикасы, Шығыс Қазақстан облысы, Өскемен қ., Бажов к-сі,10</v>
      </c>
      <c r="L1698" s="27" t="str">
        <f>VLOOKUP(B1698,[1]ПланКаз!A1683:M4987,13,0)</f>
        <v>Ақпан - Наурыз</v>
      </c>
      <c r="M1698" s="27" t="str">
        <f>VLOOKUP(B1698,[1]ПланКаз!A1685:N4989,14,0)</f>
        <v>Шығыс-Қазақстан облысы, Өскемен қ.</v>
      </c>
      <c r="N1698" s="27" t="s">
        <v>60</v>
      </c>
      <c r="O1698" s="27" t="str">
        <f>VLOOKUP(B1698,[1]ПланКаз!A1684:P4988,16,0)</f>
        <v>шартқа қол қойылған кезден бастап 30 күнтізбелік күн ішінде</v>
      </c>
      <c r="P1698" s="27" t="s">
        <v>61</v>
      </c>
      <c r="Q1698" s="28" t="s">
        <v>480</v>
      </c>
      <c r="R1698" s="27" t="str">
        <f>VLOOKUP(B1698,[1]ПланКаз!A1683:S4987,19,0)</f>
        <v>Дана</v>
      </c>
      <c r="S1698" s="29">
        <v>338</v>
      </c>
      <c r="T1698" s="29">
        <v>564.73</v>
      </c>
      <c r="U1698" s="29">
        <v>190878.74</v>
      </c>
      <c r="V1698" s="29">
        <v>213784.19</v>
      </c>
      <c r="W1698" s="27"/>
      <c r="X1698" s="27" t="s">
        <v>74</v>
      </c>
      <c r="Y1698" s="27" t="s">
        <v>63</v>
      </c>
    </row>
    <row r="1699" spans="2:25" x14ac:dyDescent="0.2">
      <c r="B1699" s="27" t="s">
        <v>3450</v>
      </c>
      <c r="C1699" s="27" t="s">
        <v>57</v>
      </c>
      <c r="D1699" s="27" t="s">
        <v>3451</v>
      </c>
      <c r="E1699" s="27" t="str">
        <f>VLOOKUP(D1699,[1]ЕНС!A:E,2,FALSE)</f>
        <v>Папка</v>
      </c>
      <c r="F1699" s="27" t="str">
        <f>VLOOKUP(D1699,[1]ЕНС!A:E,3,FALSE)</f>
        <v>регистратор, пластиковая, формат А4, 70 мм</v>
      </c>
      <c r="G1699" s="27" t="s">
        <v>3452</v>
      </c>
      <c r="H1699" s="27" t="s">
        <v>28</v>
      </c>
      <c r="I1699" s="27">
        <v>0</v>
      </c>
      <c r="J1699" s="27">
        <v>631010000</v>
      </c>
      <c r="K1699" s="27" t="str">
        <f>VLOOKUP(B1699,[1]ПланКаз!A1686:M4990,12,0)</f>
        <v>ҚР, ШҚО, Өскемен қ., Бажов көш., 10</v>
      </c>
      <c r="L1699" s="27" t="str">
        <f>VLOOKUP(B1699,[1]ПланКаз!A1684:M4988,13,0)</f>
        <v>Желтоқсан-Қантар</v>
      </c>
      <c r="M1699" s="27" t="str">
        <f>VLOOKUP(B1699,[1]ПланКаз!A1686:N4990,14,0)</f>
        <v>Шығыс-Қазақстан облысы, Өскемен қ.</v>
      </c>
      <c r="N1699" s="27" t="s">
        <v>60</v>
      </c>
      <c r="O1699" s="27" t="str">
        <f>VLOOKUP(B1699,[1]ПланКаз!A1685:P4989,16,0)</f>
        <v>шартқа қол қойылған кезден бастап 30 күнтізбелік күн ішінде</v>
      </c>
      <c r="P1699" s="27" t="s">
        <v>61</v>
      </c>
      <c r="Q1699" s="28" t="s">
        <v>480</v>
      </c>
      <c r="R1699" s="27" t="str">
        <f>VLOOKUP(B1699,[1]ПланКаз!A1684:S4988,19,0)</f>
        <v>Дана</v>
      </c>
      <c r="S1699" s="29">
        <v>253</v>
      </c>
      <c r="T1699" s="29">
        <v>517</v>
      </c>
      <c r="U1699" s="29" t="s">
        <v>63</v>
      </c>
      <c r="V1699" s="29" t="s">
        <v>63</v>
      </c>
      <c r="W1699" s="27" t="s">
        <v>71</v>
      </c>
      <c r="X1699" s="27" t="s">
        <v>64</v>
      </c>
      <c r="Y1699" s="27" t="s">
        <v>613</v>
      </c>
    </row>
    <row r="1700" spans="2:25" x14ac:dyDescent="0.2">
      <c r="B1700" s="27" t="s">
        <v>3453</v>
      </c>
      <c r="C1700" s="27" t="s">
        <v>57</v>
      </c>
      <c r="D1700" s="27" t="s">
        <v>3451</v>
      </c>
      <c r="E1700" s="27" t="str">
        <f>VLOOKUP(D1700,[1]ЕНС!A:E,2,FALSE)</f>
        <v>Папка</v>
      </c>
      <c r="F1700" s="27" t="str">
        <f>VLOOKUP(D1700,[1]ЕНС!A:E,3,FALSE)</f>
        <v>регистратор, пластиковая, формат А4, 70 мм</v>
      </c>
      <c r="G1700" s="27" t="s">
        <v>3452</v>
      </c>
      <c r="H1700" s="27" t="s">
        <v>28</v>
      </c>
      <c r="I1700" s="27">
        <v>0</v>
      </c>
      <c r="J1700" s="27">
        <v>631010000</v>
      </c>
      <c r="K1700" s="27" t="str">
        <f>VLOOKUP(B1700,[1]ПланКаз!A1687:M4991,12,0)</f>
        <v>ҚР, ШҚО, Өскемен қ., Бажов көш., 10</v>
      </c>
      <c r="L1700" s="27" t="str">
        <f>VLOOKUP(B1700,[1]ПланКаз!A1685:M4989,13,0)</f>
        <v>Ақпан - Наурыз</v>
      </c>
      <c r="M1700" s="27" t="str">
        <f>VLOOKUP(B1700,[1]ПланКаз!A1687:N4991,14,0)</f>
        <v>Шығыс-Қазақстан облысы, Өскемен қ.</v>
      </c>
      <c r="N1700" s="27" t="s">
        <v>60</v>
      </c>
      <c r="O1700" s="27" t="str">
        <f>VLOOKUP(B1700,[1]ПланКаз!A1686:P4990,16,0)</f>
        <v>шартқа қол қойылған кезден бастап 30 күнтізбелік күн ішінде</v>
      </c>
      <c r="P1700" s="27" t="s">
        <v>61</v>
      </c>
      <c r="Q1700" s="28" t="s">
        <v>480</v>
      </c>
      <c r="R1700" s="27" t="str">
        <f>VLOOKUP(B1700,[1]ПланКаз!A1685:S4989,19,0)</f>
        <v>Дана</v>
      </c>
      <c r="S1700" s="29">
        <v>253</v>
      </c>
      <c r="T1700" s="29">
        <v>517</v>
      </c>
      <c r="U1700" s="29">
        <v>130801</v>
      </c>
      <c r="V1700" s="29">
        <v>146497.12</v>
      </c>
      <c r="W1700" s="27"/>
      <c r="X1700" s="27" t="s">
        <v>74</v>
      </c>
      <c r="Y1700" s="27" t="s">
        <v>63</v>
      </c>
    </row>
    <row r="1701" spans="2:25" x14ac:dyDescent="0.2">
      <c r="B1701" s="27" t="s">
        <v>3454</v>
      </c>
      <c r="C1701" s="27" t="s">
        <v>57</v>
      </c>
      <c r="D1701" s="27" t="s">
        <v>3455</v>
      </c>
      <c r="E1701" s="27" t="str">
        <f>VLOOKUP(D1701,[1]ЕНС!A:E,2,FALSE)</f>
        <v>Папка</v>
      </c>
      <c r="F1701" s="27" t="str">
        <f>VLOOKUP(D1701,[1]ЕНС!A:E,3,FALSE)</f>
        <v>регистратор, пластиковая, формат А4, 80 мм</v>
      </c>
      <c r="G1701" s="27" t="s">
        <v>3456</v>
      </c>
      <c r="H1701" s="27" t="s">
        <v>28</v>
      </c>
      <c r="I1701" s="27">
        <v>0</v>
      </c>
      <c r="J1701" s="27">
        <v>631010000</v>
      </c>
      <c r="K1701" s="27" t="str">
        <f>VLOOKUP(B1701,[1]ПланКаз!A1688:M4992,12,0)</f>
        <v>ҚР, ШҚО, Өскемен қ., Бажов көш., 10</v>
      </c>
      <c r="L1701" s="27" t="str">
        <f>VLOOKUP(B1701,[1]ПланКаз!A1686:M4990,13,0)</f>
        <v>Желтоқсан-Қантар</v>
      </c>
      <c r="M1701" s="27" t="str">
        <f>VLOOKUP(B1701,[1]ПланКаз!A1688:N4992,14,0)</f>
        <v>Шығыс-Қазақстан облысы, Өскемен қ.</v>
      </c>
      <c r="N1701" s="27" t="s">
        <v>60</v>
      </c>
      <c r="O1701" s="27" t="str">
        <f>VLOOKUP(B1701,[1]ПланКаз!A1687:P4991,16,0)</f>
        <v>шартқа қол қойылған кезден бастап 30 күнтізбелік күн ішінде</v>
      </c>
      <c r="P1701" s="27" t="s">
        <v>61</v>
      </c>
      <c r="Q1701" s="28" t="s">
        <v>480</v>
      </c>
      <c r="R1701" s="27" t="str">
        <f>VLOOKUP(B1701,[1]ПланКаз!A1686:S4990,19,0)</f>
        <v>Дана</v>
      </c>
      <c r="S1701" s="29">
        <v>234</v>
      </c>
      <c r="T1701" s="29">
        <v>517</v>
      </c>
      <c r="U1701" s="29" t="s">
        <v>63</v>
      </c>
      <c r="V1701" s="29" t="s">
        <v>63</v>
      </c>
      <c r="W1701" s="27" t="s">
        <v>71</v>
      </c>
      <c r="X1701" s="27" t="s">
        <v>64</v>
      </c>
      <c r="Y1701" s="27" t="s">
        <v>3385</v>
      </c>
    </row>
    <row r="1702" spans="2:25" x14ac:dyDescent="0.2">
      <c r="B1702" s="27" t="s">
        <v>3457</v>
      </c>
      <c r="C1702" s="27" t="s">
        <v>57</v>
      </c>
      <c r="D1702" s="27" t="s">
        <v>3455</v>
      </c>
      <c r="E1702" s="27" t="str">
        <f>VLOOKUP(D1702,[1]ЕНС!A:E,2,FALSE)</f>
        <v>Папка</v>
      </c>
      <c r="F1702" s="27" t="str">
        <f>VLOOKUP(D1702,[1]ЕНС!A:E,3,FALSE)</f>
        <v>регистратор, пластиковая, формат А4, 80 мм</v>
      </c>
      <c r="G1702" s="27" t="s">
        <v>3456</v>
      </c>
      <c r="H1702" s="27" t="s">
        <v>28</v>
      </c>
      <c r="I1702" s="27">
        <v>0</v>
      </c>
      <c r="J1702" s="27">
        <v>631010000</v>
      </c>
      <c r="K1702" s="27" t="str">
        <f>VLOOKUP(B1702,[1]ПланКаз!A1689:M4993,12,0)</f>
        <v>070002,  Қазақстан Республикасы, Шығыс Қазақстан облысы, Өскемен қ., Бажов к-сі,10</v>
      </c>
      <c r="L1702" s="27" t="str">
        <f>VLOOKUP(B1702,[1]ПланКаз!A1687:M4991,13,0)</f>
        <v>Ақпан - Наурыз</v>
      </c>
      <c r="M1702" s="27" t="str">
        <f>VLOOKUP(B1702,[1]ПланКаз!A1689:N4993,14,0)</f>
        <v>Шығыс-Қазақстан облысы, Өскемен қ.</v>
      </c>
      <c r="N1702" s="27" t="s">
        <v>60</v>
      </c>
      <c r="O1702" s="27" t="str">
        <f>VLOOKUP(B1702,[1]ПланКаз!A1688:P4992,16,0)</f>
        <v>шартқа қол қойылған кезден бастап 30 күнтізбелік күн ішінде</v>
      </c>
      <c r="P1702" s="27" t="s">
        <v>61</v>
      </c>
      <c r="Q1702" s="28" t="s">
        <v>480</v>
      </c>
      <c r="R1702" s="27" t="str">
        <f>VLOOKUP(B1702,[1]ПланКаз!A1687:S4991,19,0)</f>
        <v>Дана</v>
      </c>
      <c r="S1702" s="29">
        <v>234</v>
      </c>
      <c r="T1702" s="29">
        <v>564.73</v>
      </c>
      <c r="U1702" s="29">
        <v>132146.82</v>
      </c>
      <c r="V1702" s="29">
        <v>148004.44</v>
      </c>
      <c r="W1702" s="27"/>
      <c r="X1702" s="27" t="s">
        <v>74</v>
      </c>
      <c r="Y1702" s="27" t="s">
        <v>63</v>
      </c>
    </row>
    <row r="1703" spans="2:25" x14ac:dyDescent="0.2">
      <c r="B1703" s="27" t="s">
        <v>3458</v>
      </c>
      <c r="C1703" s="27" t="s">
        <v>57</v>
      </c>
      <c r="D1703" s="27" t="s">
        <v>3459</v>
      </c>
      <c r="E1703" s="27" t="str">
        <f>VLOOKUP(D1703,[1]ЕНС!A:E,2,FALSE)</f>
        <v>Ручка</v>
      </c>
      <c r="F1703" s="27" t="str">
        <f>VLOOKUP(D1703,[1]ЕНС!A:E,3,FALSE)</f>
        <v>пластиковая, гелевая</v>
      </c>
      <c r="G1703" s="27" t="s">
        <v>3460</v>
      </c>
      <c r="H1703" s="27" t="s">
        <v>28</v>
      </c>
      <c r="I1703" s="27">
        <v>0</v>
      </c>
      <c r="J1703" s="27">
        <v>631010000</v>
      </c>
      <c r="K1703" s="27" t="str">
        <f>VLOOKUP(B1703,[1]ПланКаз!A1690:M4994,12,0)</f>
        <v>ҚР, ШҚО, Өскемен қ., Бажов көш., 10</v>
      </c>
      <c r="L1703" s="27" t="str">
        <f>VLOOKUP(B1703,[1]ПланКаз!A1688:M4992,13,0)</f>
        <v>Желтоқсан-Қантар</v>
      </c>
      <c r="M1703" s="27" t="str">
        <f>VLOOKUP(B1703,[1]ПланКаз!A1690:N4994,14,0)</f>
        <v>Шығыс-Қазақстан облысы, Өскемен қ.</v>
      </c>
      <c r="N1703" s="27" t="s">
        <v>60</v>
      </c>
      <c r="O1703" s="27" t="str">
        <f>VLOOKUP(B1703,[1]ПланКаз!A1689:P4993,16,0)</f>
        <v>шартқа қол қойылған кезден бастап 30 күнтізбелік күн ішінде</v>
      </c>
      <c r="P1703" s="27" t="s">
        <v>61</v>
      </c>
      <c r="Q1703" s="28" t="s">
        <v>480</v>
      </c>
      <c r="R1703" s="27" t="str">
        <f>VLOOKUP(B1703,[1]ПланКаз!A1688:S4992,19,0)</f>
        <v>Дана</v>
      </c>
      <c r="S1703" s="29">
        <v>60</v>
      </c>
      <c r="T1703" s="29">
        <v>49</v>
      </c>
      <c r="U1703" s="29">
        <v>2940</v>
      </c>
      <c r="V1703" s="29">
        <v>3292.8</v>
      </c>
      <c r="W1703" s="27"/>
      <c r="X1703" s="27" t="s">
        <v>64</v>
      </c>
      <c r="Y1703" s="27" t="s">
        <v>63</v>
      </c>
    </row>
    <row r="1704" spans="2:25" x14ac:dyDescent="0.2">
      <c r="B1704" s="27" t="s">
        <v>3461</v>
      </c>
      <c r="C1704" s="27" t="s">
        <v>57</v>
      </c>
      <c r="D1704" s="27" t="s">
        <v>3462</v>
      </c>
      <c r="E1704" s="27" t="str">
        <f>VLOOKUP(D1704,[1]ЕНС!A:E,2,FALSE)</f>
        <v>Набор цветных гелевых ручек</v>
      </c>
      <c r="F1704" s="27" t="str">
        <f>VLOOKUP(D1704,[1]ЕНС!A:E,3,FALSE)</f>
        <v>корпус пластиковый, стержень гелевый, толщина линии - 0,5 мм</v>
      </c>
      <c r="G1704" s="27" t="s">
        <v>3463</v>
      </c>
      <c r="H1704" s="27" t="s">
        <v>28</v>
      </c>
      <c r="I1704" s="27">
        <v>0</v>
      </c>
      <c r="J1704" s="27">
        <v>631010000</v>
      </c>
      <c r="K1704" s="27" t="str">
        <f>VLOOKUP(B1704,[1]ПланКаз!A1691:M4995,12,0)</f>
        <v>ҚР, ШҚО, Өскемен қ., Бажов көш., 10</v>
      </c>
      <c r="L1704" s="27" t="str">
        <f>VLOOKUP(B1704,[1]ПланКаз!A1689:M4993,13,0)</f>
        <v>Желтоқсан-Қантар</v>
      </c>
      <c r="M1704" s="27" t="str">
        <f>VLOOKUP(B1704,[1]ПланКаз!A1691:N4995,14,0)</f>
        <v>Шығыс-Қазақстан облысы, Өскемен қ.</v>
      </c>
      <c r="N1704" s="27" t="s">
        <v>60</v>
      </c>
      <c r="O1704" s="27" t="str">
        <f>VLOOKUP(B1704,[1]ПланКаз!A1690:P4994,16,0)</f>
        <v>шартқа қол қойылған кезден бастап 30 күнтізбелік күн ішінде</v>
      </c>
      <c r="P1704" s="27" t="s">
        <v>61</v>
      </c>
      <c r="Q1704" s="28" t="s">
        <v>480</v>
      </c>
      <c r="R1704" s="27" t="str">
        <f>VLOOKUP(B1704,[1]ПланКаз!A1689:S4993,19,0)</f>
        <v>Дана</v>
      </c>
      <c r="S1704" s="29">
        <v>62</v>
      </c>
      <c r="T1704" s="29">
        <v>275</v>
      </c>
      <c r="U1704" s="29">
        <v>17050</v>
      </c>
      <c r="V1704" s="29">
        <v>19096</v>
      </c>
      <c r="W1704" s="27"/>
      <c r="X1704" s="27" t="s">
        <v>64</v>
      </c>
      <c r="Y1704" s="27" t="s">
        <v>63</v>
      </c>
    </row>
    <row r="1705" spans="2:25" x14ac:dyDescent="0.2">
      <c r="B1705" s="27" t="s">
        <v>3464</v>
      </c>
      <c r="C1705" s="27" t="s">
        <v>57</v>
      </c>
      <c r="D1705" s="27" t="s">
        <v>3459</v>
      </c>
      <c r="E1705" s="27" t="str">
        <f>VLOOKUP(D1705,[1]ЕНС!A:E,2,FALSE)</f>
        <v>Ручка</v>
      </c>
      <c r="F1705" s="27" t="str">
        <f>VLOOKUP(D1705,[1]ЕНС!A:E,3,FALSE)</f>
        <v>пластиковая, гелевая</v>
      </c>
      <c r="G1705" s="27" t="s">
        <v>3465</v>
      </c>
      <c r="H1705" s="27" t="s">
        <v>28</v>
      </c>
      <c r="I1705" s="27">
        <v>0</v>
      </c>
      <c r="J1705" s="27">
        <v>631010000</v>
      </c>
      <c r="K1705" s="27" t="str">
        <f>VLOOKUP(B1705,[1]ПланКаз!A1692:M4996,12,0)</f>
        <v>ҚР, ШҚО, Өскемен қ., Бажов көш., 10</v>
      </c>
      <c r="L1705" s="27" t="str">
        <f>VLOOKUP(B1705,[1]ПланКаз!A1690:M4994,13,0)</f>
        <v>Желтоқсан-Қантар</v>
      </c>
      <c r="M1705" s="27" t="str">
        <f>VLOOKUP(B1705,[1]ПланКаз!A1692:N4996,14,0)</f>
        <v>Шығыс-Қазақстан облысы, Өскемен қ.</v>
      </c>
      <c r="N1705" s="27" t="s">
        <v>60</v>
      </c>
      <c r="O1705" s="27" t="str">
        <f>VLOOKUP(B1705,[1]ПланКаз!A1691:P4995,16,0)</f>
        <v>шартқа қол қойылған кезден бастап 30 күнтізбелік күн ішінде</v>
      </c>
      <c r="P1705" s="27" t="s">
        <v>61</v>
      </c>
      <c r="Q1705" s="28" t="s">
        <v>480</v>
      </c>
      <c r="R1705" s="27" t="str">
        <f>VLOOKUP(B1705,[1]ПланКаз!A1690:S4994,19,0)</f>
        <v>Дана</v>
      </c>
      <c r="S1705" s="29">
        <v>295</v>
      </c>
      <c r="T1705" s="29">
        <v>49</v>
      </c>
      <c r="U1705" s="29">
        <v>14455</v>
      </c>
      <c r="V1705" s="29">
        <v>16189.6</v>
      </c>
      <c r="W1705" s="27"/>
      <c r="X1705" s="27" t="s">
        <v>64</v>
      </c>
      <c r="Y1705" s="27" t="s">
        <v>63</v>
      </c>
    </row>
    <row r="1706" spans="2:25" x14ac:dyDescent="0.2">
      <c r="B1706" s="27" t="s">
        <v>3466</v>
      </c>
      <c r="C1706" s="27" t="s">
        <v>57</v>
      </c>
      <c r="D1706" s="27" t="s">
        <v>3459</v>
      </c>
      <c r="E1706" s="27" t="str">
        <f>VLOOKUP(D1706,[1]ЕНС!A:E,2,FALSE)</f>
        <v>Ручка</v>
      </c>
      <c r="F1706" s="27" t="str">
        <f>VLOOKUP(D1706,[1]ЕНС!A:E,3,FALSE)</f>
        <v>пластиковая, гелевая</v>
      </c>
      <c r="G1706" s="27" t="s">
        <v>3467</v>
      </c>
      <c r="H1706" s="27" t="s">
        <v>28</v>
      </c>
      <c r="I1706" s="27">
        <v>0</v>
      </c>
      <c r="J1706" s="27">
        <v>631010000</v>
      </c>
      <c r="K1706" s="27" t="str">
        <f>VLOOKUP(B1706,[1]ПланКаз!A1693:M4997,12,0)</f>
        <v>ҚР, ШҚО, Өскемен қ., Бажов көш., 10</v>
      </c>
      <c r="L1706" s="27" t="str">
        <f>VLOOKUP(B1706,[1]ПланКаз!A1691:M4995,13,0)</f>
        <v>Желтоқсан-Қантар</v>
      </c>
      <c r="M1706" s="27" t="str">
        <f>VLOOKUP(B1706,[1]ПланКаз!A1693:N4997,14,0)</f>
        <v>Шығыс-Қазақстан облысы, Өскемен қ.</v>
      </c>
      <c r="N1706" s="27" t="s">
        <v>60</v>
      </c>
      <c r="O1706" s="27" t="str">
        <f>VLOOKUP(B1706,[1]ПланКаз!A1692:P4996,16,0)</f>
        <v>шартқа қол қойылған кезден бастап 30 күнтізбелік күн ішінде</v>
      </c>
      <c r="P1706" s="27" t="s">
        <v>61</v>
      </c>
      <c r="Q1706" s="28" t="s">
        <v>480</v>
      </c>
      <c r="R1706" s="27" t="str">
        <f>VLOOKUP(B1706,[1]ПланКаз!A1691:S4995,19,0)</f>
        <v>Дана</v>
      </c>
      <c r="S1706" s="29">
        <v>96</v>
      </c>
      <c r="T1706" s="29">
        <v>49</v>
      </c>
      <c r="U1706" s="29">
        <v>4704</v>
      </c>
      <c r="V1706" s="29">
        <v>5268.48</v>
      </c>
      <c r="W1706" s="27"/>
      <c r="X1706" s="27" t="s">
        <v>64</v>
      </c>
      <c r="Y1706" s="27" t="s">
        <v>63</v>
      </c>
    </row>
    <row r="1707" spans="2:25" x14ac:dyDescent="0.2">
      <c r="B1707" s="27" t="s">
        <v>3468</v>
      </c>
      <c r="C1707" s="27" t="s">
        <v>57</v>
      </c>
      <c r="D1707" s="27" t="s">
        <v>3469</v>
      </c>
      <c r="E1707" s="27" t="str">
        <f>VLOOKUP(D1707,[1]ЕНС!A:E,2,FALSE)</f>
        <v>Ручка</v>
      </c>
      <c r="F1707" s="27" t="str">
        <f>VLOOKUP(D1707,[1]ЕНС!A:E,3,FALSE)</f>
        <v>пластиковая, шариковая</v>
      </c>
      <c r="G1707" s="27" t="s">
        <v>3470</v>
      </c>
      <c r="H1707" s="27" t="s">
        <v>28</v>
      </c>
      <c r="I1707" s="27">
        <v>0</v>
      </c>
      <c r="J1707" s="27">
        <v>631010000</v>
      </c>
      <c r="K1707" s="27" t="str">
        <f>VLOOKUP(B1707,[1]ПланКаз!A1694:M4998,12,0)</f>
        <v>ҚР, ШҚО, Өскемен қ., Бажов көш., 10</v>
      </c>
      <c r="L1707" s="27" t="str">
        <f>VLOOKUP(B1707,[1]ПланКаз!A1692:M4996,13,0)</f>
        <v>Желтоқсан-Қантар</v>
      </c>
      <c r="M1707" s="27" t="str">
        <f>VLOOKUP(B1707,[1]ПланКаз!A1694:N4998,14,0)</f>
        <v>Шығыс-Қазақстан облысы, Өскемен қ.</v>
      </c>
      <c r="N1707" s="27" t="s">
        <v>60</v>
      </c>
      <c r="O1707" s="27" t="str">
        <f>VLOOKUP(B1707,[1]ПланКаз!A1693:P4997,16,0)</f>
        <v>шартқа қол қойылған кезден бастап 30 күнтізбелік күн ішінде</v>
      </c>
      <c r="P1707" s="27" t="s">
        <v>61</v>
      </c>
      <c r="Q1707" s="28" t="s">
        <v>480</v>
      </c>
      <c r="R1707" s="27" t="str">
        <f>VLOOKUP(B1707,[1]ПланКаз!A1692:S4996,19,0)</f>
        <v>Дана</v>
      </c>
      <c r="S1707" s="29">
        <v>107</v>
      </c>
      <c r="T1707" s="29">
        <v>39</v>
      </c>
      <c r="U1707" s="29">
        <v>4173</v>
      </c>
      <c r="V1707" s="29">
        <v>4673.76</v>
      </c>
      <c r="W1707" s="27"/>
      <c r="X1707" s="27" t="s">
        <v>64</v>
      </c>
      <c r="Y1707" s="27" t="s">
        <v>63</v>
      </c>
    </row>
    <row r="1708" spans="2:25" x14ac:dyDescent="0.2">
      <c r="B1708" s="27" t="s">
        <v>3471</v>
      </c>
      <c r="C1708" s="27" t="s">
        <v>57</v>
      </c>
      <c r="D1708" s="27" t="s">
        <v>3472</v>
      </c>
      <c r="E1708" s="27" t="str">
        <f>VLOOKUP(D1708,[1]ЕНС!A:E,2,FALSE)</f>
        <v>Набор ручек</v>
      </c>
      <c r="F1708" s="27" t="str">
        <f>VLOOKUP(D1708,[1]ЕНС!A:E,3,FALSE)</f>
        <v>шариковых</v>
      </c>
      <c r="G1708" s="27" t="s">
        <v>3473</v>
      </c>
      <c r="H1708" s="27" t="s">
        <v>28</v>
      </c>
      <c r="I1708" s="27">
        <v>0</v>
      </c>
      <c r="J1708" s="27">
        <v>631010000</v>
      </c>
      <c r="K1708" s="27" t="str">
        <f>VLOOKUP(B1708,[1]ПланКаз!A1695:M4999,12,0)</f>
        <v>ҚР, ШҚО, Өскемен қ., Бажов көш., 10</v>
      </c>
      <c r="L1708" s="27" t="str">
        <f>VLOOKUP(B1708,[1]ПланКаз!A1693:M4997,13,0)</f>
        <v>Желтоқсан-Қантар</v>
      </c>
      <c r="M1708" s="27" t="str">
        <f>VLOOKUP(B1708,[1]ПланКаз!A1695:N4999,14,0)</f>
        <v>Шығыс-Қазақстан облысы, Өскемен қ.</v>
      </c>
      <c r="N1708" s="27" t="s">
        <v>60</v>
      </c>
      <c r="O1708" s="27" t="str">
        <f>VLOOKUP(B1708,[1]ПланКаз!A1694:P4998,16,0)</f>
        <v>шартқа қол қойылған кезден бастап 30 күнтізбелік күн ішінде</v>
      </c>
      <c r="P1708" s="27" t="s">
        <v>61</v>
      </c>
      <c r="Q1708" s="28" t="s">
        <v>2783</v>
      </c>
      <c r="R1708" s="27" t="str">
        <f>VLOOKUP(B1708,[1]ПланКаз!A1693:S4997,19,0)</f>
        <v>Дана</v>
      </c>
      <c r="S1708" s="29">
        <v>109</v>
      </c>
      <c r="T1708" s="29">
        <v>275</v>
      </c>
      <c r="U1708" s="29">
        <v>29975</v>
      </c>
      <c r="V1708" s="29">
        <v>33572</v>
      </c>
      <c r="W1708" s="27"/>
      <c r="X1708" s="27" t="s">
        <v>64</v>
      </c>
      <c r="Y1708" s="27" t="s">
        <v>63</v>
      </c>
    </row>
    <row r="1709" spans="2:25" x14ac:dyDescent="0.2">
      <c r="B1709" s="27" t="s">
        <v>3474</v>
      </c>
      <c r="C1709" s="27" t="s">
        <v>57</v>
      </c>
      <c r="D1709" s="27" t="s">
        <v>3469</v>
      </c>
      <c r="E1709" s="27" t="str">
        <f>VLOOKUP(D1709,[1]ЕНС!A:E,2,FALSE)</f>
        <v>Ручка</v>
      </c>
      <c r="F1709" s="27" t="str">
        <f>VLOOKUP(D1709,[1]ЕНС!A:E,3,FALSE)</f>
        <v>пластиковая, шариковая</v>
      </c>
      <c r="G1709" s="27" t="s">
        <v>3475</v>
      </c>
      <c r="H1709" s="27" t="s">
        <v>28</v>
      </c>
      <c r="I1709" s="27">
        <v>0</v>
      </c>
      <c r="J1709" s="27">
        <v>631010000</v>
      </c>
      <c r="K1709" s="27" t="str">
        <f>VLOOKUP(B1709,[1]ПланКаз!A1696:M5000,12,0)</f>
        <v>ҚР, ШҚО, Өскемен қ., Бажов көш., 10</v>
      </c>
      <c r="L1709" s="27" t="str">
        <f>VLOOKUP(B1709,[1]ПланКаз!A1694:M4998,13,0)</f>
        <v>Желтоқсан-Қантар</v>
      </c>
      <c r="M1709" s="27" t="str">
        <f>VLOOKUP(B1709,[1]ПланКаз!A1696:N5000,14,0)</f>
        <v>Шығыс-Қазақстан облысы, Өскемен қ.</v>
      </c>
      <c r="N1709" s="27" t="s">
        <v>60</v>
      </c>
      <c r="O1709" s="27" t="str">
        <f>VLOOKUP(B1709,[1]ПланКаз!A1695:P4999,16,0)</f>
        <v>шартқа қол қойылған кезден бастап 30 күнтізбелік күн ішінде</v>
      </c>
      <c r="P1709" s="27" t="s">
        <v>61</v>
      </c>
      <c r="Q1709" s="28" t="s">
        <v>480</v>
      </c>
      <c r="R1709" s="27" t="str">
        <f>VLOOKUP(B1709,[1]ПланКаз!A1694:S4998,19,0)</f>
        <v>Дана</v>
      </c>
      <c r="S1709" s="29">
        <v>3634</v>
      </c>
      <c r="T1709" s="29">
        <v>49</v>
      </c>
      <c r="U1709" s="29">
        <v>178066</v>
      </c>
      <c r="V1709" s="29">
        <v>199433.92</v>
      </c>
      <c r="W1709" s="27"/>
      <c r="X1709" s="27" t="s">
        <v>64</v>
      </c>
      <c r="Y1709" s="27" t="s">
        <v>63</v>
      </c>
    </row>
    <row r="1710" spans="2:25" x14ac:dyDescent="0.2">
      <c r="B1710" s="27" t="s">
        <v>3476</v>
      </c>
      <c r="C1710" s="27" t="s">
        <v>57</v>
      </c>
      <c r="D1710" s="27" t="s">
        <v>3469</v>
      </c>
      <c r="E1710" s="27" t="str">
        <f>VLOOKUP(D1710,[1]ЕНС!A:E,2,FALSE)</f>
        <v>Ручка</v>
      </c>
      <c r="F1710" s="27" t="str">
        <f>VLOOKUP(D1710,[1]ЕНС!A:E,3,FALSE)</f>
        <v>пластиковая, шариковая</v>
      </c>
      <c r="G1710" s="27" t="s">
        <v>3477</v>
      </c>
      <c r="H1710" s="27" t="s">
        <v>28</v>
      </c>
      <c r="I1710" s="27">
        <v>0</v>
      </c>
      <c r="J1710" s="27">
        <v>631010000</v>
      </c>
      <c r="K1710" s="27" t="str">
        <f>VLOOKUP(B1710,[1]ПланКаз!A1697:M5001,12,0)</f>
        <v>ҚР, ШҚО, Өскемен қ., Бажов көш., 10</v>
      </c>
      <c r="L1710" s="27" t="str">
        <f>VLOOKUP(B1710,[1]ПланКаз!A1695:M4999,13,0)</f>
        <v>Желтоқсан-Қантар</v>
      </c>
      <c r="M1710" s="27" t="str">
        <f>VLOOKUP(B1710,[1]ПланКаз!A1697:N5001,14,0)</f>
        <v>Шығыс-Қазақстан облысы, Өскемен қ.</v>
      </c>
      <c r="N1710" s="27" t="s">
        <v>60</v>
      </c>
      <c r="O1710" s="27" t="str">
        <f>VLOOKUP(B1710,[1]ПланКаз!A1696:P5000,16,0)</f>
        <v>шартқа қол қойылған кезден бастап 30 күнтізбелік күн ішінде</v>
      </c>
      <c r="P1710" s="27" t="s">
        <v>61</v>
      </c>
      <c r="Q1710" s="28" t="s">
        <v>480</v>
      </c>
      <c r="R1710" s="27" t="str">
        <f>VLOOKUP(B1710,[1]ПланКаз!A1695:S4999,19,0)</f>
        <v>Дана</v>
      </c>
      <c r="S1710" s="29">
        <v>1137</v>
      </c>
      <c r="T1710" s="29">
        <v>37</v>
      </c>
      <c r="U1710" s="29">
        <v>42069</v>
      </c>
      <c r="V1710" s="29">
        <v>47117.279999999999</v>
      </c>
      <c r="W1710" s="27"/>
      <c r="X1710" s="27" t="s">
        <v>64</v>
      </c>
      <c r="Y1710" s="27" t="s">
        <v>63</v>
      </c>
    </row>
    <row r="1711" spans="2:25" x14ac:dyDescent="0.2">
      <c r="B1711" s="27" t="s">
        <v>3478</v>
      </c>
      <c r="C1711" s="27" t="s">
        <v>57</v>
      </c>
      <c r="D1711" s="27" t="s">
        <v>3469</v>
      </c>
      <c r="E1711" s="27" t="str">
        <f>VLOOKUP(D1711,[1]ЕНС!A:E,2,FALSE)</f>
        <v>Ручка</v>
      </c>
      <c r="F1711" s="27" t="str">
        <f>VLOOKUP(D1711,[1]ЕНС!A:E,3,FALSE)</f>
        <v>пластиковая, шариковая</v>
      </c>
      <c r="G1711" s="27" t="s">
        <v>3479</v>
      </c>
      <c r="H1711" s="27" t="s">
        <v>28</v>
      </c>
      <c r="I1711" s="27">
        <v>0</v>
      </c>
      <c r="J1711" s="27">
        <v>631010000</v>
      </c>
      <c r="K1711" s="27" t="str">
        <f>VLOOKUP(B1711,[1]ПланКаз!A1698:M5002,12,0)</f>
        <v>ҚР, ШҚО, Өскемен қ., Бажов көш., 10</v>
      </c>
      <c r="L1711" s="27" t="str">
        <f>VLOOKUP(B1711,[1]ПланКаз!A1696:M5000,13,0)</f>
        <v>Желтоқсан-Қантар</v>
      </c>
      <c r="M1711" s="27" t="str">
        <f>VLOOKUP(B1711,[1]ПланКаз!A1698:N5002,14,0)</f>
        <v>Шығыс-Қазақстан облысы, Өскемен қ.</v>
      </c>
      <c r="N1711" s="27" t="s">
        <v>60</v>
      </c>
      <c r="O1711" s="27" t="str">
        <f>VLOOKUP(B1711,[1]ПланКаз!A1697:P5001,16,0)</f>
        <v>шартқа қол қойылған кезден бастап 30 күнтізбелік күн ішінде</v>
      </c>
      <c r="P1711" s="27" t="s">
        <v>61</v>
      </c>
      <c r="Q1711" s="28" t="s">
        <v>480</v>
      </c>
      <c r="R1711" s="27" t="str">
        <f>VLOOKUP(B1711,[1]ПланКаз!A1696:S5000,19,0)</f>
        <v>Дана</v>
      </c>
      <c r="S1711" s="29">
        <v>220</v>
      </c>
      <c r="T1711" s="29">
        <v>49</v>
      </c>
      <c r="U1711" s="29">
        <v>10780</v>
      </c>
      <c r="V1711" s="29">
        <v>12073.6</v>
      </c>
      <c r="W1711" s="27"/>
      <c r="X1711" s="27" t="s">
        <v>64</v>
      </c>
      <c r="Y1711" s="27" t="s">
        <v>63</v>
      </c>
    </row>
    <row r="1712" spans="2:25" x14ac:dyDescent="0.2">
      <c r="B1712" s="27" t="s">
        <v>3480</v>
      </c>
      <c r="C1712" s="27" t="s">
        <v>57</v>
      </c>
      <c r="D1712" s="27" t="s">
        <v>3481</v>
      </c>
      <c r="E1712" s="27" t="str">
        <f>VLOOKUP(D1712,[1]ЕНС!A:E,2,FALSE)</f>
        <v>Скоба</v>
      </c>
      <c r="F1712" s="27" t="str">
        <f>VLOOKUP(D1712,[1]ЕНС!A:E,3,FALSE)</f>
        <v>для канцелярских целей, проволочная</v>
      </c>
      <c r="G1712" s="27" t="s">
        <v>3482</v>
      </c>
      <c r="H1712" s="27" t="s">
        <v>28</v>
      </c>
      <c r="I1712" s="27">
        <v>0</v>
      </c>
      <c r="J1712" s="27">
        <v>631010000</v>
      </c>
      <c r="K1712" s="27" t="str">
        <f>VLOOKUP(B1712,[1]ПланКаз!A1699:M5003,12,0)</f>
        <v>ҚР, ШҚО, Өскемен қ., Бажов көш., 10</v>
      </c>
      <c r="L1712" s="27" t="str">
        <f>VLOOKUP(B1712,[1]ПланКаз!A1697:M5001,13,0)</f>
        <v>Желтоқсан-Қантар</v>
      </c>
      <c r="M1712" s="27" t="str">
        <f>VLOOKUP(B1712,[1]ПланКаз!A1699:N5003,14,0)</f>
        <v>Шығыс-Қазақстан облысы, Өскемен қ.</v>
      </c>
      <c r="N1712" s="27" t="s">
        <v>60</v>
      </c>
      <c r="O1712" s="27" t="str">
        <f>VLOOKUP(B1712,[1]ПланКаз!A1698:P5002,16,0)</f>
        <v>шартқа қол қойылған кезден бастап 30 күнтізбелік күн ішінде</v>
      </c>
      <c r="P1712" s="27" t="s">
        <v>61</v>
      </c>
      <c r="Q1712" s="28" t="s">
        <v>849</v>
      </c>
      <c r="R1712" s="27" t="str">
        <f>VLOOKUP(B1712,[1]ПланКаз!A1697:S5001,19,0)</f>
        <v>Дана</v>
      </c>
      <c r="S1712" s="29">
        <v>447</v>
      </c>
      <c r="T1712" s="29">
        <v>39</v>
      </c>
      <c r="U1712" s="29">
        <v>17433</v>
      </c>
      <c r="V1712" s="29">
        <v>19524.96</v>
      </c>
      <c r="W1712" s="27"/>
      <c r="X1712" s="27" t="s">
        <v>64</v>
      </c>
      <c r="Y1712" s="27" t="s">
        <v>63</v>
      </c>
    </row>
    <row r="1713" spans="2:25" x14ac:dyDescent="0.2">
      <c r="B1713" s="27" t="s">
        <v>3483</v>
      </c>
      <c r="C1713" s="27" t="s">
        <v>57</v>
      </c>
      <c r="D1713" s="27" t="s">
        <v>3481</v>
      </c>
      <c r="E1713" s="27" t="str">
        <f>VLOOKUP(D1713,[1]ЕНС!A:E,2,FALSE)</f>
        <v>Скоба</v>
      </c>
      <c r="F1713" s="27" t="str">
        <f>VLOOKUP(D1713,[1]ЕНС!A:E,3,FALSE)</f>
        <v>для канцелярских целей, проволочная</v>
      </c>
      <c r="G1713" s="27" t="s">
        <v>3484</v>
      </c>
      <c r="H1713" s="27" t="s">
        <v>28</v>
      </c>
      <c r="I1713" s="27">
        <v>0</v>
      </c>
      <c r="J1713" s="27">
        <v>631010000</v>
      </c>
      <c r="K1713" s="27" t="str">
        <f>VLOOKUP(B1713,[1]ПланКаз!A1700:M5004,12,0)</f>
        <v>ҚР, ШҚО, Өскемен қ., Бажов көш., 10</v>
      </c>
      <c r="L1713" s="27" t="str">
        <f>VLOOKUP(B1713,[1]ПланКаз!A1698:M5002,13,0)</f>
        <v>Желтоқсан-Қантар</v>
      </c>
      <c r="M1713" s="27" t="str">
        <f>VLOOKUP(B1713,[1]ПланКаз!A1700:N5004,14,0)</f>
        <v>Шығыс-Қазақстан облысы, Өскемен қ.</v>
      </c>
      <c r="N1713" s="27" t="s">
        <v>60</v>
      </c>
      <c r="O1713" s="27" t="str">
        <f>VLOOKUP(B1713,[1]ПланКаз!A1699:P5003,16,0)</f>
        <v>шартқа қол қойылған кезден бастап 30 күнтізбелік күн ішінде</v>
      </c>
      <c r="P1713" s="27" t="s">
        <v>61</v>
      </c>
      <c r="Q1713" s="28" t="s">
        <v>849</v>
      </c>
      <c r="R1713" s="27" t="str">
        <f>VLOOKUP(B1713,[1]ПланКаз!A1698:S5002,19,0)</f>
        <v>Дана</v>
      </c>
      <c r="S1713" s="29">
        <v>436</v>
      </c>
      <c r="T1713" s="29">
        <v>44</v>
      </c>
      <c r="U1713" s="29">
        <v>19184</v>
      </c>
      <c r="V1713" s="29">
        <v>21486.080000000002</v>
      </c>
      <c r="W1713" s="27"/>
      <c r="X1713" s="27" t="s">
        <v>64</v>
      </c>
      <c r="Y1713" s="27" t="s">
        <v>63</v>
      </c>
    </row>
    <row r="1714" spans="2:25" x14ac:dyDescent="0.2">
      <c r="B1714" s="27" t="s">
        <v>3485</v>
      </c>
      <c r="C1714" s="27" t="s">
        <v>57</v>
      </c>
      <c r="D1714" s="27" t="s">
        <v>3481</v>
      </c>
      <c r="E1714" s="27" t="str">
        <f>VLOOKUP(D1714,[1]ЕНС!A:E,2,FALSE)</f>
        <v>Скоба</v>
      </c>
      <c r="F1714" s="27" t="str">
        <f>VLOOKUP(D1714,[1]ЕНС!A:E,3,FALSE)</f>
        <v>для канцелярских целей, проволочная</v>
      </c>
      <c r="G1714" s="27" t="s">
        <v>3486</v>
      </c>
      <c r="H1714" s="27" t="s">
        <v>28</v>
      </c>
      <c r="I1714" s="27">
        <v>0</v>
      </c>
      <c r="J1714" s="27">
        <v>631010000</v>
      </c>
      <c r="K1714" s="27" t="str">
        <f>VLOOKUP(B1714,[1]ПланКаз!A1701:M5005,12,0)</f>
        <v>ҚР, ШҚО, Өскемен қ., Бажов көш., 10</v>
      </c>
      <c r="L1714" s="27" t="str">
        <f>VLOOKUP(B1714,[1]ПланКаз!A1699:M5003,13,0)</f>
        <v>Желтоқсан-Қантар</v>
      </c>
      <c r="M1714" s="27" t="str">
        <f>VLOOKUP(B1714,[1]ПланКаз!A1701:N5005,14,0)</f>
        <v>Шығыс-Қазақстан облысы, Өскемен қ.</v>
      </c>
      <c r="N1714" s="27" t="s">
        <v>60</v>
      </c>
      <c r="O1714" s="27" t="str">
        <f>VLOOKUP(B1714,[1]ПланКаз!A1700:P5004,16,0)</f>
        <v>шартқа қол қойылған кезден бастап 30 күнтізбелік күн ішінде</v>
      </c>
      <c r="P1714" s="27" t="s">
        <v>61</v>
      </c>
      <c r="Q1714" s="28" t="s">
        <v>849</v>
      </c>
      <c r="R1714" s="27" t="str">
        <f>VLOOKUP(B1714,[1]ПланКаз!A1699:S5003,19,0)</f>
        <v>Дана</v>
      </c>
      <c r="S1714" s="29">
        <v>4</v>
      </c>
      <c r="T1714" s="29">
        <v>490</v>
      </c>
      <c r="U1714" s="29">
        <v>1960</v>
      </c>
      <c r="V1714" s="29">
        <v>2195.1999999999998</v>
      </c>
      <c r="W1714" s="27"/>
      <c r="X1714" s="27" t="s">
        <v>64</v>
      </c>
      <c r="Y1714" s="27" t="s">
        <v>63</v>
      </c>
    </row>
    <row r="1715" spans="2:25" x14ac:dyDescent="0.2">
      <c r="B1715" s="27" t="s">
        <v>3487</v>
      </c>
      <c r="C1715" s="27" t="s">
        <v>57</v>
      </c>
      <c r="D1715" s="27" t="s">
        <v>3481</v>
      </c>
      <c r="E1715" s="27" t="str">
        <f>VLOOKUP(D1715,[1]ЕНС!A:E,2,FALSE)</f>
        <v>Скоба</v>
      </c>
      <c r="F1715" s="27" t="str">
        <f>VLOOKUP(D1715,[1]ЕНС!A:E,3,FALSE)</f>
        <v>для канцелярских целей, проволочная</v>
      </c>
      <c r="G1715" s="27" t="s">
        <v>3488</v>
      </c>
      <c r="H1715" s="27" t="s">
        <v>28</v>
      </c>
      <c r="I1715" s="27">
        <v>0</v>
      </c>
      <c r="J1715" s="27">
        <v>631010000</v>
      </c>
      <c r="K1715" s="27" t="str">
        <f>VLOOKUP(B1715,[1]ПланКаз!A1702:M5006,12,0)</f>
        <v>ҚР, ШҚО, Өскемен қ., Бажов көш., 10</v>
      </c>
      <c r="L1715" s="27" t="str">
        <f>VLOOKUP(B1715,[1]ПланКаз!A1700:M5004,13,0)</f>
        <v>Желтоқсан-Қантар</v>
      </c>
      <c r="M1715" s="27" t="str">
        <f>VLOOKUP(B1715,[1]ПланКаз!A1702:N5006,14,0)</f>
        <v>Шығыс-Қазақстан облысы, Өскемен қ.</v>
      </c>
      <c r="N1715" s="27" t="s">
        <v>60</v>
      </c>
      <c r="O1715" s="27" t="str">
        <f>VLOOKUP(B1715,[1]ПланКаз!A1701:P5005,16,0)</f>
        <v>шартқа қол қойылған кезден бастап 30 күнтізбелік күн ішінде</v>
      </c>
      <c r="P1715" s="27" t="s">
        <v>61</v>
      </c>
      <c r="Q1715" s="28" t="s">
        <v>849</v>
      </c>
      <c r="R1715" s="27" t="str">
        <f>VLOOKUP(B1715,[1]ПланКаз!A1700:S5004,19,0)</f>
        <v>Дана</v>
      </c>
      <c r="S1715" s="29">
        <v>2</v>
      </c>
      <c r="T1715" s="29">
        <v>340</v>
      </c>
      <c r="U1715" s="29">
        <v>680</v>
      </c>
      <c r="V1715" s="29">
        <v>761.6</v>
      </c>
      <c r="W1715" s="27"/>
      <c r="X1715" s="27" t="s">
        <v>64</v>
      </c>
      <c r="Y1715" s="27" t="s">
        <v>63</v>
      </c>
    </row>
    <row r="1716" spans="2:25" x14ac:dyDescent="0.2">
      <c r="B1716" s="27" t="s">
        <v>3489</v>
      </c>
      <c r="C1716" s="27" t="s">
        <v>57</v>
      </c>
      <c r="D1716" s="27" t="s">
        <v>3490</v>
      </c>
      <c r="E1716" s="27" t="str">
        <f>VLOOKUP(D1716,[1]ЕНС!A:E,2,FALSE)</f>
        <v>Скотч</v>
      </c>
      <c r="F1716" s="27" t="str">
        <f>VLOOKUP(D1716,[1]ЕНС!A:E,3,FALSE)</f>
        <v>полиэтиленовый, ширина до 75 мм</v>
      </c>
      <c r="G1716" s="27" t="s">
        <v>3491</v>
      </c>
      <c r="H1716" s="27" t="s">
        <v>28</v>
      </c>
      <c r="I1716" s="27">
        <v>0</v>
      </c>
      <c r="J1716" s="27">
        <v>631010000</v>
      </c>
      <c r="K1716" s="27" t="str">
        <f>VLOOKUP(B1716,[1]ПланКаз!A1703:M5007,12,0)</f>
        <v>ҚР, ШҚО, Өскемен қ., Бажов көш., 10</v>
      </c>
      <c r="L1716" s="27" t="str">
        <f>VLOOKUP(B1716,[1]ПланКаз!A1701:M5005,13,0)</f>
        <v>Желтоқсан-Қантар</v>
      </c>
      <c r="M1716" s="27" t="str">
        <f>VLOOKUP(B1716,[1]ПланКаз!A1703:N5007,14,0)</f>
        <v>Шығыс-Қазақстан облысы, Өскемен қ.</v>
      </c>
      <c r="N1716" s="27" t="s">
        <v>60</v>
      </c>
      <c r="O1716" s="27" t="str">
        <f>VLOOKUP(B1716,[1]ПланКаз!A1702:P5006,16,0)</f>
        <v>шартқа қол қойылған кезден бастап 30 күнтізбелік күн ішінде</v>
      </c>
      <c r="P1716" s="27" t="s">
        <v>61</v>
      </c>
      <c r="Q1716" s="28" t="s">
        <v>480</v>
      </c>
      <c r="R1716" s="27" t="str">
        <f>VLOOKUP(B1716,[1]ПланКаз!A1701:S5005,19,0)</f>
        <v>Дана</v>
      </c>
      <c r="S1716" s="29">
        <v>27</v>
      </c>
      <c r="T1716" s="29">
        <v>77</v>
      </c>
      <c r="U1716" s="29">
        <v>2079</v>
      </c>
      <c r="V1716" s="29">
        <v>2328.48</v>
      </c>
      <c r="W1716" s="27"/>
      <c r="X1716" s="27" t="s">
        <v>64</v>
      </c>
      <c r="Y1716" s="27" t="s">
        <v>63</v>
      </c>
    </row>
    <row r="1717" spans="2:25" x14ac:dyDescent="0.2">
      <c r="B1717" s="27" t="s">
        <v>3492</v>
      </c>
      <c r="C1717" s="27" t="s">
        <v>57</v>
      </c>
      <c r="D1717" s="27" t="s">
        <v>3490</v>
      </c>
      <c r="E1717" s="27" t="str">
        <f>VLOOKUP(D1717,[1]ЕНС!A:E,2,FALSE)</f>
        <v>Скотч</v>
      </c>
      <c r="F1717" s="27" t="str">
        <f>VLOOKUP(D1717,[1]ЕНС!A:E,3,FALSE)</f>
        <v>полиэтиленовый, ширина до 75 мм</v>
      </c>
      <c r="G1717" s="27" t="s">
        <v>3493</v>
      </c>
      <c r="H1717" s="27" t="s">
        <v>28</v>
      </c>
      <c r="I1717" s="27">
        <v>0</v>
      </c>
      <c r="J1717" s="27">
        <v>631010000</v>
      </c>
      <c r="K1717" s="27" t="str">
        <f>VLOOKUP(B1717,[1]ПланКаз!A1704:M5008,12,0)</f>
        <v>ҚР, ШҚО, Өскемен қ., Бажов көш., 10</v>
      </c>
      <c r="L1717" s="27" t="str">
        <f>VLOOKUP(B1717,[1]ПланКаз!A1702:M5006,13,0)</f>
        <v>Желтоқсан-Қантар</v>
      </c>
      <c r="M1717" s="27" t="str">
        <f>VLOOKUP(B1717,[1]ПланКаз!A1704:N5008,14,0)</f>
        <v>Шығыс-Қазақстан облысы, Өскемен қ.</v>
      </c>
      <c r="N1717" s="27" t="s">
        <v>60</v>
      </c>
      <c r="O1717" s="27" t="str">
        <f>VLOOKUP(B1717,[1]ПланКаз!A1703:P5007,16,0)</f>
        <v>шартқа қол қойылған кезден бастап 30 күнтізбелік күн ішінде</v>
      </c>
      <c r="P1717" s="27" t="s">
        <v>61</v>
      </c>
      <c r="Q1717" s="28" t="s">
        <v>480</v>
      </c>
      <c r="R1717" s="27" t="str">
        <f>VLOOKUP(B1717,[1]ПланКаз!A1702:S5006,19,0)</f>
        <v>Дана</v>
      </c>
      <c r="S1717" s="29">
        <v>245</v>
      </c>
      <c r="T1717" s="29">
        <v>95</v>
      </c>
      <c r="U1717" s="29">
        <v>23275</v>
      </c>
      <c r="V1717" s="29">
        <v>26068</v>
      </c>
      <c r="W1717" s="27"/>
      <c r="X1717" s="27" t="s">
        <v>64</v>
      </c>
      <c r="Y1717" s="27" t="s">
        <v>63</v>
      </c>
    </row>
    <row r="1718" spans="2:25" x14ac:dyDescent="0.2">
      <c r="B1718" s="27" t="s">
        <v>3494</v>
      </c>
      <c r="C1718" s="27" t="s">
        <v>57</v>
      </c>
      <c r="D1718" s="27" t="s">
        <v>3490</v>
      </c>
      <c r="E1718" s="27" t="str">
        <f>VLOOKUP(D1718,[1]ЕНС!A:E,2,FALSE)</f>
        <v>Скотч</v>
      </c>
      <c r="F1718" s="27" t="str">
        <f>VLOOKUP(D1718,[1]ЕНС!A:E,3,FALSE)</f>
        <v>полиэтиленовый, ширина до 75 мм</v>
      </c>
      <c r="G1718" s="27" t="s">
        <v>3495</v>
      </c>
      <c r="H1718" s="27" t="s">
        <v>28</v>
      </c>
      <c r="I1718" s="27">
        <v>0</v>
      </c>
      <c r="J1718" s="27">
        <v>631010000</v>
      </c>
      <c r="K1718" s="27" t="str">
        <f>VLOOKUP(B1718,[1]ПланКаз!A1705:M5009,12,0)</f>
        <v>ҚР, ШҚО, Өскемен қ., Бажов көш., 10</v>
      </c>
      <c r="L1718" s="27" t="str">
        <f>VLOOKUP(B1718,[1]ПланКаз!A1703:M5007,13,0)</f>
        <v>Желтоқсан-Қантар</v>
      </c>
      <c r="M1718" s="27" t="str">
        <f>VLOOKUP(B1718,[1]ПланКаз!A1705:N5009,14,0)</f>
        <v>Шығыс-Қазақстан облысы, Өскемен қ.</v>
      </c>
      <c r="N1718" s="27" t="s">
        <v>60</v>
      </c>
      <c r="O1718" s="27" t="str">
        <f>VLOOKUP(B1718,[1]ПланКаз!A1704:P5008,16,0)</f>
        <v>шартқа қол қойылған кезден бастап 30 күнтізбелік күн ішінде</v>
      </c>
      <c r="P1718" s="27" t="s">
        <v>61</v>
      </c>
      <c r="Q1718" s="28" t="s">
        <v>480</v>
      </c>
      <c r="R1718" s="27" t="str">
        <f>VLOOKUP(B1718,[1]ПланКаз!A1703:S5007,19,0)</f>
        <v>Дана</v>
      </c>
      <c r="S1718" s="29">
        <v>582</v>
      </c>
      <c r="T1718" s="29">
        <v>253</v>
      </c>
      <c r="U1718" s="29">
        <v>147246</v>
      </c>
      <c r="V1718" s="29">
        <v>164915.51999999999</v>
      </c>
      <c r="W1718" s="27"/>
      <c r="X1718" s="27" t="s">
        <v>64</v>
      </c>
      <c r="Y1718" s="27" t="s">
        <v>63</v>
      </c>
    </row>
    <row r="1719" spans="2:25" x14ac:dyDescent="0.2">
      <c r="B1719" s="27" t="s">
        <v>3496</v>
      </c>
      <c r="C1719" s="27" t="s">
        <v>57</v>
      </c>
      <c r="D1719" s="27" t="s">
        <v>3497</v>
      </c>
      <c r="E1719" s="27" t="str">
        <f>VLOOKUP(D1719,[1]ЕНС!A:E,2,FALSE)</f>
        <v>Скрепка</v>
      </c>
      <c r="F1719" s="27" t="str">
        <f>VLOOKUP(D1719,[1]ЕНС!A:E,3,FALSE)</f>
        <v>металлическая, размер 22 мм</v>
      </c>
      <c r="G1719" s="27" t="s">
        <v>3498</v>
      </c>
      <c r="H1719" s="27" t="s">
        <v>28</v>
      </c>
      <c r="I1719" s="27">
        <v>0</v>
      </c>
      <c r="J1719" s="27">
        <v>631010000</v>
      </c>
      <c r="K1719" s="27" t="str">
        <f>VLOOKUP(B1719,[1]ПланКаз!A1706:M5010,12,0)</f>
        <v>ҚР, ШҚО, Өскемен қ., Бажов көш., 10</v>
      </c>
      <c r="L1719" s="27" t="str">
        <f>VLOOKUP(B1719,[1]ПланКаз!A1704:M5008,13,0)</f>
        <v>Желтоқсан-Қантар</v>
      </c>
      <c r="M1719" s="27" t="str">
        <f>VLOOKUP(B1719,[1]ПланКаз!A1706:N5010,14,0)</f>
        <v>Шығыс-Қазақстан облысы, Өскемен қ.</v>
      </c>
      <c r="N1719" s="27" t="s">
        <v>60</v>
      </c>
      <c r="O1719" s="27" t="str">
        <f>VLOOKUP(B1719,[1]ПланКаз!A1705:P5009,16,0)</f>
        <v>шартқа қол қойылған кезден бастап 30 күнтізбелік күн ішінде</v>
      </c>
      <c r="P1719" s="27" t="s">
        <v>61</v>
      </c>
      <c r="Q1719" s="28" t="s">
        <v>849</v>
      </c>
      <c r="R1719" s="27" t="str">
        <f>VLOOKUP(B1719,[1]ПланКаз!A1704:S5008,19,0)</f>
        <v>Дана</v>
      </c>
      <c r="S1719" s="29">
        <v>254</v>
      </c>
      <c r="T1719" s="29">
        <v>66</v>
      </c>
      <c r="U1719" s="29">
        <v>16764</v>
      </c>
      <c r="V1719" s="29">
        <v>18775.68</v>
      </c>
      <c r="W1719" s="27"/>
      <c r="X1719" s="27" t="s">
        <v>64</v>
      </c>
      <c r="Y1719" s="27" t="s">
        <v>63</v>
      </c>
    </row>
    <row r="1720" spans="2:25" x14ac:dyDescent="0.2">
      <c r="B1720" s="27" t="s">
        <v>3499</v>
      </c>
      <c r="C1720" s="27" t="s">
        <v>57</v>
      </c>
      <c r="D1720" s="27" t="s">
        <v>3500</v>
      </c>
      <c r="E1720" s="27" t="str">
        <f>VLOOKUP(D1720,[1]ЕНС!A:E,2,FALSE)</f>
        <v>Скрепка</v>
      </c>
      <c r="F1720" s="27" t="str">
        <f>VLOOKUP(D1720,[1]ЕНС!A:E,3,FALSE)</f>
        <v>металлическая, размер 28 мм</v>
      </c>
      <c r="G1720" s="27" t="s">
        <v>3501</v>
      </c>
      <c r="H1720" s="27" t="s">
        <v>28</v>
      </c>
      <c r="I1720" s="27">
        <v>0</v>
      </c>
      <c r="J1720" s="27">
        <v>631010000</v>
      </c>
      <c r="K1720" s="27" t="str">
        <f>VLOOKUP(B1720,[1]ПланКаз!A1707:M5011,12,0)</f>
        <v>ҚР, ШҚО, Өскемен қ., Бажов көш., 10</v>
      </c>
      <c r="L1720" s="27" t="str">
        <f>VLOOKUP(B1720,[1]ПланКаз!A1705:M5009,13,0)</f>
        <v>Желтоқсан-Қантар</v>
      </c>
      <c r="M1720" s="27" t="str">
        <f>VLOOKUP(B1720,[1]ПланКаз!A1707:N5011,14,0)</f>
        <v>Шығыс-Қазақстан облысы, Өскемен қ.</v>
      </c>
      <c r="N1720" s="27" t="s">
        <v>60</v>
      </c>
      <c r="O1720" s="27" t="str">
        <f>VLOOKUP(B1720,[1]ПланКаз!A1706:P5010,16,0)</f>
        <v>шартқа қол қойылған кезден бастап 30 күнтізбелік күн ішінде</v>
      </c>
      <c r="P1720" s="27" t="s">
        <v>61</v>
      </c>
      <c r="Q1720" s="28" t="s">
        <v>849</v>
      </c>
      <c r="R1720" s="27" t="str">
        <f>VLOOKUP(B1720,[1]ПланКаз!A1705:S5009,19,0)</f>
        <v>Дана</v>
      </c>
      <c r="S1720" s="29">
        <v>116</v>
      </c>
      <c r="T1720" s="29">
        <v>82</v>
      </c>
      <c r="U1720" s="29">
        <v>9512</v>
      </c>
      <c r="V1720" s="29">
        <v>10653.44</v>
      </c>
      <c r="W1720" s="27"/>
      <c r="X1720" s="27" t="s">
        <v>64</v>
      </c>
      <c r="Y1720" s="27" t="s">
        <v>63</v>
      </c>
    </row>
    <row r="1721" spans="2:25" x14ac:dyDescent="0.2">
      <c r="B1721" s="27" t="s">
        <v>3502</v>
      </c>
      <c r="C1721" s="27" t="s">
        <v>57</v>
      </c>
      <c r="D1721" s="27" t="s">
        <v>3503</v>
      </c>
      <c r="E1721" s="27" t="str">
        <f>VLOOKUP(D1721,[1]ЕНС!A:E,2,FALSE)</f>
        <v>Скрепка</v>
      </c>
      <c r="F1721" s="27" t="str">
        <f>VLOOKUP(D1721,[1]ЕНС!A:E,3,FALSE)</f>
        <v>металлическая, размер 50 мм</v>
      </c>
      <c r="G1721" s="27" t="s">
        <v>3504</v>
      </c>
      <c r="H1721" s="27" t="s">
        <v>28</v>
      </c>
      <c r="I1721" s="27">
        <v>0</v>
      </c>
      <c r="J1721" s="27">
        <v>631010000</v>
      </c>
      <c r="K1721" s="27" t="str">
        <f>VLOOKUP(B1721,[1]ПланКаз!A1708:M5012,12,0)</f>
        <v>ҚР, ШҚО, Өскемен қ., Бажов көш., 10</v>
      </c>
      <c r="L1721" s="27" t="str">
        <f>VLOOKUP(B1721,[1]ПланКаз!A1706:M5010,13,0)</f>
        <v>Желтоқсан-Қантар</v>
      </c>
      <c r="M1721" s="27" t="str">
        <f>VLOOKUP(B1721,[1]ПланКаз!A1708:N5012,14,0)</f>
        <v>Шығыс-Қазақстан облысы, Өскемен қ.</v>
      </c>
      <c r="N1721" s="27" t="s">
        <v>60</v>
      </c>
      <c r="O1721" s="27" t="str">
        <f>VLOOKUP(B1721,[1]ПланКаз!A1707:P5011,16,0)</f>
        <v>шартқа қол қойылған кезден бастап 30 күнтізбелік күн ішінде</v>
      </c>
      <c r="P1721" s="27" t="s">
        <v>61</v>
      </c>
      <c r="Q1721" s="28" t="s">
        <v>849</v>
      </c>
      <c r="R1721" s="27" t="str">
        <f>VLOOKUP(B1721,[1]ПланКаз!A1706:S5010,19,0)</f>
        <v>Дана</v>
      </c>
      <c r="S1721" s="29">
        <v>111</v>
      </c>
      <c r="T1721" s="29">
        <v>98</v>
      </c>
      <c r="U1721" s="29">
        <v>10878</v>
      </c>
      <c r="V1721" s="29">
        <v>12183.36</v>
      </c>
      <c r="W1721" s="27"/>
      <c r="X1721" s="27" t="s">
        <v>64</v>
      </c>
      <c r="Y1721" s="27" t="s">
        <v>63</v>
      </c>
    </row>
    <row r="1722" spans="2:25" x14ac:dyDescent="0.2">
      <c r="B1722" s="27" t="s">
        <v>3505</v>
      </c>
      <c r="C1722" s="27" t="s">
        <v>57</v>
      </c>
      <c r="D1722" s="27" t="s">
        <v>3506</v>
      </c>
      <c r="E1722" s="27" t="str">
        <f>VLOOKUP(D1722,[1]ЕНС!A:E,2,FALSE)</f>
        <v>Скрепка</v>
      </c>
      <c r="F1722" s="27" t="str">
        <f>VLOOKUP(D1722,[1]ЕНС!A:E,3,FALSE)</f>
        <v>металлическая, размер 33 мм</v>
      </c>
      <c r="G1722" s="27" t="s">
        <v>3507</v>
      </c>
      <c r="H1722" s="27" t="s">
        <v>28</v>
      </c>
      <c r="I1722" s="27">
        <v>0</v>
      </c>
      <c r="J1722" s="27">
        <v>631010000</v>
      </c>
      <c r="K1722" s="27" t="str">
        <f>VLOOKUP(B1722,[1]ПланКаз!A1709:M5013,12,0)</f>
        <v>ҚР, ШҚО, Өскемен қ., Бажов көш., 10</v>
      </c>
      <c r="L1722" s="27" t="str">
        <f>VLOOKUP(B1722,[1]ПланКаз!A1707:M5011,13,0)</f>
        <v>Желтоқсан-Қантар</v>
      </c>
      <c r="M1722" s="27" t="str">
        <f>VLOOKUP(B1722,[1]ПланКаз!A1709:N5013,14,0)</f>
        <v>Шығыс-Қазақстан облысы, Өскемен қ.</v>
      </c>
      <c r="N1722" s="27" t="s">
        <v>60</v>
      </c>
      <c r="O1722" s="27" t="str">
        <f>VLOOKUP(B1722,[1]ПланКаз!A1708:P5012,16,0)</f>
        <v>шартқа қол қойылған кезден бастап 30 күнтізбелік күн ішінде</v>
      </c>
      <c r="P1722" s="27" t="s">
        <v>61</v>
      </c>
      <c r="Q1722" s="28" t="s">
        <v>849</v>
      </c>
      <c r="R1722" s="27" t="str">
        <f>VLOOKUP(B1722,[1]ПланКаз!A1707:S5011,19,0)</f>
        <v>Дана</v>
      </c>
      <c r="S1722" s="29">
        <v>35</v>
      </c>
      <c r="T1722" s="29">
        <v>92</v>
      </c>
      <c r="U1722" s="29">
        <v>3220</v>
      </c>
      <c r="V1722" s="29">
        <v>3606.4</v>
      </c>
      <c r="W1722" s="27"/>
      <c r="X1722" s="27" t="s">
        <v>64</v>
      </c>
      <c r="Y1722" s="27" t="s">
        <v>63</v>
      </c>
    </row>
    <row r="1723" spans="2:25" x14ac:dyDescent="0.2">
      <c r="B1723" s="27" t="s">
        <v>3508</v>
      </c>
      <c r="C1723" s="27" t="s">
        <v>57</v>
      </c>
      <c r="D1723" s="27" t="s">
        <v>3509</v>
      </c>
      <c r="E1723" s="27" t="str">
        <f>VLOOKUP(D1723,[1]ЕНС!A:E,2,FALSE)</f>
        <v>Степлер</v>
      </c>
      <c r="F1723" s="27" t="str">
        <f>VLOOKUP(D1723,[1]ЕНС!A:E,3,FALSE)</f>
        <v>канцелярский, механический</v>
      </c>
      <c r="G1723" s="27" t="s">
        <v>3510</v>
      </c>
      <c r="H1723" s="27" t="s">
        <v>28</v>
      </c>
      <c r="I1723" s="27">
        <v>0</v>
      </c>
      <c r="J1723" s="27">
        <v>631010000</v>
      </c>
      <c r="K1723" s="27" t="str">
        <f>VLOOKUP(B1723,[1]ПланКаз!A1710:M5014,12,0)</f>
        <v>ҚР, ШҚО, Өскемен қ., Бажов көш., 10</v>
      </c>
      <c r="L1723" s="27" t="str">
        <f>VLOOKUP(B1723,[1]ПланКаз!A1708:M5012,13,0)</f>
        <v>Желтоқсан-Қантар</v>
      </c>
      <c r="M1723" s="27" t="str">
        <f>VLOOKUP(B1723,[1]ПланКаз!A1710:N5014,14,0)</f>
        <v>Шығыс-Қазақстан облысы, Өскемен қ.</v>
      </c>
      <c r="N1723" s="27" t="s">
        <v>60</v>
      </c>
      <c r="O1723" s="27" t="str">
        <f>VLOOKUP(B1723,[1]ПланКаз!A1709:P5013,16,0)</f>
        <v>шартқа қол қойылған кезден бастап 30 күнтізбелік күн ішінде</v>
      </c>
      <c r="P1723" s="27" t="s">
        <v>61</v>
      </c>
      <c r="Q1723" s="28" t="s">
        <v>480</v>
      </c>
      <c r="R1723" s="27" t="str">
        <f>VLOOKUP(B1723,[1]ПланКаз!A1708:S5012,19,0)</f>
        <v>Дана</v>
      </c>
      <c r="S1723" s="29">
        <v>85</v>
      </c>
      <c r="T1723" s="29">
        <v>330</v>
      </c>
      <c r="U1723" s="29">
        <v>28050</v>
      </c>
      <c r="V1723" s="29">
        <v>31416</v>
      </c>
      <c r="W1723" s="27"/>
      <c r="X1723" s="27" t="s">
        <v>64</v>
      </c>
      <c r="Y1723" s="27" t="s">
        <v>63</v>
      </c>
    </row>
    <row r="1724" spans="2:25" x14ac:dyDescent="0.2">
      <c r="B1724" s="27" t="s">
        <v>3511</v>
      </c>
      <c r="C1724" s="27" t="s">
        <v>57</v>
      </c>
      <c r="D1724" s="27" t="s">
        <v>3509</v>
      </c>
      <c r="E1724" s="27" t="str">
        <f>VLOOKUP(D1724,[1]ЕНС!A:E,2,FALSE)</f>
        <v>Степлер</v>
      </c>
      <c r="F1724" s="27" t="str">
        <f>VLOOKUP(D1724,[1]ЕНС!A:E,3,FALSE)</f>
        <v>канцелярский, механический</v>
      </c>
      <c r="G1724" s="27" t="s">
        <v>3512</v>
      </c>
      <c r="H1724" s="27" t="s">
        <v>28</v>
      </c>
      <c r="I1724" s="27">
        <v>0</v>
      </c>
      <c r="J1724" s="27">
        <v>631010000</v>
      </c>
      <c r="K1724" s="27" t="str">
        <f>VLOOKUP(B1724,[1]ПланКаз!A1711:M5015,12,0)</f>
        <v>ҚР, ШҚО, Өскемен қ., Бажов көш., 10</v>
      </c>
      <c r="L1724" s="27" t="str">
        <f>VLOOKUP(B1724,[1]ПланКаз!A1709:M5013,13,0)</f>
        <v>Желтоқсан-Қантар</v>
      </c>
      <c r="M1724" s="27" t="str">
        <f>VLOOKUP(B1724,[1]ПланКаз!A1711:N5015,14,0)</f>
        <v>Шығыс-Қазақстан облысы, Өскемен қ.</v>
      </c>
      <c r="N1724" s="27" t="s">
        <v>60</v>
      </c>
      <c r="O1724" s="27" t="str">
        <f>VLOOKUP(B1724,[1]ПланКаз!A1710:P5014,16,0)</f>
        <v>шартқа қол қойылған кезден бастап 30 күнтізбелік күн ішінде</v>
      </c>
      <c r="P1724" s="27" t="s">
        <v>61</v>
      </c>
      <c r="Q1724" s="28" t="s">
        <v>480</v>
      </c>
      <c r="R1724" s="27" t="str">
        <f>VLOOKUP(B1724,[1]ПланКаз!A1709:S5013,19,0)</f>
        <v>Дана</v>
      </c>
      <c r="S1724" s="29">
        <v>68</v>
      </c>
      <c r="T1724" s="29">
        <v>714</v>
      </c>
      <c r="U1724" s="29">
        <v>48552</v>
      </c>
      <c r="V1724" s="29">
        <v>54378.239999999998</v>
      </c>
      <c r="W1724" s="27"/>
      <c r="X1724" s="27" t="s">
        <v>64</v>
      </c>
      <c r="Y1724" s="27" t="s">
        <v>63</v>
      </c>
    </row>
    <row r="1725" spans="2:25" x14ac:dyDescent="0.2">
      <c r="B1725" s="27" t="s">
        <v>3513</v>
      </c>
      <c r="C1725" s="27" t="s">
        <v>57</v>
      </c>
      <c r="D1725" s="27" t="s">
        <v>3509</v>
      </c>
      <c r="E1725" s="27" t="str">
        <f>VLOOKUP(D1725,[1]ЕНС!A:E,2,FALSE)</f>
        <v>Степлер</v>
      </c>
      <c r="F1725" s="27" t="str">
        <f>VLOOKUP(D1725,[1]ЕНС!A:E,3,FALSE)</f>
        <v>канцелярский, механический</v>
      </c>
      <c r="G1725" s="27" t="s">
        <v>3514</v>
      </c>
      <c r="H1725" s="27" t="s">
        <v>28</v>
      </c>
      <c r="I1725" s="27">
        <v>0</v>
      </c>
      <c r="J1725" s="27">
        <v>631010000</v>
      </c>
      <c r="K1725" s="27" t="str">
        <f>VLOOKUP(B1725,[1]ПланКаз!A1712:M5016,12,0)</f>
        <v>ҚР, ШҚО, Өскемен қ., Бажов көш., 10</v>
      </c>
      <c r="L1725" s="27" t="str">
        <f>VLOOKUP(B1725,[1]ПланКаз!A1710:M5014,13,0)</f>
        <v>Желтоқсан-Қантар</v>
      </c>
      <c r="M1725" s="27" t="str">
        <f>VLOOKUP(B1725,[1]ПланКаз!A1712:N5016,14,0)</f>
        <v>Шығыс-Қазақстан облысы, Өскемен қ.</v>
      </c>
      <c r="N1725" s="27" t="s">
        <v>60</v>
      </c>
      <c r="O1725" s="27" t="str">
        <f>VLOOKUP(B1725,[1]ПланКаз!A1711:P5015,16,0)</f>
        <v>шартқа қол қойылған кезден бастап 30 күнтізбелік күн ішінде</v>
      </c>
      <c r="P1725" s="27" t="s">
        <v>61</v>
      </c>
      <c r="Q1725" s="28" t="s">
        <v>480</v>
      </c>
      <c r="R1725" s="27" t="str">
        <f>VLOOKUP(B1725,[1]ПланКаз!A1710:S5014,19,0)</f>
        <v>Дана</v>
      </c>
      <c r="S1725" s="29">
        <v>4</v>
      </c>
      <c r="T1725" s="29">
        <v>6153</v>
      </c>
      <c r="U1725" s="29">
        <v>24612</v>
      </c>
      <c r="V1725" s="29">
        <v>27565.439999999999</v>
      </c>
      <c r="W1725" s="27"/>
      <c r="X1725" s="27" t="s">
        <v>64</v>
      </c>
      <c r="Y1725" s="27" t="s">
        <v>63</v>
      </c>
    </row>
    <row r="1726" spans="2:25" x14ac:dyDescent="0.2">
      <c r="B1726" s="27" t="s">
        <v>3515</v>
      </c>
      <c r="C1726" s="27" t="s">
        <v>57</v>
      </c>
      <c r="D1726" s="27" t="s">
        <v>3516</v>
      </c>
      <c r="E1726" s="27" t="str">
        <f>VLOOKUP(D1726,[1]ЕНС!A:E,2,FALSE)</f>
        <v>Стержень</v>
      </c>
      <c r="F1726" s="27" t="str">
        <f>VLOOKUP(D1726,[1]ЕНС!A:E,3,FALSE)</f>
        <v>для ручек, гелевый</v>
      </c>
      <c r="G1726" s="27" t="s">
        <v>3517</v>
      </c>
      <c r="H1726" s="27" t="s">
        <v>28</v>
      </c>
      <c r="I1726" s="27">
        <v>0</v>
      </c>
      <c r="J1726" s="27">
        <v>631010000</v>
      </c>
      <c r="K1726" s="27" t="str">
        <f>VLOOKUP(B1726,[1]ПланКаз!A1713:M5017,12,0)</f>
        <v>ҚР, ШҚО, Өскемен қ., Бажов көш., 10</v>
      </c>
      <c r="L1726" s="27" t="str">
        <f>VLOOKUP(B1726,[1]ПланКаз!A1711:M5015,13,0)</f>
        <v>Желтоқсан-Қантар</v>
      </c>
      <c r="M1726" s="27" t="str">
        <f>VLOOKUP(B1726,[1]ПланКаз!A1713:N5017,14,0)</f>
        <v>Шығыс-Қазақстан облысы, Өскемен қ.</v>
      </c>
      <c r="N1726" s="27" t="s">
        <v>60</v>
      </c>
      <c r="O1726" s="27" t="str">
        <f>VLOOKUP(B1726,[1]ПланКаз!A1712:P5016,16,0)</f>
        <v>шартқа қол қойылған кезден бастап 30 күнтізбелік күн ішінде</v>
      </c>
      <c r="P1726" s="27" t="s">
        <v>61</v>
      </c>
      <c r="Q1726" s="28" t="s">
        <v>480</v>
      </c>
      <c r="R1726" s="27" t="str">
        <f>VLOOKUP(B1726,[1]ПланКаз!A1711:S5015,19,0)</f>
        <v>Дана</v>
      </c>
      <c r="S1726" s="29">
        <v>20</v>
      </c>
      <c r="T1726" s="29">
        <v>19</v>
      </c>
      <c r="U1726" s="29">
        <v>380</v>
      </c>
      <c r="V1726" s="29">
        <v>425.6</v>
      </c>
      <c r="W1726" s="27"/>
      <c r="X1726" s="27" t="s">
        <v>64</v>
      </c>
      <c r="Y1726" s="27" t="s">
        <v>63</v>
      </c>
    </row>
    <row r="1727" spans="2:25" x14ac:dyDescent="0.2">
      <c r="B1727" s="27" t="s">
        <v>3518</v>
      </c>
      <c r="C1727" s="27" t="s">
        <v>57</v>
      </c>
      <c r="D1727" s="27" t="s">
        <v>3516</v>
      </c>
      <c r="E1727" s="27" t="str">
        <f>VLOOKUP(D1727,[1]ЕНС!A:E,2,FALSE)</f>
        <v>Стержень</v>
      </c>
      <c r="F1727" s="27" t="str">
        <f>VLOOKUP(D1727,[1]ЕНС!A:E,3,FALSE)</f>
        <v>для ручек, гелевый</v>
      </c>
      <c r="G1727" s="27" t="s">
        <v>3519</v>
      </c>
      <c r="H1727" s="27" t="s">
        <v>28</v>
      </c>
      <c r="I1727" s="27">
        <v>0</v>
      </c>
      <c r="J1727" s="27">
        <v>631010000</v>
      </c>
      <c r="K1727" s="27" t="str">
        <f>VLOOKUP(B1727,[1]ПланКаз!A1714:M5018,12,0)</f>
        <v>ҚР, ШҚО, Өскемен қ., Бажов көш., 10</v>
      </c>
      <c r="L1727" s="27" t="str">
        <f>VLOOKUP(B1727,[1]ПланКаз!A1712:M5016,13,0)</f>
        <v>Желтоқсан-Қантар</v>
      </c>
      <c r="M1727" s="27" t="str">
        <f>VLOOKUP(B1727,[1]ПланКаз!A1714:N5018,14,0)</f>
        <v>Шығыс-Қазақстан облысы, Өскемен қ.</v>
      </c>
      <c r="N1727" s="27" t="s">
        <v>60</v>
      </c>
      <c r="O1727" s="27" t="str">
        <f>VLOOKUP(B1727,[1]ПланКаз!A1713:P5017,16,0)</f>
        <v>шартқа қол қойылған кезден бастап 30 күнтізбелік күн ішінде</v>
      </c>
      <c r="P1727" s="27" t="s">
        <v>61</v>
      </c>
      <c r="Q1727" s="28" t="s">
        <v>480</v>
      </c>
      <c r="R1727" s="27" t="str">
        <f>VLOOKUP(B1727,[1]ПланКаз!A1712:S5016,19,0)</f>
        <v>Дана</v>
      </c>
      <c r="S1727" s="29">
        <v>135</v>
      </c>
      <c r="T1727" s="29">
        <v>28</v>
      </c>
      <c r="U1727" s="29">
        <v>3780</v>
      </c>
      <c r="V1727" s="29">
        <v>4233.6000000000004</v>
      </c>
      <c r="W1727" s="27"/>
      <c r="X1727" s="27" t="s">
        <v>64</v>
      </c>
      <c r="Y1727" s="27" t="s">
        <v>63</v>
      </c>
    </row>
    <row r="1728" spans="2:25" x14ac:dyDescent="0.2">
      <c r="B1728" s="27" t="s">
        <v>3520</v>
      </c>
      <c r="C1728" s="27" t="s">
        <v>57</v>
      </c>
      <c r="D1728" s="27" t="s">
        <v>3516</v>
      </c>
      <c r="E1728" s="27" t="str">
        <f>VLOOKUP(D1728,[1]ЕНС!A:E,2,FALSE)</f>
        <v>Стержень</v>
      </c>
      <c r="F1728" s="27" t="str">
        <f>VLOOKUP(D1728,[1]ЕНС!A:E,3,FALSE)</f>
        <v>для ручек, гелевый</v>
      </c>
      <c r="G1728" s="27" t="s">
        <v>3521</v>
      </c>
      <c r="H1728" s="27" t="s">
        <v>28</v>
      </c>
      <c r="I1728" s="27">
        <v>0</v>
      </c>
      <c r="J1728" s="27">
        <v>631010000</v>
      </c>
      <c r="K1728" s="27" t="str">
        <f>VLOOKUP(B1728,[1]ПланКаз!A1715:M5019,12,0)</f>
        <v>ҚР, ШҚО, Өскемен қ., Бажов көш., 10</v>
      </c>
      <c r="L1728" s="27" t="str">
        <f>VLOOKUP(B1728,[1]ПланКаз!A1713:M5017,13,0)</f>
        <v>Желтоқсан-Қантар</v>
      </c>
      <c r="M1728" s="27" t="str">
        <f>VLOOKUP(B1728,[1]ПланКаз!A1715:N5019,14,0)</f>
        <v>Шығыс-Қазақстан облысы, Өскемен қ.</v>
      </c>
      <c r="N1728" s="27" t="s">
        <v>60</v>
      </c>
      <c r="O1728" s="27" t="str">
        <f>VLOOKUP(B1728,[1]ПланКаз!A1714:P5018,16,0)</f>
        <v>шартқа қол қойылған кезден бастап 30 күнтізбелік күн ішінде</v>
      </c>
      <c r="P1728" s="27" t="s">
        <v>61</v>
      </c>
      <c r="Q1728" s="28" t="s">
        <v>480</v>
      </c>
      <c r="R1728" s="27" t="str">
        <f>VLOOKUP(B1728,[1]ПланКаз!A1713:S5017,19,0)</f>
        <v>Дана</v>
      </c>
      <c r="S1728" s="29">
        <v>25</v>
      </c>
      <c r="T1728" s="29">
        <v>28</v>
      </c>
      <c r="U1728" s="29">
        <v>700</v>
      </c>
      <c r="V1728" s="29">
        <v>784</v>
      </c>
      <c r="W1728" s="27"/>
      <c r="X1728" s="27" t="s">
        <v>64</v>
      </c>
      <c r="Y1728" s="27" t="s">
        <v>63</v>
      </c>
    </row>
    <row r="1729" spans="2:25" x14ac:dyDescent="0.2">
      <c r="B1729" s="27" t="s">
        <v>3522</v>
      </c>
      <c r="C1729" s="27" t="s">
        <v>57</v>
      </c>
      <c r="D1729" s="27" t="s">
        <v>3523</v>
      </c>
      <c r="E1729" s="27" t="str">
        <f>VLOOKUP(D1729,[1]ЕНС!A:E,2,FALSE)</f>
        <v>Стержень</v>
      </c>
      <c r="F1729" s="27" t="str">
        <f>VLOOKUP(D1729,[1]ЕНС!A:E,3,FALSE)</f>
        <v>грифельный</v>
      </c>
      <c r="G1729" s="27" t="s">
        <v>3524</v>
      </c>
      <c r="H1729" s="27" t="s">
        <v>28</v>
      </c>
      <c r="I1729" s="27">
        <v>0</v>
      </c>
      <c r="J1729" s="27">
        <v>631010000</v>
      </c>
      <c r="K1729" s="27" t="str">
        <f>VLOOKUP(B1729,[1]ПланКаз!A1716:M5020,12,0)</f>
        <v>ҚР, ШҚО, Өскемен қ., Бажов көш., 10</v>
      </c>
      <c r="L1729" s="27" t="str">
        <f>VLOOKUP(B1729,[1]ПланКаз!A1714:M5018,13,0)</f>
        <v>Желтоқсан-Қантар</v>
      </c>
      <c r="M1729" s="27" t="str">
        <f>VLOOKUP(B1729,[1]ПланКаз!A1716:N5020,14,0)</f>
        <v>Шығыс-Қазақстан облысы, Өскемен қ.</v>
      </c>
      <c r="N1729" s="27" t="s">
        <v>60</v>
      </c>
      <c r="O1729" s="27" t="str">
        <f>VLOOKUP(B1729,[1]ПланКаз!A1715:P5019,16,0)</f>
        <v>шартқа қол қойылған кезден бастап 30 күнтізбелік күн ішінде</v>
      </c>
      <c r="P1729" s="27" t="s">
        <v>61</v>
      </c>
      <c r="Q1729" s="28" t="s">
        <v>480</v>
      </c>
      <c r="R1729" s="27" t="str">
        <f>VLOOKUP(B1729,[1]ПланКаз!A1714:S5018,19,0)</f>
        <v>Дана</v>
      </c>
      <c r="S1729" s="29">
        <v>2</v>
      </c>
      <c r="T1729" s="29">
        <v>40</v>
      </c>
      <c r="U1729" s="29">
        <v>80</v>
      </c>
      <c r="V1729" s="29">
        <v>89.6</v>
      </c>
      <c r="W1729" s="27"/>
      <c r="X1729" s="27" t="s">
        <v>64</v>
      </c>
      <c r="Y1729" s="27" t="s">
        <v>63</v>
      </c>
    </row>
    <row r="1730" spans="2:25" x14ac:dyDescent="0.2">
      <c r="B1730" s="27" t="s">
        <v>3525</v>
      </c>
      <c r="C1730" s="27" t="s">
        <v>57</v>
      </c>
      <c r="D1730" s="27" t="s">
        <v>3523</v>
      </c>
      <c r="E1730" s="27" t="str">
        <f>VLOOKUP(D1730,[1]ЕНС!A:E,2,FALSE)</f>
        <v>Стержень</v>
      </c>
      <c r="F1730" s="27" t="str">
        <f>VLOOKUP(D1730,[1]ЕНС!A:E,3,FALSE)</f>
        <v>грифельный</v>
      </c>
      <c r="G1730" s="27" t="s">
        <v>3526</v>
      </c>
      <c r="H1730" s="27" t="s">
        <v>28</v>
      </c>
      <c r="I1730" s="27">
        <v>0</v>
      </c>
      <c r="J1730" s="27">
        <v>631010000</v>
      </c>
      <c r="K1730" s="27" t="str">
        <f>VLOOKUP(B1730,[1]ПланКаз!A1717:M5021,12,0)</f>
        <v>ҚР, ШҚО, Өскемен қ., Бажов көш., 10</v>
      </c>
      <c r="L1730" s="27" t="str">
        <f>VLOOKUP(B1730,[1]ПланКаз!A1715:M5019,13,0)</f>
        <v>Желтоқсан-Қантар</v>
      </c>
      <c r="M1730" s="27" t="str">
        <f>VLOOKUP(B1730,[1]ПланКаз!A1717:N5021,14,0)</f>
        <v>Шығыс-Қазақстан облысы, Өскемен қ.</v>
      </c>
      <c r="N1730" s="27" t="s">
        <v>60</v>
      </c>
      <c r="O1730" s="27" t="str">
        <f>VLOOKUP(B1730,[1]ПланКаз!A1716:P5020,16,0)</f>
        <v>шартқа қол қойылған кезден бастап 30 күнтізбелік күн ішінде</v>
      </c>
      <c r="P1730" s="27" t="s">
        <v>61</v>
      </c>
      <c r="Q1730" s="28" t="s">
        <v>480</v>
      </c>
      <c r="R1730" s="27" t="str">
        <f>VLOOKUP(B1730,[1]ПланКаз!A1715:S5019,19,0)</f>
        <v>Дана</v>
      </c>
      <c r="S1730" s="29">
        <v>17</v>
      </c>
      <c r="T1730" s="29">
        <v>40</v>
      </c>
      <c r="U1730" s="29">
        <v>680</v>
      </c>
      <c r="V1730" s="29">
        <v>761.6</v>
      </c>
      <c r="W1730" s="27"/>
      <c r="X1730" s="27" t="s">
        <v>64</v>
      </c>
      <c r="Y1730" s="27" t="s">
        <v>63</v>
      </c>
    </row>
    <row r="1731" spans="2:25" x14ac:dyDescent="0.2">
      <c r="B1731" s="27" t="s">
        <v>3527</v>
      </c>
      <c r="C1731" s="27" t="s">
        <v>57</v>
      </c>
      <c r="D1731" s="27" t="s">
        <v>3528</v>
      </c>
      <c r="E1731" s="27" t="str">
        <f>VLOOKUP(D1731,[1]ЕНС!A:E,2,FALSE)</f>
        <v>Стержень</v>
      </c>
      <c r="F1731" s="27" t="str">
        <f>VLOOKUP(D1731,[1]ЕНС!A:E,3,FALSE)</f>
        <v>для ручек, шариковый</v>
      </c>
      <c r="G1731" s="27" t="s">
        <v>3529</v>
      </c>
      <c r="H1731" s="27" t="s">
        <v>28</v>
      </c>
      <c r="I1731" s="27">
        <v>0</v>
      </c>
      <c r="J1731" s="27">
        <v>631010000</v>
      </c>
      <c r="K1731" s="27" t="str">
        <f>VLOOKUP(B1731,[1]ПланКаз!A1718:M5022,12,0)</f>
        <v>ҚР, ШҚО, Өскемен қ., Бажов көш., 10</v>
      </c>
      <c r="L1731" s="27" t="str">
        <f>VLOOKUP(B1731,[1]ПланКаз!A1716:M5020,13,0)</f>
        <v>Желтоқсан-Қантар</v>
      </c>
      <c r="M1731" s="27" t="str">
        <f>VLOOKUP(B1731,[1]ПланКаз!A1718:N5022,14,0)</f>
        <v>Шығыс-Қазақстан облысы, Өскемен қ.</v>
      </c>
      <c r="N1731" s="27" t="s">
        <v>60</v>
      </c>
      <c r="O1731" s="27" t="str">
        <f>VLOOKUP(B1731,[1]ПланКаз!A1717:P5021,16,0)</f>
        <v>шартқа қол қойылған кезден бастап 30 күнтізбелік күн ішінде</v>
      </c>
      <c r="P1731" s="27" t="s">
        <v>61</v>
      </c>
      <c r="Q1731" s="28" t="s">
        <v>480</v>
      </c>
      <c r="R1731" s="27" t="str">
        <f>VLOOKUP(B1731,[1]ПланКаз!A1716:S5020,19,0)</f>
        <v>Дана</v>
      </c>
      <c r="S1731" s="29">
        <v>110</v>
      </c>
      <c r="T1731" s="29">
        <v>11</v>
      </c>
      <c r="U1731" s="29">
        <v>1210</v>
      </c>
      <c r="V1731" s="29">
        <v>1355.2</v>
      </c>
      <c r="W1731" s="27"/>
      <c r="X1731" s="27" t="s">
        <v>64</v>
      </c>
      <c r="Y1731" s="27" t="s">
        <v>63</v>
      </c>
    </row>
    <row r="1732" spans="2:25" x14ac:dyDescent="0.2">
      <c r="B1732" s="27" t="s">
        <v>3530</v>
      </c>
      <c r="C1732" s="27" t="s">
        <v>57</v>
      </c>
      <c r="D1732" s="27" t="s">
        <v>3531</v>
      </c>
      <c r="E1732" s="27" t="str">
        <f>VLOOKUP(D1732,[1]ЕНС!A:E,2,FALSE)</f>
        <v>Тетрадь</v>
      </c>
      <c r="F1732" s="27" t="str">
        <f>VLOOKUP(D1732,[1]ЕНС!A:E,3,FALSE)</f>
        <v>простая, 12 листа, ГОСТ 12063-89</v>
      </c>
      <c r="G1732" s="27" t="s">
        <v>3532</v>
      </c>
      <c r="H1732" s="27" t="s">
        <v>28</v>
      </c>
      <c r="I1732" s="27">
        <v>0</v>
      </c>
      <c r="J1732" s="27">
        <v>631010000</v>
      </c>
      <c r="K1732" s="27" t="str">
        <f>VLOOKUP(B1732,[1]ПланКаз!A1719:M5023,12,0)</f>
        <v>ҚР, ШҚО, Өскемен қ., Бажов көш., 10</v>
      </c>
      <c r="L1732" s="27" t="str">
        <f>VLOOKUP(B1732,[1]ПланКаз!A1717:M5021,13,0)</f>
        <v>Желтоқсан-Қантар</v>
      </c>
      <c r="M1732" s="27" t="str">
        <f>VLOOKUP(B1732,[1]ПланКаз!A1719:N5023,14,0)</f>
        <v>Шығыс-Қазақстан облысы, Өскемен қ.</v>
      </c>
      <c r="N1732" s="27" t="s">
        <v>60</v>
      </c>
      <c r="O1732" s="27" t="str">
        <f>VLOOKUP(B1732,[1]ПланКаз!A1718:P5022,16,0)</f>
        <v>шартқа қол қойылған кезден бастап 30 күнтізбелік күн ішінде</v>
      </c>
      <c r="P1732" s="27" t="s">
        <v>61</v>
      </c>
      <c r="Q1732" s="28" t="s">
        <v>480</v>
      </c>
      <c r="R1732" s="27" t="str">
        <f>VLOOKUP(B1732,[1]ПланКаз!A1717:S5021,19,0)</f>
        <v>Дана</v>
      </c>
      <c r="S1732" s="29">
        <v>110</v>
      </c>
      <c r="T1732" s="29">
        <v>16</v>
      </c>
      <c r="U1732" s="29" t="s">
        <v>63</v>
      </c>
      <c r="V1732" s="29" t="s">
        <v>63</v>
      </c>
      <c r="W1732" s="27" t="s">
        <v>71</v>
      </c>
      <c r="X1732" s="27" t="s">
        <v>64</v>
      </c>
      <c r="Y1732" s="27" t="s">
        <v>3385</v>
      </c>
    </row>
    <row r="1733" spans="2:25" x14ac:dyDescent="0.2">
      <c r="B1733" s="27" t="s">
        <v>3533</v>
      </c>
      <c r="C1733" s="27" t="s">
        <v>57</v>
      </c>
      <c r="D1733" s="27" t="s">
        <v>3531</v>
      </c>
      <c r="E1733" s="27" t="str">
        <f>VLOOKUP(D1733,[1]ЕНС!A:E,2,FALSE)</f>
        <v>Тетрадь</v>
      </c>
      <c r="F1733" s="27" t="str">
        <f>VLOOKUP(D1733,[1]ЕНС!A:E,3,FALSE)</f>
        <v>простая, 12 листа, ГОСТ 12063-89</v>
      </c>
      <c r="G1733" s="27" t="s">
        <v>3532</v>
      </c>
      <c r="H1733" s="27" t="s">
        <v>28</v>
      </c>
      <c r="I1733" s="27">
        <v>0</v>
      </c>
      <c r="J1733" s="27">
        <v>631010000</v>
      </c>
      <c r="K1733" s="27" t="str">
        <f>VLOOKUP(B1733,[1]ПланКаз!A1720:M5024,12,0)</f>
        <v>070002,  Қазақстан Республикасы, Шығыс Қазақстан облысы, Өскемен қ., Бажов к-сі,10</v>
      </c>
      <c r="L1733" s="27" t="str">
        <f>VLOOKUP(B1733,[1]ПланКаз!A1718:M5022,13,0)</f>
        <v>Ақпан - Наурыз</v>
      </c>
      <c r="M1733" s="27" t="str">
        <f>VLOOKUP(B1733,[1]ПланКаз!A1720:N5024,14,0)</f>
        <v>Шығыс-Қазақстан облысы, Өскемен қ.</v>
      </c>
      <c r="N1733" s="27" t="s">
        <v>60</v>
      </c>
      <c r="O1733" s="27" t="str">
        <f>VLOOKUP(B1733,[1]ПланКаз!A1719:P5023,16,0)</f>
        <v>шартқа қол қойылған кезден бастап 30 күнтізбелік күн ішінде</v>
      </c>
      <c r="P1733" s="27" t="s">
        <v>61</v>
      </c>
      <c r="Q1733" s="28" t="s">
        <v>480</v>
      </c>
      <c r="R1733" s="27" t="str">
        <f>VLOOKUP(B1733,[1]ПланКаз!A1718:S5022,19,0)</f>
        <v>Дана</v>
      </c>
      <c r="S1733" s="29">
        <v>110</v>
      </c>
      <c r="T1733" s="29">
        <v>35.94</v>
      </c>
      <c r="U1733" s="29">
        <v>3953.4</v>
      </c>
      <c r="V1733" s="29">
        <v>4427.8100000000004</v>
      </c>
      <c r="W1733" s="27"/>
      <c r="X1733" s="27" t="s">
        <v>74</v>
      </c>
      <c r="Y1733" s="27" t="s">
        <v>63</v>
      </c>
    </row>
    <row r="1734" spans="2:25" x14ac:dyDescent="0.2">
      <c r="B1734" s="27" t="s">
        <v>3534</v>
      </c>
      <c r="C1734" s="27" t="s">
        <v>57</v>
      </c>
      <c r="D1734" s="27" t="s">
        <v>3535</v>
      </c>
      <c r="E1734" s="27" t="str">
        <f>VLOOKUP(D1734,[1]ЕНС!A:E,2,FALSE)</f>
        <v>Тетрадь</v>
      </c>
      <c r="F1734" s="27" t="str">
        <f>VLOOKUP(D1734,[1]ЕНС!A:E,3,FALSE)</f>
        <v>общая, 48 листов, ГОСТ 13309-90</v>
      </c>
      <c r="G1734" s="27" t="s">
        <v>3536</v>
      </c>
      <c r="H1734" s="27" t="s">
        <v>28</v>
      </c>
      <c r="I1734" s="27">
        <v>0</v>
      </c>
      <c r="J1734" s="27">
        <v>631010000</v>
      </c>
      <c r="K1734" s="27" t="str">
        <f>VLOOKUP(B1734,[1]ПланКаз!A1721:M5025,12,0)</f>
        <v>ҚР, ШҚО, Өскемен қ., Бажов көш., 10</v>
      </c>
      <c r="L1734" s="27" t="str">
        <f>VLOOKUP(B1734,[1]ПланКаз!A1719:M5023,13,0)</f>
        <v>Желтоқсан-Қантар</v>
      </c>
      <c r="M1734" s="27" t="str">
        <f>VLOOKUP(B1734,[1]ПланКаз!A1721:N5025,14,0)</f>
        <v>Шығыс-Қазақстан облысы, Өскемен қ.</v>
      </c>
      <c r="N1734" s="27" t="s">
        <v>60</v>
      </c>
      <c r="O1734" s="27" t="str">
        <f>VLOOKUP(B1734,[1]ПланКаз!A1720:P5024,16,0)</f>
        <v>шартқа қол қойылған кезден бастап 30 күнтізбелік күн ішінде</v>
      </c>
      <c r="P1734" s="27" t="s">
        <v>61</v>
      </c>
      <c r="Q1734" s="28" t="s">
        <v>480</v>
      </c>
      <c r="R1734" s="27" t="str">
        <f>VLOOKUP(B1734,[1]ПланКаз!A1719:S5023,19,0)</f>
        <v>Дана</v>
      </c>
      <c r="S1734" s="29">
        <v>217</v>
      </c>
      <c r="T1734" s="29">
        <v>72</v>
      </c>
      <c r="U1734" s="29" t="s">
        <v>63</v>
      </c>
      <c r="V1734" s="29" t="s">
        <v>63</v>
      </c>
      <c r="W1734" s="27" t="s">
        <v>71</v>
      </c>
      <c r="X1734" s="27" t="s">
        <v>64</v>
      </c>
      <c r="Y1734" s="27" t="s">
        <v>3385</v>
      </c>
    </row>
    <row r="1735" spans="2:25" x14ac:dyDescent="0.2">
      <c r="B1735" s="27" t="s">
        <v>3537</v>
      </c>
      <c r="C1735" s="27" t="s">
        <v>57</v>
      </c>
      <c r="D1735" s="27" t="s">
        <v>3535</v>
      </c>
      <c r="E1735" s="27" t="str">
        <f>VLOOKUP(D1735,[1]ЕНС!A:E,2,FALSE)</f>
        <v>Тетрадь</v>
      </c>
      <c r="F1735" s="27" t="str">
        <f>VLOOKUP(D1735,[1]ЕНС!A:E,3,FALSE)</f>
        <v>общая, 48 листов, ГОСТ 13309-90</v>
      </c>
      <c r="G1735" s="27" t="s">
        <v>3536</v>
      </c>
      <c r="H1735" s="27" t="s">
        <v>28</v>
      </c>
      <c r="I1735" s="27">
        <v>0</v>
      </c>
      <c r="J1735" s="27">
        <v>631010000</v>
      </c>
      <c r="K1735" s="27" t="str">
        <f>VLOOKUP(B1735,[1]ПланКаз!A1722:M5026,12,0)</f>
        <v>070002,  Қазақстан Республикасы, Шығыс Қазақстан облысы, Өскемен қ., Бажов к-сі,10</v>
      </c>
      <c r="L1735" s="27" t="str">
        <f>VLOOKUP(B1735,[1]ПланКаз!A1720:M5024,13,0)</f>
        <v>Ақпан - Наурыз</v>
      </c>
      <c r="M1735" s="27" t="str">
        <f>VLOOKUP(B1735,[1]ПланКаз!A1722:N5026,14,0)</f>
        <v>Шығыс-Қазақстан облысы, Өскемен қ.</v>
      </c>
      <c r="N1735" s="27" t="s">
        <v>60</v>
      </c>
      <c r="O1735" s="27" t="str">
        <f>VLOOKUP(B1735,[1]ПланКаз!A1721:P5025,16,0)</f>
        <v>шартқа қол қойылған кезден бастап 30 күнтізбелік күн ішінде</v>
      </c>
      <c r="P1735" s="27" t="s">
        <v>61</v>
      </c>
      <c r="Q1735" s="28" t="s">
        <v>480</v>
      </c>
      <c r="R1735" s="27" t="str">
        <f>VLOOKUP(B1735,[1]ПланКаз!A1720:S5024,19,0)</f>
        <v>Дана</v>
      </c>
      <c r="S1735" s="29">
        <v>217</v>
      </c>
      <c r="T1735" s="29">
        <v>123.21</v>
      </c>
      <c r="U1735" s="29">
        <v>26736.57</v>
      </c>
      <c r="V1735" s="29">
        <v>29944.959999999999</v>
      </c>
      <c r="W1735" s="27"/>
      <c r="X1735" s="27" t="s">
        <v>74</v>
      </c>
      <c r="Y1735" s="27" t="s">
        <v>63</v>
      </c>
    </row>
    <row r="1736" spans="2:25" x14ac:dyDescent="0.2">
      <c r="B1736" s="27" t="s">
        <v>3538</v>
      </c>
      <c r="C1736" s="27" t="s">
        <v>57</v>
      </c>
      <c r="D1736" s="27" t="s">
        <v>3535</v>
      </c>
      <c r="E1736" s="27" t="str">
        <f>VLOOKUP(D1736,[1]ЕНС!A:E,2,FALSE)</f>
        <v>Тетрадь</v>
      </c>
      <c r="F1736" s="27" t="str">
        <f>VLOOKUP(D1736,[1]ЕНС!A:E,3,FALSE)</f>
        <v>общая, 48 листов, ГОСТ 13309-90</v>
      </c>
      <c r="G1736" s="27" t="s">
        <v>3539</v>
      </c>
      <c r="H1736" s="27" t="s">
        <v>28</v>
      </c>
      <c r="I1736" s="27">
        <v>0</v>
      </c>
      <c r="J1736" s="27">
        <v>631010000</v>
      </c>
      <c r="K1736" s="27" t="str">
        <f>VLOOKUP(B1736,[1]ПланКаз!A1723:M5027,12,0)</f>
        <v>ҚР, ШҚО, Өскемен қ., Бажов көш., 10</v>
      </c>
      <c r="L1736" s="27" t="str">
        <f>VLOOKUP(B1736,[1]ПланКаз!A1721:M5025,13,0)</f>
        <v>Желтоқсан-Қантар</v>
      </c>
      <c r="M1736" s="27" t="str">
        <f>VLOOKUP(B1736,[1]ПланКаз!A1723:N5027,14,0)</f>
        <v>Шығыс-Қазақстан облысы, Өскемен қ.</v>
      </c>
      <c r="N1736" s="27" t="s">
        <v>60</v>
      </c>
      <c r="O1736" s="27" t="str">
        <f>VLOOKUP(B1736,[1]ПланКаз!A1722:P5026,16,0)</f>
        <v>шартқа қол қойылған кезден бастап 30 күнтізбелік күн ішінде</v>
      </c>
      <c r="P1736" s="27" t="s">
        <v>61</v>
      </c>
      <c r="Q1736" s="28" t="s">
        <v>480</v>
      </c>
      <c r="R1736" s="27" t="str">
        <f>VLOOKUP(B1736,[1]ПланКаз!A1721:S5025,19,0)</f>
        <v>Дана</v>
      </c>
      <c r="S1736" s="29">
        <v>55</v>
      </c>
      <c r="T1736" s="29">
        <v>165</v>
      </c>
      <c r="U1736" s="29" t="s">
        <v>63</v>
      </c>
      <c r="V1736" s="29" t="s">
        <v>63</v>
      </c>
      <c r="W1736" s="27" t="s">
        <v>71</v>
      </c>
      <c r="X1736" s="27" t="s">
        <v>64</v>
      </c>
      <c r="Y1736" s="27" t="s">
        <v>613</v>
      </c>
    </row>
    <row r="1737" spans="2:25" x14ac:dyDescent="0.2">
      <c r="B1737" s="27" t="s">
        <v>3540</v>
      </c>
      <c r="C1737" s="27" t="s">
        <v>57</v>
      </c>
      <c r="D1737" s="27" t="s">
        <v>3535</v>
      </c>
      <c r="E1737" s="27" t="str">
        <f>VLOOKUP(D1737,[1]ЕНС!A:E,2,FALSE)</f>
        <v>Тетрадь</v>
      </c>
      <c r="F1737" s="27" t="str">
        <f>VLOOKUP(D1737,[1]ЕНС!A:E,3,FALSE)</f>
        <v>общая, 48 листов, ГОСТ 13309-90</v>
      </c>
      <c r="G1737" s="27" t="s">
        <v>3539</v>
      </c>
      <c r="H1737" s="27" t="s">
        <v>28</v>
      </c>
      <c r="I1737" s="27">
        <v>0</v>
      </c>
      <c r="J1737" s="27">
        <v>631010000</v>
      </c>
      <c r="K1737" s="27" t="str">
        <f>VLOOKUP(B1737,[1]ПланКаз!A1724:M5028,12,0)</f>
        <v>ҚР, ШҚО, Өскемен қ., Бажов көш., 10</v>
      </c>
      <c r="L1737" s="27" t="str">
        <f>VLOOKUP(B1737,[1]ПланКаз!A1722:M5026,13,0)</f>
        <v>Ақпан - Наурыз</v>
      </c>
      <c r="M1737" s="27" t="str">
        <f>VLOOKUP(B1737,[1]ПланКаз!A1724:N5028,14,0)</f>
        <v>Шығыс-Қазақстан облысы, Өскемен қ.</v>
      </c>
      <c r="N1737" s="27" t="s">
        <v>60</v>
      </c>
      <c r="O1737" s="27" t="str">
        <f>VLOOKUP(B1737,[1]ПланКаз!A1723:P5027,16,0)</f>
        <v>шартқа қол қойылған кезден бастап 30 күнтізбелік күн ішінде</v>
      </c>
      <c r="P1737" s="27" t="s">
        <v>61</v>
      </c>
      <c r="Q1737" s="28" t="s">
        <v>480</v>
      </c>
      <c r="R1737" s="27" t="str">
        <f>VLOOKUP(B1737,[1]ПланКаз!A1722:S5026,19,0)</f>
        <v>Дана</v>
      </c>
      <c r="S1737" s="29">
        <v>55</v>
      </c>
      <c r="T1737" s="29">
        <v>165</v>
      </c>
      <c r="U1737" s="29">
        <v>9075</v>
      </c>
      <c r="V1737" s="29">
        <v>10164</v>
      </c>
      <c r="W1737" s="27"/>
      <c r="X1737" s="27" t="s">
        <v>74</v>
      </c>
      <c r="Y1737" s="27" t="s">
        <v>63</v>
      </c>
    </row>
    <row r="1738" spans="2:25" x14ac:dyDescent="0.2">
      <c r="B1738" s="27" t="s">
        <v>3541</v>
      </c>
      <c r="C1738" s="27" t="s">
        <v>57</v>
      </c>
      <c r="D1738" s="27" t="s">
        <v>3542</v>
      </c>
      <c r="E1738" s="27" t="str">
        <f>VLOOKUP(D1738,[1]ЕНС!A:E,2,FALSE)</f>
        <v>Тетрадь</v>
      </c>
      <c r="F1738" s="27" t="str">
        <f>VLOOKUP(D1738,[1]ЕНС!A:E,3,FALSE)</f>
        <v>общая, 80 листов, ГОСТ 13309-90</v>
      </c>
      <c r="G1738" s="27" t="s">
        <v>3543</v>
      </c>
      <c r="H1738" s="27" t="s">
        <v>28</v>
      </c>
      <c r="I1738" s="27">
        <v>0</v>
      </c>
      <c r="J1738" s="27">
        <v>631010000</v>
      </c>
      <c r="K1738" s="27" t="str">
        <f>VLOOKUP(B1738,[1]ПланКаз!A1725:M5029,12,0)</f>
        <v>ҚР, ШҚО, Өскемен қ., Бажов көш., 10</v>
      </c>
      <c r="L1738" s="27" t="str">
        <f>VLOOKUP(B1738,[1]ПланКаз!A1723:M5027,13,0)</f>
        <v>Желтоқсан-Қантар</v>
      </c>
      <c r="M1738" s="27" t="str">
        <f>VLOOKUP(B1738,[1]ПланКаз!A1725:N5029,14,0)</f>
        <v>Шығыс-Қазақстан облысы, Өскемен қ.</v>
      </c>
      <c r="N1738" s="27" t="s">
        <v>60</v>
      </c>
      <c r="O1738" s="27" t="str">
        <f>VLOOKUP(B1738,[1]ПланКаз!A1724:P5028,16,0)</f>
        <v>шартқа қол қойылған кезден бастап 30 күнтізбелік күн ішінде</v>
      </c>
      <c r="P1738" s="27" t="s">
        <v>61</v>
      </c>
      <c r="Q1738" s="28" t="s">
        <v>480</v>
      </c>
      <c r="R1738" s="27" t="str">
        <f>VLOOKUP(B1738,[1]ПланКаз!A1723:S5027,19,0)</f>
        <v>Дана</v>
      </c>
      <c r="S1738" s="29">
        <v>56</v>
      </c>
      <c r="T1738" s="29">
        <v>296</v>
      </c>
      <c r="U1738" s="29" t="s">
        <v>63</v>
      </c>
      <c r="V1738" s="29" t="s">
        <v>63</v>
      </c>
      <c r="W1738" s="27" t="s">
        <v>71</v>
      </c>
      <c r="X1738" s="27" t="s">
        <v>64</v>
      </c>
      <c r="Y1738" s="27" t="s">
        <v>613</v>
      </c>
    </row>
    <row r="1739" spans="2:25" x14ac:dyDescent="0.2">
      <c r="B1739" s="27" t="s">
        <v>3544</v>
      </c>
      <c r="C1739" s="27" t="s">
        <v>57</v>
      </c>
      <c r="D1739" s="27" t="s">
        <v>3542</v>
      </c>
      <c r="E1739" s="27" t="str">
        <f>VLOOKUP(D1739,[1]ЕНС!A:E,2,FALSE)</f>
        <v>Тетрадь</v>
      </c>
      <c r="F1739" s="27" t="str">
        <f>VLOOKUP(D1739,[1]ЕНС!A:E,3,FALSE)</f>
        <v>общая, 80 листов, ГОСТ 13309-90</v>
      </c>
      <c r="G1739" s="27" t="s">
        <v>3543</v>
      </c>
      <c r="H1739" s="27" t="s">
        <v>28</v>
      </c>
      <c r="I1739" s="27">
        <v>0</v>
      </c>
      <c r="J1739" s="27">
        <v>631010000</v>
      </c>
      <c r="K1739" s="27" t="str">
        <f>VLOOKUP(B1739,[1]ПланКаз!A1726:M5030,12,0)</f>
        <v>ҚР, ШҚО, Өскемен қ., Бажов көш., 10</v>
      </c>
      <c r="L1739" s="27" t="str">
        <f>VLOOKUP(B1739,[1]ПланКаз!A1724:M5028,13,0)</f>
        <v>Ақпан - Наурыз</v>
      </c>
      <c r="M1739" s="27" t="str">
        <f>VLOOKUP(B1739,[1]ПланКаз!A1726:N5030,14,0)</f>
        <v>Шығыс-Қазақстан облысы, Өскемен қ.</v>
      </c>
      <c r="N1739" s="27" t="s">
        <v>60</v>
      </c>
      <c r="O1739" s="27" t="str">
        <f>VLOOKUP(B1739,[1]ПланКаз!A1725:P5029,16,0)</f>
        <v>шартқа қол қойылған кезден бастап 30 күнтізбелік күн ішінде</v>
      </c>
      <c r="P1739" s="27" t="s">
        <v>61</v>
      </c>
      <c r="Q1739" s="28" t="s">
        <v>480</v>
      </c>
      <c r="R1739" s="27" t="str">
        <f>VLOOKUP(B1739,[1]ПланКаз!A1724:S5028,19,0)</f>
        <v>Дана</v>
      </c>
      <c r="S1739" s="29">
        <v>56</v>
      </c>
      <c r="T1739" s="29">
        <v>296</v>
      </c>
      <c r="U1739" s="29">
        <v>16576</v>
      </c>
      <c r="V1739" s="29">
        <v>18565.12</v>
      </c>
      <c r="W1739" s="27"/>
      <c r="X1739" s="27" t="s">
        <v>74</v>
      </c>
      <c r="Y1739" s="27" t="s">
        <v>63</v>
      </c>
    </row>
    <row r="1740" spans="2:25" x14ac:dyDescent="0.2">
      <c r="B1740" s="27" t="s">
        <v>3545</v>
      </c>
      <c r="C1740" s="27" t="s">
        <v>57</v>
      </c>
      <c r="D1740" s="27" t="s">
        <v>3546</v>
      </c>
      <c r="E1740" s="27" t="str">
        <f>VLOOKUP(D1740,[1]ЕНС!A:E,2,FALSE)</f>
        <v>Тетрадь</v>
      </c>
      <c r="F1740" s="27" t="str">
        <f>VLOOKUP(D1740,[1]ЕНС!A:E,3,FALSE)</f>
        <v>общая, 96 листов, ГОСТ 13309-90</v>
      </c>
      <c r="G1740" s="27" t="s">
        <v>3547</v>
      </c>
      <c r="H1740" s="27" t="s">
        <v>28</v>
      </c>
      <c r="I1740" s="27">
        <v>0</v>
      </c>
      <c r="J1740" s="27">
        <v>631010000</v>
      </c>
      <c r="K1740" s="27" t="str">
        <f>VLOOKUP(B1740,[1]ПланКаз!A1727:M5031,12,0)</f>
        <v>ҚР, ШҚО, Өскемен қ., Бажов көш., 10</v>
      </c>
      <c r="L1740" s="27" t="str">
        <f>VLOOKUP(B1740,[1]ПланКаз!A1725:M5029,13,0)</f>
        <v>Желтоқсан-Қантар</v>
      </c>
      <c r="M1740" s="27" t="str">
        <f>VLOOKUP(B1740,[1]ПланКаз!A1727:N5031,14,0)</f>
        <v>Шығыс-Қазақстан облысы, Өскемен қ.</v>
      </c>
      <c r="N1740" s="27" t="s">
        <v>60</v>
      </c>
      <c r="O1740" s="27" t="str">
        <f>VLOOKUP(B1740,[1]ПланКаз!A1726:P5030,16,0)</f>
        <v>шартқа қол қойылған кезден бастап 30 күнтізбелік күн ішінде</v>
      </c>
      <c r="P1740" s="27" t="s">
        <v>61</v>
      </c>
      <c r="Q1740" s="28" t="s">
        <v>480</v>
      </c>
      <c r="R1740" s="27" t="str">
        <f>VLOOKUP(B1740,[1]ПланКаз!A1725:S5029,19,0)</f>
        <v>Дана</v>
      </c>
      <c r="S1740" s="29">
        <v>177</v>
      </c>
      <c r="T1740" s="29">
        <v>208</v>
      </c>
      <c r="U1740" s="29" t="s">
        <v>63</v>
      </c>
      <c r="V1740" s="29" t="s">
        <v>63</v>
      </c>
      <c r="W1740" s="27" t="s">
        <v>71</v>
      </c>
      <c r="X1740" s="27" t="s">
        <v>64</v>
      </c>
      <c r="Y1740" s="27" t="s">
        <v>613</v>
      </c>
    </row>
    <row r="1741" spans="2:25" x14ac:dyDescent="0.2">
      <c r="B1741" s="27" t="s">
        <v>3548</v>
      </c>
      <c r="C1741" s="27" t="s">
        <v>57</v>
      </c>
      <c r="D1741" s="27" t="s">
        <v>3546</v>
      </c>
      <c r="E1741" s="27" t="str">
        <f>VLOOKUP(D1741,[1]ЕНС!A:E,2,FALSE)</f>
        <v>Тетрадь</v>
      </c>
      <c r="F1741" s="27" t="str">
        <f>VLOOKUP(D1741,[1]ЕНС!A:E,3,FALSE)</f>
        <v>общая, 96 листов, ГОСТ 13309-90</v>
      </c>
      <c r="G1741" s="27" t="s">
        <v>3547</v>
      </c>
      <c r="H1741" s="27" t="s">
        <v>28</v>
      </c>
      <c r="I1741" s="27">
        <v>0</v>
      </c>
      <c r="J1741" s="27">
        <v>631010000</v>
      </c>
      <c r="K1741" s="27" t="str">
        <f>VLOOKUP(B1741,[1]ПланКаз!A1728:M5032,12,0)</f>
        <v>ҚР, ШҚО, Өскемен қ., Бажов көш., 10</v>
      </c>
      <c r="L1741" s="27" t="str">
        <f>VLOOKUP(B1741,[1]ПланКаз!A1726:M5030,13,0)</f>
        <v>Ақпан - Наурыз</v>
      </c>
      <c r="M1741" s="27" t="str">
        <f>VLOOKUP(B1741,[1]ПланКаз!A1728:N5032,14,0)</f>
        <v>Шығыс-Қазақстан облысы, Өскемен қ.</v>
      </c>
      <c r="N1741" s="27" t="s">
        <v>60</v>
      </c>
      <c r="O1741" s="27" t="str">
        <f>VLOOKUP(B1741,[1]ПланКаз!A1727:P5031,16,0)</f>
        <v>шартқа қол қойылған кезден бастап 30 күнтізбелік күн ішінде</v>
      </c>
      <c r="P1741" s="27" t="s">
        <v>61</v>
      </c>
      <c r="Q1741" s="28" t="s">
        <v>480</v>
      </c>
      <c r="R1741" s="27" t="str">
        <f>VLOOKUP(B1741,[1]ПланКаз!A1726:S5030,19,0)</f>
        <v>Дана</v>
      </c>
      <c r="S1741" s="29">
        <v>177</v>
      </c>
      <c r="T1741" s="29">
        <v>208</v>
      </c>
      <c r="U1741" s="29">
        <v>36816</v>
      </c>
      <c r="V1741" s="29">
        <v>41233.919999999998</v>
      </c>
      <c r="W1741" s="27"/>
      <c r="X1741" s="27" t="s">
        <v>74</v>
      </c>
      <c r="Y1741" s="27" t="s">
        <v>63</v>
      </c>
    </row>
    <row r="1742" spans="2:25" x14ac:dyDescent="0.2">
      <c r="B1742" s="27" t="s">
        <v>3549</v>
      </c>
      <c r="C1742" s="27" t="s">
        <v>57</v>
      </c>
      <c r="D1742" s="27" t="s">
        <v>3546</v>
      </c>
      <c r="E1742" s="27" t="str">
        <f>VLOOKUP(D1742,[1]ЕНС!A:E,2,FALSE)</f>
        <v>Тетрадь</v>
      </c>
      <c r="F1742" s="27" t="str">
        <f>VLOOKUP(D1742,[1]ЕНС!A:E,3,FALSE)</f>
        <v>общая, 96 листов, ГОСТ 13309-90</v>
      </c>
      <c r="G1742" s="27" t="s">
        <v>3550</v>
      </c>
      <c r="H1742" s="27" t="s">
        <v>28</v>
      </c>
      <c r="I1742" s="27">
        <v>0</v>
      </c>
      <c r="J1742" s="27">
        <v>631010000</v>
      </c>
      <c r="K1742" s="27" t="str">
        <f>VLOOKUP(B1742,[1]ПланКаз!A1729:M5033,12,0)</f>
        <v>ҚР, ШҚО, Өскемен қ., Бажов көш., 10</v>
      </c>
      <c r="L1742" s="27" t="str">
        <f>VLOOKUP(B1742,[1]ПланКаз!A1727:M5031,13,0)</f>
        <v>Желтоқсан-Қантар</v>
      </c>
      <c r="M1742" s="27" t="str">
        <f>VLOOKUP(B1742,[1]ПланКаз!A1729:N5033,14,0)</f>
        <v>Шығыс-Қазақстан облысы, Өскемен қ.</v>
      </c>
      <c r="N1742" s="27" t="s">
        <v>60</v>
      </c>
      <c r="O1742" s="27" t="str">
        <f>VLOOKUP(B1742,[1]ПланКаз!A1728:P5032,16,0)</f>
        <v>шартқа қол қойылған кезден бастап 30 күнтізбелік күн ішінде</v>
      </c>
      <c r="P1742" s="27" t="s">
        <v>61</v>
      </c>
      <c r="Q1742" s="28" t="s">
        <v>480</v>
      </c>
      <c r="R1742" s="27" t="str">
        <f>VLOOKUP(B1742,[1]ПланКаз!A1727:S5031,19,0)</f>
        <v>Дана</v>
      </c>
      <c r="S1742" s="29">
        <v>35</v>
      </c>
      <c r="T1742" s="29">
        <v>352</v>
      </c>
      <c r="U1742" s="29" t="s">
        <v>63</v>
      </c>
      <c r="V1742" s="29" t="s">
        <v>63</v>
      </c>
      <c r="W1742" s="27" t="s">
        <v>71</v>
      </c>
      <c r="X1742" s="27" t="s">
        <v>64</v>
      </c>
      <c r="Y1742" s="27" t="s">
        <v>613</v>
      </c>
    </row>
    <row r="1743" spans="2:25" x14ac:dyDescent="0.2">
      <c r="B1743" s="27" t="s">
        <v>3551</v>
      </c>
      <c r="C1743" s="27" t="s">
        <v>57</v>
      </c>
      <c r="D1743" s="27" t="s">
        <v>3546</v>
      </c>
      <c r="E1743" s="27" t="str">
        <f>VLOOKUP(D1743,[1]ЕНС!A:E,2,FALSE)</f>
        <v>Тетрадь</v>
      </c>
      <c r="F1743" s="27" t="str">
        <f>VLOOKUP(D1743,[1]ЕНС!A:E,3,FALSE)</f>
        <v>общая, 96 листов, ГОСТ 13309-90</v>
      </c>
      <c r="G1743" s="27" t="s">
        <v>3550</v>
      </c>
      <c r="H1743" s="27" t="s">
        <v>28</v>
      </c>
      <c r="I1743" s="27">
        <v>0</v>
      </c>
      <c r="J1743" s="27">
        <v>631010000</v>
      </c>
      <c r="K1743" s="27" t="str">
        <f>VLOOKUP(B1743,[1]ПланКаз!A1730:M5034,12,0)</f>
        <v>ҚР, ШҚО, Өскемен қ., Бажов көш., 10</v>
      </c>
      <c r="L1743" s="27" t="str">
        <f>VLOOKUP(B1743,[1]ПланКаз!A1728:M5032,13,0)</f>
        <v>Ақпан - Наурыз</v>
      </c>
      <c r="M1743" s="27" t="str">
        <f>VLOOKUP(B1743,[1]ПланКаз!A1730:N5034,14,0)</f>
        <v>Шығыс-Қазақстан облысы, Өскемен қ.</v>
      </c>
      <c r="N1743" s="27" t="s">
        <v>60</v>
      </c>
      <c r="O1743" s="27" t="str">
        <f>VLOOKUP(B1743,[1]ПланКаз!A1729:P5033,16,0)</f>
        <v>шартқа қол қойылған кезден бастап 30 күнтізбелік күн ішінде</v>
      </c>
      <c r="P1743" s="27" t="s">
        <v>61</v>
      </c>
      <c r="Q1743" s="28" t="s">
        <v>480</v>
      </c>
      <c r="R1743" s="27" t="str">
        <f>VLOOKUP(B1743,[1]ПланКаз!A1728:S5032,19,0)</f>
        <v>Дана</v>
      </c>
      <c r="S1743" s="29">
        <v>35</v>
      </c>
      <c r="T1743" s="29">
        <v>352</v>
      </c>
      <c r="U1743" s="29">
        <v>12320</v>
      </c>
      <c r="V1743" s="29">
        <v>13798.4</v>
      </c>
      <c r="W1743" s="27"/>
      <c r="X1743" s="27" t="s">
        <v>74</v>
      </c>
      <c r="Y1743" s="27" t="s">
        <v>63</v>
      </c>
    </row>
    <row r="1744" spans="2:25" x14ac:dyDescent="0.2">
      <c r="B1744" s="27" t="s">
        <v>3552</v>
      </c>
      <c r="C1744" s="27" t="s">
        <v>57</v>
      </c>
      <c r="D1744" s="27" t="s">
        <v>3546</v>
      </c>
      <c r="E1744" s="27" t="str">
        <f>VLOOKUP(D1744,[1]ЕНС!A:E,2,FALSE)</f>
        <v>Тетрадь</v>
      </c>
      <c r="F1744" s="27" t="str">
        <f>VLOOKUP(D1744,[1]ЕНС!A:E,3,FALSE)</f>
        <v>общая, 96 листов, ГОСТ 13309-90</v>
      </c>
      <c r="G1744" s="27" t="s">
        <v>3553</v>
      </c>
      <c r="H1744" s="27" t="s">
        <v>28</v>
      </c>
      <c r="I1744" s="27">
        <v>0</v>
      </c>
      <c r="J1744" s="27">
        <v>631010000</v>
      </c>
      <c r="K1744" s="27" t="str">
        <f>VLOOKUP(B1744,[1]ПланКаз!A1731:M5035,12,0)</f>
        <v>ҚР, ШҚО, Өскемен қ., Бажов көш., 10</v>
      </c>
      <c r="L1744" s="27" t="str">
        <f>VLOOKUP(B1744,[1]ПланКаз!A1729:M5033,13,0)</f>
        <v>Желтоқсан-Қантар</v>
      </c>
      <c r="M1744" s="27" t="str">
        <f>VLOOKUP(B1744,[1]ПланКаз!A1731:N5035,14,0)</f>
        <v>Шығыс-Қазақстан облысы, Өскемен қ.</v>
      </c>
      <c r="N1744" s="27" t="s">
        <v>60</v>
      </c>
      <c r="O1744" s="27" t="str">
        <f>VLOOKUP(B1744,[1]ПланКаз!A1730:P5034,16,0)</f>
        <v>шартқа қол қойылған кезден бастап 30 күнтізбелік күн ішінде</v>
      </c>
      <c r="P1744" s="27" t="s">
        <v>61</v>
      </c>
      <c r="Q1744" s="28" t="s">
        <v>480</v>
      </c>
      <c r="R1744" s="27" t="str">
        <f>VLOOKUP(B1744,[1]ПланКаз!A1729:S5033,19,0)</f>
        <v>Дана</v>
      </c>
      <c r="S1744" s="29">
        <v>83</v>
      </c>
      <c r="T1744" s="29">
        <v>141</v>
      </c>
      <c r="U1744" s="29" t="s">
        <v>63</v>
      </c>
      <c r="V1744" s="29" t="s">
        <v>63</v>
      </c>
      <c r="W1744" s="27" t="s">
        <v>71</v>
      </c>
      <c r="X1744" s="27" t="s">
        <v>64</v>
      </c>
      <c r="Y1744" s="27" t="s">
        <v>613</v>
      </c>
    </row>
    <row r="1745" spans="2:25" x14ac:dyDescent="0.2">
      <c r="B1745" s="27" t="s">
        <v>3554</v>
      </c>
      <c r="C1745" s="27" t="s">
        <v>57</v>
      </c>
      <c r="D1745" s="27" t="s">
        <v>3546</v>
      </c>
      <c r="E1745" s="27" t="str">
        <f>VLOOKUP(D1745,[1]ЕНС!A:E,2,FALSE)</f>
        <v>Тетрадь</v>
      </c>
      <c r="F1745" s="27" t="str">
        <f>VLOOKUP(D1745,[1]ЕНС!A:E,3,FALSE)</f>
        <v>общая, 96 листов, ГОСТ 13309-90</v>
      </c>
      <c r="G1745" s="27" t="s">
        <v>3553</v>
      </c>
      <c r="H1745" s="27" t="s">
        <v>28</v>
      </c>
      <c r="I1745" s="27">
        <v>0</v>
      </c>
      <c r="J1745" s="27">
        <v>631010000</v>
      </c>
      <c r="K1745" s="27" t="str">
        <f>VLOOKUP(B1745,[1]ПланКаз!A1732:M5036,12,0)</f>
        <v>ҚР, ШҚО, Өскемен қ., Бажов көш., 10</v>
      </c>
      <c r="L1745" s="27" t="str">
        <f>VLOOKUP(B1745,[1]ПланКаз!A1730:M5034,13,0)</f>
        <v>Ақпан - Наурыз</v>
      </c>
      <c r="M1745" s="27" t="str">
        <f>VLOOKUP(B1745,[1]ПланКаз!A1732:N5036,14,0)</f>
        <v>Шығыс-Қазақстан облысы, Өскемен қ.</v>
      </c>
      <c r="N1745" s="27" t="s">
        <v>60</v>
      </c>
      <c r="O1745" s="27" t="str">
        <f>VLOOKUP(B1745,[1]ПланКаз!A1731:P5035,16,0)</f>
        <v>шартқа қол қойылған кезден бастап 30 күнтізбелік күн ішінде</v>
      </c>
      <c r="P1745" s="27" t="s">
        <v>61</v>
      </c>
      <c r="Q1745" s="28" t="s">
        <v>480</v>
      </c>
      <c r="R1745" s="27" t="str">
        <f>VLOOKUP(B1745,[1]ПланКаз!A1730:S5034,19,0)</f>
        <v>Дана</v>
      </c>
      <c r="S1745" s="29">
        <v>83</v>
      </c>
      <c r="T1745" s="29">
        <v>141</v>
      </c>
      <c r="U1745" s="29">
        <v>11703</v>
      </c>
      <c r="V1745" s="29">
        <v>13107.36</v>
      </c>
      <c r="W1745" s="27"/>
      <c r="X1745" s="27" t="s">
        <v>74</v>
      </c>
      <c r="Y1745" s="27" t="s">
        <v>63</v>
      </c>
    </row>
    <row r="1746" spans="2:25" x14ac:dyDescent="0.2">
      <c r="B1746" s="27" t="s">
        <v>3555</v>
      </c>
      <c r="C1746" s="27" t="s">
        <v>57</v>
      </c>
      <c r="D1746" s="27" t="s">
        <v>3546</v>
      </c>
      <c r="E1746" s="27" t="str">
        <f>VLOOKUP(D1746,[1]ЕНС!A:E,2,FALSE)</f>
        <v>Тетрадь</v>
      </c>
      <c r="F1746" s="27" t="str">
        <f>VLOOKUP(D1746,[1]ЕНС!A:E,3,FALSE)</f>
        <v>общая, 96 листов, ГОСТ 13309-90</v>
      </c>
      <c r="G1746" s="27" t="s">
        <v>3556</v>
      </c>
      <c r="H1746" s="27" t="s">
        <v>28</v>
      </c>
      <c r="I1746" s="27">
        <v>0</v>
      </c>
      <c r="J1746" s="27">
        <v>631010000</v>
      </c>
      <c r="K1746" s="27" t="str">
        <f>VLOOKUP(B1746,[1]ПланКаз!A1733:M5037,12,0)</f>
        <v>ҚР, ШҚО, Өскемен қ., Бажов көш., 10</v>
      </c>
      <c r="L1746" s="27" t="str">
        <f>VLOOKUP(B1746,[1]ПланКаз!A1731:M5035,13,0)</f>
        <v>Желтоқсан-Қантар</v>
      </c>
      <c r="M1746" s="27" t="str">
        <f>VLOOKUP(B1746,[1]ПланКаз!A1733:N5037,14,0)</f>
        <v>Шығыс-Қазақстан облысы, Өскемен қ.</v>
      </c>
      <c r="N1746" s="27" t="s">
        <v>60</v>
      </c>
      <c r="O1746" s="27" t="str">
        <f>VLOOKUP(B1746,[1]ПланКаз!A1732:P5036,16,0)</f>
        <v>шартқа қол қойылған кезден бастап 30 күнтізбелік күн ішінде</v>
      </c>
      <c r="P1746" s="27" t="s">
        <v>61</v>
      </c>
      <c r="Q1746" s="28" t="s">
        <v>480</v>
      </c>
      <c r="R1746" s="27" t="str">
        <f>VLOOKUP(B1746,[1]ПланКаз!A1731:S5035,19,0)</f>
        <v>Дана</v>
      </c>
      <c r="S1746" s="29">
        <v>14</v>
      </c>
      <c r="T1746" s="29">
        <v>229</v>
      </c>
      <c r="U1746" s="29" t="s">
        <v>63</v>
      </c>
      <c r="V1746" s="29" t="s">
        <v>63</v>
      </c>
      <c r="W1746" s="27" t="s">
        <v>71</v>
      </c>
      <c r="X1746" s="27" t="s">
        <v>64</v>
      </c>
      <c r="Y1746" s="27" t="s">
        <v>613</v>
      </c>
    </row>
    <row r="1747" spans="2:25" x14ac:dyDescent="0.2">
      <c r="B1747" s="27" t="s">
        <v>3557</v>
      </c>
      <c r="C1747" s="27" t="s">
        <v>57</v>
      </c>
      <c r="D1747" s="27" t="s">
        <v>3546</v>
      </c>
      <c r="E1747" s="27" t="str">
        <f>VLOOKUP(D1747,[1]ЕНС!A:E,2,FALSE)</f>
        <v>Тетрадь</v>
      </c>
      <c r="F1747" s="27" t="str">
        <f>VLOOKUP(D1747,[1]ЕНС!A:E,3,FALSE)</f>
        <v>общая, 96 листов, ГОСТ 13309-90</v>
      </c>
      <c r="G1747" s="27" t="s">
        <v>3556</v>
      </c>
      <c r="H1747" s="27" t="s">
        <v>28</v>
      </c>
      <c r="I1747" s="27">
        <v>0</v>
      </c>
      <c r="J1747" s="27">
        <v>631010000</v>
      </c>
      <c r="K1747" s="27" t="str">
        <f>VLOOKUP(B1747,[1]ПланКаз!A1734:M5038,12,0)</f>
        <v>ҚР, ШҚО, Өскемен қ., Бажов көш., 10</v>
      </c>
      <c r="L1747" s="27" t="str">
        <f>VLOOKUP(B1747,[1]ПланКаз!A1732:M5036,13,0)</f>
        <v>Ақпан - Наурыз</v>
      </c>
      <c r="M1747" s="27" t="str">
        <f>VLOOKUP(B1747,[1]ПланКаз!A1734:N5038,14,0)</f>
        <v>Шығыс-Қазақстан облысы, Өскемен қ.</v>
      </c>
      <c r="N1747" s="27" t="s">
        <v>60</v>
      </c>
      <c r="O1747" s="27" t="str">
        <f>VLOOKUP(B1747,[1]ПланКаз!A1733:P5037,16,0)</f>
        <v>шартқа қол қойылған кезден бастап 30 күнтізбелік күн ішінде</v>
      </c>
      <c r="P1747" s="27" t="s">
        <v>61</v>
      </c>
      <c r="Q1747" s="28" t="s">
        <v>480</v>
      </c>
      <c r="R1747" s="27" t="str">
        <f>VLOOKUP(B1747,[1]ПланКаз!A1732:S5036,19,0)</f>
        <v>Дана</v>
      </c>
      <c r="S1747" s="29">
        <v>14</v>
      </c>
      <c r="T1747" s="29">
        <v>229</v>
      </c>
      <c r="U1747" s="29">
        <v>3206</v>
      </c>
      <c r="V1747" s="29">
        <v>3590.72</v>
      </c>
      <c r="W1747" s="27"/>
      <c r="X1747" s="27" t="s">
        <v>74</v>
      </c>
      <c r="Y1747" s="27" t="s">
        <v>63</v>
      </c>
    </row>
    <row r="1748" spans="2:25" x14ac:dyDescent="0.2">
      <c r="B1748" s="27" t="s">
        <v>3558</v>
      </c>
      <c r="C1748" s="27" t="s">
        <v>57</v>
      </c>
      <c r="D1748" s="27" t="s">
        <v>3559</v>
      </c>
      <c r="E1748" s="27" t="str">
        <f>VLOOKUP(D1748,[1]ЕНС!A:E,2,FALSE)</f>
        <v>Увлажнитель</v>
      </c>
      <c r="F1748" s="27" t="str">
        <f>VLOOKUP(D1748,[1]ЕНС!A:E,3,FALSE)</f>
        <v>для пальцев</v>
      </c>
      <c r="G1748" s="27" t="s">
        <v>3560</v>
      </c>
      <c r="H1748" s="27" t="s">
        <v>28</v>
      </c>
      <c r="I1748" s="27">
        <v>0</v>
      </c>
      <c r="J1748" s="27">
        <v>631010000</v>
      </c>
      <c r="K1748" s="27" t="str">
        <f>VLOOKUP(B1748,[1]ПланКаз!A1735:M5039,12,0)</f>
        <v>ҚР, ШҚО, Өскемен қ., Бажов көш., 10</v>
      </c>
      <c r="L1748" s="27" t="str">
        <f>VLOOKUP(B1748,[1]ПланКаз!A1733:M5037,13,0)</f>
        <v>Желтоқсан-Қантар</v>
      </c>
      <c r="M1748" s="27" t="str">
        <f>VLOOKUP(B1748,[1]ПланКаз!A1735:N5039,14,0)</f>
        <v>Шығыс-Қазақстан облысы, Өскемен қ.</v>
      </c>
      <c r="N1748" s="27" t="s">
        <v>60</v>
      </c>
      <c r="O1748" s="27" t="str">
        <f>VLOOKUP(B1748,[1]ПланКаз!A1734:P5038,16,0)</f>
        <v>шартқа қол қойылған кезден бастап 30 күнтізбелік күн ішінде</v>
      </c>
      <c r="P1748" s="27" t="s">
        <v>61</v>
      </c>
      <c r="Q1748" s="28" t="s">
        <v>480</v>
      </c>
      <c r="R1748" s="27" t="str">
        <f>VLOOKUP(B1748,[1]ПланКаз!A1733:S5037,19,0)</f>
        <v>Дана</v>
      </c>
      <c r="S1748" s="29">
        <v>12</v>
      </c>
      <c r="T1748" s="29">
        <v>114</v>
      </c>
      <c r="U1748" s="29">
        <v>1368</v>
      </c>
      <c r="V1748" s="29">
        <v>1532.16</v>
      </c>
      <c r="W1748" s="27"/>
      <c r="X1748" s="27" t="s">
        <v>64</v>
      </c>
      <c r="Y1748" s="27" t="s">
        <v>63</v>
      </c>
    </row>
    <row r="1749" spans="2:25" x14ac:dyDescent="0.2">
      <c r="B1749" s="27" t="s">
        <v>3561</v>
      </c>
      <c r="C1749" s="27" t="s">
        <v>57</v>
      </c>
      <c r="D1749" s="27" t="s">
        <v>3562</v>
      </c>
      <c r="E1749" s="27" t="str">
        <f>VLOOKUP(D1749,[1]ЕНС!A:E,2,FALSE)</f>
        <v>Шило</v>
      </c>
      <c r="F1749" s="27" t="str">
        <f>VLOOKUP(D1749,[1]ЕНС!A:E,3,FALSE)</f>
        <v>с деревянной рукояткой</v>
      </c>
      <c r="G1749" s="27" t="s">
        <v>3563</v>
      </c>
      <c r="H1749" s="27" t="s">
        <v>28</v>
      </c>
      <c r="I1749" s="27">
        <v>0</v>
      </c>
      <c r="J1749" s="27">
        <v>631010000</v>
      </c>
      <c r="K1749" s="27" t="str">
        <f>VLOOKUP(B1749,[1]ПланКаз!A1736:M5040,12,0)</f>
        <v>ҚР, ШҚО, Өскемен қ., Бажов көш., 10</v>
      </c>
      <c r="L1749" s="27" t="str">
        <f>VLOOKUP(B1749,[1]ПланКаз!A1734:M5038,13,0)</f>
        <v>Желтоқсан-Қантар</v>
      </c>
      <c r="M1749" s="27" t="str">
        <f>VLOOKUP(B1749,[1]ПланКаз!A1736:N5040,14,0)</f>
        <v>Шығыс-Қазақстан облысы, Өскемен қ.</v>
      </c>
      <c r="N1749" s="27" t="s">
        <v>60</v>
      </c>
      <c r="O1749" s="27" t="str">
        <f>VLOOKUP(B1749,[1]ПланКаз!A1735:P5039,16,0)</f>
        <v>шартқа қол қойылған кезден бастап 30 күнтізбелік күн ішінде</v>
      </c>
      <c r="P1749" s="27" t="s">
        <v>61</v>
      </c>
      <c r="Q1749" s="28" t="s">
        <v>480</v>
      </c>
      <c r="R1749" s="27" t="str">
        <f>VLOOKUP(B1749,[1]ПланКаз!A1734:S5038,19,0)</f>
        <v>Дана</v>
      </c>
      <c r="S1749" s="29">
        <v>17</v>
      </c>
      <c r="T1749" s="29">
        <v>165</v>
      </c>
      <c r="U1749" s="29">
        <v>2805</v>
      </c>
      <c r="V1749" s="29">
        <v>3141.6</v>
      </c>
      <c r="W1749" s="27"/>
      <c r="X1749" s="27" t="s">
        <v>64</v>
      </c>
      <c r="Y1749" s="27" t="s">
        <v>63</v>
      </c>
    </row>
    <row r="1750" spans="2:25" x14ac:dyDescent="0.2">
      <c r="B1750" s="27" t="s">
        <v>3564</v>
      </c>
      <c r="C1750" s="27" t="s">
        <v>57</v>
      </c>
      <c r="D1750" s="27" t="s">
        <v>3565</v>
      </c>
      <c r="E1750" s="27" t="str">
        <f>VLOOKUP(D1750,[1]ЕНС!A:E,2,FALSE)</f>
        <v>Корзина</v>
      </c>
      <c r="F1750" s="27" t="str">
        <f>VLOOKUP(D1750,[1]ЕНС!A:E,3,FALSE)</f>
        <v>для бумаг, объем 10 л</v>
      </c>
      <c r="G1750" s="27" t="s">
        <v>3566</v>
      </c>
      <c r="H1750" s="27" t="s">
        <v>28</v>
      </c>
      <c r="I1750" s="27">
        <v>0</v>
      </c>
      <c r="J1750" s="27">
        <v>631010000</v>
      </c>
      <c r="K1750" s="27" t="str">
        <f>VLOOKUP(B1750,[1]ПланКаз!A1737:M5041,12,0)</f>
        <v>ҚР, ШҚО, Өскемен қ., Бажов көш., 10</v>
      </c>
      <c r="L1750" s="27" t="str">
        <f>VLOOKUP(B1750,[1]ПланКаз!A1735:M5039,13,0)</f>
        <v>Желтоқсан-Қантар</v>
      </c>
      <c r="M1750" s="27" t="str">
        <f>VLOOKUP(B1750,[1]ПланКаз!A1737:N5041,14,0)</f>
        <v>Шығыс-Қазақстан облысы, Өскемен қ.</v>
      </c>
      <c r="N1750" s="27" t="s">
        <v>60</v>
      </c>
      <c r="O1750" s="27" t="str">
        <f>VLOOKUP(B1750,[1]ПланКаз!A1736:P5040,16,0)</f>
        <v>шартқа қол қойылған кезден бастап 30 күнтізбелік күн ішінде</v>
      </c>
      <c r="P1750" s="27" t="s">
        <v>61</v>
      </c>
      <c r="Q1750" s="28" t="s">
        <v>480</v>
      </c>
      <c r="R1750" s="27" t="str">
        <f>VLOOKUP(B1750,[1]ПланКаз!A1735:S5039,19,0)</f>
        <v>Дана</v>
      </c>
      <c r="S1750" s="29">
        <v>3</v>
      </c>
      <c r="T1750" s="29">
        <v>824</v>
      </c>
      <c r="U1750" s="29" t="s">
        <v>63</v>
      </c>
      <c r="V1750" s="29" t="s">
        <v>63</v>
      </c>
      <c r="W1750" s="27"/>
      <c r="X1750" s="27" t="s">
        <v>64</v>
      </c>
      <c r="Y1750" s="27" t="s">
        <v>713</v>
      </c>
    </row>
    <row r="1751" spans="2:25" x14ac:dyDescent="0.2">
      <c r="B1751" s="27" t="s">
        <v>3567</v>
      </c>
      <c r="C1751" s="27" t="s">
        <v>57</v>
      </c>
      <c r="D1751" s="27" t="s">
        <v>3565</v>
      </c>
      <c r="E1751" s="27" t="str">
        <f>VLOOKUP(D1751,[1]ЕНС!A:E,2,FALSE)</f>
        <v>Корзина</v>
      </c>
      <c r="F1751" s="27" t="str">
        <f>VLOOKUP(D1751,[1]ЕНС!A:E,3,FALSE)</f>
        <v>для бумаг, объем 10 л</v>
      </c>
      <c r="G1751" s="27" t="s">
        <v>3566</v>
      </c>
      <c r="H1751" s="27" t="s">
        <v>28</v>
      </c>
      <c r="I1751" s="27">
        <v>0</v>
      </c>
      <c r="J1751" s="27">
        <v>631010000</v>
      </c>
      <c r="K1751" s="27" t="str">
        <f>VLOOKUP(B1751,[1]ПланКаз!A1738:M5042,12,0)</f>
        <v>070002,  Қазақстан Республикасы, Шығыс Қазақстан облысы, Өскемен қ., Бажов к-сі,10</v>
      </c>
      <c r="L1751" s="27" t="str">
        <f>VLOOKUP(B1751,[1]ПланКаз!A1736:M5040,13,0)</f>
        <v>Ақпан - Наурыз</v>
      </c>
      <c r="M1751" s="27" t="str">
        <f>VLOOKUP(B1751,[1]ПланКаз!A1738:N5042,14,0)</f>
        <v>Шығыс-Қазақстан облысы, Өскемен қ.</v>
      </c>
      <c r="N1751" s="27" t="s">
        <v>60</v>
      </c>
      <c r="O1751" s="27" t="str">
        <f>VLOOKUP(B1751,[1]ПланКаз!A1737:P5041,16,0)</f>
        <v>шартқа қол қойылған кезден бастап 30 күнтізбелік күн ішінде</v>
      </c>
      <c r="P1751" s="27" t="s">
        <v>61</v>
      </c>
      <c r="Q1751" s="28" t="s">
        <v>480</v>
      </c>
      <c r="R1751" s="27" t="str">
        <f>VLOOKUP(B1751,[1]ПланКаз!A1736:S5040,19,0)</f>
        <v>Дана</v>
      </c>
      <c r="S1751" s="29">
        <v>3</v>
      </c>
      <c r="T1751" s="29">
        <v>1251.6500000000001</v>
      </c>
      <c r="U1751" s="29">
        <v>3754.95</v>
      </c>
      <c r="V1751" s="29">
        <v>4205.54</v>
      </c>
      <c r="W1751" s="27"/>
      <c r="X1751" s="27" t="s">
        <v>74</v>
      </c>
      <c r="Y1751" s="27" t="s">
        <v>63</v>
      </c>
    </row>
    <row r="1752" spans="2:25" x14ac:dyDescent="0.2">
      <c r="B1752" s="27" t="s">
        <v>3568</v>
      </c>
      <c r="C1752" s="27" t="s">
        <v>57</v>
      </c>
      <c r="D1752" s="27" t="s">
        <v>3569</v>
      </c>
      <c r="E1752" s="27" t="str">
        <f>VLOOKUP(D1752,[1]ЕНС!A:E,2,FALSE)</f>
        <v>Календарь</v>
      </c>
      <c r="F1752" s="27" t="str">
        <f>VLOOKUP(D1752,[1]ЕНС!A:E,3,FALSE)</f>
        <v>настенный</v>
      </c>
      <c r="G1752" s="27" t="s">
        <v>3570</v>
      </c>
      <c r="H1752" s="27" t="s">
        <v>28</v>
      </c>
      <c r="I1752" s="27">
        <v>0</v>
      </c>
      <c r="J1752" s="27">
        <v>631010000</v>
      </c>
      <c r="K1752" s="27" t="str">
        <f>VLOOKUP(B1752,[1]ПланКаз!A1739:M5043,12,0)</f>
        <v>ҚР, ШҚО, Өскемен қ., Бажов көш., 10</v>
      </c>
      <c r="L1752" s="27" t="str">
        <f>VLOOKUP(B1752,[1]ПланКаз!A1737:M5041,13,0)</f>
        <v>Желтоқсан-Қантар</v>
      </c>
      <c r="M1752" s="27" t="str">
        <f>VLOOKUP(B1752,[1]ПланКаз!A1739:N5043,14,0)</f>
        <v>Шығыс-Қазақстан облысы, Өскемен қ.</v>
      </c>
      <c r="N1752" s="27" t="s">
        <v>60</v>
      </c>
      <c r="O1752" s="27" t="str">
        <f>VLOOKUP(B1752,[1]ПланКаз!A1738:P5042,16,0)</f>
        <v>шартқа қол қойылған кезден бастап 30 күнтізбелік күн ішінде</v>
      </c>
      <c r="P1752" s="27" t="s">
        <v>61</v>
      </c>
      <c r="Q1752" s="28" t="s">
        <v>480</v>
      </c>
      <c r="R1752" s="27" t="str">
        <f>VLOOKUP(B1752,[1]ПланКаз!A1737:S5041,19,0)</f>
        <v>Дана</v>
      </c>
      <c r="S1752" s="29">
        <v>19</v>
      </c>
      <c r="T1752" s="29">
        <v>1635</v>
      </c>
      <c r="U1752" s="29" t="s">
        <v>63</v>
      </c>
      <c r="V1752" s="29" t="s">
        <v>63</v>
      </c>
      <c r="W1752" s="27" t="s">
        <v>71</v>
      </c>
      <c r="X1752" s="27" t="s">
        <v>64</v>
      </c>
      <c r="Y1752" s="27" t="s">
        <v>613</v>
      </c>
    </row>
    <row r="1753" spans="2:25" x14ac:dyDescent="0.2">
      <c r="B1753" s="27" t="s">
        <v>3571</v>
      </c>
      <c r="C1753" s="27" t="s">
        <v>57</v>
      </c>
      <c r="D1753" s="27" t="s">
        <v>3569</v>
      </c>
      <c r="E1753" s="27" t="str">
        <f>VLOOKUP(D1753,[1]ЕНС!A:E,2,FALSE)</f>
        <v>Календарь</v>
      </c>
      <c r="F1753" s="27" t="str">
        <f>VLOOKUP(D1753,[1]ЕНС!A:E,3,FALSE)</f>
        <v>настенный</v>
      </c>
      <c r="G1753" s="27" t="s">
        <v>3570</v>
      </c>
      <c r="H1753" s="27" t="s">
        <v>28</v>
      </c>
      <c r="I1753" s="27">
        <v>0</v>
      </c>
      <c r="J1753" s="27">
        <v>631010000</v>
      </c>
      <c r="K1753" s="27" t="str">
        <f>VLOOKUP(B1753,[1]ПланКаз!A1740:M5044,12,0)</f>
        <v>ҚР, ШҚО, Өскемен қ., Бажов көш., 10</v>
      </c>
      <c r="L1753" s="27" t="str">
        <f>VLOOKUP(B1753,[1]ПланКаз!A1738:M5042,13,0)</f>
        <v>Ақпан - Наурыз</v>
      </c>
      <c r="M1753" s="27" t="str">
        <f>VLOOKUP(B1753,[1]ПланКаз!A1740:N5044,14,0)</f>
        <v>Шығыс-Қазақстан облысы, Өскемен қ.</v>
      </c>
      <c r="N1753" s="27" t="s">
        <v>60</v>
      </c>
      <c r="O1753" s="27" t="str">
        <f>VLOOKUP(B1753,[1]ПланКаз!A1739:P5043,16,0)</f>
        <v>шартқа қол қойылған кезден бастап 30 күнтізбелік күн ішінде</v>
      </c>
      <c r="P1753" s="27" t="s">
        <v>61</v>
      </c>
      <c r="Q1753" s="28" t="s">
        <v>480</v>
      </c>
      <c r="R1753" s="27" t="str">
        <f>VLOOKUP(B1753,[1]ПланКаз!A1738:S5042,19,0)</f>
        <v>Дана</v>
      </c>
      <c r="S1753" s="29">
        <v>19</v>
      </c>
      <c r="T1753" s="29">
        <v>1635</v>
      </c>
      <c r="U1753" s="29">
        <v>31065</v>
      </c>
      <c r="V1753" s="29">
        <v>34792.800000000003</v>
      </c>
      <c r="W1753" s="27"/>
      <c r="X1753" s="27" t="s">
        <v>74</v>
      </c>
      <c r="Y1753" s="27" t="s">
        <v>63</v>
      </c>
    </row>
    <row r="1754" spans="2:25" x14ac:dyDescent="0.2">
      <c r="B1754" s="27" t="s">
        <v>3572</v>
      </c>
      <c r="C1754" s="27" t="s">
        <v>57</v>
      </c>
      <c r="D1754" s="27" t="s">
        <v>3573</v>
      </c>
      <c r="E1754" s="27" t="str">
        <f>VLOOKUP(D1754,[1]ЕНС!A:E,2,FALSE)</f>
        <v>Календарь</v>
      </c>
      <c r="F1754" s="27" t="str">
        <f>VLOOKUP(D1754,[1]ЕНС!A:E,3,FALSE)</f>
        <v>настольный</v>
      </c>
      <c r="G1754" s="27" t="s">
        <v>3574</v>
      </c>
      <c r="H1754" s="27" t="s">
        <v>28</v>
      </c>
      <c r="I1754" s="27">
        <v>0</v>
      </c>
      <c r="J1754" s="27">
        <v>631010000</v>
      </c>
      <c r="K1754" s="27" t="str">
        <f>VLOOKUP(B1754,[1]ПланКаз!A1741:M5045,12,0)</f>
        <v>ҚР, ШҚО, Өскемен қ., Бажов көш., 10</v>
      </c>
      <c r="L1754" s="27" t="str">
        <f>VLOOKUP(B1754,[1]ПланКаз!A1739:M5043,13,0)</f>
        <v>Желтоқсан-Қантар</v>
      </c>
      <c r="M1754" s="27" t="str">
        <f>VLOOKUP(B1754,[1]ПланКаз!A1741:N5045,14,0)</f>
        <v>Шығыс-Қазақстан облысы, Өскемен қ.</v>
      </c>
      <c r="N1754" s="27" t="s">
        <v>60</v>
      </c>
      <c r="O1754" s="27" t="str">
        <f>VLOOKUP(B1754,[1]ПланКаз!A1740:P5044,16,0)</f>
        <v>шартқа қол қойылған кезден бастап 30 күнтізбелік күн ішінде</v>
      </c>
      <c r="P1754" s="27" t="s">
        <v>61</v>
      </c>
      <c r="Q1754" s="28" t="s">
        <v>480</v>
      </c>
      <c r="R1754" s="27" t="str">
        <f>VLOOKUP(B1754,[1]ПланКаз!A1739:S5043,19,0)</f>
        <v>Дана</v>
      </c>
      <c r="S1754" s="29">
        <v>45</v>
      </c>
      <c r="T1754" s="29">
        <v>352</v>
      </c>
      <c r="U1754" s="29" t="s">
        <v>63</v>
      </c>
      <c r="V1754" s="29" t="s">
        <v>63</v>
      </c>
      <c r="W1754" s="27" t="s">
        <v>71</v>
      </c>
      <c r="X1754" s="27" t="s">
        <v>64</v>
      </c>
      <c r="Y1754" s="27" t="s">
        <v>613</v>
      </c>
    </row>
    <row r="1755" spans="2:25" x14ac:dyDescent="0.2">
      <c r="B1755" s="27" t="s">
        <v>3575</v>
      </c>
      <c r="C1755" s="27" t="s">
        <v>57</v>
      </c>
      <c r="D1755" s="27" t="s">
        <v>3573</v>
      </c>
      <c r="E1755" s="27" t="str">
        <f>VLOOKUP(D1755,[1]ЕНС!A:E,2,FALSE)</f>
        <v>Календарь</v>
      </c>
      <c r="F1755" s="27" t="str">
        <f>VLOOKUP(D1755,[1]ЕНС!A:E,3,FALSE)</f>
        <v>настольный</v>
      </c>
      <c r="G1755" s="27" t="s">
        <v>3574</v>
      </c>
      <c r="H1755" s="27" t="s">
        <v>28</v>
      </c>
      <c r="I1755" s="27">
        <v>0</v>
      </c>
      <c r="J1755" s="27">
        <v>631010000</v>
      </c>
      <c r="K1755" s="27" t="str">
        <f>VLOOKUP(B1755,[1]ПланКаз!A1742:M5046,12,0)</f>
        <v>ҚР, ШҚО, Өскемен қ., Бажов көш., 10</v>
      </c>
      <c r="L1755" s="27" t="str">
        <f>VLOOKUP(B1755,[1]ПланКаз!A1740:M5044,13,0)</f>
        <v>Ақпан - Наурыз</v>
      </c>
      <c r="M1755" s="27" t="str">
        <f>VLOOKUP(B1755,[1]ПланКаз!A1742:N5046,14,0)</f>
        <v>Шығыс-Қазақстан облысы, Өскемен қ.</v>
      </c>
      <c r="N1755" s="27" t="s">
        <v>60</v>
      </c>
      <c r="O1755" s="27" t="str">
        <f>VLOOKUP(B1755,[1]ПланКаз!A1741:P5045,16,0)</f>
        <v>шартқа қол қойылған кезден бастап 30 күнтізбелік күн ішінде</v>
      </c>
      <c r="P1755" s="27" t="s">
        <v>61</v>
      </c>
      <c r="Q1755" s="28" t="s">
        <v>480</v>
      </c>
      <c r="R1755" s="27" t="str">
        <f>VLOOKUP(B1755,[1]ПланКаз!A1740:S5044,19,0)</f>
        <v>Дана</v>
      </c>
      <c r="S1755" s="29">
        <v>45</v>
      </c>
      <c r="T1755" s="29">
        <v>352</v>
      </c>
      <c r="U1755" s="29">
        <v>15840</v>
      </c>
      <c r="V1755" s="29">
        <v>17740.8</v>
      </c>
      <c r="W1755" s="27"/>
      <c r="X1755" s="27" t="s">
        <v>74</v>
      </c>
      <c r="Y1755" s="27" t="s">
        <v>63</v>
      </c>
    </row>
    <row r="1756" spans="2:25" x14ac:dyDescent="0.2">
      <c r="B1756" s="27" t="s">
        <v>3576</v>
      </c>
      <c r="C1756" s="27" t="s">
        <v>57</v>
      </c>
      <c r="D1756" s="27" t="s">
        <v>3577</v>
      </c>
      <c r="E1756" s="27" t="str">
        <f>VLOOKUP(D1756,[1]ЕНС!A:E,2,FALSE)</f>
        <v>Бейдж</v>
      </c>
      <c r="F1756" s="27" t="str">
        <f>VLOOKUP(D1756,[1]ЕНС!A:E,3,FALSE)</f>
        <v>нагрудной, визитная карточка</v>
      </c>
      <c r="G1756" s="27" t="s">
        <v>3578</v>
      </c>
      <c r="H1756" s="27" t="s">
        <v>28</v>
      </c>
      <c r="I1756" s="27">
        <v>0</v>
      </c>
      <c r="J1756" s="27">
        <v>631010000</v>
      </c>
      <c r="K1756" s="27" t="str">
        <f>VLOOKUP(B1756,[1]ПланКаз!A1743:M5047,12,0)</f>
        <v>ҚР, ШҚО, Өскемен қ., Бажов көш., 10</v>
      </c>
      <c r="L1756" s="27" t="str">
        <f>VLOOKUP(B1756,[1]ПланКаз!A1741:M5045,13,0)</f>
        <v>Желтоқсан-Қантар</v>
      </c>
      <c r="M1756" s="27" t="str">
        <f>VLOOKUP(B1756,[1]ПланКаз!A1743:N5047,14,0)</f>
        <v>Шығыс-Қазақстан облысы, Өскемен қ.</v>
      </c>
      <c r="N1756" s="27" t="s">
        <v>60</v>
      </c>
      <c r="O1756" s="27" t="str">
        <f>VLOOKUP(B1756,[1]ПланКаз!A1742:P5046,16,0)</f>
        <v>шартқа қол қойылған кезден бастап 30 күнтізбелік күн ішінде</v>
      </c>
      <c r="P1756" s="27" t="s">
        <v>61</v>
      </c>
      <c r="Q1756" s="28" t="s">
        <v>480</v>
      </c>
      <c r="R1756" s="27" t="str">
        <f>VLOOKUP(B1756,[1]ПланКаз!A1741:S5045,19,0)</f>
        <v>Дана</v>
      </c>
      <c r="S1756" s="29">
        <v>25</v>
      </c>
      <c r="T1756" s="29">
        <v>182</v>
      </c>
      <c r="U1756" s="29" t="s">
        <v>63</v>
      </c>
      <c r="V1756" s="29" t="s">
        <v>63</v>
      </c>
      <c r="W1756" s="27" t="s">
        <v>71</v>
      </c>
      <c r="X1756" s="27" t="s">
        <v>64</v>
      </c>
      <c r="Y1756" s="27" t="s">
        <v>613</v>
      </c>
    </row>
    <row r="1757" spans="2:25" x14ac:dyDescent="0.2">
      <c r="B1757" s="27" t="s">
        <v>3579</v>
      </c>
      <c r="C1757" s="27" t="s">
        <v>57</v>
      </c>
      <c r="D1757" s="27" t="s">
        <v>3577</v>
      </c>
      <c r="E1757" s="27" t="str">
        <f>VLOOKUP(D1757,[1]ЕНС!A:E,2,FALSE)</f>
        <v>Бейдж</v>
      </c>
      <c r="F1757" s="27" t="str">
        <f>VLOOKUP(D1757,[1]ЕНС!A:E,3,FALSE)</f>
        <v>нагрудной, визитная карточка</v>
      </c>
      <c r="G1757" s="27" t="s">
        <v>3578</v>
      </c>
      <c r="H1757" s="27" t="s">
        <v>28</v>
      </c>
      <c r="I1757" s="27">
        <v>0</v>
      </c>
      <c r="J1757" s="27">
        <v>631010000</v>
      </c>
      <c r="K1757" s="27" t="str">
        <f>VLOOKUP(B1757,[1]ПланКаз!A1744:M5048,12,0)</f>
        <v>ҚР, ШҚО, Өскемен қ., Бажов көш., 10</v>
      </c>
      <c r="L1757" s="27" t="str">
        <f>VLOOKUP(B1757,[1]ПланКаз!A1742:M5046,13,0)</f>
        <v>Ақпан - Наурыз</v>
      </c>
      <c r="M1757" s="27" t="str">
        <f>VLOOKUP(B1757,[1]ПланКаз!A1744:N5048,14,0)</f>
        <v>Шығыс-Қазақстан облысы, Өскемен қ.</v>
      </c>
      <c r="N1757" s="27" t="s">
        <v>60</v>
      </c>
      <c r="O1757" s="27" t="str">
        <f>VLOOKUP(B1757,[1]ПланКаз!A1743:P5047,16,0)</f>
        <v>шартқа қол қойылған кезден бастап 30 күнтізбелік күн ішінде</v>
      </c>
      <c r="P1757" s="27" t="s">
        <v>61</v>
      </c>
      <c r="Q1757" s="28" t="s">
        <v>480</v>
      </c>
      <c r="R1757" s="27" t="str">
        <f>VLOOKUP(B1757,[1]ПланКаз!A1742:S5046,19,0)</f>
        <v>Дана</v>
      </c>
      <c r="S1757" s="29">
        <v>25</v>
      </c>
      <c r="T1757" s="29">
        <v>182</v>
      </c>
      <c r="U1757" s="29">
        <v>4550</v>
      </c>
      <c r="V1757" s="29">
        <v>5096</v>
      </c>
      <c r="W1757" s="27"/>
      <c r="X1757" s="27" t="s">
        <v>74</v>
      </c>
      <c r="Y1757" s="27" t="s">
        <v>63</v>
      </c>
    </row>
    <row r="1758" spans="2:25" x14ac:dyDescent="0.2">
      <c r="B1758" s="27" t="s">
        <v>3580</v>
      </c>
      <c r="C1758" s="27" t="s">
        <v>57</v>
      </c>
      <c r="D1758" s="27" t="s">
        <v>3581</v>
      </c>
      <c r="E1758" s="27" t="str">
        <f>VLOOKUP(D1758,[1]ЕНС!A:E,2,FALSE)</f>
        <v>Брелок</v>
      </c>
      <c r="F1758" s="27" t="str">
        <f>VLOOKUP(D1758,[1]ЕНС!A:E,3,FALSE)</f>
        <v>для ключей, из пластика и металла</v>
      </c>
      <c r="G1758" s="27" t="s">
        <v>3582</v>
      </c>
      <c r="H1758" s="27" t="s">
        <v>28</v>
      </c>
      <c r="I1758" s="27">
        <v>0</v>
      </c>
      <c r="J1758" s="27">
        <v>631010000</v>
      </c>
      <c r="K1758" s="27" t="str">
        <f>VLOOKUP(B1758,[1]ПланКаз!A1745:M5049,12,0)</f>
        <v>ҚР, ШҚО, Өскемен қ., Бажов көш., 10</v>
      </c>
      <c r="L1758" s="27" t="str">
        <f>VLOOKUP(B1758,[1]ПланКаз!A1743:M5047,13,0)</f>
        <v>Желтоқсан-Қантар</v>
      </c>
      <c r="M1758" s="27" t="str">
        <f>VLOOKUP(B1758,[1]ПланКаз!A1745:N5049,14,0)</f>
        <v>Шығыс-Қазақстан облысы, Өскемен қ.</v>
      </c>
      <c r="N1758" s="27" t="s">
        <v>60</v>
      </c>
      <c r="O1758" s="27" t="str">
        <f>VLOOKUP(B1758,[1]ПланКаз!A1744:P5048,16,0)</f>
        <v>шартқа қол қойылған кезден бастап 30 күнтізбелік күн ішінде</v>
      </c>
      <c r="P1758" s="27" t="s">
        <v>61</v>
      </c>
      <c r="Q1758" s="28" t="s">
        <v>480</v>
      </c>
      <c r="R1758" s="27" t="str">
        <f>VLOOKUP(B1758,[1]ПланКаз!A1743:S5047,19,0)</f>
        <v>Дана</v>
      </c>
      <c r="S1758" s="29">
        <v>6</v>
      </c>
      <c r="T1758" s="29">
        <v>1539</v>
      </c>
      <c r="U1758" s="29">
        <v>9234</v>
      </c>
      <c r="V1758" s="29">
        <v>10342.08</v>
      </c>
      <c r="W1758" s="27"/>
      <c r="X1758" s="27" t="s">
        <v>64</v>
      </c>
      <c r="Y1758" s="27" t="s">
        <v>63</v>
      </c>
    </row>
    <row r="1759" spans="2:25" x14ac:dyDescent="0.2">
      <c r="B1759" s="27" t="s">
        <v>3583</v>
      </c>
      <c r="C1759" s="27" t="s">
        <v>57</v>
      </c>
      <c r="D1759" s="27" t="s">
        <v>3584</v>
      </c>
      <c r="E1759" s="27" t="str">
        <f>VLOOKUP(D1759,[1]ЕНС!A:E,2,FALSE)</f>
        <v>Чернила</v>
      </c>
      <c r="F1759" s="27" t="str">
        <f>VLOOKUP(D1759,[1]ЕНС!A:E,3,FALSE)</f>
        <v>для шариковых ручек</v>
      </c>
      <c r="G1759" s="27" t="s">
        <v>3585</v>
      </c>
      <c r="H1759" s="27" t="s">
        <v>28</v>
      </c>
      <c r="I1759" s="27">
        <v>0</v>
      </c>
      <c r="J1759" s="27">
        <v>631010000</v>
      </c>
      <c r="K1759" s="27" t="str">
        <f>VLOOKUP(B1759,[1]ПланКаз!A1746:M5050,12,0)</f>
        <v>ҚР, ШҚО, Өскемен қ., Бажов көш., 10</v>
      </c>
      <c r="L1759" s="27" t="str">
        <f>VLOOKUP(B1759,[1]ПланКаз!A1744:M5048,13,0)</f>
        <v>Желтоқсан-Қантар</v>
      </c>
      <c r="M1759" s="27" t="str">
        <f>VLOOKUP(B1759,[1]ПланКаз!A1746:N5050,14,0)</f>
        <v>Шығыс-Қазақстан облысы, Өскемен қ.</v>
      </c>
      <c r="N1759" s="27" t="s">
        <v>60</v>
      </c>
      <c r="O1759" s="27" t="str">
        <f>VLOOKUP(B1759,[1]ПланКаз!A1745:P5049,16,0)</f>
        <v>шартқа қол қойылған кезден бастап 30 күнтізбелік күн ішінде</v>
      </c>
      <c r="P1759" s="27" t="s">
        <v>61</v>
      </c>
      <c r="Q1759" s="28" t="s">
        <v>480</v>
      </c>
      <c r="R1759" s="27" t="str">
        <f>VLOOKUP(B1759,[1]ПланКаз!A1744:S5048,19,0)</f>
        <v>Дана</v>
      </c>
      <c r="S1759" s="29">
        <v>10</v>
      </c>
      <c r="T1759" s="29">
        <v>400</v>
      </c>
      <c r="U1759" s="29">
        <v>4000</v>
      </c>
      <c r="V1759" s="29">
        <v>4480</v>
      </c>
      <c r="W1759" s="27"/>
      <c r="X1759" s="27" t="s">
        <v>64</v>
      </c>
      <c r="Y1759" s="27" t="s">
        <v>63</v>
      </c>
    </row>
    <row r="1760" spans="2:25" x14ac:dyDescent="0.2">
      <c r="B1760" s="27" t="s">
        <v>3586</v>
      </c>
      <c r="C1760" s="27" t="s">
        <v>57</v>
      </c>
      <c r="D1760" s="27" t="s">
        <v>3584</v>
      </c>
      <c r="E1760" s="27" t="str">
        <f>VLOOKUP(D1760,[1]ЕНС!A:E,2,FALSE)</f>
        <v>Чернила</v>
      </c>
      <c r="F1760" s="27" t="str">
        <f>VLOOKUP(D1760,[1]ЕНС!A:E,3,FALSE)</f>
        <v>для шариковых ручек</v>
      </c>
      <c r="G1760" s="27" t="s">
        <v>3587</v>
      </c>
      <c r="H1760" s="27" t="s">
        <v>28</v>
      </c>
      <c r="I1760" s="27">
        <v>0</v>
      </c>
      <c r="J1760" s="27">
        <v>631010000</v>
      </c>
      <c r="K1760" s="27" t="str">
        <f>VLOOKUP(B1760,[1]ПланКаз!A1747:M5051,12,0)</f>
        <v>ҚР, ШҚО, Өскемен қ., Бажов көш., 10</v>
      </c>
      <c r="L1760" s="27" t="str">
        <f>VLOOKUP(B1760,[1]ПланКаз!A1745:M5049,13,0)</f>
        <v>Желтоқсан-Қантар</v>
      </c>
      <c r="M1760" s="27" t="str">
        <f>VLOOKUP(B1760,[1]ПланКаз!A1747:N5051,14,0)</f>
        <v>Шығыс-Қазақстан облысы, Өскемен қ.</v>
      </c>
      <c r="N1760" s="27" t="s">
        <v>60</v>
      </c>
      <c r="O1760" s="27" t="str">
        <f>VLOOKUP(B1760,[1]ПланКаз!A1746:P5050,16,0)</f>
        <v>шартқа қол қойылған кезден бастап 30 күнтізбелік күн ішінде</v>
      </c>
      <c r="P1760" s="27" t="s">
        <v>61</v>
      </c>
      <c r="Q1760" s="28" t="s">
        <v>480</v>
      </c>
      <c r="R1760" s="27" t="str">
        <f>VLOOKUP(B1760,[1]ПланКаз!A1745:S5049,19,0)</f>
        <v>Дана</v>
      </c>
      <c r="S1760" s="29">
        <v>10</v>
      </c>
      <c r="T1760" s="29">
        <v>400</v>
      </c>
      <c r="U1760" s="29">
        <v>4000</v>
      </c>
      <c r="V1760" s="29">
        <v>4480</v>
      </c>
      <c r="W1760" s="27"/>
      <c r="X1760" s="27" t="s">
        <v>64</v>
      </c>
      <c r="Y1760" s="27" t="s">
        <v>63</v>
      </c>
    </row>
    <row r="1761" spans="2:25" x14ac:dyDescent="0.2">
      <c r="B1761" s="27" t="s">
        <v>3588</v>
      </c>
      <c r="C1761" s="27" t="s">
        <v>57</v>
      </c>
      <c r="D1761" s="27" t="s">
        <v>3589</v>
      </c>
      <c r="E1761" s="27" t="str">
        <f>VLOOKUP(D1761,[1]ЕНС!A:E,2,FALSE)</f>
        <v>Точилка</v>
      </c>
      <c r="F1761" s="27" t="str">
        <f>VLOOKUP(D1761,[1]ЕНС!A:E,3,FALSE)</f>
        <v>пластиковая</v>
      </c>
      <c r="G1761" s="27" t="s">
        <v>3590</v>
      </c>
      <c r="H1761" s="27" t="s">
        <v>28</v>
      </c>
      <c r="I1761" s="27">
        <v>0</v>
      </c>
      <c r="J1761" s="27">
        <v>631010000</v>
      </c>
      <c r="K1761" s="27" t="str">
        <f>VLOOKUP(B1761,[1]ПланКаз!A1748:M5052,12,0)</f>
        <v>ҚР, ШҚО, Өскемен қ., Бажов көш., 10</v>
      </c>
      <c r="L1761" s="27" t="str">
        <f>VLOOKUP(B1761,[1]ПланКаз!A1746:M5050,13,0)</f>
        <v>Желтоқсан-Қантар</v>
      </c>
      <c r="M1761" s="27" t="str">
        <f>VLOOKUP(B1761,[1]ПланКаз!A1748:N5052,14,0)</f>
        <v>Шығыс-Қазақстан облысы, Өскемен қ.</v>
      </c>
      <c r="N1761" s="27" t="s">
        <v>60</v>
      </c>
      <c r="O1761" s="27" t="str">
        <f>VLOOKUP(B1761,[1]ПланКаз!A1747:P5051,16,0)</f>
        <v>шартқа қол қойылған кезден бастап 30 күнтізбелік күн ішінде</v>
      </c>
      <c r="P1761" s="27" t="s">
        <v>61</v>
      </c>
      <c r="Q1761" s="28" t="s">
        <v>480</v>
      </c>
      <c r="R1761" s="27" t="str">
        <f>VLOOKUP(B1761,[1]ПланКаз!A1746:S5050,19,0)</f>
        <v>Дана</v>
      </c>
      <c r="S1761" s="29">
        <v>29</v>
      </c>
      <c r="T1761" s="29">
        <v>75</v>
      </c>
      <c r="U1761" s="29" t="s">
        <v>63</v>
      </c>
      <c r="V1761" s="29" t="s">
        <v>63</v>
      </c>
      <c r="W1761" s="27"/>
      <c r="X1761" s="27" t="s">
        <v>64</v>
      </c>
      <c r="Y1761" s="27" t="s">
        <v>713</v>
      </c>
    </row>
    <row r="1762" spans="2:25" x14ac:dyDescent="0.2">
      <c r="B1762" s="27" t="s">
        <v>3591</v>
      </c>
      <c r="C1762" s="27" t="s">
        <v>57</v>
      </c>
      <c r="D1762" s="27" t="s">
        <v>3589</v>
      </c>
      <c r="E1762" s="27" t="str">
        <f>VLOOKUP(D1762,[1]ЕНС!A:E,2,FALSE)</f>
        <v>Точилка</v>
      </c>
      <c r="F1762" s="27" t="str">
        <f>VLOOKUP(D1762,[1]ЕНС!A:E,3,FALSE)</f>
        <v>пластиковая</v>
      </c>
      <c r="G1762" s="27" t="s">
        <v>3590</v>
      </c>
      <c r="H1762" s="27" t="s">
        <v>28</v>
      </c>
      <c r="I1762" s="27">
        <v>0</v>
      </c>
      <c r="J1762" s="27">
        <v>631010000</v>
      </c>
      <c r="K1762" s="27" t="str">
        <f>VLOOKUP(B1762,[1]ПланКаз!A1749:M5053,12,0)</f>
        <v>070002,  Қазақстан Республикасы, Шығыс Қазақстан облысы, Өскемен қ., Бажов к-сі,10</v>
      </c>
      <c r="L1762" s="27" t="str">
        <f>VLOOKUP(B1762,[1]ПланКаз!A1747:M5051,13,0)</f>
        <v>Ақпан - Наурыз</v>
      </c>
      <c r="M1762" s="27" t="str">
        <f>VLOOKUP(B1762,[1]ПланКаз!A1749:N5053,14,0)</f>
        <v>Шығыс-Қазақстан облысы, Өскемен қ.</v>
      </c>
      <c r="N1762" s="27" t="s">
        <v>60</v>
      </c>
      <c r="O1762" s="27" t="str">
        <f>VLOOKUP(B1762,[1]ПланКаз!A1748:P5052,16,0)</f>
        <v>шартқа қол қойылған кезден бастап 30 күнтізбелік күн ішінде</v>
      </c>
      <c r="P1762" s="27" t="s">
        <v>61</v>
      </c>
      <c r="Q1762" s="28" t="s">
        <v>480</v>
      </c>
      <c r="R1762" s="27" t="str">
        <f>VLOOKUP(B1762,[1]ПланКаз!A1747:S5051,19,0)</f>
        <v>Дана</v>
      </c>
      <c r="S1762" s="29">
        <v>29</v>
      </c>
      <c r="T1762" s="29">
        <v>92.41</v>
      </c>
      <c r="U1762" s="29">
        <v>2679.89</v>
      </c>
      <c r="V1762" s="29">
        <v>3001.48</v>
      </c>
      <c r="W1762" s="27"/>
      <c r="X1762" s="27" t="s">
        <v>74</v>
      </c>
      <c r="Y1762" s="27" t="s">
        <v>63</v>
      </c>
    </row>
    <row r="1763" spans="2:25" x14ac:dyDescent="0.2">
      <c r="B1763" s="27" t="s">
        <v>3592</v>
      </c>
      <c r="C1763" s="27" t="s">
        <v>57</v>
      </c>
      <c r="D1763" s="27" t="s">
        <v>3593</v>
      </c>
      <c r="E1763" s="27" t="str">
        <f>VLOOKUP(D1763,[1]ЕНС!A:E,2,FALSE)</f>
        <v>Штамп</v>
      </c>
      <c r="F1763" s="27" t="str">
        <f>VLOOKUP(D1763,[1]ЕНС!A:E,3,FALSE)</f>
        <v>для нанесения оттиска, содержащего текст определенной профессиональной деятельности</v>
      </c>
      <c r="G1763" s="27" t="s">
        <v>3594</v>
      </c>
      <c r="H1763" s="27" t="s">
        <v>28</v>
      </c>
      <c r="I1763" s="27">
        <v>0</v>
      </c>
      <c r="J1763" s="27">
        <v>631010000</v>
      </c>
      <c r="K1763" s="27" t="str">
        <f>VLOOKUP(B1763,[1]ПланКаз!A1750:M5054,12,0)</f>
        <v>ҚР, ШҚО, Өскемен қ., Бажов көш., 10</v>
      </c>
      <c r="L1763" s="27" t="str">
        <f>VLOOKUP(B1763,[1]ПланКаз!A1748:M5052,13,0)</f>
        <v>Желтоқсан-Қантар</v>
      </c>
      <c r="M1763" s="27" t="str">
        <f>VLOOKUP(B1763,[1]ПланКаз!A1750:N5054,14,0)</f>
        <v>Шығыс-Қазақстан облысы, Өскемен қ.</v>
      </c>
      <c r="N1763" s="27" t="s">
        <v>60</v>
      </c>
      <c r="O1763" s="27" t="str">
        <f>VLOOKUP(B1763,[1]ПланКаз!A1749:P5053,16,0)</f>
        <v>шартқа қол қойылған кезден бастап 30 күнтізбелік күн ішінде</v>
      </c>
      <c r="P1763" s="27" t="s">
        <v>61</v>
      </c>
      <c r="Q1763" s="28" t="s">
        <v>480</v>
      </c>
      <c r="R1763" s="27" t="str">
        <f>VLOOKUP(B1763,[1]ПланКаз!A1748:S5052,19,0)</f>
        <v>Дана</v>
      </c>
      <c r="S1763" s="29">
        <v>1</v>
      </c>
      <c r="T1763" s="29">
        <v>7110</v>
      </c>
      <c r="U1763" s="29">
        <v>7110</v>
      </c>
      <c r="V1763" s="29">
        <v>7963.2</v>
      </c>
      <c r="W1763" s="27"/>
      <c r="X1763" s="27" t="s">
        <v>64</v>
      </c>
      <c r="Y1763" s="27" t="s">
        <v>63</v>
      </c>
    </row>
    <row r="1764" spans="2:25" x14ac:dyDescent="0.2">
      <c r="B1764" s="27" t="s">
        <v>3595</v>
      </c>
      <c r="C1764" s="27" t="s">
        <v>57</v>
      </c>
      <c r="D1764" s="27" t="s">
        <v>3596</v>
      </c>
      <c r="E1764" s="27" t="str">
        <f>VLOOKUP(D1764,[1]ЕНС!A:E,2,FALSE)</f>
        <v>Ручка</v>
      </c>
      <c r="F1764" s="27" t="str">
        <f>VLOOKUP(D1764,[1]ЕНС!A:E,3,FALSE)</f>
        <v>пластиковая, перьевая</v>
      </c>
      <c r="G1764" s="27" t="s">
        <v>3597</v>
      </c>
      <c r="H1764" s="27" t="s">
        <v>28</v>
      </c>
      <c r="I1764" s="27">
        <v>0</v>
      </c>
      <c r="J1764" s="27">
        <v>631010000</v>
      </c>
      <c r="K1764" s="27" t="str">
        <f>VLOOKUP(B1764,[1]ПланКаз!A1751:M5055,12,0)</f>
        <v>ҚР, ШҚО, Өскемен қ., Бажов көш., 10</v>
      </c>
      <c r="L1764" s="27" t="str">
        <f>VLOOKUP(B1764,[1]ПланКаз!A1749:M5053,13,0)</f>
        <v>Желтоқсан-Қантар</v>
      </c>
      <c r="M1764" s="27" t="str">
        <f>VLOOKUP(B1764,[1]ПланКаз!A1751:N5055,14,0)</f>
        <v>Шығыс-Қазақстан облысы, Өскемен қ.</v>
      </c>
      <c r="N1764" s="27" t="s">
        <v>60</v>
      </c>
      <c r="O1764" s="27" t="str">
        <f>VLOOKUP(B1764,[1]ПланКаз!A1750:P5054,16,0)</f>
        <v>шартқа қол қойылған кезден бастап 30 күнтізбелік күн ішінде</v>
      </c>
      <c r="P1764" s="27" t="s">
        <v>61</v>
      </c>
      <c r="Q1764" s="28" t="s">
        <v>480</v>
      </c>
      <c r="R1764" s="27" t="str">
        <f>VLOOKUP(B1764,[1]ПланКаз!A1749:S5053,19,0)</f>
        <v>Дана</v>
      </c>
      <c r="S1764" s="29">
        <v>3</v>
      </c>
      <c r="T1764" s="29">
        <v>13250</v>
      </c>
      <c r="U1764" s="29">
        <v>39750</v>
      </c>
      <c r="V1764" s="29">
        <v>44520</v>
      </c>
      <c r="W1764" s="27"/>
      <c r="X1764" s="27" t="s">
        <v>64</v>
      </c>
      <c r="Y1764" s="27" t="s">
        <v>63</v>
      </c>
    </row>
    <row r="1765" spans="2:25" x14ac:dyDescent="0.2">
      <c r="B1765" s="27" t="s">
        <v>3598</v>
      </c>
      <c r="C1765" s="27" t="s">
        <v>57</v>
      </c>
      <c r="D1765" s="27" t="s">
        <v>3599</v>
      </c>
      <c r="E1765" s="27" t="str">
        <f>VLOOKUP(D1765,[1]ЕНС!A:E,2,FALSE)</f>
        <v>Грабли</v>
      </c>
      <c r="F1765" s="27" t="str">
        <f>VLOOKUP(D1765,[1]ЕНС!A:E,3,FALSE)</f>
        <v>садовые</v>
      </c>
      <c r="G1765" s="27" t="s">
        <v>3600</v>
      </c>
      <c r="H1765" s="27" t="s">
        <v>28</v>
      </c>
      <c r="I1765" s="27">
        <v>40</v>
      </c>
      <c r="J1765" s="27">
        <v>631010000</v>
      </c>
      <c r="K1765" s="27" t="str">
        <f>VLOOKUP(B1765,[1]ПланКаз!A1752:M5056,12,0)</f>
        <v>ҚР, ШҚО, Өскемен қ., Бажов көш., 10</v>
      </c>
      <c r="L1765" s="27" t="str">
        <f>VLOOKUP(B1765,[1]ПланКаз!A1750:M5054,13,0)</f>
        <v>Желтоқсан-Қантар</v>
      </c>
      <c r="M1765" s="27" t="str">
        <f>VLOOKUP(B1765,[1]ПланКаз!A1752:N5056,14,0)</f>
        <v>Шығыс-Қазақстан облысы, Өскемен қ.</v>
      </c>
      <c r="N1765" s="27" t="s">
        <v>60</v>
      </c>
      <c r="O1765" s="27" t="str">
        <f>VLOOKUP(B1765,[1]ПланКаз!A1751:P5055,16,0)</f>
        <v>шартқа қол қойылған кезден бастап 30 күнтізбелік күн ішінде</v>
      </c>
      <c r="P1765" s="27" t="s">
        <v>61</v>
      </c>
      <c r="Q1765" s="28" t="s">
        <v>480</v>
      </c>
      <c r="R1765" s="27" t="str">
        <f>VLOOKUP(B1765,[1]ПланКаз!A1750:S5054,19,0)</f>
        <v>Дана</v>
      </c>
      <c r="S1765" s="29">
        <v>2</v>
      </c>
      <c r="T1765" s="29">
        <v>856</v>
      </c>
      <c r="U1765" s="29" t="s">
        <v>63</v>
      </c>
      <c r="V1765" s="29" t="s">
        <v>63</v>
      </c>
      <c r="W1765" s="27" t="s">
        <v>71</v>
      </c>
      <c r="X1765" s="27" t="s">
        <v>64</v>
      </c>
      <c r="Y1765" s="27" t="s">
        <v>903</v>
      </c>
    </row>
    <row r="1766" spans="2:25" x14ac:dyDescent="0.2">
      <c r="B1766" s="27" t="s">
        <v>3601</v>
      </c>
      <c r="C1766" s="27" t="s">
        <v>57</v>
      </c>
      <c r="D1766" s="27" t="s">
        <v>3599</v>
      </c>
      <c r="E1766" s="27" t="str">
        <f>VLOOKUP(D1766,[1]ЕНС!A:E,2,FALSE)</f>
        <v>Грабли</v>
      </c>
      <c r="F1766" s="27" t="str">
        <f>VLOOKUP(D1766,[1]ЕНС!A:E,3,FALSE)</f>
        <v>садовые</v>
      </c>
      <c r="G1766" s="27" t="s">
        <v>3600</v>
      </c>
      <c r="H1766" s="27" t="s">
        <v>28</v>
      </c>
      <c r="I1766" s="27">
        <v>0</v>
      </c>
      <c r="J1766" s="27">
        <v>631010000</v>
      </c>
      <c r="K1766" s="27" t="str">
        <f>VLOOKUP(B1766,[1]ПланКаз!A1753:M5057,12,0)</f>
        <v>070002,  Қазақстан Республикасы, Шығыс Қазақстан облысы, Өскемен қ., Бажов к-сі,10</v>
      </c>
      <c r="L1766" s="27" t="str">
        <f>VLOOKUP(B1766,[1]ПланКаз!A1751:M5055,13,0)</f>
        <v>Ақпан - Наурыз</v>
      </c>
      <c r="M1766" s="27" t="str">
        <f>VLOOKUP(B1766,[1]ПланКаз!A1753:N5057,14,0)</f>
        <v>Шығыс-Қазақстан облысы, Өскемен қ.</v>
      </c>
      <c r="N1766" s="27" t="s">
        <v>60</v>
      </c>
      <c r="O1766" s="27" t="str">
        <f>VLOOKUP(B1766,[1]ПланКаз!A1752:P5056,16,0)</f>
        <v>шартқа қол қойылған кезден бастап 30 күнтізбелік күн ішінде</v>
      </c>
      <c r="P1766" s="27" t="s">
        <v>61</v>
      </c>
      <c r="Q1766" s="28" t="s">
        <v>480</v>
      </c>
      <c r="R1766" s="27" t="str">
        <f>VLOOKUP(B1766,[1]ПланКаз!A1751:S5055,19,0)</f>
        <v>Дана</v>
      </c>
      <c r="S1766" s="29">
        <v>2</v>
      </c>
      <c r="T1766" s="29">
        <v>856</v>
      </c>
      <c r="U1766" s="29">
        <v>1712</v>
      </c>
      <c r="V1766" s="29">
        <v>1917.44</v>
      </c>
      <c r="W1766" s="27"/>
      <c r="X1766" s="27" t="s">
        <v>74</v>
      </c>
      <c r="Y1766" s="27" t="s">
        <v>63</v>
      </c>
    </row>
    <row r="1767" spans="2:25" x14ac:dyDescent="0.2">
      <c r="B1767" s="27" t="s">
        <v>3602</v>
      </c>
      <c r="C1767" s="27" t="s">
        <v>57</v>
      </c>
      <c r="D1767" s="27" t="s">
        <v>3603</v>
      </c>
      <c r="E1767" s="27" t="str">
        <f>VLOOKUP(D1767,[1]ЕНС!A:E,2,FALSE)</f>
        <v>Веник</v>
      </c>
      <c r="F1767" s="27" t="str">
        <f>VLOOKUP(D1767,[1]ЕНС!A:E,3,FALSE)</f>
        <v>из материалов растительного происхождения</v>
      </c>
      <c r="G1767" s="27" t="s">
        <v>3604</v>
      </c>
      <c r="H1767" s="27" t="s">
        <v>28</v>
      </c>
      <c r="I1767" s="27">
        <v>40</v>
      </c>
      <c r="J1767" s="27">
        <v>631010000</v>
      </c>
      <c r="K1767" s="27" t="str">
        <f>VLOOKUP(B1767,[1]ПланКаз!A1754:M5058,12,0)</f>
        <v>ҚР, ШҚО, Өскемен қ., Бажов көш., 10</v>
      </c>
      <c r="L1767" s="27" t="str">
        <f>VLOOKUP(B1767,[1]ПланКаз!A1752:M5056,13,0)</f>
        <v>Желтоқсан-Қантар</v>
      </c>
      <c r="M1767" s="27" t="str">
        <f>VLOOKUP(B1767,[1]ПланКаз!A1754:N5058,14,0)</f>
        <v>Шығыс-Қазақстан облысы, Өскемен қ.</v>
      </c>
      <c r="N1767" s="27" t="s">
        <v>60</v>
      </c>
      <c r="O1767" s="27" t="str">
        <f>VLOOKUP(B1767,[1]ПланКаз!A1753:P5057,16,0)</f>
        <v>шартқа қол қойылған кезден бастап 30 күнтізбелік күн ішінде</v>
      </c>
      <c r="P1767" s="27" t="s">
        <v>61</v>
      </c>
      <c r="Q1767" s="28" t="s">
        <v>480</v>
      </c>
      <c r="R1767" s="27" t="str">
        <f>VLOOKUP(B1767,[1]ПланКаз!A1752:S5056,19,0)</f>
        <v>Дана</v>
      </c>
      <c r="S1767" s="29">
        <v>24</v>
      </c>
      <c r="T1767" s="29">
        <v>856</v>
      </c>
      <c r="U1767" s="29" t="s">
        <v>63</v>
      </c>
      <c r="V1767" s="29" t="s">
        <v>63</v>
      </c>
      <c r="W1767" s="27" t="s">
        <v>71</v>
      </c>
      <c r="X1767" s="27" t="s">
        <v>64</v>
      </c>
      <c r="Y1767" s="27" t="s">
        <v>903</v>
      </c>
    </row>
    <row r="1768" spans="2:25" x14ac:dyDescent="0.2">
      <c r="B1768" s="27" t="s">
        <v>3605</v>
      </c>
      <c r="C1768" s="27" t="s">
        <v>57</v>
      </c>
      <c r="D1768" s="27" t="s">
        <v>3603</v>
      </c>
      <c r="E1768" s="27" t="str">
        <f>VLOOKUP(D1768,[1]ЕНС!A:E,2,FALSE)</f>
        <v>Веник</v>
      </c>
      <c r="F1768" s="27" t="str">
        <f>VLOOKUP(D1768,[1]ЕНС!A:E,3,FALSE)</f>
        <v>из материалов растительного происхождения</v>
      </c>
      <c r="G1768" s="27" t="s">
        <v>3604</v>
      </c>
      <c r="H1768" s="27" t="s">
        <v>28</v>
      </c>
      <c r="I1768" s="27">
        <v>0</v>
      </c>
      <c r="J1768" s="27">
        <v>631010000</v>
      </c>
      <c r="K1768" s="27" t="str">
        <f>VLOOKUP(B1768,[1]ПланКаз!A1755:M5059,12,0)</f>
        <v>070002,  Қазақстан Республикасы, Шығыс Қазақстан облысы, Өскемен қ., Бажов к-сі,10</v>
      </c>
      <c r="L1768" s="27" t="str">
        <f>VLOOKUP(B1768,[1]ПланКаз!A1753:M5057,13,0)</f>
        <v>Ақпан - Наурыз</v>
      </c>
      <c r="M1768" s="27" t="str">
        <f>VLOOKUP(B1768,[1]ПланКаз!A1755:N5059,14,0)</f>
        <v>Шығыс-Қазақстан облысы, Өскемен қ.</v>
      </c>
      <c r="N1768" s="27" t="s">
        <v>60</v>
      </c>
      <c r="O1768" s="27" t="str">
        <f>VLOOKUP(B1768,[1]ПланКаз!A1754:P5058,16,0)</f>
        <v>шартқа қол қойылған кезден бастап 30 күнтізбелік күн ішінде</v>
      </c>
      <c r="P1768" s="27" t="s">
        <v>61</v>
      </c>
      <c r="Q1768" s="28" t="s">
        <v>480</v>
      </c>
      <c r="R1768" s="27" t="str">
        <f>VLOOKUP(B1768,[1]ПланКаз!A1753:S5057,19,0)</f>
        <v>Дана</v>
      </c>
      <c r="S1768" s="29">
        <v>24</v>
      </c>
      <c r="T1768" s="29">
        <v>856</v>
      </c>
      <c r="U1768" s="29">
        <v>20544</v>
      </c>
      <c r="V1768" s="29">
        <v>23009.279999999999</v>
      </c>
      <c r="W1768" s="27"/>
      <c r="X1768" s="27" t="s">
        <v>74</v>
      </c>
      <c r="Y1768" s="27" t="s">
        <v>63</v>
      </c>
    </row>
    <row r="1769" spans="2:25" x14ac:dyDescent="0.2">
      <c r="B1769" s="27" t="s">
        <v>3606</v>
      </c>
      <c r="C1769" s="27" t="s">
        <v>57</v>
      </c>
      <c r="D1769" s="27" t="s">
        <v>3607</v>
      </c>
      <c r="E1769" s="27" t="str">
        <f>VLOOKUP(D1769,[1]ЕНС!A:E,2,FALSE)</f>
        <v>Коса</v>
      </c>
      <c r="F1769" s="27" t="str">
        <f>VLOOKUP(D1769,[1]ЕНС!A:E,3,FALSE)</f>
        <v>сельскохозяйственная, изогнутое лезвие, стальное, деревянный черенок</v>
      </c>
      <c r="G1769" s="27" t="s">
        <v>3608</v>
      </c>
      <c r="H1769" s="27" t="s">
        <v>28</v>
      </c>
      <c r="I1769" s="27">
        <v>0</v>
      </c>
      <c r="J1769" s="27">
        <v>631010000</v>
      </c>
      <c r="K1769" s="27" t="str">
        <f>VLOOKUP(B1769,[1]ПланКаз!A1756:M5060,12,0)</f>
        <v>ҚР, ШҚО, Өскемен қ., Бажов көш., 10</v>
      </c>
      <c r="L1769" s="27" t="str">
        <f>VLOOKUP(B1769,[1]ПланКаз!A1754:M5058,13,0)</f>
        <v>Желтоқсан-Қантар</v>
      </c>
      <c r="M1769" s="27" t="str">
        <f>VLOOKUP(B1769,[1]ПланКаз!A1756:N5060,14,0)</f>
        <v>Шығыс-Қазақстан облысы, Өскемен қ.</v>
      </c>
      <c r="N1769" s="27" t="s">
        <v>60</v>
      </c>
      <c r="O1769" s="27" t="str">
        <f>VLOOKUP(B1769,[1]ПланКаз!A1755:P5059,16,0)</f>
        <v>шартқа қол қойылған кезден бастап 30 күнтізбелік күн ішінде</v>
      </c>
      <c r="P1769" s="27" t="s">
        <v>61</v>
      </c>
      <c r="Q1769" s="28" t="s">
        <v>480</v>
      </c>
      <c r="R1769" s="27" t="str">
        <f>VLOOKUP(B1769,[1]ПланКаз!A1754:S5058,19,0)</f>
        <v>Дана</v>
      </c>
      <c r="S1769" s="29">
        <v>6</v>
      </c>
      <c r="T1769" s="29">
        <v>4922</v>
      </c>
      <c r="U1769" s="29">
        <v>29532</v>
      </c>
      <c r="V1769" s="29">
        <v>33075.839999999997</v>
      </c>
      <c r="W1769" s="27"/>
      <c r="X1769" s="27" t="s">
        <v>64</v>
      </c>
      <c r="Y1769" s="27" t="s">
        <v>63</v>
      </c>
    </row>
    <row r="1770" spans="2:25" x14ac:dyDescent="0.2">
      <c r="B1770" s="27" t="s">
        <v>3609</v>
      </c>
      <c r="C1770" s="27" t="s">
        <v>57</v>
      </c>
      <c r="D1770" s="27" t="s">
        <v>3607</v>
      </c>
      <c r="E1770" s="27" t="str">
        <f>VLOOKUP(D1770,[1]ЕНС!A:E,2,FALSE)</f>
        <v>Коса</v>
      </c>
      <c r="F1770" s="27" t="str">
        <f>VLOOKUP(D1770,[1]ЕНС!A:E,3,FALSE)</f>
        <v>сельскохозяйственная, изогнутое лезвие, стальное, деревянный черенок</v>
      </c>
      <c r="G1770" s="27" t="s">
        <v>3610</v>
      </c>
      <c r="H1770" s="27" t="s">
        <v>28</v>
      </c>
      <c r="I1770" s="27">
        <v>0</v>
      </c>
      <c r="J1770" s="27">
        <v>631010000</v>
      </c>
      <c r="K1770" s="27" t="str">
        <f>VLOOKUP(B1770,[1]ПланКаз!A1757:M5061,12,0)</f>
        <v>ҚР, ШҚО, Өскемен қ., Бажов көш., 10</v>
      </c>
      <c r="L1770" s="27" t="str">
        <f>VLOOKUP(B1770,[1]ПланКаз!A1755:M5059,13,0)</f>
        <v>Желтоқсан-Қантар</v>
      </c>
      <c r="M1770" s="27" t="str">
        <f>VLOOKUP(B1770,[1]ПланКаз!A1757:N5061,14,0)</f>
        <v>Шығыс-Қазақстан облысы, Өскемен қ.</v>
      </c>
      <c r="N1770" s="27" t="s">
        <v>60</v>
      </c>
      <c r="O1770" s="27" t="str">
        <f>VLOOKUP(B1770,[1]ПланКаз!A1756:P5060,16,0)</f>
        <v>шартқа қол қойылған кезден бастап 30 күнтізбелік күн ішінде</v>
      </c>
      <c r="P1770" s="27" t="s">
        <v>61</v>
      </c>
      <c r="Q1770" s="28" t="s">
        <v>480</v>
      </c>
      <c r="R1770" s="27" t="str">
        <f>VLOOKUP(B1770,[1]ПланКаз!A1755:S5059,19,0)</f>
        <v>Дана</v>
      </c>
      <c r="S1770" s="29">
        <v>2</v>
      </c>
      <c r="T1770" s="29">
        <v>4109</v>
      </c>
      <c r="U1770" s="29">
        <v>8218</v>
      </c>
      <c r="V1770" s="29">
        <v>9204.16</v>
      </c>
      <c r="W1770" s="27"/>
      <c r="X1770" s="27" t="s">
        <v>64</v>
      </c>
      <c r="Y1770" s="27" t="s">
        <v>63</v>
      </c>
    </row>
    <row r="1771" spans="2:25" x14ac:dyDescent="0.2">
      <c r="B1771" s="27" t="s">
        <v>3611</v>
      </c>
      <c r="C1771" s="27" t="s">
        <v>57</v>
      </c>
      <c r="D1771" s="27" t="s">
        <v>3612</v>
      </c>
      <c r="E1771" s="27" t="str">
        <f>VLOOKUP(D1771,[1]ЕНС!A:E,2,FALSE)</f>
        <v>Лопата</v>
      </c>
      <c r="F1771" s="27" t="str">
        <f>VLOOKUP(D1771,[1]ЕНС!A:E,3,FALSE)</f>
        <v>снегоуборочная</v>
      </c>
      <c r="G1771" s="27" t="s">
        <v>3613</v>
      </c>
      <c r="H1771" s="27" t="s">
        <v>28</v>
      </c>
      <c r="I1771" s="27">
        <v>40</v>
      </c>
      <c r="J1771" s="27">
        <v>631010000</v>
      </c>
      <c r="K1771" s="27" t="str">
        <f>VLOOKUP(B1771,[1]ПланКаз!A1758:M5062,12,0)</f>
        <v>ҚР, ШҚО, Өскемен қ., Бажов көш., 10</v>
      </c>
      <c r="L1771" s="27" t="str">
        <f>VLOOKUP(B1771,[1]ПланКаз!A1756:M5060,13,0)</f>
        <v>Желтоқсан-Қантар</v>
      </c>
      <c r="M1771" s="27" t="str">
        <f>VLOOKUP(B1771,[1]ПланКаз!A1758:N5062,14,0)</f>
        <v>Шығыс-Қазақстан облысы, Өскемен қ.</v>
      </c>
      <c r="N1771" s="27" t="s">
        <v>60</v>
      </c>
      <c r="O1771" s="27" t="str">
        <f>VLOOKUP(B1771,[1]ПланКаз!A1757:P5061,16,0)</f>
        <v>шартқа қол қойылған кезден бастап 30 күнтізбелік күн ішінде</v>
      </c>
      <c r="P1771" s="27" t="s">
        <v>61</v>
      </c>
      <c r="Q1771" s="28" t="s">
        <v>480</v>
      </c>
      <c r="R1771" s="27" t="str">
        <f>VLOOKUP(B1771,[1]ПланКаз!A1756:S5060,19,0)</f>
        <v>Дана</v>
      </c>
      <c r="S1771" s="29">
        <v>12</v>
      </c>
      <c r="T1771" s="29">
        <v>3076</v>
      </c>
      <c r="U1771" s="29" t="s">
        <v>63</v>
      </c>
      <c r="V1771" s="29" t="s">
        <v>63</v>
      </c>
      <c r="W1771" s="27" t="s">
        <v>71</v>
      </c>
      <c r="X1771" s="27" t="s">
        <v>64</v>
      </c>
      <c r="Y1771" s="27" t="s">
        <v>903</v>
      </c>
    </row>
    <row r="1772" spans="2:25" x14ac:dyDescent="0.2">
      <c r="B1772" s="27" t="s">
        <v>3614</v>
      </c>
      <c r="C1772" s="27" t="s">
        <v>57</v>
      </c>
      <c r="D1772" s="27" t="s">
        <v>3612</v>
      </c>
      <c r="E1772" s="27" t="str">
        <f>VLOOKUP(D1772,[1]ЕНС!A:E,2,FALSE)</f>
        <v>Лопата</v>
      </c>
      <c r="F1772" s="27" t="str">
        <f>VLOOKUP(D1772,[1]ЕНС!A:E,3,FALSE)</f>
        <v>снегоуборочная</v>
      </c>
      <c r="G1772" s="27" t="s">
        <v>3613</v>
      </c>
      <c r="H1772" s="27" t="s">
        <v>28</v>
      </c>
      <c r="I1772" s="27">
        <v>0</v>
      </c>
      <c r="J1772" s="27">
        <v>631010000</v>
      </c>
      <c r="K1772" s="27" t="str">
        <f>VLOOKUP(B1772,[1]ПланКаз!A1759:M5063,12,0)</f>
        <v>070002,  Қазақстан Республикасы, Шығыс Қазақстан облысы, Өскемен қ., Бажов к-сі,10</v>
      </c>
      <c r="L1772" s="27" t="str">
        <f>VLOOKUP(B1772,[1]ПланКаз!A1757:M5061,13,0)</f>
        <v>Ақпан - Наурыз</v>
      </c>
      <c r="M1772" s="27" t="str">
        <f>VLOOKUP(B1772,[1]ПланКаз!A1759:N5063,14,0)</f>
        <v>Шығыс-Қазақстан облысы, Өскемен қ.</v>
      </c>
      <c r="N1772" s="27" t="s">
        <v>60</v>
      </c>
      <c r="O1772" s="27" t="str">
        <f>VLOOKUP(B1772,[1]ПланКаз!A1758:P5062,16,0)</f>
        <v>шартқа қол қойылған кезден бастап 30 күнтізбелік күн ішінде</v>
      </c>
      <c r="P1772" s="27" t="s">
        <v>61</v>
      </c>
      <c r="Q1772" s="28" t="s">
        <v>480</v>
      </c>
      <c r="R1772" s="27" t="str">
        <f>VLOOKUP(B1772,[1]ПланКаз!A1757:S5061,19,0)</f>
        <v>Дана</v>
      </c>
      <c r="S1772" s="29">
        <v>12</v>
      </c>
      <c r="T1772" s="29">
        <v>3076</v>
      </c>
      <c r="U1772" s="29">
        <v>36912</v>
      </c>
      <c r="V1772" s="29">
        <v>41341.440000000002</v>
      </c>
      <c r="W1772" s="27"/>
      <c r="X1772" s="27" t="s">
        <v>74</v>
      </c>
      <c r="Y1772" s="27" t="s">
        <v>63</v>
      </c>
    </row>
    <row r="1773" spans="2:25" x14ac:dyDescent="0.2">
      <c r="B1773" s="27" t="s">
        <v>3615</v>
      </c>
      <c r="C1773" s="27" t="s">
        <v>57</v>
      </c>
      <c r="D1773" s="27" t="s">
        <v>3612</v>
      </c>
      <c r="E1773" s="27" t="str">
        <f>VLOOKUP(D1773,[1]ЕНС!A:E,2,FALSE)</f>
        <v>Лопата</v>
      </c>
      <c r="F1773" s="27" t="str">
        <f>VLOOKUP(D1773,[1]ЕНС!A:E,3,FALSE)</f>
        <v>снегоуборочная</v>
      </c>
      <c r="G1773" s="27" t="s">
        <v>3616</v>
      </c>
      <c r="H1773" s="27" t="s">
        <v>28</v>
      </c>
      <c r="I1773" s="27">
        <v>40</v>
      </c>
      <c r="J1773" s="27">
        <v>631010000</v>
      </c>
      <c r="K1773" s="27" t="str">
        <f>VLOOKUP(B1773,[1]ПланКаз!A1760:M5064,12,0)</f>
        <v>ҚР, ШҚО, Өскемен қ., Бажов көш., 10</v>
      </c>
      <c r="L1773" s="27" t="str">
        <f>VLOOKUP(B1773,[1]ПланКаз!A1758:M5062,13,0)</f>
        <v>Желтоқсан-Қантар</v>
      </c>
      <c r="M1773" s="27" t="str">
        <f>VLOOKUP(B1773,[1]ПланКаз!A1760:N5064,14,0)</f>
        <v>Шығыс-Қазақстан облысы, Өскемен қ.</v>
      </c>
      <c r="N1773" s="27" t="s">
        <v>60</v>
      </c>
      <c r="O1773" s="27" t="str">
        <f>VLOOKUP(B1773,[1]ПланКаз!A1759:P5063,16,0)</f>
        <v>шартқа қол қойылған кезден бастап 30 күнтізбелік күн ішінде</v>
      </c>
      <c r="P1773" s="27" t="s">
        <v>61</v>
      </c>
      <c r="Q1773" s="28" t="s">
        <v>480</v>
      </c>
      <c r="R1773" s="27" t="str">
        <f>VLOOKUP(B1773,[1]ПланКаз!A1758:S5062,19,0)</f>
        <v>Дана</v>
      </c>
      <c r="S1773" s="29">
        <v>38</v>
      </c>
      <c r="T1773" s="29">
        <v>5045</v>
      </c>
      <c r="U1773" s="29" t="s">
        <v>63</v>
      </c>
      <c r="V1773" s="29" t="s">
        <v>63</v>
      </c>
      <c r="W1773" s="27" t="s">
        <v>71</v>
      </c>
      <c r="X1773" s="27" t="s">
        <v>64</v>
      </c>
      <c r="Y1773" s="27" t="s">
        <v>903</v>
      </c>
    </row>
    <row r="1774" spans="2:25" x14ac:dyDescent="0.2">
      <c r="B1774" s="27" t="s">
        <v>3617</v>
      </c>
      <c r="C1774" s="27" t="s">
        <v>57</v>
      </c>
      <c r="D1774" s="27" t="s">
        <v>3612</v>
      </c>
      <c r="E1774" s="27" t="str">
        <f>VLOOKUP(D1774,[1]ЕНС!A:E,2,FALSE)</f>
        <v>Лопата</v>
      </c>
      <c r="F1774" s="27" t="str">
        <f>VLOOKUP(D1774,[1]ЕНС!A:E,3,FALSE)</f>
        <v>снегоуборочная</v>
      </c>
      <c r="G1774" s="27" t="s">
        <v>3616</v>
      </c>
      <c r="H1774" s="27" t="s">
        <v>28</v>
      </c>
      <c r="I1774" s="27">
        <v>0</v>
      </c>
      <c r="J1774" s="27">
        <v>631010000</v>
      </c>
      <c r="K1774" s="27" t="str">
        <f>VLOOKUP(B1774,[1]ПланКаз!A1761:M5065,12,0)</f>
        <v>070002,  Қазақстан Республикасы, Шығыс Қазақстан облысы, Өскемен қ., Бажов к-сі,10</v>
      </c>
      <c r="L1774" s="27" t="str">
        <f>VLOOKUP(B1774,[1]ПланКаз!A1759:M5063,13,0)</f>
        <v>Ақпан - Наурыз</v>
      </c>
      <c r="M1774" s="27" t="str">
        <f>VLOOKUP(B1774,[1]ПланКаз!A1761:N5065,14,0)</f>
        <v>Шығыс-Қазақстан облысы, Өскемен қ.</v>
      </c>
      <c r="N1774" s="27" t="s">
        <v>60</v>
      </c>
      <c r="O1774" s="27" t="str">
        <f>VLOOKUP(B1774,[1]ПланКаз!A1760:P5064,16,0)</f>
        <v>шартқа қол қойылған кезден бастап 30 күнтізбелік күн ішінде</v>
      </c>
      <c r="P1774" s="27" t="s">
        <v>61</v>
      </c>
      <c r="Q1774" s="28" t="s">
        <v>480</v>
      </c>
      <c r="R1774" s="27" t="str">
        <f>VLOOKUP(B1774,[1]ПланКаз!A1759:S5063,19,0)</f>
        <v>Дана</v>
      </c>
      <c r="S1774" s="29">
        <v>38</v>
      </c>
      <c r="T1774" s="29">
        <v>5045</v>
      </c>
      <c r="U1774" s="29">
        <v>191710</v>
      </c>
      <c r="V1774" s="29">
        <v>214715.2</v>
      </c>
      <c r="W1774" s="27"/>
      <c r="X1774" s="27" t="s">
        <v>74</v>
      </c>
      <c r="Y1774" s="27" t="s">
        <v>63</v>
      </c>
    </row>
    <row r="1775" spans="2:25" x14ac:dyDescent="0.2">
      <c r="B1775" s="27" t="s">
        <v>3618</v>
      </c>
      <c r="C1775" s="27" t="s">
        <v>57</v>
      </c>
      <c r="D1775" s="27" t="s">
        <v>3619</v>
      </c>
      <c r="E1775" s="27" t="str">
        <f>VLOOKUP(D1775,[1]ЕНС!A:E,2,FALSE)</f>
        <v>Лопата</v>
      </c>
      <c r="F1775" s="27" t="str">
        <f>VLOOKUP(D1775,[1]ЕНС!A:E,3,FALSE)</f>
        <v>совковая</v>
      </c>
      <c r="G1775" s="27" t="s">
        <v>3620</v>
      </c>
      <c r="H1775" s="27" t="s">
        <v>28</v>
      </c>
      <c r="I1775" s="27">
        <v>40</v>
      </c>
      <c r="J1775" s="27">
        <v>631010000</v>
      </c>
      <c r="K1775" s="27" t="str">
        <f>VLOOKUP(B1775,[1]ПланКаз!A1762:M5066,12,0)</f>
        <v>ҚР, ШҚО, Өскемен қ., Бажов көш., 10</v>
      </c>
      <c r="L1775" s="27" t="str">
        <f>VLOOKUP(B1775,[1]ПланКаз!A1760:M5064,13,0)</f>
        <v>Желтоқсан-Қантар</v>
      </c>
      <c r="M1775" s="27" t="str">
        <f>VLOOKUP(B1775,[1]ПланКаз!A1762:N5066,14,0)</f>
        <v>Шығыс-Қазақстан облысы, Өскемен қ.</v>
      </c>
      <c r="N1775" s="27" t="s">
        <v>60</v>
      </c>
      <c r="O1775" s="27" t="str">
        <f>VLOOKUP(B1775,[1]ПланКаз!A1761:P5065,16,0)</f>
        <v>шартқа қол қойылған кезден бастап 30 күнтізбелік күн ішінде</v>
      </c>
      <c r="P1775" s="27" t="s">
        <v>61</v>
      </c>
      <c r="Q1775" s="28" t="s">
        <v>480</v>
      </c>
      <c r="R1775" s="27" t="str">
        <f>VLOOKUP(B1775,[1]ПланКаз!A1760:S5064,19,0)</f>
        <v>Дана</v>
      </c>
      <c r="S1775" s="29">
        <v>52</v>
      </c>
      <c r="T1775" s="29">
        <v>1370</v>
      </c>
      <c r="U1775" s="29" t="s">
        <v>63</v>
      </c>
      <c r="V1775" s="29" t="s">
        <v>63</v>
      </c>
      <c r="W1775" s="27" t="s">
        <v>71</v>
      </c>
      <c r="X1775" s="27" t="s">
        <v>64</v>
      </c>
      <c r="Y1775" s="27" t="s">
        <v>903</v>
      </c>
    </row>
    <row r="1776" spans="2:25" x14ac:dyDescent="0.2">
      <c r="B1776" s="27" t="s">
        <v>3621</v>
      </c>
      <c r="C1776" s="27" t="s">
        <v>57</v>
      </c>
      <c r="D1776" s="27" t="s">
        <v>3619</v>
      </c>
      <c r="E1776" s="27" t="str">
        <f>VLOOKUP(D1776,[1]ЕНС!A:E,2,FALSE)</f>
        <v>Лопата</v>
      </c>
      <c r="F1776" s="27" t="str">
        <f>VLOOKUP(D1776,[1]ЕНС!A:E,3,FALSE)</f>
        <v>совковая</v>
      </c>
      <c r="G1776" s="27" t="s">
        <v>3620</v>
      </c>
      <c r="H1776" s="27" t="s">
        <v>28</v>
      </c>
      <c r="I1776" s="27">
        <v>0</v>
      </c>
      <c r="J1776" s="27">
        <v>631010000</v>
      </c>
      <c r="K1776" s="27" t="str">
        <f>VLOOKUP(B1776,[1]ПланКаз!A1763:M5067,12,0)</f>
        <v>070002,  Қазақстан Республикасы, Шығыс Қазақстан облысы, Өскемен қ., Бажов к-сі,10</v>
      </c>
      <c r="L1776" s="27" t="str">
        <f>VLOOKUP(B1776,[1]ПланКаз!A1761:M5065,13,0)</f>
        <v>Ақпан - Наурыз</v>
      </c>
      <c r="M1776" s="27" t="str">
        <f>VLOOKUP(B1776,[1]ПланКаз!A1763:N5067,14,0)</f>
        <v>Шығыс-Қазақстан облысы, Өскемен қ.</v>
      </c>
      <c r="N1776" s="27" t="s">
        <v>60</v>
      </c>
      <c r="O1776" s="27" t="str">
        <f>VLOOKUP(B1776,[1]ПланКаз!A1762:P5066,16,0)</f>
        <v>шартқа қол қойылған кезден бастап 30 күнтізбелік күн ішінде</v>
      </c>
      <c r="P1776" s="27" t="s">
        <v>61</v>
      </c>
      <c r="Q1776" s="28" t="s">
        <v>480</v>
      </c>
      <c r="R1776" s="27" t="str">
        <f>VLOOKUP(B1776,[1]ПланКаз!A1761:S5065,19,0)</f>
        <v>Дана</v>
      </c>
      <c r="S1776" s="29">
        <v>52</v>
      </c>
      <c r="T1776" s="29">
        <v>1370</v>
      </c>
      <c r="U1776" s="29">
        <v>71240</v>
      </c>
      <c r="V1776" s="29">
        <v>79788.800000000003</v>
      </c>
      <c r="W1776" s="27"/>
      <c r="X1776" s="27" t="s">
        <v>74</v>
      </c>
      <c r="Y1776" s="27" t="s">
        <v>63</v>
      </c>
    </row>
    <row r="1777" spans="2:25" x14ac:dyDescent="0.2">
      <c r="B1777" s="27" t="s">
        <v>3622</v>
      </c>
      <c r="C1777" s="27" t="s">
        <v>57</v>
      </c>
      <c r="D1777" s="27" t="s">
        <v>3619</v>
      </c>
      <c r="E1777" s="27" t="str">
        <f>VLOOKUP(D1777,[1]ЕНС!A:E,2,FALSE)</f>
        <v>Лопата</v>
      </c>
      <c r="F1777" s="27" t="str">
        <f>VLOOKUP(D1777,[1]ЕНС!A:E,3,FALSE)</f>
        <v>совковая</v>
      </c>
      <c r="G1777" s="27" t="s">
        <v>3623</v>
      </c>
      <c r="H1777" s="27" t="s">
        <v>28</v>
      </c>
      <c r="I1777" s="27">
        <v>0</v>
      </c>
      <c r="J1777" s="27">
        <v>631010000</v>
      </c>
      <c r="K1777" s="27" t="str">
        <f>VLOOKUP(B1777,[1]ПланКаз!A1764:M5068,12,0)</f>
        <v>ҚР, ШҚО, Өскемен қ., Бажов көш., 10</v>
      </c>
      <c r="L1777" s="27" t="str">
        <f>VLOOKUP(B1777,[1]ПланКаз!A1762:M5066,13,0)</f>
        <v>Желтоқсан-Қантар</v>
      </c>
      <c r="M1777" s="27" t="str">
        <f>VLOOKUP(B1777,[1]ПланКаз!A1764:N5068,14,0)</f>
        <v>Шығыс-Қазақстан облысы, Өскемен қ.</v>
      </c>
      <c r="N1777" s="27" t="s">
        <v>60</v>
      </c>
      <c r="O1777" s="27" t="str">
        <f>VLOOKUP(B1777,[1]ПланКаз!A1763:P5067,16,0)</f>
        <v>шартқа қол қойылған кезден бастап 30 күнтізбелік күн ішінде</v>
      </c>
      <c r="P1777" s="27" t="s">
        <v>61</v>
      </c>
      <c r="Q1777" s="28" t="s">
        <v>480</v>
      </c>
      <c r="R1777" s="27" t="str">
        <f>VLOOKUP(B1777,[1]ПланКаз!A1762:S5066,19,0)</f>
        <v>Дана</v>
      </c>
      <c r="S1777" s="29">
        <v>22</v>
      </c>
      <c r="T1777" s="29">
        <v>2461</v>
      </c>
      <c r="U1777" s="29">
        <v>54142</v>
      </c>
      <c r="V1777" s="29">
        <v>60639.040000000001</v>
      </c>
      <c r="W1777" s="27"/>
      <c r="X1777" s="27" t="s">
        <v>64</v>
      </c>
      <c r="Y1777" s="27" t="s">
        <v>63</v>
      </c>
    </row>
    <row r="1778" spans="2:25" x14ac:dyDescent="0.2">
      <c r="B1778" s="27" t="s">
        <v>3624</v>
      </c>
      <c r="C1778" s="27" t="s">
        <v>57</v>
      </c>
      <c r="D1778" s="27" t="s">
        <v>3625</v>
      </c>
      <c r="E1778" s="27" t="str">
        <f>VLOOKUP(D1778,[1]ЕНС!A:E,2,FALSE)</f>
        <v>Лопата</v>
      </c>
      <c r="F1778" s="27" t="str">
        <f>VLOOKUP(D1778,[1]ЕНС!A:E,3,FALSE)</f>
        <v>копальная, остроконечная</v>
      </c>
      <c r="G1778" s="27" t="s">
        <v>3626</v>
      </c>
      <c r="H1778" s="27" t="s">
        <v>28</v>
      </c>
      <c r="I1778" s="27">
        <v>40</v>
      </c>
      <c r="J1778" s="27">
        <v>631010000</v>
      </c>
      <c r="K1778" s="27" t="str">
        <f>VLOOKUP(B1778,[1]ПланКаз!A1765:M5069,12,0)</f>
        <v>ҚР, ШҚО, Өскемен қ., Бажов көш., 10</v>
      </c>
      <c r="L1778" s="27" t="str">
        <f>VLOOKUP(B1778,[1]ПланКаз!A1763:M5067,13,0)</f>
        <v>Желтоқсан-Қантар</v>
      </c>
      <c r="M1778" s="27" t="str">
        <f>VLOOKUP(B1778,[1]ПланКаз!A1765:N5069,14,0)</f>
        <v>Шығыс-Қазақстан облысы, Өскемен қ.</v>
      </c>
      <c r="N1778" s="27" t="s">
        <v>60</v>
      </c>
      <c r="O1778" s="27" t="str">
        <f>VLOOKUP(B1778,[1]ПланКаз!A1764:P5068,16,0)</f>
        <v>шартқа қол қойылған кезден бастап 30 күнтізбелік күн ішінде</v>
      </c>
      <c r="P1778" s="27" t="s">
        <v>61</v>
      </c>
      <c r="Q1778" s="28" t="s">
        <v>480</v>
      </c>
      <c r="R1778" s="27" t="str">
        <f>VLOOKUP(B1778,[1]ПланКаз!A1763:S5067,19,0)</f>
        <v>Дана</v>
      </c>
      <c r="S1778" s="29">
        <v>68</v>
      </c>
      <c r="T1778" s="29">
        <v>1969</v>
      </c>
      <c r="U1778" s="29" t="s">
        <v>63</v>
      </c>
      <c r="V1778" s="29" t="s">
        <v>63</v>
      </c>
      <c r="W1778" s="27" t="s">
        <v>71</v>
      </c>
      <c r="X1778" s="27" t="s">
        <v>64</v>
      </c>
      <c r="Y1778" s="27" t="s">
        <v>903</v>
      </c>
    </row>
    <row r="1779" spans="2:25" x14ac:dyDescent="0.2">
      <c r="B1779" s="27" t="s">
        <v>3627</v>
      </c>
      <c r="C1779" s="27" t="s">
        <v>57</v>
      </c>
      <c r="D1779" s="27" t="s">
        <v>3625</v>
      </c>
      <c r="E1779" s="27" t="str">
        <f>VLOOKUP(D1779,[1]ЕНС!A:E,2,FALSE)</f>
        <v>Лопата</v>
      </c>
      <c r="F1779" s="27" t="str">
        <f>VLOOKUP(D1779,[1]ЕНС!A:E,3,FALSE)</f>
        <v>копальная, остроконечная</v>
      </c>
      <c r="G1779" s="27" t="s">
        <v>3626</v>
      </c>
      <c r="H1779" s="27" t="s">
        <v>28</v>
      </c>
      <c r="I1779" s="27">
        <v>0</v>
      </c>
      <c r="J1779" s="27">
        <v>631010000</v>
      </c>
      <c r="K1779" s="27" t="str">
        <f>VLOOKUP(B1779,[1]ПланКаз!A1766:M5070,12,0)</f>
        <v>070002,  Қазақстан Республикасы, Шығыс Қазақстан облысы, Өскемен қ., Бажов к-сі,10</v>
      </c>
      <c r="L1779" s="27" t="str">
        <f>VLOOKUP(B1779,[1]ПланКаз!A1764:M5068,13,0)</f>
        <v>Ақпан - Наурыз</v>
      </c>
      <c r="M1779" s="27" t="str">
        <f>VLOOKUP(B1779,[1]ПланКаз!A1766:N5070,14,0)</f>
        <v>Шығыс-Қазақстан облысы, Өскемен қ.</v>
      </c>
      <c r="N1779" s="27" t="s">
        <v>60</v>
      </c>
      <c r="O1779" s="27" t="str">
        <f>VLOOKUP(B1779,[1]ПланКаз!A1765:P5069,16,0)</f>
        <v>шартқа қол қойылған кезден бастап 30 күнтізбелік күн ішінде</v>
      </c>
      <c r="P1779" s="27" t="s">
        <v>61</v>
      </c>
      <c r="Q1779" s="28" t="s">
        <v>480</v>
      </c>
      <c r="R1779" s="27" t="str">
        <f>VLOOKUP(B1779,[1]ПланКаз!A1764:S5068,19,0)</f>
        <v>Дана</v>
      </c>
      <c r="S1779" s="29">
        <v>68</v>
      </c>
      <c r="T1779" s="29">
        <v>1969</v>
      </c>
      <c r="U1779" s="29">
        <v>133892</v>
      </c>
      <c r="V1779" s="29">
        <v>149959.04000000001</v>
      </c>
      <c r="W1779" s="27"/>
      <c r="X1779" s="27" t="s">
        <v>74</v>
      </c>
      <c r="Y1779" s="27" t="s">
        <v>63</v>
      </c>
    </row>
    <row r="1780" spans="2:25" x14ac:dyDescent="0.2">
      <c r="B1780" s="27" t="s">
        <v>3628</v>
      </c>
      <c r="C1780" s="27" t="s">
        <v>57</v>
      </c>
      <c r="D1780" s="27" t="s">
        <v>3629</v>
      </c>
      <c r="E1780" s="27" t="str">
        <f>VLOOKUP(D1780,[1]ЕНС!A:E,2,FALSE)</f>
        <v>Лопата</v>
      </c>
      <c r="F1780" s="27" t="str">
        <f>VLOOKUP(D1780,[1]ЕНС!A:E,3,FALSE)</f>
        <v>копальная, прямоугольная</v>
      </c>
      <c r="G1780" s="27" t="s">
        <v>3630</v>
      </c>
      <c r="H1780" s="27" t="s">
        <v>28</v>
      </c>
      <c r="I1780" s="27">
        <v>40</v>
      </c>
      <c r="J1780" s="27">
        <v>631010000</v>
      </c>
      <c r="K1780" s="27" t="str">
        <f>VLOOKUP(B1780,[1]ПланКаз!A1767:M5071,12,0)</f>
        <v>ҚР, ШҚО, Өскемен қ., Бажов көш., 10</v>
      </c>
      <c r="L1780" s="27" t="str">
        <f>VLOOKUP(B1780,[1]ПланКаз!A1765:M5069,13,0)</f>
        <v>Желтоқсан-Қантар</v>
      </c>
      <c r="M1780" s="27" t="str">
        <f>VLOOKUP(B1780,[1]ПланКаз!A1767:N5071,14,0)</f>
        <v>Шығыс-Қазақстан облысы, Өскемен қ.</v>
      </c>
      <c r="N1780" s="27" t="s">
        <v>60</v>
      </c>
      <c r="O1780" s="27" t="str">
        <f>VLOOKUP(B1780,[1]ПланКаз!A1766:P5070,16,0)</f>
        <v>шартқа қол қойылған кезден бастап 30 күнтізбелік күн ішінде</v>
      </c>
      <c r="P1780" s="27" t="s">
        <v>61</v>
      </c>
      <c r="Q1780" s="28" t="s">
        <v>480</v>
      </c>
      <c r="R1780" s="27" t="str">
        <f>VLOOKUP(B1780,[1]ПланКаз!A1765:S5069,19,0)</f>
        <v>Дана</v>
      </c>
      <c r="S1780" s="29">
        <v>7</v>
      </c>
      <c r="T1780" s="29">
        <v>1969</v>
      </c>
      <c r="U1780" s="29" t="s">
        <v>63</v>
      </c>
      <c r="V1780" s="29" t="s">
        <v>63</v>
      </c>
      <c r="W1780" s="27" t="s">
        <v>71</v>
      </c>
      <c r="X1780" s="27" t="s">
        <v>64</v>
      </c>
      <c r="Y1780" s="27" t="s">
        <v>903</v>
      </c>
    </row>
    <row r="1781" spans="2:25" x14ac:dyDescent="0.2">
      <c r="B1781" s="27" t="s">
        <v>3631</v>
      </c>
      <c r="C1781" s="27" t="s">
        <v>57</v>
      </c>
      <c r="D1781" s="27" t="s">
        <v>3629</v>
      </c>
      <c r="E1781" s="27" t="str">
        <f>VLOOKUP(D1781,[1]ЕНС!A:E,2,FALSE)</f>
        <v>Лопата</v>
      </c>
      <c r="F1781" s="27" t="str">
        <f>VLOOKUP(D1781,[1]ЕНС!A:E,3,FALSE)</f>
        <v>копальная, прямоугольная</v>
      </c>
      <c r="G1781" s="27" t="s">
        <v>3630</v>
      </c>
      <c r="H1781" s="27" t="s">
        <v>28</v>
      </c>
      <c r="I1781" s="27">
        <v>0</v>
      </c>
      <c r="J1781" s="27">
        <v>631010000</v>
      </c>
      <c r="K1781" s="27" t="str">
        <f>VLOOKUP(B1781,[1]ПланКаз!A1768:M5072,12,0)</f>
        <v>070002,  Қазақстан Республикасы, Шығыс Қазақстан облысы, Өскемен қ., Бажов к-сі,10</v>
      </c>
      <c r="L1781" s="27" t="str">
        <f>VLOOKUP(B1781,[1]ПланКаз!A1766:M5070,13,0)</f>
        <v>Ақпан - Наурыз</v>
      </c>
      <c r="M1781" s="27" t="str">
        <f>VLOOKUP(B1781,[1]ПланКаз!A1768:N5072,14,0)</f>
        <v>Шығыс-Қазақстан облысы, Өскемен қ.</v>
      </c>
      <c r="N1781" s="27" t="s">
        <v>60</v>
      </c>
      <c r="O1781" s="27" t="str">
        <f>VLOOKUP(B1781,[1]ПланКаз!A1767:P5071,16,0)</f>
        <v>шартқа қол қойылған кезден бастап 30 күнтізбелік күн ішінде</v>
      </c>
      <c r="P1781" s="27" t="s">
        <v>61</v>
      </c>
      <c r="Q1781" s="28" t="s">
        <v>480</v>
      </c>
      <c r="R1781" s="27" t="str">
        <f>VLOOKUP(B1781,[1]ПланКаз!A1766:S5070,19,0)</f>
        <v>Дана</v>
      </c>
      <c r="S1781" s="29">
        <v>7</v>
      </c>
      <c r="T1781" s="29">
        <v>1969</v>
      </c>
      <c r="U1781" s="29">
        <v>13783</v>
      </c>
      <c r="V1781" s="29">
        <v>15436.96</v>
      </c>
      <c r="W1781" s="27"/>
      <c r="X1781" s="27" t="s">
        <v>74</v>
      </c>
      <c r="Y1781" s="27" t="s">
        <v>63</v>
      </c>
    </row>
    <row r="1782" spans="2:25" x14ac:dyDescent="0.2">
      <c r="B1782" s="27" t="s">
        <v>3632</v>
      </c>
      <c r="C1782" s="27" t="s">
        <v>57</v>
      </c>
      <c r="D1782" s="27" t="s">
        <v>3633</v>
      </c>
      <c r="E1782" s="27" t="str">
        <f>VLOOKUP(D1782,[1]ЕНС!A:E,2,FALSE)</f>
        <v>Черенок</v>
      </c>
      <c r="F1782" s="27" t="str">
        <f>VLOOKUP(D1782,[1]ЕНС!A:E,3,FALSE)</f>
        <v>для лопаты, деревянный</v>
      </c>
      <c r="G1782" s="27" t="s">
        <v>3634</v>
      </c>
      <c r="H1782" s="27" t="s">
        <v>28</v>
      </c>
      <c r="I1782" s="27">
        <v>40</v>
      </c>
      <c r="J1782" s="27">
        <v>631010000</v>
      </c>
      <c r="K1782" s="27" t="str">
        <f>VLOOKUP(B1782,[1]ПланКаз!A1769:M5073,12,0)</f>
        <v>ҚР, ШҚО, Өскемен қ., Бажов көш., 10</v>
      </c>
      <c r="L1782" s="27" t="str">
        <f>VLOOKUP(B1782,[1]ПланКаз!A1767:M5071,13,0)</f>
        <v>Желтоқсан-Қантар</v>
      </c>
      <c r="M1782" s="27" t="str">
        <f>VLOOKUP(B1782,[1]ПланКаз!A1769:N5073,14,0)</f>
        <v>Шығыс-Қазақстан облысы, Өскемен қ.</v>
      </c>
      <c r="N1782" s="27" t="s">
        <v>60</v>
      </c>
      <c r="O1782" s="27" t="str">
        <f>VLOOKUP(B1782,[1]ПланКаз!A1768:P5072,16,0)</f>
        <v>шартқа қол қойылған кезден бастап 30 күнтізбелік күн ішінде</v>
      </c>
      <c r="P1782" s="27" t="s">
        <v>61</v>
      </c>
      <c r="Q1782" s="28" t="s">
        <v>480</v>
      </c>
      <c r="R1782" s="27" t="str">
        <f>VLOOKUP(B1782,[1]ПланКаз!A1767:S5071,19,0)</f>
        <v>Дана</v>
      </c>
      <c r="S1782" s="29">
        <v>121</v>
      </c>
      <c r="T1782" s="29">
        <v>321</v>
      </c>
      <c r="U1782" s="29" t="s">
        <v>63</v>
      </c>
      <c r="V1782" s="29" t="s">
        <v>63</v>
      </c>
      <c r="W1782" s="27" t="s">
        <v>71</v>
      </c>
      <c r="X1782" s="27" t="s">
        <v>64</v>
      </c>
      <c r="Y1782" s="27" t="s">
        <v>903</v>
      </c>
    </row>
    <row r="1783" spans="2:25" x14ac:dyDescent="0.2">
      <c r="B1783" s="27" t="s">
        <v>3635</v>
      </c>
      <c r="C1783" s="27" t="s">
        <v>57</v>
      </c>
      <c r="D1783" s="27" t="s">
        <v>3633</v>
      </c>
      <c r="E1783" s="27" t="str">
        <f>VLOOKUP(D1783,[1]ЕНС!A:E,2,FALSE)</f>
        <v>Черенок</v>
      </c>
      <c r="F1783" s="27" t="str">
        <f>VLOOKUP(D1783,[1]ЕНС!A:E,3,FALSE)</f>
        <v>для лопаты, деревянный</v>
      </c>
      <c r="G1783" s="27" t="s">
        <v>3634</v>
      </c>
      <c r="H1783" s="27" t="s">
        <v>28</v>
      </c>
      <c r="I1783" s="27">
        <v>0</v>
      </c>
      <c r="J1783" s="27">
        <v>631010000</v>
      </c>
      <c r="K1783" s="27" t="str">
        <f>VLOOKUP(B1783,[1]ПланКаз!A1770:M5074,12,0)</f>
        <v>070002,  Қазақстан Республикасы, Шығыс Қазақстан облысы, Өскемен қ., Бажов к-сі,10</v>
      </c>
      <c r="L1783" s="27" t="str">
        <f>VLOOKUP(B1783,[1]ПланКаз!A1768:M5072,13,0)</f>
        <v>Ақпан - Наурыз</v>
      </c>
      <c r="M1783" s="27" t="str">
        <f>VLOOKUP(B1783,[1]ПланКаз!A1770:N5074,14,0)</f>
        <v>Шығыс-Қазақстан облысы, Өскемен қ.</v>
      </c>
      <c r="N1783" s="27" t="s">
        <v>60</v>
      </c>
      <c r="O1783" s="27" t="str">
        <f>VLOOKUP(B1783,[1]ПланКаз!A1769:P5073,16,0)</f>
        <v>шартқа қол қойылған кезден бастап 30 күнтізбелік күн ішінде</v>
      </c>
      <c r="P1783" s="27" t="s">
        <v>61</v>
      </c>
      <c r="Q1783" s="28" t="s">
        <v>480</v>
      </c>
      <c r="R1783" s="27" t="str">
        <f>VLOOKUP(B1783,[1]ПланКаз!A1768:S5072,19,0)</f>
        <v>Дана</v>
      </c>
      <c r="S1783" s="29">
        <v>121</v>
      </c>
      <c r="T1783" s="29">
        <v>321</v>
      </c>
      <c r="U1783" s="29">
        <v>38841</v>
      </c>
      <c r="V1783" s="29">
        <v>43501.919999999998</v>
      </c>
      <c r="W1783" s="27"/>
      <c r="X1783" s="27" t="s">
        <v>74</v>
      </c>
      <c r="Y1783" s="27" t="s">
        <v>63</v>
      </c>
    </row>
    <row r="1784" spans="2:25" x14ac:dyDescent="0.2">
      <c r="B1784" s="27" t="s">
        <v>3636</v>
      </c>
      <c r="C1784" s="27" t="s">
        <v>57</v>
      </c>
      <c r="D1784" s="27" t="s">
        <v>3637</v>
      </c>
      <c r="E1784" s="27" t="str">
        <f>VLOOKUP(D1784,[1]ЕНС!A:E,2,FALSE)</f>
        <v>Лестница</v>
      </c>
      <c r="F1784" s="27" t="str">
        <f>VLOOKUP(D1784,[1]ЕНС!A:E,3,FALSE)</f>
        <v>стеклопластиковая, диэлектрическая, приставная (ЛСП)</v>
      </c>
      <c r="G1784" s="27" t="s">
        <v>3638</v>
      </c>
      <c r="H1784" s="27" t="s">
        <v>28</v>
      </c>
      <c r="I1784" s="27">
        <v>0</v>
      </c>
      <c r="J1784" s="27">
        <v>631010000</v>
      </c>
      <c r="K1784" s="27" t="str">
        <f>VLOOKUP(B1784,[1]ПланКаз!A1771:M5075,12,0)</f>
        <v>ҚР, ШҚО, Өскемен қ., Бажов көш., 10</v>
      </c>
      <c r="L1784" s="27" t="str">
        <f>VLOOKUP(B1784,[1]ПланКаз!A1769:M5073,13,0)</f>
        <v>Желтоқсан-Қантар</v>
      </c>
      <c r="M1784" s="27" t="str">
        <f>VLOOKUP(B1784,[1]ПланКаз!A1771:N5075,14,0)</f>
        <v>Шығыс-Қазақстан облысы, Өскемен қ.</v>
      </c>
      <c r="N1784" s="27" t="s">
        <v>60</v>
      </c>
      <c r="O1784" s="27" t="str">
        <f>VLOOKUP(B1784,[1]ПланКаз!A1770:P5074,16,0)</f>
        <v>шартқа қол қойылған кезден бастап 30 күнтізбелік күн ішінде</v>
      </c>
      <c r="P1784" s="27" t="s">
        <v>61</v>
      </c>
      <c r="Q1784" s="28" t="s">
        <v>480</v>
      </c>
      <c r="R1784" s="27" t="str">
        <f>VLOOKUP(B1784,[1]ПланКаз!A1769:S5073,19,0)</f>
        <v>Дана</v>
      </c>
      <c r="S1784" s="29">
        <v>3</v>
      </c>
      <c r="T1784" s="29">
        <v>78400</v>
      </c>
      <c r="U1784" s="29">
        <v>235200</v>
      </c>
      <c r="V1784" s="29">
        <v>263424</v>
      </c>
      <c r="W1784" s="27"/>
      <c r="X1784" s="27" t="s">
        <v>64</v>
      </c>
      <c r="Y1784" s="27" t="s">
        <v>63</v>
      </c>
    </row>
    <row r="1785" spans="2:25" x14ac:dyDescent="0.2">
      <c r="B1785" s="27" t="s">
        <v>3639</v>
      </c>
      <c r="C1785" s="27" t="s">
        <v>57</v>
      </c>
      <c r="D1785" s="27" t="s">
        <v>3640</v>
      </c>
      <c r="E1785" s="27" t="str">
        <f>VLOOKUP(D1785,[1]ЕНС!A:E,2,FALSE)</f>
        <v>Комплект постельного белья</v>
      </c>
      <c r="F1785" s="27" t="str">
        <f>VLOOKUP(D1785,[1]ЕНС!A:E,3,FALSE)</f>
        <v>из хлопка, полуторный, состоит из одного пододеяльника, одной простыни,двух наволочек , плотность плетения высокая (85-120 нитей/см2), ГОСТ 31307-2005</v>
      </c>
      <c r="G1785" s="27" t="s">
        <v>3641</v>
      </c>
      <c r="H1785" s="27" t="s">
        <v>28</v>
      </c>
      <c r="I1785" s="27">
        <v>60</v>
      </c>
      <c r="J1785" s="27">
        <v>631010000</v>
      </c>
      <c r="K1785" s="27" t="str">
        <f>VLOOKUP(B1785,[1]ПланКаз!A1772:M5076,12,0)</f>
        <v>ҚР, ШҚО, Өскемен қ., Бажов көш., 10</v>
      </c>
      <c r="L1785" s="27" t="str">
        <f>VLOOKUP(B1785,[1]ПланКаз!A1770:M5074,13,0)</f>
        <v>Желтоқсан-Қантар</v>
      </c>
      <c r="M1785" s="27" t="str">
        <f>VLOOKUP(B1785,[1]ПланКаз!A1772:N5076,14,0)</f>
        <v>Шығыс-Қазақстан облысы, Өскемен қ.</v>
      </c>
      <c r="N1785" s="27" t="s">
        <v>60</v>
      </c>
      <c r="O1785" s="27" t="str">
        <f>VLOOKUP(B1785,[1]ПланКаз!A1771:P5075,16,0)</f>
        <v>шартқа қол қойылған кезден бастап 30 күнтізбелік күн ішінде</v>
      </c>
      <c r="P1785" s="27" t="s">
        <v>61</v>
      </c>
      <c r="Q1785" s="28" t="s">
        <v>2783</v>
      </c>
      <c r="R1785" s="27" t="str">
        <f>VLOOKUP(B1785,[1]ПланКаз!A1770:S5074,19,0)</f>
        <v>Комплект</v>
      </c>
      <c r="S1785" s="29">
        <v>41</v>
      </c>
      <c r="T1785" s="29">
        <v>5550</v>
      </c>
      <c r="U1785" s="29" t="s">
        <v>63</v>
      </c>
      <c r="V1785" s="29" t="s">
        <v>63</v>
      </c>
      <c r="W1785" s="27" t="s">
        <v>71</v>
      </c>
      <c r="X1785" s="27" t="s">
        <v>64</v>
      </c>
      <c r="Y1785" s="27" t="s">
        <v>903</v>
      </c>
    </row>
    <row r="1786" spans="2:25" x14ac:dyDescent="0.2">
      <c r="B1786" s="27" t="s">
        <v>3642</v>
      </c>
      <c r="C1786" s="27" t="s">
        <v>57</v>
      </c>
      <c r="D1786" s="27" t="s">
        <v>3640</v>
      </c>
      <c r="E1786" s="27" t="str">
        <f>VLOOKUP(D1786,[1]ЕНС!A:E,2,FALSE)</f>
        <v>Комплект постельного белья</v>
      </c>
      <c r="F1786" s="27" t="str">
        <f>VLOOKUP(D1786,[1]ЕНС!A:E,3,FALSE)</f>
        <v>из хлопка, полуторный, состоит из одного пододеяльника, одной простыни,двух наволочек , плотность плетения высокая (85-120 нитей/см2), ГОСТ 31307-2005</v>
      </c>
      <c r="G1786" s="27" t="s">
        <v>3641</v>
      </c>
      <c r="H1786" s="27" t="s">
        <v>28</v>
      </c>
      <c r="I1786" s="27">
        <v>0</v>
      </c>
      <c r="J1786" s="27">
        <v>631010000</v>
      </c>
      <c r="K1786" s="27" t="str">
        <f>VLOOKUP(B1786,[1]ПланКаз!A1773:M5077,12,0)</f>
        <v>070002,  Қазақстан Республикасы, Шығыс Қазақстан облысы, Өскемен қ., Бажов к-сі,10</v>
      </c>
      <c r="L1786" s="27" t="str">
        <f>VLOOKUP(B1786,[1]ПланКаз!A1771:M5075,13,0)</f>
        <v>Ақпан - Наурыз</v>
      </c>
      <c r="M1786" s="27" t="str">
        <f>VLOOKUP(B1786,[1]ПланКаз!A1773:N5077,14,0)</f>
        <v>Шығыс-Қазақстан облысы, Өскемен қ.</v>
      </c>
      <c r="N1786" s="27" t="s">
        <v>60</v>
      </c>
      <c r="O1786" s="27" t="str">
        <f>VLOOKUP(B1786,[1]ПланКаз!A1772:P5076,16,0)</f>
        <v>шартқа қол қойылған кезден бастап 30 күнтізбелік күн ішінде</v>
      </c>
      <c r="P1786" s="27" t="s">
        <v>61</v>
      </c>
      <c r="Q1786" s="28" t="s">
        <v>2783</v>
      </c>
      <c r="R1786" s="27" t="str">
        <f>VLOOKUP(B1786,[1]ПланКаз!A1771:S5075,19,0)</f>
        <v>Комплект</v>
      </c>
      <c r="S1786" s="29">
        <v>41</v>
      </c>
      <c r="T1786" s="29">
        <v>5550</v>
      </c>
      <c r="U1786" s="29">
        <v>227550</v>
      </c>
      <c r="V1786" s="29">
        <v>254856</v>
      </c>
      <c r="W1786" s="27"/>
      <c r="X1786" s="27" t="s">
        <v>74</v>
      </c>
      <c r="Y1786" s="27" t="s">
        <v>63</v>
      </c>
    </row>
    <row r="1787" spans="2:25" x14ac:dyDescent="0.2">
      <c r="B1787" s="27" t="s">
        <v>3643</v>
      </c>
      <c r="C1787" s="27" t="s">
        <v>57</v>
      </c>
      <c r="D1787" s="27" t="s">
        <v>3644</v>
      </c>
      <c r="E1787" s="27" t="str">
        <f>VLOOKUP(D1787,[1]ЕНС!A:E,2,FALSE)</f>
        <v>Матрац</v>
      </c>
      <c r="F1787" s="27" t="str">
        <f>VLOOKUP(D1787,[1]ЕНС!A:E,3,FALSE)</f>
        <v>ватный, в тике</v>
      </c>
      <c r="G1787" s="27" t="s">
        <v>3645</v>
      </c>
      <c r="H1787" s="27" t="s">
        <v>28</v>
      </c>
      <c r="I1787" s="27">
        <v>60</v>
      </c>
      <c r="J1787" s="27">
        <v>631010000</v>
      </c>
      <c r="K1787" s="27" t="str">
        <f>VLOOKUP(B1787,[1]ПланКаз!A1774:M5078,12,0)</f>
        <v>ҚР, ШҚО, Өскемен қ., Бажов көш., 10</v>
      </c>
      <c r="L1787" s="27" t="str">
        <f>VLOOKUP(B1787,[1]ПланКаз!A1772:M5076,13,0)</f>
        <v>Желтоқсан-Қантар</v>
      </c>
      <c r="M1787" s="27" t="str">
        <f>VLOOKUP(B1787,[1]ПланКаз!A1774:N5078,14,0)</f>
        <v>Шығыс-Қазақстан облысы, Өскемен қ.</v>
      </c>
      <c r="N1787" s="27" t="s">
        <v>60</v>
      </c>
      <c r="O1787" s="27" t="str">
        <f>VLOOKUP(B1787,[1]ПланКаз!A1773:P5077,16,0)</f>
        <v>шартқа қол қойылған кезден бастап 30 күнтізбелік күн ішінде</v>
      </c>
      <c r="P1787" s="27" t="s">
        <v>61</v>
      </c>
      <c r="Q1787" s="28" t="s">
        <v>480</v>
      </c>
      <c r="R1787" s="27" t="str">
        <f>VLOOKUP(B1787,[1]ПланКаз!A1772:S5076,19,0)</f>
        <v>Дана</v>
      </c>
      <c r="S1787" s="29">
        <v>20</v>
      </c>
      <c r="T1787" s="29">
        <v>7396</v>
      </c>
      <c r="U1787" s="29" t="s">
        <v>63</v>
      </c>
      <c r="V1787" s="29" t="s">
        <v>63</v>
      </c>
      <c r="W1787" s="27" t="s">
        <v>71</v>
      </c>
      <c r="X1787" s="27" t="s">
        <v>64</v>
      </c>
      <c r="Y1787" s="27" t="s">
        <v>903</v>
      </c>
    </row>
    <row r="1788" spans="2:25" x14ac:dyDescent="0.2">
      <c r="B1788" s="27" t="s">
        <v>3646</v>
      </c>
      <c r="C1788" s="27" t="s">
        <v>57</v>
      </c>
      <c r="D1788" s="27" t="s">
        <v>3644</v>
      </c>
      <c r="E1788" s="27" t="str">
        <f>VLOOKUP(D1788,[1]ЕНС!A:E,2,FALSE)</f>
        <v>Матрац</v>
      </c>
      <c r="F1788" s="27" t="str">
        <f>VLOOKUP(D1788,[1]ЕНС!A:E,3,FALSE)</f>
        <v>ватный, в тике</v>
      </c>
      <c r="G1788" s="27" t="s">
        <v>3645</v>
      </c>
      <c r="H1788" s="27" t="s">
        <v>28</v>
      </c>
      <c r="I1788" s="27">
        <v>0</v>
      </c>
      <c r="J1788" s="27">
        <v>631010000</v>
      </c>
      <c r="K1788" s="27" t="str">
        <f>VLOOKUP(B1788,[1]ПланКаз!A1775:M5079,12,0)</f>
        <v>070002,  Қазақстан Республикасы, Шығыс Қазақстан облысы, Өскемен қ., Бажов к-сі,10</v>
      </c>
      <c r="L1788" s="27" t="str">
        <f>VLOOKUP(B1788,[1]ПланКаз!A1773:M5077,13,0)</f>
        <v>Ақпан - Наурыз</v>
      </c>
      <c r="M1788" s="27" t="str">
        <f>VLOOKUP(B1788,[1]ПланКаз!A1775:N5079,14,0)</f>
        <v>Шығыс-Қазақстан облысы, Өскемен қ.</v>
      </c>
      <c r="N1788" s="27" t="s">
        <v>60</v>
      </c>
      <c r="O1788" s="27" t="str">
        <f>VLOOKUP(B1788,[1]ПланКаз!A1774:P5078,16,0)</f>
        <v>шартқа қол қойылған кезден бастап 30 күнтізбелік күн ішінде</v>
      </c>
      <c r="P1788" s="27" t="s">
        <v>61</v>
      </c>
      <c r="Q1788" s="28" t="s">
        <v>480</v>
      </c>
      <c r="R1788" s="27" t="str">
        <f>VLOOKUP(B1788,[1]ПланКаз!A1773:S5077,19,0)</f>
        <v>Дана</v>
      </c>
      <c r="S1788" s="29">
        <v>20</v>
      </c>
      <c r="T1788" s="29">
        <v>7396</v>
      </c>
      <c r="U1788" s="29">
        <v>147920</v>
      </c>
      <c r="V1788" s="29">
        <v>165670.39999999999</v>
      </c>
      <c r="W1788" s="27"/>
      <c r="X1788" s="27" t="s">
        <v>74</v>
      </c>
      <c r="Y1788" s="27" t="s">
        <v>63</v>
      </c>
    </row>
    <row r="1789" spans="2:25" x14ac:dyDescent="0.2">
      <c r="B1789" s="27" t="s">
        <v>3647</v>
      </c>
      <c r="C1789" s="27" t="s">
        <v>57</v>
      </c>
      <c r="D1789" s="27" t="s">
        <v>3648</v>
      </c>
      <c r="E1789" s="27" t="str">
        <f>VLOOKUP(D1789,[1]ЕНС!A:E,2,FALSE)</f>
        <v>Одеяло</v>
      </c>
      <c r="F1789" s="27" t="str">
        <f>VLOOKUP(D1789,[1]ЕНС!A:E,3,FALSE)</f>
        <v>шерстяное, размер 150*205 см, полуторное, ГОСТ 9382-78</v>
      </c>
      <c r="G1789" s="27" t="s">
        <v>3649</v>
      </c>
      <c r="H1789" s="27" t="s">
        <v>28</v>
      </c>
      <c r="I1789" s="27">
        <v>60</v>
      </c>
      <c r="J1789" s="27">
        <v>631010000</v>
      </c>
      <c r="K1789" s="27" t="str">
        <f>VLOOKUP(B1789,[1]ПланКаз!A1776:M5080,12,0)</f>
        <v>ҚР, ШҚО, Өскемен қ., Бажов көш., 10</v>
      </c>
      <c r="L1789" s="27" t="str">
        <f>VLOOKUP(B1789,[1]ПланКаз!A1774:M5078,13,0)</f>
        <v>Желтоқсан-Қантар</v>
      </c>
      <c r="M1789" s="27" t="str">
        <f>VLOOKUP(B1789,[1]ПланКаз!A1776:N5080,14,0)</f>
        <v>Шығыс-Қазақстан облысы, Өскемен қ.</v>
      </c>
      <c r="N1789" s="27" t="s">
        <v>60</v>
      </c>
      <c r="O1789" s="27" t="str">
        <f>VLOOKUP(B1789,[1]ПланКаз!A1775:P5079,16,0)</f>
        <v>шартқа қол қойылған кезден бастап 30 күнтізбелік күн ішінде</v>
      </c>
      <c r="P1789" s="27" t="s">
        <v>61</v>
      </c>
      <c r="Q1789" s="28" t="s">
        <v>480</v>
      </c>
      <c r="R1789" s="27" t="str">
        <f>VLOOKUP(B1789,[1]ПланКаз!A1774:S5078,19,0)</f>
        <v>Дана</v>
      </c>
      <c r="S1789" s="29">
        <v>21</v>
      </c>
      <c r="T1789" s="29">
        <v>6153</v>
      </c>
      <c r="U1789" s="29" t="s">
        <v>63</v>
      </c>
      <c r="V1789" s="29" t="s">
        <v>63</v>
      </c>
      <c r="W1789" s="27" t="s">
        <v>71</v>
      </c>
      <c r="X1789" s="27" t="s">
        <v>64</v>
      </c>
      <c r="Y1789" s="27" t="s">
        <v>903</v>
      </c>
    </row>
    <row r="1790" spans="2:25" x14ac:dyDescent="0.2">
      <c r="B1790" s="27" t="s">
        <v>3650</v>
      </c>
      <c r="C1790" s="27" t="s">
        <v>57</v>
      </c>
      <c r="D1790" s="27" t="s">
        <v>3648</v>
      </c>
      <c r="E1790" s="27" t="str">
        <f>VLOOKUP(D1790,[1]ЕНС!A:E,2,FALSE)</f>
        <v>Одеяло</v>
      </c>
      <c r="F1790" s="27" t="str">
        <f>VLOOKUP(D1790,[1]ЕНС!A:E,3,FALSE)</f>
        <v>шерстяное, размер 150*205 см, полуторное, ГОСТ 9382-78</v>
      </c>
      <c r="G1790" s="27" t="s">
        <v>3649</v>
      </c>
      <c r="H1790" s="27" t="s">
        <v>28</v>
      </c>
      <c r="I1790" s="27">
        <v>0</v>
      </c>
      <c r="J1790" s="27">
        <v>631010000</v>
      </c>
      <c r="K1790" s="27" t="str">
        <f>VLOOKUP(B1790,[1]ПланКаз!A1777:M5081,12,0)</f>
        <v>070002,  Қазақстан Республикасы, Шығыс Қазақстан облысы, Өскемен қ., Бажов к-сі,10</v>
      </c>
      <c r="L1790" s="27" t="str">
        <f>VLOOKUP(B1790,[1]ПланКаз!A1775:M5079,13,0)</f>
        <v>Ақпан - Наурыз</v>
      </c>
      <c r="M1790" s="27" t="str">
        <f>VLOOKUP(B1790,[1]ПланКаз!A1777:N5081,14,0)</f>
        <v>Шығыс-Қазақстан облысы, Өскемен қ.</v>
      </c>
      <c r="N1790" s="27" t="s">
        <v>60</v>
      </c>
      <c r="O1790" s="27" t="str">
        <f>VLOOKUP(B1790,[1]ПланКаз!A1776:P5080,16,0)</f>
        <v>шартқа қол қойылған кезден бастап 30 күнтізбелік күн ішінде</v>
      </c>
      <c r="P1790" s="27" t="s">
        <v>61</v>
      </c>
      <c r="Q1790" s="28" t="s">
        <v>480</v>
      </c>
      <c r="R1790" s="27" t="str">
        <f>VLOOKUP(B1790,[1]ПланКаз!A1775:S5079,19,0)</f>
        <v>Дана</v>
      </c>
      <c r="S1790" s="29">
        <v>21</v>
      </c>
      <c r="T1790" s="29">
        <v>6153</v>
      </c>
      <c r="U1790" s="29">
        <v>129213</v>
      </c>
      <c r="V1790" s="29">
        <v>144718.56</v>
      </c>
      <c r="W1790" s="27"/>
      <c r="X1790" s="27" t="s">
        <v>74</v>
      </c>
      <c r="Y1790" s="27" t="s">
        <v>63</v>
      </c>
    </row>
    <row r="1791" spans="2:25" x14ac:dyDescent="0.2">
      <c r="B1791" s="27" t="s">
        <v>3651</v>
      </c>
      <c r="C1791" s="27" t="s">
        <v>57</v>
      </c>
      <c r="D1791" s="27" t="s">
        <v>3652</v>
      </c>
      <c r="E1791" s="27" t="str">
        <f>VLOOKUP(D1791,[1]ЕНС!A:E,2,FALSE)</f>
        <v>Мешок спальный</v>
      </c>
      <c r="F1791" s="27" t="str">
        <f>VLOOKUP(D1791,[1]ЕНС!A:E,3,FALSE)</f>
        <v>брезентово-нейлоновый</v>
      </c>
      <c r="G1791" s="27" t="s">
        <v>3653</v>
      </c>
      <c r="H1791" s="27" t="s">
        <v>28</v>
      </c>
      <c r="I1791" s="27">
        <v>60</v>
      </c>
      <c r="J1791" s="27">
        <v>631010000</v>
      </c>
      <c r="K1791" s="27" t="str">
        <f>VLOOKUP(B1791,[1]ПланКаз!A1778:M5082,12,0)</f>
        <v>ҚР, ШҚО, Өскемен қ., Бажов көш., 10</v>
      </c>
      <c r="L1791" s="27" t="str">
        <f>VLOOKUP(B1791,[1]ПланКаз!A1776:M5080,13,0)</f>
        <v>Желтоқсан-Қантар</v>
      </c>
      <c r="M1791" s="27" t="str">
        <f>VLOOKUP(B1791,[1]ПланКаз!A1778:N5082,14,0)</f>
        <v>Шығыс-Қазақстан облысы, Өскемен қ.</v>
      </c>
      <c r="N1791" s="27" t="s">
        <v>60</v>
      </c>
      <c r="O1791" s="27" t="str">
        <f>VLOOKUP(B1791,[1]ПланКаз!A1777:P5081,16,0)</f>
        <v>шартқа қол қойылған кезден бастап 30 күнтізбелік күн ішінде</v>
      </c>
      <c r="P1791" s="27" t="s">
        <v>61</v>
      </c>
      <c r="Q1791" s="28" t="s">
        <v>480</v>
      </c>
      <c r="R1791" s="27" t="str">
        <f>VLOOKUP(B1791,[1]ПланКаз!A1776:S5080,19,0)</f>
        <v>Дана</v>
      </c>
      <c r="S1791" s="29">
        <v>38</v>
      </c>
      <c r="T1791" s="29">
        <v>31378</v>
      </c>
      <c r="U1791" s="29" t="s">
        <v>63</v>
      </c>
      <c r="V1791" s="29" t="s">
        <v>63</v>
      </c>
      <c r="W1791" s="27" t="s">
        <v>71</v>
      </c>
      <c r="X1791" s="27" t="s">
        <v>64</v>
      </c>
      <c r="Y1791" s="27" t="s">
        <v>903</v>
      </c>
    </row>
    <row r="1792" spans="2:25" x14ac:dyDescent="0.2">
      <c r="B1792" s="27" t="s">
        <v>3654</v>
      </c>
      <c r="C1792" s="27" t="s">
        <v>57</v>
      </c>
      <c r="D1792" s="27" t="s">
        <v>3652</v>
      </c>
      <c r="E1792" s="27" t="str">
        <f>VLOOKUP(D1792,[1]ЕНС!A:E,2,FALSE)</f>
        <v>Мешок спальный</v>
      </c>
      <c r="F1792" s="27" t="str">
        <f>VLOOKUP(D1792,[1]ЕНС!A:E,3,FALSE)</f>
        <v>брезентово-нейлоновый</v>
      </c>
      <c r="G1792" s="27" t="s">
        <v>3653</v>
      </c>
      <c r="H1792" s="27" t="s">
        <v>28</v>
      </c>
      <c r="I1792" s="27">
        <v>0</v>
      </c>
      <c r="J1792" s="27">
        <v>631010000</v>
      </c>
      <c r="K1792" s="27" t="str">
        <f>VLOOKUP(B1792,[1]ПланКаз!A1779:M5083,12,0)</f>
        <v>070002,  Қазақстан Республикасы, Шығыс Қазақстан облысы, Өскемен қ., Бажов к-сі,10</v>
      </c>
      <c r="L1792" s="27" t="str">
        <f>VLOOKUP(B1792,[1]ПланКаз!A1777:M5081,13,0)</f>
        <v>Ақпан - Наурыз</v>
      </c>
      <c r="M1792" s="27" t="str">
        <f>VLOOKUP(B1792,[1]ПланКаз!A1779:N5083,14,0)</f>
        <v>Шығыс-Қазақстан облысы, Өскемен қ.</v>
      </c>
      <c r="N1792" s="27" t="s">
        <v>60</v>
      </c>
      <c r="O1792" s="27" t="str">
        <f>VLOOKUP(B1792,[1]ПланКаз!A1778:P5082,16,0)</f>
        <v>шартқа қол қойылған кезден бастап 30 күнтізбелік күн ішінде</v>
      </c>
      <c r="P1792" s="27" t="s">
        <v>61</v>
      </c>
      <c r="Q1792" s="28" t="s">
        <v>480</v>
      </c>
      <c r="R1792" s="27" t="str">
        <f>VLOOKUP(B1792,[1]ПланКаз!A1777:S5081,19,0)</f>
        <v>Дана</v>
      </c>
      <c r="S1792" s="29">
        <v>38</v>
      </c>
      <c r="T1792" s="29">
        <v>31378</v>
      </c>
      <c r="U1792" s="29">
        <v>1192364</v>
      </c>
      <c r="V1792" s="29">
        <v>1335447.68</v>
      </c>
      <c r="W1792" s="27"/>
      <c r="X1792" s="27" t="s">
        <v>74</v>
      </c>
      <c r="Y1792" s="27" t="s">
        <v>63</v>
      </c>
    </row>
    <row r="1793" spans="2:25" x14ac:dyDescent="0.2">
      <c r="B1793" s="27" t="s">
        <v>3655</v>
      </c>
      <c r="C1793" s="27" t="s">
        <v>57</v>
      </c>
      <c r="D1793" s="27" t="s">
        <v>3656</v>
      </c>
      <c r="E1793" s="27" t="str">
        <f>VLOOKUP(D1793,[1]ЕНС!A:E,2,FALSE)</f>
        <v>Подушка</v>
      </c>
      <c r="F1793" s="27" t="str">
        <f>VLOOKUP(D1793,[1]ЕНС!A:E,3,FALSE)</f>
        <v>спальная, с верхом из хлопчатобумажных тканей, пухо-перьевой наполнитель, размер 70*70 см, ГОСТ 30332-95</v>
      </c>
      <c r="G1793" s="27" t="s">
        <v>3657</v>
      </c>
      <c r="H1793" s="27" t="s">
        <v>28</v>
      </c>
      <c r="I1793" s="27">
        <v>60</v>
      </c>
      <c r="J1793" s="27">
        <v>631010000</v>
      </c>
      <c r="K1793" s="27" t="str">
        <f>VLOOKUP(B1793,[1]ПланКаз!A1780:M5084,12,0)</f>
        <v>ҚР, ШҚО, Өскемен қ., Бажов көш., 10</v>
      </c>
      <c r="L1793" s="27" t="str">
        <f>VLOOKUP(B1793,[1]ПланКаз!A1778:M5082,13,0)</f>
        <v>Желтоқсан-Қантар</v>
      </c>
      <c r="M1793" s="27" t="str">
        <f>VLOOKUP(B1793,[1]ПланКаз!A1780:N5084,14,0)</f>
        <v>Шығыс-Қазақстан облысы, Өскемен қ.</v>
      </c>
      <c r="N1793" s="27" t="s">
        <v>60</v>
      </c>
      <c r="O1793" s="27" t="str">
        <f>VLOOKUP(B1793,[1]ПланКаз!A1779:P5083,16,0)</f>
        <v>шартқа қол қойылған кезден бастап 30 күнтізбелік күн ішінде</v>
      </c>
      <c r="P1793" s="27" t="s">
        <v>61</v>
      </c>
      <c r="Q1793" s="28" t="s">
        <v>480</v>
      </c>
      <c r="R1793" s="27" t="str">
        <f>VLOOKUP(B1793,[1]ПланКаз!A1778:S5082,19,0)</f>
        <v>Дана</v>
      </c>
      <c r="S1793" s="29">
        <v>18</v>
      </c>
      <c r="T1793" s="29">
        <v>5722</v>
      </c>
      <c r="U1793" s="29" t="s">
        <v>63</v>
      </c>
      <c r="V1793" s="29" t="s">
        <v>63</v>
      </c>
      <c r="W1793" s="27" t="s">
        <v>71</v>
      </c>
      <c r="X1793" s="27" t="s">
        <v>64</v>
      </c>
      <c r="Y1793" s="27" t="s">
        <v>903</v>
      </c>
    </row>
    <row r="1794" spans="2:25" x14ac:dyDescent="0.2">
      <c r="B1794" s="27" t="s">
        <v>3658</v>
      </c>
      <c r="C1794" s="27" t="s">
        <v>57</v>
      </c>
      <c r="D1794" s="27" t="s">
        <v>3656</v>
      </c>
      <c r="E1794" s="27" t="str">
        <f>VLOOKUP(D1794,[1]ЕНС!A:E,2,FALSE)</f>
        <v>Подушка</v>
      </c>
      <c r="F1794" s="27" t="str">
        <f>VLOOKUP(D1794,[1]ЕНС!A:E,3,FALSE)</f>
        <v>спальная, с верхом из хлопчатобумажных тканей, пухо-перьевой наполнитель, размер 70*70 см, ГОСТ 30332-95</v>
      </c>
      <c r="G1794" s="27" t="s">
        <v>3657</v>
      </c>
      <c r="H1794" s="27" t="s">
        <v>28</v>
      </c>
      <c r="I1794" s="27">
        <v>0</v>
      </c>
      <c r="J1794" s="27">
        <v>631010000</v>
      </c>
      <c r="K1794" s="27" t="str">
        <f>VLOOKUP(B1794,[1]ПланКаз!A1781:M5085,12,0)</f>
        <v>070002,  Қазақстан Республикасы, Шығыс Қазақстан облысы, Өскемен қ., Бажов к-сі,10</v>
      </c>
      <c r="L1794" s="27" t="str">
        <f>VLOOKUP(B1794,[1]ПланКаз!A1779:M5083,13,0)</f>
        <v>Ақпан - Наурыз</v>
      </c>
      <c r="M1794" s="27" t="str">
        <f>VLOOKUP(B1794,[1]ПланКаз!A1781:N5085,14,0)</f>
        <v>Шығыс-Қазақстан облысы, Өскемен қ.</v>
      </c>
      <c r="N1794" s="27" t="s">
        <v>60</v>
      </c>
      <c r="O1794" s="27" t="str">
        <f>VLOOKUP(B1794,[1]ПланКаз!A1780:P5084,16,0)</f>
        <v>шартқа қол қойылған кезден бастап 30 күнтізбелік күн ішінде</v>
      </c>
      <c r="P1794" s="27" t="s">
        <v>61</v>
      </c>
      <c r="Q1794" s="28" t="s">
        <v>480</v>
      </c>
      <c r="R1794" s="27" t="str">
        <f>VLOOKUP(B1794,[1]ПланКаз!A1779:S5083,19,0)</f>
        <v>Дана</v>
      </c>
      <c r="S1794" s="29">
        <v>18</v>
      </c>
      <c r="T1794" s="29">
        <v>5722</v>
      </c>
      <c r="U1794" s="29">
        <v>102996</v>
      </c>
      <c r="V1794" s="29">
        <v>115355.52</v>
      </c>
      <c r="W1794" s="27"/>
      <c r="X1794" s="27" t="s">
        <v>74</v>
      </c>
      <c r="Y1794" s="27" t="s">
        <v>63</v>
      </c>
    </row>
    <row r="1795" spans="2:25" x14ac:dyDescent="0.2">
      <c r="B1795" s="27" t="s">
        <v>3659</v>
      </c>
      <c r="C1795" s="27" t="s">
        <v>57</v>
      </c>
      <c r="D1795" s="27" t="s">
        <v>3660</v>
      </c>
      <c r="E1795" s="27" t="str">
        <f>VLOOKUP(D1795,[1]ЕНС!A:E,2,FALSE)</f>
        <v>Полотенце</v>
      </c>
      <c r="F1795" s="27" t="str">
        <f>VLOOKUP(D1795,[1]ЕНС!A:E,3,FALSE)</f>
        <v>туалетное, из махровой ткани, размер 50*100 см, ГОСТ 11027-80</v>
      </c>
      <c r="G1795" s="27" t="s">
        <v>3661</v>
      </c>
      <c r="H1795" s="27" t="s">
        <v>28</v>
      </c>
      <c r="I1795" s="27">
        <v>60</v>
      </c>
      <c r="J1795" s="27">
        <v>631010000</v>
      </c>
      <c r="K1795" s="27" t="str">
        <f>VLOOKUP(B1795,[1]ПланКаз!A1782:M5086,12,0)</f>
        <v>ҚР, ШҚО, Өскемен қ., Бажов көш., 10</v>
      </c>
      <c r="L1795" s="27" t="str">
        <f>VLOOKUP(B1795,[1]ПланКаз!A1780:M5084,13,0)</f>
        <v>Желтоқсан-Қантар</v>
      </c>
      <c r="M1795" s="27" t="str">
        <f>VLOOKUP(B1795,[1]ПланКаз!A1782:N5086,14,0)</f>
        <v>Шығыс-Қазақстан облысы, Өскемен қ.</v>
      </c>
      <c r="N1795" s="27" t="s">
        <v>60</v>
      </c>
      <c r="O1795" s="27" t="str">
        <f>VLOOKUP(B1795,[1]ПланКаз!A1781:P5085,16,0)</f>
        <v>шартқа қол қойылған кезден бастап 30 күнтізбелік күн ішінде</v>
      </c>
      <c r="P1795" s="27" t="s">
        <v>61</v>
      </c>
      <c r="Q1795" s="28" t="s">
        <v>480</v>
      </c>
      <c r="R1795" s="27" t="str">
        <f>VLOOKUP(B1795,[1]ПланКаз!A1780:S5084,19,0)</f>
        <v>Дана</v>
      </c>
      <c r="S1795" s="29">
        <v>5</v>
      </c>
      <c r="T1795" s="29">
        <v>1231</v>
      </c>
      <c r="U1795" s="29" t="s">
        <v>63</v>
      </c>
      <c r="V1795" s="29" t="s">
        <v>63</v>
      </c>
      <c r="W1795" s="27" t="s">
        <v>71</v>
      </c>
      <c r="X1795" s="27" t="s">
        <v>64</v>
      </c>
      <c r="Y1795" s="27" t="s">
        <v>903</v>
      </c>
    </row>
    <row r="1796" spans="2:25" x14ac:dyDescent="0.2">
      <c r="B1796" s="27" t="s">
        <v>3662</v>
      </c>
      <c r="C1796" s="27" t="s">
        <v>57</v>
      </c>
      <c r="D1796" s="27" t="s">
        <v>3660</v>
      </c>
      <c r="E1796" s="27" t="str">
        <f>VLOOKUP(D1796,[1]ЕНС!A:E,2,FALSE)</f>
        <v>Полотенце</v>
      </c>
      <c r="F1796" s="27" t="str">
        <f>VLOOKUP(D1796,[1]ЕНС!A:E,3,FALSE)</f>
        <v>туалетное, из махровой ткани, размер 50*100 см, ГОСТ 11027-80</v>
      </c>
      <c r="G1796" s="27" t="s">
        <v>3661</v>
      </c>
      <c r="H1796" s="27" t="s">
        <v>28</v>
      </c>
      <c r="I1796" s="27">
        <v>0</v>
      </c>
      <c r="J1796" s="27">
        <v>631010000</v>
      </c>
      <c r="K1796" s="27" t="str">
        <f>VLOOKUP(B1796,[1]ПланКаз!A1783:M5087,12,0)</f>
        <v>070002,  Қазақстан Республикасы, Шығыс Қазақстан облысы, Өскемен қ., Бажов к-сі,10</v>
      </c>
      <c r="L1796" s="27" t="str">
        <f>VLOOKUP(B1796,[1]ПланКаз!A1781:M5085,13,0)</f>
        <v>Ақпан - Наурыз</v>
      </c>
      <c r="M1796" s="27" t="str">
        <f>VLOOKUP(B1796,[1]ПланКаз!A1783:N5087,14,0)</f>
        <v>Шығыс-Қазақстан облысы, Өскемен қ.</v>
      </c>
      <c r="N1796" s="27" t="s">
        <v>60</v>
      </c>
      <c r="O1796" s="27" t="str">
        <f>VLOOKUP(B1796,[1]ПланКаз!A1782:P5086,16,0)</f>
        <v>шартқа қол қойылған кезден бастап 30 күнтізбелік күн ішінде</v>
      </c>
      <c r="P1796" s="27" t="s">
        <v>61</v>
      </c>
      <c r="Q1796" s="28" t="s">
        <v>480</v>
      </c>
      <c r="R1796" s="27" t="str">
        <f>VLOOKUP(B1796,[1]ПланКаз!A1781:S5085,19,0)</f>
        <v>Дана</v>
      </c>
      <c r="S1796" s="29">
        <v>5</v>
      </c>
      <c r="T1796" s="29">
        <v>1231</v>
      </c>
      <c r="U1796" s="29">
        <v>6155</v>
      </c>
      <c r="V1796" s="29">
        <v>6893.6</v>
      </c>
      <c r="W1796" s="27"/>
      <c r="X1796" s="27" t="s">
        <v>74</v>
      </c>
      <c r="Y1796" s="27" t="s">
        <v>63</v>
      </c>
    </row>
    <row r="1797" spans="2:25" x14ac:dyDescent="0.2">
      <c r="B1797" s="27" t="s">
        <v>3663</v>
      </c>
      <c r="C1797" s="27" t="s">
        <v>57</v>
      </c>
      <c r="D1797" s="27" t="s">
        <v>3664</v>
      </c>
      <c r="E1797" s="27" t="str">
        <f>VLOOKUP(D1797,[1]ЕНС!A:E,2,FALSE)</f>
        <v>Ведро</v>
      </c>
      <c r="F1797" s="27" t="str">
        <f>VLOOKUP(D1797,[1]ЕНС!A:E,3,FALSE)</f>
        <v>оцинкованное, эмалированное, объем 12 л, ГОСТ 20558-82</v>
      </c>
      <c r="G1797" s="27" t="s">
        <v>3665</v>
      </c>
      <c r="H1797" s="27" t="s">
        <v>28</v>
      </c>
      <c r="I1797" s="27">
        <v>0</v>
      </c>
      <c r="J1797" s="27">
        <v>631010000</v>
      </c>
      <c r="K1797" s="27" t="str">
        <f>VLOOKUP(B1797,[1]ПланКаз!A1784:M5088,12,0)</f>
        <v>ҚР, ШҚО, Өскемен қ., Бажов көш., 10</v>
      </c>
      <c r="L1797" s="27" t="str">
        <f>VLOOKUP(B1797,[1]ПланКаз!A1782:M5086,13,0)</f>
        <v>Желтоқсан-Қантар</v>
      </c>
      <c r="M1797" s="27" t="str">
        <f>VLOOKUP(B1797,[1]ПланКаз!A1784:N5088,14,0)</f>
        <v>Шығыс-Қазақстан облысы, Өскемен қ.</v>
      </c>
      <c r="N1797" s="27" t="s">
        <v>60</v>
      </c>
      <c r="O1797" s="27" t="str">
        <f>VLOOKUP(B1797,[1]ПланКаз!A1783:P5087,16,0)</f>
        <v>шартқа қол қойылған кезден бастап 30 күнтізбелік күн ішінде</v>
      </c>
      <c r="P1797" s="27" t="s">
        <v>61</v>
      </c>
      <c r="Q1797" s="28" t="s">
        <v>480</v>
      </c>
      <c r="R1797" s="27" t="str">
        <f>VLOOKUP(B1797,[1]ПланКаз!A1782:S5086,19,0)</f>
        <v>Дана</v>
      </c>
      <c r="S1797" s="29">
        <v>99</v>
      </c>
      <c r="T1797" s="29">
        <v>2092</v>
      </c>
      <c r="U1797" s="29">
        <v>207108</v>
      </c>
      <c r="V1797" s="29">
        <v>231960.95999999999</v>
      </c>
      <c r="W1797" s="27"/>
      <c r="X1797" s="27" t="s">
        <v>64</v>
      </c>
      <c r="Y1797" s="27" t="s">
        <v>63</v>
      </c>
    </row>
    <row r="1798" spans="2:25" x14ac:dyDescent="0.2">
      <c r="B1798" s="27" t="s">
        <v>3666</v>
      </c>
      <c r="C1798" s="27" t="s">
        <v>57</v>
      </c>
      <c r="D1798" s="27" t="s">
        <v>3667</v>
      </c>
      <c r="E1798" s="27" t="str">
        <f>VLOOKUP(D1798,[1]ЕНС!A:E,2,FALSE)</f>
        <v>Таз</v>
      </c>
      <c r="F1798" s="27" t="str">
        <f>VLOOKUP(D1798,[1]ЕНС!A:E,3,FALSE)</f>
        <v>оцинкованный, круглый, вместимость 14-20 л</v>
      </c>
      <c r="G1798" s="27" t="s">
        <v>3668</v>
      </c>
      <c r="H1798" s="27" t="s">
        <v>28</v>
      </c>
      <c r="I1798" s="27">
        <v>0</v>
      </c>
      <c r="J1798" s="27">
        <v>631010000</v>
      </c>
      <c r="K1798" s="27" t="str">
        <f>VLOOKUP(B1798,[1]ПланКаз!A1785:M5089,12,0)</f>
        <v>ҚР, ШҚО, Өскемен қ., Бажов көш., 10</v>
      </c>
      <c r="L1798" s="27" t="str">
        <f>VLOOKUP(B1798,[1]ПланКаз!A1783:M5087,13,0)</f>
        <v>Желтоқсан-Қантар</v>
      </c>
      <c r="M1798" s="27" t="str">
        <f>VLOOKUP(B1798,[1]ПланКаз!A1785:N5089,14,0)</f>
        <v>Шығыс-Қазақстан облысы, Өскемен қ.</v>
      </c>
      <c r="N1798" s="27" t="s">
        <v>60</v>
      </c>
      <c r="O1798" s="27" t="str">
        <f>VLOOKUP(B1798,[1]ПланКаз!A1784:P5088,16,0)</f>
        <v>шартқа қол қойылған кезден бастап 30 күнтізбелік күн ішінде</v>
      </c>
      <c r="P1798" s="27" t="s">
        <v>61</v>
      </c>
      <c r="Q1798" s="28" t="s">
        <v>480</v>
      </c>
      <c r="R1798" s="27" t="str">
        <f>VLOOKUP(B1798,[1]ПланКаз!A1783:S5087,19,0)</f>
        <v>Дана</v>
      </c>
      <c r="S1798" s="29">
        <v>1</v>
      </c>
      <c r="T1798" s="29">
        <v>1605</v>
      </c>
      <c r="U1798" s="29">
        <v>1605</v>
      </c>
      <c r="V1798" s="29">
        <v>1797.6</v>
      </c>
      <c r="W1798" s="27"/>
      <c r="X1798" s="27" t="s">
        <v>64</v>
      </c>
      <c r="Y1798" s="27" t="s">
        <v>63</v>
      </c>
    </row>
    <row r="1799" spans="2:25" x14ac:dyDescent="0.2">
      <c r="B1799" s="27" t="s">
        <v>3669</v>
      </c>
      <c r="C1799" s="27" t="s">
        <v>57</v>
      </c>
      <c r="D1799" s="27" t="s">
        <v>3670</v>
      </c>
      <c r="E1799" s="27" t="str">
        <f>VLOOKUP(D1799,[1]ЕНС!A:E,2,FALSE)</f>
        <v>Ведро</v>
      </c>
      <c r="F1799" s="27" t="str">
        <f>VLOOKUP(D1799,[1]ЕНС!A:E,3,FALSE)</f>
        <v>пластиковое, круглое, объем 5 л, с контрольной пломбой</v>
      </c>
      <c r="G1799" s="27" t="s">
        <v>3671</v>
      </c>
      <c r="H1799" s="27" t="s">
        <v>28</v>
      </c>
      <c r="I1799" s="27">
        <v>0</v>
      </c>
      <c r="J1799" s="27">
        <v>631010000</v>
      </c>
      <c r="K1799" s="27" t="str">
        <f>VLOOKUP(B1799,[1]ПланКаз!A1786:M5090,12,0)</f>
        <v>ҚР, ШҚО, Өскемен қ., Бажов көш., 10</v>
      </c>
      <c r="L1799" s="27" t="str">
        <f>VLOOKUP(B1799,[1]ПланКаз!A1784:M5088,13,0)</f>
        <v>Желтоқсан-Қантар</v>
      </c>
      <c r="M1799" s="27" t="str">
        <f>VLOOKUP(B1799,[1]ПланКаз!A1786:N5090,14,0)</f>
        <v>Шығыс-Қазақстан облысы, Өскемен қ.</v>
      </c>
      <c r="N1799" s="27" t="s">
        <v>60</v>
      </c>
      <c r="O1799" s="27" t="str">
        <f>VLOOKUP(B1799,[1]ПланКаз!A1785:P5089,16,0)</f>
        <v>шартқа қол қойылған кезден бастап 30 күнтізбелік күн ішінде</v>
      </c>
      <c r="P1799" s="27" t="s">
        <v>61</v>
      </c>
      <c r="Q1799" s="28" t="s">
        <v>480</v>
      </c>
      <c r="R1799" s="27" t="str">
        <f>VLOOKUP(B1799,[1]ПланКаз!A1784:S5088,19,0)</f>
        <v>Дана</v>
      </c>
      <c r="S1799" s="29">
        <v>18</v>
      </c>
      <c r="T1799" s="29">
        <v>714.29</v>
      </c>
      <c r="U1799" s="29">
        <v>12857.22</v>
      </c>
      <c r="V1799" s="29">
        <v>14400.085999999999</v>
      </c>
      <c r="W1799" s="27"/>
      <c r="X1799" s="27" t="s">
        <v>64</v>
      </c>
      <c r="Y1799" s="27" t="s">
        <v>63</v>
      </c>
    </row>
    <row r="1800" spans="2:25" x14ac:dyDescent="0.2">
      <c r="B1800" s="27" t="s">
        <v>3672</v>
      </c>
      <c r="C1800" s="27" t="s">
        <v>57</v>
      </c>
      <c r="D1800" s="27" t="s">
        <v>3673</v>
      </c>
      <c r="E1800" s="27" t="str">
        <f>VLOOKUP(D1800,[1]ЕНС!A:E,2,FALSE)</f>
        <v>Ведро</v>
      </c>
      <c r="F1800" s="27" t="str">
        <f>VLOOKUP(D1800,[1]ЕНС!A:E,3,FALSE)</f>
        <v>пластиковое, круглое, объем 10 л</v>
      </c>
      <c r="G1800" s="27" t="s">
        <v>3674</v>
      </c>
      <c r="H1800" s="27" t="s">
        <v>28</v>
      </c>
      <c r="I1800" s="27">
        <v>0</v>
      </c>
      <c r="J1800" s="27">
        <v>631010000</v>
      </c>
      <c r="K1800" s="27" t="str">
        <f>VLOOKUP(B1800,[1]ПланКаз!A1787:M5091,12,0)</f>
        <v>ҚР, ШҚО, Өскемен қ., Бажов көш., 10</v>
      </c>
      <c r="L1800" s="27" t="str">
        <f>VLOOKUP(B1800,[1]ПланКаз!A1785:M5089,13,0)</f>
        <v>Желтоқсан-Қантар</v>
      </c>
      <c r="M1800" s="27" t="str">
        <f>VLOOKUP(B1800,[1]ПланКаз!A1787:N5091,14,0)</f>
        <v>Шығыс-Қазақстан облысы, Өскемен қ.</v>
      </c>
      <c r="N1800" s="27" t="s">
        <v>60</v>
      </c>
      <c r="O1800" s="27" t="str">
        <f>VLOOKUP(B1800,[1]ПланКаз!A1786:P5090,16,0)</f>
        <v>шартқа қол қойылған кезден бастап 30 күнтізбелік күн ішінде</v>
      </c>
      <c r="P1800" s="27" t="s">
        <v>61</v>
      </c>
      <c r="Q1800" s="28" t="s">
        <v>480</v>
      </c>
      <c r="R1800" s="27" t="str">
        <f>VLOOKUP(B1800,[1]ПланКаз!A1785:S5089,19,0)</f>
        <v>Дана</v>
      </c>
      <c r="S1800" s="29">
        <v>30</v>
      </c>
      <c r="T1800" s="29">
        <v>1071.43</v>
      </c>
      <c r="U1800" s="29" t="s">
        <v>63</v>
      </c>
      <c r="V1800" s="29" t="s">
        <v>63</v>
      </c>
      <c r="W1800" s="27"/>
      <c r="X1800" s="27" t="s">
        <v>64</v>
      </c>
      <c r="Y1800" s="27" t="s">
        <v>713</v>
      </c>
    </row>
    <row r="1801" spans="2:25" x14ac:dyDescent="0.2">
      <c r="B1801" s="27" t="s">
        <v>3675</v>
      </c>
      <c r="C1801" s="27" t="s">
        <v>57</v>
      </c>
      <c r="D1801" s="27" t="s">
        <v>3673</v>
      </c>
      <c r="E1801" s="27" t="str">
        <f>VLOOKUP(D1801,[1]ЕНС!A:E,2,FALSE)</f>
        <v>Ведро</v>
      </c>
      <c r="F1801" s="27" t="str">
        <f>VLOOKUP(D1801,[1]ЕНС!A:E,3,FALSE)</f>
        <v>пластиковое, круглое, объем 10 л</v>
      </c>
      <c r="G1801" s="27" t="s">
        <v>3674</v>
      </c>
      <c r="H1801" s="27" t="s">
        <v>28</v>
      </c>
      <c r="I1801" s="27">
        <v>0</v>
      </c>
      <c r="J1801" s="27">
        <v>631010000</v>
      </c>
      <c r="K1801" s="27" t="str">
        <f>VLOOKUP(B1801,[1]ПланКаз!A1788:M5092,12,0)</f>
        <v>070002,  Қазақстан Республикасы, Шығыс Қазақстан облысы, Өскемен қ., Бажов к-сі,10</v>
      </c>
      <c r="L1801" s="27" t="str">
        <f>VLOOKUP(B1801,[1]ПланКаз!A1786:M5090,13,0)</f>
        <v>Ақпан - Наурыз</v>
      </c>
      <c r="M1801" s="27" t="str">
        <f>VLOOKUP(B1801,[1]ПланКаз!A1788:N5092,14,0)</f>
        <v>Шығыс-Қазақстан облысы, Өскемен қ.</v>
      </c>
      <c r="N1801" s="27" t="s">
        <v>60</v>
      </c>
      <c r="O1801" s="27" t="str">
        <f>VLOOKUP(B1801,[1]ПланКаз!A1787:P5091,16,0)</f>
        <v>шартқа қол қойылған кезден бастап 30 күнтізбелік күн ішінде</v>
      </c>
      <c r="P1801" s="27" t="s">
        <v>61</v>
      </c>
      <c r="Q1801" s="28" t="s">
        <v>480</v>
      </c>
      <c r="R1801" s="27" t="str">
        <f>VLOOKUP(B1801,[1]ПланКаз!A1786:S5090,19,0)</f>
        <v>Дана</v>
      </c>
      <c r="S1801" s="29">
        <v>30</v>
      </c>
      <c r="T1801" s="29">
        <v>667.41</v>
      </c>
      <c r="U1801" s="29">
        <v>20022.3</v>
      </c>
      <c r="V1801" s="29">
        <v>22424.98</v>
      </c>
      <c r="W1801" s="27"/>
      <c r="X1801" s="27" t="s">
        <v>74</v>
      </c>
      <c r="Y1801" s="27" t="s">
        <v>63</v>
      </c>
    </row>
    <row r="1802" spans="2:25" x14ac:dyDescent="0.2">
      <c r="B1802" s="27" t="s">
        <v>3676</v>
      </c>
      <c r="C1802" s="27" t="s">
        <v>57</v>
      </c>
      <c r="D1802" s="27" t="s">
        <v>3677</v>
      </c>
      <c r="E1802" s="27" t="str">
        <f>VLOOKUP(D1802,[1]ЕНС!A:E,2,FALSE)</f>
        <v>Жалюзи</v>
      </c>
      <c r="F1802" s="27" t="str">
        <f>VLOOKUP(D1802,[1]ЕНС!A:E,3,FALSE)</f>
        <v>из хлопка, вертикальные</v>
      </c>
      <c r="G1802" s="27" t="s">
        <v>3678</v>
      </c>
      <c r="H1802" s="27" t="s">
        <v>28</v>
      </c>
      <c r="I1802" s="27">
        <v>0</v>
      </c>
      <c r="J1802" s="27">
        <v>631010000</v>
      </c>
      <c r="K1802" s="27" t="str">
        <f>VLOOKUP(B1802,[1]ПланКаз!A1789:M5093,12,0)</f>
        <v>ҚР, ШҚО, Өскемен қ., Бажов көш., 10</v>
      </c>
      <c r="L1802" s="27" t="str">
        <f>VLOOKUP(B1802,[1]ПланКаз!A1787:M5091,13,0)</f>
        <v>Желтоқсан-Қантар</v>
      </c>
      <c r="M1802" s="27" t="str">
        <f>VLOOKUP(B1802,[1]ПланКаз!A1789:N5093,14,0)</f>
        <v>Шығыс-Қазақстан облысы, Өскемен қ.</v>
      </c>
      <c r="N1802" s="27" t="s">
        <v>60</v>
      </c>
      <c r="O1802" s="27" t="str">
        <f>VLOOKUP(B1802,[1]ПланКаз!A1788:P5092,16,0)</f>
        <v>Өтініш берген күннен бастап 5 жұмыс күні ішінде</v>
      </c>
      <c r="P1802" s="27" t="s">
        <v>61</v>
      </c>
      <c r="Q1802" s="28" t="s">
        <v>1551</v>
      </c>
      <c r="R1802" s="27" t="str">
        <f>VLOOKUP(B1802,[1]ПланКаз!A1787:S5091,19,0)</f>
        <v>шаршы метр</v>
      </c>
      <c r="S1802" s="29">
        <v>10</v>
      </c>
      <c r="T1802" s="29">
        <v>4676</v>
      </c>
      <c r="U1802" s="29">
        <v>46760</v>
      </c>
      <c r="V1802" s="29">
        <v>52371.199999999997</v>
      </c>
      <c r="W1802" s="27"/>
      <c r="X1802" s="27" t="s">
        <v>64</v>
      </c>
      <c r="Y1802" s="27" t="s">
        <v>63</v>
      </c>
    </row>
    <row r="1803" spans="2:25" x14ac:dyDescent="0.2">
      <c r="B1803" s="27" t="s">
        <v>3679</v>
      </c>
      <c r="C1803" s="27" t="s">
        <v>57</v>
      </c>
      <c r="D1803" s="27" t="s">
        <v>3680</v>
      </c>
      <c r="E1803" s="27" t="str">
        <f>VLOOKUP(D1803,[1]ЕНС!A:E,2,FALSE)</f>
        <v>Метла</v>
      </c>
      <c r="F1803" s="27" t="str">
        <f>VLOOKUP(D1803,[1]ЕНС!A:E,3,FALSE)</f>
        <v>из материалов растительного происхождения</v>
      </c>
      <c r="G1803" s="27" t="s">
        <v>3681</v>
      </c>
      <c r="H1803" s="27" t="s">
        <v>28</v>
      </c>
      <c r="I1803" s="27">
        <v>0</v>
      </c>
      <c r="J1803" s="27">
        <v>631010000</v>
      </c>
      <c r="K1803" s="27" t="str">
        <f>VLOOKUP(B1803,[1]ПланКаз!A1790:M5094,12,0)</f>
        <v>ҚР, ШҚО, Өскемен қ., Бажов көш., 10</v>
      </c>
      <c r="L1803" s="27" t="str">
        <f>VLOOKUP(B1803,[1]ПланКаз!A1788:M5092,13,0)</f>
        <v>Желтоқсан-Қантар</v>
      </c>
      <c r="M1803" s="27" t="str">
        <f>VLOOKUP(B1803,[1]ПланКаз!A1790:N5094,14,0)</f>
        <v>Шығыс-Қазақстан облысы, Өскемен қ.</v>
      </c>
      <c r="N1803" s="27" t="s">
        <v>60</v>
      </c>
      <c r="O1803" s="27" t="str">
        <f>VLOOKUP(B1803,[1]ПланКаз!A1789:P5093,16,0)</f>
        <v>шартқа қол қойылған кезден бастап 30 күнтізбелік күн ішінде</v>
      </c>
      <c r="P1803" s="27" t="s">
        <v>61</v>
      </c>
      <c r="Q1803" s="28" t="s">
        <v>480</v>
      </c>
      <c r="R1803" s="27" t="str">
        <f>VLOOKUP(B1803,[1]ПланКаз!A1788:S5092,19,0)</f>
        <v>Дана</v>
      </c>
      <c r="S1803" s="29">
        <v>9</v>
      </c>
      <c r="T1803" s="29">
        <v>2461</v>
      </c>
      <c r="U1803" s="29">
        <v>22149</v>
      </c>
      <c r="V1803" s="29">
        <v>24806.880000000001</v>
      </c>
      <c r="W1803" s="27"/>
      <c r="X1803" s="27" t="s">
        <v>64</v>
      </c>
      <c r="Y1803" s="27" t="s">
        <v>63</v>
      </c>
    </row>
    <row r="1804" spans="2:25" x14ac:dyDescent="0.2">
      <c r="B1804" s="27" t="s">
        <v>3682</v>
      </c>
      <c r="C1804" s="27" t="s">
        <v>57</v>
      </c>
      <c r="D1804" s="27" t="s">
        <v>3683</v>
      </c>
      <c r="E1804" s="27" t="str">
        <f>VLOOKUP(D1804,[1]ЕНС!A:E,2,FALSE)</f>
        <v>Швабра</v>
      </c>
      <c r="F1804" s="27" t="str">
        <f>VLOOKUP(D1804,[1]ЕНС!A:E,3,FALSE)</f>
        <v>деревянная</v>
      </c>
      <c r="G1804" s="27" t="s">
        <v>3684</v>
      </c>
      <c r="H1804" s="27" t="s">
        <v>28</v>
      </c>
      <c r="I1804" s="27">
        <v>0</v>
      </c>
      <c r="J1804" s="27">
        <v>631010000</v>
      </c>
      <c r="K1804" s="27" t="str">
        <f>VLOOKUP(B1804,[1]ПланКаз!A1791:M5095,12,0)</f>
        <v>ҚР, ШҚО, Өскемен қ., Бажов көш., 10</v>
      </c>
      <c r="L1804" s="27" t="str">
        <f>VLOOKUP(B1804,[1]ПланКаз!A1789:M5093,13,0)</f>
        <v>Желтоқсан-Қантар</v>
      </c>
      <c r="M1804" s="27" t="str">
        <f>VLOOKUP(B1804,[1]ПланКаз!A1791:N5095,14,0)</f>
        <v>Шығыс-Қазақстан облысы, Өскемен қ.</v>
      </c>
      <c r="N1804" s="27" t="s">
        <v>60</v>
      </c>
      <c r="O1804" s="27" t="str">
        <f>VLOOKUP(B1804,[1]ПланКаз!A1790:P5094,16,0)</f>
        <v>шартқа қол қойылған кезден бастап 30 күнтізбелік күн ішінде</v>
      </c>
      <c r="P1804" s="27" t="s">
        <v>61</v>
      </c>
      <c r="Q1804" s="28" t="s">
        <v>480</v>
      </c>
      <c r="R1804" s="27" t="str">
        <f>VLOOKUP(B1804,[1]ПланКаз!A1789:S5093,19,0)</f>
        <v>Дана</v>
      </c>
      <c r="S1804" s="29">
        <v>7</v>
      </c>
      <c r="T1804" s="29">
        <v>1605</v>
      </c>
      <c r="U1804" s="29" t="s">
        <v>63</v>
      </c>
      <c r="V1804" s="29" t="s">
        <v>63</v>
      </c>
      <c r="W1804" s="27"/>
      <c r="X1804" s="27" t="s">
        <v>64</v>
      </c>
      <c r="Y1804" s="27" t="s">
        <v>3685</v>
      </c>
    </row>
    <row r="1805" spans="2:25" x14ac:dyDescent="0.2">
      <c r="B1805" s="27" t="s">
        <v>3686</v>
      </c>
      <c r="C1805" s="27" t="s">
        <v>57</v>
      </c>
      <c r="D1805" s="27" t="s">
        <v>3683</v>
      </c>
      <c r="E1805" s="27" t="str">
        <f>VLOOKUP(D1805,[1]ЕНС!A:E,2,FALSE)</f>
        <v>Швабра</v>
      </c>
      <c r="F1805" s="27" t="str">
        <f>VLOOKUP(D1805,[1]ЕНС!A:E,3,FALSE)</f>
        <v>деревянная</v>
      </c>
      <c r="G1805" s="27" t="s">
        <v>3684</v>
      </c>
      <c r="H1805" s="27" t="s">
        <v>28</v>
      </c>
      <c r="I1805" s="27">
        <v>0</v>
      </c>
      <c r="J1805" s="27">
        <v>631010000</v>
      </c>
      <c r="K1805" s="27" t="str">
        <f>VLOOKUP(B1805,[1]ПланКаз!A1792:M5096,12,0)</f>
        <v>070002,  Қазақстан Республикасы, Шығыс Қазақстан облысы, Өскемен қ., Бажов к-сі,10</v>
      </c>
      <c r="L1805" s="27" t="str">
        <f>VLOOKUP(B1805,[1]ПланКаз!A1790:M5094,13,0)</f>
        <v>Ақпан - Наурыз</v>
      </c>
      <c r="M1805" s="27" t="str">
        <f>VLOOKUP(B1805,[1]ПланКаз!A1792:N5096,14,0)</f>
        <v>Шығыс-Қазақстан облысы, Өскемен қ.</v>
      </c>
      <c r="N1805" s="27" t="s">
        <v>60</v>
      </c>
      <c r="O1805" s="27" t="str">
        <f>VLOOKUP(B1805,[1]ПланКаз!A1791:P5095,16,0)</f>
        <v>шартқа қол қойылған кезден бастап 30 күнтізбелік күн ішінде</v>
      </c>
      <c r="P1805" s="27" t="s">
        <v>61</v>
      </c>
      <c r="Q1805" s="28" t="s">
        <v>480</v>
      </c>
      <c r="R1805" s="27" t="str">
        <f>VLOOKUP(B1805,[1]ПланКаз!A1790:S5094,19,0)</f>
        <v>Дана</v>
      </c>
      <c r="S1805" s="29">
        <v>7</v>
      </c>
      <c r="T1805" s="29">
        <v>821.43</v>
      </c>
      <c r="U1805" s="29">
        <v>5750.01</v>
      </c>
      <c r="V1805" s="29">
        <v>6440.01</v>
      </c>
      <c r="W1805" s="27"/>
      <c r="X1805" s="27" t="s">
        <v>74</v>
      </c>
      <c r="Y1805" s="27" t="s">
        <v>63</v>
      </c>
    </row>
    <row r="1806" spans="2:25" x14ac:dyDescent="0.2">
      <c r="B1806" s="27" t="s">
        <v>3687</v>
      </c>
      <c r="C1806" s="27" t="s">
        <v>57</v>
      </c>
      <c r="D1806" s="27" t="s">
        <v>3688</v>
      </c>
      <c r="E1806" s="27" t="str">
        <f>VLOOKUP(D1806,[1]ЕНС!A:E,2,FALSE)</f>
        <v>Щетка</v>
      </c>
      <c r="F1806" s="27" t="str">
        <f>VLOOKUP(D1806,[1]ЕНС!A:E,3,FALSE)</f>
        <v>хозяйственная</v>
      </c>
      <c r="G1806" s="27" t="s">
        <v>3689</v>
      </c>
      <c r="H1806" s="27" t="s">
        <v>28</v>
      </c>
      <c r="I1806" s="27">
        <v>0</v>
      </c>
      <c r="J1806" s="27">
        <v>631010000</v>
      </c>
      <c r="K1806" s="27" t="str">
        <f>VLOOKUP(B1806,[1]ПланКаз!A1793:M5097,12,0)</f>
        <v>ҚР, ШҚО, Өскемен қ., Бажов көш., 10</v>
      </c>
      <c r="L1806" s="27" t="str">
        <f>VLOOKUP(B1806,[1]ПланКаз!A1791:M5095,13,0)</f>
        <v>Желтоқсан-Қантар</v>
      </c>
      <c r="M1806" s="27" t="str">
        <f>VLOOKUP(B1806,[1]ПланКаз!A1793:N5097,14,0)</f>
        <v>Шығыс-Қазақстан облысы, Өскемен қ.</v>
      </c>
      <c r="N1806" s="27" t="s">
        <v>60</v>
      </c>
      <c r="O1806" s="27" t="str">
        <f>VLOOKUP(B1806,[1]ПланКаз!A1792:P5096,16,0)</f>
        <v>шартқа қол қойылған кезден бастап 30 күнтізбелік күн ішінде</v>
      </c>
      <c r="P1806" s="27" t="s">
        <v>61</v>
      </c>
      <c r="Q1806" s="28" t="s">
        <v>480</v>
      </c>
      <c r="R1806" s="27" t="str">
        <f>VLOOKUP(B1806,[1]ПланКаз!A1791:S5095,19,0)</f>
        <v>Дана</v>
      </c>
      <c r="S1806" s="29">
        <v>36</v>
      </c>
      <c r="T1806" s="29">
        <v>1477</v>
      </c>
      <c r="U1806" s="29">
        <v>53172</v>
      </c>
      <c r="V1806" s="29">
        <v>59552.639999999999</v>
      </c>
      <c r="W1806" s="27"/>
      <c r="X1806" s="27" t="s">
        <v>64</v>
      </c>
      <c r="Y1806" s="27" t="s">
        <v>63</v>
      </c>
    </row>
    <row r="1807" spans="2:25" x14ac:dyDescent="0.2">
      <c r="B1807" s="27" t="s">
        <v>3690</v>
      </c>
      <c r="C1807" s="27" t="s">
        <v>57</v>
      </c>
      <c r="D1807" s="27" t="s">
        <v>3688</v>
      </c>
      <c r="E1807" s="27" t="str">
        <f>VLOOKUP(D1807,[1]ЕНС!A:E,2,FALSE)</f>
        <v>Щетка</v>
      </c>
      <c r="F1807" s="27" t="str">
        <f>VLOOKUP(D1807,[1]ЕНС!A:E,3,FALSE)</f>
        <v>хозяйственная</v>
      </c>
      <c r="G1807" s="27" t="s">
        <v>3691</v>
      </c>
      <c r="H1807" s="27" t="s">
        <v>28</v>
      </c>
      <c r="I1807" s="27">
        <v>0</v>
      </c>
      <c r="J1807" s="27">
        <v>631010000</v>
      </c>
      <c r="K1807" s="27" t="str">
        <f>VLOOKUP(B1807,[1]ПланКаз!A1794:M5098,12,0)</f>
        <v>ҚР, ШҚО, Өскемен қ., Бажов көш., 10</v>
      </c>
      <c r="L1807" s="27" t="str">
        <f>VLOOKUP(B1807,[1]ПланКаз!A1792:M5096,13,0)</f>
        <v>Желтоқсан-Қантар</v>
      </c>
      <c r="M1807" s="27" t="str">
        <f>VLOOKUP(B1807,[1]ПланКаз!A1794:N5098,14,0)</f>
        <v>Шығыс-Қазақстан облысы, Өскемен қ.</v>
      </c>
      <c r="N1807" s="27" t="s">
        <v>60</v>
      </c>
      <c r="O1807" s="27" t="str">
        <f>VLOOKUP(B1807,[1]ПланКаз!A1793:P5097,16,0)</f>
        <v>шартқа қол қойылған кезден бастап 30 күнтізбелік күн ішінде</v>
      </c>
      <c r="P1807" s="27" t="s">
        <v>61</v>
      </c>
      <c r="Q1807" s="28" t="s">
        <v>480</v>
      </c>
      <c r="R1807" s="27" t="str">
        <f>VLOOKUP(B1807,[1]ПланКаз!A1792:S5096,19,0)</f>
        <v>Дана</v>
      </c>
      <c r="S1807" s="29">
        <v>60</v>
      </c>
      <c r="T1807" s="29">
        <v>535</v>
      </c>
      <c r="U1807" s="29">
        <v>32100</v>
      </c>
      <c r="V1807" s="29">
        <v>35952</v>
      </c>
      <c r="W1807" s="27"/>
      <c r="X1807" s="27" t="s">
        <v>64</v>
      </c>
      <c r="Y1807" s="27" t="s">
        <v>63</v>
      </c>
    </row>
    <row r="1808" spans="2:25" x14ac:dyDescent="0.2">
      <c r="B1808" s="27" t="s">
        <v>3692</v>
      </c>
      <c r="C1808" s="27" t="s">
        <v>57</v>
      </c>
      <c r="D1808" s="27" t="s">
        <v>3693</v>
      </c>
      <c r="E1808" s="27" t="str">
        <f>VLOOKUP(D1808,[1]ЕНС!A:E,2,FALSE)</f>
        <v>Щетка</v>
      </c>
      <c r="F1808" s="27" t="str">
        <f>VLOOKUP(D1808,[1]ЕНС!A:E,3,FALSE)</f>
        <v>металлическая</v>
      </c>
      <c r="G1808" s="27" t="s">
        <v>3694</v>
      </c>
      <c r="H1808" s="27" t="s">
        <v>28</v>
      </c>
      <c r="I1808" s="27">
        <v>0</v>
      </c>
      <c r="J1808" s="27">
        <v>631010000</v>
      </c>
      <c r="K1808" s="27" t="str">
        <f>VLOOKUP(B1808,[1]ПланКаз!A1795:M5099,12,0)</f>
        <v>ҚР, ШҚО, Өскемен қ., Бажов көш., 10</v>
      </c>
      <c r="L1808" s="27" t="str">
        <f>VLOOKUP(B1808,[1]ПланКаз!A1793:M5097,13,0)</f>
        <v>Желтоқсан-Қантар</v>
      </c>
      <c r="M1808" s="27" t="str">
        <f>VLOOKUP(B1808,[1]ПланКаз!A1795:N5099,14,0)</f>
        <v>Шығыс-Қазақстан облысы, Өскемен қ.</v>
      </c>
      <c r="N1808" s="27" t="s">
        <v>60</v>
      </c>
      <c r="O1808" s="27" t="str">
        <f>VLOOKUP(B1808,[1]ПланКаз!A1794:P5098,16,0)</f>
        <v>шартқа қол қойылған кезден бастап 30 күнтізбелік күн ішінде</v>
      </c>
      <c r="P1808" s="27" t="s">
        <v>61</v>
      </c>
      <c r="Q1808" s="28" t="s">
        <v>480</v>
      </c>
      <c r="R1808" s="27" t="str">
        <f>VLOOKUP(B1808,[1]ПланКаз!A1793:S5097,19,0)</f>
        <v>Дана</v>
      </c>
      <c r="S1808" s="29">
        <v>226</v>
      </c>
      <c r="T1808" s="29">
        <v>749</v>
      </c>
      <c r="U1808" s="29">
        <v>169274</v>
      </c>
      <c r="V1808" s="29">
        <v>189586.88</v>
      </c>
      <c r="W1808" s="27"/>
      <c r="X1808" s="27" t="s">
        <v>64</v>
      </c>
      <c r="Y1808" s="27" t="s">
        <v>63</v>
      </c>
    </row>
    <row r="1809" spans="2:25" x14ac:dyDescent="0.2">
      <c r="B1809" s="27" t="s">
        <v>3695</v>
      </c>
      <c r="C1809" s="27" t="s">
        <v>57</v>
      </c>
      <c r="D1809" s="27" t="s">
        <v>3696</v>
      </c>
      <c r="E1809" s="27" t="str">
        <f>VLOOKUP(D1809,[1]ЕНС!A:E,2,FALSE)</f>
        <v>Ерш</v>
      </c>
      <c r="F1809" s="27" t="str">
        <f>VLOOKUP(D1809,[1]ЕНС!A:E,3,FALSE)</f>
        <v>унитазный</v>
      </c>
      <c r="G1809" s="27" t="s">
        <v>3697</v>
      </c>
      <c r="H1809" s="27" t="s">
        <v>28</v>
      </c>
      <c r="I1809" s="27">
        <v>0</v>
      </c>
      <c r="J1809" s="27">
        <v>631010000</v>
      </c>
      <c r="K1809" s="27" t="str">
        <f>VLOOKUP(B1809,[1]ПланКаз!A1796:M5100,12,0)</f>
        <v>ҚР, ШҚО, Өскемен қ., Бажов көш., 10</v>
      </c>
      <c r="L1809" s="27" t="str">
        <f>VLOOKUP(B1809,[1]ПланКаз!A1794:M5098,13,0)</f>
        <v>Желтоқсан-Қантар</v>
      </c>
      <c r="M1809" s="27" t="str">
        <f>VLOOKUP(B1809,[1]ПланКаз!A1796:N5100,14,0)</f>
        <v>Шығыс-Қазақстан облысы, Өскемен қ.</v>
      </c>
      <c r="N1809" s="27" t="s">
        <v>60</v>
      </c>
      <c r="O1809" s="27" t="str">
        <f>VLOOKUP(B1809,[1]ПланКаз!A1795:P5099,16,0)</f>
        <v>шартқа қол қойылған кезден бастап 30 күнтізбелік күн ішінде</v>
      </c>
      <c r="P1809" s="27" t="s">
        <v>61</v>
      </c>
      <c r="Q1809" s="28" t="s">
        <v>480</v>
      </c>
      <c r="R1809" s="27" t="str">
        <f>VLOOKUP(B1809,[1]ПланКаз!A1794:S5098,19,0)</f>
        <v>Дана</v>
      </c>
      <c r="S1809" s="29">
        <v>4</v>
      </c>
      <c r="T1809" s="29">
        <v>2568</v>
      </c>
      <c r="U1809" s="29">
        <v>10272</v>
      </c>
      <c r="V1809" s="29">
        <v>11504.64</v>
      </c>
      <c r="W1809" s="27"/>
      <c r="X1809" s="27" t="s">
        <v>64</v>
      </c>
      <c r="Y1809" s="27" t="s">
        <v>63</v>
      </c>
    </row>
    <row r="1810" spans="2:25" x14ac:dyDescent="0.2">
      <c r="B1810" s="27" t="s">
        <v>3698</v>
      </c>
      <c r="C1810" s="27" t="s">
        <v>57</v>
      </c>
      <c r="D1810" s="27" t="s">
        <v>3699</v>
      </c>
      <c r="E1810" s="27" t="str">
        <f>VLOOKUP(D1810,[1]ЕНС!A:E,2,FALSE)</f>
        <v>Щетка</v>
      </c>
      <c r="F1810" s="27" t="str">
        <f>VLOOKUP(D1810,[1]ЕНС!A:E,3,FALSE)</f>
        <v>стеклоочистителя, для специального и специализированного автомобиля</v>
      </c>
      <c r="G1810" s="27" t="s">
        <v>3700</v>
      </c>
      <c r="H1810" s="27" t="s">
        <v>28</v>
      </c>
      <c r="I1810" s="27">
        <v>0</v>
      </c>
      <c r="J1810" s="27">
        <v>631010000</v>
      </c>
      <c r="K1810" s="27" t="str">
        <f>VLOOKUP(B1810,[1]ПланКаз!A1797:M5101,12,0)</f>
        <v>ҚР, ШҚО, Өскемен қ., Бажов көш., 10</v>
      </c>
      <c r="L1810" s="27" t="str">
        <f>VLOOKUP(B1810,[1]ПланКаз!A1795:M5099,13,0)</f>
        <v>Желтоқсан-Қантар</v>
      </c>
      <c r="M1810" s="27" t="str">
        <f>VLOOKUP(B1810,[1]ПланКаз!A1797:N5101,14,0)</f>
        <v>Шығыс-Қазақстан облысы, Өскемен қ.</v>
      </c>
      <c r="N1810" s="27" t="s">
        <v>60</v>
      </c>
      <c r="O1810" s="27" t="str">
        <f>VLOOKUP(B1810,[1]ПланКаз!A1796:P5100,16,0)</f>
        <v>шартқа қол қойылған кезден бастап 30 күнтізбелік күн ішінде</v>
      </c>
      <c r="P1810" s="27" t="s">
        <v>61</v>
      </c>
      <c r="Q1810" s="28" t="s">
        <v>480</v>
      </c>
      <c r="R1810" s="27" t="str">
        <f>VLOOKUP(B1810,[1]ПланКаз!A1795:S5099,19,0)</f>
        <v>Дана</v>
      </c>
      <c r="S1810" s="29">
        <v>4</v>
      </c>
      <c r="T1810" s="29">
        <v>3692</v>
      </c>
      <c r="U1810" s="29">
        <v>14768</v>
      </c>
      <c r="V1810" s="29">
        <v>16540.16</v>
      </c>
      <c r="W1810" s="27"/>
      <c r="X1810" s="27" t="s">
        <v>64</v>
      </c>
      <c r="Y1810" s="27" t="s">
        <v>63</v>
      </c>
    </row>
    <row r="1811" spans="2:25" x14ac:dyDescent="0.2">
      <c r="B1811" s="27" t="s">
        <v>3701</v>
      </c>
      <c r="C1811" s="27" t="s">
        <v>57</v>
      </c>
      <c r="D1811" s="27" t="s">
        <v>3702</v>
      </c>
      <c r="E1811" s="27" t="str">
        <f>VLOOKUP(D1811,[1]ЕНС!A:E,2,FALSE)</f>
        <v>Мешок</v>
      </c>
      <c r="F1811" s="27" t="str">
        <f>VLOOKUP(D1811,[1]ЕНС!A:E,3,FALSE)</f>
        <v>упаковочный, для мусора, из полиэтилена, обычной прочности, с ручками</v>
      </c>
      <c r="G1811" s="27" t="s">
        <v>3703</v>
      </c>
      <c r="H1811" s="27" t="s">
        <v>28</v>
      </c>
      <c r="I1811" s="27">
        <v>0</v>
      </c>
      <c r="J1811" s="27">
        <v>631010000</v>
      </c>
      <c r="K1811" s="27" t="str">
        <f>VLOOKUP(B1811,[1]ПланКаз!A1798:M5102,12,0)</f>
        <v>ҚР, ШҚО, Өскемен қ., Бажов көш., 10</v>
      </c>
      <c r="L1811" s="27" t="str">
        <f>VLOOKUP(B1811,[1]ПланКаз!A1796:M5100,13,0)</f>
        <v>Желтоқсан-Қантар</v>
      </c>
      <c r="M1811" s="27" t="str">
        <f>VLOOKUP(B1811,[1]ПланКаз!A1798:N5102,14,0)</f>
        <v>Шығыс-Қазақстан облысы, Өскемен қ.</v>
      </c>
      <c r="N1811" s="27" t="s">
        <v>60</v>
      </c>
      <c r="O1811" s="27" t="str">
        <f>VLOOKUP(B1811,[1]ПланКаз!A1797:P5101,16,0)</f>
        <v>шартқа қол қойылған кезден бастап 30 күнтізбелік күн ішінде</v>
      </c>
      <c r="P1811" s="27" t="s">
        <v>61</v>
      </c>
      <c r="Q1811" s="28" t="s">
        <v>480</v>
      </c>
      <c r="R1811" s="27" t="str">
        <f>VLOOKUP(B1811,[1]ПланКаз!A1796:S5100,19,0)</f>
        <v>Дана</v>
      </c>
      <c r="S1811" s="29">
        <v>168</v>
      </c>
      <c r="T1811" s="29">
        <v>677</v>
      </c>
      <c r="U1811" s="29">
        <v>113736</v>
      </c>
      <c r="V1811" s="29">
        <v>127384.32000000001</v>
      </c>
      <c r="W1811" s="27"/>
      <c r="X1811" s="27" t="s">
        <v>64</v>
      </c>
      <c r="Y1811" s="27" t="s">
        <v>63</v>
      </c>
    </row>
    <row r="1812" spans="2:25" x14ac:dyDescent="0.2">
      <c r="B1812" s="27" t="s">
        <v>3704</v>
      </c>
      <c r="C1812" s="27" t="s">
        <v>57</v>
      </c>
      <c r="D1812" s="27" t="s">
        <v>3705</v>
      </c>
      <c r="E1812" s="27" t="str">
        <f>VLOOKUP(D1812,[1]ЕНС!A:E,2,FALSE)</f>
        <v>Щетка</v>
      </c>
      <c r="F1812" s="27" t="str">
        <f>VLOOKUP(D1812,[1]ЕНС!A:E,3,FALSE)</f>
        <v>санитарно-бытовая</v>
      </c>
      <c r="G1812" s="27" t="s">
        <v>3706</v>
      </c>
      <c r="H1812" s="27" t="s">
        <v>28</v>
      </c>
      <c r="I1812" s="27">
        <v>0</v>
      </c>
      <c r="J1812" s="27">
        <v>631010000</v>
      </c>
      <c r="K1812" s="27" t="str">
        <f>VLOOKUP(B1812,[1]ПланКаз!A1799:M5103,12,0)</f>
        <v>ҚР, ШҚО, Өскемен қ., Бажов көш., 10</v>
      </c>
      <c r="L1812" s="27" t="str">
        <f>VLOOKUP(B1812,[1]ПланКаз!A1797:M5101,13,0)</f>
        <v>Желтоқсан-Қантар</v>
      </c>
      <c r="M1812" s="27" t="str">
        <f>VLOOKUP(B1812,[1]ПланКаз!A1799:N5103,14,0)</f>
        <v>Шығыс-Қазақстан облысы, Өскемен қ.</v>
      </c>
      <c r="N1812" s="27" t="s">
        <v>60</v>
      </c>
      <c r="O1812" s="27" t="str">
        <f>VLOOKUP(B1812,[1]ПланКаз!A1798:P5102,16,0)</f>
        <v>шартқа қол қойылған кезден бастап 30 күнтізбелік күн ішінде</v>
      </c>
      <c r="P1812" s="27" t="s">
        <v>61</v>
      </c>
      <c r="Q1812" s="28" t="s">
        <v>480</v>
      </c>
      <c r="R1812" s="27" t="str">
        <f>VLOOKUP(B1812,[1]ПланКаз!A1797:S5101,19,0)</f>
        <v>Дана</v>
      </c>
      <c r="S1812" s="29">
        <v>9</v>
      </c>
      <c r="T1812" s="29">
        <v>615</v>
      </c>
      <c r="U1812" s="29">
        <v>5535</v>
      </c>
      <c r="V1812" s="29">
        <v>6199.2</v>
      </c>
      <c r="W1812" s="27"/>
      <c r="X1812" s="27" t="s">
        <v>64</v>
      </c>
      <c r="Y1812" s="27" t="s">
        <v>63</v>
      </c>
    </row>
    <row r="1813" spans="2:25" x14ac:dyDescent="0.2">
      <c r="B1813" s="27" t="s">
        <v>3707</v>
      </c>
      <c r="C1813" s="27" t="s">
        <v>57</v>
      </c>
      <c r="D1813" s="27" t="s">
        <v>3708</v>
      </c>
      <c r="E1813" s="27" t="str">
        <f>VLOOKUP(D1813,[1]ЕНС!A:E,2,FALSE)</f>
        <v>Совок</v>
      </c>
      <c r="F1813" s="27" t="str">
        <f>VLOOKUP(D1813,[1]ЕНС!A:E,3,FALSE)</f>
        <v>металлический</v>
      </c>
      <c r="G1813" s="27" t="s">
        <v>3709</v>
      </c>
      <c r="H1813" s="27" t="s">
        <v>28</v>
      </c>
      <c r="I1813" s="27">
        <v>0</v>
      </c>
      <c r="J1813" s="27">
        <v>631010000</v>
      </c>
      <c r="K1813" s="27" t="str">
        <f>VLOOKUP(B1813,[1]ПланКаз!A1800:M5104,12,0)</f>
        <v>ҚР, ШҚО, Өскемен қ., Бажов көш., 10</v>
      </c>
      <c r="L1813" s="27" t="str">
        <f>VLOOKUP(B1813,[1]ПланКаз!A1798:M5102,13,0)</f>
        <v>Желтоқсан-Қантар</v>
      </c>
      <c r="M1813" s="27" t="str">
        <f>VLOOKUP(B1813,[1]ПланКаз!A1800:N5104,14,0)</f>
        <v>Шығыс-Қазақстан облысы, Өскемен қ.</v>
      </c>
      <c r="N1813" s="27" t="s">
        <v>60</v>
      </c>
      <c r="O1813" s="27" t="str">
        <f>VLOOKUP(B1813,[1]ПланКаз!A1799:P5103,16,0)</f>
        <v>шартқа қол қойылған кезден бастап 30 күнтізбелік күн ішінде</v>
      </c>
      <c r="P1813" s="27" t="s">
        <v>61</v>
      </c>
      <c r="Q1813" s="28" t="s">
        <v>480</v>
      </c>
      <c r="R1813" s="27" t="str">
        <f>VLOOKUP(B1813,[1]ПланКаз!A1798:S5102,19,0)</f>
        <v>Дана</v>
      </c>
      <c r="S1813" s="29">
        <v>7</v>
      </c>
      <c r="T1813" s="29">
        <v>2461</v>
      </c>
      <c r="U1813" s="29">
        <v>17227</v>
      </c>
      <c r="V1813" s="29">
        <v>19294.240000000002</v>
      </c>
      <c r="W1813" s="27"/>
      <c r="X1813" s="27" t="s">
        <v>64</v>
      </c>
      <c r="Y1813" s="27" t="s">
        <v>63</v>
      </c>
    </row>
    <row r="1814" spans="2:25" x14ac:dyDescent="0.2">
      <c r="B1814" s="27" t="s">
        <v>3710</v>
      </c>
      <c r="C1814" s="27" t="s">
        <v>57</v>
      </c>
      <c r="D1814" s="27" t="s">
        <v>3711</v>
      </c>
      <c r="E1814" s="27" t="str">
        <f>VLOOKUP(D1814,[1]ЕНС!A:E,2,FALSE)</f>
        <v>Кровать</v>
      </c>
      <c r="F1814" s="27" t="str">
        <f>VLOOKUP(D1814,[1]ЕНС!A:E,3,FALSE)</f>
        <v>полевая, раскладная, складывающаяся металлическая рама с откидными металлическими ножками</v>
      </c>
      <c r="G1814" s="27" t="s">
        <v>3712</v>
      </c>
      <c r="H1814" s="27" t="s">
        <v>28</v>
      </c>
      <c r="I1814" s="27">
        <v>0</v>
      </c>
      <c r="J1814" s="27">
        <v>631010000</v>
      </c>
      <c r="K1814" s="27" t="str">
        <f>VLOOKUP(B1814,[1]ПланКаз!A1801:M5105,12,0)</f>
        <v>ҚР, ШҚО, Өскемен қ., Бажов көш., 10</v>
      </c>
      <c r="L1814" s="27" t="str">
        <f>VLOOKUP(B1814,[1]ПланКаз!A1799:M5103,13,0)</f>
        <v>Желтоқсан-Қантар</v>
      </c>
      <c r="M1814" s="27" t="str">
        <f>VLOOKUP(B1814,[1]ПланКаз!A1801:N5105,14,0)</f>
        <v>Шығыс-Қазақстан облысы, Өскемен қ.</v>
      </c>
      <c r="N1814" s="27" t="s">
        <v>60</v>
      </c>
      <c r="O1814" s="27" t="str">
        <f>VLOOKUP(B1814,[1]ПланКаз!A1800:P5104,16,0)</f>
        <v>шартқа қол қойылған кезден бастап 30 күнтізбелік күн ішінде</v>
      </c>
      <c r="P1814" s="27" t="s">
        <v>61</v>
      </c>
      <c r="Q1814" s="28" t="s">
        <v>480</v>
      </c>
      <c r="R1814" s="27" t="str">
        <f>VLOOKUP(B1814,[1]ПланКаз!A1799:S5103,19,0)</f>
        <v>Дана</v>
      </c>
      <c r="S1814" s="29">
        <v>44</v>
      </c>
      <c r="T1814" s="29">
        <v>27071</v>
      </c>
      <c r="U1814" s="29">
        <v>1191124</v>
      </c>
      <c r="V1814" s="29">
        <v>1334058.8799999999</v>
      </c>
      <c r="W1814" s="27"/>
      <c r="X1814" s="27" t="s">
        <v>64</v>
      </c>
      <c r="Y1814" s="27" t="s">
        <v>63</v>
      </c>
    </row>
    <row r="1815" spans="2:25" x14ac:dyDescent="0.2">
      <c r="B1815" s="27" t="s">
        <v>3713</v>
      </c>
      <c r="C1815" s="27" t="s">
        <v>57</v>
      </c>
      <c r="D1815" s="27" t="s">
        <v>3714</v>
      </c>
      <c r="E1815" s="27" t="str">
        <f>VLOOKUP(D1815,[1]ЕНС!A:E,2,FALSE)</f>
        <v>Салфетка</v>
      </c>
      <c r="F1815" s="27" t="str">
        <f>VLOOKUP(D1815,[1]ЕНС!A:E,3,FALSE)</f>
        <v>техническая, из микрофибры, сухая</v>
      </c>
      <c r="G1815" s="27" t="s">
        <v>3715</v>
      </c>
      <c r="H1815" s="27" t="s">
        <v>28</v>
      </c>
      <c r="I1815" s="27">
        <v>0</v>
      </c>
      <c r="J1815" s="27">
        <v>631010000</v>
      </c>
      <c r="K1815" s="27" t="str">
        <f>VLOOKUP(B1815,[1]ПланКаз!A1802:M5106,12,0)</f>
        <v>ҚР, ШҚО, Өскемен қ., Бажов көш., 10</v>
      </c>
      <c r="L1815" s="27" t="str">
        <f>VLOOKUP(B1815,[1]ПланКаз!A1800:M5104,13,0)</f>
        <v>Желтоқсан-Қантар</v>
      </c>
      <c r="M1815" s="27" t="str">
        <f>VLOOKUP(B1815,[1]ПланКаз!A1802:N5106,14,0)</f>
        <v>Шығыс-Қазақстан облысы, Өскемен қ.</v>
      </c>
      <c r="N1815" s="27" t="s">
        <v>60</v>
      </c>
      <c r="O1815" s="27" t="str">
        <f>VLOOKUP(B1815,[1]ПланКаз!A1801:P5105,16,0)</f>
        <v>шартқа қол қойылған кезден бастап 30 күнтізбелік күн ішінде</v>
      </c>
      <c r="P1815" s="27" t="s">
        <v>61</v>
      </c>
      <c r="Q1815" s="28" t="s">
        <v>480</v>
      </c>
      <c r="R1815" s="27" t="str">
        <f>VLOOKUP(B1815,[1]ПланКаз!A1800:S5104,19,0)</f>
        <v>Орам</v>
      </c>
      <c r="S1815" s="29">
        <v>57</v>
      </c>
      <c r="T1815" s="29">
        <v>572</v>
      </c>
      <c r="U1815" s="29">
        <v>32604</v>
      </c>
      <c r="V1815" s="29">
        <v>36516.480000000003</v>
      </c>
      <c r="W1815" s="27"/>
      <c r="X1815" s="27" t="s">
        <v>64</v>
      </c>
      <c r="Y1815" s="27" t="s">
        <v>63</v>
      </c>
    </row>
    <row r="1816" spans="2:25" x14ac:dyDescent="0.2">
      <c r="B1816" s="27" t="s">
        <v>3716</v>
      </c>
      <c r="C1816" s="27" t="s">
        <v>57</v>
      </c>
      <c r="D1816" s="27" t="s">
        <v>3717</v>
      </c>
      <c r="E1816" s="27" t="str">
        <f>VLOOKUP(D1816,[1]ЕНС!A:E,2,FALSE)</f>
        <v>Фонарь</v>
      </c>
      <c r="F1816" s="27" t="str">
        <f>VLOOKUP(D1816,[1]ЕНС!A:E,3,FALSE)</f>
        <v>светодиодный, переносной</v>
      </c>
      <c r="G1816" s="27" t="s">
        <v>3718</v>
      </c>
      <c r="H1816" s="27" t="s">
        <v>28</v>
      </c>
      <c r="I1816" s="27">
        <v>0</v>
      </c>
      <c r="J1816" s="27">
        <v>631010000</v>
      </c>
      <c r="K1816" s="27" t="str">
        <f>VLOOKUP(B1816,[1]ПланКаз!A1803:M5107,12,0)</f>
        <v>ҚР, ШҚО, Өскемен қ., Бажов көш., 10</v>
      </c>
      <c r="L1816" s="27" t="str">
        <f>VLOOKUP(B1816,[1]ПланКаз!A1801:M5105,13,0)</f>
        <v>Желтоқсан-Қантар</v>
      </c>
      <c r="M1816" s="27" t="str">
        <f>VLOOKUP(B1816,[1]ПланКаз!A1803:N5107,14,0)</f>
        <v>Шығыс-Қазақстан облысы, Өскемен қ.</v>
      </c>
      <c r="N1816" s="27" t="s">
        <v>60</v>
      </c>
      <c r="O1816" s="27" t="str">
        <f>VLOOKUP(B1816,[1]ПланКаз!A1802:P5106,16,0)</f>
        <v>шартқа қол қойылған кезден бастап 45 күнтізбелік күн ішінде</v>
      </c>
      <c r="P1816" s="27" t="s">
        <v>61</v>
      </c>
      <c r="Q1816" s="28" t="s">
        <v>480</v>
      </c>
      <c r="R1816" s="27" t="str">
        <f>VLOOKUP(B1816,[1]ПланКаз!A1801:S5105,19,0)</f>
        <v>Дана</v>
      </c>
      <c r="S1816" s="29">
        <v>4</v>
      </c>
      <c r="T1816" s="29">
        <v>10182</v>
      </c>
      <c r="U1816" s="29">
        <v>40728</v>
      </c>
      <c r="V1816" s="29">
        <v>45615.360000000001</v>
      </c>
      <c r="W1816" s="27"/>
      <c r="X1816" s="27" t="s">
        <v>64</v>
      </c>
      <c r="Y1816" s="27" t="s">
        <v>63</v>
      </c>
    </row>
    <row r="1817" spans="2:25" x14ac:dyDescent="0.2">
      <c r="B1817" s="27" t="s">
        <v>3719</v>
      </c>
      <c r="C1817" s="27" t="s">
        <v>57</v>
      </c>
      <c r="D1817" s="27" t="s">
        <v>3717</v>
      </c>
      <c r="E1817" s="27" t="str">
        <f>VLOOKUP(D1817,[1]ЕНС!A:E,2,FALSE)</f>
        <v>Фонарь</v>
      </c>
      <c r="F1817" s="27" t="str">
        <f>VLOOKUP(D1817,[1]ЕНС!A:E,3,FALSE)</f>
        <v>светодиодный, переносной</v>
      </c>
      <c r="G1817" s="27" t="s">
        <v>3720</v>
      </c>
      <c r="H1817" s="27" t="s">
        <v>28</v>
      </c>
      <c r="I1817" s="27">
        <v>0</v>
      </c>
      <c r="J1817" s="27">
        <v>631010000</v>
      </c>
      <c r="K1817" s="27" t="str">
        <f>VLOOKUP(B1817,[1]ПланКаз!A1804:M5108,12,0)</f>
        <v>ҚР, ШҚО, Өскемен қ., Бажов көш., 10</v>
      </c>
      <c r="L1817" s="27" t="str">
        <f>VLOOKUP(B1817,[1]ПланКаз!A1802:M5106,13,0)</f>
        <v>Желтоқсан-Қантар</v>
      </c>
      <c r="M1817" s="27" t="str">
        <f>VLOOKUP(B1817,[1]ПланКаз!A1804:N5108,14,0)</f>
        <v>Шығыс-Қазақстан облысы, Өскемен қ.</v>
      </c>
      <c r="N1817" s="27" t="s">
        <v>60</v>
      </c>
      <c r="O1817" s="27" t="str">
        <f>VLOOKUP(B1817,[1]ПланКаз!A1803:P5107,16,0)</f>
        <v>шартқа қол қойылған кезден бастап 45 күнтізбелік күн ішінде</v>
      </c>
      <c r="P1817" s="27" t="s">
        <v>61</v>
      </c>
      <c r="Q1817" s="28" t="s">
        <v>480</v>
      </c>
      <c r="R1817" s="27" t="str">
        <f>VLOOKUP(B1817,[1]ПланКаз!A1802:S5106,19,0)</f>
        <v>Дана</v>
      </c>
      <c r="S1817" s="29">
        <v>63</v>
      </c>
      <c r="T1817" s="29">
        <v>10182</v>
      </c>
      <c r="U1817" s="29">
        <v>641466</v>
      </c>
      <c r="V1817" s="29">
        <v>718441.92</v>
      </c>
      <c r="W1817" s="27"/>
      <c r="X1817" s="27" t="s">
        <v>64</v>
      </c>
      <c r="Y1817" s="27" t="s">
        <v>63</v>
      </c>
    </row>
    <row r="1818" spans="2:25" x14ac:dyDescent="0.2">
      <c r="B1818" s="27" t="s">
        <v>3721</v>
      </c>
      <c r="C1818" s="27" t="s">
        <v>57</v>
      </c>
      <c r="D1818" s="27" t="s">
        <v>3722</v>
      </c>
      <c r="E1818" s="27" t="str">
        <f>VLOOKUP(D1818,[1]ЕНС!A:E,2,FALSE)</f>
        <v>Фонарь</v>
      </c>
      <c r="F1818" s="27" t="str">
        <f>VLOOKUP(D1818,[1]ЕНС!A:E,3,FALSE)</f>
        <v>сигнально-осветительный</v>
      </c>
      <c r="G1818" s="27" t="s">
        <v>3723</v>
      </c>
      <c r="H1818" s="27" t="s">
        <v>28</v>
      </c>
      <c r="I1818" s="27">
        <v>0</v>
      </c>
      <c r="J1818" s="27">
        <v>631010000</v>
      </c>
      <c r="K1818" s="27" t="str">
        <f>VLOOKUP(B1818,[1]ПланКаз!A1805:M5109,12,0)</f>
        <v>ҚР, ШҚО, Өскемен қ., Бажов көш., 10</v>
      </c>
      <c r="L1818" s="27" t="str">
        <f>VLOOKUP(B1818,[1]ПланКаз!A1803:M5107,13,0)</f>
        <v>Желтоқсан-Қантар</v>
      </c>
      <c r="M1818" s="27" t="str">
        <f>VLOOKUP(B1818,[1]ПланКаз!A1805:N5109,14,0)</f>
        <v>Шығыс-Қазақстан облысы, Өскемен қ.</v>
      </c>
      <c r="N1818" s="27" t="s">
        <v>60</v>
      </c>
      <c r="O1818" s="27" t="str">
        <f>VLOOKUP(B1818,[1]ПланКаз!A1804:P5108,16,0)</f>
        <v>шартқа қол қойылған кезден бастап 45 күнтізбелік күн ішінде</v>
      </c>
      <c r="P1818" s="27" t="s">
        <v>61</v>
      </c>
      <c r="Q1818" s="28" t="s">
        <v>480</v>
      </c>
      <c r="R1818" s="27" t="str">
        <f>VLOOKUP(B1818,[1]ПланКаз!A1803:S5107,19,0)</f>
        <v>Дана</v>
      </c>
      <c r="S1818" s="29">
        <v>1</v>
      </c>
      <c r="T1818" s="29">
        <v>18164</v>
      </c>
      <c r="U1818" s="29">
        <v>18164</v>
      </c>
      <c r="V1818" s="29">
        <v>20343.68</v>
      </c>
      <c r="W1818" s="27"/>
      <c r="X1818" s="27" t="s">
        <v>64</v>
      </c>
      <c r="Y1818" s="27" t="s">
        <v>63</v>
      </c>
    </row>
    <row r="1819" spans="2:25" x14ac:dyDescent="0.2">
      <c r="B1819" s="27" t="s">
        <v>3724</v>
      </c>
      <c r="C1819" s="27" t="s">
        <v>57</v>
      </c>
      <c r="D1819" s="27" t="s">
        <v>3722</v>
      </c>
      <c r="E1819" s="27" t="str">
        <f>VLOOKUP(D1819,[1]ЕНС!A:E,2,FALSE)</f>
        <v>Фонарь</v>
      </c>
      <c r="F1819" s="27" t="str">
        <f>VLOOKUP(D1819,[1]ЕНС!A:E,3,FALSE)</f>
        <v>сигнально-осветительный</v>
      </c>
      <c r="G1819" s="27" t="s">
        <v>3725</v>
      </c>
      <c r="H1819" s="27" t="s">
        <v>28</v>
      </c>
      <c r="I1819" s="27">
        <v>0</v>
      </c>
      <c r="J1819" s="27">
        <v>631010000</v>
      </c>
      <c r="K1819" s="27" t="str">
        <f>VLOOKUP(B1819,[1]ПланКаз!A1806:M5110,12,0)</f>
        <v>ҚР, ШҚО, Өскемен қ., Бажов көш., 10</v>
      </c>
      <c r="L1819" s="27" t="str">
        <f>VLOOKUP(B1819,[1]ПланКаз!A1804:M5108,13,0)</f>
        <v>Желтоқсан-Қантар</v>
      </c>
      <c r="M1819" s="27" t="str">
        <f>VLOOKUP(B1819,[1]ПланКаз!A1806:N5110,14,0)</f>
        <v>Шығыс-Қазақстан облысы, Өскемен қ.</v>
      </c>
      <c r="N1819" s="27" t="s">
        <v>60</v>
      </c>
      <c r="O1819" s="27" t="str">
        <f>VLOOKUP(B1819,[1]ПланКаз!A1805:P5109,16,0)</f>
        <v>шартқа қол қойылған кезден бастап 45 күнтізбелік күн ішінде</v>
      </c>
      <c r="P1819" s="27" t="s">
        <v>61</v>
      </c>
      <c r="Q1819" s="28" t="s">
        <v>480</v>
      </c>
      <c r="R1819" s="27" t="str">
        <f>VLOOKUP(B1819,[1]ПланКаз!A1804:S5108,19,0)</f>
        <v>Дана</v>
      </c>
      <c r="S1819" s="29">
        <v>38</v>
      </c>
      <c r="T1819" s="29">
        <v>1747</v>
      </c>
      <c r="U1819" s="29">
        <v>66386</v>
      </c>
      <c r="V1819" s="29">
        <v>74352.320000000007</v>
      </c>
      <c r="W1819" s="27"/>
      <c r="X1819" s="27" t="s">
        <v>64</v>
      </c>
      <c r="Y1819" s="27" t="s">
        <v>63</v>
      </c>
    </row>
    <row r="1820" spans="2:25" x14ac:dyDescent="0.2">
      <c r="B1820" s="27" t="s">
        <v>3726</v>
      </c>
      <c r="C1820" s="27" t="s">
        <v>57</v>
      </c>
      <c r="D1820" s="27" t="s">
        <v>3722</v>
      </c>
      <c r="E1820" s="27" t="str">
        <f>VLOOKUP(D1820,[1]ЕНС!A:E,2,FALSE)</f>
        <v>Фонарь</v>
      </c>
      <c r="F1820" s="27" t="str">
        <f>VLOOKUP(D1820,[1]ЕНС!A:E,3,FALSE)</f>
        <v>сигнально-осветительный</v>
      </c>
      <c r="G1820" s="27" t="s">
        <v>3727</v>
      </c>
      <c r="H1820" s="27" t="s">
        <v>28</v>
      </c>
      <c r="I1820" s="27">
        <v>0</v>
      </c>
      <c r="J1820" s="27">
        <v>631010000</v>
      </c>
      <c r="K1820" s="27" t="str">
        <f>VLOOKUP(B1820,[1]ПланКаз!A1807:M5111,12,0)</f>
        <v>ҚР, ШҚО, Өскемен қ., Бажов көш., 10</v>
      </c>
      <c r="L1820" s="27" t="str">
        <f>VLOOKUP(B1820,[1]ПланКаз!A1805:M5109,13,0)</f>
        <v>Желтоқсан-Қантар</v>
      </c>
      <c r="M1820" s="27" t="str">
        <f>VLOOKUP(B1820,[1]ПланКаз!A1807:N5111,14,0)</f>
        <v>Шығыс-Қазақстан облысы, Өскемен қ.</v>
      </c>
      <c r="N1820" s="27" t="s">
        <v>60</v>
      </c>
      <c r="O1820" s="27" t="str">
        <f>VLOOKUP(B1820,[1]ПланКаз!A1806:P5110,16,0)</f>
        <v>шартқа қол қойылған кезден бастап 45 күнтізбелік күн ішінде</v>
      </c>
      <c r="P1820" s="27" t="s">
        <v>61</v>
      </c>
      <c r="Q1820" s="28" t="s">
        <v>480</v>
      </c>
      <c r="R1820" s="27" t="str">
        <f>VLOOKUP(B1820,[1]ПланКаз!A1805:S5109,19,0)</f>
        <v>Дана</v>
      </c>
      <c r="S1820" s="29">
        <v>10</v>
      </c>
      <c r="T1820" s="29">
        <v>7691</v>
      </c>
      <c r="U1820" s="29">
        <v>76910</v>
      </c>
      <c r="V1820" s="29">
        <v>86139.199999999997</v>
      </c>
      <c r="W1820" s="27"/>
      <c r="X1820" s="27" t="s">
        <v>64</v>
      </c>
      <c r="Y1820" s="27" t="s">
        <v>63</v>
      </c>
    </row>
    <row r="1821" spans="2:25" x14ac:dyDescent="0.2">
      <c r="B1821" s="27" t="s">
        <v>3728</v>
      </c>
      <c r="C1821" s="27" t="s">
        <v>57</v>
      </c>
      <c r="D1821" s="27" t="s">
        <v>3729</v>
      </c>
      <c r="E1821" s="27" t="str">
        <f>VLOOKUP(D1821,[1]ЕНС!A:E,2,FALSE)</f>
        <v>Плита электрическая</v>
      </c>
      <c r="F1821" s="27" t="str">
        <f>VLOOKUP(D1821,[1]ЕНС!A:E,3,FALSE)</f>
        <v>тип варочной панели традиционный, количество конфорок 2, отдельностоящая</v>
      </c>
      <c r="G1821" s="27" t="s">
        <v>3730</v>
      </c>
      <c r="H1821" s="27" t="s">
        <v>28</v>
      </c>
      <c r="I1821" s="27">
        <v>0</v>
      </c>
      <c r="J1821" s="27">
        <v>631010000</v>
      </c>
      <c r="K1821" s="27" t="str">
        <f>VLOOKUP(B1821,[1]ПланКаз!A1808:M5112,12,0)</f>
        <v>ҚР, ШҚО, Өскемен қ., Бажов көш., 10</v>
      </c>
      <c r="L1821" s="27" t="str">
        <f>VLOOKUP(B1821,[1]ПланКаз!A1806:M5110,13,0)</f>
        <v>Желтоқсан-Қантар</v>
      </c>
      <c r="M1821" s="27" t="str">
        <f>VLOOKUP(B1821,[1]ПланКаз!A1808:N5112,14,0)</f>
        <v>Шығыс-Қазақстан облысы, Өскемен қ.</v>
      </c>
      <c r="N1821" s="27" t="s">
        <v>60</v>
      </c>
      <c r="O1821" s="27" t="str">
        <f>VLOOKUP(B1821,[1]ПланКаз!A1807:P5111,16,0)</f>
        <v>шартқа қол қойылған кезден бастап 45 күнтізбелік күн ішінде</v>
      </c>
      <c r="P1821" s="27" t="s">
        <v>61</v>
      </c>
      <c r="Q1821" s="28" t="s">
        <v>480</v>
      </c>
      <c r="R1821" s="27" t="str">
        <f>VLOOKUP(B1821,[1]ПланКаз!A1806:S5110,19,0)</f>
        <v>Дана</v>
      </c>
      <c r="S1821" s="29">
        <v>8</v>
      </c>
      <c r="T1821" s="29">
        <v>13721</v>
      </c>
      <c r="U1821" s="29">
        <v>109768</v>
      </c>
      <c r="V1821" s="29">
        <v>122940.16</v>
      </c>
      <c r="W1821" s="27"/>
      <c r="X1821" s="27" t="s">
        <v>64</v>
      </c>
      <c r="Y1821" s="27" t="s">
        <v>63</v>
      </c>
    </row>
    <row r="1822" spans="2:25" x14ac:dyDescent="0.2">
      <c r="B1822" s="27" t="s">
        <v>3731</v>
      </c>
      <c r="C1822" s="27" t="s">
        <v>57</v>
      </c>
      <c r="D1822" s="27" t="s">
        <v>3732</v>
      </c>
      <c r="E1822" s="27" t="str">
        <f>VLOOKUP(D1822,[1]ЕНС!A:E,2,FALSE)</f>
        <v>Фильтр</v>
      </c>
      <c r="F1822" s="27" t="str">
        <f>VLOOKUP(D1822,[1]ЕНС!A:E,3,FALSE)</f>
        <v>сетевой, количество входных разъемов (розеток) свыше 5, длина шнура свыше 5 м</v>
      </c>
      <c r="G1822" s="27" t="s">
        <v>3733</v>
      </c>
      <c r="H1822" s="27" t="s">
        <v>28</v>
      </c>
      <c r="I1822" s="27">
        <v>0</v>
      </c>
      <c r="J1822" s="27">
        <v>631010000</v>
      </c>
      <c r="K1822" s="27" t="str">
        <f>VLOOKUP(B1822,[1]ПланКаз!A1809:M5113,12,0)</f>
        <v>ҚР, ШҚО, Өскемен қ., Бажов көш., 10</v>
      </c>
      <c r="L1822" s="27" t="str">
        <f>VLOOKUP(B1822,[1]ПланКаз!A1807:M5111,13,0)</f>
        <v>Желтоқсан-Қантар</v>
      </c>
      <c r="M1822" s="27" t="str">
        <f>VLOOKUP(B1822,[1]ПланКаз!A1809:N5113,14,0)</f>
        <v>Шығыс-Қазақстан облысы, Өскемен қ.</v>
      </c>
      <c r="N1822" s="27" t="s">
        <v>60</v>
      </c>
      <c r="O1822" s="27" t="str">
        <f>VLOOKUP(B1822,[1]ПланКаз!A1808:P5112,16,0)</f>
        <v>шартқа қол қойылған кезден бастап 45 күнтізбелік күн ішінде</v>
      </c>
      <c r="P1822" s="27" t="s">
        <v>61</v>
      </c>
      <c r="Q1822" s="28" t="s">
        <v>480</v>
      </c>
      <c r="R1822" s="27" t="str">
        <f>VLOOKUP(B1822,[1]ПланКаз!A1807:S5111,19,0)</f>
        <v>Дана</v>
      </c>
      <c r="S1822" s="29">
        <v>4</v>
      </c>
      <c r="T1822" s="29">
        <v>6800</v>
      </c>
      <c r="U1822" s="29">
        <v>27200</v>
      </c>
      <c r="V1822" s="29">
        <v>30464</v>
      </c>
      <c r="W1822" s="27"/>
      <c r="X1822" s="27" t="s">
        <v>64</v>
      </c>
      <c r="Y1822" s="27" t="s">
        <v>63</v>
      </c>
    </row>
    <row r="1823" spans="2:25" x14ac:dyDescent="0.2">
      <c r="B1823" s="27" t="s">
        <v>3734</v>
      </c>
      <c r="C1823" s="27" t="s">
        <v>57</v>
      </c>
      <c r="D1823" s="27" t="s">
        <v>3732</v>
      </c>
      <c r="E1823" s="27" t="str">
        <f>VLOOKUP(D1823,[1]ЕНС!A:E,2,FALSE)</f>
        <v>Фильтр</v>
      </c>
      <c r="F1823" s="27" t="str">
        <f>VLOOKUP(D1823,[1]ЕНС!A:E,3,FALSE)</f>
        <v>сетевой, количество входных разъемов (розеток) свыше 5, длина шнура свыше 5 м</v>
      </c>
      <c r="G1823" s="27" t="s">
        <v>3735</v>
      </c>
      <c r="H1823" s="27" t="s">
        <v>28</v>
      </c>
      <c r="I1823" s="27">
        <v>0</v>
      </c>
      <c r="J1823" s="27">
        <v>631010000</v>
      </c>
      <c r="K1823" s="27" t="str">
        <f>VLOOKUP(B1823,[1]ПланКаз!A1810:M5114,12,0)</f>
        <v>ҚР, ШҚО, Өскемен қ., Бажов көш., 10</v>
      </c>
      <c r="L1823" s="27" t="str">
        <f>VLOOKUP(B1823,[1]ПланКаз!A1808:M5112,13,0)</f>
        <v>Желтоқсан-Қантар</v>
      </c>
      <c r="M1823" s="27" t="str">
        <f>VLOOKUP(B1823,[1]ПланКаз!A1810:N5114,14,0)</f>
        <v>Шығыс-Қазақстан облысы, Өскемен қ.</v>
      </c>
      <c r="N1823" s="27" t="s">
        <v>60</v>
      </c>
      <c r="O1823" s="27" t="str">
        <f>VLOOKUP(B1823,[1]ПланКаз!A1809:P5113,16,0)</f>
        <v>шартқа қол қойылған кезден бастап 45 күнтізбелік күн ішінде</v>
      </c>
      <c r="P1823" s="27" t="s">
        <v>61</v>
      </c>
      <c r="Q1823" s="28" t="s">
        <v>480</v>
      </c>
      <c r="R1823" s="27" t="str">
        <f>VLOOKUP(B1823,[1]ПланКаз!A1808:S5112,19,0)</f>
        <v>Дана</v>
      </c>
      <c r="S1823" s="29">
        <v>10</v>
      </c>
      <c r="T1823" s="29">
        <v>10700</v>
      </c>
      <c r="U1823" s="29">
        <v>107000</v>
      </c>
      <c r="V1823" s="29">
        <v>119840</v>
      </c>
      <c r="W1823" s="27"/>
      <c r="X1823" s="27" t="s">
        <v>64</v>
      </c>
      <c r="Y1823" s="27" t="s">
        <v>63</v>
      </c>
    </row>
    <row r="1824" spans="2:25" x14ac:dyDescent="0.2">
      <c r="B1824" s="27" t="s">
        <v>3736</v>
      </c>
      <c r="C1824" s="27" t="s">
        <v>57</v>
      </c>
      <c r="D1824" s="27" t="s">
        <v>3737</v>
      </c>
      <c r="E1824" s="27" t="str">
        <f>VLOOKUP(D1824,[1]ЕНС!A:E,2,FALSE)</f>
        <v>Удлинитель</v>
      </c>
      <c r="F1824" s="27" t="str">
        <f>VLOOKUP(D1824,[1]ЕНС!A:E,3,FALSE)</f>
        <v>электрический, на катушке</v>
      </c>
      <c r="G1824" s="27" t="s">
        <v>3738</v>
      </c>
      <c r="H1824" s="27" t="s">
        <v>28</v>
      </c>
      <c r="I1824" s="27">
        <v>0</v>
      </c>
      <c r="J1824" s="27">
        <v>631010000</v>
      </c>
      <c r="K1824" s="27" t="str">
        <f>VLOOKUP(B1824,[1]ПланКаз!A1811:M5115,12,0)</f>
        <v>ҚР, ШҚО, Өскемен қ., Бажов көш., 10</v>
      </c>
      <c r="L1824" s="27" t="str">
        <f>VLOOKUP(B1824,[1]ПланКаз!A1809:M5113,13,0)</f>
        <v>Желтоқсан-Қантар</v>
      </c>
      <c r="M1824" s="27" t="str">
        <f>VLOOKUP(B1824,[1]ПланКаз!A1811:N5115,14,0)</f>
        <v>Шығыс-Қазақстан облысы, Өскемен қ.</v>
      </c>
      <c r="N1824" s="27" t="s">
        <v>60</v>
      </c>
      <c r="O1824" s="27" t="str">
        <f>VLOOKUP(B1824,[1]ПланКаз!A1810:P5114,16,0)</f>
        <v>шартқа қол қойылған кезден бастап 45 күнтізбелік күн ішінде</v>
      </c>
      <c r="P1824" s="27" t="s">
        <v>61</v>
      </c>
      <c r="Q1824" s="28" t="s">
        <v>480</v>
      </c>
      <c r="R1824" s="27" t="str">
        <f>VLOOKUP(B1824,[1]ПланКаз!A1809:S5113,19,0)</f>
        <v>Дана</v>
      </c>
      <c r="S1824" s="29">
        <v>7</v>
      </c>
      <c r="T1824" s="29">
        <v>25619</v>
      </c>
      <c r="U1824" s="29">
        <v>179333</v>
      </c>
      <c r="V1824" s="29">
        <v>200852.96</v>
      </c>
      <c r="W1824" s="27"/>
      <c r="X1824" s="27" t="s">
        <v>64</v>
      </c>
      <c r="Y1824" s="27" t="s">
        <v>63</v>
      </c>
    </row>
    <row r="1825" spans="2:25" x14ac:dyDescent="0.2">
      <c r="B1825" s="27" t="s">
        <v>3739</v>
      </c>
      <c r="C1825" s="27" t="s">
        <v>57</v>
      </c>
      <c r="D1825" s="27" t="s">
        <v>3740</v>
      </c>
      <c r="E1825" s="27" t="str">
        <f>VLOOKUP(D1825,[1]ЕНС!A:E,2,FALSE)</f>
        <v>Вентилятор</v>
      </c>
      <c r="F1825" s="27" t="str">
        <f>VLOOKUP(D1825,[1]ЕНС!A:E,3,FALSE)</f>
        <v>канальный, для круглого воздуховода, общего назначения, марка стали ВК-250Б, мощность 0,18 кВт, производительность 1000 м3/час</v>
      </c>
      <c r="G1825" s="27" t="s">
        <v>3741</v>
      </c>
      <c r="H1825" s="27" t="s">
        <v>28</v>
      </c>
      <c r="I1825" s="27">
        <v>0</v>
      </c>
      <c r="J1825" s="27">
        <v>631010000</v>
      </c>
      <c r="K1825" s="27" t="str">
        <f>VLOOKUP(B1825,[1]ПланКаз!A1812:M5116,12,0)</f>
        <v>ҚР, ШҚО, Өскемен қ., Бажов көш., 10</v>
      </c>
      <c r="L1825" s="27" t="str">
        <f>VLOOKUP(B1825,[1]ПланКаз!A1810:M5114,13,0)</f>
        <v>Желтоқсан-Қантар</v>
      </c>
      <c r="M1825" s="27" t="str">
        <f>VLOOKUP(B1825,[1]ПланКаз!A1812:N5116,14,0)</f>
        <v>Шығыс-Қазақстан облысы, Өскемен қ.</v>
      </c>
      <c r="N1825" s="27" t="s">
        <v>60</v>
      </c>
      <c r="O1825" s="27" t="str">
        <f>VLOOKUP(B1825,[1]ПланКаз!A1811:P5115,16,0)</f>
        <v>шартқа қол қойылған кезден бастап 45 күнтізбелік күн ішінде</v>
      </c>
      <c r="P1825" s="27" t="s">
        <v>61</v>
      </c>
      <c r="Q1825" s="28" t="s">
        <v>2783</v>
      </c>
      <c r="R1825" s="27" t="str">
        <f>VLOOKUP(B1825,[1]ПланКаз!A1810:S5114,19,0)</f>
        <v>Дана</v>
      </c>
      <c r="S1825" s="29">
        <v>2</v>
      </c>
      <c r="T1825" s="29">
        <v>57600</v>
      </c>
      <c r="U1825" s="29">
        <v>115200</v>
      </c>
      <c r="V1825" s="29">
        <v>129024</v>
      </c>
      <c r="W1825" s="27"/>
      <c r="X1825" s="27" t="s">
        <v>64</v>
      </c>
      <c r="Y1825" s="27" t="s">
        <v>63</v>
      </c>
    </row>
    <row r="1826" spans="2:25" x14ac:dyDescent="0.2">
      <c r="B1826" s="27" t="s">
        <v>3742</v>
      </c>
      <c r="C1826" s="27" t="s">
        <v>57</v>
      </c>
      <c r="D1826" s="27" t="s">
        <v>3737</v>
      </c>
      <c r="E1826" s="27" t="str">
        <f>VLOOKUP(D1826,[1]ЕНС!A:E,2,FALSE)</f>
        <v>Удлинитель</v>
      </c>
      <c r="F1826" s="27" t="str">
        <f>VLOOKUP(D1826,[1]ЕНС!A:E,3,FALSE)</f>
        <v>электрический, на катушке</v>
      </c>
      <c r="G1826" s="27" t="s">
        <v>3743</v>
      </c>
      <c r="H1826" s="27" t="s">
        <v>28</v>
      </c>
      <c r="I1826" s="27">
        <v>0</v>
      </c>
      <c r="J1826" s="27">
        <v>631010000</v>
      </c>
      <c r="K1826" s="27" t="str">
        <f>VLOOKUP(B1826,[1]ПланКаз!A1813:M5117,12,0)</f>
        <v>ҚР, ШҚО, Өскемен қ., Бажов көш., 10</v>
      </c>
      <c r="L1826" s="27" t="str">
        <f>VLOOKUP(B1826,[1]ПланКаз!A1811:M5115,13,0)</f>
        <v>Желтоқсан-Қантар</v>
      </c>
      <c r="M1826" s="27" t="str">
        <f>VLOOKUP(B1826,[1]ПланКаз!A1813:N5117,14,0)</f>
        <v>Шығыс-Қазақстан облысы, Өскемен қ.</v>
      </c>
      <c r="N1826" s="27" t="s">
        <v>60</v>
      </c>
      <c r="O1826" s="27" t="str">
        <f>VLOOKUP(B1826,[1]ПланКаз!A1812:P5116,16,0)</f>
        <v>шартқа қол қойылған кезден бастап 45 күнтізбелік күн ішінде</v>
      </c>
      <c r="P1826" s="27" t="s">
        <v>61</v>
      </c>
      <c r="Q1826" s="28" t="s">
        <v>480</v>
      </c>
      <c r="R1826" s="27" t="str">
        <f>VLOOKUP(B1826,[1]ПланКаз!A1811:S5115,19,0)</f>
        <v>Дана</v>
      </c>
      <c r="S1826" s="29">
        <v>5</v>
      </c>
      <c r="T1826" s="29">
        <v>38933</v>
      </c>
      <c r="U1826" s="29">
        <v>194665</v>
      </c>
      <c r="V1826" s="29">
        <v>218024.8</v>
      </c>
      <c r="W1826" s="27"/>
      <c r="X1826" s="27" t="s">
        <v>64</v>
      </c>
      <c r="Y1826" s="27" t="s">
        <v>63</v>
      </c>
    </row>
    <row r="1827" spans="2:25" x14ac:dyDescent="0.2">
      <c r="B1827" s="27" t="s">
        <v>3744</v>
      </c>
      <c r="C1827" s="27" t="s">
        <v>57</v>
      </c>
      <c r="D1827" s="27" t="s">
        <v>3745</v>
      </c>
      <c r="E1827" s="27" t="str">
        <f>VLOOKUP(D1827,[1]ЕНС!A:E,2,FALSE)</f>
        <v>Вилы</v>
      </c>
      <c r="F1827" s="27" t="str">
        <f>VLOOKUP(D1827,[1]ЕНС!A:E,3,FALSE)</f>
        <v>хозяйственные, металлические, четырехрогие, деревянный черенок</v>
      </c>
      <c r="G1827" s="27" t="s">
        <v>3746</v>
      </c>
      <c r="H1827" s="27" t="s">
        <v>28</v>
      </c>
      <c r="I1827" s="27">
        <v>40</v>
      </c>
      <c r="J1827" s="27">
        <v>631010000</v>
      </c>
      <c r="K1827" s="27" t="str">
        <f>VLOOKUP(B1827,[1]ПланКаз!A1814:M5118,12,0)</f>
        <v>ҚР, ШҚО, Өскемен қ., Бажов көш., 10</v>
      </c>
      <c r="L1827" s="27" t="str">
        <f>VLOOKUP(B1827,[1]ПланКаз!A1812:M5116,13,0)</f>
        <v>Желтоқсан-Қантар</v>
      </c>
      <c r="M1827" s="27" t="str">
        <f>VLOOKUP(B1827,[1]ПланКаз!A1814:N5118,14,0)</f>
        <v>Шығыс-Қазақстан облысы, Өскемен қ.</v>
      </c>
      <c r="N1827" s="27" t="s">
        <v>60</v>
      </c>
      <c r="O1827" s="27" t="str">
        <f>VLOOKUP(B1827,[1]ПланКаз!A1813:P5117,16,0)</f>
        <v>шартқа қол қойылған кезден бастап 30 күнтізбелік күн ішінде</v>
      </c>
      <c r="P1827" s="27" t="s">
        <v>61</v>
      </c>
      <c r="Q1827" s="28" t="s">
        <v>480</v>
      </c>
      <c r="R1827" s="27" t="str">
        <f>VLOOKUP(B1827,[1]ПланКаз!A1812:S5116,19,0)</f>
        <v>Дана</v>
      </c>
      <c r="S1827" s="29">
        <v>5</v>
      </c>
      <c r="T1827" s="29">
        <v>4922</v>
      </c>
      <c r="U1827" s="29" t="s">
        <v>63</v>
      </c>
      <c r="V1827" s="29" t="s">
        <v>63</v>
      </c>
      <c r="W1827" s="27" t="s">
        <v>71</v>
      </c>
      <c r="X1827" s="27" t="s">
        <v>64</v>
      </c>
      <c r="Y1827" s="27" t="s">
        <v>903</v>
      </c>
    </row>
    <row r="1828" spans="2:25" x14ac:dyDescent="0.2">
      <c r="B1828" s="27" t="s">
        <v>3747</v>
      </c>
      <c r="C1828" s="27" t="s">
        <v>57</v>
      </c>
      <c r="D1828" s="27" t="s">
        <v>3745</v>
      </c>
      <c r="E1828" s="27" t="str">
        <f>VLOOKUP(D1828,[1]ЕНС!A:E,2,FALSE)</f>
        <v>Вилы</v>
      </c>
      <c r="F1828" s="27" t="str">
        <f>VLOOKUP(D1828,[1]ЕНС!A:E,3,FALSE)</f>
        <v>хозяйственные, металлические, четырехрогие, деревянный черенок</v>
      </c>
      <c r="G1828" s="27" t="s">
        <v>3746</v>
      </c>
      <c r="H1828" s="27" t="s">
        <v>28</v>
      </c>
      <c r="I1828" s="27">
        <v>0</v>
      </c>
      <c r="J1828" s="27">
        <v>631010000</v>
      </c>
      <c r="K1828" s="27" t="str">
        <f>VLOOKUP(B1828,[1]ПланКаз!A1815:M5119,12,0)</f>
        <v>070002,  Қазақстан Республикасы, Шығыс Қазақстан облысы, Өскемен қ., Бажов к-сі,10</v>
      </c>
      <c r="L1828" s="27" t="str">
        <f>VLOOKUP(B1828,[1]ПланКаз!A1813:M5117,13,0)</f>
        <v>Ақпан - Наурыз</v>
      </c>
      <c r="M1828" s="27" t="str">
        <f>VLOOKUP(B1828,[1]ПланКаз!A1815:N5119,14,0)</f>
        <v>Шығыс-Қазақстан облысы, Өскемен қ.</v>
      </c>
      <c r="N1828" s="27" t="s">
        <v>60</v>
      </c>
      <c r="O1828" s="27" t="str">
        <f>VLOOKUP(B1828,[1]ПланКаз!A1814:P5118,16,0)</f>
        <v>шартқа қол қойылған кезден бастап 30 күнтізбелік күн ішінде</v>
      </c>
      <c r="P1828" s="27" t="s">
        <v>61</v>
      </c>
      <c r="Q1828" s="28" t="s">
        <v>480</v>
      </c>
      <c r="R1828" s="27" t="str">
        <f>VLOOKUP(B1828,[1]ПланКаз!A1813:S5117,19,0)</f>
        <v>Дана</v>
      </c>
      <c r="S1828" s="29">
        <v>5</v>
      </c>
      <c r="T1828" s="29">
        <v>4922</v>
      </c>
      <c r="U1828" s="29">
        <v>24610</v>
      </c>
      <c r="V1828" s="29">
        <v>27563.200000000001</v>
      </c>
      <c r="W1828" s="27"/>
      <c r="X1828" s="27" t="s">
        <v>74</v>
      </c>
      <c r="Y1828" s="27" t="s">
        <v>63</v>
      </c>
    </row>
    <row r="1829" spans="2:25" x14ac:dyDescent="0.2">
      <c r="B1829" s="27" t="s">
        <v>3748</v>
      </c>
      <c r="C1829" s="27" t="s">
        <v>57</v>
      </c>
      <c r="D1829" s="27" t="s">
        <v>3749</v>
      </c>
      <c r="E1829" s="27" t="str">
        <f>VLOOKUP(D1829,[1]ЕНС!A:E,2,FALSE)</f>
        <v>Кресло</v>
      </c>
      <c r="F1829" s="27" t="str">
        <f>VLOOKUP(D1829,[1]ЕНС!A:E,3,FALSE)</f>
        <v>пластик, обивка тканевая, с поворотно подъемным механизмом, подлокотники пластиковые</v>
      </c>
      <c r="G1829" s="27" t="s">
        <v>3750</v>
      </c>
      <c r="H1829" s="27" t="s">
        <v>28</v>
      </c>
      <c r="I1829" s="27">
        <v>0</v>
      </c>
      <c r="J1829" s="27">
        <v>631010000</v>
      </c>
      <c r="K1829" s="27" t="str">
        <f>VLOOKUP(B1829,[1]ПланКаз!A1816:M5120,12,0)</f>
        <v>ҚР, ШҚО, Өскемен қ., Бажов көш., 10</v>
      </c>
      <c r="L1829" s="27" t="str">
        <f>VLOOKUP(B1829,[1]ПланКаз!A1814:M5118,13,0)</f>
        <v>Желтоқсан-Қантар</v>
      </c>
      <c r="M1829" s="27" t="str">
        <f>VLOOKUP(B1829,[1]ПланКаз!A1816:N5120,14,0)</f>
        <v>Шығыс-Қазақстан облысы, Өскемен қ.</v>
      </c>
      <c r="N1829" s="27" t="s">
        <v>60</v>
      </c>
      <c r="O1829" s="27" t="str">
        <f>VLOOKUP(B1829,[1]ПланКаз!A1815:P5119,16,0)</f>
        <v>шартқа қол қойылған кезден бастап 30 күнтізбелік күн ішінде</v>
      </c>
      <c r="P1829" s="27" t="s">
        <v>61</v>
      </c>
      <c r="Q1829" s="28" t="s">
        <v>480</v>
      </c>
      <c r="R1829" s="27" t="str">
        <f>VLOOKUP(B1829,[1]ПланКаз!A1814:S5118,19,0)</f>
        <v>Дана</v>
      </c>
      <c r="S1829" s="29">
        <v>5</v>
      </c>
      <c r="T1829" s="29">
        <v>26499</v>
      </c>
      <c r="U1829" s="29">
        <v>0</v>
      </c>
      <c r="V1829" s="29">
        <v>0</v>
      </c>
      <c r="W1829" s="27"/>
      <c r="X1829" s="27" t="s">
        <v>64</v>
      </c>
      <c r="Y1829" s="27" t="s">
        <v>280</v>
      </c>
    </row>
    <row r="1830" spans="2:25" x14ac:dyDescent="0.2">
      <c r="B1830" s="27" t="s">
        <v>3751</v>
      </c>
      <c r="C1830" s="27" t="s">
        <v>57</v>
      </c>
      <c r="D1830" s="27" t="s">
        <v>3752</v>
      </c>
      <c r="E1830" s="27" t="str">
        <f>VLOOKUP(D1830,[1]ЕНС!A:E,2,FALSE)</f>
        <v>Вентилятор</v>
      </c>
      <c r="F1830" s="27" t="str">
        <f>VLOOKUP(D1830,[1]ЕНС!A:E,3,FALSE)</f>
        <v>канальный, для круглого воздуховода, общего назначения, марка стали ВК-200Б, мощность 0,18 кВт, производительность 930 м3/час</v>
      </c>
      <c r="G1830" s="27" t="s">
        <v>3753</v>
      </c>
      <c r="H1830" s="27" t="s">
        <v>28</v>
      </c>
      <c r="I1830" s="27">
        <v>0</v>
      </c>
      <c r="J1830" s="27">
        <v>631010000</v>
      </c>
      <c r="K1830" s="27" t="str">
        <f>VLOOKUP(B1830,[1]ПланКаз!A1817:M5121,12,0)</f>
        <v>ҚР, ШҚО, Өскемен қ., Бажов көш., 10</v>
      </c>
      <c r="L1830" s="27" t="str">
        <f>VLOOKUP(B1830,[1]ПланКаз!A1815:M5119,13,0)</f>
        <v>Желтоқсан-Қантар</v>
      </c>
      <c r="M1830" s="27" t="str">
        <f>VLOOKUP(B1830,[1]ПланКаз!A1817:N5121,14,0)</f>
        <v>Шығыс-Қазақстан облысы, Өскемен қ.</v>
      </c>
      <c r="N1830" s="27" t="s">
        <v>60</v>
      </c>
      <c r="O1830" s="27" t="str">
        <f>VLOOKUP(B1830,[1]ПланКаз!A1816:P5120,16,0)</f>
        <v>шартқа қол қойылған кезден бастап 45 күнтізбелік күн ішінде</v>
      </c>
      <c r="P1830" s="27" t="s">
        <v>61</v>
      </c>
      <c r="Q1830" s="28" t="s">
        <v>2783</v>
      </c>
      <c r="R1830" s="27" t="str">
        <f>VLOOKUP(B1830,[1]ПланКаз!A1815:S5119,19,0)</f>
        <v>Дана</v>
      </c>
      <c r="S1830" s="29">
        <v>1</v>
      </c>
      <c r="T1830" s="29">
        <v>62000</v>
      </c>
      <c r="U1830" s="29">
        <v>0</v>
      </c>
      <c r="V1830" s="29">
        <v>0</v>
      </c>
      <c r="W1830" s="27"/>
      <c r="X1830" s="27" t="s">
        <v>64</v>
      </c>
      <c r="Y1830" s="27" t="s">
        <v>280</v>
      </c>
    </row>
    <row r="1831" spans="2:25" x14ac:dyDescent="0.2">
      <c r="B1831" s="27" t="s">
        <v>3754</v>
      </c>
      <c r="C1831" s="27" t="s">
        <v>57</v>
      </c>
      <c r="D1831" s="27" t="s">
        <v>3755</v>
      </c>
      <c r="E1831" s="27" t="str">
        <f>VLOOKUP(D1831,[1]ЕНС!A:E,2,FALSE)</f>
        <v>Воздуховод</v>
      </c>
      <c r="F1831" s="27" t="str">
        <f>VLOOKUP(D1831,[1]ЕНС!A:E,3,FALSE)</f>
        <v>из алюминиевой фольги</v>
      </c>
      <c r="G1831" s="27" t="s">
        <v>3756</v>
      </c>
      <c r="H1831" s="27" t="s">
        <v>28</v>
      </c>
      <c r="I1831" s="27">
        <v>0</v>
      </c>
      <c r="J1831" s="27">
        <v>631010000</v>
      </c>
      <c r="K1831" s="27" t="str">
        <f>VLOOKUP(B1831,[1]ПланКаз!A1818:M5122,12,0)</f>
        <v>ҚР, ШҚО, Өскемен қ., Бажов көш., 10</v>
      </c>
      <c r="L1831" s="27" t="str">
        <f>VLOOKUP(B1831,[1]ПланКаз!A1816:M5120,13,0)</f>
        <v>Желтоқсан-Қантар</v>
      </c>
      <c r="M1831" s="27" t="str">
        <f>VLOOKUP(B1831,[1]ПланКаз!A1818:N5122,14,0)</f>
        <v>Шығыс-Қазақстан облысы, Өскемен қ.</v>
      </c>
      <c r="N1831" s="27" t="s">
        <v>60</v>
      </c>
      <c r="O1831" s="27" t="str">
        <f>VLOOKUP(B1831,[1]ПланКаз!A1817:P5121,16,0)</f>
        <v>шартқа қол қойылған кезден бастап 45 күнтізбелік күн ішінде</v>
      </c>
      <c r="P1831" s="27" t="s">
        <v>61</v>
      </c>
      <c r="Q1831" s="28" t="s">
        <v>1551</v>
      </c>
      <c r="R1831" s="27" t="str">
        <f>VLOOKUP(B1831,[1]ПланКаз!A1816:S5120,19,0)</f>
        <v>метр бойы</v>
      </c>
      <c r="S1831" s="29">
        <v>10</v>
      </c>
      <c r="T1831" s="29">
        <v>6750</v>
      </c>
      <c r="U1831" s="29">
        <v>0</v>
      </c>
      <c r="V1831" s="29">
        <v>0</v>
      </c>
      <c r="W1831" s="27"/>
      <c r="X1831" s="27" t="s">
        <v>64</v>
      </c>
      <c r="Y1831" s="27" t="s">
        <v>280</v>
      </c>
    </row>
    <row r="1832" spans="2:25" x14ac:dyDescent="0.2">
      <c r="B1832" s="27" t="s">
        <v>3757</v>
      </c>
      <c r="C1832" s="27" t="s">
        <v>57</v>
      </c>
      <c r="D1832" s="27" t="s">
        <v>3758</v>
      </c>
      <c r="E1832" s="27" t="str">
        <f>VLOOKUP(D1832,[1]ЕНС!A:E,2,FALSE)</f>
        <v>Зонт</v>
      </c>
      <c r="F1832" s="27" t="str">
        <f>VLOOKUP(D1832,[1]ЕНС!A:E,3,FALSE)</f>
        <v>вытяжной, с маслофильтром, островной, из нержавеющей стали</v>
      </c>
      <c r="G1832" s="27" t="s">
        <v>3759</v>
      </c>
      <c r="H1832" s="27" t="s">
        <v>28</v>
      </c>
      <c r="I1832" s="27">
        <v>0</v>
      </c>
      <c r="J1832" s="27">
        <v>631010000</v>
      </c>
      <c r="K1832" s="27" t="str">
        <f>VLOOKUP(B1832,[1]ПланКаз!A1819:M5123,12,0)</f>
        <v>ҚР, ШҚО, Өскемен қ., Бажов көш., 10</v>
      </c>
      <c r="L1832" s="27" t="str">
        <f>VLOOKUP(B1832,[1]ПланКаз!A1817:M5121,13,0)</f>
        <v>Желтоқсан-Қантар</v>
      </c>
      <c r="M1832" s="27" t="str">
        <f>VLOOKUP(B1832,[1]ПланКаз!A1819:N5123,14,0)</f>
        <v>Шығыс-Қазақстан облысы, Өскемен қ.</v>
      </c>
      <c r="N1832" s="27" t="s">
        <v>60</v>
      </c>
      <c r="O1832" s="27" t="str">
        <f>VLOOKUP(B1832,[1]ПланКаз!A1818:P5122,16,0)</f>
        <v>шартқа қол қойылған кезден бастап 45 күнтізбелік күн ішінде</v>
      </c>
      <c r="P1832" s="27" t="s">
        <v>61</v>
      </c>
      <c r="Q1832" s="28" t="s">
        <v>480</v>
      </c>
      <c r="R1832" s="27" t="str">
        <f>VLOOKUP(B1832,[1]ПланКаз!A1817:S5121,19,0)</f>
        <v>Дана</v>
      </c>
      <c r="S1832" s="29">
        <v>1</v>
      </c>
      <c r="T1832" s="29">
        <v>115000</v>
      </c>
      <c r="U1832" s="29">
        <v>0</v>
      </c>
      <c r="V1832" s="29">
        <v>0</v>
      </c>
      <c r="W1832" s="27"/>
      <c r="X1832" s="27" t="s">
        <v>64</v>
      </c>
      <c r="Y1832" s="27" t="s">
        <v>280</v>
      </c>
    </row>
    <row r="1833" spans="2:25" x14ac:dyDescent="0.2">
      <c r="B1833" s="27" t="s">
        <v>3760</v>
      </c>
      <c r="C1833" s="27" t="s">
        <v>57</v>
      </c>
      <c r="D1833" s="27" t="s">
        <v>3761</v>
      </c>
      <c r="E1833" s="27" t="str">
        <f>VLOOKUP(D1833,[1]ЕНС!A:E,2,FALSE)</f>
        <v>Воздуховод</v>
      </c>
      <c r="F1833" s="27" t="str">
        <f>VLOOKUP(D1833,[1]ЕНС!A:E,3,FALSE)</f>
        <v>из оцинкованной стали</v>
      </c>
      <c r="G1833" s="27" t="s">
        <v>3762</v>
      </c>
      <c r="H1833" s="27" t="s">
        <v>28</v>
      </c>
      <c r="I1833" s="27">
        <v>0</v>
      </c>
      <c r="J1833" s="27">
        <v>631010000</v>
      </c>
      <c r="K1833" s="27" t="str">
        <f>VLOOKUP(B1833,[1]ПланКаз!A1820:M5124,12,0)</f>
        <v>ҚР, ШҚО, Өскемен қ., Бажов көш., 10</v>
      </c>
      <c r="L1833" s="27" t="str">
        <f>VLOOKUP(B1833,[1]ПланКаз!A1818:M5122,13,0)</f>
        <v>Желтоқсан-Қантар</v>
      </c>
      <c r="M1833" s="27" t="str">
        <f>VLOOKUP(B1833,[1]ПланКаз!A1820:N5124,14,0)</f>
        <v>Шығыс-Қазақстан облысы, Өскемен қ.</v>
      </c>
      <c r="N1833" s="27" t="s">
        <v>60</v>
      </c>
      <c r="O1833" s="27" t="str">
        <f>VLOOKUP(B1833,[1]ПланКаз!A1819:P5123,16,0)</f>
        <v>шартқа қол қойылған кезден бастап 45 күнтізбелік күн ішінде</v>
      </c>
      <c r="P1833" s="27" t="s">
        <v>61</v>
      </c>
      <c r="Q1833" s="28" t="s">
        <v>1551</v>
      </c>
      <c r="R1833" s="27" t="str">
        <f>VLOOKUP(B1833,[1]ПланКаз!A1818:S5122,19,0)</f>
        <v>метр бойы</v>
      </c>
      <c r="S1833" s="29">
        <v>2</v>
      </c>
      <c r="T1833" s="29">
        <v>7500</v>
      </c>
      <c r="U1833" s="29">
        <v>0</v>
      </c>
      <c r="V1833" s="29">
        <v>0</v>
      </c>
      <c r="W1833" s="27"/>
      <c r="X1833" s="27" t="s">
        <v>64</v>
      </c>
      <c r="Y1833" s="27" t="s">
        <v>280</v>
      </c>
    </row>
    <row r="1834" spans="2:25" x14ac:dyDescent="0.2">
      <c r="B1834" s="27" t="s">
        <v>3763</v>
      </c>
      <c r="C1834" s="27" t="s">
        <v>57</v>
      </c>
      <c r="D1834" s="27" t="s">
        <v>3764</v>
      </c>
      <c r="E1834" s="27" t="str">
        <f>VLOOKUP(D1834,[1]ЕНС!A:E,2,FALSE)</f>
        <v>Задвижка</v>
      </c>
      <c r="F1834" s="27" t="str">
        <f>VLOOKUP(D1834,[1]ЕНС!A:E,3,FALSE)</f>
        <v>чугунная, ножевая (шиберная), с маховиком, номинальное давление 16 Мпа, номинальный диаметр 200 мм</v>
      </c>
      <c r="G1834" s="27" t="s">
        <v>3765</v>
      </c>
      <c r="H1834" s="27" t="s">
        <v>28</v>
      </c>
      <c r="I1834" s="27">
        <v>0</v>
      </c>
      <c r="J1834" s="27">
        <v>631010000</v>
      </c>
      <c r="K1834" s="27" t="str">
        <f>VLOOKUP(B1834,[1]ПланКаз!A1821:M5125,12,0)</f>
        <v>ҚР, ШҚО, Өскемен қ., Бажов көш., 10</v>
      </c>
      <c r="L1834" s="27" t="str">
        <f>VLOOKUP(B1834,[1]ПланКаз!A1819:M5123,13,0)</f>
        <v>Желтоқсан-Қантар</v>
      </c>
      <c r="M1834" s="27" t="str">
        <f>VLOOKUP(B1834,[1]ПланКаз!A1821:N5125,14,0)</f>
        <v>Шығыс-Қазақстан облысы, Өскемен қ.</v>
      </c>
      <c r="N1834" s="27" t="s">
        <v>60</v>
      </c>
      <c r="O1834" s="27" t="str">
        <f>VLOOKUP(B1834,[1]ПланКаз!A1820:P5124,16,0)</f>
        <v>шартқа қол қойылған кезден бастап 45 күнтізбелік күн ішінде</v>
      </c>
      <c r="P1834" s="27" t="s">
        <v>61</v>
      </c>
      <c r="Q1834" s="28" t="s">
        <v>480</v>
      </c>
      <c r="R1834" s="27" t="str">
        <f>VLOOKUP(B1834,[1]ПланКаз!A1819:S5123,19,0)</f>
        <v>Дана</v>
      </c>
      <c r="S1834" s="29">
        <v>1</v>
      </c>
      <c r="T1834" s="29">
        <v>15250</v>
      </c>
      <c r="U1834" s="29">
        <v>0</v>
      </c>
      <c r="V1834" s="29">
        <v>0</v>
      </c>
      <c r="W1834" s="27"/>
      <c r="X1834" s="27" t="s">
        <v>64</v>
      </c>
      <c r="Y1834" s="27" t="s">
        <v>280</v>
      </c>
    </row>
    <row r="1835" spans="2:25" x14ac:dyDescent="0.2">
      <c r="B1835" s="27" t="s">
        <v>3766</v>
      </c>
      <c r="C1835" s="27" t="s">
        <v>57</v>
      </c>
      <c r="D1835" s="27" t="s">
        <v>3767</v>
      </c>
      <c r="E1835" s="27" t="str">
        <f>VLOOKUP(D1835,[1]ЕНС!A:E,2,FALSE)</f>
        <v>Вороток</v>
      </c>
      <c r="F1835" s="27" t="str">
        <f>VLOOKUP(D1835,[1]ЕНС!A:E,3,FALSE)</f>
        <v>для вращения режущих инструментов</v>
      </c>
      <c r="G1835" s="27" t="s">
        <v>3768</v>
      </c>
      <c r="H1835" s="27" t="s">
        <v>28</v>
      </c>
      <c r="I1835" s="27">
        <v>0</v>
      </c>
      <c r="J1835" s="27">
        <v>631010000</v>
      </c>
      <c r="K1835" s="27" t="str">
        <f>VLOOKUP(B1835,[1]ПланКаз!A1822:M5126,12,0)</f>
        <v>ҚР, ШҚО, Өскемен қ., Бажов көш., 10</v>
      </c>
      <c r="L1835" s="27" t="str">
        <f>VLOOKUP(B1835,[1]ПланКаз!A1820:M5124,13,0)</f>
        <v>Желтоқсан-Қантар</v>
      </c>
      <c r="M1835" s="27" t="str">
        <f>VLOOKUP(B1835,[1]ПланКаз!A1822:N5126,14,0)</f>
        <v>Шығыс-Қазақстан облысы, Өскемен қ.</v>
      </c>
      <c r="N1835" s="27" t="s">
        <v>60</v>
      </c>
      <c r="O1835" s="27" t="str">
        <f>VLOOKUP(B1835,[1]ПланКаз!A1821:P5125,16,0)</f>
        <v>шартқа қол қойылған кезден бастап 45 күнтізбелік күн ішінде</v>
      </c>
      <c r="P1835" s="27" t="s">
        <v>61</v>
      </c>
      <c r="Q1835" s="28" t="s">
        <v>480</v>
      </c>
      <c r="R1835" s="27" t="str">
        <f>VLOOKUP(B1835,[1]ПланКаз!A1820:S5124,19,0)</f>
        <v>Дана</v>
      </c>
      <c r="S1835" s="29">
        <v>3</v>
      </c>
      <c r="T1835" s="29">
        <v>2402</v>
      </c>
      <c r="U1835" s="29" t="s">
        <v>63</v>
      </c>
      <c r="V1835" s="29" t="s">
        <v>63</v>
      </c>
      <c r="W1835" s="27"/>
      <c r="X1835" s="27" t="s">
        <v>64</v>
      </c>
      <c r="Y1835" s="27" t="s">
        <v>717</v>
      </c>
    </row>
    <row r="1836" spans="2:25" x14ac:dyDescent="0.2">
      <c r="B1836" s="27" t="s">
        <v>3769</v>
      </c>
      <c r="C1836" s="27" t="s">
        <v>57</v>
      </c>
      <c r="D1836" s="27" t="s">
        <v>3767</v>
      </c>
      <c r="E1836" s="27" t="str">
        <f>VLOOKUP(D1836,[1]ЕНС!A:E,2,FALSE)</f>
        <v>Вороток</v>
      </c>
      <c r="F1836" s="27" t="str">
        <f>VLOOKUP(D1836,[1]ЕНС!A:E,3,FALSE)</f>
        <v>для вращения режущих инструментов</v>
      </c>
      <c r="G1836" s="27" t="s">
        <v>3768</v>
      </c>
      <c r="H1836" s="27" t="s">
        <v>28</v>
      </c>
      <c r="I1836" s="27">
        <v>0</v>
      </c>
      <c r="J1836" s="27">
        <v>631010000</v>
      </c>
      <c r="K1836" s="27" t="str">
        <f>VLOOKUP(B1836,[1]ПланКаз!A1823:M5127,12,0)</f>
        <v>ҚР, ШҚО, Өскемен қ., Бажов көш., 10</v>
      </c>
      <c r="L1836" s="27" t="str">
        <f>VLOOKUP(B1836,[1]ПланКаз!A1821:M5125,13,0)</f>
        <v>Наурыз - Сәуір</v>
      </c>
      <c r="M1836" s="27" t="str">
        <f>VLOOKUP(B1836,[1]ПланКаз!A1823:N5127,14,0)</f>
        <v>Шығыс-Қазақстан облысы, Өскемен қ.</v>
      </c>
      <c r="N1836" s="27" t="s">
        <v>60</v>
      </c>
      <c r="O1836" s="27" t="str">
        <f>VLOOKUP(B1836,[1]ПланКаз!A1822:P5126,16,0)</f>
        <v>шартқа қол қойылған кезден бастап 45 күнтізбелік күн ішінде</v>
      </c>
      <c r="P1836" s="27" t="s">
        <v>61</v>
      </c>
      <c r="Q1836" s="28" t="s">
        <v>480</v>
      </c>
      <c r="R1836" s="27" t="str">
        <f>VLOOKUP(B1836,[1]ПланКаз!A1821:S5125,19,0)</f>
        <v>Дана</v>
      </c>
      <c r="S1836" s="29">
        <v>3</v>
      </c>
      <c r="T1836" s="29">
        <v>2402</v>
      </c>
      <c r="U1836" s="29">
        <v>7206</v>
      </c>
      <c r="V1836" s="29">
        <v>8070.72</v>
      </c>
      <c r="W1836" s="27"/>
      <c r="X1836" s="27" t="s">
        <v>74</v>
      </c>
      <c r="Y1836" s="27" t="s">
        <v>63</v>
      </c>
    </row>
    <row r="1837" spans="2:25" x14ac:dyDescent="0.2">
      <c r="B1837" s="27" t="s">
        <v>3770</v>
      </c>
      <c r="C1837" s="27" t="s">
        <v>57</v>
      </c>
      <c r="D1837" s="27" t="s">
        <v>3767</v>
      </c>
      <c r="E1837" s="27" t="str">
        <f>VLOOKUP(D1837,[1]ЕНС!A:E,2,FALSE)</f>
        <v>Вороток</v>
      </c>
      <c r="F1837" s="27" t="str">
        <f>VLOOKUP(D1837,[1]ЕНС!A:E,3,FALSE)</f>
        <v>для вращения режущих инструментов</v>
      </c>
      <c r="G1837" s="27" t="s">
        <v>3771</v>
      </c>
      <c r="H1837" s="27" t="s">
        <v>28</v>
      </c>
      <c r="I1837" s="27">
        <v>0</v>
      </c>
      <c r="J1837" s="27">
        <v>631010000</v>
      </c>
      <c r="K1837" s="27" t="str">
        <f>VLOOKUP(B1837,[1]ПланКаз!A1824:M5128,12,0)</f>
        <v>ҚР, ШҚО, Өскемен қ., Бажов көш., 10</v>
      </c>
      <c r="L1837" s="27" t="str">
        <f>VLOOKUP(B1837,[1]ПланКаз!A1822:M5126,13,0)</f>
        <v>Желтоқсан-Қантар</v>
      </c>
      <c r="M1837" s="27" t="str">
        <f>VLOOKUP(B1837,[1]ПланКаз!A1824:N5128,14,0)</f>
        <v>Шығыс-Қазақстан облысы, Өскемен қ.</v>
      </c>
      <c r="N1837" s="27" t="s">
        <v>60</v>
      </c>
      <c r="O1837" s="27" t="str">
        <f>VLOOKUP(B1837,[1]ПланКаз!A1823:P5127,16,0)</f>
        <v>шартқа қол қойылған кезден бастап 45 күнтізбелік күн ішінде</v>
      </c>
      <c r="P1837" s="27" t="s">
        <v>61</v>
      </c>
      <c r="Q1837" s="28" t="s">
        <v>480</v>
      </c>
      <c r="R1837" s="27" t="str">
        <f>VLOOKUP(B1837,[1]ПланКаз!A1822:S5126,19,0)</f>
        <v>Дана</v>
      </c>
      <c r="S1837" s="29">
        <v>23</v>
      </c>
      <c r="T1837" s="29">
        <v>2218</v>
      </c>
      <c r="U1837" s="29" t="s">
        <v>63</v>
      </c>
      <c r="V1837" s="29" t="s">
        <v>63</v>
      </c>
      <c r="W1837" s="27"/>
      <c r="X1837" s="27" t="s">
        <v>64</v>
      </c>
      <c r="Y1837" s="27" t="s">
        <v>717</v>
      </c>
    </row>
    <row r="1838" spans="2:25" x14ac:dyDescent="0.2">
      <c r="B1838" s="27" t="s">
        <v>3772</v>
      </c>
      <c r="C1838" s="27" t="s">
        <v>57</v>
      </c>
      <c r="D1838" s="27" t="s">
        <v>3767</v>
      </c>
      <c r="E1838" s="27" t="str">
        <f>VLOOKUP(D1838,[1]ЕНС!A:E,2,FALSE)</f>
        <v>Вороток</v>
      </c>
      <c r="F1838" s="27" t="str">
        <f>VLOOKUP(D1838,[1]ЕНС!A:E,3,FALSE)</f>
        <v>для вращения режущих инструментов</v>
      </c>
      <c r="G1838" s="27" t="s">
        <v>3771</v>
      </c>
      <c r="H1838" s="27" t="s">
        <v>28</v>
      </c>
      <c r="I1838" s="27">
        <v>0</v>
      </c>
      <c r="J1838" s="27">
        <v>631010000</v>
      </c>
      <c r="K1838" s="27" t="str">
        <f>VLOOKUP(B1838,[1]ПланКаз!A1825:M5129,12,0)</f>
        <v>ҚР, ШҚО, Өскемен қ., Бажов көш., 10</v>
      </c>
      <c r="L1838" s="27" t="str">
        <f>VLOOKUP(B1838,[1]ПланКаз!A1823:M5127,13,0)</f>
        <v>Наурыз - Сәуір</v>
      </c>
      <c r="M1838" s="27" t="str">
        <f>VLOOKUP(B1838,[1]ПланКаз!A1825:N5129,14,0)</f>
        <v>Шығыс-Қазақстан облысы, Өскемен қ.</v>
      </c>
      <c r="N1838" s="27" t="s">
        <v>60</v>
      </c>
      <c r="O1838" s="27" t="str">
        <f>VLOOKUP(B1838,[1]ПланКаз!A1824:P5128,16,0)</f>
        <v>шартқа қол қойылған кезден бастап 45 күнтізбелік күн ішінде</v>
      </c>
      <c r="P1838" s="27" t="s">
        <v>61</v>
      </c>
      <c r="Q1838" s="28" t="s">
        <v>480</v>
      </c>
      <c r="R1838" s="27" t="str">
        <f>VLOOKUP(B1838,[1]ПланКаз!A1823:S5127,19,0)</f>
        <v>Дана</v>
      </c>
      <c r="S1838" s="29">
        <v>23</v>
      </c>
      <c r="T1838" s="29">
        <v>2218</v>
      </c>
      <c r="U1838" s="29">
        <v>51014</v>
      </c>
      <c r="V1838" s="29">
        <v>57135.68</v>
      </c>
      <c r="W1838" s="27"/>
      <c r="X1838" s="27" t="s">
        <v>74</v>
      </c>
      <c r="Y1838" s="27" t="s">
        <v>63</v>
      </c>
    </row>
    <row r="1839" spans="2:25" x14ac:dyDescent="0.2">
      <c r="B1839" s="27" t="s">
        <v>3773</v>
      </c>
      <c r="C1839" s="27" t="s">
        <v>57</v>
      </c>
      <c r="D1839" s="27" t="s">
        <v>3774</v>
      </c>
      <c r="E1839" s="27" t="str">
        <f>VLOOKUP(D1839,[1]ЕНС!A:E,2,FALSE)</f>
        <v>Гвоздодер</v>
      </c>
      <c r="F1839" s="27" t="str">
        <f>VLOOKUP(D1839,[1]ЕНС!A:E,3,FALSE)</f>
        <v>ручной, рычажно-клиновой</v>
      </c>
      <c r="G1839" s="27" t="s">
        <v>3775</v>
      </c>
      <c r="H1839" s="27" t="s">
        <v>28</v>
      </c>
      <c r="I1839" s="27">
        <v>0</v>
      </c>
      <c r="J1839" s="27">
        <v>631010000</v>
      </c>
      <c r="K1839" s="27" t="str">
        <f>VLOOKUP(B1839,[1]ПланКаз!A1826:M5130,12,0)</f>
        <v>ҚР, ШҚО, Өскемен қ., Бажов көш., 10</v>
      </c>
      <c r="L1839" s="27" t="str">
        <f>VLOOKUP(B1839,[1]ПланКаз!A1824:M5128,13,0)</f>
        <v>Желтоқсан-Қантар</v>
      </c>
      <c r="M1839" s="27" t="str">
        <f>VLOOKUP(B1839,[1]ПланКаз!A1826:N5130,14,0)</f>
        <v>Шығыс-Қазақстан облысы, Өскемен қ.</v>
      </c>
      <c r="N1839" s="27" t="s">
        <v>60</v>
      </c>
      <c r="O1839" s="27" t="str">
        <f>VLOOKUP(B1839,[1]ПланКаз!A1825:P5129,16,0)</f>
        <v>шартқа қол қойылған кезден бастап 45 күнтізбелік күн ішінде</v>
      </c>
      <c r="P1839" s="27" t="s">
        <v>61</v>
      </c>
      <c r="Q1839" s="28" t="s">
        <v>480</v>
      </c>
      <c r="R1839" s="27" t="str">
        <f>VLOOKUP(B1839,[1]ПланКаз!A1824:S5128,19,0)</f>
        <v>Дана</v>
      </c>
      <c r="S1839" s="29">
        <v>5</v>
      </c>
      <c r="T1839" s="29">
        <v>3930</v>
      </c>
      <c r="U1839" s="29" t="s">
        <v>63</v>
      </c>
      <c r="V1839" s="29" t="s">
        <v>63</v>
      </c>
      <c r="W1839" s="27"/>
      <c r="X1839" s="27" t="s">
        <v>64</v>
      </c>
      <c r="Y1839" s="27" t="s">
        <v>717</v>
      </c>
    </row>
    <row r="1840" spans="2:25" x14ac:dyDescent="0.2">
      <c r="B1840" s="27" t="s">
        <v>3776</v>
      </c>
      <c r="C1840" s="27" t="s">
        <v>57</v>
      </c>
      <c r="D1840" s="27" t="s">
        <v>3774</v>
      </c>
      <c r="E1840" s="27" t="str">
        <f>VLOOKUP(D1840,[1]ЕНС!A:E,2,FALSE)</f>
        <v>Гвоздодер</v>
      </c>
      <c r="F1840" s="27" t="str">
        <f>VLOOKUP(D1840,[1]ЕНС!A:E,3,FALSE)</f>
        <v>ручной, рычажно-клиновой</v>
      </c>
      <c r="G1840" s="27" t="s">
        <v>3775</v>
      </c>
      <c r="H1840" s="27" t="s">
        <v>28</v>
      </c>
      <c r="I1840" s="27">
        <v>0</v>
      </c>
      <c r="J1840" s="27">
        <v>631010000</v>
      </c>
      <c r="K1840" s="27" t="str">
        <f>VLOOKUP(B1840,[1]ПланКаз!A1827:M5131,12,0)</f>
        <v>ҚР, ШҚО, Өскемен қ., Бажов көш., 10</v>
      </c>
      <c r="L1840" s="27" t="str">
        <f>VLOOKUP(B1840,[1]ПланКаз!A1825:M5129,13,0)</f>
        <v>Наурыз - Сәуір</v>
      </c>
      <c r="M1840" s="27" t="str">
        <f>VLOOKUP(B1840,[1]ПланКаз!A1827:N5131,14,0)</f>
        <v>Шығыс-Қазақстан облысы, Өскемен қ.</v>
      </c>
      <c r="N1840" s="27" t="s">
        <v>60</v>
      </c>
      <c r="O1840" s="27" t="str">
        <f>VLOOKUP(B1840,[1]ПланКаз!A1826:P5130,16,0)</f>
        <v>шартқа қол қойылған кезден бастап 45 күнтізбелік күн ішінде</v>
      </c>
      <c r="P1840" s="27" t="s">
        <v>61</v>
      </c>
      <c r="Q1840" s="28" t="s">
        <v>480</v>
      </c>
      <c r="R1840" s="27" t="str">
        <f>VLOOKUP(B1840,[1]ПланКаз!A1825:S5129,19,0)</f>
        <v>Дана</v>
      </c>
      <c r="S1840" s="29">
        <v>5</v>
      </c>
      <c r="T1840" s="29">
        <v>3930</v>
      </c>
      <c r="U1840" s="29">
        <v>19650</v>
      </c>
      <c r="V1840" s="29">
        <v>22008</v>
      </c>
      <c r="W1840" s="27"/>
      <c r="X1840" s="27" t="s">
        <v>74</v>
      </c>
      <c r="Y1840" s="27" t="s">
        <v>63</v>
      </c>
    </row>
    <row r="1841" spans="2:25" x14ac:dyDescent="0.2">
      <c r="B1841" s="27" t="s">
        <v>3777</v>
      </c>
      <c r="C1841" s="27" t="s">
        <v>57</v>
      </c>
      <c r="D1841" s="27" t="s">
        <v>3774</v>
      </c>
      <c r="E1841" s="27" t="str">
        <f>VLOOKUP(D1841,[1]ЕНС!A:E,2,FALSE)</f>
        <v>Гвоздодер</v>
      </c>
      <c r="F1841" s="27" t="str">
        <f>VLOOKUP(D1841,[1]ЕНС!A:E,3,FALSE)</f>
        <v>ручной, рычажно-клиновой</v>
      </c>
      <c r="G1841" s="27" t="s">
        <v>3778</v>
      </c>
      <c r="H1841" s="27" t="s">
        <v>28</v>
      </c>
      <c r="I1841" s="27">
        <v>0</v>
      </c>
      <c r="J1841" s="27">
        <v>631010000</v>
      </c>
      <c r="K1841" s="27" t="str">
        <f>VLOOKUP(B1841,[1]ПланКаз!A1828:M5132,12,0)</f>
        <v>ҚР, ШҚО, Өскемен қ., Бажов көш., 10</v>
      </c>
      <c r="L1841" s="27" t="str">
        <f>VLOOKUP(B1841,[1]ПланКаз!A1826:M5130,13,0)</f>
        <v>Желтоқсан-Қантар</v>
      </c>
      <c r="M1841" s="27" t="str">
        <f>VLOOKUP(B1841,[1]ПланКаз!A1828:N5132,14,0)</f>
        <v>Шығыс-Қазақстан облысы, Өскемен қ.</v>
      </c>
      <c r="N1841" s="27" t="s">
        <v>60</v>
      </c>
      <c r="O1841" s="27" t="str">
        <f>VLOOKUP(B1841,[1]ПланКаз!A1827:P5131,16,0)</f>
        <v>шартқа қол қойылған кезден бастап 45 күнтізбелік күн ішінде</v>
      </c>
      <c r="P1841" s="27" t="s">
        <v>61</v>
      </c>
      <c r="Q1841" s="28" t="s">
        <v>480</v>
      </c>
      <c r="R1841" s="27" t="str">
        <f>VLOOKUP(B1841,[1]ПланКаз!A1826:S5130,19,0)</f>
        <v>Дана</v>
      </c>
      <c r="S1841" s="29">
        <v>7</v>
      </c>
      <c r="T1841" s="29">
        <v>2418</v>
      </c>
      <c r="U1841" s="29">
        <v>16926</v>
      </c>
      <c r="V1841" s="29">
        <v>18957.12</v>
      </c>
      <c r="W1841" s="27"/>
      <c r="X1841" s="27" t="s">
        <v>64</v>
      </c>
      <c r="Y1841" s="27" t="s">
        <v>63</v>
      </c>
    </row>
    <row r="1842" spans="2:25" x14ac:dyDescent="0.2">
      <c r="B1842" s="27" t="s">
        <v>3779</v>
      </c>
      <c r="C1842" s="27" t="s">
        <v>57</v>
      </c>
      <c r="D1842" s="27" t="s">
        <v>3780</v>
      </c>
      <c r="E1842" s="27" t="str">
        <f>VLOOKUP(D1842,[1]ЕНС!A:E,2,FALSE)</f>
        <v>Головка</v>
      </c>
      <c r="F1842" s="27" t="str">
        <f>VLOOKUP(D1842,[1]ЕНС!A:E,3,FALSE)</f>
        <v>сменная, с внутренним шестигранным зевом, размер зева 3,2-80 мм, ГОСТ 25604-83</v>
      </c>
      <c r="G1842" s="27" t="s">
        <v>3781</v>
      </c>
      <c r="H1842" s="27" t="s">
        <v>28</v>
      </c>
      <c r="I1842" s="27">
        <v>0</v>
      </c>
      <c r="J1842" s="27">
        <v>631010000</v>
      </c>
      <c r="K1842" s="27" t="str">
        <f>VLOOKUP(B1842,[1]ПланКаз!A1829:M5133,12,0)</f>
        <v>ҚР, ШҚО, Өскемен қ., Бажов көш., 10</v>
      </c>
      <c r="L1842" s="27" t="str">
        <f>VLOOKUP(B1842,[1]ПланКаз!A1827:M5131,13,0)</f>
        <v>Желтоқсан-Қантар</v>
      </c>
      <c r="M1842" s="27" t="str">
        <f>VLOOKUP(B1842,[1]ПланКаз!A1829:N5133,14,0)</f>
        <v>Шығыс-Қазақстан облысы, Өскемен қ.</v>
      </c>
      <c r="N1842" s="27" t="s">
        <v>60</v>
      </c>
      <c r="O1842" s="27" t="str">
        <f>VLOOKUP(B1842,[1]ПланКаз!A1828:P5132,16,0)</f>
        <v>шартқа қол қойылған кезден бастап 45 күнтізбелік күн ішінде</v>
      </c>
      <c r="P1842" s="27" t="s">
        <v>61</v>
      </c>
      <c r="Q1842" s="28" t="s">
        <v>480</v>
      </c>
      <c r="R1842" s="27" t="str">
        <f>VLOOKUP(B1842,[1]ПланКаз!A1827:S5131,19,0)</f>
        <v>Дана</v>
      </c>
      <c r="S1842" s="29">
        <v>2</v>
      </c>
      <c r="T1842" s="29">
        <v>636</v>
      </c>
      <c r="U1842" s="29" t="s">
        <v>63</v>
      </c>
      <c r="V1842" s="29" t="s">
        <v>63</v>
      </c>
      <c r="W1842" s="27"/>
      <c r="X1842" s="27" t="s">
        <v>64</v>
      </c>
      <c r="Y1842" s="27" t="s">
        <v>717</v>
      </c>
    </row>
    <row r="1843" spans="2:25" x14ac:dyDescent="0.2">
      <c r="B1843" s="27" t="s">
        <v>3782</v>
      </c>
      <c r="C1843" s="27" t="s">
        <v>57</v>
      </c>
      <c r="D1843" s="27" t="s">
        <v>3780</v>
      </c>
      <c r="E1843" s="27" t="str">
        <f>VLOOKUP(D1843,[1]ЕНС!A:E,2,FALSE)</f>
        <v>Головка</v>
      </c>
      <c r="F1843" s="27" t="str">
        <f>VLOOKUP(D1843,[1]ЕНС!A:E,3,FALSE)</f>
        <v>сменная, с внутренним шестигранным зевом, размер зева 3,2-80 мм, ГОСТ 25604-83</v>
      </c>
      <c r="G1843" s="27" t="s">
        <v>3781</v>
      </c>
      <c r="H1843" s="27" t="s">
        <v>28</v>
      </c>
      <c r="I1843" s="27">
        <v>0</v>
      </c>
      <c r="J1843" s="27">
        <v>631010000</v>
      </c>
      <c r="K1843" s="27" t="str">
        <f>VLOOKUP(B1843,[1]ПланКаз!A1830:M5134,12,0)</f>
        <v>ҚР, ШҚО, Өскемен қ., Бажов көш., 10</v>
      </c>
      <c r="L1843" s="27" t="str">
        <f>VLOOKUP(B1843,[1]ПланКаз!A1828:M5132,13,0)</f>
        <v>Наурыз - Сәуір</v>
      </c>
      <c r="M1843" s="27" t="str">
        <f>VLOOKUP(B1843,[1]ПланКаз!A1830:N5134,14,0)</f>
        <v>Шығыс-Қазақстан облысы, Өскемен қ.</v>
      </c>
      <c r="N1843" s="27" t="s">
        <v>60</v>
      </c>
      <c r="O1843" s="27" t="str">
        <f>VLOOKUP(B1843,[1]ПланКаз!A1829:P5133,16,0)</f>
        <v>шартқа қол қойылған кезден бастап 45 күнтізбелік күн ішінде</v>
      </c>
      <c r="P1843" s="27" t="s">
        <v>61</v>
      </c>
      <c r="Q1843" s="28" t="s">
        <v>480</v>
      </c>
      <c r="R1843" s="27" t="str">
        <f>VLOOKUP(B1843,[1]ПланКаз!A1828:S5132,19,0)</f>
        <v>Дана</v>
      </c>
      <c r="S1843" s="29">
        <v>2</v>
      </c>
      <c r="T1843" s="29">
        <v>636</v>
      </c>
      <c r="U1843" s="29">
        <v>1272</v>
      </c>
      <c r="V1843" s="29">
        <v>1424.64</v>
      </c>
      <c r="W1843" s="27"/>
      <c r="X1843" s="27" t="s">
        <v>74</v>
      </c>
      <c r="Y1843" s="27" t="s">
        <v>63</v>
      </c>
    </row>
    <row r="1844" spans="2:25" x14ac:dyDescent="0.2">
      <c r="B1844" s="27" t="s">
        <v>3783</v>
      </c>
      <c r="C1844" s="27" t="s">
        <v>57</v>
      </c>
      <c r="D1844" s="27" t="s">
        <v>3780</v>
      </c>
      <c r="E1844" s="27" t="str">
        <f>VLOOKUP(D1844,[1]ЕНС!A:E,2,FALSE)</f>
        <v>Головка</v>
      </c>
      <c r="F1844" s="27" t="str">
        <f>VLOOKUP(D1844,[1]ЕНС!A:E,3,FALSE)</f>
        <v>сменная, с внутренним шестигранным зевом, размер зева 3,2-80 мм, ГОСТ 25604-83</v>
      </c>
      <c r="G1844" s="27" t="s">
        <v>3784</v>
      </c>
      <c r="H1844" s="27" t="s">
        <v>28</v>
      </c>
      <c r="I1844" s="27">
        <v>0</v>
      </c>
      <c r="J1844" s="27">
        <v>631010000</v>
      </c>
      <c r="K1844" s="27" t="str">
        <f>VLOOKUP(B1844,[1]ПланКаз!A1831:M5135,12,0)</f>
        <v>ҚР, ШҚО, Өскемен қ., Бажов көш., 10</v>
      </c>
      <c r="L1844" s="27" t="str">
        <f>VLOOKUP(B1844,[1]ПланКаз!A1829:M5133,13,0)</f>
        <v>Желтоқсан-Қантар</v>
      </c>
      <c r="M1844" s="27" t="str">
        <f>VLOOKUP(B1844,[1]ПланКаз!A1831:N5135,14,0)</f>
        <v>Шығыс-Қазақстан облысы, Өскемен қ.</v>
      </c>
      <c r="N1844" s="27" t="s">
        <v>60</v>
      </c>
      <c r="O1844" s="27" t="str">
        <f>VLOOKUP(B1844,[1]ПланКаз!A1830:P5134,16,0)</f>
        <v>шартқа қол қойылған кезден бастап 45 күнтізбелік күн ішінде</v>
      </c>
      <c r="P1844" s="27" t="s">
        <v>61</v>
      </c>
      <c r="Q1844" s="28" t="s">
        <v>480</v>
      </c>
      <c r="R1844" s="27" t="str">
        <f>VLOOKUP(B1844,[1]ПланКаз!A1829:S5133,19,0)</f>
        <v>Дана</v>
      </c>
      <c r="S1844" s="29">
        <v>12</v>
      </c>
      <c r="T1844" s="29">
        <v>450</v>
      </c>
      <c r="U1844" s="29" t="s">
        <v>63</v>
      </c>
      <c r="V1844" s="29" t="s">
        <v>63</v>
      </c>
      <c r="W1844" s="27"/>
      <c r="X1844" s="27" t="s">
        <v>64</v>
      </c>
      <c r="Y1844" s="27" t="s">
        <v>717</v>
      </c>
    </row>
    <row r="1845" spans="2:25" x14ac:dyDescent="0.2">
      <c r="B1845" s="27" t="s">
        <v>3785</v>
      </c>
      <c r="C1845" s="27" t="s">
        <v>57</v>
      </c>
      <c r="D1845" s="27" t="s">
        <v>3780</v>
      </c>
      <c r="E1845" s="27" t="str">
        <f>VLOOKUP(D1845,[1]ЕНС!A:E,2,FALSE)</f>
        <v>Головка</v>
      </c>
      <c r="F1845" s="27" t="str">
        <f>VLOOKUP(D1845,[1]ЕНС!A:E,3,FALSE)</f>
        <v>сменная, с внутренним шестигранным зевом, размер зева 3,2-80 мм, ГОСТ 25604-83</v>
      </c>
      <c r="G1845" s="27" t="s">
        <v>3784</v>
      </c>
      <c r="H1845" s="27" t="s">
        <v>28</v>
      </c>
      <c r="I1845" s="27">
        <v>0</v>
      </c>
      <c r="J1845" s="27">
        <v>631010000</v>
      </c>
      <c r="K1845" s="27" t="str">
        <f>VLOOKUP(B1845,[1]ПланКаз!A1832:M5136,12,0)</f>
        <v>ҚР, ШҚО, Өскемен қ., Бажов көш., 10</v>
      </c>
      <c r="L1845" s="27" t="str">
        <f>VLOOKUP(B1845,[1]ПланКаз!A1830:M5134,13,0)</f>
        <v>Наурыз - Сәуір</v>
      </c>
      <c r="M1845" s="27" t="str">
        <f>VLOOKUP(B1845,[1]ПланКаз!A1832:N5136,14,0)</f>
        <v>Шығыс-Қазақстан облысы, Өскемен қ.</v>
      </c>
      <c r="N1845" s="27" t="s">
        <v>60</v>
      </c>
      <c r="O1845" s="27" t="str">
        <f>VLOOKUP(B1845,[1]ПланКаз!A1831:P5135,16,0)</f>
        <v>шартқа қол қойылған кезден бастап 45 күнтізбелік күн ішінде</v>
      </c>
      <c r="P1845" s="27" t="s">
        <v>61</v>
      </c>
      <c r="Q1845" s="28" t="s">
        <v>480</v>
      </c>
      <c r="R1845" s="27" t="str">
        <f>VLOOKUP(B1845,[1]ПланКаз!A1830:S5134,19,0)</f>
        <v>Дана</v>
      </c>
      <c r="S1845" s="29">
        <v>12</v>
      </c>
      <c r="T1845" s="29">
        <v>450</v>
      </c>
      <c r="U1845" s="29">
        <v>5400</v>
      </c>
      <c r="V1845" s="29">
        <v>6048</v>
      </c>
      <c r="W1845" s="27"/>
      <c r="X1845" s="27" t="s">
        <v>74</v>
      </c>
      <c r="Y1845" s="27" t="s">
        <v>63</v>
      </c>
    </row>
    <row r="1846" spans="2:25" x14ac:dyDescent="0.2">
      <c r="B1846" s="27" t="s">
        <v>3786</v>
      </c>
      <c r="C1846" s="27" t="s">
        <v>57</v>
      </c>
      <c r="D1846" s="27" t="s">
        <v>3780</v>
      </c>
      <c r="E1846" s="27" t="str">
        <f>VLOOKUP(D1846,[1]ЕНС!A:E,2,FALSE)</f>
        <v>Головка</v>
      </c>
      <c r="F1846" s="27" t="str">
        <f>VLOOKUP(D1846,[1]ЕНС!A:E,3,FALSE)</f>
        <v>сменная, с внутренним шестигранным зевом, размер зева 3,2-80 мм, ГОСТ 25604-83</v>
      </c>
      <c r="G1846" s="27" t="s">
        <v>3787</v>
      </c>
      <c r="H1846" s="27" t="s">
        <v>28</v>
      </c>
      <c r="I1846" s="27">
        <v>0</v>
      </c>
      <c r="J1846" s="27">
        <v>631010000</v>
      </c>
      <c r="K1846" s="27" t="str">
        <f>VLOOKUP(B1846,[1]ПланКаз!A1833:M5137,12,0)</f>
        <v>ҚР, ШҚО, Өскемен қ., Бажов көш., 10</v>
      </c>
      <c r="L1846" s="27" t="str">
        <f>VLOOKUP(B1846,[1]ПланКаз!A1831:M5135,13,0)</f>
        <v>Желтоқсан-Қантар</v>
      </c>
      <c r="M1846" s="27" t="str">
        <f>VLOOKUP(B1846,[1]ПланКаз!A1833:N5137,14,0)</f>
        <v>Шығыс-Қазақстан облысы, Өскемен қ.</v>
      </c>
      <c r="N1846" s="27" t="s">
        <v>60</v>
      </c>
      <c r="O1846" s="27" t="str">
        <f>VLOOKUP(B1846,[1]ПланКаз!A1832:P5136,16,0)</f>
        <v>шартқа қол қойылған кезден бастап 45 күнтізбелік күн ішінде</v>
      </c>
      <c r="P1846" s="27" t="s">
        <v>61</v>
      </c>
      <c r="Q1846" s="28" t="s">
        <v>480</v>
      </c>
      <c r="R1846" s="27" t="str">
        <f>VLOOKUP(B1846,[1]ПланКаз!A1831:S5135,19,0)</f>
        <v>Дана</v>
      </c>
      <c r="S1846" s="29">
        <v>12</v>
      </c>
      <c r="T1846" s="29">
        <v>450</v>
      </c>
      <c r="U1846" s="29" t="s">
        <v>63</v>
      </c>
      <c r="V1846" s="29" t="s">
        <v>63</v>
      </c>
      <c r="W1846" s="27"/>
      <c r="X1846" s="27" t="s">
        <v>64</v>
      </c>
      <c r="Y1846" s="27" t="s">
        <v>717</v>
      </c>
    </row>
    <row r="1847" spans="2:25" x14ac:dyDescent="0.2">
      <c r="B1847" s="27" t="s">
        <v>3788</v>
      </c>
      <c r="C1847" s="27" t="s">
        <v>57</v>
      </c>
      <c r="D1847" s="27" t="s">
        <v>3780</v>
      </c>
      <c r="E1847" s="27" t="str">
        <f>VLOOKUP(D1847,[1]ЕНС!A:E,2,FALSE)</f>
        <v>Головка</v>
      </c>
      <c r="F1847" s="27" t="str">
        <f>VLOOKUP(D1847,[1]ЕНС!A:E,3,FALSE)</f>
        <v>сменная, с внутренним шестигранным зевом, размер зева 3,2-80 мм, ГОСТ 25604-83</v>
      </c>
      <c r="G1847" s="27" t="s">
        <v>3787</v>
      </c>
      <c r="H1847" s="27" t="s">
        <v>28</v>
      </c>
      <c r="I1847" s="27">
        <v>0</v>
      </c>
      <c r="J1847" s="27">
        <v>631010000</v>
      </c>
      <c r="K1847" s="27" t="str">
        <f>VLOOKUP(B1847,[1]ПланКаз!A1834:M5138,12,0)</f>
        <v>ҚР, ШҚО, Өскемен қ., Бажов көш., 10</v>
      </c>
      <c r="L1847" s="27" t="str">
        <f>VLOOKUP(B1847,[1]ПланКаз!A1832:M5136,13,0)</f>
        <v>Наурыз - Сәуір</v>
      </c>
      <c r="M1847" s="27" t="str">
        <f>VLOOKUP(B1847,[1]ПланКаз!A1834:N5138,14,0)</f>
        <v>Шығыс-Қазақстан облысы, Өскемен қ.</v>
      </c>
      <c r="N1847" s="27" t="s">
        <v>60</v>
      </c>
      <c r="O1847" s="27" t="str">
        <f>VLOOKUP(B1847,[1]ПланКаз!A1833:P5137,16,0)</f>
        <v>шартқа қол қойылған кезден бастап 45 күнтізбелік күн ішінде</v>
      </c>
      <c r="P1847" s="27" t="s">
        <v>61</v>
      </c>
      <c r="Q1847" s="28" t="s">
        <v>480</v>
      </c>
      <c r="R1847" s="27" t="str">
        <f>VLOOKUP(B1847,[1]ПланКаз!A1832:S5136,19,0)</f>
        <v>Дана</v>
      </c>
      <c r="S1847" s="29">
        <v>12</v>
      </c>
      <c r="T1847" s="29">
        <v>450</v>
      </c>
      <c r="U1847" s="29">
        <v>5400</v>
      </c>
      <c r="V1847" s="29">
        <v>6048</v>
      </c>
      <c r="W1847" s="27"/>
      <c r="X1847" s="27" t="s">
        <v>74</v>
      </c>
      <c r="Y1847" s="27" t="s">
        <v>63</v>
      </c>
    </row>
    <row r="1848" spans="2:25" x14ac:dyDescent="0.2">
      <c r="B1848" s="27" t="s">
        <v>3789</v>
      </c>
      <c r="C1848" s="27" t="s">
        <v>57</v>
      </c>
      <c r="D1848" s="27" t="s">
        <v>3780</v>
      </c>
      <c r="E1848" s="27" t="str">
        <f>VLOOKUP(D1848,[1]ЕНС!A:E,2,FALSE)</f>
        <v>Головка</v>
      </c>
      <c r="F1848" s="27" t="str">
        <f>VLOOKUP(D1848,[1]ЕНС!A:E,3,FALSE)</f>
        <v>сменная, с внутренним шестигранным зевом, размер зева 3,2-80 мм, ГОСТ 25604-83</v>
      </c>
      <c r="G1848" s="27" t="s">
        <v>3790</v>
      </c>
      <c r="H1848" s="27" t="s">
        <v>28</v>
      </c>
      <c r="I1848" s="27">
        <v>0</v>
      </c>
      <c r="J1848" s="27">
        <v>631010000</v>
      </c>
      <c r="K1848" s="27" t="str">
        <f>VLOOKUP(B1848,[1]ПланКаз!A1835:M5139,12,0)</f>
        <v>ҚР, ШҚО, Өскемен қ., Бажов көш., 10</v>
      </c>
      <c r="L1848" s="27" t="str">
        <f>VLOOKUP(B1848,[1]ПланКаз!A1833:M5137,13,0)</f>
        <v>Желтоқсан-Қантар</v>
      </c>
      <c r="M1848" s="27" t="str">
        <f>VLOOKUP(B1848,[1]ПланКаз!A1835:N5139,14,0)</f>
        <v>Шығыс-Қазақстан облысы, Өскемен қ.</v>
      </c>
      <c r="N1848" s="27" t="s">
        <v>60</v>
      </c>
      <c r="O1848" s="27" t="str">
        <f>VLOOKUP(B1848,[1]ПланКаз!A1834:P5138,16,0)</f>
        <v>шартқа қол қойылған кезден бастап 45 күнтізбелік күн ішінде</v>
      </c>
      <c r="P1848" s="27" t="s">
        <v>61</v>
      </c>
      <c r="Q1848" s="28" t="s">
        <v>480</v>
      </c>
      <c r="R1848" s="27" t="str">
        <f>VLOOKUP(B1848,[1]ПланКаз!A1833:S5137,19,0)</f>
        <v>Дана</v>
      </c>
      <c r="S1848" s="29">
        <v>11</v>
      </c>
      <c r="T1848" s="29">
        <v>450</v>
      </c>
      <c r="U1848" s="29" t="s">
        <v>63</v>
      </c>
      <c r="V1848" s="29" t="s">
        <v>63</v>
      </c>
      <c r="W1848" s="27"/>
      <c r="X1848" s="27" t="s">
        <v>64</v>
      </c>
      <c r="Y1848" s="27" t="s">
        <v>717</v>
      </c>
    </row>
    <row r="1849" spans="2:25" x14ac:dyDescent="0.2">
      <c r="B1849" s="27" t="s">
        <v>3791</v>
      </c>
      <c r="C1849" s="27" t="s">
        <v>57</v>
      </c>
      <c r="D1849" s="27" t="s">
        <v>3780</v>
      </c>
      <c r="E1849" s="27" t="str">
        <f>VLOOKUP(D1849,[1]ЕНС!A:E,2,FALSE)</f>
        <v>Головка</v>
      </c>
      <c r="F1849" s="27" t="str">
        <f>VLOOKUP(D1849,[1]ЕНС!A:E,3,FALSE)</f>
        <v>сменная, с внутренним шестигранным зевом, размер зева 3,2-80 мм, ГОСТ 25604-83</v>
      </c>
      <c r="G1849" s="27" t="s">
        <v>3790</v>
      </c>
      <c r="H1849" s="27" t="s">
        <v>28</v>
      </c>
      <c r="I1849" s="27">
        <v>0</v>
      </c>
      <c r="J1849" s="27">
        <v>631010000</v>
      </c>
      <c r="K1849" s="27" t="str">
        <f>VLOOKUP(B1849,[1]ПланКаз!A1836:M5140,12,0)</f>
        <v>ҚР, ШҚО, Өскемен қ., Бажов көш., 10</v>
      </c>
      <c r="L1849" s="27" t="str">
        <f>VLOOKUP(B1849,[1]ПланКаз!A1834:M5138,13,0)</f>
        <v>Наурыз - Сәуір</v>
      </c>
      <c r="M1849" s="27" t="str">
        <f>VLOOKUP(B1849,[1]ПланКаз!A1836:N5140,14,0)</f>
        <v>Шығыс-Қазақстан облысы, Өскемен қ.</v>
      </c>
      <c r="N1849" s="27" t="s">
        <v>60</v>
      </c>
      <c r="O1849" s="27" t="str">
        <f>VLOOKUP(B1849,[1]ПланКаз!A1835:P5139,16,0)</f>
        <v>шартқа қол қойылған кезден бастап 45 күнтізбелік күн ішінде</v>
      </c>
      <c r="P1849" s="27" t="s">
        <v>61</v>
      </c>
      <c r="Q1849" s="28" t="s">
        <v>480</v>
      </c>
      <c r="R1849" s="27" t="str">
        <f>VLOOKUP(B1849,[1]ПланКаз!A1834:S5138,19,0)</f>
        <v>Дана</v>
      </c>
      <c r="S1849" s="29">
        <v>11</v>
      </c>
      <c r="T1849" s="29">
        <v>450</v>
      </c>
      <c r="U1849" s="29">
        <v>4950</v>
      </c>
      <c r="V1849" s="29">
        <v>5544</v>
      </c>
      <c r="W1849" s="27"/>
      <c r="X1849" s="27" t="s">
        <v>74</v>
      </c>
      <c r="Y1849" s="27" t="s">
        <v>63</v>
      </c>
    </row>
    <row r="1850" spans="2:25" x14ac:dyDescent="0.2">
      <c r="B1850" s="27" t="s">
        <v>3792</v>
      </c>
      <c r="C1850" s="27" t="s">
        <v>57</v>
      </c>
      <c r="D1850" s="27" t="s">
        <v>3780</v>
      </c>
      <c r="E1850" s="27" t="str">
        <f>VLOOKUP(D1850,[1]ЕНС!A:E,2,FALSE)</f>
        <v>Головка</v>
      </c>
      <c r="F1850" s="27" t="str">
        <f>VLOOKUP(D1850,[1]ЕНС!A:E,3,FALSE)</f>
        <v>сменная, с внутренним шестигранным зевом, размер зева 3,2-80 мм, ГОСТ 25604-83</v>
      </c>
      <c r="G1850" s="27" t="s">
        <v>3793</v>
      </c>
      <c r="H1850" s="27" t="s">
        <v>28</v>
      </c>
      <c r="I1850" s="27">
        <v>0</v>
      </c>
      <c r="J1850" s="27">
        <v>631010000</v>
      </c>
      <c r="K1850" s="27" t="str">
        <f>VLOOKUP(B1850,[1]ПланКаз!A1837:M5141,12,0)</f>
        <v>ҚР, ШҚО, Өскемен қ., Бажов көш., 10</v>
      </c>
      <c r="L1850" s="27" t="str">
        <f>VLOOKUP(B1850,[1]ПланКаз!A1835:M5139,13,0)</f>
        <v>Желтоқсан-Қантар</v>
      </c>
      <c r="M1850" s="27" t="str">
        <f>VLOOKUP(B1850,[1]ПланКаз!A1837:N5141,14,0)</f>
        <v>Шығыс-Қазақстан облысы, Өскемен қ.</v>
      </c>
      <c r="N1850" s="27" t="s">
        <v>60</v>
      </c>
      <c r="O1850" s="27" t="str">
        <f>VLOOKUP(B1850,[1]ПланКаз!A1836:P5140,16,0)</f>
        <v>шартқа қол қойылған кезден бастап 45 күнтізбелік күн ішінде</v>
      </c>
      <c r="P1850" s="27" t="s">
        <v>61</v>
      </c>
      <c r="Q1850" s="28" t="s">
        <v>480</v>
      </c>
      <c r="R1850" s="27" t="str">
        <f>VLOOKUP(B1850,[1]ПланКаз!A1835:S5139,19,0)</f>
        <v>Дана</v>
      </c>
      <c r="S1850" s="29">
        <v>12</v>
      </c>
      <c r="T1850" s="29">
        <v>535</v>
      </c>
      <c r="U1850" s="29" t="s">
        <v>63</v>
      </c>
      <c r="V1850" s="29" t="s">
        <v>63</v>
      </c>
      <c r="W1850" s="27"/>
      <c r="X1850" s="27" t="s">
        <v>64</v>
      </c>
      <c r="Y1850" s="27" t="s">
        <v>717</v>
      </c>
    </row>
    <row r="1851" spans="2:25" x14ac:dyDescent="0.2">
      <c r="B1851" s="27" t="s">
        <v>3794</v>
      </c>
      <c r="C1851" s="27" t="s">
        <v>57</v>
      </c>
      <c r="D1851" s="27" t="s">
        <v>3780</v>
      </c>
      <c r="E1851" s="27" t="str">
        <f>VLOOKUP(D1851,[1]ЕНС!A:E,2,FALSE)</f>
        <v>Головка</v>
      </c>
      <c r="F1851" s="27" t="str">
        <f>VLOOKUP(D1851,[1]ЕНС!A:E,3,FALSE)</f>
        <v>сменная, с внутренним шестигранным зевом, размер зева 3,2-80 мм, ГОСТ 25604-83</v>
      </c>
      <c r="G1851" s="27" t="s">
        <v>3793</v>
      </c>
      <c r="H1851" s="27" t="s">
        <v>28</v>
      </c>
      <c r="I1851" s="27">
        <v>0</v>
      </c>
      <c r="J1851" s="27">
        <v>631010000</v>
      </c>
      <c r="K1851" s="27" t="str">
        <f>VLOOKUP(B1851,[1]ПланКаз!A1838:M5142,12,0)</f>
        <v>ҚР, ШҚО, Өскемен қ., Бажов көш., 10</v>
      </c>
      <c r="L1851" s="27" t="str">
        <f>VLOOKUP(B1851,[1]ПланКаз!A1836:M5140,13,0)</f>
        <v>Наурыз - Сәуір</v>
      </c>
      <c r="M1851" s="27" t="str">
        <f>VLOOKUP(B1851,[1]ПланКаз!A1838:N5142,14,0)</f>
        <v>Шығыс-Қазақстан облысы, Өскемен қ.</v>
      </c>
      <c r="N1851" s="27" t="s">
        <v>60</v>
      </c>
      <c r="O1851" s="27" t="str">
        <f>VLOOKUP(B1851,[1]ПланКаз!A1837:P5141,16,0)</f>
        <v>шартқа қол қойылған кезден бастап 45 күнтізбелік күн ішінде</v>
      </c>
      <c r="P1851" s="27" t="s">
        <v>61</v>
      </c>
      <c r="Q1851" s="28" t="s">
        <v>480</v>
      </c>
      <c r="R1851" s="27" t="str">
        <f>VLOOKUP(B1851,[1]ПланКаз!A1836:S5140,19,0)</f>
        <v>Дана</v>
      </c>
      <c r="S1851" s="29">
        <v>12</v>
      </c>
      <c r="T1851" s="29">
        <v>535</v>
      </c>
      <c r="U1851" s="29">
        <v>6420</v>
      </c>
      <c r="V1851" s="29">
        <v>7190.4</v>
      </c>
      <c r="W1851" s="27"/>
      <c r="X1851" s="27" t="s">
        <v>74</v>
      </c>
      <c r="Y1851" s="27" t="s">
        <v>63</v>
      </c>
    </row>
    <row r="1852" spans="2:25" x14ac:dyDescent="0.2">
      <c r="B1852" s="27" t="s">
        <v>3795</v>
      </c>
      <c r="C1852" s="27" t="s">
        <v>57</v>
      </c>
      <c r="D1852" s="27" t="s">
        <v>3780</v>
      </c>
      <c r="E1852" s="27" t="str">
        <f>VLOOKUP(D1852,[1]ЕНС!A:E,2,FALSE)</f>
        <v>Головка</v>
      </c>
      <c r="F1852" s="27" t="str">
        <f>VLOOKUP(D1852,[1]ЕНС!A:E,3,FALSE)</f>
        <v>сменная, с внутренним шестигранным зевом, размер зева 3,2-80 мм, ГОСТ 25604-83</v>
      </c>
      <c r="G1852" s="27" t="s">
        <v>3796</v>
      </c>
      <c r="H1852" s="27" t="s">
        <v>28</v>
      </c>
      <c r="I1852" s="27">
        <v>0</v>
      </c>
      <c r="J1852" s="27">
        <v>631010000</v>
      </c>
      <c r="K1852" s="27" t="str">
        <f>VLOOKUP(B1852,[1]ПланКаз!A1839:M5143,12,0)</f>
        <v>ҚР, ШҚО, Өскемен қ., Бажов көш., 10</v>
      </c>
      <c r="L1852" s="27" t="str">
        <f>VLOOKUP(B1852,[1]ПланКаз!A1837:M5141,13,0)</f>
        <v>Желтоқсан-Қантар</v>
      </c>
      <c r="M1852" s="27" t="str">
        <f>VLOOKUP(B1852,[1]ПланКаз!A1839:N5143,14,0)</f>
        <v>Шығыс-Қазақстан облысы, Өскемен қ.</v>
      </c>
      <c r="N1852" s="27" t="s">
        <v>60</v>
      </c>
      <c r="O1852" s="27" t="str">
        <f>VLOOKUP(B1852,[1]ПланКаз!A1838:P5142,16,0)</f>
        <v>шартқа қол қойылған кезден бастап 45 күнтізбелік күн ішінде</v>
      </c>
      <c r="P1852" s="27" t="s">
        <v>61</v>
      </c>
      <c r="Q1852" s="28" t="s">
        <v>480</v>
      </c>
      <c r="R1852" s="27" t="str">
        <f>VLOOKUP(B1852,[1]ПланКаз!A1837:S5141,19,0)</f>
        <v>Дана</v>
      </c>
      <c r="S1852" s="29">
        <v>12</v>
      </c>
      <c r="T1852" s="29">
        <v>589</v>
      </c>
      <c r="U1852" s="29" t="s">
        <v>63</v>
      </c>
      <c r="V1852" s="29" t="s">
        <v>63</v>
      </c>
      <c r="W1852" s="27"/>
      <c r="X1852" s="27" t="s">
        <v>64</v>
      </c>
      <c r="Y1852" s="27" t="s">
        <v>717</v>
      </c>
    </row>
    <row r="1853" spans="2:25" x14ac:dyDescent="0.2">
      <c r="B1853" s="27" t="s">
        <v>3797</v>
      </c>
      <c r="C1853" s="27" t="s">
        <v>57</v>
      </c>
      <c r="D1853" s="27" t="s">
        <v>3780</v>
      </c>
      <c r="E1853" s="27" t="str">
        <f>VLOOKUP(D1853,[1]ЕНС!A:E,2,FALSE)</f>
        <v>Головка</v>
      </c>
      <c r="F1853" s="27" t="str">
        <f>VLOOKUP(D1853,[1]ЕНС!A:E,3,FALSE)</f>
        <v>сменная, с внутренним шестигранным зевом, размер зева 3,2-80 мм, ГОСТ 25604-83</v>
      </c>
      <c r="G1853" s="27" t="s">
        <v>3796</v>
      </c>
      <c r="H1853" s="27" t="s">
        <v>28</v>
      </c>
      <c r="I1853" s="27">
        <v>0</v>
      </c>
      <c r="J1853" s="27">
        <v>631010000</v>
      </c>
      <c r="K1853" s="27" t="str">
        <f>VLOOKUP(B1853,[1]ПланКаз!A1840:M5144,12,0)</f>
        <v>ҚР, ШҚО, Өскемен қ., Бажов көш., 10</v>
      </c>
      <c r="L1853" s="27" t="str">
        <f>VLOOKUP(B1853,[1]ПланКаз!A1838:M5142,13,0)</f>
        <v>Наурыз - Сәуір</v>
      </c>
      <c r="M1853" s="27" t="str">
        <f>VLOOKUP(B1853,[1]ПланКаз!A1840:N5144,14,0)</f>
        <v>Шығыс-Қазақстан облысы, Өскемен қ.</v>
      </c>
      <c r="N1853" s="27" t="s">
        <v>60</v>
      </c>
      <c r="O1853" s="27" t="str">
        <f>VLOOKUP(B1853,[1]ПланКаз!A1839:P5143,16,0)</f>
        <v>шартқа қол қойылған кезден бастап 45 күнтізбелік күн ішінде</v>
      </c>
      <c r="P1853" s="27" t="s">
        <v>61</v>
      </c>
      <c r="Q1853" s="28" t="s">
        <v>480</v>
      </c>
      <c r="R1853" s="27" t="str">
        <f>VLOOKUP(B1853,[1]ПланКаз!A1838:S5142,19,0)</f>
        <v>Дана</v>
      </c>
      <c r="S1853" s="29">
        <v>12</v>
      </c>
      <c r="T1853" s="29">
        <v>589</v>
      </c>
      <c r="U1853" s="29">
        <v>7068</v>
      </c>
      <c r="V1853" s="29">
        <v>7916.16</v>
      </c>
      <c r="W1853" s="27"/>
      <c r="X1853" s="27" t="s">
        <v>74</v>
      </c>
      <c r="Y1853" s="27" t="s">
        <v>63</v>
      </c>
    </row>
    <row r="1854" spans="2:25" x14ac:dyDescent="0.2">
      <c r="B1854" s="27" t="s">
        <v>3798</v>
      </c>
      <c r="C1854" s="27" t="s">
        <v>57</v>
      </c>
      <c r="D1854" s="27" t="s">
        <v>3780</v>
      </c>
      <c r="E1854" s="27" t="str">
        <f>VLOOKUP(D1854,[1]ЕНС!A:E,2,FALSE)</f>
        <v>Головка</v>
      </c>
      <c r="F1854" s="27" t="str">
        <f>VLOOKUP(D1854,[1]ЕНС!A:E,3,FALSE)</f>
        <v>сменная, с внутренним шестигранным зевом, размер зева 3,2-80 мм, ГОСТ 25604-83</v>
      </c>
      <c r="G1854" s="27" t="s">
        <v>3799</v>
      </c>
      <c r="H1854" s="27" t="s">
        <v>28</v>
      </c>
      <c r="I1854" s="27">
        <v>0</v>
      </c>
      <c r="J1854" s="27">
        <v>631010000</v>
      </c>
      <c r="K1854" s="27" t="str">
        <f>VLOOKUP(B1854,[1]ПланКаз!A1841:M5145,12,0)</f>
        <v>ҚР, ШҚО, Өскемен қ., Бажов көш., 10</v>
      </c>
      <c r="L1854" s="27" t="str">
        <f>VLOOKUP(B1854,[1]ПланКаз!A1839:M5143,13,0)</f>
        <v>Желтоқсан-Қантар</v>
      </c>
      <c r="M1854" s="27" t="str">
        <f>VLOOKUP(B1854,[1]ПланКаз!A1841:N5145,14,0)</f>
        <v>Шығыс-Қазақстан облысы, Өскемен қ.</v>
      </c>
      <c r="N1854" s="27" t="s">
        <v>60</v>
      </c>
      <c r="O1854" s="27" t="str">
        <f>VLOOKUP(B1854,[1]ПланКаз!A1840:P5144,16,0)</f>
        <v>шартқа қол қойылған кезден бастап 45 күнтізбелік күн ішінде</v>
      </c>
      <c r="P1854" s="27" t="s">
        <v>61</v>
      </c>
      <c r="Q1854" s="28" t="s">
        <v>480</v>
      </c>
      <c r="R1854" s="27" t="str">
        <f>VLOOKUP(B1854,[1]ПланКаз!A1839:S5143,19,0)</f>
        <v>Дана</v>
      </c>
      <c r="S1854" s="29">
        <v>12</v>
      </c>
      <c r="T1854" s="29">
        <v>728</v>
      </c>
      <c r="U1854" s="29" t="s">
        <v>63</v>
      </c>
      <c r="V1854" s="29" t="s">
        <v>63</v>
      </c>
      <c r="W1854" s="27"/>
      <c r="X1854" s="27" t="s">
        <v>64</v>
      </c>
      <c r="Y1854" s="27" t="s">
        <v>717</v>
      </c>
    </row>
    <row r="1855" spans="2:25" x14ac:dyDescent="0.2">
      <c r="B1855" s="27" t="s">
        <v>3800</v>
      </c>
      <c r="C1855" s="27" t="s">
        <v>57</v>
      </c>
      <c r="D1855" s="27" t="s">
        <v>3780</v>
      </c>
      <c r="E1855" s="27" t="str">
        <f>VLOOKUP(D1855,[1]ЕНС!A:E,2,FALSE)</f>
        <v>Головка</v>
      </c>
      <c r="F1855" s="27" t="str">
        <f>VLOOKUP(D1855,[1]ЕНС!A:E,3,FALSE)</f>
        <v>сменная, с внутренним шестигранным зевом, размер зева 3,2-80 мм, ГОСТ 25604-83</v>
      </c>
      <c r="G1855" s="27" t="s">
        <v>3799</v>
      </c>
      <c r="H1855" s="27" t="s">
        <v>28</v>
      </c>
      <c r="I1855" s="27">
        <v>0</v>
      </c>
      <c r="J1855" s="27">
        <v>631010000</v>
      </c>
      <c r="K1855" s="27" t="str">
        <f>VLOOKUP(B1855,[1]ПланКаз!A1842:M5146,12,0)</f>
        <v>ҚР, ШҚО, Өскемен қ., Бажов көш., 10</v>
      </c>
      <c r="L1855" s="27" t="str">
        <f>VLOOKUP(B1855,[1]ПланКаз!A1840:M5144,13,0)</f>
        <v>Наурыз - Сәуір</v>
      </c>
      <c r="M1855" s="27" t="str">
        <f>VLOOKUP(B1855,[1]ПланКаз!A1842:N5146,14,0)</f>
        <v>Шығыс-Қазақстан облысы, Өскемен қ.</v>
      </c>
      <c r="N1855" s="27" t="s">
        <v>60</v>
      </c>
      <c r="O1855" s="27" t="str">
        <f>VLOOKUP(B1855,[1]ПланКаз!A1841:P5145,16,0)</f>
        <v>шартқа қол қойылған кезден бастап 45 күнтізбелік күн ішінде</v>
      </c>
      <c r="P1855" s="27" t="s">
        <v>61</v>
      </c>
      <c r="Q1855" s="28" t="s">
        <v>480</v>
      </c>
      <c r="R1855" s="27" t="str">
        <f>VLOOKUP(B1855,[1]ПланКаз!A1840:S5144,19,0)</f>
        <v>Дана</v>
      </c>
      <c r="S1855" s="29">
        <v>12</v>
      </c>
      <c r="T1855" s="29">
        <v>728</v>
      </c>
      <c r="U1855" s="29">
        <v>8736</v>
      </c>
      <c r="V1855" s="29">
        <v>9784.32</v>
      </c>
      <c r="W1855" s="27"/>
      <c r="X1855" s="27" t="s">
        <v>74</v>
      </c>
      <c r="Y1855" s="27" t="s">
        <v>63</v>
      </c>
    </row>
    <row r="1856" spans="2:25" x14ac:dyDescent="0.2">
      <c r="B1856" s="27" t="s">
        <v>3801</v>
      </c>
      <c r="C1856" s="27" t="s">
        <v>57</v>
      </c>
      <c r="D1856" s="27" t="s">
        <v>3780</v>
      </c>
      <c r="E1856" s="27" t="str">
        <f>VLOOKUP(D1856,[1]ЕНС!A:E,2,FALSE)</f>
        <v>Головка</v>
      </c>
      <c r="F1856" s="27" t="str">
        <f>VLOOKUP(D1856,[1]ЕНС!A:E,3,FALSE)</f>
        <v>сменная, с внутренним шестигранным зевом, размер зева 3,2-80 мм, ГОСТ 25604-83</v>
      </c>
      <c r="G1856" s="27" t="s">
        <v>3802</v>
      </c>
      <c r="H1856" s="27" t="s">
        <v>28</v>
      </c>
      <c r="I1856" s="27">
        <v>0</v>
      </c>
      <c r="J1856" s="27">
        <v>631010000</v>
      </c>
      <c r="K1856" s="27" t="str">
        <f>VLOOKUP(B1856,[1]ПланКаз!A1843:M5147,12,0)</f>
        <v>ҚР, ШҚО, Өскемен қ., Бажов көш., 10</v>
      </c>
      <c r="L1856" s="27" t="str">
        <f>VLOOKUP(B1856,[1]ПланКаз!A1841:M5145,13,0)</f>
        <v>Желтоқсан-Қантар</v>
      </c>
      <c r="M1856" s="27" t="str">
        <f>VLOOKUP(B1856,[1]ПланКаз!A1843:N5147,14,0)</f>
        <v>Шығыс-Қазақстан облысы, Өскемен қ.</v>
      </c>
      <c r="N1856" s="27" t="s">
        <v>60</v>
      </c>
      <c r="O1856" s="27" t="str">
        <f>VLOOKUP(B1856,[1]ПланКаз!A1842:P5146,16,0)</f>
        <v>шартқа қол қойылған кезден бастап 45 күнтізбелік күн ішінде</v>
      </c>
      <c r="P1856" s="27" t="s">
        <v>61</v>
      </c>
      <c r="Q1856" s="28" t="s">
        <v>480</v>
      </c>
      <c r="R1856" s="27" t="str">
        <f>VLOOKUP(B1856,[1]ПланКаз!A1841:S5145,19,0)</f>
        <v>Дана</v>
      </c>
      <c r="S1856" s="29">
        <v>12</v>
      </c>
      <c r="T1856" s="29">
        <v>792</v>
      </c>
      <c r="U1856" s="29" t="s">
        <v>63</v>
      </c>
      <c r="V1856" s="29" t="s">
        <v>63</v>
      </c>
      <c r="W1856" s="27"/>
      <c r="X1856" s="27" t="s">
        <v>64</v>
      </c>
      <c r="Y1856" s="27" t="s">
        <v>717</v>
      </c>
    </row>
    <row r="1857" spans="2:25" x14ac:dyDescent="0.2">
      <c r="B1857" s="27" t="s">
        <v>3803</v>
      </c>
      <c r="C1857" s="27" t="s">
        <v>57</v>
      </c>
      <c r="D1857" s="27" t="s">
        <v>3780</v>
      </c>
      <c r="E1857" s="27" t="str">
        <f>VLOOKUP(D1857,[1]ЕНС!A:E,2,FALSE)</f>
        <v>Головка</v>
      </c>
      <c r="F1857" s="27" t="str">
        <f>VLOOKUP(D1857,[1]ЕНС!A:E,3,FALSE)</f>
        <v>сменная, с внутренним шестигранным зевом, размер зева 3,2-80 мм, ГОСТ 25604-83</v>
      </c>
      <c r="G1857" s="27" t="s">
        <v>3802</v>
      </c>
      <c r="H1857" s="27" t="s">
        <v>28</v>
      </c>
      <c r="I1857" s="27">
        <v>0</v>
      </c>
      <c r="J1857" s="27">
        <v>631010000</v>
      </c>
      <c r="K1857" s="27" t="str">
        <f>VLOOKUP(B1857,[1]ПланКаз!A1844:M5148,12,0)</f>
        <v>ҚР, ШҚО, Өскемен қ., Бажов көш., 10</v>
      </c>
      <c r="L1857" s="27" t="str">
        <f>VLOOKUP(B1857,[1]ПланКаз!A1842:M5146,13,0)</f>
        <v>Наурыз - Сәуір</v>
      </c>
      <c r="M1857" s="27" t="str">
        <f>VLOOKUP(B1857,[1]ПланКаз!A1844:N5148,14,0)</f>
        <v>Шығыс-Қазақстан облысы, Өскемен қ.</v>
      </c>
      <c r="N1857" s="27" t="s">
        <v>60</v>
      </c>
      <c r="O1857" s="27" t="str">
        <f>VLOOKUP(B1857,[1]ПланКаз!A1843:P5147,16,0)</f>
        <v>шартқа қол қойылған кезден бастап 45 күнтізбелік күн ішінде</v>
      </c>
      <c r="P1857" s="27" t="s">
        <v>61</v>
      </c>
      <c r="Q1857" s="28" t="s">
        <v>480</v>
      </c>
      <c r="R1857" s="27" t="str">
        <f>VLOOKUP(B1857,[1]ПланКаз!A1842:S5146,19,0)</f>
        <v>Дана</v>
      </c>
      <c r="S1857" s="29">
        <v>12</v>
      </c>
      <c r="T1857" s="29">
        <v>792</v>
      </c>
      <c r="U1857" s="29">
        <v>9504</v>
      </c>
      <c r="V1857" s="29">
        <v>10644.48</v>
      </c>
      <c r="W1857" s="27"/>
      <c r="X1857" s="27" t="s">
        <v>74</v>
      </c>
      <c r="Y1857" s="27" t="s">
        <v>63</v>
      </c>
    </row>
    <row r="1858" spans="2:25" x14ac:dyDescent="0.2">
      <c r="B1858" s="27" t="s">
        <v>3804</v>
      </c>
      <c r="C1858" s="27" t="s">
        <v>57</v>
      </c>
      <c r="D1858" s="27" t="s">
        <v>3780</v>
      </c>
      <c r="E1858" s="27" t="str">
        <f>VLOOKUP(D1858,[1]ЕНС!A:E,2,FALSE)</f>
        <v>Головка</v>
      </c>
      <c r="F1858" s="27" t="str">
        <f>VLOOKUP(D1858,[1]ЕНС!A:E,3,FALSE)</f>
        <v>сменная, с внутренним шестигранным зевом, размер зева 3,2-80 мм, ГОСТ 25604-83</v>
      </c>
      <c r="G1858" s="27" t="s">
        <v>3805</v>
      </c>
      <c r="H1858" s="27" t="s">
        <v>28</v>
      </c>
      <c r="I1858" s="27">
        <v>0</v>
      </c>
      <c r="J1858" s="27">
        <v>631010000</v>
      </c>
      <c r="K1858" s="27" t="str">
        <f>VLOOKUP(B1858,[1]ПланКаз!A1845:M5149,12,0)</f>
        <v>ҚР, ШҚО, Өскемен қ., Бажов көш., 10</v>
      </c>
      <c r="L1858" s="27" t="str">
        <f>VLOOKUP(B1858,[1]ПланКаз!A1843:M5147,13,0)</f>
        <v>Желтоқсан-Қантар</v>
      </c>
      <c r="M1858" s="27" t="str">
        <f>VLOOKUP(B1858,[1]ПланКаз!A1845:N5149,14,0)</f>
        <v>Шығыс-Қазақстан облысы, Өскемен қ.</v>
      </c>
      <c r="N1858" s="27" t="s">
        <v>60</v>
      </c>
      <c r="O1858" s="27" t="str">
        <f>VLOOKUP(B1858,[1]ПланКаз!A1844:P5148,16,0)</f>
        <v>шартқа қол қойылған кезден бастап 45 күнтізбелік күн ішінде</v>
      </c>
      <c r="P1858" s="27" t="s">
        <v>61</v>
      </c>
      <c r="Q1858" s="28" t="s">
        <v>480</v>
      </c>
      <c r="R1858" s="27" t="str">
        <f>VLOOKUP(B1858,[1]ПланКаз!A1843:S5147,19,0)</f>
        <v>Дана</v>
      </c>
      <c r="S1858" s="29">
        <v>12</v>
      </c>
      <c r="T1858" s="29">
        <v>1028</v>
      </c>
      <c r="U1858" s="29" t="s">
        <v>63</v>
      </c>
      <c r="V1858" s="29" t="s">
        <v>63</v>
      </c>
      <c r="W1858" s="27"/>
      <c r="X1858" s="27" t="s">
        <v>64</v>
      </c>
      <c r="Y1858" s="27" t="s">
        <v>717</v>
      </c>
    </row>
    <row r="1859" spans="2:25" x14ac:dyDescent="0.2">
      <c r="B1859" s="27" t="s">
        <v>3806</v>
      </c>
      <c r="C1859" s="27" t="s">
        <v>57</v>
      </c>
      <c r="D1859" s="27" t="s">
        <v>3780</v>
      </c>
      <c r="E1859" s="27" t="str">
        <f>VLOOKUP(D1859,[1]ЕНС!A:E,2,FALSE)</f>
        <v>Головка</v>
      </c>
      <c r="F1859" s="27" t="str">
        <f>VLOOKUP(D1859,[1]ЕНС!A:E,3,FALSE)</f>
        <v>сменная, с внутренним шестигранным зевом, размер зева 3,2-80 мм, ГОСТ 25604-83</v>
      </c>
      <c r="G1859" s="27" t="s">
        <v>3805</v>
      </c>
      <c r="H1859" s="27" t="s">
        <v>28</v>
      </c>
      <c r="I1859" s="27">
        <v>0</v>
      </c>
      <c r="J1859" s="27">
        <v>631010000</v>
      </c>
      <c r="K1859" s="27" t="str">
        <f>VLOOKUP(B1859,[1]ПланКаз!A1846:M5150,12,0)</f>
        <v>ҚР, ШҚО, Өскемен қ., Бажов көш., 10</v>
      </c>
      <c r="L1859" s="27" t="str">
        <f>VLOOKUP(B1859,[1]ПланКаз!A1844:M5148,13,0)</f>
        <v>Наурыз - Сәуір</v>
      </c>
      <c r="M1859" s="27" t="str">
        <f>VLOOKUP(B1859,[1]ПланКаз!A1846:N5150,14,0)</f>
        <v>Шығыс-Қазақстан облысы, Өскемен қ.</v>
      </c>
      <c r="N1859" s="27" t="s">
        <v>60</v>
      </c>
      <c r="O1859" s="27" t="str">
        <f>VLOOKUP(B1859,[1]ПланКаз!A1845:P5149,16,0)</f>
        <v>шартқа қол қойылған кезден бастап 45 күнтізбелік күн ішінде</v>
      </c>
      <c r="P1859" s="27" t="s">
        <v>61</v>
      </c>
      <c r="Q1859" s="28" t="s">
        <v>480</v>
      </c>
      <c r="R1859" s="27" t="str">
        <f>VLOOKUP(B1859,[1]ПланКаз!A1844:S5148,19,0)</f>
        <v>Дана</v>
      </c>
      <c r="S1859" s="29">
        <v>12</v>
      </c>
      <c r="T1859" s="29">
        <v>1028</v>
      </c>
      <c r="U1859" s="29">
        <v>12336</v>
      </c>
      <c r="V1859" s="29">
        <v>13816.32</v>
      </c>
      <c r="W1859" s="27"/>
      <c r="X1859" s="27" t="s">
        <v>74</v>
      </c>
      <c r="Y1859" s="27" t="s">
        <v>63</v>
      </c>
    </row>
    <row r="1860" spans="2:25" x14ac:dyDescent="0.2">
      <c r="B1860" s="27" t="s">
        <v>3807</v>
      </c>
      <c r="C1860" s="27" t="s">
        <v>57</v>
      </c>
      <c r="D1860" s="27" t="s">
        <v>3780</v>
      </c>
      <c r="E1860" s="27" t="str">
        <f>VLOOKUP(D1860,[1]ЕНС!A:E,2,FALSE)</f>
        <v>Головка</v>
      </c>
      <c r="F1860" s="27" t="str">
        <f>VLOOKUP(D1860,[1]ЕНС!A:E,3,FALSE)</f>
        <v>сменная, с внутренним шестигранным зевом, размер зева 3,2-80 мм, ГОСТ 25604-83</v>
      </c>
      <c r="G1860" s="27" t="s">
        <v>3808</v>
      </c>
      <c r="H1860" s="27" t="s">
        <v>28</v>
      </c>
      <c r="I1860" s="27">
        <v>0</v>
      </c>
      <c r="J1860" s="27">
        <v>631010000</v>
      </c>
      <c r="K1860" s="27" t="str">
        <f>VLOOKUP(B1860,[1]ПланКаз!A1847:M5151,12,0)</f>
        <v>ҚР, ШҚО, Өскемен қ., Бажов көш., 10</v>
      </c>
      <c r="L1860" s="27" t="str">
        <f>VLOOKUP(B1860,[1]ПланКаз!A1845:M5149,13,0)</f>
        <v>Желтоқсан-Қантар</v>
      </c>
      <c r="M1860" s="27" t="str">
        <f>VLOOKUP(B1860,[1]ПланКаз!A1847:N5151,14,0)</f>
        <v>Шығыс-Қазақстан облысы, Өскемен қ.</v>
      </c>
      <c r="N1860" s="27" t="s">
        <v>60</v>
      </c>
      <c r="O1860" s="27" t="str">
        <f>VLOOKUP(B1860,[1]ПланКаз!A1846:P5150,16,0)</f>
        <v>шартқа қол қойылған кезден бастап 45 күнтізбелік күн ішінде</v>
      </c>
      <c r="P1860" s="27" t="s">
        <v>61</v>
      </c>
      <c r="Q1860" s="28" t="s">
        <v>480</v>
      </c>
      <c r="R1860" s="27" t="str">
        <f>VLOOKUP(B1860,[1]ПланКаз!A1845:S5149,19,0)</f>
        <v>Дана</v>
      </c>
      <c r="S1860" s="29">
        <v>12</v>
      </c>
      <c r="T1860" s="29">
        <v>1370</v>
      </c>
      <c r="U1860" s="29" t="s">
        <v>63</v>
      </c>
      <c r="V1860" s="29" t="s">
        <v>63</v>
      </c>
      <c r="W1860" s="27"/>
      <c r="X1860" s="27" t="s">
        <v>64</v>
      </c>
      <c r="Y1860" s="27" t="s">
        <v>717</v>
      </c>
    </row>
    <row r="1861" spans="2:25" x14ac:dyDescent="0.2">
      <c r="B1861" s="27" t="s">
        <v>3809</v>
      </c>
      <c r="C1861" s="27" t="s">
        <v>57</v>
      </c>
      <c r="D1861" s="27" t="s">
        <v>3780</v>
      </c>
      <c r="E1861" s="27" t="str">
        <f>VLOOKUP(D1861,[1]ЕНС!A:E,2,FALSE)</f>
        <v>Головка</v>
      </c>
      <c r="F1861" s="27" t="str">
        <f>VLOOKUP(D1861,[1]ЕНС!A:E,3,FALSE)</f>
        <v>сменная, с внутренним шестигранным зевом, размер зева 3,2-80 мм, ГОСТ 25604-83</v>
      </c>
      <c r="G1861" s="27" t="s">
        <v>3808</v>
      </c>
      <c r="H1861" s="27" t="s">
        <v>28</v>
      </c>
      <c r="I1861" s="27">
        <v>0</v>
      </c>
      <c r="J1861" s="27">
        <v>631010000</v>
      </c>
      <c r="K1861" s="27" t="str">
        <f>VLOOKUP(B1861,[1]ПланКаз!A1848:M5152,12,0)</f>
        <v>ҚР, ШҚО, Өскемен қ., Бажов көш., 10</v>
      </c>
      <c r="L1861" s="27" t="str">
        <f>VLOOKUP(B1861,[1]ПланКаз!A1846:M5150,13,0)</f>
        <v>Наурыз - Сәуір</v>
      </c>
      <c r="M1861" s="27" t="str">
        <f>VLOOKUP(B1861,[1]ПланКаз!A1848:N5152,14,0)</f>
        <v>Шығыс-Қазақстан облысы, Өскемен қ.</v>
      </c>
      <c r="N1861" s="27" t="s">
        <v>60</v>
      </c>
      <c r="O1861" s="27" t="str">
        <f>VLOOKUP(B1861,[1]ПланКаз!A1847:P5151,16,0)</f>
        <v>шартқа қол қойылған кезден бастап 45 күнтізбелік күн ішінде</v>
      </c>
      <c r="P1861" s="27" t="s">
        <v>61</v>
      </c>
      <c r="Q1861" s="28" t="s">
        <v>480</v>
      </c>
      <c r="R1861" s="27" t="str">
        <f>VLOOKUP(B1861,[1]ПланКаз!A1846:S5150,19,0)</f>
        <v>Дана</v>
      </c>
      <c r="S1861" s="29">
        <v>12</v>
      </c>
      <c r="T1861" s="29">
        <v>1370</v>
      </c>
      <c r="U1861" s="29">
        <v>16440</v>
      </c>
      <c r="V1861" s="29">
        <v>18412.8</v>
      </c>
      <c r="W1861" s="27"/>
      <c r="X1861" s="27" t="s">
        <v>74</v>
      </c>
      <c r="Y1861" s="27" t="s">
        <v>63</v>
      </c>
    </row>
    <row r="1862" spans="2:25" x14ac:dyDescent="0.2">
      <c r="B1862" s="27" t="s">
        <v>3810</v>
      </c>
      <c r="C1862" s="27" t="s">
        <v>57</v>
      </c>
      <c r="D1862" s="27" t="s">
        <v>3811</v>
      </c>
      <c r="E1862" s="27" t="str">
        <f>VLOOKUP(D1862,[1]ЕНС!A:E,2,FALSE)</f>
        <v>Домкрат</v>
      </c>
      <c r="F1862" s="27" t="str">
        <f>VLOOKUP(D1862,[1]ЕНС!A:E,3,FALSE)</f>
        <v>гидравлический, для поднятия транспортных средств, грузоподъемность 100 кН, с двумя плунжерами</v>
      </c>
      <c r="G1862" s="27" t="s">
        <v>3812</v>
      </c>
      <c r="H1862" s="27" t="s">
        <v>28</v>
      </c>
      <c r="I1862" s="27">
        <v>0</v>
      </c>
      <c r="J1862" s="27">
        <v>631010000</v>
      </c>
      <c r="K1862" s="27" t="str">
        <f>VLOOKUP(B1862,[1]ПланКаз!A1849:M5153,12,0)</f>
        <v>ҚР, ШҚО, Өскемен қ., Бажов көш., 10</v>
      </c>
      <c r="L1862" s="27" t="str">
        <f>VLOOKUP(B1862,[1]ПланКаз!A1847:M5151,13,0)</f>
        <v>Желтоқсан-Қантар</v>
      </c>
      <c r="M1862" s="27" t="str">
        <f>VLOOKUP(B1862,[1]ПланКаз!A1849:N5153,14,0)</f>
        <v>Шығыс-Қазақстан облысы, Өскемен қ.</v>
      </c>
      <c r="N1862" s="27" t="s">
        <v>60</v>
      </c>
      <c r="O1862" s="27" t="str">
        <f>VLOOKUP(B1862,[1]ПланКаз!A1848:P5152,16,0)</f>
        <v>шартқа қол қойылған кезден бастап 45 күнтізбелік күн ішінде</v>
      </c>
      <c r="P1862" s="27" t="s">
        <v>61</v>
      </c>
      <c r="Q1862" s="28" t="s">
        <v>480</v>
      </c>
      <c r="R1862" s="27" t="str">
        <f>VLOOKUP(B1862,[1]ПланКаз!A1847:S5151,19,0)</f>
        <v>Дана</v>
      </c>
      <c r="S1862" s="29">
        <v>12</v>
      </c>
      <c r="T1862" s="29">
        <v>17743</v>
      </c>
      <c r="U1862" s="29">
        <v>212916</v>
      </c>
      <c r="V1862" s="29">
        <v>238465.92000000001</v>
      </c>
      <c r="W1862" s="27"/>
      <c r="X1862" s="27" t="s">
        <v>64</v>
      </c>
      <c r="Y1862" s="27" t="s">
        <v>63</v>
      </c>
    </row>
    <row r="1863" spans="2:25" x14ac:dyDescent="0.2">
      <c r="B1863" s="27" t="s">
        <v>3813</v>
      </c>
      <c r="C1863" s="27" t="s">
        <v>57</v>
      </c>
      <c r="D1863" s="27" t="s">
        <v>3814</v>
      </c>
      <c r="E1863" s="27" t="str">
        <f>VLOOKUP(D1863,[1]ЕНС!A:E,2,FALSE)</f>
        <v>Домкрат</v>
      </c>
      <c r="F1863" s="27" t="str">
        <f>VLOOKUP(D1863,[1]ЕНС!A:E,3,FALSE)</f>
        <v>гидравлический, для поднятия транспортных средств, грузоподъемность 50 кН, с двумя плунжерами</v>
      </c>
      <c r="G1863" s="27" t="s">
        <v>3815</v>
      </c>
      <c r="H1863" s="27" t="s">
        <v>28</v>
      </c>
      <c r="I1863" s="27">
        <v>0</v>
      </c>
      <c r="J1863" s="27">
        <v>631010000</v>
      </c>
      <c r="K1863" s="27" t="str">
        <f>VLOOKUP(B1863,[1]ПланКаз!A1850:M5154,12,0)</f>
        <v>ҚР, ШҚО, Өскемен қ., Бажов көш., 10</v>
      </c>
      <c r="L1863" s="27" t="str">
        <f>VLOOKUP(B1863,[1]ПланКаз!A1848:M5152,13,0)</f>
        <v>Желтоқсан-Қантар</v>
      </c>
      <c r="M1863" s="27" t="str">
        <f>VLOOKUP(B1863,[1]ПланКаз!A1850:N5154,14,0)</f>
        <v>Шығыс-Қазақстан облысы, Өскемен қ.</v>
      </c>
      <c r="N1863" s="27" t="s">
        <v>60</v>
      </c>
      <c r="O1863" s="27" t="str">
        <f>VLOOKUP(B1863,[1]ПланКаз!A1849:P5153,16,0)</f>
        <v>шартқа қол қойылған кезден бастап 45 күнтізбелік күн ішінде</v>
      </c>
      <c r="P1863" s="27" t="s">
        <v>61</v>
      </c>
      <c r="Q1863" s="28" t="s">
        <v>480</v>
      </c>
      <c r="R1863" s="27" t="str">
        <f>VLOOKUP(B1863,[1]ПланКаз!A1848:S5152,19,0)</f>
        <v>Дана</v>
      </c>
      <c r="S1863" s="29">
        <v>9</v>
      </c>
      <c r="T1863" s="29">
        <v>10474</v>
      </c>
      <c r="U1863" s="29">
        <v>94266</v>
      </c>
      <c r="V1863" s="29">
        <v>105577.92</v>
      </c>
      <c r="W1863" s="27"/>
      <c r="X1863" s="27" t="s">
        <v>64</v>
      </c>
      <c r="Y1863" s="27" t="s">
        <v>63</v>
      </c>
    </row>
    <row r="1864" spans="2:25" x14ac:dyDescent="0.2">
      <c r="B1864" s="27" t="s">
        <v>3816</v>
      </c>
      <c r="C1864" s="27" t="s">
        <v>57</v>
      </c>
      <c r="D1864" s="27" t="s">
        <v>3817</v>
      </c>
      <c r="E1864" s="27" t="str">
        <f>VLOOKUP(D1864,[1]ЕНС!A:E,2,FALSE)</f>
        <v>Домкрат</v>
      </c>
      <c r="F1864" s="27" t="str">
        <f>VLOOKUP(D1864,[1]ЕНС!A:E,3,FALSE)</f>
        <v>гидравлический, для поднятия транспортных средств, грузоподъемность 320 кН, с двумя плунжерами</v>
      </c>
      <c r="G1864" s="27" t="s">
        <v>3818</v>
      </c>
      <c r="H1864" s="27" t="s">
        <v>28</v>
      </c>
      <c r="I1864" s="27">
        <v>0</v>
      </c>
      <c r="J1864" s="27">
        <v>631010000</v>
      </c>
      <c r="K1864" s="27" t="str">
        <f>VLOOKUP(B1864,[1]ПланКаз!A1851:M5155,12,0)</f>
        <v>ҚР, ШҚО, Өскемен қ., Бажов көш., 10</v>
      </c>
      <c r="L1864" s="27" t="str">
        <f>VLOOKUP(B1864,[1]ПланКаз!A1849:M5153,13,0)</f>
        <v>Желтоқсан-Қантар</v>
      </c>
      <c r="M1864" s="27" t="str">
        <f>VLOOKUP(B1864,[1]ПланКаз!A1851:N5155,14,0)</f>
        <v>Шығыс-Қазақстан облысы, Өскемен қ.</v>
      </c>
      <c r="N1864" s="27" t="s">
        <v>60</v>
      </c>
      <c r="O1864" s="27" t="str">
        <f>VLOOKUP(B1864,[1]ПланКаз!A1850:P5154,16,0)</f>
        <v>шартқа қол қойылған кезден бастап 45 күнтізбелік күн ішінде</v>
      </c>
      <c r="P1864" s="27" t="s">
        <v>61</v>
      </c>
      <c r="Q1864" s="28" t="s">
        <v>480</v>
      </c>
      <c r="R1864" s="27" t="str">
        <f>VLOOKUP(B1864,[1]ПланКаз!A1849:S5153,19,0)</f>
        <v>Дана</v>
      </c>
      <c r="S1864" s="29">
        <v>2</v>
      </c>
      <c r="T1864" s="29">
        <v>71232</v>
      </c>
      <c r="U1864" s="29">
        <v>142464</v>
      </c>
      <c r="V1864" s="29">
        <v>159559.67999999999</v>
      </c>
      <c r="W1864" s="27"/>
      <c r="X1864" s="27" t="s">
        <v>64</v>
      </c>
      <c r="Y1864" s="27" t="s">
        <v>63</v>
      </c>
    </row>
    <row r="1865" spans="2:25" x14ac:dyDescent="0.2">
      <c r="B1865" s="27" t="s">
        <v>3819</v>
      </c>
      <c r="C1865" s="27" t="s">
        <v>57</v>
      </c>
      <c r="D1865" s="27" t="s">
        <v>3820</v>
      </c>
      <c r="E1865" s="27" t="str">
        <f>VLOOKUP(D1865,[1]ЕНС!A:E,2,FALSE)</f>
        <v>Домкрат</v>
      </c>
      <c r="F1865" s="27" t="str">
        <f>VLOOKUP(D1865,[1]ЕНС!A:E,3,FALSE)</f>
        <v>пневматический, для поднятия транспортных средств, грузоподъемность 52 т, высокого давления</v>
      </c>
      <c r="G1865" s="27" t="s">
        <v>3821</v>
      </c>
      <c r="H1865" s="27" t="s">
        <v>28</v>
      </c>
      <c r="I1865" s="27">
        <v>0</v>
      </c>
      <c r="J1865" s="27">
        <v>631010000</v>
      </c>
      <c r="K1865" s="27" t="str">
        <f>VLOOKUP(B1865,[1]ПланКаз!A1852:M5156,12,0)</f>
        <v>ҚР, ШҚО, Өскемен қ., Бажов көш., 10</v>
      </c>
      <c r="L1865" s="27" t="str">
        <f>VLOOKUP(B1865,[1]ПланКаз!A1850:M5154,13,0)</f>
        <v>Желтоқсан-Қантар</v>
      </c>
      <c r="M1865" s="27" t="str">
        <f>VLOOKUP(B1865,[1]ПланКаз!A1852:N5156,14,0)</f>
        <v>Шығыс-Қазақстан облысы, Өскемен қ.</v>
      </c>
      <c r="N1865" s="27" t="s">
        <v>60</v>
      </c>
      <c r="O1865" s="27" t="str">
        <f>VLOOKUP(B1865,[1]ПланКаз!A1851:P5155,16,0)</f>
        <v>шартқа қол қойылған кезден бастап 45 күнтізбелік күн ішінде</v>
      </c>
      <c r="P1865" s="27" t="s">
        <v>61</v>
      </c>
      <c r="Q1865" s="28" t="s">
        <v>480</v>
      </c>
      <c r="R1865" s="27" t="str">
        <f>VLOOKUP(B1865,[1]ПланКаз!A1850:S5154,19,0)</f>
        <v>Дана</v>
      </c>
      <c r="S1865" s="29">
        <v>3</v>
      </c>
      <c r="T1865" s="29">
        <v>84800</v>
      </c>
      <c r="U1865" s="29">
        <v>254400</v>
      </c>
      <c r="V1865" s="29">
        <v>284928</v>
      </c>
      <c r="W1865" s="27"/>
      <c r="X1865" s="27" t="s">
        <v>64</v>
      </c>
      <c r="Y1865" s="27" t="s">
        <v>63</v>
      </c>
    </row>
    <row r="1866" spans="2:25" x14ac:dyDescent="0.2">
      <c r="B1866" s="27" t="s">
        <v>3822</v>
      </c>
      <c r="C1866" s="27" t="s">
        <v>57</v>
      </c>
      <c r="D1866" s="27" t="s">
        <v>3823</v>
      </c>
      <c r="E1866" s="27" t="str">
        <f>VLOOKUP(D1866,[1]ЕНС!A:E,2,FALSE)</f>
        <v>Бур</v>
      </c>
      <c r="F1866" s="27" t="str">
        <f>VLOOKUP(D1866,[1]ЕНС!A:E,3,FALSE)</f>
        <v>БД2, диаметр 25 мм, длина 250 мм, ГОСТ 17016-71</v>
      </c>
      <c r="G1866" s="27" t="s">
        <v>3824</v>
      </c>
      <c r="H1866" s="27" t="s">
        <v>28</v>
      </c>
      <c r="I1866" s="27">
        <v>0</v>
      </c>
      <c r="J1866" s="27">
        <v>631010000</v>
      </c>
      <c r="K1866" s="27" t="str">
        <f>VLOOKUP(B1866,[1]ПланКаз!A1853:M5157,12,0)</f>
        <v>ҚР, ШҚО, Өскемен қ., Бажов көш., 10</v>
      </c>
      <c r="L1866" s="27" t="str">
        <f>VLOOKUP(B1866,[1]ПланКаз!A1851:M5155,13,0)</f>
        <v>Желтоқсан-Қантар</v>
      </c>
      <c r="M1866" s="27" t="str">
        <f>VLOOKUP(B1866,[1]ПланКаз!A1853:N5157,14,0)</f>
        <v>Шығыс-Қазақстан облысы, Өскемен қ.</v>
      </c>
      <c r="N1866" s="27" t="s">
        <v>60</v>
      </c>
      <c r="O1866" s="27" t="str">
        <f>VLOOKUP(B1866,[1]ПланКаз!A1852:P5156,16,0)</f>
        <v>шартқа қол қойылған кезден бастап 45 күнтізбелік күн ішінде</v>
      </c>
      <c r="P1866" s="27" t="s">
        <v>61</v>
      </c>
      <c r="Q1866" s="28" t="s">
        <v>480</v>
      </c>
      <c r="R1866" s="27" t="str">
        <f>VLOOKUP(B1866,[1]ПланКаз!A1851:S5155,19,0)</f>
        <v>Дана</v>
      </c>
      <c r="S1866" s="29">
        <v>5</v>
      </c>
      <c r="T1866" s="29">
        <v>13680</v>
      </c>
      <c r="U1866" s="29" t="s">
        <v>63</v>
      </c>
      <c r="V1866" s="29" t="s">
        <v>63</v>
      </c>
      <c r="W1866" s="27"/>
      <c r="X1866" s="27" t="s">
        <v>64</v>
      </c>
      <c r="Y1866" s="27" t="s">
        <v>717</v>
      </c>
    </row>
    <row r="1867" spans="2:25" x14ac:dyDescent="0.2">
      <c r="B1867" s="27" t="s">
        <v>3825</v>
      </c>
      <c r="C1867" s="27" t="s">
        <v>57</v>
      </c>
      <c r="D1867" s="27" t="s">
        <v>3823</v>
      </c>
      <c r="E1867" s="27" t="str">
        <f>VLOOKUP(D1867,[1]ЕНС!A:E,2,FALSE)</f>
        <v>Бур</v>
      </c>
      <c r="F1867" s="27" t="str">
        <f>VLOOKUP(D1867,[1]ЕНС!A:E,3,FALSE)</f>
        <v>БД2, диаметр 25 мм, длина 250 мм, ГОСТ 17016-71</v>
      </c>
      <c r="G1867" s="27" t="s">
        <v>3824</v>
      </c>
      <c r="H1867" s="27" t="s">
        <v>28</v>
      </c>
      <c r="I1867" s="27">
        <v>0</v>
      </c>
      <c r="J1867" s="27">
        <v>631010000</v>
      </c>
      <c r="K1867" s="27" t="str">
        <f>VLOOKUP(B1867,[1]ПланКаз!A1854:M5158,12,0)</f>
        <v>ҚР, ШҚО, Өскемен қ., Бажов көш., 10</v>
      </c>
      <c r="L1867" s="27" t="str">
        <f>VLOOKUP(B1867,[1]ПланКаз!A1852:M5156,13,0)</f>
        <v>Наурыз - Сәуір</v>
      </c>
      <c r="M1867" s="27" t="str">
        <f>VLOOKUP(B1867,[1]ПланКаз!A1854:N5158,14,0)</f>
        <v>Шығыс-Қазақстан облысы, Өскемен қ.</v>
      </c>
      <c r="N1867" s="27" t="s">
        <v>60</v>
      </c>
      <c r="O1867" s="27" t="str">
        <f>VLOOKUP(B1867,[1]ПланКаз!A1853:P5157,16,0)</f>
        <v>шартқа қол қойылған кезден бастап 45 күнтізбелік күн ішінде</v>
      </c>
      <c r="P1867" s="27" t="s">
        <v>61</v>
      </c>
      <c r="Q1867" s="28" t="s">
        <v>480</v>
      </c>
      <c r="R1867" s="27" t="str">
        <f>VLOOKUP(B1867,[1]ПланКаз!A1852:S5156,19,0)</f>
        <v>Дана</v>
      </c>
      <c r="S1867" s="29">
        <v>5</v>
      </c>
      <c r="T1867" s="29">
        <v>13680</v>
      </c>
      <c r="U1867" s="29">
        <v>68400</v>
      </c>
      <c r="V1867" s="29">
        <v>76608</v>
      </c>
      <c r="W1867" s="27"/>
      <c r="X1867" s="27" t="s">
        <v>74</v>
      </c>
      <c r="Y1867" s="27" t="s">
        <v>63</v>
      </c>
    </row>
    <row r="1868" spans="2:25" x14ac:dyDescent="0.2">
      <c r="B1868" s="27" t="s">
        <v>3826</v>
      </c>
      <c r="C1868" s="27" t="s">
        <v>57</v>
      </c>
      <c r="D1868" s="27" t="s">
        <v>3827</v>
      </c>
      <c r="E1868" s="27" t="str">
        <f>VLOOKUP(D1868,[1]ЕНС!A:E,2,FALSE)</f>
        <v>Шуруповерт</v>
      </c>
      <c r="F1868" s="27" t="str">
        <f>VLOOKUP(D1868,[1]ЕНС!A:E,3,FALSE)</f>
        <v>электрический, ручной, аккумуляторный</v>
      </c>
      <c r="G1868" s="27" t="s">
        <v>3828</v>
      </c>
      <c r="H1868" s="27" t="s">
        <v>28</v>
      </c>
      <c r="I1868" s="27">
        <v>0</v>
      </c>
      <c r="J1868" s="27">
        <v>631010000</v>
      </c>
      <c r="K1868" s="27" t="str">
        <f>VLOOKUP(B1868,[1]ПланКаз!A1855:M5159,12,0)</f>
        <v>ҚР, ШҚО, Өскемен қ., Бажов көш., 10</v>
      </c>
      <c r="L1868" s="27" t="str">
        <f>VLOOKUP(B1868,[1]ПланКаз!A1853:M5157,13,0)</f>
        <v>Желтоқсан-Қантар</v>
      </c>
      <c r="M1868" s="27" t="str">
        <f>VLOOKUP(B1868,[1]ПланКаз!A1855:N5159,14,0)</f>
        <v>Шығыс-Қазақстан облысы, Өскемен қ.</v>
      </c>
      <c r="N1868" s="27" t="s">
        <v>60</v>
      </c>
      <c r="O1868" s="27" t="str">
        <f>VLOOKUP(B1868,[1]ПланКаз!A1854:P5158,16,0)</f>
        <v>шартқа қол қойылған кезден бастап 45 күнтізбелік күн ішінде</v>
      </c>
      <c r="P1868" s="27" t="s">
        <v>61</v>
      </c>
      <c r="Q1868" s="28" t="s">
        <v>480</v>
      </c>
      <c r="R1868" s="27" t="str">
        <f>VLOOKUP(B1868,[1]ПланКаз!A1853:S5157,19,0)</f>
        <v>Дана</v>
      </c>
      <c r="S1868" s="29">
        <v>2</v>
      </c>
      <c r="T1868" s="29">
        <v>32945</v>
      </c>
      <c r="U1868" s="29">
        <v>65890</v>
      </c>
      <c r="V1868" s="29">
        <v>73796.800000000003</v>
      </c>
      <c r="W1868" s="27"/>
      <c r="X1868" s="27" t="s">
        <v>64</v>
      </c>
      <c r="Y1868" s="27" t="s">
        <v>63</v>
      </c>
    </row>
    <row r="1869" spans="2:25" x14ac:dyDescent="0.2">
      <c r="B1869" s="27" t="s">
        <v>3829</v>
      </c>
      <c r="C1869" s="27" t="s">
        <v>57</v>
      </c>
      <c r="D1869" s="27" t="s">
        <v>3827</v>
      </c>
      <c r="E1869" s="27" t="str">
        <f>VLOOKUP(D1869,[1]ЕНС!A:E,2,FALSE)</f>
        <v>Шуруповерт</v>
      </c>
      <c r="F1869" s="27" t="str">
        <f>VLOOKUP(D1869,[1]ЕНС!A:E,3,FALSE)</f>
        <v>электрический, ручной, аккумуляторный</v>
      </c>
      <c r="G1869" s="27" t="s">
        <v>3830</v>
      </c>
      <c r="H1869" s="27" t="s">
        <v>28</v>
      </c>
      <c r="I1869" s="27">
        <v>0</v>
      </c>
      <c r="J1869" s="27">
        <v>631010000</v>
      </c>
      <c r="K1869" s="27" t="str">
        <f>VLOOKUP(B1869,[1]ПланКаз!A1856:M5160,12,0)</f>
        <v>ҚР, ШҚО, Өскемен қ., Бажов көш., 10</v>
      </c>
      <c r="L1869" s="27" t="str">
        <f>VLOOKUP(B1869,[1]ПланКаз!A1854:M5158,13,0)</f>
        <v>Желтоқсан-Қантар</v>
      </c>
      <c r="M1869" s="27" t="str">
        <f>VLOOKUP(B1869,[1]ПланКаз!A1856:N5160,14,0)</f>
        <v>Шығыс-Қазақстан облысы, Өскемен қ.</v>
      </c>
      <c r="N1869" s="27" t="s">
        <v>60</v>
      </c>
      <c r="O1869" s="27" t="str">
        <f>VLOOKUP(B1869,[1]ПланКаз!A1855:P5159,16,0)</f>
        <v>шартқа қол қойылған кезден бастап 45 күнтізбелік күн ішінде</v>
      </c>
      <c r="P1869" s="27" t="s">
        <v>61</v>
      </c>
      <c r="Q1869" s="28" t="s">
        <v>480</v>
      </c>
      <c r="R1869" s="27" t="str">
        <f>VLOOKUP(B1869,[1]ПланКаз!A1854:S5158,19,0)</f>
        <v>Дана</v>
      </c>
      <c r="S1869" s="29">
        <v>7</v>
      </c>
      <c r="T1869" s="29">
        <v>63702</v>
      </c>
      <c r="U1869" s="29">
        <v>445914</v>
      </c>
      <c r="V1869" s="29">
        <v>499423.68</v>
      </c>
      <c r="W1869" s="27"/>
      <c r="X1869" s="27" t="s">
        <v>64</v>
      </c>
      <c r="Y1869" s="27" t="s">
        <v>63</v>
      </c>
    </row>
    <row r="1870" spans="2:25" x14ac:dyDescent="0.2">
      <c r="B1870" s="27" t="s">
        <v>3831</v>
      </c>
      <c r="C1870" s="27" t="s">
        <v>57</v>
      </c>
      <c r="D1870" s="27" t="s">
        <v>3832</v>
      </c>
      <c r="E1870" s="27" t="str">
        <f>VLOOKUP(D1870,[1]ЕНС!A:E,2,FALSE)</f>
        <v>Зубило</v>
      </c>
      <c r="F1870" s="27" t="str">
        <f>VLOOKUP(D1870,[1]ЕНС!A:E,3,FALSE)</f>
        <v>тип 1, плоскоовального сечения, ГОСТ 7211-86</v>
      </c>
      <c r="G1870" s="27" t="s">
        <v>3833</v>
      </c>
      <c r="H1870" s="27" t="s">
        <v>28</v>
      </c>
      <c r="I1870" s="27">
        <v>0</v>
      </c>
      <c r="J1870" s="27">
        <v>631010000</v>
      </c>
      <c r="K1870" s="27" t="str">
        <f>VLOOKUP(B1870,[1]ПланКаз!A1857:M5161,12,0)</f>
        <v>ҚР, ШҚО, Өскемен қ., Бажов көш., 10</v>
      </c>
      <c r="L1870" s="27" t="str">
        <f>VLOOKUP(B1870,[1]ПланКаз!A1855:M5159,13,0)</f>
        <v>Желтоқсан-Қантар</v>
      </c>
      <c r="M1870" s="27" t="str">
        <f>VLOOKUP(B1870,[1]ПланКаз!A1857:N5161,14,0)</f>
        <v>Шығыс-Қазақстан облысы, Өскемен қ.</v>
      </c>
      <c r="N1870" s="27" t="s">
        <v>60</v>
      </c>
      <c r="O1870" s="27" t="str">
        <f>VLOOKUP(B1870,[1]ПланКаз!A1856:P5160,16,0)</f>
        <v>шартқа қол қойылған кезден бастап 45 күнтізбелік күн ішінде</v>
      </c>
      <c r="P1870" s="27" t="s">
        <v>61</v>
      </c>
      <c r="Q1870" s="28" t="s">
        <v>480</v>
      </c>
      <c r="R1870" s="27" t="str">
        <f>VLOOKUP(B1870,[1]ПланКаз!A1855:S5159,19,0)</f>
        <v>Дана</v>
      </c>
      <c r="S1870" s="29">
        <v>15</v>
      </c>
      <c r="T1870" s="29">
        <v>629</v>
      </c>
      <c r="U1870" s="29" t="s">
        <v>63</v>
      </c>
      <c r="V1870" s="29" t="s">
        <v>63</v>
      </c>
      <c r="W1870" s="27"/>
      <c r="X1870" s="27" t="s">
        <v>64</v>
      </c>
      <c r="Y1870" s="27" t="s">
        <v>717</v>
      </c>
    </row>
    <row r="1871" spans="2:25" x14ac:dyDescent="0.2">
      <c r="B1871" s="27" t="s">
        <v>3834</v>
      </c>
      <c r="C1871" s="27" t="s">
        <v>57</v>
      </c>
      <c r="D1871" s="27" t="s">
        <v>3832</v>
      </c>
      <c r="E1871" s="27" t="str">
        <f>VLOOKUP(D1871,[1]ЕНС!A:E,2,FALSE)</f>
        <v>Зубило</v>
      </c>
      <c r="F1871" s="27" t="str">
        <f>VLOOKUP(D1871,[1]ЕНС!A:E,3,FALSE)</f>
        <v>тип 1, плоскоовального сечения, ГОСТ 7211-86</v>
      </c>
      <c r="G1871" s="27" t="s">
        <v>3833</v>
      </c>
      <c r="H1871" s="27" t="s">
        <v>28</v>
      </c>
      <c r="I1871" s="27">
        <v>0</v>
      </c>
      <c r="J1871" s="27">
        <v>631010000</v>
      </c>
      <c r="K1871" s="27" t="str">
        <f>VLOOKUP(B1871,[1]ПланКаз!A1858:M5162,12,0)</f>
        <v>ҚР, ШҚО, Өскемен қ., Бажов көш., 10</v>
      </c>
      <c r="L1871" s="27" t="str">
        <f>VLOOKUP(B1871,[1]ПланКаз!A1856:M5160,13,0)</f>
        <v>Наурыз - Сәуір</v>
      </c>
      <c r="M1871" s="27" t="str">
        <f>VLOOKUP(B1871,[1]ПланКаз!A1858:N5162,14,0)</f>
        <v>Шығыс-Қазақстан облысы, Өскемен қ.</v>
      </c>
      <c r="N1871" s="27" t="s">
        <v>60</v>
      </c>
      <c r="O1871" s="27" t="str">
        <f>VLOOKUP(B1871,[1]ПланКаз!A1857:P5161,16,0)</f>
        <v>шартқа қол қойылған кезден бастап 45 күнтізбелік күн ішінде</v>
      </c>
      <c r="P1871" s="27" t="s">
        <v>61</v>
      </c>
      <c r="Q1871" s="28" t="s">
        <v>480</v>
      </c>
      <c r="R1871" s="27" t="str">
        <f>VLOOKUP(B1871,[1]ПланКаз!A1856:S5160,19,0)</f>
        <v>Дана</v>
      </c>
      <c r="S1871" s="29">
        <v>15</v>
      </c>
      <c r="T1871" s="29">
        <v>629</v>
      </c>
      <c r="U1871" s="29">
        <v>9435</v>
      </c>
      <c r="V1871" s="29">
        <v>10567.2</v>
      </c>
      <c r="W1871" s="27"/>
      <c r="X1871" s="27" t="s">
        <v>74</v>
      </c>
      <c r="Y1871" s="27" t="s">
        <v>63</v>
      </c>
    </row>
    <row r="1872" spans="2:25" x14ac:dyDescent="0.2">
      <c r="B1872" s="27" t="s">
        <v>3835</v>
      </c>
      <c r="C1872" s="27" t="s">
        <v>57</v>
      </c>
      <c r="D1872" s="27" t="s">
        <v>3832</v>
      </c>
      <c r="E1872" s="27" t="str">
        <f>VLOOKUP(D1872,[1]ЕНС!A:E,2,FALSE)</f>
        <v>Зубило</v>
      </c>
      <c r="F1872" s="27" t="str">
        <f>VLOOKUP(D1872,[1]ЕНС!A:E,3,FALSE)</f>
        <v>тип 1, плоскоовального сечения, ГОСТ 7211-86</v>
      </c>
      <c r="G1872" s="27" t="s">
        <v>3836</v>
      </c>
      <c r="H1872" s="27" t="s">
        <v>28</v>
      </c>
      <c r="I1872" s="27">
        <v>0</v>
      </c>
      <c r="J1872" s="27">
        <v>631010000</v>
      </c>
      <c r="K1872" s="27" t="str">
        <f>VLOOKUP(B1872,[1]ПланКаз!A1859:M5163,12,0)</f>
        <v>ҚР, ШҚО, Өскемен қ., Бажов көш., 10</v>
      </c>
      <c r="L1872" s="27" t="str">
        <f>VLOOKUP(B1872,[1]ПланКаз!A1857:M5161,13,0)</f>
        <v>Желтоқсан-Қантар</v>
      </c>
      <c r="M1872" s="27" t="str">
        <f>VLOOKUP(B1872,[1]ПланКаз!A1859:N5163,14,0)</f>
        <v>Шығыс-Қазақстан облысы, Өскемен қ.</v>
      </c>
      <c r="N1872" s="27" t="s">
        <v>60</v>
      </c>
      <c r="O1872" s="27" t="str">
        <f>VLOOKUP(B1872,[1]ПланКаз!A1858:P5162,16,0)</f>
        <v>шартқа қол қойылған кезден бастап 45 күнтізбелік күн ішінде</v>
      </c>
      <c r="P1872" s="27" t="s">
        <v>61</v>
      </c>
      <c r="Q1872" s="28" t="s">
        <v>480</v>
      </c>
      <c r="R1872" s="27" t="str">
        <f>VLOOKUP(B1872,[1]ПланКаз!A1857:S5161,19,0)</f>
        <v>Дана</v>
      </c>
      <c r="S1872" s="29">
        <v>19</v>
      </c>
      <c r="T1872" s="29">
        <v>857</v>
      </c>
      <c r="U1872" s="29" t="s">
        <v>63</v>
      </c>
      <c r="V1872" s="29" t="s">
        <v>63</v>
      </c>
      <c r="W1872" s="27"/>
      <c r="X1872" s="27" t="s">
        <v>64</v>
      </c>
      <c r="Y1872" s="27" t="s">
        <v>717</v>
      </c>
    </row>
    <row r="1873" spans="2:25" x14ac:dyDescent="0.2">
      <c r="B1873" s="27" t="s">
        <v>3837</v>
      </c>
      <c r="C1873" s="27" t="s">
        <v>57</v>
      </c>
      <c r="D1873" s="27" t="s">
        <v>3832</v>
      </c>
      <c r="E1873" s="27" t="str">
        <f>VLOOKUP(D1873,[1]ЕНС!A:E,2,FALSE)</f>
        <v>Зубило</v>
      </c>
      <c r="F1873" s="27" t="str">
        <f>VLOOKUP(D1873,[1]ЕНС!A:E,3,FALSE)</f>
        <v>тип 1, плоскоовального сечения, ГОСТ 7211-86</v>
      </c>
      <c r="G1873" s="27" t="s">
        <v>3836</v>
      </c>
      <c r="H1873" s="27" t="s">
        <v>28</v>
      </c>
      <c r="I1873" s="27">
        <v>0</v>
      </c>
      <c r="J1873" s="27">
        <v>631010000</v>
      </c>
      <c r="K1873" s="27" t="str">
        <f>VLOOKUP(B1873,[1]ПланКаз!A1860:M5164,12,0)</f>
        <v>ҚР, ШҚО, Өскемен қ., Бажов көш., 10</v>
      </c>
      <c r="L1873" s="27" t="str">
        <f>VLOOKUP(B1873,[1]ПланКаз!A1858:M5162,13,0)</f>
        <v>Наурыз - Сәуір</v>
      </c>
      <c r="M1873" s="27" t="str">
        <f>VLOOKUP(B1873,[1]ПланКаз!A1860:N5164,14,0)</f>
        <v>Шығыс-Қазақстан облысы, Өскемен қ.</v>
      </c>
      <c r="N1873" s="27" t="s">
        <v>60</v>
      </c>
      <c r="O1873" s="27" t="str">
        <f>VLOOKUP(B1873,[1]ПланКаз!A1859:P5163,16,0)</f>
        <v>шартқа қол қойылған кезден бастап 45 күнтізбелік күн ішінде</v>
      </c>
      <c r="P1873" s="27" t="s">
        <v>61</v>
      </c>
      <c r="Q1873" s="28" t="s">
        <v>480</v>
      </c>
      <c r="R1873" s="27" t="str">
        <f>VLOOKUP(B1873,[1]ПланКаз!A1858:S5162,19,0)</f>
        <v>Дана</v>
      </c>
      <c r="S1873" s="29">
        <v>19</v>
      </c>
      <c r="T1873" s="29">
        <v>857</v>
      </c>
      <c r="U1873" s="29">
        <v>16283</v>
      </c>
      <c r="V1873" s="29">
        <v>18236.96</v>
      </c>
      <c r="W1873" s="27"/>
      <c r="X1873" s="27" t="s">
        <v>74</v>
      </c>
      <c r="Y1873" s="27" t="s">
        <v>63</v>
      </c>
    </row>
    <row r="1874" spans="2:25" x14ac:dyDescent="0.2">
      <c r="B1874" s="27" t="s">
        <v>3838</v>
      </c>
      <c r="C1874" s="27" t="s">
        <v>57</v>
      </c>
      <c r="D1874" s="27" t="s">
        <v>3832</v>
      </c>
      <c r="E1874" s="27" t="str">
        <f>VLOOKUP(D1874,[1]ЕНС!A:E,2,FALSE)</f>
        <v>Зубило</v>
      </c>
      <c r="F1874" s="27" t="str">
        <f>VLOOKUP(D1874,[1]ЕНС!A:E,3,FALSE)</f>
        <v>тип 1, плоскоовального сечения, ГОСТ 7211-86</v>
      </c>
      <c r="G1874" s="27" t="s">
        <v>3839</v>
      </c>
      <c r="H1874" s="27" t="s">
        <v>28</v>
      </c>
      <c r="I1874" s="27">
        <v>0</v>
      </c>
      <c r="J1874" s="27">
        <v>631010000</v>
      </c>
      <c r="K1874" s="27" t="str">
        <f>VLOOKUP(B1874,[1]ПланКаз!A1861:M5165,12,0)</f>
        <v>ҚР, ШҚО, Өскемен қ., Бажов көш., 10</v>
      </c>
      <c r="L1874" s="27" t="str">
        <f>VLOOKUP(B1874,[1]ПланКаз!A1859:M5163,13,0)</f>
        <v>Желтоқсан-Қантар</v>
      </c>
      <c r="M1874" s="27" t="str">
        <f>VLOOKUP(B1874,[1]ПланКаз!A1861:N5165,14,0)</f>
        <v>Шығыс-Қазақстан облысы, Өскемен қ.</v>
      </c>
      <c r="N1874" s="27" t="s">
        <v>60</v>
      </c>
      <c r="O1874" s="27" t="str">
        <f>VLOOKUP(B1874,[1]ПланКаз!A1860:P5164,16,0)</f>
        <v>шартқа қол қойылған кезден бастап 45 күнтізбелік күн ішінде</v>
      </c>
      <c r="P1874" s="27" t="s">
        <v>61</v>
      </c>
      <c r="Q1874" s="28" t="s">
        <v>480</v>
      </c>
      <c r="R1874" s="27" t="str">
        <f>VLOOKUP(B1874,[1]ПланКаз!A1859:S5163,19,0)</f>
        <v>Дана</v>
      </c>
      <c r="S1874" s="29">
        <v>5</v>
      </c>
      <c r="T1874" s="29">
        <v>1244</v>
      </c>
      <c r="U1874" s="29" t="s">
        <v>63</v>
      </c>
      <c r="V1874" s="29" t="s">
        <v>63</v>
      </c>
      <c r="W1874" s="27"/>
      <c r="X1874" s="27" t="s">
        <v>64</v>
      </c>
      <c r="Y1874" s="27" t="s">
        <v>717</v>
      </c>
    </row>
    <row r="1875" spans="2:25" x14ac:dyDescent="0.2">
      <c r="B1875" s="27" t="s">
        <v>3840</v>
      </c>
      <c r="C1875" s="27" t="s">
        <v>57</v>
      </c>
      <c r="D1875" s="27" t="s">
        <v>3832</v>
      </c>
      <c r="E1875" s="27" t="str">
        <f>VLOOKUP(D1875,[1]ЕНС!A:E,2,FALSE)</f>
        <v>Зубило</v>
      </c>
      <c r="F1875" s="27" t="str">
        <f>VLOOKUP(D1875,[1]ЕНС!A:E,3,FALSE)</f>
        <v>тип 1, плоскоовального сечения, ГОСТ 7211-86</v>
      </c>
      <c r="G1875" s="27" t="s">
        <v>3839</v>
      </c>
      <c r="H1875" s="27" t="s">
        <v>28</v>
      </c>
      <c r="I1875" s="27">
        <v>0</v>
      </c>
      <c r="J1875" s="27">
        <v>631010000</v>
      </c>
      <c r="K1875" s="27" t="str">
        <f>VLOOKUP(B1875,[1]ПланКаз!A1862:M5166,12,0)</f>
        <v>ҚР, ШҚО, Өскемен қ., Бажов көш., 10</v>
      </c>
      <c r="L1875" s="27" t="str">
        <f>VLOOKUP(B1875,[1]ПланКаз!A1860:M5164,13,0)</f>
        <v>Наурыз - Сәуір</v>
      </c>
      <c r="M1875" s="27" t="str">
        <f>VLOOKUP(B1875,[1]ПланКаз!A1862:N5166,14,0)</f>
        <v>Шығыс-Қазақстан облысы, Өскемен қ.</v>
      </c>
      <c r="N1875" s="27" t="s">
        <v>60</v>
      </c>
      <c r="O1875" s="27" t="str">
        <f>VLOOKUP(B1875,[1]ПланКаз!A1861:P5165,16,0)</f>
        <v>шартқа қол қойылған кезден бастап 45 күнтізбелік күн ішінде</v>
      </c>
      <c r="P1875" s="27" t="s">
        <v>61</v>
      </c>
      <c r="Q1875" s="28" t="s">
        <v>480</v>
      </c>
      <c r="R1875" s="27" t="str">
        <f>VLOOKUP(B1875,[1]ПланКаз!A1860:S5164,19,0)</f>
        <v>Дана</v>
      </c>
      <c r="S1875" s="29">
        <v>5</v>
      </c>
      <c r="T1875" s="29">
        <v>1244</v>
      </c>
      <c r="U1875" s="29">
        <v>6220</v>
      </c>
      <c r="V1875" s="29">
        <v>6966.4</v>
      </c>
      <c r="W1875" s="27"/>
      <c r="X1875" s="27" t="s">
        <v>74</v>
      </c>
      <c r="Y1875" s="27" t="s">
        <v>63</v>
      </c>
    </row>
    <row r="1876" spans="2:25" x14ac:dyDescent="0.2">
      <c r="B1876" s="27" t="s">
        <v>3841</v>
      </c>
      <c r="C1876" s="27" t="s">
        <v>57</v>
      </c>
      <c r="D1876" s="27" t="s">
        <v>3832</v>
      </c>
      <c r="E1876" s="27" t="str">
        <f>VLOOKUP(D1876,[1]ЕНС!A:E,2,FALSE)</f>
        <v>Зубило</v>
      </c>
      <c r="F1876" s="27" t="str">
        <f>VLOOKUP(D1876,[1]ЕНС!A:E,3,FALSE)</f>
        <v>тип 1, плоскоовального сечения, ГОСТ 7211-86</v>
      </c>
      <c r="G1876" s="27" t="s">
        <v>3842</v>
      </c>
      <c r="H1876" s="27" t="s">
        <v>28</v>
      </c>
      <c r="I1876" s="27">
        <v>0</v>
      </c>
      <c r="J1876" s="27">
        <v>631010000</v>
      </c>
      <c r="K1876" s="27" t="str">
        <f>VLOOKUP(B1876,[1]ПланКаз!A1863:M5167,12,0)</f>
        <v>ҚР, ШҚО, Өскемен қ., Бажов көш., 10</v>
      </c>
      <c r="L1876" s="27" t="str">
        <f>VLOOKUP(B1876,[1]ПланКаз!A1861:M5165,13,0)</f>
        <v>Желтоқсан-Қантар</v>
      </c>
      <c r="M1876" s="27" t="str">
        <f>VLOOKUP(B1876,[1]ПланКаз!A1863:N5167,14,0)</f>
        <v>Шығыс-Қазақстан облысы, Өскемен қ.</v>
      </c>
      <c r="N1876" s="27" t="s">
        <v>60</v>
      </c>
      <c r="O1876" s="27" t="str">
        <f>VLOOKUP(B1876,[1]ПланКаз!A1862:P5166,16,0)</f>
        <v>шартқа қол қойылған кезден бастап 45 күнтізбелік күн ішінде</v>
      </c>
      <c r="P1876" s="27" t="s">
        <v>61</v>
      </c>
      <c r="Q1876" s="28" t="s">
        <v>480</v>
      </c>
      <c r="R1876" s="27" t="str">
        <f>VLOOKUP(B1876,[1]ПланКаз!A1861:S5165,19,0)</f>
        <v>Дана</v>
      </c>
      <c r="S1876" s="29">
        <v>6</v>
      </c>
      <c r="T1876" s="29">
        <v>1638</v>
      </c>
      <c r="U1876" s="29" t="s">
        <v>63</v>
      </c>
      <c r="V1876" s="29" t="s">
        <v>63</v>
      </c>
      <c r="W1876" s="27"/>
      <c r="X1876" s="27" t="s">
        <v>64</v>
      </c>
      <c r="Y1876" s="27" t="s">
        <v>717</v>
      </c>
    </row>
    <row r="1877" spans="2:25" x14ac:dyDescent="0.2">
      <c r="B1877" s="27" t="s">
        <v>3843</v>
      </c>
      <c r="C1877" s="27" t="s">
        <v>57</v>
      </c>
      <c r="D1877" s="27" t="s">
        <v>3832</v>
      </c>
      <c r="E1877" s="27" t="str">
        <f>VLOOKUP(D1877,[1]ЕНС!A:E,2,FALSE)</f>
        <v>Зубило</v>
      </c>
      <c r="F1877" s="27" t="str">
        <f>VLOOKUP(D1877,[1]ЕНС!A:E,3,FALSE)</f>
        <v>тип 1, плоскоовального сечения, ГОСТ 7211-86</v>
      </c>
      <c r="G1877" s="27" t="s">
        <v>3842</v>
      </c>
      <c r="H1877" s="27" t="s">
        <v>28</v>
      </c>
      <c r="I1877" s="27">
        <v>0</v>
      </c>
      <c r="J1877" s="27">
        <v>631010000</v>
      </c>
      <c r="K1877" s="27" t="str">
        <f>VLOOKUP(B1877,[1]ПланКаз!A1864:M5168,12,0)</f>
        <v>ҚР, ШҚО, Өскемен қ., Бажов көш., 10</v>
      </c>
      <c r="L1877" s="27" t="str">
        <f>VLOOKUP(B1877,[1]ПланКаз!A1862:M5166,13,0)</f>
        <v>Наурыз - Сәуір</v>
      </c>
      <c r="M1877" s="27" t="str">
        <f>VLOOKUP(B1877,[1]ПланКаз!A1864:N5168,14,0)</f>
        <v>Шығыс-Қазақстан облысы, Өскемен қ.</v>
      </c>
      <c r="N1877" s="27" t="s">
        <v>60</v>
      </c>
      <c r="O1877" s="27" t="str">
        <f>VLOOKUP(B1877,[1]ПланКаз!A1863:P5167,16,0)</f>
        <v>шартқа қол қойылған кезден бастап 45 күнтізбелік күн ішінде</v>
      </c>
      <c r="P1877" s="27" t="s">
        <v>61</v>
      </c>
      <c r="Q1877" s="28" t="s">
        <v>480</v>
      </c>
      <c r="R1877" s="27" t="str">
        <f>VLOOKUP(B1877,[1]ПланКаз!A1862:S5166,19,0)</f>
        <v>Дана</v>
      </c>
      <c r="S1877" s="29">
        <v>6</v>
      </c>
      <c r="T1877" s="29">
        <v>1638</v>
      </c>
      <c r="U1877" s="29">
        <v>9828</v>
      </c>
      <c r="V1877" s="29">
        <v>11007.36</v>
      </c>
      <c r="W1877" s="27"/>
      <c r="X1877" s="27" t="s">
        <v>74</v>
      </c>
      <c r="Y1877" s="27" t="s">
        <v>63</v>
      </c>
    </row>
    <row r="1878" spans="2:25" x14ac:dyDescent="0.2">
      <c r="B1878" s="27" t="s">
        <v>3844</v>
      </c>
      <c r="C1878" s="27" t="s">
        <v>57</v>
      </c>
      <c r="D1878" s="27" t="s">
        <v>3845</v>
      </c>
      <c r="E1878" s="27" t="str">
        <f>VLOOKUP(D1878,[1]ЕНС!A:E,2,FALSE)</f>
        <v>Валик</v>
      </c>
      <c r="F1878" s="27" t="str">
        <f>VLOOKUP(D1878,[1]ЕНС!A:E,3,FALSE)</f>
        <v>для лакокрасочных работ, малярный, тип ВМП, ГОСТ 10831-87</v>
      </c>
      <c r="G1878" s="27" t="s">
        <v>3846</v>
      </c>
      <c r="H1878" s="27" t="s">
        <v>28</v>
      </c>
      <c r="I1878" s="27">
        <v>0</v>
      </c>
      <c r="J1878" s="27">
        <v>631010000</v>
      </c>
      <c r="K1878" s="27" t="str">
        <f>VLOOKUP(B1878,[1]ПланКаз!A1865:M5169,12,0)</f>
        <v>ҚР, ШҚО, Өскемен қ., Бажов көш., 10</v>
      </c>
      <c r="L1878" s="27" t="str">
        <f>VLOOKUP(B1878,[1]ПланКаз!A1863:M5167,13,0)</f>
        <v>Желтоқсан-Қантар</v>
      </c>
      <c r="M1878" s="27" t="str">
        <f>VLOOKUP(B1878,[1]ПланКаз!A1865:N5169,14,0)</f>
        <v>Шығыс-Қазақстан облысы, Өскемен қ.</v>
      </c>
      <c r="N1878" s="27" t="s">
        <v>60</v>
      </c>
      <c r="O1878" s="27" t="str">
        <f>VLOOKUP(B1878,[1]ПланКаз!A1864:P5168,16,0)</f>
        <v>шартқа қол қойылған кезден бастап 45 күнтізбелік күн ішінде</v>
      </c>
      <c r="P1878" s="27" t="s">
        <v>61</v>
      </c>
      <c r="Q1878" s="28" t="s">
        <v>480</v>
      </c>
      <c r="R1878" s="27" t="str">
        <f>VLOOKUP(B1878,[1]ПланКаз!A1863:S5167,19,0)</f>
        <v>Дана</v>
      </c>
      <c r="S1878" s="29">
        <v>21</v>
      </c>
      <c r="T1878" s="29">
        <v>1651</v>
      </c>
      <c r="U1878" s="29">
        <v>34671</v>
      </c>
      <c r="V1878" s="29">
        <v>38831.519999999997</v>
      </c>
      <c r="W1878" s="27"/>
      <c r="X1878" s="27" t="s">
        <v>64</v>
      </c>
      <c r="Y1878" s="27" t="s">
        <v>63</v>
      </c>
    </row>
    <row r="1879" spans="2:25" x14ac:dyDescent="0.2">
      <c r="B1879" s="27" t="s">
        <v>3847</v>
      </c>
      <c r="C1879" s="27" t="s">
        <v>57</v>
      </c>
      <c r="D1879" s="27" t="s">
        <v>3848</v>
      </c>
      <c r="E1879" s="27" t="str">
        <f>VLOOKUP(D1879,[1]ЕНС!A:E,2,FALSE)</f>
        <v>Валик</v>
      </c>
      <c r="F1879" s="27" t="str">
        <f>VLOOKUP(D1879,[1]ЕНС!A:E,3,FALSE)</f>
        <v>для окраски поверхностей  водно-клеевым составом, малярный, тип ВП, ГОСТ 10831-87</v>
      </c>
      <c r="G1879" s="27" t="s">
        <v>3849</v>
      </c>
      <c r="H1879" s="27" t="s">
        <v>28</v>
      </c>
      <c r="I1879" s="27">
        <v>0</v>
      </c>
      <c r="J1879" s="27">
        <v>631010000</v>
      </c>
      <c r="K1879" s="27" t="str">
        <f>VLOOKUP(B1879,[1]ПланКаз!A1866:M5170,12,0)</f>
        <v>ҚР, ШҚО, Өскемен қ., Бажов көш., 10</v>
      </c>
      <c r="L1879" s="27" t="str">
        <f>VLOOKUP(B1879,[1]ПланКаз!A1864:M5168,13,0)</f>
        <v>Желтоқсан-Қантар</v>
      </c>
      <c r="M1879" s="27" t="str">
        <f>VLOOKUP(B1879,[1]ПланКаз!A1866:N5170,14,0)</f>
        <v>Шығыс-Қазақстан облысы, Өскемен қ.</v>
      </c>
      <c r="N1879" s="27" t="s">
        <v>60</v>
      </c>
      <c r="O1879" s="27" t="str">
        <f>VLOOKUP(B1879,[1]ПланКаз!A1865:P5169,16,0)</f>
        <v>шартқа қол қойылған кезден бастап 45 күнтізбелік күн ішінде</v>
      </c>
      <c r="P1879" s="27" t="s">
        <v>61</v>
      </c>
      <c r="Q1879" s="28" t="s">
        <v>480</v>
      </c>
      <c r="R1879" s="27" t="str">
        <f>VLOOKUP(B1879,[1]ПланКаз!A1864:S5168,19,0)</f>
        <v>Дана</v>
      </c>
      <c r="S1879" s="29">
        <v>22</v>
      </c>
      <c r="T1879" s="29">
        <v>1221</v>
      </c>
      <c r="U1879" s="29" t="s">
        <v>63</v>
      </c>
      <c r="V1879" s="29" t="s">
        <v>63</v>
      </c>
      <c r="W1879" s="27"/>
      <c r="X1879" s="27" t="s">
        <v>64</v>
      </c>
      <c r="Y1879" s="27" t="s">
        <v>65</v>
      </c>
    </row>
    <row r="1880" spans="2:25" x14ac:dyDescent="0.2">
      <c r="B1880" s="27" t="s">
        <v>3850</v>
      </c>
      <c r="C1880" s="27" t="s">
        <v>57</v>
      </c>
      <c r="D1880" s="27" t="s">
        <v>3848</v>
      </c>
      <c r="E1880" s="27" t="str">
        <f>VLOOKUP(D1880,[1]ЕНС!A:E,2,FALSE)</f>
        <v>Валик</v>
      </c>
      <c r="F1880" s="27" t="str">
        <f>VLOOKUP(D1880,[1]ЕНС!A:E,3,FALSE)</f>
        <v>для окраски поверхностей  водно-клеевым составом, малярный, тип ВП, ГОСТ 10831-87</v>
      </c>
      <c r="G1880" s="27" t="s">
        <v>3849</v>
      </c>
      <c r="H1880" s="27" t="s">
        <v>28</v>
      </c>
      <c r="I1880" s="27">
        <v>0</v>
      </c>
      <c r="J1880" s="27">
        <v>631010000</v>
      </c>
      <c r="K1880" s="27" t="str">
        <f>VLOOKUP(B1880,[1]ПланКаз!A1867:M5171,12,0)</f>
        <v>ҚР, ШҚО, Өскемен қ., Бажов көш., 10</v>
      </c>
      <c r="L1880" s="27" t="str">
        <f>VLOOKUP(B1880,[1]ПланКаз!A1865:M5169,13,0)</f>
        <v>Желтоқсан-Қантар</v>
      </c>
      <c r="M1880" s="27" t="str">
        <f>VLOOKUP(B1880,[1]ПланКаз!A1867:N5171,14,0)</f>
        <v>Шығыс-Қазақстан облысы, Өскемен қ.</v>
      </c>
      <c r="N1880" s="27" t="s">
        <v>60</v>
      </c>
      <c r="O1880" s="27" t="str">
        <f>VLOOKUP(B1880,[1]ПланКаз!A1866:P5170,16,0)</f>
        <v>шартқа қол қойылған кезден бастап 45 күнтізбелік күн ішінде</v>
      </c>
      <c r="P1880" s="27" t="s">
        <v>61</v>
      </c>
      <c r="Q1880" s="28" t="s">
        <v>480</v>
      </c>
      <c r="R1880" s="27" t="str">
        <f>VLOOKUP(B1880,[1]ПланКаз!A1865:S5169,19,0)</f>
        <v>Дана</v>
      </c>
      <c r="S1880" s="29">
        <v>18</v>
      </c>
      <c r="T1880" s="29">
        <v>1221</v>
      </c>
      <c r="U1880" s="29" t="s">
        <v>63</v>
      </c>
      <c r="V1880" s="29" t="s">
        <v>63</v>
      </c>
      <c r="W1880" s="27"/>
      <c r="X1880" s="27" t="s">
        <v>64</v>
      </c>
      <c r="Y1880" s="27" t="s">
        <v>717</v>
      </c>
    </row>
    <row r="1881" spans="2:25" x14ac:dyDescent="0.2">
      <c r="B1881" s="27" t="s">
        <v>3851</v>
      </c>
      <c r="C1881" s="27" t="s">
        <v>57</v>
      </c>
      <c r="D1881" s="27" t="s">
        <v>3848</v>
      </c>
      <c r="E1881" s="27" t="str">
        <f>VLOOKUP(D1881,[1]ЕНС!A:E,2,FALSE)</f>
        <v>Валик</v>
      </c>
      <c r="F1881" s="27" t="str">
        <f>VLOOKUP(D1881,[1]ЕНС!A:E,3,FALSE)</f>
        <v>для окраски поверхностей  водно-клеевым составом, малярный, тип ВП, ГОСТ 10831-87</v>
      </c>
      <c r="G1881" s="27" t="s">
        <v>3849</v>
      </c>
      <c r="H1881" s="27" t="s">
        <v>28</v>
      </c>
      <c r="I1881" s="27">
        <v>0</v>
      </c>
      <c r="J1881" s="27">
        <v>631010000</v>
      </c>
      <c r="K1881" s="27" t="str">
        <f>VLOOKUP(B1881,[1]ПланКаз!A1868:M5172,12,0)</f>
        <v>ҚР, ШҚО, Өскемен қ., Бажов көш., 10</v>
      </c>
      <c r="L1881" s="27" t="str">
        <f>VLOOKUP(B1881,[1]ПланКаз!A1866:M5170,13,0)</f>
        <v>Наурыз - Сәуір</v>
      </c>
      <c r="M1881" s="27" t="str">
        <f>VLOOKUP(B1881,[1]ПланКаз!A1868:N5172,14,0)</f>
        <v>Шығыс-Қазақстан облысы, Өскемен қ.</v>
      </c>
      <c r="N1881" s="27" t="s">
        <v>60</v>
      </c>
      <c r="O1881" s="27" t="str">
        <f>VLOOKUP(B1881,[1]ПланКаз!A1867:P5171,16,0)</f>
        <v>шартқа қол қойылған кезден бастап 45 күнтізбелік күн ішінде</v>
      </c>
      <c r="P1881" s="27" t="s">
        <v>61</v>
      </c>
      <c r="Q1881" s="28" t="s">
        <v>480</v>
      </c>
      <c r="R1881" s="27" t="str">
        <f>VLOOKUP(B1881,[1]ПланКаз!A1866:S5170,19,0)</f>
        <v>Дана</v>
      </c>
      <c r="S1881" s="29">
        <v>18</v>
      </c>
      <c r="T1881" s="29">
        <v>1221</v>
      </c>
      <c r="U1881" s="29">
        <v>21978</v>
      </c>
      <c r="V1881" s="29">
        <v>24615.360000000001</v>
      </c>
      <c r="W1881" s="27"/>
      <c r="X1881" s="27" t="s">
        <v>74</v>
      </c>
      <c r="Y1881" s="27" t="s">
        <v>63</v>
      </c>
    </row>
    <row r="1882" spans="2:25" x14ac:dyDescent="0.2">
      <c r="B1882" s="27" t="s">
        <v>3852</v>
      </c>
      <c r="C1882" s="27" t="s">
        <v>57</v>
      </c>
      <c r="D1882" s="27" t="s">
        <v>3848</v>
      </c>
      <c r="E1882" s="27" t="str">
        <f>VLOOKUP(D1882,[1]ЕНС!A:E,2,FALSE)</f>
        <v>Валик</v>
      </c>
      <c r="F1882" s="27" t="str">
        <f>VLOOKUP(D1882,[1]ЕНС!A:E,3,FALSE)</f>
        <v>для окраски поверхностей  водно-клеевым составом, малярный, тип ВП, ГОСТ 10831-87</v>
      </c>
      <c r="G1882" s="27" t="s">
        <v>3853</v>
      </c>
      <c r="H1882" s="27" t="s">
        <v>28</v>
      </c>
      <c r="I1882" s="27">
        <v>0</v>
      </c>
      <c r="J1882" s="27">
        <v>631010000</v>
      </c>
      <c r="K1882" s="27" t="str">
        <f>VLOOKUP(B1882,[1]ПланКаз!A1869:M5173,12,0)</f>
        <v>ҚР, ШҚО, Өскемен қ., Бажов көш., 10</v>
      </c>
      <c r="L1882" s="27" t="str">
        <f>VLOOKUP(B1882,[1]ПланКаз!A1867:M5171,13,0)</f>
        <v>Желтоқсан-Қантар</v>
      </c>
      <c r="M1882" s="27" t="str">
        <f>VLOOKUP(B1882,[1]ПланКаз!A1869:N5173,14,0)</f>
        <v>Шығыс-Қазақстан облысы, Өскемен қ.</v>
      </c>
      <c r="N1882" s="27" t="s">
        <v>60</v>
      </c>
      <c r="O1882" s="27" t="str">
        <f>VLOOKUP(B1882,[1]ПланКаз!A1868:P5172,16,0)</f>
        <v>шартқа қол қойылған кезден бастап 45 күнтізбелік күн ішінде</v>
      </c>
      <c r="P1882" s="27" t="s">
        <v>61</v>
      </c>
      <c r="Q1882" s="28" t="s">
        <v>480</v>
      </c>
      <c r="R1882" s="27" t="str">
        <f>VLOOKUP(B1882,[1]ПланКаз!A1867:S5171,19,0)</f>
        <v>Дана</v>
      </c>
      <c r="S1882" s="29">
        <v>6</v>
      </c>
      <c r="T1882" s="29">
        <v>617</v>
      </c>
      <c r="U1882" s="29" t="s">
        <v>63</v>
      </c>
      <c r="V1882" s="29" t="s">
        <v>63</v>
      </c>
      <c r="W1882" s="27"/>
      <c r="X1882" s="27" t="s">
        <v>64</v>
      </c>
      <c r="Y1882" s="27" t="s">
        <v>717</v>
      </c>
    </row>
    <row r="1883" spans="2:25" x14ac:dyDescent="0.2">
      <c r="B1883" s="27" t="s">
        <v>3854</v>
      </c>
      <c r="C1883" s="27" t="s">
        <v>57</v>
      </c>
      <c r="D1883" s="27" t="s">
        <v>3848</v>
      </c>
      <c r="E1883" s="27" t="str">
        <f>VLOOKUP(D1883,[1]ЕНС!A:E,2,FALSE)</f>
        <v>Валик</v>
      </c>
      <c r="F1883" s="27" t="str">
        <f>VLOOKUP(D1883,[1]ЕНС!A:E,3,FALSE)</f>
        <v>для окраски поверхностей  водно-клеевым составом, малярный, тип ВП, ГОСТ 10831-87</v>
      </c>
      <c r="G1883" s="27" t="s">
        <v>3853</v>
      </c>
      <c r="H1883" s="27" t="s">
        <v>28</v>
      </c>
      <c r="I1883" s="27">
        <v>0</v>
      </c>
      <c r="J1883" s="27">
        <v>631010000</v>
      </c>
      <c r="K1883" s="27" t="str">
        <f>VLOOKUP(B1883,[1]ПланКаз!A1870:M5174,12,0)</f>
        <v>ҚР, ШҚО, Өскемен қ., Бажов көш., 10</v>
      </c>
      <c r="L1883" s="27" t="str">
        <f>VLOOKUP(B1883,[1]ПланКаз!A1868:M5172,13,0)</f>
        <v>Наурыз - Сәуір</v>
      </c>
      <c r="M1883" s="27" t="str">
        <f>VLOOKUP(B1883,[1]ПланКаз!A1870:N5174,14,0)</f>
        <v>Шығыс-Қазақстан облысы, Өскемен қ.</v>
      </c>
      <c r="N1883" s="27" t="s">
        <v>60</v>
      </c>
      <c r="O1883" s="27" t="str">
        <f>VLOOKUP(B1883,[1]ПланКаз!A1869:P5173,16,0)</f>
        <v>шартқа қол қойылған кезден бастап 45 күнтізбелік күн ішінде</v>
      </c>
      <c r="P1883" s="27" t="s">
        <v>61</v>
      </c>
      <c r="Q1883" s="28" t="s">
        <v>480</v>
      </c>
      <c r="R1883" s="27" t="str">
        <f>VLOOKUP(B1883,[1]ПланКаз!A1868:S5172,19,0)</f>
        <v>Дана</v>
      </c>
      <c r="S1883" s="29">
        <v>6</v>
      </c>
      <c r="T1883" s="29">
        <v>617</v>
      </c>
      <c r="U1883" s="29">
        <v>3702</v>
      </c>
      <c r="V1883" s="29">
        <v>4146.24</v>
      </c>
      <c r="W1883" s="27"/>
      <c r="X1883" s="27" t="s">
        <v>74</v>
      </c>
      <c r="Y1883" s="27" t="s">
        <v>63</v>
      </c>
    </row>
    <row r="1884" spans="2:25" x14ac:dyDescent="0.2">
      <c r="B1884" s="27" t="s">
        <v>3855</v>
      </c>
      <c r="C1884" s="27" t="s">
        <v>57</v>
      </c>
      <c r="D1884" s="27" t="s">
        <v>3856</v>
      </c>
      <c r="E1884" s="27" t="str">
        <f>VLOOKUP(D1884,[1]ЕНС!A:E,2,FALSE)</f>
        <v>Кисть малярная</v>
      </c>
      <c r="F1884" s="27" t="str">
        <f>VLOOKUP(D1884,[1]ЕНС!A:E,3,FALSE)</f>
        <v>плоская</v>
      </c>
      <c r="G1884" s="27" t="s">
        <v>3857</v>
      </c>
      <c r="H1884" s="27" t="s">
        <v>28</v>
      </c>
      <c r="I1884" s="27">
        <v>0</v>
      </c>
      <c r="J1884" s="27">
        <v>631010000</v>
      </c>
      <c r="K1884" s="27" t="str">
        <f>VLOOKUP(B1884,[1]ПланКаз!A1871:M5175,12,0)</f>
        <v>ҚР, ШҚО, Өскемен қ., Бажов көш., 10</v>
      </c>
      <c r="L1884" s="27" t="str">
        <f>VLOOKUP(B1884,[1]ПланКаз!A1869:M5173,13,0)</f>
        <v>Желтоқсан-Қантар</v>
      </c>
      <c r="M1884" s="27" t="str">
        <f>VLOOKUP(B1884,[1]ПланКаз!A1871:N5175,14,0)</f>
        <v>Шығыс-Қазақстан облысы, Өскемен қ.</v>
      </c>
      <c r="N1884" s="27" t="s">
        <v>60</v>
      </c>
      <c r="O1884" s="27" t="str">
        <f>VLOOKUP(B1884,[1]ПланКаз!A1870:P5174,16,0)</f>
        <v>шартқа қол қойылған кезден бастап 45 күнтізбелік күн ішінде</v>
      </c>
      <c r="P1884" s="27" t="s">
        <v>61</v>
      </c>
      <c r="Q1884" s="28" t="s">
        <v>480</v>
      </c>
      <c r="R1884" s="27" t="str">
        <f>VLOOKUP(B1884,[1]ПланКаз!A1869:S5173,19,0)</f>
        <v>Дана</v>
      </c>
      <c r="S1884" s="29">
        <v>183</v>
      </c>
      <c r="T1884" s="29">
        <v>424</v>
      </c>
      <c r="U1884" s="29">
        <v>77592</v>
      </c>
      <c r="V1884" s="29">
        <v>86903.039999999994</v>
      </c>
      <c r="W1884" s="27"/>
      <c r="X1884" s="27" t="s">
        <v>64</v>
      </c>
      <c r="Y1884" s="27" t="s">
        <v>63</v>
      </c>
    </row>
    <row r="1885" spans="2:25" x14ac:dyDescent="0.2">
      <c r="B1885" s="27" t="s">
        <v>3858</v>
      </c>
      <c r="C1885" s="27" t="s">
        <v>57</v>
      </c>
      <c r="D1885" s="27" t="s">
        <v>3856</v>
      </c>
      <c r="E1885" s="27" t="str">
        <f>VLOOKUP(D1885,[1]ЕНС!A:E,2,FALSE)</f>
        <v>Кисть малярная</v>
      </c>
      <c r="F1885" s="27" t="str">
        <f>VLOOKUP(D1885,[1]ЕНС!A:E,3,FALSE)</f>
        <v>плоская</v>
      </c>
      <c r="G1885" s="27" t="s">
        <v>3859</v>
      </c>
      <c r="H1885" s="27" t="s">
        <v>28</v>
      </c>
      <c r="I1885" s="27">
        <v>0</v>
      </c>
      <c r="J1885" s="27">
        <v>631010000</v>
      </c>
      <c r="K1885" s="27" t="str">
        <f>VLOOKUP(B1885,[1]ПланКаз!A1872:M5176,12,0)</f>
        <v>ҚР, ШҚО, Өскемен қ., Бажов көш., 10</v>
      </c>
      <c r="L1885" s="27" t="str">
        <f>VLOOKUP(B1885,[1]ПланКаз!A1870:M5174,13,0)</f>
        <v>Желтоқсан-Қантар</v>
      </c>
      <c r="M1885" s="27" t="str">
        <f>VLOOKUP(B1885,[1]ПланКаз!A1872:N5176,14,0)</f>
        <v>Шығыс-Қазақстан облысы, Өскемен қ.</v>
      </c>
      <c r="N1885" s="27" t="s">
        <v>60</v>
      </c>
      <c r="O1885" s="27" t="str">
        <f>VLOOKUP(B1885,[1]ПланКаз!A1871:P5175,16,0)</f>
        <v>шартқа қол қойылған кезден бастап 45 күнтізбелік күн ішінде</v>
      </c>
      <c r="P1885" s="27" t="s">
        <v>61</v>
      </c>
      <c r="Q1885" s="28" t="s">
        <v>480</v>
      </c>
      <c r="R1885" s="27" t="str">
        <f>VLOOKUP(B1885,[1]ПланКаз!A1870:S5174,19,0)</f>
        <v>Дана</v>
      </c>
      <c r="S1885" s="29">
        <v>311</v>
      </c>
      <c r="T1885" s="29">
        <v>914</v>
      </c>
      <c r="U1885" s="29" t="s">
        <v>63</v>
      </c>
      <c r="V1885" s="29" t="s">
        <v>63</v>
      </c>
      <c r="W1885" s="27"/>
      <c r="X1885" s="27" t="s">
        <v>64</v>
      </c>
      <c r="Y1885" s="27" t="s">
        <v>65</v>
      </c>
    </row>
    <row r="1886" spans="2:25" x14ac:dyDescent="0.2">
      <c r="B1886" s="27" t="s">
        <v>3860</v>
      </c>
      <c r="C1886" s="27" t="s">
        <v>57</v>
      </c>
      <c r="D1886" s="27" t="s">
        <v>3856</v>
      </c>
      <c r="E1886" s="27" t="str">
        <f>VLOOKUP(D1886,[1]ЕНС!A:E,2,FALSE)</f>
        <v>Кисть малярная</v>
      </c>
      <c r="F1886" s="27" t="str">
        <f>VLOOKUP(D1886,[1]ЕНС!A:E,3,FALSE)</f>
        <v>плоская</v>
      </c>
      <c r="G1886" s="27" t="s">
        <v>3859</v>
      </c>
      <c r="H1886" s="27" t="s">
        <v>28</v>
      </c>
      <c r="I1886" s="27">
        <v>0</v>
      </c>
      <c r="J1886" s="27">
        <v>631010000</v>
      </c>
      <c r="K1886" s="27" t="str">
        <f>VLOOKUP(B1886,[1]ПланКаз!A1873:M5177,12,0)</f>
        <v>ҚР, ШҚО, Өскемен қ., Бажов көш., 10</v>
      </c>
      <c r="L1886" s="27" t="str">
        <f>VLOOKUP(B1886,[1]ПланКаз!A1871:M5175,13,0)</f>
        <v>Желтоқсан-Қантар</v>
      </c>
      <c r="M1886" s="27" t="str">
        <f>VLOOKUP(B1886,[1]ПланКаз!A1873:N5177,14,0)</f>
        <v>Шығыс-Қазақстан облысы, Өскемен қ.</v>
      </c>
      <c r="N1886" s="27" t="s">
        <v>60</v>
      </c>
      <c r="O1886" s="27" t="str">
        <f>VLOOKUP(B1886,[1]ПланКаз!A1872:P5176,16,0)</f>
        <v>шартқа қол қойылған кезден бастап 45 күнтізбелік күн ішінде</v>
      </c>
      <c r="P1886" s="27" t="s">
        <v>61</v>
      </c>
      <c r="Q1886" s="28" t="s">
        <v>480</v>
      </c>
      <c r="R1886" s="27" t="str">
        <f>VLOOKUP(B1886,[1]ПланКаз!A1871:S5175,19,0)</f>
        <v>Дана</v>
      </c>
      <c r="S1886" s="29">
        <v>307</v>
      </c>
      <c r="T1886" s="29">
        <v>914</v>
      </c>
      <c r="U1886" s="29">
        <v>280598</v>
      </c>
      <c r="V1886" s="29">
        <v>314269.76</v>
      </c>
      <c r="W1886" s="27"/>
      <c r="X1886" s="27" t="s">
        <v>64</v>
      </c>
      <c r="Y1886" s="27" t="s">
        <v>63</v>
      </c>
    </row>
    <row r="1887" spans="2:25" x14ac:dyDescent="0.2">
      <c r="B1887" s="27" t="s">
        <v>3861</v>
      </c>
      <c r="C1887" s="27" t="s">
        <v>57</v>
      </c>
      <c r="D1887" s="27" t="s">
        <v>3856</v>
      </c>
      <c r="E1887" s="27" t="str">
        <f>VLOOKUP(D1887,[1]ЕНС!A:E,2,FALSE)</f>
        <v>Кисть малярная</v>
      </c>
      <c r="F1887" s="27" t="str">
        <f>VLOOKUP(D1887,[1]ЕНС!A:E,3,FALSE)</f>
        <v>плоская</v>
      </c>
      <c r="G1887" s="27" t="s">
        <v>3862</v>
      </c>
      <c r="H1887" s="27" t="s">
        <v>28</v>
      </c>
      <c r="I1887" s="27">
        <v>0</v>
      </c>
      <c r="J1887" s="27">
        <v>631010000</v>
      </c>
      <c r="K1887" s="27" t="str">
        <f>VLOOKUP(B1887,[1]ПланКаз!A1874:M5178,12,0)</f>
        <v>ҚР, ШҚО, Өскемен қ., Бажов көш., 10</v>
      </c>
      <c r="L1887" s="27" t="str">
        <f>VLOOKUP(B1887,[1]ПланКаз!A1872:M5176,13,0)</f>
        <v>Желтоқсан-Қантар</v>
      </c>
      <c r="M1887" s="27" t="str">
        <f>VLOOKUP(B1887,[1]ПланКаз!A1874:N5178,14,0)</f>
        <v>Шығыс-Қазақстан облысы, Өскемен қ.</v>
      </c>
      <c r="N1887" s="27" t="s">
        <v>60</v>
      </c>
      <c r="O1887" s="27" t="str">
        <f>VLOOKUP(B1887,[1]ПланКаз!A1873:P5177,16,0)</f>
        <v>шартқа қол қойылған кезден бастап 45 күнтізбелік күн ішінде</v>
      </c>
      <c r="P1887" s="27" t="s">
        <v>61</v>
      </c>
      <c r="Q1887" s="28" t="s">
        <v>480</v>
      </c>
      <c r="R1887" s="27" t="str">
        <f>VLOOKUP(B1887,[1]ПланКаз!A1872:S5176,19,0)</f>
        <v>Дана</v>
      </c>
      <c r="S1887" s="29">
        <v>215</v>
      </c>
      <c r="T1887" s="29">
        <v>395</v>
      </c>
      <c r="U1887" s="29">
        <v>84925</v>
      </c>
      <c r="V1887" s="29">
        <v>95116</v>
      </c>
      <c r="W1887" s="27"/>
      <c r="X1887" s="27" t="s">
        <v>64</v>
      </c>
      <c r="Y1887" s="27" t="s">
        <v>63</v>
      </c>
    </row>
    <row r="1888" spans="2:25" x14ac:dyDescent="0.2">
      <c r="B1888" s="27" t="s">
        <v>3863</v>
      </c>
      <c r="C1888" s="27" t="s">
        <v>57</v>
      </c>
      <c r="D1888" s="27" t="s">
        <v>3864</v>
      </c>
      <c r="E1888" s="27" t="str">
        <f>VLOOKUP(D1888,[1]ЕНС!A:E,2,FALSE)</f>
        <v>Кисть малярная</v>
      </c>
      <c r="F1888" s="27" t="str">
        <f>VLOOKUP(D1888,[1]ЕНС!A:E,3,FALSE)</f>
        <v>ручник</v>
      </c>
      <c r="G1888" s="27" t="s">
        <v>3865</v>
      </c>
      <c r="H1888" s="27" t="s">
        <v>28</v>
      </c>
      <c r="I1888" s="27">
        <v>0</v>
      </c>
      <c r="J1888" s="27">
        <v>631010000</v>
      </c>
      <c r="K1888" s="27" t="str">
        <f>VLOOKUP(B1888,[1]ПланКаз!A1875:M5179,12,0)</f>
        <v>ҚР, ШҚО, Өскемен қ., Бажов көш., 10</v>
      </c>
      <c r="L1888" s="27" t="str">
        <f>VLOOKUP(B1888,[1]ПланКаз!A1873:M5177,13,0)</f>
        <v>Желтоқсан-Қантар</v>
      </c>
      <c r="M1888" s="27" t="str">
        <f>VLOOKUP(B1888,[1]ПланКаз!A1875:N5179,14,0)</f>
        <v>Шығыс-Қазақстан облысы, Өскемен қ.</v>
      </c>
      <c r="N1888" s="27" t="s">
        <v>60</v>
      </c>
      <c r="O1888" s="27" t="str">
        <f>VLOOKUP(B1888,[1]ПланКаз!A1874:P5178,16,0)</f>
        <v>шартқа қол қойылған кезден бастап 45 күнтізбелік күн ішінде</v>
      </c>
      <c r="P1888" s="27" t="s">
        <v>61</v>
      </c>
      <c r="Q1888" s="28" t="s">
        <v>480</v>
      </c>
      <c r="R1888" s="27" t="str">
        <f>VLOOKUP(B1888,[1]ПланКаз!A1873:S5177,19,0)</f>
        <v>Дана</v>
      </c>
      <c r="S1888" s="29">
        <v>32</v>
      </c>
      <c r="T1888" s="29">
        <v>238</v>
      </c>
      <c r="U1888" s="29" t="s">
        <v>63</v>
      </c>
      <c r="V1888" s="29" t="s">
        <v>63</v>
      </c>
      <c r="W1888" s="27"/>
      <c r="X1888" s="27" t="s">
        <v>64</v>
      </c>
      <c r="Y1888" s="27" t="s">
        <v>717</v>
      </c>
    </row>
    <row r="1889" spans="2:25" x14ac:dyDescent="0.2">
      <c r="B1889" s="27" t="s">
        <v>3866</v>
      </c>
      <c r="C1889" s="27" t="s">
        <v>57</v>
      </c>
      <c r="D1889" s="27" t="s">
        <v>3864</v>
      </c>
      <c r="E1889" s="27" t="str">
        <f>VLOOKUP(D1889,[1]ЕНС!A:E,2,FALSE)</f>
        <v>Кисть малярная</v>
      </c>
      <c r="F1889" s="27" t="str">
        <f>VLOOKUP(D1889,[1]ЕНС!A:E,3,FALSE)</f>
        <v>ручник</v>
      </c>
      <c r="G1889" s="27" t="s">
        <v>3865</v>
      </c>
      <c r="H1889" s="27" t="s">
        <v>28</v>
      </c>
      <c r="I1889" s="27">
        <v>0</v>
      </c>
      <c r="J1889" s="27">
        <v>631010000</v>
      </c>
      <c r="K1889" s="27" t="str">
        <f>VLOOKUP(B1889,[1]ПланКаз!A1876:M5180,12,0)</f>
        <v>ҚР, ШҚО, Өскемен қ., Бажов көш., 10</v>
      </c>
      <c r="L1889" s="27" t="str">
        <f>VLOOKUP(B1889,[1]ПланКаз!A1874:M5178,13,0)</f>
        <v>Наурыз - Сәуір</v>
      </c>
      <c r="M1889" s="27" t="str">
        <f>VLOOKUP(B1889,[1]ПланКаз!A1876:N5180,14,0)</f>
        <v>Шығыс-Қазақстан облысы, Өскемен қ.</v>
      </c>
      <c r="N1889" s="27" t="s">
        <v>60</v>
      </c>
      <c r="O1889" s="27" t="str">
        <f>VLOOKUP(B1889,[1]ПланКаз!A1875:P5179,16,0)</f>
        <v>шартқа қол қойылған кезден бастап 45 күнтізбелік күн ішінде</v>
      </c>
      <c r="P1889" s="27" t="s">
        <v>61</v>
      </c>
      <c r="Q1889" s="28" t="s">
        <v>480</v>
      </c>
      <c r="R1889" s="27" t="str">
        <f>VLOOKUP(B1889,[1]ПланКаз!A1874:S5178,19,0)</f>
        <v>Дана</v>
      </c>
      <c r="S1889" s="29">
        <v>32</v>
      </c>
      <c r="T1889" s="29">
        <v>238</v>
      </c>
      <c r="U1889" s="29">
        <v>7616</v>
      </c>
      <c r="V1889" s="29">
        <v>8529.92</v>
      </c>
      <c r="W1889" s="27"/>
      <c r="X1889" s="27" t="s">
        <v>74</v>
      </c>
      <c r="Y1889" s="27" t="s">
        <v>63</v>
      </c>
    </row>
    <row r="1890" spans="2:25" x14ac:dyDescent="0.2">
      <c r="B1890" s="27" t="s">
        <v>3867</v>
      </c>
      <c r="C1890" s="27" t="s">
        <v>57</v>
      </c>
      <c r="D1890" s="27" t="s">
        <v>3864</v>
      </c>
      <c r="E1890" s="27" t="str">
        <f>VLOOKUP(D1890,[1]ЕНС!A:E,2,FALSE)</f>
        <v>Кисть малярная</v>
      </c>
      <c r="F1890" s="27" t="str">
        <f>VLOOKUP(D1890,[1]ЕНС!A:E,3,FALSE)</f>
        <v>ручник</v>
      </c>
      <c r="G1890" s="27" t="s">
        <v>3868</v>
      </c>
      <c r="H1890" s="27" t="s">
        <v>28</v>
      </c>
      <c r="I1890" s="27">
        <v>0</v>
      </c>
      <c r="J1890" s="27">
        <v>631010000</v>
      </c>
      <c r="K1890" s="27" t="str">
        <f>VLOOKUP(B1890,[1]ПланКаз!A1877:M5181,12,0)</f>
        <v>ҚР, ШҚО, Өскемен қ., Бажов көш., 10</v>
      </c>
      <c r="L1890" s="27" t="str">
        <f>VLOOKUP(B1890,[1]ПланКаз!A1875:M5179,13,0)</f>
        <v>Желтоқсан-Қантар</v>
      </c>
      <c r="M1890" s="27" t="str">
        <f>VLOOKUP(B1890,[1]ПланКаз!A1877:N5181,14,0)</f>
        <v>Шығыс-Қазақстан облысы, Өскемен қ.</v>
      </c>
      <c r="N1890" s="27" t="s">
        <v>60</v>
      </c>
      <c r="O1890" s="27" t="str">
        <f>VLOOKUP(B1890,[1]ПланКаз!A1876:P5180,16,0)</f>
        <v>шартқа қол қойылған кезден бастап 45 күнтізбелік күн ішінде</v>
      </c>
      <c r="P1890" s="27" t="s">
        <v>61</v>
      </c>
      <c r="Q1890" s="28" t="s">
        <v>480</v>
      </c>
      <c r="R1890" s="27" t="str">
        <f>VLOOKUP(B1890,[1]ПланКаз!A1875:S5179,19,0)</f>
        <v>Дана</v>
      </c>
      <c r="S1890" s="29">
        <v>17</v>
      </c>
      <c r="T1890" s="29">
        <v>814</v>
      </c>
      <c r="U1890" s="29" t="s">
        <v>63</v>
      </c>
      <c r="V1890" s="29" t="s">
        <v>63</v>
      </c>
      <c r="W1890" s="27"/>
      <c r="X1890" s="27" t="s">
        <v>64</v>
      </c>
      <c r="Y1890" s="27" t="s">
        <v>717</v>
      </c>
    </row>
    <row r="1891" spans="2:25" x14ac:dyDescent="0.2">
      <c r="B1891" s="27" t="s">
        <v>3869</v>
      </c>
      <c r="C1891" s="27" t="s">
        <v>57</v>
      </c>
      <c r="D1891" s="27" t="s">
        <v>3864</v>
      </c>
      <c r="E1891" s="27" t="str">
        <f>VLOOKUP(D1891,[1]ЕНС!A:E,2,FALSE)</f>
        <v>Кисть малярная</v>
      </c>
      <c r="F1891" s="27" t="str">
        <f>VLOOKUP(D1891,[1]ЕНС!A:E,3,FALSE)</f>
        <v>ручник</v>
      </c>
      <c r="G1891" s="27" t="s">
        <v>3868</v>
      </c>
      <c r="H1891" s="27" t="s">
        <v>28</v>
      </c>
      <c r="I1891" s="27">
        <v>0</v>
      </c>
      <c r="J1891" s="27">
        <v>631010000</v>
      </c>
      <c r="K1891" s="27" t="str">
        <f>VLOOKUP(B1891,[1]ПланКаз!A1878:M5182,12,0)</f>
        <v>ҚР, ШҚО, Өскемен қ., Бажов көш., 10</v>
      </c>
      <c r="L1891" s="27" t="str">
        <f>VLOOKUP(B1891,[1]ПланКаз!A1876:M5180,13,0)</f>
        <v>Наурыз - Сәуір</v>
      </c>
      <c r="M1891" s="27" t="str">
        <f>VLOOKUP(B1891,[1]ПланКаз!A1878:N5182,14,0)</f>
        <v>Шығыс-Қазақстан облысы, Өскемен қ.</v>
      </c>
      <c r="N1891" s="27" t="s">
        <v>60</v>
      </c>
      <c r="O1891" s="27" t="str">
        <f>VLOOKUP(B1891,[1]ПланКаз!A1877:P5181,16,0)</f>
        <v>шартқа қол қойылған кезден бастап 45 күнтізбелік күн ішінде</v>
      </c>
      <c r="P1891" s="27" t="s">
        <v>61</v>
      </c>
      <c r="Q1891" s="28" t="s">
        <v>480</v>
      </c>
      <c r="R1891" s="27" t="str">
        <f>VLOOKUP(B1891,[1]ПланКаз!A1876:S5180,19,0)</f>
        <v>Дана</v>
      </c>
      <c r="S1891" s="29">
        <v>17</v>
      </c>
      <c r="T1891" s="29">
        <v>814</v>
      </c>
      <c r="U1891" s="29">
        <v>13838</v>
      </c>
      <c r="V1891" s="29">
        <v>15498.56</v>
      </c>
      <c r="W1891" s="27"/>
      <c r="X1891" s="27" t="s">
        <v>74</v>
      </c>
      <c r="Y1891" s="27" t="s">
        <v>63</v>
      </c>
    </row>
    <row r="1892" spans="2:25" x14ac:dyDescent="0.2">
      <c r="B1892" s="27" t="s">
        <v>3870</v>
      </c>
      <c r="C1892" s="27" t="s">
        <v>57</v>
      </c>
      <c r="D1892" s="27" t="s">
        <v>3864</v>
      </c>
      <c r="E1892" s="27" t="str">
        <f>VLOOKUP(D1892,[1]ЕНС!A:E,2,FALSE)</f>
        <v>Кисть малярная</v>
      </c>
      <c r="F1892" s="27" t="str">
        <f>VLOOKUP(D1892,[1]ЕНС!A:E,3,FALSE)</f>
        <v>ручник</v>
      </c>
      <c r="G1892" s="27" t="s">
        <v>3871</v>
      </c>
      <c r="H1892" s="27" t="s">
        <v>28</v>
      </c>
      <c r="I1892" s="27">
        <v>0</v>
      </c>
      <c r="J1892" s="27">
        <v>631010000</v>
      </c>
      <c r="K1892" s="27" t="str">
        <f>VLOOKUP(B1892,[1]ПланКаз!A1879:M5183,12,0)</f>
        <v>ҚР, ШҚО, Өскемен қ., Бажов көш., 10</v>
      </c>
      <c r="L1892" s="27" t="str">
        <f>VLOOKUP(B1892,[1]ПланКаз!A1877:M5181,13,0)</f>
        <v>Желтоқсан-Қантар</v>
      </c>
      <c r="M1892" s="27" t="str">
        <f>VLOOKUP(B1892,[1]ПланКаз!A1879:N5183,14,0)</f>
        <v>Шығыс-Қазақстан облысы, Өскемен қ.</v>
      </c>
      <c r="N1892" s="27" t="s">
        <v>60</v>
      </c>
      <c r="O1892" s="27" t="str">
        <f>VLOOKUP(B1892,[1]ПланКаз!A1878:P5182,16,0)</f>
        <v>шартқа қол қойылған кезден бастап 45 күнтізбелік күн ішінде</v>
      </c>
      <c r="P1892" s="27" t="s">
        <v>61</v>
      </c>
      <c r="Q1892" s="28" t="s">
        <v>480</v>
      </c>
      <c r="R1892" s="27" t="str">
        <f>VLOOKUP(B1892,[1]ПланКаз!A1877:S5181,19,0)</f>
        <v>Дана</v>
      </c>
      <c r="S1892" s="29">
        <v>7</v>
      </c>
      <c r="T1892" s="29">
        <v>450</v>
      </c>
      <c r="U1892" s="29" t="s">
        <v>63</v>
      </c>
      <c r="V1892" s="29" t="s">
        <v>63</v>
      </c>
      <c r="W1892" s="27"/>
      <c r="X1892" s="27" t="s">
        <v>64</v>
      </c>
      <c r="Y1892" s="27" t="s">
        <v>717</v>
      </c>
    </row>
    <row r="1893" spans="2:25" x14ac:dyDescent="0.2">
      <c r="B1893" s="27" t="s">
        <v>3872</v>
      </c>
      <c r="C1893" s="27" t="s">
        <v>57</v>
      </c>
      <c r="D1893" s="27" t="s">
        <v>3864</v>
      </c>
      <c r="E1893" s="27" t="str">
        <f>VLOOKUP(D1893,[1]ЕНС!A:E,2,FALSE)</f>
        <v>Кисть малярная</v>
      </c>
      <c r="F1893" s="27" t="str">
        <f>VLOOKUP(D1893,[1]ЕНС!A:E,3,FALSE)</f>
        <v>ручник</v>
      </c>
      <c r="G1893" s="27" t="s">
        <v>3871</v>
      </c>
      <c r="H1893" s="27" t="s">
        <v>28</v>
      </c>
      <c r="I1893" s="27">
        <v>0</v>
      </c>
      <c r="J1893" s="27">
        <v>631010000</v>
      </c>
      <c r="K1893" s="27" t="str">
        <f>VLOOKUP(B1893,[1]ПланКаз!A1880:M5184,12,0)</f>
        <v>ҚР, ШҚО, Өскемен қ., Бажов көш., 10</v>
      </c>
      <c r="L1893" s="27" t="str">
        <f>VLOOKUP(B1893,[1]ПланКаз!A1878:M5182,13,0)</f>
        <v>Наурыз - Сәуір</v>
      </c>
      <c r="M1893" s="27" t="str">
        <f>VLOOKUP(B1893,[1]ПланКаз!A1880:N5184,14,0)</f>
        <v>Шығыс-Қазақстан облысы, Өскемен қ.</v>
      </c>
      <c r="N1893" s="27" t="s">
        <v>60</v>
      </c>
      <c r="O1893" s="27" t="str">
        <f>VLOOKUP(B1893,[1]ПланКаз!A1879:P5183,16,0)</f>
        <v>шартқа қол қойылған кезден бастап 45 күнтізбелік күн ішінде</v>
      </c>
      <c r="P1893" s="27" t="s">
        <v>61</v>
      </c>
      <c r="Q1893" s="28" t="s">
        <v>480</v>
      </c>
      <c r="R1893" s="27" t="str">
        <f>VLOOKUP(B1893,[1]ПланКаз!A1878:S5182,19,0)</f>
        <v>Дана</v>
      </c>
      <c r="S1893" s="29">
        <v>7</v>
      </c>
      <c r="T1893" s="29">
        <v>450</v>
      </c>
      <c r="U1893" s="29">
        <v>3150</v>
      </c>
      <c r="V1893" s="29">
        <v>3528</v>
      </c>
      <c r="W1893" s="27"/>
      <c r="X1893" s="27" t="s">
        <v>74</v>
      </c>
      <c r="Y1893" s="27" t="s">
        <v>63</v>
      </c>
    </row>
    <row r="1894" spans="2:25" x14ac:dyDescent="0.2">
      <c r="B1894" s="27" t="s">
        <v>3873</v>
      </c>
      <c r="C1894" s="27" t="s">
        <v>57</v>
      </c>
      <c r="D1894" s="27" t="s">
        <v>3864</v>
      </c>
      <c r="E1894" s="27" t="str">
        <f>VLOOKUP(D1894,[1]ЕНС!A:E,2,FALSE)</f>
        <v>Кисть малярная</v>
      </c>
      <c r="F1894" s="27" t="str">
        <f>VLOOKUP(D1894,[1]ЕНС!A:E,3,FALSE)</f>
        <v>ручник</v>
      </c>
      <c r="G1894" s="27" t="s">
        <v>3874</v>
      </c>
      <c r="H1894" s="27" t="s">
        <v>28</v>
      </c>
      <c r="I1894" s="27">
        <v>0</v>
      </c>
      <c r="J1894" s="27">
        <v>631010000</v>
      </c>
      <c r="K1894" s="27" t="str">
        <f>VLOOKUP(B1894,[1]ПланКаз!A1881:M5185,12,0)</f>
        <v>ҚР, ШҚО, Өскемен қ., Бажов көш., 10</v>
      </c>
      <c r="L1894" s="27" t="str">
        <f>VLOOKUP(B1894,[1]ПланКаз!A1879:M5183,13,0)</f>
        <v>Желтоқсан-Қантар</v>
      </c>
      <c r="M1894" s="27" t="str">
        <f>VLOOKUP(B1894,[1]ПланКаз!A1881:N5185,14,0)</f>
        <v>Шығыс-Қазақстан облысы, Өскемен қ.</v>
      </c>
      <c r="N1894" s="27" t="s">
        <v>60</v>
      </c>
      <c r="O1894" s="27" t="str">
        <f>VLOOKUP(B1894,[1]ПланКаз!A1880:P5184,16,0)</f>
        <v>шартқа қол қойылған кезден бастап 45 күнтізбелік күн ішінде</v>
      </c>
      <c r="P1894" s="27" t="s">
        <v>61</v>
      </c>
      <c r="Q1894" s="28" t="s">
        <v>480</v>
      </c>
      <c r="R1894" s="27" t="str">
        <f>VLOOKUP(B1894,[1]ПланКаз!A1879:S5183,19,0)</f>
        <v>Дана</v>
      </c>
      <c r="S1894" s="29">
        <v>8</v>
      </c>
      <c r="T1894" s="29">
        <v>581</v>
      </c>
      <c r="U1894" s="29" t="s">
        <v>63</v>
      </c>
      <c r="V1894" s="29" t="s">
        <v>63</v>
      </c>
      <c r="W1894" s="27"/>
      <c r="X1894" s="27" t="s">
        <v>64</v>
      </c>
      <c r="Y1894" s="27" t="s">
        <v>717</v>
      </c>
    </row>
    <row r="1895" spans="2:25" x14ac:dyDescent="0.2">
      <c r="B1895" s="27" t="s">
        <v>3875</v>
      </c>
      <c r="C1895" s="27" t="s">
        <v>57</v>
      </c>
      <c r="D1895" s="27" t="s">
        <v>3864</v>
      </c>
      <c r="E1895" s="27" t="str">
        <f>VLOOKUP(D1895,[1]ЕНС!A:E,2,FALSE)</f>
        <v>Кисть малярная</v>
      </c>
      <c r="F1895" s="27" t="str">
        <f>VLOOKUP(D1895,[1]ЕНС!A:E,3,FALSE)</f>
        <v>ручник</v>
      </c>
      <c r="G1895" s="27" t="s">
        <v>3874</v>
      </c>
      <c r="H1895" s="27" t="s">
        <v>28</v>
      </c>
      <c r="I1895" s="27">
        <v>0</v>
      </c>
      <c r="J1895" s="27">
        <v>631010000</v>
      </c>
      <c r="K1895" s="27" t="str">
        <f>VLOOKUP(B1895,[1]ПланКаз!A1882:M5186,12,0)</f>
        <v>ҚР, ШҚО, Өскемен қ., Бажов көш., 10</v>
      </c>
      <c r="L1895" s="27" t="str">
        <f>VLOOKUP(B1895,[1]ПланКаз!A1880:M5184,13,0)</f>
        <v>Наурыз - Сәуір</v>
      </c>
      <c r="M1895" s="27" t="str">
        <f>VLOOKUP(B1895,[1]ПланКаз!A1882:N5186,14,0)</f>
        <v>Шығыс-Қазақстан облысы, Өскемен қ.</v>
      </c>
      <c r="N1895" s="27" t="s">
        <v>60</v>
      </c>
      <c r="O1895" s="27" t="str">
        <f>VLOOKUP(B1895,[1]ПланКаз!A1881:P5185,16,0)</f>
        <v>шартқа қол қойылған кезден бастап 45 күнтізбелік күн ішінде</v>
      </c>
      <c r="P1895" s="27" t="s">
        <v>61</v>
      </c>
      <c r="Q1895" s="28" t="s">
        <v>480</v>
      </c>
      <c r="R1895" s="27" t="str">
        <f>VLOOKUP(B1895,[1]ПланКаз!A1880:S5184,19,0)</f>
        <v>Дана</v>
      </c>
      <c r="S1895" s="29">
        <v>8</v>
      </c>
      <c r="T1895" s="29">
        <v>581</v>
      </c>
      <c r="U1895" s="29">
        <v>4648</v>
      </c>
      <c r="V1895" s="29">
        <v>5205.76</v>
      </c>
      <c r="W1895" s="27"/>
      <c r="X1895" s="27" t="s">
        <v>74</v>
      </c>
      <c r="Y1895" s="27" t="s">
        <v>63</v>
      </c>
    </row>
    <row r="1896" spans="2:25" x14ac:dyDescent="0.2">
      <c r="B1896" s="27" t="s">
        <v>3876</v>
      </c>
      <c r="C1896" s="27" t="s">
        <v>57</v>
      </c>
      <c r="D1896" s="27" t="s">
        <v>3877</v>
      </c>
      <c r="E1896" s="27" t="str">
        <f>VLOOKUP(D1896,[1]ЕНС!A:E,2,FALSE)</f>
        <v>Кисть малярная</v>
      </c>
      <c r="F1896" s="27" t="str">
        <f>VLOOKUP(D1896,[1]ЕНС!A:E,3,FALSE)</f>
        <v>флейцевая</v>
      </c>
      <c r="G1896" s="27" t="s">
        <v>3878</v>
      </c>
      <c r="H1896" s="27" t="s">
        <v>28</v>
      </c>
      <c r="I1896" s="27">
        <v>0</v>
      </c>
      <c r="J1896" s="27">
        <v>631010000</v>
      </c>
      <c r="K1896" s="27" t="str">
        <f>VLOOKUP(B1896,[1]ПланКаз!A1883:M5187,12,0)</f>
        <v>ҚР, ШҚО, Өскемен қ., Бажов көш., 10</v>
      </c>
      <c r="L1896" s="27" t="str">
        <f>VLOOKUP(B1896,[1]ПланКаз!A1881:M5185,13,0)</f>
        <v>Желтоқсан-Қантар</v>
      </c>
      <c r="M1896" s="27" t="str">
        <f>VLOOKUP(B1896,[1]ПланКаз!A1883:N5187,14,0)</f>
        <v>Шығыс-Қазақстан облысы, Өскемен қ.</v>
      </c>
      <c r="N1896" s="27" t="s">
        <v>60</v>
      </c>
      <c r="O1896" s="27" t="str">
        <f>VLOOKUP(B1896,[1]ПланКаз!A1882:P5186,16,0)</f>
        <v>шартқа қол қойылған кезден бастап 45 күнтізбелік күн ішінде</v>
      </c>
      <c r="P1896" s="27" t="s">
        <v>61</v>
      </c>
      <c r="Q1896" s="28" t="s">
        <v>480</v>
      </c>
      <c r="R1896" s="27" t="str">
        <f>VLOOKUP(B1896,[1]ПланКаз!A1881:S5185,19,0)</f>
        <v>Дана</v>
      </c>
      <c r="S1896" s="29">
        <v>12</v>
      </c>
      <c r="T1896" s="29">
        <v>517</v>
      </c>
      <c r="U1896" s="29" t="s">
        <v>63</v>
      </c>
      <c r="V1896" s="29" t="s">
        <v>63</v>
      </c>
      <c r="W1896" s="27"/>
      <c r="X1896" s="27" t="s">
        <v>64</v>
      </c>
      <c r="Y1896" s="27" t="s">
        <v>717</v>
      </c>
    </row>
    <row r="1897" spans="2:25" x14ac:dyDescent="0.2">
      <c r="B1897" s="27" t="s">
        <v>3879</v>
      </c>
      <c r="C1897" s="27" t="s">
        <v>57</v>
      </c>
      <c r="D1897" s="27" t="s">
        <v>3877</v>
      </c>
      <c r="E1897" s="27" t="str">
        <f>VLOOKUP(D1897,[1]ЕНС!A:E,2,FALSE)</f>
        <v>Кисть малярная</v>
      </c>
      <c r="F1897" s="27" t="str">
        <f>VLOOKUP(D1897,[1]ЕНС!A:E,3,FALSE)</f>
        <v>флейцевая</v>
      </c>
      <c r="G1897" s="27" t="s">
        <v>3878</v>
      </c>
      <c r="H1897" s="27" t="s">
        <v>28</v>
      </c>
      <c r="I1897" s="27">
        <v>0</v>
      </c>
      <c r="J1897" s="27">
        <v>631010000</v>
      </c>
      <c r="K1897" s="27" t="str">
        <f>VLOOKUP(B1897,[1]ПланКаз!A1884:M5188,12,0)</f>
        <v>ҚР, ШҚО, Өскемен қ., Бажов көш., 10</v>
      </c>
      <c r="L1897" s="27" t="str">
        <f>VLOOKUP(B1897,[1]ПланКаз!A1882:M5186,13,0)</f>
        <v>Наурыз - Сәуір</v>
      </c>
      <c r="M1897" s="27" t="str">
        <f>VLOOKUP(B1897,[1]ПланКаз!A1884:N5188,14,0)</f>
        <v>Шығыс-Қазақстан облысы, Өскемен қ.</v>
      </c>
      <c r="N1897" s="27" t="s">
        <v>60</v>
      </c>
      <c r="O1897" s="27" t="str">
        <f>VLOOKUP(B1897,[1]ПланКаз!A1883:P5187,16,0)</f>
        <v>шартқа қол қойылған кезден бастап 45 күнтізбелік күн ішінде</v>
      </c>
      <c r="P1897" s="27" t="s">
        <v>61</v>
      </c>
      <c r="Q1897" s="28" t="s">
        <v>480</v>
      </c>
      <c r="R1897" s="27" t="str">
        <f>VLOOKUP(B1897,[1]ПланКаз!A1882:S5186,19,0)</f>
        <v>Дана</v>
      </c>
      <c r="S1897" s="29">
        <v>12</v>
      </c>
      <c r="T1897" s="29">
        <v>517</v>
      </c>
      <c r="U1897" s="29">
        <v>6204</v>
      </c>
      <c r="V1897" s="29">
        <v>6948.48</v>
      </c>
      <c r="W1897" s="27"/>
      <c r="X1897" s="27" t="s">
        <v>74</v>
      </c>
      <c r="Y1897" s="27" t="s">
        <v>63</v>
      </c>
    </row>
    <row r="1898" spans="2:25" x14ac:dyDescent="0.2">
      <c r="B1898" s="27" t="s">
        <v>3880</v>
      </c>
      <c r="C1898" s="27" t="s">
        <v>57</v>
      </c>
      <c r="D1898" s="27" t="s">
        <v>3877</v>
      </c>
      <c r="E1898" s="27" t="str">
        <f>VLOOKUP(D1898,[1]ЕНС!A:E,2,FALSE)</f>
        <v>Кисть малярная</v>
      </c>
      <c r="F1898" s="27" t="str">
        <f>VLOOKUP(D1898,[1]ЕНС!A:E,3,FALSE)</f>
        <v>флейцевая</v>
      </c>
      <c r="G1898" s="27" t="s">
        <v>3881</v>
      </c>
      <c r="H1898" s="27" t="s">
        <v>28</v>
      </c>
      <c r="I1898" s="27">
        <v>0</v>
      </c>
      <c r="J1898" s="27">
        <v>631010000</v>
      </c>
      <c r="K1898" s="27" t="str">
        <f>VLOOKUP(B1898,[1]ПланКаз!A1885:M5189,12,0)</f>
        <v>ҚР, ШҚО, Өскемен қ., Бажов көш., 10</v>
      </c>
      <c r="L1898" s="27" t="str">
        <f>VLOOKUP(B1898,[1]ПланКаз!A1883:M5187,13,0)</f>
        <v>Желтоқсан-Қантар</v>
      </c>
      <c r="M1898" s="27" t="str">
        <f>VLOOKUP(B1898,[1]ПланКаз!A1885:N5189,14,0)</f>
        <v>Шығыс-Қазақстан облысы, Өскемен қ.</v>
      </c>
      <c r="N1898" s="27" t="s">
        <v>60</v>
      </c>
      <c r="O1898" s="27" t="str">
        <f>VLOOKUP(B1898,[1]ПланКаз!A1884:P5188,16,0)</f>
        <v>шартқа қол қойылған кезден бастап 45 күнтізбелік күн ішінде</v>
      </c>
      <c r="P1898" s="27" t="s">
        <v>61</v>
      </c>
      <c r="Q1898" s="28" t="s">
        <v>480</v>
      </c>
      <c r="R1898" s="27" t="str">
        <f>VLOOKUP(B1898,[1]ПланКаз!A1883:S5187,19,0)</f>
        <v>Дана</v>
      </c>
      <c r="S1898" s="29">
        <v>5</v>
      </c>
      <c r="T1898" s="29">
        <v>78</v>
      </c>
      <c r="U1898" s="29" t="s">
        <v>63</v>
      </c>
      <c r="V1898" s="29" t="s">
        <v>63</v>
      </c>
      <c r="W1898" s="27"/>
      <c r="X1898" s="27" t="s">
        <v>64</v>
      </c>
      <c r="Y1898" s="27" t="s">
        <v>717</v>
      </c>
    </row>
    <row r="1899" spans="2:25" x14ac:dyDescent="0.2">
      <c r="B1899" s="27" t="s">
        <v>3882</v>
      </c>
      <c r="C1899" s="27" t="s">
        <v>57</v>
      </c>
      <c r="D1899" s="27" t="s">
        <v>3877</v>
      </c>
      <c r="E1899" s="27" t="str">
        <f>VLOOKUP(D1899,[1]ЕНС!A:E,2,FALSE)</f>
        <v>Кисть малярная</v>
      </c>
      <c r="F1899" s="27" t="str">
        <f>VLOOKUP(D1899,[1]ЕНС!A:E,3,FALSE)</f>
        <v>флейцевая</v>
      </c>
      <c r="G1899" s="27" t="s">
        <v>3881</v>
      </c>
      <c r="H1899" s="27" t="s">
        <v>28</v>
      </c>
      <c r="I1899" s="27">
        <v>0</v>
      </c>
      <c r="J1899" s="27">
        <v>631010000</v>
      </c>
      <c r="K1899" s="27" t="str">
        <f>VLOOKUP(B1899,[1]ПланКаз!A1886:M5190,12,0)</f>
        <v>ҚР, ШҚО, Өскемен қ., Бажов көш., 10</v>
      </c>
      <c r="L1899" s="27" t="str">
        <f>VLOOKUP(B1899,[1]ПланКаз!A1884:M5188,13,0)</f>
        <v>Наурыз - Сәуір</v>
      </c>
      <c r="M1899" s="27" t="str">
        <f>VLOOKUP(B1899,[1]ПланКаз!A1886:N5190,14,0)</f>
        <v>Шығыс-Қазақстан облысы, Өскемен қ.</v>
      </c>
      <c r="N1899" s="27" t="s">
        <v>60</v>
      </c>
      <c r="O1899" s="27" t="str">
        <f>VLOOKUP(B1899,[1]ПланКаз!A1885:P5189,16,0)</f>
        <v>шартқа қол қойылған кезден бастап 45 күнтізбелік күн ішінде</v>
      </c>
      <c r="P1899" s="27" t="s">
        <v>61</v>
      </c>
      <c r="Q1899" s="28" t="s">
        <v>480</v>
      </c>
      <c r="R1899" s="27" t="str">
        <f>VLOOKUP(B1899,[1]ПланКаз!A1884:S5188,19,0)</f>
        <v>Дана</v>
      </c>
      <c r="S1899" s="29">
        <v>5</v>
      </c>
      <c r="T1899" s="29">
        <v>78</v>
      </c>
      <c r="U1899" s="29">
        <v>390</v>
      </c>
      <c r="V1899" s="29">
        <v>436.8</v>
      </c>
      <c r="W1899" s="27"/>
      <c r="X1899" s="27" t="s">
        <v>74</v>
      </c>
      <c r="Y1899" s="27" t="s">
        <v>63</v>
      </c>
    </row>
    <row r="1900" spans="2:25" x14ac:dyDescent="0.2">
      <c r="B1900" s="27" t="s">
        <v>3883</v>
      </c>
      <c r="C1900" s="27" t="s">
        <v>57</v>
      </c>
      <c r="D1900" s="27" t="s">
        <v>3877</v>
      </c>
      <c r="E1900" s="27" t="str">
        <f>VLOOKUP(D1900,[1]ЕНС!A:E,2,FALSE)</f>
        <v>Кисть малярная</v>
      </c>
      <c r="F1900" s="27" t="str">
        <f>VLOOKUP(D1900,[1]ЕНС!A:E,3,FALSE)</f>
        <v>флейцевая</v>
      </c>
      <c r="G1900" s="27" t="s">
        <v>3884</v>
      </c>
      <c r="H1900" s="27" t="s">
        <v>28</v>
      </c>
      <c r="I1900" s="27">
        <v>0</v>
      </c>
      <c r="J1900" s="27">
        <v>631010000</v>
      </c>
      <c r="K1900" s="27" t="str">
        <f>VLOOKUP(B1900,[1]ПланКаз!A1887:M5191,12,0)</f>
        <v>ҚР, ШҚО, Өскемен қ., Бажов көш., 10</v>
      </c>
      <c r="L1900" s="27" t="str">
        <f>VLOOKUP(B1900,[1]ПланКаз!A1885:M5189,13,0)</f>
        <v>Желтоқсан-Қантар</v>
      </c>
      <c r="M1900" s="27" t="str">
        <f>VLOOKUP(B1900,[1]ПланКаз!A1887:N5191,14,0)</f>
        <v>Шығыс-Қазақстан облысы, Өскемен қ.</v>
      </c>
      <c r="N1900" s="27" t="s">
        <v>60</v>
      </c>
      <c r="O1900" s="27" t="str">
        <f>VLOOKUP(B1900,[1]ПланКаз!A1886:P5190,16,0)</f>
        <v>шартқа қол қойылған кезден бастап 45 күнтізбелік күн ішінде</v>
      </c>
      <c r="P1900" s="27" t="s">
        <v>61</v>
      </c>
      <c r="Q1900" s="28" t="s">
        <v>480</v>
      </c>
      <c r="R1900" s="27" t="str">
        <f>VLOOKUP(B1900,[1]ПланКаз!A1885:S5189,19,0)</f>
        <v>Дана</v>
      </c>
      <c r="S1900" s="29">
        <v>68</v>
      </c>
      <c r="T1900" s="29">
        <v>271</v>
      </c>
      <c r="U1900" s="29" t="s">
        <v>63</v>
      </c>
      <c r="V1900" s="29" t="s">
        <v>63</v>
      </c>
      <c r="W1900" s="27"/>
      <c r="X1900" s="27" t="s">
        <v>64</v>
      </c>
      <c r="Y1900" s="27" t="s">
        <v>717</v>
      </c>
    </row>
    <row r="1901" spans="2:25" x14ac:dyDescent="0.2">
      <c r="B1901" s="27" t="s">
        <v>3885</v>
      </c>
      <c r="C1901" s="27" t="s">
        <v>57</v>
      </c>
      <c r="D1901" s="27" t="s">
        <v>3877</v>
      </c>
      <c r="E1901" s="27" t="str">
        <f>VLOOKUP(D1901,[1]ЕНС!A:E,2,FALSE)</f>
        <v>Кисть малярная</v>
      </c>
      <c r="F1901" s="27" t="str">
        <f>VLOOKUP(D1901,[1]ЕНС!A:E,3,FALSE)</f>
        <v>флейцевая</v>
      </c>
      <c r="G1901" s="27" t="s">
        <v>3884</v>
      </c>
      <c r="H1901" s="27" t="s">
        <v>28</v>
      </c>
      <c r="I1901" s="27">
        <v>0</v>
      </c>
      <c r="J1901" s="27">
        <v>631010000</v>
      </c>
      <c r="K1901" s="27" t="str">
        <f>VLOOKUP(B1901,[1]ПланКаз!A1888:M5192,12,0)</f>
        <v>ҚР, ШҚО, Өскемен қ., Бажов көш., 10</v>
      </c>
      <c r="L1901" s="27" t="str">
        <f>VLOOKUP(B1901,[1]ПланКаз!A1886:M5190,13,0)</f>
        <v>Наурыз - Сәуір</v>
      </c>
      <c r="M1901" s="27" t="str">
        <f>VLOOKUP(B1901,[1]ПланКаз!A1888:N5192,14,0)</f>
        <v>Шығыс-Қазақстан облысы, Өскемен қ.</v>
      </c>
      <c r="N1901" s="27" t="s">
        <v>60</v>
      </c>
      <c r="O1901" s="27" t="str">
        <f>VLOOKUP(B1901,[1]ПланКаз!A1887:P5191,16,0)</f>
        <v>шартқа қол қойылған кезден бастап 45 күнтізбелік күн ішінде</v>
      </c>
      <c r="P1901" s="27" t="s">
        <v>61</v>
      </c>
      <c r="Q1901" s="28" t="s">
        <v>480</v>
      </c>
      <c r="R1901" s="27" t="str">
        <f>VLOOKUP(B1901,[1]ПланКаз!A1886:S5190,19,0)</f>
        <v>Дана</v>
      </c>
      <c r="S1901" s="29">
        <v>68</v>
      </c>
      <c r="T1901" s="29">
        <v>271</v>
      </c>
      <c r="U1901" s="29">
        <v>18428</v>
      </c>
      <c r="V1901" s="29">
        <v>20639.36</v>
      </c>
      <c r="W1901" s="27"/>
      <c r="X1901" s="27" t="s">
        <v>74</v>
      </c>
      <c r="Y1901" s="27" t="s">
        <v>63</v>
      </c>
    </row>
    <row r="1902" spans="2:25" x14ac:dyDescent="0.2">
      <c r="B1902" s="27" t="s">
        <v>3886</v>
      </c>
      <c r="C1902" s="27" t="s">
        <v>57</v>
      </c>
      <c r="D1902" s="27" t="s">
        <v>3887</v>
      </c>
      <c r="E1902" s="27" t="str">
        <f>VLOOKUP(D1902,[1]ЕНС!A:E,2,FALSE)</f>
        <v>Шпатель</v>
      </c>
      <c r="F1902" s="27" t="str">
        <f>VLOOKUP(D1902,[1]ЕНС!A:E,3,FALSE)</f>
        <v>металлический, ширина 120 мм</v>
      </c>
      <c r="G1902" s="27" t="s">
        <v>3888</v>
      </c>
      <c r="H1902" s="27" t="s">
        <v>28</v>
      </c>
      <c r="I1902" s="27">
        <v>0</v>
      </c>
      <c r="J1902" s="27">
        <v>631010000</v>
      </c>
      <c r="K1902" s="27" t="str">
        <f>VLOOKUP(B1902,[1]ПланКаз!A1889:M5193,12,0)</f>
        <v>ҚР, ШҚО, Өскемен қ., Бажов көш., 10</v>
      </c>
      <c r="L1902" s="27" t="str">
        <f>VLOOKUP(B1902,[1]ПланКаз!A1887:M5191,13,0)</f>
        <v>Желтоқсан-Қантар</v>
      </c>
      <c r="M1902" s="27" t="str">
        <f>VLOOKUP(B1902,[1]ПланКаз!A1889:N5193,14,0)</f>
        <v>Шығыс-Қазақстан облысы, Өскемен қ.</v>
      </c>
      <c r="N1902" s="27" t="s">
        <v>60</v>
      </c>
      <c r="O1902" s="27" t="str">
        <f>VLOOKUP(B1902,[1]ПланКаз!A1888:P5192,16,0)</f>
        <v>шартқа қол қойылған кезден бастап 45 күнтізбелік күн ішінде</v>
      </c>
      <c r="P1902" s="27" t="s">
        <v>61</v>
      </c>
      <c r="Q1902" s="28" t="s">
        <v>480</v>
      </c>
      <c r="R1902" s="27" t="str">
        <f>VLOOKUP(B1902,[1]ПланКаз!A1887:S5191,19,0)</f>
        <v>Дана</v>
      </c>
      <c r="S1902" s="29">
        <v>5</v>
      </c>
      <c r="T1902" s="29">
        <v>292</v>
      </c>
      <c r="U1902" s="29" t="s">
        <v>63</v>
      </c>
      <c r="V1902" s="29" t="s">
        <v>63</v>
      </c>
      <c r="W1902" s="27"/>
      <c r="X1902" s="27" t="s">
        <v>64</v>
      </c>
      <c r="Y1902" s="27" t="s">
        <v>717</v>
      </c>
    </row>
    <row r="1903" spans="2:25" x14ac:dyDescent="0.2">
      <c r="B1903" s="27" t="s">
        <v>3889</v>
      </c>
      <c r="C1903" s="27" t="s">
        <v>57</v>
      </c>
      <c r="D1903" s="27" t="s">
        <v>3887</v>
      </c>
      <c r="E1903" s="27" t="str">
        <f>VLOOKUP(D1903,[1]ЕНС!A:E,2,FALSE)</f>
        <v>Шпатель</v>
      </c>
      <c r="F1903" s="27" t="str">
        <f>VLOOKUP(D1903,[1]ЕНС!A:E,3,FALSE)</f>
        <v>металлический, ширина 120 мм</v>
      </c>
      <c r="G1903" s="27" t="s">
        <v>3888</v>
      </c>
      <c r="H1903" s="27" t="s">
        <v>28</v>
      </c>
      <c r="I1903" s="27">
        <v>0</v>
      </c>
      <c r="J1903" s="27">
        <v>631010000</v>
      </c>
      <c r="K1903" s="27" t="str">
        <f>VLOOKUP(B1903,[1]ПланКаз!A1890:M5194,12,0)</f>
        <v>ҚР, ШҚО, Өскемен қ., Бажов көш., 10</v>
      </c>
      <c r="L1903" s="27" t="str">
        <f>VLOOKUP(B1903,[1]ПланКаз!A1888:M5192,13,0)</f>
        <v>Наурыз - Сәуір</v>
      </c>
      <c r="M1903" s="27" t="str">
        <f>VLOOKUP(B1903,[1]ПланКаз!A1890:N5194,14,0)</f>
        <v>Шығыс-Қазақстан облысы, Өскемен қ.</v>
      </c>
      <c r="N1903" s="27" t="s">
        <v>60</v>
      </c>
      <c r="O1903" s="27" t="str">
        <f>VLOOKUP(B1903,[1]ПланКаз!A1889:P5193,16,0)</f>
        <v>шартқа қол қойылған кезден бастап 45 күнтізбелік күн ішінде</v>
      </c>
      <c r="P1903" s="27" t="s">
        <v>61</v>
      </c>
      <c r="Q1903" s="28" t="s">
        <v>480</v>
      </c>
      <c r="R1903" s="27" t="str">
        <f>VLOOKUP(B1903,[1]ПланКаз!A1888:S5192,19,0)</f>
        <v>Дана</v>
      </c>
      <c r="S1903" s="29">
        <v>5</v>
      </c>
      <c r="T1903" s="29">
        <v>292</v>
      </c>
      <c r="U1903" s="29">
        <v>1460</v>
      </c>
      <c r="V1903" s="29">
        <v>1635.2</v>
      </c>
      <c r="W1903" s="27"/>
      <c r="X1903" s="27" t="s">
        <v>74</v>
      </c>
      <c r="Y1903" s="27" t="s">
        <v>63</v>
      </c>
    </row>
    <row r="1904" spans="2:25" x14ac:dyDescent="0.2">
      <c r="B1904" s="27" t="s">
        <v>3890</v>
      </c>
      <c r="C1904" s="27" t="s">
        <v>57</v>
      </c>
      <c r="D1904" s="27" t="s">
        <v>3891</v>
      </c>
      <c r="E1904" s="27" t="str">
        <f>VLOOKUP(D1904,[1]ЕНС!A:E,2,FALSE)</f>
        <v>Шпатель</v>
      </c>
      <c r="F1904" s="27" t="str">
        <f>VLOOKUP(D1904,[1]ЕНС!A:E,3,FALSE)</f>
        <v>металлический, ширина 350 мм</v>
      </c>
      <c r="G1904" s="27" t="s">
        <v>3892</v>
      </c>
      <c r="H1904" s="27" t="s">
        <v>28</v>
      </c>
      <c r="I1904" s="27">
        <v>0</v>
      </c>
      <c r="J1904" s="27">
        <v>631010000</v>
      </c>
      <c r="K1904" s="27" t="str">
        <f>VLOOKUP(B1904,[1]ПланКаз!A1891:M5195,12,0)</f>
        <v>ҚР, ШҚО, Өскемен қ., Бажов көш., 10</v>
      </c>
      <c r="L1904" s="27" t="str">
        <f>VLOOKUP(B1904,[1]ПланКаз!A1889:M5193,13,0)</f>
        <v>Желтоқсан-Қантар</v>
      </c>
      <c r="M1904" s="27" t="str">
        <f>VLOOKUP(B1904,[1]ПланКаз!A1891:N5195,14,0)</f>
        <v>Шығыс-Қазақстан облысы, Өскемен қ.</v>
      </c>
      <c r="N1904" s="27" t="s">
        <v>60</v>
      </c>
      <c r="O1904" s="27" t="str">
        <f>VLOOKUP(B1904,[1]ПланКаз!A1890:P5194,16,0)</f>
        <v>шартқа қол қойылған кезден бастап 45 күнтізбелік күн ішінде</v>
      </c>
      <c r="P1904" s="27" t="s">
        <v>61</v>
      </c>
      <c r="Q1904" s="28" t="s">
        <v>480</v>
      </c>
      <c r="R1904" s="27" t="str">
        <f>VLOOKUP(B1904,[1]ПланКаз!A1889:S5193,19,0)</f>
        <v>Дана</v>
      </c>
      <c r="S1904" s="29">
        <v>3</v>
      </c>
      <c r="T1904" s="29">
        <v>539</v>
      </c>
      <c r="U1904" s="29" t="s">
        <v>63</v>
      </c>
      <c r="V1904" s="29" t="s">
        <v>63</v>
      </c>
      <c r="W1904" s="27"/>
      <c r="X1904" s="27" t="s">
        <v>64</v>
      </c>
      <c r="Y1904" s="27" t="s">
        <v>717</v>
      </c>
    </row>
    <row r="1905" spans="2:25" x14ac:dyDescent="0.2">
      <c r="B1905" s="27" t="s">
        <v>3893</v>
      </c>
      <c r="C1905" s="27" t="s">
        <v>57</v>
      </c>
      <c r="D1905" s="27" t="s">
        <v>3891</v>
      </c>
      <c r="E1905" s="27" t="str">
        <f>VLOOKUP(D1905,[1]ЕНС!A:E,2,FALSE)</f>
        <v>Шпатель</v>
      </c>
      <c r="F1905" s="27" t="str">
        <f>VLOOKUP(D1905,[1]ЕНС!A:E,3,FALSE)</f>
        <v>металлический, ширина 350 мм</v>
      </c>
      <c r="G1905" s="27" t="s">
        <v>3892</v>
      </c>
      <c r="H1905" s="27" t="s">
        <v>28</v>
      </c>
      <c r="I1905" s="27">
        <v>0</v>
      </c>
      <c r="J1905" s="27">
        <v>631010000</v>
      </c>
      <c r="K1905" s="27" t="str">
        <f>VLOOKUP(B1905,[1]ПланКаз!A1892:M5196,12,0)</f>
        <v>ҚР, ШҚО, Өскемен қ., Бажов көш., 10</v>
      </c>
      <c r="L1905" s="27" t="str">
        <f>VLOOKUP(B1905,[1]ПланКаз!A1890:M5194,13,0)</f>
        <v>Наурыз - Сәуір</v>
      </c>
      <c r="M1905" s="27" t="str">
        <f>VLOOKUP(B1905,[1]ПланКаз!A1892:N5196,14,0)</f>
        <v>Шығыс-Қазақстан облысы, Өскемен қ.</v>
      </c>
      <c r="N1905" s="27" t="s">
        <v>60</v>
      </c>
      <c r="O1905" s="27" t="str">
        <f>VLOOKUP(B1905,[1]ПланКаз!A1891:P5195,16,0)</f>
        <v>шартқа қол қойылған кезден бастап 45 күнтізбелік күн ішінде</v>
      </c>
      <c r="P1905" s="27" t="s">
        <v>61</v>
      </c>
      <c r="Q1905" s="28" t="s">
        <v>480</v>
      </c>
      <c r="R1905" s="27" t="str">
        <f>VLOOKUP(B1905,[1]ПланКаз!A1890:S5194,19,0)</f>
        <v>Дана</v>
      </c>
      <c r="S1905" s="29">
        <v>3</v>
      </c>
      <c r="T1905" s="29">
        <v>539</v>
      </c>
      <c r="U1905" s="29">
        <v>1617</v>
      </c>
      <c r="V1905" s="29">
        <v>1811.04</v>
      </c>
      <c r="W1905" s="27"/>
      <c r="X1905" s="27" t="s">
        <v>74</v>
      </c>
      <c r="Y1905" s="27" t="s">
        <v>63</v>
      </c>
    </row>
    <row r="1906" spans="2:25" x14ac:dyDescent="0.2">
      <c r="B1906" s="27" t="s">
        <v>3894</v>
      </c>
      <c r="C1906" s="27" t="s">
        <v>57</v>
      </c>
      <c r="D1906" s="27" t="s">
        <v>3895</v>
      </c>
      <c r="E1906" s="27" t="str">
        <f>VLOOKUP(D1906,[1]ЕНС!A:E,2,FALSE)</f>
        <v>Шпатель</v>
      </c>
      <c r="F1906" s="27" t="str">
        <f>VLOOKUP(D1906,[1]ЕНС!A:E,3,FALSE)</f>
        <v>металлический, ширина 60 мм</v>
      </c>
      <c r="G1906" s="27" t="s">
        <v>3896</v>
      </c>
      <c r="H1906" s="27" t="s">
        <v>28</v>
      </c>
      <c r="I1906" s="27">
        <v>0</v>
      </c>
      <c r="J1906" s="27">
        <v>631010000</v>
      </c>
      <c r="K1906" s="27" t="str">
        <f>VLOOKUP(B1906,[1]ПланКаз!A1893:M5197,12,0)</f>
        <v>ҚР, ШҚО, Өскемен қ., Бажов көш., 10</v>
      </c>
      <c r="L1906" s="27" t="str">
        <f>VLOOKUP(B1906,[1]ПланКаз!A1891:M5195,13,0)</f>
        <v>Желтоқсан-Қантар</v>
      </c>
      <c r="M1906" s="27" t="str">
        <f>VLOOKUP(B1906,[1]ПланКаз!A1893:N5197,14,0)</f>
        <v>Шығыс-Қазақстан облысы, Өскемен қ.</v>
      </c>
      <c r="N1906" s="27" t="s">
        <v>60</v>
      </c>
      <c r="O1906" s="27" t="str">
        <f>VLOOKUP(B1906,[1]ПланКаз!A1892:P5196,16,0)</f>
        <v>шартқа қол қойылған кезден бастап 45 күнтізбелік күн ішінде</v>
      </c>
      <c r="P1906" s="27" t="s">
        <v>61</v>
      </c>
      <c r="Q1906" s="28" t="s">
        <v>480</v>
      </c>
      <c r="R1906" s="27" t="str">
        <f>VLOOKUP(B1906,[1]ПланКаз!A1891:S5195,19,0)</f>
        <v>Дана</v>
      </c>
      <c r="S1906" s="29">
        <v>2</v>
      </c>
      <c r="T1906" s="29">
        <v>189</v>
      </c>
      <c r="U1906" s="29" t="s">
        <v>63</v>
      </c>
      <c r="V1906" s="29" t="s">
        <v>63</v>
      </c>
      <c r="W1906" s="27"/>
      <c r="X1906" s="27" t="s">
        <v>64</v>
      </c>
      <c r="Y1906" s="27" t="s">
        <v>717</v>
      </c>
    </row>
    <row r="1907" spans="2:25" x14ac:dyDescent="0.2">
      <c r="B1907" s="27" t="s">
        <v>3897</v>
      </c>
      <c r="C1907" s="27" t="s">
        <v>57</v>
      </c>
      <c r="D1907" s="27" t="s">
        <v>3895</v>
      </c>
      <c r="E1907" s="27" t="str">
        <f>VLOOKUP(D1907,[1]ЕНС!A:E,2,FALSE)</f>
        <v>Шпатель</v>
      </c>
      <c r="F1907" s="27" t="str">
        <f>VLOOKUP(D1907,[1]ЕНС!A:E,3,FALSE)</f>
        <v>металлический, ширина 60 мм</v>
      </c>
      <c r="G1907" s="27" t="s">
        <v>3896</v>
      </c>
      <c r="H1907" s="27" t="s">
        <v>28</v>
      </c>
      <c r="I1907" s="27">
        <v>0</v>
      </c>
      <c r="J1907" s="27">
        <v>631010000</v>
      </c>
      <c r="K1907" s="27" t="str">
        <f>VLOOKUP(B1907,[1]ПланКаз!A1894:M5198,12,0)</f>
        <v>ҚР, ШҚО, Өскемен қ., Бажов көш., 10</v>
      </c>
      <c r="L1907" s="27" t="str">
        <f>VLOOKUP(B1907,[1]ПланКаз!A1892:M5196,13,0)</f>
        <v>Наурыз - Сәуір</v>
      </c>
      <c r="M1907" s="27" t="str">
        <f>VLOOKUP(B1907,[1]ПланКаз!A1894:N5198,14,0)</f>
        <v>Шығыс-Қазақстан облысы, Өскемен қ.</v>
      </c>
      <c r="N1907" s="27" t="s">
        <v>60</v>
      </c>
      <c r="O1907" s="27" t="str">
        <f>VLOOKUP(B1907,[1]ПланКаз!A1893:P5197,16,0)</f>
        <v>шартқа қол қойылған кезден бастап 45 күнтізбелік күн ішінде</v>
      </c>
      <c r="P1907" s="27" t="s">
        <v>61</v>
      </c>
      <c r="Q1907" s="28" t="s">
        <v>480</v>
      </c>
      <c r="R1907" s="27" t="str">
        <f>VLOOKUP(B1907,[1]ПланКаз!A1892:S5196,19,0)</f>
        <v>Дана</v>
      </c>
      <c r="S1907" s="29">
        <v>2</v>
      </c>
      <c r="T1907" s="29">
        <v>189</v>
      </c>
      <c r="U1907" s="29">
        <v>378</v>
      </c>
      <c r="V1907" s="29">
        <v>423.36</v>
      </c>
      <c r="W1907" s="27"/>
      <c r="X1907" s="27" t="s">
        <v>74</v>
      </c>
      <c r="Y1907" s="27" t="s">
        <v>63</v>
      </c>
    </row>
    <row r="1908" spans="2:25" x14ac:dyDescent="0.2">
      <c r="B1908" s="27" t="s">
        <v>3898</v>
      </c>
      <c r="C1908" s="27" t="s">
        <v>57</v>
      </c>
      <c r="D1908" s="27" t="s">
        <v>3899</v>
      </c>
      <c r="E1908" s="27" t="str">
        <f>VLOOKUP(D1908,[1]ЕНС!A:E,2,FALSE)</f>
        <v>Кисть малярная</v>
      </c>
      <c r="F1908" s="27" t="str">
        <f>VLOOKUP(D1908,[1]ЕНС!A:E,3,FALSE)</f>
        <v>макловица</v>
      </c>
      <c r="G1908" s="27" t="s">
        <v>3900</v>
      </c>
      <c r="H1908" s="27" t="s">
        <v>28</v>
      </c>
      <c r="I1908" s="27">
        <v>0</v>
      </c>
      <c r="J1908" s="27">
        <v>631010000</v>
      </c>
      <c r="K1908" s="27" t="str">
        <f>VLOOKUP(B1908,[1]ПланКаз!A1895:M5199,12,0)</f>
        <v>ҚР, ШҚО, Өскемен қ., Бажов көш., 10</v>
      </c>
      <c r="L1908" s="27" t="str">
        <f>VLOOKUP(B1908,[1]ПланКаз!A1893:M5197,13,0)</f>
        <v>Желтоқсан-Қантар</v>
      </c>
      <c r="M1908" s="27" t="str">
        <f>VLOOKUP(B1908,[1]ПланКаз!A1895:N5199,14,0)</f>
        <v>Шығыс-Қазақстан облысы, Өскемен қ.</v>
      </c>
      <c r="N1908" s="27" t="s">
        <v>60</v>
      </c>
      <c r="O1908" s="27" t="str">
        <f>VLOOKUP(B1908,[1]ПланКаз!A1894:P5198,16,0)</f>
        <v>шартқа қол қойылған кезден бастап 45 күнтізбелік күн ішінде</v>
      </c>
      <c r="P1908" s="27" t="s">
        <v>61</v>
      </c>
      <c r="Q1908" s="28" t="s">
        <v>480</v>
      </c>
      <c r="R1908" s="27" t="str">
        <f>VLOOKUP(B1908,[1]ПланКаз!A1893:S5197,19,0)</f>
        <v>Дана</v>
      </c>
      <c r="S1908" s="29">
        <v>5</v>
      </c>
      <c r="T1908" s="29">
        <v>866</v>
      </c>
      <c r="U1908" s="29" t="s">
        <v>63</v>
      </c>
      <c r="V1908" s="29" t="s">
        <v>63</v>
      </c>
      <c r="W1908" s="27"/>
      <c r="X1908" s="27" t="s">
        <v>64</v>
      </c>
      <c r="Y1908" s="27" t="s">
        <v>717</v>
      </c>
    </row>
    <row r="1909" spans="2:25" x14ac:dyDescent="0.2">
      <c r="B1909" s="27" t="s">
        <v>3901</v>
      </c>
      <c r="C1909" s="27" t="s">
        <v>57</v>
      </c>
      <c r="D1909" s="27" t="s">
        <v>3899</v>
      </c>
      <c r="E1909" s="27" t="str">
        <f>VLOOKUP(D1909,[1]ЕНС!A:E,2,FALSE)</f>
        <v>Кисть малярная</v>
      </c>
      <c r="F1909" s="27" t="str">
        <f>VLOOKUP(D1909,[1]ЕНС!A:E,3,FALSE)</f>
        <v>макловица</v>
      </c>
      <c r="G1909" s="27" t="s">
        <v>3900</v>
      </c>
      <c r="H1909" s="27" t="s">
        <v>28</v>
      </c>
      <c r="I1909" s="27">
        <v>0</v>
      </c>
      <c r="J1909" s="27">
        <v>631010000</v>
      </c>
      <c r="K1909" s="27" t="str">
        <f>VLOOKUP(B1909,[1]ПланКаз!A1896:M5200,12,0)</f>
        <v>ҚР, ШҚО, Өскемен қ., Бажов көш., 10</v>
      </c>
      <c r="L1909" s="27" t="str">
        <f>VLOOKUP(B1909,[1]ПланКаз!A1894:M5198,13,0)</f>
        <v>Наурыз - Сәуір</v>
      </c>
      <c r="M1909" s="27" t="str">
        <f>VLOOKUP(B1909,[1]ПланКаз!A1896:N5200,14,0)</f>
        <v>Шығыс-Қазақстан облысы, Өскемен қ.</v>
      </c>
      <c r="N1909" s="27" t="s">
        <v>60</v>
      </c>
      <c r="O1909" s="27" t="str">
        <f>VLOOKUP(B1909,[1]ПланКаз!A1895:P5199,16,0)</f>
        <v>шартқа қол қойылған кезден бастап 45 күнтізбелік күн ішінде</v>
      </c>
      <c r="P1909" s="27" t="s">
        <v>61</v>
      </c>
      <c r="Q1909" s="28" t="s">
        <v>480</v>
      </c>
      <c r="R1909" s="27" t="str">
        <f>VLOOKUP(B1909,[1]ПланКаз!A1894:S5198,19,0)</f>
        <v>Дана</v>
      </c>
      <c r="S1909" s="29">
        <v>5</v>
      </c>
      <c r="T1909" s="29">
        <v>866</v>
      </c>
      <c r="U1909" s="29">
        <v>4330</v>
      </c>
      <c r="V1909" s="29">
        <v>4849.6000000000004</v>
      </c>
      <c r="W1909" s="27"/>
      <c r="X1909" s="27" t="s">
        <v>74</v>
      </c>
      <c r="Y1909" s="27" t="s">
        <v>63</v>
      </c>
    </row>
    <row r="1910" spans="2:25" x14ac:dyDescent="0.2">
      <c r="B1910" s="27" t="s">
        <v>3902</v>
      </c>
      <c r="C1910" s="27" t="s">
        <v>57</v>
      </c>
      <c r="D1910" s="27" t="s">
        <v>3903</v>
      </c>
      <c r="E1910" s="27" t="str">
        <f>VLOOKUP(D1910,[1]ЕНС!A:E,2,FALSE)</f>
        <v>Шубка малярная</v>
      </c>
      <c r="F1910" s="27" t="str">
        <f>VLOOKUP(D1910,[1]ЕНС!A:E,3,FALSE)</f>
        <v>для валика</v>
      </c>
      <c r="G1910" s="27" t="s">
        <v>3904</v>
      </c>
      <c r="H1910" s="27" t="s">
        <v>28</v>
      </c>
      <c r="I1910" s="27">
        <v>0</v>
      </c>
      <c r="J1910" s="27">
        <v>631010000</v>
      </c>
      <c r="K1910" s="27" t="str">
        <f>VLOOKUP(B1910,[1]ПланКаз!A1897:M5201,12,0)</f>
        <v>ҚР, ШҚО, Өскемен қ., Бажов көш., 10</v>
      </c>
      <c r="L1910" s="27" t="str">
        <f>VLOOKUP(B1910,[1]ПланКаз!A1895:M5199,13,0)</f>
        <v>Желтоқсан-Қантар</v>
      </c>
      <c r="M1910" s="27" t="str">
        <f>VLOOKUP(B1910,[1]ПланКаз!A1897:N5201,14,0)</f>
        <v>Шығыс-Қазақстан облысы, Өскемен қ.</v>
      </c>
      <c r="N1910" s="27" t="s">
        <v>60</v>
      </c>
      <c r="O1910" s="27" t="str">
        <f>VLOOKUP(B1910,[1]ПланКаз!A1896:P5200,16,0)</f>
        <v>шартқа қол қойылған кезден бастап 45 күнтізбелік күн ішінде</v>
      </c>
      <c r="P1910" s="27" t="s">
        <v>61</v>
      </c>
      <c r="Q1910" s="28" t="s">
        <v>480</v>
      </c>
      <c r="R1910" s="27" t="str">
        <f>VLOOKUP(B1910,[1]ПланКаз!A1895:S5199,19,0)</f>
        <v>Дана</v>
      </c>
      <c r="S1910" s="29">
        <v>10</v>
      </c>
      <c r="T1910" s="29">
        <v>506</v>
      </c>
      <c r="U1910" s="29" t="s">
        <v>63</v>
      </c>
      <c r="V1910" s="29" t="s">
        <v>63</v>
      </c>
      <c r="W1910" s="27"/>
      <c r="X1910" s="27" t="s">
        <v>64</v>
      </c>
      <c r="Y1910" s="27" t="s">
        <v>717</v>
      </c>
    </row>
    <row r="1911" spans="2:25" x14ac:dyDescent="0.2">
      <c r="B1911" s="27" t="s">
        <v>3905</v>
      </c>
      <c r="C1911" s="27" t="s">
        <v>57</v>
      </c>
      <c r="D1911" s="27" t="s">
        <v>3903</v>
      </c>
      <c r="E1911" s="27" t="str">
        <f>VLOOKUP(D1911,[1]ЕНС!A:E,2,FALSE)</f>
        <v>Шубка малярная</v>
      </c>
      <c r="F1911" s="27" t="str">
        <f>VLOOKUP(D1911,[1]ЕНС!A:E,3,FALSE)</f>
        <v>для валика</v>
      </c>
      <c r="G1911" s="27" t="s">
        <v>3904</v>
      </c>
      <c r="H1911" s="27" t="s">
        <v>28</v>
      </c>
      <c r="I1911" s="27">
        <v>0</v>
      </c>
      <c r="J1911" s="27">
        <v>631010000</v>
      </c>
      <c r="K1911" s="27" t="str">
        <f>VLOOKUP(B1911,[1]ПланКаз!A1898:M5202,12,0)</f>
        <v>ҚР, ШҚО, Өскемен қ., Бажов көш., 10</v>
      </c>
      <c r="L1911" s="27" t="str">
        <f>VLOOKUP(B1911,[1]ПланКаз!A1896:M5200,13,0)</f>
        <v>Наурыз - Сәуір</v>
      </c>
      <c r="M1911" s="27" t="str">
        <f>VLOOKUP(B1911,[1]ПланКаз!A1898:N5202,14,0)</f>
        <v>Шығыс-Қазақстан облысы, Өскемен қ.</v>
      </c>
      <c r="N1911" s="27" t="s">
        <v>60</v>
      </c>
      <c r="O1911" s="27" t="str">
        <f>VLOOKUP(B1911,[1]ПланКаз!A1897:P5201,16,0)</f>
        <v>шартқа қол қойылған кезден бастап 45 күнтізбелік күн ішінде</v>
      </c>
      <c r="P1911" s="27" t="s">
        <v>61</v>
      </c>
      <c r="Q1911" s="28" t="s">
        <v>480</v>
      </c>
      <c r="R1911" s="27" t="str">
        <f>VLOOKUP(B1911,[1]ПланКаз!A1896:S5200,19,0)</f>
        <v>Дана</v>
      </c>
      <c r="S1911" s="29">
        <v>10</v>
      </c>
      <c r="T1911" s="29">
        <v>506</v>
      </c>
      <c r="U1911" s="29">
        <v>5060</v>
      </c>
      <c r="V1911" s="29">
        <v>5667.2</v>
      </c>
      <c r="W1911" s="27"/>
      <c r="X1911" s="27" t="s">
        <v>74</v>
      </c>
      <c r="Y1911" s="27" t="s">
        <v>63</v>
      </c>
    </row>
    <row r="1912" spans="2:25" x14ac:dyDescent="0.2">
      <c r="B1912" s="27" t="s">
        <v>3906</v>
      </c>
      <c r="C1912" s="27" t="s">
        <v>57</v>
      </c>
      <c r="D1912" s="27" t="s">
        <v>3848</v>
      </c>
      <c r="E1912" s="27" t="str">
        <f>VLOOKUP(D1912,[1]ЕНС!A:E,2,FALSE)</f>
        <v>Валик</v>
      </c>
      <c r="F1912" s="27" t="str">
        <f>VLOOKUP(D1912,[1]ЕНС!A:E,3,FALSE)</f>
        <v>для окраски поверхностей  водно-клеевым составом, малярный, тип ВП, ГОСТ 10831-87</v>
      </c>
      <c r="G1912" s="27" t="s">
        <v>3907</v>
      </c>
      <c r="H1912" s="27" t="s">
        <v>28</v>
      </c>
      <c r="I1912" s="27">
        <v>0</v>
      </c>
      <c r="J1912" s="27">
        <v>631010000</v>
      </c>
      <c r="K1912" s="27" t="str">
        <f>VLOOKUP(B1912,[1]ПланКаз!A1899:M5203,12,0)</f>
        <v>ҚР, ШҚО, Өскемен қ., Бажов көш., 10</v>
      </c>
      <c r="L1912" s="27" t="str">
        <f>VLOOKUP(B1912,[1]ПланКаз!A1897:M5201,13,0)</f>
        <v>Желтоқсан-Қантар</v>
      </c>
      <c r="M1912" s="27" t="str">
        <f>VLOOKUP(B1912,[1]ПланКаз!A1899:N5203,14,0)</f>
        <v>Шығыс-Қазақстан облысы, Өскемен қ.</v>
      </c>
      <c r="N1912" s="27" t="s">
        <v>60</v>
      </c>
      <c r="O1912" s="27" t="str">
        <f>VLOOKUP(B1912,[1]ПланКаз!A1898:P5202,16,0)</f>
        <v>шартқа қол қойылған кезден бастап 45 күнтізбелік күн ішінде</v>
      </c>
      <c r="P1912" s="27" t="s">
        <v>61</v>
      </c>
      <c r="Q1912" s="28" t="s">
        <v>480</v>
      </c>
      <c r="R1912" s="27" t="str">
        <f>VLOOKUP(B1912,[1]ПланКаз!A1897:S5201,19,0)</f>
        <v>Дана</v>
      </c>
      <c r="S1912" s="29">
        <v>3</v>
      </c>
      <c r="T1912" s="29">
        <v>1270</v>
      </c>
      <c r="U1912" s="29" t="s">
        <v>63</v>
      </c>
      <c r="V1912" s="29" t="s">
        <v>63</v>
      </c>
      <c r="W1912" s="27"/>
      <c r="X1912" s="27" t="s">
        <v>64</v>
      </c>
      <c r="Y1912" s="27" t="s">
        <v>717</v>
      </c>
    </row>
    <row r="1913" spans="2:25" x14ac:dyDescent="0.2">
      <c r="B1913" s="27" t="s">
        <v>3908</v>
      </c>
      <c r="C1913" s="27" t="s">
        <v>57</v>
      </c>
      <c r="D1913" s="27" t="s">
        <v>3848</v>
      </c>
      <c r="E1913" s="27" t="str">
        <f>VLOOKUP(D1913,[1]ЕНС!A:E,2,FALSE)</f>
        <v>Валик</v>
      </c>
      <c r="F1913" s="27" t="str">
        <f>VLOOKUP(D1913,[1]ЕНС!A:E,3,FALSE)</f>
        <v>для окраски поверхностей  водно-клеевым составом, малярный, тип ВП, ГОСТ 10831-87</v>
      </c>
      <c r="G1913" s="27" t="s">
        <v>3907</v>
      </c>
      <c r="H1913" s="27" t="s">
        <v>28</v>
      </c>
      <c r="I1913" s="27">
        <v>0</v>
      </c>
      <c r="J1913" s="27">
        <v>631010000</v>
      </c>
      <c r="K1913" s="27" t="str">
        <f>VLOOKUP(B1913,[1]ПланКаз!A1900:M5204,12,0)</f>
        <v>ҚР, ШҚО, Өскемен қ., Бажов көш., 10</v>
      </c>
      <c r="L1913" s="27" t="str">
        <f>VLOOKUP(B1913,[1]ПланКаз!A1898:M5202,13,0)</f>
        <v>Наурыз - Сәуір</v>
      </c>
      <c r="M1913" s="27" t="str">
        <f>VLOOKUP(B1913,[1]ПланКаз!A1900:N5204,14,0)</f>
        <v>Шығыс-Қазақстан облысы, Өскемен қ.</v>
      </c>
      <c r="N1913" s="27" t="s">
        <v>60</v>
      </c>
      <c r="O1913" s="27" t="str">
        <f>VLOOKUP(B1913,[1]ПланКаз!A1899:P5203,16,0)</f>
        <v>шартқа қол қойылған кезден бастап 45 күнтізбелік күн ішінде</v>
      </c>
      <c r="P1913" s="27" t="s">
        <v>61</v>
      </c>
      <c r="Q1913" s="28" t="s">
        <v>480</v>
      </c>
      <c r="R1913" s="27" t="str">
        <f>VLOOKUP(B1913,[1]ПланКаз!A1898:S5202,19,0)</f>
        <v>Дана</v>
      </c>
      <c r="S1913" s="29">
        <v>3</v>
      </c>
      <c r="T1913" s="29">
        <v>1270</v>
      </c>
      <c r="U1913" s="29">
        <v>3810</v>
      </c>
      <c r="V1913" s="29">
        <v>4267.2</v>
      </c>
      <c r="W1913" s="27"/>
      <c r="X1913" s="27" t="s">
        <v>74</v>
      </c>
      <c r="Y1913" s="27" t="s">
        <v>63</v>
      </c>
    </row>
    <row r="1914" spans="2:25" x14ac:dyDescent="0.2">
      <c r="B1914" s="27" t="s">
        <v>3909</v>
      </c>
      <c r="C1914" s="27" t="s">
        <v>57</v>
      </c>
      <c r="D1914" s="27" t="s">
        <v>3899</v>
      </c>
      <c r="E1914" s="27" t="str">
        <f>VLOOKUP(D1914,[1]ЕНС!A:E,2,FALSE)</f>
        <v>Кисть малярная</v>
      </c>
      <c r="F1914" s="27" t="str">
        <f>VLOOKUP(D1914,[1]ЕНС!A:E,3,FALSE)</f>
        <v>макловица</v>
      </c>
      <c r="G1914" s="27" t="s">
        <v>3910</v>
      </c>
      <c r="H1914" s="27" t="s">
        <v>28</v>
      </c>
      <c r="I1914" s="27">
        <v>0</v>
      </c>
      <c r="J1914" s="27">
        <v>631010000</v>
      </c>
      <c r="K1914" s="27" t="str">
        <f>VLOOKUP(B1914,[1]ПланКаз!A1901:M5205,12,0)</f>
        <v>ҚР, ШҚО, Өскемен қ., Бажов көш., 10</v>
      </c>
      <c r="L1914" s="27" t="str">
        <f>VLOOKUP(B1914,[1]ПланКаз!A1899:M5203,13,0)</f>
        <v>Желтоқсан-Қантар</v>
      </c>
      <c r="M1914" s="27" t="str">
        <f>VLOOKUP(B1914,[1]ПланКаз!A1901:N5205,14,0)</f>
        <v>Шығыс-Қазақстан облысы, Өскемен қ.</v>
      </c>
      <c r="N1914" s="27" t="s">
        <v>60</v>
      </c>
      <c r="O1914" s="27" t="str">
        <f>VLOOKUP(B1914,[1]ПланКаз!A1900:P5204,16,0)</f>
        <v>шартқа қол қойылған кезден бастап 45 күнтізбелік күн ішінде</v>
      </c>
      <c r="P1914" s="27" t="s">
        <v>61</v>
      </c>
      <c r="Q1914" s="28" t="s">
        <v>480</v>
      </c>
      <c r="R1914" s="27" t="str">
        <f>VLOOKUP(B1914,[1]ПланКаз!A1899:S5203,19,0)</f>
        <v>Дана</v>
      </c>
      <c r="S1914" s="29">
        <v>2</v>
      </c>
      <c r="T1914" s="29">
        <v>1650</v>
      </c>
      <c r="U1914" s="29" t="s">
        <v>63</v>
      </c>
      <c r="V1914" s="29" t="s">
        <v>63</v>
      </c>
      <c r="W1914" s="27"/>
      <c r="X1914" s="27" t="s">
        <v>64</v>
      </c>
      <c r="Y1914" s="27" t="s">
        <v>717</v>
      </c>
    </row>
    <row r="1915" spans="2:25" x14ac:dyDescent="0.2">
      <c r="B1915" s="27" t="s">
        <v>3911</v>
      </c>
      <c r="C1915" s="27" t="s">
        <v>57</v>
      </c>
      <c r="D1915" s="27" t="s">
        <v>3899</v>
      </c>
      <c r="E1915" s="27" t="str">
        <f>VLOOKUP(D1915,[1]ЕНС!A:E,2,FALSE)</f>
        <v>Кисть малярная</v>
      </c>
      <c r="F1915" s="27" t="str">
        <f>VLOOKUP(D1915,[1]ЕНС!A:E,3,FALSE)</f>
        <v>макловица</v>
      </c>
      <c r="G1915" s="27" t="s">
        <v>3910</v>
      </c>
      <c r="H1915" s="27" t="s">
        <v>28</v>
      </c>
      <c r="I1915" s="27">
        <v>0</v>
      </c>
      <c r="J1915" s="27">
        <v>631010000</v>
      </c>
      <c r="K1915" s="27" t="str">
        <f>VLOOKUP(B1915,[1]ПланКаз!A1902:M5206,12,0)</f>
        <v>ҚР, ШҚО, Өскемен қ., Бажов көш., 10</v>
      </c>
      <c r="L1915" s="27" t="str">
        <f>VLOOKUP(B1915,[1]ПланКаз!A1900:M5204,13,0)</f>
        <v>Наурыз - Сәуір</v>
      </c>
      <c r="M1915" s="27" t="str">
        <f>VLOOKUP(B1915,[1]ПланКаз!A1902:N5206,14,0)</f>
        <v>Шығыс-Қазақстан облысы, Өскемен қ.</v>
      </c>
      <c r="N1915" s="27" t="s">
        <v>60</v>
      </c>
      <c r="O1915" s="27" t="str">
        <f>VLOOKUP(B1915,[1]ПланКаз!A1901:P5205,16,0)</f>
        <v>шартқа қол қойылған кезден бастап 45 күнтізбелік күн ішінде</v>
      </c>
      <c r="P1915" s="27" t="s">
        <v>61</v>
      </c>
      <c r="Q1915" s="28" t="s">
        <v>480</v>
      </c>
      <c r="R1915" s="27" t="str">
        <f>VLOOKUP(B1915,[1]ПланКаз!A1900:S5204,19,0)</f>
        <v>Дана</v>
      </c>
      <c r="S1915" s="29">
        <v>2</v>
      </c>
      <c r="T1915" s="29">
        <v>1650</v>
      </c>
      <c r="U1915" s="29">
        <v>3300</v>
      </c>
      <c r="V1915" s="29">
        <v>3696</v>
      </c>
      <c r="W1915" s="27"/>
      <c r="X1915" s="27" t="s">
        <v>74</v>
      </c>
      <c r="Y1915" s="27" t="s">
        <v>63</v>
      </c>
    </row>
    <row r="1916" spans="2:25" x14ac:dyDescent="0.2">
      <c r="B1916" s="27" t="s">
        <v>3912</v>
      </c>
      <c r="C1916" s="27" t="s">
        <v>57</v>
      </c>
      <c r="D1916" s="27" t="s">
        <v>3856</v>
      </c>
      <c r="E1916" s="27" t="str">
        <f>VLOOKUP(D1916,[1]ЕНС!A:E,2,FALSE)</f>
        <v>Кисть малярная</v>
      </c>
      <c r="F1916" s="27" t="str">
        <f>VLOOKUP(D1916,[1]ЕНС!A:E,3,FALSE)</f>
        <v>плоская</v>
      </c>
      <c r="G1916" s="27" t="s">
        <v>3913</v>
      </c>
      <c r="H1916" s="27" t="s">
        <v>28</v>
      </c>
      <c r="I1916" s="27">
        <v>0</v>
      </c>
      <c r="J1916" s="27">
        <v>631010000</v>
      </c>
      <c r="K1916" s="27" t="str">
        <f>VLOOKUP(B1916,[1]ПланКаз!A1903:M5207,12,0)</f>
        <v>ҚР, ШҚО, Өскемен қ., Бажов көш., 10</v>
      </c>
      <c r="L1916" s="27" t="str">
        <f>VLOOKUP(B1916,[1]ПланКаз!A1901:M5205,13,0)</f>
        <v>Желтоқсан-Қантар</v>
      </c>
      <c r="M1916" s="27" t="str">
        <f>VLOOKUP(B1916,[1]ПланКаз!A1903:N5207,14,0)</f>
        <v>Шығыс-Қазақстан облысы, Өскемен қ.</v>
      </c>
      <c r="N1916" s="27" t="s">
        <v>60</v>
      </c>
      <c r="O1916" s="27" t="str">
        <f>VLOOKUP(B1916,[1]ПланКаз!A1902:P5206,16,0)</f>
        <v>шартқа қол қойылған кезден бастап 45 күнтізбелік күн ішінде</v>
      </c>
      <c r="P1916" s="27" t="s">
        <v>61</v>
      </c>
      <c r="Q1916" s="28" t="s">
        <v>480</v>
      </c>
      <c r="R1916" s="27" t="str">
        <f>VLOOKUP(B1916,[1]ПланКаз!A1901:S5205,19,0)</f>
        <v>Дана</v>
      </c>
      <c r="S1916" s="29">
        <v>50</v>
      </c>
      <c r="T1916" s="29">
        <v>958</v>
      </c>
      <c r="U1916" s="29">
        <v>47900</v>
      </c>
      <c r="V1916" s="29">
        <v>53648</v>
      </c>
      <c r="W1916" s="27"/>
      <c r="X1916" s="27" t="s">
        <v>64</v>
      </c>
      <c r="Y1916" s="27" t="s">
        <v>63</v>
      </c>
    </row>
    <row r="1917" spans="2:25" x14ac:dyDescent="0.2">
      <c r="B1917" s="27" t="s">
        <v>3914</v>
      </c>
      <c r="C1917" s="27" t="s">
        <v>57</v>
      </c>
      <c r="D1917" s="27" t="s">
        <v>3877</v>
      </c>
      <c r="E1917" s="27" t="str">
        <f>VLOOKUP(D1917,[1]ЕНС!A:E,2,FALSE)</f>
        <v>Кисть малярная</v>
      </c>
      <c r="F1917" s="27" t="str">
        <f>VLOOKUP(D1917,[1]ЕНС!A:E,3,FALSE)</f>
        <v>флейцевая</v>
      </c>
      <c r="G1917" s="27" t="s">
        <v>3915</v>
      </c>
      <c r="H1917" s="27" t="s">
        <v>28</v>
      </c>
      <c r="I1917" s="27">
        <v>0</v>
      </c>
      <c r="J1917" s="27">
        <v>631010000</v>
      </c>
      <c r="K1917" s="27" t="str">
        <f>VLOOKUP(B1917,[1]ПланКаз!A1904:M5208,12,0)</f>
        <v>ҚР, ШҚО, Өскемен қ., Бажов көш., 10</v>
      </c>
      <c r="L1917" s="27" t="str">
        <f>VLOOKUP(B1917,[1]ПланКаз!A1902:M5206,13,0)</f>
        <v>Желтоқсан-Қантар</v>
      </c>
      <c r="M1917" s="27" t="str">
        <f>VLOOKUP(B1917,[1]ПланКаз!A1904:N5208,14,0)</f>
        <v>Шығыс-Қазақстан облысы, Өскемен қ.</v>
      </c>
      <c r="N1917" s="27" t="s">
        <v>60</v>
      </c>
      <c r="O1917" s="27" t="str">
        <f>VLOOKUP(B1917,[1]ПланКаз!A1903:P5207,16,0)</f>
        <v>шартқа қол қойылған кезден бастап 45 күнтізбелік күн ішінде</v>
      </c>
      <c r="P1917" s="27" t="s">
        <v>61</v>
      </c>
      <c r="Q1917" s="28" t="s">
        <v>480</v>
      </c>
      <c r="R1917" s="27" t="str">
        <f>VLOOKUP(B1917,[1]ПланКаз!A1902:S5206,19,0)</f>
        <v>Дана</v>
      </c>
      <c r="S1917" s="29">
        <v>11</v>
      </c>
      <c r="T1917" s="29">
        <v>227</v>
      </c>
      <c r="U1917" s="29" t="s">
        <v>63</v>
      </c>
      <c r="V1917" s="29" t="s">
        <v>63</v>
      </c>
      <c r="W1917" s="27"/>
      <c r="X1917" s="27" t="s">
        <v>64</v>
      </c>
      <c r="Y1917" s="27" t="s">
        <v>717</v>
      </c>
    </row>
    <row r="1918" spans="2:25" x14ac:dyDescent="0.2">
      <c r="B1918" s="27" t="s">
        <v>3916</v>
      </c>
      <c r="C1918" s="27" t="s">
        <v>57</v>
      </c>
      <c r="D1918" s="27" t="s">
        <v>3877</v>
      </c>
      <c r="E1918" s="27" t="str">
        <f>VLOOKUP(D1918,[1]ЕНС!A:E,2,FALSE)</f>
        <v>Кисть малярная</v>
      </c>
      <c r="F1918" s="27" t="str">
        <f>VLOOKUP(D1918,[1]ЕНС!A:E,3,FALSE)</f>
        <v>флейцевая</v>
      </c>
      <c r="G1918" s="27" t="s">
        <v>3915</v>
      </c>
      <c r="H1918" s="27" t="s">
        <v>28</v>
      </c>
      <c r="I1918" s="27">
        <v>0</v>
      </c>
      <c r="J1918" s="27">
        <v>631010000</v>
      </c>
      <c r="K1918" s="27" t="str">
        <f>VLOOKUP(B1918,[1]ПланКаз!A1905:M5209,12,0)</f>
        <v>ҚР, ШҚО, Өскемен қ., Бажов көш., 10</v>
      </c>
      <c r="L1918" s="27" t="str">
        <f>VLOOKUP(B1918,[1]ПланКаз!A1903:M5207,13,0)</f>
        <v>Наурыз - Сәуір</v>
      </c>
      <c r="M1918" s="27" t="str">
        <f>VLOOKUP(B1918,[1]ПланКаз!A1905:N5209,14,0)</f>
        <v>Шығыс-Қазақстан облысы, Өскемен қ.</v>
      </c>
      <c r="N1918" s="27" t="s">
        <v>60</v>
      </c>
      <c r="O1918" s="27" t="str">
        <f>VLOOKUP(B1918,[1]ПланКаз!A1904:P5208,16,0)</f>
        <v>шартқа қол қойылған кезден бастап 45 күнтізбелік күн ішінде</v>
      </c>
      <c r="P1918" s="27" t="s">
        <v>61</v>
      </c>
      <c r="Q1918" s="28" t="s">
        <v>480</v>
      </c>
      <c r="R1918" s="27" t="str">
        <f>VLOOKUP(B1918,[1]ПланКаз!A1903:S5207,19,0)</f>
        <v>Дана</v>
      </c>
      <c r="S1918" s="29">
        <v>11</v>
      </c>
      <c r="T1918" s="29">
        <v>227</v>
      </c>
      <c r="U1918" s="29">
        <v>2497</v>
      </c>
      <c r="V1918" s="29">
        <v>2796.64</v>
      </c>
      <c r="W1918" s="27"/>
      <c r="X1918" s="27" t="s">
        <v>74</v>
      </c>
      <c r="Y1918" s="27" t="s">
        <v>63</v>
      </c>
    </row>
    <row r="1919" spans="2:25" x14ac:dyDescent="0.2">
      <c r="B1919" s="27" t="s">
        <v>3917</v>
      </c>
      <c r="C1919" s="27" t="s">
        <v>57</v>
      </c>
      <c r="D1919" s="27" t="s">
        <v>3918</v>
      </c>
      <c r="E1919" s="27" t="str">
        <f>VLOOKUP(D1919,[1]ЕНС!A:E,2,FALSE)</f>
        <v>Горелка</v>
      </c>
      <c r="F1919" s="27" t="str">
        <f>VLOOKUP(D1919,[1]ЕНС!A:E,3,FALSE)</f>
        <v>газовая, одноступенчатая, мощность 110 - 160 кВт</v>
      </c>
      <c r="G1919" s="27" t="s">
        <v>3919</v>
      </c>
      <c r="H1919" s="27" t="s">
        <v>28</v>
      </c>
      <c r="I1919" s="27">
        <v>0</v>
      </c>
      <c r="J1919" s="27">
        <v>631010000</v>
      </c>
      <c r="K1919" s="27" t="str">
        <f>VLOOKUP(B1919,[1]ПланКаз!A1906:M5210,12,0)</f>
        <v>ҚР, ШҚО, Өскемен қ., Бажов көш., 10</v>
      </c>
      <c r="L1919" s="27" t="str">
        <f>VLOOKUP(B1919,[1]ПланКаз!A1904:M5208,13,0)</f>
        <v>Желтоқсан-Қантар</v>
      </c>
      <c r="M1919" s="27" t="str">
        <f>VLOOKUP(B1919,[1]ПланКаз!A1906:N5210,14,0)</f>
        <v>Шығыс-Қазақстан облысы, Өскемен қ.</v>
      </c>
      <c r="N1919" s="27" t="s">
        <v>60</v>
      </c>
      <c r="O1919" s="27" t="str">
        <f>VLOOKUP(B1919,[1]ПланКаз!A1905:P5209,16,0)</f>
        <v>шартқа қол қойылған кезден бастап 45 күнтізбелік күн ішінде</v>
      </c>
      <c r="P1919" s="27" t="s">
        <v>61</v>
      </c>
      <c r="Q1919" s="28" t="s">
        <v>480</v>
      </c>
      <c r="R1919" s="27" t="str">
        <f>VLOOKUP(B1919,[1]ПланКаз!A1904:S5208,19,0)</f>
        <v>Дана</v>
      </c>
      <c r="S1919" s="29">
        <v>1</v>
      </c>
      <c r="T1919" s="29">
        <v>9031</v>
      </c>
      <c r="U1919" s="29" t="s">
        <v>63</v>
      </c>
      <c r="V1919" s="29" t="s">
        <v>63</v>
      </c>
      <c r="W1919" s="27"/>
      <c r="X1919" s="27" t="s">
        <v>64</v>
      </c>
      <c r="Y1919" s="27" t="s">
        <v>717</v>
      </c>
    </row>
    <row r="1920" spans="2:25" x14ac:dyDescent="0.2">
      <c r="B1920" s="27" t="s">
        <v>3920</v>
      </c>
      <c r="C1920" s="27" t="s">
        <v>57</v>
      </c>
      <c r="D1920" s="27" t="s">
        <v>3918</v>
      </c>
      <c r="E1920" s="27" t="str">
        <f>VLOOKUP(D1920,[1]ЕНС!A:E,2,FALSE)</f>
        <v>Горелка</v>
      </c>
      <c r="F1920" s="27" t="str">
        <f>VLOOKUP(D1920,[1]ЕНС!A:E,3,FALSE)</f>
        <v>газовая, одноступенчатая, мощность 110 - 160 кВт</v>
      </c>
      <c r="G1920" s="27" t="s">
        <v>3919</v>
      </c>
      <c r="H1920" s="27" t="s">
        <v>28</v>
      </c>
      <c r="I1920" s="27">
        <v>0</v>
      </c>
      <c r="J1920" s="27">
        <v>631010000</v>
      </c>
      <c r="K1920" s="27" t="str">
        <f>VLOOKUP(B1920,[1]ПланКаз!A1907:M5211,12,0)</f>
        <v>ҚР, ШҚО, Өскемен қ., Бажов көш., 10</v>
      </c>
      <c r="L1920" s="27" t="str">
        <f>VLOOKUP(B1920,[1]ПланКаз!A1905:M5209,13,0)</f>
        <v>Наурыз - Сәуір</v>
      </c>
      <c r="M1920" s="27" t="str">
        <f>VLOOKUP(B1920,[1]ПланКаз!A1907:N5211,14,0)</f>
        <v>Шығыс-Қазақстан облысы, Өскемен қ.</v>
      </c>
      <c r="N1920" s="27" t="s">
        <v>60</v>
      </c>
      <c r="O1920" s="27" t="str">
        <f>VLOOKUP(B1920,[1]ПланКаз!A1906:P5210,16,0)</f>
        <v>шартқа қол қойылған кезден бастап 45 күнтізбелік күн ішінде</v>
      </c>
      <c r="P1920" s="27" t="s">
        <v>61</v>
      </c>
      <c r="Q1920" s="28" t="s">
        <v>480</v>
      </c>
      <c r="R1920" s="27" t="str">
        <f>VLOOKUP(B1920,[1]ПланКаз!A1905:S5209,19,0)</f>
        <v>Дана</v>
      </c>
      <c r="S1920" s="29">
        <v>1</v>
      </c>
      <c r="T1920" s="29">
        <v>9031</v>
      </c>
      <c r="U1920" s="29">
        <v>9031</v>
      </c>
      <c r="V1920" s="29">
        <v>10114.719999999999</v>
      </c>
      <c r="W1920" s="27"/>
      <c r="X1920" s="27" t="s">
        <v>74</v>
      </c>
      <c r="Y1920" s="27" t="s">
        <v>63</v>
      </c>
    </row>
    <row r="1921" spans="2:25" x14ac:dyDescent="0.2">
      <c r="B1921" s="27" t="s">
        <v>3921</v>
      </c>
      <c r="C1921" s="27" t="s">
        <v>57</v>
      </c>
      <c r="D1921" s="27" t="s">
        <v>3922</v>
      </c>
      <c r="E1921" s="27" t="str">
        <f>VLOOKUP(D1921,[1]ЕНС!A:E,2,FALSE)</f>
        <v>Электрододержатель</v>
      </c>
      <c r="F1921" s="27" t="str">
        <f>VLOOKUP(D1921,[1]ЕНС!A:E,3,FALSE)</f>
        <v>ЭД-50</v>
      </c>
      <c r="G1921" s="27" t="s">
        <v>3923</v>
      </c>
      <c r="H1921" s="27" t="s">
        <v>28</v>
      </c>
      <c r="I1921" s="27">
        <v>0</v>
      </c>
      <c r="J1921" s="27">
        <v>631010000</v>
      </c>
      <c r="K1921" s="27" t="str">
        <f>VLOOKUP(B1921,[1]ПланКаз!A1908:M5212,12,0)</f>
        <v>ҚР, ШҚО, Өскемен қ., Бажов көш., 10</v>
      </c>
      <c r="L1921" s="27" t="str">
        <f>VLOOKUP(B1921,[1]ПланКаз!A1906:M5210,13,0)</f>
        <v>Желтоқсан-Қантар</v>
      </c>
      <c r="M1921" s="27" t="str">
        <f>VLOOKUP(B1921,[1]ПланКаз!A1908:N5212,14,0)</f>
        <v>Шығыс-Қазақстан облысы, Өскемен қ.</v>
      </c>
      <c r="N1921" s="27" t="s">
        <v>60</v>
      </c>
      <c r="O1921" s="27" t="str">
        <f>VLOOKUP(B1921,[1]ПланКаз!A1907:P5211,16,0)</f>
        <v>шартқа қол қойылған кезден бастап 45 күнтізбелік күн ішінде</v>
      </c>
      <c r="P1921" s="27" t="s">
        <v>61</v>
      </c>
      <c r="Q1921" s="28" t="s">
        <v>480</v>
      </c>
      <c r="R1921" s="27" t="str">
        <f>VLOOKUP(B1921,[1]ПланКаз!A1906:S5210,19,0)</f>
        <v>Дана</v>
      </c>
      <c r="S1921" s="29">
        <v>8</v>
      </c>
      <c r="T1921" s="29">
        <v>4477</v>
      </c>
      <c r="U1921" s="29">
        <v>35816</v>
      </c>
      <c r="V1921" s="29">
        <v>40113.919999999998</v>
      </c>
      <c r="W1921" s="27"/>
      <c r="X1921" s="27" t="s">
        <v>64</v>
      </c>
      <c r="Y1921" s="27" t="s">
        <v>63</v>
      </c>
    </row>
    <row r="1922" spans="2:25" x14ac:dyDescent="0.2">
      <c r="B1922" s="27" t="s">
        <v>3924</v>
      </c>
      <c r="C1922" s="27" t="s">
        <v>57</v>
      </c>
      <c r="D1922" s="27" t="s">
        <v>3925</v>
      </c>
      <c r="E1922" s="27" t="str">
        <f>VLOOKUP(D1922,[1]ЕНС!A:E,2,FALSE)</f>
        <v>Горелка</v>
      </c>
      <c r="F1922" s="27" t="str">
        <f>VLOOKUP(D1922,[1]ЕНС!A:E,3,FALSE)</f>
        <v>газовая, ручная, с дутьем</v>
      </c>
      <c r="G1922" s="27" t="s">
        <v>3926</v>
      </c>
      <c r="H1922" s="27" t="s">
        <v>28</v>
      </c>
      <c r="I1922" s="27">
        <v>0</v>
      </c>
      <c r="J1922" s="27">
        <v>631010000</v>
      </c>
      <c r="K1922" s="27" t="str">
        <f>VLOOKUP(B1922,[1]ПланКаз!A1909:M5213,12,0)</f>
        <v>ҚР, ШҚО, Өскемен қ., Бажов көш., 10</v>
      </c>
      <c r="L1922" s="27" t="str">
        <f>VLOOKUP(B1922,[1]ПланКаз!A1907:M5211,13,0)</f>
        <v>Желтоқсан-Қантар</v>
      </c>
      <c r="M1922" s="27" t="str">
        <f>VLOOKUP(B1922,[1]ПланКаз!A1909:N5213,14,0)</f>
        <v>Шығыс-Қазақстан облысы, Өскемен қ.</v>
      </c>
      <c r="N1922" s="27" t="s">
        <v>60</v>
      </c>
      <c r="O1922" s="27" t="str">
        <f>VLOOKUP(B1922,[1]ПланКаз!A1908:P5212,16,0)</f>
        <v>шартқа қол қойылған кезден бастап 45 күнтізбелік күн ішінде</v>
      </c>
      <c r="P1922" s="27" t="s">
        <v>61</v>
      </c>
      <c r="Q1922" s="28" t="s">
        <v>480</v>
      </c>
      <c r="R1922" s="27" t="str">
        <f>VLOOKUP(B1922,[1]ПланКаз!A1907:S5211,19,0)</f>
        <v>Дана</v>
      </c>
      <c r="S1922" s="29">
        <v>2</v>
      </c>
      <c r="T1922" s="29">
        <v>10474</v>
      </c>
      <c r="U1922" s="29" t="s">
        <v>63</v>
      </c>
      <c r="V1922" s="29" t="s">
        <v>63</v>
      </c>
      <c r="W1922" s="27"/>
      <c r="X1922" s="27" t="s">
        <v>64</v>
      </c>
      <c r="Y1922" s="27" t="s">
        <v>717</v>
      </c>
    </row>
    <row r="1923" spans="2:25" x14ac:dyDescent="0.2">
      <c r="B1923" s="27" t="s">
        <v>3927</v>
      </c>
      <c r="C1923" s="27" t="s">
        <v>57</v>
      </c>
      <c r="D1923" s="27" t="s">
        <v>3925</v>
      </c>
      <c r="E1923" s="27" t="str">
        <f>VLOOKUP(D1923,[1]ЕНС!A:E,2,FALSE)</f>
        <v>Горелка</v>
      </c>
      <c r="F1923" s="27" t="str">
        <f>VLOOKUP(D1923,[1]ЕНС!A:E,3,FALSE)</f>
        <v>газовая, ручная, с дутьем</v>
      </c>
      <c r="G1923" s="27" t="s">
        <v>3926</v>
      </c>
      <c r="H1923" s="27" t="s">
        <v>28</v>
      </c>
      <c r="I1923" s="27">
        <v>0</v>
      </c>
      <c r="J1923" s="27">
        <v>631010000</v>
      </c>
      <c r="K1923" s="27" t="str">
        <f>VLOOKUP(B1923,[1]ПланКаз!A1910:M5214,12,0)</f>
        <v>ҚР, ШҚО, Өскемен қ., Бажов көш., 10</v>
      </c>
      <c r="L1923" s="27" t="str">
        <f>VLOOKUP(B1923,[1]ПланКаз!A1908:M5212,13,0)</f>
        <v>Наурыз - Сәуір</v>
      </c>
      <c r="M1923" s="27" t="str">
        <f>VLOOKUP(B1923,[1]ПланКаз!A1910:N5214,14,0)</f>
        <v>Шығыс-Қазақстан облысы, Өскемен қ.</v>
      </c>
      <c r="N1923" s="27" t="s">
        <v>60</v>
      </c>
      <c r="O1923" s="27" t="str">
        <f>VLOOKUP(B1923,[1]ПланКаз!A1909:P5213,16,0)</f>
        <v>шартқа қол қойылған кезден бастап 45 күнтізбелік күн ішінде</v>
      </c>
      <c r="P1923" s="27" t="s">
        <v>61</v>
      </c>
      <c r="Q1923" s="28" t="s">
        <v>480</v>
      </c>
      <c r="R1923" s="27" t="str">
        <f>VLOOKUP(B1923,[1]ПланКаз!A1908:S5212,19,0)</f>
        <v>Дана</v>
      </c>
      <c r="S1923" s="29">
        <v>2</v>
      </c>
      <c r="T1923" s="29">
        <v>10474</v>
      </c>
      <c r="U1923" s="29">
        <v>20948</v>
      </c>
      <c r="V1923" s="29">
        <v>23461.759999999998</v>
      </c>
      <c r="W1923" s="27"/>
      <c r="X1923" s="27" t="s">
        <v>74</v>
      </c>
      <c r="Y1923" s="27" t="s">
        <v>63</v>
      </c>
    </row>
    <row r="1924" spans="2:25" x14ac:dyDescent="0.2">
      <c r="B1924" s="27" t="s">
        <v>3928</v>
      </c>
      <c r="C1924" s="27" t="s">
        <v>57</v>
      </c>
      <c r="D1924" s="27" t="s">
        <v>863</v>
      </c>
      <c r="E1924" s="27" t="str">
        <f>VLOOKUP(D1924,[1]ЕНС!A:E,2,FALSE)</f>
        <v>Крюк</v>
      </c>
      <c r="F1924" s="27" t="str">
        <f>VLOOKUP(D1924,[1]ЕНС!A:E,3,FALSE)</f>
        <v>бандажный, металлический</v>
      </c>
      <c r="G1924" s="27" t="s">
        <v>3929</v>
      </c>
      <c r="H1924" s="27" t="s">
        <v>28</v>
      </c>
      <c r="I1924" s="27">
        <v>0</v>
      </c>
      <c r="J1924" s="27">
        <v>631010000</v>
      </c>
      <c r="K1924" s="27" t="str">
        <f>VLOOKUP(B1924,[1]ПланКаз!A1911:M5215,12,0)</f>
        <v>ҚР, ШҚО, Өскемен қ., Бажов көш., 10</v>
      </c>
      <c r="L1924" s="27" t="str">
        <f>VLOOKUP(B1924,[1]ПланКаз!A1909:M5213,13,0)</f>
        <v>Желтоқсан-Қантар</v>
      </c>
      <c r="M1924" s="27" t="str">
        <f>VLOOKUP(B1924,[1]ПланКаз!A1911:N5215,14,0)</f>
        <v>Шығыс-Қазақстан облысы, Өскемен қ.</v>
      </c>
      <c r="N1924" s="27" t="s">
        <v>60</v>
      </c>
      <c r="O1924" s="27" t="str">
        <f>VLOOKUP(B1924,[1]ПланКаз!A1910:P5214,16,0)</f>
        <v>шартқа қол қойылған кезден бастап 45 күнтізбелік күн ішінде</v>
      </c>
      <c r="P1924" s="27" t="s">
        <v>61</v>
      </c>
      <c r="Q1924" s="28" t="s">
        <v>480</v>
      </c>
      <c r="R1924" s="27" t="str">
        <f>VLOOKUP(B1924,[1]ПланКаз!A1909:S5213,19,0)</f>
        <v>Дана</v>
      </c>
      <c r="S1924" s="29">
        <v>2</v>
      </c>
      <c r="T1924" s="29">
        <v>81328</v>
      </c>
      <c r="U1924" s="29">
        <v>162656</v>
      </c>
      <c r="V1924" s="29">
        <v>182174.72</v>
      </c>
      <c r="W1924" s="27"/>
      <c r="X1924" s="27" t="s">
        <v>64</v>
      </c>
      <c r="Y1924" s="27" t="s">
        <v>63</v>
      </c>
    </row>
    <row r="1925" spans="2:25" x14ac:dyDescent="0.2">
      <c r="B1925" s="27" t="s">
        <v>3930</v>
      </c>
      <c r="C1925" s="27" t="s">
        <v>57</v>
      </c>
      <c r="D1925" s="27" t="s">
        <v>3931</v>
      </c>
      <c r="E1925" s="27" t="str">
        <f>VLOOKUP(D1925,[1]ЕНС!A:E,2,FALSE)</f>
        <v>Клеймо</v>
      </c>
      <c r="F1925" s="27" t="str">
        <f>VLOOKUP(D1925,[1]ЕНС!A:E,3,FALSE)</f>
        <v>металлическое, ГОСТ 25726-83</v>
      </c>
      <c r="G1925" s="27" t="s">
        <v>3932</v>
      </c>
      <c r="H1925" s="27" t="s">
        <v>28</v>
      </c>
      <c r="I1925" s="27">
        <v>0</v>
      </c>
      <c r="J1925" s="27">
        <v>631010000</v>
      </c>
      <c r="K1925" s="27" t="str">
        <f>VLOOKUP(B1925,[1]ПланКаз!A1912:M5216,12,0)</f>
        <v>ҚР, ШҚО, Өскемен қ., Бажов көш., 10</v>
      </c>
      <c r="L1925" s="27" t="str">
        <f>VLOOKUP(B1925,[1]ПланКаз!A1910:M5214,13,0)</f>
        <v>Желтоқсан-Қантар</v>
      </c>
      <c r="M1925" s="27" t="str">
        <f>VLOOKUP(B1925,[1]ПланКаз!A1912:N5216,14,0)</f>
        <v>Шығыс-Қазақстан облысы, Өскемен қ.</v>
      </c>
      <c r="N1925" s="27" t="s">
        <v>60</v>
      </c>
      <c r="O1925" s="27" t="str">
        <f>VLOOKUP(B1925,[1]ПланКаз!A1911:P5215,16,0)</f>
        <v>шартқа қол қойылған кезден бастап 180 күнтізбелік күн ішінде</v>
      </c>
      <c r="P1925" s="27" t="s">
        <v>61</v>
      </c>
      <c r="Q1925" s="28" t="s">
        <v>480</v>
      </c>
      <c r="R1925" s="27" t="str">
        <f>VLOOKUP(B1925,[1]ПланКаз!A1910:S5214,19,0)</f>
        <v>Дана</v>
      </c>
      <c r="S1925" s="29">
        <v>13</v>
      </c>
      <c r="T1925" s="29">
        <v>5636</v>
      </c>
      <c r="U1925" s="29" t="s">
        <v>63</v>
      </c>
      <c r="V1925" s="29" t="s">
        <v>63</v>
      </c>
      <c r="W1925" s="27"/>
      <c r="X1925" s="27" t="s">
        <v>64</v>
      </c>
      <c r="Y1925" s="27" t="s">
        <v>717</v>
      </c>
    </row>
    <row r="1926" spans="2:25" x14ac:dyDescent="0.2">
      <c r="B1926" s="27" t="s">
        <v>3933</v>
      </c>
      <c r="C1926" s="27" t="s">
        <v>57</v>
      </c>
      <c r="D1926" s="27" t="s">
        <v>3931</v>
      </c>
      <c r="E1926" s="27" t="str">
        <f>VLOOKUP(D1926,[1]ЕНС!A:E,2,FALSE)</f>
        <v>Клеймо</v>
      </c>
      <c r="F1926" s="27" t="str">
        <f>VLOOKUP(D1926,[1]ЕНС!A:E,3,FALSE)</f>
        <v>металлическое, ГОСТ 25726-83</v>
      </c>
      <c r="G1926" s="27" t="s">
        <v>3932</v>
      </c>
      <c r="H1926" s="27" t="s">
        <v>28</v>
      </c>
      <c r="I1926" s="27">
        <v>0</v>
      </c>
      <c r="J1926" s="27">
        <v>631010000</v>
      </c>
      <c r="K1926" s="27" t="str">
        <f>VLOOKUP(B1926,[1]ПланКаз!A1913:M5217,12,0)</f>
        <v>ҚР, ШҚО, Өскемен қ., Бажов көш., 10</v>
      </c>
      <c r="L1926" s="27" t="str">
        <f>VLOOKUP(B1926,[1]ПланКаз!A1911:M5215,13,0)</f>
        <v>Наурыз - Сәуір</v>
      </c>
      <c r="M1926" s="27" t="str">
        <f>VLOOKUP(B1926,[1]ПланКаз!A1913:N5217,14,0)</f>
        <v>Шығыс-Қазақстан облысы, Өскемен қ.</v>
      </c>
      <c r="N1926" s="27" t="s">
        <v>60</v>
      </c>
      <c r="O1926" s="27" t="str">
        <f>VLOOKUP(B1926,[1]ПланКаз!A1912:P5216,16,0)</f>
        <v>шартқа қол қойылған кезден бастап 180 күнтізбелік күн ішінде</v>
      </c>
      <c r="P1926" s="27" t="s">
        <v>61</v>
      </c>
      <c r="Q1926" s="28" t="s">
        <v>480</v>
      </c>
      <c r="R1926" s="27" t="str">
        <f>VLOOKUP(B1926,[1]ПланКаз!A1911:S5215,19,0)</f>
        <v>Дана</v>
      </c>
      <c r="S1926" s="29">
        <v>13</v>
      </c>
      <c r="T1926" s="29">
        <v>5636</v>
      </c>
      <c r="U1926" s="29">
        <v>73268</v>
      </c>
      <c r="V1926" s="29">
        <v>82060.160000000003</v>
      </c>
      <c r="W1926" s="27"/>
      <c r="X1926" s="27" t="s">
        <v>74</v>
      </c>
      <c r="Y1926" s="27" t="s">
        <v>63</v>
      </c>
    </row>
    <row r="1927" spans="2:25" x14ac:dyDescent="0.2">
      <c r="B1927" s="27" t="s">
        <v>3934</v>
      </c>
      <c r="C1927" s="27" t="s">
        <v>57</v>
      </c>
      <c r="D1927" s="27" t="s">
        <v>3935</v>
      </c>
      <c r="E1927" s="27" t="str">
        <f>VLOOKUP(D1927,[1]ЕНС!A:E,2,FALSE)</f>
        <v>Ключ баллонный</v>
      </c>
      <c r="F1927" s="27" t="str">
        <f>VLOOKUP(D1927,[1]ЕНС!A:E,3,FALSE)</f>
        <v>для легкового авомобиля</v>
      </c>
      <c r="G1927" s="27" t="s">
        <v>3936</v>
      </c>
      <c r="H1927" s="27" t="s">
        <v>28</v>
      </c>
      <c r="I1927" s="27">
        <v>0</v>
      </c>
      <c r="J1927" s="27">
        <v>631010000</v>
      </c>
      <c r="K1927" s="27" t="str">
        <f>VLOOKUP(B1927,[1]ПланКаз!A1914:M5218,12,0)</f>
        <v>ҚР, ШҚО, Өскемен қ., Бажов көш., 10</v>
      </c>
      <c r="L1927" s="27" t="str">
        <f>VLOOKUP(B1927,[1]ПланКаз!A1912:M5216,13,0)</f>
        <v>Желтоқсан-Қантар</v>
      </c>
      <c r="M1927" s="27" t="str">
        <f>VLOOKUP(B1927,[1]ПланКаз!A1914:N5218,14,0)</f>
        <v>Шығыс-Қазақстан облысы, Өскемен қ.</v>
      </c>
      <c r="N1927" s="27" t="s">
        <v>60</v>
      </c>
      <c r="O1927" s="27" t="str">
        <f>VLOOKUP(B1927,[1]ПланКаз!A1913:P5217,16,0)</f>
        <v>шартқа қол қойылған кезден бастап 45 күнтізбелік күн ішінде</v>
      </c>
      <c r="P1927" s="27" t="s">
        <v>61</v>
      </c>
      <c r="Q1927" s="28" t="s">
        <v>480</v>
      </c>
      <c r="R1927" s="27" t="str">
        <f>VLOOKUP(B1927,[1]ПланКаз!A1912:S5216,19,0)</f>
        <v>Дана</v>
      </c>
      <c r="S1927" s="29">
        <v>14</v>
      </c>
      <c r="T1927" s="29">
        <v>3422</v>
      </c>
      <c r="U1927" s="29" t="s">
        <v>63</v>
      </c>
      <c r="V1927" s="29" t="s">
        <v>63</v>
      </c>
      <c r="W1927" s="27"/>
      <c r="X1927" s="27" t="s">
        <v>64</v>
      </c>
      <c r="Y1927" s="27" t="s">
        <v>717</v>
      </c>
    </row>
    <row r="1928" spans="2:25" x14ac:dyDescent="0.2">
      <c r="B1928" s="27" t="s">
        <v>3937</v>
      </c>
      <c r="C1928" s="27" t="s">
        <v>57</v>
      </c>
      <c r="D1928" s="27" t="s">
        <v>3935</v>
      </c>
      <c r="E1928" s="27" t="str">
        <f>VLOOKUP(D1928,[1]ЕНС!A:E,2,FALSE)</f>
        <v>Ключ баллонный</v>
      </c>
      <c r="F1928" s="27" t="str">
        <f>VLOOKUP(D1928,[1]ЕНС!A:E,3,FALSE)</f>
        <v>для легкового авомобиля</v>
      </c>
      <c r="G1928" s="27" t="s">
        <v>3936</v>
      </c>
      <c r="H1928" s="27" t="s">
        <v>28</v>
      </c>
      <c r="I1928" s="27">
        <v>0</v>
      </c>
      <c r="J1928" s="27">
        <v>631010000</v>
      </c>
      <c r="K1928" s="27" t="str">
        <f>VLOOKUP(B1928,[1]ПланКаз!A1915:M5219,12,0)</f>
        <v>ҚР, ШҚО, Өскемен қ., Бажов көш., 10</v>
      </c>
      <c r="L1928" s="27" t="str">
        <f>VLOOKUP(B1928,[1]ПланКаз!A1913:M5217,13,0)</f>
        <v>Наурыз - Сәуір</v>
      </c>
      <c r="M1928" s="27" t="str">
        <f>VLOOKUP(B1928,[1]ПланКаз!A1915:N5219,14,0)</f>
        <v>Шығыс-Қазақстан облысы, Өскемен қ.</v>
      </c>
      <c r="N1928" s="27" t="s">
        <v>60</v>
      </c>
      <c r="O1928" s="27" t="str">
        <f>VLOOKUP(B1928,[1]ПланКаз!A1914:P5218,16,0)</f>
        <v>шартқа қол қойылған кезден бастап 45 күнтізбелік күн ішінде</v>
      </c>
      <c r="P1928" s="27" t="s">
        <v>61</v>
      </c>
      <c r="Q1928" s="28" t="s">
        <v>480</v>
      </c>
      <c r="R1928" s="27" t="str">
        <f>VLOOKUP(B1928,[1]ПланКаз!A1913:S5217,19,0)</f>
        <v>Дана</v>
      </c>
      <c r="S1928" s="29">
        <v>14</v>
      </c>
      <c r="T1928" s="29">
        <v>3422</v>
      </c>
      <c r="U1928" s="29">
        <v>47908</v>
      </c>
      <c r="V1928" s="29">
        <v>53656.959999999999</v>
      </c>
      <c r="W1928" s="27"/>
      <c r="X1928" s="27" t="s">
        <v>74</v>
      </c>
      <c r="Y1928" s="27" t="s">
        <v>63</v>
      </c>
    </row>
    <row r="1929" spans="2:25" x14ac:dyDescent="0.2">
      <c r="B1929" s="27" t="s">
        <v>3938</v>
      </c>
      <c r="C1929" s="27" t="s">
        <v>57</v>
      </c>
      <c r="D1929" s="27" t="s">
        <v>3939</v>
      </c>
      <c r="E1929" s="27" t="str">
        <f>VLOOKUP(D1929,[1]ЕНС!A:E,2,FALSE)</f>
        <v>Ключ</v>
      </c>
      <c r="F1929" s="27" t="str">
        <f>VLOOKUP(D1929,[1]ЕНС!A:E,3,FALSE)</f>
        <v>гаечный, комбинированный, размер зева 10,0 мм</v>
      </c>
      <c r="G1929" s="27" t="s">
        <v>3940</v>
      </c>
      <c r="H1929" s="27" t="s">
        <v>28</v>
      </c>
      <c r="I1929" s="27">
        <v>0</v>
      </c>
      <c r="J1929" s="27">
        <v>631010000</v>
      </c>
      <c r="K1929" s="27" t="str">
        <f>VLOOKUP(B1929,[1]ПланКаз!A1916:M5220,12,0)</f>
        <v>ҚР, ШҚО, Өскемен қ., Бажов көш., 10</v>
      </c>
      <c r="L1929" s="27" t="str">
        <f>VLOOKUP(B1929,[1]ПланКаз!A1914:M5218,13,0)</f>
        <v>Желтоқсан-Қантар</v>
      </c>
      <c r="M1929" s="27" t="str">
        <f>VLOOKUP(B1929,[1]ПланКаз!A1916:N5220,14,0)</f>
        <v>Шығыс-Қазақстан облысы, Өскемен қ.</v>
      </c>
      <c r="N1929" s="27" t="s">
        <v>60</v>
      </c>
      <c r="O1929" s="27" t="str">
        <f>VLOOKUP(B1929,[1]ПланКаз!A1915:P5219,16,0)</f>
        <v>шартқа қол қойылған кезден бастап 45 күнтізбелік күн ішінде</v>
      </c>
      <c r="P1929" s="27" t="s">
        <v>61</v>
      </c>
      <c r="Q1929" s="28" t="s">
        <v>480</v>
      </c>
      <c r="R1929" s="27" t="str">
        <f>VLOOKUP(B1929,[1]ПланКаз!A1914:S5218,19,0)</f>
        <v>Дана</v>
      </c>
      <c r="S1929" s="29">
        <v>10</v>
      </c>
      <c r="T1929" s="29">
        <v>469</v>
      </c>
      <c r="U1929" s="29" t="s">
        <v>63</v>
      </c>
      <c r="V1929" s="29" t="s">
        <v>63</v>
      </c>
      <c r="W1929" s="27"/>
      <c r="X1929" s="27" t="s">
        <v>64</v>
      </c>
      <c r="Y1929" s="27" t="s">
        <v>717</v>
      </c>
    </row>
    <row r="1930" spans="2:25" x14ac:dyDescent="0.2">
      <c r="B1930" s="27" t="s">
        <v>3941</v>
      </c>
      <c r="C1930" s="27" t="s">
        <v>57</v>
      </c>
      <c r="D1930" s="27" t="s">
        <v>3939</v>
      </c>
      <c r="E1930" s="27" t="str">
        <f>VLOOKUP(D1930,[1]ЕНС!A:E,2,FALSE)</f>
        <v>Ключ</v>
      </c>
      <c r="F1930" s="27" t="str">
        <f>VLOOKUP(D1930,[1]ЕНС!A:E,3,FALSE)</f>
        <v>гаечный, комбинированный, размер зева 10,0 мм</v>
      </c>
      <c r="G1930" s="27" t="s">
        <v>3940</v>
      </c>
      <c r="H1930" s="27" t="s">
        <v>28</v>
      </c>
      <c r="I1930" s="27">
        <v>0</v>
      </c>
      <c r="J1930" s="27">
        <v>631010000</v>
      </c>
      <c r="K1930" s="27" t="str">
        <f>VLOOKUP(B1930,[1]ПланКаз!A1917:M5221,12,0)</f>
        <v>ҚР, ШҚО, Өскемен қ., Бажов көш., 10</v>
      </c>
      <c r="L1930" s="27" t="str">
        <f>VLOOKUP(B1930,[1]ПланКаз!A1915:M5219,13,0)</f>
        <v>Наурыз - Сәуір</v>
      </c>
      <c r="M1930" s="27" t="str">
        <f>VLOOKUP(B1930,[1]ПланКаз!A1917:N5221,14,0)</f>
        <v>Шығыс-Қазақстан облысы, Өскемен қ.</v>
      </c>
      <c r="N1930" s="27" t="s">
        <v>60</v>
      </c>
      <c r="O1930" s="27" t="str">
        <f>VLOOKUP(B1930,[1]ПланКаз!A1916:P5220,16,0)</f>
        <v>шартқа қол қойылған кезден бастап 45 күнтізбелік күн ішінде</v>
      </c>
      <c r="P1930" s="27" t="s">
        <v>61</v>
      </c>
      <c r="Q1930" s="28" t="s">
        <v>480</v>
      </c>
      <c r="R1930" s="27" t="str">
        <f>VLOOKUP(B1930,[1]ПланКаз!A1915:S5219,19,0)</f>
        <v>Дана</v>
      </c>
      <c r="S1930" s="29">
        <v>10</v>
      </c>
      <c r="T1930" s="29">
        <v>469</v>
      </c>
      <c r="U1930" s="29">
        <v>4690</v>
      </c>
      <c r="V1930" s="29">
        <v>5252.8</v>
      </c>
      <c r="W1930" s="27"/>
      <c r="X1930" s="27" t="s">
        <v>74</v>
      </c>
      <c r="Y1930" s="27" t="s">
        <v>63</v>
      </c>
    </row>
    <row r="1931" spans="2:25" x14ac:dyDescent="0.2">
      <c r="B1931" s="27" t="s">
        <v>3942</v>
      </c>
      <c r="C1931" s="27" t="s">
        <v>57</v>
      </c>
      <c r="D1931" s="27" t="s">
        <v>3943</v>
      </c>
      <c r="E1931" s="27" t="str">
        <f>VLOOKUP(D1931,[1]ЕНС!A:E,2,FALSE)</f>
        <v>Ключ</v>
      </c>
      <c r="F1931" s="27" t="str">
        <f>VLOOKUP(D1931,[1]ЕНС!A:E,3,FALSE)</f>
        <v>гаечный, комбинированный, размер зева 11,0 мм</v>
      </c>
      <c r="G1931" s="27" t="s">
        <v>3944</v>
      </c>
      <c r="H1931" s="27" t="s">
        <v>28</v>
      </c>
      <c r="I1931" s="27">
        <v>0</v>
      </c>
      <c r="J1931" s="27">
        <v>631010000</v>
      </c>
      <c r="K1931" s="27" t="str">
        <f>VLOOKUP(B1931,[1]ПланКаз!A1918:M5222,12,0)</f>
        <v>ҚР, ШҚО, Өскемен қ., Бажов көш., 10</v>
      </c>
      <c r="L1931" s="27" t="str">
        <f>VLOOKUP(B1931,[1]ПланКаз!A1916:M5220,13,0)</f>
        <v>Желтоқсан-Қантар</v>
      </c>
      <c r="M1931" s="27" t="str">
        <f>VLOOKUP(B1931,[1]ПланКаз!A1918:N5222,14,0)</f>
        <v>Шығыс-Қазақстан облысы, Өскемен қ.</v>
      </c>
      <c r="N1931" s="27" t="s">
        <v>60</v>
      </c>
      <c r="O1931" s="27" t="str">
        <f>VLOOKUP(B1931,[1]ПланКаз!A1917:P5221,16,0)</f>
        <v>шартқа қол қойылған кезден бастап 45 күнтізбелік күн ішінде</v>
      </c>
      <c r="P1931" s="27" t="s">
        <v>61</v>
      </c>
      <c r="Q1931" s="28" t="s">
        <v>480</v>
      </c>
      <c r="R1931" s="27" t="str">
        <f>VLOOKUP(B1931,[1]ПланКаз!A1916:S5220,19,0)</f>
        <v>Дана</v>
      </c>
      <c r="S1931" s="29">
        <v>10</v>
      </c>
      <c r="T1931" s="29">
        <v>469</v>
      </c>
      <c r="U1931" s="29" t="s">
        <v>63</v>
      </c>
      <c r="V1931" s="29" t="s">
        <v>63</v>
      </c>
      <c r="W1931" s="27"/>
      <c r="X1931" s="27" t="s">
        <v>64</v>
      </c>
      <c r="Y1931" s="27" t="s">
        <v>717</v>
      </c>
    </row>
    <row r="1932" spans="2:25" x14ac:dyDescent="0.2">
      <c r="B1932" s="27" t="s">
        <v>3945</v>
      </c>
      <c r="C1932" s="27" t="s">
        <v>57</v>
      </c>
      <c r="D1932" s="27" t="s">
        <v>3943</v>
      </c>
      <c r="E1932" s="27" t="str">
        <f>VLOOKUP(D1932,[1]ЕНС!A:E,2,FALSE)</f>
        <v>Ключ</v>
      </c>
      <c r="F1932" s="27" t="str">
        <f>VLOOKUP(D1932,[1]ЕНС!A:E,3,FALSE)</f>
        <v>гаечный, комбинированный, размер зева 11,0 мм</v>
      </c>
      <c r="G1932" s="27" t="s">
        <v>3944</v>
      </c>
      <c r="H1932" s="27" t="s">
        <v>28</v>
      </c>
      <c r="I1932" s="27">
        <v>0</v>
      </c>
      <c r="J1932" s="27">
        <v>631010000</v>
      </c>
      <c r="K1932" s="27" t="str">
        <f>VLOOKUP(B1932,[1]ПланКаз!A1919:M5223,12,0)</f>
        <v>ҚР, ШҚО, Өскемен қ., Бажов көш., 10</v>
      </c>
      <c r="L1932" s="27" t="str">
        <f>VLOOKUP(B1932,[1]ПланКаз!A1917:M5221,13,0)</f>
        <v>Наурыз - Сәуір</v>
      </c>
      <c r="M1932" s="27" t="str">
        <f>VLOOKUP(B1932,[1]ПланКаз!A1919:N5223,14,0)</f>
        <v>Шығыс-Қазақстан облысы, Өскемен қ.</v>
      </c>
      <c r="N1932" s="27" t="s">
        <v>60</v>
      </c>
      <c r="O1932" s="27" t="str">
        <f>VLOOKUP(B1932,[1]ПланКаз!A1918:P5222,16,0)</f>
        <v>шартқа қол қойылған кезден бастап 45 күнтізбелік күн ішінде</v>
      </c>
      <c r="P1932" s="27" t="s">
        <v>61</v>
      </c>
      <c r="Q1932" s="28" t="s">
        <v>480</v>
      </c>
      <c r="R1932" s="27" t="str">
        <f>VLOOKUP(B1932,[1]ПланКаз!A1917:S5221,19,0)</f>
        <v>Дана</v>
      </c>
      <c r="S1932" s="29">
        <v>10</v>
      </c>
      <c r="T1932" s="29">
        <v>469</v>
      </c>
      <c r="U1932" s="29">
        <v>4690</v>
      </c>
      <c r="V1932" s="29">
        <v>5252.8</v>
      </c>
      <c r="W1932" s="27"/>
      <c r="X1932" s="27" t="s">
        <v>74</v>
      </c>
      <c r="Y1932" s="27" t="s">
        <v>63</v>
      </c>
    </row>
    <row r="1933" spans="2:25" x14ac:dyDescent="0.2">
      <c r="B1933" s="27" t="s">
        <v>3946</v>
      </c>
      <c r="C1933" s="27" t="s">
        <v>57</v>
      </c>
      <c r="D1933" s="27" t="s">
        <v>3947</v>
      </c>
      <c r="E1933" s="27" t="str">
        <f>VLOOKUP(D1933,[1]ЕНС!A:E,2,FALSE)</f>
        <v>Ключ</v>
      </c>
      <c r="F1933" s="27" t="str">
        <f>VLOOKUP(D1933,[1]ЕНС!A:E,3,FALSE)</f>
        <v>гаечный, комбинированный, размер зева 12,0 мм</v>
      </c>
      <c r="G1933" s="27" t="s">
        <v>3948</v>
      </c>
      <c r="H1933" s="27" t="s">
        <v>28</v>
      </c>
      <c r="I1933" s="27">
        <v>0</v>
      </c>
      <c r="J1933" s="27">
        <v>631010000</v>
      </c>
      <c r="K1933" s="27" t="str">
        <f>VLOOKUP(B1933,[1]ПланКаз!A1920:M5224,12,0)</f>
        <v>ҚР, ШҚО, Өскемен қ., Бажов көш., 10</v>
      </c>
      <c r="L1933" s="27" t="str">
        <f>VLOOKUP(B1933,[1]ПланКаз!A1918:M5222,13,0)</f>
        <v>Желтоқсан-Қантар</v>
      </c>
      <c r="M1933" s="27" t="str">
        <f>VLOOKUP(B1933,[1]ПланКаз!A1920:N5224,14,0)</f>
        <v>Шығыс-Қазақстан облысы, Өскемен қ.</v>
      </c>
      <c r="N1933" s="27" t="s">
        <v>60</v>
      </c>
      <c r="O1933" s="27" t="str">
        <f>VLOOKUP(B1933,[1]ПланКаз!A1919:P5223,16,0)</f>
        <v>шартқа қол қойылған кезден бастап 45 күнтізбелік күн ішінде</v>
      </c>
      <c r="P1933" s="27" t="s">
        <v>61</v>
      </c>
      <c r="Q1933" s="28" t="s">
        <v>480</v>
      </c>
      <c r="R1933" s="27" t="str">
        <f>VLOOKUP(B1933,[1]ПланКаз!A1918:S5222,19,0)</f>
        <v>Дана</v>
      </c>
      <c r="S1933" s="29">
        <v>10</v>
      </c>
      <c r="T1933" s="29">
        <v>469</v>
      </c>
      <c r="U1933" s="29" t="s">
        <v>63</v>
      </c>
      <c r="V1933" s="29" t="s">
        <v>63</v>
      </c>
      <c r="W1933" s="27"/>
      <c r="X1933" s="27" t="s">
        <v>64</v>
      </c>
      <c r="Y1933" s="27" t="s">
        <v>717</v>
      </c>
    </row>
    <row r="1934" spans="2:25" x14ac:dyDescent="0.2">
      <c r="B1934" s="27" t="s">
        <v>3949</v>
      </c>
      <c r="C1934" s="27" t="s">
        <v>57</v>
      </c>
      <c r="D1934" s="27" t="s">
        <v>3947</v>
      </c>
      <c r="E1934" s="27" t="str">
        <f>VLOOKUP(D1934,[1]ЕНС!A:E,2,FALSE)</f>
        <v>Ключ</v>
      </c>
      <c r="F1934" s="27" t="str">
        <f>VLOOKUP(D1934,[1]ЕНС!A:E,3,FALSE)</f>
        <v>гаечный, комбинированный, размер зева 12,0 мм</v>
      </c>
      <c r="G1934" s="27" t="s">
        <v>3948</v>
      </c>
      <c r="H1934" s="27" t="s">
        <v>28</v>
      </c>
      <c r="I1934" s="27">
        <v>0</v>
      </c>
      <c r="J1934" s="27">
        <v>631010000</v>
      </c>
      <c r="K1934" s="27" t="str">
        <f>VLOOKUP(B1934,[1]ПланКаз!A1921:M5225,12,0)</f>
        <v>ҚР, ШҚО, Өскемен қ., Бажов көш., 10</v>
      </c>
      <c r="L1934" s="27" t="str">
        <f>VLOOKUP(B1934,[1]ПланКаз!A1919:M5223,13,0)</f>
        <v>Наурыз - Сәуір</v>
      </c>
      <c r="M1934" s="27" t="str">
        <f>VLOOKUP(B1934,[1]ПланКаз!A1921:N5225,14,0)</f>
        <v>Шығыс-Қазақстан облысы, Өскемен қ.</v>
      </c>
      <c r="N1934" s="27" t="s">
        <v>60</v>
      </c>
      <c r="O1934" s="27" t="str">
        <f>VLOOKUP(B1934,[1]ПланКаз!A1920:P5224,16,0)</f>
        <v>шартқа қол қойылған кезден бастап 45 күнтізбелік күн ішінде</v>
      </c>
      <c r="P1934" s="27" t="s">
        <v>61</v>
      </c>
      <c r="Q1934" s="28" t="s">
        <v>480</v>
      </c>
      <c r="R1934" s="27" t="str">
        <f>VLOOKUP(B1934,[1]ПланКаз!A1919:S5223,19,0)</f>
        <v>Дана</v>
      </c>
      <c r="S1934" s="29">
        <v>10</v>
      </c>
      <c r="T1934" s="29">
        <v>469</v>
      </c>
      <c r="U1934" s="29">
        <v>4690</v>
      </c>
      <c r="V1934" s="29">
        <v>5252.8</v>
      </c>
      <c r="W1934" s="27"/>
      <c r="X1934" s="27" t="s">
        <v>74</v>
      </c>
      <c r="Y1934" s="27" t="s">
        <v>63</v>
      </c>
    </row>
    <row r="1935" spans="2:25" x14ac:dyDescent="0.2">
      <c r="B1935" s="27" t="s">
        <v>3950</v>
      </c>
      <c r="C1935" s="27" t="s">
        <v>57</v>
      </c>
      <c r="D1935" s="27" t="s">
        <v>3951</v>
      </c>
      <c r="E1935" s="27" t="str">
        <f>VLOOKUP(D1935,[1]ЕНС!A:E,2,FALSE)</f>
        <v>Ключ</v>
      </c>
      <c r="F1935" s="27" t="str">
        <f>VLOOKUP(D1935,[1]ЕНС!A:E,3,FALSE)</f>
        <v>гаечный, комбинированный, размер зева 13,0 мм</v>
      </c>
      <c r="G1935" s="27" t="s">
        <v>3952</v>
      </c>
      <c r="H1935" s="27" t="s">
        <v>28</v>
      </c>
      <c r="I1935" s="27">
        <v>0</v>
      </c>
      <c r="J1935" s="27">
        <v>631010000</v>
      </c>
      <c r="K1935" s="27" t="str">
        <f>VLOOKUP(B1935,[1]ПланКаз!A1922:M5226,12,0)</f>
        <v>ҚР, ШҚО, Өскемен қ., Бажов көш., 10</v>
      </c>
      <c r="L1935" s="27" t="str">
        <f>VLOOKUP(B1935,[1]ПланКаз!A1920:M5224,13,0)</f>
        <v>Желтоқсан-Қантар</v>
      </c>
      <c r="M1935" s="27" t="str">
        <f>VLOOKUP(B1935,[1]ПланКаз!A1922:N5226,14,0)</f>
        <v>Шығыс-Қазақстан облысы, Өскемен қ.</v>
      </c>
      <c r="N1935" s="27" t="s">
        <v>60</v>
      </c>
      <c r="O1935" s="27" t="str">
        <f>VLOOKUP(B1935,[1]ПланКаз!A1921:P5225,16,0)</f>
        <v>шартқа қол қойылған кезден бастап 45 күнтізбелік күн ішінде</v>
      </c>
      <c r="P1935" s="27" t="s">
        <v>61</v>
      </c>
      <c r="Q1935" s="28" t="s">
        <v>480</v>
      </c>
      <c r="R1935" s="27" t="str">
        <f>VLOOKUP(B1935,[1]ПланКаз!A1920:S5224,19,0)</f>
        <v>Дана</v>
      </c>
      <c r="S1935" s="29">
        <v>10</v>
      </c>
      <c r="T1935" s="29">
        <v>479</v>
      </c>
      <c r="U1935" s="29" t="s">
        <v>63</v>
      </c>
      <c r="V1935" s="29" t="s">
        <v>63</v>
      </c>
      <c r="W1935" s="27"/>
      <c r="X1935" s="27" t="s">
        <v>64</v>
      </c>
      <c r="Y1935" s="27" t="s">
        <v>717</v>
      </c>
    </row>
    <row r="1936" spans="2:25" x14ac:dyDescent="0.2">
      <c r="B1936" s="27" t="s">
        <v>3953</v>
      </c>
      <c r="C1936" s="27" t="s">
        <v>57</v>
      </c>
      <c r="D1936" s="27" t="s">
        <v>3951</v>
      </c>
      <c r="E1936" s="27" t="str">
        <f>VLOOKUP(D1936,[1]ЕНС!A:E,2,FALSE)</f>
        <v>Ключ</v>
      </c>
      <c r="F1936" s="27" t="str">
        <f>VLOOKUP(D1936,[1]ЕНС!A:E,3,FALSE)</f>
        <v>гаечный, комбинированный, размер зева 13,0 мм</v>
      </c>
      <c r="G1936" s="27" t="s">
        <v>3952</v>
      </c>
      <c r="H1936" s="27" t="s">
        <v>28</v>
      </c>
      <c r="I1936" s="27">
        <v>0</v>
      </c>
      <c r="J1936" s="27">
        <v>631010000</v>
      </c>
      <c r="K1936" s="27" t="str">
        <f>VLOOKUP(B1936,[1]ПланКаз!A1923:M5227,12,0)</f>
        <v>ҚР, ШҚО, Өскемен қ., Бажов көш., 10</v>
      </c>
      <c r="L1936" s="27" t="str">
        <f>VLOOKUP(B1936,[1]ПланКаз!A1921:M5225,13,0)</f>
        <v>Наурыз - Сәуір</v>
      </c>
      <c r="M1936" s="27" t="str">
        <f>VLOOKUP(B1936,[1]ПланКаз!A1923:N5227,14,0)</f>
        <v>Шығыс-Қазақстан облысы, Өскемен қ.</v>
      </c>
      <c r="N1936" s="27" t="s">
        <v>60</v>
      </c>
      <c r="O1936" s="27" t="str">
        <f>VLOOKUP(B1936,[1]ПланКаз!A1922:P5226,16,0)</f>
        <v>шартқа қол қойылған кезден бастап 45 күнтізбелік күн ішінде</v>
      </c>
      <c r="P1936" s="27" t="s">
        <v>61</v>
      </c>
      <c r="Q1936" s="28" t="s">
        <v>480</v>
      </c>
      <c r="R1936" s="27" t="str">
        <f>VLOOKUP(B1936,[1]ПланКаз!A1921:S5225,19,0)</f>
        <v>Дана</v>
      </c>
      <c r="S1936" s="29">
        <v>10</v>
      </c>
      <c r="T1936" s="29">
        <v>479</v>
      </c>
      <c r="U1936" s="29">
        <v>4790</v>
      </c>
      <c r="V1936" s="29">
        <v>5364.8</v>
      </c>
      <c r="W1936" s="27"/>
      <c r="X1936" s="27" t="s">
        <v>74</v>
      </c>
      <c r="Y1936" s="27" t="s">
        <v>63</v>
      </c>
    </row>
    <row r="1937" spans="2:25" x14ac:dyDescent="0.2">
      <c r="B1937" s="27" t="s">
        <v>3954</v>
      </c>
      <c r="C1937" s="27" t="s">
        <v>57</v>
      </c>
      <c r="D1937" s="27" t="s">
        <v>3955</v>
      </c>
      <c r="E1937" s="27" t="str">
        <f>VLOOKUP(D1937,[1]ЕНС!A:E,2,FALSE)</f>
        <v>Ключ</v>
      </c>
      <c r="F1937" s="27" t="str">
        <f>VLOOKUP(D1937,[1]ЕНС!A:E,3,FALSE)</f>
        <v>гаечный, комбинированный, размер зева 14,0 мм</v>
      </c>
      <c r="G1937" s="27" t="s">
        <v>3956</v>
      </c>
      <c r="H1937" s="27" t="s">
        <v>28</v>
      </c>
      <c r="I1937" s="27">
        <v>0</v>
      </c>
      <c r="J1937" s="27">
        <v>631010000</v>
      </c>
      <c r="K1937" s="27" t="str">
        <f>VLOOKUP(B1937,[1]ПланКаз!A1924:M5228,12,0)</f>
        <v>ҚР, ШҚО, Өскемен қ., Бажов көш., 10</v>
      </c>
      <c r="L1937" s="27" t="str">
        <f>VLOOKUP(B1937,[1]ПланКаз!A1922:M5226,13,0)</f>
        <v>Желтоқсан-Қантар</v>
      </c>
      <c r="M1937" s="27" t="str">
        <f>VLOOKUP(B1937,[1]ПланКаз!A1924:N5228,14,0)</f>
        <v>Шығыс-Қазақстан облысы, Өскемен қ.</v>
      </c>
      <c r="N1937" s="27" t="s">
        <v>60</v>
      </c>
      <c r="O1937" s="27" t="str">
        <f>VLOOKUP(B1937,[1]ПланКаз!A1923:P5227,16,0)</f>
        <v>шартқа қол қойылған кезден бастап 45 күнтізбелік күн ішінде</v>
      </c>
      <c r="P1937" s="27" t="s">
        <v>61</v>
      </c>
      <c r="Q1937" s="28" t="s">
        <v>480</v>
      </c>
      <c r="R1937" s="27" t="str">
        <f>VLOOKUP(B1937,[1]ПланКаз!A1922:S5226,19,0)</f>
        <v>Дана</v>
      </c>
      <c r="S1937" s="29">
        <v>10</v>
      </c>
      <c r="T1937" s="29">
        <v>530</v>
      </c>
      <c r="U1937" s="29" t="s">
        <v>63</v>
      </c>
      <c r="V1937" s="29" t="s">
        <v>63</v>
      </c>
      <c r="W1937" s="27"/>
      <c r="X1937" s="27" t="s">
        <v>64</v>
      </c>
      <c r="Y1937" s="27" t="s">
        <v>717</v>
      </c>
    </row>
    <row r="1938" spans="2:25" x14ac:dyDescent="0.2">
      <c r="B1938" s="27" t="s">
        <v>3957</v>
      </c>
      <c r="C1938" s="27" t="s">
        <v>57</v>
      </c>
      <c r="D1938" s="27" t="s">
        <v>3955</v>
      </c>
      <c r="E1938" s="27" t="str">
        <f>VLOOKUP(D1938,[1]ЕНС!A:E,2,FALSE)</f>
        <v>Ключ</v>
      </c>
      <c r="F1938" s="27" t="str">
        <f>VLOOKUP(D1938,[1]ЕНС!A:E,3,FALSE)</f>
        <v>гаечный, комбинированный, размер зева 14,0 мм</v>
      </c>
      <c r="G1938" s="27" t="s">
        <v>3956</v>
      </c>
      <c r="H1938" s="27" t="s">
        <v>28</v>
      </c>
      <c r="I1938" s="27">
        <v>0</v>
      </c>
      <c r="J1938" s="27">
        <v>631010000</v>
      </c>
      <c r="K1938" s="27" t="str">
        <f>VLOOKUP(B1938,[1]ПланКаз!A1925:M5229,12,0)</f>
        <v>ҚР, ШҚО, Өскемен қ., Бажов көш., 10</v>
      </c>
      <c r="L1938" s="27" t="str">
        <f>VLOOKUP(B1938,[1]ПланКаз!A1923:M5227,13,0)</f>
        <v>Наурыз - Сәуір</v>
      </c>
      <c r="M1938" s="27" t="str">
        <f>VLOOKUP(B1938,[1]ПланКаз!A1925:N5229,14,0)</f>
        <v>Шығыс-Қазақстан облысы, Өскемен қ.</v>
      </c>
      <c r="N1938" s="27" t="s">
        <v>60</v>
      </c>
      <c r="O1938" s="27" t="str">
        <f>VLOOKUP(B1938,[1]ПланКаз!A1924:P5228,16,0)</f>
        <v>шартқа қол қойылған кезден бастап 45 күнтізбелік күн ішінде</v>
      </c>
      <c r="P1938" s="27" t="s">
        <v>61</v>
      </c>
      <c r="Q1938" s="28" t="s">
        <v>480</v>
      </c>
      <c r="R1938" s="27" t="str">
        <f>VLOOKUP(B1938,[1]ПланКаз!A1923:S5227,19,0)</f>
        <v>Дана</v>
      </c>
      <c r="S1938" s="29">
        <v>10</v>
      </c>
      <c r="T1938" s="29">
        <v>530</v>
      </c>
      <c r="U1938" s="29">
        <v>5300</v>
      </c>
      <c r="V1938" s="29">
        <v>5936</v>
      </c>
      <c r="W1938" s="27"/>
      <c r="X1938" s="27" t="s">
        <v>74</v>
      </c>
      <c r="Y1938" s="27" t="s">
        <v>63</v>
      </c>
    </row>
    <row r="1939" spans="2:25" x14ac:dyDescent="0.2">
      <c r="B1939" s="27" t="s">
        <v>3958</v>
      </c>
      <c r="C1939" s="27" t="s">
        <v>57</v>
      </c>
      <c r="D1939" s="27" t="s">
        <v>3959</v>
      </c>
      <c r="E1939" s="27" t="str">
        <f>VLOOKUP(D1939,[1]ЕНС!A:E,2,FALSE)</f>
        <v>Ключ</v>
      </c>
      <c r="F1939" s="27" t="str">
        <f>VLOOKUP(D1939,[1]ЕНС!A:E,3,FALSE)</f>
        <v>гаечный, комбинированный, размер зева 17,0 мм</v>
      </c>
      <c r="G1939" s="27" t="s">
        <v>3960</v>
      </c>
      <c r="H1939" s="27" t="s">
        <v>28</v>
      </c>
      <c r="I1939" s="27">
        <v>0</v>
      </c>
      <c r="J1939" s="27">
        <v>631010000</v>
      </c>
      <c r="K1939" s="27" t="str">
        <f>VLOOKUP(B1939,[1]ПланКаз!A1926:M5230,12,0)</f>
        <v>ҚР, ШҚО, Өскемен қ., Бажов көш., 10</v>
      </c>
      <c r="L1939" s="27" t="str">
        <f>VLOOKUP(B1939,[1]ПланКаз!A1924:M5228,13,0)</f>
        <v>Желтоқсан-Қантар</v>
      </c>
      <c r="M1939" s="27" t="str">
        <f>VLOOKUP(B1939,[1]ПланКаз!A1926:N5230,14,0)</f>
        <v>Шығыс-Қазақстан облысы, Өскемен қ.</v>
      </c>
      <c r="N1939" s="27" t="s">
        <v>60</v>
      </c>
      <c r="O1939" s="27" t="str">
        <f>VLOOKUP(B1939,[1]ПланКаз!A1925:P5229,16,0)</f>
        <v>шартқа қол қойылған кезден бастап 45 күнтізбелік күн ішінде</v>
      </c>
      <c r="P1939" s="27" t="s">
        <v>61</v>
      </c>
      <c r="Q1939" s="28" t="s">
        <v>480</v>
      </c>
      <c r="R1939" s="27" t="str">
        <f>VLOOKUP(B1939,[1]ПланКаз!A1924:S5228,19,0)</f>
        <v>Дана</v>
      </c>
      <c r="S1939" s="29">
        <v>10</v>
      </c>
      <c r="T1939" s="29">
        <v>586</v>
      </c>
      <c r="U1939" s="29" t="s">
        <v>63</v>
      </c>
      <c r="V1939" s="29" t="s">
        <v>63</v>
      </c>
      <c r="W1939" s="27"/>
      <c r="X1939" s="27" t="s">
        <v>64</v>
      </c>
      <c r="Y1939" s="27" t="s">
        <v>717</v>
      </c>
    </row>
    <row r="1940" spans="2:25" x14ac:dyDescent="0.2">
      <c r="B1940" s="27" t="s">
        <v>3961</v>
      </c>
      <c r="C1940" s="27" t="s">
        <v>57</v>
      </c>
      <c r="D1940" s="27" t="s">
        <v>3959</v>
      </c>
      <c r="E1940" s="27" t="str">
        <f>VLOOKUP(D1940,[1]ЕНС!A:E,2,FALSE)</f>
        <v>Ключ</v>
      </c>
      <c r="F1940" s="27" t="str">
        <f>VLOOKUP(D1940,[1]ЕНС!A:E,3,FALSE)</f>
        <v>гаечный, комбинированный, размер зева 17,0 мм</v>
      </c>
      <c r="G1940" s="27" t="s">
        <v>3960</v>
      </c>
      <c r="H1940" s="27" t="s">
        <v>28</v>
      </c>
      <c r="I1940" s="27">
        <v>0</v>
      </c>
      <c r="J1940" s="27">
        <v>631010000</v>
      </c>
      <c r="K1940" s="27" t="str">
        <f>VLOOKUP(B1940,[1]ПланКаз!A1927:M5231,12,0)</f>
        <v>ҚР, ШҚО, Өскемен қ., Бажов көш., 10</v>
      </c>
      <c r="L1940" s="27" t="str">
        <f>VLOOKUP(B1940,[1]ПланКаз!A1925:M5229,13,0)</f>
        <v>Наурыз - Сәуір</v>
      </c>
      <c r="M1940" s="27" t="str">
        <f>VLOOKUP(B1940,[1]ПланКаз!A1927:N5231,14,0)</f>
        <v>Шығыс-Қазақстан облысы, Өскемен қ.</v>
      </c>
      <c r="N1940" s="27" t="s">
        <v>60</v>
      </c>
      <c r="O1940" s="27" t="str">
        <f>VLOOKUP(B1940,[1]ПланКаз!A1926:P5230,16,0)</f>
        <v>шартқа қол қойылған кезден бастап 45 күнтізбелік күн ішінде</v>
      </c>
      <c r="P1940" s="27" t="s">
        <v>61</v>
      </c>
      <c r="Q1940" s="28" t="s">
        <v>480</v>
      </c>
      <c r="R1940" s="27" t="str">
        <f>VLOOKUP(B1940,[1]ПланКаз!A1925:S5229,19,0)</f>
        <v>Дана</v>
      </c>
      <c r="S1940" s="29">
        <v>10</v>
      </c>
      <c r="T1940" s="29">
        <v>586</v>
      </c>
      <c r="U1940" s="29">
        <v>5860</v>
      </c>
      <c r="V1940" s="29">
        <v>6563.2</v>
      </c>
      <c r="W1940" s="27"/>
      <c r="X1940" s="27" t="s">
        <v>74</v>
      </c>
      <c r="Y1940" s="27" t="s">
        <v>63</v>
      </c>
    </row>
    <row r="1941" spans="2:25" x14ac:dyDescent="0.2">
      <c r="B1941" s="27" t="s">
        <v>3962</v>
      </c>
      <c r="C1941" s="27" t="s">
        <v>57</v>
      </c>
      <c r="D1941" s="27" t="s">
        <v>3963</v>
      </c>
      <c r="E1941" s="27" t="str">
        <f>VLOOKUP(D1941,[1]ЕНС!A:E,2,FALSE)</f>
        <v>Ключ</v>
      </c>
      <c r="F1941" s="27" t="str">
        <f>VLOOKUP(D1941,[1]ЕНС!A:E,3,FALSE)</f>
        <v>гаечный, комбинированный, размер зева 19,0 мм</v>
      </c>
      <c r="G1941" s="27" t="s">
        <v>3964</v>
      </c>
      <c r="H1941" s="27" t="s">
        <v>28</v>
      </c>
      <c r="I1941" s="27">
        <v>0</v>
      </c>
      <c r="J1941" s="27">
        <v>631010000</v>
      </c>
      <c r="K1941" s="27" t="str">
        <f>VLOOKUP(B1941,[1]ПланКаз!A1928:M5232,12,0)</f>
        <v>ҚР, ШҚО, Өскемен қ., Бажов көш., 10</v>
      </c>
      <c r="L1941" s="27" t="str">
        <f>VLOOKUP(B1941,[1]ПланКаз!A1926:M5230,13,0)</f>
        <v>Желтоқсан-Қантар</v>
      </c>
      <c r="M1941" s="27" t="str">
        <f>VLOOKUP(B1941,[1]ПланКаз!A1928:N5232,14,0)</f>
        <v>Шығыс-Қазақстан облысы, Өскемен қ.</v>
      </c>
      <c r="N1941" s="27" t="s">
        <v>60</v>
      </c>
      <c r="O1941" s="27" t="str">
        <f>VLOOKUP(B1941,[1]ПланКаз!A1927:P5231,16,0)</f>
        <v>шартқа қол қойылған кезден бастап 45 күнтізбелік күн ішінде</v>
      </c>
      <c r="P1941" s="27" t="s">
        <v>61</v>
      </c>
      <c r="Q1941" s="28" t="s">
        <v>480</v>
      </c>
      <c r="R1941" s="27" t="str">
        <f>VLOOKUP(B1941,[1]ПланКаз!A1926:S5230,19,0)</f>
        <v>Дана</v>
      </c>
      <c r="S1941" s="29">
        <v>10</v>
      </c>
      <c r="T1941" s="29">
        <v>721</v>
      </c>
      <c r="U1941" s="29" t="s">
        <v>63</v>
      </c>
      <c r="V1941" s="29" t="s">
        <v>63</v>
      </c>
      <c r="W1941" s="27"/>
      <c r="X1941" s="27" t="s">
        <v>64</v>
      </c>
      <c r="Y1941" s="27" t="s">
        <v>717</v>
      </c>
    </row>
    <row r="1942" spans="2:25" x14ac:dyDescent="0.2">
      <c r="B1942" s="27" t="s">
        <v>3965</v>
      </c>
      <c r="C1942" s="27" t="s">
        <v>57</v>
      </c>
      <c r="D1942" s="27" t="s">
        <v>3963</v>
      </c>
      <c r="E1942" s="27" t="str">
        <f>VLOOKUP(D1942,[1]ЕНС!A:E,2,FALSE)</f>
        <v>Ключ</v>
      </c>
      <c r="F1942" s="27" t="str">
        <f>VLOOKUP(D1942,[1]ЕНС!A:E,3,FALSE)</f>
        <v>гаечный, комбинированный, размер зева 19,0 мм</v>
      </c>
      <c r="G1942" s="27" t="s">
        <v>3964</v>
      </c>
      <c r="H1942" s="27" t="s">
        <v>28</v>
      </c>
      <c r="I1942" s="27">
        <v>0</v>
      </c>
      <c r="J1942" s="27">
        <v>631010000</v>
      </c>
      <c r="K1942" s="27" t="str">
        <f>VLOOKUP(B1942,[1]ПланКаз!A1929:M5233,12,0)</f>
        <v>ҚР, ШҚО, Өскемен қ., Бажов көш., 10</v>
      </c>
      <c r="L1942" s="27" t="str">
        <f>VLOOKUP(B1942,[1]ПланКаз!A1927:M5231,13,0)</f>
        <v>Наурыз - Сәуір</v>
      </c>
      <c r="M1942" s="27" t="str">
        <f>VLOOKUP(B1942,[1]ПланКаз!A1929:N5233,14,0)</f>
        <v>Шығыс-Қазақстан облысы, Өскемен қ.</v>
      </c>
      <c r="N1942" s="27" t="s">
        <v>60</v>
      </c>
      <c r="O1942" s="27" t="str">
        <f>VLOOKUP(B1942,[1]ПланКаз!A1928:P5232,16,0)</f>
        <v>шартқа қол қойылған кезден бастап 45 күнтізбелік күн ішінде</v>
      </c>
      <c r="P1942" s="27" t="s">
        <v>61</v>
      </c>
      <c r="Q1942" s="28" t="s">
        <v>480</v>
      </c>
      <c r="R1942" s="27" t="str">
        <f>VLOOKUP(B1942,[1]ПланКаз!A1927:S5231,19,0)</f>
        <v>Дана</v>
      </c>
      <c r="S1942" s="29">
        <v>10</v>
      </c>
      <c r="T1942" s="29">
        <v>721</v>
      </c>
      <c r="U1942" s="29">
        <v>7210</v>
      </c>
      <c r="V1942" s="29">
        <v>8075.2</v>
      </c>
      <c r="W1942" s="27"/>
      <c r="X1942" s="27" t="s">
        <v>74</v>
      </c>
      <c r="Y1942" s="27" t="s">
        <v>63</v>
      </c>
    </row>
    <row r="1943" spans="2:25" x14ac:dyDescent="0.2">
      <c r="B1943" s="27" t="s">
        <v>3966</v>
      </c>
      <c r="C1943" s="27" t="s">
        <v>57</v>
      </c>
      <c r="D1943" s="27" t="s">
        <v>3967</v>
      </c>
      <c r="E1943" s="27" t="str">
        <f>VLOOKUP(D1943,[1]ЕНС!A:E,2,FALSE)</f>
        <v>Ключ</v>
      </c>
      <c r="F1943" s="27" t="str">
        <f>VLOOKUP(D1943,[1]ЕНС!A:E,3,FALSE)</f>
        <v>гаечный, комбинированный, размер зева 22,0 мм</v>
      </c>
      <c r="G1943" s="27" t="s">
        <v>3968</v>
      </c>
      <c r="H1943" s="27" t="s">
        <v>28</v>
      </c>
      <c r="I1943" s="27">
        <v>0</v>
      </c>
      <c r="J1943" s="27">
        <v>631010000</v>
      </c>
      <c r="K1943" s="27" t="str">
        <f>VLOOKUP(B1943,[1]ПланКаз!A1930:M5234,12,0)</f>
        <v>ҚР, ШҚО, Өскемен қ., Бажов көш., 10</v>
      </c>
      <c r="L1943" s="27" t="str">
        <f>VLOOKUP(B1943,[1]ПланКаз!A1928:M5232,13,0)</f>
        <v>Желтоқсан-Қантар</v>
      </c>
      <c r="M1943" s="27" t="str">
        <f>VLOOKUP(B1943,[1]ПланКаз!A1930:N5234,14,0)</f>
        <v>Шығыс-Қазақстан облысы, Өскемен қ.</v>
      </c>
      <c r="N1943" s="27" t="s">
        <v>60</v>
      </c>
      <c r="O1943" s="27" t="str">
        <f>VLOOKUP(B1943,[1]ПланКаз!A1929:P5233,16,0)</f>
        <v>шартқа қол қойылған кезден бастап 45 күнтізбелік күн ішінде</v>
      </c>
      <c r="P1943" s="27" t="s">
        <v>61</v>
      </c>
      <c r="Q1943" s="28" t="s">
        <v>480</v>
      </c>
      <c r="R1943" s="27" t="str">
        <f>VLOOKUP(B1943,[1]ПланКаз!A1928:S5232,19,0)</f>
        <v>Дана</v>
      </c>
      <c r="S1943" s="29">
        <v>10</v>
      </c>
      <c r="T1943" s="29">
        <v>949</v>
      </c>
      <c r="U1943" s="29" t="s">
        <v>63</v>
      </c>
      <c r="V1943" s="29" t="s">
        <v>63</v>
      </c>
      <c r="W1943" s="27"/>
      <c r="X1943" s="27" t="s">
        <v>64</v>
      </c>
      <c r="Y1943" s="27" t="s">
        <v>717</v>
      </c>
    </row>
    <row r="1944" spans="2:25" x14ac:dyDescent="0.2">
      <c r="B1944" s="27" t="s">
        <v>3969</v>
      </c>
      <c r="C1944" s="27" t="s">
        <v>57</v>
      </c>
      <c r="D1944" s="27" t="s">
        <v>3967</v>
      </c>
      <c r="E1944" s="27" t="str">
        <f>VLOOKUP(D1944,[1]ЕНС!A:E,2,FALSE)</f>
        <v>Ключ</v>
      </c>
      <c r="F1944" s="27" t="str">
        <f>VLOOKUP(D1944,[1]ЕНС!A:E,3,FALSE)</f>
        <v>гаечный, комбинированный, размер зева 22,0 мм</v>
      </c>
      <c r="G1944" s="27" t="s">
        <v>3968</v>
      </c>
      <c r="H1944" s="27" t="s">
        <v>28</v>
      </c>
      <c r="I1944" s="27">
        <v>0</v>
      </c>
      <c r="J1944" s="27">
        <v>631010000</v>
      </c>
      <c r="K1944" s="27" t="str">
        <f>VLOOKUP(B1944,[1]ПланКаз!A1931:M5235,12,0)</f>
        <v>ҚР, ШҚО, Өскемен қ., Бажов көш., 10</v>
      </c>
      <c r="L1944" s="27" t="str">
        <f>VLOOKUP(B1944,[1]ПланКаз!A1929:M5233,13,0)</f>
        <v>Наурыз - Сәуір</v>
      </c>
      <c r="M1944" s="27" t="str">
        <f>VLOOKUP(B1944,[1]ПланКаз!A1931:N5235,14,0)</f>
        <v>Шығыс-Қазақстан облысы, Өскемен қ.</v>
      </c>
      <c r="N1944" s="27" t="s">
        <v>60</v>
      </c>
      <c r="O1944" s="27" t="str">
        <f>VLOOKUP(B1944,[1]ПланКаз!A1930:P5234,16,0)</f>
        <v>шартқа қол қойылған кезден бастап 45 күнтізбелік күн ішінде</v>
      </c>
      <c r="P1944" s="27" t="s">
        <v>61</v>
      </c>
      <c r="Q1944" s="28" t="s">
        <v>480</v>
      </c>
      <c r="R1944" s="27" t="str">
        <f>VLOOKUP(B1944,[1]ПланКаз!A1929:S5233,19,0)</f>
        <v>Дана</v>
      </c>
      <c r="S1944" s="29">
        <v>10</v>
      </c>
      <c r="T1944" s="29">
        <v>949</v>
      </c>
      <c r="U1944" s="29">
        <v>9490</v>
      </c>
      <c r="V1944" s="29">
        <v>10628.8</v>
      </c>
      <c r="W1944" s="27"/>
      <c r="X1944" s="27" t="s">
        <v>74</v>
      </c>
      <c r="Y1944" s="27" t="s">
        <v>63</v>
      </c>
    </row>
    <row r="1945" spans="2:25" x14ac:dyDescent="0.2">
      <c r="B1945" s="27" t="s">
        <v>3970</v>
      </c>
      <c r="C1945" s="27" t="s">
        <v>57</v>
      </c>
      <c r="D1945" s="27" t="s">
        <v>3971</v>
      </c>
      <c r="E1945" s="27" t="str">
        <f>VLOOKUP(D1945,[1]ЕНС!A:E,2,FALSE)</f>
        <v>Ключ</v>
      </c>
      <c r="F1945" s="27" t="str">
        <f>VLOOKUP(D1945,[1]ЕНС!A:E,3,FALSE)</f>
        <v>гаечный, комбинированный, размер зева 24,0 мм</v>
      </c>
      <c r="G1945" s="27" t="s">
        <v>3972</v>
      </c>
      <c r="H1945" s="27" t="s">
        <v>28</v>
      </c>
      <c r="I1945" s="27">
        <v>0</v>
      </c>
      <c r="J1945" s="27">
        <v>631010000</v>
      </c>
      <c r="K1945" s="27" t="str">
        <f>VLOOKUP(B1945,[1]ПланКаз!A1932:M5236,12,0)</f>
        <v>ҚР, ШҚО, Өскемен қ., Бажов көш., 10</v>
      </c>
      <c r="L1945" s="27" t="str">
        <f>VLOOKUP(B1945,[1]ПланКаз!A1930:M5234,13,0)</f>
        <v>Желтоқсан-Қантар</v>
      </c>
      <c r="M1945" s="27" t="str">
        <f>VLOOKUP(B1945,[1]ПланКаз!A1932:N5236,14,0)</f>
        <v>Шығыс-Қазақстан облысы, Өскемен қ.</v>
      </c>
      <c r="N1945" s="27" t="s">
        <v>60</v>
      </c>
      <c r="O1945" s="27" t="str">
        <f>VLOOKUP(B1945,[1]ПланКаз!A1931:P5235,16,0)</f>
        <v>шартқа қол қойылған кезден бастап 45 күнтізбелік күн ішінде</v>
      </c>
      <c r="P1945" s="27" t="s">
        <v>61</v>
      </c>
      <c r="Q1945" s="28" t="s">
        <v>480</v>
      </c>
      <c r="R1945" s="27" t="str">
        <f>VLOOKUP(B1945,[1]ПланКаз!A1930:S5234,19,0)</f>
        <v>Дана</v>
      </c>
      <c r="S1945" s="29">
        <v>10</v>
      </c>
      <c r="T1945" s="29">
        <v>1170</v>
      </c>
      <c r="U1945" s="29" t="s">
        <v>63</v>
      </c>
      <c r="V1945" s="29" t="s">
        <v>63</v>
      </c>
      <c r="W1945" s="27"/>
      <c r="X1945" s="27" t="s">
        <v>64</v>
      </c>
      <c r="Y1945" s="27" t="s">
        <v>717</v>
      </c>
    </row>
    <row r="1946" spans="2:25" x14ac:dyDescent="0.2">
      <c r="B1946" s="27" t="s">
        <v>3973</v>
      </c>
      <c r="C1946" s="27" t="s">
        <v>57</v>
      </c>
      <c r="D1946" s="27" t="s">
        <v>3971</v>
      </c>
      <c r="E1946" s="27" t="str">
        <f>VLOOKUP(D1946,[1]ЕНС!A:E,2,FALSE)</f>
        <v>Ключ</v>
      </c>
      <c r="F1946" s="27" t="str">
        <f>VLOOKUP(D1946,[1]ЕНС!A:E,3,FALSE)</f>
        <v>гаечный, комбинированный, размер зева 24,0 мм</v>
      </c>
      <c r="G1946" s="27" t="s">
        <v>3972</v>
      </c>
      <c r="H1946" s="27" t="s">
        <v>28</v>
      </c>
      <c r="I1946" s="27">
        <v>0</v>
      </c>
      <c r="J1946" s="27">
        <v>631010000</v>
      </c>
      <c r="K1946" s="27" t="str">
        <f>VLOOKUP(B1946,[1]ПланКаз!A1933:M5237,12,0)</f>
        <v>ҚР, ШҚО, Өскемен қ., Бажов көш., 10</v>
      </c>
      <c r="L1946" s="27" t="str">
        <f>VLOOKUP(B1946,[1]ПланКаз!A1931:M5235,13,0)</f>
        <v>Наурыз - Сәуір</v>
      </c>
      <c r="M1946" s="27" t="str">
        <f>VLOOKUP(B1946,[1]ПланКаз!A1933:N5237,14,0)</f>
        <v>Шығыс-Қазақстан облысы, Өскемен қ.</v>
      </c>
      <c r="N1946" s="27" t="s">
        <v>60</v>
      </c>
      <c r="O1946" s="27" t="str">
        <f>VLOOKUP(B1946,[1]ПланКаз!A1932:P5236,16,0)</f>
        <v>шартқа қол қойылған кезден бастап 45 күнтізбелік күн ішінде</v>
      </c>
      <c r="P1946" s="27" t="s">
        <v>61</v>
      </c>
      <c r="Q1946" s="28" t="s">
        <v>480</v>
      </c>
      <c r="R1946" s="27" t="str">
        <f>VLOOKUP(B1946,[1]ПланКаз!A1931:S5235,19,0)</f>
        <v>Дана</v>
      </c>
      <c r="S1946" s="29">
        <v>10</v>
      </c>
      <c r="T1946" s="29">
        <v>1170</v>
      </c>
      <c r="U1946" s="29">
        <v>11700</v>
      </c>
      <c r="V1946" s="29">
        <v>13104</v>
      </c>
      <c r="W1946" s="27"/>
      <c r="X1946" s="27" t="s">
        <v>74</v>
      </c>
      <c r="Y1946" s="27" t="s">
        <v>63</v>
      </c>
    </row>
    <row r="1947" spans="2:25" x14ac:dyDescent="0.2">
      <c r="B1947" s="27" t="s">
        <v>3974</v>
      </c>
      <c r="C1947" s="27" t="s">
        <v>57</v>
      </c>
      <c r="D1947" s="27" t="s">
        <v>3975</v>
      </c>
      <c r="E1947" s="27" t="str">
        <f>VLOOKUP(D1947,[1]ЕНС!A:E,2,FALSE)</f>
        <v>Ключ</v>
      </c>
      <c r="F1947" s="27" t="str">
        <f>VLOOKUP(D1947,[1]ЕНС!A:E,3,FALSE)</f>
        <v>гаечный, комбинированный, размер зева 27,0 мм</v>
      </c>
      <c r="G1947" s="27" t="s">
        <v>3976</v>
      </c>
      <c r="H1947" s="27" t="s">
        <v>28</v>
      </c>
      <c r="I1947" s="27">
        <v>0</v>
      </c>
      <c r="J1947" s="27">
        <v>631010000</v>
      </c>
      <c r="K1947" s="27" t="str">
        <f>VLOOKUP(B1947,[1]ПланКаз!A1934:M5238,12,0)</f>
        <v>ҚР, ШҚО, Өскемен қ., Бажов көш., 10</v>
      </c>
      <c r="L1947" s="27" t="str">
        <f>VLOOKUP(B1947,[1]ПланКаз!A1932:M5236,13,0)</f>
        <v>Желтоқсан-Қантар</v>
      </c>
      <c r="M1947" s="27" t="str">
        <f>VLOOKUP(B1947,[1]ПланКаз!A1934:N5238,14,0)</f>
        <v>Шығыс-Қазақстан облысы, Өскемен қ.</v>
      </c>
      <c r="N1947" s="27" t="s">
        <v>60</v>
      </c>
      <c r="O1947" s="27" t="str">
        <f>VLOOKUP(B1947,[1]ПланКаз!A1933:P5237,16,0)</f>
        <v>шартқа қол қойылған кезден бастап 45 күнтізбелік күн ішінде</v>
      </c>
      <c r="P1947" s="27" t="s">
        <v>61</v>
      </c>
      <c r="Q1947" s="28" t="s">
        <v>480</v>
      </c>
      <c r="R1947" s="27" t="str">
        <f>VLOOKUP(B1947,[1]ПланКаз!A1932:S5236,19,0)</f>
        <v>Дана</v>
      </c>
      <c r="S1947" s="29">
        <v>10</v>
      </c>
      <c r="T1947" s="29">
        <v>1602</v>
      </c>
      <c r="U1947" s="29" t="s">
        <v>63</v>
      </c>
      <c r="V1947" s="29" t="s">
        <v>63</v>
      </c>
      <c r="W1947" s="27"/>
      <c r="X1947" s="27" t="s">
        <v>64</v>
      </c>
      <c r="Y1947" s="27" t="s">
        <v>717</v>
      </c>
    </row>
    <row r="1948" spans="2:25" x14ac:dyDescent="0.2">
      <c r="B1948" s="27" t="s">
        <v>3977</v>
      </c>
      <c r="C1948" s="27" t="s">
        <v>57</v>
      </c>
      <c r="D1948" s="27" t="s">
        <v>3975</v>
      </c>
      <c r="E1948" s="27" t="str">
        <f>VLOOKUP(D1948,[1]ЕНС!A:E,2,FALSE)</f>
        <v>Ключ</v>
      </c>
      <c r="F1948" s="27" t="str">
        <f>VLOOKUP(D1948,[1]ЕНС!A:E,3,FALSE)</f>
        <v>гаечный, комбинированный, размер зева 27,0 мм</v>
      </c>
      <c r="G1948" s="27" t="s">
        <v>3976</v>
      </c>
      <c r="H1948" s="27" t="s">
        <v>28</v>
      </c>
      <c r="I1948" s="27">
        <v>0</v>
      </c>
      <c r="J1948" s="27">
        <v>631010000</v>
      </c>
      <c r="K1948" s="27" t="str">
        <f>VLOOKUP(B1948,[1]ПланКаз!A1935:M5239,12,0)</f>
        <v>ҚР, ШҚО, Өскемен қ., Бажов көш., 10</v>
      </c>
      <c r="L1948" s="27" t="str">
        <f>VLOOKUP(B1948,[1]ПланКаз!A1933:M5237,13,0)</f>
        <v>Наурыз - Сәуір</v>
      </c>
      <c r="M1948" s="27" t="str">
        <f>VLOOKUP(B1948,[1]ПланКаз!A1935:N5239,14,0)</f>
        <v>Шығыс-Қазақстан облысы, Өскемен қ.</v>
      </c>
      <c r="N1948" s="27" t="s">
        <v>60</v>
      </c>
      <c r="O1948" s="27" t="str">
        <f>VLOOKUP(B1948,[1]ПланКаз!A1934:P5238,16,0)</f>
        <v>шартқа қол қойылған кезден бастап 45 күнтізбелік күн ішінде</v>
      </c>
      <c r="P1948" s="27" t="s">
        <v>61</v>
      </c>
      <c r="Q1948" s="28" t="s">
        <v>480</v>
      </c>
      <c r="R1948" s="27" t="str">
        <f>VLOOKUP(B1948,[1]ПланКаз!A1933:S5237,19,0)</f>
        <v>Дана</v>
      </c>
      <c r="S1948" s="29">
        <v>10</v>
      </c>
      <c r="T1948" s="29">
        <v>1602</v>
      </c>
      <c r="U1948" s="29">
        <v>16020</v>
      </c>
      <c r="V1948" s="29">
        <v>17942.400000000001</v>
      </c>
      <c r="W1948" s="27"/>
      <c r="X1948" s="27" t="s">
        <v>74</v>
      </c>
      <c r="Y1948" s="27" t="s">
        <v>63</v>
      </c>
    </row>
    <row r="1949" spans="2:25" x14ac:dyDescent="0.2">
      <c r="B1949" s="27" t="s">
        <v>3978</v>
      </c>
      <c r="C1949" s="27" t="s">
        <v>57</v>
      </c>
      <c r="D1949" s="27" t="s">
        <v>3979</v>
      </c>
      <c r="E1949" s="27" t="str">
        <f>VLOOKUP(D1949,[1]ЕНС!A:E,2,FALSE)</f>
        <v>Ключ</v>
      </c>
      <c r="F1949" s="27" t="str">
        <f>VLOOKUP(D1949,[1]ЕНС!A:E,3,FALSE)</f>
        <v>гаечный, комбинированный, размер зева 30,0 мм</v>
      </c>
      <c r="G1949" s="27" t="s">
        <v>3980</v>
      </c>
      <c r="H1949" s="27" t="s">
        <v>28</v>
      </c>
      <c r="I1949" s="27">
        <v>0</v>
      </c>
      <c r="J1949" s="27">
        <v>631010000</v>
      </c>
      <c r="K1949" s="27" t="str">
        <f>VLOOKUP(B1949,[1]ПланКаз!A1936:M5240,12,0)</f>
        <v>ҚР, ШҚО, Өскемен қ., Бажов көш., 10</v>
      </c>
      <c r="L1949" s="27" t="str">
        <f>VLOOKUP(B1949,[1]ПланКаз!A1934:M5238,13,0)</f>
        <v>Желтоқсан-Қантар</v>
      </c>
      <c r="M1949" s="27" t="str">
        <f>VLOOKUP(B1949,[1]ПланКаз!A1936:N5240,14,0)</f>
        <v>Шығыс-Қазақстан облысы, Өскемен қ.</v>
      </c>
      <c r="N1949" s="27" t="s">
        <v>60</v>
      </c>
      <c r="O1949" s="27" t="str">
        <f>VLOOKUP(B1949,[1]ПланКаз!A1935:P5239,16,0)</f>
        <v>шартқа қол қойылған кезден бастап 45 күнтізбелік күн ішінде</v>
      </c>
      <c r="P1949" s="27" t="s">
        <v>61</v>
      </c>
      <c r="Q1949" s="28" t="s">
        <v>480</v>
      </c>
      <c r="R1949" s="27" t="str">
        <f>VLOOKUP(B1949,[1]ПланКаз!A1934:S5238,19,0)</f>
        <v>Дана</v>
      </c>
      <c r="S1949" s="29">
        <v>10</v>
      </c>
      <c r="T1949" s="29">
        <v>2280</v>
      </c>
      <c r="U1949" s="29" t="s">
        <v>63</v>
      </c>
      <c r="V1949" s="29" t="s">
        <v>63</v>
      </c>
      <c r="W1949" s="27"/>
      <c r="X1949" s="27" t="s">
        <v>64</v>
      </c>
      <c r="Y1949" s="27" t="s">
        <v>717</v>
      </c>
    </row>
    <row r="1950" spans="2:25" x14ac:dyDescent="0.2">
      <c r="B1950" s="27" t="s">
        <v>3981</v>
      </c>
      <c r="C1950" s="27" t="s">
        <v>57</v>
      </c>
      <c r="D1950" s="27" t="s">
        <v>3979</v>
      </c>
      <c r="E1950" s="27" t="str">
        <f>VLOOKUP(D1950,[1]ЕНС!A:E,2,FALSE)</f>
        <v>Ключ</v>
      </c>
      <c r="F1950" s="27" t="str">
        <f>VLOOKUP(D1950,[1]ЕНС!A:E,3,FALSE)</f>
        <v>гаечный, комбинированный, размер зева 30,0 мм</v>
      </c>
      <c r="G1950" s="27" t="s">
        <v>3980</v>
      </c>
      <c r="H1950" s="27" t="s">
        <v>28</v>
      </c>
      <c r="I1950" s="27">
        <v>0</v>
      </c>
      <c r="J1950" s="27">
        <v>631010000</v>
      </c>
      <c r="K1950" s="27" t="str">
        <f>VLOOKUP(B1950,[1]ПланКаз!A1937:M5241,12,0)</f>
        <v>ҚР, ШҚО, Өскемен қ., Бажов көш., 10</v>
      </c>
      <c r="L1950" s="27" t="str">
        <f>VLOOKUP(B1950,[1]ПланКаз!A1935:M5239,13,0)</f>
        <v>Наурыз - Сәуір</v>
      </c>
      <c r="M1950" s="27" t="str">
        <f>VLOOKUP(B1950,[1]ПланКаз!A1937:N5241,14,0)</f>
        <v>Шығыс-Қазақстан облысы, Өскемен қ.</v>
      </c>
      <c r="N1950" s="27" t="s">
        <v>60</v>
      </c>
      <c r="O1950" s="27" t="str">
        <f>VLOOKUP(B1950,[1]ПланКаз!A1936:P5240,16,0)</f>
        <v>шартқа қол қойылған кезден бастап 45 күнтізбелік күн ішінде</v>
      </c>
      <c r="P1950" s="27" t="s">
        <v>61</v>
      </c>
      <c r="Q1950" s="28" t="s">
        <v>480</v>
      </c>
      <c r="R1950" s="27" t="str">
        <f>VLOOKUP(B1950,[1]ПланКаз!A1935:S5239,19,0)</f>
        <v>Дана</v>
      </c>
      <c r="S1950" s="29">
        <v>10</v>
      </c>
      <c r="T1950" s="29">
        <v>2280</v>
      </c>
      <c r="U1950" s="29">
        <v>22800</v>
      </c>
      <c r="V1950" s="29">
        <v>25536</v>
      </c>
      <c r="W1950" s="27"/>
      <c r="X1950" s="27" t="s">
        <v>74</v>
      </c>
      <c r="Y1950" s="27" t="s">
        <v>63</v>
      </c>
    </row>
    <row r="1951" spans="2:25" x14ac:dyDescent="0.2">
      <c r="B1951" s="27" t="s">
        <v>3982</v>
      </c>
      <c r="C1951" s="27" t="s">
        <v>57</v>
      </c>
      <c r="D1951" s="27" t="s">
        <v>3983</v>
      </c>
      <c r="E1951" s="27" t="str">
        <f>VLOOKUP(D1951,[1]ЕНС!A:E,2,FALSE)</f>
        <v>Ключ</v>
      </c>
      <c r="F1951" s="27" t="str">
        <f>VLOOKUP(D1951,[1]ЕНС!A:E,3,FALSE)</f>
        <v>гаечный, комбинированный, размер зева 8,0 мм</v>
      </c>
      <c r="G1951" s="27" t="s">
        <v>3984</v>
      </c>
      <c r="H1951" s="27" t="s">
        <v>28</v>
      </c>
      <c r="I1951" s="27">
        <v>0</v>
      </c>
      <c r="J1951" s="27">
        <v>631010000</v>
      </c>
      <c r="K1951" s="27" t="str">
        <f>VLOOKUP(B1951,[1]ПланКаз!A1938:M5242,12,0)</f>
        <v>ҚР, ШҚО, Өскемен қ., Бажов көш., 10</v>
      </c>
      <c r="L1951" s="27" t="str">
        <f>VLOOKUP(B1951,[1]ПланКаз!A1936:M5240,13,0)</f>
        <v>Желтоқсан-Қантар</v>
      </c>
      <c r="M1951" s="27" t="str">
        <f>VLOOKUP(B1951,[1]ПланКаз!A1938:N5242,14,0)</f>
        <v>Шығыс-Қазақстан облысы, Өскемен қ.</v>
      </c>
      <c r="N1951" s="27" t="s">
        <v>60</v>
      </c>
      <c r="O1951" s="27" t="str">
        <f>VLOOKUP(B1951,[1]ПланКаз!A1937:P5241,16,0)</f>
        <v>шартқа қол қойылған кезден бастап 45 күнтізбелік күн ішінде</v>
      </c>
      <c r="P1951" s="27" t="s">
        <v>61</v>
      </c>
      <c r="Q1951" s="28" t="s">
        <v>480</v>
      </c>
      <c r="R1951" s="27" t="str">
        <f>VLOOKUP(B1951,[1]ПланКаз!A1936:S5240,19,0)</f>
        <v>Дана</v>
      </c>
      <c r="S1951" s="29">
        <v>10</v>
      </c>
      <c r="T1951" s="29">
        <v>370</v>
      </c>
      <c r="U1951" s="29" t="s">
        <v>63</v>
      </c>
      <c r="V1951" s="29" t="s">
        <v>63</v>
      </c>
      <c r="W1951" s="27"/>
      <c r="X1951" s="27" t="s">
        <v>64</v>
      </c>
      <c r="Y1951" s="27" t="s">
        <v>717</v>
      </c>
    </row>
    <row r="1952" spans="2:25" x14ac:dyDescent="0.2">
      <c r="B1952" s="27" t="s">
        <v>3985</v>
      </c>
      <c r="C1952" s="27" t="s">
        <v>57</v>
      </c>
      <c r="D1952" s="27" t="s">
        <v>3983</v>
      </c>
      <c r="E1952" s="27" t="str">
        <f>VLOOKUP(D1952,[1]ЕНС!A:E,2,FALSE)</f>
        <v>Ключ</v>
      </c>
      <c r="F1952" s="27" t="str">
        <f>VLOOKUP(D1952,[1]ЕНС!A:E,3,FALSE)</f>
        <v>гаечный, комбинированный, размер зева 8,0 мм</v>
      </c>
      <c r="G1952" s="27" t="s">
        <v>3984</v>
      </c>
      <c r="H1952" s="27" t="s">
        <v>28</v>
      </c>
      <c r="I1952" s="27">
        <v>0</v>
      </c>
      <c r="J1952" s="27">
        <v>631010000</v>
      </c>
      <c r="K1952" s="27" t="str">
        <f>VLOOKUP(B1952,[1]ПланКаз!A1939:M5243,12,0)</f>
        <v>ҚР, ШҚО, Өскемен қ., Бажов көш., 10</v>
      </c>
      <c r="L1952" s="27" t="str">
        <f>VLOOKUP(B1952,[1]ПланКаз!A1937:M5241,13,0)</f>
        <v>Наурыз - Сәуір</v>
      </c>
      <c r="M1952" s="27" t="str">
        <f>VLOOKUP(B1952,[1]ПланКаз!A1939:N5243,14,0)</f>
        <v>Шығыс-Қазақстан облысы, Өскемен қ.</v>
      </c>
      <c r="N1952" s="27" t="s">
        <v>60</v>
      </c>
      <c r="O1952" s="27" t="str">
        <f>VLOOKUP(B1952,[1]ПланКаз!A1938:P5242,16,0)</f>
        <v>шартқа қол қойылған кезден бастап 45 күнтізбелік күн ішінде</v>
      </c>
      <c r="P1952" s="27" t="s">
        <v>61</v>
      </c>
      <c r="Q1952" s="28" t="s">
        <v>480</v>
      </c>
      <c r="R1952" s="27" t="str">
        <f>VLOOKUP(B1952,[1]ПланКаз!A1937:S5241,19,0)</f>
        <v>Дана</v>
      </c>
      <c r="S1952" s="29">
        <v>10</v>
      </c>
      <c r="T1952" s="29">
        <v>370</v>
      </c>
      <c r="U1952" s="29">
        <v>3700</v>
      </c>
      <c r="V1952" s="29">
        <v>4144</v>
      </c>
      <c r="W1952" s="27"/>
      <c r="X1952" s="27" t="s">
        <v>74</v>
      </c>
      <c r="Y1952" s="27" t="s">
        <v>63</v>
      </c>
    </row>
    <row r="1953" spans="2:25" x14ac:dyDescent="0.2">
      <c r="B1953" s="27" t="s">
        <v>3986</v>
      </c>
      <c r="C1953" s="27" t="s">
        <v>57</v>
      </c>
      <c r="D1953" s="27" t="s">
        <v>3987</v>
      </c>
      <c r="E1953" s="27" t="str">
        <f>VLOOKUP(D1953,[1]ЕНС!A:E,2,FALSE)</f>
        <v>Ключ</v>
      </c>
      <c r="F1953" s="27" t="str">
        <f>VLOOKUP(D1953,[1]ЕНС!A:E,3,FALSE)</f>
        <v>гаечный, накидной, двусторонний, размер зева 10*12 мм</v>
      </c>
      <c r="G1953" s="27" t="s">
        <v>3988</v>
      </c>
      <c r="H1953" s="27" t="s">
        <v>28</v>
      </c>
      <c r="I1953" s="27">
        <v>0</v>
      </c>
      <c r="J1953" s="27">
        <v>631010000</v>
      </c>
      <c r="K1953" s="27" t="str">
        <f>VLOOKUP(B1953,[1]ПланКаз!A1940:M5244,12,0)</f>
        <v>ҚР, ШҚО, Өскемен қ., Бажов көш., 10</v>
      </c>
      <c r="L1953" s="27" t="str">
        <f>VLOOKUP(B1953,[1]ПланКаз!A1938:M5242,13,0)</f>
        <v>Желтоқсан-Қантар</v>
      </c>
      <c r="M1953" s="27" t="str">
        <f>VLOOKUP(B1953,[1]ПланКаз!A1940:N5244,14,0)</f>
        <v>Шығыс-Қазақстан облысы, Өскемен қ.</v>
      </c>
      <c r="N1953" s="27" t="s">
        <v>60</v>
      </c>
      <c r="O1953" s="27" t="str">
        <f>VLOOKUP(B1953,[1]ПланКаз!A1939:P5243,16,0)</f>
        <v>шартқа қол қойылған кезден бастап 45 күнтізбелік күн ішінде</v>
      </c>
      <c r="P1953" s="27" t="s">
        <v>61</v>
      </c>
      <c r="Q1953" s="28" t="s">
        <v>480</v>
      </c>
      <c r="R1953" s="27" t="str">
        <f>VLOOKUP(B1953,[1]ПланКаз!A1938:S5242,19,0)</f>
        <v>Дана</v>
      </c>
      <c r="S1953" s="29">
        <v>10</v>
      </c>
      <c r="T1953" s="29">
        <v>665</v>
      </c>
      <c r="U1953" s="29" t="s">
        <v>63</v>
      </c>
      <c r="V1953" s="29" t="s">
        <v>63</v>
      </c>
      <c r="W1953" s="27"/>
      <c r="X1953" s="27" t="s">
        <v>64</v>
      </c>
      <c r="Y1953" s="27" t="s">
        <v>717</v>
      </c>
    </row>
    <row r="1954" spans="2:25" x14ac:dyDescent="0.2">
      <c r="B1954" s="27" t="s">
        <v>3989</v>
      </c>
      <c r="C1954" s="27" t="s">
        <v>57</v>
      </c>
      <c r="D1954" s="27" t="s">
        <v>3987</v>
      </c>
      <c r="E1954" s="27" t="str">
        <f>VLOOKUP(D1954,[1]ЕНС!A:E,2,FALSE)</f>
        <v>Ключ</v>
      </c>
      <c r="F1954" s="27" t="str">
        <f>VLOOKUP(D1954,[1]ЕНС!A:E,3,FALSE)</f>
        <v>гаечный, накидной, двусторонний, размер зева 10*12 мм</v>
      </c>
      <c r="G1954" s="27" t="s">
        <v>3988</v>
      </c>
      <c r="H1954" s="27" t="s">
        <v>28</v>
      </c>
      <c r="I1954" s="27">
        <v>0</v>
      </c>
      <c r="J1954" s="27">
        <v>631010000</v>
      </c>
      <c r="K1954" s="27" t="str">
        <f>VLOOKUP(B1954,[1]ПланКаз!A1941:M5245,12,0)</f>
        <v>ҚР, ШҚО, Өскемен қ., Бажов көш., 10</v>
      </c>
      <c r="L1954" s="27" t="str">
        <f>VLOOKUP(B1954,[1]ПланКаз!A1939:M5243,13,0)</f>
        <v>Наурыз - Сәуір</v>
      </c>
      <c r="M1954" s="27" t="str">
        <f>VLOOKUP(B1954,[1]ПланКаз!A1941:N5245,14,0)</f>
        <v>Шығыс-Қазақстан облысы, Өскемен қ.</v>
      </c>
      <c r="N1954" s="27" t="s">
        <v>60</v>
      </c>
      <c r="O1954" s="27" t="str">
        <f>VLOOKUP(B1954,[1]ПланКаз!A1940:P5244,16,0)</f>
        <v>шартқа қол қойылған кезден бастап 45 күнтізбелік күн ішінде</v>
      </c>
      <c r="P1954" s="27" t="s">
        <v>61</v>
      </c>
      <c r="Q1954" s="28" t="s">
        <v>480</v>
      </c>
      <c r="R1954" s="27" t="str">
        <f>VLOOKUP(B1954,[1]ПланКаз!A1939:S5243,19,0)</f>
        <v>Дана</v>
      </c>
      <c r="S1954" s="29">
        <v>10</v>
      </c>
      <c r="T1954" s="29">
        <v>665</v>
      </c>
      <c r="U1954" s="29">
        <v>6650</v>
      </c>
      <c r="V1954" s="29">
        <v>7448</v>
      </c>
      <c r="W1954" s="27"/>
      <c r="X1954" s="27" t="s">
        <v>74</v>
      </c>
      <c r="Y1954" s="27" t="s">
        <v>63</v>
      </c>
    </row>
    <row r="1955" spans="2:25" x14ac:dyDescent="0.2">
      <c r="B1955" s="27" t="s">
        <v>3990</v>
      </c>
      <c r="C1955" s="27" t="s">
        <v>57</v>
      </c>
      <c r="D1955" s="27" t="s">
        <v>3991</v>
      </c>
      <c r="E1955" s="27" t="str">
        <f>VLOOKUP(D1955,[1]ЕНС!A:E,2,FALSE)</f>
        <v>Ключ</v>
      </c>
      <c r="F1955" s="27" t="str">
        <f>VLOOKUP(D1955,[1]ЕНС!A:E,3,FALSE)</f>
        <v>гаечный, накидной, двусторонний, размер зева 12*13 мм</v>
      </c>
      <c r="G1955" s="27" t="s">
        <v>3992</v>
      </c>
      <c r="H1955" s="27" t="s">
        <v>28</v>
      </c>
      <c r="I1955" s="27">
        <v>0</v>
      </c>
      <c r="J1955" s="27">
        <v>631010000</v>
      </c>
      <c r="K1955" s="27" t="str">
        <f>VLOOKUP(B1955,[1]ПланКаз!A1942:M5246,12,0)</f>
        <v>ҚР, ШҚО, Өскемен қ., Бажов көш., 10</v>
      </c>
      <c r="L1955" s="27" t="str">
        <f>VLOOKUP(B1955,[1]ПланКаз!A1940:M5244,13,0)</f>
        <v>Желтоқсан-Қантар</v>
      </c>
      <c r="M1955" s="27" t="str">
        <f>VLOOKUP(B1955,[1]ПланКаз!A1942:N5246,14,0)</f>
        <v>Шығыс-Қазақстан облысы, Өскемен қ.</v>
      </c>
      <c r="N1955" s="27" t="s">
        <v>60</v>
      </c>
      <c r="O1955" s="27" t="str">
        <f>VLOOKUP(B1955,[1]ПланКаз!A1941:P5245,16,0)</f>
        <v>шартқа қол қойылған кезден бастап 45 күнтізбелік күн ішінде</v>
      </c>
      <c r="P1955" s="27" t="s">
        <v>61</v>
      </c>
      <c r="Q1955" s="28" t="s">
        <v>480</v>
      </c>
      <c r="R1955" s="27" t="str">
        <f>VLOOKUP(B1955,[1]ПланКаз!A1940:S5244,19,0)</f>
        <v>Дана</v>
      </c>
      <c r="S1955" s="29">
        <v>10</v>
      </c>
      <c r="T1955" s="29">
        <v>684</v>
      </c>
      <c r="U1955" s="29" t="s">
        <v>63</v>
      </c>
      <c r="V1955" s="29" t="s">
        <v>63</v>
      </c>
      <c r="W1955" s="27"/>
      <c r="X1955" s="27" t="s">
        <v>64</v>
      </c>
      <c r="Y1955" s="27" t="s">
        <v>717</v>
      </c>
    </row>
    <row r="1956" spans="2:25" x14ac:dyDescent="0.2">
      <c r="B1956" s="27" t="s">
        <v>3993</v>
      </c>
      <c r="C1956" s="27" t="s">
        <v>57</v>
      </c>
      <c r="D1956" s="27" t="s">
        <v>3991</v>
      </c>
      <c r="E1956" s="27" t="str">
        <f>VLOOKUP(D1956,[1]ЕНС!A:E,2,FALSE)</f>
        <v>Ключ</v>
      </c>
      <c r="F1956" s="27" t="str">
        <f>VLOOKUP(D1956,[1]ЕНС!A:E,3,FALSE)</f>
        <v>гаечный, накидной, двусторонний, размер зева 12*13 мм</v>
      </c>
      <c r="G1956" s="27" t="s">
        <v>3992</v>
      </c>
      <c r="H1956" s="27" t="s">
        <v>28</v>
      </c>
      <c r="I1956" s="27">
        <v>0</v>
      </c>
      <c r="J1956" s="27">
        <v>631010000</v>
      </c>
      <c r="K1956" s="27" t="str">
        <f>VLOOKUP(B1956,[1]ПланКаз!A1943:M5247,12,0)</f>
        <v>ҚР, ШҚО, Өскемен қ., Бажов көш., 10</v>
      </c>
      <c r="L1956" s="27" t="str">
        <f>VLOOKUP(B1956,[1]ПланКаз!A1941:M5245,13,0)</f>
        <v>Наурыз - Сәуір</v>
      </c>
      <c r="M1956" s="27" t="str">
        <f>VLOOKUP(B1956,[1]ПланКаз!A1943:N5247,14,0)</f>
        <v>Шығыс-Қазақстан облысы, Өскемен қ.</v>
      </c>
      <c r="N1956" s="27" t="s">
        <v>60</v>
      </c>
      <c r="O1956" s="27" t="str">
        <f>VLOOKUP(B1956,[1]ПланКаз!A1942:P5246,16,0)</f>
        <v>шартқа қол қойылған кезден бастап 45 күнтізбелік күн ішінде</v>
      </c>
      <c r="P1956" s="27" t="s">
        <v>61</v>
      </c>
      <c r="Q1956" s="28" t="s">
        <v>480</v>
      </c>
      <c r="R1956" s="27" t="str">
        <f>VLOOKUP(B1956,[1]ПланКаз!A1941:S5245,19,0)</f>
        <v>Дана</v>
      </c>
      <c r="S1956" s="29">
        <v>10</v>
      </c>
      <c r="T1956" s="29">
        <v>684</v>
      </c>
      <c r="U1956" s="29">
        <v>6840</v>
      </c>
      <c r="V1956" s="29">
        <v>7660.8</v>
      </c>
      <c r="W1956" s="27"/>
      <c r="X1956" s="27" t="s">
        <v>74</v>
      </c>
      <c r="Y1956" s="27" t="s">
        <v>63</v>
      </c>
    </row>
    <row r="1957" spans="2:25" x14ac:dyDescent="0.2">
      <c r="B1957" s="27" t="s">
        <v>3994</v>
      </c>
      <c r="C1957" s="27" t="s">
        <v>57</v>
      </c>
      <c r="D1957" s="27" t="s">
        <v>3995</v>
      </c>
      <c r="E1957" s="27" t="str">
        <f>VLOOKUP(D1957,[1]ЕНС!A:E,2,FALSE)</f>
        <v>Ключ</v>
      </c>
      <c r="F1957" s="27" t="str">
        <f>VLOOKUP(D1957,[1]ЕНС!A:E,3,FALSE)</f>
        <v>гаечный, накидной, двусторонний, размер зева 12*14 мм</v>
      </c>
      <c r="G1957" s="27" t="s">
        <v>3996</v>
      </c>
      <c r="H1957" s="27" t="s">
        <v>28</v>
      </c>
      <c r="I1957" s="27">
        <v>0</v>
      </c>
      <c r="J1957" s="27">
        <v>631010000</v>
      </c>
      <c r="K1957" s="27" t="str">
        <f>VLOOKUP(B1957,[1]ПланКаз!A1944:M5248,12,0)</f>
        <v>ҚР, ШҚО, Өскемен қ., Бажов көш., 10</v>
      </c>
      <c r="L1957" s="27" t="str">
        <f>VLOOKUP(B1957,[1]ПланКаз!A1942:M5246,13,0)</f>
        <v>Желтоқсан-Қантар</v>
      </c>
      <c r="M1957" s="27" t="str">
        <f>VLOOKUP(B1957,[1]ПланКаз!A1944:N5248,14,0)</f>
        <v>Шығыс-Қазақстан облысы, Өскемен қ.</v>
      </c>
      <c r="N1957" s="27" t="s">
        <v>60</v>
      </c>
      <c r="O1957" s="27" t="str">
        <f>VLOOKUP(B1957,[1]ПланКаз!A1943:P5247,16,0)</f>
        <v>шартқа қол қойылған кезден бастап 45 күнтізбелік күн ішінде</v>
      </c>
      <c r="P1957" s="27" t="s">
        <v>61</v>
      </c>
      <c r="Q1957" s="28" t="s">
        <v>480</v>
      </c>
      <c r="R1957" s="27" t="str">
        <f>VLOOKUP(B1957,[1]ПланКаз!A1942:S5246,19,0)</f>
        <v>Дана</v>
      </c>
      <c r="S1957" s="29">
        <v>10</v>
      </c>
      <c r="T1957" s="29">
        <v>690</v>
      </c>
      <c r="U1957" s="29" t="s">
        <v>63</v>
      </c>
      <c r="V1957" s="29" t="s">
        <v>63</v>
      </c>
      <c r="W1957" s="27"/>
      <c r="X1957" s="27" t="s">
        <v>64</v>
      </c>
      <c r="Y1957" s="27" t="s">
        <v>717</v>
      </c>
    </row>
    <row r="1958" spans="2:25" x14ac:dyDescent="0.2">
      <c r="B1958" s="27" t="s">
        <v>3997</v>
      </c>
      <c r="C1958" s="27" t="s">
        <v>57</v>
      </c>
      <c r="D1958" s="27" t="s">
        <v>3995</v>
      </c>
      <c r="E1958" s="27" t="str">
        <f>VLOOKUP(D1958,[1]ЕНС!A:E,2,FALSE)</f>
        <v>Ключ</v>
      </c>
      <c r="F1958" s="27" t="str">
        <f>VLOOKUP(D1958,[1]ЕНС!A:E,3,FALSE)</f>
        <v>гаечный, накидной, двусторонний, размер зева 12*14 мм</v>
      </c>
      <c r="G1958" s="27" t="s">
        <v>3996</v>
      </c>
      <c r="H1958" s="27" t="s">
        <v>28</v>
      </c>
      <c r="I1958" s="27">
        <v>0</v>
      </c>
      <c r="J1958" s="27">
        <v>631010000</v>
      </c>
      <c r="K1958" s="27" t="str">
        <f>VLOOKUP(B1958,[1]ПланКаз!A1945:M5249,12,0)</f>
        <v>ҚР, ШҚО, Өскемен қ., Бажов көш., 10</v>
      </c>
      <c r="L1958" s="27" t="str">
        <f>VLOOKUP(B1958,[1]ПланКаз!A1943:M5247,13,0)</f>
        <v>Наурыз - Сәуір</v>
      </c>
      <c r="M1958" s="27" t="str">
        <f>VLOOKUP(B1958,[1]ПланКаз!A1945:N5249,14,0)</f>
        <v>Шығыс-Қазақстан облысы, Өскемен қ.</v>
      </c>
      <c r="N1958" s="27" t="s">
        <v>60</v>
      </c>
      <c r="O1958" s="27" t="str">
        <f>VLOOKUP(B1958,[1]ПланКаз!A1944:P5248,16,0)</f>
        <v>шартқа қол қойылған кезден бастап 45 күнтізбелік күн ішінде</v>
      </c>
      <c r="P1958" s="27" t="s">
        <v>61</v>
      </c>
      <c r="Q1958" s="28" t="s">
        <v>480</v>
      </c>
      <c r="R1958" s="27" t="str">
        <f>VLOOKUP(B1958,[1]ПланКаз!A1943:S5247,19,0)</f>
        <v>Дана</v>
      </c>
      <c r="S1958" s="29">
        <v>10</v>
      </c>
      <c r="T1958" s="29">
        <v>690</v>
      </c>
      <c r="U1958" s="29">
        <v>6900</v>
      </c>
      <c r="V1958" s="29">
        <v>7728</v>
      </c>
      <c r="W1958" s="27"/>
      <c r="X1958" s="27" t="s">
        <v>74</v>
      </c>
      <c r="Y1958" s="27" t="s">
        <v>63</v>
      </c>
    </row>
    <row r="1959" spans="2:25" x14ac:dyDescent="0.2">
      <c r="B1959" s="27" t="s">
        <v>3998</v>
      </c>
      <c r="C1959" s="27" t="s">
        <v>57</v>
      </c>
      <c r="D1959" s="27" t="s">
        <v>3999</v>
      </c>
      <c r="E1959" s="27" t="str">
        <f>VLOOKUP(D1959,[1]ЕНС!A:E,2,FALSE)</f>
        <v>Ключ</v>
      </c>
      <c r="F1959" s="27" t="str">
        <f>VLOOKUP(D1959,[1]ЕНС!A:E,3,FALSE)</f>
        <v>гаечный, накидной, двусторонний, размер зева 13*14 мм</v>
      </c>
      <c r="G1959" s="27" t="s">
        <v>4000</v>
      </c>
      <c r="H1959" s="27" t="s">
        <v>28</v>
      </c>
      <c r="I1959" s="27">
        <v>0</v>
      </c>
      <c r="J1959" s="27">
        <v>631010000</v>
      </c>
      <c r="K1959" s="27" t="str">
        <f>VLOOKUP(B1959,[1]ПланКаз!A1946:M5250,12,0)</f>
        <v>ҚР, ШҚО, Өскемен қ., Бажов көш., 10</v>
      </c>
      <c r="L1959" s="27" t="str">
        <f>VLOOKUP(B1959,[1]ПланКаз!A1944:M5248,13,0)</f>
        <v>Желтоқсан-Қантар</v>
      </c>
      <c r="M1959" s="27" t="str">
        <f>VLOOKUP(B1959,[1]ПланКаз!A1946:N5250,14,0)</f>
        <v>Шығыс-Қазақстан облысы, Өскемен қ.</v>
      </c>
      <c r="N1959" s="27" t="s">
        <v>60</v>
      </c>
      <c r="O1959" s="27" t="str">
        <f>VLOOKUP(B1959,[1]ПланКаз!A1945:P5249,16,0)</f>
        <v>шартқа қол қойылған кезден бастап 45 күнтізбелік күн ішінде</v>
      </c>
      <c r="P1959" s="27" t="s">
        <v>61</v>
      </c>
      <c r="Q1959" s="28" t="s">
        <v>480</v>
      </c>
      <c r="R1959" s="27" t="str">
        <f>VLOOKUP(B1959,[1]ПланКаз!A1944:S5248,19,0)</f>
        <v>Дана</v>
      </c>
      <c r="S1959" s="29">
        <v>10</v>
      </c>
      <c r="T1959" s="29">
        <v>788</v>
      </c>
      <c r="U1959" s="29" t="s">
        <v>63</v>
      </c>
      <c r="V1959" s="29" t="s">
        <v>63</v>
      </c>
      <c r="W1959" s="27"/>
      <c r="X1959" s="27" t="s">
        <v>64</v>
      </c>
      <c r="Y1959" s="27" t="s">
        <v>717</v>
      </c>
    </row>
    <row r="1960" spans="2:25" x14ac:dyDescent="0.2">
      <c r="B1960" s="27" t="s">
        <v>4001</v>
      </c>
      <c r="C1960" s="27" t="s">
        <v>57</v>
      </c>
      <c r="D1960" s="27" t="s">
        <v>3999</v>
      </c>
      <c r="E1960" s="27" t="str">
        <f>VLOOKUP(D1960,[1]ЕНС!A:E,2,FALSE)</f>
        <v>Ключ</v>
      </c>
      <c r="F1960" s="27" t="str">
        <f>VLOOKUP(D1960,[1]ЕНС!A:E,3,FALSE)</f>
        <v>гаечный, накидной, двусторонний, размер зева 13*14 мм</v>
      </c>
      <c r="G1960" s="27" t="s">
        <v>4000</v>
      </c>
      <c r="H1960" s="27" t="s">
        <v>28</v>
      </c>
      <c r="I1960" s="27">
        <v>0</v>
      </c>
      <c r="J1960" s="27">
        <v>631010000</v>
      </c>
      <c r="K1960" s="27" t="str">
        <f>VLOOKUP(B1960,[1]ПланКаз!A1947:M5251,12,0)</f>
        <v>ҚР, ШҚО, Өскемен қ., Бажов көш., 10</v>
      </c>
      <c r="L1960" s="27" t="str">
        <f>VLOOKUP(B1960,[1]ПланКаз!A1945:M5249,13,0)</f>
        <v>Наурыз - Сәуір</v>
      </c>
      <c r="M1960" s="27" t="str">
        <f>VLOOKUP(B1960,[1]ПланКаз!A1947:N5251,14,0)</f>
        <v>Шығыс-Қазақстан облысы, Өскемен қ.</v>
      </c>
      <c r="N1960" s="27" t="s">
        <v>60</v>
      </c>
      <c r="O1960" s="27" t="str">
        <f>VLOOKUP(B1960,[1]ПланКаз!A1946:P5250,16,0)</f>
        <v>шартқа қол қойылған кезден бастап 45 күнтізбелік күн ішінде</v>
      </c>
      <c r="P1960" s="27" t="s">
        <v>61</v>
      </c>
      <c r="Q1960" s="28" t="s">
        <v>480</v>
      </c>
      <c r="R1960" s="27" t="str">
        <f>VLOOKUP(B1960,[1]ПланКаз!A1945:S5249,19,0)</f>
        <v>Дана</v>
      </c>
      <c r="S1960" s="29">
        <v>10</v>
      </c>
      <c r="T1960" s="29">
        <v>788</v>
      </c>
      <c r="U1960" s="29">
        <v>7880</v>
      </c>
      <c r="V1960" s="29">
        <v>8825.6</v>
      </c>
      <c r="W1960" s="27"/>
      <c r="X1960" s="27" t="s">
        <v>74</v>
      </c>
      <c r="Y1960" s="27" t="s">
        <v>63</v>
      </c>
    </row>
    <row r="1961" spans="2:25" x14ac:dyDescent="0.2">
      <c r="B1961" s="27" t="s">
        <v>4002</v>
      </c>
      <c r="C1961" s="27" t="s">
        <v>57</v>
      </c>
      <c r="D1961" s="27" t="s">
        <v>4003</v>
      </c>
      <c r="E1961" s="27" t="str">
        <f>VLOOKUP(D1961,[1]ЕНС!A:E,2,FALSE)</f>
        <v>Ключ</v>
      </c>
      <c r="F1961" s="27" t="str">
        <f>VLOOKUP(D1961,[1]ЕНС!A:E,3,FALSE)</f>
        <v>гаечный, накидной, двусторонний, размер зева 14*17 мм</v>
      </c>
      <c r="G1961" s="27" t="s">
        <v>4004</v>
      </c>
      <c r="H1961" s="27" t="s">
        <v>28</v>
      </c>
      <c r="I1961" s="27">
        <v>0</v>
      </c>
      <c r="J1961" s="27">
        <v>631010000</v>
      </c>
      <c r="K1961" s="27" t="str">
        <f>VLOOKUP(B1961,[1]ПланКаз!A1948:M5252,12,0)</f>
        <v>ҚР, ШҚО, Өскемен қ., Бажов көш., 10</v>
      </c>
      <c r="L1961" s="27" t="str">
        <f>VLOOKUP(B1961,[1]ПланКаз!A1946:M5250,13,0)</f>
        <v>Желтоқсан-Қантар</v>
      </c>
      <c r="M1961" s="27" t="str">
        <f>VLOOKUP(B1961,[1]ПланКаз!A1948:N5252,14,0)</f>
        <v>Шығыс-Қазақстан облысы, Өскемен қ.</v>
      </c>
      <c r="N1961" s="27" t="s">
        <v>60</v>
      </c>
      <c r="O1961" s="27" t="str">
        <f>VLOOKUP(B1961,[1]ПланКаз!A1947:P5251,16,0)</f>
        <v>шартқа қол қойылған кезден бастап 45 күнтізбелік күн ішінде</v>
      </c>
      <c r="P1961" s="27" t="s">
        <v>61</v>
      </c>
      <c r="Q1961" s="28" t="s">
        <v>480</v>
      </c>
      <c r="R1961" s="27" t="str">
        <f>VLOOKUP(B1961,[1]ПланКаз!A1946:S5250,19,0)</f>
        <v>Дана</v>
      </c>
      <c r="S1961" s="29">
        <v>10</v>
      </c>
      <c r="T1961" s="29">
        <v>936</v>
      </c>
      <c r="U1961" s="29" t="s">
        <v>63</v>
      </c>
      <c r="V1961" s="29" t="s">
        <v>63</v>
      </c>
      <c r="W1961" s="27"/>
      <c r="X1961" s="27" t="s">
        <v>64</v>
      </c>
      <c r="Y1961" s="27" t="s">
        <v>717</v>
      </c>
    </row>
    <row r="1962" spans="2:25" x14ac:dyDescent="0.2">
      <c r="B1962" s="27" t="s">
        <v>4005</v>
      </c>
      <c r="C1962" s="27" t="s">
        <v>57</v>
      </c>
      <c r="D1962" s="27" t="s">
        <v>4003</v>
      </c>
      <c r="E1962" s="27" t="str">
        <f>VLOOKUP(D1962,[1]ЕНС!A:E,2,FALSE)</f>
        <v>Ключ</v>
      </c>
      <c r="F1962" s="27" t="str">
        <f>VLOOKUP(D1962,[1]ЕНС!A:E,3,FALSE)</f>
        <v>гаечный, накидной, двусторонний, размер зева 14*17 мм</v>
      </c>
      <c r="G1962" s="27" t="s">
        <v>4004</v>
      </c>
      <c r="H1962" s="27" t="s">
        <v>28</v>
      </c>
      <c r="I1962" s="27">
        <v>0</v>
      </c>
      <c r="J1962" s="27">
        <v>631010000</v>
      </c>
      <c r="K1962" s="27" t="str">
        <f>VLOOKUP(B1962,[1]ПланКаз!A1949:M5253,12,0)</f>
        <v>ҚР, ШҚО, Өскемен қ., Бажов көш., 10</v>
      </c>
      <c r="L1962" s="27" t="str">
        <f>VLOOKUP(B1962,[1]ПланКаз!A1947:M5251,13,0)</f>
        <v>Наурыз - Сәуір</v>
      </c>
      <c r="M1962" s="27" t="str">
        <f>VLOOKUP(B1962,[1]ПланКаз!A1949:N5253,14,0)</f>
        <v>Шығыс-Қазақстан облысы, Өскемен қ.</v>
      </c>
      <c r="N1962" s="27" t="s">
        <v>60</v>
      </c>
      <c r="O1962" s="27" t="str">
        <f>VLOOKUP(B1962,[1]ПланКаз!A1948:P5252,16,0)</f>
        <v>шартқа қол қойылған кезден бастап 45 күнтізбелік күн ішінде</v>
      </c>
      <c r="P1962" s="27" t="s">
        <v>61</v>
      </c>
      <c r="Q1962" s="28" t="s">
        <v>480</v>
      </c>
      <c r="R1962" s="27" t="str">
        <f>VLOOKUP(B1962,[1]ПланКаз!A1947:S5251,19,0)</f>
        <v>Дана</v>
      </c>
      <c r="S1962" s="29">
        <v>10</v>
      </c>
      <c r="T1962" s="29">
        <v>936</v>
      </c>
      <c r="U1962" s="29">
        <v>9360</v>
      </c>
      <c r="V1962" s="29">
        <v>10483.200000000001</v>
      </c>
      <c r="W1962" s="27"/>
      <c r="X1962" s="27" t="s">
        <v>74</v>
      </c>
      <c r="Y1962" s="27" t="s">
        <v>63</v>
      </c>
    </row>
    <row r="1963" spans="2:25" x14ac:dyDescent="0.2">
      <c r="B1963" s="27" t="s">
        <v>4006</v>
      </c>
      <c r="C1963" s="27" t="s">
        <v>57</v>
      </c>
      <c r="D1963" s="27" t="s">
        <v>4007</v>
      </c>
      <c r="E1963" s="27" t="str">
        <f>VLOOKUP(D1963,[1]ЕНС!A:E,2,FALSE)</f>
        <v>Ключ</v>
      </c>
      <c r="F1963" s="27" t="str">
        <f>VLOOKUP(D1963,[1]ЕНС!A:E,3,FALSE)</f>
        <v>гаечный, накидной, двусторонний, размер зева 17*19 мм</v>
      </c>
      <c r="G1963" s="27" t="s">
        <v>4008</v>
      </c>
      <c r="H1963" s="27" t="s">
        <v>28</v>
      </c>
      <c r="I1963" s="27">
        <v>0</v>
      </c>
      <c r="J1963" s="27">
        <v>631010000</v>
      </c>
      <c r="K1963" s="27" t="str">
        <f>VLOOKUP(B1963,[1]ПланКаз!A1950:M5254,12,0)</f>
        <v>ҚР, ШҚО, Өскемен қ., Бажов көш., 10</v>
      </c>
      <c r="L1963" s="27" t="str">
        <f>VLOOKUP(B1963,[1]ПланКаз!A1948:M5252,13,0)</f>
        <v>Желтоқсан-Қантар</v>
      </c>
      <c r="M1963" s="27" t="str">
        <f>VLOOKUP(B1963,[1]ПланКаз!A1950:N5254,14,0)</f>
        <v>Шығыс-Қазақстан облысы, Өскемен қ.</v>
      </c>
      <c r="N1963" s="27" t="s">
        <v>60</v>
      </c>
      <c r="O1963" s="27" t="str">
        <f>VLOOKUP(B1963,[1]ПланКаз!A1949:P5253,16,0)</f>
        <v>шартқа қол қойылған кезден бастап 45 күнтізбелік күн ішінде</v>
      </c>
      <c r="P1963" s="27" t="s">
        <v>61</v>
      </c>
      <c r="Q1963" s="28" t="s">
        <v>480</v>
      </c>
      <c r="R1963" s="27" t="str">
        <f>VLOOKUP(B1963,[1]ПланКаз!A1948:S5252,19,0)</f>
        <v>Дана</v>
      </c>
      <c r="S1963" s="29">
        <v>10</v>
      </c>
      <c r="T1963" s="29">
        <v>1097</v>
      </c>
      <c r="U1963" s="29" t="s">
        <v>63</v>
      </c>
      <c r="V1963" s="29" t="s">
        <v>63</v>
      </c>
      <c r="W1963" s="27"/>
      <c r="X1963" s="27" t="s">
        <v>64</v>
      </c>
      <c r="Y1963" s="27" t="s">
        <v>717</v>
      </c>
    </row>
    <row r="1964" spans="2:25" x14ac:dyDescent="0.2">
      <c r="B1964" s="27" t="s">
        <v>4009</v>
      </c>
      <c r="C1964" s="27" t="s">
        <v>57</v>
      </c>
      <c r="D1964" s="27" t="s">
        <v>4007</v>
      </c>
      <c r="E1964" s="27" t="str">
        <f>VLOOKUP(D1964,[1]ЕНС!A:E,2,FALSE)</f>
        <v>Ключ</v>
      </c>
      <c r="F1964" s="27" t="str">
        <f>VLOOKUP(D1964,[1]ЕНС!A:E,3,FALSE)</f>
        <v>гаечный, накидной, двусторонний, размер зева 17*19 мм</v>
      </c>
      <c r="G1964" s="27" t="s">
        <v>4008</v>
      </c>
      <c r="H1964" s="27" t="s">
        <v>28</v>
      </c>
      <c r="I1964" s="27">
        <v>0</v>
      </c>
      <c r="J1964" s="27">
        <v>631010000</v>
      </c>
      <c r="K1964" s="27" t="str">
        <f>VLOOKUP(B1964,[1]ПланКаз!A1951:M5255,12,0)</f>
        <v>ҚР, ШҚО, Өскемен қ., Бажов көш., 10</v>
      </c>
      <c r="L1964" s="27" t="str">
        <f>VLOOKUP(B1964,[1]ПланКаз!A1949:M5253,13,0)</f>
        <v>Наурыз - Сәуір</v>
      </c>
      <c r="M1964" s="27" t="str">
        <f>VLOOKUP(B1964,[1]ПланКаз!A1951:N5255,14,0)</f>
        <v>Шығыс-Қазақстан облысы, Өскемен қ.</v>
      </c>
      <c r="N1964" s="27" t="s">
        <v>60</v>
      </c>
      <c r="O1964" s="27" t="str">
        <f>VLOOKUP(B1964,[1]ПланКаз!A1950:P5254,16,0)</f>
        <v>шартқа қол қойылған кезден бастап 45 күнтізбелік күн ішінде</v>
      </c>
      <c r="P1964" s="27" t="s">
        <v>61</v>
      </c>
      <c r="Q1964" s="28" t="s">
        <v>480</v>
      </c>
      <c r="R1964" s="27" t="str">
        <f>VLOOKUP(B1964,[1]ПланКаз!A1949:S5253,19,0)</f>
        <v>Дана</v>
      </c>
      <c r="S1964" s="29">
        <v>10</v>
      </c>
      <c r="T1964" s="29">
        <v>1097</v>
      </c>
      <c r="U1964" s="29">
        <v>10970</v>
      </c>
      <c r="V1964" s="29">
        <v>12286.4</v>
      </c>
      <c r="W1964" s="27"/>
      <c r="X1964" s="27" t="s">
        <v>74</v>
      </c>
      <c r="Y1964" s="27" t="s">
        <v>63</v>
      </c>
    </row>
    <row r="1965" spans="2:25" x14ac:dyDescent="0.2">
      <c r="B1965" s="27" t="s">
        <v>4010</v>
      </c>
      <c r="C1965" s="27" t="s">
        <v>57</v>
      </c>
      <c r="D1965" s="27" t="s">
        <v>4011</v>
      </c>
      <c r="E1965" s="27" t="str">
        <f>VLOOKUP(D1965,[1]ЕНС!A:E,2,FALSE)</f>
        <v>Ключ</v>
      </c>
      <c r="F1965" s="27" t="str">
        <f>VLOOKUP(D1965,[1]ЕНС!A:E,3,FALSE)</f>
        <v>гаечный, накидной, двусторонний, размер зева 19*22 мм</v>
      </c>
      <c r="G1965" s="27" t="s">
        <v>4012</v>
      </c>
      <c r="H1965" s="27" t="s">
        <v>28</v>
      </c>
      <c r="I1965" s="27">
        <v>0</v>
      </c>
      <c r="J1965" s="27">
        <v>631010000</v>
      </c>
      <c r="K1965" s="27" t="str">
        <f>VLOOKUP(B1965,[1]ПланКаз!A1952:M5256,12,0)</f>
        <v>ҚР, ШҚО, Өскемен қ., Бажов көш., 10</v>
      </c>
      <c r="L1965" s="27" t="str">
        <f>VLOOKUP(B1965,[1]ПланКаз!A1950:M5254,13,0)</f>
        <v>Желтоқсан-Қантар</v>
      </c>
      <c r="M1965" s="27" t="str">
        <f>VLOOKUP(B1965,[1]ПланКаз!A1952:N5256,14,0)</f>
        <v>Шығыс-Қазақстан облысы, Өскемен қ.</v>
      </c>
      <c r="N1965" s="27" t="s">
        <v>60</v>
      </c>
      <c r="O1965" s="27" t="str">
        <f>VLOOKUP(B1965,[1]ПланКаз!A1951:P5255,16,0)</f>
        <v>шартқа қол қойылған кезден бастап 45 күнтізбелік күн ішінде</v>
      </c>
      <c r="P1965" s="27" t="s">
        <v>61</v>
      </c>
      <c r="Q1965" s="28" t="s">
        <v>480</v>
      </c>
      <c r="R1965" s="27" t="str">
        <f>VLOOKUP(B1965,[1]ПланКаз!A1950:S5254,19,0)</f>
        <v>Дана</v>
      </c>
      <c r="S1965" s="29">
        <v>10</v>
      </c>
      <c r="T1965" s="29">
        <v>1306</v>
      </c>
      <c r="U1965" s="29" t="s">
        <v>63</v>
      </c>
      <c r="V1965" s="29" t="s">
        <v>63</v>
      </c>
      <c r="W1965" s="27"/>
      <c r="X1965" s="27" t="s">
        <v>64</v>
      </c>
      <c r="Y1965" s="27" t="s">
        <v>717</v>
      </c>
    </row>
    <row r="1966" spans="2:25" x14ac:dyDescent="0.2">
      <c r="B1966" s="27" t="s">
        <v>4013</v>
      </c>
      <c r="C1966" s="27" t="s">
        <v>57</v>
      </c>
      <c r="D1966" s="27" t="s">
        <v>4011</v>
      </c>
      <c r="E1966" s="27" t="str">
        <f>VLOOKUP(D1966,[1]ЕНС!A:E,2,FALSE)</f>
        <v>Ключ</v>
      </c>
      <c r="F1966" s="27" t="str">
        <f>VLOOKUP(D1966,[1]ЕНС!A:E,3,FALSE)</f>
        <v>гаечный, накидной, двусторонний, размер зева 19*22 мм</v>
      </c>
      <c r="G1966" s="27" t="s">
        <v>4012</v>
      </c>
      <c r="H1966" s="27" t="s">
        <v>28</v>
      </c>
      <c r="I1966" s="27">
        <v>0</v>
      </c>
      <c r="J1966" s="27">
        <v>631010000</v>
      </c>
      <c r="K1966" s="27" t="str">
        <f>VLOOKUP(B1966,[1]ПланКаз!A1953:M5257,12,0)</f>
        <v>ҚР, ШҚО, Өскемен қ., Бажов көш., 10</v>
      </c>
      <c r="L1966" s="27" t="str">
        <f>VLOOKUP(B1966,[1]ПланКаз!A1951:M5255,13,0)</f>
        <v>Наурыз - Сәуір</v>
      </c>
      <c r="M1966" s="27" t="str">
        <f>VLOOKUP(B1966,[1]ПланКаз!A1953:N5257,14,0)</f>
        <v>Шығыс-Қазақстан облысы, Өскемен қ.</v>
      </c>
      <c r="N1966" s="27" t="s">
        <v>60</v>
      </c>
      <c r="O1966" s="27" t="str">
        <f>VLOOKUP(B1966,[1]ПланКаз!A1952:P5256,16,0)</f>
        <v>шартқа қол қойылған кезден бастап 45 күнтізбелік күн ішінде</v>
      </c>
      <c r="P1966" s="27" t="s">
        <v>61</v>
      </c>
      <c r="Q1966" s="28" t="s">
        <v>480</v>
      </c>
      <c r="R1966" s="27" t="str">
        <f>VLOOKUP(B1966,[1]ПланКаз!A1951:S5255,19,0)</f>
        <v>Дана</v>
      </c>
      <c r="S1966" s="29">
        <v>10</v>
      </c>
      <c r="T1966" s="29">
        <v>1306</v>
      </c>
      <c r="U1966" s="29">
        <v>13060</v>
      </c>
      <c r="V1966" s="29">
        <v>14627.2</v>
      </c>
      <c r="W1966" s="27"/>
      <c r="X1966" s="27" t="s">
        <v>74</v>
      </c>
      <c r="Y1966" s="27" t="s">
        <v>63</v>
      </c>
    </row>
    <row r="1967" spans="2:25" x14ac:dyDescent="0.2">
      <c r="B1967" s="27" t="s">
        <v>4014</v>
      </c>
      <c r="C1967" s="27" t="s">
        <v>57</v>
      </c>
      <c r="D1967" s="27" t="s">
        <v>4015</v>
      </c>
      <c r="E1967" s="27" t="str">
        <f>VLOOKUP(D1967,[1]ЕНС!A:E,2,FALSE)</f>
        <v>Ключ</v>
      </c>
      <c r="F1967" s="27" t="str">
        <f>VLOOKUP(D1967,[1]ЕНС!A:E,3,FALSE)</f>
        <v>гаечный, накидной, двусторонний, размер зева 22*24 мм</v>
      </c>
      <c r="G1967" s="27" t="s">
        <v>4016</v>
      </c>
      <c r="H1967" s="27" t="s">
        <v>28</v>
      </c>
      <c r="I1967" s="27">
        <v>0</v>
      </c>
      <c r="J1967" s="27">
        <v>631010000</v>
      </c>
      <c r="K1967" s="27" t="str">
        <f>VLOOKUP(B1967,[1]ПланКаз!A1954:M5258,12,0)</f>
        <v>ҚР, ШҚО, Өскемен қ., Бажов көш., 10</v>
      </c>
      <c r="L1967" s="27" t="str">
        <f>VLOOKUP(B1967,[1]ПланКаз!A1952:M5256,13,0)</f>
        <v>Желтоқсан-Қантар</v>
      </c>
      <c r="M1967" s="27" t="str">
        <f>VLOOKUP(B1967,[1]ПланКаз!A1954:N5258,14,0)</f>
        <v>Шығыс-Қазақстан облысы, Өскемен қ.</v>
      </c>
      <c r="N1967" s="27" t="s">
        <v>60</v>
      </c>
      <c r="O1967" s="27" t="str">
        <f>VLOOKUP(B1967,[1]ПланКаз!A1953:P5257,16,0)</f>
        <v>шартқа қол қойылған кезден бастап 45 күнтізбелік күн ішінде</v>
      </c>
      <c r="P1967" s="27" t="s">
        <v>61</v>
      </c>
      <c r="Q1967" s="28" t="s">
        <v>480</v>
      </c>
      <c r="R1967" s="27" t="str">
        <f>VLOOKUP(B1967,[1]ПланКаз!A1952:S5256,19,0)</f>
        <v>Дана</v>
      </c>
      <c r="S1967" s="29">
        <v>10</v>
      </c>
      <c r="T1967" s="29">
        <v>1700</v>
      </c>
      <c r="U1967" s="29" t="s">
        <v>63</v>
      </c>
      <c r="V1967" s="29" t="s">
        <v>63</v>
      </c>
      <c r="W1967" s="27"/>
      <c r="X1967" s="27" t="s">
        <v>64</v>
      </c>
      <c r="Y1967" s="27" t="s">
        <v>717</v>
      </c>
    </row>
    <row r="1968" spans="2:25" x14ac:dyDescent="0.2">
      <c r="B1968" s="27" t="s">
        <v>4017</v>
      </c>
      <c r="C1968" s="27" t="s">
        <v>57</v>
      </c>
      <c r="D1968" s="27" t="s">
        <v>4015</v>
      </c>
      <c r="E1968" s="27" t="str">
        <f>VLOOKUP(D1968,[1]ЕНС!A:E,2,FALSE)</f>
        <v>Ключ</v>
      </c>
      <c r="F1968" s="27" t="str">
        <f>VLOOKUP(D1968,[1]ЕНС!A:E,3,FALSE)</f>
        <v>гаечный, накидной, двусторонний, размер зева 22*24 мм</v>
      </c>
      <c r="G1968" s="27" t="s">
        <v>4016</v>
      </c>
      <c r="H1968" s="27" t="s">
        <v>28</v>
      </c>
      <c r="I1968" s="27">
        <v>0</v>
      </c>
      <c r="J1968" s="27">
        <v>631010000</v>
      </c>
      <c r="K1968" s="27" t="str">
        <f>VLOOKUP(B1968,[1]ПланКаз!A1955:M5259,12,0)</f>
        <v>ҚР, ШҚО, Өскемен қ., Бажов көш., 10</v>
      </c>
      <c r="L1968" s="27" t="str">
        <f>VLOOKUP(B1968,[1]ПланКаз!A1953:M5257,13,0)</f>
        <v>Наурыз - Сәуір</v>
      </c>
      <c r="M1968" s="27" t="str">
        <f>VLOOKUP(B1968,[1]ПланКаз!A1955:N5259,14,0)</f>
        <v>Шығыс-Қазақстан облысы, Өскемен қ.</v>
      </c>
      <c r="N1968" s="27" t="s">
        <v>60</v>
      </c>
      <c r="O1968" s="27" t="str">
        <f>VLOOKUP(B1968,[1]ПланКаз!A1954:P5258,16,0)</f>
        <v>шартқа қол қойылған кезден бастап 45 күнтізбелік күн ішінде</v>
      </c>
      <c r="P1968" s="27" t="s">
        <v>61</v>
      </c>
      <c r="Q1968" s="28" t="s">
        <v>480</v>
      </c>
      <c r="R1968" s="27" t="str">
        <f>VLOOKUP(B1968,[1]ПланКаз!A1953:S5257,19,0)</f>
        <v>Дана</v>
      </c>
      <c r="S1968" s="29">
        <v>10</v>
      </c>
      <c r="T1968" s="29">
        <v>1700</v>
      </c>
      <c r="U1968" s="29">
        <v>17000</v>
      </c>
      <c r="V1968" s="29">
        <v>19040</v>
      </c>
      <c r="W1968" s="27"/>
      <c r="X1968" s="27" t="s">
        <v>74</v>
      </c>
      <c r="Y1968" s="27" t="s">
        <v>63</v>
      </c>
    </row>
    <row r="1969" spans="2:25" x14ac:dyDescent="0.2">
      <c r="B1969" s="27" t="s">
        <v>4018</v>
      </c>
      <c r="C1969" s="27" t="s">
        <v>57</v>
      </c>
      <c r="D1969" s="27" t="s">
        <v>4019</v>
      </c>
      <c r="E1969" s="27" t="str">
        <f>VLOOKUP(D1969,[1]ЕНС!A:E,2,FALSE)</f>
        <v>Ключ</v>
      </c>
      <c r="F1969" s="27" t="str">
        <f>VLOOKUP(D1969,[1]ЕНС!A:E,3,FALSE)</f>
        <v>гаечный, накидной, двусторонний, размер зева 24*27 мм</v>
      </c>
      <c r="G1969" s="27" t="s">
        <v>4020</v>
      </c>
      <c r="H1969" s="27" t="s">
        <v>28</v>
      </c>
      <c r="I1969" s="27">
        <v>0</v>
      </c>
      <c r="J1969" s="27">
        <v>631010000</v>
      </c>
      <c r="K1969" s="27" t="str">
        <f>VLOOKUP(B1969,[1]ПланКаз!A1956:M5260,12,0)</f>
        <v>ҚР, ШҚО, Өскемен қ., Бажов көш., 10</v>
      </c>
      <c r="L1969" s="27" t="str">
        <f>VLOOKUP(B1969,[1]ПланКаз!A1954:M5258,13,0)</f>
        <v>Желтоқсан-Қантар</v>
      </c>
      <c r="M1969" s="27" t="str">
        <f>VLOOKUP(B1969,[1]ПланКаз!A1956:N5260,14,0)</f>
        <v>Шығыс-Қазақстан облысы, Өскемен қ.</v>
      </c>
      <c r="N1969" s="27" t="s">
        <v>60</v>
      </c>
      <c r="O1969" s="27" t="str">
        <f>VLOOKUP(B1969,[1]ПланКаз!A1955:P5259,16,0)</f>
        <v>шартқа қол қойылған кезден бастап 45 күнтізбелік күн ішінде</v>
      </c>
      <c r="P1969" s="27" t="s">
        <v>61</v>
      </c>
      <c r="Q1969" s="28" t="s">
        <v>480</v>
      </c>
      <c r="R1969" s="27" t="str">
        <f>VLOOKUP(B1969,[1]ПланКаз!A1954:S5258,19,0)</f>
        <v>Дана</v>
      </c>
      <c r="S1969" s="29">
        <v>10</v>
      </c>
      <c r="T1969" s="29">
        <v>1860</v>
      </c>
      <c r="U1969" s="29" t="s">
        <v>63</v>
      </c>
      <c r="V1969" s="29" t="s">
        <v>63</v>
      </c>
      <c r="W1969" s="27"/>
      <c r="X1969" s="27" t="s">
        <v>64</v>
      </c>
      <c r="Y1969" s="27" t="s">
        <v>717</v>
      </c>
    </row>
    <row r="1970" spans="2:25" x14ac:dyDescent="0.2">
      <c r="B1970" s="27" t="s">
        <v>4021</v>
      </c>
      <c r="C1970" s="27" t="s">
        <v>57</v>
      </c>
      <c r="D1970" s="27" t="s">
        <v>4019</v>
      </c>
      <c r="E1970" s="27" t="str">
        <f>VLOOKUP(D1970,[1]ЕНС!A:E,2,FALSE)</f>
        <v>Ключ</v>
      </c>
      <c r="F1970" s="27" t="str">
        <f>VLOOKUP(D1970,[1]ЕНС!A:E,3,FALSE)</f>
        <v>гаечный, накидной, двусторонний, размер зева 24*27 мм</v>
      </c>
      <c r="G1970" s="27" t="s">
        <v>4020</v>
      </c>
      <c r="H1970" s="27" t="s">
        <v>28</v>
      </c>
      <c r="I1970" s="27">
        <v>0</v>
      </c>
      <c r="J1970" s="27">
        <v>631010000</v>
      </c>
      <c r="K1970" s="27" t="str">
        <f>VLOOKUP(B1970,[1]ПланКаз!A1957:M5261,12,0)</f>
        <v>ҚР, ШҚО, Өскемен қ., Бажов көш., 10</v>
      </c>
      <c r="L1970" s="27" t="str">
        <f>VLOOKUP(B1970,[1]ПланКаз!A1955:M5259,13,0)</f>
        <v>Наурыз - Сәуір</v>
      </c>
      <c r="M1970" s="27" t="str">
        <f>VLOOKUP(B1970,[1]ПланКаз!A1957:N5261,14,0)</f>
        <v>Шығыс-Қазақстан облысы, Өскемен қ.</v>
      </c>
      <c r="N1970" s="27" t="s">
        <v>60</v>
      </c>
      <c r="O1970" s="27" t="str">
        <f>VLOOKUP(B1970,[1]ПланКаз!A1956:P5260,16,0)</f>
        <v>шартқа қол қойылған кезден бастап 45 күнтізбелік күн ішінде</v>
      </c>
      <c r="P1970" s="27" t="s">
        <v>61</v>
      </c>
      <c r="Q1970" s="28" t="s">
        <v>480</v>
      </c>
      <c r="R1970" s="27" t="str">
        <f>VLOOKUP(B1970,[1]ПланКаз!A1955:S5259,19,0)</f>
        <v>Дана</v>
      </c>
      <c r="S1970" s="29">
        <v>10</v>
      </c>
      <c r="T1970" s="29">
        <v>1860</v>
      </c>
      <c r="U1970" s="29">
        <v>18600</v>
      </c>
      <c r="V1970" s="29">
        <v>20832</v>
      </c>
      <c r="W1970" s="27"/>
      <c r="X1970" s="27" t="s">
        <v>74</v>
      </c>
      <c r="Y1970" s="27" t="s">
        <v>63</v>
      </c>
    </row>
    <row r="1971" spans="2:25" x14ac:dyDescent="0.2">
      <c r="B1971" s="27" t="s">
        <v>4022</v>
      </c>
      <c r="C1971" s="27" t="s">
        <v>57</v>
      </c>
      <c r="D1971" s="27" t="s">
        <v>4023</v>
      </c>
      <c r="E1971" s="27" t="str">
        <f>VLOOKUP(D1971,[1]ЕНС!A:E,2,FALSE)</f>
        <v>Ключ</v>
      </c>
      <c r="F1971" s="27" t="str">
        <f>VLOOKUP(D1971,[1]ЕНС!A:E,3,FALSE)</f>
        <v>гаечный, накидной, двусторонний, размер зева 27*30 мм</v>
      </c>
      <c r="G1971" s="27" t="s">
        <v>4024</v>
      </c>
      <c r="H1971" s="27" t="s">
        <v>28</v>
      </c>
      <c r="I1971" s="27">
        <v>0</v>
      </c>
      <c r="J1971" s="27">
        <v>631010000</v>
      </c>
      <c r="K1971" s="27" t="str">
        <f>VLOOKUP(B1971,[1]ПланКаз!A1958:M5262,12,0)</f>
        <v>ҚР, ШҚО, Өскемен қ., Бажов көш., 10</v>
      </c>
      <c r="L1971" s="27" t="str">
        <f>VLOOKUP(B1971,[1]ПланКаз!A1956:M5260,13,0)</f>
        <v>Желтоқсан-Қантар</v>
      </c>
      <c r="M1971" s="27" t="str">
        <f>VLOOKUP(B1971,[1]ПланКаз!A1958:N5262,14,0)</f>
        <v>Шығыс-Қазақстан облысы, Өскемен қ.</v>
      </c>
      <c r="N1971" s="27" t="s">
        <v>60</v>
      </c>
      <c r="O1971" s="27" t="str">
        <f>VLOOKUP(B1971,[1]ПланКаз!A1957:P5261,16,0)</f>
        <v>шартқа қол қойылған кезден бастап 45 күнтізбелік күн ішінде</v>
      </c>
      <c r="P1971" s="27" t="s">
        <v>61</v>
      </c>
      <c r="Q1971" s="28" t="s">
        <v>480</v>
      </c>
      <c r="R1971" s="27" t="str">
        <f>VLOOKUP(B1971,[1]ПланКаз!A1956:S5260,19,0)</f>
        <v>Дана</v>
      </c>
      <c r="S1971" s="29">
        <v>10</v>
      </c>
      <c r="T1971" s="29">
        <v>2772</v>
      </c>
      <c r="U1971" s="29">
        <v>27720</v>
      </c>
      <c r="V1971" s="29">
        <v>31046.400000000001</v>
      </c>
      <c r="W1971" s="27"/>
      <c r="X1971" s="27" t="s">
        <v>64</v>
      </c>
      <c r="Y1971" s="27" t="s">
        <v>63</v>
      </c>
    </row>
    <row r="1972" spans="2:25" x14ac:dyDescent="0.2">
      <c r="B1972" s="27" t="s">
        <v>4025</v>
      </c>
      <c r="C1972" s="27" t="s">
        <v>57</v>
      </c>
      <c r="D1972" s="27" t="s">
        <v>4026</v>
      </c>
      <c r="E1972" s="27" t="str">
        <f>VLOOKUP(D1972,[1]ЕНС!A:E,2,FALSE)</f>
        <v>Ключ</v>
      </c>
      <c r="F1972" s="27" t="str">
        <f>VLOOKUP(D1972,[1]ЕНС!A:E,3,FALSE)</f>
        <v>гаечный, накидной, двусторонний, размер зева 30*32 мм</v>
      </c>
      <c r="G1972" s="27" t="s">
        <v>4027</v>
      </c>
      <c r="H1972" s="27" t="s">
        <v>28</v>
      </c>
      <c r="I1972" s="27">
        <v>0</v>
      </c>
      <c r="J1972" s="27">
        <v>631010000</v>
      </c>
      <c r="K1972" s="27" t="str">
        <f>VLOOKUP(B1972,[1]ПланКаз!A1959:M5263,12,0)</f>
        <v>ҚР, ШҚО, Өскемен қ., Бажов көш., 10</v>
      </c>
      <c r="L1972" s="27" t="str">
        <f>VLOOKUP(B1972,[1]ПланКаз!A1957:M5261,13,0)</f>
        <v>Желтоқсан-Қантар</v>
      </c>
      <c r="M1972" s="27" t="str">
        <f>VLOOKUP(B1972,[1]ПланКаз!A1959:N5263,14,0)</f>
        <v>Шығыс-Қазақстан облысы, Өскемен қ.</v>
      </c>
      <c r="N1972" s="27" t="s">
        <v>60</v>
      </c>
      <c r="O1972" s="27" t="str">
        <f>VLOOKUP(B1972,[1]ПланКаз!A1958:P5262,16,0)</f>
        <v>шартқа қол қойылған кезден бастап 45 күнтізбелік күн ішінде</v>
      </c>
      <c r="P1972" s="27" t="s">
        <v>61</v>
      </c>
      <c r="Q1972" s="28" t="s">
        <v>480</v>
      </c>
      <c r="R1972" s="27" t="str">
        <f>VLOOKUP(B1972,[1]ПланКаз!A1957:S5261,19,0)</f>
        <v>Дана</v>
      </c>
      <c r="S1972" s="29">
        <v>10</v>
      </c>
      <c r="T1972" s="29">
        <v>2957</v>
      </c>
      <c r="U1972" s="29" t="s">
        <v>63</v>
      </c>
      <c r="V1972" s="29" t="s">
        <v>63</v>
      </c>
      <c r="W1972" s="27"/>
      <c r="X1972" s="27" t="s">
        <v>64</v>
      </c>
      <c r="Y1972" s="27" t="s">
        <v>717</v>
      </c>
    </row>
    <row r="1973" spans="2:25" x14ac:dyDescent="0.2">
      <c r="B1973" s="27" t="s">
        <v>4028</v>
      </c>
      <c r="C1973" s="27" t="s">
        <v>57</v>
      </c>
      <c r="D1973" s="27" t="s">
        <v>4026</v>
      </c>
      <c r="E1973" s="27" t="str">
        <f>VLOOKUP(D1973,[1]ЕНС!A:E,2,FALSE)</f>
        <v>Ключ</v>
      </c>
      <c r="F1973" s="27" t="str">
        <f>VLOOKUP(D1973,[1]ЕНС!A:E,3,FALSE)</f>
        <v>гаечный, накидной, двусторонний, размер зева 30*32 мм</v>
      </c>
      <c r="G1973" s="27" t="s">
        <v>4027</v>
      </c>
      <c r="H1973" s="27" t="s">
        <v>28</v>
      </c>
      <c r="I1973" s="27">
        <v>0</v>
      </c>
      <c r="J1973" s="27">
        <v>631010000</v>
      </c>
      <c r="K1973" s="27" t="str">
        <f>VLOOKUP(B1973,[1]ПланКаз!A1960:M5264,12,0)</f>
        <v>ҚР, ШҚО, Өскемен қ., Бажов көш., 10</v>
      </c>
      <c r="L1973" s="27" t="str">
        <f>VLOOKUP(B1973,[1]ПланКаз!A1958:M5262,13,0)</f>
        <v>Наурыз - Сәуір</v>
      </c>
      <c r="M1973" s="27" t="str">
        <f>VLOOKUP(B1973,[1]ПланКаз!A1960:N5264,14,0)</f>
        <v>Шығыс-Қазақстан облысы, Өскемен қ.</v>
      </c>
      <c r="N1973" s="27" t="s">
        <v>60</v>
      </c>
      <c r="O1973" s="27" t="str">
        <f>VLOOKUP(B1973,[1]ПланКаз!A1959:P5263,16,0)</f>
        <v>шартқа қол қойылған кезден бастап 45 күнтізбелік күн ішінде</v>
      </c>
      <c r="P1973" s="27" t="s">
        <v>61</v>
      </c>
      <c r="Q1973" s="28" t="s">
        <v>480</v>
      </c>
      <c r="R1973" s="27" t="str">
        <f>VLOOKUP(B1973,[1]ПланКаз!A1958:S5262,19,0)</f>
        <v>Дана</v>
      </c>
      <c r="S1973" s="29">
        <v>10</v>
      </c>
      <c r="T1973" s="29">
        <v>2957</v>
      </c>
      <c r="U1973" s="29">
        <v>29570</v>
      </c>
      <c r="V1973" s="29">
        <v>33118.400000000001</v>
      </c>
      <c r="W1973" s="27"/>
      <c r="X1973" s="27" t="s">
        <v>74</v>
      </c>
      <c r="Y1973" s="27" t="s">
        <v>63</v>
      </c>
    </row>
    <row r="1974" spans="2:25" x14ac:dyDescent="0.2">
      <c r="B1974" s="27" t="s">
        <v>4029</v>
      </c>
      <c r="C1974" s="27" t="s">
        <v>57</v>
      </c>
      <c r="D1974" s="27" t="s">
        <v>4030</v>
      </c>
      <c r="E1974" s="27" t="str">
        <f>VLOOKUP(D1974,[1]ЕНС!A:E,2,FALSE)</f>
        <v>Ключ</v>
      </c>
      <c r="F1974" s="27" t="str">
        <f>VLOOKUP(D1974,[1]ЕНС!A:E,3,FALSE)</f>
        <v>гаечный, накидной, двусторонний, размер зева 8*10 мм</v>
      </c>
      <c r="G1974" s="27" t="s">
        <v>4031</v>
      </c>
      <c r="H1974" s="27" t="s">
        <v>28</v>
      </c>
      <c r="I1974" s="27">
        <v>0</v>
      </c>
      <c r="J1974" s="27">
        <v>631010000</v>
      </c>
      <c r="K1974" s="27" t="str">
        <f>VLOOKUP(B1974,[1]ПланКаз!A1961:M5265,12,0)</f>
        <v>ҚР, ШҚО, Өскемен қ., Бажов көш., 10</v>
      </c>
      <c r="L1974" s="27" t="str">
        <f>VLOOKUP(B1974,[1]ПланКаз!A1959:M5263,13,0)</f>
        <v>Желтоқсан-Қантар</v>
      </c>
      <c r="M1974" s="27" t="str">
        <f>VLOOKUP(B1974,[1]ПланКаз!A1961:N5265,14,0)</f>
        <v>Шығыс-Қазақстан облысы, Өскемен қ.</v>
      </c>
      <c r="N1974" s="27" t="s">
        <v>60</v>
      </c>
      <c r="O1974" s="27" t="str">
        <f>VLOOKUP(B1974,[1]ПланКаз!A1960:P5264,16,0)</f>
        <v>шартқа қол қойылған кезден бастап 45 күнтізбелік күн ішінде</v>
      </c>
      <c r="P1974" s="27" t="s">
        <v>61</v>
      </c>
      <c r="Q1974" s="28" t="s">
        <v>480</v>
      </c>
      <c r="R1974" s="27" t="str">
        <f>VLOOKUP(B1974,[1]ПланКаз!A1959:S5263,19,0)</f>
        <v>Дана</v>
      </c>
      <c r="S1974" s="29">
        <v>10</v>
      </c>
      <c r="T1974" s="29">
        <v>667</v>
      </c>
      <c r="U1974" s="29" t="s">
        <v>63</v>
      </c>
      <c r="V1974" s="29" t="s">
        <v>63</v>
      </c>
      <c r="W1974" s="27"/>
      <c r="X1974" s="27" t="s">
        <v>64</v>
      </c>
      <c r="Y1974" s="27" t="s">
        <v>717</v>
      </c>
    </row>
    <row r="1975" spans="2:25" x14ac:dyDescent="0.2">
      <c r="B1975" s="27" t="s">
        <v>4032</v>
      </c>
      <c r="C1975" s="27" t="s">
        <v>57</v>
      </c>
      <c r="D1975" s="27" t="s">
        <v>4030</v>
      </c>
      <c r="E1975" s="27" t="str">
        <f>VLOOKUP(D1975,[1]ЕНС!A:E,2,FALSE)</f>
        <v>Ключ</v>
      </c>
      <c r="F1975" s="27" t="str">
        <f>VLOOKUP(D1975,[1]ЕНС!A:E,3,FALSE)</f>
        <v>гаечный, накидной, двусторонний, размер зева 8*10 мм</v>
      </c>
      <c r="G1975" s="27" t="s">
        <v>4031</v>
      </c>
      <c r="H1975" s="27" t="s">
        <v>28</v>
      </c>
      <c r="I1975" s="27">
        <v>0</v>
      </c>
      <c r="J1975" s="27">
        <v>631010000</v>
      </c>
      <c r="K1975" s="27" t="str">
        <f>VLOOKUP(B1975,[1]ПланКаз!A1962:M5266,12,0)</f>
        <v>ҚР, ШҚО, Өскемен қ., Бажов көш., 10</v>
      </c>
      <c r="L1975" s="27" t="str">
        <f>VLOOKUP(B1975,[1]ПланКаз!A1960:M5264,13,0)</f>
        <v>Наурыз - Сәуір</v>
      </c>
      <c r="M1975" s="27" t="str">
        <f>VLOOKUP(B1975,[1]ПланКаз!A1962:N5266,14,0)</f>
        <v>Шығыс-Қазақстан облысы, Өскемен қ.</v>
      </c>
      <c r="N1975" s="27" t="s">
        <v>60</v>
      </c>
      <c r="O1975" s="27" t="str">
        <f>VLOOKUP(B1975,[1]ПланКаз!A1961:P5265,16,0)</f>
        <v>шартқа қол қойылған кезден бастап 45 күнтізбелік күн ішінде</v>
      </c>
      <c r="P1975" s="27" t="s">
        <v>61</v>
      </c>
      <c r="Q1975" s="28" t="s">
        <v>480</v>
      </c>
      <c r="R1975" s="27" t="str">
        <f>VLOOKUP(B1975,[1]ПланКаз!A1960:S5264,19,0)</f>
        <v>Дана</v>
      </c>
      <c r="S1975" s="29">
        <v>10</v>
      </c>
      <c r="T1975" s="29">
        <v>667</v>
      </c>
      <c r="U1975" s="29">
        <v>6670</v>
      </c>
      <c r="V1975" s="29">
        <v>7470.4</v>
      </c>
      <c r="W1975" s="27"/>
      <c r="X1975" s="27" t="s">
        <v>74</v>
      </c>
      <c r="Y1975" s="27" t="s">
        <v>63</v>
      </c>
    </row>
    <row r="1976" spans="2:25" x14ac:dyDescent="0.2">
      <c r="B1976" s="27" t="s">
        <v>4033</v>
      </c>
      <c r="C1976" s="27" t="s">
        <v>57</v>
      </c>
      <c r="D1976" s="27" t="s">
        <v>4034</v>
      </c>
      <c r="E1976" s="27" t="str">
        <f>VLOOKUP(D1976,[1]ЕНС!A:E,2,FALSE)</f>
        <v>Ключ</v>
      </c>
      <c r="F1976" s="27" t="str">
        <f>VLOOKUP(D1976,[1]ЕНС!A:E,3,FALSE)</f>
        <v>гаечный, рожковый, двусторонний, размер зева 10*12 мм, ГОСТ 2839-80</v>
      </c>
      <c r="G1976" s="27" t="s">
        <v>4035</v>
      </c>
      <c r="H1976" s="27" t="s">
        <v>28</v>
      </c>
      <c r="I1976" s="27">
        <v>0</v>
      </c>
      <c r="J1976" s="27">
        <v>631010000</v>
      </c>
      <c r="K1976" s="27" t="str">
        <f>VLOOKUP(B1976,[1]ПланКаз!A1963:M5267,12,0)</f>
        <v>ҚР, ШҚО, Өскемен қ., Бажов көш., 10</v>
      </c>
      <c r="L1976" s="27" t="str">
        <f>VLOOKUP(B1976,[1]ПланКаз!A1961:M5265,13,0)</f>
        <v>Желтоқсан-Қантар</v>
      </c>
      <c r="M1976" s="27" t="str">
        <f>VLOOKUP(B1976,[1]ПланКаз!A1963:N5267,14,0)</f>
        <v>Шығыс-Қазақстан облысы, Өскемен қ.</v>
      </c>
      <c r="N1976" s="27" t="s">
        <v>60</v>
      </c>
      <c r="O1976" s="27" t="str">
        <f>VLOOKUP(B1976,[1]ПланКаз!A1962:P5266,16,0)</f>
        <v>шартқа қол қойылған кезден бастап 45 күнтізбелік күн ішінде</v>
      </c>
      <c r="P1976" s="27" t="s">
        <v>61</v>
      </c>
      <c r="Q1976" s="28" t="s">
        <v>480</v>
      </c>
      <c r="R1976" s="27" t="str">
        <f>VLOOKUP(B1976,[1]ПланКаз!A1961:S5265,19,0)</f>
        <v>Дана</v>
      </c>
      <c r="S1976" s="29">
        <v>25</v>
      </c>
      <c r="T1976" s="29">
        <v>376</v>
      </c>
      <c r="U1976" s="29" t="s">
        <v>63</v>
      </c>
      <c r="V1976" s="29" t="s">
        <v>63</v>
      </c>
      <c r="W1976" s="27"/>
      <c r="X1976" s="27" t="s">
        <v>64</v>
      </c>
      <c r="Y1976" s="27" t="s">
        <v>717</v>
      </c>
    </row>
    <row r="1977" spans="2:25" x14ac:dyDescent="0.2">
      <c r="B1977" s="27" t="s">
        <v>4036</v>
      </c>
      <c r="C1977" s="27" t="s">
        <v>57</v>
      </c>
      <c r="D1977" s="27" t="s">
        <v>4034</v>
      </c>
      <c r="E1977" s="27" t="str">
        <f>VLOOKUP(D1977,[1]ЕНС!A:E,2,FALSE)</f>
        <v>Ключ</v>
      </c>
      <c r="F1977" s="27" t="str">
        <f>VLOOKUP(D1977,[1]ЕНС!A:E,3,FALSE)</f>
        <v>гаечный, рожковый, двусторонний, размер зева 10*12 мм, ГОСТ 2839-80</v>
      </c>
      <c r="G1977" s="27" t="s">
        <v>4035</v>
      </c>
      <c r="H1977" s="27" t="s">
        <v>28</v>
      </c>
      <c r="I1977" s="27">
        <v>0</v>
      </c>
      <c r="J1977" s="27">
        <v>631010000</v>
      </c>
      <c r="K1977" s="27" t="str">
        <f>VLOOKUP(B1977,[1]ПланКаз!A1964:M5268,12,0)</f>
        <v>ҚР, ШҚО, Өскемен қ., Бажов көш., 10</v>
      </c>
      <c r="L1977" s="27" t="str">
        <f>VLOOKUP(B1977,[1]ПланКаз!A1962:M5266,13,0)</f>
        <v>Наурыз - Сәуір</v>
      </c>
      <c r="M1977" s="27" t="str">
        <f>VLOOKUP(B1977,[1]ПланКаз!A1964:N5268,14,0)</f>
        <v>Шығыс-Қазақстан облысы, Өскемен қ.</v>
      </c>
      <c r="N1977" s="27" t="s">
        <v>60</v>
      </c>
      <c r="O1977" s="27" t="str">
        <f>VLOOKUP(B1977,[1]ПланКаз!A1963:P5267,16,0)</f>
        <v>шартқа қол қойылған кезден бастап 45 күнтізбелік күн ішінде</v>
      </c>
      <c r="P1977" s="27" t="s">
        <v>61</v>
      </c>
      <c r="Q1977" s="28" t="s">
        <v>480</v>
      </c>
      <c r="R1977" s="27" t="str">
        <f>VLOOKUP(B1977,[1]ПланКаз!A1962:S5266,19,0)</f>
        <v>Дана</v>
      </c>
      <c r="S1977" s="29">
        <v>25</v>
      </c>
      <c r="T1977" s="29">
        <v>376</v>
      </c>
      <c r="U1977" s="29">
        <v>9400</v>
      </c>
      <c r="V1977" s="29">
        <v>10528</v>
      </c>
      <c r="W1977" s="27"/>
      <c r="X1977" s="27" t="s">
        <v>74</v>
      </c>
      <c r="Y1977" s="27" t="s">
        <v>63</v>
      </c>
    </row>
    <row r="1978" spans="2:25" x14ac:dyDescent="0.2">
      <c r="B1978" s="27" t="s">
        <v>4037</v>
      </c>
      <c r="C1978" s="27" t="s">
        <v>57</v>
      </c>
      <c r="D1978" s="27" t="s">
        <v>4038</v>
      </c>
      <c r="E1978" s="27" t="str">
        <f>VLOOKUP(D1978,[1]ЕНС!A:E,2,FALSE)</f>
        <v>Ключ</v>
      </c>
      <c r="F1978" s="27" t="str">
        <f>VLOOKUP(D1978,[1]ЕНС!A:E,3,FALSE)</f>
        <v>гаечный, рожковый, двусторонний, размер зева 12*13 мм, ГОСТ 2839-80</v>
      </c>
      <c r="G1978" s="27" t="s">
        <v>4039</v>
      </c>
      <c r="H1978" s="27" t="s">
        <v>28</v>
      </c>
      <c r="I1978" s="27">
        <v>0</v>
      </c>
      <c r="J1978" s="27">
        <v>631010000</v>
      </c>
      <c r="K1978" s="27" t="str">
        <f>VLOOKUP(B1978,[1]ПланКаз!A1965:M5269,12,0)</f>
        <v>ҚР, ШҚО, Өскемен қ., Бажов көш., 10</v>
      </c>
      <c r="L1978" s="27" t="str">
        <f>VLOOKUP(B1978,[1]ПланКаз!A1963:M5267,13,0)</f>
        <v>Желтоқсан-Қантар</v>
      </c>
      <c r="M1978" s="27" t="str">
        <f>VLOOKUP(B1978,[1]ПланКаз!A1965:N5269,14,0)</f>
        <v>Шығыс-Қазақстан облысы, Өскемен қ.</v>
      </c>
      <c r="N1978" s="27" t="s">
        <v>60</v>
      </c>
      <c r="O1978" s="27" t="str">
        <f>VLOOKUP(B1978,[1]ПланКаз!A1964:P5268,16,0)</f>
        <v>шартқа қол қойылған кезден бастап 45 күнтізбелік күн ішінде</v>
      </c>
      <c r="P1978" s="27" t="s">
        <v>61</v>
      </c>
      <c r="Q1978" s="28" t="s">
        <v>480</v>
      </c>
      <c r="R1978" s="27" t="str">
        <f>VLOOKUP(B1978,[1]ПланКаз!A1963:S5267,19,0)</f>
        <v>Дана</v>
      </c>
      <c r="S1978" s="29">
        <v>25</v>
      </c>
      <c r="T1978" s="29">
        <v>413</v>
      </c>
      <c r="U1978" s="29" t="s">
        <v>63</v>
      </c>
      <c r="V1978" s="29" t="s">
        <v>63</v>
      </c>
      <c r="W1978" s="27"/>
      <c r="X1978" s="27" t="s">
        <v>64</v>
      </c>
      <c r="Y1978" s="27" t="s">
        <v>717</v>
      </c>
    </row>
    <row r="1979" spans="2:25" x14ac:dyDescent="0.2">
      <c r="B1979" s="27" t="s">
        <v>4040</v>
      </c>
      <c r="C1979" s="27" t="s">
        <v>57</v>
      </c>
      <c r="D1979" s="27" t="s">
        <v>4038</v>
      </c>
      <c r="E1979" s="27" t="str">
        <f>VLOOKUP(D1979,[1]ЕНС!A:E,2,FALSE)</f>
        <v>Ключ</v>
      </c>
      <c r="F1979" s="27" t="str">
        <f>VLOOKUP(D1979,[1]ЕНС!A:E,3,FALSE)</f>
        <v>гаечный, рожковый, двусторонний, размер зева 12*13 мм, ГОСТ 2839-80</v>
      </c>
      <c r="G1979" s="27" t="s">
        <v>4039</v>
      </c>
      <c r="H1979" s="27" t="s">
        <v>28</v>
      </c>
      <c r="I1979" s="27">
        <v>0</v>
      </c>
      <c r="J1979" s="27">
        <v>631010000</v>
      </c>
      <c r="K1979" s="27" t="str">
        <f>VLOOKUP(B1979,[1]ПланКаз!A1966:M5270,12,0)</f>
        <v>ҚР, ШҚО, Өскемен қ., Бажов көш., 10</v>
      </c>
      <c r="L1979" s="27" t="str">
        <f>VLOOKUP(B1979,[1]ПланКаз!A1964:M5268,13,0)</f>
        <v>Наурыз - Сәуір</v>
      </c>
      <c r="M1979" s="27" t="str">
        <f>VLOOKUP(B1979,[1]ПланКаз!A1966:N5270,14,0)</f>
        <v>Шығыс-Қазақстан облысы, Өскемен қ.</v>
      </c>
      <c r="N1979" s="27" t="s">
        <v>60</v>
      </c>
      <c r="O1979" s="27" t="str">
        <f>VLOOKUP(B1979,[1]ПланКаз!A1965:P5269,16,0)</f>
        <v>шартқа қол қойылған кезден бастап 45 күнтізбелік күн ішінде</v>
      </c>
      <c r="P1979" s="27" t="s">
        <v>61</v>
      </c>
      <c r="Q1979" s="28" t="s">
        <v>480</v>
      </c>
      <c r="R1979" s="27" t="str">
        <f>VLOOKUP(B1979,[1]ПланКаз!A1964:S5268,19,0)</f>
        <v>Дана</v>
      </c>
      <c r="S1979" s="29">
        <v>25</v>
      </c>
      <c r="T1979" s="29">
        <v>413</v>
      </c>
      <c r="U1979" s="29">
        <v>10325</v>
      </c>
      <c r="V1979" s="29">
        <v>11564</v>
      </c>
      <c r="W1979" s="27"/>
      <c r="X1979" s="27" t="s">
        <v>74</v>
      </c>
      <c r="Y1979" s="27" t="s">
        <v>63</v>
      </c>
    </row>
    <row r="1980" spans="2:25" x14ac:dyDescent="0.2">
      <c r="B1980" s="27" t="s">
        <v>4041</v>
      </c>
      <c r="C1980" s="27" t="s">
        <v>57</v>
      </c>
      <c r="D1980" s="27" t="s">
        <v>4042</v>
      </c>
      <c r="E1980" s="27" t="str">
        <f>VLOOKUP(D1980,[1]ЕНС!A:E,2,FALSE)</f>
        <v>Ключ</v>
      </c>
      <c r="F1980" s="27" t="str">
        <f>VLOOKUP(D1980,[1]ЕНС!A:E,3,FALSE)</f>
        <v>гаечный, рожковый, двусторонний, размер зева 12*14 мм, ГОСТ 2839-80</v>
      </c>
      <c r="G1980" s="27" t="s">
        <v>4043</v>
      </c>
      <c r="H1980" s="27" t="s">
        <v>28</v>
      </c>
      <c r="I1980" s="27">
        <v>0</v>
      </c>
      <c r="J1980" s="27">
        <v>631010000</v>
      </c>
      <c r="K1980" s="27" t="str">
        <f>VLOOKUP(B1980,[1]ПланКаз!A1967:M5271,12,0)</f>
        <v>ҚР, ШҚО, Өскемен қ., Бажов көш., 10</v>
      </c>
      <c r="L1980" s="27" t="str">
        <f>VLOOKUP(B1980,[1]ПланКаз!A1965:M5269,13,0)</f>
        <v>Желтоқсан-Қантар</v>
      </c>
      <c r="M1980" s="27" t="str">
        <f>VLOOKUP(B1980,[1]ПланКаз!A1967:N5271,14,0)</f>
        <v>Шығыс-Қазақстан облысы, Өскемен қ.</v>
      </c>
      <c r="N1980" s="27" t="s">
        <v>60</v>
      </c>
      <c r="O1980" s="27" t="str">
        <f>VLOOKUP(B1980,[1]ПланКаз!A1966:P5270,16,0)</f>
        <v>шартқа қол қойылған кезден бастап 45 күнтізбелік күн ішінде</v>
      </c>
      <c r="P1980" s="27" t="s">
        <v>61</v>
      </c>
      <c r="Q1980" s="28" t="s">
        <v>480</v>
      </c>
      <c r="R1980" s="27" t="str">
        <f>VLOOKUP(B1980,[1]ПланКаз!A1965:S5269,19,0)</f>
        <v>Дана</v>
      </c>
      <c r="S1980" s="29">
        <v>25</v>
      </c>
      <c r="T1980" s="29">
        <v>390</v>
      </c>
      <c r="U1980" s="29" t="s">
        <v>63</v>
      </c>
      <c r="V1980" s="29" t="s">
        <v>63</v>
      </c>
      <c r="W1980" s="27"/>
      <c r="X1980" s="27" t="s">
        <v>64</v>
      </c>
      <c r="Y1980" s="27" t="s">
        <v>717</v>
      </c>
    </row>
    <row r="1981" spans="2:25" x14ac:dyDescent="0.2">
      <c r="B1981" s="27" t="s">
        <v>4044</v>
      </c>
      <c r="C1981" s="27" t="s">
        <v>57</v>
      </c>
      <c r="D1981" s="27" t="s">
        <v>4042</v>
      </c>
      <c r="E1981" s="27" t="str">
        <f>VLOOKUP(D1981,[1]ЕНС!A:E,2,FALSE)</f>
        <v>Ключ</v>
      </c>
      <c r="F1981" s="27" t="str">
        <f>VLOOKUP(D1981,[1]ЕНС!A:E,3,FALSE)</f>
        <v>гаечный, рожковый, двусторонний, размер зева 12*14 мм, ГОСТ 2839-80</v>
      </c>
      <c r="G1981" s="27" t="s">
        <v>4043</v>
      </c>
      <c r="H1981" s="27" t="s">
        <v>28</v>
      </c>
      <c r="I1981" s="27">
        <v>0</v>
      </c>
      <c r="J1981" s="27">
        <v>631010000</v>
      </c>
      <c r="K1981" s="27" t="str">
        <f>VLOOKUP(B1981,[1]ПланКаз!A1968:M5272,12,0)</f>
        <v>ҚР, ШҚО, Өскемен қ., Бажов көш., 10</v>
      </c>
      <c r="L1981" s="27" t="str">
        <f>VLOOKUP(B1981,[1]ПланКаз!A1966:M5270,13,0)</f>
        <v>Наурыз - Сәуір</v>
      </c>
      <c r="M1981" s="27" t="str">
        <f>VLOOKUP(B1981,[1]ПланКаз!A1968:N5272,14,0)</f>
        <v>Шығыс-Қазақстан облысы, Өскемен қ.</v>
      </c>
      <c r="N1981" s="27" t="s">
        <v>60</v>
      </c>
      <c r="O1981" s="27" t="str">
        <f>VLOOKUP(B1981,[1]ПланКаз!A1967:P5271,16,0)</f>
        <v>шартқа қол қойылған кезден бастап 45 күнтізбелік күн ішінде</v>
      </c>
      <c r="P1981" s="27" t="s">
        <v>61</v>
      </c>
      <c r="Q1981" s="28" t="s">
        <v>480</v>
      </c>
      <c r="R1981" s="27" t="str">
        <f>VLOOKUP(B1981,[1]ПланКаз!A1966:S5270,19,0)</f>
        <v>Дана</v>
      </c>
      <c r="S1981" s="29">
        <v>25</v>
      </c>
      <c r="T1981" s="29">
        <v>390</v>
      </c>
      <c r="U1981" s="29">
        <v>9750</v>
      </c>
      <c r="V1981" s="29">
        <v>10920</v>
      </c>
      <c r="W1981" s="27"/>
      <c r="X1981" s="27" t="s">
        <v>74</v>
      </c>
      <c r="Y1981" s="27" t="s">
        <v>63</v>
      </c>
    </row>
    <row r="1982" spans="2:25" x14ac:dyDescent="0.2">
      <c r="B1982" s="27" t="s">
        <v>4045</v>
      </c>
      <c r="C1982" s="27" t="s">
        <v>57</v>
      </c>
      <c r="D1982" s="27" t="s">
        <v>4046</v>
      </c>
      <c r="E1982" s="27" t="str">
        <f>VLOOKUP(D1982,[1]ЕНС!A:E,2,FALSE)</f>
        <v>Ключ</v>
      </c>
      <c r="F1982" s="27" t="str">
        <f>VLOOKUP(D1982,[1]ЕНС!A:E,3,FALSE)</f>
        <v>гаечный, рожковый, двусторонний, размер зева 13*14 мм, ГОСТ 2839-80</v>
      </c>
      <c r="G1982" s="27" t="s">
        <v>4047</v>
      </c>
      <c r="H1982" s="27" t="s">
        <v>28</v>
      </c>
      <c r="I1982" s="27">
        <v>0</v>
      </c>
      <c r="J1982" s="27">
        <v>631010000</v>
      </c>
      <c r="K1982" s="27" t="str">
        <f>VLOOKUP(B1982,[1]ПланКаз!A1969:M5273,12,0)</f>
        <v>ҚР, ШҚО, Өскемен қ., Бажов көш., 10</v>
      </c>
      <c r="L1982" s="27" t="str">
        <f>VLOOKUP(B1982,[1]ПланКаз!A1967:M5271,13,0)</f>
        <v>Желтоқсан-Қантар</v>
      </c>
      <c r="M1982" s="27" t="str">
        <f>VLOOKUP(B1982,[1]ПланКаз!A1969:N5273,14,0)</f>
        <v>Шығыс-Қазақстан облысы, Өскемен қ.</v>
      </c>
      <c r="N1982" s="27" t="s">
        <v>60</v>
      </c>
      <c r="O1982" s="27" t="str">
        <f>VLOOKUP(B1982,[1]ПланКаз!A1968:P5272,16,0)</f>
        <v>шартқа қол қойылған кезден бастап 45 күнтізбелік күн ішінде</v>
      </c>
      <c r="P1982" s="27" t="s">
        <v>61</v>
      </c>
      <c r="Q1982" s="28" t="s">
        <v>480</v>
      </c>
      <c r="R1982" s="27" t="str">
        <f>VLOOKUP(B1982,[1]ПланКаз!A1967:S5271,19,0)</f>
        <v>Дана</v>
      </c>
      <c r="S1982" s="29">
        <v>25</v>
      </c>
      <c r="T1982" s="29">
        <v>462</v>
      </c>
      <c r="U1982" s="29" t="s">
        <v>63</v>
      </c>
      <c r="V1982" s="29" t="s">
        <v>63</v>
      </c>
      <c r="W1982" s="27"/>
      <c r="X1982" s="27" t="s">
        <v>64</v>
      </c>
      <c r="Y1982" s="27" t="s">
        <v>717</v>
      </c>
    </row>
    <row r="1983" spans="2:25" x14ac:dyDescent="0.2">
      <c r="B1983" s="27" t="s">
        <v>4048</v>
      </c>
      <c r="C1983" s="27" t="s">
        <v>57</v>
      </c>
      <c r="D1983" s="27" t="s">
        <v>4046</v>
      </c>
      <c r="E1983" s="27" t="str">
        <f>VLOOKUP(D1983,[1]ЕНС!A:E,2,FALSE)</f>
        <v>Ключ</v>
      </c>
      <c r="F1983" s="27" t="str">
        <f>VLOOKUP(D1983,[1]ЕНС!A:E,3,FALSE)</f>
        <v>гаечный, рожковый, двусторонний, размер зева 13*14 мм, ГОСТ 2839-80</v>
      </c>
      <c r="G1983" s="27" t="s">
        <v>4047</v>
      </c>
      <c r="H1983" s="27" t="s">
        <v>28</v>
      </c>
      <c r="I1983" s="27">
        <v>0</v>
      </c>
      <c r="J1983" s="27">
        <v>631010000</v>
      </c>
      <c r="K1983" s="27" t="str">
        <f>VLOOKUP(B1983,[1]ПланКаз!A1970:M5274,12,0)</f>
        <v>ҚР, ШҚО, Өскемен қ., Бажов көш., 10</v>
      </c>
      <c r="L1983" s="27" t="str">
        <f>VLOOKUP(B1983,[1]ПланКаз!A1968:M5272,13,0)</f>
        <v>Наурыз - Сәуір</v>
      </c>
      <c r="M1983" s="27" t="str">
        <f>VLOOKUP(B1983,[1]ПланКаз!A1970:N5274,14,0)</f>
        <v>Шығыс-Қазақстан облысы, Өскемен қ.</v>
      </c>
      <c r="N1983" s="27" t="s">
        <v>60</v>
      </c>
      <c r="O1983" s="27" t="str">
        <f>VLOOKUP(B1983,[1]ПланКаз!A1969:P5273,16,0)</f>
        <v>шартқа қол қойылған кезден бастап 45 күнтізбелік күн ішінде</v>
      </c>
      <c r="P1983" s="27" t="s">
        <v>61</v>
      </c>
      <c r="Q1983" s="28" t="s">
        <v>480</v>
      </c>
      <c r="R1983" s="27" t="str">
        <f>VLOOKUP(B1983,[1]ПланКаз!A1968:S5272,19,0)</f>
        <v>Дана</v>
      </c>
      <c r="S1983" s="29">
        <v>25</v>
      </c>
      <c r="T1983" s="29">
        <v>462</v>
      </c>
      <c r="U1983" s="29">
        <v>11550</v>
      </c>
      <c r="V1983" s="29">
        <v>12936</v>
      </c>
      <c r="W1983" s="27"/>
      <c r="X1983" s="27" t="s">
        <v>74</v>
      </c>
      <c r="Y1983" s="27" t="s">
        <v>63</v>
      </c>
    </row>
    <row r="1984" spans="2:25" x14ac:dyDescent="0.2">
      <c r="B1984" s="27" t="s">
        <v>4049</v>
      </c>
      <c r="C1984" s="27" t="s">
        <v>57</v>
      </c>
      <c r="D1984" s="27" t="s">
        <v>3951</v>
      </c>
      <c r="E1984" s="27" t="str">
        <f>VLOOKUP(D1984,[1]ЕНС!A:E,2,FALSE)</f>
        <v>Ключ</v>
      </c>
      <c r="F1984" s="27" t="str">
        <f>VLOOKUP(D1984,[1]ЕНС!A:E,3,FALSE)</f>
        <v>гаечный, комбинированный, размер зева 13,0 мм</v>
      </c>
      <c r="G1984" s="27" t="s">
        <v>4050</v>
      </c>
      <c r="H1984" s="27" t="s">
        <v>28</v>
      </c>
      <c r="I1984" s="27">
        <v>0</v>
      </c>
      <c r="J1984" s="27">
        <v>631010000</v>
      </c>
      <c r="K1984" s="27" t="str">
        <f>VLOOKUP(B1984,[1]ПланКаз!A1971:M5275,12,0)</f>
        <v>ҚР, ШҚО, Өскемен қ., Бажов көш., 10</v>
      </c>
      <c r="L1984" s="27" t="str">
        <f>VLOOKUP(B1984,[1]ПланКаз!A1969:M5273,13,0)</f>
        <v>Желтоқсан-Қантар</v>
      </c>
      <c r="M1984" s="27" t="str">
        <f>VLOOKUP(B1984,[1]ПланКаз!A1971:N5275,14,0)</f>
        <v>Шығыс-Қазақстан облысы, Өскемен қ.</v>
      </c>
      <c r="N1984" s="27" t="s">
        <v>60</v>
      </c>
      <c r="O1984" s="27" t="str">
        <f>VLOOKUP(B1984,[1]ПланКаз!A1970:P5274,16,0)</f>
        <v>шартқа қол қойылған кезден бастап 45 күнтізбелік күн ішінде</v>
      </c>
      <c r="P1984" s="27" t="s">
        <v>61</v>
      </c>
      <c r="Q1984" s="28" t="s">
        <v>480</v>
      </c>
      <c r="R1984" s="27" t="str">
        <f>VLOOKUP(B1984,[1]ПланКаз!A1969:S5273,19,0)</f>
        <v>Дана</v>
      </c>
      <c r="S1984" s="29">
        <v>15</v>
      </c>
      <c r="T1984" s="29">
        <v>498</v>
      </c>
      <c r="U1984" s="29" t="s">
        <v>63</v>
      </c>
      <c r="V1984" s="29" t="s">
        <v>63</v>
      </c>
      <c r="W1984" s="27"/>
      <c r="X1984" s="27" t="s">
        <v>64</v>
      </c>
      <c r="Y1984" s="27" t="s">
        <v>717</v>
      </c>
    </row>
    <row r="1985" spans="2:25" x14ac:dyDescent="0.2">
      <c r="B1985" s="27" t="s">
        <v>4051</v>
      </c>
      <c r="C1985" s="27" t="s">
        <v>57</v>
      </c>
      <c r="D1985" s="27" t="s">
        <v>3951</v>
      </c>
      <c r="E1985" s="27" t="str">
        <f>VLOOKUP(D1985,[1]ЕНС!A:E,2,FALSE)</f>
        <v>Ключ</v>
      </c>
      <c r="F1985" s="27" t="str">
        <f>VLOOKUP(D1985,[1]ЕНС!A:E,3,FALSE)</f>
        <v>гаечный, комбинированный, размер зева 13,0 мм</v>
      </c>
      <c r="G1985" s="27" t="s">
        <v>4050</v>
      </c>
      <c r="H1985" s="27" t="s">
        <v>28</v>
      </c>
      <c r="I1985" s="27">
        <v>0</v>
      </c>
      <c r="J1985" s="27">
        <v>631010000</v>
      </c>
      <c r="K1985" s="27" t="str">
        <f>VLOOKUP(B1985,[1]ПланКаз!A1972:M5276,12,0)</f>
        <v>ҚР, ШҚО, Өскемен қ., Бажов көш., 10</v>
      </c>
      <c r="L1985" s="27" t="str">
        <f>VLOOKUP(B1985,[1]ПланКаз!A1970:M5274,13,0)</f>
        <v>Наурыз - Сәуір</v>
      </c>
      <c r="M1985" s="27" t="str">
        <f>VLOOKUP(B1985,[1]ПланКаз!A1972:N5276,14,0)</f>
        <v>Шығыс-Қазақстан облысы, Өскемен қ.</v>
      </c>
      <c r="N1985" s="27" t="s">
        <v>60</v>
      </c>
      <c r="O1985" s="27" t="str">
        <f>VLOOKUP(B1985,[1]ПланКаз!A1971:P5275,16,0)</f>
        <v>шартқа қол қойылған кезден бастап 45 күнтізбелік күн ішінде</v>
      </c>
      <c r="P1985" s="27" t="s">
        <v>61</v>
      </c>
      <c r="Q1985" s="28" t="s">
        <v>480</v>
      </c>
      <c r="R1985" s="27" t="str">
        <f>VLOOKUP(B1985,[1]ПланКаз!A1970:S5274,19,0)</f>
        <v>Дана</v>
      </c>
      <c r="S1985" s="29">
        <v>15</v>
      </c>
      <c r="T1985" s="29">
        <v>498</v>
      </c>
      <c r="U1985" s="29">
        <v>7470</v>
      </c>
      <c r="V1985" s="29">
        <v>8366.4</v>
      </c>
      <c r="W1985" s="27"/>
      <c r="X1985" s="27" t="s">
        <v>74</v>
      </c>
      <c r="Y1985" s="27" t="s">
        <v>63</v>
      </c>
    </row>
    <row r="1986" spans="2:25" x14ac:dyDescent="0.2">
      <c r="B1986" s="27" t="s">
        <v>4052</v>
      </c>
      <c r="C1986" s="27" t="s">
        <v>57</v>
      </c>
      <c r="D1986" s="27" t="s">
        <v>4053</v>
      </c>
      <c r="E1986" s="27" t="str">
        <f>VLOOKUP(D1986,[1]ЕНС!A:E,2,FALSE)</f>
        <v>Ключ</v>
      </c>
      <c r="F1986" s="27" t="str">
        <f>VLOOKUP(D1986,[1]ЕНС!A:E,3,FALSE)</f>
        <v>гаечный, рожковый, двусторонний, размер зева 13*17 мм, ГОСТ 2839-80</v>
      </c>
      <c r="G1986" s="27" t="s">
        <v>4054</v>
      </c>
      <c r="H1986" s="27" t="s">
        <v>28</v>
      </c>
      <c r="I1986" s="27">
        <v>0</v>
      </c>
      <c r="J1986" s="27">
        <v>631010000</v>
      </c>
      <c r="K1986" s="27" t="str">
        <f>VLOOKUP(B1986,[1]ПланКаз!A1973:M5277,12,0)</f>
        <v>ҚР, ШҚО, Өскемен қ., Бажов көш., 10</v>
      </c>
      <c r="L1986" s="27" t="str">
        <f>VLOOKUP(B1986,[1]ПланКаз!A1971:M5275,13,0)</f>
        <v>Желтоқсан-Қантар</v>
      </c>
      <c r="M1986" s="27" t="str">
        <f>VLOOKUP(B1986,[1]ПланКаз!A1973:N5277,14,0)</f>
        <v>Шығыс-Қазақстан облысы, Өскемен қ.</v>
      </c>
      <c r="N1986" s="27" t="s">
        <v>60</v>
      </c>
      <c r="O1986" s="27" t="str">
        <f>VLOOKUP(B1986,[1]ПланКаз!A1972:P5276,16,0)</f>
        <v>шартқа қол қойылған кезден бастап 45 күнтізбелік күн ішінде</v>
      </c>
      <c r="P1986" s="27" t="s">
        <v>61</v>
      </c>
      <c r="Q1986" s="28" t="s">
        <v>480</v>
      </c>
      <c r="R1986" s="27" t="str">
        <f>VLOOKUP(B1986,[1]ПланКаз!A1971:S5275,19,0)</f>
        <v>Дана</v>
      </c>
      <c r="S1986" s="29">
        <v>25</v>
      </c>
      <c r="T1986" s="29">
        <v>498</v>
      </c>
      <c r="U1986" s="29" t="s">
        <v>63</v>
      </c>
      <c r="V1986" s="29" t="s">
        <v>63</v>
      </c>
      <c r="W1986" s="27"/>
      <c r="X1986" s="27" t="s">
        <v>64</v>
      </c>
      <c r="Y1986" s="27" t="s">
        <v>717</v>
      </c>
    </row>
    <row r="1987" spans="2:25" x14ac:dyDescent="0.2">
      <c r="B1987" s="27" t="s">
        <v>4055</v>
      </c>
      <c r="C1987" s="27" t="s">
        <v>57</v>
      </c>
      <c r="D1987" s="27" t="s">
        <v>4053</v>
      </c>
      <c r="E1987" s="27" t="str">
        <f>VLOOKUP(D1987,[1]ЕНС!A:E,2,FALSE)</f>
        <v>Ключ</v>
      </c>
      <c r="F1987" s="27" t="str">
        <f>VLOOKUP(D1987,[1]ЕНС!A:E,3,FALSE)</f>
        <v>гаечный, рожковый, двусторонний, размер зева 13*17 мм, ГОСТ 2839-80</v>
      </c>
      <c r="G1987" s="27" t="s">
        <v>4054</v>
      </c>
      <c r="H1987" s="27" t="s">
        <v>28</v>
      </c>
      <c r="I1987" s="27">
        <v>0</v>
      </c>
      <c r="J1987" s="27">
        <v>631010000</v>
      </c>
      <c r="K1987" s="27" t="str">
        <f>VLOOKUP(B1987,[1]ПланКаз!A1974:M5278,12,0)</f>
        <v>ҚР, ШҚО, Өскемен қ., Бажов көш., 10</v>
      </c>
      <c r="L1987" s="27" t="str">
        <f>VLOOKUP(B1987,[1]ПланКаз!A1972:M5276,13,0)</f>
        <v>Наурыз - Сәуір</v>
      </c>
      <c r="M1987" s="27" t="str">
        <f>VLOOKUP(B1987,[1]ПланКаз!A1974:N5278,14,0)</f>
        <v>Шығыс-Қазақстан облысы, Өскемен қ.</v>
      </c>
      <c r="N1987" s="27" t="s">
        <v>60</v>
      </c>
      <c r="O1987" s="27" t="str">
        <f>VLOOKUP(B1987,[1]ПланКаз!A1973:P5277,16,0)</f>
        <v>шартқа қол қойылған кезден бастап 45 күнтізбелік күн ішінде</v>
      </c>
      <c r="P1987" s="27" t="s">
        <v>61</v>
      </c>
      <c r="Q1987" s="28" t="s">
        <v>480</v>
      </c>
      <c r="R1987" s="27" t="str">
        <f>VLOOKUP(B1987,[1]ПланКаз!A1972:S5276,19,0)</f>
        <v>Дана</v>
      </c>
      <c r="S1987" s="29">
        <v>25</v>
      </c>
      <c r="T1987" s="29">
        <v>498</v>
      </c>
      <c r="U1987" s="29">
        <v>12450</v>
      </c>
      <c r="V1987" s="29">
        <v>13944</v>
      </c>
      <c r="W1987" s="27"/>
      <c r="X1987" s="27" t="s">
        <v>74</v>
      </c>
      <c r="Y1987" s="27" t="s">
        <v>63</v>
      </c>
    </row>
    <row r="1988" spans="2:25" x14ac:dyDescent="0.2">
      <c r="B1988" s="27" t="s">
        <v>4056</v>
      </c>
      <c r="C1988" s="27" t="s">
        <v>57</v>
      </c>
      <c r="D1988" s="27" t="s">
        <v>4057</v>
      </c>
      <c r="E1988" s="27" t="str">
        <f>VLOOKUP(D1988,[1]ЕНС!A:E,2,FALSE)</f>
        <v>Ключ</v>
      </c>
      <c r="F1988" s="27" t="str">
        <f>VLOOKUP(D1988,[1]ЕНС!A:E,3,FALSE)</f>
        <v>гаечный, рожковый, двусторонний, размер зева 14*15 мм, ГОСТ 2839-80</v>
      </c>
      <c r="G1988" s="27" t="s">
        <v>4058</v>
      </c>
      <c r="H1988" s="27" t="s">
        <v>28</v>
      </c>
      <c r="I1988" s="27">
        <v>0</v>
      </c>
      <c r="J1988" s="27">
        <v>631010000</v>
      </c>
      <c r="K1988" s="27" t="str">
        <f>VLOOKUP(B1988,[1]ПланКаз!A1975:M5279,12,0)</f>
        <v>ҚР, ШҚО, Өскемен қ., Бажов көш., 10</v>
      </c>
      <c r="L1988" s="27" t="str">
        <f>VLOOKUP(B1988,[1]ПланКаз!A1973:M5277,13,0)</f>
        <v>Желтоқсан-Қантар</v>
      </c>
      <c r="M1988" s="27" t="str">
        <f>VLOOKUP(B1988,[1]ПланКаз!A1975:N5279,14,0)</f>
        <v>Шығыс-Қазақстан облысы, Өскемен қ.</v>
      </c>
      <c r="N1988" s="27" t="s">
        <v>60</v>
      </c>
      <c r="O1988" s="27" t="str">
        <f>VLOOKUP(B1988,[1]ПланКаз!A1974:P5278,16,0)</f>
        <v>шартқа қол қойылған кезден бастап 45 күнтізбелік күн ішінде</v>
      </c>
      <c r="P1988" s="27" t="s">
        <v>61</v>
      </c>
      <c r="Q1988" s="28" t="s">
        <v>480</v>
      </c>
      <c r="R1988" s="27" t="str">
        <f>VLOOKUP(B1988,[1]ПланКаз!A1973:S5277,19,0)</f>
        <v>Дана</v>
      </c>
      <c r="S1988" s="29">
        <v>25</v>
      </c>
      <c r="T1988" s="29">
        <v>499</v>
      </c>
      <c r="U1988" s="29" t="s">
        <v>63</v>
      </c>
      <c r="V1988" s="29" t="s">
        <v>63</v>
      </c>
      <c r="W1988" s="27"/>
      <c r="X1988" s="27" t="s">
        <v>64</v>
      </c>
      <c r="Y1988" s="27" t="s">
        <v>717</v>
      </c>
    </row>
    <row r="1989" spans="2:25" x14ac:dyDescent="0.2">
      <c r="B1989" s="27" t="s">
        <v>4059</v>
      </c>
      <c r="C1989" s="27" t="s">
        <v>57</v>
      </c>
      <c r="D1989" s="27" t="s">
        <v>4057</v>
      </c>
      <c r="E1989" s="27" t="str">
        <f>VLOOKUP(D1989,[1]ЕНС!A:E,2,FALSE)</f>
        <v>Ключ</v>
      </c>
      <c r="F1989" s="27" t="str">
        <f>VLOOKUP(D1989,[1]ЕНС!A:E,3,FALSE)</f>
        <v>гаечный, рожковый, двусторонний, размер зева 14*15 мм, ГОСТ 2839-80</v>
      </c>
      <c r="G1989" s="27" t="s">
        <v>4058</v>
      </c>
      <c r="H1989" s="27" t="s">
        <v>28</v>
      </c>
      <c r="I1989" s="27">
        <v>0</v>
      </c>
      <c r="J1989" s="27">
        <v>631010000</v>
      </c>
      <c r="K1989" s="27" t="str">
        <f>VLOOKUP(B1989,[1]ПланКаз!A1976:M5280,12,0)</f>
        <v>ҚР, ШҚО, Өскемен қ., Бажов көш., 10</v>
      </c>
      <c r="L1989" s="27" t="str">
        <f>VLOOKUP(B1989,[1]ПланКаз!A1974:M5278,13,0)</f>
        <v>Наурыз - Сәуір</v>
      </c>
      <c r="M1989" s="27" t="str">
        <f>VLOOKUP(B1989,[1]ПланКаз!A1976:N5280,14,0)</f>
        <v>Шығыс-Қазақстан облысы, Өскемен қ.</v>
      </c>
      <c r="N1989" s="27" t="s">
        <v>60</v>
      </c>
      <c r="O1989" s="27" t="str">
        <f>VLOOKUP(B1989,[1]ПланКаз!A1975:P5279,16,0)</f>
        <v>шартқа қол қойылған кезден бастап 45 күнтізбелік күн ішінде</v>
      </c>
      <c r="P1989" s="27" t="s">
        <v>61</v>
      </c>
      <c r="Q1989" s="28" t="s">
        <v>480</v>
      </c>
      <c r="R1989" s="27" t="str">
        <f>VLOOKUP(B1989,[1]ПланКаз!A1974:S5278,19,0)</f>
        <v>Дана</v>
      </c>
      <c r="S1989" s="29">
        <v>25</v>
      </c>
      <c r="T1989" s="29">
        <v>499</v>
      </c>
      <c r="U1989" s="29">
        <v>12475</v>
      </c>
      <c r="V1989" s="29">
        <v>13972</v>
      </c>
      <c r="W1989" s="27"/>
      <c r="X1989" s="27" t="s">
        <v>74</v>
      </c>
      <c r="Y1989" s="27" t="s">
        <v>63</v>
      </c>
    </row>
    <row r="1990" spans="2:25" x14ac:dyDescent="0.2">
      <c r="B1990" s="27" t="s">
        <v>4060</v>
      </c>
      <c r="C1990" s="27" t="s">
        <v>57</v>
      </c>
      <c r="D1990" s="27" t="s">
        <v>4061</v>
      </c>
      <c r="E1990" s="27" t="str">
        <f>VLOOKUP(D1990,[1]ЕНС!A:E,2,FALSE)</f>
        <v>Ключ</v>
      </c>
      <c r="F1990" s="27" t="str">
        <f>VLOOKUP(D1990,[1]ЕНС!A:E,3,FALSE)</f>
        <v>гаечный, рожковый, двусторонний, размер зева 14*17 мм, ГОСТ 2839-80</v>
      </c>
      <c r="G1990" s="27" t="s">
        <v>4062</v>
      </c>
      <c r="H1990" s="27" t="s">
        <v>28</v>
      </c>
      <c r="I1990" s="27">
        <v>0</v>
      </c>
      <c r="J1990" s="27">
        <v>631010000</v>
      </c>
      <c r="K1990" s="27" t="str">
        <f>VLOOKUP(B1990,[1]ПланКаз!A1977:M5281,12,0)</f>
        <v>ҚР, ШҚО, Өскемен қ., Бажов көш., 10</v>
      </c>
      <c r="L1990" s="27" t="str">
        <f>VLOOKUP(B1990,[1]ПланКаз!A1975:M5279,13,0)</f>
        <v>Желтоқсан-Қантар</v>
      </c>
      <c r="M1990" s="27" t="str">
        <f>VLOOKUP(B1990,[1]ПланКаз!A1977:N5281,14,0)</f>
        <v>Шығыс-Қазақстан облысы, Өскемен қ.</v>
      </c>
      <c r="N1990" s="27" t="s">
        <v>60</v>
      </c>
      <c r="O1990" s="27" t="str">
        <f>VLOOKUP(B1990,[1]ПланКаз!A1976:P5280,16,0)</f>
        <v>шартқа қол қойылған кезден бастап 45 күнтізбелік күн ішінде</v>
      </c>
      <c r="P1990" s="27" t="s">
        <v>61</v>
      </c>
      <c r="Q1990" s="28" t="s">
        <v>480</v>
      </c>
      <c r="R1990" s="27" t="str">
        <f>VLOOKUP(B1990,[1]ПланКаз!A1975:S5279,19,0)</f>
        <v>Дана</v>
      </c>
      <c r="S1990" s="29">
        <v>25</v>
      </c>
      <c r="T1990" s="29">
        <v>503</v>
      </c>
      <c r="U1990" s="29" t="s">
        <v>63</v>
      </c>
      <c r="V1990" s="29" t="s">
        <v>63</v>
      </c>
      <c r="W1990" s="27"/>
      <c r="X1990" s="27" t="s">
        <v>64</v>
      </c>
      <c r="Y1990" s="27" t="s">
        <v>717</v>
      </c>
    </row>
    <row r="1991" spans="2:25" x14ac:dyDescent="0.2">
      <c r="B1991" s="27" t="s">
        <v>4063</v>
      </c>
      <c r="C1991" s="27" t="s">
        <v>57</v>
      </c>
      <c r="D1991" s="27" t="s">
        <v>4061</v>
      </c>
      <c r="E1991" s="27" t="str">
        <f>VLOOKUP(D1991,[1]ЕНС!A:E,2,FALSE)</f>
        <v>Ключ</v>
      </c>
      <c r="F1991" s="27" t="str">
        <f>VLOOKUP(D1991,[1]ЕНС!A:E,3,FALSE)</f>
        <v>гаечный, рожковый, двусторонний, размер зева 14*17 мм, ГОСТ 2839-80</v>
      </c>
      <c r="G1991" s="27" t="s">
        <v>4062</v>
      </c>
      <c r="H1991" s="27" t="s">
        <v>28</v>
      </c>
      <c r="I1991" s="27">
        <v>0</v>
      </c>
      <c r="J1991" s="27">
        <v>631010000</v>
      </c>
      <c r="K1991" s="27" t="str">
        <f>VLOOKUP(B1991,[1]ПланКаз!A1978:M5282,12,0)</f>
        <v>ҚР, ШҚО, Өскемен қ., Бажов көш., 10</v>
      </c>
      <c r="L1991" s="27" t="str">
        <f>VLOOKUP(B1991,[1]ПланКаз!A1976:M5280,13,0)</f>
        <v>Наурыз - Сәуір</v>
      </c>
      <c r="M1991" s="27" t="str">
        <f>VLOOKUP(B1991,[1]ПланКаз!A1978:N5282,14,0)</f>
        <v>Шығыс-Қазақстан облысы, Өскемен қ.</v>
      </c>
      <c r="N1991" s="27" t="s">
        <v>60</v>
      </c>
      <c r="O1991" s="27" t="str">
        <f>VLOOKUP(B1991,[1]ПланКаз!A1977:P5281,16,0)</f>
        <v>шартқа қол қойылған кезден бастап 45 күнтізбелік күн ішінде</v>
      </c>
      <c r="P1991" s="27" t="s">
        <v>61</v>
      </c>
      <c r="Q1991" s="28" t="s">
        <v>480</v>
      </c>
      <c r="R1991" s="27" t="str">
        <f>VLOOKUP(B1991,[1]ПланКаз!A1976:S5280,19,0)</f>
        <v>Дана</v>
      </c>
      <c r="S1991" s="29">
        <v>25</v>
      </c>
      <c r="T1991" s="29">
        <v>503</v>
      </c>
      <c r="U1991" s="29">
        <v>12575</v>
      </c>
      <c r="V1991" s="29">
        <v>14084</v>
      </c>
      <c r="W1991" s="27"/>
      <c r="X1991" s="27" t="s">
        <v>74</v>
      </c>
      <c r="Y1991" s="27" t="s">
        <v>63</v>
      </c>
    </row>
    <row r="1992" spans="2:25" x14ac:dyDescent="0.2">
      <c r="B1992" s="27" t="s">
        <v>4064</v>
      </c>
      <c r="C1992" s="27" t="s">
        <v>57</v>
      </c>
      <c r="D1992" s="27" t="s">
        <v>4065</v>
      </c>
      <c r="E1992" s="27" t="str">
        <f>VLOOKUP(D1992,[1]ЕНС!A:E,2,FALSE)</f>
        <v>Ключ</v>
      </c>
      <c r="F1992" s="27" t="str">
        <f>VLOOKUP(D1992,[1]ЕНС!A:E,3,FALSE)</f>
        <v>гаечный, рожковый, двусторонний, размер зева 17*19 мм, ГОСТ 2839-80</v>
      </c>
      <c r="G1992" s="27" t="s">
        <v>4066</v>
      </c>
      <c r="H1992" s="27" t="s">
        <v>28</v>
      </c>
      <c r="I1992" s="27">
        <v>0</v>
      </c>
      <c r="J1992" s="27">
        <v>631010000</v>
      </c>
      <c r="K1992" s="27" t="str">
        <f>VLOOKUP(B1992,[1]ПланКаз!A1979:M5283,12,0)</f>
        <v>ҚР, ШҚО, Өскемен қ., Бажов көш., 10</v>
      </c>
      <c r="L1992" s="27" t="str">
        <f>VLOOKUP(B1992,[1]ПланКаз!A1977:M5281,13,0)</f>
        <v>Желтоқсан-Қантар</v>
      </c>
      <c r="M1992" s="27" t="str">
        <f>VLOOKUP(B1992,[1]ПланКаз!A1979:N5283,14,0)</f>
        <v>Шығыс-Қазақстан облысы, Өскемен қ.</v>
      </c>
      <c r="N1992" s="27" t="s">
        <v>60</v>
      </c>
      <c r="O1992" s="27" t="str">
        <f>VLOOKUP(B1992,[1]ПланКаз!A1978:P5282,16,0)</f>
        <v>шартқа қол қойылған кезден бастап 45 күнтізбелік күн ішінде</v>
      </c>
      <c r="P1992" s="27" t="s">
        <v>61</v>
      </c>
      <c r="Q1992" s="28" t="s">
        <v>480</v>
      </c>
      <c r="R1992" s="27" t="str">
        <f>VLOOKUP(B1992,[1]ПланКаз!A1977:S5281,19,0)</f>
        <v>Дана</v>
      </c>
      <c r="S1992" s="29">
        <v>25</v>
      </c>
      <c r="T1992" s="29">
        <v>757</v>
      </c>
      <c r="U1992" s="29" t="s">
        <v>63</v>
      </c>
      <c r="V1992" s="29" t="s">
        <v>63</v>
      </c>
      <c r="W1992" s="27"/>
      <c r="X1992" s="27" t="s">
        <v>64</v>
      </c>
      <c r="Y1992" s="27" t="s">
        <v>717</v>
      </c>
    </row>
    <row r="1993" spans="2:25" x14ac:dyDescent="0.2">
      <c r="B1993" s="27" t="s">
        <v>4067</v>
      </c>
      <c r="C1993" s="27" t="s">
        <v>57</v>
      </c>
      <c r="D1993" s="27" t="s">
        <v>4065</v>
      </c>
      <c r="E1993" s="27" t="str">
        <f>VLOOKUP(D1993,[1]ЕНС!A:E,2,FALSE)</f>
        <v>Ключ</v>
      </c>
      <c r="F1993" s="27" t="str">
        <f>VLOOKUP(D1993,[1]ЕНС!A:E,3,FALSE)</f>
        <v>гаечный, рожковый, двусторонний, размер зева 17*19 мм, ГОСТ 2839-80</v>
      </c>
      <c r="G1993" s="27" t="s">
        <v>4066</v>
      </c>
      <c r="H1993" s="27" t="s">
        <v>28</v>
      </c>
      <c r="I1993" s="27">
        <v>0</v>
      </c>
      <c r="J1993" s="27">
        <v>631010000</v>
      </c>
      <c r="K1993" s="27" t="str">
        <f>VLOOKUP(B1993,[1]ПланКаз!A1980:M5284,12,0)</f>
        <v>ҚР, ШҚО, Өскемен қ., Бажов көш., 10</v>
      </c>
      <c r="L1993" s="27" t="str">
        <f>VLOOKUP(B1993,[1]ПланКаз!A1978:M5282,13,0)</f>
        <v>Наурыз - Сәуір</v>
      </c>
      <c r="M1993" s="27" t="str">
        <f>VLOOKUP(B1993,[1]ПланКаз!A1980:N5284,14,0)</f>
        <v>Шығыс-Қазақстан облысы, Өскемен қ.</v>
      </c>
      <c r="N1993" s="27" t="s">
        <v>60</v>
      </c>
      <c r="O1993" s="27" t="str">
        <f>VLOOKUP(B1993,[1]ПланКаз!A1979:P5283,16,0)</f>
        <v>шартқа қол қойылған кезден бастап 45 күнтізбелік күн ішінде</v>
      </c>
      <c r="P1993" s="27" t="s">
        <v>61</v>
      </c>
      <c r="Q1993" s="28" t="s">
        <v>480</v>
      </c>
      <c r="R1993" s="27" t="str">
        <f>VLOOKUP(B1993,[1]ПланКаз!A1978:S5282,19,0)</f>
        <v>Дана</v>
      </c>
      <c r="S1993" s="29">
        <v>25</v>
      </c>
      <c r="T1993" s="29">
        <v>757</v>
      </c>
      <c r="U1993" s="29">
        <v>18925</v>
      </c>
      <c r="V1993" s="29">
        <v>21196</v>
      </c>
      <c r="W1993" s="27"/>
      <c r="X1993" s="27" t="s">
        <v>74</v>
      </c>
      <c r="Y1993" s="27" t="s">
        <v>63</v>
      </c>
    </row>
    <row r="1994" spans="2:25" x14ac:dyDescent="0.2">
      <c r="B1994" s="27" t="s">
        <v>4068</v>
      </c>
      <c r="C1994" s="27" t="s">
        <v>57</v>
      </c>
      <c r="D1994" s="27" t="s">
        <v>4069</v>
      </c>
      <c r="E1994" s="27" t="str">
        <f>VLOOKUP(D1994,[1]ЕНС!A:E,2,FALSE)</f>
        <v>Ключ</v>
      </c>
      <c r="F1994" s="27" t="str">
        <f>VLOOKUP(D1994,[1]ЕНС!A:E,3,FALSE)</f>
        <v>гаечный, рожковый, двусторонний, размер зева 19*22 мм, ГОСТ 2839-80</v>
      </c>
      <c r="G1994" s="27" t="s">
        <v>4070</v>
      </c>
      <c r="H1994" s="27" t="s">
        <v>28</v>
      </c>
      <c r="I1994" s="27">
        <v>0</v>
      </c>
      <c r="J1994" s="27">
        <v>631010000</v>
      </c>
      <c r="K1994" s="27" t="str">
        <f>VLOOKUP(B1994,[1]ПланКаз!A1981:M5285,12,0)</f>
        <v>ҚР, ШҚО, Өскемен қ., Бажов көш., 10</v>
      </c>
      <c r="L1994" s="27" t="str">
        <f>VLOOKUP(B1994,[1]ПланКаз!A1979:M5283,13,0)</f>
        <v>Желтоқсан-Қантар</v>
      </c>
      <c r="M1994" s="27" t="str">
        <f>VLOOKUP(B1994,[1]ПланКаз!A1981:N5285,14,0)</f>
        <v>Шығыс-Қазақстан облысы, Өскемен қ.</v>
      </c>
      <c r="N1994" s="27" t="s">
        <v>60</v>
      </c>
      <c r="O1994" s="27" t="str">
        <f>VLOOKUP(B1994,[1]ПланКаз!A1980:P5284,16,0)</f>
        <v>шартқа қол қойылған кезден бастап 45 күнтізбелік күн ішінде</v>
      </c>
      <c r="P1994" s="27" t="s">
        <v>61</v>
      </c>
      <c r="Q1994" s="28" t="s">
        <v>480</v>
      </c>
      <c r="R1994" s="27" t="str">
        <f>VLOOKUP(B1994,[1]ПланКаз!A1979:S5283,19,0)</f>
        <v>Дана</v>
      </c>
      <c r="S1994" s="29">
        <v>25</v>
      </c>
      <c r="T1994" s="29">
        <v>966</v>
      </c>
      <c r="U1994" s="29">
        <v>24150</v>
      </c>
      <c r="V1994" s="29">
        <v>27048</v>
      </c>
      <c r="W1994" s="27"/>
      <c r="X1994" s="27" t="s">
        <v>64</v>
      </c>
      <c r="Y1994" s="27" t="s">
        <v>63</v>
      </c>
    </row>
    <row r="1995" spans="2:25" x14ac:dyDescent="0.2">
      <c r="B1995" s="27" t="s">
        <v>4071</v>
      </c>
      <c r="C1995" s="27" t="s">
        <v>57</v>
      </c>
      <c r="D1995" s="27" t="s">
        <v>4072</v>
      </c>
      <c r="E1995" s="27" t="str">
        <f>VLOOKUP(D1995,[1]ЕНС!A:E,2,FALSE)</f>
        <v>Ключ</v>
      </c>
      <c r="F1995" s="27" t="str">
        <f>VLOOKUP(D1995,[1]ЕНС!A:E,3,FALSE)</f>
        <v>гаечный, рожковый, двусторонний, размер зева 22*24 мм, ГОСТ 2839-80</v>
      </c>
      <c r="G1995" s="27" t="s">
        <v>4073</v>
      </c>
      <c r="H1995" s="27" t="s">
        <v>28</v>
      </c>
      <c r="I1995" s="27">
        <v>0</v>
      </c>
      <c r="J1995" s="27">
        <v>631010000</v>
      </c>
      <c r="K1995" s="27" t="str">
        <f>VLOOKUP(B1995,[1]ПланКаз!A1982:M5286,12,0)</f>
        <v>ҚР, ШҚО, Өскемен қ., Бажов көш., 10</v>
      </c>
      <c r="L1995" s="27" t="str">
        <f>VLOOKUP(B1995,[1]ПланКаз!A1980:M5284,13,0)</f>
        <v>Желтоқсан-Қантар</v>
      </c>
      <c r="M1995" s="27" t="str">
        <f>VLOOKUP(B1995,[1]ПланКаз!A1982:N5286,14,0)</f>
        <v>Шығыс-Қазақстан облысы, Өскемен қ.</v>
      </c>
      <c r="N1995" s="27" t="s">
        <v>60</v>
      </c>
      <c r="O1995" s="27" t="str">
        <f>VLOOKUP(B1995,[1]ПланКаз!A1981:P5285,16,0)</f>
        <v>шартқа қол қойылған кезден бастап 45 күнтізбелік күн ішінде</v>
      </c>
      <c r="P1995" s="27" t="s">
        <v>61</v>
      </c>
      <c r="Q1995" s="28" t="s">
        <v>480</v>
      </c>
      <c r="R1995" s="27" t="str">
        <f>VLOOKUP(B1995,[1]ПланКаз!A1980:S5284,19,0)</f>
        <v>Дана</v>
      </c>
      <c r="S1995" s="29">
        <v>28</v>
      </c>
      <c r="T1995" s="29">
        <v>1220</v>
      </c>
      <c r="U1995" s="29">
        <v>34160</v>
      </c>
      <c r="V1995" s="29">
        <v>38259.199999999997</v>
      </c>
      <c r="W1995" s="27"/>
      <c r="X1995" s="27" t="s">
        <v>64</v>
      </c>
      <c r="Y1995" s="27" t="s">
        <v>63</v>
      </c>
    </row>
    <row r="1996" spans="2:25" x14ac:dyDescent="0.2">
      <c r="B1996" s="27" t="s">
        <v>4074</v>
      </c>
      <c r="C1996" s="27" t="s">
        <v>57</v>
      </c>
      <c r="D1996" s="27" t="s">
        <v>4075</v>
      </c>
      <c r="E1996" s="27" t="str">
        <f>VLOOKUP(D1996,[1]ЕНС!A:E,2,FALSE)</f>
        <v>Ключ</v>
      </c>
      <c r="F1996" s="27" t="str">
        <f>VLOOKUP(D1996,[1]ЕНС!A:E,3,FALSE)</f>
        <v>гаечный, рожковый, двусторонний, размер зева 24*27 мм, ГОСТ 2839-80</v>
      </c>
      <c r="G1996" s="27" t="s">
        <v>4076</v>
      </c>
      <c r="H1996" s="27" t="s">
        <v>28</v>
      </c>
      <c r="I1996" s="27">
        <v>0</v>
      </c>
      <c r="J1996" s="27">
        <v>631010000</v>
      </c>
      <c r="K1996" s="27" t="str">
        <f>VLOOKUP(B1996,[1]ПланКаз!A1983:M5287,12,0)</f>
        <v>ҚР, ШҚО, Өскемен қ., Бажов көш., 10</v>
      </c>
      <c r="L1996" s="27" t="str">
        <f>VLOOKUP(B1996,[1]ПланКаз!A1981:M5285,13,0)</f>
        <v>Желтоқсан-Қантар</v>
      </c>
      <c r="M1996" s="27" t="str">
        <f>VLOOKUP(B1996,[1]ПланКаз!A1983:N5287,14,0)</f>
        <v>Шығыс-Қазақстан облысы, Өскемен қ.</v>
      </c>
      <c r="N1996" s="27" t="s">
        <v>60</v>
      </c>
      <c r="O1996" s="27" t="str">
        <f>VLOOKUP(B1996,[1]ПланКаз!A1982:P5286,16,0)</f>
        <v>шартқа қол қойылған кезден бастап 45 күнтізбелік күн ішінде</v>
      </c>
      <c r="P1996" s="27" t="s">
        <v>61</v>
      </c>
      <c r="Q1996" s="28" t="s">
        <v>480</v>
      </c>
      <c r="R1996" s="27" t="str">
        <f>VLOOKUP(B1996,[1]ПланКаз!A1981:S5285,19,0)</f>
        <v>Дана</v>
      </c>
      <c r="S1996" s="29">
        <v>43</v>
      </c>
      <c r="T1996" s="29">
        <v>1220</v>
      </c>
      <c r="U1996" s="29" t="s">
        <v>63</v>
      </c>
      <c r="V1996" s="29" t="s">
        <v>63</v>
      </c>
      <c r="W1996" s="27"/>
      <c r="X1996" s="27" t="s">
        <v>64</v>
      </c>
      <c r="Y1996" s="27" t="s">
        <v>717</v>
      </c>
    </row>
    <row r="1997" spans="2:25" x14ac:dyDescent="0.2">
      <c r="B1997" s="27" t="s">
        <v>4077</v>
      </c>
      <c r="C1997" s="27" t="s">
        <v>57</v>
      </c>
      <c r="D1997" s="27" t="s">
        <v>4075</v>
      </c>
      <c r="E1997" s="27" t="str">
        <f>VLOOKUP(D1997,[1]ЕНС!A:E,2,FALSE)</f>
        <v>Ключ</v>
      </c>
      <c r="F1997" s="27" t="str">
        <f>VLOOKUP(D1997,[1]ЕНС!A:E,3,FALSE)</f>
        <v>гаечный, рожковый, двусторонний, размер зева 24*27 мм, ГОСТ 2839-80</v>
      </c>
      <c r="G1997" s="27" t="s">
        <v>4076</v>
      </c>
      <c r="H1997" s="27" t="s">
        <v>28</v>
      </c>
      <c r="I1997" s="27">
        <v>0</v>
      </c>
      <c r="J1997" s="27">
        <v>631010000</v>
      </c>
      <c r="K1997" s="27" t="str">
        <f>VLOOKUP(B1997,[1]ПланКаз!A1984:M5288,12,0)</f>
        <v>ҚР, ШҚО, Өскемен қ., Бажов көш., 10</v>
      </c>
      <c r="L1997" s="27" t="str">
        <f>VLOOKUP(B1997,[1]ПланКаз!A1982:M5286,13,0)</f>
        <v>Наурыз - Сәуір</v>
      </c>
      <c r="M1997" s="27" t="str">
        <f>VLOOKUP(B1997,[1]ПланКаз!A1984:N5288,14,0)</f>
        <v>Шығыс-Қазақстан облысы, Өскемен қ.</v>
      </c>
      <c r="N1997" s="27" t="s">
        <v>60</v>
      </c>
      <c r="O1997" s="27" t="str">
        <f>VLOOKUP(B1997,[1]ПланКаз!A1983:P5287,16,0)</f>
        <v>шартқа қол қойылған кезден бастап 45 күнтізбелік күн ішінде</v>
      </c>
      <c r="P1997" s="27" t="s">
        <v>61</v>
      </c>
      <c r="Q1997" s="28" t="s">
        <v>480</v>
      </c>
      <c r="R1997" s="27" t="str">
        <f>VLOOKUP(B1997,[1]ПланКаз!A1982:S5286,19,0)</f>
        <v>Дана</v>
      </c>
      <c r="S1997" s="29">
        <v>43</v>
      </c>
      <c r="T1997" s="29">
        <v>1220</v>
      </c>
      <c r="U1997" s="29">
        <v>52460</v>
      </c>
      <c r="V1997" s="29">
        <v>58755.199999999997</v>
      </c>
      <c r="W1997" s="27"/>
      <c r="X1997" s="27" t="s">
        <v>74</v>
      </c>
      <c r="Y1997" s="27" t="s">
        <v>63</v>
      </c>
    </row>
    <row r="1998" spans="2:25" x14ac:dyDescent="0.2">
      <c r="B1998" s="27" t="s">
        <v>4078</v>
      </c>
      <c r="C1998" s="27" t="s">
        <v>57</v>
      </c>
      <c r="D1998" s="27" t="s">
        <v>4079</v>
      </c>
      <c r="E1998" s="27" t="str">
        <f>VLOOKUP(D1998,[1]ЕНС!A:E,2,FALSE)</f>
        <v>Ключ</v>
      </c>
      <c r="F1998" s="27" t="str">
        <f>VLOOKUP(D1998,[1]ЕНС!A:E,3,FALSE)</f>
        <v>гаечный, рожковый, двусторонний, размер зева 27*30 мм, ГОСТ 2839-80</v>
      </c>
      <c r="G1998" s="27" t="s">
        <v>4080</v>
      </c>
      <c r="H1998" s="27" t="s">
        <v>28</v>
      </c>
      <c r="I1998" s="27">
        <v>0</v>
      </c>
      <c r="J1998" s="27">
        <v>631010000</v>
      </c>
      <c r="K1998" s="27" t="str">
        <f>VLOOKUP(B1998,[1]ПланКаз!A1985:M5289,12,0)</f>
        <v>ҚР, ШҚО, Өскемен қ., Бажов көш., 10</v>
      </c>
      <c r="L1998" s="27" t="str">
        <f>VLOOKUP(B1998,[1]ПланКаз!A1983:M5287,13,0)</f>
        <v>Желтоқсан-Қантар</v>
      </c>
      <c r="M1998" s="27" t="str">
        <f>VLOOKUP(B1998,[1]ПланКаз!A1985:N5289,14,0)</f>
        <v>Шығыс-Қазақстан облысы, Өскемен қ.</v>
      </c>
      <c r="N1998" s="27" t="s">
        <v>60</v>
      </c>
      <c r="O1998" s="27" t="str">
        <f>VLOOKUP(B1998,[1]ПланКаз!A1984:P5288,16,0)</f>
        <v>шартқа қол қойылған кезден бастап 45 күнтізбелік күн ішінде</v>
      </c>
      <c r="P1998" s="27" t="s">
        <v>61</v>
      </c>
      <c r="Q1998" s="28" t="s">
        <v>480</v>
      </c>
      <c r="R1998" s="27" t="str">
        <f>VLOOKUP(B1998,[1]ПланКаз!A1983:S5287,19,0)</f>
        <v>Дана</v>
      </c>
      <c r="S1998" s="29">
        <v>43</v>
      </c>
      <c r="T1998" s="29">
        <v>1744</v>
      </c>
      <c r="U1998" s="29">
        <v>74992</v>
      </c>
      <c r="V1998" s="29">
        <v>83991.039999999994</v>
      </c>
      <c r="W1998" s="27"/>
      <c r="X1998" s="27" t="s">
        <v>64</v>
      </c>
      <c r="Y1998" s="27" t="s">
        <v>63</v>
      </c>
    </row>
    <row r="1999" spans="2:25" x14ac:dyDescent="0.2">
      <c r="B1999" s="27" t="s">
        <v>4081</v>
      </c>
      <c r="C1999" s="27" t="s">
        <v>57</v>
      </c>
      <c r="D1999" s="27" t="s">
        <v>4082</v>
      </c>
      <c r="E1999" s="27" t="str">
        <f>VLOOKUP(D1999,[1]ЕНС!A:E,2,FALSE)</f>
        <v>Ключ</v>
      </c>
      <c r="F1999" s="27" t="str">
        <f>VLOOKUP(D1999,[1]ЕНС!A:E,3,FALSE)</f>
        <v>гаечный, рожковый, двусторонний, размер зева 30*32 мм, ГОСТ 2839-80</v>
      </c>
      <c r="G1999" s="27" t="s">
        <v>4083</v>
      </c>
      <c r="H1999" s="27" t="s">
        <v>28</v>
      </c>
      <c r="I1999" s="27">
        <v>0</v>
      </c>
      <c r="J1999" s="27">
        <v>631010000</v>
      </c>
      <c r="K1999" s="27" t="str">
        <f>VLOOKUP(B1999,[1]ПланКаз!A1986:M5290,12,0)</f>
        <v>ҚР, ШҚО, Өскемен қ., Бажов көш., 10</v>
      </c>
      <c r="L1999" s="27" t="str">
        <f>VLOOKUP(B1999,[1]ПланКаз!A1984:M5288,13,0)</f>
        <v>Желтоқсан-Қантар</v>
      </c>
      <c r="M1999" s="27" t="str">
        <f>VLOOKUP(B1999,[1]ПланКаз!A1986:N5290,14,0)</f>
        <v>Шығыс-Қазақстан облысы, Өскемен қ.</v>
      </c>
      <c r="N1999" s="27" t="s">
        <v>60</v>
      </c>
      <c r="O1999" s="27" t="str">
        <f>VLOOKUP(B1999,[1]ПланКаз!A1985:P5289,16,0)</f>
        <v>шартқа қол қойылған кезден бастап 45 күнтізбелік күн ішінде</v>
      </c>
      <c r="P1999" s="27" t="s">
        <v>61</v>
      </c>
      <c r="Q1999" s="28" t="s">
        <v>480</v>
      </c>
      <c r="R1999" s="27" t="str">
        <f>VLOOKUP(B1999,[1]ПланКаз!A1984:S5288,19,0)</f>
        <v>Дана</v>
      </c>
      <c r="S1999" s="29">
        <v>28</v>
      </c>
      <c r="T1999" s="29">
        <v>2058</v>
      </c>
      <c r="U1999" s="29">
        <v>57624</v>
      </c>
      <c r="V1999" s="29">
        <v>64538.879999999997</v>
      </c>
      <c r="W1999" s="27"/>
      <c r="X1999" s="27" t="s">
        <v>64</v>
      </c>
      <c r="Y1999" s="27" t="s">
        <v>63</v>
      </c>
    </row>
    <row r="2000" spans="2:25" x14ac:dyDescent="0.2">
      <c r="B2000" s="27" t="s">
        <v>4084</v>
      </c>
      <c r="C2000" s="27" t="s">
        <v>57</v>
      </c>
      <c r="D2000" s="27" t="s">
        <v>4085</v>
      </c>
      <c r="E2000" s="27" t="str">
        <f>VLOOKUP(D2000,[1]ЕНС!A:E,2,FALSE)</f>
        <v>Ключ</v>
      </c>
      <c r="F2000" s="27" t="str">
        <f>VLOOKUP(D2000,[1]ЕНС!A:E,3,FALSE)</f>
        <v>гаечный, рожковый, двусторонний, размер зева 32*36 мм, ГОСТ 2839-80</v>
      </c>
      <c r="G2000" s="27" t="s">
        <v>4086</v>
      </c>
      <c r="H2000" s="27" t="s">
        <v>28</v>
      </c>
      <c r="I2000" s="27">
        <v>0</v>
      </c>
      <c r="J2000" s="27">
        <v>631010000</v>
      </c>
      <c r="K2000" s="27" t="str">
        <f>VLOOKUP(B2000,[1]ПланКаз!A1987:M5291,12,0)</f>
        <v>ҚР, ШҚО, Өскемен қ., Бажов көш., 10</v>
      </c>
      <c r="L2000" s="27" t="str">
        <f>VLOOKUP(B2000,[1]ПланКаз!A1985:M5289,13,0)</f>
        <v>Желтоқсан-Қантар</v>
      </c>
      <c r="M2000" s="27" t="str">
        <f>VLOOKUP(B2000,[1]ПланКаз!A1987:N5291,14,0)</f>
        <v>Шығыс-Қазақстан облысы, Өскемен қ.</v>
      </c>
      <c r="N2000" s="27" t="s">
        <v>60</v>
      </c>
      <c r="O2000" s="27" t="str">
        <f>VLOOKUP(B2000,[1]ПланКаз!A1986:P5290,16,0)</f>
        <v>шартқа қол қойылған кезден бастап 45 күнтізбелік күн ішінде</v>
      </c>
      <c r="P2000" s="27" t="s">
        <v>61</v>
      </c>
      <c r="Q2000" s="28" t="s">
        <v>480</v>
      </c>
      <c r="R2000" s="27" t="str">
        <f>VLOOKUP(B2000,[1]ПланКаз!A1985:S5289,19,0)</f>
        <v>Дана</v>
      </c>
      <c r="S2000" s="29">
        <v>23</v>
      </c>
      <c r="T2000" s="29">
        <v>3019</v>
      </c>
      <c r="U2000" s="29">
        <v>69437</v>
      </c>
      <c r="V2000" s="29">
        <v>77769.440000000002</v>
      </c>
      <c r="W2000" s="27"/>
      <c r="X2000" s="27" t="s">
        <v>64</v>
      </c>
      <c r="Y2000" s="27" t="s">
        <v>63</v>
      </c>
    </row>
    <row r="2001" spans="2:25" x14ac:dyDescent="0.2">
      <c r="B2001" s="27" t="s">
        <v>4087</v>
      </c>
      <c r="C2001" s="27" t="s">
        <v>57</v>
      </c>
      <c r="D2001" s="27" t="s">
        <v>4088</v>
      </c>
      <c r="E2001" s="27" t="str">
        <f>VLOOKUP(D2001,[1]ЕНС!A:E,2,FALSE)</f>
        <v>Ключ</v>
      </c>
      <c r="F2001" s="27" t="str">
        <f>VLOOKUP(D2001,[1]ЕНС!A:E,3,FALSE)</f>
        <v>гаечный, рожковый, двусторонний, размер зева 36*41 мм, ГОСТ 2839-80</v>
      </c>
      <c r="G2001" s="27" t="s">
        <v>4089</v>
      </c>
      <c r="H2001" s="27" t="s">
        <v>28</v>
      </c>
      <c r="I2001" s="27">
        <v>0</v>
      </c>
      <c r="J2001" s="27">
        <v>631010000</v>
      </c>
      <c r="K2001" s="27" t="str">
        <f>VLOOKUP(B2001,[1]ПланКаз!A1988:M5292,12,0)</f>
        <v>ҚР, ШҚО, Өскемен қ., Бажов көш., 10</v>
      </c>
      <c r="L2001" s="27" t="str">
        <f>VLOOKUP(B2001,[1]ПланКаз!A1986:M5290,13,0)</f>
        <v>Желтоқсан-Қантар</v>
      </c>
      <c r="M2001" s="27" t="str">
        <f>VLOOKUP(B2001,[1]ПланКаз!A1988:N5292,14,0)</f>
        <v>Шығыс-Қазақстан облысы, Өскемен қ.</v>
      </c>
      <c r="N2001" s="27" t="s">
        <v>60</v>
      </c>
      <c r="O2001" s="27" t="str">
        <f>VLOOKUP(B2001,[1]ПланКаз!A1987:P5291,16,0)</f>
        <v>шартқа қол қойылған кезден бастап 45 күнтізбелік күн ішінде</v>
      </c>
      <c r="P2001" s="27" t="s">
        <v>61</v>
      </c>
      <c r="Q2001" s="28" t="s">
        <v>480</v>
      </c>
      <c r="R2001" s="27" t="str">
        <f>VLOOKUP(B2001,[1]ПланКаз!A1986:S5290,19,0)</f>
        <v>Дана</v>
      </c>
      <c r="S2001" s="29">
        <v>23</v>
      </c>
      <c r="T2001" s="29">
        <v>4248</v>
      </c>
      <c r="U2001" s="29">
        <v>97704</v>
      </c>
      <c r="V2001" s="29">
        <v>109428.48</v>
      </c>
      <c r="W2001" s="27"/>
      <c r="X2001" s="27" t="s">
        <v>64</v>
      </c>
      <c r="Y2001" s="27" t="s">
        <v>63</v>
      </c>
    </row>
    <row r="2002" spans="2:25" x14ac:dyDescent="0.2">
      <c r="B2002" s="27" t="s">
        <v>4090</v>
      </c>
      <c r="C2002" s="27" t="s">
        <v>57</v>
      </c>
      <c r="D2002" s="27" t="s">
        <v>4091</v>
      </c>
      <c r="E2002" s="27" t="str">
        <f>VLOOKUP(D2002,[1]ЕНС!A:E,2,FALSE)</f>
        <v>Ключ</v>
      </c>
      <c r="F2002" s="27" t="str">
        <f>VLOOKUP(D2002,[1]ЕНС!A:E,3,FALSE)</f>
        <v>гаечный, рожковый, двусторонний, размер зева 41*46 мм, ГОСТ 2839-80</v>
      </c>
      <c r="G2002" s="27" t="s">
        <v>4092</v>
      </c>
      <c r="H2002" s="27" t="s">
        <v>28</v>
      </c>
      <c r="I2002" s="27">
        <v>0</v>
      </c>
      <c r="J2002" s="27">
        <v>631010000</v>
      </c>
      <c r="K2002" s="27" t="str">
        <f>VLOOKUP(B2002,[1]ПланКаз!A1989:M5293,12,0)</f>
        <v>ҚР, ШҚО, Өскемен қ., Бажов көш., 10</v>
      </c>
      <c r="L2002" s="27" t="str">
        <f>VLOOKUP(B2002,[1]ПланКаз!A1987:M5291,13,0)</f>
        <v>Желтоқсан-Қантар</v>
      </c>
      <c r="M2002" s="27" t="str">
        <f>VLOOKUP(B2002,[1]ПланКаз!A1989:N5293,14,0)</f>
        <v>Шығыс-Қазақстан облысы, Өскемен қ.</v>
      </c>
      <c r="N2002" s="27" t="s">
        <v>60</v>
      </c>
      <c r="O2002" s="27" t="str">
        <f>VLOOKUP(B2002,[1]ПланКаз!A1988:P5292,16,0)</f>
        <v>шартқа қол қойылған кезден бастап 45 күнтізбелік күн ішінде</v>
      </c>
      <c r="P2002" s="27" t="s">
        <v>61</v>
      </c>
      <c r="Q2002" s="28" t="s">
        <v>480</v>
      </c>
      <c r="R2002" s="27" t="str">
        <f>VLOOKUP(B2002,[1]ПланКаз!A1987:S5291,19,0)</f>
        <v>Дана</v>
      </c>
      <c r="S2002" s="29">
        <v>23</v>
      </c>
      <c r="T2002" s="29">
        <v>6180</v>
      </c>
      <c r="U2002" s="29">
        <v>142140</v>
      </c>
      <c r="V2002" s="29">
        <v>159196.79999999999</v>
      </c>
      <c r="W2002" s="27"/>
      <c r="X2002" s="27" t="s">
        <v>64</v>
      </c>
      <c r="Y2002" s="27" t="s">
        <v>63</v>
      </c>
    </row>
    <row r="2003" spans="2:25" x14ac:dyDescent="0.2">
      <c r="B2003" s="27" t="s">
        <v>4093</v>
      </c>
      <c r="C2003" s="27" t="s">
        <v>57</v>
      </c>
      <c r="D2003" s="27" t="s">
        <v>4094</v>
      </c>
      <c r="E2003" s="27" t="str">
        <f>VLOOKUP(D2003,[1]ЕНС!A:E,2,FALSE)</f>
        <v>Ключ</v>
      </c>
      <c r="F2003" s="27" t="str">
        <f>VLOOKUP(D2003,[1]ЕНС!A:E,3,FALSE)</f>
        <v>гаечный, рожковый, двусторонний, размер зева 46*50 мм, ГОСТ 2839-80</v>
      </c>
      <c r="G2003" s="27" t="s">
        <v>4095</v>
      </c>
      <c r="H2003" s="27" t="s">
        <v>28</v>
      </c>
      <c r="I2003" s="27">
        <v>0</v>
      </c>
      <c r="J2003" s="27">
        <v>631010000</v>
      </c>
      <c r="K2003" s="27" t="str">
        <f>VLOOKUP(B2003,[1]ПланКаз!A1990:M5294,12,0)</f>
        <v>ҚР, ШҚО, Өскемен қ., Бажов көш., 10</v>
      </c>
      <c r="L2003" s="27" t="str">
        <f>VLOOKUP(B2003,[1]ПланКаз!A1988:M5292,13,0)</f>
        <v>Желтоқсан-Қантар</v>
      </c>
      <c r="M2003" s="27" t="str">
        <f>VLOOKUP(B2003,[1]ПланКаз!A1990:N5294,14,0)</f>
        <v>Шығыс-Қазақстан облысы, Өскемен қ.</v>
      </c>
      <c r="N2003" s="27" t="s">
        <v>60</v>
      </c>
      <c r="O2003" s="27" t="str">
        <f>VLOOKUP(B2003,[1]ПланКаз!A1989:P5293,16,0)</f>
        <v>шартқа қол қойылған кезден бастап 45 күнтізбелік күн ішінде</v>
      </c>
      <c r="P2003" s="27" t="s">
        <v>61</v>
      </c>
      <c r="Q2003" s="28" t="s">
        <v>480</v>
      </c>
      <c r="R2003" s="27" t="str">
        <f>VLOOKUP(B2003,[1]ПланКаз!A1988:S5292,19,0)</f>
        <v>Дана</v>
      </c>
      <c r="S2003" s="29">
        <v>26</v>
      </c>
      <c r="T2003" s="29">
        <v>6540</v>
      </c>
      <c r="U2003" s="29">
        <v>170040</v>
      </c>
      <c r="V2003" s="29">
        <v>190444.79999999999</v>
      </c>
      <c r="W2003" s="27"/>
      <c r="X2003" s="27" t="s">
        <v>64</v>
      </c>
      <c r="Y2003" s="27" t="s">
        <v>63</v>
      </c>
    </row>
    <row r="2004" spans="2:25" x14ac:dyDescent="0.2">
      <c r="B2004" s="27" t="s">
        <v>4096</v>
      </c>
      <c r="C2004" s="27" t="s">
        <v>57</v>
      </c>
      <c r="D2004" s="27" t="s">
        <v>4097</v>
      </c>
      <c r="E2004" s="27" t="str">
        <f>VLOOKUP(D2004,[1]ЕНС!A:E,2,FALSE)</f>
        <v>Ключ</v>
      </c>
      <c r="F2004" s="27" t="str">
        <f>VLOOKUP(D2004,[1]ЕНС!A:E,3,FALSE)</f>
        <v>гаечный, разводной, ГОСТ 7275-75</v>
      </c>
      <c r="G2004" s="27" t="s">
        <v>4098</v>
      </c>
      <c r="H2004" s="27" t="s">
        <v>28</v>
      </c>
      <c r="I2004" s="27">
        <v>0</v>
      </c>
      <c r="J2004" s="27">
        <v>631010000</v>
      </c>
      <c r="K2004" s="27" t="str">
        <f>VLOOKUP(B2004,[1]ПланКаз!A1991:M5295,12,0)</f>
        <v>ҚР, ШҚО, Өскемен қ., Бажов көш., 10</v>
      </c>
      <c r="L2004" s="27" t="str">
        <f>VLOOKUP(B2004,[1]ПланКаз!A1989:M5293,13,0)</f>
        <v>Желтоқсан-Қантар</v>
      </c>
      <c r="M2004" s="27" t="str">
        <f>VLOOKUP(B2004,[1]ПланКаз!A1991:N5295,14,0)</f>
        <v>Шығыс-Қазақстан облысы, Өскемен қ.</v>
      </c>
      <c r="N2004" s="27" t="s">
        <v>60</v>
      </c>
      <c r="O2004" s="27" t="str">
        <f>VLOOKUP(B2004,[1]ПланКаз!A1990:P5294,16,0)</f>
        <v>шартқа қол қойылған кезден бастап 45 күнтізбелік күн ішінде</v>
      </c>
      <c r="P2004" s="27" t="s">
        <v>61</v>
      </c>
      <c r="Q2004" s="28" t="s">
        <v>480</v>
      </c>
      <c r="R2004" s="27" t="str">
        <f>VLOOKUP(B2004,[1]ПланКаз!A1989:S5293,19,0)</f>
        <v>Дана</v>
      </c>
      <c r="S2004" s="29">
        <v>6</v>
      </c>
      <c r="T2004" s="29">
        <v>1664</v>
      </c>
      <c r="U2004" s="29" t="s">
        <v>63</v>
      </c>
      <c r="V2004" s="29" t="s">
        <v>63</v>
      </c>
      <c r="W2004" s="27"/>
      <c r="X2004" s="27" t="s">
        <v>64</v>
      </c>
      <c r="Y2004" s="27" t="s">
        <v>717</v>
      </c>
    </row>
    <row r="2005" spans="2:25" x14ac:dyDescent="0.2">
      <c r="B2005" s="27" t="s">
        <v>4099</v>
      </c>
      <c r="C2005" s="27" t="s">
        <v>57</v>
      </c>
      <c r="D2005" s="27" t="s">
        <v>4097</v>
      </c>
      <c r="E2005" s="27" t="str">
        <f>VLOOKUP(D2005,[1]ЕНС!A:E,2,FALSE)</f>
        <v>Ключ</v>
      </c>
      <c r="F2005" s="27" t="str">
        <f>VLOOKUP(D2005,[1]ЕНС!A:E,3,FALSE)</f>
        <v>гаечный, разводной, ГОСТ 7275-75</v>
      </c>
      <c r="G2005" s="27" t="s">
        <v>4098</v>
      </c>
      <c r="H2005" s="27" t="s">
        <v>28</v>
      </c>
      <c r="I2005" s="27">
        <v>0</v>
      </c>
      <c r="J2005" s="27">
        <v>631010000</v>
      </c>
      <c r="K2005" s="27" t="str">
        <f>VLOOKUP(B2005,[1]ПланКаз!A1992:M5296,12,0)</f>
        <v>ҚР, ШҚО, Өскемен қ., Бажов көш., 10</v>
      </c>
      <c r="L2005" s="27" t="str">
        <f>VLOOKUP(B2005,[1]ПланКаз!A1990:M5294,13,0)</f>
        <v>Наурыз - Сәуір</v>
      </c>
      <c r="M2005" s="27" t="str">
        <f>VLOOKUP(B2005,[1]ПланКаз!A1992:N5296,14,0)</f>
        <v>Шығыс-Қазақстан облысы, Өскемен қ.</v>
      </c>
      <c r="N2005" s="27" t="s">
        <v>60</v>
      </c>
      <c r="O2005" s="27" t="str">
        <f>VLOOKUP(B2005,[1]ПланКаз!A1991:P5295,16,0)</f>
        <v>шартқа қол қойылған кезден бастап 45 күнтізбелік күн ішінде</v>
      </c>
      <c r="P2005" s="27" t="s">
        <v>61</v>
      </c>
      <c r="Q2005" s="28" t="s">
        <v>480</v>
      </c>
      <c r="R2005" s="27" t="str">
        <f>VLOOKUP(B2005,[1]ПланКаз!A1990:S5294,19,0)</f>
        <v>Дана</v>
      </c>
      <c r="S2005" s="29">
        <v>6</v>
      </c>
      <c r="T2005" s="29">
        <v>1664</v>
      </c>
      <c r="U2005" s="29">
        <v>9984</v>
      </c>
      <c r="V2005" s="29">
        <v>11182.08</v>
      </c>
      <c r="W2005" s="27"/>
      <c r="X2005" s="27" t="s">
        <v>74</v>
      </c>
      <c r="Y2005" s="27" t="s">
        <v>63</v>
      </c>
    </row>
    <row r="2006" spans="2:25" x14ac:dyDescent="0.2">
      <c r="B2006" s="27" t="s">
        <v>4100</v>
      </c>
      <c r="C2006" s="27" t="s">
        <v>57</v>
      </c>
      <c r="D2006" s="27" t="s">
        <v>4097</v>
      </c>
      <c r="E2006" s="27" t="str">
        <f>VLOOKUP(D2006,[1]ЕНС!A:E,2,FALSE)</f>
        <v>Ключ</v>
      </c>
      <c r="F2006" s="27" t="str">
        <f>VLOOKUP(D2006,[1]ЕНС!A:E,3,FALSE)</f>
        <v>гаечный, разводной, ГОСТ 7275-75</v>
      </c>
      <c r="G2006" s="27" t="s">
        <v>4101</v>
      </c>
      <c r="H2006" s="27" t="s">
        <v>28</v>
      </c>
      <c r="I2006" s="27">
        <v>0</v>
      </c>
      <c r="J2006" s="27">
        <v>631010000</v>
      </c>
      <c r="K2006" s="27" t="str">
        <f>VLOOKUP(B2006,[1]ПланКаз!A1993:M5297,12,0)</f>
        <v>ҚР, ШҚО, Өскемен қ., Бажов көш., 10</v>
      </c>
      <c r="L2006" s="27" t="str">
        <f>VLOOKUP(B2006,[1]ПланКаз!A1991:M5295,13,0)</f>
        <v>Желтоқсан-Қантар</v>
      </c>
      <c r="M2006" s="27" t="str">
        <f>VLOOKUP(B2006,[1]ПланКаз!A1993:N5297,14,0)</f>
        <v>Шығыс-Қазақстан облысы, Өскемен қ.</v>
      </c>
      <c r="N2006" s="27" t="s">
        <v>60</v>
      </c>
      <c r="O2006" s="27" t="str">
        <f>VLOOKUP(B2006,[1]ПланКаз!A1992:P5296,16,0)</f>
        <v>шартқа қол қойылған кезден бастап 45 күнтізбелік күн ішінде</v>
      </c>
      <c r="P2006" s="27" t="s">
        <v>61</v>
      </c>
      <c r="Q2006" s="28" t="s">
        <v>480</v>
      </c>
      <c r="R2006" s="27" t="str">
        <f>VLOOKUP(B2006,[1]ПланКаз!A1991:S5295,19,0)</f>
        <v>Дана</v>
      </c>
      <c r="S2006" s="29">
        <v>5</v>
      </c>
      <c r="T2006" s="29">
        <v>3080</v>
      </c>
      <c r="U2006" s="29" t="s">
        <v>63</v>
      </c>
      <c r="V2006" s="29" t="s">
        <v>63</v>
      </c>
      <c r="W2006" s="27"/>
      <c r="X2006" s="27" t="s">
        <v>64</v>
      </c>
      <c r="Y2006" s="27" t="s">
        <v>717</v>
      </c>
    </row>
    <row r="2007" spans="2:25" x14ac:dyDescent="0.2">
      <c r="B2007" s="27" t="s">
        <v>4102</v>
      </c>
      <c r="C2007" s="27" t="s">
        <v>57</v>
      </c>
      <c r="D2007" s="27" t="s">
        <v>4097</v>
      </c>
      <c r="E2007" s="27" t="str">
        <f>VLOOKUP(D2007,[1]ЕНС!A:E,2,FALSE)</f>
        <v>Ключ</v>
      </c>
      <c r="F2007" s="27" t="str">
        <f>VLOOKUP(D2007,[1]ЕНС!A:E,3,FALSE)</f>
        <v>гаечный, разводной, ГОСТ 7275-75</v>
      </c>
      <c r="G2007" s="27" t="s">
        <v>4101</v>
      </c>
      <c r="H2007" s="27" t="s">
        <v>28</v>
      </c>
      <c r="I2007" s="27">
        <v>0</v>
      </c>
      <c r="J2007" s="27">
        <v>631010000</v>
      </c>
      <c r="K2007" s="27" t="str">
        <f>VLOOKUP(B2007,[1]ПланКаз!A1994:M5298,12,0)</f>
        <v>ҚР, ШҚО, Өскемен қ., Бажов көш., 10</v>
      </c>
      <c r="L2007" s="27" t="str">
        <f>VLOOKUP(B2007,[1]ПланКаз!A1992:M5296,13,0)</f>
        <v>Наурыз - Сәуір</v>
      </c>
      <c r="M2007" s="27" t="str">
        <f>VLOOKUP(B2007,[1]ПланКаз!A1994:N5298,14,0)</f>
        <v>Шығыс-Қазақстан облысы, Өскемен қ.</v>
      </c>
      <c r="N2007" s="27" t="s">
        <v>60</v>
      </c>
      <c r="O2007" s="27" t="str">
        <f>VLOOKUP(B2007,[1]ПланКаз!A1993:P5297,16,0)</f>
        <v>шартқа қол қойылған кезден бастап 45 күнтізбелік күн ішінде</v>
      </c>
      <c r="P2007" s="27" t="s">
        <v>61</v>
      </c>
      <c r="Q2007" s="28" t="s">
        <v>480</v>
      </c>
      <c r="R2007" s="27" t="str">
        <f>VLOOKUP(B2007,[1]ПланКаз!A1992:S5296,19,0)</f>
        <v>Дана</v>
      </c>
      <c r="S2007" s="29">
        <v>5</v>
      </c>
      <c r="T2007" s="29">
        <v>3080</v>
      </c>
      <c r="U2007" s="29">
        <v>15400</v>
      </c>
      <c r="V2007" s="29">
        <v>17248</v>
      </c>
      <c r="W2007" s="27"/>
      <c r="X2007" s="27" t="s">
        <v>74</v>
      </c>
      <c r="Y2007" s="27" t="s">
        <v>63</v>
      </c>
    </row>
    <row r="2008" spans="2:25" x14ac:dyDescent="0.2">
      <c r="B2008" s="27" t="s">
        <v>4103</v>
      </c>
      <c r="C2008" s="27" t="s">
        <v>57</v>
      </c>
      <c r="D2008" s="27" t="s">
        <v>4097</v>
      </c>
      <c r="E2008" s="27" t="str">
        <f>VLOOKUP(D2008,[1]ЕНС!A:E,2,FALSE)</f>
        <v>Ключ</v>
      </c>
      <c r="F2008" s="27" t="str">
        <f>VLOOKUP(D2008,[1]ЕНС!A:E,3,FALSE)</f>
        <v>гаечный, разводной, ГОСТ 7275-75</v>
      </c>
      <c r="G2008" s="27" t="s">
        <v>4104</v>
      </c>
      <c r="H2008" s="27" t="s">
        <v>28</v>
      </c>
      <c r="I2008" s="27">
        <v>0</v>
      </c>
      <c r="J2008" s="27">
        <v>631010000</v>
      </c>
      <c r="K2008" s="27" t="str">
        <f>VLOOKUP(B2008,[1]ПланКаз!A1995:M5299,12,0)</f>
        <v>ҚР, ШҚО, Өскемен қ., Бажов көш., 10</v>
      </c>
      <c r="L2008" s="27" t="str">
        <f>VLOOKUP(B2008,[1]ПланКаз!A1993:M5297,13,0)</f>
        <v>Желтоқсан-Қантар</v>
      </c>
      <c r="M2008" s="27" t="str">
        <f>VLOOKUP(B2008,[1]ПланКаз!A1995:N5299,14,0)</f>
        <v>Шығыс-Қазақстан облысы, Өскемен қ.</v>
      </c>
      <c r="N2008" s="27" t="s">
        <v>60</v>
      </c>
      <c r="O2008" s="27" t="str">
        <f>VLOOKUP(B2008,[1]ПланКаз!A1994:P5298,16,0)</f>
        <v>шартқа қол қойылған кезден бастап 45 күнтізбелік күн ішінде</v>
      </c>
      <c r="P2008" s="27" t="s">
        <v>61</v>
      </c>
      <c r="Q2008" s="28" t="s">
        <v>480</v>
      </c>
      <c r="R2008" s="27" t="str">
        <f>VLOOKUP(B2008,[1]ПланКаз!A1993:S5297,19,0)</f>
        <v>Дана</v>
      </c>
      <c r="S2008" s="29">
        <v>1</v>
      </c>
      <c r="T2008" s="29">
        <v>4682</v>
      </c>
      <c r="U2008" s="29" t="s">
        <v>63</v>
      </c>
      <c r="V2008" s="29" t="s">
        <v>63</v>
      </c>
      <c r="W2008" s="27"/>
      <c r="X2008" s="27" t="s">
        <v>64</v>
      </c>
      <c r="Y2008" s="27" t="s">
        <v>717</v>
      </c>
    </row>
    <row r="2009" spans="2:25" x14ac:dyDescent="0.2">
      <c r="B2009" s="27" t="s">
        <v>4105</v>
      </c>
      <c r="C2009" s="27" t="s">
        <v>57</v>
      </c>
      <c r="D2009" s="27" t="s">
        <v>4097</v>
      </c>
      <c r="E2009" s="27" t="str">
        <f>VLOOKUP(D2009,[1]ЕНС!A:E,2,FALSE)</f>
        <v>Ключ</v>
      </c>
      <c r="F2009" s="27" t="str">
        <f>VLOOKUP(D2009,[1]ЕНС!A:E,3,FALSE)</f>
        <v>гаечный, разводной, ГОСТ 7275-75</v>
      </c>
      <c r="G2009" s="27" t="s">
        <v>4104</v>
      </c>
      <c r="H2009" s="27" t="s">
        <v>28</v>
      </c>
      <c r="I2009" s="27">
        <v>0</v>
      </c>
      <c r="J2009" s="27">
        <v>631010000</v>
      </c>
      <c r="K2009" s="27" t="str">
        <f>VLOOKUP(B2009,[1]ПланКаз!A1996:M5300,12,0)</f>
        <v>ҚР, ШҚО, Өскемен қ., Бажов көш., 10</v>
      </c>
      <c r="L2009" s="27" t="str">
        <f>VLOOKUP(B2009,[1]ПланКаз!A1994:M5298,13,0)</f>
        <v>Наурыз - Сәуір</v>
      </c>
      <c r="M2009" s="27" t="str">
        <f>VLOOKUP(B2009,[1]ПланКаз!A1996:N5300,14,0)</f>
        <v>Шығыс-Қазақстан облысы, Өскемен қ.</v>
      </c>
      <c r="N2009" s="27" t="s">
        <v>60</v>
      </c>
      <c r="O2009" s="27" t="str">
        <f>VLOOKUP(B2009,[1]ПланКаз!A1995:P5299,16,0)</f>
        <v>шартқа қол қойылған кезден бастап 45 күнтізбелік күн ішінде</v>
      </c>
      <c r="P2009" s="27" t="s">
        <v>61</v>
      </c>
      <c r="Q2009" s="28" t="s">
        <v>480</v>
      </c>
      <c r="R2009" s="27" t="str">
        <f>VLOOKUP(B2009,[1]ПланКаз!A1994:S5298,19,0)</f>
        <v>Дана</v>
      </c>
      <c r="S2009" s="29">
        <v>1</v>
      </c>
      <c r="T2009" s="29">
        <v>4682</v>
      </c>
      <c r="U2009" s="29">
        <v>4682</v>
      </c>
      <c r="V2009" s="29">
        <v>5243.84</v>
      </c>
      <c r="W2009" s="27"/>
      <c r="X2009" s="27" t="s">
        <v>74</v>
      </c>
      <c r="Y2009" s="27" t="s">
        <v>63</v>
      </c>
    </row>
    <row r="2010" spans="2:25" x14ac:dyDescent="0.2">
      <c r="B2010" s="27" t="s">
        <v>4106</v>
      </c>
      <c r="C2010" s="27" t="s">
        <v>57</v>
      </c>
      <c r="D2010" s="27" t="s">
        <v>4107</v>
      </c>
      <c r="E2010" s="27" t="str">
        <f>VLOOKUP(D2010,[1]ЕНС!A:E,2,FALSE)</f>
        <v>Ключ</v>
      </c>
      <c r="F2010" s="27" t="str">
        <f>VLOOKUP(D2010,[1]ЕНС!A:E,3,FALSE)</f>
        <v>трубный, рычажный, ГОСТ 18981-73</v>
      </c>
      <c r="G2010" s="27" t="s">
        <v>4108</v>
      </c>
      <c r="H2010" s="27" t="s">
        <v>28</v>
      </c>
      <c r="I2010" s="27">
        <v>0</v>
      </c>
      <c r="J2010" s="27">
        <v>631010000</v>
      </c>
      <c r="K2010" s="27" t="str">
        <f>VLOOKUP(B2010,[1]ПланКаз!A1997:M5301,12,0)</f>
        <v>ҚР, ШҚО, Өскемен қ., Бажов көш., 10</v>
      </c>
      <c r="L2010" s="27" t="str">
        <f>VLOOKUP(B2010,[1]ПланКаз!A1995:M5299,13,0)</f>
        <v>Желтоқсан-Қантар</v>
      </c>
      <c r="M2010" s="27" t="str">
        <f>VLOOKUP(B2010,[1]ПланКаз!A1997:N5301,14,0)</f>
        <v>Шығыс-Қазақстан облысы, Өскемен қ.</v>
      </c>
      <c r="N2010" s="27" t="s">
        <v>60</v>
      </c>
      <c r="O2010" s="27" t="str">
        <f>VLOOKUP(B2010,[1]ПланКаз!A1996:P5300,16,0)</f>
        <v>шартқа қол қойылған кезден бастап 45 күнтізбелік күн ішінде</v>
      </c>
      <c r="P2010" s="27" t="s">
        <v>61</v>
      </c>
      <c r="Q2010" s="28" t="s">
        <v>480</v>
      </c>
      <c r="R2010" s="27" t="str">
        <f>VLOOKUP(B2010,[1]ПланКаз!A1995:S5299,19,0)</f>
        <v>Дана</v>
      </c>
      <c r="S2010" s="29">
        <v>7</v>
      </c>
      <c r="T2010" s="29">
        <v>2896</v>
      </c>
      <c r="U2010" s="29" t="s">
        <v>63</v>
      </c>
      <c r="V2010" s="29" t="s">
        <v>63</v>
      </c>
      <c r="W2010" s="27"/>
      <c r="X2010" s="27" t="s">
        <v>64</v>
      </c>
      <c r="Y2010" s="27" t="s">
        <v>717</v>
      </c>
    </row>
    <row r="2011" spans="2:25" x14ac:dyDescent="0.2">
      <c r="B2011" s="27" t="s">
        <v>4109</v>
      </c>
      <c r="C2011" s="27" t="s">
        <v>57</v>
      </c>
      <c r="D2011" s="27" t="s">
        <v>4107</v>
      </c>
      <c r="E2011" s="27" t="str">
        <f>VLOOKUP(D2011,[1]ЕНС!A:E,2,FALSE)</f>
        <v>Ключ</v>
      </c>
      <c r="F2011" s="27" t="str">
        <f>VLOOKUP(D2011,[1]ЕНС!A:E,3,FALSE)</f>
        <v>трубный, рычажный, ГОСТ 18981-73</v>
      </c>
      <c r="G2011" s="27" t="s">
        <v>4108</v>
      </c>
      <c r="H2011" s="27" t="s">
        <v>28</v>
      </c>
      <c r="I2011" s="27">
        <v>0</v>
      </c>
      <c r="J2011" s="27">
        <v>631010000</v>
      </c>
      <c r="K2011" s="27" t="str">
        <f>VLOOKUP(B2011,[1]ПланКаз!A1998:M5302,12,0)</f>
        <v>ҚР, ШҚО, Өскемен қ., Бажов көш., 10</v>
      </c>
      <c r="L2011" s="27" t="str">
        <f>VLOOKUP(B2011,[1]ПланКаз!A1996:M5300,13,0)</f>
        <v>Наурыз - Сәуір</v>
      </c>
      <c r="M2011" s="27" t="str">
        <f>VLOOKUP(B2011,[1]ПланКаз!A1998:N5302,14,0)</f>
        <v>Шығыс-Қазақстан облысы, Өскемен қ.</v>
      </c>
      <c r="N2011" s="27" t="s">
        <v>60</v>
      </c>
      <c r="O2011" s="27" t="str">
        <f>VLOOKUP(B2011,[1]ПланКаз!A1997:P5301,16,0)</f>
        <v>шартқа қол қойылған кезден бастап 45 күнтізбелік күн ішінде</v>
      </c>
      <c r="P2011" s="27" t="s">
        <v>61</v>
      </c>
      <c r="Q2011" s="28" t="s">
        <v>480</v>
      </c>
      <c r="R2011" s="27" t="str">
        <f>VLOOKUP(B2011,[1]ПланКаз!A1996:S5300,19,0)</f>
        <v>Дана</v>
      </c>
      <c r="S2011" s="29">
        <v>7</v>
      </c>
      <c r="T2011" s="29">
        <v>2896</v>
      </c>
      <c r="U2011" s="29">
        <v>20272</v>
      </c>
      <c r="V2011" s="29">
        <v>22704.639999999999</v>
      </c>
      <c r="W2011" s="27"/>
      <c r="X2011" s="27" t="s">
        <v>74</v>
      </c>
      <c r="Y2011" s="27" t="s">
        <v>63</v>
      </c>
    </row>
    <row r="2012" spans="2:25" x14ac:dyDescent="0.2">
      <c r="B2012" s="27" t="s">
        <v>4110</v>
      </c>
      <c r="C2012" s="27" t="s">
        <v>57</v>
      </c>
      <c r="D2012" s="27" t="s">
        <v>4111</v>
      </c>
      <c r="E2012" s="27" t="str">
        <f>VLOOKUP(D2012,[1]ЕНС!A:E,2,FALSE)</f>
        <v>Распылитель</v>
      </c>
      <c r="F2012" s="27" t="str">
        <f>VLOOKUP(D2012,[1]ЕНС!A:E,3,FALSE)</f>
        <v>эмалей, красок, извести</v>
      </c>
      <c r="G2012" s="27" t="s">
        <v>4112</v>
      </c>
      <c r="H2012" s="27" t="s">
        <v>28</v>
      </c>
      <c r="I2012" s="27">
        <v>0</v>
      </c>
      <c r="J2012" s="27">
        <v>631010000</v>
      </c>
      <c r="K2012" s="27" t="str">
        <f>VLOOKUP(B2012,[1]ПланКаз!A1999:M5303,12,0)</f>
        <v>ҚР, ШҚО, Өскемен қ., Бажов көш., 10</v>
      </c>
      <c r="L2012" s="27" t="str">
        <f>VLOOKUP(B2012,[1]ПланКаз!A1997:M5301,13,0)</f>
        <v>Желтоқсан-Қантар</v>
      </c>
      <c r="M2012" s="27" t="str">
        <f>VLOOKUP(B2012,[1]ПланКаз!A1999:N5303,14,0)</f>
        <v>Шығыс-Қазақстан облысы, Өскемен қ.</v>
      </c>
      <c r="N2012" s="27" t="s">
        <v>60</v>
      </c>
      <c r="O2012" s="27" t="str">
        <f>VLOOKUP(B2012,[1]ПланКаз!A1998:P5302,16,0)</f>
        <v>шартқа қол қойылған кезден бастап 45 күнтізбелік күн ішінде</v>
      </c>
      <c r="P2012" s="27" t="s">
        <v>61</v>
      </c>
      <c r="Q2012" s="28" t="s">
        <v>480</v>
      </c>
      <c r="R2012" s="27" t="str">
        <f>VLOOKUP(B2012,[1]ПланКаз!A1997:S5301,19,0)</f>
        <v>Дана</v>
      </c>
      <c r="S2012" s="29">
        <v>2</v>
      </c>
      <c r="T2012" s="29">
        <v>48000</v>
      </c>
      <c r="U2012" s="29">
        <v>96000</v>
      </c>
      <c r="V2012" s="29">
        <v>107520</v>
      </c>
      <c r="W2012" s="27"/>
      <c r="X2012" s="27" t="s">
        <v>64</v>
      </c>
      <c r="Y2012" s="27" t="s">
        <v>63</v>
      </c>
    </row>
    <row r="2013" spans="2:25" x14ac:dyDescent="0.2">
      <c r="B2013" s="27" t="s">
        <v>4113</v>
      </c>
      <c r="C2013" s="27" t="s">
        <v>57</v>
      </c>
      <c r="D2013" s="27" t="s">
        <v>4114</v>
      </c>
      <c r="E2013" s="27" t="str">
        <f>VLOOKUP(D2013,[1]ЕНС!A:E,2,FALSE)</f>
        <v>Круг</v>
      </c>
      <c r="F2013" s="27" t="str">
        <f>VLOOKUP(D2013,[1]ЕНС!A:E,3,FALSE)</f>
        <v>шлифовальный, отрезной</v>
      </c>
      <c r="G2013" s="27" t="s">
        <v>4115</v>
      </c>
      <c r="H2013" s="27" t="s">
        <v>28</v>
      </c>
      <c r="I2013" s="27">
        <v>0</v>
      </c>
      <c r="J2013" s="27">
        <v>631010000</v>
      </c>
      <c r="K2013" s="27" t="str">
        <f>VLOOKUP(B2013,[1]ПланКаз!A2000:M5304,12,0)</f>
        <v>ҚР, ШҚО, Өскемен қ., Бажов көш., 10</v>
      </c>
      <c r="L2013" s="27" t="str">
        <f>VLOOKUP(B2013,[1]ПланКаз!A1998:M5302,13,0)</f>
        <v>Желтоқсан-Қантар</v>
      </c>
      <c r="M2013" s="27" t="str">
        <f>VLOOKUP(B2013,[1]ПланКаз!A2000:N5304,14,0)</f>
        <v>Шығыс-Қазақстан облысы, Өскемен қ.</v>
      </c>
      <c r="N2013" s="27" t="s">
        <v>60</v>
      </c>
      <c r="O2013" s="27" t="str">
        <f>VLOOKUP(B2013,[1]ПланКаз!A1999:P5303,16,0)</f>
        <v>шартқа қол қойылған кезден бастап 45 күнтізбелік күн ішінде</v>
      </c>
      <c r="P2013" s="27" t="s">
        <v>61</v>
      </c>
      <c r="Q2013" s="28" t="s">
        <v>480</v>
      </c>
      <c r="R2013" s="27" t="str">
        <f>VLOOKUP(B2013,[1]ПланКаз!A1998:S5302,19,0)</f>
        <v>Дана</v>
      </c>
      <c r="S2013" s="29">
        <v>18</v>
      </c>
      <c r="T2013" s="29">
        <v>151</v>
      </c>
      <c r="U2013" s="29" t="s">
        <v>63</v>
      </c>
      <c r="V2013" s="29" t="s">
        <v>63</v>
      </c>
      <c r="W2013" s="27"/>
      <c r="X2013" s="27" t="s">
        <v>64</v>
      </c>
      <c r="Y2013" s="27" t="s">
        <v>717</v>
      </c>
    </row>
    <row r="2014" spans="2:25" x14ac:dyDescent="0.2">
      <c r="B2014" s="27" t="s">
        <v>4116</v>
      </c>
      <c r="C2014" s="27" t="s">
        <v>57</v>
      </c>
      <c r="D2014" s="27" t="s">
        <v>4114</v>
      </c>
      <c r="E2014" s="27" t="str">
        <f>VLOOKUP(D2014,[1]ЕНС!A:E,2,FALSE)</f>
        <v>Круг</v>
      </c>
      <c r="F2014" s="27" t="str">
        <f>VLOOKUP(D2014,[1]ЕНС!A:E,3,FALSE)</f>
        <v>шлифовальный, отрезной</v>
      </c>
      <c r="G2014" s="27" t="s">
        <v>4115</v>
      </c>
      <c r="H2014" s="27" t="s">
        <v>28</v>
      </c>
      <c r="I2014" s="27">
        <v>0</v>
      </c>
      <c r="J2014" s="27">
        <v>631010000</v>
      </c>
      <c r="K2014" s="27" t="str">
        <f>VLOOKUP(B2014,[1]ПланКаз!A2001:M5305,12,0)</f>
        <v>ҚР, ШҚО, Өскемен қ., Бажов көш., 10</v>
      </c>
      <c r="L2014" s="27" t="str">
        <f>VLOOKUP(B2014,[1]ПланКаз!A1999:M5303,13,0)</f>
        <v>Наурыз - Сәуір</v>
      </c>
      <c r="M2014" s="27" t="str">
        <f>VLOOKUP(B2014,[1]ПланКаз!A2001:N5305,14,0)</f>
        <v>Шығыс-Қазақстан облысы, Өскемен қ.</v>
      </c>
      <c r="N2014" s="27" t="s">
        <v>60</v>
      </c>
      <c r="O2014" s="27" t="str">
        <f>VLOOKUP(B2014,[1]ПланКаз!A2000:P5304,16,0)</f>
        <v>шартқа қол қойылған кезден бастап 45 күнтізбелік күн ішінде</v>
      </c>
      <c r="P2014" s="27" t="s">
        <v>61</v>
      </c>
      <c r="Q2014" s="28" t="s">
        <v>480</v>
      </c>
      <c r="R2014" s="27" t="str">
        <f>VLOOKUP(B2014,[1]ПланКаз!A1999:S5303,19,0)</f>
        <v>Дана</v>
      </c>
      <c r="S2014" s="29">
        <v>18</v>
      </c>
      <c r="T2014" s="29">
        <v>151</v>
      </c>
      <c r="U2014" s="29">
        <v>2718</v>
      </c>
      <c r="V2014" s="29">
        <v>3044.16</v>
      </c>
      <c r="W2014" s="27"/>
      <c r="X2014" s="27" t="s">
        <v>74</v>
      </c>
      <c r="Y2014" s="27" t="s">
        <v>63</v>
      </c>
    </row>
    <row r="2015" spans="2:25" x14ac:dyDescent="0.2">
      <c r="B2015" s="27" t="s">
        <v>4117</v>
      </c>
      <c r="C2015" s="27" t="s">
        <v>57</v>
      </c>
      <c r="D2015" s="27" t="s">
        <v>4114</v>
      </c>
      <c r="E2015" s="27" t="str">
        <f>VLOOKUP(D2015,[1]ЕНС!A:E,2,FALSE)</f>
        <v>Круг</v>
      </c>
      <c r="F2015" s="27" t="str">
        <f>VLOOKUP(D2015,[1]ЕНС!A:E,3,FALSE)</f>
        <v>шлифовальный, отрезной</v>
      </c>
      <c r="G2015" s="27" t="s">
        <v>4118</v>
      </c>
      <c r="H2015" s="27" t="s">
        <v>28</v>
      </c>
      <c r="I2015" s="27">
        <v>0</v>
      </c>
      <c r="J2015" s="27">
        <v>631010000</v>
      </c>
      <c r="K2015" s="27" t="str">
        <f>VLOOKUP(B2015,[1]ПланКаз!A2002:M5306,12,0)</f>
        <v>ҚР, ШҚО, Өскемен қ., Бажов көш., 10</v>
      </c>
      <c r="L2015" s="27" t="str">
        <f>VLOOKUP(B2015,[1]ПланКаз!A2000:M5304,13,0)</f>
        <v>Желтоқсан-Қантар</v>
      </c>
      <c r="M2015" s="27" t="str">
        <f>VLOOKUP(B2015,[1]ПланКаз!A2002:N5306,14,0)</f>
        <v>Шығыс-Қазақстан облысы, Өскемен қ.</v>
      </c>
      <c r="N2015" s="27" t="s">
        <v>60</v>
      </c>
      <c r="O2015" s="27" t="str">
        <f>VLOOKUP(B2015,[1]ПланКаз!A2001:P5305,16,0)</f>
        <v>шартқа қол қойылған кезден бастап 45 күнтізбелік күн ішінде</v>
      </c>
      <c r="P2015" s="27" t="s">
        <v>61</v>
      </c>
      <c r="Q2015" s="28" t="s">
        <v>480</v>
      </c>
      <c r="R2015" s="27" t="str">
        <f>VLOOKUP(B2015,[1]ПланКаз!A2000:S5304,19,0)</f>
        <v>Дана</v>
      </c>
      <c r="S2015" s="29">
        <v>30</v>
      </c>
      <c r="T2015" s="29">
        <v>192</v>
      </c>
      <c r="U2015" s="29" t="s">
        <v>63</v>
      </c>
      <c r="V2015" s="29" t="s">
        <v>63</v>
      </c>
      <c r="W2015" s="27"/>
      <c r="X2015" s="27" t="s">
        <v>64</v>
      </c>
      <c r="Y2015" s="27" t="s">
        <v>717</v>
      </c>
    </row>
    <row r="2016" spans="2:25" x14ac:dyDescent="0.2">
      <c r="B2016" s="27" t="s">
        <v>4119</v>
      </c>
      <c r="C2016" s="27" t="s">
        <v>57</v>
      </c>
      <c r="D2016" s="27" t="s">
        <v>4114</v>
      </c>
      <c r="E2016" s="27" t="str">
        <f>VLOOKUP(D2016,[1]ЕНС!A:E,2,FALSE)</f>
        <v>Круг</v>
      </c>
      <c r="F2016" s="27" t="str">
        <f>VLOOKUP(D2016,[1]ЕНС!A:E,3,FALSE)</f>
        <v>шлифовальный, отрезной</v>
      </c>
      <c r="G2016" s="27" t="s">
        <v>4118</v>
      </c>
      <c r="H2016" s="27" t="s">
        <v>28</v>
      </c>
      <c r="I2016" s="27">
        <v>0</v>
      </c>
      <c r="J2016" s="27">
        <v>631010000</v>
      </c>
      <c r="K2016" s="27" t="str">
        <f>VLOOKUP(B2016,[1]ПланКаз!A2003:M5307,12,0)</f>
        <v>ҚР, ШҚО, Өскемен қ., Бажов көш., 10</v>
      </c>
      <c r="L2016" s="27" t="str">
        <f>VLOOKUP(B2016,[1]ПланКаз!A2001:M5305,13,0)</f>
        <v>Наурыз - Сәуір</v>
      </c>
      <c r="M2016" s="27" t="str">
        <f>VLOOKUP(B2016,[1]ПланКаз!A2003:N5307,14,0)</f>
        <v>Шығыс-Қазақстан облысы, Өскемен қ.</v>
      </c>
      <c r="N2016" s="27" t="s">
        <v>60</v>
      </c>
      <c r="O2016" s="27" t="str">
        <f>VLOOKUP(B2016,[1]ПланКаз!A2002:P5306,16,0)</f>
        <v>шартқа қол қойылған кезден бастап 45 күнтізбелік күн ішінде</v>
      </c>
      <c r="P2016" s="27" t="s">
        <v>61</v>
      </c>
      <c r="Q2016" s="28" t="s">
        <v>480</v>
      </c>
      <c r="R2016" s="27" t="str">
        <f>VLOOKUP(B2016,[1]ПланКаз!A2001:S5305,19,0)</f>
        <v>Дана</v>
      </c>
      <c r="S2016" s="29">
        <v>30</v>
      </c>
      <c r="T2016" s="29">
        <v>192</v>
      </c>
      <c r="U2016" s="29">
        <v>5760</v>
      </c>
      <c r="V2016" s="29">
        <v>6451.2</v>
      </c>
      <c r="W2016" s="27"/>
      <c r="X2016" s="27" t="s">
        <v>74</v>
      </c>
      <c r="Y2016" s="27" t="s">
        <v>63</v>
      </c>
    </row>
    <row r="2017" spans="2:25" x14ac:dyDescent="0.2">
      <c r="B2017" s="27" t="s">
        <v>4120</v>
      </c>
      <c r="C2017" s="27" t="s">
        <v>57</v>
      </c>
      <c r="D2017" s="27" t="s">
        <v>4114</v>
      </c>
      <c r="E2017" s="27" t="str">
        <f>VLOOKUP(D2017,[1]ЕНС!A:E,2,FALSE)</f>
        <v>Круг</v>
      </c>
      <c r="F2017" s="27" t="str">
        <f>VLOOKUP(D2017,[1]ЕНС!A:E,3,FALSE)</f>
        <v>шлифовальный, отрезной</v>
      </c>
      <c r="G2017" s="27" t="s">
        <v>4121</v>
      </c>
      <c r="H2017" s="27" t="s">
        <v>28</v>
      </c>
      <c r="I2017" s="27">
        <v>0</v>
      </c>
      <c r="J2017" s="27">
        <v>631010000</v>
      </c>
      <c r="K2017" s="27" t="str">
        <f>VLOOKUP(B2017,[1]ПланКаз!A2004:M5308,12,0)</f>
        <v>ҚР, ШҚО, Өскемен қ., Бажов көш., 10</v>
      </c>
      <c r="L2017" s="27" t="str">
        <f>VLOOKUP(B2017,[1]ПланКаз!A2002:M5306,13,0)</f>
        <v>Желтоқсан-Қантар</v>
      </c>
      <c r="M2017" s="27" t="str">
        <f>VLOOKUP(B2017,[1]ПланКаз!A2004:N5308,14,0)</f>
        <v>Шығыс-Қазақстан облысы, Өскемен қ.</v>
      </c>
      <c r="N2017" s="27" t="s">
        <v>60</v>
      </c>
      <c r="O2017" s="27" t="str">
        <f>VLOOKUP(B2017,[1]ПланКаз!A2003:P5307,16,0)</f>
        <v>шартқа қол қойылған кезден бастап 45 күнтізбелік күн ішінде</v>
      </c>
      <c r="P2017" s="27" t="s">
        <v>61</v>
      </c>
      <c r="Q2017" s="28" t="s">
        <v>480</v>
      </c>
      <c r="R2017" s="27" t="str">
        <f>VLOOKUP(B2017,[1]ПланКаз!A2002:S5306,19,0)</f>
        <v>Дана</v>
      </c>
      <c r="S2017" s="29">
        <v>315</v>
      </c>
      <c r="T2017" s="29">
        <v>234</v>
      </c>
      <c r="U2017" s="29" t="s">
        <v>63</v>
      </c>
      <c r="V2017" s="29" t="s">
        <v>63</v>
      </c>
      <c r="W2017" s="27"/>
      <c r="X2017" s="27" t="s">
        <v>64</v>
      </c>
      <c r="Y2017" s="27" t="s">
        <v>717</v>
      </c>
    </row>
    <row r="2018" spans="2:25" x14ac:dyDescent="0.2">
      <c r="B2018" s="27" t="s">
        <v>4122</v>
      </c>
      <c r="C2018" s="27" t="s">
        <v>57</v>
      </c>
      <c r="D2018" s="27" t="s">
        <v>4114</v>
      </c>
      <c r="E2018" s="27" t="str">
        <f>VLOOKUP(D2018,[1]ЕНС!A:E,2,FALSE)</f>
        <v>Круг</v>
      </c>
      <c r="F2018" s="27" t="str">
        <f>VLOOKUP(D2018,[1]ЕНС!A:E,3,FALSE)</f>
        <v>шлифовальный, отрезной</v>
      </c>
      <c r="G2018" s="27" t="s">
        <v>4121</v>
      </c>
      <c r="H2018" s="27" t="s">
        <v>28</v>
      </c>
      <c r="I2018" s="27">
        <v>0</v>
      </c>
      <c r="J2018" s="27">
        <v>631010000</v>
      </c>
      <c r="K2018" s="27" t="str">
        <f>VLOOKUP(B2018,[1]ПланКаз!A2005:M5309,12,0)</f>
        <v>ҚР, ШҚО, Өскемен қ., Бажов көш., 10</v>
      </c>
      <c r="L2018" s="27" t="str">
        <f>VLOOKUP(B2018,[1]ПланКаз!A2003:M5307,13,0)</f>
        <v>Наурыз - Сәуір</v>
      </c>
      <c r="M2018" s="27" t="str">
        <f>VLOOKUP(B2018,[1]ПланКаз!A2005:N5309,14,0)</f>
        <v>Шығыс-Қазақстан облысы, Өскемен қ.</v>
      </c>
      <c r="N2018" s="27" t="s">
        <v>60</v>
      </c>
      <c r="O2018" s="27" t="str">
        <f>VLOOKUP(B2018,[1]ПланКаз!A2004:P5308,16,0)</f>
        <v>шартқа қол қойылған кезден бастап 45 күнтізбелік күн ішінде</v>
      </c>
      <c r="P2018" s="27" t="s">
        <v>61</v>
      </c>
      <c r="Q2018" s="28" t="s">
        <v>480</v>
      </c>
      <c r="R2018" s="27" t="str">
        <f>VLOOKUP(B2018,[1]ПланКаз!A2003:S5307,19,0)</f>
        <v>Дана</v>
      </c>
      <c r="S2018" s="29">
        <v>315</v>
      </c>
      <c r="T2018" s="29">
        <v>234</v>
      </c>
      <c r="U2018" s="29">
        <v>73710</v>
      </c>
      <c r="V2018" s="29">
        <v>82555.199999999997</v>
      </c>
      <c r="W2018" s="27"/>
      <c r="X2018" s="27" t="s">
        <v>74</v>
      </c>
      <c r="Y2018" s="27" t="s">
        <v>63</v>
      </c>
    </row>
    <row r="2019" spans="2:25" x14ac:dyDescent="0.2">
      <c r="B2019" s="27" t="s">
        <v>4123</v>
      </c>
      <c r="C2019" s="27" t="s">
        <v>57</v>
      </c>
      <c r="D2019" s="27" t="s">
        <v>4114</v>
      </c>
      <c r="E2019" s="27" t="str">
        <f>VLOOKUP(D2019,[1]ЕНС!A:E,2,FALSE)</f>
        <v>Круг</v>
      </c>
      <c r="F2019" s="27" t="str">
        <f>VLOOKUP(D2019,[1]ЕНС!A:E,3,FALSE)</f>
        <v>шлифовальный, отрезной</v>
      </c>
      <c r="G2019" s="27" t="s">
        <v>4124</v>
      </c>
      <c r="H2019" s="27" t="s">
        <v>28</v>
      </c>
      <c r="I2019" s="27">
        <v>0</v>
      </c>
      <c r="J2019" s="27">
        <v>631010000</v>
      </c>
      <c r="K2019" s="27" t="str">
        <f>VLOOKUP(B2019,[1]ПланКаз!A2006:M5310,12,0)</f>
        <v>ҚР, ШҚО, Өскемен қ., Бажов көш., 10</v>
      </c>
      <c r="L2019" s="27" t="str">
        <f>VLOOKUP(B2019,[1]ПланКаз!A2004:M5308,13,0)</f>
        <v>Желтоқсан-Қантар</v>
      </c>
      <c r="M2019" s="27" t="str">
        <f>VLOOKUP(B2019,[1]ПланКаз!A2006:N5310,14,0)</f>
        <v>Шығыс-Қазақстан облысы, Өскемен қ.</v>
      </c>
      <c r="N2019" s="27" t="s">
        <v>60</v>
      </c>
      <c r="O2019" s="27" t="str">
        <f>VLOOKUP(B2019,[1]ПланКаз!A2005:P5309,16,0)</f>
        <v>шартқа қол қойылған кезден бастап 45 күнтізбелік күн ішінде</v>
      </c>
      <c r="P2019" s="27" t="s">
        <v>61</v>
      </c>
      <c r="Q2019" s="28" t="s">
        <v>480</v>
      </c>
      <c r="R2019" s="27" t="str">
        <f>VLOOKUP(B2019,[1]ПланКаз!A2004:S5308,19,0)</f>
        <v>Дана</v>
      </c>
      <c r="S2019" s="29">
        <v>572</v>
      </c>
      <c r="T2019" s="29">
        <v>308</v>
      </c>
      <c r="U2019" s="29">
        <v>176176</v>
      </c>
      <c r="V2019" s="29">
        <v>197317.12</v>
      </c>
      <c r="W2019" s="27"/>
      <c r="X2019" s="27" t="s">
        <v>64</v>
      </c>
      <c r="Y2019" s="27" t="s">
        <v>63</v>
      </c>
    </row>
    <row r="2020" spans="2:25" x14ac:dyDescent="0.2">
      <c r="B2020" s="27" t="s">
        <v>4125</v>
      </c>
      <c r="C2020" s="27" t="s">
        <v>57</v>
      </c>
      <c r="D2020" s="27" t="s">
        <v>4114</v>
      </c>
      <c r="E2020" s="27" t="str">
        <f>VLOOKUP(D2020,[1]ЕНС!A:E,2,FALSE)</f>
        <v>Круг</v>
      </c>
      <c r="F2020" s="27" t="str">
        <f>VLOOKUP(D2020,[1]ЕНС!A:E,3,FALSE)</f>
        <v>шлифовальный, отрезной</v>
      </c>
      <c r="G2020" s="27" t="s">
        <v>4126</v>
      </c>
      <c r="H2020" s="27" t="s">
        <v>28</v>
      </c>
      <c r="I2020" s="27">
        <v>0</v>
      </c>
      <c r="J2020" s="27">
        <v>631010000</v>
      </c>
      <c r="K2020" s="27" t="str">
        <f>VLOOKUP(B2020,[1]ПланКаз!A2007:M5311,12,0)</f>
        <v>ҚР, ШҚО, Өскемен қ., Бажов көш., 10</v>
      </c>
      <c r="L2020" s="27" t="str">
        <f>VLOOKUP(B2020,[1]ПланКаз!A2005:M5309,13,0)</f>
        <v>Желтоқсан-Қантар</v>
      </c>
      <c r="M2020" s="27" t="str">
        <f>VLOOKUP(B2020,[1]ПланКаз!A2007:N5311,14,0)</f>
        <v>Шығыс-Қазақстан облысы, Өскемен қ.</v>
      </c>
      <c r="N2020" s="27" t="s">
        <v>60</v>
      </c>
      <c r="O2020" s="27" t="str">
        <f>VLOOKUP(B2020,[1]ПланКаз!A2006:P5310,16,0)</f>
        <v>шартқа қол қойылған кезден бастап 45 күнтізбелік күн ішінде</v>
      </c>
      <c r="P2020" s="27" t="s">
        <v>61</v>
      </c>
      <c r="Q2020" s="28" t="s">
        <v>480</v>
      </c>
      <c r="R2020" s="27" t="str">
        <f>VLOOKUP(B2020,[1]ПланКаз!A2005:S5309,19,0)</f>
        <v>Дана</v>
      </c>
      <c r="S2020" s="29">
        <v>217</v>
      </c>
      <c r="T2020" s="29">
        <v>234</v>
      </c>
      <c r="U2020" s="29" t="s">
        <v>63</v>
      </c>
      <c r="V2020" s="29" t="s">
        <v>63</v>
      </c>
      <c r="W2020" s="27"/>
      <c r="X2020" s="27" t="s">
        <v>64</v>
      </c>
      <c r="Y2020" s="27" t="s">
        <v>717</v>
      </c>
    </row>
    <row r="2021" spans="2:25" x14ac:dyDescent="0.2">
      <c r="B2021" s="27" t="s">
        <v>4127</v>
      </c>
      <c r="C2021" s="27" t="s">
        <v>57</v>
      </c>
      <c r="D2021" s="27" t="s">
        <v>4114</v>
      </c>
      <c r="E2021" s="27" t="str">
        <f>VLOOKUP(D2021,[1]ЕНС!A:E,2,FALSE)</f>
        <v>Круг</v>
      </c>
      <c r="F2021" s="27" t="str">
        <f>VLOOKUP(D2021,[1]ЕНС!A:E,3,FALSE)</f>
        <v>шлифовальный, отрезной</v>
      </c>
      <c r="G2021" s="27" t="s">
        <v>4126</v>
      </c>
      <c r="H2021" s="27" t="s">
        <v>28</v>
      </c>
      <c r="I2021" s="27">
        <v>0</v>
      </c>
      <c r="J2021" s="27">
        <v>631010000</v>
      </c>
      <c r="K2021" s="27" t="str">
        <f>VLOOKUP(B2021,[1]ПланКаз!A2008:M5312,12,0)</f>
        <v>ҚР, ШҚО, Өскемен қ., Бажов көш., 10</v>
      </c>
      <c r="L2021" s="27" t="str">
        <f>VLOOKUP(B2021,[1]ПланКаз!A2006:M5310,13,0)</f>
        <v>Наурыз - Сәуір</v>
      </c>
      <c r="M2021" s="27" t="str">
        <f>VLOOKUP(B2021,[1]ПланКаз!A2008:N5312,14,0)</f>
        <v>Шығыс-Қазақстан облысы, Өскемен қ.</v>
      </c>
      <c r="N2021" s="27" t="s">
        <v>60</v>
      </c>
      <c r="O2021" s="27" t="str">
        <f>VLOOKUP(B2021,[1]ПланКаз!A2007:P5311,16,0)</f>
        <v>шартқа қол қойылған кезден бастап 45 күнтізбелік күн ішінде</v>
      </c>
      <c r="P2021" s="27" t="s">
        <v>61</v>
      </c>
      <c r="Q2021" s="28" t="s">
        <v>480</v>
      </c>
      <c r="R2021" s="27" t="str">
        <f>VLOOKUP(B2021,[1]ПланКаз!A2006:S5310,19,0)</f>
        <v>Дана</v>
      </c>
      <c r="S2021" s="29">
        <v>217</v>
      </c>
      <c r="T2021" s="29">
        <v>234</v>
      </c>
      <c r="U2021" s="29">
        <v>50778</v>
      </c>
      <c r="V2021" s="29">
        <v>56871.360000000001</v>
      </c>
      <c r="W2021" s="27"/>
      <c r="X2021" s="27" t="s">
        <v>74</v>
      </c>
      <c r="Y2021" s="27" t="s">
        <v>63</v>
      </c>
    </row>
    <row r="2022" spans="2:25" x14ac:dyDescent="0.2">
      <c r="B2022" s="27" t="s">
        <v>4128</v>
      </c>
      <c r="C2022" s="27" t="s">
        <v>57</v>
      </c>
      <c r="D2022" s="27" t="s">
        <v>4114</v>
      </c>
      <c r="E2022" s="27" t="str">
        <f>VLOOKUP(D2022,[1]ЕНС!A:E,2,FALSE)</f>
        <v>Круг</v>
      </c>
      <c r="F2022" s="27" t="str">
        <f>VLOOKUP(D2022,[1]ЕНС!A:E,3,FALSE)</f>
        <v>шлифовальный, отрезной</v>
      </c>
      <c r="G2022" s="27" t="s">
        <v>4129</v>
      </c>
      <c r="H2022" s="27" t="s">
        <v>28</v>
      </c>
      <c r="I2022" s="27">
        <v>0</v>
      </c>
      <c r="J2022" s="27">
        <v>631010000</v>
      </c>
      <c r="K2022" s="27" t="str">
        <f>VLOOKUP(B2022,[1]ПланКаз!A2009:M5313,12,0)</f>
        <v>ҚР, ШҚО, Өскемен қ., Бажов көш., 10</v>
      </c>
      <c r="L2022" s="27" t="str">
        <f>VLOOKUP(B2022,[1]ПланКаз!A2007:M5311,13,0)</f>
        <v>Желтоқсан-Қантар</v>
      </c>
      <c r="M2022" s="27" t="str">
        <f>VLOOKUP(B2022,[1]ПланКаз!A2009:N5313,14,0)</f>
        <v>Шығыс-Қазақстан облысы, Өскемен қ.</v>
      </c>
      <c r="N2022" s="27" t="s">
        <v>60</v>
      </c>
      <c r="O2022" s="27" t="str">
        <f>VLOOKUP(B2022,[1]ПланКаз!A2008:P5312,16,0)</f>
        <v>шартқа қол қойылған кезден бастап 45 күнтізбелік күн ішінде</v>
      </c>
      <c r="P2022" s="27" t="s">
        <v>61</v>
      </c>
      <c r="Q2022" s="28" t="s">
        <v>480</v>
      </c>
      <c r="R2022" s="27" t="str">
        <f>VLOOKUP(B2022,[1]ПланКаз!A2007:S5311,19,0)</f>
        <v>Дана</v>
      </c>
      <c r="S2022" s="29">
        <v>25</v>
      </c>
      <c r="T2022" s="29">
        <v>245</v>
      </c>
      <c r="U2022" s="29" t="s">
        <v>63</v>
      </c>
      <c r="V2022" s="29" t="s">
        <v>63</v>
      </c>
      <c r="W2022" s="27"/>
      <c r="X2022" s="27" t="s">
        <v>64</v>
      </c>
      <c r="Y2022" s="27" t="s">
        <v>717</v>
      </c>
    </row>
    <row r="2023" spans="2:25" x14ac:dyDescent="0.2">
      <c r="B2023" s="27" t="s">
        <v>4130</v>
      </c>
      <c r="C2023" s="27" t="s">
        <v>57</v>
      </c>
      <c r="D2023" s="27" t="s">
        <v>4114</v>
      </c>
      <c r="E2023" s="27" t="str">
        <f>VLOOKUP(D2023,[1]ЕНС!A:E,2,FALSE)</f>
        <v>Круг</v>
      </c>
      <c r="F2023" s="27" t="str">
        <f>VLOOKUP(D2023,[1]ЕНС!A:E,3,FALSE)</f>
        <v>шлифовальный, отрезной</v>
      </c>
      <c r="G2023" s="27" t="s">
        <v>4129</v>
      </c>
      <c r="H2023" s="27" t="s">
        <v>28</v>
      </c>
      <c r="I2023" s="27">
        <v>0</v>
      </c>
      <c r="J2023" s="27">
        <v>631010000</v>
      </c>
      <c r="K2023" s="27" t="str">
        <f>VLOOKUP(B2023,[1]ПланКаз!A2010:M5314,12,0)</f>
        <v>ҚР, ШҚО, Өскемен қ., Бажов көш., 10</v>
      </c>
      <c r="L2023" s="27" t="str">
        <f>VLOOKUP(B2023,[1]ПланКаз!A2008:M5312,13,0)</f>
        <v>Наурыз - Сәуір</v>
      </c>
      <c r="M2023" s="27" t="str">
        <f>VLOOKUP(B2023,[1]ПланКаз!A2010:N5314,14,0)</f>
        <v>Шығыс-Қазақстан облысы, Өскемен қ.</v>
      </c>
      <c r="N2023" s="27" t="s">
        <v>60</v>
      </c>
      <c r="O2023" s="27" t="str">
        <f>VLOOKUP(B2023,[1]ПланКаз!A2009:P5313,16,0)</f>
        <v>шартқа қол қойылған кезден бастап 45 күнтізбелік күн ішінде</v>
      </c>
      <c r="P2023" s="27" t="s">
        <v>61</v>
      </c>
      <c r="Q2023" s="28" t="s">
        <v>480</v>
      </c>
      <c r="R2023" s="27" t="str">
        <f>VLOOKUP(B2023,[1]ПланКаз!A2008:S5312,19,0)</f>
        <v>Дана</v>
      </c>
      <c r="S2023" s="29">
        <v>25</v>
      </c>
      <c r="T2023" s="29">
        <v>245</v>
      </c>
      <c r="U2023" s="29">
        <v>6125</v>
      </c>
      <c r="V2023" s="29">
        <v>6860</v>
      </c>
      <c r="W2023" s="27"/>
      <c r="X2023" s="27" t="s">
        <v>74</v>
      </c>
      <c r="Y2023" s="27" t="s">
        <v>63</v>
      </c>
    </row>
    <row r="2024" spans="2:25" x14ac:dyDescent="0.2">
      <c r="B2024" s="27" t="s">
        <v>4131</v>
      </c>
      <c r="C2024" s="27" t="s">
        <v>57</v>
      </c>
      <c r="D2024" s="27" t="s">
        <v>4114</v>
      </c>
      <c r="E2024" s="27" t="str">
        <f>VLOOKUP(D2024,[1]ЕНС!A:E,2,FALSE)</f>
        <v>Круг</v>
      </c>
      <c r="F2024" s="27" t="str">
        <f>VLOOKUP(D2024,[1]ЕНС!A:E,3,FALSE)</f>
        <v>шлифовальный, отрезной</v>
      </c>
      <c r="G2024" s="27" t="s">
        <v>4132</v>
      </c>
      <c r="H2024" s="27" t="s">
        <v>28</v>
      </c>
      <c r="I2024" s="27">
        <v>0</v>
      </c>
      <c r="J2024" s="27">
        <v>631010000</v>
      </c>
      <c r="K2024" s="27" t="str">
        <f>VLOOKUP(B2024,[1]ПланКаз!A2011:M5315,12,0)</f>
        <v>ҚР, ШҚО, Өскемен қ., Бажов көш., 10</v>
      </c>
      <c r="L2024" s="27" t="str">
        <f>VLOOKUP(B2024,[1]ПланКаз!A2009:M5313,13,0)</f>
        <v>Желтоқсан-Қантар</v>
      </c>
      <c r="M2024" s="27" t="str">
        <f>VLOOKUP(B2024,[1]ПланКаз!A2011:N5315,14,0)</f>
        <v>Шығыс-Қазақстан облысы, Өскемен қ.</v>
      </c>
      <c r="N2024" s="27" t="s">
        <v>60</v>
      </c>
      <c r="O2024" s="27" t="str">
        <f>VLOOKUP(B2024,[1]ПланКаз!A2010:P5314,16,0)</f>
        <v>шартқа қол қойылған кезден бастап 45 күнтізбелік күн ішінде</v>
      </c>
      <c r="P2024" s="27" t="s">
        <v>61</v>
      </c>
      <c r="Q2024" s="28" t="s">
        <v>480</v>
      </c>
      <c r="R2024" s="27" t="str">
        <f>VLOOKUP(B2024,[1]ПланКаз!A2009:S5313,19,0)</f>
        <v>Дана</v>
      </c>
      <c r="S2024" s="29">
        <v>118</v>
      </c>
      <c r="T2024" s="29">
        <v>431</v>
      </c>
      <c r="U2024" s="29" t="s">
        <v>63</v>
      </c>
      <c r="V2024" s="29" t="s">
        <v>63</v>
      </c>
      <c r="W2024" s="27"/>
      <c r="X2024" s="27" t="s">
        <v>64</v>
      </c>
      <c r="Y2024" s="27" t="s">
        <v>717</v>
      </c>
    </row>
    <row r="2025" spans="2:25" x14ac:dyDescent="0.2">
      <c r="B2025" s="27" t="s">
        <v>4133</v>
      </c>
      <c r="C2025" s="27" t="s">
        <v>57</v>
      </c>
      <c r="D2025" s="27" t="s">
        <v>4114</v>
      </c>
      <c r="E2025" s="27" t="str">
        <f>VLOOKUP(D2025,[1]ЕНС!A:E,2,FALSE)</f>
        <v>Круг</v>
      </c>
      <c r="F2025" s="27" t="str">
        <f>VLOOKUP(D2025,[1]ЕНС!A:E,3,FALSE)</f>
        <v>шлифовальный, отрезной</v>
      </c>
      <c r="G2025" s="27" t="s">
        <v>4132</v>
      </c>
      <c r="H2025" s="27" t="s">
        <v>28</v>
      </c>
      <c r="I2025" s="27">
        <v>0</v>
      </c>
      <c r="J2025" s="27">
        <v>631010000</v>
      </c>
      <c r="K2025" s="27" t="str">
        <f>VLOOKUP(B2025,[1]ПланКаз!A2012:M5316,12,0)</f>
        <v>ҚР, ШҚО, Өскемен қ., Бажов көш., 10</v>
      </c>
      <c r="L2025" s="27" t="str">
        <f>VLOOKUP(B2025,[1]ПланКаз!A2010:M5314,13,0)</f>
        <v>Наурыз - Сәуір</v>
      </c>
      <c r="M2025" s="27" t="str">
        <f>VLOOKUP(B2025,[1]ПланКаз!A2012:N5316,14,0)</f>
        <v>Шығыс-Қазақстан облысы, Өскемен қ.</v>
      </c>
      <c r="N2025" s="27" t="s">
        <v>60</v>
      </c>
      <c r="O2025" s="27" t="str">
        <f>VLOOKUP(B2025,[1]ПланКаз!A2011:P5315,16,0)</f>
        <v>шартқа қол қойылған кезден бастап 45 күнтізбелік күн ішінде</v>
      </c>
      <c r="P2025" s="27" t="s">
        <v>61</v>
      </c>
      <c r="Q2025" s="28" t="s">
        <v>480</v>
      </c>
      <c r="R2025" s="27" t="str">
        <f>VLOOKUP(B2025,[1]ПланКаз!A2010:S5314,19,0)</f>
        <v>Дана</v>
      </c>
      <c r="S2025" s="29">
        <v>118</v>
      </c>
      <c r="T2025" s="29">
        <v>431</v>
      </c>
      <c r="U2025" s="29">
        <v>50858</v>
      </c>
      <c r="V2025" s="29">
        <v>56960.959999999999</v>
      </c>
      <c r="W2025" s="27"/>
      <c r="X2025" s="27" t="s">
        <v>74</v>
      </c>
      <c r="Y2025" s="27" t="s">
        <v>63</v>
      </c>
    </row>
    <row r="2026" spans="2:25" x14ac:dyDescent="0.2">
      <c r="B2026" s="27" t="s">
        <v>4134</v>
      </c>
      <c r="C2026" s="27" t="s">
        <v>57</v>
      </c>
      <c r="D2026" s="27" t="s">
        <v>4114</v>
      </c>
      <c r="E2026" s="27" t="str">
        <f>VLOOKUP(D2026,[1]ЕНС!A:E,2,FALSE)</f>
        <v>Круг</v>
      </c>
      <c r="F2026" s="27" t="str">
        <f>VLOOKUP(D2026,[1]ЕНС!A:E,3,FALSE)</f>
        <v>шлифовальный, отрезной</v>
      </c>
      <c r="G2026" s="27" t="s">
        <v>4135</v>
      </c>
      <c r="H2026" s="27" t="s">
        <v>28</v>
      </c>
      <c r="I2026" s="27">
        <v>0</v>
      </c>
      <c r="J2026" s="27">
        <v>631010000</v>
      </c>
      <c r="K2026" s="27" t="str">
        <f>VLOOKUP(B2026,[1]ПланКаз!A2013:M5317,12,0)</f>
        <v>ҚР, ШҚО, Өскемен қ., Бажов көш., 10</v>
      </c>
      <c r="L2026" s="27" t="str">
        <f>VLOOKUP(B2026,[1]ПланКаз!A2011:M5315,13,0)</f>
        <v>Желтоқсан-Қантар</v>
      </c>
      <c r="M2026" s="27" t="str">
        <f>VLOOKUP(B2026,[1]ПланКаз!A2013:N5317,14,0)</f>
        <v>Шығыс-Қазақстан облысы, Өскемен қ.</v>
      </c>
      <c r="N2026" s="27" t="s">
        <v>60</v>
      </c>
      <c r="O2026" s="27" t="str">
        <f>VLOOKUP(B2026,[1]ПланКаз!A2012:P5316,16,0)</f>
        <v>шартқа қол қойылған кезден бастап 45 күнтізбелік күн ішінде</v>
      </c>
      <c r="P2026" s="27" t="s">
        <v>61</v>
      </c>
      <c r="Q2026" s="28" t="s">
        <v>480</v>
      </c>
      <c r="R2026" s="27" t="str">
        <f>VLOOKUP(B2026,[1]ПланКаз!A2011:S5315,19,0)</f>
        <v>Дана</v>
      </c>
      <c r="S2026" s="29">
        <v>21</v>
      </c>
      <c r="T2026" s="29">
        <v>480</v>
      </c>
      <c r="U2026" s="29" t="s">
        <v>63</v>
      </c>
      <c r="V2026" s="29" t="s">
        <v>63</v>
      </c>
      <c r="W2026" s="27"/>
      <c r="X2026" s="27" t="s">
        <v>64</v>
      </c>
      <c r="Y2026" s="27" t="s">
        <v>717</v>
      </c>
    </row>
    <row r="2027" spans="2:25" x14ac:dyDescent="0.2">
      <c r="B2027" s="27" t="s">
        <v>4136</v>
      </c>
      <c r="C2027" s="27" t="s">
        <v>57</v>
      </c>
      <c r="D2027" s="27" t="s">
        <v>4114</v>
      </c>
      <c r="E2027" s="27" t="str">
        <f>VLOOKUP(D2027,[1]ЕНС!A:E,2,FALSE)</f>
        <v>Круг</v>
      </c>
      <c r="F2027" s="27" t="str">
        <f>VLOOKUP(D2027,[1]ЕНС!A:E,3,FALSE)</f>
        <v>шлифовальный, отрезной</v>
      </c>
      <c r="G2027" s="27" t="s">
        <v>4135</v>
      </c>
      <c r="H2027" s="27" t="s">
        <v>28</v>
      </c>
      <c r="I2027" s="27">
        <v>0</v>
      </c>
      <c r="J2027" s="27">
        <v>631010000</v>
      </c>
      <c r="K2027" s="27" t="str">
        <f>VLOOKUP(B2027,[1]ПланКаз!A2014:M5318,12,0)</f>
        <v>ҚР, ШҚО, Өскемен қ., Бажов көш., 10</v>
      </c>
      <c r="L2027" s="27" t="str">
        <f>VLOOKUP(B2027,[1]ПланКаз!A2012:M5316,13,0)</f>
        <v>Наурыз - Сәуір</v>
      </c>
      <c r="M2027" s="27" t="str">
        <f>VLOOKUP(B2027,[1]ПланКаз!A2014:N5318,14,0)</f>
        <v>Шығыс-Қазақстан облысы, Өскемен қ.</v>
      </c>
      <c r="N2027" s="27" t="s">
        <v>60</v>
      </c>
      <c r="O2027" s="27" t="str">
        <f>VLOOKUP(B2027,[1]ПланКаз!A2013:P5317,16,0)</f>
        <v>шартқа қол қойылған кезден бастап 45 күнтізбелік күн ішінде</v>
      </c>
      <c r="P2027" s="27" t="s">
        <v>61</v>
      </c>
      <c r="Q2027" s="28" t="s">
        <v>480</v>
      </c>
      <c r="R2027" s="27" t="str">
        <f>VLOOKUP(B2027,[1]ПланКаз!A2012:S5316,19,0)</f>
        <v>Дана</v>
      </c>
      <c r="S2027" s="29">
        <v>21</v>
      </c>
      <c r="T2027" s="29">
        <v>480</v>
      </c>
      <c r="U2027" s="29">
        <v>10080</v>
      </c>
      <c r="V2027" s="29">
        <v>11289.6</v>
      </c>
      <c r="W2027" s="27"/>
      <c r="X2027" s="27" t="s">
        <v>74</v>
      </c>
      <c r="Y2027" s="27" t="s">
        <v>63</v>
      </c>
    </row>
    <row r="2028" spans="2:25" x14ac:dyDescent="0.2">
      <c r="B2028" s="27" t="s">
        <v>4137</v>
      </c>
      <c r="C2028" s="27" t="s">
        <v>57</v>
      </c>
      <c r="D2028" s="27" t="s">
        <v>4114</v>
      </c>
      <c r="E2028" s="27" t="str">
        <f>VLOOKUP(D2028,[1]ЕНС!A:E,2,FALSE)</f>
        <v>Круг</v>
      </c>
      <c r="F2028" s="27" t="str">
        <f>VLOOKUP(D2028,[1]ЕНС!A:E,3,FALSE)</f>
        <v>шлифовальный, отрезной</v>
      </c>
      <c r="G2028" s="27" t="s">
        <v>4138</v>
      </c>
      <c r="H2028" s="27" t="s">
        <v>28</v>
      </c>
      <c r="I2028" s="27">
        <v>0</v>
      </c>
      <c r="J2028" s="27">
        <v>631010000</v>
      </c>
      <c r="K2028" s="27" t="str">
        <f>VLOOKUP(B2028,[1]ПланКаз!A2015:M5319,12,0)</f>
        <v>ҚР, ШҚО, Өскемен қ., Бажов көш., 10</v>
      </c>
      <c r="L2028" s="27" t="str">
        <f>VLOOKUP(B2028,[1]ПланКаз!A2013:M5317,13,0)</f>
        <v>Желтоқсан-Қантар</v>
      </c>
      <c r="M2028" s="27" t="str">
        <f>VLOOKUP(B2028,[1]ПланКаз!A2015:N5319,14,0)</f>
        <v>Шығыс-Қазақстан облысы, Өскемен қ.</v>
      </c>
      <c r="N2028" s="27" t="s">
        <v>60</v>
      </c>
      <c r="O2028" s="27" t="str">
        <f>VLOOKUP(B2028,[1]ПланКаз!A2014:P5318,16,0)</f>
        <v>шартқа қол қойылған кезден бастап 45 күнтізбелік күн ішінде</v>
      </c>
      <c r="P2028" s="27" t="s">
        <v>61</v>
      </c>
      <c r="Q2028" s="28" t="s">
        <v>480</v>
      </c>
      <c r="R2028" s="27" t="str">
        <f>VLOOKUP(B2028,[1]ПланКаз!A2013:S5317,19,0)</f>
        <v>Дана</v>
      </c>
      <c r="S2028" s="29">
        <v>32</v>
      </c>
      <c r="T2028" s="29">
        <v>850</v>
      </c>
      <c r="U2028" s="29" t="s">
        <v>63</v>
      </c>
      <c r="V2028" s="29" t="s">
        <v>63</v>
      </c>
      <c r="W2028" s="27"/>
      <c r="X2028" s="27" t="s">
        <v>64</v>
      </c>
      <c r="Y2028" s="27" t="s">
        <v>717</v>
      </c>
    </row>
    <row r="2029" spans="2:25" x14ac:dyDescent="0.2">
      <c r="B2029" s="27" t="s">
        <v>4139</v>
      </c>
      <c r="C2029" s="27" t="s">
        <v>57</v>
      </c>
      <c r="D2029" s="27" t="s">
        <v>4114</v>
      </c>
      <c r="E2029" s="27" t="str">
        <f>VLOOKUP(D2029,[1]ЕНС!A:E,2,FALSE)</f>
        <v>Круг</v>
      </c>
      <c r="F2029" s="27" t="str">
        <f>VLOOKUP(D2029,[1]ЕНС!A:E,3,FALSE)</f>
        <v>шлифовальный, отрезной</v>
      </c>
      <c r="G2029" s="27" t="s">
        <v>4138</v>
      </c>
      <c r="H2029" s="27" t="s">
        <v>28</v>
      </c>
      <c r="I2029" s="27">
        <v>0</v>
      </c>
      <c r="J2029" s="27">
        <v>631010000</v>
      </c>
      <c r="K2029" s="27" t="str">
        <f>VLOOKUP(B2029,[1]ПланКаз!A2016:M5320,12,0)</f>
        <v>ҚР, ШҚО, Өскемен қ., Бажов көш., 10</v>
      </c>
      <c r="L2029" s="27" t="str">
        <f>VLOOKUP(B2029,[1]ПланКаз!A2014:M5318,13,0)</f>
        <v>Наурыз - Сәуір</v>
      </c>
      <c r="M2029" s="27" t="str">
        <f>VLOOKUP(B2029,[1]ПланКаз!A2016:N5320,14,0)</f>
        <v>Шығыс-Қазақстан облысы, Өскемен қ.</v>
      </c>
      <c r="N2029" s="27" t="s">
        <v>60</v>
      </c>
      <c r="O2029" s="27" t="str">
        <f>VLOOKUP(B2029,[1]ПланКаз!A2015:P5319,16,0)</f>
        <v>шартқа қол қойылған кезден бастап 45 күнтізбелік күн ішінде</v>
      </c>
      <c r="P2029" s="27" t="s">
        <v>61</v>
      </c>
      <c r="Q2029" s="28" t="s">
        <v>480</v>
      </c>
      <c r="R2029" s="27" t="str">
        <f>VLOOKUP(B2029,[1]ПланКаз!A2014:S5318,19,0)</f>
        <v>Дана</v>
      </c>
      <c r="S2029" s="29">
        <v>32</v>
      </c>
      <c r="T2029" s="29">
        <v>850</v>
      </c>
      <c r="U2029" s="29">
        <v>27200</v>
      </c>
      <c r="V2029" s="29">
        <v>30464</v>
      </c>
      <c r="W2029" s="27"/>
      <c r="X2029" s="27" t="s">
        <v>74</v>
      </c>
      <c r="Y2029" s="27" t="s">
        <v>63</v>
      </c>
    </row>
    <row r="2030" spans="2:25" x14ac:dyDescent="0.2">
      <c r="B2030" s="27" t="s">
        <v>4140</v>
      </c>
      <c r="C2030" s="27" t="s">
        <v>57</v>
      </c>
      <c r="D2030" s="27" t="s">
        <v>4114</v>
      </c>
      <c r="E2030" s="27" t="str">
        <f>VLOOKUP(D2030,[1]ЕНС!A:E,2,FALSE)</f>
        <v>Круг</v>
      </c>
      <c r="F2030" s="27" t="str">
        <f>VLOOKUP(D2030,[1]ЕНС!A:E,3,FALSE)</f>
        <v>шлифовальный, отрезной</v>
      </c>
      <c r="G2030" s="27" t="s">
        <v>4141</v>
      </c>
      <c r="H2030" s="27" t="s">
        <v>28</v>
      </c>
      <c r="I2030" s="27">
        <v>0</v>
      </c>
      <c r="J2030" s="27">
        <v>631010000</v>
      </c>
      <c r="K2030" s="27" t="str">
        <f>VLOOKUP(B2030,[1]ПланКаз!A2017:M5321,12,0)</f>
        <v>ҚР, ШҚО, Өскемен қ., Бажов көш., 10</v>
      </c>
      <c r="L2030" s="27" t="str">
        <f>VLOOKUP(B2030,[1]ПланКаз!A2015:M5319,13,0)</f>
        <v>Желтоқсан-Қантар</v>
      </c>
      <c r="M2030" s="27" t="str">
        <f>VLOOKUP(B2030,[1]ПланКаз!A2017:N5321,14,0)</f>
        <v>Шығыс-Қазақстан облысы, Өскемен қ.</v>
      </c>
      <c r="N2030" s="27" t="s">
        <v>60</v>
      </c>
      <c r="O2030" s="27" t="str">
        <f>VLOOKUP(B2030,[1]ПланКаз!A2016:P5320,16,0)</f>
        <v>шартқа қол қойылған кезден бастап 45 күнтізбелік күн ішінде</v>
      </c>
      <c r="P2030" s="27" t="s">
        <v>61</v>
      </c>
      <c r="Q2030" s="28" t="s">
        <v>480</v>
      </c>
      <c r="R2030" s="27" t="str">
        <f>VLOOKUP(B2030,[1]ПланКаз!A2015:S5319,19,0)</f>
        <v>Дана</v>
      </c>
      <c r="S2030" s="29">
        <v>10</v>
      </c>
      <c r="T2030" s="29">
        <v>4189</v>
      </c>
      <c r="U2030" s="29">
        <v>41890</v>
      </c>
      <c r="V2030" s="29">
        <v>46916.800000000003</v>
      </c>
      <c r="W2030" s="27"/>
      <c r="X2030" s="27" t="s">
        <v>64</v>
      </c>
      <c r="Y2030" s="27" t="s">
        <v>63</v>
      </c>
    </row>
    <row r="2031" spans="2:25" x14ac:dyDescent="0.2">
      <c r="B2031" s="27" t="s">
        <v>4142</v>
      </c>
      <c r="C2031" s="27" t="s">
        <v>57</v>
      </c>
      <c r="D2031" s="27" t="s">
        <v>4114</v>
      </c>
      <c r="E2031" s="27" t="str">
        <f>VLOOKUP(D2031,[1]ЕНС!A:E,2,FALSE)</f>
        <v>Круг</v>
      </c>
      <c r="F2031" s="27" t="str">
        <f>VLOOKUP(D2031,[1]ЕНС!A:E,3,FALSE)</f>
        <v>шлифовальный, отрезной</v>
      </c>
      <c r="G2031" s="27" t="s">
        <v>4143</v>
      </c>
      <c r="H2031" s="27" t="s">
        <v>28</v>
      </c>
      <c r="I2031" s="27">
        <v>0</v>
      </c>
      <c r="J2031" s="27">
        <v>631010000</v>
      </c>
      <c r="K2031" s="27" t="str">
        <f>VLOOKUP(B2031,[1]ПланКаз!A2018:M5322,12,0)</f>
        <v>ҚР, ШҚО, Өскемен қ., Бажов көш., 10</v>
      </c>
      <c r="L2031" s="27" t="str">
        <f>VLOOKUP(B2031,[1]ПланКаз!A2016:M5320,13,0)</f>
        <v>Желтоқсан-Қантар</v>
      </c>
      <c r="M2031" s="27" t="str">
        <f>VLOOKUP(B2031,[1]ПланКаз!A2018:N5322,14,0)</f>
        <v>Шығыс-Қазақстан облысы, Өскемен қ.</v>
      </c>
      <c r="N2031" s="27" t="s">
        <v>60</v>
      </c>
      <c r="O2031" s="27" t="str">
        <f>VLOOKUP(B2031,[1]ПланКаз!A2017:P5321,16,0)</f>
        <v>шартқа қол қойылған кезден бастап 45 күнтізбелік күн ішінде</v>
      </c>
      <c r="P2031" s="27" t="s">
        <v>61</v>
      </c>
      <c r="Q2031" s="28" t="s">
        <v>480</v>
      </c>
      <c r="R2031" s="27" t="str">
        <f>VLOOKUP(B2031,[1]ПланКаз!A2016:S5320,19,0)</f>
        <v>Дана</v>
      </c>
      <c r="S2031" s="29">
        <v>5</v>
      </c>
      <c r="T2031" s="29">
        <v>173</v>
      </c>
      <c r="U2031" s="29" t="s">
        <v>63</v>
      </c>
      <c r="V2031" s="29" t="s">
        <v>63</v>
      </c>
      <c r="W2031" s="27"/>
      <c r="X2031" s="27" t="s">
        <v>64</v>
      </c>
      <c r="Y2031" s="27" t="s">
        <v>717</v>
      </c>
    </row>
    <row r="2032" spans="2:25" x14ac:dyDescent="0.2">
      <c r="B2032" s="27" t="s">
        <v>4144</v>
      </c>
      <c r="C2032" s="27" t="s">
        <v>57</v>
      </c>
      <c r="D2032" s="27" t="s">
        <v>4114</v>
      </c>
      <c r="E2032" s="27" t="str">
        <f>VLOOKUP(D2032,[1]ЕНС!A:E,2,FALSE)</f>
        <v>Круг</v>
      </c>
      <c r="F2032" s="27" t="str">
        <f>VLOOKUP(D2032,[1]ЕНС!A:E,3,FALSE)</f>
        <v>шлифовальный, отрезной</v>
      </c>
      <c r="G2032" s="27" t="s">
        <v>4143</v>
      </c>
      <c r="H2032" s="27" t="s">
        <v>28</v>
      </c>
      <c r="I2032" s="27">
        <v>0</v>
      </c>
      <c r="J2032" s="27">
        <v>631010000</v>
      </c>
      <c r="K2032" s="27" t="str">
        <f>VLOOKUP(B2032,[1]ПланКаз!A2019:M5323,12,0)</f>
        <v>ҚР, ШҚО, Өскемен қ., Бажов көш., 10</v>
      </c>
      <c r="L2032" s="27" t="str">
        <f>VLOOKUP(B2032,[1]ПланКаз!A2017:M5321,13,0)</f>
        <v>Наурыз - Сәуір</v>
      </c>
      <c r="M2032" s="27" t="str">
        <f>VLOOKUP(B2032,[1]ПланКаз!A2019:N5323,14,0)</f>
        <v>Шығыс-Қазақстан облысы, Өскемен қ.</v>
      </c>
      <c r="N2032" s="27" t="s">
        <v>60</v>
      </c>
      <c r="O2032" s="27" t="str">
        <f>VLOOKUP(B2032,[1]ПланКаз!A2018:P5322,16,0)</f>
        <v>шартқа қол қойылған кезден бастап 45 күнтізбелік күн ішінде</v>
      </c>
      <c r="P2032" s="27" t="s">
        <v>61</v>
      </c>
      <c r="Q2032" s="28" t="s">
        <v>480</v>
      </c>
      <c r="R2032" s="27" t="str">
        <f>VLOOKUP(B2032,[1]ПланКаз!A2017:S5321,19,0)</f>
        <v>Дана</v>
      </c>
      <c r="S2032" s="29">
        <v>5</v>
      </c>
      <c r="T2032" s="29">
        <v>173</v>
      </c>
      <c r="U2032" s="29">
        <v>865</v>
      </c>
      <c r="V2032" s="29">
        <v>968.8</v>
      </c>
      <c r="W2032" s="27"/>
      <c r="X2032" s="27" t="s">
        <v>74</v>
      </c>
      <c r="Y2032" s="27" t="s">
        <v>63</v>
      </c>
    </row>
    <row r="2033" spans="2:25" x14ac:dyDescent="0.2">
      <c r="B2033" s="27" t="s">
        <v>4145</v>
      </c>
      <c r="C2033" s="27" t="s">
        <v>57</v>
      </c>
      <c r="D2033" s="27" t="s">
        <v>4146</v>
      </c>
      <c r="E2033" s="27" t="str">
        <f>VLOOKUP(D2033,[1]ЕНС!A:E,2,FALSE)</f>
        <v>Круг</v>
      </c>
      <c r="F2033" s="27" t="str">
        <f>VLOOKUP(D2033,[1]ЕНС!A:E,3,FALSE)</f>
        <v>отрезной, на бакелитовой связке, шлифматериал карбид кремния, диаметр 230 мм</v>
      </c>
      <c r="G2033" s="27" t="s">
        <v>4147</v>
      </c>
      <c r="H2033" s="27" t="s">
        <v>28</v>
      </c>
      <c r="I2033" s="27">
        <v>0</v>
      </c>
      <c r="J2033" s="27">
        <v>631010000</v>
      </c>
      <c r="K2033" s="27" t="str">
        <f>VLOOKUP(B2033,[1]ПланКаз!A2020:M5324,12,0)</f>
        <v>ҚР, ШҚО, Өскемен қ., Бажов көш., 10</v>
      </c>
      <c r="L2033" s="27" t="str">
        <f>VLOOKUP(B2033,[1]ПланКаз!A2018:M5322,13,0)</f>
        <v>Желтоқсан-Қантар</v>
      </c>
      <c r="M2033" s="27" t="str">
        <f>VLOOKUP(B2033,[1]ПланКаз!A2020:N5324,14,0)</f>
        <v>Шығыс-Қазақстан облысы, Өскемен қ.</v>
      </c>
      <c r="N2033" s="27" t="s">
        <v>60</v>
      </c>
      <c r="O2033" s="27" t="str">
        <f>VLOOKUP(B2033,[1]ПланКаз!A2019:P5323,16,0)</f>
        <v>шартқа қол қойылған кезден бастап 45 күнтізбелік күн ішінде</v>
      </c>
      <c r="P2033" s="27" t="s">
        <v>61</v>
      </c>
      <c r="Q2033" s="28" t="s">
        <v>480</v>
      </c>
      <c r="R2033" s="27" t="str">
        <f>VLOOKUP(B2033,[1]ПланКаз!A2018:S5322,19,0)</f>
        <v>Дана</v>
      </c>
      <c r="S2033" s="29">
        <v>170</v>
      </c>
      <c r="T2033" s="29">
        <v>395</v>
      </c>
      <c r="U2033" s="29" t="s">
        <v>63</v>
      </c>
      <c r="V2033" s="29" t="s">
        <v>63</v>
      </c>
      <c r="W2033" s="27"/>
      <c r="X2033" s="27" t="s">
        <v>64</v>
      </c>
      <c r="Y2033" s="27" t="s">
        <v>717</v>
      </c>
    </row>
    <row r="2034" spans="2:25" x14ac:dyDescent="0.2">
      <c r="B2034" s="27" t="s">
        <v>4148</v>
      </c>
      <c r="C2034" s="27" t="s">
        <v>57</v>
      </c>
      <c r="D2034" s="27" t="s">
        <v>4146</v>
      </c>
      <c r="E2034" s="27" t="str">
        <f>VLOOKUP(D2034,[1]ЕНС!A:E,2,FALSE)</f>
        <v>Круг</v>
      </c>
      <c r="F2034" s="27" t="str">
        <f>VLOOKUP(D2034,[1]ЕНС!A:E,3,FALSE)</f>
        <v>отрезной, на бакелитовой связке, шлифматериал карбид кремния, диаметр 230 мм</v>
      </c>
      <c r="G2034" s="27" t="s">
        <v>4147</v>
      </c>
      <c r="H2034" s="27" t="s">
        <v>28</v>
      </c>
      <c r="I2034" s="27">
        <v>0</v>
      </c>
      <c r="J2034" s="27">
        <v>631010000</v>
      </c>
      <c r="K2034" s="27" t="str">
        <f>VLOOKUP(B2034,[1]ПланКаз!A2021:M5325,12,0)</f>
        <v>ҚР, ШҚО, Өскемен қ., Бажов көш., 10</v>
      </c>
      <c r="L2034" s="27" t="str">
        <f>VLOOKUP(B2034,[1]ПланКаз!A2019:M5323,13,0)</f>
        <v>Наурыз - Сәуір</v>
      </c>
      <c r="M2034" s="27" t="str">
        <f>VLOOKUP(B2034,[1]ПланКаз!A2021:N5325,14,0)</f>
        <v>Шығыс-Қазақстан облысы, Өскемен қ.</v>
      </c>
      <c r="N2034" s="27" t="s">
        <v>60</v>
      </c>
      <c r="O2034" s="27" t="str">
        <f>VLOOKUP(B2034,[1]ПланКаз!A2020:P5324,16,0)</f>
        <v>шартқа қол қойылған кезден бастап 45 күнтізбелік күн ішінде</v>
      </c>
      <c r="P2034" s="27" t="s">
        <v>61</v>
      </c>
      <c r="Q2034" s="28" t="s">
        <v>480</v>
      </c>
      <c r="R2034" s="27" t="str">
        <f>VLOOKUP(B2034,[1]ПланКаз!A2019:S5323,19,0)</f>
        <v>Дана</v>
      </c>
      <c r="S2034" s="29">
        <v>170</v>
      </c>
      <c r="T2034" s="29">
        <v>395</v>
      </c>
      <c r="U2034" s="29">
        <v>67150</v>
      </c>
      <c r="V2034" s="29">
        <v>75208</v>
      </c>
      <c r="W2034" s="27"/>
      <c r="X2034" s="27" t="s">
        <v>74</v>
      </c>
      <c r="Y2034" s="27" t="s">
        <v>63</v>
      </c>
    </row>
    <row r="2035" spans="2:25" x14ac:dyDescent="0.2">
      <c r="B2035" s="27" t="s">
        <v>4149</v>
      </c>
      <c r="C2035" s="27" t="s">
        <v>57</v>
      </c>
      <c r="D2035" s="27" t="s">
        <v>4150</v>
      </c>
      <c r="E2035" s="27" t="str">
        <f>VLOOKUP(D2035,[1]ЕНС!A:E,2,FALSE)</f>
        <v>Диск</v>
      </c>
      <c r="F2035" s="27" t="str">
        <f>VLOOKUP(D2035,[1]ЕНС!A:E,3,FALSE)</f>
        <v>для газонокосилки, режущий</v>
      </c>
      <c r="G2035" s="27" t="s">
        <v>4151</v>
      </c>
      <c r="H2035" s="27" t="s">
        <v>28</v>
      </c>
      <c r="I2035" s="27">
        <v>0</v>
      </c>
      <c r="J2035" s="27">
        <v>631010000</v>
      </c>
      <c r="K2035" s="27" t="str">
        <f>VLOOKUP(B2035,[1]ПланКаз!A2022:M5326,12,0)</f>
        <v>ҚР, ШҚО, Өскемен қ., Бажов көш., 10</v>
      </c>
      <c r="L2035" s="27" t="str">
        <f>VLOOKUP(B2035,[1]ПланКаз!A2020:M5324,13,0)</f>
        <v>Желтоқсан-Қантар</v>
      </c>
      <c r="M2035" s="27" t="str">
        <f>VLOOKUP(B2035,[1]ПланКаз!A2022:N5326,14,0)</f>
        <v>Шығыс-Қазақстан облысы, Өскемен қ.</v>
      </c>
      <c r="N2035" s="27" t="s">
        <v>60</v>
      </c>
      <c r="O2035" s="27" t="str">
        <f>VLOOKUP(B2035,[1]ПланКаз!A2021:P5325,16,0)</f>
        <v>шартқа қол қойылған кезден бастап 45 күнтізбелік күн ішінде</v>
      </c>
      <c r="P2035" s="27" t="s">
        <v>61</v>
      </c>
      <c r="Q2035" s="28" t="s">
        <v>480</v>
      </c>
      <c r="R2035" s="27" t="str">
        <f>VLOOKUP(B2035,[1]ПланКаз!A2020:S5324,19,0)</f>
        <v>Дана</v>
      </c>
      <c r="S2035" s="29">
        <v>9</v>
      </c>
      <c r="T2035" s="29">
        <v>3600</v>
      </c>
      <c r="U2035" s="29" t="s">
        <v>63</v>
      </c>
      <c r="V2035" s="29" t="s">
        <v>63</v>
      </c>
      <c r="W2035" s="27"/>
      <c r="X2035" s="27" t="s">
        <v>64</v>
      </c>
      <c r="Y2035" s="27" t="s">
        <v>717</v>
      </c>
    </row>
    <row r="2036" spans="2:25" x14ac:dyDescent="0.2">
      <c r="B2036" s="27" t="s">
        <v>4152</v>
      </c>
      <c r="C2036" s="27" t="s">
        <v>57</v>
      </c>
      <c r="D2036" s="27" t="s">
        <v>4150</v>
      </c>
      <c r="E2036" s="27" t="str">
        <f>VLOOKUP(D2036,[1]ЕНС!A:E,2,FALSE)</f>
        <v>Диск</v>
      </c>
      <c r="F2036" s="27" t="str">
        <f>VLOOKUP(D2036,[1]ЕНС!A:E,3,FALSE)</f>
        <v>для газонокосилки, режущий</v>
      </c>
      <c r="G2036" s="27" t="s">
        <v>4151</v>
      </c>
      <c r="H2036" s="27" t="s">
        <v>28</v>
      </c>
      <c r="I2036" s="27">
        <v>0</v>
      </c>
      <c r="J2036" s="27">
        <v>631010000</v>
      </c>
      <c r="K2036" s="27" t="str">
        <f>VLOOKUP(B2036,[1]ПланКаз!A2023:M5327,12,0)</f>
        <v>ҚР, ШҚО, Өскемен қ., Бажов көш., 10</v>
      </c>
      <c r="L2036" s="27" t="str">
        <f>VLOOKUP(B2036,[1]ПланКаз!A2021:M5325,13,0)</f>
        <v>Наурыз - Сәуір</v>
      </c>
      <c r="M2036" s="27" t="str">
        <f>VLOOKUP(B2036,[1]ПланКаз!A2023:N5327,14,0)</f>
        <v>Шығыс-Қазақстан облысы, Өскемен қ.</v>
      </c>
      <c r="N2036" s="27" t="s">
        <v>60</v>
      </c>
      <c r="O2036" s="27" t="str">
        <f>VLOOKUP(B2036,[1]ПланКаз!A2022:P5326,16,0)</f>
        <v>шартқа қол қойылған кезден бастап 45 күнтізбелік күн ішінде</v>
      </c>
      <c r="P2036" s="27" t="s">
        <v>61</v>
      </c>
      <c r="Q2036" s="28" t="s">
        <v>480</v>
      </c>
      <c r="R2036" s="27" t="str">
        <f>VLOOKUP(B2036,[1]ПланКаз!A2021:S5325,19,0)</f>
        <v>Дана</v>
      </c>
      <c r="S2036" s="29">
        <v>9</v>
      </c>
      <c r="T2036" s="29">
        <v>3600</v>
      </c>
      <c r="U2036" s="29">
        <v>32400</v>
      </c>
      <c r="V2036" s="29">
        <v>36288</v>
      </c>
      <c r="W2036" s="27"/>
      <c r="X2036" s="27" t="s">
        <v>74</v>
      </c>
      <c r="Y2036" s="27" t="s">
        <v>63</v>
      </c>
    </row>
    <row r="2037" spans="2:25" x14ac:dyDescent="0.2">
      <c r="B2037" s="27" t="s">
        <v>4153</v>
      </c>
      <c r="C2037" s="27" t="s">
        <v>57</v>
      </c>
      <c r="D2037" s="27" t="s">
        <v>4150</v>
      </c>
      <c r="E2037" s="27" t="str">
        <f>VLOOKUP(D2037,[1]ЕНС!A:E,2,FALSE)</f>
        <v>Диск</v>
      </c>
      <c r="F2037" s="27" t="str">
        <f>VLOOKUP(D2037,[1]ЕНС!A:E,3,FALSE)</f>
        <v>для газонокосилки, режущий</v>
      </c>
      <c r="G2037" s="27" t="s">
        <v>4154</v>
      </c>
      <c r="H2037" s="27" t="s">
        <v>28</v>
      </c>
      <c r="I2037" s="27">
        <v>0</v>
      </c>
      <c r="J2037" s="27">
        <v>631010000</v>
      </c>
      <c r="K2037" s="27" t="str">
        <f>VLOOKUP(B2037,[1]ПланКаз!A2024:M5328,12,0)</f>
        <v>ҚР, ШҚО, Өскемен қ., Бажов көш., 10</v>
      </c>
      <c r="L2037" s="27" t="str">
        <f>VLOOKUP(B2037,[1]ПланКаз!A2022:M5326,13,0)</f>
        <v>Желтоқсан-Қантар</v>
      </c>
      <c r="M2037" s="27" t="str">
        <f>VLOOKUP(B2037,[1]ПланКаз!A2024:N5328,14,0)</f>
        <v>Шығыс-Қазақстан облысы, Өскемен қ.</v>
      </c>
      <c r="N2037" s="27" t="s">
        <v>60</v>
      </c>
      <c r="O2037" s="27" t="str">
        <f>VLOOKUP(B2037,[1]ПланКаз!A2023:P5327,16,0)</f>
        <v>шартқа қол қойылған кезден бастап 45 күнтізбелік күн ішінде</v>
      </c>
      <c r="P2037" s="27" t="s">
        <v>61</v>
      </c>
      <c r="Q2037" s="28" t="s">
        <v>480</v>
      </c>
      <c r="R2037" s="27" t="str">
        <f>VLOOKUP(B2037,[1]ПланКаз!A2022:S5326,19,0)</f>
        <v>Дана</v>
      </c>
      <c r="S2037" s="29">
        <v>5</v>
      </c>
      <c r="T2037" s="29">
        <v>6280</v>
      </c>
      <c r="U2037" s="29" t="s">
        <v>63</v>
      </c>
      <c r="V2037" s="29" t="s">
        <v>63</v>
      </c>
      <c r="W2037" s="27"/>
      <c r="X2037" s="27" t="s">
        <v>64</v>
      </c>
      <c r="Y2037" s="27" t="s">
        <v>717</v>
      </c>
    </row>
    <row r="2038" spans="2:25" x14ac:dyDescent="0.2">
      <c r="B2038" s="27" t="s">
        <v>4155</v>
      </c>
      <c r="C2038" s="27" t="s">
        <v>57</v>
      </c>
      <c r="D2038" s="27" t="s">
        <v>4150</v>
      </c>
      <c r="E2038" s="27" t="str">
        <f>VLOOKUP(D2038,[1]ЕНС!A:E,2,FALSE)</f>
        <v>Диск</v>
      </c>
      <c r="F2038" s="27" t="str">
        <f>VLOOKUP(D2038,[1]ЕНС!A:E,3,FALSE)</f>
        <v>для газонокосилки, режущий</v>
      </c>
      <c r="G2038" s="27" t="s">
        <v>4154</v>
      </c>
      <c r="H2038" s="27" t="s">
        <v>28</v>
      </c>
      <c r="I2038" s="27">
        <v>0</v>
      </c>
      <c r="J2038" s="27">
        <v>631010000</v>
      </c>
      <c r="K2038" s="27" t="str">
        <f>VLOOKUP(B2038,[1]ПланКаз!A2025:M5329,12,0)</f>
        <v>ҚР, ШҚО, Өскемен қ., Бажов көш., 10</v>
      </c>
      <c r="L2038" s="27" t="str">
        <f>VLOOKUP(B2038,[1]ПланКаз!A2023:M5327,13,0)</f>
        <v>Наурыз - Сәуір</v>
      </c>
      <c r="M2038" s="27" t="str">
        <f>VLOOKUP(B2038,[1]ПланКаз!A2025:N5329,14,0)</f>
        <v>Шығыс-Қазақстан облысы, Өскемен қ.</v>
      </c>
      <c r="N2038" s="27" t="s">
        <v>60</v>
      </c>
      <c r="O2038" s="27" t="str">
        <f>VLOOKUP(B2038,[1]ПланКаз!A2024:P5328,16,0)</f>
        <v>шартқа қол қойылған кезден бастап 45 күнтізбелік күн ішінде</v>
      </c>
      <c r="P2038" s="27" t="s">
        <v>61</v>
      </c>
      <c r="Q2038" s="28" t="s">
        <v>480</v>
      </c>
      <c r="R2038" s="27" t="str">
        <f>VLOOKUP(B2038,[1]ПланКаз!A2023:S5327,19,0)</f>
        <v>Дана</v>
      </c>
      <c r="S2038" s="29">
        <v>5</v>
      </c>
      <c r="T2038" s="29">
        <v>6280</v>
      </c>
      <c r="U2038" s="29">
        <v>31400</v>
      </c>
      <c r="V2038" s="29">
        <v>35168</v>
      </c>
      <c r="W2038" s="27"/>
      <c r="X2038" s="27" t="s">
        <v>74</v>
      </c>
      <c r="Y2038" s="27" t="s">
        <v>63</v>
      </c>
    </row>
    <row r="2039" spans="2:25" x14ac:dyDescent="0.2">
      <c r="B2039" s="27" t="s">
        <v>4156</v>
      </c>
      <c r="C2039" s="27" t="s">
        <v>57</v>
      </c>
      <c r="D2039" s="27" t="s">
        <v>4157</v>
      </c>
      <c r="E2039" s="27" t="str">
        <f>VLOOKUP(D2039,[1]ЕНС!A:E,2,FALSE)</f>
        <v>Круг</v>
      </c>
      <c r="F2039" s="27" t="str">
        <f>VLOOKUP(D2039,[1]ЕНС!A:E,3,FALSE)</f>
        <v>шлифовальный, на вулканитовой связке, шлифматериал карбид кремния</v>
      </c>
      <c r="G2039" s="27" t="s">
        <v>4158</v>
      </c>
      <c r="H2039" s="27" t="s">
        <v>28</v>
      </c>
      <c r="I2039" s="27">
        <v>0</v>
      </c>
      <c r="J2039" s="27">
        <v>631010000</v>
      </c>
      <c r="K2039" s="27" t="str">
        <f>VLOOKUP(B2039,[1]ПланКаз!A2026:M5330,12,0)</f>
        <v>ҚР, ШҚО, Өскемен қ., Бажов көш., 10</v>
      </c>
      <c r="L2039" s="27" t="str">
        <f>VLOOKUP(B2039,[1]ПланКаз!A2024:M5328,13,0)</f>
        <v>Желтоқсан-Қантар</v>
      </c>
      <c r="M2039" s="27" t="str">
        <f>VLOOKUP(B2039,[1]ПланКаз!A2026:N5330,14,0)</f>
        <v>Шығыс-Қазақстан облысы, Өскемен қ.</v>
      </c>
      <c r="N2039" s="27" t="s">
        <v>60</v>
      </c>
      <c r="O2039" s="27" t="str">
        <f>VLOOKUP(B2039,[1]ПланКаз!A2025:P5329,16,0)</f>
        <v>шартқа қол қойылған кезден бастап 45 күнтізбелік күн ішінде</v>
      </c>
      <c r="P2039" s="27" t="s">
        <v>61</v>
      </c>
      <c r="Q2039" s="28" t="s">
        <v>480</v>
      </c>
      <c r="R2039" s="27" t="str">
        <f>VLOOKUP(B2039,[1]ПланКаз!A2024:S5328,19,0)</f>
        <v>Дана</v>
      </c>
      <c r="S2039" s="29">
        <v>20</v>
      </c>
      <c r="T2039" s="29">
        <v>1463</v>
      </c>
      <c r="U2039" s="29">
        <v>29260</v>
      </c>
      <c r="V2039" s="29">
        <v>32771.199999999997</v>
      </c>
      <c r="W2039" s="27"/>
      <c r="X2039" s="27" t="s">
        <v>64</v>
      </c>
      <c r="Y2039" s="27" t="s">
        <v>63</v>
      </c>
    </row>
    <row r="2040" spans="2:25" x14ac:dyDescent="0.2">
      <c r="B2040" s="27" t="s">
        <v>4159</v>
      </c>
      <c r="C2040" s="27" t="s">
        <v>57</v>
      </c>
      <c r="D2040" s="27" t="s">
        <v>4160</v>
      </c>
      <c r="E2040" s="27" t="str">
        <f>VLOOKUP(D2040,[1]ЕНС!A:E,2,FALSE)</f>
        <v>Круглогубцы</v>
      </c>
      <c r="F2040" s="27" t="str">
        <f>VLOOKUP(D2040,[1]ЕНС!A:E,3,FALSE)</f>
        <v>с насечками</v>
      </c>
      <c r="G2040" s="27" t="s">
        <v>4161</v>
      </c>
      <c r="H2040" s="27" t="s">
        <v>28</v>
      </c>
      <c r="I2040" s="27">
        <v>0</v>
      </c>
      <c r="J2040" s="27">
        <v>631010000</v>
      </c>
      <c r="K2040" s="27" t="str">
        <f>VLOOKUP(B2040,[1]ПланКаз!A2027:M5331,12,0)</f>
        <v>ҚР, ШҚО, Өскемен қ., Бажов көш., 10</v>
      </c>
      <c r="L2040" s="27" t="str">
        <f>VLOOKUP(B2040,[1]ПланКаз!A2025:M5329,13,0)</f>
        <v>Желтоқсан-Қантар</v>
      </c>
      <c r="M2040" s="27" t="str">
        <f>VLOOKUP(B2040,[1]ПланКаз!A2027:N5331,14,0)</f>
        <v>Шығыс-Қазақстан облысы, Өскемен қ.</v>
      </c>
      <c r="N2040" s="27" t="s">
        <v>60</v>
      </c>
      <c r="O2040" s="27" t="str">
        <f>VLOOKUP(B2040,[1]ПланКаз!A2026:P5330,16,0)</f>
        <v>шартқа қол қойылған кезден бастап 45 күнтізбелік күн ішінде</v>
      </c>
      <c r="P2040" s="27" t="s">
        <v>61</v>
      </c>
      <c r="Q2040" s="28" t="s">
        <v>480</v>
      </c>
      <c r="R2040" s="27" t="str">
        <f>VLOOKUP(B2040,[1]ПланКаз!A2025:S5329,19,0)</f>
        <v>Дана</v>
      </c>
      <c r="S2040" s="29">
        <v>3</v>
      </c>
      <c r="T2040" s="29">
        <v>2465</v>
      </c>
      <c r="U2040" s="29" t="s">
        <v>63</v>
      </c>
      <c r="V2040" s="29" t="s">
        <v>63</v>
      </c>
      <c r="W2040" s="27"/>
      <c r="X2040" s="27" t="s">
        <v>64</v>
      </c>
      <c r="Y2040" s="27" t="s">
        <v>717</v>
      </c>
    </row>
    <row r="2041" spans="2:25" x14ac:dyDescent="0.2">
      <c r="B2041" s="27" t="s">
        <v>4162</v>
      </c>
      <c r="C2041" s="27" t="s">
        <v>57</v>
      </c>
      <c r="D2041" s="27" t="s">
        <v>4160</v>
      </c>
      <c r="E2041" s="27" t="str">
        <f>VLOOKUP(D2041,[1]ЕНС!A:E,2,FALSE)</f>
        <v>Круглогубцы</v>
      </c>
      <c r="F2041" s="27" t="str">
        <f>VLOOKUP(D2041,[1]ЕНС!A:E,3,FALSE)</f>
        <v>с насечками</v>
      </c>
      <c r="G2041" s="27" t="s">
        <v>4161</v>
      </c>
      <c r="H2041" s="27" t="s">
        <v>28</v>
      </c>
      <c r="I2041" s="27">
        <v>0</v>
      </c>
      <c r="J2041" s="27">
        <v>631010000</v>
      </c>
      <c r="K2041" s="27" t="str">
        <f>VLOOKUP(B2041,[1]ПланКаз!A2028:M5332,12,0)</f>
        <v>ҚР, ШҚО, Өскемен қ., Бажов көш., 10</v>
      </c>
      <c r="L2041" s="27" t="str">
        <f>VLOOKUP(B2041,[1]ПланКаз!A2026:M5330,13,0)</f>
        <v>Наурыз - Сәуір</v>
      </c>
      <c r="M2041" s="27" t="str">
        <f>VLOOKUP(B2041,[1]ПланКаз!A2028:N5332,14,0)</f>
        <v>Шығыс-Қазақстан облысы, Өскемен қ.</v>
      </c>
      <c r="N2041" s="27" t="s">
        <v>60</v>
      </c>
      <c r="O2041" s="27" t="str">
        <f>VLOOKUP(B2041,[1]ПланКаз!A2027:P5331,16,0)</f>
        <v>шартқа қол қойылған кезден бастап 45 күнтізбелік күн ішінде</v>
      </c>
      <c r="P2041" s="27" t="s">
        <v>61</v>
      </c>
      <c r="Q2041" s="28" t="s">
        <v>480</v>
      </c>
      <c r="R2041" s="27" t="str">
        <f>VLOOKUP(B2041,[1]ПланКаз!A2026:S5330,19,0)</f>
        <v>Дана</v>
      </c>
      <c r="S2041" s="29">
        <v>3</v>
      </c>
      <c r="T2041" s="29">
        <v>2465</v>
      </c>
      <c r="U2041" s="29">
        <v>7395</v>
      </c>
      <c r="V2041" s="29">
        <v>8282.4</v>
      </c>
      <c r="W2041" s="27"/>
      <c r="X2041" s="27" t="s">
        <v>74</v>
      </c>
      <c r="Y2041" s="27" t="s">
        <v>63</v>
      </c>
    </row>
    <row r="2042" spans="2:25" x14ac:dyDescent="0.2">
      <c r="B2042" s="27" t="s">
        <v>4163</v>
      </c>
      <c r="C2042" s="27" t="s">
        <v>57</v>
      </c>
      <c r="D2042" s="27" t="s">
        <v>4160</v>
      </c>
      <c r="E2042" s="27" t="str">
        <f>VLOOKUP(D2042,[1]ЕНС!A:E,2,FALSE)</f>
        <v>Круглогубцы</v>
      </c>
      <c r="F2042" s="27" t="str">
        <f>VLOOKUP(D2042,[1]ЕНС!A:E,3,FALSE)</f>
        <v>с насечками</v>
      </c>
      <c r="G2042" s="27" t="s">
        <v>4164</v>
      </c>
      <c r="H2042" s="27" t="s">
        <v>28</v>
      </c>
      <c r="I2042" s="27">
        <v>0</v>
      </c>
      <c r="J2042" s="27">
        <v>631010000</v>
      </c>
      <c r="K2042" s="27" t="str">
        <f>VLOOKUP(B2042,[1]ПланКаз!A2029:M5333,12,0)</f>
        <v>ҚР, ШҚО, Өскемен қ., Бажов көш., 10</v>
      </c>
      <c r="L2042" s="27" t="str">
        <f>VLOOKUP(B2042,[1]ПланКаз!A2027:M5331,13,0)</f>
        <v>Желтоқсан-Қантар</v>
      </c>
      <c r="M2042" s="27" t="str">
        <f>VLOOKUP(B2042,[1]ПланКаз!A2029:N5333,14,0)</f>
        <v>Шығыс-Қазақстан облысы, Өскемен қ.</v>
      </c>
      <c r="N2042" s="27" t="s">
        <v>60</v>
      </c>
      <c r="O2042" s="27" t="str">
        <f>VLOOKUP(B2042,[1]ПланКаз!A2028:P5332,16,0)</f>
        <v>шартқа қол қойылған кезден бастап 45 күнтізбелік күн ішінде</v>
      </c>
      <c r="P2042" s="27" t="s">
        <v>61</v>
      </c>
      <c r="Q2042" s="28" t="s">
        <v>480</v>
      </c>
      <c r="R2042" s="27" t="str">
        <f>VLOOKUP(B2042,[1]ПланКаз!A2027:S5331,19,0)</f>
        <v>Дана</v>
      </c>
      <c r="S2042" s="29">
        <v>4</v>
      </c>
      <c r="T2042" s="29">
        <v>2723</v>
      </c>
      <c r="U2042" s="29" t="s">
        <v>63</v>
      </c>
      <c r="V2042" s="29" t="s">
        <v>63</v>
      </c>
      <c r="W2042" s="27"/>
      <c r="X2042" s="27" t="s">
        <v>64</v>
      </c>
      <c r="Y2042" s="27" t="s">
        <v>717</v>
      </c>
    </row>
    <row r="2043" spans="2:25" x14ac:dyDescent="0.2">
      <c r="B2043" s="27" t="s">
        <v>4165</v>
      </c>
      <c r="C2043" s="27" t="s">
        <v>57</v>
      </c>
      <c r="D2043" s="27" t="s">
        <v>4160</v>
      </c>
      <c r="E2043" s="27" t="str">
        <f>VLOOKUP(D2043,[1]ЕНС!A:E,2,FALSE)</f>
        <v>Круглогубцы</v>
      </c>
      <c r="F2043" s="27" t="str">
        <f>VLOOKUP(D2043,[1]ЕНС!A:E,3,FALSE)</f>
        <v>с насечками</v>
      </c>
      <c r="G2043" s="27" t="s">
        <v>4164</v>
      </c>
      <c r="H2043" s="27" t="s">
        <v>28</v>
      </c>
      <c r="I2043" s="27">
        <v>0</v>
      </c>
      <c r="J2043" s="27">
        <v>631010000</v>
      </c>
      <c r="K2043" s="27" t="str">
        <f>VLOOKUP(B2043,[1]ПланКаз!A2030:M5334,12,0)</f>
        <v>ҚР, ШҚО, Өскемен қ., Бажов көш., 10</v>
      </c>
      <c r="L2043" s="27" t="str">
        <f>VLOOKUP(B2043,[1]ПланКаз!A2028:M5332,13,0)</f>
        <v>Наурыз - Сәуір</v>
      </c>
      <c r="M2043" s="27" t="str">
        <f>VLOOKUP(B2043,[1]ПланКаз!A2030:N5334,14,0)</f>
        <v>Шығыс-Қазақстан облысы, Өскемен қ.</v>
      </c>
      <c r="N2043" s="27" t="s">
        <v>60</v>
      </c>
      <c r="O2043" s="27" t="str">
        <f>VLOOKUP(B2043,[1]ПланКаз!A2029:P5333,16,0)</f>
        <v>шартқа қол қойылған кезден бастап 45 күнтізбелік күн ішінде</v>
      </c>
      <c r="P2043" s="27" t="s">
        <v>61</v>
      </c>
      <c r="Q2043" s="28" t="s">
        <v>480</v>
      </c>
      <c r="R2043" s="27" t="str">
        <f>VLOOKUP(B2043,[1]ПланКаз!A2028:S5332,19,0)</f>
        <v>Дана</v>
      </c>
      <c r="S2043" s="29">
        <v>4</v>
      </c>
      <c r="T2043" s="29">
        <v>2723</v>
      </c>
      <c r="U2043" s="29">
        <v>10892</v>
      </c>
      <c r="V2043" s="29">
        <v>12199.04</v>
      </c>
      <c r="W2043" s="27"/>
      <c r="X2043" s="27" t="s">
        <v>74</v>
      </c>
      <c r="Y2043" s="27" t="s">
        <v>63</v>
      </c>
    </row>
    <row r="2044" spans="2:25" x14ac:dyDescent="0.2">
      <c r="B2044" s="27" t="s">
        <v>4166</v>
      </c>
      <c r="C2044" s="27" t="s">
        <v>57</v>
      </c>
      <c r="D2044" s="27" t="s">
        <v>4160</v>
      </c>
      <c r="E2044" s="27" t="str">
        <f>VLOOKUP(D2044,[1]ЕНС!A:E,2,FALSE)</f>
        <v>Круглогубцы</v>
      </c>
      <c r="F2044" s="27" t="str">
        <f>VLOOKUP(D2044,[1]ЕНС!A:E,3,FALSE)</f>
        <v>с насечками</v>
      </c>
      <c r="G2044" s="27" t="s">
        <v>4167</v>
      </c>
      <c r="H2044" s="27" t="s">
        <v>28</v>
      </c>
      <c r="I2044" s="27">
        <v>0</v>
      </c>
      <c r="J2044" s="27">
        <v>631010000</v>
      </c>
      <c r="K2044" s="27" t="str">
        <f>VLOOKUP(B2044,[1]ПланКаз!A2031:M5335,12,0)</f>
        <v>ҚР, ШҚО, Өскемен қ., Бажов көш., 10</v>
      </c>
      <c r="L2044" s="27" t="str">
        <f>VLOOKUP(B2044,[1]ПланКаз!A2029:M5333,13,0)</f>
        <v>Желтоқсан-Қантар</v>
      </c>
      <c r="M2044" s="27" t="str">
        <f>VLOOKUP(B2044,[1]ПланКаз!A2031:N5335,14,0)</f>
        <v>Шығыс-Қазақстан облысы, Өскемен қ.</v>
      </c>
      <c r="N2044" s="27" t="s">
        <v>60</v>
      </c>
      <c r="O2044" s="27" t="str">
        <f>VLOOKUP(B2044,[1]ПланКаз!A2030:P5334,16,0)</f>
        <v>шартқа қол қойылған кезден бастап 45 күнтізбелік күн ішінде</v>
      </c>
      <c r="P2044" s="27" t="s">
        <v>61</v>
      </c>
      <c r="Q2044" s="28" t="s">
        <v>480</v>
      </c>
      <c r="R2044" s="27" t="str">
        <f>VLOOKUP(B2044,[1]ПланКаз!A2029:S5333,19,0)</f>
        <v>Дана</v>
      </c>
      <c r="S2044" s="29">
        <v>27</v>
      </c>
      <c r="T2044" s="29">
        <v>3428</v>
      </c>
      <c r="U2044" s="29">
        <v>92556</v>
      </c>
      <c r="V2044" s="29">
        <v>103662.72</v>
      </c>
      <c r="W2044" s="27"/>
      <c r="X2044" s="27" t="s">
        <v>64</v>
      </c>
      <c r="Y2044" s="27" t="s">
        <v>63</v>
      </c>
    </row>
    <row r="2045" spans="2:25" x14ac:dyDescent="0.2">
      <c r="B2045" s="27" t="s">
        <v>4168</v>
      </c>
      <c r="C2045" s="27" t="s">
        <v>57</v>
      </c>
      <c r="D2045" s="27" t="s">
        <v>4169</v>
      </c>
      <c r="E2045" s="27" t="str">
        <f>VLOOKUP(D2045,[1]ЕНС!A:E,2,FALSE)</f>
        <v>Кувалда</v>
      </c>
      <c r="F2045" s="27" t="str">
        <f>VLOOKUP(D2045,[1]ЕНС!A:E,3,FALSE)</f>
        <v>кузнечная, тупоносая, деревянная рукоятка, ГОСТ 11401-75</v>
      </c>
      <c r="G2045" s="27" t="s">
        <v>4170</v>
      </c>
      <c r="H2045" s="27" t="s">
        <v>28</v>
      </c>
      <c r="I2045" s="27">
        <v>0</v>
      </c>
      <c r="J2045" s="27">
        <v>631010000</v>
      </c>
      <c r="K2045" s="27" t="str">
        <f>VLOOKUP(B2045,[1]ПланКаз!A2032:M5336,12,0)</f>
        <v>ҚР, ШҚО, Өскемен қ., Бажов көш., 10</v>
      </c>
      <c r="L2045" s="27" t="str">
        <f>VLOOKUP(B2045,[1]ПланКаз!A2030:M5334,13,0)</f>
        <v>Желтоқсан-Қантар</v>
      </c>
      <c r="M2045" s="27" t="str">
        <f>VLOOKUP(B2045,[1]ПланКаз!A2032:N5336,14,0)</f>
        <v>Шығыс-Қазақстан облысы, Өскемен қ.</v>
      </c>
      <c r="N2045" s="27" t="s">
        <v>60</v>
      </c>
      <c r="O2045" s="27" t="str">
        <f>VLOOKUP(B2045,[1]ПланКаз!A2031:P5335,16,0)</f>
        <v>шартқа қол қойылған кезден бастап 45 күнтізбелік күн ішінде</v>
      </c>
      <c r="P2045" s="27" t="s">
        <v>61</v>
      </c>
      <c r="Q2045" s="28" t="s">
        <v>480</v>
      </c>
      <c r="R2045" s="27" t="str">
        <f>VLOOKUP(B2045,[1]ПланКаз!A2030:S5334,19,0)</f>
        <v>Дана</v>
      </c>
      <c r="S2045" s="29">
        <v>15</v>
      </c>
      <c r="T2045" s="29">
        <v>4393</v>
      </c>
      <c r="U2045" s="29">
        <v>65895</v>
      </c>
      <c r="V2045" s="29">
        <v>73802.399999999994</v>
      </c>
      <c r="W2045" s="27"/>
      <c r="X2045" s="27" t="s">
        <v>64</v>
      </c>
      <c r="Y2045" s="27" t="s">
        <v>63</v>
      </c>
    </row>
    <row r="2046" spans="2:25" x14ac:dyDescent="0.2">
      <c r="B2046" s="27" t="s">
        <v>4171</v>
      </c>
      <c r="C2046" s="27" t="s">
        <v>57</v>
      </c>
      <c r="D2046" s="27" t="s">
        <v>4169</v>
      </c>
      <c r="E2046" s="27" t="str">
        <f>VLOOKUP(D2046,[1]ЕНС!A:E,2,FALSE)</f>
        <v>Кувалда</v>
      </c>
      <c r="F2046" s="27" t="str">
        <f>VLOOKUP(D2046,[1]ЕНС!A:E,3,FALSE)</f>
        <v>кузнечная, тупоносая, деревянная рукоятка, ГОСТ 11401-75</v>
      </c>
      <c r="G2046" s="27" t="s">
        <v>4172</v>
      </c>
      <c r="H2046" s="27" t="s">
        <v>28</v>
      </c>
      <c r="I2046" s="27">
        <v>0</v>
      </c>
      <c r="J2046" s="27">
        <v>631010000</v>
      </c>
      <c r="K2046" s="27" t="str">
        <f>VLOOKUP(B2046,[1]ПланКаз!A2033:M5337,12,0)</f>
        <v>ҚР, ШҚО, Өскемен қ., Бажов көш., 10</v>
      </c>
      <c r="L2046" s="27" t="str">
        <f>VLOOKUP(B2046,[1]ПланКаз!A2031:M5335,13,0)</f>
        <v>Желтоқсан-Қантар</v>
      </c>
      <c r="M2046" s="27" t="str">
        <f>VLOOKUP(B2046,[1]ПланКаз!A2033:N5337,14,0)</f>
        <v>Шығыс-Қазақстан облысы, Өскемен қ.</v>
      </c>
      <c r="N2046" s="27" t="s">
        <v>60</v>
      </c>
      <c r="O2046" s="27" t="str">
        <f>VLOOKUP(B2046,[1]ПланКаз!A2032:P5336,16,0)</f>
        <v>шартқа қол қойылған кезден бастап 45 күнтізбелік күн ішінде</v>
      </c>
      <c r="P2046" s="27" t="s">
        <v>61</v>
      </c>
      <c r="Q2046" s="28" t="s">
        <v>480</v>
      </c>
      <c r="R2046" s="27" t="str">
        <f>VLOOKUP(B2046,[1]ПланКаз!A2031:S5335,19,0)</f>
        <v>Дана</v>
      </c>
      <c r="S2046" s="29">
        <v>11</v>
      </c>
      <c r="T2046" s="29">
        <v>6492</v>
      </c>
      <c r="U2046" s="29">
        <v>71412</v>
      </c>
      <c r="V2046" s="29">
        <v>79981.440000000002</v>
      </c>
      <c r="W2046" s="27"/>
      <c r="X2046" s="27" t="s">
        <v>64</v>
      </c>
      <c r="Y2046" s="27" t="s">
        <v>63</v>
      </c>
    </row>
    <row r="2047" spans="2:25" x14ac:dyDescent="0.2">
      <c r="B2047" s="27" t="s">
        <v>4173</v>
      </c>
      <c r="C2047" s="27" t="s">
        <v>57</v>
      </c>
      <c r="D2047" s="27" t="s">
        <v>4169</v>
      </c>
      <c r="E2047" s="27" t="str">
        <f>VLOOKUP(D2047,[1]ЕНС!A:E,2,FALSE)</f>
        <v>Кувалда</v>
      </c>
      <c r="F2047" s="27" t="str">
        <f>VLOOKUP(D2047,[1]ЕНС!A:E,3,FALSE)</f>
        <v>кузнечная, тупоносая, деревянная рукоятка, ГОСТ 11401-75</v>
      </c>
      <c r="G2047" s="27" t="s">
        <v>4174</v>
      </c>
      <c r="H2047" s="27" t="s">
        <v>28</v>
      </c>
      <c r="I2047" s="27">
        <v>0</v>
      </c>
      <c r="J2047" s="27">
        <v>631010000</v>
      </c>
      <c r="K2047" s="27" t="str">
        <f>VLOOKUP(B2047,[1]ПланКаз!A2034:M5338,12,0)</f>
        <v>ҚР, ШҚО, Өскемен қ., Бажов көш., 10</v>
      </c>
      <c r="L2047" s="27" t="str">
        <f>VLOOKUP(B2047,[1]ПланКаз!A2032:M5336,13,0)</f>
        <v>Желтоқсан-Қантар</v>
      </c>
      <c r="M2047" s="27" t="str">
        <f>VLOOKUP(B2047,[1]ПланКаз!A2034:N5338,14,0)</f>
        <v>Шығыс-Қазақстан облысы, Өскемен қ.</v>
      </c>
      <c r="N2047" s="27" t="s">
        <v>60</v>
      </c>
      <c r="O2047" s="27" t="str">
        <f>VLOOKUP(B2047,[1]ПланКаз!A2033:P5337,16,0)</f>
        <v>шартқа қол қойылған кезден бастап 45 күнтізбелік күн ішінде</v>
      </c>
      <c r="P2047" s="27" t="s">
        <v>61</v>
      </c>
      <c r="Q2047" s="28" t="s">
        <v>480</v>
      </c>
      <c r="R2047" s="27" t="str">
        <f>VLOOKUP(B2047,[1]ПланКаз!A2032:S5336,19,0)</f>
        <v>Дана</v>
      </c>
      <c r="S2047" s="29">
        <v>6</v>
      </c>
      <c r="T2047" s="29">
        <v>8070</v>
      </c>
      <c r="U2047" s="29">
        <v>48420</v>
      </c>
      <c r="V2047" s="29">
        <v>54230.400000000001</v>
      </c>
      <c r="W2047" s="27"/>
      <c r="X2047" s="27" t="s">
        <v>64</v>
      </c>
      <c r="Y2047" s="27" t="s">
        <v>63</v>
      </c>
    </row>
    <row r="2048" spans="2:25" x14ac:dyDescent="0.2">
      <c r="B2048" s="27" t="s">
        <v>4175</v>
      </c>
      <c r="C2048" s="27" t="s">
        <v>57</v>
      </c>
      <c r="D2048" s="27" t="s">
        <v>4169</v>
      </c>
      <c r="E2048" s="27" t="str">
        <f>VLOOKUP(D2048,[1]ЕНС!A:E,2,FALSE)</f>
        <v>Кувалда</v>
      </c>
      <c r="F2048" s="27" t="str">
        <f>VLOOKUP(D2048,[1]ЕНС!A:E,3,FALSE)</f>
        <v>кузнечная, тупоносая, деревянная рукоятка, ГОСТ 11401-75</v>
      </c>
      <c r="G2048" s="27" t="s">
        <v>4176</v>
      </c>
      <c r="H2048" s="27" t="s">
        <v>28</v>
      </c>
      <c r="I2048" s="27">
        <v>0</v>
      </c>
      <c r="J2048" s="27">
        <v>631010000</v>
      </c>
      <c r="K2048" s="27" t="str">
        <f>VLOOKUP(B2048,[1]ПланКаз!A2035:M5339,12,0)</f>
        <v>ҚР, ШҚО, Өскемен қ., Бажов көш., 10</v>
      </c>
      <c r="L2048" s="27" t="str">
        <f>VLOOKUP(B2048,[1]ПланКаз!A2033:M5337,13,0)</f>
        <v>Желтоқсан-Қантар</v>
      </c>
      <c r="M2048" s="27" t="str">
        <f>VLOOKUP(B2048,[1]ПланКаз!A2035:N5339,14,0)</f>
        <v>Шығыс-Қазақстан облысы, Өскемен қ.</v>
      </c>
      <c r="N2048" s="27" t="s">
        <v>60</v>
      </c>
      <c r="O2048" s="27" t="str">
        <f>VLOOKUP(B2048,[1]ПланКаз!A2034:P5338,16,0)</f>
        <v>шартқа қол қойылған кезден бастап 45 күнтізбелік күн ішінде</v>
      </c>
      <c r="P2048" s="27" t="s">
        <v>61</v>
      </c>
      <c r="Q2048" s="28" t="s">
        <v>480</v>
      </c>
      <c r="R2048" s="27" t="str">
        <f>VLOOKUP(B2048,[1]ПланКаз!A2033:S5337,19,0)</f>
        <v>Дана</v>
      </c>
      <c r="S2048" s="29">
        <v>13</v>
      </c>
      <c r="T2048" s="29">
        <v>9510</v>
      </c>
      <c r="U2048" s="29">
        <v>123630</v>
      </c>
      <c r="V2048" s="29">
        <v>138465.60000000001</v>
      </c>
      <c r="W2048" s="27"/>
      <c r="X2048" s="27" t="s">
        <v>64</v>
      </c>
      <c r="Y2048" s="27" t="s">
        <v>63</v>
      </c>
    </row>
    <row r="2049" spans="2:25" x14ac:dyDescent="0.2">
      <c r="B2049" s="27" t="s">
        <v>4177</v>
      </c>
      <c r="C2049" s="27" t="s">
        <v>57</v>
      </c>
      <c r="D2049" s="27" t="s">
        <v>4169</v>
      </c>
      <c r="E2049" s="27" t="str">
        <f>VLOOKUP(D2049,[1]ЕНС!A:E,2,FALSE)</f>
        <v>Кувалда</v>
      </c>
      <c r="F2049" s="27" t="str">
        <f>VLOOKUP(D2049,[1]ЕНС!A:E,3,FALSE)</f>
        <v>кузнечная, тупоносая, деревянная рукоятка, ГОСТ 11401-75</v>
      </c>
      <c r="G2049" s="27" t="s">
        <v>4178</v>
      </c>
      <c r="H2049" s="27" t="s">
        <v>28</v>
      </c>
      <c r="I2049" s="27">
        <v>0</v>
      </c>
      <c r="J2049" s="27">
        <v>631010000</v>
      </c>
      <c r="K2049" s="27" t="str">
        <f>VLOOKUP(B2049,[1]ПланКаз!A2036:M5340,12,0)</f>
        <v>ҚР, ШҚО, Өскемен қ., Бажов көш., 10</v>
      </c>
      <c r="L2049" s="27" t="str">
        <f>VLOOKUP(B2049,[1]ПланКаз!A2034:M5338,13,0)</f>
        <v>Желтоқсан-Қантар</v>
      </c>
      <c r="M2049" s="27" t="str">
        <f>VLOOKUP(B2049,[1]ПланКаз!A2036:N5340,14,0)</f>
        <v>Шығыс-Қазақстан облысы, Өскемен қ.</v>
      </c>
      <c r="N2049" s="27" t="s">
        <v>60</v>
      </c>
      <c r="O2049" s="27" t="str">
        <f>VLOOKUP(B2049,[1]ПланКаз!A2035:P5339,16,0)</f>
        <v>шартқа қол қойылған кезден бастап 45 күнтізбелік күн ішінде</v>
      </c>
      <c r="P2049" s="27" t="s">
        <v>61</v>
      </c>
      <c r="Q2049" s="28" t="s">
        <v>480</v>
      </c>
      <c r="R2049" s="27" t="str">
        <f>VLOOKUP(B2049,[1]ПланКаз!A2034:S5338,19,0)</f>
        <v>Дана</v>
      </c>
      <c r="S2049" s="29">
        <v>5</v>
      </c>
      <c r="T2049" s="29">
        <v>14122</v>
      </c>
      <c r="U2049" s="29">
        <v>70610</v>
      </c>
      <c r="V2049" s="29">
        <v>79083.199999999997</v>
      </c>
      <c r="W2049" s="27"/>
      <c r="X2049" s="27" t="s">
        <v>64</v>
      </c>
      <c r="Y2049" s="27" t="s">
        <v>63</v>
      </c>
    </row>
    <row r="2050" spans="2:25" x14ac:dyDescent="0.2">
      <c r="B2050" s="27" t="s">
        <v>4179</v>
      </c>
      <c r="C2050" s="27" t="s">
        <v>57</v>
      </c>
      <c r="D2050" s="27" t="s">
        <v>4180</v>
      </c>
      <c r="E2050" s="27" t="str">
        <f>VLOOKUP(D2050,[1]ЕНС!A:E,2,FALSE)</f>
        <v>Кусачки</v>
      </c>
      <c r="F2050" s="27" t="str">
        <f>VLOOKUP(D2050,[1]ЕНС!A:E,3,FALSE)</f>
        <v>тип боковые, с изолирующей рукояткой</v>
      </c>
      <c r="G2050" s="27" t="s">
        <v>4181</v>
      </c>
      <c r="H2050" s="27" t="s">
        <v>28</v>
      </c>
      <c r="I2050" s="27">
        <v>0</v>
      </c>
      <c r="J2050" s="27">
        <v>631010000</v>
      </c>
      <c r="K2050" s="27" t="str">
        <f>VLOOKUP(B2050,[1]ПланКаз!A2037:M5341,12,0)</f>
        <v>ҚР, ШҚО, Өскемен қ., Бажов көш., 10</v>
      </c>
      <c r="L2050" s="27" t="str">
        <f>VLOOKUP(B2050,[1]ПланКаз!A2035:M5339,13,0)</f>
        <v>Желтоқсан-Қантар</v>
      </c>
      <c r="M2050" s="27" t="str">
        <f>VLOOKUP(B2050,[1]ПланКаз!A2037:N5341,14,0)</f>
        <v>Шығыс-Қазақстан облысы, Өскемен қ.</v>
      </c>
      <c r="N2050" s="27" t="s">
        <v>60</v>
      </c>
      <c r="O2050" s="27" t="str">
        <f>VLOOKUP(B2050,[1]ПланКаз!A2036:P5340,16,0)</f>
        <v>шартқа қол қойылған кезден бастап 45 күнтізбелік күн ішінде</v>
      </c>
      <c r="P2050" s="27" t="s">
        <v>61</v>
      </c>
      <c r="Q2050" s="28" t="s">
        <v>480</v>
      </c>
      <c r="R2050" s="27" t="str">
        <f>VLOOKUP(B2050,[1]ПланКаз!A2035:S5339,19,0)</f>
        <v>Дана</v>
      </c>
      <c r="S2050" s="29">
        <v>2</v>
      </c>
      <c r="T2050" s="29">
        <v>2218</v>
      </c>
      <c r="U2050" s="29" t="s">
        <v>63</v>
      </c>
      <c r="V2050" s="29" t="s">
        <v>63</v>
      </c>
      <c r="W2050" s="27"/>
      <c r="X2050" s="27" t="s">
        <v>64</v>
      </c>
      <c r="Y2050" s="27" t="s">
        <v>717</v>
      </c>
    </row>
    <row r="2051" spans="2:25" x14ac:dyDescent="0.2">
      <c r="B2051" s="27" t="s">
        <v>4182</v>
      </c>
      <c r="C2051" s="27" t="s">
        <v>57</v>
      </c>
      <c r="D2051" s="27" t="s">
        <v>4180</v>
      </c>
      <c r="E2051" s="27" t="str">
        <f>VLOOKUP(D2051,[1]ЕНС!A:E,2,FALSE)</f>
        <v>Кусачки</v>
      </c>
      <c r="F2051" s="27" t="str">
        <f>VLOOKUP(D2051,[1]ЕНС!A:E,3,FALSE)</f>
        <v>тип боковые, с изолирующей рукояткой</v>
      </c>
      <c r="G2051" s="27" t="s">
        <v>4181</v>
      </c>
      <c r="H2051" s="27" t="s">
        <v>28</v>
      </c>
      <c r="I2051" s="27">
        <v>0</v>
      </c>
      <c r="J2051" s="27">
        <v>631010000</v>
      </c>
      <c r="K2051" s="27" t="str">
        <f>VLOOKUP(B2051,[1]ПланКаз!A2038:M5342,12,0)</f>
        <v>ҚР, ШҚО, Өскемен қ., Бажов көш., 10</v>
      </c>
      <c r="L2051" s="27" t="str">
        <f>VLOOKUP(B2051,[1]ПланКаз!A2036:M5340,13,0)</f>
        <v>Наурыз - Сәуір</v>
      </c>
      <c r="M2051" s="27" t="str">
        <f>VLOOKUP(B2051,[1]ПланКаз!A2038:N5342,14,0)</f>
        <v>Шығыс-Қазақстан облысы, Өскемен қ.</v>
      </c>
      <c r="N2051" s="27" t="s">
        <v>60</v>
      </c>
      <c r="O2051" s="27" t="str">
        <f>VLOOKUP(B2051,[1]ПланКаз!A2037:P5341,16,0)</f>
        <v>шартқа қол қойылған кезден бастап 45 күнтізбелік күн ішінде</v>
      </c>
      <c r="P2051" s="27" t="s">
        <v>61</v>
      </c>
      <c r="Q2051" s="28" t="s">
        <v>480</v>
      </c>
      <c r="R2051" s="27" t="str">
        <f>VLOOKUP(B2051,[1]ПланКаз!A2036:S5340,19,0)</f>
        <v>Дана</v>
      </c>
      <c r="S2051" s="29">
        <v>2</v>
      </c>
      <c r="T2051" s="29">
        <v>2218</v>
      </c>
      <c r="U2051" s="29">
        <v>4436</v>
      </c>
      <c r="V2051" s="29">
        <v>4968.32</v>
      </c>
      <c r="W2051" s="27"/>
      <c r="X2051" s="27" t="s">
        <v>74</v>
      </c>
      <c r="Y2051" s="27" t="s">
        <v>63</v>
      </c>
    </row>
    <row r="2052" spans="2:25" x14ac:dyDescent="0.2">
      <c r="B2052" s="27" t="s">
        <v>4183</v>
      </c>
      <c r="C2052" s="27" t="s">
        <v>57</v>
      </c>
      <c r="D2052" s="27" t="s">
        <v>4180</v>
      </c>
      <c r="E2052" s="27" t="str">
        <f>VLOOKUP(D2052,[1]ЕНС!A:E,2,FALSE)</f>
        <v>Кусачки</v>
      </c>
      <c r="F2052" s="27" t="str">
        <f>VLOOKUP(D2052,[1]ЕНС!A:E,3,FALSE)</f>
        <v>тип боковые, с изолирующей рукояткой</v>
      </c>
      <c r="G2052" s="27" t="s">
        <v>4184</v>
      </c>
      <c r="H2052" s="27" t="s">
        <v>28</v>
      </c>
      <c r="I2052" s="27">
        <v>0</v>
      </c>
      <c r="J2052" s="27">
        <v>631010000</v>
      </c>
      <c r="K2052" s="27" t="str">
        <f>VLOOKUP(B2052,[1]ПланКаз!A2039:M5343,12,0)</f>
        <v>ҚР, ШҚО, Өскемен қ., Бажов көш., 10</v>
      </c>
      <c r="L2052" s="27" t="str">
        <f>VLOOKUP(B2052,[1]ПланКаз!A2037:M5341,13,0)</f>
        <v>Желтоқсан-Қантар</v>
      </c>
      <c r="M2052" s="27" t="str">
        <f>VLOOKUP(B2052,[1]ПланКаз!A2039:N5343,14,0)</f>
        <v>Шығыс-Қазақстан облысы, Өскемен қ.</v>
      </c>
      <c r="N2052" s="27" t="s">
        <v>60</v>
      </c>
      <c r="O2052" s="27" t="str">
        <f>VLOOKUP(B2052,[1]ПланКаз!A2038:P5342,16,0)</f>
        <v>шартқа қол қойылған кезден бастап 45 күнтізбелік күн ішінде</v>
      </c>
      <c r="P2052" s="27" t="s">
        <v>61</v>
      </c>
      <c r="Q2052" s="28" t="s">
        <v>480</v>
      </c>
      <c r="R2052" s="27" t="str">
        <f>VLOOKUP(B2052,[1]ПланКаз!A2037:S5341,19,0)</f>
        <v>Дана</v>
      </c>
      <c r="S2052" s="29">
        <v>18</v>
      </c>
      <c r="T2052" s="29">
        <v>2357</v>
      </c>
      <c r="U2052" s="29">
        <v>42426</v>
      </c>
      <c r="V2052" s="29">
        <v>47517.120000000003</v>
      </c>
      <c r="W2052" s="27"/>
      <c r="X2052" s="27" t="s">
        <v>64</v>
      </c>
      <c r="Y2052" s="27" t="s">
        <v>63</v>
      </c>
    </row>
    <row r="2053" spans="2:25" x14ac:dyDescent="0.2">
      <c r="B2053" s="27" t="s">
        <v>4185</v>
      </c>
      <c r="C2053" s="27" t="s">
        <v>57</v>
      </c>
      <c r="D2053" s="27" t="s">
        <v>4180</v>
      </c>
      <c r="E2053" s="27" t="str">
        <f>VLOOKUP(D2053,[1]ЕНС!A:E,2,FALSE)</f>
        <v>Кусачки</v>
      </c>
      <c r="F2053" s="27" t="str">
        <f>VLOOKUP(D2053,[1]ЕНС!A:E,3,FALSE)</f>
        <v>тип боковые, с изолирующей рукояткой</v>
      </c>
      <c r="G2053" s="27" t="s">
        <v>4186</v>
      </c>
      <c r="H2053" s="27" t="s">
        <v>28</v>
      </c>
      <c r="I2053" s="27">
        <v>0</v>
      </c>
      <c r="J2053" s="27">
        <v>631010000</v>
      </c>
      <c r="K2053" s="27" t="str">
        <f>VLOOKUP(B2053,[1]ПланКаз!A2040:M5344,12,0)</f>
        <v>ҚР, ШҚО, Өскемен қ., Бажов көш., 10</v>
      </c>
      <c r="L2053" s="27" t="str">
        <f>VLOOKUP(B2053,[1]ПланКаз!A2038:M5342,13,0)</f>
        <v>Желтоқсан-Қантар</v>
      </c>
      <c r="M2053" s="27" t="str">
        <f>VLOOKUP(B2053,[1]ПланКаз!A2040:N5344,14,0)</f>
        <v>Шығыс-Қазақстан облысы, Өскемен қ.</v>
      </c>
      <c r="N2053" s="27" t="s">
        <v>60</v>
      </c>
      <c r="O2053" s="27" t="str">
        <f>VLOOKUP(B2053,[1]ПланКаз!A2039:P5343,16,0)</f>
        <v>шартқа қол қойылған кезден бастап 45 күнтізбелік күн ішінде</v>
      </c>
      <c r="P2053" s="27" t="s">
        <v>61</v>
      </c>
      <c r="Q2053" s="28" t="s">
        <v>480</v>
      </c>
      <c r="R2053" s="27" t="str">
        <f>VLOOKUP(B2053,[1]ПланКаз!A2038:S5342,19,0)</f>
        <v>Дана</v>
      </c>
      <c r="S2053" s="29">
        <v>61</v>
      </c>
      <c r="T2053" s="29">
        <v>2465</v>
      </c>
      <c r="U2053" s="29">
        <v>150365</v>
      </c>
      <c r="V2053" s="29">
        <v>168408.8</v>
      </c>
      <c r="W2053" s="27"/>
      <c r="X2053" s="27" t="s">
        <v>64</v>
      </c>
      <c r="Y2053" s="27" t="s">
        <v>63</v>
      </c>
    </row>
    <row r="2054" spans="2:25" x14ac:dyDescent="0.2">
      <c r="B2054" s="27" t="s">
        <v>4187</v>
      </c>
      <c r="C2054" s="27" t="s">
        <v>57</v>
      </c>
      <c r="D2054" s="27" t="s">
        <v>4180</v>
      </c>
      <c r="E2054" s="27" t="str">
        <f>VLOOKUP(D2054,[1]ЕНС!A:E,2,FALSE)</f>
        <v>Кусачки</v>
      </c>
      <c r="F2054" s="27" t="str">
        <f>VLOOKUP(D2054,[1]ЕНС!A:E,3,FALSE)</f>
        <v>тип боковые, с изолирующей рукояткой</v>
      </c>
      <c r="G2054" s="27" t="s">
        <v>4188</v>
      </c>
      <c r="H2054" s="27" t="s">
        <v>28</v>
      </c>
      <c r="I2054" s="27">
        <v>0</v>
      </c>
      <c r="J2054" s="27">
        <v>631010000</v>
      </c>
      <c r="K2054" s="27" t="str">
        <f>VLOOKUP(B2054,[1]ПланКаз!A2041:M5345,12,0)</f>
        <v>ҚР, ШҚО, Өскемен қ., Бажов көш., 10</v>
      </c>
      <c r="L2054" s="27" t="str">
        <f>VLOOKUP(B2054,[1]ПланКаз!A2039:M5343,13,0)</f>
        <v>Желтоқсан-Қантар</v>
      </c>
      <c r="M2054" s="27" t="str">
        <f>VLOOKUP(B2054,[1]ПланКаз!A2041:N5345,14,0)</f>
        <v>Шығыс-Қазақстан облысы, Өскемен қ.</v>
      </c>
      <c r="N2054" s="27" t="s">
        <v>60</v>
      </c>
      <c r="O2054" s="27" t="str">
        <f>VLOOKUP(B2054,[1]ПланКаз!A2040:P5344,16,0)</f>
        <v>шартқа қол қойылған кезден бастап 45 күнтізбелік күн ішінде</v>
      </c>
      <c r="P2054" s="27" t="s">
        <v>61</v>
      </c>
      <c r="Q2054" s="28" t="s">
        <v>480</v>
      </c>
      <c r="R2054" s="27" t="str">
        <f>VLOOKUP(B2054,[1]ПланКаз!A2039:S5343,19,0)</f>
        <v>Дана</v>
      </c>
      <c r="S2054" s="29">
        <v>4</v>
      </c>
      <c r="T2054" s="29">
        <v>3450</v>
      </c>
      <c r="U2054" s="29" t="s">
        <v>63</v>
      </c>
      <c r="V2054" s="29" t="s">
        <v>63</v>
      </c>
      <c r="W2054" s="27"/>
      <c r="X2054" s="27" t="s">
        <v>64</v>
      </c>
      <c r="Y2054" s="27" t="s">
        <v>717</v>
      </c>
    </row>
    <row r="2055" spans="2:25" x14ac:dyDescent="0.2">
      <c r="B2055" s="27" t="s">
        <v>4189</v>
      </c>
      <c r="C2055" s="27" t="s">
        <v>57</v>
      </c>
      <c r="D2055" s="27" t="s">
        <v>4180</v>
      </c>
      <c r="E2055" s="27" t="str">
        <f>VLOOKUP(D2055,[1]ЕНС!A:E,2,FALSE)</f>
        <v>Кусачки</v>
      </c>
      <c r="F2055" s="27" t="str">
        <f>VLOOKUP(D2055,[1]ЕНС!A:E,3,FALSE)</f>
        <v>тип боковые, с изолирующей рукояткой</v>
      </c>
      <c r="G2055" s="27" t="s">
        <v>4188</v>
      </c>
      <c r="H2055" s="27" t="s">
        <v>28</v>
      </c>
      <c r="I2055" s="27">
        <v>0</v>
      </c>
      <c r="J2055" s="27">
        <v>631010000</v>
      </c>
      <c r="K2055" s="27" t="str">
        <f>VLOOKUP(B2055,[1]ПланКаз!A2042:M5346,12,0)</f>
        <v>ҚР, ШҚО, Өскемен қ., Бажов көш., 10</v>
      </c>
      <c r="L2055" s="27" t="str">
        <f>VLOOKUP(B2055,[1]ПланКаз!A2040:M5344,13,0)</f>
        <v>Наурыз - Сәуір</v>
      </c>
      <c r="M2055" s="27" t="str">
        <f>VLOOKUP(B2055,[1]ПланКаз!A2042:N5346,14,0)</f>
        <v>Шығыс-Қазақстан облысы, Өскемен қ.</v>
      </c>
      <c r="N2055" s="27" t="s">
        <v>60</v>
      </c>
      <c r="O2055" s="27" t="str">
        <f>VLOOKUP(B2055,[1]ПланКаз!A2041:P5345,16,0)</f>
        <v>шартқа қол қойылған кезден бастап 45 күнтізбелік күн ішінде</v>
      </c>
      <c r="P2055" s="27" t="s">
        <v>61</v>
      </c>
      <c r="Q2055" s="28" t="s">
        <v>480</v>
      </c>
      <c r="R2055" s="27" t="str">
        <f>VLOOKUP(B2055,[1]ПланКаз!A2040:S5344,19,0)</f>
        <v>Дана</v>
      </c>
      <c r="S2055" s="29">
        <v>4</v>
      </c>
      <c r="T2055" s="29">
        <v>3450</v>
      </c>
      <c r="U2055" s="29">
        <v>13800</v>
      </c>
      <c r="V2055" s="29">
        <v>15456</v>
      </c>
      <c r="W2055" s="27"/>
      <c r="X2055" s="27" t="s">
        <v>74</v>
      </c>
      <c r="Y2055" s="27" t="s">
        <v>63</v>
      </c>
    </row>
    <row r="2056" spans="2:25" x14ac:dyDescent="0.2">
      <c r="B2056" s="27" t="s">
        <v>4190</v>
      </c>
      <c r="C2056" s="27" t="s">
        <v>57</v>
      </c>
      <c r="D2056" s="27" t="s">
        <v>4191</v>
      </c>
      <c r="E2056" s="27" t="str">
        <f>VLOOKUP(D2056,[1]ЕНС!A:E,2,FALSE)</f>
        <v>Лом</v>
      </c>
      <c r="F2056" s="27" t="str">
        <f>VLOOKUP(D2056,[1]ЕНС!A:E,3,FALSE)</f>
        <v>монтажный</v>
      </c>
      <c r="G2056" s="27" t="s">
        <v>4192</v>
      </c>
      <c r="H2056" s="27" t="s">
        <v>28</v>
      </c>
      <c r="I2056" s="27">
        <v>0</v>
      </c>
      <c r="J2056" s="27">
        <v>631010000</v>
      </c>
      <c r="K2056" s="27" t="str">
        <f>VLOOKUP(B2056,[1]ПланКаз!A2043:M5347,12,0)</f>
        <v>ҚР, ШҚО, Өскемен қ., Бажов көш., 10</v>
      </c>
      <c r="L2056" s="27" t="str">
        <f>VLOOKUP(B2056,[1]ПланКаз!A2041:M5345,13,0)</f>
        <v>Желтоқсан-Қантар</v>
      </c>
      <c r="M2056" s="27" t="str">
        <f>VLOOKUP(B2056,[1]ПланКаз!A2043:N5347,14,0)</f>
        <v>Шығыс-Қазақстан облысы, Өскемен қ.</v>
      </c>
      <c r="N2056" s="27" t="s">
        <v>60</v>
      </c>
      <c r="O2056" s="27" t="str">
        <f>VLOOKUP(B2056,[1]ПланКаз!A2042:P5346,16,0)</f>
        <v>шартқа қол қойылған кезден бастап 45 күнтізбелік күн ішінде</v>
      </c>
      <c r="P2056" s="27" t="s">
        <v>61</v>
      </c>
      <c r="Q2056" s="28" t="s">
        <v>480</v>
      </c>
      <c r="R2056" s="27" t="str">
        <f>VLOOKUP(B2056,[1]ПланКаз!A2041:S5345,19,0)</f>
        <v>Дана</v>
      </c>
      <c r="S2056" s="29">
        <v>11</v>
      </c>
      <c r="T2056" s="29">
        <v>4313</v>
      </c>
      <c r="U2056" s="29">
        <v>47443</v>
      </c>
      <c r="V2056" s="29">
        <v>53136.160000000003</v>
      </c>
      <c r="W2056" s="27"/>
      <c r="X2056" s="27" t="s">
        <v>64</v>
      </c>
      <c r="Y2056" s="27" t="s">
        <v>63</v>
      </c>
    </row>
    <row r="2057" spans="2:25" x14ac:dyDescent="0.2">
      <c r="B2057" s="27" t="s">
        <v>4193</v>
      </c>
      <c r="C2057" s="27" t="s">
        <v>57</v>
      </c>
      <c r="D2057" s="27" t="s">
        <v>4191</v>
      </c>
      <c r="E2057" s="27" t="str">
        <f>VLOOKUP(D2057,[1]ЕНС!A:E,2,FALSE)</f>
        <v>Лом</v>
      </c>
      <c r="F2057" s="27" t="str">
        <f>VLOOKUP(D2057,[1]ЕНС!A:E,3,FALSE)</f>
        <v>монтажный</v>
      </c>
      <c r="G2057" s="27" t="s">
        <v>4194</v>
      </c>
      <c r="H2057" s="27" t="s">
        <v>28</v>
      </c>
      <c r="I2057" s="27">
        <v>0</v>
      </c>
      <c r="J2057" s="27">
        <v>631010000</v>
      </c>
      <c r="K2057" s="27" t="str">
        <f>VLOOKUP(B2057,[1]ПланКаз!A2044:M5348,12,0)</f>
        <v>ҚР, ШҚО, Өскемен қ., Бажов көш., 10</v>
      </c>
      <c r="L2057" s="27" t="str">
        <f>VLOOKUP(B2057,[1]ПланКаз!A2042:M5346,13,0)</f>
        <v>Желтоқсан-Қантар</v>
      </c>
      <c r="M2057" s="27" t="str">
        <f>VLOOKUP(B2057,[1]ПланКаз!A2044:N5348,14,0)</f>
        <v>Шығыс-Қазақстан облысы, Өскемен қ.</v>
      </c>
      <c r="N2057" s="27" t="s">
        <v>60</v>
      </c>
      <c r="O2057" s="27" t="str">
        <f>VLOOKUP(B2057,[1]ПланКаз!A2043:P5347,16,0)</f>
        <v>шартқа қол қойылған кезден бастап 45 күнтізбелік күн ішінде</v>
      </c>
      <c r="P2057" s="27" t="s">
        <v>61</v>
      </c>
      <c r="Q2057" s="28" t="s">
        <v>480</v>
      </c>
      <c r="R2057" s="27" t="str">
        <f>VLOOKUP(B2057,[1]ПланКаз!A2042:S5346,19,0)</f>
        <v>Дана</v>
      </c>
      <c r="S2057" s="29">
        <v>3</v>
      </c>
      <c r="T2057" s="29">
        <v>1831</v>
      </c>
      <c r="U2057" s="29" t="s">
        <v>63</v>
      </c>
      <c r="V2057" s="29" t="s">
        <v>63</v>
      </c>
      <c r="W2057" s="27"/>
      <c r="X2057" s="27" t="s">
        <v>64</v>
      </c>
      <c r="Y2057" s="27" t="s">
        <v>717</v>
      </c>
    </row>
    <row r="2058" spans="2:25" x14ac:dyDescent="0.2">
      <c r="B2058" s="27" t="s">
        <v>4195</v>
      </c>
      <c r="C2058" s="27" t="s">
        <v>57</v>
      </c>
      <c r="D2058" s="27" t="s">
        <v>4191</v>
      </c>
      <c r="E2058" s="27" t="str">
        <f>VLOOKUP(D2058,[1]ЕНС!A:E,2,FALSE)</f>
        <v>Лом</v>
      </c>
      <c r="F2058" s="27" t="str">
        <f>VLOOKUP(D2058,[1]ЕНС!A:E,3,FALSE)</f>
        <v>монтажный</v>
      </c>
      <c r="G2058" s="27" t="s">
        <v>4194</v>
      </c>
      <c r="H2058" s="27" t="s">
        <v>28</v>
      </c>
      <c r="I2058" s="27">
        <v>0</v>
      </c>
      <c r="J2058" s="27">
        <v>631010000</v>
      </c>
      <c r="K2058" s="27" t="str">
        <f>VLOOKUP(B2058,[1]ПланКаз!A2045:M5349,12,0)</f>
        <v>ҚР, ШҚО, Өскемен қ., Бажов көш., 10</v>
      </c>
      <c r="L2058" s="27" t="str">
        <f>VLOOKUP(B2058,[1]ПланКаз!A2043:M5347,13,0)</f>
        <v>Наурыз - Сәуір</v>
      </c>
      <c r="M2058" s="27" t="str">
        <f>VLOOKUP(B2058,[1]ПланКаз!A2045:N5349,14,0)</f>
        <v>Шығыс-Қазақстан облысы, Өскемен қ.</v>
      </c>
      <c r="N2058" s="27" t="s">
        <v>60</v>
      </c>
      <c r="O2058" s="27" t="str">
        <f>VLOOKUP(B2058,[1]ПланКаз!A2044:P5348,16,0)</f>
        <v>шартқа қол қойылған кезден бастап 45 күнтізбелік күн ішінде</v>
      </c>
      <c r="P2058" s="27" t="s">
        <v>61</v>
      </c>
      <c r="Q2058" s="28" t="s">
        <v>480</v>
      </c>
      <c r="R2058" s="27" t="str">
        <f>VLOOKUP(B2058,[1]ПланКаз!A2043:S5347,19,0)</f>
        <v>Дана</v>
      </c>
      <c r="S2058" s="29">
        <v>3</v>
      </c>
      <c r="T2058" s="29">
        <v>1831</v>
      </c>
      <c r="U2058" s="29">
        <v>5493</v>
      </c>
      <c r="V2058" s="29">
        <v>6152.16</v>
      </c>
      <c r="W2058" s="27"/>
      <c r="X2058" s="27" t="s">
        <v>74</v>
      </c>
      <c r="Y2058" s="27" t="s">
        <v>63</v>
      </c>
    </row>
    <row r="2059" spans="2:25" x14ac:dyDescent="0.2">
      <c r="B2059" s="27" t="s">
        <v>4196</v>
      </c>
      <c r="C2059" s="27" t="s">
        <v>57</v>
      </c>
      <c r="D2059" s="27" t="s">
        <v>4191</v>
      </c>
      <c r="E2059" s="27" t="str">
        <f>VLOOKUP(D2059,[1]ЕНС!A:E,2,FALSE)</f>
        <v>Лом</v>
      </c>
      <c r="F2059" s="27" t="str">
        <f>VLOOKUP(D2059,[1]ЕНС!A:E,3,FALSE)</f>
        <v>монтажный</v>
      </c>
      <c r="G2059" s="27" t="s">
        <v>4197</v>
      </c>
      <c r="H2059" s="27" t="s">
        <v>28</v>
      </c>
      <c r="I2059" s="27">
        <v>0</v>
      </c>
      <c r="J2059" s="27">
        <v>631010000</v>
      </c>
      <c r="K2059" s="27" t="str">
        <f>VLOOKUP(B2059,[1]ПланКаз!A2046:M5350,12,0)</f>
        <v>ҚР, ШҚО, Өскемен қ., Бажов көш., 10</v>
      </c>
      <c r="L2059" s="27" t="str">
        <f>VLOOKUP(B2059,[1]ПланКаз!A2044:M5348,13,0)</f>
        <v>Желтоқсан-Қантар</v>
      </c>
      <c r="M2059" s="27" t="str">
        <f>VLOOKUP(B2059,[1]ПланКаз!A2046:N5350,14,0)</f>
        <v>Шығыс-Қазақстан облысы, Өскемен қ.</v>
      </c>
      <c r="N2059" s="27" t="s">
        <v>60</v>
      </c>
      <c r="O2059" s="27" t="str">
        <f>VLOOKUP(B2059,[1]ПланКаз!A2045:P5349,16,0)</f>
        <v>шартқа қол қойылған кезден бастап 45 күнтізбелік күн ішінде</v>
      </c>
      <c r="P2059" s="27" t="s">
        <v>61</v>
      </c>
      <c r="Q2059" s="28" t="s">
        <v>480</v>
      </c>
      <c r="R2059" s="27" t="str">
        <f>VLOOKUP(B2059,[1]ПланКаз!A2044:S5348,19,0)</f>
        <v>Дана</v>
      </c>
      <c r="S2059" s="29">
        <v>28</v>
      </c>
      <c r="T2059" s="29">
        <v>4313</v>
      </c>
      <c r="U2059" s="29" t="s">
        <v>63</v>
      </c>
      <c r="V2059" s="29" t="s">
        <v>63</v>
      </c>
      <c r="W2059" s="27"/>
      <c r="X2059" s="27" t="s">
        <v>64</v>
      </c>
      <c r="Y2059" s="27" t="s">
        <v>717</v>
      </c>
    </row>
    <row r="2060" spans="2:25" x14ac:dyDescent="0.2">
      <c r="B2060" s="27" t="s">
        <v>4198</v>
      </c>
      <c r="C2060" s="27" t="s">
        <v>57</v>
      </c>
      <c r="D2060" s="27" t="s">
        <v>4191</v>
      </c>
      <c r="E2060" s="27" t="str">
        <f>VLOOKUP(D2060,[1]ЕНС!A:E,2,FALSE)</f>
        <v>Лом</v>
      </c>
      <c r="F2060" s="27" t="str">
        <f>VLOOKUP(D2060,[1]ЕНС!A:E,3,FALSE)</f>
        <v>монтажный</v>
      </c>
      <c r="G2060" s="27" t="s">
        <v>4197</v>
      </c>
      <c r="H2060" s="27" t="s">
        <v>28</v>
      </c>
      <c r="I2060" s="27">
        <v>0</v>
      </c>
      <c r="J2060" s="27">
        <v>631010000</v>
      </c>
      <c r="K2060" s="27" t="str">
        <f>VLOOKUP(B2060,[1]ПланКаз!A2047:M5351,12,0)</f>
        <v>ҚР, ШҚО, Өскемен қ., Бажов көш., 10</v>
      </c>
      <c r="L2060" s="27" t="str">
        <f>VLOOKUP(B2060,[1]ПланКаз!A2045:M5349,13,0)</f>
        <v>Наурыз - Сәуір</v>
      </c>
      <c r="M2060" s="27" t="str">
        <f>VLOOKUP(B2060,[1]ПланКаз!A2047:N5351,14,0)</f>
        <v>Шығыс-Қазақстан облысы, Өскемен қ.</v>
      </c>
      <c r="N2060" s="27" t="s">
        <v>60</v>
      </c>
      <c r="O2060" s="27" t="str">
        <f>VLOOKUP(B2060,[1]ПланКаз!A2046:P5350,16,0)</f>
        <v>шартқа қол қойылған кезден бастап 45 күнтізбелік күн ішінде</v>
      </c>
      <c r="P2060" s="27" t="s">
        <v>61</v>
      </c>
      <c r="Q2060" s="28" t="s">
        <v>480</v>
      </c>
      <c r="R2060" s="27" t="str">
        <f>VLOOKUP(B2060,[1]ПланКаз!A2045:S5349,19,0)</f>
        <v>Дана</v>
      </c>
      <c r="S2060" s="29">
        <v>28</v>
      </c>
      <c r="T2060" s="29">
        <v>4313</v>
      </c>
      <c r="U2060" s="29">
        <v>120764</v>
      </c>
      <c r="V2060" s="29">
        <v>135255.67999999999</v>
      </c>
      <c r="W2060" s="27"/>
      <c r="X2060" s="27" t="s">
        <v>74</v>
      </c>
      <c r="Y2060" s="27" t="s">
        <v>63</v>
      </c>
    </row>
    <row r="2061" spans="2:25" x14ac:dyDescent="0.2">
      <c r="B2061" s="27" t="s">
        <v>4199</v>
      </c>
      <c r="C2061" s="27" t="s">
        <v>57</v>
      </c>
      <c r="D2061" s="27" t="s">
        <v>4200</v>
      </c>
      <c r="E2061" s="27" t="str">
        <f>VLOOKUP(D2061,[1]ЕНС!A:E,2,FALSE)</f>
        <v>Метчик</v>
      </c>
      <c r="F2061" s="27" t="str">
        <f>VLOOKUP(D2061,[1]ЕНС!A:E,3,FALSE)</f>
        <v>гаечный, номинальный диаметр 8-10 мм</v>
      </c>
      <c r="G2061" s="27" t="s">
        <v>4201</v>
      </c>
      <c r="H2061" s="27" t="s">
        <v>28</v>
      </c>
      <c r="I2061" s="27">
        <v>0</v>
      </c>
      <c r="J2061" s="27">
        <v>631010000</v>
      </c>
      <c r="K2061" s="27" t="str">
        <f>VLOOKUP(B2061,[1]ПланКаз!A2048:M5352,12,0)</f>
        <v>ҚР, ШҚО, Өскемен қ., Бажов көш., 10</v>
      </c>
      <c r="L2061" s="27" t="str">
        <f>VLOOKUP(B2061,[1]ПланКаз!A2046:M5350,13,0)</f>
        <v>Желтоқсан-Қантар</v>
      </c>
      <c r="M2061" s="27" t="str">
        <f>VLOOKUP(B2061,[1]ПланКаз!A2048:N5352,14,0)</f>
        <v>Шығыс-Қазақстан облысы, Өскемен қ.</v>
      </c>
      <c r="N2061" s="27" t="s">
        <v>60</v>
      </c>
      <c r="O2061" s="27" t="str">
        <f>VLOOKUP(B2061,[1]ПланКаз!A2047:P5351,16,0)</f>
        <v>шартқа қол қойылған кезден бастап 45 күнтізбелік күн ішінде</v>
      </c>
      <c r="P2061" s="27" t="s">
        <v>61</v>
      </c>
      <c r="Q2061" s="28" t="s">
        <v>480</v>
      </c>
      <c r="R2061" s="27" t="str">
        <f>VLOOKUP(B2061,[1]ПланКаз!A2046:S5350,19,0)</f>
        <v>Комплект</v>
      </c>
      <c r="S2061" s="29">
        <v>2</v>
      </c>
      <c r="T2061" s="29">
        <v>2624</v>
      </c>
      <c r="U2061" s="29" t="s">
        <v>63</v>
      </c>
      <c r="V2061" s="29" t="s">
        <v>63</v>
      </c>
      <c r="W2061" s="27"/>
      <c r="X2061" s="27" t="s">
        <v>64</v>
      </c>
      <c r="Y2061" s="27" t="s">
        <v>717</v>
      </c>
    </row>
    <row r="2062" spans="2:25" x14ac:dyDescent="0.2">
      <c r="B2062" s="27" t="s">
        <v>4202</v>
      </c>
      <c r="C2062" s="27" t="s">
        <v>57</v>
      </c>
      <c r="D2062" s="27" t="s">
        <v>4200</v>
      </c>
      <c r="E2062" s="27" t="str">
        <f>VLOOKUP(D2062,[1]ЕНС!A:E,2,FALSE)</f>
        <v>Метчик</v>
      </c>
      <c r="F2062" s="27" t="str">
        <f>VLOOKUP(D2062,[1]ЕНС!A:E,3,FALSE)</f>
        <v>гаечный, номинальный диаметр 8-10 мм</v>
      </c>
      <c r="G2062" s="27" t="s">
        <v>4201</v>
      </c>
      <c r="H2062" s="27" t="s">
        <v>28</v>
      </c>
      <c r="I2062" s="27">
        <v>0</v>
      </c>
      <c r="J2062" s="27">
        <v>631010000</v>
      </c>
      <c r="K2062" s="27" t="str">
        <f>VLOOKUP(B2062,[1]ПланКаз!A2049:M5353,12,0)</f>
        <v>ҚР, ШҚО, Өскемен қ., Бажов көш., 10</v>
      </c>
      <c r="L2062" s="27" t="str">
        <f>VLOOKUP(B2062,[1]ПланКаз!A2047:M5351,13,0)</f>
        <v>Наурыз - Сәуір</v>
      </c>
      <c r="M2062" s="27" t="str">
        <f>VLOOKUP(B2062,[1]ПланКаз!A2049:N5353,14,0)</f>
        <v>Шығыс-Қазақстан облысы, Өскемен қ.</v>
      </c>
      <c r="N2062" s="27" t="s">
        <v>60</v>
      </c>
      <c r="O2062" s="27" t="str">
        <f>VLOOKUP(B2062,[1]ПланКаз!A2048:P5352,16,0)</f>
        <v>шартқа қол қойылған кезден бастап 45 күнтізбелік күн ішінде</v>
      </c>
      <c r="P2062" s="27" t="s">
        <v>61</v>
      </c>
      <c r="Q2062" s="28" t="s">
        <v>480</v>
      </c>
      <c r="R2062" s="27" t="str">
        <f>VLOOKUP(B2062,[1]ПланКаз!A2047:S5351,19,0)</f>
        <v>Комплект</v>
      </c>
      <c r="S2062" s="29">
        <v>2</v>
      </c>
      <c r="T2062" s="29">
        <v>2624</v>
      </c>
      <c r="U2062" s="29">
        <v>5248</v>
      </c>
      <c r="V2062" s="29">
        <v>5877.76</v>
      </c>
      <c r="W2062" s="27"/>
      <c r="X2062" s="27" t="s">
        <v>74</v>
      </c>
      <c r="Y2062" s="27" t="s">
        <v>63</v>
      </c>
    </row>
    <row r="2063" spans="2:25" x14ac:dyDescent="0.2">
      <c r="B2063" s="27" t="s">
        <v>4203</v>
      </c>
      <c r="C2063" s="27" t="s">
        <v>57</v>
      </c>
      <c r="D2063" s="27" t="s">
        <v>4200</v>
      </c>
      <c r="E2063" s="27" t="str">
        <f>VLOOKUP(D2063,[1]ЕНС!A:E,2,FALSE)</f>
        <v>Метчик</v>
      </c>
      <c r="F2063" s="27" t="str">
        <f>VLOOKUP(D2063,[1]ЕНС!A:E,3,FALSE)</f>
        <v>гаечный, номинальный диаметр 8-10 мм</v>
      </c>
      <c r="G2063" s="27" t="s">
        <v>4204</v>
      </c>
      <c r="H2063" s="27" t="s">
        <v>28</v>
      </c>
      <c r="I2063" s="27">
        <v>0</v>
      </c>
      <c r="J2063" s="27">
        <v>631010000</v>
      </c>
      <c r="K2063" s="27" t="str">
        <f>VLOOKUP(B2063,[1]ПланКаз!A2050:M5354,12,0)</f>
        <v>ҚР, ШҚО, Өскемен қ., Бажов көш., 10</v>
      </c>
      <c r="L2063" s="27" t="str">
        <f>VLOOKUP(B2063,[1]ПланКаз!A2048:M5352,13,0)</f>
        <v>Желтоқсан-Қантар</v>
      </c>
      <c r="M2063" s="27" t="str">
        <f>VLOOKUP(B2063,[1]ПланКаз!A2050:N5354,14,0)</f>
        <v>Шығыс-Қазақстан облысы, Өскемен қ.</v>
      </c>
      <c r="N2063" s="27" t="s">
        <v>60</v>
      </c>
      <c r="O2063" s="27" t="str">
        <f>VLOOKUP(B2063,[1]ПланКаз!A2049:P5353,16,0)</f>
        <v>шартқа қол қойылған кезден бастап 45 күнтізбелік күн ішінде</v>
      </c>
      <c r="P2063" s="27" t="s">
        <v>61</v>
      </c>
      <c r="Q2063" s="28" t="s">
        <v>480</v>
      </c>
      <c r="R2063" s="27" t="str">
        <f>VLOOKUP(B2063,[1]ПланКаз!A2048:S5352,19,0)</f>
        <v>Дана</v>
      </c>
      <c r="S2063" s="29">
        <v>7</v>
      </c>
      <c r="T2063" s="29">
        <v>2624</v>
      </c>
      <c r="U2063" s="29" t="s">
        <v>63</v>
      </c>
      <c r="V2063" s="29" t="s">
        <v>63</v>
      </c>
      <c r="W2063" s="27"/>
      <c r="X2063" s="27" t="s">
        <v>64</v>
      </c>
      <c r="Y2063" s="27" t="s">
        <v>717</v>
      </c>
    </row>
    <row r="2064" spans="2:25" x14ac:dyDescent="0.2">
      <c r="B2064" s="27" t="s">
        <v>4205</v>
      </c>
      <c r="C2064" s="27" t="s">
        <v>57</v>
      </c>
      <c r="D2064" s="27" t="s">
        <v>4200</v>
      </c>
      <c r="E2064" s="27" t="str">
        <f>VLOOKUP(D2064,[1]ЕНС!A:E,2,FALSE)</f>
        <v>Метчик</v>
      </c>
      <c r="F2064" s="27" t="str">
        <f>VLOOKUP(D2064,[1]ЕНС!A:E,3,FALSE)</f>
        <v>гаечный, номинальный диаметр 8-10 мм</v>
      </c>
      <c r="G2064" s="27" t="s">
        <v>4204</v>
      </c>
      <c r="H2064" s="27" t="s">
        <v>28</v>
      </c>
      <c r="I2064" s="27">
        <v>0</v>
      </c>
      <c r="J2064" s="27">
        <v>631010000</v>
      </c>
      <c r="K2064" s="27" t="str">
        <f>VLOOKUP(B2064,[1]ПланКаз!A2051:M5355,12,0)</f>
        <v>ҚР, ШҚО, Өскемен қ., Бажов көш., 10</v>
      </c>
      <c r="L2064" s="27" t="str">
        <f>VLOOKUP(B2064,[1]ПланКаз!A2049:M5353,13,0)</f>
        <v>Наурыз - Сәуір</v>
      </c>
      <c r="M2064" s="27" t="str">
        <f>VLOOKUP(B2064,[1]ПланКаз!A2051:N5355,14,0)</f>
        <v>Шығыс-Қазақстан облысы, Өскемен қ.</v>
      </c>
      <c r="N2064" s="27" t="s">
        <v>60</v>
      </c>
      <c r="O2064" s="27" t="str">
        <f>VLOOKUP(B2064,[1]ПланКаз!A2050:P5354,16,0)</f>
        <v>шартқа қол қойылған кезден бастап 45 күнтізбелік күн ішінде</v>
      </c>
      <c r="P2064" s="27" t="s">
        <v>61</v>
      </c>
      <c r="Q2064" s="28" t="s">
        <v>480</v>
      </c>
      <c r="R2064" s="27" t="str">
        <f>VLOOKUP(B2064,[1]ПланКаз!A2049:S5353,19,0)</f>
        <v>Дана</v>
      </c>
      <c r="S2064" s="29">
        <v>7</v>
      </c>
      <c r="T2064" s="29">
        <v>2624</v>
      </c>
      <c r="U2064" s="29">
        <v>18368</v>
      </c>
      <c r="V2064" s="29">
        <v>20572.16</v>
      </c>
      <c r="W2064" s="27"/>
      <c r="X2064" s="27" t="s">
        <v>74</v>
      </c>
      <c r="Y2064" s="27" t="s">
        <v>63</v>
      </c>
    </row>
    <row r="2065" spans="2:25" x14ac:dyDescent="0.2">
      <c r="B2065" s="27" t="s">
        <v>4206</v>
      </c>
      <c r="C2065" s="27" t="s">
        <v>57</v>
      </c>
      <c r="D2065" s="27" t="s">
        <v>4200</v>
      </c>
      <c r="E2065" s="27" t="str">
        <f>VLOOKUP(D2065,[1]ЕНС!A:E,2,FALSE)</f>
        <v>Метчик</v>
      </c>
      <c r="F2065" s="27" t="str">
        <f>VLOOKUP(D2065,[1]ЕНС!A:E,3,FALSE)</f>
        <v>гаечный, номинальный диаметр 8-10 мм</v>
      </c>
      <c r="G2065" s="27" t="s">
        <v>4207</v>
      </c>
      <c r="H2065" s="27" t="s">
        <v>28</v>
      </c>
      <c r="I2065" s="27">
        <v>0</v>
      </c>
      <c r="J2065" s="27">
        <v>631010000</v>
      </c>
      <c r="K2065" s="27" t="str">
        <f>VLOOKUP(B2065,[1]ПланКаз!A2052:M5356,12,0)</f>
        <v>ҚР, ШҚО, Өскемен қ., Бажов көш., 10</v>
      </c>
      <c r="L2065" s="27" t="str">
        <f>VLOOKUP(B2065,[1]ПланКаз!A2050:M5354,13,0)</f>
        <v>Желтоқсан-Қантар</v>
      </c>
      <c r="M2065" s="27" t="str">
        <f>VLOOKUP(B2065,[1]ПланКаз!A2052:N5356,14,0)</f>
        <v>Шығыс-Қазақстан облысы, Өскемен қ.</v>
      </c>
      <c r="N2065" s="27" t="s">
        <v>60</v>
      </c>
      <c r="O2065" s="27" t="str">
        <f>VLOOKUP(B2065,[1]ПланКаз!A2051:P5355,16,0)</f>
        <v>шартқа қол қойылған кезден бастап 45 күнтізбелік күн ішінде</v>
      </c>
      <c r="P2065" s="27" t="s">
        <v>61</v>
      </c>
      <c r="Q2065" s="28" t="s">
        <v>480</v>
      </c>
      <c r="R2065" s="27" t="str">
        <f>VLOOKUP(B2065,[1]ПланКаз!A2050:S5354,19,0)</f>
        <v>Дана</v>
      </c>
      <c r="S2065" s="29">
        <v>7</v>
      </c>
      <c r="T2065" s="29">
        <v>2624</v>
      </c>
      <c r="U2065" s="29">
        <v>18368</v>
      </c>
      <c r="V2065" s="29">
        <v>20572.16</v>
      </c>
      <c r="W2065" s="27"/>
      <c r="X2065" s="27" t="s">
        <v>64</v>
      </c>
      <c r="Y2065" s="27" t="s">
        <v>63</v>
      </c>
    </row>
    <row r="2066" spans="2:25" x14ac:dyDescent="0.2">
      <c r="B2066" s="27" t="s">
        <v>4208</v>
      </c>
      <c r="C2066" s="27" t="s">
        <v>57</v>
      </c>
      <c r="D2066" s="27" t="s">
        <v>4209</v>
      </c>
      <c r="E2066" s="27" t="str">
        <f>VLOOKUP(D2066,[1]ЕНС!A:E,2,FALSE)</f>
        <v>Метчик</v>
      </c>
      <c r="F2066" s="27" t="str">
        <f>VLOOKUP(D2066,[1]ЕНС!A:E,3,FALSE)</f>
        <v>гаечный, номинальный диаметр 11-16 мм</v>
      </c>
      <c r="G2066" s="27" t="s">
        <v>4210</v>
      </c>
      <c r="H2066" s="27" t="s">
        <v>28</v>
      </c>
      <c r="I2066" s="27">
        <v>0</v>
      </c>
      <c r="J2066" s="27">
        <v>631010000</v>
      </c>
      <c r="K2066" s="27" t="str">
        <f>VLOOKUP(B2066,[1]ПланКаз!A2053:M5357,12,0)</f>
        <v>ҚР, ШҚО, Өскемен қ., Бажов көш., 10</v>
      </c>
      <c r="L2066" s="27" t="str">
        <f>VLOOKUP(B2066,[1]ПланКаз!A2051:M5355,13,0)</f>
        <v>Желтоқсан-Қантар</v>
      </c>
      <c r="M2066" s="27" t="str">
        <f>VLOOKUP(B2066,[1]ПланКаз!A2053:N5357,14,0)</f>
        <v>Шығыс-Қазақстан облысы, Өскемен қ.</v>
      </c>
      <c r="N2066" s="27" t="s">
        <v>60</v>
      </c>
      <c r="O2066" s="27" t="str">
        <f>VLOOKUP(B2066,[1]ПланКаз!A2052:P5356,16,0)</f>
        <v>шартқа қол қойылған кезден бастап 45 күнтізбелік күн ішінде</v>
      </c>
      <c r="P2066" s="27" t="s">
        <v>61</v>
      </c>
      <c r="Q2066" s="28" t="s">
        <v>480</v>
      </c>
      <c r="R2066" s="27" t="str">
        <f>VLOOKUP(B2066,[1]ПланКаз!A2051:S5355,19,0)</f>
        <v>Дана</v>
      </c>
      <c r="S2066" s="29">
        <v>7</v>
      </c>
      <c r="T2066" s="29">
        <v>3493</v>
      </c>
      <c r="U2066" s="29" t="s">
        <v>63</v>
      </c>
      <c r="V2066" s="29" t="s">
        <v>63</v>
      </c>
      <c r="W2066" s="27"/>
      <c r="X2066" s="27" t="s">
        <v>64</v>
      </c>
      <c r="Y2066" s="27" t="s">
        <v>717</v>
      </c>
    </row>
    <row r="2067" spans="2:25" x14ac:dyDescent="0.2">
      <c r="B2067" s="27" t="s">
        <v>4211</v>
      </c>
      <c r="C2067" s="27" t="s">
        <v>57</v>
      </c>
      <c r="D2067" s="27" t="s">
        <v>4209</v>
      </c>
      <c r="E2067" s="27" t="str">
        <f>VLOOKUP(D2067,[1]ЕНС!A:E,2,FALSE)</f>
        <v>Метчик</v>
      </c>
      <c r="F2067" s="27" t="str">
        <f>VLOOKUP(D2067,[1]ЕНС!A:E,3,FALSE)</f>
        <v>гаечный, номинальный диаметр 11-16 мм</v>
      </c>
      <c r="G2067" s="27" t="s">
        <v>4210</v>
      </c>
      <c r="H2067" s="27" t="s">
        <v>28</v>
      </c>
      <c r="I2067" s="27">
        <v>0</v>
      </c>
      <c r="J2067" s="27">
        <v>631010000</v>
      </c>
      <c r="K2067" s="27" t="str">
        <f>VLOOKUP(B2067,[1]ПланКаз!A2054:M5358,12,0)</f>
        <v>ҚР, ШҚО, Өскемен қ., Бажов көш., 10</v>
      </c>
      <c r="L2067" s="27" t="str">
        <f>VLOOKUP(B2067,[1]ПланКаз!A2052:M5356,13,0)</f>
        <v>Наурыз - Сәуір</v>
      </c>
      <c r="M2067" s="27" t="str">
        <f>VLOOKUP(B2067,[1]ПланКаз!A2054:N5358,14,0)</f>
        <v>Шығыс-Қазақстан облысы, Өскемен қ.</v>
      </c>
      <c r="N2067" s="27" t="s">
        <v>60</v>
      </c>
      <c r="O2067" s="27" t="str">
        <f>VLOOKUP(B2067,[1]ПланКаз!A2053:P5357,16,0)</f>
        <v>шартқа қол қойылған кезден бастап 45 күнтізбелік күн ішінде</v>
      </c>
      <c r="P2067" s="27" t="s">
        <v>61</v>
      </c>
      <c r="Q2067" s="28" t="s">
        <v>480</v>
      </c>
      <c r="R2067" s="27" t="str">
        <f>VLOOKUP(B2067,[1]ПланКаз!A2052:S5356,19,0)</f>
        <v>Дана</v>
      </c>
      <c r="S2067" s="29">
        <v>7</v>
      </c>
      <c r="T2067" s="29">
        <v>3493</v>
      </c>
      <c r="U2067" s="29">
        <v>24451</v>
      </c>
      <c r="V2067" s="29">
        <v>27385.119999999999</v>
      </c>
      <c r="W2067" s="27"/>
      <c r="X2067" s="27" t="s">
        <v>74</v>
      </c>
      <c r="Y2067" s="27" t="s">
        <v>63</v>
      </c>
    </row>
    <row r="2068" spans="2:25" x14ac:dyDescent="0.2">
      <c r="B2068" s="27" t="s">
        <v>4212</v>
      </c>
      <c r="C2068" s="27" t="s">
        <v>57</v>
      </c>
      <c r="D2068" s="27" t="s">
        <v>4209</v>
      </c>
      <c r="E2068" s="27" t="str">
        <f>VLOOKUP(D2068,[1]ЕНС!A:E,2,FALSE)</f>
        <v>Метчик</v>
      </c>
      <c r="F2068" s="27" t="str">
        <f>VLOOKUP(D2068,[1]ЕНС!A:E,3,FALSE)</f>
        <v>гаечный, номинальный диаметр 11-16 мм</v>
      </c>
      <c r="G2068" s="27" t="s">
        <v>4213</v>
      </c>
      <c r="H2068" s="27" t="s">
        <v>28</v>
      </c>
      <c r="I2068" s="27">
        <v>0</v>
      </c>
      <c r="J2068" s="27">
        <v>631010000</v>
      </c>
      <c r="K2068" s="27" t="str">
        <f>VLOOKUP(B2068,[1]ПланКаз!A2055:M5359,12,0)</f>
        <v>ҚР, ШҚО, Өскемен қ., Бажов көш., 10</v>
      </c>
      <c r="L2068" s="27" t="str">
        <f>VLOOKUP(B2068,[1]ПланКаз!A2053:M5357,13,0)</f>
        <v>Желтоқсан-Қантар</v>
      </c>
      <c r="M2068" s="27" t="str">
        <f>VLOOKUP(B2068,[1]ПланКаз!A2055:N5359,14,0)</f>
        <v>Шығыс-Қазақстан облысы, Өскемен қ.</v>
      </c>
      <c r="N2068" s="27" t="s">
        <v>60</v>
      </c>
      <c r="O2068" s="27" t="str">
        <f>VLOOKUP(B2068,[1]ПланКаз!A2054:P5358,16,0)</f>
        <v>шартқа қол қойылған кезден бастап 45 күнтізбелік күн ішінде</v>
      </c>
      <c r="P2068" s="27" t="s">
        <v>61</v>
      </c>
      <c r="Q2068" s="28" t="s">
        <v>480</v>
      </c>
      <c r="R2068" s="27" t="str">
        <f>VLOOKUP(B2068,[1]ПланКаз!A2053:S5357,19,0)</f>
        <v>Дана</v>
      </c>
      <c r="S2068" s="29">
        <v>7</v>
      </c>
      <c r="T2068" s="29">
        <v>4016</v>
      </c>
      <c r="U2068" s="29">
        <v>28112</v>
      </c>
      <c r="V2068" s="29">
        <v>31485.439999999999</v>
      </c>
      <c r="W2068" s="27"/>
      <c r="X2068" s="27" t="s">
        <v>64</v>
      </c>
      <c r="Y2068" s="27" t="s">
        <v>63</v>
      </c>
    </row>
    <row r="2069" spans="2:25" x14ac:dyDescent="0.2">
      <c r="B2069" s="27" t="s">
        <v>4214</v>
      </c>
      <c r="C2069" s="27" t="s">
        <v>57</v>
      </c>
      <c r="D2069" s="27" t="s">
        <v>4209</v>
      </c>
      <c r="E2069" s="27" t="str">
        <f>VLOOKUP(D2069,[1]ЕНС!A:E,2,FALSE)</f>
        <v>Метчик</v>
      </c>
      <c r="F2069" s="27" t="str">
        <f>VLOOKUP(D2069,[1]ЕНС!A:E,3,FALSE)</f>
        <v>гаечный, номинальный диаметр 11-16 мм</v>
      </c>
      <c r="G2069" s="27" t="s">
        <v>4215</v>
      </c>
      <c r="H2069" s="27" t="s">
        <v>28</v>
      </c>
      <c r="I2069" s="27">
        <v>0</v>
      </c>
      <c r="J2069" s="27">
        <v>631010000</v>
      </c>
      <c r="K2069" s="27" t="str">
        <f>VLOOKUP(B2069,[1]ПланКаз!A2056:M5360,12,0)</f>
        <v>ҚР, ШҚО, Өскемен қ., Бажов көш., 10</v>
      </c>
      <c r="L2069" s="27" t="str">
        <f>VLOOKUP(B2069,[1]ПланКаз!A2054:M5358,13,0)</f>
        <v>Желтоқсан-Қантар</v>
      </c>
      <c r="M2069" s="27" t="str">
        <f>VLOOKUP(B2069,[1]ПланКаз!A2056:N5360,14,0)</f>
        <v>Шығыс-Қазақстан облысы, Өскемен қ.</v>
      </c>
      <c r="N2069" s="27" t="s">
        <v>60</v>
      </c>
      <c r="O2069" s="27" t="str">
        <f>VLOOKUP(B2069,[1]ПланКаз!A2055:P5359,16,0)</f>
        <v>шартқа қол қойылған кезден бастап 45 күнтізбелік күн ішінде</v>
      </c>
      <c r="P2069" s="27" t="s">
        <v>61</v>
      </c>
      <c r="Q2069" s="28" t="s">
        <v>480</v>
      </c>
      <c r="R2069" s="27" t="str">
        <f>VLOOKUP(B2069,[1]ПланКаз!A2054:S5358,19,0)</f>
        <v>Дана</v>
      </c>
      <c r="S2069" s="29">
        <v>7</v>
      </c>
      <c r="T2069" s="29">
        <v>3932</v>
      </c>
      <c r="U2069" s="29" t="s">
        <v>63</v>
      </c>
      <c r="V2069" s="29" t="s">
        <v>63</v>
      </c>
      <c r="W2069" s="27"/>
      <c r="X2069" s="27" t="s">
        <v>64</v>
      </c>
      <c r="Y2069" s="27" t="s">
        <v>717</v>
      </c>
    </row>
    <row r="2070" spans="2:25" x14ac:dyDescent="0.2">
      <c r="B2070" s="27" t="s">
        <v>4216</v>
      </c>
      <c r="C2070" s="27" t="s">
        <v>57</v>
      </c>
      <c r="D2070" s="27" t="s">
        <v>4209</v>
      </c>
      <c r="E2070" s="27" t="str">
        <f>VLOOKUP(D2070,[1]ЕНС!A:E,2,FALSE)</f>
        <v>Метчик</v>
      </c>
      <c r="F2070" s="27" t="str">
        <f>VLOOKUP(D2070,[1]ЕНС!A:E,3,FALSE)</f>
        <v>гаечный, номинальный диаметр 11-16 мм</v>
      </c>
      <c r="G2070" s="27" t="s">
        <v>4215</v>
      </c>
      <c r="H2070" s="27" t="s">
        <v>28</v>
      </c>
      <c r="I2070" s="27">
        <v>0</v>
      </c>
      <c r="J2070" s="27">
        <v>631010000</v>
      </c>
      <c r="K2070" s="27" t="str">
        <f>VLOOKUP(B2070,[1]ПланКаз!A2057:M5361,12,0)</f>
        <v>ҚР, ШҚО, Өскемен қ., Бажов көш., 10</v>
      </c>
      <c r="L2070" s="27" t="str">
        <f>VLOOKUP(B2070,[1]ПланКаз!A2055:M5359,13,0)</f>
        <v>Наурыз - Сәуір</v>
      </c>
      <c r="M2070" s="27" t="str">
        <f>VLOOKUP(B2070,[1]ПланКаз!A2057:N5361,14,0)</f>
        <v>Шығыс-Қазақстан облысы, Өскемен қ.</v>
      </c>
      <c r="N2070" s="27" t="s">
        <v>60</v>
      </c>
      <c r="O2070" s="27" t="str">
        <f>VLOOKUP(B2070,[1]ПланКаз!A2056:P5360,16,0)</f>
        <v>шартқа қол қойылған кезден бастап 45 күнтізбелік күн ішінде</v>
      </c>
      <c r="P2070" s="27" t="s">
        <v>61</v>
      </c>
      <c r="Q2070" s="28" t="s">
        <v>480</v>
      </c>
      <c r="R2070" s="27" t="str">
        <f>VLOOKUP(B2070,[1]ПланКаз!A2055:S5359,19,0)</f>
        <v>Дана</v>
      </c>
      <c r="S2070" s="29">
        <v>7</v>
      </c>
      <c r="T2070" s="29">
        <v>3932</v>
      </c>
      <c r="U2070" s="29">
        <v>27524</v>
      </c>
      <c r="V2070" s="29">
        <v>30826.880000000001</v>
      </c>
      <c r="W2070" s="27"/>
      <c r="X2070" s="27" t="s">
        <v>74</v>
      </c>
      <c r="Y2070" s="27" t="s">
        <v>63</v>
      </c>
    </row>
    <row r="2071" spans="2:25" x14ac:dyDescent="0.2">
      <c r="B2071" s="27" t="s">
        <v>4217</v>
      </c>
      <c r="C2071" s="27" t="s">
        <v>57</v>
      </c>
      <c r="D2071" s="27" t="s">
        <v>4209</v>
      </c>
      <c r="E2071" s="27" t="str">
        <f>VLOOKUP(D2071,[1]ЕНС!A:E,2,FALSE)</f>
        <v>Метчик</v>
      </c>
      <c r="F2071" s="27" t="str">
        <f>VLOOKUP(D2071,[1]ЕНС!A:E,3,FALSE)</f>
        <v>гаечный, номинальный диаметр 11-16 мм</v>
      </c>
      <c r="G2071" s="27" t="s">
        <v>4218</v>
      </c>
      <c r="H2071" s="27" t="s">
        <v>28</v>
      </c>
      <c r="I2071" s="27">
        <v>0</v>
      </c>
      <c r="J2071" s="27">
        <v>631010000</v>
      </c>
      <c r="K2071" s="27" t="str">
        <f>VLOOKUP(B2071,[1]ПланКаз!A2058:M5362,12,0)</f>
        <v>ҚР, ШҚО, Өскемен қ., Бажов көш., 10</v>
      </c>
      <c r="L2071" s="27" t="str">
        <f>VLOOKUP(B2071,[1]ПланКаз!A2056:M5360,13,0)</f>
        <v>Желтоқсан-Қантар</v>
      </c>
      <c r="M2071" s="27" t="str">
        <f>VLOOKUP(B2071,[1]ПланКаз!A2058:N5362,14,0)</f>
        <v>Шығыс-Қазақстан облысы, Өскемен қ.</v>
      </c>
      <c r="N2071" s="27" t="s">
        <v>60</v>
      </c>
      <c r="O2071" s="27" t="str">
        <f>VLOOKUP(B2071,[1]ПланКаз!A2057:P5361,16,0)</f>
        <v>шартқа қол қойылған кезден бастап 45 күнтізбелік күн ішінде</v>
      </c>
      <c r="P2071" s="27" t="s">
        <v>61</v>
      </c>
      <c r="Q2071" s="28" t="s">
        <v>480</v>
      </c>
      <c r="R2071" s="27" t="str">
        <f>VLOOKUP(B2071,[1]ПланКаз!A2056:S5360,19,0)</f>
        <v>Дана</v>
      </c>
      <c r="S2071" s="29">
        <v>7</v>
      </c>
      <c r="T2071" s="29">
        <v>3932</v>
      </c>
      <c r="U2071" s="29" t="s">
        <v>63</v>
      </c>
      <c r="V2071" s="29" t="s">
        <v>63</v>
      </c>
      <c r="W2071" s="27"/>
      <c r="X2071" s="27" t="s">
        <v>64</v>
      </c>
      <c r="Y2071" s="27" t="s">
        <v>717</v>
      </c>
    </row>
    <row r="2072" spans="2:25" x14ac:dyDescent="0.2">
      <c r="B2072" s="27" t="s">
        <v>4219</v>
      </c>
      <c r="C2072" s="27" t="s">
        <v>57</v>
      </c>
      <c r="D2072" s="27" t="s">
        <v>4209</v>
      </c>
      <c r="E2072" s="27" t="str">
        <f>VLOOKUP(D2072,[1]ЕНС!A:E,2,FALSE)</f>
        <v>Метчик</v>
      </c>
      <c r="F2072" s="27" t="str">
        <f>VLOOKUP(D2072,[1]ЕНС!A:E,3,FALSE)</f>
        <v>гаечный, номинальный диаметр 11-16 мм</v>
      </c>
      <c r="G2072" s="27" t="s">
        <v>4218</v>
      </c>
      <c r="H2072" s="27" t="s">
        <v>28</v>
      </c>
      <c r="I2072" s="27">
        <v>0</v>
      </c>
      <c r="J2072" s="27">
        <v>631010000</v>
      </c>
      <c r="K2072" s="27" t="str">
        <f>VLOOKUP(B2072,[1]ПланКаз!A2059:M5363,12,0)</f>
        <v>ҚР, ШҚО, Өскемен қ., Бажов көш., 10</v>
      </c>
      <c r="L2072" s="27" t="str">
        <f>VLOOKUP(B2072,[1]ПланКаз!A2057:M5361,13,0)</f>
        <v>Наурыз - Сәуір</v>
      </c>
      <c r="M2072" s="27" t="str">
        <f>VLOOKUP(B2072,[1]ПланКаз!A2059:N5363,14,0)</f>
        <v>Шығыс-Қазақстан облысы, Өскемен қ.</v>
      </c>
      <c r="N2072" s="27" t="s">
        <v>60</v>
      </c>
      <c r="O2072" s="27" t="str">
        <f>VLOOKUP(B2072,[1]ПланКаз!A2058:P5362,16,0)</f>
        <v>шартқа қол қойылған кезден бастап 45 күнтізбелік күн ішінде</v>
      </c>
      <c r="P2072" s="27" t="s">
        <v>61</v>
      </c>
      <c r="Q2072" s="28" t="s">
        <v>480</v>
      </c>
      <c r="R2072" s="27" t="str">
        <f>VLOOKUP(B2072,[1]ПланКаз!A2057:S5361,19,0)</f>
        <v>Дана</v>
      </c>
      <c r="S2072" s="29">
        <v>7</v>
      </c>
      <c r="T2072" s="29">
        <v>3932</v>
      </c>
      <c r="U2072" s="29">
        <v>27524</v>
      </c>
      <c r="V2072" s="29">
        <v>30826.880000000001</v>
      </c>
      <c r="W2072" s="27"/>
      <c r="X2072" s="27" t="s">
        <v>74</v>
      </c>
      <c r="Y2072" s="27" t="s">
        <v>63</v>
      </c>
    </row>
    <row r="2073" spans="2:25" x14ac:dyDescent="0.2">
      <c r="B2073" s="27" t="s">
        <v>4220</v>
      </c>
      <c r="C2073" s="27" t="s">
        <v>57</v>
      </c>
      <c r="D2073" s="27" t="s">
        <v>4209</v>
      </c>
      <c r="E2073" s="27" t="str">
        <f>VLOOKUP(D2073,[1]ЕНС!A:E,2,FALSE)</f>
        <v>Метчик</v>
      </c>
      <c r="F2073" s="27" t="str">
        <f>VLOOKUP(D2073,[1]ЕНС!A:E,3,FALSE)</f>
        <v>гаечный, номинальный диаметр 11-16 мм</v>
      </c>
      <c r="G2073" s="27" t="s">
        <v>4221</v>
      </c>
      <c r="H2073" s="27" t="s">
        <v>28</v>
      </c>
      <c r="I2073" s="27">
        <v>0</v>
      </c>
      <c r="J2073" s="27">
        <v>631010000</v>
      </c>
      <c r="K2073" s="27" t="str">
        <f>VLOOKUP(B2073,[1]ПланКаз!A2060:M5364,12,0)</f>
        <v>ҚР, ШҚО, Өскемен қ., Бажов көш., 10</v>
      </c>
      <c r="L2073" s="27" t="str">
        <f>VLOOKUP(B2073,[1]ПланКаз!A2058:M5362,13,0)</f>
        <v>Желтоқсан-Қантар</v>
      </c>
      <c r="M2073" s="27" t="str">
        <f>VLOOKUP(B2073,[1]ПланКаз!A2060:N5364,14,0)</f>
        <v>Шығыс-Қазақстан облысы, Өскемен қ.</v>
      </c>
      <c r="N2073" s="27" t="s">
        <v>60</v>
      </c>
      <c r="O2073" s="27" t="str">
        <f>VLOOKUP(B2073,[1]ПланКаз!A2059:P5363,16,0)</f>
        <v>шартқа қол қойылған кезден бастап 45 күнтізбелік күн ішінде</v>
      </c>
      <c r="P2073" s="27" t="s">
        <v>61</v>
      </c>
      <c r="Q2073" s="28" t="s">
        <v>480</v>
      </c>
      <c r="R2073" s="27" t="str">
        <f>VLOOKUP(B2073,[1]ПланКаз!A2058:S5362,19,0)</f>
        <v>Дана</v>
      </c>
      <c r="S2073" s="29">
        <v>2</v>
      </c>
      <c r="T2073" s="29">
        <v>3932</v>
      </c>
      <c r="U2073" s="29" t="s">
        <v>63</v>
      </c>
      <c r="V2073" s="29" t="s">
        <v>63</v>
      </c>
      <c r="W2073" s="27"/>
      <c r="X2073" s="27" t="s">
        <v>64</v>
      </c>
      <c r="Y2073" s="27" t="s">
        <v>717</v>
      </c>
    </row>
    <row r="2074" spans="2:25" x14ac:dyDescent="0.2">
      <c r="B2074" s="27" t="s">
        <v>4222</v>
      </c>
      <c r="C2074" s="27" t="s">
        <v>57</v>
      </c>
      <c r="D2074" s="27" t="s">
        <v>4209</v>
      </c>
      <c r="E2074" s="27" t="str">
        <f>VLOOKUP(D2074,[1]ЕНС!A:E,2,FALSE)</f>
        <v>Метчик</v>
      </c>
      <c r="F2074" s="27" t="str">
        <f>VLOOKUP(D2074,[1]ЕНС!A:E,3,FALSE)</f>
        <v>гаечный, номинальный диаметр 11-16 мм</v>
      </c>
      <c r="G2074" s="27" t="s">
        <v>4221</v>
      </c>
      <c r="H2074" s="27" t="s">
        <v>28</v>
      </c>
      <c r="I2074" s="27">
        <v>0</v>
      </c>
      <c r="J2074" s="27">
        <v>631010000</v>
      </c>
      <c r="K2074" s="27" t="str">
        <f>VLOOKUP(B2074,[1]ПланКаз!A2061:M5365,12,0)</f>
        <v>ҚР, ШҚО, Өскемен қ., Бажов көш., 10</v>
      </c>
      <c r="L2074" s="27" t="str">
        <f>VLOOKUP(B2074,[1]ПланКаз!A2059:M5363,13,0)</f>
        <v>Наурыз - Сәуір</v>
      </c>
      <c r="M2074" s="27" t="str">
        <f>VLOOKUP(B2074,[1]ПланКаз!A2061:N5365,14,0)</f>
        <v>Шығыс-Қазақстан облысы, Өскемен қ.</v>
      </c>
      <c r="N2074" s="27" t="s">
        <v>60</v>
      </c>
      <c r="O2074" s="27" t="str">
        <f>VLOOKUP(B2074,[1]ПланКаз!A2060:P5364,16,0)</f>
        <v>шартқа қол қойылған кезден бастап 45 күнтізбелік күн ішінде</v>
      </c>
      <c r="P2074" s="27" t="s">
        <v>61</v>
      </c>
      <c r="Q2074" s="28" t="s">
        <v>480</v>
      </c>
      <c r="R2074" s="27" t="str">
        <f>VLOOKUP(B2074,[1]ПланКаз!A2059:S5363,19,0)</f>
        <v>Дана</v>
      </c>
      <c r="S2074" s="29">
        <v>2</v>
      </c>
      <c r="T2074" s="29">
        <v>3932</v>
      </c>
      <c r="U2074" s="29">
        <v>7864</v>
      </c>
      <c r="V2074" s="29">
        <v>8807.68</v>
      </c>
      <c r="W2074" s="27"/>
      <c r="X2074" s="27" t="s">
        <v>74</v>
      </c>
      <c r="Y2074" s="27" t="s">
        <v>63</v>
      </c>
    </row>
    <row r="2075" spans="2:25" x14ac:dyDescent="0.2">
      <c r="B2075" s="27" t="s">
        <v>4223</v>
      </c>
      <c r="C2075" s="27" t="s">
        <v>57</v>
      </c>
      <c r="D2075" s="27" t="s">
        <v>4209</v>
      </c>
      <c r="E2075" s="27" t="str">
        <f>VLOOKUP(D2075,[1]ЕНС!A:E,2,FALSE)</f>
        <v>Метчик</v>
      </c>
      <c r="F2075" s="27" t="str">
        <f>VLOOKUP(D2075,[1]ЕНС!A:E,3,FALSE)</f>
        <v>гаечный, номинальный диаметр 11-16 мм</v>
      </c>
      <c r="G2075" s="27" t="s">
        <v>4224</v>
      </c>
      <c r="H2075" s="27" t="s">
        <v>28</v>
      </c>
      <c r="I2075" s="27">
        <v>0</v>
      </c>
      <c r="J2075" s="27">
        <v>631010000</v>
      </c>
      <c r="K2075" s="27" t="str">
        <f>VLOOKUP(B2075,[1]ПланКаз!A2062:M5366,12,0)</f>
        <v>ҚР, ШҚО, Өскемен қ., Бажов көш., 10</v>
      </c>
      <c r="L2075" s="27" t="str">
        <f>VLOOKUP(B2075,[1]ПланКаз!A2060:M5364,13,0)</f>
        <v>Желтоқсан-Қантар</v>
      </c>
      <c r="M2075" s="27" t="str">
        <f>VLOOKUP(B2075,[1]ПланКаз!A2062:N5366,14,0)</f>
        <v>Шығыс-Қазақстан облысы, Өскемен қ.</v>
      </c>
      <c r="N2075" s="27" t="s">
        <v>60</v>
      </c>
      <c r="O2075" s="27" t="str">
        <f>VLOOKUP(B2075,[1]ПланКаз!A2061:P5365,16,0)</f>
        <v>шартқа қол қойылған кезден бастап 45 күнтізбелік күн ішінде</v>
      </c>
      <c r="P2075" s="27" t="s">
        <v>61</v>
      </c>
      <c r="Q2075" s="28" t="s">
        <v>480</v>
      </c>
      <c r="R2075" s="27" t="str">
        <f>VLOOKUP(B2075,[1]ПланКаз!A2060:S5364,19,0)</f>
        <v>Дана</v>
      </c>
      <c r="S2075" s="29">
        <v>7</v>
      </c>
      <c r="T2075" s="29">
        <v>4457</v>
      </c>
      <c r="U2075" s="29">
        <v>31199</v>
      </c>
      <c r="V2075" s="29">
        <v>34942.879999999997</v>
      </c>
      <c r="W2075" s="27"/>
      <c r="X2075" s="27" t="s">
        <v>64</v>
      </c>
      <c r="Y2075" s="27" t="s">
        <v>63</v>
      </c>
    </row>
    <row r="2076" spans="2:25" x14ac:dyDescent="0.2">
      <c r="B2076" s="27" t="s">
        <v>4225</v>
      </c>
      <c r="C2076" s="27" t="s">
        <v>57</v>
      </c>
      <c r="D2076" s="27" t="s">
        <v>4209</v>
      </c>
      <c r="E2076" s="27" t="str">
        <f>VLOOKUP(D2076,[1]ЕНС!A:E,2,FALSE)</f>
        <v>Метчик</v>
      </c>
      <c r="F2076" s="27" t="str">
        <f>VLOOKUP(D2076,[1]ЕНС!A:E,3,FALSE)</f>
        <v>гаечный, номинальный диаметр 11-16 мм</v>
      </c>
      <c r="G2076" s="27" t="s">
        <v>4226</v>
      </c>
      <c r="H2076" s="27" t="s">
        <v>28</v>
      </c>
      <c r="I2076" s="27">
        <v>0</v>
      </c>
      <c r="J2076" s="27">
        <v>631010000</v>
      </c>
      <c r="K2076" s="27" t="str">
        <f>VLOOKUP(B2076,[1]ПланКаз!A2063:M5367,12,0)</f>
        <v>ҚР, ШҚО, Өскемен қ., Бажов көш., 10</v>
      </c>
      <c r="L2076" s="27" t="str">
        <f>VLOOKUP(B2076,[1]ПланКаз!A2061:M5365,13,0)</f>
        <v>Желтоқсан-Қантар</v>
      </c>
      <c r="M2076" s="27" t="str">
        <f>VLOOKUP(B2076,[1]ПланКаз!A2063:N5367,14,0)</f>
        <v>Шығыс-Қазақстан облысы, Өскемен қ.</v>
      </c>
      <c r="N2076" s="27" t="s">
        <v>60</v>
      </c>
      <c r="O2076" s="27" t="str">
        <f>VLOOKUP(B2076,[1]ПланКаз!A2062:P5366,16,0)</f>
        <v>шартқа қол қойылған кезден бастап 45 күнтізбелік күн ішінде</v>
      </c>
      <c r="P2076" s="27" t="s">
        <v>61</v>
      </c>
      <c r="Q2076" s="28" t="s">
        <v>480</v>
      </c>
      <c r="R2076" s="27" t="str">
        <f>VLOOKUP(B2076,[1]ПланКаз!A2061:S5365,19,0)</f>
        <v>Дана</v>
      </c>
      <c r="S2076" s="29">
        <v>2</v>
      </c>
      <c r="T2076" s="29">
        <v>4457</v>
      </c>
      <c r="U2076" s="29" t="s">
        <v>63</v>
      </c>
      <c r="V2076" s="29" t="s">
        <v>63</v>
      </c>
      <c r="W2076" s="27"/>
      <c r="X2076" s="27" t="s">
        <v>64</v>
      </c>
      <c r="Y2076" s="27" t="s">
        <v>717</v>
      </c>
    </row>
    <row r="2077" spans="2:25" x14ac:dyDescent="0.2">
      <c r="B2077" s="27" t="s">
        <v>4227</v>
      </c>
      <c r="C2077" s="27" t="s">
        <v>57</v>
      </c>
      <c r="D2077" s="27" t="s">
        <v>4209</v>
      </c>
      <c r="E2077" s="27" t="str">
        <f>VLOOKUP(D2077,[1]ЕНС!A:E,2,FALSE)</f>
        <v>Метчик</v>
      </c>
      <c r="F2077" s="27" t="str">
        <f>VLOOKUP(D2077,[1]ЕНС!A:E,3,FALSE)</f>
        <v>гаечный, номинальный диаметр 11-16 мм</v>
      </c>
      <c r="G2077" s="27" t="s">
        <v>4226</v>
      </c>
      <c r="H2077" s="27" t="s">
        <v>28</v>
      </c>
      <c r="I2077" s="27">
        <v>0</v>
      </c>
      <c r="J2077" s="27">
        <v>631010000</v>
      </c>
      <c r="K2077" s="27" t="str">
        <f>VLOOKUP(B2077,[1]ПланКаз!A2064:M5368,12,0)</f>
        <v>ҚР, ШҚО, Өскемен қ., Бажов көш., 10</v>
      </c>
      <c r="L2077" s="27" t="str">
        <f>VLOOKUP(B2077,[1]ПланКаз!A2062:M5366,13,0)</f>
        <v>Наурыз - Сәуір</v>
      </c>
      <c r="M2077" s="27" t="str">
        <f>VLOOKUP(B2077,[1]ПланКаз!A2064:N5368,14,0)</f>
        <v>Шығыс-Қазақстан облысы, Өскемен қ.</v>
      </c>
      <c r="N2077" s="27" t="s">
        <v>60</v>
      </c>
      <c r="O2077" s="27" t="str">
        <f>VLOOKUP(B2077,[1]ПланКаз!A2063:P5367,16,0)</f>
        <v>шартқа қол қойылған кезден бастап 45 күнтізбелік күн ішінде</v>
      </c>
      <c r="P2077" s="27" t="s">
        <v>61</v>
      </c>
      <c r="Q2077" s="28" t="s">
        <v>480</v>
      </c>
      <c r="R2077" s="27" t="str">
        <f>VLOOKUP(B2077,[1]ПланКаз!A2062:S5366,19,0)</f>
        <v>Дана</v>
      </c>
      <c r="S2077" s="29">
        <v>2</v>
      </c>
      <c r="T2077" s="29">
        <v>4457</v>
      </c>
      <c r="U2077" s="29">
        <v>8914</v>
      </c>
      <c r="V2077" s="29">
        <v>9983.68</v>
      </c>
      <c r="W2077" s="27"/>
      <c r="X2077" s="27" t="s">
        <v>74</v>
      </c>
      <c r="Y2077" s="27" t="s">
        <v>63</v>
      </c>
    </row>
    <row r="2078" spans="2:25" x14ac:dyDescent="0.2">
      <c r="B2078" s="27" t="s">
        <v>4228</v>
      </c>
      <c r="C2078" s="27" t="s">
        <v>57</v>
      </c>
      <c r="D2078" s="27" t="s">
        <v>4229</v>
      </c>
      <c r="E2078" s="27" t="str">
        <f>VLOOKUP(D2078,[1]ЕНС!A:E,2,FALSE)</f>
        <v>Метчик</v>
      </c>
      <c r="F2078" s="27" t="str">
        <f>VLOOKUP(D2078,[1]ЕНС!A:E,3,FALSE)</f>
        <v>гаечный, номинальный диаметр 17-40 мм</v>
      </c>
      <c r="G2078" s="27" t="s">
        <v>4230</v>
      </c>
      <c r="H2078" s="27" t="s">
        <v>28</v>
      </c>
      <c r="I2078" s="27">
        <v>0</v>
      </c>
      <c r="J2078" s="27">
        <v>631010000</v>
      </c>
      <c r="K2078" s="27" t="str">
        <f>VLOOKUP(B2078,[1]ПланКаз!A2065:M5369,12,0)</f>
        <v>ҚР, ШҚО, Өскемен қ., Бажов көш., 10</v>
      </c>
      <c r="L2078" s="27" t="str">
        <f>VLOOKUP(B2078,[1]ПланКаз!A2063:M5367,13,0)</f>
        <v>Желтоқсан-Қантар</v>
      </c>
      <c r="M2078" s="27" t="str">
        <f>VLOOKUP(B2078,[1]ПланКаз!A2065:N5369,14,0)</f>
        <v>Шығыс-Қазақстан облысы, Өскемен қ.</v>
      </c>
      <c r="N2078" s="27" t="s">
        <v>60</v>
      </c>
      <c r="O2078" s="27" t="str">
        <f>VLOOKUP(B2078,[1]ПланКаз!A2064:P5368,16,0)</f>
        <v>шартқа қол қойылған кезден бастап 45 күнтізбелік күн ішінде</v>
      </c>
      <c r="P2078" s="27" t="s">
        <v>61</v>
      </c>
      <c r="Q2078" s="28" t="s">
        <v>480</v>
      </c>
      <c r="R2078" s="27" t="str">
        <f>VLOOKUP(B2078,[1]ПланКаз!A2063:S5367,19,0)</f>
        <v>Дана</v>
      </c>
      <c r="S2078" s="29">
        <v>2</v>
      </c>
      <c r="T2078" s="29">
        <v>4843</v>
      </c>
      <c r="U2078" s="29" t="s">
        <v>63</v>
      </c>
      <c r="V2078" s="29" t="s">
        <v>63</v>
      </c>
      <c r="W2078" s="27"/>
      <c r="X2078" s="27" t="s">
        <v>64</v>
      </c>
      <c r="Y2078" s="27" t="s">
        <v>717</v>
      </c>
    </row>
    <row r="2079" spans="2:25" x14ac:dyDescent="0.2">
      <c r="B2079" s="27" t="s">
        <v>4231</v>
      </c>
      <c r="C2079" s="27" t="s">
        <v>57</v>
      </c>
      <c r="D2079" s="27" t="s">
        <v>4229</v>
      </c>
      <c r="E2079" s="27" t="str">
        <f>VLOOKUP(D2079,[1]ЕНС!A:E,2,FALSE)</f>
        <v>Метчик</v>
      </c>
      <c r="F2079" s="27" t="str">
        <f>VLOOKUP(D2079,[1]ЕНС!A:E,3,FALSE)</f>
        <v>гаечный, номинальный диаметр 17-40 мм</v>
      </c>
      <c r="G2079" s="27" t="s">
        <v>4230</v>
      </c>
      <c r="H2079" s="27" t="s">
        <v>28</v>
      </c>
      <c r="I2079" s="27">
        <v>0</v>
      </c>
      <c r="J2079" s="27">
        <v>631010000</v>
      </c>
      <c r="K2079" s="27" t="str">
        <f>VLOOKUP(B2079,[1]ПланКаз!A2066:M5370,12,0)</f>
        <v>ҚР, ШҚО, Өскемен қ., Бажов көш., 10</v>
      </c>
      <c r="L2079" s="27" t="str">
        <f>VLOOKUP(B2079,[1]ПланКаз!A2064:M5368,13,0)</f>
        <v>Наурыз - Сәуір</v>
      </c>
      <c r="M2079" s="27" t="str">
        <f>VLOOKUP(B2079,[1]ПланКаз!A2066:N5370,14,0)</f>
        <v>Шығыс-Қазақстан облысы, Өскемен қ.</v>
      </c>
      <c r="N2079" s="27" t="s">
        <v>60</v>
      </c>
      <c r="O2079" s="27" t="str">
        <f>VLOOKUP(B2079,[1]ПланКаз!A2065:P5369,16,0)</f>
        <v>шартқа қол қойылған кезден бастап 45 күнтізбелік күн ішінде</v>
      </c>
      <c r="P2079" s="27" t="s">
        <v>61</v>
      </c>
      <c r="Q2079" s="28" t="s">
        <v>480</v>
      </c>
      <c r="R2079" s="27" t="str">
        <f>VLOOKUP(B2079,[1]ПланКаз!A2064:S5368,19,0)</f>
        <v>Дана</v>
      </c>
      <c r="S2079" s="29">
        <v>2</v>
      </c>
      <c r="T2079" s="29">
        <v>4843</v>
      </c>
      <c r="U2079" s="29">
        <v>9686</v>
      </c>
      <c r="V2079" s="29">
        <v>10848.32</v>
      </c>
      <c r="W2079" s="27"/>
      <c r="X2079" s="27" t="s">
        <v>74</v>
      </c>
      <c r="Y2079" s="27" t="s">
        <v>63</v>
      </c>
    </row>
    <row r="2080" spans="2:25" x14ac:dyDescent="0.2">
      <c r="B2080" s="27" t="s">
        <v>4232</v>
      </c>
      <c r="C2080" s="27" t="s">
        <v>57</v>
      </c>
      <c r="D2080" s="27" t="s">
        <v>4229</v>
      </c>
      <c r="E2080" s="27" t="str">
        <f>VLOOKUP(D2080,[1]ЕНС!A:E,2,FALSE)</f>
        <v>Метчик</v>
      </c>
      <c r="F2080" s="27" t="str">
        <f>VLOOKUP(D2080,[1]ЕНС!A:E,3,FALSE)</f>
        <v>гаечный, номинальный диаметр 17-40 мм</v>
      </c>
      <c r="G2080" s="27" t="s">
        <v>4233</v>
      </c>
      <c r="H2080" s="27" t="s">
        <v>28</v>
      </c>
      <c r="I2080" s="27">
        <v>0</v>
      </c>
      <c r="J2080" s="27">
        <v>631010000</v>
      </c>
      <c r="K2080" s="27" t="str">
        <f>VLOOKUP(B2080,[1]ПланКаз!A2067:M5371,12,0)</f>
        <v>ҚР, ШҚО, Өскемен қ., Бажов көш., 10</v>
      </c>
      <c r="L2080" s="27" t="str">
        <f>VLOOKUP(B2080,[1]ПланКаз!A2065:M5369,13,0)</f>
        <v>Желтоқсан-Қантар</v>
      </c>
      <c r="M2080" s="27" t="str">
        <f>VLOOKUP(B2080,[1]ПланКаз!A2067:N5371,14,0)</f>
        <v>Шығыс-Қазақстан облысы, Өскемен қ.</v>
      </c>
      <c r="N2080" s="27" t="s">
        <v>60</v>
      </c>
      <c r="O2080" s="27" t="str">
        <f>VLOOKUP(B2080,[1]ПланКаз!A2066:P5370,16,0)</f>
        <v>шартқа қол қойылған кезден бастап 45 күнтізбелік күн ішінде</v>
      </c>
      <c r="P2080" s="27" t="s">
        <v>61</v>
      </c>
      <c r="Q2080" s="28" t="s">
        <v>480</v>
      </c>
      <c r="R2080" s="27" t="str">
        <f>VLOOKUP(B2080,[1]ПланКаз!A2065:S5369,19,0)</f>
        <v>Дана</v>
      </c>
      <c r="S2080" s="29">
        <v>7</v>
      </c>
      <c r="T2080" s="29">
        <v>5528</v>
      </c>
      <c r="U2080" s="29">
        <v>38696</v>
      </c>
      <c r="V2080" s="29">
        <v>43339.519999999997</v>
      </c>
      <c r="W2080" s="27"/>
      <c r="X2080" s="27" t="s">
        <v>64</v>
      </c>
      <c r="Y2080" s="27" t="s">
        <v>63</v>
      </c>
    </row>
    <row r="2081" spans="2:25" x14ac:dyDescent="0.2">
      <c r="B2081" s="27" t="s">
        <v>4234</v>
      </c>
      <c r="C2081" s="27" t="s">
        <v>57</v>
      </c>
      <c r="D2081" s="27" t="s">
        <v>4229</v>
      </c>
      <c r="E2081" s="27" t="str">
        <f>VLOOKUP(D2081,[1]ЕНС!A:E,2,FALSE)</f>
        <v>Метчик</v>
      </c>
      <c r="F2081" s="27" t="str">
        <f>VLOOKUP(D2081,[1]ЕНС!A:E,3,FALSE)</f>
        <v>гаечный, номинальный диаметр 17-40 мм</v>
      </c>
      <c r="G2081" s="27" t="s">
        <v>4235</v>
      </c>
      <c r="H2081" s="27" t="s">
        <v>28</v>
      </c>
      <c r="I2081" s="27">
        <v>0</v>
      </c>
      <c r="J2081" s="27">
        <v>631010000</v>
      </c>
      <c r="K2081" s="27" t="str">
        <f>VLOOKUP(B2081,[1]ПланКаз!A2068:M5372,12,0)</f>
        <v>ҚР, ШҚО, Өскемен қ., Бажов көш., 10</v>
      </c>
      <c r="L2081" s="27" t="str">
        <f>VLOOKUP(B2081,[1]ПланКаз!A2066:M5370,13,0)</f>
        <v>Желтоқсан-Қантар</v>
      </c>
      <c r="M2081" s="27" t="str">
        <f>VLOOKUP(B2081,[1]ПланКаз!A2068:N5372,14,0)</f>
        <v>Шығыс-Қазақстан облысы, Өскемен қ.</v>
      </c>
      <c r="N2081" s="27" t="s">
        <v>60</v>
      </c>
      <c r="O2081" s="27" t="str">
        <f>VLOOKUP(B2081,[1]ПланКаз!A2067:P5371,16,0)</f>
        <v>шартқа қол қойылған кезден бастап 45 күнтізбелік күн ішінде</v>
      </c>
      <c r="P2081" s="27" t="s">
        <v>61</v>
      </c>
      <c r="Q2081" s="28" t="s">
        <v>480</v>
      </c>
      <c r="R2081" s="27" t="str">
        <f>VLOOKUP(B2081,[1]ПланКаз!A2066:S5370,19,0)</f>
        <v>Дана</v>
      </c>
      <c r="S2081" s="29">
        <v>7</v>
      </c>
      <c r="T2081" s="29">
        <v>7018</v>
      </c>
      <c r="U2081" s="29">
        <v>49126</v>
      </c>
      <c r="V2081" s="29">
        <v>55021.120000000003</v>
      </c>
      <c r="W2081" s="27"/>
      <c r="X2081" s="27" t="s">
        <v>64</v>
      </c>
      <c r="Y2081" s="27" t="s">
        <v>63</v>
      </c>
    </row>
    <row r="2082" spans="2:25" x14ac:dyDescent="0.2">
      <c r="B2082" s="27" t="s">
        <v>4236</v>
      </c>
      <c r="C2082" s="27" t="s">
        <v>57</v>
      </c>
      <c r="D2082" s="27" t="s">
        <v>4229</v>
      </c>
      <c r="E2082" s="27" t="str">
        <f>VLOOKUP(D2082,[1]ЕНС!A:E,2,FALSE)</f>
        <v>Метчик</v>
      </c>
      <c r="F2082" s="27" t="str">
        <f>VLOOKUP(D2082,[1]ЕНС!A:E,3,FALSE)</f>
        <v>гаечный, номинальный диаметр 17-40 мм</v>
      </c>
      <c r="G2082" s="27" t="s">
        <v>4237</v>
      </c>
      <c r="H2082" s="27" t="s">
        <v>28</v>
      </c>
      <c r="I2082" s="27">
        <v>0</v>
      </c>
      <c r="J2082" s="27">
        <v>631010000</v>
      </c>
      <c r="K2082" s="27" t="str">
        <f>VLOOKUP(B2082,[1]ПланКаз!A2069:M5373,12,0)</f>
        <v>ҚР, ШҚО, Өскемен қ., Бажов көш., 10</v>
      </c>
      <c r="L2082" s="27" t="str">
        <f>VLOOKUP(B2082,[1]ПланКаз!A2067:M5371,13,0)</f>
        <v>Желтоқсан-Қантар</v>
      </c>
      <c r="M2082" s="27" t="str">
        <f>VLOOKUP(B2082,[1]ПланКаз!A2069:N5373,14,0)</f>
        <v>Шығыс-Қазақстан облысы, Өскемен қ.</v>
      </c>
      <c r="N2082" s="27" t="s">
        <v>60</v>
      </c>
      <c r="O2082" s="27" t="str">
        <f>VLOOKUP(B2082,[1]ПланКаз!A2068:P5372,16,0)</f>
        <v>шартқа қол қойылған кезден бастап 45 күнтізбелік күн ішінде</v>
      </c>
      <c r="P2082" s="27" t="s">
        <v>61</v>
      </c>
      <c r="Q2082" s="28" t="s">
        <v>480</v>
      </c>
      <c r="R2082" s="27" t="str">
        <f>VLOOKUP(B2082,[1]ПланКаз!A2067:S5371,19,0)</f>
        <v>Дана</v>
      </c>
      <c r="S2082" s="29">
        <v>7</v>
      </c>
      <c r="T2082" s="29">
        <v>10178</v>
      </c>
      <c r="U2082" s="29" t="s">
        <v>63</v>
      </c>
      <c r="V2082" s="29" t="s">
        <v>63</v>
      </c>
      <c r="W2082" s="27"/>
      <c r="X2082" s="27" t="s">
        <v>64</v>
      </c>
      <c r="Y2082" s="27" t="s">
        <v>717</v>
      </c>
    </row>
    <row r="2083" spans="2:25" x14ac:dyDescent="0.2">
      <c r="B2083" s="27" t="s">
        <v>4238</v>
      </c>
      <c r="C2083" s="27" t="s">
        <v>57</v>
      </c>
      <c r="D2083" s="27" t="s">
        <v>4229</v>
      </c>
      <c r="E2083" s="27" t="str">
        <f>VLOOKUP(D2083,[1]ЕНС!A:E,2,FALSE)</f>
        <v>Метчик</v>
      </c>
      <c r="F2083" s="27" t="str">
        <f>VLOOKUP(D2083,[1]ЕНС!A:E,3,FALSE)</f>
        <v>гаечный, номинальный диаметр 17-40 мм</v>
      </c>
      <c r="G2083" s="27" t="s">
        <v>4237</v>
      </c>
      <c r="H2083" s="27" t="s">
        <v>28</v>
      </c>
      <c r="I2083" s="27">
        <v>0</v>
      </c>
      <c r="J2083" s="27">
        <v>631010000</v>
      </c>
      <c r="K2083" s="27" t="str">
        <f>VLOOKUP(B2083,[1]ПланКаз!A2070:M5374,12,0)</f>
        <v>ҚР, ШҚО, Өскемен қ., Бажов көш., 10</v>
      </c>
      <c r="L2083" s="27" t="str">
        <f>VLOOKUP(B2083,[1]ПланКаз!A2068:M5372,13,0)</f>
        <v>Наурыз - Сәуір</v>
      </c>
      <c r="M2083" s="27" t="str">
        <f>VLOOKUP(B2083,[1]ПланКаз!A2070:N5374,14,0)</f>
        <v>Шығыс-Қазақстан облысы, Өскемен қ.</v>
      </c>
      <c r="N2083" s="27" t="s">
        <v>60</v>
      </c>
      <c r="O2083" s="27" t="str">
        <f>VLOOKUP(B2083,[1]ПланКаз!A2069:P5373,16,0)</f>
        <v>шартқа қол қойылған кезден бастап 45 күнтізбелік күн ішінде</v>
      </c>
      <c r="P2083" s="27" t="s">
        <v>61</v>
      </c>
      <c r="Q2083" s="28" t="s">
        <v>480</v>
      </c>
      <c r="R2083" s="27" t="str">
        <f>VLOOKUP(B2083,[1]ПланКаз!A2068:S5372,19,0)</f>
        <v>Дана</v>
      </c>
      <c r="S2083" s="29">
        <v>7</v>
      </c>
      <c r="T2083" s="29">
        <v>10178</v>
      </c>
      <c r="U2083" s="29">
        <v>71246</v>
      </c>
      <c r="V2083" s="29">
        <v>79795.520000000004</v>
      </c>
      <c r="W2083" s="27"/>
      <c r="X2083" s="27" t="s">
        <v>74</v>
      </c>
      <c r="Y2083" s="27" t="s">
        <v>63</v>
      </c>
    </row>
    <row r="2084" spans="2:25" x14ac:dyDescent="0.2">
      <c r="B2084" s="27" t="s">
        <v>4239</v>
      </c>
      <c r="C2084" s="27" t="s">
        <v>57</v>
      </c>
      <c r="D2084" s="27" t="s">
        <v>4240</v>
      </c>
      <c r="E2084" s="27" t="str">
        <f>VLOOKUP(D2084,[1]ЕНС!A:E,2,FALSE)</f>
        <v>Метчик</v>
      </c>
      <c r="F2084" s="27" t="str">
        <f>VLOOKUP(D2084,[1]ЕНС!A:E,3,FALSE)</f>
        <v>гаечный, номинальный диаметр менее 8 мм</v>
      </c>
      <c r="G2084" s="27" t="s">
        <v>4241</v>
      </c>
      <c r="H2084" s="27" t="s">
        <v>28</v>
      </c>
      <c r="I2084" s="27">
        <v>0</v>
      </c>
      <c r="J2084" s="27">
        <v>631010000</v>
      </c>
      <c r="K2084" s="27" t="str">
        <f>VLOOKUP(B2084,[1]ПланКаз!A2071:M5375,12,0)</f>
        <v>ҚР, ШҚО, Өскемен қ., Бажов көш., 10</v>
      </c>
      <c r="L2084" s="27" t="str">
        <f>VLOOKUP(B2084,[1]ПланКаз!A2069:M5373,13,0)</f>
        <v>Желтоқсан-Қантар</v>
      </c>
      <c r="M2084" s="27" t="str">
        <f>VLOOKUP(B2084,[1]ПланКаз!A2071:N5375,14,0)</f>
        <v>Шығыс-Қазақстан облысы, Өскемен қ.</v>
      </c>
      <c r="N2084" s="27" t="s">
        <v>60</v>
      </c>
      <c r="O2084" s="27" t="str">
        <f>VLOOKUP(B2084,[1]ПланКаз!A2070:P5374,16,0)</f>
        <v>шартқа қол қойылған кезден бастап 45 күнтізбелік күн ішінде</v>
      </c>
      <c r="P2084" s="27" t="s">
        <v>61</v>
      </c>
      <c r="Q2084" s="28" t="s">
        <v>480</v>
      </c>
      <c r="R2084" s="27" t="str">
        <f>VLOOKUP(B2084,[1]ПланКаз!A2069:S5373,19,0)</f>
        <v>Комплект</v>
      </c>
      <c r="S2084" s="29">
        <v>7</v>
      </c>
      <c r="T2084" s="29">
        <v>1577</v>
      </c>
      <c r="U2084" s="29" t="s">
        <v>63</v>
      </c>
      <c r="V2084" s="29" t="s">
        <v>63</v>
      </c>
      <c r="W2084" s="27"/>
      <c r="X2084" s="27" t="s">
        <v>64</v>
      </c>
      <c r="Y2084" s="27" t="s">
        <v>717</v>
      </c>
    </row>
    <row r="2085" spans="2:25" x14ac:dyDescent="0.2">
      <c r="B2085" s="27" t="s">
        <v>4242</v>
      </c>
      <c r="C2085" s="27" t="s">
        <v>57</v>
      </c>
      <c r="D2085" s="27" t="s">
        <v>4240</v>
      </c>
      <c r="E2085" s="27" t="str">
        <f>VLOOKUP(D2085,[1]ЕНС!A:E,2,FALSE)</f>
        <v>Метчик</v>
      </c>
      <c r="F2085" s="27" t="str">
        <f>VLOOKUP(D2085,[1]ЕНС!A:E,3,FALSE)</f>
        <v>гаечный, номинальный диаметр менее 8 мм</v>
      </c>
      <c r="G2085" s="27" t="s">
        <v>4241</v>
      </c>
      <c r="H2085" s="27" t="s">
        <v>28</v>
      </c>
      <c r="I2085" s="27">
        <v>0</v>
      </c>
      <c r="J2085" s="27">
        <v>631010000</v>
      </c>
      <c r="K2085" s="27" t="str">
        <f>VLOOKUP(B2085,[1]ПланКаз!A2072:M5376,12,0)</f>
        <v>ҚР, ШҚО, Өскемен қ., Бажов көш., 10</v>
      </c>
      <c r="L2085" s="27" t="str">
        <f>VLOOKUP(B2085,[1]ПланКаз!A2070:M5374,13,0)</f>
        <v>Наурыз - Сәуір</v>
      </c>
      <c r="M2085" s="27" t="str">
        <f>VLOOKUP(B2085,[1]ПланКаз!A2072:N5376,14,0)</f>
        <v>Шығыс-Қазақстан облысы, Өскемен қ.</v>
      </c>
      <c r="N2085" s="27" t="s">
        <v>60</v>
      </c>
      <c r="O2085" s="27" t="str">
        <f>VLOOKUP(B2085,[1]ПланКаз!A2071:P5375,16,0)</f>
        <v>шартқа қол қойылған кезден бастап 45 күнтізбелік күн ішінде</v>
      </c>
      <c r="P2085" s="27" t="s">
        <v>61</v>
      </c>
      <c r="Q2085" s="28" t="s">
        <v>480</v>
      </c>
      <c r="R2085" s="27" t="str">
        <f>VLOOKUP(B2085,[1]ПланКаз!A2070:S5374,19,0)</f>
        <v>Комплект</v>
      </c>
      <c r="S2085" s="29">
        <v>7</v>
      </c>
      <c r="T2085" s="29">
        <v>1577</v>
      </c>
      <c r="U2085" s="29">
        <v>11039</v>
      </c>
      <c r="V2085" s="29">
        <v>12363.68</v>
      </c>
      <c r="W2085" s="27"/>
      <c r="X2085" s="27" t="s">
        <v>74</v>
      </c>
      <c r="Y2085" s="27" t="s">
        <v>63</v>
      </c>
    </row>
    <row r="2086" spans="2:25" x14ac:dyDescent="0.2">
      <c r="B2086" s="27" t="s">
        <v>4243</v>
      </c>
      <c r="C2086" s="27" t="s">
        <v>57</v>
      </c>
      <c r="D2086" s="27" t="s">
        <v>4240</v>
      </c>
      <c r="E2086" s="27" t="str">
        <f>VLOOKUP(D2086,[1]ЕНС!A:E,2,FALSE)</f>
        <v>Метчик</v>
      </c>
      <c r="F2086" s="27" t="str">
        <f>VLOOKUP(D2086,[1]ЕНС!A:E,3,FALSE)</f>
        <v>гаечный, номинальный диаметр менее 8 мм</v>
      </c>
      <c r="G2086" s="27" t="s">
        <v>4244</v>
      </c>
      <c r="H2086" s="27" t="s">
        <v>28</v>
      </c>
      <c r="I2086" s="27">
        <v>0</v>
      </c>
      <c r="J2086" s="27">
        <v>631010000</v>
      </c>
      <c r="K2086" s="27" t="str">
        <f>VLOOKUP(B2086,[1]ПланКаз!A2073:M5377,12,0)</f>
        <v>ҚР, ШҚО, Өскемен қ., Бажов көш., 10</v>
      </c>
      <c r="L2086" s="27" t="str">
        <f>VLOOKUP(B2086,[1]ПланКаз!A2071:M5375,13,0)</f>
        <v>Желтоқсан-Қантар</v>
      </c>
      <c r="M2086" s="27" t="str">
        <f>VLOOKUP(B2086,[1]ПланКаз!A2073:N5377,14,0)</f>
        <v>Шығыс-Қазақстан облысы, Өскемен қ.</v>
      </c>
      <c r="N2086" s="27" t="s">
        <v>60</v>
      </c>
      <c r="O2086" s="27" t="str">
        <f>VLOOKUP(B2086,[1]ПланКаз!A2072:P5376,16,0)</f>
        <v>шартқа қол қойылған кезден бастап 45 күнтізбелік күн ішінде</v>
      </c>
      <c r="P2086" s="27" t="s">
        <v>61</v>
      </c>
      <c r="Q2086" s="28" t="s">
        <v>480</v>
      </c>
      <c r="R2086" s="27" t="str">
        <f>VLOOKUP(B2086,[1]ПланКаз!A2071:S5375,19,0)</f>
        <v>Дана</v>
      </c>
      <c r="S2086" s="29">
        <v>7</v>
      </c>
      <c r="T2086" s="29">
        <v>1543</v>
      </c>
      <c r="U2086" s="29" t="s">
        <v>63</v>
      </c>
      <c r="V2086" s="29" t="s">
        <v>63</v>
      </c>
      <c r="W2086" s="27"/>
      <c r="X2086" s="27" t="s">
        <v>64</v>
      </c>
      <c r="Y2086" s="27" t="s">
        <v>717</v>
      </c>
    </row>
    <row r="2087" spans="2:25" x14ac:dyDescent="0.2">
      <c r="B2087" s="27" t="s">
        <v>4245</v>
      </c>
      <c r="C2087" s="27" t="s">
        <v>57</v>
      </c>
      <c r="D2087" s="27" t="s">
        <v>4240</v>
      </c>
      <c r="E2087" s="27" t="str">
        <f>VLOOKUP(D2087,[1]ЕНС!A:E,2,FALSE)</f>
        <v>Метчик</v>
      </c>
      <c r="F2087" s="27" t="str">
        <f>VLOOKUP(D2087,[1]ЕНС!A:E,3,FALSE)</f>
        <v>гаечный, номинальный диаметр менее 8 мм</v>
      </c>
      <c r="G2087" s="27" t="s">
        <v>4244</v>
      </c>
      <c r="H2087" s="27" t="s">
        <v>28</v>
      </c>
      <c r="I2087" s="27">
        <v>0</v>
      </c>
      <c r="J2087" s="27">
        <v>631010000</v>
      </c>
      <c r="K2087" s="27" t="str">
        <f>VLOOKUP(B2087,[1]ПланКаз!A2074:M5378,12,0)</f>
        <v>ҚР, ШҚО, Өскемен қ., Бажов көш., 10</v>
      </c>
      <c r="L2087" s="27" t="str">
        <f>VLOOKUP(B2087,[1]ПланКаз!A2072:M5376,13,0)</f>
        <v>Наурыз - Сәуір</v>
      </c>
      <c r="M2087" s="27" t="str">
        <f>VLOOKUP(B2087,[1]ПланКаз!A2074:N5378,14,0)</f>
        <v>Шығыс-Қазақстан облысы, Өскемен қ.</v>
      </c>
      <c r="N2087" s="27" t="s">
        <v>60</v>
      </c>
      <c r="O2087" s="27" t="str">
        <f>VLOOKUP(B2087,[1]ПланКаз!A2073:P5377,16,0)</f>
        <v>шартқа қол қойылған кезден бастап 45 күнтізбелік күн ішінде</v>
      </c>
      <c r="P2087" s="27" t="s">
        <v>61</v>
      </c>
      <c r="Q2087" s="28" t="s">
        <v>480</v>
      </c>
      <c r="R2087" s="27" t="str">
        <f>VLOOKUP(B2087,[1]ПланКаз!A2072:S5376,19,0)</f>
        <v>Дана</v>
      </c>
      <c r="S2087" s="29">
        <v>7</v>
      </c>
      <c r="T2087" s="29">
        <v>1543</v>
      </c>
      <c r="U2087" s="29">
        <v>10801</v>
      </c>
      <c r="V2087" s="29">
        <v>12097.12</v>
      </c>
      <c r="W2087" s="27"/>
      <c r="X2087" s="27" t="s">
        <v>74</v>
      </c>
      <c r="Y2087" s="27" t="s">
        <v>63</v>
      </c>
    </row>
    <row r="2088" spans="2:25" x14ac:dyDescent="0.2">
      <c r="B2088" s="27" t="s">
        <v>4246</v>
      </c>
      <c r="C2088" s="27" t="s">
        <v>57</v>
      </c>
      <c r="D2088" s="27" t="s">
        <v>4229</v>
      </c>
      <c r="E2088" s="27" t="str">
        <f>VLOOKUP(D2088,[1]ЕНС!A:E,2,FALSE)</f>
        <v>Метчик</v>
      </c>
      <c r="F2088" s="27" t="str">
        <f>VLOOKUP(D2088,[1]ЕНС!A:E,3,FALSE)</f>
        <v>гаечный, номинальный диаметр 17-40 мм</v>
      </c>
      <c r="G2088" s="27" t="s">
        <v>4247</v>
      </c>
      <c r="H2088" s="27" t="s">
        <v>28</v>
      </c>
      <c r="I2088" s="27">
        <v>0</v>
      </c>
      <c r="J2088" s="27">
        <v>631010000</v>
      </c>
      <c r="K2088" s="27" t="str">
        <f>VLOOKUP(B2088,[1]ПланКаз!A2075:M5379,12,0)</f>
        <v>ҚР, ШҚО, Өскемен қ., Бажов көш., 10</v>
      </c>
      <c r="L2088" s="27" t="str">
        <f>VLOOKUP(B2088,[1]ПланКаз!A2073:M5377,13,0)</f>
        <v>Желтоқсан-Қантар</v>
      </c>
      <c r="M2088" s="27" t="str">
        <f>VLOOKUP(B2088,[1]ПланКаз!A2075:N5379,14,0)</f>
        <v>Шығыс-Қазақстан облысы, Өскемен қ.</v>
      </c>
      <c r="N2088" s="27" t="s">
        <v>60</v>
      </c>
      <c r="O2088" s="27" t="str">
        <f>VLOOKUP(B2088,[1]ПланКаз!A2074:P5378,16,0)</f>
        <v>шартқа қол қойылған кезден бастап 45 күнтізбелік күн ішінде</v>
      </c>
      <c r="P2088" s="27" t="s">
        <v>61</v>
      </c>
      <c r="Q2088" s="28" t="s">
        <v>480</v>
      </c>
      <c r="R2088" s="27" t="str">
        <f>VLOOKUP(B2088,[1]ПланКаз!A2073:S5377,19,0)</f>
        <v>Дана</v>
      </c>
      <c r="S2088" s="29">
        <v>5</v>
      </c>
      <c r="T2088" s="29">
        <v>7800</v>
      </c>
      <c r="U2088" s="29" t="s">
        <v>63</v>
      </c>
      <c r="V2088" s="29" t="s">
        <v>63</v>
      </c>
      <c r="W2088" s="27"/>
      <c r="X2088" s="27" t="s">
        <v>64</v>
      </c>
      <c r="Y2088" s="27" t="s">
        <v>717</v>
      </c>
    </row>
    <row r="2089" spans="2:25" x14ac:dyDescent="0.2">
      <c r="B2089" s="27" t="s">
        <v>4248</v>
      </c>
      <c r="C2089" s="27" t="s">
        <v>57</v>
      </c>
      <c r="D2089" s="27" t="s">
        <v>4229</v>
      </c>
      <c r="E2089" s="27" t="str">
        <f>VLOOKUP(D2089,[1]ЕНС!A:E,2,FALSE)</f>
        <v>Метчик</v>
      </c>
      <c r="F2089" s="27" t="str">
        <f>VLOOKUP(D2089,[1]ЕНС!A:E,3,FALSE)</f>
        <v>гаечный, номинальный диаметр 17-40 мм</v>
      </c>
      <c r="G2089" s="27" t="s">
        <v>4247</v>
      </c>
      <c r="H2089" s="27" t="s">
        <v>28</v>
      </c>
      <c r="I2089" s="27">
        <v>0</v>
      </c>
      <c r="J2089" s="27">
        <v>631010000</v>
      </c>
      <c r="K2089" s="27" t="str">
        <f>VLOOKUP(B2089,[1]ПланКаз!A2076:M5380,12,0)</f>
        <v>ҚР, ШҚО, Өскемен қ., Бажов көш., 10</v>
      </c>
      <c r="L2089" s="27" t="str">
        <f>VLOOKUP(B2089,[1]ПланКаз!A2074:M5378,13,0)</f>
        <v>Наурыз - Сәуір</v>
      </c>
      <c r="M2089" s="27" t="str">
        <f>VLOOKUP(B2089,[1]ПланКаз!A2076:N5380,14,0)</f>
        <v>Шығыс-Қазақстан облысы, Өскемен қ.</v>
      </c>
      <c r="N2089" s="27" t="s">
        <v>60</v>
      </c>
      <c r="O2089" s="27" t="str">
        <f>VLOOKUP(B2089,[1]ПланКаз!A2075:P5379,16,0)</f>
        <v>шартқа қол қойылған кезден бастап 45 күнтізбелік күн ішінде</v>
      </c>
      <c r="P2089" s="27" t="s">
        <v>61</v>
      </c>
      <c r="Q2089" s="28" t="s">
        <v>480</v>
      </c>
      <c r="R2089" s="27" t="str">
        <f>VLOOKUP(B2089,[1]ПланКаз!A2074:S5378,19,0)</f>
        <v>Дана</v>
      </c>
      <c r="S2089" s="29">
        <v>5</v>
      </c>
      <c r="T2089" s="29">
        <v>7800</v>
      </c>
      <c r="U2089" s="29">
        <v>39000</v>
      </c>
      <c r="V2089" s="29">
        <v>43680</v>
      </c>
      <c r="W2089" s="27"/>
      <c r="X2089" s="27" t="s">
        <v>74</v>
      </c>
      <c r="Y2089" s="27" t="s">
        <v>63</v>
      </c>
    </row>
    <row r="2090" spans="2:25" x14ac:dyDescent="0.2">
      <c r="B2090" s="27" t="s">
        <v>4249</v>
      </c>
      <c r="C2090" s="27" t="s">
        <v>57</v>
      </c>
      <c r="D2090" s="27" t="s">
        <v>4250</v>
      </c>
      <c r="E2090" s="27" t="str">
        <f>VLOOKUP(D2090,[1]ЕНС!A:E,2,FALSE)</f>
        <v>Комплект метчиков</v>
      </c>
      <c r="F2090" s="27" t="str">
        <f>VLOOKUP(D2090,[1]ЕНС!A:E,3,FALSE)</f>
        <v>для сверления, комплектность до 25 метчиков</v>
      </c>
      <c r="G2090" s="27" t="s">
        <v>4251</v>
      </c>
      <c r="H2090" s="27" t="s">
        <v>28</v>
      </c>
      <c r="I2090" s="27">
        <v>0</v>
      </c>
      <c r="J2090" s="27">
        <v>631010000</v>
      </c>
      <c r="K2090" s="27" t="str">
        <f>VLOOKUP(B2090,[1]ПланКаз!A2077:M5381,12,0)</f>
        <v>ҚР, ШҚО, Өскемен қ., Бажов көш., 10</v>
      </c>
      <c r="L2090" s="27" t="str">
        <f>VLOOKUP(B2090,[1]ПланКаз!A2075:M5379,13,0)</f>
        <v>Желтоқсан-Қантар</v>
      </c>
      <c r="M2090" s="27" t="str">
        <f>VLOOKUP(B2090,[1]ПланКаз!A2077:N5381,14,0)</f>
        <v>Шығыс-Қазақстан облысы, Өскемен қ.</v>
      </c>
      <c r="N2090" s="27" t="s">
        <v>60</v>
      </c>
      <c r="O2090" s="27" t="str">
        <f>VLOOKUP(B2090,[1]ПланКаз!A2076:P5380,16,0)</f>
        <v>шартқа қол қойылған кезден бастап 45 күнтізбелік күн ішінде</v>
      </c>
      <c r="P2090" s="27" t="s">
        <v>61</v>
      </c>
      <c r="Q2090" s="28" t="s">
        <v>2783</v>
      </c>
      <c r="R2090" s="27" t="str">
        <f>VLOOKUP(B2090,[1]ПланКаз!A2075:S5379,19,0)</f>
        <v>Комплект</v>
      </c>
      <c r="S2090" s="29">
        <v>7</v>
      </c>
      <c r="T2090" s="29">
        <v>4388</v>
      </c>
      <c r="U2090" s="29" t="s">
        <v>63</v>
      </c>
      <c r="V2090" s="29" t="s">
        <v>63</v>
      </c>
      <c r="W2090" s="27"/>
      <c r="X2090" s="27" t="s">
        <v>64</v>
      </c>
      <c r="Y2090" s="27" t="s">
        <v>717</v>
      </c>
    </row>
    <row r="2091" spans="2:25" x14ac:dyDescent="0.2">
      <c r="B2091" s="27" t="s">
        <v>4252</v>
      </c>
      <c r="C2091" s="27" t="s">
        <v>57</v>
      </c>
      <c r="D2091" s="27" t="s">
        <v>4250</v>
      </c>
      <c r="E2091" s="27" t="str">
        <f>VLOOKUP(D2091,[1]ЕНС!A:E,2,FALSE)</f>
        <v>Комплект метчиков</v>
      </c>
      <c r="F2091" s="27" t="str">
        <f>VLOOKUP(D2091,[1]ЕНС!A:E,3,FALSE)</f>
        <v>для сверления, комплектность до 25 метчиков</v>
      </c>
      <c r="G2091" s="27" t="s">
        <v>4251</v>
      </c>
      <c r="H2091" s="27" t="s">
        <v>28</v>
      </c>
      <c r="I2091" s="27">
        <v>0</v>
      </c>
      <c r="J2091" s="27">
        <v>631010000</v>
      </c>
      <c r="K2091" s="27" t="str">
        <f>VLOOKUP(B2091,[1]ПланКаз!A2078:M5382,12,0)</f>
        <v>ҚР, ШҚО, Өскемен қ., Бажов көш., 10</v>
      </c>
      <c r="L2091" s="27" t="str">
        <f>VLOOKUP(B2091,[1]ПланКаз!A2076:M5380,13,0)</f>
        <v>Наурыз - Сәуір</v>
      </c>
      <c r="M2091" s="27" t="str">
        <f>VLOOKUP(B2091,[1]ПланКаз!A2078:N5382,14,0)</f>
        <v>Шығыс-Қазақстан облысы, Өскемен қ.</v>
      </c>
      <c r="N2091" s="27" t="s">
        <v>60</v>
      </c>
      <c r="O2091" s="27" t="str">
        <f>VLOOKUP(B2091,[1]ПланКаз!A2077:P5381,16,0)</f>
        <v>шартқа қол қойылған кезден бастап 45 күнтізбелік күн ішінде</v>
      </c>
      <c r="P2091" s="27" t="s">
        <v>61</v>
      </c>
      <c r="Q2091" s="28" t="s">
        <v>2783</v>
      </c>
      <c r="R2091" s="27" t="str">
        <f>VLOOKUP(B2091,[1]ПланКаз!A2076:S5380,19,0)</f>
        <v>Комплект</v>
      </c>
      <c r="S2091" s="29">
        <v>7</v>
      </c>
      <c r="T2091" s="29">
        <v>4388</v>
      </c>
      <c r="U2091" s="29">
        <v>30716</v>
      </c>
      <c r="V2091" s="29">
        <v>34401.919999999998</v>
      </c>
      <c r="W2091" s="27"/>
      <c r="X2091" s="27" t="s">
        <v>74</v>
      </c>
      <c r="Y2091" s="27" t="s">
        <v>63</v>
      </c>
    </row>
    <row r="2092" spans="2:25" x14ac:dyDescent="0.2">
      <c r="B2092" s="27" t="s">
        <v>4253</v>
      </c>
      <c r="C2092" s="27" t="s">
        <v>57</v>
      </c>
      <c r="D2092" s="27" t="s">
        <v>4250</v>
      </c>
      <c r="E2092" s="27" t="str">
        <f>VLOOKUP(D2092,[1]ЕНС!A:E,2,FALSE)</f>
        <v>Комплект метчиков</v>
      </c>
      <c r="F2092" s="27" t="str">
        <f>VLOOKUP(D2092,[1]ЕНС!A:E,3,FALSE)</f>
        <v>для сверления, комплектность до 25 метчиков</v>
      </c>
      <c r="G2092" s="27" t="s">
        <v>4221</v>
      </c>
      <c r="H2092" s="27" t="s">
        <v>28</v>
      </c>
      <c r="I2092" s="27">
        <v>0</v>
      </c>
      <c r="J2092" s="27">
        <v>631010000</v>
      </c>
      <c r="K2092" s="27" t="str">
        <f>VLOOKUP(B2092,[1]ПланКаз!A2079:M5383,12,0)</f>
        <v>ҚР, ШҚО, Өскемен қ., Бажов көш., 10</v>
      </c>
      <c r="L2092" s="27" t="str">
        <f>VLOOKUP(B2092,[1]ПланКаз!A2077:M5381,13,0)</f>
        <v>Желтоқсан-Қантар</v>
      </c>
      <c r="M2092" s="27" t="str">
        <f>VLOOKUP(B2092,[1]ПланКаз!A2079:N5383,14,0)</f>
        <v>Шығыс-Қазақстан облысы, Өскемен қ.</v>
      </c>
      <c r="N2092" s="27" t="s">
        <v>60</v>
      </c>
      <c r="O2092" s="27" t="str">
        <f>VLOOKUP(B2092,[1]ПланКаз!A2078:P5382,16,0)</f>
        <v>шартқа қол қойылған кезден бастап 45 күнтізбелік күн ішінде</v>
      </c>
      <c r="P2092" s="27" t="s">
        <v>61</v>
      </c>
      <c r="Q2092" s="28" t="s">
        <v>2783</v>
      </c>
      <c r="R2092" s="27" t="str">
        <f>VLOOKUP(B2092,[1]ПланКаз!A2077:S5381,19,0)</f>
        <v>Комплект</v>
      </c>
      <c r="S2092" s="29">
        <v>7</v>
      </c>
      <c r="T2092" s="29">
        <v>4535</v>
      </c>
      <c r="U2092" s="29" t="s">
        <v>63</v>
      </c>
      <c r="V2092" s="29" t="s">
        <v>63</v>
      </c>
      <c r="W2092" s="27"/>
      <c r="X2092" s="27" t="s">
        <v>64</v>
      </c>
      <c r="Y2092" s="27" t="s">
        <v>717</v>
      </c>
    </row>
    <row r="2093" spans="2:25" x14ac:dyDescent="0.2">
      <c r="B2093" s="27" t="s">
        <v>4254</v>
      </c>
      <c r="C2093" s="27" t="s">
        <v>57</v>
      </c>
      <c r="D2093" s="27" t="s">
        <v>4250</v>
      </c>
      <c r="E2093" s="27" t="str">
        <f>VLOOKUP(D2093,[1]ЕНС!A:E,2,FALSE)</f>
        <v>Комплект метчиков</v>
      </c>
      <c r="F2093" s="27" t="str">
        <f>VLOOKUP(D2093,[1]ЕНС!A:E,3,FALSE)</f>
        <v>для сверления, комплектность до 25 метчиков</v>
      </c>
      <c r="G2093" s="27" t="s">
        <v>4221</v>
      </c>
      <c r="H2093" s="27" t="s">
        <v>28</v>
      </c>
      <c r="I2093" s="27">
        <v>0</v>
      </c>
      <c r="J2093" s="27">
        <v>631010000</v>
      </c>
      <c r="K2093" s="27" t="str">
        <f>VLOOKUP(B2093,[1]ПланКаз!A2080:M5384,12,0)</f>
        <v>ҚР, ШҚО, Өскемен қ., Бажов көш., 10</v>
      </c>
      <c r="L2093" s="27" t="str">
        <f>VLOOKUP(B2093,[1]ПланКаз!A2078:M5382,13,0)</f>
        <v>Наурыз - Сәуір</v>
      </c>
      <c r="M2093" s="27" t="str">
        <f>VLOOKUP(B2093,[1]ПланКаз!A2080:N5384,14,0)</f>
        <v>Шығыс-Қазақстан облысы, Өскемен қ.</v>
      </c>
      <c r="N2093" s="27" t="s">
        <v>60</v>
      </c>
      <c r="O2093" s="27" t="str">
        <f>VLOOKUP(B2093,[1]ПланКаз!A2079:P5383,16,0)</f>
        <v>шартқа қол қойылған кезден бастап 45 күнтізбелік күн ішінде</v>
      </c>
      <c r="P2093" s="27" t="s">
        <v>61</v>
      </c>
      <c r="Q2093" s="28" t="s">
        <v>2783</v>
      </c>
      <c r="R2093" s="27" t="str">
        <f>VLOOKUP(B2093,[1]ПланКаз!A2078:S5382,19,0)</f>
        <v>Комплект</v>
      </c>
      <c r="S2093" s="29">
        <v>7</v>
      </c>
      <c r="T2093" s="29">
        <v>4535</v>
      </c>
      <c r="U2093" s="29">
        <v>31745</v>
      </c>
      <c r="V2093" s="29">
        <v>35554.400000000001</v>
      </c>
      <c r="W2093" s="27"/>
      <c r="X2093" s="27" t="s">
        <v>74</v>
      </c>
      <c r="Y2093" s="27" t="s">
        <v>63</v>
      </c>
    </row>
    <row r="2094" spans="2:25" x14ac:dyDescent="0.2">
      <c r="B2094" s="27" t="s">
        <v>4255</v>
      </c>
      <c r="C2094" s="27" t="s">
        <v>57</v>
      </c>
      <c r="D2094" s="27" t="s">
        <v>4250</v>
      </c>
      <c r="E2094" s="27" t="str">
        <f>VLOOKUP(D2094,[1]ЕНС!A:E,2,FALSE)</f>
        <v>Комплект метчиков</v>
      </c>
      <c r="F2094" s="27" t="str">
        <f>VLOOKUP(D2094,[1]ЕНС!A:E,3,FALSE)</f>
        <v>для сверления, комплектность до 25 метчиков</v>
      </c>
      <c r="G2094" s="27" t="s">
        <v>4256</v>
      </c>
      <c r="H2094" s="27" t="s">
        <v>28</v>
      </c>
      <c r="I2094" s="27">
        <v>0</v>
      </c>
      <c r="J2094" s="27">
        <v>631010000</v>
      </c>
      <c r="K2094" s="27" t="str">
        <f>VLOOKUP(B2094,[1]ПланКаз!A2081:M5385,12,0)</f>
        <v>ҚР, ШҚО, Өскемен қ., Бажов көш., 10</v>
      </c>
      <c r="L2094" s="27" t="str">
        <f>VLOOKUP(B2094,[1]ПланКаз!A2079:M5383,13,0)</f>
        <v>Желтоқсан-Қантар</v>
      </c>
      <c r="M2094" s="27" t="str">
        <f>VLOOKUP(B2094,[1]ПланКаз!A2081:N5385,14,0)</f>
        <v>Шығыс-Қазақстан облысы, Өскемен қ.</v>
      </c>
      <c r="N2094" s="27" t="s">
        <v>60</v>
      </c>
      <c r="O2094" s="27" t="str">
        <f>VLOOKUP(B2094,[1]ПланКаз!A2080:P5384,16,0)</f>
        <v>шартқа қол қойылған кезден бастап 45 күнтізбелік күн ішінде</v>
      </c>
      <c r="P2094" s="27" t="s">
        <v>61</v>
      </c>
      <c r="Q2094" s="28" t="s">
        <v>2783</v>
      </c>
      <c r="R2094" s="27" t="str">
        <f>VLOOKUP(B2094,[1]ПланКаз!A2079:S5383,19,0)</f>
        <v>жұп</v>
      </c>
      <c r="S2094" s="29">
        <v>6</v>
      </c>
      <c r="T2094" s="29">
        <v>5998</v>
      </c>
      <c r="U2094" s="29" t="s">
        <v>63</v>
      </c>
      <c r="V2094" s="29" t="s">
        <v>63</v>
      </c>
      <c r="W2094" s="27"/>
      <c r="X2094" s="27" t="s">
        <v>64</v>
      </c>
      <c r="Y2094" s="27" t="s">
        <v>717</v>
      </c>
    </row>
    <row r="2095" spans="2:25" x14ac:dyDescent="0.2">
      <c r="B2095" s="27" t="s">
        <v>4257</v>
      </c>
      <c r="C2095" s="27" t="s">
        <v>57</v>
      </c>
      <c r="D2095" s="27" t="s">
        <v>4250</v>
      </c>
      <c r="E2095" s="27" t="str">
        <f>VLOOKUP(D2095,[1]ЕНС!A:E,2,FALSE)</f>
        <v>Комплект метчиков</v>
      </c>
      <c r="F2095" s="27" t="str">
        <f>VLOOKUP(D2095,[1]ЕНС!A:E,3,FALSE)</f>
        <v>для сверления, комплектность до 25 метчиков</v>
      </c>
      <c r="G2095" s="27" t="s">
        <v>4256</v>
      </c>
      <c r="H2095" s="27" t="s">
        <v>28</v>
      </c>
      <c r="I2095" s="27">
        <v>0</v>
      </c>
      <c r="J2095" s="27">
        <v>631010000</v>
      </c>
      <c r="K2095" s="27" t="str">
        <f>VLOOKUP(B2095,[1]ПланКаз!A2082:M5386,12,0)</f>
        <v>ҚР, ШҚО, Өскемен қ., Бажов көш., 10</v>
      </c>
      <c r="L2095" s="27" t="str">
        <f>VLOOKUP(B2095,[1]ПланКаз!A2080:M5384,13,0)</f>
        <v>Наурыз - Сәуір</v>
      </c>
      <c r="M2095" s="27" t="str">
        <f>VLOOKUP(B2095,[1]ПланКаз!A2082:N5386,14,0)</f>
        <v>Шығыс-Қазақстан облысы, Өскемен қ.</v>
      </c>
      <c r="N2095" s="27" t="s">
        <v>60</v>
      </c>
      <c r="O2095" s="27" t="str">
        <f>VLOOKUP(B2095,[1]ПланКаз!A2081:P5385,16,0)</f>
        <v>шартқа қол қойылған кезден бастап 45 күнтізбелік күн ішінде</v>
      </c>
      <c r="P2095" s="27" t="s">
        <v>61</v>
      </c>
      <c r="Q2095" s="28" t="s">
        <v>2783</v>
      </c>
      <c r="R2095" s="27" t="str">
        <f>VLOOKUP(B2095,[1]ПланКаз!A2080:S5384,19,0)</f>
        <v>жұп</v>
      </c>
      <c r="S2095" s="29">
        <v>6</v>
      </c>
      <c r="T2095" s="29">
        <v>5998</v>
      </c>
      <c r="U2095" s="29">
        <v>35988</v>
      </c>
      <c r="V2095" s="29">
        <v>40306.559999999998</v>
      </c>
      <c r="W2095" s="27"/>
      <c r="X2095" s="27" t="s">
        <v>74</v>
      </c>
      <c r="Y2095" s="27" t="s">
        <v>63</v>
      </c>
    </row>
    <row r="2096" spans="2:25" x14ac:dyDescent="0.2">
      <c r="B2096" s="27" t="s">
        <v>4258</v>
      </c>
      <c r="C2096" s="27" t="s">
        <v>57</v>
      </c>
      <c r="D2096" s="27" t="s">
        <v>4250</v>
      </c>
      <c r="E2096" s="27" t="str">
        <f>VLOOKUP(D2096,[1]ЕНС!A:E,2,FALSE)</f>
        <v>Комплект метчиков</v>
      </c>
      <c r="F2096" s="27" t="str">
        <f>VLOOKUP(D2096,[1]ЕНС!A:E,3,FALSE)</f>
        <v>для сверления, комплектность до 25 метчиков</v>
      </c>
      <c r="G2096" s="27" t="s">
        <v>4259</v>
      </c>
      <c r="H2096" s="27" t="s">
        <v>28</v>
      </c>
      <c r="I2096" s="27">
        <v>0</v>
      </c>
      <c r="J2096" s="27">
        <v>631010000</v>
      </c>
      <c r="K2096" s="27" t="str">
        <f>VLOOKUP(B2096,[1]ПланКаз!A2083:M5387,12,0)</f>
        <v>ҚР, ШҚО, Өскемен қ., Бажов көш., 10</v>
      </c>
      <c r="L2096" s="27" t="str">
        <f>VLOOKUP(B2096,[1]ПланКаз!A2081:M5385,13,0)</f>
        <v>Желтоқсан-Қантар</v>
      </c>
      <c r="M2096" s="27" t="str">
        <f>VLOOKUP(B2096,[1]ПланКаз!A2083:N5387,14,0)</f>
        <v>Шығыс-Қазақстан облысы, Өскемен қ.</v>
      </c>
      <c r="N2096" s="27" t="s">
        <v>60</v>
      </c>
      <c r="O2096" s="27" t="str">
        <f>VLOOKUP(B2096,[1]ПланКаз!A2082:P5386,16,0)</f>
        <v>шартқа қол қойылған кезден бастап 45 күнтізбелік күн ішінде</v>
      </c>
      <c r="P2096" s="27" t="s">
        <v>61</v>
      </c>
      <c r="Q2096" s="28" t="s">
        <v>2783</v>
      </c>
      <c r="R2096" s="27" t="str">
        <f>VLOOKUP(B2096,[1]ПланКаз!A2081:S5385,19,0)</f>
        <v>жұп</v>
      </c>
      <c r="S2096" s="29">
        <v>6</v>
      </c>
      <c r="T2096" s="29">
        <v>7314</v>
      </c>
      <c r="U2096" s="29">
        <v>43884</v>
      </c>
      <c r="V2096" s="29">
        <v>49150.080000000002</v>
      </c>
      <c r="W2096" s="27"/>
      <c r="X2096" s="27" t="s">
        <v>64</v>
      </c>
      <c r="Y2096" s="27" t="s">
        <v>63</v>
      </c>
    </row>
    <row r="2097" spans="2:25" x14ac:dyDescent="0.2">
      <c r="B2097" s="27" t="s">
        <v>4260</v>
      </c>
      <c r="C2097" s="27" t="s">
        <v>57</v>
      </c>
      <c r="D2097" s="27" t="s">
        <v>4250</v>
      </c>
      <c r="E2097" s="27" t="str">
        <f>VLOOKUP(D2097,[1]ЕНС!A:E,2,FALSE)</f>
        <v>Комплект метчиков</v>
      </c>
      <c r="F2097" s="27" t="str">
        <f>VLOOKUP(D2097,[1]ЕНС!A:E,3,FALSE)</f>
        <v>для сверления, комплектность до 25 метчиков</v>
      </c>
      <c r="G2097" s="27" t="s">
        <v>4261</v>
      </c>
      <c r="H2097" s="27" t="s">
        <v>28</v>
      </c>
      <c r="I2097" s="27">
        <v>0</v>
      </c>
      <c r="J2097" s="27">
        <v>631010000</v>
      </c>
      <c r="K2097" s="27" t="str">
        <f>VLOOKUP(B2097,[1]ПланКаз!A2084:M5388,12,0)</f>
        <v>ҚР, ШҚО, Өскемен қ., Бажов көш., 10</v>
      </c>
      <c r="L2097" s="27" t="str">
        <f>VLOOKUP(B2097,[1]ПланКаз!A2082:M5386,13,0)</f>
        <v>Желтоқсан-Қантар</v>
      </c>
      <c r="M2097" s="27" t="str">
        <f>VLOOKUP(B2097,[1]ПланКаз!A2084:N5388,14,0)</f>
        <v>Шығыс-Қазақстан облысы, Өскемен қ.</v>
      </c>
      <c r="N2097" s="27" t="s">
        <v>60</v>
      </c>
      <c r="O2097" s="27" t="str">
        <f>VLOOKUP(B2097,[1]ПланКаз!A2083:P5387,16,0)</f>
        <v>шартқа қол қойылған кезден бастап 45 күнтізбелік күн ішінде</v>
      </c>
      <c r="P2097" s="27" t="s">
        <v>61</v>
      </c>
      <c r="Q2097" s="28" t="s">
        <v>2783</v>
      </c>
      <c r="R2097" s="27" t="str">
        <f>VLOOKUP(B2097,[1]ПланКаз!A2082:S5386,19,0)</f>
        <v>жұп</v>
      </c>
      <c r="S2097" s="29">
        <v>6</v>
      </c>
      <c r="T2097" s="29">
        <v>8777</v>
      </c>
      <c r="U2097" s="29">
        <v>52662</v>
      </c>
      <c r="V2097" s="29">
        <v>58981.440000000002</v>
      </c>
      <c r="W2097" s="27"/>
      <c r="X2097" s="27" t="s">
        <v>64</v>
      </c>
      <c r="Y2097" s="27" t="s">
        <v>63</v>
      </c>
    </row>
    <row r="2098" spans="2:25" x14ac:dyDescent="0.2">
      <c r="B2098" s="27" t="s">
        <v>4262</v>
      </c>
      <c r="C2098" s="27" t="s">
        <v>57</v>
      </c>
      <c r="D2098" s="27" t="s">
        <v>4250</v>
      </c>
      <c r="E2098" s="27" t="str">
        <f>VLOOKUP(D2098,[1]ЕНС!A:E,2,FALSE)</f>
        <v>Комплект метчиков</v>
      </c>
      <c r="F2098" s="27" t="str">
        <f>VLOOKUP(D2098,[1]ЕНС!A:E,3,FALSE)</f>
        <v>для сверления, комплектность до 25 метчиков</v>
      </c>
      <c r="G2098" s="27" t="s">
        <v>4263</v>
      </c>
      <c r="H2098" s="27" t="s">
        <v>28</v>
      </c>
      <c r="I2098" s="27">
        <v>0</v>
      </c>
      <c r="J2098" s="27">
        <v>631010000</v>
      </c>
      <c r="K2098" s="27" t="str">
        <f>VLOOKUP(B2098,[1]ПланКаз!A2085:M5389,12,0)</f>
        <v>ҚР, ШҚО, Өскемен қ., Бажов көш., 10</v>
      </c>
      <c r="L2098" s="27" t="str">
        <f>VLOOKUP(B2098,[1]ПланКаз!A2083:M5387,13,0)</f>
        <v>Желтоқсан-Қантар</v>
      </c>
      <c r="M2098" s="27" t="str">
        <f>VLOOKUP(B2098,[1]ПланКаз!A2085:N5389,14,0)</f>
        <v>Шығыс-Қазақстан облысы, Өскемен қ.</v>
      </c>
      <c r="N2098" s="27" t="s">
        <v>60</v>
      </c>
      <c r="O2098" s="27" t="str">
        <f>VLOOKUP(B2098,[1]ПланКаз!A2084:P5388,16,0)</f>
        <v>шартқа қол қойылған кезден бастап 45 күнтізбелік күн ішінде</v>
      </c>
      <c r="P2098" s="27" t="s">
        <v>61</v>
      </c>
      <c r="Q2098" s="28" t="s">
        <v>2783</v>
      </c>
      <c r="R2098" s="27" t="str">
        <f>VLOOKUP(B2098,[1]ПланКаз!A2083:S5387,19,0)</f>
        <v>Комплект</v>
      </c>
      <c r="S2098" s="29">
        <v>6</v>
      </c>
      <c r="T2098" s="29">
        <v>10972</v>
      </c>
      <c r="U2098" s="29">
        <v>65832</v>
      </c>
      <c r="V2098" s="29">
        <v>73731.839999999997</v>
      </c>
      <c r="W2098" s="27"/>
      <c r="X2098" s="27" t="s">
        <v>64</v>
      </c>
      <c r="Y2098" s="27" t="s">
        <v>63</v>
      </c>
    </row>
    <row r="2099" spans="2:25" x14ac:dyDescent="0.2">
      <c r="B2099" s="27" t="s">
        <v>4264</v>
      </c>
      <c r="C2099" s="27" t="s">
        <v>57</v>
      </c>
      <c r="D2099" s="27" t="s">
        <v>4265</v>
      </c>
      <c r="E2099" s="27" t="str">
        <f>VLOOKUP(D2099,[1]ЕНС!A:E,2,FALSE)</f>
        <v>Метчик</v>
      </c>
      <c r="F2099" s="27" t="str">
        <f>VLOOKUP(D2099,[1]ЕНС!A:E,3,FALSE)</f>
        <v>машинный, номинальный диаметр 16-24 мм</v>
      </c>
      <c r="G2099" s="27" t="s">
        <v>4266</v>
      </c>
      <c r="H2099" s="27" t="s">
        <v>28</v>
      </c>
      <c r="I2099" s="27">
        <v>0</v>
      </c>
      <c r="J2099" s="27">
        <v>631010000</v>
      </c>
      <c r="K2099" s="27" t="str">
        <f>VLOOKUP(B2099,[1]ПланКаз!A2086:M5390,12,0)</f>
        <v>ҚР, ШҚО, Өскемен қ., Бажов көш., 10</v>
      </c>
      <c r="L2099" s="27" t="str">
        <f>VLOOKUP(B2099,[1]ПланКаз!A2084:M5388,13,0)</f>
        <v>Желтоқсан-Қантар</v>
      </c>
      <c r="M2099" s="27" t="str">
        <f>VLOOKUP(B2099,[1]ПланКаз!A2086:N5390,14,0)</f>
        <v>Шығыс-Қазақстан облысы, Өскемен қ.</v>
      </c>
      <c r="N2099" s="27" t="s">
        <v>60</v>
      </c>
      <c r="O2099" s="27" t="str">
        <f>VLOOKUP(B2099,[1]ПланКаз!A2085:P5389,16,0)</f>
        <v>шартқа қол қойылған кезден бастап 45 күнтізбелік күн ішінде</v>
      </c>
      <c r="P2099" s="27" t="s">
        <v>61</v>
      </c>
      <c r="Q2099" s="28" t="s">
        <v>480</v>
      </c>
      <c r="R2099" s="27" t="str">
        <f>VLOOKUP(B2099,[1]ПланКаз!A2084:S5388,19,0)</f>
        <v>Дана</v>
      </c>
      <c r="S2099" s="29">
        <v>6</v>
      </c>
      <c r="T2099" s="29">
        <v>8411</v>
      </c>
      <c r="U2099" s="29">
        <v>50466</v>
      </c>
      <c r="V2099" s="29">
        <v>56521.919999999998</v>
      </c>
      <c r="W2099" s="27"/>
      <c r="X2099" s="27" t="s">
        <v>64</v>
      </c>
      <c r="Y2099" s="27" t="s">
        <v>63</v>
      </c>
    </row>
    <row r="2100" spans="2:25" x14ac:dyDescent="0.2">
      <c r="B2100" s="27" t="s">
        <v>4267</v>
      </c>
      <c r="C2100" s="27" t="s">
        <v>57</v>
      </c>
      <c r="D2100" s="27" t="s">
        <v>4250</v>
      </c>
      <c r="E2100" s="27" t="str">
        <f>VLOOKUP(D2100,[1]ЕНС!A:E,2,FALSE)</f>
        <v>Комплект метчиков</v>
      </c>
      <c r="F2100" s="27" t="str">
        <f>VLOOKUP(D2100,[1]ЕНС!A:E,3,FALSE)</f>
        <v>для сверления, комплектность до 25 метчиков</v>
      </c>
      <c r="G2100" s="27" t="s">
        <v>4268</v>
      </c>
      <c r="H2100" s="27" t="s">
        <v>28</v>
      </c>
      <c r="I2100" s="27">
        <v>0</v>
      </c>
      <c r="J2100" s="27">
        <v>631010000</v>
      </c>
      <c r="K2100" s="27" t="str">
        <f>VLOOKUP(B2100,[1]ПланКаз!A2087:M5391,12,0)</f>
        <v>ҚР, ШҚО, Өскемен қ., Бажов көш., 10</v>
      </c>
      <c r="L2100" s="27" t="str">
        <f>VLOOKUP(B2100,[1]ПланКаз!A2085:M5389,13,0)</f>
        <v>Желтоқсан-Қантар</v>
      </c>
      <c r="M2100" s="27" t="str">
        <f>VLOOKUP(B2100,[1]ПланКаз!A2087:N5391,14,0)</f>
        <v>Шығыс-Қазақстан облысы, Өскемен қ.</v>
      </c>
      <c r="N2100" s="27" t="s">
        <v>60</v>
      </c>
      <c r="O2100" s="27" t="str">
        <f>VLOOKUP(B2100,[1]ПланКаз!A2086:P5390,16,0)</f>
        <v>шартқа қол қойылған кезден бастап 45 күнтізбелік күн ішінде</v>
      </c>
      <c r="P2100" s="27" t="s">
        <v>61</v>
      </c>
      <c r="Q2100" s="28" t="s">
        <v>2783</v>
      </c>
      <c r="R2100" s="27" t="str">
        <f>VLOOKUP(B2100,[1]ПланКаз!A2085:S5389,19,0)</f>
        <v>жұп</v>
      </c>
      <c r="S2100" s="29">
        <v>6</v>
      </c>
      <c r="T2100" s="29">
        <v>15360</v>
      </c>
      <c r="U2100" s="29">
        <v>92160</v>
      </c>
      <c r="V2100" s="29">
        <v>103219.2</v>
      </c>
      <c r="W2100" s="27"/>
      <c r="X2100" s="27" t="s">
        <v>64</v>
      </c>
      <c r="Y2100" s="27" t="s">
        <v>63</v>
      </c>
    </row>
    <row r="2101" spans="2:25" x14ac:dyDescent="0.2">
      <c r="B2101" s="27" t="s">
        <v>4269</v>
      </c>
      <c r="C2101" s="27" t="s">
        <v>57</v>
      </c>
      <c r="D2101" s="27" t="s">
        <v>4250</v>
      </c>
      <c r="E2101" s="27" t="str">
        <f>VLOOKUP(D2101,[1]ЕНС!A:E,2,FALSE)</f>
        <v>Комплект метчиков</v>
      </c>
      <c r="F2101" s="27" t="str">
        <f>VLOOKUP(D2101,[1]ЕНС!A:E,3,FALSE)</f>
        <v>для сверления, комплектность до 25 метчиков</v>
      </c>
      <c r="G2101" s="27" t="s">
        <v>4270</v>
      </c>
      <c r="H2101" s="27" t="s">
        <v>28</v>
      </c>
      <c r="I2101" s="27">
        <v>0</v>
      </c>
      <c r="J2101" s="27">
        <v>631010000</v>
      </c>
      <c r="K2101" s="27" t="str">
        <f>VLOOKUP(B2101,[1]ПланКаз!A2088:M5392,12,0)</f>
        <v>ҚР, ШҚО, Өскемен қ., Бажов көш., 10</v>
      </c>
      <c r="L2101" s="27" t="str">
        <f>VLOOKUP(B2101,[1]ПланКаз!A2086:M5390,13,0)</f>
        <v>Желтоқсан-Қантар</v>
      </c>
      <c r="M2101" s="27" t="str">
        <f>VLOOKUP(B2101,[1]ПланКаз!A2088:N5392,14,0)</f>
        <v>Шығыс-Қазақстан облысы, Өскемен қ.</v>
      </c>
      <c r="N2101" s="27" t="s">
        <v>60</v>
      </c>
      <c r="O2101" s="27" t="str">
        <f>VLOOKUP(B2101,[1]ПланКаз!A2087:P5391,16,0)</f>
        <v>шартқа қол қойылған кезден бастап 45 күнтізбелік күн ішінде</v>
      </c>
      <c r="P2101" s="27" t="s">
        <v>61</v>
      </c>
      <c r="Q2101" s="28" t="s">
        <v>2783</v>
      </c>
      <c r="R2101" s="27" t="str">
        <f>VLOOKUP(B2101,[1]ПланКаз!A2086:S5390,19,0)</f>
        <v>жұп</v>
      </c>
      <c r="S2101" s="29">
        <v>1</v>
      </c>
      <c r="T2101" s="29">
        <v>1170</v>
      </c>
      <c r="U2101" s="29" t="s">
        <v>63</v>
      </c>
      <c r="V2101" s="29" t="s">
        <v>63</v>
      </c>
      <c r="W2101" s="27"/>
      <c r="X2101" s="27" t="s">
        <v>64</v>
      </c>
      <c r="Y2101" s="27" t="s">
        <v>717</v>
      </c>
    </row>
    <row r="2102" spans="2:25" x14ac:dyDescent="0.2">
      <c r="B2102" s="27" t="s">
        <v>4271</v>
      </c>
      <c r="C2102" s="27" t="s">
        <v>57</v>
      </c>
      <c r="D2102" s="27" t="s">
        <v>4250</v>
      </c>
      <c r="E2102" s="27" t="str">
        <f>VLOOKUP(D2102,[1]ЕНС!A:E,2,FALSE)</f>
        <v>Комплект метчиков</v>
      </c>
      <c r="F2102" s="27" t="str">
        <f>VLOOKUP(D2102,[1]ЕНС!A:E,3,FALSE)</f>
        <v>для сверления, комплектность до 25 метчиков</v>
      </c>
      <c r="G2102" s="27" t="s">
        <v>4270</v>
      </c>
      <c r="H2102" s="27" t="s">
        <v>28</v>
      </c>
      <c r="I2102" s="27">
        <v>0</v>
      </c>
      <c r="J2102" s="27">
        <v>631010000</v>
      </c>
      <c r="K2102" s="27" t="str">
        <f>VLOOKUP(B2102,[1]ПланКаз!A2089:M5393,12,0)</f>
        <v>ҚР, ШҚО, Өскемен қ., Бажов көш., 10</v>
      </c>
      <c r="L2102" s="27" t="str">
        <f>VLOOKUP(B2102,[1]ПланКаз!A2087:M5391,13,0)</f>
        <v>Наурыз - Сәуір</v>
      </c>
      <c r="M2102" s="27" t="str">
        <f>VLOOKUP(B2102,[1]ПланКаз!A2089:N5393,14,0)</f>
        <v>Шығыс-Қазақстан облысы, Өскемен қ.</v>
      </c>
      <c r="N2102" s="27" t="s">
        <v>60</v>
      </c>
      <c r="O2102" s="27" t="str">
        <f>VLOOKUP(B2102,[1]ПланКаз!A2088:P5392,16,0)</f>
        <v>шартқа қол қойылған кезден бастап 45 күнтізбелік күн ішінде</v>
      </c>
      <c r="P2102" s="27" t="s">
        <v>61</v>
      </c>
      <c r="Q2102" s="28" t="s">
        <v>2783</v>
      </c>
      <c r="R2102" s="27" t="str">
        <f>VLOOKUP(B2102,[1]ПланКаз!A2087:S5391,19,0)</f>
        <v>жұп</v>
      </c>
      <c r="S2102" s="29">
        <v>1</v>
      </c>
      <c r="T2102" s="29">
        <v>1170</v>
      </c>
      <c r="U2102" s="29">
        <v>1170</v>
      </c>
      <c r="V2102" s="29">
        <v>1310.4000000000001</v>
      </c>
      <c r="W2102" s="27"/>
      <c r="X2102" s="27" t="s">
        <v>74</v>
      </c>
      <c r="Y2102" s="27" t="s">
        <v>63</v>
      </c>
    </row>
    <row r="2103" spans="2:25" x14ac:dyDescent="0.2">
      <c r="B2103" s="27" t="s">
        <v>4272</v>
      </c>
      <c r="C2103" s="27" t="s">
        <v>57</v>
      </c>
      <c r="D2103" s="27" t="s">
        <v>4250</v>
      </c>
      <c r="E2103" s="27" t="str">
        <f>VLOOKUP(D2103,[1]ЕНС!A:E,2,FALSE)</f>
        <v>Комплект метчиков</v>
      </c>
      <c r="F2103" s="27" t="str">
        <f>VLOOKUP(D2103,[1]ЕНС!A:E,3,FALSE)</f>
        <v>для сверления, комплектность до 25 метчиков</v>
      </c>
      <c r="G2103" s="27" t="s">
        <v>4273</v>
      </c>
      <c r="H2103" s="27" t="s">
        <v>28</v>
      </c>
      <c r="I2103" s="27">
        <v>0</v>
      </c>
      <c r="J2103" s="27">
        <v>631010000</v>
      </c>
      <c r="K2103" s="27" t="str">
        <f>VLOOKUP(B2103,[1]ПланКаз!A2090:M5394,12,0)</f>
        <v>ҚР, ШҚО, Өскемен қ., Бажов көш., 10</v>
      </c>
      <c r="L2103" s="27" t="str">
        <f>VLOOKUP(B2103,[1]ПланКаз!A2088:M5392,13,0)</f>
        <v>Желтоқсан-Қантар</v>
      </c>
      <c r="M2103" s="27" t="str">
        <f>VLOOKUP(B2103,[1]ПланКаз!A2090:N5394,14,0)</f>
        <v>Шығыс-Қазақстан облысы, Өскемен қ.</v>
      </c>
      <c r="N2103" s="27" t="s">
        <v>60</v>
      </c>
      <c r="O2103" s="27" t="str">
        <f>VLOOKUP(B2103,[1]ПланКаз!A2089:P5393,16,0)</f>
        <v>шартқа қол қойылған кезден бастап 45 күнтізбелік күн ішінде</v>
      </c>
      <c r="P2103" s="27" t="s">
        <v>61</v>
      </c>
      <c r="Q2103" s="28" t="s">
        <v>2783</v>
      </c>
      <c r="R2103" s="27" t="str">
        <f>VLOOKUP(B2103,[1]ПланКаз!A2088:S5392,19,0)</f>
        <v>Комплект</v>
      </c>
      <c r="S2103" s="29">
        <v>6</v>
      </c>
      <c r="T2103" s="29">
        <v>2926</v>
      </c>
      <c r="U2103" s="29" t="s">
        <v>63</v>
      </c>
      <c r="V2103" s="29" t="s">
        <v>63</v>
      </c>
      <c r="W2103" s="27"/>
      <c r="X2103" s="27" t="s">
        <v>64</v>
      </c>
      <c r="Y2103" s="27" t="s">
        <v>717</v>
      </c>
    </row>
    <row r="2104" spans="2:25" x14ac:dyDescent="0.2">
      <c r="B2104" s="27" t="s">
        <v>4274</v>
      </c>
      <c r="C2104" s="27" t="s">
        <v>57</v>
      </c>
      <c r="D2104" s="27" t="s">
        <v>4250</v>
      </c>
      <c r="E2104" s="27" t="str">
        <f>VLOOKUP(D2104,[1]ЕНС!A:E,2,FALSE)</f>
        <v>Комплект метчиков</v>
      </c>
      <c r="F2104" s="27" t="str">
        <f>VLOOKUP(D2104,[1]ЕНС!A:E,3,FALSE)</f>
        <v>для сверления, комплектность до 25 метчиков</v>
      </c>
      <c r="G2104" s="27" t="s">
        <v>4273</v>
      </c>
      <c r="H2104" s="27" t="s">
        <v>28</v>
      </c>
      <c r="I2104" s="27">
        <v>0</v>
      </c>
      <c r="J2104" s="27">
        <v>631010000</v>
      </c>
      <c r="K2104" s="27" t="str">
        <f>VLOOKUP(B2104,[1]ПланКаз!A2091:M5395,12,0)</f>
        <v>ҚР, ШҚО, Өскемен қ., Бажов көш., 10</v>
      </c>
      <c r="L2104" s="27" t="str">
        <f>VLOOKUP(B2104,[1]ПланКаз!A2089:M5393,13,0)</f>
        <v>Наурыз - Сәуір</v>
      </c>
      <c r="M2104" s="27" t="str">
        <f>VLOOKUP(B2104,[1]ПланКаз!A2091:N5395,14,0)</f>
        <v>Шығыс-Қазақстан облысы, Өскемен қ.</v>
      </c>
      <c r="N2104" s="27" t="s">
        <v>60</v>
      </c>
      <c r="O2104" s="27" t="str">
        <f>VLOOKUP(B2104,[1]ПланКаз!A2090:P5394,16,0)</f>
        <v>шартқа қол қойылған кезден бастап 45 күнтізбелік күн ішінде</v>
      </c>
      <c r="P2104" s="27" t="s">
        <v>61</v>
      </c>
      <c r="Q2104" s="28" t="s">
        <v>2783</v>
      </c>
      <c r="R2104" s="27" t="str">
        <f>VLOOKUP(B2104,[1]ПланКаз!A2089:S5393,19,0)</f>
        <v>Комплект</v>
      </c>
      <c r="S2104" s="29">
        <v>6</v>
      </c>
      <c r="T2104" s="29">
        <v>2926</v>
      </c>
      <c r="U2104" s="29">
        <v>17556</v>
      </c>
      <c r="V2104" s="29">
        <v>19662.72</v>
      </c>
      <c r="W2104" s="27"/>
      <c r="X2104" s="27" t="s">
        <v>74</v>
      </c>
      <c r="Y2104" s="27" t="s">
        <v>63</v>
      </c>
    </row>
    <row r="2105" spans="2:25" x14ac:dyDescent="0.2">
      <c r="B2105" s="27" t="s">
        <v>4275</v>
      </c>
      <c r="C2105" s="27" t="s">
        <v>57</v>
      </c>
      <c r="D2105" s="27" t="s">
        <v>4250</v>
      </c>
      <c r="E2105" s="27" t="str">
        <f>VLOOKUP(D2105,[1]ЕНС!A:E,2,FALSE)</f>
        <v>Комплект метчиков</v>
      </c>
      <c r="F2105" s="27" t="str">
        <f>VLOOKUP(D2105,[1]ЕНС!A:E,3,FALSE)</f>
        <v>для сверления, комплектность до 25 метчиков</v>
      </c>
      <c r="G2105" s="27" t="s">
        <v>4276</v>
      </c>
      <c r="H2105" s="27" t="s">
        <v>28</v>
      </c>
      <c r="I2105" s="27">
        <v>0</v>
      </c>
      <c r="J2105" s="27">
        <v>631010000</v>
      </c>
      <c r="K2105" s="27" t="str">
        <f>VLOOKUP(B2105,[1]ПланКаз!A2092:M5396,12,0)</f>
        <v>ҚР, ШҚО, Өскемен қ., Бажов көш., 10</v>
      </c>
      <c r="L2105" s="27" t="str">
        <f>VLOOKUP(B2105,[1]ПланКаз!A2090:M5394,13,0)</f>
        <v>Желтоқсан-Қантар</v>
      </c>
      <c r="M2105" s="27" t="str">
        <f>VLOOKUP(B2105,[1]ПланКаз!A2092:N5396,14,0)</f>
        <v>Шығыс-Қазақстан облысы, Өскемен қ.</v>
      </c>
      <c r="N2105" s="27" t="s">
        <v>60</v>
      </c>
      <c r="O2105" s="27" t="str">
        <f>VLOOKUP(B2105,[1]ПланКаз!A2091:P5395,16,0)</f>
        <v>шартқа қол қойылған кезден бастап 45 күнтізбелік күн ішінде</v>
      </c>
      <c r="P2105" s="27" t="s">
        <v>61</v>
      </c>
      <c r="Q2105" s="28" t="s">
        <v>2783</v>
      </c>
      <c r="R2105" s="27" t="str">
        <f>VLOOKUP(B2105,[1]ПланКаз!A2090:S5394,19,0)</f>
        <v>Комплект</v>
      </c>
      <c r="S2105" s="29">
        <v>3</v>
      </c>
      <c r="T2105" s="29">
        <v>7824</v>
      </c>
      <c r="U2105" s="29" t="s">
        <v>63</v>
      </c>
      <c r="V2105" s="29" t="s">
        <v>63</v>
      </c>
      <c r="W2105" s="27"/>
      <c r="X2105" s="27" t="s">
        <v>64</v>
      </c>
      <c r="Y2105" s="27" t="s">
        <v>717</v>
      </c>
    </row>
    <row r="2106" spans="2:25" x14ac:dyDescent="0.2">
      <c r="B2106" s="27" t="s">
        <v>4277</v>
      </c>
      <c r="C2106" s="27" t="s">
        <v>57</v>
      </c>
      <c r="D2106" s="27" t="s">
        <v>4250</v>
      </c>
      <c r="E2106" s="27" t="str">
        <f>VLOOKUP(D2106,[1]ЕНС!A:E,2,FALSE)</f>
        <v>Комплект метчиков</v>
      </c>
      <c r="F2106" s="27" t="str">
        <f>VLOOKUP(D2106,[1]ЕНС!A:E,3,FALSE)</f>
        <v>для сверления, комплектность до 25 метчиков</v>
      </c>
      <c r="G2106" s="27" t="s">
        <v>4276</v>
      </c>
      <c r="H2106" s="27" t="s">
        <v>28</v>
      </c>
      <c r="I2106" s="27">
        <v>0</v>
      </c>
      <c r="J2106" s="27">
        <v>631010000</v>
      </c>
      <c r="K2106" s="27" t="str">
        <f>VLOOKUP(B2106,[1]ПланКаз!A2093:M5397,12,0)</f>
        <v>ҚР, ШҚО, Өскемен қ., Бажов көш., 10</v>
      </c>
      <c r="L2106" s="27" t="str">
        <f>VLOOKUP(B2106,[1]ПланКаз!A2091:M5395,13,0)</f>
        <v>Наурыз - Сәуір</v>
      </c>
      <c r="M2106" s="27" t="str">
        <f>VLOOKUP(B2106,[1]ПланКаз!A2093:N5397,14,0)</f>
        <v>Шығыс-Қазақстан облысы, Өскемен қ.</v>
      </c>
      <c r="N2106" s="27" t="s">
        <v>60</v>
      </c>
      <c r="O2106" s="27" t="str">
        <f>VLOOKUP(B2106,[1]ПланКаз!A2092:P5396,16,0)</f>
        <v>шартқа қол қойылған кезден бастап 45 күнтізбелік күн ішінде</v>
      </c>
      <c r="P2106" s="27" t="s">
        <v>61</v>
      </c>
      <c r="Q2106" s="28" t="s">
        <v>2783</v>
      </c>
      <c r="R2106" s="27" t="str">
        <f>VLOOKUP(B2106,[1]ПланКаз!A2091:S5395,19,0)</f>
        <v>Комплект</v>
      </c>
      <c r="S2106" s="29">
        <v>3</v>
      </c>
      <c r="T2106" s="29">
        <v>7824</v>
      </c>
      <c r="U2106" s="29">
        <v>23472</v>
      </c>
      <c r="V2106" s="29">
        <v>26288.639999999999</v>
      </c>
      <c r="W2106" s="27"/>
      <c r="X2106" s="27" t="s">
        <v>74</v>
      </c>
      <c r="Y2106" s="27" t="s">
        <v>63</v>
      </c>
    </row>
    <row r="2107" spans="2:25" x14ac:dyDescent="0.2">
      <c r="B2107" s="27" t="s">
        <v>4278</v>
      </c>
      <c r="C2107" s="27" t="s">
        <v>57</v>
      </c>
      <c r="D2107" s="27" t="s">
        <v>4250</v>
      </c>
      <c r="E2107" s="27" t="str">
        <f>VLOOKUP(D2107,[1]ЕНС!A:E,2,FALSE)</f>
        <v>Комплект метчиков</v>
      </c>
      <c r="F2107" s="27" t="str">
        <f>VLOOKUP(D2107,[1]ЕНС!A:E,3,FALSE)</f>
        <v>для сверления, комплектность до 25 метчиков</v>
      </c>
      <c r="G2107" s="27" t="s">
        <v>4279</v>
      </c>
      <c r="H2107" s="27" t="s">
        <v>28</v>
      </c>
      <c r="I2107" s="27">
        <v>0</v>
      </c>
      <c r="J2107" s="27">
        <v>631010000</v>
      </c>
      <c r="K2107" s="27" t="str">
        <f>VLOOKUP(B2107,[1]ПланКаз!A2094:M5398,12,0)</f>
        <v>ҚР, ШҚО, Өскемен қ., Бажов көш., 10</v>
      </c>
      <c r="L2107" s="27" t="str">
        <f>VLOOKUP(B2107,[1]ПланКаз!A2092:M5396,13,0)</f>
        <v>Желтоқсан-Қантар</v>
      </c>
      <c r="M2107" s="27" t="str">
        <f>VLOOKUP(B2107,[1]ПланКаз!A2094:N5398,14,0)</f>
        <v>Шығыс-Қазақстан облысы, Өскемен қ.</v>
      </c>
      <c r="N2107" s="27" t="s">
        <v>60</v>
      </c>
      <c r="O2107" s="27" t="str">
        <f>VLOOKUP(B2107,[1]ПланКаз!A2093:P5397,16,0)</f>
        <v>шартқа қол қойылған кезден бастап 45 күнтізбелік күн ішінде</v>
      </c>
      <c r="P2107" s="27" t="s">
        <v>61</v>
      </c>
      <c r="Q2107" s="28" t="s">
        <v>2783</v>
      </c>
      <c r="R2107" s="27" t="str">
        <f>VLOOKUP(B2107,[1]ПланКаз!A2092:S5396,19,0)</f>
        <v>Комплект</v>
      </c>
      <c r="S2107" s="29">
        <v>3</v>
      </c>
      <c r="T2107" s="29">
        <v>5630</v>
      </c>
      <c r="U2107" s="29" t="s">
        <v>63</v>
      </c>
      <c r="V2107" s="29" t="s">
        <v>63</v>
      </c>
      <c r="W2107" s="27"/>
      <c r="X2107" s="27" t="s">
        <v>64</v>
      </c>
      <c r="Y2107" s="27" t="s">
        <v>717</v>
      </c>
    </row>
    <row r="2108" spans="2:25" x14ac:dyDescent="0.2">
      <c r="B2108" s="27" t="s">
        <v>4280</v>
      </c>
      <c r="C2108" s="27" t="s">
        <v>57</v>
      </c>
      <c r="D2108" s="27" t="s">
        <v>4250</v>
      </c>
      <c r="E2108" s="27" t="str">
        <f>VLOOKUP(D2108,[1]ЕНС!A:E,2,FALSE)</f>
        <v>Комплект метчиков</v>
      </c>
      <c r="F2108" s="27" t="str">
        <f>VLOOKUP(D2108,[1]ЕНС!A:E,3,FALSE)</f>
        <v>для сверления, комплектность до 25 метчиков</v>
      </c>
      <c r="G2108" s="27" t="s">
        <v>4279</v>
      </c>
      <c r="H2108" s="27" t="s">
        <v>28</v>
      </c>
      <c r="I2108" s="27">
        <v>0</v>
      </c>
      <c r="J2108" s="27">
        <v>631010000</v>
      </c>
      <c r="K2108" s="27" t="str">
        <f>VLOOKUP(B2108,[1]ПланКаз!A2095:M5399,12,0)</f>
        <v>ҚР, ШҚО, Өскемен қ., Бажов көш., 10</v>
      </c>
      <c r="L2108" s="27" t="str">
        <f>VLOOKUP(B2108,[1]ПланКаз!A2093:M5397,13,0)</f>
        <v>Наурыз - Сәуір</v>
      </c>
      <c r="M2108" s="27" t="str">
        <f>VLOOKUP(B2108,[1]ПланКаз!A2095:N5399,14,0)</f>
        <v>Шығыс-Қазақстан облысы, Өскемен қ.</v>
      </c>
      <c r="N2108" s="27" t="s">
        <v>60</v>
      </c>
      <c r="O2108" s="27" t="str">
        <f>VLOOKUP(B2108,[1]ПланКаз!A2094:P5398,16,0)</f>
        <v>шартқа қол қойылған кезден бастап 45 күнтізбелік күн ішінде</v>
      </c>
      <c r="P2108" s="27" t="s">
        <v>61</v>
      </c>
      <c r="Q2108" s="28" t="s">
        <v>2783</v>
      </c>
      <c r="R2108" s="27" t="str">
        <f>VLOOKUP(B2108,[1]ПланКаз!A2093:S5397,19,0)</f>
        <v>Комплект</v>
      </c>
      <c r="S2108" s="29">
        <v>3</v>
      </c>
      <c r="T2108" s="29">
        <v>5630</v>
      </c>
      <c r="U2108" s="29">
        <v>16890</v>
      </c>
      <c r="V2108" s="29">
        <v>18916.8</v>
      </c>
      <c r="W2108" s="27"/>
      <c r="X2108" s="27" t="s">
        <v>74</v>
      </c>
      <c r="Y2108" s="27" t="s">
        <v>63</v>
      </c>
    </row>
    <row r="2109" spans="2:25" x14ac:dyDescent="0.2">
      <c r="B2109" s="27" t="s">
        <v>4281</v>
      </c>
      <c r="C2109" s="27" t="s">
        <v>57</v>
      </c>
      <c r="D2109" s="27" t="s">
        <v>4250</v>
      </c>
      <c r="E2109" s="27" t="str">
        <f>VLOOKUP(D2109,[1]ЕНС!A:E,2,FALSE)</f>
        <v>Комплект метчиков</v>
      </c>
      <c r="F2109" s="27" t="str">
        <f>VLOOKUP(D2109,[1]ЕНС!A:E,3,FALSE)</f>
        <v>для сверления, комплектность до 25 метчиков</v>
      </c>
      <c r="G2109" s="27" t="s">
        <v>4282</v>
      </c>
      <c r="H2109" s="27" t="s">
        <v>28</v>
      </c>
      <c r="I2109" s="27">
        <v>0</v>
      </c>
      <c r="J2109" s="27">
        <v>631010000</v>
      </c>
      <c r="K2109" s="27" t="str">
        <f>VLOOKUP(B2109,[1]ПланКаз!A2096:M5400,12,0)</f>
        <v>ҚР, ШҚО, Өскемен қ., Бажов көш., 10</v>
      </c>
      <c r="L2109" s="27" t="str">
        <f>VLOOKUP(B2109,[1]ПланКаз!A2094:M5398,13,0)</f>
        <v>Желтоқсан-Қантар</v>
      </c>
      <c r="M2109" s="27" t="str">
        <f>VLOOKUP(B2109,[1]ПланКаз!A2096:N5400,14,0)</f>
        <v>Шығыс-Қазақстан облысы, Өскемен қ.</v>
      </c>
      <c r="N2109" s="27" t="s">
        <v>60</v>
      </c>
      <c r="O2109" s="27" t="str">
        <f>VLOOKUP(B2109,[1]ПланКаз!A2095:P5399,16,0)</f>
        <v>шартқа қол қойылған кезден бастап 45 күнтізбелік күн ішінде</v>
      </c>
      <c r="P2109" s="27" t="s">
        <v>61</v>
      </c>
      <c r="Q2109" s="28" t="s">
        <v>2783</v>
      </c>
      <c r="R2109" s="27" t="str">
        <f>VLOOKUP(B2109,[1]ПланКаз!A2094:S5398,19,0)</f>
        <v>Комплект</v>
      </c>
      <c r="S2109" s="29">
        <v>3</v>
      </c>
      <c r="T2109" s="29">
        <v>5852</v>
      </c>
      <c r="U2109" s="29" t="s">
        <v>63</v>
      </c>
      <c r="V2109" s="29" t="s">
        <v>63</v>
      </c>
      <c r="W2109" s="27"/>
      <c r="X2109" s="27" t="s">
        <v>64</v>
      </c>
      <c r="Y2109" s="27" t="s">
        <v>717</v>
      </c>
    </row>
    <row r="2110" spans="2:25" x14ac:dyDescent="0.2">
      <c r="B2110" s="27" t="s">
        <v>4283</v>
      </c>
      <c r="C2110" s="27" t="s">
        <v>57</v>
      </c>
      <c r="D2110" s="27" t="s">
        <v>4250</v>
      </c>
      <c r="E2110" s="27" t="str">
        <f>VLOOKUP(D2110,[1]ЕНС!A:E,2,FALSE)</f>
        <v>Комплект метчиков</v>
      </c>
      <c r="F2110" s="27" t="str">
        <f>VLOOKUP(D2110,[1]ЕНС!A:E,3,FALSE)</f>
        <v>для сверления, комплектность до 25 метчиков</v>
      </c>
      <c r="G2110" s="27" t="s">
        <v>4282</v>
      </c>
      <c r="H2110" s="27" t="s">
        <v>28</v>
      </c>
      <c r="I2110" s="27">
        <v>0</v>
      </c>
      <c r="J2110" s="27">
        <v>631010000</v>
      </c>
      <c r="K2110" s="27" t="str">
        <f>VLOOKUP(B2110,[1]ПланКаз!A2097:M5401,12,0)</f>
        <v>ҚР, ШҚО, Өскемен қ., Бажов көш., 10</v>
      </c>
      <c r="L2110" s="27" t="str">
        <f>VLOOKUP(B2110,[1]ПланКаз!A2095:M5399,13,0)</f>
        <v>Наурыз - Сәуір</v>
      </c>
      <c r="M2110" s="27" t="str">
        <f>VLOOKUP(B2110,[1]ПланКаз!A2097:N5401,14,0)</f>
        <v>Шығыс-Қазақстан облысы, Өскемен қ.</v>
      </c>
      <c r="N2110" s="27" t="s">
        <v>60</v>
      </c>
      <c r="O2110" s="27" t="str">
        <f>VLOOKUP(B2110,[1]ПланКаз!A2096:P5400,16,0)</f>
        <v>шартқа қол қойылған кезден бастап 45 күнтізбелік күн ішінде</v>
      </c>
      <c r="P2110" s="27" t="s">
        <v>61</v>
      </c>
      <c r="Q2110" s="28" t="s">
        <v>2783</v>
      </c>
      <c r="R2110" s="27" t="str">
        <f>VLOOKUP(B2110,[1]ПланКаз!A2095:S5399,19,0)</f>
        <v>Комплект</v>
      </c>
      <c r="S2110" s="29">
        <v>3</v>
      </c>
      <c r="T2110" s="29">
        <v>5852</v>
      </c>
      <c r="U2110" s="29">
        <v>17556</v>
      </c>
      <c r="V2110" s="29">
        <v>19662.72</v>
      </c>
      <c r="W2110" s="27"/>
      <c r="X2110" s="27" t="s">
        <v>74</v>
      </c>
      <c r="Y2110" s="27" t="s">
        <v>63</v>
      </c>
    </row>
    <row r="2111" spans="2:25" x14ac:dyDescent="0.2">
      <c r="B2111" s="27" t="s">
        <v>4284</v>
      </c>
      <c r="C2111" s="27" t="s">
        <v>57</v>
      </c>
      <c r="D2111" s="27" t="s">
        <v>4250</v>
      </c>
      <c r="E2111" s="27" t="str">
        <f>VLOOKUP(D2111,[1]ЕНС!A:E,2,FALSE)</f>
        <v>Комплект метчиков</v>
      </c>
      <c r="F2111" s="27" t="str">
        <f>VLOOKUP(D2111,[1]ЕНС!A:E,3,FALSE)</f>
        <v>для сверления, комплектность до 25 метчиков</v>
      </c>
      <c r="G2111" s="27" t="s">
        <v>4285</v>
      </c>
      <c r="H2111" s="27" t="s">
        <v>28</v>
      </c>
      <c r="I2111" s="27">
        <v>0</v>
      </c>
      <c r="J2111" s="27">
        <v>631010000</v>
      </c>
      <c r="K2111" s="27" t="str">
        <f>VLOOKUP(B2111,[1]ПланКаз!A2098:M5402,12,0)</f>
        <v>ҚР, ШҚО, Өскемен қ., Бажов көш., 10</v>
      </c>
      <c r="L2111" s="27" t="str">
        <f>VLOOKUP(B2111,[1]ПланКаз!A2096:M5400,13,0)</f>
        <v>Желтоқсан-Қантар</v>
      </c>
      <c r="M2111" s="27" t="str">
        <f>VLOOKUP(B2111,[1]ПланКаз!A2098:N5402,14,0)</f>
        <v>Шығыс-Қазақстан облысы, Өскемен қ.</v>
      </c>
      <c r="N2111" s="27" t="s">
        <v>60</v>
      </c>
      <c r="O2111" s="27" t="str">
        <f>VLOOKUP(B2111,[1]ПланКаз!A2097:P5401,16,0)</f>
        <v>шартқа қол қойылған кезден бастап 45 күнтізбелік күн ішінде</v>
      </c>
      <c r="P2111" s="27" t="s">
        <v>61</v>
      </c>
      <c r="Q2111" s="28" t="s">
        <v>2783</v>
      </c>
      <c r="R2111" s="27" t="str">
        <f>VLOOKUP(B2111,[1]ПланКаз!A2096:S5400,19,0)</f>
        <v>Комплект</v>
      </c>
      <c r="S2111" s="29">
        <v>1</v>
      </c>
      <c r="T2111" s="29">
        <v>1331</v>
      </c>
      <c r="U2111" s="29" t="s">
        <v>63</v>
      </c>
      <c r="V2111" s="29" t="s">
        <v>63</v>
      </c>
      <c r="W2111" s="27"/>
      <c r="X2111" s="27" t="s">
        <v>64</v>
      </c>
      <c r="Y2111" s="27" t="s">
        <v>717</v>
      </c>
    </row>
    <row r="2112" spans="2:25" x14ac:dyDescent="0.2">
      <c r="B2112" s="27" t="s">
        <v>4286</v>
      </c>
      <c r="C2112" s="27" t="s">
        <v>57</v>
      </c>
      <c r="D2112" s="27" t="s">
        <v>4250</v>
      </c>
      <c r="E2112" s="27" t="str">
        <f>VLOOKUP(D2112,[1]ЕНС!A:E,2,FALSE)</f>
        <v>Комплект метчиков</v>
      </c>
      <c r="F2112" s="27" t="str">
        <f>VLOOKUP(D2112,[1]ЕНС!A:E,3,FALSE)</f>
        <v>для сверления, комплектность до 25 метчиков</v>
      </c>
      <c r="G2112" s="27" t="s">
        <v>4285</v>
      </c>
      <c r="H2112" s="27" t="s">
        <v>28</v>
      </c>
      <c r="I2112" s="27">
        <v>0</v>
      </c>
      <c r="J2112" s="27">
        <v>631010000</v>
      </c>
      <c r="K2112" s="27" t="str">
        <f>VLOOKUP(B2112,[1]ПланКаз!A2099:M5403,12,0)</f>
        <v>ҚР, ШҚО, Өскемен қ., Бажов көш., 10</v>
      </c>
      <c r="L2112" s="27" t="str">
        <f>VLOOKUP(B2112,[1]ПланКаз!A2097:M5401,13,0)</f>
        <v>Наурыз - Сәуір</v>
      </c>
      <c r="M2112" s="27" t="str">
        <f>VLOOKUP(B2112,[1]ПланКаз!A2099:N5403,14,0)</f>
        <v>Шығыс-Қазақстан облысы, Өскемен қ.</v>
      </c>
      <c r="N2112" s="27" t="s">
        <v>60</v>
      </c>
      <c r="O2112" s="27" t="str">
        <f>VLOOKUP(B2112,[1]ПланКаз!A2098:P5402,16,0)</f>
        <v>шартқа қол қойылған кезден бастап 45 күнтізбелік күн ішінде</v>
      </c>
      <c r="P2112" s="27" t="s">
        <v>61</v>
      </c>
      <c r="Q2112" s="28" t="s">
        <v>2783</v>
      </c>
      <c r="R2112" s="27" t="str">
        <f>VLOOKUP(B2112,[1]ПланКаз!A2097:S5401,19,0)</f>
        <v>Комплект</v>
      </c>
      <c r="S2112" s="29">
        <v>1</v>
      </c>
      <c r="T2112" s="29">
        <v>1331</v>
      </c>
      <c r="U2112" s="29">
        <v>1331</v>
      </c>
      <c r="V2112" s="29">
        <v>1490.72</v>
      </c>
      <c r="W2112" s="27"/>
      <c r="X2112" s="27" t="s">
        <v>74</v>
      </c>
      <c r="Y2112" s="27" t="s">
        <v>63</v>
      </c>
    </row>
    <row r="2113" spans="2:25" x14ac:dyDescent="0.2">
      <c r="B2113" s="27" t="s">
        <v>4287</v>
      </c>
      <c r="C2113" s="27" t="s">
        <v>57</v>
      </c>
      <c r="D2113" s="27" t="s">
        <v>4288</v>
      </c>
      <c r="E2113" s="27" t="str">
        <f>VLOOKUP(D2113,[1]ЕНС!A:E,2,FALSE)</f>
        <v>Молоток</v>
      </c>
      <c r="F2113" s="27" t="str">
        <f>VLOOKUP(D2113,[1]ЕНС!A:E,3,FALSE)</f>
        <v>слесарный</v>
      </c>
      <c r="G2113" s="27" t="s">
        <v>4289</v>
      </c>
      <c r="H2113" s="27" t="s">
        <v>28</v>
      </c>
      <c r="I2113" s="27">
        <v>0</v>
      </c>
      <c r="J2113" s="27">
        <v>631010000</v>
      </c>
      <c r="K2113" s="27" t="str">
        <f>VLOOKUP(B2113,[1]ПланКаз!A2100:M5404,12,0)</f>
        <v>ҚР, ШҚО, Өскемен қ., Бажов көш., 10</v>
      </c>
      <c r="L2113" s="27" t="str">
        <f>VLOOKUP(B2113,[1]ПланКаз!A2098:M5402,13,0)</f>
        <v>Желтоқсан-Қантар</v>
      </c>
      <c r="M2113" s="27" t="str">
        <f>VLOOKUP(B2113,[1]ПланКаз!A2100:N5404,14,0)</f>
        <v>Шығыс-Қазақстан облысы, Өскемен қ.</v>
      </c>
      <c r="N2113" s="27" t="s">
        <v>60</v>
      </c>
      <c r="O2113" s="27" t="str">
        <f>VLOOKUP(B2113,[1]ПланКаз!A2099:P5403,16,0)</f>
        <v>шартқа қол қойылған кезден бастап 45 күнтізбелік күн ішінде</v>
      </c>
      <c r="P2113" s="27" t="s">
        <v>61</v>
      </c>
      <c r="Q2113" s="28" t="s">
        <v>480</v>
      </c>
      <c r="R2113" s="27" t="str">
        <f>VLOOKUP(B2113,[1]ПланКаз!A2098:S5402,19,0)</f>
        <v>Дана</v>
      </c>
      <c r="S2113" s="29">
        <v>15</v>
      </c>
      <c r="T2113" s="29">
        <v>1363</v>
      </c>
      <c r="U2113" s="29" t="s">
        <v>63</v>
      </c>
      <c r="V2113" s="29" t="s">
        <v>63</v>
      </c>
      <c r="W2113" s="27"/>
      <c r="X2113" s="27" t="s">
        <v>64</v>
      </c>
      <c r="Y2113" s="27" t="s">
        <v>717</v>
      </c>
    </row>
    <row r="2114" spans="2:25" x14ac:dyDescent="0.2">
      <c r="B2114" s="27" t="s">
        <v>4290</v>
      </c>
      <c r="C2114" s="27" t="s">
        <v>57</v>
      </c>
      <c r="D2114" s="27" t="s">
        <v>4288</v>
      </c>
      <c r="E2114" s="27" t="str">
        <f>VLOOKUP(D2114,[1]ЕНС!A:E,2,FALSE)</f>
        <v>Молоток</v>
      </c>
      <c r="F2114" s="27" t="str">
        <f>VLOOKUP(D2114,[1]ЕНС!A:E,3,FALSE)</f>
        <v>слесарный</v>
      </c>
      <c r="G2114" s="27" t="s">
        <v>4289</v>
      </c>
      <c r="H2114" s="27" t="s">
        <v>28</v>
      </c>
      <c r="I2114" s="27">
        <v>0</v>
      </c>
      <c r="J2114" s="27">
        <v>631010000</v>
      </c>
      <c r="K2114" s="27" t="str">
        <f>VLOOKUP(B2114,[1]ПланКаз!A2101:M5405,12,0)</f>
        <v>ҚР, ШҚО, Өскемен қ., Бажов көш., 10</v>
      </c>
      <c r="L2114" s="27" t="str">
        <f>VLOOKUP(B2114,[1]ПланКаз!A2099:M5403,13,0)</f>
        <v>Наурыз - Сәуір</v>
      </c>
      <c r="M2114" s="27" t="str">
        <f>VLOOKUP(B2114,[1]ПланКаз!A2101:N5405,14,0)</f>
        <v>Шығыс-Қазақстан облысы, Өскемен қ.</v>
      </c>
      <c r="N2114" s="27" t="s">
        <v>60</v>
      </c>
      <c r="O2114" s="27" t="str">
        <f>VLOOKUP(B2114,[1]ПланКаз!A2100:P5404,16,0)</f>
        <v>шартқа қол қойылған кезден бастап 45 күнтізбелік күн ішінде</v>
      </c>
      <c r="P2114" s="27" t="s">
        <v>61</v>
      </c>
      <c r="Q2114" s="28" t="s">
        <v>480</v>
      </c>
      <c r="R2114" s="27" t="str">
        <f>VLOOKUP(B2114,[1]ПланКаз!A2099:S5403,19,0)</f>
        <v>Дана</v>
      </c>
      <c r="S2114" s="29">
        <v>15</v>
      </c>
      <c r="T2114" s="29">
        <v>1363</v>
      </c>
      <c r="U2114" s="29">
        <v>20445</v>
      </c>
      <c r="V2114" s="29">
        <v>22898.400000000001</v>
      </c>
      <c r="W2114" s="27"/>
      <c r="X2114" s="27" t="s">
        <v>74</v>
      </c>
      <c r="Y2114" s="27" t="s">
        <v>63</v>
      </c>
    </row>
    <row r="2115" spans="2:25" x14ac:dyDescent="0.2">
      <c r="B2115" s="27" t="s">
        <v>4291</v>
      </c>
      <c r="C2115" s="27" t="s">
        <v>57</v>
      </c>
      <c r="D2115" s="27" t="s">
        <v>4288</v>
      </c>
      <c r="E2115" s="27" t="str">
        <f>VLOOKUP(D2115,[1]ЕНС!A:E,2,FALSE)</f>
        <v>Молоток</v>
      </c>
      <c r="F2115" s="27" t="str">
        <f>VLOOKUP(D2115,[1]ЕНС!A:E,3,FALSE)</f>
        <v>слесарный</v>
      </c>
      <c r="G2115" s="27" t="s">
        <v>4292</v>
      </c>
      <c r="H2115" s="27" t="s">
        <v>28</v>
      </c>
      <c r="I2115" s="27">
        <v>0</v>
      </c>
      <c r="J2115" s="27">
        <v>631010000</v>
      </c>
      <c r="K2115" s="27" t="str">
        <f>VLOOKUP(B2115,[1]ПланКаз!A2102:M5406,12,0)</f>
        <v>ҚР, ШҚО, Өскемен қ., Бажов көш., 10</v>
      </c>
      <c r="L2115" s="27" t="str">
        <f>VLOOKUP(B2115,[1]ПланКаз!A2100:M5404,13,0)</f>
        <v>Желтоқсан-Қантар</v>
      </c>
      <c r="M2115" s="27" t="str">
        <f>VLOOKUP(B2115,[1]ПланКаз!A2102:N5406,14,0)</f>
        <v>Шығыс-Қазақстан облысы, Өскемен қ.</v>
      </c>
      <c r="N2115" s="27" t="s">
        <v>60</v>
      </c>
      <c r="O2115" s="27" t="str">
        <f>VLOOKUP(B2115,[1]ПланКаз!A2101:P5405,16,0)</f>
        <v>шартқа қол қойылған кезден бастап 45 күнтізбелік күн ішінде</v>
      </c>
      <c r="P2115" s="27" t="s">
        <v>61</v>
      </c>
      <c r="Q2115" s="28" t="s">
        <v>480</v>
      </c>
      <c r="R2115" s="27" t="str">
        <f>VLOOKUP(B2115,[1]ПланКаз!A2100:S5404,19,0)</f>
        <v>Дана</v>
      </c>
      <c r="S2115" s="29">
        <v>15</v>
      </c>
      <c r="T2115" s="29">
        <v>1663</v>
      </c>
      <c r="U2115" s="29">
        <v>24945</v>
      </c>
      <c r="V2115" s="29">
        <v>27938.400000000001</v>
      </c>
      <c r="W2115" s="27"/>
      <c r="X2115" s="27" t="s">
        <v>64</v>
      </c>
      <c r="Y2115" s="27" t="s">
        <v>63</v>
      </c>
    </row>
    <row r="2116" spans="2:25" x14ac:dyDescent="0.2">
      <c r="B2116" s="27" t="s">
        <v>4293</v>
      </c>
      <c r="C2116" s="27" t="s">
        <v>57</v>
      </c>
      <c r="D2116" s="27" t="s">
        <v>4288</v>
      </c>
      <c r="E2116" s="27" t="str">
        <f>VLOOKUP(D2116,[1]ЕНС!A:E,2,FALSE)</f>
        <v>Молоток</v>
      </c>
      <c r="F2116" s="27" t="str">
        <f>VLOOKUP(D2116,[1]ЕНС!A:E,3,FALSE)</f>
        <v>слесарный</v>
      </c>
      <c r="G2116" s="27" t="s">
        <v>4294</v>
      </c>
      <c r="H2116" s="27" t="s">
        <v>28</v>
      </c>
      <c r="I2116" s="27">
        <v>0</v>
      </c>
      <c r="J2116" s="27">
        <v>631010000</v>
      </c>
      <c r="K2116" s="27" t="str">
        <f>VLOOKUP(B2116,[1]ПланКаз!A2103:M5407,12,0)</f>
        <v>ҚР, ШҚО, Өскемен қ., Бажов көш., 10</v>
      </c>
      <c r="L2116" s="27" t="str">
        <f>VLOOKUP(B2116,[1]ПланКаз!A2101:M5405,13,0)</f>
        <v>Желтоқсан-Қантар</v>
      </c>
      <c r="M2116" s="27" t="str">
        <f>VLOOKUP(B2116,[1]ПланКаз!A2103:N5407,14,0)</f>
        <v>Шығыс-Қазақстан облысы, Өскемен қ.</v>
      </c>
      <c r="N2116" s="27" t="s">
        <v>60</v>
      </c>
      <c r="O2116" s="27" t="str">
        <f>VLOOKUP(B2116,[1]ПланКаз!A2102:P5406,16,0)</f>
        <v>шартқа қол қойылған кезден бастап 45 күнтізбелік күн ішінде</v>
      </c>
      <c r="P2116" s="27" t="s">
        <v>61</v>
      </c>
      <c r="Q2116" s="28" t="s">
        <v>480</v>
      </c>
      <c r="R2116" s="27" t="str">
        <f>VLOOKUP(B2116,[1]ПланКаз!A2101:S5405,19,0)</f>
        <v>Дана</v>
      </c>
      <c r="S2116" s="29">
        <v>31</v>
      </c>
      <c r="T2116" s="29">
        <v>1787</v>
      </c>
      <c r="U2116" s="29">
        <v>55397</v>
      </c>
      <c r="V2116" s="29">
        <v>62044.639999999999</v>
      </c>
      <c r="W2116" s="27"/>
      <c r="X2116" s="27" t="s">
        <v>64</v>
      </c>
      <c r="Y2116" s="27" t="s">
        <v>63</v>
      </c>
    </row>
    <row r="2117" spans="2:25" x14ac:dyDescent="0.2">
      <c r="B2117" s="27" t="s">
        <v>4295</v>
      </c>
      <c r="C2117" s="27" t="s">
        <v>57</v>
      </c>
      <c r="D2117" s="27" t="s">
        <v>4288</v>
      </c>
      <c r="E2117" s="27" t="str">
        <f>VLOOKUP(D2117,[1]ЕНС!A:E,2,FALSE)</f>
        <v>Молоток</v>
      </c>
      <c r="F2117" s="27" t="str">
        <f>VLOOKUP(D2117,[1]ЕНС!A:E,3,FALSE)</f>
        <v>слесарный</v>
      </c>
      <c r="G2117" s="27" t="s">
        <v>4296</v>
      </c>
      <c r="H2117" s="27" t="s">
        <v>28</v>
      </c>
      <c r="I2117" s="27">
        <v>0</v>
      </c>
      <c r="J2117" s="27">
        <v>631010000</v>
      </c>
      <c r="K2117" s="27" t="str">
        <f>VLOOKUP(B2117,[1]ПланКаз!A2104:M5408,12,0)</f>
        <v>ҚР, ШҚО, Өскемен қ., Бажов көш., 10</v>
      </c>
      <c r="L2117" s="27" t="str">
        <f>VLOOKUP(B2117,[1]ПланКаз!A2102:M5406,13,0)</f>
        <v>Желтоқсан-Қантар</v>
      </c>
      <c r="M2117" s="27" t="str">
        <f>VLOOKUP(B2117,[1]ПланКаз!A2104:N5408,14,0)</f>
        <v>Шығыс-Қазақстан облысы, Өскемен қ.</v>
      </c>
      <c r="N2117" s="27" t="s">
        <v>60</v>
      </c>
      <c r="O2117" s="27" t="str">
        <f>VLOOKUP(B2117,[1]ПланКаз!A2103:P5407,16,0)</f>
        <v>шартқа қол қойылған кезден бастап 45 күнтізбелік күн ішінде</v>
      </c>
      <c r="P2117" s="27" t="s">
        <v>61</v>
      </c>
      <c r="Q2117" s="28" t="s">
        <v>480</v>
      </c>
      <c r="R2117" s="27" t="str">
        <f>VLOOKUP(B2117,[1]ПланКаз!A2102:S5406,19,0)</f>
        <v>Дана</v>
      </c>
      <c r="S2117" s="29">
        <v>6</v>
      </c>
      <c r="T2117" s="29">
        <v>2465</v>
      </c>
      <c r="U2117" s="29" t="s">
        <v>63</v>
      </c>
      <c r="V2117" s="29" t="s">
        <v>63</v>
      </c>
      <c r="W2117" s="27"/>
      <c r="X2117" s="27" t="s">
        <v>64</v>
      </c>
      <c r="Y2117" s="27" t="s">
        <v>717</v>
      </c>
    </row>
    <row r="2118" spans="2:25" x14ac:dyDescent="0.2">
      <c r="B2118" s="27" t="s">
        <v>4297</v>
      </c>
      <c r="C2118" s="27" t="s">
        <v>57</v>
      </c>
      <c r="D2118" s="27" t="s">
        <v>4288</v>
      </c>
      <c r="E2118" s="27" t="str">
        <f>VLOOKUP(D2118,[1]ЕНС!A:E,2,FALSE)</f>
        <v>Молоток</v>
      </c>
      <c r="F2118" s="27" t="str">
        <f>VLOOKUP(D2118,[1]ЕНС!A:E,3,FALSE)</f>
        <v>слесарный</v>
      </c>
      <c r="G2118" s="27" t="s">
        <v>4296</v>
      </c>
      <c r="H2118" s="27" t="s">
        <v>28</v>
      </c>
      <c r="I2118" s="27">
        <v>0</v>
      </c>
      <c r="J2118" s="27">
        <v>631010000</v>
      </c>
      <c r="K2118" s="27" t="str">
        <f>VLOOKUP(B2118,[1]ПланКаз!A2105:M5409,12,0)</f>
        <v>ҚР, ШҚО, Өскемен қ., Бажов көш., 10</v>
      </c>
      <c r="L2118" s="27" t="str">
        <f>VLOOKUP(B2118,[1]ПланКаз!A2103:M5407,13,0)</f>
        <v>Наурыз - Сәуір</v>
      </c>
      <c r="M2118" s="27" t="str">
        <f>VLOOKUP(B2118,[1]ПланКаз!A2105:N5409,14,0)</f>
        <v>Шығыс-Қазақстан облысы, Өскемен қ.</v>
      </c>
      <c r="N2118" s="27" t="s">
        <v>60</v>
      </c>
      <c r="O2118" s="27" t="str">
        <f>VLOOKUP(B2118,[1]ПланКаз!A2104:P5408,16,0)</f>
        <v>шартқа қол қойылған кезден бастап 45 күнтізбелік күн ішінде</v>
      </c>
      <c r="P2118" s="27" t="s">
        <v>61</v>
      </c>
      <c r="Q2118" s="28" t="s">
        <v>480</v>
      </c>
      <c r="R2118" s="27" t="str">
        <f>VLOOKUP(B2118,[1]ПланКаз!A2103:S5407,19,0)</f>
        <v>Дана</v>
      </c>
      <c r="S2118" s="29">
        <v>6</v>
      </c>
      <c r="T2118" s="29">
        <v>2465</v>
      </c>
      <c r="U2118" s="29">
        <v>14790</v>
      </c>
      <c r="V2118" s="29">
        <v>16564.8</v>
      </c>
      <c r="W2118" s="27"/>
      <c r="X2118" s="27" t="s">
        <v>74</v>
      </c>
      <c r="Y2118" s="27" t="s">
        <v>63</v>
      </c>
    </row>
    <row r="2119" spans="2:25" x14ac:dyDescent="0.2">
      <c r="B2119" s="27" t="s">
        <v>4298</v>
      </c>
      <c r="C2119" s="27" t="s">
        <v>57</v>
      </c>
      <c r="D2119" s="27" t="s">
        <v>4288</v>
      </c>
      <c r="E2119" s="27" t="str">
        <f>VLOOKUP(D2119,[1]ЕНС!A:E,2,FALSE)</f>
        <v>Молоток</v>
      </c>
      <c r="F2119" s="27" t="str">
        <f>VLOOKUP(D2119,[1]ЕНС!A:E,3,FALSE)</f>
        <v>слесарный</v>
      </c>
      <c r="G2119" s="27" t="s">
        <v>4299</v>
      </c>
      <c r="H2119" s="27" t="s">
        <v>28</v>
      </c>
      <c r="I2119" s="27">
        <v>0</v>
      </c>
      <c r="J2119" s="27">
        <v>631010000</v>
      </c>
      <c r="K2119" s="27" t="str">
        <f>VLOOKUP(B2119,[1]ПланКаз!A2106:M5410,12,0)</f>
        <v>ҚР, ШҚО, Өскемен қ., Бажов көш., 10</v>
      </c>
      <c r="L2119" s="27" t="str">
        <f>VLOOKUP(B2119,[1]ПланКаз!A2104:M5408,13,0)</f>
        <v>Желтоқсан-Қантар</v>
      </c>
      <c r="M2119" s="27" t="str">
        <f>VLOOKUP(B2119,[1]ПланКаз!A2106:N5410,14,0)</f>
        <v>Шығыс-Қазақстан облысы, Өскемен қ.</v>
      </c>
      <c r="N2119" s="27" t="s">
        <v>60</v>
      </c>
      <c r="O2119" s="27" t="str">
        <f>VLOOKUP(B2119,[1]ПланКаз!A2105:P5409,16,0)</f>
        <v>шартқа қол қойылған кезден бастап 45 күнтізбелік күн ішінде</v>
      </c>
      <c r="P2119" s="27" t="s">
        <v>61</v>
      </c>
      <c r="Q2119" s="28" t="s">
        <v>480</v>
      </c>
      <c r="R2119" s="27" t="str">
        <f>VLOOKUP(B2119,[1]ПланКаз!A2104:S5408,19,0)</f>
        <v>Дана</v>
      </c>
      <c r="S2119" s="29">
        <v>11</v>
      </c>
      <c r="T2119" s="29">
        <v>2082</v>
      </c>
      <c r="U2119" s="29" t="s">
        <v>63</v>
      </c>
      <c r="V2119" s="29" t="s">
        <v>63</v>
      </c>
      <c r="W2119" s="27"/>
      <c r="X2119" s="27" t="s">
        <v>64</v>
      </c>
      <c r="Y2119" s="27" t="s">
        <v>717</v>
      </c>
    </row>
    <row r="2120" spans="2:25" x14ac:dyDescent="0.2">
      <c r="B2120" s="27" t="s">
        <v>4300</v>
      </c>
      <c r="C2120" s="27" t="s">
        <v>57</v>
      </c>
      <c r="D2120" s="27" t="s">
        <v>4288</v>
      </c>
      <c r="E2120" s="27" t="str">
        <f>VLOOKUP(D2120,[1]ЕНС!A:E,2,FALSE)</f>
        <v>Молоток</v>
      </c>
      <c r="F2120" s="27" t="str">
        <f>VLOOKUP(D2120,[1]ЕНС!A:E,3,FALSE)</f>
        <v>слесарный</v>
      </c>
      <c r="G2120" s="27" t="s">
        <v>4299</v>
      </c>
      <c r="H2120" s="27" t="s">
        <v>28</v>
      </c>
      <c r="I2120" s="27">
        <v>0</v>
      </c>
      <c r="J2120" s="27">
        <v>631010000</v>
      </c>
      <c r="K2120" s="27" t="str">
        <f>VLOOKUP(B2120,[1]ПланКаз!A2107:M5411,12,0)</f>
        <v>ҚР, ШҚО, Өскемен қ., Бажов көш., 10</v>
      </c>
      <c r="L2120" s="27" t="str">
        <f>VLOOKUP(B2120,[1]ПланКаз!A2105:M5409,13,0)</f>
        <v>Наурыз - Сәуір</v>
      </c>
      <c r="M2120" s="27" t="str">
        <f>VLOOKUP(B2120,[1]ПланКаз!A2107:N5411,14,0)</f>
        <v>Шығыс-Қазақстан облысы, Өскемен қ.</v>
      </c>
      <c r="N2120" s="27" t="s">
        <v>60</v>
      </c>
      <c r="O2120" s="27" t="str">
        <f>VLOOKUP(B2120,[1]ПланКаз!A2106:P5410,16,0)</f>
        <v>шартқа қол қойылған кезден бастап 45 күнтізбелік күн ішінде</v>
      </c>
      <c r="P2120" s="27" t="s">
        <v>61</v>
      </c>
      <c r="Q2120" s="28" t="s">
        <v>480</v>
      </c>
      <c r="R2120" s="27" t="str">
        <f>VLOOKUP(B2120,[1]ПланКаз!A2105:S5409,19,0)</f>
        <v>Дана</v>
      </c>
      <c r="S2120" s="29">
        <v>11</v>
      </c>
      <c r="T2120" s="29">
        <v>2082</v>
      </c>
      <c r="U2120" s="29">
        <v>22902</v>
      </c>
      <c r="V2120" s="29">
        <v>25650.240000000002</v>
      </c>
      <c r="W2120" s="27"/>
      <c r="X2120" s="27" t="s">
        <v>74</v>
      </c>
      <c r="Y2120" s="27" t="s">
        <v>63</v>
      </c>
    </row>
    <row r="2121" spans="2:25" x14ac:dyDescent="0.2">
      <c r="B2121" s="27" t="s">
        <v>4301</v>
      </c>
      <c r="C2121" s="27" t="s">
        <v>57</v>
      </c>
      <c r="D2121" s="27" t="s">
        <v>4288</v>
      </c>
      <c r="E2121" s="27" t="str">
        <f>VLOOKUP(D2121,[1]ЕНС!A:E,2,FALSE)</f>
        <v>Молоток</v>
      </c>
      <c r="F2121" s="27" t="str">
        <f>VLOOKUP(D2121,[1]ЕНС!A:E,3,FALSE)</f>
        <v>слесарный</v>
      </c>
      <c r="G2121" s="27" t="s">
        <v>4302</v>
      </c>
      <c r="H2121" s="27" t="s">
        <v>28</v>
      </c>
      <c r="I2121" s="27">
        <v>0</v>
      </c>
      <c r="J2121" s="27">
        <v>631010000</v>
      </c>
      <c r="K2121" s="27" t="str">
        <f>VLOOKUP(B2121,[1]ПланКаз!A2108:M5412,12,0)</f>
        <v>ҚР, ШҚО, Өскемен қ., Бажов көш., 10</v>
      </c>
      <c r="L2121" s="27" t="str">
        <f>VLOOKUP(B2121,[1]ПланКаз!A2106:M5410,13,0)</f>
        <v>Желтоқсан-Қантар</v>
      </c>
      <c r="M2121" s="27" t="str">
        <f>VLOOKUP(B2121,[1]ПланКаз!A2108:N5412,14,0)</f>
        <v>Шығыс-Қазақстан облысы, Өскемен қ.</v>
      </c>
      <c r="N2121" s="27" t="s">
        <v>60</v>
      </c>
      <c r="O2121" s="27" t="str">
        <f>VLOOKUP(B2121,[1]ПланКаз!A2107:P5411,16,0)</f>
        <v>шартқа қол қойылған кезден бастап 45 күнтізбелік күн ішінде</v>
      </c>
      <c r="P2121" s="27" t="s">
        <v>61</v>
      </c>
      <c r="Q2121" s="28" t="s">
        <v>480</v>
      </c>
      <c r="R2121" s="27" t="str">
        <f>VLOOKUP(B2121,[1]ПланКаз!A2106:S5410,19,0)</f>
        <v>Дана</v>
      </c>
      <c r="S2121" s="29">
        <v>13</v>
      </c>
      <c r="T2121" s="29">
        <v>4066</v>
      </c>
      <c r="U2121" s="29">
        <v>52858</v>
      </c>
      <c r="V2121" s="29">
        <v>59200.959999999999</v>
      </c>
      <c r="W2121" s="27"/>
      <c r="X2121" s="27" t="s">
        <v>64</v>
      </c>
      <c r="Y2121" s="27" t="s">
        <v>63</v>
      </c>
    </row>
    <row r="2122" spans="2:25" x14ac:dyDescent="0.2">
      <c r="B2122" s="27" t="s">
        <v>4303</v>
      </c>
      <c r="C2122" s="27" t="s">
        <v>57</v>
      </c>
      <c r="D2122" s="27" t="s">
        <v>4304</v>
      </c>
      <c r="E2122" s="27" t="str">
        <f>VLOOKUP(D2122,[1]ЕНС!A:E,2,FALSE)</f>
        <v>Киянка</v>
      </c>
      <c r="F2122" s="27" t="str">
        <f>VLOOKUP(D2122,[1]ЕНС!A:E,3,FALSE)</f>
        <v>деревянная рукоятка, резиновая головка, ГОСТ 19645-74</v>
      </c>
      <c r="G2122" s="27" t="s">
        <v>4305</v>
      </c>
      <c r="H2122" s="27" t="s">
        <v>28</v>
      </c>
      <c r="I2122" s="27">
        <v>0</v>
      </c>
      <c r="J2122" s="27">
        <v>631010000</v>
      </c>
      <c r="K2122" s="27" t="str">
        <f>VLOOKUP(B2122,[1]ПланКаз!A2109:M5413,12,0)</f>
        <v>ҚР, ШҚО, Өскемен қ., Бажов көш., 10</v>
      </c>
      <c r="L2122" s="27" t="str">
        <f>VLOOKUP(B2122,[1]ПланКаз!A2107:M5411,13,0)</f>
        <v>Желтоқсан-Қантар</v>
      </c>
      <c r="M2122" s="27" t="str">
        <f>VLOOKUP(B2122,[1]ПланКаз!A2109:N5413,14,0)</f>
        <v>Шығыс-Қазақстан облысы, Өскемен қ.</v>
      </c>
      <c r="N2122" s="27" t="s">
        <v>60</v>
      </c>
      <c r="O2122" s="27" t="str">
        <f>VLOOKUP(B2122,[1]ПланКаз!A2108:P5412,16,0)</f>
        <v>шартқа қол қойылған кезден бастап 45 күнтізбелік күн ішінде</v>
      </c>
      <c r="P2122" s="27" t="s">
        <v>61</v>
      </c>
      <c r="Q2122" s="28" t="s">
        <v>480</v>
      </c>
      <c r="R2122" s="27" t="str">
        <f>VLOOKUP(B2122,[1]ПланКаз!A2107:S5411,19,0)</f>
        <v>Дана</v>
      </c>
      <c r="S2122" s="29">
        <v>1</v>
      </c>
      <c r="T2122" s="29">
        <v>1726</v>
      </c>
      <c r="U2122" s="29" t="s">
        <v>63</v>
      </c>
      <c r="V2122" s="29" t="s">
        <v>63</v>
      </c>
      <c r="W2122" s="27"/>
      <c r="X2122" s="27" t="s">
        <v>64</v>
      </c>
      <c r="Y2122" s="27" t="s">
        <v>717</v>
      </c>
    </row>
    <row r="2123" spans="2:25" x14ac:dyDescent="0.2">
      <c r="B2123" s="27" t="s">
        <v>4306</v>
      </c>
      <c r="C2123" s="27" t="s">
        <v>57</v>
      </c>
      <c r="D2123" s="27" t="s">
        <v>4304</v>
      </c>
      <c r="E2123" s="27" t="str">
        <f>VLOOKUP(D2123,[1]ЕНС!A:E,2,FALSE)</f>
        <v>Киянка</v>
      </c>
      <c r="F2123" s="27" t="str">
        <f>VLOOKUP(D2123,[1]ЕНС!A:E,3,FALSE)</f>
        <v>деревянная рукоятка, резиновая головка, ГОСТ 19645-74</v>
      </c>
      <c r="G2123" s="27" t="s">
        <v>4305</v>
      </c>
      <c r="H2123" s="27" t="s">
        <v>28</v>
      </c>
      <c r="I2123" s="27">
        <v>0</v>
      </c>
      <c r="J2123" s="27">
        <v>631010000</v>
      </c>
      <c r="K2123" s="27" t="str">
        <f>VLOOKUP(B2123,[1]ПланКаз!A2110:M5414,12,0)</f>
        <v>ҚР, ШҚО, Өскемен қ., Бажов көш., 10</v>
      </c>
      <c r="L2123" s="27" t="str">
        <f>VLOOKUP(B2123,[1]ПланКаз!A2108:M5412,13,0)</f>
        <v>Наурыз - Сәуір</v>
      </c>
      <c r="M2123" s="27" t="str">
        <f>VLOOKUP(B2123,[1]ПланКаз!A2110:N5414,14,0)</f>
        <v>Шығыс-Қазақстан облысы, Өскемен қ.</v>
      </c>
      <c r="N2123" s="27" t="s">
        <v>60</v>
      </c>
      <c r="O2123" s="27" t="str">
        <f>VLOOKUP(B2123,[1]ПланКаз!A2109:P5413,16,0)</f>
        <v>шартқа қол қойылған кезден бастап 45 күнтізбелік күн ішінде</v>
      </c>
      <c r="P2123" s="27" t="s">
        <v>61</v>
      </c>
      <c r="Q2123" s="28" t="s">
        <v>480</v>
      </c>
      <c r="R2123" s="27" t="str">
        <f>VLOOKUP(B2123,[1]ПланКаз!A2108:S5412,19,0)</f>
        <v>Дана</v>
      </c>
      <c r="S2123" s="29">
        <v>1</v>
      </c>
      <c r="T2123" s="29">
        <v>1726</v>
      </c>
      <c r="U2123" s="29">
        <v>1726</v>
      </c>
      <c r="V2123" s="29">
        <v>1933.12</v>
      </c>
      <c r="W2123" s="27"/>
      <c r="X2123" s="27" t="s">
        <v>74</v>
      </c>
      <c r="Y2123" s="27" t="s">
        <v>63</v>
      </c>
    </row>
    <row r="2124" spans="2:25" x14ac:dyDescent="0.2">
      <c r="B2124" s="27" t="s">
        <v>4307</v>
      </c>
      <c r="C2124" s="27" t="s">
        <v>57</v>
      </c>
      <c r="D2124" s="27" t="s">
        <v>4308</v>
      </c>
      <c r="E2124" s="27" t="str">
        <f>VLOOKUP(D2124,[1]ЕНС!A:E,2,FALSE)</f>
        <v>Пика</v>
      </c>
      <c r="F2124" s="27" t="str">
        <f>VLOOKUP(D2124,[1]ЕНС!A:E,3,FALSE)</f>
        <v>для отбойного молотока</v>
      </c>
      <c r="G2124" s="27" t="s">
        <v>4309</v>
      </c>
      <c r="H2124" s="27" t="s">
        <v>28</v>
      </c>
      <c r="I2124" s="27">
        <v>0</v>
      </c>
      <c r="J2124" s="27">
        <v>631010000</v>
      </c>
      <c r="K2124" s="27" t="str">
        <f>VLOOKUP(B2124,[1]ПланКаз!A2111:M5415,12,0)</f>
        <v>ҚР, ШҚО, Өскемен қ., Бажов көш., 10</v>
      </c>
      <c r="L2124" s="27" t="str">
        <f>VLOOKUP(B2124,[1]ПланКаз!A2109:M5413,13,0)</f>
        <v>Желтоқсан-Қантар</v>
      </c>
      <c r="M2124" s="27" t="str">
        <f>VLOOKUP(B2124,[1]ПланКаз!A2111:N5415,14,0)</f>
        <v>Шығыс-Қазақстан облысы, Өскемен қ.</v>
      </c>
      <c r="N2124" s="27" t="s">
        <v>60</v>
      </c>
      <c r="O2124" s="27" t="str">
        <f>VLOOKUP(B2124,[1]ПланКаз!A2110:P5414,16,0)</f>
        <v>шартқа қол қойылған кезден бастап 45 күнтізбелік күн ішінде</v>
      </c>
      <c r="P2124" s="27" t="s">
        <v>61</v>
      </c>
      <c r="Q2124" s="28" t="s">
        <v>480</v>
      </c>
      <c r="R2124" s="27" t="str">
        <f>VLOOKUP(B2124,[1]ПланКаз!A2109:S5413,19,0)</f>
        <v>Дана</v>
      </c>
      <c r="S2124" s="29">
        <v>3</v>
      </c>
      <c r="T2124" s="29">
        <v>1759</v>
      </c>
      <c r="U2124" s="29" t="s">
        <v>63</v>
      </c>
      <c r="V2124" s="29" t="s">
        <v>63</v>
      </c>
      <c r="W2124" s="27"/>
      <c r="X2124" s="27" t="s">
        <v>64</v>
      </c>
      <c r="Y2124" s="27" t="s">
        <v>717</v>
      </c>
    </row>
    <row r="2125" spans="2:25" x14ac:dyDescent="0.2">
      <c r="B2125" s="27" t="s">
        <v>4310</v>
      </c>
      <c r="C2125" s="27" t="s">
        <v>57</v>
      </c>
      <c r="D2125" s="27" t="s">
        <v>4308</v>
      </c>
      <c r="E2125" s="27" t="str">
        <f>VLOOKUP(D2125,[1]ЕНС!A:E,2,FALSE)</f>
        <v>Пика</v>
      </c>
      <c r="F2125" s="27" t="str">
        <f>VLOOKUP(D2125,[1]ЕНС!A:E,3,FALSE)</f>
        <v>для отбойного молотока</v>
      </c>
      <c r="G2125" s="27" t="s">
        <v>4309</v>
      </c>
      <c r="H2125" s="27" t="s">
        <v>28</v>
      </c>
      <c r="I2125" s="27">
        <v>0</v>
      </c>
      <c r="J2125" s="27">
        <v>631010000</v>
      </c>
      <c r="K2125" s="27" t="str">
        <f>VLOOKUP(B2125,[1]ПланКаз!A2112:M5416,12,0)</f>
        <v>ҚР, ШҚО, Өскемен қ., Бажов көш., 10</v>
      </c>
      <c r="L2125" s="27" t="str">
        <f>VLOOKUP(B2125,[1]ПланКаз!A2110:M5414,13,0)</f>
        <v>Наурыз - Сәуір</v>
      </c>
      <c r="M2125" s="27" t="str">
        <f>VLOOKUP(B2125,[1]ПланКаз!A2112:N5416,14,0)</f>
        <v>Шығыс-Қазақстан облысы, Өскемен қ.</v>
      </c>
      <c r="N2125" s="27" t="s">
        <v>60</v>
      </c>
      <c r="O2125" s="27" t="str">
        <f>VLOOKUP(B2125,[1]ПланКаз!A2111:P5415,16,0)</f>
        <v>шартқа қол қойылған кезден бастап 45 күнтізбелік күн ішінде</v>
      </c>
      <c r="P2125" s="27" t="s">
        <v>61</v>
      </c>
      <c r="Q2125" s="28" t="s">
        <v>480</v>
      </c>
      <c r="R2125" s="27" t="str">
        <f>VLOOKUP(B2125,[1]ПланКаз!A2110:S5414,19,0)</f>
        <v>Дана</v>
      </c>
      <c r="S2125" s="29">
        <v>3</v>
      </c>
      <c r="T2125" s="29">
        <v>1759</v>
      </c>
      <c r="U2125" s="29">
        <v>5277</v>
      </c>
      <c r="V2125" s="29">
        <v>5910.24</v>
      </c>
      <c r="W2125" s="27"/>
      <c r="X2125" s="27" t="s">
        <v>74</v>
      </c>
      <c r="Y2125" s="27" t="s">
        <v>63</v>
      </c>
    </row>
    <row r="2126" spans="2:25" x14ac:dyDescent="0.2">
      <c r="B2126" s="27" t="s">
        <v>4311</v>
      </c>
      <c r="C2126" s="27" t="s">
        <v>57</v>
      </c>
      <c r="D2126" s="27" t="s">
        <v>4312</v>
      </c>
      <c r="E2126" s="27" t="str">
        <f>VLOOKUP(D2126,[1]ЕНС!A:E,2,FALSE)</f>
        <v>Набор инструментов</v>
      </c>
      <c r="F2126" s="27" t="str">
        <f>VLOOKUP(D2126,[1]ЕНС!A:E,3,FALSE)</f>
        <v>для автомобиля, в наборе 16 предметов</v>
      </c>
      <c r="G2126" s="27" t="s">
        <v>4313</v>
      </c>
      <c r="H2126" s="27" t="s">
        <v>28</v>
      </c>
      <c r="I2126" s="27">
        <v>0</v>
      </c>
      <c r="J2126" s="27">
        <v>631010000</v>
      </c>
      <c r="K2126" s="27" t="str">
        <f>VLOOKUP(B2126,[1]ПланКаз!A2113:M5417,12,0)</f>
        <v>ҚР, ШҚО, Өскемен қ., Бажов көш., 10</v>
      </c>
      <c r="L2126" s="27" t="str">
        <f>VLOOKUP(B2126,[1]ПланКаз!A2111:M5415,13,0)</f>
        <v>Желтоқсан-Қантар</v>
      </c>
      <c r="M2126" s="27" t="str">
        <f>VLOOKUP(B2126,[1]ПланКаз!A2113:N5417,14,0)</f>
        <v>Шығыс-Қазақстан облысы, Өскемен қ.</v>
      </c>
      <c r="N2126" s="27" t="s">
        <v>60</v>
      </c>
      <c r="O2126" s="27" t="str">
        <f>VLOOKUP(B2126,[1]ПланКаз!A2112:P5416,16,0)</f>
        <v>шартқа қол қойылған кезден бастап 45 күнтізбелік күн ішінде</v>
      </c>
      <c r="P2126" s="27" t="s">
        <v>61</v>
      </c>
      <c r="Q2126" s="28" t="s">
        <v>3305</v>
      </c>
      <c r="R2126" s="27" t="str">
        <f>VLOOKUP(B2126,[1]ПланКаз!A2111:S5415,19,0)</f>
        <v>жиынтық</v>
      </c>
      <c r="S2126" s="29">
        <v>41</v>
      </c>
      <c r="T2126" s="29">
        <v>7054</v>
      </c>
      <c r="U2126" s="29" t="s">
        <v>63</v>
      </c>
      <c r="V2126" s="29" t="s">
        <v>63</v>
      </c>
      <c r="W2126" s="27"/>
      <c r="X2126" s="27" t="s">
        <v>64</v>
      </c>
      <c r="Y2126" s="27" t="s">
        <v>717</v>
      </c>
    </row>
    <row r="2127" spans="2:25" x14ac:dyDescent="0.2">
      <c r="B2127" s="27" t="s">
        <v>4314</v>
      </c>
      <c r="C2127" s="27" t="s">
        <v>57</v>
      </c>
      <c r="D2127" s="27" t="s">
        <v>4312</v>
      </c>
      <c r="E2127" s="27" t="str">
        <f>VLOOKUP(D2127,[1]ЕНС!A:E,2,FALSE)</f>
        <v>Набор инструментов</v>
      </c>
      <c r="F2127" s="27" t="str">
        <f>VLOOKUP(D2127,[1]ЕНС!A:E,3,FALSE)</f>
        <v>для автомобиля, в наборе 16 предметов</v>
      </c>
      <c r="G2127" s="27" t="s">
        <v>4313</v>
      </c>
      <c r="H2127" s="27" t="s">
        <v>28</v>
      </c>
      <c r="I2127" s="27">
        <v>0</v>
      </c>
      <c r="J2127" s="27">
        <v>631010000</v>
      </c>
      <c r="K2127" s="27" t="str">
        <f>VLOOKUP(B2127,[1]ПланКаз!A2114:M5418,12,0)</f>
        <v>ҚР, ШҚО, Өскемен қ., Бажов көш., 10</v>
      </c>
      <c r="L2127" s="27" t="str">
        <f>VLOOKUP(B2127,[1]ПланКаз!A2112:M5416,13,0)</f>
        <v>Ақпан - Наурыз</v>
      </c>
      <c r="M2127" s="27" t="str">
        <f>VLOOKUP(B2127,[1]ПланКаз!A2114:N5418,14,0)</f>
        <v>Шығыс-Қазақстан облысы, Өскемен қ.</v>
      </c>
      <c r="N2127" s="27" t="s">
        <v>60</v>
      </c>
      <c r="O2127" s="27" t="str">
        <f>VLOOKUP(B2127,[1]ПланКаз!A2113:P5417,16,0)</f>
        <v>шартқа қол қойылған кезден бастап 45 күнтізбелік күн ішінде</v>
      </c>
      <c r="P2127" s="27" t="s">
        <v>61</v>
      </c>
      <c r="Q2127" s="28" t="s">
        <v>3305</v>
      </c>
      <c r="R2127" s="27" t="str">
        <f>VLOOKUP(B2127,[1]ПланКаз!A2112:S5416,19,0)</f>
        <v>жиынтық</v>
      </c>
      <c r="S2127" s="29">
        <v>41</v>
      </c>
      <c r="T2127" s="29">
        <v>7054</v>
      </c>
      <c r="U2127" s="29">
        <v>289214</v>
      </c>
      <c r="V2127" s="29">
        <v>323919.68</v>
      </c>
      <c r="W2127" s="27"/>
      <c r="X2127" s="27" t="s">
        <v>74</v>
      </c>
      <c r="Y2127" s="27" t="s">
        <v>63</v>
      </c>
    </row>
    <row r="2128" spans="2:25" x14ac:dyDescent="0.2">
      <c r="B2128" s="27" t="s">
        <v>4315</v>
      </c>
      <c r="C2128" s="27" t="s">
        <v>57</v>
      </c>
      <c r="D2128" s="27" t="s">
        <v>4316</v>
      </c>
      <c r="E2128" s="27" t="str">
        <f>VLOOKUP(D2128,[1]ЕНС!A:E,2,FALSE)</f>
        <v>Набор инструментов</v>
      </c>
      <c r="F2128" s="27" t="str">
        <f>VLOOKUP(D2128,[1]ЕНС!A:E,3,FALSE)</f>
        <v>для различных электромонтажных работ, в наборе не более 25 предметов</v>
      </c>
      <c r="G2128" s="27" t="s">
        <v>4317</v>
      </c>
      <c r="H2128" s="27" t="s">
        <v>28</v>
      </c>
      <c r="I2128" s="27">
        <v>0</v>
      </c>
      <c r="J2128" s="27">
        <v>631010000</v>
      </c>
      <c r="K2128" s="27" t="str">
        <f>VLOOKUP(B2128,[1]ПланКаз!A2115:M5419,12,0)</f>
        <v>ҚР, ШҚО, Өскемен қ., Бажов көш., 10</v>
      </c>
      <c r="L2128" s="27" t="str">
        <f>VLOOKUP(B2128,[1]ПланКаз!A2113:M5417,13,0)</f>
        <v>Желтоқсан-Қантар</v>
      </c>
      <c r="M2128" s="27" t="str">
        <f>VLOOKUP(B2128,[1]ПланКаз!A2115:N5419,14,0)</f>
        <v>Шығыс-Қазақстан облысы, Өскемен қ.</v>
      </c>
      <c r="N2128" s="27" t="s">
        <v>60</v>
      </c>
      <c r="O2128" s="27" t="str">
        <f>VLOOKUP(B2128,[1]ПланКаз!A2114:P5418,16,0)</f>
        <v>шартқа қол қойылған кезден бастап 45 күнтізбелік күн ішінде</v>
      </c>
      <c r="P2128" s="27" t="s">
        <v>61</v>
      </c>
      <c r="Q2128" s="28" t="s">
        <v>3305</v>
      </c>
      <c r="R2128" s="27" t="str">
        <f>VLOOKUP(B2128,[1]ПланКаз!A2113:S5417,19,0)</f>
        <v>жиынтық</v>
      </c>
      <c r="S2128" s="29">
        <v>10</v>
      </c>
      <c r="T2128" s="29">
        <v>59616</v>
      </c>
      <c r="U2128" s="29" t="s">
        <v>63</v>
      </c>
      <c r="V2128" s="29" t="s">
        <v>63</v>
      </c>
      <c r="W2128" s="27"/>
      <c r="X2128" s="27" t="s">
        <v>64</v>
      </c>
      <c r="Y2128" s="27" t="s">
        <v>717</v>
      </c>
    </row>
    <row r="2129" spans="2:25" x14ac:dyDescent="0.2">
      <c r="B2129" s="27" t="s">
        <v>4318</v>
      </c>
      <c r="C2129" s="27" t="s">
        <v>57</v>
      </c>
      <c r="D2129" s="27" t="s">
        <v>4316</v>
      </c>
      <c r="E2129" s="27" t="str">
        <f>VLOOKUP(D2129,[1]ЕНС!A:E,2,FALSE)</f>
        <v>Набор инструментов</v>
      </c>
      <c r="F2129" s="27" t="str">
        <f>VLOOKUP(D2129,[1]ЕНС!A:E,3,FALSE)</f>
        <v>для различных электромонтажных работ, в наборе не более 25 предметов</v>
      </c>
      <c r="G2129" s="27" t="s">
        <v>4317</v>
      </c>
      <c r="H2129" s="27" t="s">
        <v>28</v>
      </c>
      <c r="I2129" s="27">
        <v>0</v>
      </c>
      <c r="J2129" s="27">
        <v>631010000</v>
      </c>
      <c r="K2129" s="27" t="str">
        <f>VLOOKUP(B2129,[1]ПланКаз!A2116:M5420,12,0)</f>
        <v>ҚР, ШҚО, Өскемен қ., Бажов көш., 10</v>
      </c>
      <c r="L2129" s="27" t="str">
        <f>VLOOKUP(B2129,[1]ПланКаз!A2114:M5418,13,0)</f>
        <v>Ақпан - Наурыз</v>
      </c>
      <c r="M2129" s="27" t="str">
        <f>VLOOKUP(B2129,[1]ПланКаз!A2116:N5420,14,0)</f>
        <v>Шығыс-Қазақстан облысы, Өскемен қ.</v>
      </c>
      <c r="N2129" s="27" t="s">
        <v>60</v>
      </c>
      <c r="O2129" s="27" t="str">
        <f>VLOOKUP(B2129,[1]ПланКаз!A2115:P5419,16,0)</f>
        <v>шартқа қол қойылған кезден бастап 45 күнтізбелік күн ішінде</v>
      </c>
      <c r="P2129" s="27" t="s">
        <v>61</v>
      </c>
      <c r="Q2129" s="28" t="s">
        <v>3305</v>
      </c>
      <c r="R2129" s="27" t="str">
        <f>VLOOKUP(B2129,[1]ПланКаз!A2114:S5418,19,0)</f>
        <v>жиынтық</v>
      </c>
      <c r="S2129" s="29">
        <v>10</v>
      </c>
      <c r="T2129" s="29">
        <v>59616</v>
      </c>
      <c r="U2129" s="29">
        <v>596160</v>
      </c>
      <c r="V2129" s="29">
        <v>667699.19999999995</v>
      </c>
      <c r="W2129" s="27"/>
      <c r="X2129" s="27" t="s">
        <v>74</v>
      </c>
      <c r="Y2129" s="27" t="s">
        <v>63</v>
      </c>
    </row>
    <row r="2130" spans="2:25" x14ac:dyDescent="0.2">
      <c r="B2130" s="27" t="s">
        <v>4319</v>
      </c>
      <c r="C2130" s="27" t="s">
        <v>57</v>
      </c>
      <c r="D2130" s="27" t="s">
        <v>4320</v>
      </c>
      <c r="E2130" s="27" t="str">
        <f>VLOOKUP(D2130,[1]ЕНС!A:E,2,FALSE)</f>
        <v>Набор инструментов</v>
      </c>
      <c r="F2130" s="27" t="str">
        <f>VLOOKUP(D2130,[1]ЕНС!A:E,3,FALSE)</f>
        <v>для различных электромонтажных работ, в наборе 26-30 предметов</v>
      </c>
      <c r="G2130" s="27" t="s">
        <v>4321</v>
      </c>
      <c r="H2130" s="27" t="s">
        <v>28</v>
      </c>
      <c r="I2130" s="27">
        <v>0</v>
      </c>
      <c r="J2130" s="27">
        <v>631010000</v>
      </c>
      <c r="K2130" s="27" t="str">
        <f>VLOOKUP(B2130,[1]ПланКаз!A2117:M5421,12,0)</f>
        <v>ҚР, ШҚО, Өскемен қ., Бажов көш., 10</v>
      </c>
      <c r="L2130" s="27" t="str">
        <f>VLOOKUP(B2130,[1]ПланКаз!A2115:M5419,13,0)</f>
        <v>Желтоқсан-Қантар</v>
      </c>
      <c r="M2130" s="27" t="str">
        <f>VLOOKUP(B2130,[1]ПланКаз!A2117:N5421,14,0)</f>
        <v>Шығыс-Қазақстан облысы, Өскемен қ.</v>
      </c>
      <c r="N2130" s="27" t="s">
        <v>60</v>
      </c>
      <c r="O2130" s="27" t="str">
        <f>VLOOKUP(B2130,[1]ПланКаз!A2116:P5420,16,0)</f>
        <v>шартқа қол қойылған кезден бастап 45 күнтізбелік күн ішінде</v>
      </c>
      <c r="P2130" s="27" t="s">
        <v>61</v>
      </c>
      <c r="Q2130" s="28" t="s">
        <v>3305</v>
      </c>
      <c r="R2130" s="27" t="str">
        <f>VLOOKUP(B2130,[1]ПланКаз!A2115:S5419,19,0)</f>
        <v>жиынтық</v>
      </c>
      <c r="S2130" s="29">
        <v>1</v>
      </c>
      <c r="T2130" s="29">
        <v>71232</v>
      </c>
      <c r="U2130" s="29" t="s">
        <v>63</v>
      </c>
      <c r="V2130" s="29" t="s">
        <v>63</v>
      </c>
      <c r="W2130" s="27"/>
      <c r="X2130" s="27" t="s">
        <v>64</v>
      </c>
      <c r="Y2130" s="27" t="s">
        <v>717</v>
      </c>
    </row>
    <row r="2131" spans="2:25" x14ac:dyDescent="0.2">
      <c r="B2131" s="27" t="s">
        <v>4322</v>
      </c>
      <c r="C2131" s="27" t="s">
        <v>57</v>
      </c>
      <c r="D2131" s="27" t="s">
        <v>4320</v>
      </c>
      <c r="E2131" s="27" t="str">
        <f>VLOOKUP(D2131,[1]ЕНС!A:E,2,FALSE)</f>
        <v>Набор инструментов</v>
      </c>
      <c r="F2131" s="27" t="str">
        <f>VLOOKUP(D2131,[1]ЕНС!A:E,3,FALSE)</f>
        <v>для различных электромонтажных работ, в наборе 26-30 предметов</v>
      </c>
      <c r="G2131" s="27" t="s">
        <v>4321</v>
      </c>
      <c r="H2131" s="27" t="s">
        <v>28</v>
      </c>
      <c r="I2131" s="27">
        <v>0</v>
      </c>
      <c r="J2131" s="27">
        <v>631010000</v>
      </c>
      <c r="K2131" s="27" t="str">
        <f>VLOOKUP(B2131,[1]ПланКаз!A2118:M5422,12,0)</f>
        <v>ҚР, ШҚО, Өскемен қ., Бажов көш., 10</v>
      </c>
      <c r="L2131" s="27" t="str">
        <f>VLOOKUP(B2131,[1]ПланКаз!A2116:M5420,13,0)</f>
        <v>Ақпан - Наурыз</v>
      </c>
      <c r="M2131" s="27" t="str">
        <f>VLOOKUP(B2131,[1]ПланКаз!A2118:N5422,14,0)</f>
        <v>Шығыс-Қазақстан облысы, Өскемен қ.</v>
      </c>
      <c r="N2131" s="27" t="s">
        <v>60</v>
      </c>
      <c r="O2131" s="27" t="str">
        <f>VLOOKUP(B2131,[1]ПланКаз!A2117:P5421,16,0)</f>
        <v>шартқа қол қойылған кезден бастап 45 күнтізбелік күн ішінде</v>
      </c>
      <c r="P2131" s="27" t="s">
        <v>61</v>
      </c>
      <c r="Q2131" s="28" t="s">
        <v>3305</v>
      </c>
      <c r="R2131" s="27" t="str">
        <f>VLOOKUP(B2131,[1]ПланКаз!A2116:S5420,19,0)</f>
        <v>жиынтық</v>
      </c>
      <c r="S2131" s="29">
        <v>1</v>
      </c>
      <c r="T2131" s="29">
        <v>71232</v>
      </c>
      <c r="U2131" s="29">
        <v>71232</v>
      </c>
      <c r="V2131" s="29">
        <v>79779.839999999997</v>
      </c>
      <c r="W2131" s="27"/>
      <c r="X2131" s="27" t="s">
        <v>74</v>
      </c>
      <c r="Y2131" s="27" t="s">
        <v>63</v>
      </c>
    </row>
    <row r="2132" spans="2:25" x14ac:dyDescent="0.2">
      <c r="B2132" s="27" t="s">
        <v>4323</v>
      </c>
      <c r="C2132" s="27" t="s">
        <v>57</v>
      </c>
      <c r="D2132" s="27" t="s">
        <v>4324</v>
      </c>
      <c r="E2132" s="27" t="str">
        <f>VLOOKUP(D2132,[1]ЕНС!A:E,2,FALSE)</f>
        <v>Набор ключей</v>
      </c>
      <c r="F2132" s="27" t="str">
        <f>VLOOKUP(D2132,[1]ЕНС!A:E,3,FALSE)</f>
        <v>гаечные, комбинированные, в наборе 12 предметов 6-32 мм</v>
      </c>
      <c r="G2132" s="27" t="s">
        <v>4325</v>
      </c>
      <c r="H2132" s="27" t="s">
        <v>28</v>
      </c>
      <c r="I2132" s="27">
        <v>0</v>
      </c>
      <c r="J2132" s="27">
        <v>631010000</v>
      </c>
      <c r="K2132" s="27" t="str">
        <f>VLOOKUP(B2132,[1]ПланКаз!A2119:M5423,12,0)</f>
        <v>ҚР, ШҚО, Өскемен қ., Бажов көш., 10</v>
      </c>
      <c r="L2132" s="27" t="str">
        <f>VLOOKUP(B2132,[1]ПланКаз!A2117:M5421,13,0)</f>
        <v>Желтоқсан-Қантар</v>
      </c>
      <c r="M2132" s="27" t="str">
        <f>VLOOKUP(B2132,[1]ПланКаз!A2119:N5423,14,0)</f>
        <v>Шығыс-Қазақстан облысы, Өскемен қ.</v>
      </c>
      <c r="N2132" s="27" t="s">
        <v>60</v>
      </c>
      <c r="O2132" s="27" t="str">
        <f>VLOOKUP(B2132,[1]ПланКаз!A2118:P5422,16,0)</f>
        <v>шартқа қол қойылған кезден бастап 45 күнтізбелік күн ішінде</v>
      </c>
      <c r="P2132" s="27" t="s">
        <v>61</v>
      </c>
      <c r="Q2132" s="28" t="s">
        <v>3305</v>
      </c>
      <c r="R2132" s="27" t="str">
        <f>VLOOKUP(B2132,[1]ПланКаз!A2117:S5421,19,0)</f>
        <v>Комплект</v>
      </c>
      <c r="S2132" s="29">
        <v>54</v>
      </c>
      <c r="T2132" s="29">
        <v>15278</v>
      </c>
      <c r="U2132" s="29">
        <v>825012</v>
      </c>
      <c r="V2132" s="29">
        <v>924013.44</v>
      </c>
      <c r="W2132" s="27"/>
      <c r="X2132" s="27" t="s">
        <v>64</v>
      </c>
      <c r="Y2132" s="27" t="s">
        <v>63</v>
      </c>
    </row>
    <row r="2133" spans="2:25" x14ac:dyDescent="0.2">
      <c r="B2133" s="27" t="s">
        <v>4326</v>
      </c>
      <c r="C2133" s="27" t="s">
        <v>57</v>
      </c>
      <c r="D2133" s="27" t="s">
        <v>4327</v>
      </c>
      <c r="E2133" s="27" t="str">
        <f>VLOOKUP(D2133,[1]ЕНС!A:E,2,FALSE)</f>
        <v>Набор ключей</v>
      </c>
      <c r="F2133" s="27" t="str">
        <f>VLOOKUP(D2133,[1]ЕНС!A:E,3,FALSE)</f>
        <v>гаечные, комбинированные, в наборе 14 предметов, 8-24 мм</v>
      </c>
      <c r="G2133" s="27" t="s">
        <v>4328</v>
      </c>
      <c r="H2133" s="27" t="s">
        <v>28</v>
      </c>
      <c r="I2133" s="27">
        <v>0</v>
      </c>
      <c r="J2133" s="27">
        <v>631010000</v>
      </c>
      <c r="K2133" s="27" t="str">
        <f>VLOOKUP(B2133,[1]ПланКаз!A2120:M5424,12,0)</f>
        <v>ҚР, ШҚО, Өскемен қ., Бажов көш., 10</v>
      </c>
      <c r="L2133" s="27" t="str">
        <f>VLOOKUP(B2133,[1]ПланКаз!A2118:M5422,13,0)</f>
        <v>Желтоқсан-Қантар</v>
      </c>
      <c r="M2133" s="27" t="str">
        <f>VLOOKUP(B2133,[1]ПланКаз!A2120:N5424,14,0)</f>
        <v>Шығыс-Қазақстан облысы, Өскемен қ.</v>
      </c>
      <c r="N2133" s="27" t="s">
        <v>60</v>
      </c>
      <c r="O2133" s="27" t="str">
        <f>VLOOKUP(B2133,[1]ПланКаз!A2119:P5423,16,0)</f>
        <v>шартқа қол қойылған кезден бастап 45 күнтізбелік күн ішінде</v>
      </c>
      <c r="P2133" s="27" t="s">
        <v>61</v>
      </c>
      <c r="Q2133" s="28" t="s">
        <v>3305</v>
      </c>
      <c r="R2133" s="27" t="str">
        <f>VLOOKUP(B2133,[1]ПланКаз!A2118:S5422,19,0)</f>
        <v>Комплект</v>
      </c>
      <c r="S2133" s="29">
        <v>27</v>
      </c>
      <c r="T2133" s="29">
        <v>9487</v>
      </c>
      <c r="U2133" s="29">
        <v>256149</v>
      </c>
      <c r="V2133" s="29">
        <v>286886.88</v>
      </c>
      <c r="W2133" s="27"/>
      <c r="X2133" s="27" t="s">
        <v>64</v>
      </c>
      <c r="Y2133" s="27" t="s">
        <v>63</v>
      </c>
    </row>
    <row r="2134" spans="2:25" x14ac:dyDescent="0.2">
      <c r="B2134" s="27" t="s">
        <v>4329</v>
      </c>
      <c r="C2134" s="27" t="s">
        <v>57</v>
      </c>
      <c r="D2134" s="27" t="s">
        <v>4330</v>
      </c>
      <c r="E2134" s="27" t="str">
        <f>VLOOKUP(D2134,[1]ЕНС!A:E,2,FALSE)</f>
        <v>Надфиль</v>
      </c>
      <c r="F2134" s="27" t="str">
        <f>VLOOKUP(D2134,[1]ЕНС!A:E,3,FALSE)</f>
        <v>круглый</v>
      </c>
      <c r="G2134" s="27" t="s">
        <v>4331</v>
      </c>
      <c r="H2134" s="27" t="s">
        <v>28</v>
      </c>
      <c r="I2134" s="27">
        <v>0</v>
      </c>
      <c r="J2134" s="27">
        <v>631010000</v>
      </c>
      <c r="K2134" s="27" t="str">
        <f>VLOOKUP(B2134,[1]ПланКаз!A2121:M5425,12,0)</f>
        <v>ҚР, ШҚО, Өскемен қ., Бажов көш., 10</v>
      </c>
      <c r="L2134" s="27" t="str">
        <f>VLOOKUP(B2134,[1]ПланКаз!A2119:M5423,13,0)</f>
        <v>Желтоқсан-Қантар</v>
      </c>
      <c r="M2134" s="27" t="str">
        <f>VLOOKUP(B2134,[1]ПланКаз!A2121:N5425,14,0)</f>
        <v>Шығыс-Қазақстан облысы, Өскемен қ.</v>
      </c>
      <c r="N2134" s="27" t="s">
        <v>60</v>
      </c>
      <c r="O2134" s="27" t="str">
        <f>VLOOKUP(B2134,[1]ПланКаз!A2120:P5424,16,0)</f>
        <v>шартқа қол қойылған кезден бастап 45 күнтізбелік күн ішінде</v>
      </c>
      <c r="P2134" s="27" t="s">
        <v>61</v>
      </c>
      <c r="Q2134" s="28" t="s">
        <v>480</v>
      </c>
      <c r="R2134" s="27" t="str">
        <f>VLOOKUP(B2134,[1]ПланКаз!A2119:S5423,19,0)</f>
        <v>Дана</v>
      </c>
      <c r="S2134" s="29">
        <v>2</v>
      </c>
      <c r="T2134" s="29">
        <v>185</v>
      </c>
      <c r="U2134" s="29" t="s">
        <v>63</v>
      </c>
      <c r="V2134" s="29" t="s">
        <v>63</v>
      </c>
      <c r="W2134" s="27"/>
      <c r="X2134" s="27" t="s">
        <v>64</v>
      </c>
      <c r="Y2134" s="27" t="s">
        <v>717</v>
      </c>
    </row>
    <row r="2135" spans="2:25" x14ac:dyDescent="0.2">
      <c r="B2135" s="27" t="s">
        <v>4332</v>
      </c>
      <c r="C2135" s="27" t="s">
        <v>57</v>
      </c>
      <c r="D2135" s="27" t="s">
        <v>4330</v>
      </c>
      <c r="E2135" s="27" t="str">
        <f>VLOOKUP(D2135,[1]ЕНС!A:E,2,FALSE)</f>
        <v>Надфиль</v>
      </c>
      <c r="F2135" s="27" t="str">
        <f>VLOOKUP(D2135,[1]ЕНС!A:E,3,FALSE)</f>
        <v>круглый</v>
      </c>
      <c r="G2135" s="27" t="s">
        <v>4331</v>
      </c>
      <c r="H2135" s="27" t="s">
        <v>28</v>
      </c>
      <c r="I2135" s="27">
        <v>0</v>
      </c>
      <c r="J2135" s="27">
        <v>631010000</v>
      </c>
      <c r="K2135" s="27" t="str">
        <f>VLOOKUP(B2135,[1]ПланКаз!A2122:M5426,12,0)</f>
        <v>ҚР, ШҚО, Өскемен қ., Бажов көш., 10</v>
      </c>
      <c r="L2135" s="27" t="str">
        <f>VLOOKUP(B2135,[1]ПланКаз!A2120:M5424,13,0)</f>
        <v>Наурыз - Сәуір</v>
      </c>
      <c r="M2135" s="27" t="str">
        <f>VLOOKUP(B2135,[1]ПланКаз!A2122:N5426,14,0)</f>
        <v>Шығыс-Қазақстан облысы, Өскемен қ.</v>
      </c>
      <c r="N2135" s="27" t="s">
        <v>60</v>
      </c>
      <c r="O2135" s="27" t="str">
        <f>VLOOKUP(B2135,[1]ПланКаз!A2121:P5425,16,0)</f>
        <v>шартқа қол қойылған кезден бастап 45 күнтізбелік күн ішінде</v>
      </c>
      <c r="P2135" s="27" t="s">
        <v>61</v>
      </c>
      <c r="Q2135" s="28" t="s">
        <v>480</v>
      </c>
      <c r="R2135" s="27" t="str">
        <f>VLOOKUP(B2135,[1]ПланКаз!A2120:S5424,19,0)</f>
        <v>Дана</v>
      </c>
      <c r="S2135" s="29">
        <v>2</v>
      </c>
      <c r="T2135" s="29">
        <v>185</v>
      </c>
      <c r="U2135" s="29">
        <v>370</v>
      </c>
      <c r="V2135" s="29">
        <v>414.4</v>
      </c>
      <c r="W2135" s="27"/>
      <c r="X2135" s="27" t="s">
        <v>74</v>
      </c>
      <c r="Y2135" s="27" t="s">
        <v>63</v>
      </c>
    </row>
    <row r="2136" spans="2:25" x14ac:dyDescent="0.2">
      <c r="B2136" s="27" t="s">
        <v>4333</v>
      </c>
      <c r="C2136" s="27" t="s">
        <v>57</v>
      </c>
      <c r="D2136" s="27" t="s">
        <v>4334</v>
      </c>
      <c r="E2136" s="27" t="str">
        <f>VLOOKUP(D2136,[1]ЕНС!A:E,2,FALSE)</f>
        <v>Надфиль</v>
      </c>
      <c r="F2136" s="27" t="str">
        <f>VLOOKUP(D2136,[1]ЕНС!A:E,3,FALSE)</f>
        <v>плоский</v>
      </c>
      <c r="G2136" s="27" t="s">
        <v>4335</v>
      </c>
      <c r="H2136" s="27" t="s">
        <v>28</v>
      </c>
      <c r="I2136" s="27">
        <v>0</v>
      </c>
      <c r="J2136" s="27">
        <v>631010000</v>
      </c>
      <c r="K2136" s="27" t="str">
        <f>VLOOKUP(B2136,[1]ПланКаз!A2123:M5427,12,0)</f>
        <v>ҚР, ШҚО, Өскемен қ., Бажов көш., 10</v>
      </c>
      <c r="L2136" s="27" t="str">
        <f>VLOOKUP(B2136,[1]ПланКаз!A2121:M5425,13,0)</f>
        <v>Желтоқсан-Қантар</v>
      </c>
      <c r="M2136" s="27" t="str">
        <f>VLOOKUP(B2136,[1]ПланКаз!A2123:N5427,14,0)</f>
        <v>Шығыс-Қазақстан облысы, Өскемен қ.</v>
      </c>
      <c r="N2136" s="27" t="s">
        <v>60</v>
      </c>
      <c r="O2136" s="27" t="str">
        <f>VLOOKUP(B2136,[1]ПланКаз!A2122:P5426,16,0)</f>
        <v>шартқа қол қойылған кезден бастап 45 күнтізбелік күн ішінде</v>
      </c>
      <c r="P2136" s="27" t="s">
        <v>61</v>
      </c>
      <c r="Q2136" s="28" t="s">
        <v>480</v>
      </c>
      <c r="R2136" s="27" t="str">
        <f>VLOOKUP(B2136,[1]ПланКаз!A2121:S5425,19,0)</f>
        <v>Дана</v>
      </c>
      <c r="S2136" s="29">
        <v>8</v>
      </c>
      <c r="T2136" s="29">
        <v>3707</v>
      </c>
      <c r="U2136" s="29" t="s">
        <v>63</v>
      </c>
      <c r="V2136" s="29" t="s">
        <v>63</v>
      </c>
      <c r="W2136" s="27"/>
      <c r="X2136" s="27" t="s">
        <v>64</v>
      </c>
      <c r="Y2136" s="27" t="s">
        <v>717</v>
      </c>
    </row>
    <row r="2137" spans="2:25" x14ac:dyDescent="0.2">
      <c r="B2137" s="27" t="s">
        <v>4336</v>
      </c>
      <c r="C2137" s="27" t="s">
        <v>57</v>
      </c>
      <c r="D2137" s="27" t="s">
        <v>4334</v>
      </c>
      <c r="E2137" s="27" t="str">
        <f>VLOOKUP(D2137,[1]ЕНС!A:E,2,FALSE)</f>
        <v>Надфиль</v>
      </c>
      <c r="F2137" s="27" t="str">
        <f>VLOOKUP(D2137,[1]ЕНС!A:E,3,FALSE)</f>
        <v>плоский</v>
      </c>
      <c r="G2137" s="27" t="s">
        <v>4335</v>
      </c>
      <c r="H2137" s="27" t="s">
        <v>28</v>
      </c>
      <c r="I2137" s="27">
        <v>0</v>
      </c>
      <c r="J2137" s="27">
        <v>631010000</v>
      </c>
      <c r="K2137" s="27" t="str">
        <f>VLOOKUP(B2137,[1]ПланКаз!A2124:M5428,12,0)</f>
        <v>ҚР, ШҚО, Өскемен қ., Бажов көш., 10</v>
      </c>
      <c r="L2137" s="27" t="str">
        <f>VLOOKUP(B2137,[1]ПланКаз!A2122:M5426,13,0)</f>
        <v>Наурыз - Сәуір</v>
      </c>
      <c r="M2137" s="27" t="str">
        <f>VLOOKUP(B2137,[1]ПланКаз!A2124:N5428,14,0)</f>
        <v>Шығыс-Қазақстан облысы, Өскемен қ.</v>
      </c>
      <c r="N2137" s="27" t="s">
        <v>60</v>
      </c>
      <c r="O2137" s="27" t="str">
        <f>VLOOKUP(B2137,[1]ПланКаз!A2123:P5427,16,0)</f>
        <v>шартқа қол қойылған кезден бастап 45 күнтізбелік күн ішінде</v>
      </c>
      <c r="P2137" s="27" t="s">
        <v>61</v>
      </c>
      <c r="Q2137" s="28" t="s">
        <v>480</v>
      </c>
      <c r="R2137" s="27" t="str">
        <f>VLOOKUP(B2137,[1]ПланКаз!A2122:S5426,19,0)</f>
        <v>Дана</v>
      </c>
      <c r="S2137" s="29">
        <v>8</v>
      </c>
      <c r="T2137" s="29">
        <v>3707</v>
      </c>
      <c r="U2137" s="29">
        <v>29656</v>
      </c>
      <c r="V2137" s="29">
        <v>33214.720000000001</v>
      </c>
      <c r="W2137" s="27"/>
      <c r="X2137" s="27" t="s">
        <v>74</v>
      </c>
      <c r="Y2137" s="27" t="s">
        <v>63</v>
      </c>
    </row>
    <row r="2138" spans="2:25" x14ac:dyDescent="0.2">
      <c r="B2138" s="27" t="s">
        <v>4337</v>
      </c>
      <c r="C2138" s="27" t="s">
        <v>57</v>
      </c>
      <c r="D2138" s="27" t="s">
        <v>4338</v>
      </c>
      <c r="E2138" s="27" t="str">
        <f>VLOOKUP(D2138,[1]ЕНС!A:E,2,FALSE)</f>
        <v>Надфиль</v>
      </c>
      <c r="F2138" s="27" t="str">
        <f>VLOOKUP(D2138,[1]ЕНС!A:E,3,FALSE)</f>
        <v>полукруглый</v>
      </c>
      <c r="G2138" s="27" t="s">
        <v>4339</v>
      </c>
      <c r="H2138" s="27" t="s">
        <v>28</v>
      </c>
      <c r="I2138" s="27">
        <v>0</v>
      </c>
      <c r="J2138" s="27">
        <v>631010000</v>
      </c>
      <c r="K2138" s="27" t="str">
        <f>VLOOKUP(B2138,[1]ПланКаз!A2125:M5429,12,0)</f>
        <v>ҚР, ШҚО, Өскемен қ., Бажов көш., 10</v>
      </c>
      <c r="L2138" s="27" t="str">
        <f>VLOOKUP(B2138,[1]ПланКаз!A2123:M5427,13,0)</f>
        <v>Желтоқсан-Қантар</v>
      </c>
      <c r="M2138" s="27" t="str">
        <f>VLOOKUP(B2138,[1]ПланКаз!A2125:N5429,14,0)</f>
        <v>Шығыс-Қазақстан облысы, Өскемен қ.</v>
      </c>
      <c r="N2138" s="27" t="s">
        <v>60</v>
      </c>
      <c r="O2138" s="27" t="str">
        <f>VLOOKUP(B2138,[1]ПланКаз!A2124:P5428,16,0)</f>
        <v>шартқа қол қойылған кезден бастап 45 күнтізбелік күн ішінде</v>
      </c>
      <c r="P2138" s="27" t="s">
        <v>61</v>
      </c>
      <c r="Q2138" s="28" t="s">
        <v>480</v>
      </c>
      <c r="R2138" s="27" t="str">
        <f>VLOOKUP(B2138,[1]ПланКаз!A2123:S5427,19,0)</f>
        <v>Дана</v>
      </c>
      <c r="S2138" s="29">
        <v>2</v>
      </c>
      <c r="T2138" s="29">
        <v>3707</v>
      </c>
      <c r="U2138" s="29" t="s">
        <v>63</v>
      </c>
      <c r="V2138" s="29" t="s">
        <v>63</v>
      </c>
      <c r="W2138" s="27"/>
      <c r="X2138" s="27" t="s">
        <v>64</v>
      </c>
      <c r="Y2138" s="27" t="s">
        <v>717</v>
      </c>
    </row>
    <row r="2139" spans="2:25" x14ac:dyDescent="0.2">
      <c r="B2139" s="27" t="s">
        <v>4340</v>
      </c>
      <c r="C2139" s="27" t="s">
        <v>57</v>
      </c>
      <c r="D2139" s="27" t="s">
        <v>4338</v>
      </c>
      <c r="E2139" s="27" t="str">
        <f>VLOOKUP(D2139,[1]ЕНС!A:E,2,FALSE)</f>
        <v>Надфиль</v>
      </c>
      <c r="F2139" s="27" t="str">
        <f>VLOOKUP(D2139,[1]ЕНС!A:E,3,FALSE)</f>
        <v>полукруглый</v>
      </c>
      <c r="G2139" s="27" t="s">
        <v>4339</v>
      </c>
      <c r="H2139" s="27" t="s">
        <v>28</v>
      </c>
      <c r="I2139" s="27">
        <v>0</v>
      </c>
      <c r="J2139" s="27">
        <v>631010000</v>
      </c>
      <c r="K2139" s="27" t="str">
        <f>VLOOKUP(B2139,[1]ПланКаз!A2126:M5430,12,0)</f>
        <v>ҚР, ШҚО, Өскемен қ., Бажов көш., 10</v>
      </c>
      <c r="L2139" s="27" t="str">
        <f>VLOOKUP(B2139,[1]ПланКаз!A2124:M5428,13,0)</f>
        <v>Наурыз - Сәуір</v>
      </c>
      <c r="M2139" s="27" t="str">
        <f>VLOOKUP(B2139,[1]ПланКаз!A2126:N5430,14,0)</f>
        <v>Шығыс-Қазақстан облысы, Өскемен қ.</v>
      </c>
      <c r="N2139" s="27" t="s">
        <v>60</v>
      </c>
      <c r="O2139" s="27" t="str">
        <f>VLOOKUP(B2139,[1]ПланКаз!A2125:P5429,16,0)</f>
        <v>шартқа қол қойылған кезден бастап 45 күнтізбелік күн ішінде</v>
      </c>
      <c r="P2139" s="27" t="s">
        <v>61</v>
      </c>
      <c r="Q2139" s="28" t="s">
        <v>480</v>
      </c>
      <c r="R2139" s="27" t="str">
        <f>VLOOKUP(B2139,[1]ПланКаз!A2124:S5428,19,0)</f>
        <v>Дана</v>
      </c>
      <c r="S2139" s="29">
        <v>2</v>
      </c>
      <c r="T2139" s="29">
        <v>3707</v>
      </c>
      <c r="U2139" s="29">
        <v>7414</v>
      </c>
      <c r="V2139" s="29">
        <v>8303.68</v>
      </c>
      <c r="W2139" s="27"/>
      <c r="X2139" s="27" t="s">
        <v>74</v>
      </c>
      <c r="Y2139" s="27" t="s">
        <v>63</v>
      </c>
    </row>
    <row r="2140" spans="2:25" x14ac:dyDescent="0.2">
      <c r="B2140" s="27" t="s">
        <v>4341</v>
      </c>
      <c r="C2140" s="27" t="s">
        <v>57</v>
      </c>
      <c r="D2140" s="27" t="s">
        <v>4342</v>
      </c>
      <c r="E2140" s="27" t="str">
        <f>VLOOKUP(D2140,[1]ЕНС!A:E,2,FALSE)</f>
        <v>Надфиль</v>
      </c>
      <c r="F2140" s="27" t="str">
        <f>VLOOKUP(D2140,[1]ЕНС!A:E,3,FALSE)</f>
        <v>трехгранный</v>
      </c>
      <c r="G2140" s="27" t="s">
        <v>4343</v>
      </c>
      <c r="H2140" s="27" t="s">
        <v>28</v>
      </c>
      <c r="I2140" s="27">
        <v>0</v>
      </c>
      <c r="J2140" s="27">
        <v>631010000</v>
      </c>
      <c r="K2140" s="27" t="str">
        <f>VLOOKUP(B2140,[1]ПланКаз!A2127:M5431,12,0)</f>
        <v>ҚР, ШҚО, Өскемен қ., Бажов көш., 10</v>
      </c>
      <c r="L2140" s="27" t="str">
        <f>VLOOKUP(B2140,[1]ПланКаз!A2125:M5429,13,0)</f>
        <v>Желтоқсан-Қантар</v>
      </c>
      <c r="M2140" s="27" t="str">
        <f>VLOOKUP(B2140,[1]ПланКаз!A2127:N5431,14,0)</f>
        <v>Шығыс-Қазақстан облысы, Өскемен қ.</v>
      </c>
      <c r="N2140" s="27" t="s">
        <v>60</v>
      </c>
      <c r="O2140" s="27" t="str">
        <f>VLOOKUP(B2140,[1]ПланКаз!A2126:P5430,16,0)</f>
        <v>шартқа қол қойылған кезден бастап 45 күнтізбелік күн ішінде</v>
      </c>
      <c r="P2140" s="27" t="s">
        <v>61</v>
      </c>
      <c r="Q2140" s="28" t="s">
        <v>480</v>
      </c>
      <c r="R2140" s="27" t="str">
        <f>VLOOKUP(B2140,[1]ПланКаз!A2125:S5429,19,0)</f>
        <v>Дана</v>
      </c>
      <c r="S2140" s="29">
        <v>2</v>
      </c>
      <c r="T2140" s="29">
        <v>3707</v>
      </c>
      <c r="U2140" s="29" t="s">
        <v>63</v>
      </c>
      <c r="V2140" s="29" t="s">
        <v>63</v>
      </c>
      <c r="W2140" s="27"/>
      <c r="X2140" s="27" t="s">
        <v>64</v>
      </c>
      <c r="Y2140" s="27" t="s">
        <v>717</v>
      </c>
    </row>
    <row r="2141" spans="2:25" x14ac:dyDescent="0.2">
      <c r="B2141" s="27" t="s">
        <v>4344</v>
      </c>
      <c r="C2141" s="27" t="s">
        <v>57</v>
      </c>
      <c r="D2141" s="27" t="s">
        <v>4342</v>
      </c>
      <c r="E2141" s="27" t="str">
        <f>VLOOKUP(D2141,[1]ЕНС!A:E,2,FALSE)</f>
        <v>Надфиль</v>
      </c>
      <c r="F2141" s="27" t="str">
        <f>VLOOKUP(D2141,[1]ЕНС!A:E,3,FALSE)</f>
        <v>трехгранный</v>
      </c>
      <c r="G2141" s="27" t="s">
        <v>4343</v>
      </c>
      <c r="H2141" s="27" t="s">
        <v>28</v>
      </c>
      <c r="I2141" s="27">
        <v>0</v>
      </c>
      <c r="J2141" s="27">
        <v>631010000</v>
      </c>
      <c r="K2141" s="27" t="str">
        <f>VLOOKUP(B2141,[1]ПланКаз!A2128:M5432,12,0)</f>
        <v>ҚР, ШҚО, Өскемен қ., Бажов көш., 10</v>
      </c>
      <c r="L2141" s="27" t="str">
        <f>VLOOKUP(B2141,[1]ПланКаз!A2126:M5430,13,0)</f>
        <v>Наурыз - Сәуір</v>
      </c>
      <c r="M2141" s="27" t="str">
        <f>VLOOKUP(B2141,[1]ПланКаз!A2128:N5432,14,0)</f>
        <v>Шығыс-Қазақстан облысы, Өскемен қ.</v>
      </c>
      <c r="N2141" s="27" t="s">
        <v>60</v>
      </c>
      <c r="O2141" s="27" t="str">
        <f>VLOOKUP(B2141,[1]ПланКаз!A2127:P5431,16,0)</f>
        <v>шартқа қол қойылған кезден бастап 45 күнтізбелік күн ішінде</v>
      </c>
      <c r="P2141" s="27" t="s">
        <v>61</v>
      </c>
      <c r="Q2141" s="28" t="s">
        <v>480</v>
      </c>
      <c r="R2141" s="27" t="str">
        <f>VLOOKUP(B2141,[1]ПланКаз!A2126:S5430,19,0)</f>
        <v>Дана</v>
      </c>
      <c r="S2141" s="29">
        <v>2</v>
      </c>
      <c r="T2141" s="29">
        <v>3707</v>
      </c>
      <c r="U2141" s="29">
        <v>7414</v>
      </c>
      <c r="V2141" s="29">
        <v>8303.68</v>
      </c>
      <c r="W2141" s="27"/>
      <c r="X2141" s="27" t="s">
        <v>74</v>
      </c>
      <c r="Y2141" s="27" t="s">
        <v>63</v>
      </c>
    </row>
    <row r="2142" spans="2:25" x14ac:dyDescent="0.2">
      <c r="B2142" s="27" t="s">
        <v>4345</v>
      </c>
      <c r="C2142" s="27" t="s">
        <v>57</v>
      </c>
      <c r="D2142" s="27" t="s">
        <v>4346</v>
      </c>
      <c r="E2142" s="27" t="str">
        <f>VLOOKUP(D2142,[1]ЕНС!A:E,2,FALSE)</f>
        <v>Напильник</v>
      </c>
      <c r="F2142" s="27" t="str">
        <f>VLOOKUP(D2142,[1]ЕНС!A:E,3,FALSE)</f>
        <v>02-62 HRC, квадратный, ГОСТ 1465-80</v>
      </c>
      <c r="G2142" s="27" t="s">
        <v>4347</v>
      </c>
      <c r="H2142" s="27" t="s">
        <v>28</v>
      </c>
      <c r="I2142" s="27">
        <v>0</v>
      </c>
      <c r="J2142" s="27">
        <v>631010000</v>
      </c>
      <c r="K2142" s="27" t="str">
        <f>VLOOKUP(B2142,[1]ПланКаз!A2129:M5433,12,0)</f>
        <v>ҚР, ШҚО, Өскемен қ., Бажов көш., 10</v>
      </c>
      <c r="L2142" s="27" t="str">
        <f>VLOOKUP(B2142,[1]ПланКаз!A2127:M5431,13,0)</f>
        <v>Желтоқсан-Қантар</v>
      </c>
      <c r="M2142" s="27" t="str">
        <f>VLOOKUP(B2142,[1]ПланКаз!A2129:N5433,14,0)</f>
        <v>Шығыс-Қазақстан облысы, Өскемен қ.</v>
      </c>
      <c r="N2142" s="27" t="s">
        <v>60</v>
      </c>
      <c r="O2142" s="27" t="str">
        <f>VLOOKUP(B2142,[1]ПланКаз!A2128:P5432,16,0)</f>
        <v>шартқа қол қойылған кезден бастап 45 күнтізбелік күн ішінде</v>
      </c>
      <c r="P2142" s="27" t="s">
        <v>61</v>
      </c>
      <c r="Q2142" s="28" t="s">
        <v>480</v>
      </c>
      <c r="R2142" s="27" t="str">
        <f>VLOOKUP(B2142,[1]ПланКаз!A2127:S5431,19,0)</f>
        <v>Дана</v>
      </c>
      <c r="S2142" s="29">
        <v>6</v>
      </c>
      <c r="T2142" s="29">
        <v>1388</v>
      </c>
      <c r="U2142" s="29" t="s">
        <v>63</v>
      </c>
      <c r="V2142" s="29" t="s">
        <v>63</v>
      </c>
      <c r="W2142" s="27"/>
      <c r="X2142" s="27" t="s">
        <v>64</v>
      </c>
      <c r="Y2142" s="27" t="s">
        <v>717</v>
      </c>
    </row>
    <row r="2143" spans="2:25" x14ac:dyDescent="0.2">
      <c r="B2143" s="27" t="s">
        <v>4348</v>
      </c>
      <c r="C2143" s="27" t="s">
        <v>57</v>
      </c>
      <c r="D2143" s="27" t="s">
        <v>4346</v>
      </c>
      <c r="E2143" s="27" t="str">
        <f>VLOOKUP(D2143,[1]ЕНС!A:E,2,FALSE)</f>
        <v>Напильник</v>
      </c>
      <c r="F2143" s="27" t="str">
        <f>VLOOKUP(D2143,[1]ЕНС!A:E,3,FALSE)</f>
        <v>02-62 HRC, квадратный, ГОСТ 1465-80</v>
      </c>
      <c r="G2143" s="27" t="s">
        <v>4347</v>
      </c>
      <c r="H2143" s="27" t="s">
        <v>28</v>
      </c>
      <c r="I2143" s="27">
        <v>0</v>
      </c>
      <c r="J2143" s="27">
        <v>631010000</v>
      </c>
      <c r="K2143" s="27" t="str">
        <f>VLOOKUP(B2143,[1]ПланКаз!A2130:M5434,12,0)</f>
        <v>ҚР, ШҚО, Өскемен қ., Бажов көш., 10</v>
      </c>
      <c r="L2143" s="27" t="str">
        <f>VLOOKUP(B2143,[1]ПланКаз!A2128:M5432,13,0)</f>
        <v>Наурыз - Сәуір</v>
      </c>
      <c r="M2143" s="27" t="str">
        <f>VLOOKUP(B2143,[1]ПланКаз!A2130:N5434,14,0)</f>
        <v>Шығыс-Қазақстан облысы, Өскемен қ.</v>
      </c>
      <c r="N2143" s="27" t="s">
        <v>60</v>
      </c>
      <c r="O2143" s="27" t="str">
        <f>VLOOKUP(B2143,[1]ПланКаз!A2129:P5433,16,0)</f>
        <v>шартқа қол қойылған кезден бастап 45 күнтізбелік күн ішінде</v>
      </c>
      <c r="P2143" s="27" t="s">
        <v>61</v>
      </c>
      <c r="Q2143" s="28" t="s">
        <v>480</v>
      </c>
      <c r="R2143" s="27" t="str">
        <f>VLOOKUP(B2143,[1]ПланКаз!A2128:S5432,19,0)</f>
        <v>Дана</v>
      </c>
      <c r="S2143" s="29">
        <v>6</v>
      </c>
      <c r="T2143" s="29">
        <v>1388</v>
      </c>
      <c r="U2143" s="29">
        <v>8328</v>
      </c>
      <c r="V2143" s="29">
        <v>9327.36</v>
      </c>
      <c r="W2143" s="27"/>
      <c r="X2143" s="27" t="s">
        <v>74</v>
      </c>
      <c r="Y2143" s="27" t="s">
        <v>63</v>
      </c>
    </row>
    <row r="2144" spans="2:25" x14ac:dyDescent="0.2">
      <c r="B2144" s="27" t="s">
        <v>4349</v>
      </c>
      <c r="C2144" s="27" t="s">
        <v>57</v>
      </c>
      <c r="D2144" s="27" t="s">
        <v>4350</v>
      </c>
      <c r="E2144" s="27" t="str">
        <f>VLOOKUP(D2144,[1]ЕНС!A:E,2,FALSE)</f>
        <v>Напильник</v>
      </c>
      <c r="F2144" s="27" t="str">
        <f>VLOOKUP(D2144,[1]ЕНС!A:E,3,FALSE)</f>
        <v>01-60 HRC, квадратный, ГОСТ 1465-80</v>
      </c>
      <c r="G2144" s="27" t="s">
        <v>4351</v>
      </c>
      <c r="H2144" s="27" t="s">
        <v>28</v>
      </c>
      <c r="I2144" s="27">
        <v>0</v>
      </c>
      <c r="J2144" s="27">
        <v>631010000</v>
      </c>
      <c r="K2144" s="27" t="str">
        <f>VLOOKUP(B2144,[1]ПланКаз!A2131:M5435,12,0)</f>
        <v>ҚР, ШҚО, Өскемен қ., Бажов көш., 10</v>
      </c>
      <c r="L2144" s="27" t="str">
        <f>VLOOKUP(B2144,[1]ПланКаз!A2129:M5433,13,0)</f>
        <v>Желтоқсан-Қантар</v>
      </c>
      <c r="M2144" s="27" t="str">
        <f>VLOOKUP(B2144,[1]ПланКаз!A2131:N5435,14,0)</f>
        <v>Шығыс-Қазақстан облысы, Өскемен қ.</v>
      </c>
      <c r="N2144" s="27" t="s">
        <v>60</v>
      </c>
      <c r="O2144" s="27" t="str">
        <f>VLOOKUP(B2144,[1]ПланКаз!A2130:P5434,16,0)</f>
        <v>шартқа қол қойылған кезден бастап 45 күнтізбелік күн ішінде</v>
      </c>
      <c r="P2144" s="27" t="s">
        <v>61</v>
      </c>
      <c r="Q2144" s="28" t="s">
        <v>480</v>
      </c>
      <c r="R2144" s="27" t="str">
        <f>VLOOKUP(B2144,[1]ПланКаз!A2129:S5433,19,0)</f>
        <v>Дана</v>
      </c>
      <c r="S2144" s="29">
        <v>2</v>
      </c>
      <c r="T2144" s="29">
        <v>1388</v>
      </c>
      <c r="U2144" s="29" t="s">
        <v>63</v>
      </c>
      <c r="V2144" s="29" t="s">
        <v>63</v>
      </c>
      <c r="W2144" s="27"/>
      <c r="X2144" s="27" t="s">
        <v>64</v>
      </c>
      <c r="Y2144" s="27" t="s">
        <v>717</v>
      </c>
    </row>
    <row r="2145" spans="2:25" x14ac:dyDescent="0.2">
      <c r="B2145" s="27" t="s">
        <v>4352</v>
      </c>
      <c r="C2145" s="27" t="s">
        <v>57</v>
      </c>
      <c r="D2145" s="27" t="s">
        <v>4350</v>
      </c>
      <c r="E2145" s="27" t="str">
        <f>VLOOKUP(D2145,[1]ЕНС!A:E,2,FALSE)</f>
        <v>Напильник</v>
      </c>
      <c r="F2145" s="27" t="str">
        <f>VLOOKUP(D2145,[1]ЕНС!A:E,3,FALSE)</f>
        <v>01-60 HRC, квадратный, ГОСТ 1465-80</v>
      </c>
      <c r="G2145" s="27" t="s">
        <v>4351</v>
      </c>
      <c r="H2145" s="27" t="s">
        <v>28</v>
      </c>
      <c r="I2145" s="27">
        <v>0</v>
      </c>
      <c r="J2145" s="27">
        <v>631010000</v>
      </c>
      <c r="K2145" s="27" t="str">
        <f>VLOOKUP(B2145,[1]ПланКаз!A2132:M5436,12,0)</f>
        <v>ҚР, ШҚО, Өскемен қ., Бажов көш., 10</v>
      </c>
      <c r="L2145" s="27" t="str">
        <f>VLOOKUP(B2145,[1]ПланКаз!A2130:M5434,13,0)</f>
        <v>Наурыз - Сәуір</v>
      </c>
      <c r="M2145" s="27" t="str">
        <f>VLOOKUP(B2145,[1]ПланКаз!A2132:N5436,14,0)</f>
        <v>Шығыс-Қазақстан облысы, Өскемен қ.</v>
      </c>
      <c r="N2145" s="27" t="s">
        <v>60</v>
      </c>
      <c r="O2145" s="27" t="str">
        <f>VLOOKUP(B2145,[1]ПланКаз!A2131:P5435,16,0)</f>
        <v>шартқа қол қойылған кезден бастап 45 күнтізбелік күн ішінде</v>
      </c>
      <c r="P2145" s="27" t="s">
        <v>61</v>
      </c>
      <c r="Q2145" s="28" t="s">
        <v>480</v>
      </c>
      <c r="R2145" s="27" t="str">
        <f>VLOOKUP(B2145,[1]ПланКаз!A2130:S5434,19,0)</f>
        <v>Дана</v>
      </c>
      <c r="S2145" s="29">
        <v>2</v>
      </c>
      <c r="T2145" s="29">
        <v>1388</v>
      </c>
      <c r="U2145" s="29">
        <v>2776</v>
      </c>
      <c r="V2145" s="29">
        <v>3109.12</v>
      </c>
      <c r="W2145" s="27"/>
      <c r="X2145" s="27" t="s">
        <v>74</v>
      </c>
      <c r="Y2145" s="27" t="s">
        <v>63</v>
      </c>
    </row>
    <row r="2146" spans="2:25" x14ac:dyDescent="0.2">
      <c r="B2146" s="27" t="s">
        <v>4353</v>
      </c>
      <c r="C2146" s="27" t="s">
        <v>57</v>
      </c>
      <c r="D2146" s="27" t="s">
        <v>4350</v>
      </c>
      <c r="E2146" s="27" t="str">
        <f>VLOOKUP(D2146,[1]ЕНС!A:E,2,FALSE)</f>
        <v>Напильник</v>
      </c>
      <c r="F2146" s="27" t="str">
        <f>VLOOKUP(D2146,[1]ЕНС!A:E,3,FALSE)</f>
        <v>01-60 HRC, квадратный, ГОСТ 1465-80</v>
      </c>
      <c r="G2146" s="27" t="s">
        <v>4354</v>
      </c>
      <c r="H2146" s="27" t="s">
        <v>28</v>
      </c>
      <c r="I2146" s="27">
        <v>0</v>
      </c>
      <c r="J2146" s="27">
        <v>631010000</v>
      </c>
      <c r="K2146" s="27" t="str">
        <f>VLOOKUP(B2146,[1]ПланКаз!A2133:M5437,12,0)</f>
        <v>ҚР, ШҚО, Өскемен қ., Бажов көш., 10</v>
      </c>
      <c r="L2146" s="27" t="str">
        <f>VLOOKUP(B2146,[1]ПланКаз!A2131:M5435,13,0)</f>
        <v>Желтоқсан-Қантар</v>
      </c>
      <c r="M2146" s="27" t="str">
        <f>VLOOKUP(B2146,[1]ПланКаз!A2133:N5437,14,0)</f>
        <v>Шығыс-Қазақстан облысы, Өскемен қ.</v>
      </c>
      <c r="N2146" s="27" t="s">
        <v>60</v>
      </c>
      <c r="O2146" s="27" t="str">
        <f>VLOOKUP(B2146,[1]ПланКаз!A2132:P5436,16,0)</f>
        <v>шартқа қол қойылған кезден бастап 45 күнтізбелік күн ішінде</v>
      </c>
      <c r="P2146" s="27" t="s">
        <v>61</v>
      </c>
      <c r="Q2146" s="28" t="s">
        <v>480</v>
      </c>
      <c r="R2146" s="27" t="str">
        <f>VLOOKUP(B2146,[1]ПланКаз!A2131:S5435,19,0)</f>
        <v>Дана</v>
      </c>
      <c r="S2146" s="29">
        <v>3</v>
      </c>
      <c r="T2146" s="29">
        <v>925</v>
      </c>
      <c r="U2146" s="29" t="s">
        <v>63</v>
      </c>
      <c r="V2146" s="29" t="s">
        <v>63</v>
      </c>
      <c r="W2146" s="27"/>
      <c r="X2146" s="27" t="s">
        <v>64</v>
      </c>
      <c r="Y2146" s="27" t="s">
        <v>717</v>
      </c>
    </row>
    <row r="2147" spans="2:25" x14ac:dyDescent="0.2">
      <c r="B2147" s="27" t="s">
        <v>4355</v>
      </c>
      <c r="C2147" s="27" t="s">
        <v>57</v>
      </c>
      <c r="D2147" s="27" t="s">
        <v>4350</v>
      </c>
      <c r="E2147" s="27" t="str">
        <f>VLOOKUP(D2147,[1]ЕНС!A:E,2,FALSE)</f>
        <v>Напильник</v>
      </c>
      <c r="F2147" s="27" t="str">
        <f>VLOOKUP(D2147,[1]ЕНС!A:E,3,FALSE)</f>
        <v>01-60 HRC, квадратный, ГОСТ 1465-80</v>
      </c>
      <c r="G2147" s="27" t="s">
        <v>4354</v>
      </c>
      <c r="H2147" s="27" t="s">
        <v>28</v>
      </c>
      <c r="I2147" s="27">
        <v>0</v>
      </c>
      <c r="J2147" s="27">
        <v>631010000</v>
      </c>
      <c r="K2147" s="27" t="str">
        <f>VLOOKUP(B2147,[1]ПланКаз!A2134:M5438,12,0)</f>
        <v>ҚР, ШҚО, Өскемен қ., Бажов көш., 10</v>
      </c>
      <c r="L2147" s="27" t="str">
        <f>VLOOKUP(B2147,[1]ПланКаз!A2132:M5436,13,0)</f>
        <v>Наурыз - Сәуір</v>
      </c>
      <c r="M2147" s="27" t="str">
        <f>VLOOKUP(B2147,[1]ПланКаз!A2134:N5438,14,0)</f>
        <v>Шығыс-Қазақстан облысы, Өскемен қ.</v>
      </c>
      <c r="N2147" s="27" t="s">
        <v>60</v>
      </c>
      <c r="O2147" s="27" t="str">
        <f>VLOOKUP(B2147,[1]ПланКаз!A2133:P5437,16,0)</f>
        <v>шартқа қол қойылған кезден бастап 45 күнтізбелік күн ішінде</v>
      </c>
      <c r="P2147" s="27" t="s">
        <v>61</v>
      </c>
      <c r="Q2147" s="28" t="s">
        <v>480</v>
      </c>
      <c r="R2147" s="27" t="str">
        <f>VLOOKUP(B2147,[1]ПланКаз!A2132:S5436,19,0)</f>
        <v>Дана</v>
      </c>
      <c r="S2147" s="29">
        <v>3</v>
      </c>
      <c r="T2147" s="29">
        <v>925</v>
      </c>
      <c r="U2147" s="29">
        <v>2775</v>
      </c>
      <c r="V2147" s="29">
        <v>3108</v>
      </c>
      <c r="W2147" s="27"/>
      <c r="X2147" s="27" t="s">
        <v>74</v>
      </c>
      <c r="Y2147" s="27" t="s">
        <v>63</v>
      </c>
    </row>
    <row r="2148" spans="2:25" x14ac:dyDescent="0.2">
      <c r="B2148" s="27" t="s">
        <v>4356</v>
      </c>
      <c r="C2148" s="27" t="s">
        <v>57</v>
      </c>
      <c r="D2148" s="27" t="s">
        <v>4346</v>
      </c>
      <c r="E2148" s="27" t="str">
        <f>VLOOKUP(D2148,[1]ЕНС!A:E,2,FALSE)</f>
        <v>Напильник</v>
      </c>
      <c r="F2148" s="27" t="str">
        <f>VLOOKUP(D2148,[1]ЕНС!A:E,3,FALSE)</f>
        <v>02-62 HRC, квадратный, ГОСТ 1465-80</v>
      </c>
      <c r="G2148" s="27" t="s">
        <v>4357</v>
      </c>
      <c r="H2148" s="27" t="s">
        <v>28</v>
      </c>
      <c r="I2148" s="27">
        <v>0</v>
      </c>
      <c r="J2148" s="27">
        <v>631010000</v>
      </c>
      <c r="K2148" s="27" t="str">
        <f>VLOOKUP(B2148,[1]ПланКаз!A2135:M5439,12,0)</f>
        <v>ҚР, ШҚО, Өскемен қ., Бажов көш., 10</v>
      </c>
      <c r="L2148" s="27" t="str">
        <f>VLOOKUP(B2148,[1]ПланКаз!A2133:M5437,13,0)</f>
        <v>Желтоқсан-Қантар</v>
      </c>
      <c r="M2148" s="27" t="str">
        <f>VLOOKUP(B2148,[1]ПланКаз!A2135:N5439,14,0)</f>
        <v>Шығыс-Қазақстан облысы, Өскемен қ.</v>
      </c>
      <c r="N2148" s="27" t="s">
        <v>60</v>
      </c>
      <c r="O2148" s="27" t="str">
        <f>VLOOKUP(B2148,[1]ПланКаз!A2134:P5438,16,0)</f>
        <v>шартқа қол қойылған кезден бастап 45 күнтізбелік күн ішінде</v>
      </c>
      <c r="P2148" s="27" t="s">
        <v>61</v>
      </c>
      <c r="Q2148" s="28" t="s">
        <v>480</v>
      </c>
      <c r="R2148" s="27" t="str">
        <f>VLOOKUP(B2148,[1]ПланКаз!A2133:S5437,19,0)</f>
        <v>Дана</v>
      </c>
      <c r="S2148" s="29">
        <v>3</v>
      </c>
      <c r="T2148" s="29">
        <v>925</v>
      </c>
      <c r="U2148" s="29" t="s">
        <v>63</v>
      </c>
      <c r="V2148" s="29" t="s">
        <v>63</v>
      </c>
      <c r="W2148" s="27"/>
      <c r="X2148" s="27" t="s">
        <v>64</v>
      </c>
      <c r="Y2148" s="27" t="s">
        <v>717</v>
      </c>
    </row>
    <row r="2149" spans="2:25" x14ac:dyDescent="0.2">
      <c r="B2149" s="27" t="s">
        <v>4358</v>
      </c>
      <c r="C2149" s="27" t="s">
        <v>57</v>
      </c>
      <c r="D2149" s="27" t="s">
        <v>4346</v>
      </c>
      <c r="E2149" s="27" t="str">
        <f>VLOOKUP(D2149,[1]ЕНС!A:E,2,FALSE)</f>
        <v>Напильник</v>
      </c>
      <c r="F2149" s="27" t="str">
        <f>VLOOKUP(D2149,[1]ЕНС!A:E,3,FALSE)</f>
        <v>02-62 HRC, квадратный, ГОСТ 1465-80</v>
      </c>
      <c r="G2149" s="27" t="s">
        <v>4357</v>
      </c>
      <c r="H2149" s="27" t="s">
        <v>28</v>
      </c>
      <c r="I2149" s="27">
        <v>0</v>
      </c>
      <c r="J2149" s="27">
        <v>631010000</v>
      </c>
      <c r="K2149" s="27" t="str">
        <f>VLOOKUP(B2149,[1]ПланКаз!A2136:M5440,12,0)</f>
        <v>ҚР, ШҚО, Өскемен қ., Бажов көш., 10</v>
      </c>
      <c r="L2149" s="27" t="str">
        <f>VLOOKUP(B2149,[1]ПланКаз!A2134:M5438,13,0)</f>
        <v>Наурыз - Сәуір</v>
      </c>
      <c r="M2149" s="27" t="str">
        <f>VLOOKUP(B2149,[1]ПланКаз!A2136:N5440,14,0)</f>
        <v>Шығыс-Қазақстан облысы, Өскемен қ.</v>
      </c>
      <c r="N2149" s="27" t="s">
        <v>60</v>
      </c>
      <c r="O2149" s="27" t="str">
        <f>VLOOKUP(B2149,[1]ПланКаз!A2135:P5439,16,0)</f>
        <v>шартқа қол қойылған кезден бастап 45 күнтізбелік күн ішінде</v>
      </c>
      <c r="P2149" s="27" t="s">
        <v>61</v>
      </c>
      <c r="Q2149" s="28" t="s">
        <v>480</v>
      </c>
      <c r="R2149" s="27" t="str">
        <f>VLOOKUP(B2149,[1]ПланКаз!A2134:S5438,19,0)</f>
        <v>Дана</v>
      </c>
      <c r="S2149" s="29">
        <v>3</v>
      </c>
      <c r="T2149" s="29">
        <v>925</v>
      </c>
      <c r="U2149" s="29">
        <v>2775</v>
      </c>
      <c r="V2149" s="29">
        <v>3108</v>
      </c>
      <c r="W2149" s="27"/>
      <c r="X2149" s="27" t="s">
        <v>74</v>
      </c>
      <c r="Y2149" s="27" t="s">
        <v>63</v>
      </c>
    </row>
    <row r="2150" spans="2:25" x14ac:dyDescent="0.2">
      <c r="B2150" s="27" t="s">
        <v>4359</v>
      </c>
      <c r="C2150" s="27" t="s">
        <v>57</v>
      </c>
      <c r="D2150" s="27" t="s">
        <v>4350</v>
      </c>
      <c r="E2150" s="27" t="str">
        <f>VLOOKUP(D2150,[1]ЕНС!A:E,2,FALSE)</f>
        <v>Напильник</v>
      </c>
      <c r="F2150" s="27" t="str">
        <f>VLOOKUP(D2150,[1]ЕНС!A:E,3,FALSE)</f>
        <v>01-60 HRC, квадратный, ГОСТ 1465-80</v>
      </c>
      <c r="G2150" s="27" t="s">
        <v>4360</v>
      </c>
      <c r="H2150" s="27" t="s">
        <v>28</v>
      </c>
      <c r="I2150" s="27">
        <v>0</v>
      </c>
      <c r="J2150" s="27">
        <v>631010000</v>
      </c>
      <c r="K2150" s="27" t="str">
        <f>VLOOKUP(B2150,[1]ПланКаз!A2137:M5441,12,0)</f>
        <v>ҚР, ШҚО, Өскемен қ., Бажов көш., 10</v>
      </c>
      <c r="L2150" s="27" t="str">
        <f>VLOOKUP(B2150,[1]ПланКаз!A2135:M5439,13,0)</f>
        <v>Желтоқсан-Қантар</v>
      </c>
      <c r="M2150" s="27" t="str">
        <f>VLOOKUP(B2150,[1]ПланКаз!A2137:N5441,14,0)</f>
        <v>Шығыс-Қазақстан облысы, Өскемен қ.</v>
      </c>
      <c r="N2150" s="27" t="s">
        <v>60</v>
      </c>
      <c r="O2150" s="27" t="str">
        <f>VLOOKUP(B2150,[1]ПланКаз!A2136:P5440,16,0)</f>
        <v>шартқа қол қойылған кезден бастап 45 күнтізбелік күн ішінде</v>
      </c>
      <c r="P2150" s="27" t="s">
        <v>61</v>
      </c>
      <c r="Q2150" s="28" t="s">
        <v>480</v>
      </c>
      <c r="R2150" s="27" t="str">
        <f>VLOOKUP(B2150,[1]ПланКаз!A2135:S5439,19,0)</f>
        <v>Дана</v>
      </c>
      <c r="S2150" s="29">
        <v>5</v>
      </c>
      <c r="T2150" s="29">
        <v>906</v>
      </c>
      <c r="U2150" s="29" t="s">
        <v>63</v>
      </c>
      <c r="V2150" s="29" t="s">
        <v>63</v>
      </c>
      <c r="W2150" s="27"/>
      <c r="X2150" s="27" t="s">
        <v>64</v>
      </c>
      <c r="Y2150" s="27" t="s">
        <v>717</v>
      </c>
    </row>
    <row r="2151" spans="2:25" x14ac:dyDescent="0.2">
      <c r="B2151" s="27" t="s">
        <v>4361</v>
      </c>
      <c r="C2151" s="27" t="s">
        <v>57</v>
      </c>
      <c r="D2151" s="27" t="s">
        <v>4350</v>
      </c>
      <c r="E2151" s="27" t="str">
        <f>VLOOKUP(D2151,[1]ЕНС!A:E,2,FALSE)</f>
        <v>Напильник</v>
      </c>
      <c r="F2151" s="27" t="str">
        <f>VLOOKUP(D2151,[1]ЕНС!A:E,3,FALSE)</f>
        <v>01-60 HRC, квадратный, ГОСТ 1465-80</v>
      </c>
      <c r="G2151" s="27" t="s">
        <v>4360</v>
      </c>
      <c r="H2151" s="27" t="s">
        <v>28</v>
      </c>
      <c r="I2151" s="27">
        <v>0</v>
      </c>
      <c r="J2151" s="27">
        <v>631010000</v>
      </c>
      <c r="K2151" s="27" t="str">
        <f>VLOOKUP(B2151,[1]ПланКаз!A2138:M5442,12,0)</f>
        <v>ҚР, ШҚО, Өскемен қ., Бажов көш., 10</v>
      </c>
      <c r="L2151" s="27" t="str">
        <f>VLOOKUP(B2151,[1]ПланКаз!A2136:M5440,13,0)</f>
        <v>Наурыз - Сәуір</v>
      </c>
      <c r="M2151" s="27" t="str">
        <f>VLOOKUP(B2151,[1]ПланКаз!A2138:N5442,14,0)</f>
        <v>Шығыс-Қазақстан облысы, Өскемен қ.</v>
      </c>
      <c r="N2151" s="27" t="s">
        <v>60</v>
      </c>
      <c r="O2151" s="27" t="str">
        <f>VLOOKUP(B2151,[1]ПланКаз!A2137:P5441,16,0)</f>
        <v>шартқа қол қойылған кезден бастап 45 күнтізбелік күн ішінде</v>
      </c>
      <c r="P2151" s="27" t="s">
        <v>61</v>
      </c>
      <c r="Q2151" s="28" t="s">
        <v>480</v>
      </c>
      <c r="R2151" s="27" t="str">
        <f>VLOOKUP(B2151,[1]ПланКаз!A2136:S5440,19,0)</f>
        <v>Дана</v>
      </c>
      <c r="S2151" s="29">
        <v>5</v>
      </c>
      <c r="T2151" s="29">
        <v>906</v>
      </c>
      <c r="U2151" s="29">
        <v>4530</v>
      </c>
      <c r="V2151" s="29">
        <v>5073.6000000000004</v>
      </c>
      <c r="W2151" s="27"/>
      <c r="X2151" s="27" t="s">
        <v>74</v>
      </c>
      <c r="Y2151" s="27" t="s">
        <v>63</v>
      </c>
    </row>
    <row r="2152" spans="2:25" x14ac:dyDescent="0.2">
      <c r="B2152" s="27" t="s">
        <v>4362</v>
      </c>
      <c r="C2152" s="27" t="s">
        <v>57</v>
      </c>
      <c r="D2152" s="27" t="s">
        <v>4346</v>
      </c>
      <c r="E2152" s="27" t="str">
        <f>VLOOKUP(D2152,[1]ЕНС!A:E,2,FALSE)</f>
        <v>Напильник</v>
      </c>
      <c r="F2152" s="27" t="str">
        <f>VLOOKUP(D2152,[1]ЕНС!A:E,3,FALSE)</f>
        <v>02-62 HRC, квадратный, ГОСТ 1465-80</v>
      </c>
      <c r="G2152" s="27" t="s">
        <v>4363</v>
      </c>
      <c r="H2152" s="27" t="s">
        <v>28</v>
      </c>
      <c r="I2152" s="27">
        <v>0</v>
      </c>
      <c r="J2152" s="27">
        <v>631010000</v>
      </c>
      <c r="K2152" s="27" t="str">
        <f>VLOOKUP(B2152,[1]ПланКаз!A2139:M5443,12,0)</f>
        <v>ҚР, ШҚО, Өскемен қ., Бажов көш., 10</v>
      </c>
      <c r="L2152" s="27" t="str">
        <f>VLOOKUP(B2152,[1]ПланКаз!A2137:M5441,13,0)</f>
        <v>Желтоқсан-Қантар</v>
      </c>
      <c r="M2152" s="27" t="str">
        <f>VLOOKUP(B2152,[1]ПланКаз!A2139:N5443,14,0)</f>
        <v>Шығыс-Қазақстан облысы, Өскемен қ.</v>
      </c>
      <c r="N2152" s="27" t="s">
        <v>60</v>
      </c>
      <c r="O2152" s="27" t="str">
        <f>VLOOKUP(B2152,[1]ПланКаз!A2138:P5442,16,0)</f>
        <v>шартқа қол қойылған кезден бастап 45 күнтізбелік күн ішінде</v>
      </c>
      <c r="P2152" s="27" t="s">
        <v>61</v>
      </c>
      <c r="Q2152" s="28" t="s">
        <v>480</v>
      </c>
      <c r="R2152" s="27" t="str">
        <f>VLOOKUP(B2152,[1]ПланКаз!A2137:S5441,19,0)</f>
        <v>Дана</v>
      </c>
      <c r="S2152" s="29">
        <v>2</v>
      </c>
      <c r="T2152" s="29">
        <v>702</v>
      </c>
      <c r="U2152" s="29" t="s">
        <v>63</v>
      </c>
      <c r="V2152" s="29" t="s">
        <v>63</v>
      </c>
      <c r="W2152" s="27"/>
      <c r="X2152" s="27" t="s">
        <v>64</v>
      </c>
      <c r="Y2152" s="27" t="s">
        <v>717</v>
      </c>
    </row>
    <row r="2153" spans="2:25" x14ac:dyDescent="0.2">
      <c r="B2153" s="27" t="s">
        <v>4364</v>
      </c>
      <c r="C2153" s="27" t="s">
        <v>57</v>
      </c>
      <c r="D2153" s="27" t="s">
        <v>4346</v>
      </c>
      <c r="E2153" s="27" t="str">
        <f>VLOOKUP(D2153,[1]ЕНС!A:E,2,FALSE)</f>
        <v>Напильник</v>
      </c>
      <c r="F2153" s="27" t="str">
        <f>VLOOKUP(D2153,[1]ЕНС!A:E,3,FALSE)</f>
        <v>02-62 HRC, квадратный, ГОСТ 1465-80</v>
      </c>
      <c r="G2153" s="27" t="s">
        <v>4363</v>
      </c>
      <c r="H2153" s="27" t="s">
        <v>28</v>
      </c>
      <c r="I2153" s="27">
        <v>0</v>
      </c>
      <c r="J2153" s="27">
        <v>631010000</v>
      </c>
      <c r="K2153" s="27" t="str">
        <f>VLOOKUP(B2153,[1]ПланКаз!A2140:M5444,12,0)</f>
        <v>ҚР, ШҚО, Өскемен қ., Бажов көш., 10</v>
      </c>
      <c r="L2153" s="27" t="str">
        <f>VLOOKUP(B2153,[1]ПланКаз!A2138:M5442,13,0)</f>
        <v>Наурыз - Сәуір</v>
      </c>
      <c r="M2153" s="27" t="str">
        <f>VLOOKUP(B2153,[1]ПланКаз!A2140:N5444,14,0)</f>
        <v>Шығыс-Қазақстан облысы, Өскемен қ.</v>
      </c>
      <c r="N2153" s="27" t="s">
        <v>60</v>
      </c>
      <c r="O2153" s="27" t="str">
        <f>VLOOKUP(B2153,[1]ПланКаз!A2139:P5443,16,0)</f>
        <v>шартқа қол қойылған кезден бастап 45 күнтізбелік күн ішінде</v>
      </c>
      <c r="P2153" s="27" t="s">
        <v>61</v>
      </c>
      <c r="Q2153" s="28" t="s">
        <v>480</v>
      </c>
      <c r="R2153" s="27" t="str">
        <f>VLOOKUP(B2153,[1]ПланКаз!A2138:S5442,19,0)</f>
        <v>Дана</v>
      </c>
      <c r="S2153" s="29">
        <v>2</v>
      </c>
      <c r="T2153" s="29">
        <v>702</v>
      </c>
      <c r="U2153" s="29">
        <v>1404</v>
      </c>
      <c r="V2153" s="29">
        <v>1572.48</v>
      </c>
      <c r="W2153" s="27"/>
      <c r="X2153" s="27" t="s">
        <v>74</v>
      </c>
      <c r="Y2153" s="27" t="s">
        <v>63</v>
      </c>
    </row>
    <row r="2154" spans="2:25" x14ac:dyDescent="0.2">
      <c r="B2154" s="27" t="s">
        <v>4365</v>
      </c>
      <c r="C2154" s="27" t="s">
        <v>57</v>
      </c>
      <c r="D2154" s="27" t="s">
        <v>4350</v>
      </c>
      <c r="E2154" s="27" t="str">
        <f>VLOOKUP(D2154,[1]ЕНС!A:E,2,FALSE)</f>
        <v>Напильник</v>
      </c>
      <c r="F2154" s="27" t="str">
        <f>VLOOKUP(D2154,[1]ЕНС!A:E,3,FALSE)</f>
        <v>01-60 HRC, квадратный, ГОСТ 1465-80</v>
      </c>
      <c r="G2154" s="27" t="s">
        <v>4366</v>
      </c>
      <c r="H2154" s="27" t="s">
        <v>28</v>
      </c>
      <c r="I2154" s="27">
        <v>0</v>
      </c>
      <c r="J2154" s="27">
        <v>631010000</v>
      </c>
      <c r="K2154" s="27" t="str">
        <f>VLOOKUP(B2154,[1]ПланКаз!A2141:M5445,12,0)</f>
        <v>ҚР, ШҚО, Өскемен қ., Бажов көш., 10</v>
      </c>
      <c r="L2154" s="27" t="str">
        <f>VLOOKUP(B2154,[1]ПланКаз!A2139:M5443,13,0)</f>
        <v>Желтоқсан-Қантар</v>
      </c>
      <c r="M2154" s="27" t="str">
        <f>VLOOKUP(B2154,[1]ПланКаз!A2141:N5445,14,0)</f>
        <v>Шығыс-Қазақстан облысы, Өскемен қ.</v>
      </c>
      <c r="N2154" s="27" t="s">
        <v>60</v>
      </c>
      <c r="O2154" s="27" t="str">
        <f>VLOOKUP(B2154,[1]ПланКаз!A2140:P5444,16,0)</f>
        <v>шартқа қол қойылған кезден бастап 45 күнтізбелік күн ішінде</v>
      </c>
      <c r="P2154" s="27" t="s">
        <v>61</v>
      </c>
      <c r="Q2154" s="28" t="s">
        <v>480</v>
      </c>
      <c r="R2154" s="27" t="str">
        <f>VLOOKUP(B2154,[1]ПланКаз!A2139:S5443,19,0)</f>
        <v>Дана</v>
      </c>
      <c r="S2154" s="29">
        <v>2</v>
      </c>
      <c r="T2154" s="29">
        <v>1651</v>
      </c>
      <c r="U2154" s="29" t="s">
        <v>63</v>
      </c>
      <c r="V2154" s="29" t="s">
        <v>63</v>
      </c>
      <c r="W2154" s="27"/>
      <c r="X2154" s="27" t="s">
        <v>64</v>
      </c>
      <c r="Y2154" s="27" t="s">
        <v>717</v>
      </c>
    </row>
    <row r="2155" spans="2:25" x14ac:dyDescent="0.2">
      <c r="B2155" s="27" t="s">
        <v>4367</v>
      </c>
      <c r="C2155" s="27" t="s">
        <v>57</v>
      </c>
      <c r="D2155" s="27" t="s">
        <v>4350</v>
      </c>
      <c r="E2155" s="27" t="str">
        <f>VLOOKUP(D2155,[1]ЕНС!A:E,2,FALSE)</f>
        <v>Напильник</v>
      </c>
      <c r="F2155" s="27" t="str">
        <f>VLOOKUP(D2155,[1]ЕНС!A:E,3,FALSE)</f>
        <v>01-60 HRC, квадратный, ГОСТ 1465-80</v>
      </c>
      <c r="G2155" s="27" t="s">
        <v>4366</v>
      </c>
      <c r="H2155" s="27" t="s">
        <v>28</v>
      </c>
      <c r="I2155" s="27">
        <v>0</v>
      </c>
      <c r="J2155" s="27">
        <v>631010000</v>
      </c>
      <c r="K2155" s="27" t="str">
        <f>VLOOKUP(B2155,[1]ПланКаз!A2142:M5446,12,0)</f>
        <v>ҚР, ШҚО, Өскемен қ., Бажов көш., 10</v>
      </c>
      <c r="L2155" s="27" t="str">
        <f>VLOOKUP(B2155,[1]ПланКаз!A2140:M5444,13,0)</f>
        <v>Наурыз - Сәуір</v>
      </c>
      <c r="M2155" s="27" t="str">
        <f>VLOOKUP(B2155,[1]ПланКаз!A2142:N5446,14,0)</f>
        <v>Шығыс-Қазақстан облысы, Өскемен қ.</v>
      </c>
      <c r="N2155" s="27" t="s">
        <v>60</v>
      </c>
      <c r="O2155" s="27" t="str">
        <f>VLOOKUP(B2155,[1]ПланКаз!A2141:P5445,16,0)</f>
        <v>шартқа қол қойылған кезден бастап 45 күнтізбелік күн ішінде</v>
      </c>
      <c r="P2155" s="27" t="s">
        <v>61</v>
      </c>
      <c r="Q2155" s="28" t="s">
        <v>480</v>
      </c>
      <c r="R2155" s="27" t="str">
        <f>VLOOKUP(B2155,[1]ПланКаз!A2140:S5444,19,0)</f>
        <v>Дана</v>
      </c>
      <c r="S2155" s="29">
        <v>2</v>
      </c>
      <c r="T2155" s="29">
        <v>1651</v>
      </c>
      <c r="U2155" s="29">
        <v>3302</v>
      </c>
      <c r="V2155" s="29">
        <v>3698.24</v>
      </c>
      <c r="W2155" s="27"/>
      <c r="X2155" s="27" t="s">
        <v>74</v>
      </c>
      <c r="Y2155" s="27" t="s">
        <v>63</v>
      </c>
    </row>
    <row r="2156" spans="2:25" x14ac:dyDescent="0.2">
      <c r="B2156" s="27" t="s">
        <v>4368</v>
      </c>
      <c r="C2156" s="27" t="s">
        <v>57</v>
      </c>
      <c r="D2156" s="27" t="s">
        <v>4369</v>
      </c>
      <c r="E2156" s="27" t="str">
        <f>VLOOKUP(D2156,[1]ЕНС!A:E,2,FALSE)</f>
        <v>Напильник</v>
      </c>
      <c r="F2156" s="27" t="str">
        <f>VLOOKUP(D2156,[1]ЕНС!A:E,3,FALSE)</f>
        <v>01-60 HRC, круглый, ГОСТ 1465-80</v>
      </c>
      <c r="G2156" s="27" t="s">
        <v>4370</v>
      </c>
      <c r="H2156" s="27" t="s">
        <v>28</v>
      </c>
      <c r="I2156" s="27">
        <v>0</v>
      </c>
      <c r="J2156" s="27">
        <v>631010000</v>
      </c>
      <c r="K2156" s="27" t="str">
        <f>VLOOKUP(B2156,[1]ПланКаз!A2143:M5447,12,0)</f>
        <v>ҚР, ШҚО, Өскемен қ., Бажов көш., 10</v>
      </c>
      <c r="L2156" s="27" t="str">
        <f>VLOOKUP(B2156,[1]ПланКаз!A2141:M5445,13,0)</f>
        <v>Желтоқсан-Қантар</v>
      </c>
      <c r="M2156" s="27" t="str">
        <f>VLOOKUP(B2156,[1]ПланКаз!A2143:N5447,14,0)</f>
        <v>Шығыс-Қазақстан облысы, Өскемен қ.</v>
      </c>
      <c r="N2156" s="27" t="s">
        <v>60</v>
      </c>
      <c r="O2156" s="27" t="str">
        <f>VLOOKUP(B2156,[1]ПланКаз!A2142:P5446,16,0)</f>
        <v>шартқа қол қойылған кезден бастап 45 күнтізбелік күн ішінде</v>
      </c>
      <c r="P2156" s="27" t="s">
        <v>61</v>
      </c>
      <c r="Q2156" s="28" t="s">
        <v>480</v>
      </c>
      <c r="R2156" s="27" t="str">
        <f>VLOOKUP(B2156,[1]ПланКаз!A2141:S5445,19,0)</f>
        <v>Дана</v>
      </c>
      <c r="S2156" s="29">
        <v>4</v>
      </c>
      <c r="T2156" s="29">
        <v>928</v>
      </c>
      <c r="U2156" s="29" t="s">
        <v>63</v>
      </c>
      <c r="V2156" s="29" t="s">
        <v>63</v>
      </c>
      <c r="W2156" s="27"/>
      <c r="X2156" s="27" t="s">
        <v>64</v>
      </c>
      <c r="Y2156" s="27" t="s">
        <v>717</v>
      </c>
    </row>
    <row r="2157" spans="2:25" x14ac:dyDescent="0.2">
      <c r="B2157" s="27" t="s">
        <v>4371</v>
      </c>
      <c r="C2157" s="27" t="s">
        <v>57</v>
      </c>
      <c r="D2157" s="27" t="s">
        <v>4369</v>
      </c>
      <c r="E2157" s="27" t="str">
        <f>VLOOKUP(D2157,[1]ЕНС!A:E,2,FALSE)</f>
        <v>Напильник</v>
      </c>
      <c r="F2157" s="27" t="str">
        <f>VLOOKUP(D2157,[1]ЕНС!A:E,3,FALSE)</f>
        <v>01-60 HRC, круглый, ГОСТ 1465-80</v>
      </c>
      <c r="G2157" s="27" t="s">
        <v>4370</v>
      </c>
      <c r="H2157" s="27" t="s">
        <v>28</v>
      </c>
      <c r="I2157" s="27">
        <v>0</v>
      </c>
      <c r="J2157" s="27">
        <v>631010000</v>
      </c>
      <c r="K2157" s="27" t="str">
        <f>VLOOKUP(B2157,[1]ПланКаз!A2144:M5448,12,0)</f>
        <v>ҚР, ШҚО, Өскемен қ., Бажов көш., 10</v>
      </c>
      <c r="L2157" s="27" t="str">
        <f>VLOOKUP(B2157,[1]ПланКаз!A2142:M5446,13,0)</f>
        <v>Наурыз - Сәуір</v>
      </c>
      <c r="M2157" s="27" t="str">
        <f>VLOOKUP(B2157,[1]ПланКаз!A2144:N5448,14,0)</f>
        <v>Шығыс-Қазақстан облысы, Өскемен қ.</v>
      </c>
      <c r="N2157" s="27" t="s">
        <v>60</v>
      </c>
      <c r="O2157" s="27" t="str">
        <f>VLOOKUP(B2157,[1]ПланКаз!A2143:P5447,16,0)</f>
        <v>шартқа қол қойылған кезден бастап 45 күнтізбелік күн ішінде</v>
      </c>
      <c r="P2157" s="27" t="s">
        <v>61</v>
      </c>
      <c r="Q2157" s="28" t="s">
        <v>480</v>
      </c>
      <c r="R2157" s="27" t="str">
        <f>VLOOKUP(B2157,[1]ПланКаз!A2142:S5446,19,0)</f>
        <v>Дана</v>
      </c>
      <c r="S2157" s="29">
        <v>4</v>
      </c>
      <c r="T2157" s="29">
        <v>928</v>
      </c>
      <c r="U2157" s="29">
        <v>3712</v>
      </c>
      <c r="V2157" s="29">
        <v>4157.4399999999996</v>
      </c>
      <c r="W2157" s="27"/>
      <c r="X2157" s="27" t="s">
        <v>74</v>
      </c>
      <c r="Y2157" s="27" t="s">
        <v>63</v>
      </c>
    </row>
    <row r="2158" spans="2:25" x14ac:dyDescent="0.2">
      <c r="B2158" s="27" t="s">
        <v>4372</v>
      </c>
      <c r="C2158" s="27" t="s">
        <v>57</v>
      </c>
      <c r="D2158" s="27" t="s">
        <v>4369</v>
      </c>
      <c r="E2158" s="27" t="str">
        <f>VLOOKUP(D2158,[1]ЕНС!A:E,2,FALSE)</f>
        <v>Напильник</v>
      </c>
      <c r="F2158" s="27" t="str">
        <f>VLOOKUP(D2158,[1]ЕНС!A:E,3,FALSE)</f>
        <v>01-60 HRC, круглый, ГОСТ 1465-80</v>
      </c>
      <c r="G2158" s="27" t="s">
        <v>4373</v>
      </c>
      <c r="H2158" s="27" t="s">
        <v>28</v>
      </c>
      <c r="I2158" s="27">
        <v>0</v>
      </c>
      <c r="J2158" s="27">
        <v>631010000</v>
      </c>
      <c r="K2158" s="27" t="str">
        <f>VLOOKUP(B2158,[1]ПланКаз!A2145:M5449,12,0)</f>
        <v>ҚР, ШҚО, Өскемен қ., Бажов көш., 10</v>
      </c>
      <c r="L2158" s="27" t="str">
        <f>VLOOKUP(B2158,[1]ПланКаз!A2143:M5447,13,0)</f>
        <v>Желтоқсан-Қантар</v>
      </c>
      <c r="M2158" s="27" t="str">
        <f>VLOOKUP(B2158,[1]ПланКаз!A2145:N5449,14,0)</f>
        <v>Шығыс-Қазақстан облысы, Өскемен қ.</v>
      </c>
      <c r="N2158" s="27" t="s">
        <v>60</v>
      </c>
      <c r="O2158" s="27" t="str">
        <f>VLOOKUP(B2158,[1]ПланКаз!A2144:P5448,16,0)</f>
        <v>шартқа қол қойылған кезден бастап 45 күнтізбелік күн ішінде</v>
      </c>
      <c r="P2158" s="27" t="s">
        <v>61</v>
      </c>
      <c r="Q2158" s="28" t="s">
        <v>480</v>
      </c>
      <c r="R2158" s="27" t="str">
        <f>VLOOKUP(B2158,[1]ПланКаз!A2143:S5447,19,0)</f>
        <v>Дана</v>
      </c>
      <c r="S2158" s="29">
        <v>3</v>
      </c>
      <c r="T2158" s="29">
        <v>1715</v>
      </c>
      <c r="U2158" s="29" t="s">
        <v>63</v>
      </c>
      <c r="V2158" s="29" t="s">
        <v>63</v>
      </c>
      <c r="W2158" s="27"/>
      <c r="X2158" s="27" t="s">
        <v>64</v>
      </c>
      <c r="Y2158" s="27" t="s">
        <v>717</v>
      </c>
    </row>
    <row r="2159" spans="2:25" x14ac:dyDescent="0.2">
      <c r="B2159" s="27" t="s">
        <v>4374</v>
      </c>
      <c r="C2159" s="27" t="s">
        <v>57</v>
      </c>
      <c r="D2159" s="27" t="s">
        <v>4369</v>
      </c>
      <c r="E2159" s="27" t="str">
        <f>VLOOKUP(D2159,[1]ЕНС!A:E,2,FALSE)</f>
        <v>Напильник</v>
      </c>
      <c r="F2159" s="27" t="str">
        <f>VLOOKUP(D2159,[1]ЕНС!A:E,3,FALSE)</f>
        <v>01-60 HRC, круглый, ГОСТ 1465-80</v>
      </c>
      <c r="G2159" s="27" t="s">
        <v>4373</v>
      </c>
      <c r="H2159" s="27" t="s">
        <v>28</v>
      </c>
      <c r="I2159" s="27">
        <v>0</v>
      </c>
      <c r="J2159" s="27">
        <v>631010000</v>
      </c>
      <c r="K2159" s="27" t="str">
        <f>VLOOKUP(B2159,[1]ПланКаз!A2146:M5450,12,0)</f>
        <v>ҚР, ШҚО, Өскемен қ., Бажов көш., 10</v>
      </c>
      <c r="L2159" s="27" t="str">
        <f>VLOOKUP(B2159,[1]ПланКаз!A2144:M5448,13,0)</f>
        <v>Наурыз - Сәуір</v>
      </c>
      <c r="M2159" s="27" t="str">
        <f>VLOOKUP(B2159,[1]ПланКаз!A2146:N5450,14,0)</f>
        <v>Шығыс-Қазақстан облысы, Өскемен қ.</v>
      </c>
      <c r="N2159" s="27" t="s">
        <v>60</v>
      </c>
      <c r="O2159" s="27" t="str">
        <f>VLOOKUP(B2159,[1]ПланКаз!A2145:P5449,16,0)</f>
        <v>шартқа қол қойылған кезден бастап 45 күнтізбелік күн ішінде</v>
      </c>
      <c r="P2159" s="27" t="s">
        <v>61</v>
      </c>
      <c r="Q2159" s="28" t="s">
        <v>480</v>
      </c>
      <c r="R2159" s="27" t="str">
        <f>VLOOKUP(B2159,[1]ПланКаз!A2144:S5448,19,0)</f>
        <v>Дана</v>
      </c>
      <c r="S2159" s="29">
        <v>3</v>
      </c>
      <c r="T2159" s="29">
        <v>1715</v>
      </c>
      <c r="U2159" s="29">
        <v>5145</v>
      </c>
      <c r="V2159" s="29">
        <v>5762.4</v>
      </c>
      <c r="W2159" s="27"/>
      <c r="X2159" s="27" t="s">
        <v>74</v>
      </c>
      <c r="Y2159" s="27" t="s">
        <v>63</v>
      </c>
    </row>
    <row r="2160" spans="2:25" x14ac:dyDescent="0.2">
      <c r="B2160" s="27" t="s">
        <v>4375</v>
      </c>
      <c r="C2160" s="27" t="s">
        <v>57</v>
      </c>
      <c r="D2160" s="27" t="s">
        <v>4376</v>
      </c>
      <c r="E2160" s="27" t="str">
        <f>VLOOKUP(D2160,[1]ЕНС!A:E,2,FALSE)</f>
        <v>Напильник</v>
      </c>
      <c r="F2160" s="27" t="str">
        <f>VLOOKUP(D2160,[1]ЕНС!A:E,3,FALSE)</f>
        <v>03-58 HRC, круглый, ГОСТ 1465-80</v>
      </c>
      <c r="G2160" s="27" t="s">
        <v>4377</v>
      </c>
      <c r="H2160" s="27" t="s">
        <v>28</v>
      </c>
      <c r="I2160" s="27">
        <v>0</v>
      </c>
      <c r="J2160" s="27">
        <v>631010000</v>
      </c>
      <c r="K2160" s="27" t="str">
        <f>VLOOKUP(B2160,[1]ПланКаз!A2147:M5451,12,0)</f>
        <v>ҚР, ШҚО, Өскемен қ., Бажов көш., 10</v>
      </c>
      <c r="L2160" s="27" t="str">
        <f>VLOOKUP(B2160,[1]ПланКаз!A2145:M5449,13,0)</f>
        <v>Желтоқсан-Қантар</v>
      </c>
      <c r="M2160" s="27" t="str">
        <f>VLOOKUP(B2160,[1]ПланКаз!A2147:N5451,14,0)</f>
        <v>Шығыс-Қазақстан облысы, Өскемен қ.</v>
      </c>
      <c r="N2160" s="27" t="s">
        <v>60</v>
      </c>
      <c r="O2160" s="27" t="str">
        <f>VLOOKUP(B2160,[1]ПланКаз!A2146:P5450,16,0)</f>
        <v>шартқа қол қойылған кезден бастап 45 күнтізбелік күн ішінде</v>
      </c>
      <c r="P2160" s="27" t="s">
        <v>61</v>
      </c>
      <c r="Q2160" s="28" t="s">
        <v>480</v>
      </c>
      <c r="R2160" s="27" t="str">
        <f>VLOOKUP(B2160,[1]ПланКаз!A2145:S5449,19,0)</f>
        <v>Дана</v>
      </c>
      <c r="S2160" s="29">
        <v>2</v>
      </c>
      <c r="T2160" s="29">
        <v>1345</v>
      </c>
      <c r="U2160" s="29" t="s">
        <v>63</v>
      </c>
      <c r="V2160" s="29" t="s">
        <v>63</v>
      </c>
      <c r="W2160" s="27"/>
      <c r="X2160" s="27" t="s">
        <v>64</v>
      </c>
      <c r="Y2160" s="27" t="s">
        <v>717</v>
      </c>
    </row>
    <row r="2161" spans="2:25" x14ac:dyDescent="0.2">
      <c r="B2161" s="27" t="s">
        <v>4378</v>
      </c>
      <c r="C2161" s="27" t="s">
        <v>57</v>
      </c>
      <c r="D2161" s="27" t="s">
        <v>4376</v>
      </c>
      <c r="E2161" s="27" t="str">
        <f>VLOOKUP(D2161,[1]ЕНС!A:E,2,FALSE)</f>
        <v>Напильник</v>
      </c>
      <c r="F2161" s="27" t="str">
        <f>VLOOKUP(D2161,[1]ЕНС!A:E,3,FALSE)</f>
        <v>03-58 HRC, круглый, ГОСТ 1465-80</v>
      </c>
      <c r="G2161" s="27" t="s">
        <v>4377</v>
      </c>
      <c r="H2161" s="27" t="s">
        <v>28</v>
      </c>
      <c r="I2161" s="27">
        <v>0</v>
      </c>
      <c r="J2161" s="27">
        <v>631010000</v>
      </c>
      <c r="K2161" s="27" t="str">
        <f>VLOOKUP(B2161,[1]ПланКаз!A2148:M5452,12,0)</f>
        <v>ҚР, ШҚО, Өскемен қ., Бажов көш., 10</v>
      </c>
      <c r="L2161" s="27" t="str">
        <f>VLOOKUP(B2161,[1]ПланКаз!A2146:M5450,13,0)</f>
        <v>Наурыз - Сәуір</v>
      </c>
      <c r="M2161" s="27" t="str">
        <f>VLOOKUP(B2161,[1]ПланКаз!A2148:N5452,14,0)</f>
        <v>Шығыс-Қазақстан облысы, Өскемен қ.</v>
      </c>
      <c r="N2161" s="27" t="s">
        <v>60</v>
      </c>
      <c r="O2161" s="27" t="str">
        <f>VLOOKUP(B2161,[1]ПланКаз!A2147:P5451,16,0)</f>
        <v>шартқа қол қойылған кезден бастап 45 күнтізбелік күн ішінде</v>
      </c>
      <c r="P2161" s="27" t="s">
        <v>61</v>
      </c>
      <c r="Q2161" s="28" t="s">
        <v>480</v>
      </c>
      <c r="R2161" s="27" t="str">
        <f>VLOOKUP(B2161,[1]ПланКаз!A2146:S5450,19,0)</f>
        <v>Дана</v>
      </c>
      <c r="S2161" s="29">
        <v>2</v>
      </c>
      <c r="T2161" s="29">
        <v>1345</v>
      </c>
      <c r="U2161" s="29">
        <v>2690</v>
      </c>
      <c r="V2161" s="29">
        <v>3012.8</v>
      </c>
      <c r="W2161" s="27"/>
      <c r="X2161" s="27" t="s">
        <v>74</v>
      </c>
      <c r="Y2161" s="27" t="s">
        <v>63</v>
      </c>
    </row>
    <row r="2162" spans="2:25" x14ac:dyDescent="0.2">
      <c r="B2162" s="27" t="s">
        <v>4379</v>
      </c>
      <c r="C2162" s="27" t="s">
        <v>57</v>
      </c>
      <c r="D2162" s="27" t="s">
        <v>4369</v>
      </c>
      <c r="E2162" s="27" t="str">
        <f>VLOOKUP(D2162,[1]ЕНС!A:E,2,FALSE)</f>
        <v>Напильник</v>
      </c>
      <c r="F2162" s="27" t="str">
        <f>VLOOKUP(D2162,[1]ЕНС!A:E,3,FALSE)</f>
        <v>01-60 HRC, круглый, ГОСТ 1465-80</v>
      </c>
      <c r="G2162" s="27" t="s">
        <v>4380</v>
      </c>
      <c r="H2162" s="27" t="s">
        <v>28</v>
      </c>
      <c r="I2162" s="27">
        <v>0</v>
      </c>
      <c r="J2162" s="27">
        <v>631010000</v>
      </c>
      <c r="K2162" s="27" t="str">
        <f>VLOOKUP(B2162,[1]ПланКаз!A2149:M5453,12,0)</f>
        <v>ҚР, ШҚО, Өскемен қ., Бажов көш., 10</v>
      </c>
      <c r="L2162" s="27" t="str">
        <f>VLOOKUP(B2162,[1]ПланКаз!A2147:M5451,13,0)</f>
        <v>Желтоқсан-Қантар</v>
      </c>
      <c r="M2162" s="27" t="str">
        <f>VLOOKUP(B2162,[1]ПланКаз!A2149:N5453,14,0)</f>
        <v>Шығыс-Қазақстан облысы, Өскемен қ.</v>
      </c>
      <c r="N2162" s="27" t="s">
        <v>60</v>
      </c>
      <c r="O2162" s="27" t="str">
        <f>VLOOKUP(B2162,[1]ПланКаз!A2148:P5452,16,0)</f>
        <v>шартқа қол қойылған кезден бастап 45 күнтізбелік күн ішінде</v>
      </c>
      <c r="P2162" s="27" t="s">
        <v>61</v>
      </c>
      <c r="Q2162" s="28" t="s">
        <v>480</v>
      </c>
      <c r="R2162" s="27" t="str">
        <f>VLOOKUP(B2162,[1]ПланКаз!A2147:S5451,19,0)</f>
        <v>Дана</v>
      </c>
      <c r="S2162" s="29">
        <v>2</v>
      </c>
      <c r="T2162" s="29">
        <v>1931</v>
      </c>
      <c r="U2162" s="29" t="s">
        <v>63</v>
      </c>
      <c r="V2162" s="29" t="s">
        <v>63</v>
      </c>
      <c r="W2162" s="27"/>
      <c r="X2162" s="27" t="s">
        <v>64</v>
      </c>
      <c r="Y2162" s="27" t="s">
        <v>717</v>
      </c>
    </row>
    <row r="2163" spans="2:25" x14ac:dyDescent="0.2">
      <c r="B2163" s="27" t="s">
        <v>4381</v>
      </c>
      <c r="C2163" s="27" t="s">
        <v>57</v>
      </c>
      <c r="D2163" s="27" t="s">
        <v>4369</v>
      </c>
      <c r="E2163" s="27" t="str">
        <f>VLOOKUP(D2163,[1]ЕНС!A:E,2,FALSE)</f>
        <v>Напильник</v>
      </c>
      <c r="F2163" s="27" t="str">
        <f>VLOOKUP(D2163,[1]ЕНС!A:E,3,FALSE)</f>
        <v>01-60 HRC, круглый, ГОСТ 1465-80</v>
      </c>
      <c r="G2163" s="27" t="s">
        <v>4380</v>
      </c>
      <c r="H2163" s="27" t="s">
        <v>28</v>
      </c>
      <c r="I2163" s="27">
        <v>0</v>
      </c>
      <c r="J2163" s="27">
        <v>631010000</v>
      </c>
      <c r="K2163" s="27" t="str">
        <f>VLOOKUP(B2163,[1]ПланКаз!A2150:M5454,12,0)</f>
        <v>ҚР, ШҚО, Өскемен қ., Бажов көш., 10</v>
      </c>
      <c r="L2163" s="27" t="str">
        <f>VLOOKUP(B2163,[1]ПланКаз!A2148:M5452,13,0)</f>
        <v>Наурыз - Сәуір</v>
      </c>
      <c r="M2163" s="27" t="str">
        <f>VLOOKUP(B2163,[1]ПланКаз!A2150:N5454,14,0)</f>
        <v>Шығыс-Қазақстан облысы, Өскемен қ.</v>
      </c>
      <c r="N2163" s="27" t="s">
        <v>60</v>
      </c>
      <c r="O2163" s="27" t="str">
        <f>VLOOKUP(B2163,[1]ПланКаз!A2149:P5453,16,0)</f>
        <v>шартқа қол қойылған кезден бастап 45 күнтізбелік күн ішінде</v>
      </c>
      <c r="P2163" s="27" t="s">
        <v>61</v>
      </c>
      <c r="Q2163" s="28" t="s">
        <v>480</v>
      </c>
      <c r="R2163" s="27" t="str">
        <f>VLOOKUP(B2163,[1]ПланКаз!A2148:S5452,19,0)</f>
        <v>Дана</v>
      </c>
      <c r="S2163" s="29">
        <v>2</v>
      </c>
      <c r="T2163" s="29">
        <v>1931</v>
      </c>
      <c r="U2163" s="29">
        <v>3862</v>
      </c>
      <c r="V2163" s="29">
        <v>4325.4399999999996</v>
      </c>
      <c r="W2163" s="27"/>
      <c r="X2163" s="27" t="s">
        <v>74</v>
      </c>
      <c r="Y2163" s="27" t="s">
        <v>63</v>
      </c>
    </row>
    <row r="2164" spans="2:25" x14ac:dyDescent="0.2">
      <c r="B2164" s="27" t="s">
        <v>4382</v>
      </c>
      <c r="C2164" s="27" t="s">
        <v>57</v>
      </c>
      <c r="D2164" s="27" t="s">
        <v>4369</v>
      </c>
      <c r="E2164" s="27" t="str">
        <f>VLOOKUP(D2164,[1]ЕНС!A:E,2,FALSE)</f>
        <v>Напильник</v>
      </c>
      <c r="F2164" s="27" t="str">
        <f>VLOOKUP(D2164,[1]ЕНС!A:E,3,FALSE)</f>
        <v>01-60 HRC, круглый, ГОСТ 1465-80</v>
      </c>
      <c r="G2164" s="27" t="s">
        <v>4383</v>
      </c>
      <c r="H2164" s="27" t="s">
        <v>28</v>
      </c>
      <c r="I2164" s="27">
        <v>0</v>
      </c>
      <c r="J2164" s="27">
        <v>631010000</v>
      </c>
      <c r="K2164" s="27" t="str">
        <f>VLOOKUP(B2164,[1]ПланКаз!A2151:M5455,12,0)</f>
        <v>ҚР, ШҚО, Өскемен қ., Бажов көш., 10</v>
      </c>
      <c r="L2164" s="27" t="str">
        <f>VLOOKUP(B2164,[1]ПланКаз!A2149:M5453,13,0)</f>
        <v>Желтоқсан-Қантар</v>
      </c>
      <c r="M2164" s="27" t="str">
        <f>VLOOKUP(B2164,[1]ПланКаз!A2151:N5455,14,0)</f>
        <v>Шығыс-Қазақстан облысы, Өскемен қ.</v>
      </c>
      <c r="N2164" s="27" t="s">
        <v>60</v>
      </c>
      <c r="O2164" s="27" t="str">
        <f>VLOOKUP(B2164,[1]ПланКаз!A2150:P5454,16,0)</f>
        <v>шартқа қол қойылған кезден бастап 45 күнтізбелік күн ішінде</v>
      </c>
      <c r="P2164" s="27" t="s">
        <v>61</v>
      </c>
      <c r="Q2164" s="28" t="s">
        <v>480</v>
      </c>
      <c r="R2164" s="27" t="str">
        <f>VLOOKUP(B2164,[1]ПланКаз!A2149:S5453,19,0)</f>
        <v>Дана</v>
      </c>
      <c r="S2164" s="29">
        <v>2</v>
      </c>
      <c r="T2164" s="29">
        <v>2167</v>
      </c>
      <c r="U2164" s="29" t="s">
        <v>63</v>
      </c>
      <c r="V2164" s="29" t="s">
        <v>63</v>
      </c>
      <c r="W2164" s="27"/>
      <c r="X2164" s="27" t="s">
        <v>64</v>
      </c>
      <c r="Y2164" s="27" t="s">
        <v>717</v>
      </c>
    </row>
    <row r="2165" spans="2:25" x14ac:dyDescent="0.2">
      <c r="B2165" s="27" t="s">
        <v>4384</v>
      </c>
      <c r="C2165" s="27" t="s">
        <v>57</v>
      </c>
      <c r="D2165" s="27" t="s">
        <v>4369</v>
      </c>
      <c r="E2165" s="27" t="str">
        <f>VLOOKUP(D2165,[1]ЕНС!A:E,2,FALSE)</f>
        <v>Напильник</v>
      </c>
      <c r="F2165" s="27" t="str">
        <f>VLOOKUP(D2165,[1]ЕНС!A:E,3,FALSE)</f>
        <v>01-60 HRC, круглый, ГОСТ 1465-80</v>
      </c>
      <c r="G2165" s="27" t="s">
        <v>4383</v>
      </c>
      <c r="H2165" s="27" t="s">
        <v>28</v>
      </c>
      <c r="I2165" s="27">
        <v>0</v>
      </c>
      <c r="J2165" s="27">
        <v>631010000</v>
      </c>
      <c r="K2165" s="27" t="str">
        <f>VLOOKUP(B2165,[1]ПланКаз!A2152:M5456,12,0)</f>
        <v>ҚР, ШҚО, Өскемен қ., Бажов көш., 10</v>
      </c>
      <c r="L2165" s="27" t="str">
        <f>VLOOKUP(B2165,[1]ПланКаз!A2150:M5454,13,0)</f>
        <v>Наурыз - Сәуір</v>
      </c>
      <c r="M2165" s="27" t="str">
        <f>VLOOKUP(B2165,[1]ПланКаз!A2152:N5456,14,0)</f>
        <v>Шығыс-Қазақстан облысы, Өскемен қ.</v>
      </c>
      <c r="N2165" s="27" t="s">
        <v>60</v>
      </c>
      <c r="O2165" s="27" t="str">
        <f>VLOOKUP(B2165,[1]ПланКаз!A2151:P5455,16,0)</f>
        <v>шартқа қол қойылған кезден бастап 45 күнтізбелік күн ішінде</v>
      </c>
      <c r="P2165" s="27" t="s">
        <v>61</v>
      </c>
      <c r="Q2165" s="28" t="s">
        <v>480</v>
      </c>
      <c r="R2165" s="27" t="str">
        <f>VLOOKUP(B2165,[1]ПланКаз!A2150:S5454,19,0)</f>
        <v>Дана</v>
      </c>
      <c r="S2165" s="29">
        <v>2</v>
      </c>
      <c r="T2165" s="29">
        <v>2167</v>
      </c>
      <c r="U2165" s="29">
        <v>4334</v>
      </c>
      <c r="V2165" s="29">
        <v>4854.08</v>
      </c>
      <c r="W2165" s="27"/>
      <c r="X2165" s="27" t="s">
        <v>74</v>
      </c>
      <c r="Y2165" s="27" t="s">
        <v>63</v>
      </c>
    </row>
    <row r="2166" spans="2:25" x14ac:dyDescent="0.2">
      <c r="B2166" s="27" t="s">
        <v>4385</v>
      </c>
      <c r="C2166" s="27" t="s">
        <v>57</v>
      </c>
      <c r="D2166" s="27" t="s">
        <v>4369</v>
      </c>
      <c r="E2166" s="27" t="str">
        <f>VLOOKUP(D2166,[1]ЕНС!A:E,2,FALSE)</f>
        <v>Напильник</v>
      </c>
      <c r="F2166" s="27" t="str">
        <f>VLOOKUP(D2166,[1]ЕНС!A:E,3,FALSE)</f>
        <v>01-60 HRC, круглый, ГОСТ 1465-80</v>
      </c>
      <c r="G2166" s="27" t="s">
        <v>4386</v>
      </c>
      <c r="H2166" s="27" t="s">
        <v>28</v>
      </c>
      <c r="I2166" s="27">
        <v>0</v>
      </c>
      <c r="J2166" s="27">
        <v>631010000</v>
      </c>
      <c r="K2166" s="27" t="str">
        <f>VLOOKUP(B2166,[1]ПланКаз!A2153:M5457,12,0)</f>
        <v>ҚР, ШҚО, Өскемен қ., Бажов көш., 10</v>
      </c>
      <c r="L2166" s="27" t="str">
        <f>VLOOKUP(B2166,[1]ПланКаз!A2151:M5455,13,0)</f>
        <v>Желтоқсан-Қантар</v>
      </c>
      <c r="M2166" s="27" t="str">
        <f>VLOOKUP(B2166,[1]ПланКаз!A2153:N5457,14,0)</f>
        <v>Шығыс-Қазақстан облысы, Өскемен қ.</v>
      </c>
      <c r="N2166" s="27" t="s">
        <v>60</v>
      </c>
      <c r="O2166" s="27" t="str">
        <f>VLOOKUP(B2166,[1]ПланКаз!A2152:P5456,16,0)</f>
        <v>шартқа қол қойылған кезден бастап 45 күнтізбелік күн ішінде</v>
      </c>
      <c r="P2166" s="27" t="s">
        <v>61</v>
      </c>
      <c r="Q2166" s="28" t="s">
        <v>480</v>
      </c>
      <c r="R2166" s="27" t="str">
        <f>VLOOKUP(B2166,[1]ПланКаз!A2151:S5455,19,0)</f>
        <v>Дана</v>
      </c>
      <c r="S2166" s="29">
        <v>3</v>
      </c>
      <c r="T2166" s="29">
        <v>2371</v>
      </c>
      <c r="U2166" s="29" t="s">
        <v>63</v>
      </c>
      <c r="V2166" s="29" t="s">
        <v>63</v>
      </c>
      <c r="W2166" s="27"/>
      <c r="X2166" s="27" t="s">
        <v>64</v>
      </c>
      <c r="Y2166" s="27" t="s">
        <v>717</v>
      </c>
    </row>
    <row r="2167" spans="2:25" x14ac:dyDescent="0.2">
      <c r="B2167" s="27" t="s">
        <v>4387</v>
      </c>
      <c r="C2167" s="27" t="s">
        <v>57</v>
      </c>
      <c r="D2167" s="27" t="s">
        <v>4369</v>
      </c>
      <c r="E2167" s="27" t="str">
        <f>VLOOKUP(D2167,[1]ЕНС!A:E,2,FALSE)</f>
        <v>Напильник</v>
      </c>
      <c r="F2167" s="27" t="str">
        <f>VLOOKUP(D2167,[1]ЕНС!A:E,3,FALSE)</f>
        <v>01-60 HRC, круглый, ГОСТ 1465-80</v>
      </c>
      <c r="G2167" s="27" t="s">
        <v>4386</v>
      </c>
      <c r="H2167" s="27" t="s">
        <v>28</v>
      </c>
      <c r="I2167" s="27">
        <v>0</v>
      </c>
      <c r="J2167" s="27">
        <v>631010000</v>
      </c>
      <c r="K2167" s="27" t="str">
        <f>VLOOKUP(B2167,[1]ПланКаз!A2154:M5458,12,0)</f>
        <v>ҚР, ШҚО, Өскемен қ., Бажов көш., 10</v>
      </c>
      <c r="L2167" s="27" t="str">
        <f>VLOOKUP(B2167,[1]ПланКаз!A2152:M5456,13,0)</f>
        <v>Наурыз - Сәуір</v>
      </c>
      <c r="M2167" s="27" t="str">
        <f>VLOOKUP(B2167,[1]ПланКаз!A2154:N5458,14,0)</f>
        <v>Шығыс-Қазақстан облысы, Өскемен қ.</v>
      </c>
      <c r="N2167" s="27" t="s">
        <v>60</v>
      </c>
      <c r="O2167" s="27" t="str">
        <f>VLOOKUP(B2167,[1]ПланКаз!A2153:P5457,16,0)</f>
        <v>шартқа қол қойылған кезден бастап 45 күнтізбелік күн ішінде</v>
      </c>
      <c r="P2167" s="27" t="s">
        <v>61</v>
      </c>
      <c r="Q2167" s="28" t="s">
        <v>480</v>
      </c>
      <c r="R2167" s="27" t="str">
        <f>VLOOKUP(B2167,[1]ПланКаз!A2152:S5456,19,0)</f>
        <v>Дана</v>
      </c>
      <c r="S2167" s="29">
        <v>3</v>
      </c>
      <c r="T2167" s="29">
        <v>2371</v>
      </c>
      <c r="U2167" s="29">
        <v>7113</v>
      </c>
      <c r="V2167" s="29">
        <v>7966.56</v>
      </c>
      <c r="W2167" s="27"/>
      <c r="X2167" s="27" t="s">
        <v>74</v>
      </c>
      <c r="Y2167" s="27" t="s">
        <v>63</v>
      </c>
    </row>
    <row r="2168" spans="2:25" x14ac:dyDescent="0.2">
      <c r="B2168" s="27" t="s">
        <v>4388</v>
      </c>
      <c r="C2168" s="27" t="s">
        <v>57</v>
      </c>
      <c r="D2168" s="27" t="s">
        <v>4389</v>
      </c>
      <c r="E2168" s="27" t="str">
        <f>VLOOKUP(D2168,[1]ЕНС!A:E,2,FALSE)</f>
        <v>Напильник</v>
      </c>
      <c r="F2168" s="27" t="str">
        <f>VLOOKUP(D2168,[1]ЕНС!A:E,3,FALSE)</f>
        <v>01-60 HRC, плоский, ГОСТ 1465-80</v>
      </c>
      <c r="G2168" s="27" t="s">
        <v>4390</v>
      </c>
      <c r="H2168" s="27" t="s">
        <v>28</v>
      </c>
      <c r="I2168" s="27">
        <v>0</v>
      </c>
      <c r="J2168" s="27">
        <v>631010000</v>
      </c>
      <c r="K2168" s="27" t="str">
        <f>VLOOKUP(B2168,[1]ПланКаз!A2155:M5459,12,0)</f>
        <v>ҚР, ШҚО, Өскемен қ., Бажов көш., 10</v>
      </c>
      <c r="L2168" s="27" t="str">
        <f>VLOOKUP(B2168,[1]ПланКаз!A2153:M5457,13,0)</f>
        <v>Желтоқсан-Қантар</v>
      </c>
      <c r="M2168" s="27" t="str">
        <f>VLOOKUP(B2168,[1]ПланКаз!A2155:N5459,14,0)</f>
        <v>Шығыс-Қазақстан облысы, Өскемен қ.</v>
      </c>
      <c r="N2168" s="27" t="s">
        <v>60</v>
      </c>
      <c r="O2168" s="27" t="str">
        <f>VLOOKUP(B2168,[1]ПланКаз!A2154:P5458,16,0)</f>
        <v>шартқа қол қойылған кезден бастап 45 күнтізбелік күн ішінде</v>
      </c>
      <c r="P2168" s="27" t="s">
        <v>61</v>
      </c>
      <c r="Q2168" s="28" t="s">
        <v>480</v>
      </c>
      <c r="R2168" s="27" t="str">
        <f>VLOOKUP(B2168,[1]ПланКаз!A2153:S5457,19,0)</f>
        <v>Дана</v>
      </c>
      <c r="S2168" s="29">
        <v>3</v>
      </c>
      <c r="T2168" s="29">
        <v>377</v>
      </c>
      <c r="U2168" s="29" t="s">
        <v>63</v>
      </c>
      <c r="V2168" s="29" t="s">
        <v>63</v>
      </c>
      <c r="W2168" s="27"/>
      <c r="X2168" s="27" t="s">
        <v>64</v>
      </c>
      <c r="Y2168" s="27" t="s">
        <v>717</v>
      </c>
    </row>
    <row r="2169" spans="2:25" x14ac:dyDescent="0.2">
      <c r="B2169" s="27" t="s">
        <v>4391</v>
      </c>
      <c r="C2169" s="27" t="s">
        <v>57</v>
      </c>
      <c r="D2169" s="27" t="s">
        <v>4389</v>
      </c>
      <c r="E2169" s="27" t="str">
        <f>VLOOKUP(D2169,[1]ЕНС!A:E,2,FALSE)</f>
        <v>Напильник</v>
      </c>
      <c r="F2169" s="27" t="str">
        <f>VLOOKUP(D2169,[1]ЕНС!A:E,3,FALSE)</f>
        <v>01-60 HRC, плоский, ГОСТ 1465-80</v>
      </c>
      <c r="G2169" s="27" t="s">
        <v>4390</v>
      </c>
      <c r="H2169" s="27" t="s">
        <v>28</v>
      </c>
      <c r="I2169" s="27">
        <v>0</v>
      </c>
      <c r="J2169" s="27">
        <v>631010000</v>
      </c>
      <c r="K2169" s="27" t="str">
        <f>VLOOKUP(B2169,[1]ПланКаз!A2156:M5460,12,0)</f>
        <v>ҚР, ШҚО, Өскемен қ., Бажов көш., 10</v>
      </c>
      <c r="L2169" s="27" t="str">
        <f>VLOOKUP(B2169,[1]ПланКаз!A2154:M5458,13,0)</f>
        <v>Наурыз - Сәуір</v>
      </c>
      <c r="M2169" s="27" t="str">
        <f>VLOOKUP(B2169,[1]ПланКаз!A2156:N5460,14,0)</f>
        <v>Шығыс-Қазақстан облысы, Өскемен қ.</v>
      </c>
      <c r="N2169" s="27" t="s">
        <v>60</v>
      </c>
      <c r="O2169" s="27" t="str">
        <f>VLOOKUP(B2169,[1]ПланКаз!A2155:P5459,16,0)</f>
        <v>шартқа қол қойылған кезден бастап 45 күнтізбелік күн ішінде</v>
      </c>
      <c r="P2169" s="27" t="s">
        <v>61</v>
      </c>
      <c r="Q2169" s="28" t="s">
        <v>480</v>
      </c>
      <c r="R2169" s="27" t="str">
        <f>VLOOKUP(B2169,[1]ПланКаз!A2154:S5458,19,0)</f>
        <v>Дана</v>
      </c>
      <c r="S2169" s="29">
        <v>3</v>
      </c>
      <c r="T2169" s="29">
        <v>377</v>
      </c>
      <c r="U2169" s="29">
        <v>1131</v>
      </c>
      <c r="V2169" s="29">
        <v>1266.72</v>
      </c>
      <c r="W2169" s="27"/>
      <c r="X2169" s="27" t="s">
        <v>74</v>
      </c>
      <c r="Y2169" s="27" t="s">
        <v>63</v>
      </c>
    </row>
    <row r="2170" spans="2:25" x14ac:dyDescent="0.2">
      <c r="B2170" s="27" t="s">
        <v>4392</v>
      </c>
      <c r="C2170" s="27" t="s">
        <v>57</v>
      </c>
      <c r="D2170" s="27" t="s">
        <v>4389</v>
      </c>
      <c r="E2170" s="27" t="str">
        <f>VLOOKUP(D2170,[1]ЕНС!A:E,2,FALSE)</f>
        <v>Напильник</v>
      </c>
      <c r="F2170" s="27" t="str">
        <f>VLOOKUP(D2170,[1]ЕНС!A:E,3,FALSE)</f>
        <v>01-60 HRC, плоский, ГОСТ 1465-80</v>
      </c>
      <c r="G2170" s="27" t="s">
        <v>4393</v>
      </c>
      <c r="H2170" s="27" t="s">
        <v>28</v>
      </c>
      <c r="I2170" s="27">
        <v>0</v>
      </c>
      <c r="J2170" s="27">
        <v>631010000</v>
      </c>
      <c r="K2170" s="27" t="str">
        <f>VLOOKUP(B2170,[1]ПланКаз!A2157:M5461,12,0)</f>
        <v>ҚР, ШҚО, Өскемен қ., Бажов көш., 10</v>
      </c>
      <c r="L2170" s="27" t="str">
        <f>VLOOKUP(B2170,[1]ПланКаз!A2155:M5459,13,0)</f>
        <v>Желтоқсан-Қантар</v>
      </c>
      <c r="M2170" s="27" t="str">
        <f>VLOOKUP(B2170,[1]ПланКаз!A2157:N5461,14,0)</f>
        <v>Шығыс-Қазақстан облысы, Өскемен қ.</v>
      </c>
      <c r="N2170" s="27" t="s">
        <v>60</v>
      </c>
      <c r="O2170" s="27" t="str">
        <f>VLOOKUP(B2170,[1]ПланКаз!A2156:P5460,16,0)</f>
        <v>шартқа қол қойылған кезден бастап 45 күнтізбелік күн ішінде</v>
      </c>
      <c r="P2170" s="27" t="s">
        <v>61</v>
      </c>
      <c r="Q2170" s="28" t="s">
        <v>480</v>
      </c>
      <c r="R2170" s="27" t="str">
        <f>VLOOKUP(B2170,[1]ПланКаз!A2155:S5459,19,0)</f>
        <v>Дана</v>
      </c>
      <c r="S2170" s="29">
        <v>4</v>
      </c>
      <c r="T2170" s="29">
        <v>845</v>
      </c>
      <c r="U2170" s="29" t="s">
        <v>63</v>
      </c>
      <c r="V2170" s="29" t="s">
        <v>63</v>
      </c>
      <c r="W2170" s="27"/>
      <c r="X2170" s="27" t="s">
        <v>64</v>
      </c>
      <c r="Y2170" s="27" t="s">
        <v>717</v>
      </c>
    </row>
    <row r="2171" spans="2:25" x14ac:dyDescent="0.2">
      <c r="B2171" s="27" t="s">
        <v>4394</v>
      </c>
      <c r="C2171" s="27" t="s">
        <v>57</v>
      </c>
      <c r="D2171" s="27" t="s">
        <v>4389</v>
      </c>
      <c r="E2171" s="27" t="str">
        <f>VLOOKUP(D2171,[1]ЕНС!A:E,2,FALSE)</f>
        <v>Напильник</v>
      </c>
      <c r="F2171" s="27" t="str">
        <f>VLOOKUP(D2171,[1]ЕНС!A:E,3,FALSE)</f>
        <v>01-60 HRC, плоский, ГОСТ 1465-80</v>
      </c>
      <c r="G2171" s="27" t="s">
        <v>4393</v>
      </c>
      <c r="H2171" s="27" t="s">
        <v>28</v>
      </c>
      <c r="I2171" s="27">
        <v>0</v>
      </c>
      <c r="J2171" s="27">
        <v>631010000</v>
      </c>
      <c r="K2171" s="27" t="str">
        <f>VLOOKUP(B2171,[1]ПланКаз!A2158:M5462,12,0)</f>
        <v>ҚР, ШҚО, Өскемен қ., Бажов көш., 10</v>
      </c>
      <c r="L2171" s="27" t="str">
        <f>VLOOKUP(B2171,[1]ПланКаз!A2156:M5460,13,0)</f>
        <v>Наурыз - Сәуір</v>
      </c>
      <c r="M2171" s="27" t="str">
        <f>VLOOKUP(B2171,[1]ПланКаз!A2158:N5462,14,0)</f>
        <v>Шығыс-Қазақстан облысы, Өскемен қ.</v>
      </c>
      <c r="N2171" s="27" t="s">
        <v>60</v>
      </c>
      <c r="O2171" s="27" t="str">
        <f>VLOOKUP(B2171,[1]ПланКаз!A2157:P5461,16,0)</f>
        <v>шартқа қол қойылған кезден бастап 45 күнтізбелік күн ішінде</v>
      </c>
      <c r="P2171" s="27" t="s">
        <v>61</v>
      </c>
      <c r="Q2171" s="28" t="s">
        <v>480</v>
      </c>
      <c r="R2171" s="27" t="str">
        <f>VLOOKUP(B2171,[1]ПланКаз!A2156:S5460,19,0)</f>
        <v>Дана</v>
      </c>
      <c r="S2171" s="29">
        <v>4</v>
      </c>
      <c r="T2171" s="29">
        <v>845</v>
      </c>
      <c r="U2171" s="29">
        <v>3380</v>
      </c>
      <c r="V2171" s="29">
        <v>3785.6</v>
      </c>
      <c r="W2171" s="27"/>
      <c r="X2171" s="27" t="s">
        <v>74</v>
      </c>
      <c r="Y2171" s="27" t="s">
        <v>63</v>
      </c>
    </row>
    <row r="2172" spans="2:25" x14ac:dyDescent="0.2">
      <c r="B2172" s="27" t="s">
        <v>4395</v>
      </c>
      <c r="C2172" s="27" t="s">
        <v>57</v>
      </c>
      <c r="D2172" s="27" t="s">
        <v>4396</v>
      </c>
      <c r="E2172" s="27" t="str">
        <f>VLOOKUP(D2172,[1]ЕНС!A:E,2,FALSE)</f>
        <v>Напильник</v>
      </c>
      <c r="F2172" s="27" t="str">
        <f>VLOOKUP(D2172,[1]ЕНС!A:E,3,FALSE)</f>
        <v>02-62 HRC, плоский, ГОСТ 1465-80</v>
      </c>
      <c r="G2172" s="27" t="s">
        <v>4397</v>
      </c>
      <c r="H2172" s="27" t="s">
        <v>28</v>
      </c>
      <c r="I2172" s="27">
        <v>0</v>
      </c>
      <c r="J2172" s="27">
        <v>631010000</v>
      </c>
      <c r="K2172" s="27" t="str">
        <f>VLOOKUP(B2172,[1]ПланКаз!A2159:M5463,12,0)</f>
        <v>ҚР, ШҚО, Өскемен қ., Бажов көш., 10</v>
      </c>
      <c r="L2172" s="27" t="str">
        <f>VLOOKUP(B2172,[1]ПланКаз!A2157:M5461,13,0)</f>
        <v>Желтоқсан-Қантар</v>
      </c>
      <c r="M2172" s="27" t="str">
        <f>VLOOKUP(B2172,[1]ПланКаз!A2159:N5463,14,0)</f>
        <v>Шығыс-Қазақстан облысы, Өскемен қ.</v>
      </c>
      <c r="N2172" s="27" t="s">
        <v>60</v>
      </c>
      <c r="O2172" s="27" t="str">
        <f>VLOOKUP(B2172,[1]ПланКаз!A2158:P5462,16,0)</f>
        <v>шартқа қол қойылған кезден бастап 45 күнтізбелік күн ішінде</v>
      </c>
      <c r="P2172" s="27" t="s">
        <v>61</v>
      </c>
      <c r="Q2172" s="28" t="s">
        <v>480</v>
      </c>
      <c r="R2172" s="27" t="str">
        <f>VLOOKUP(B2172,[1]ПланКаз!A2157:S5461,19,0)</f>
        <v>Дана</v>
      </c>
      <c r="S2172" s="29">
        <v>2</v>
      </c>
      <c r="T2172" s="29">
        <v>650</v>
      </c>
      <c r="U2172" s="29" t="s">
        <v>63</v>
      </c>
      <c r="V2172" s="29" t="s">
        <v>63</v>
      </c>
      <c r="W2172" s="27"/>
      <c r="X2172" s="27" t="s">
        <v>64</v>
      </c>
      <c r="Y2172" s="27" t="s">
        <v>717</v>
      </c>
    </row>
    <row r="2173" spans="2:25" x14ac:dyDescent="0.2">
      <c r="B2173" s="27" t="s">
        <v>4398</v>
      </c>
      <c r="C2173" s="27" t="s">
        <v>57</v>
      </c>
      <c r="D2173" s="27" t="s">
        <v>4396</v>
      </c>
      <c r="E2173" s="27" t="str">
        <f>VLOOKUP(D2173,[1]ЕНС!A:E,2,FALSE)</f>
        <v>Напильник</v>
      </c>
      <c r="F2173" s="27" t="str">
        <f>VLOOKUP(D2173,[1]ЕНС!A:E,3,FALSE)</f>
        <v>02-62 HRC, плоский, ГОСТ 1465-80</v>
      </c>
      <c r="G2173" s="27" t="s">
        <v>4397</v>
      </c>
      <c r="H2173" s="27" t="s">
        <v>28</v>
      </c>
      <c r="I2173" s="27">
        <v>0</v>
      </c>
      <c r="J2173" s="27">
        <v>631010000</v>
      </c>
      <c r="K2173" s="27" t="str">
        <f>VLOOKUP(B2173,[1]ПланКаз!A2160:M5464,12,0)</f>
        <v>ҚР, ШҚО, Өскемен қ., Бажов көш., 10</v>
      </c>
      <c r="L2173" s="27" t="str">
        <f>VLOOKUP(B2173,[1]ПланКаз!A2158:M5462,13,0)</f>
        <v>Наурыз - Сәуір</v>
      </c>
      <c r="M2173" s="27" t="str">
        <f>VLOOKUP(B2173,[1]ПланКаз!A2160:N5464,14,0)</f>
        <v>Шығыс-Қазақстан облысы, Өскемен қ.</v>
      </c>
      <c r="N2173" s="27" t="s">
        <v>60</v>
      </c>
      <c r="O2173" s="27" t="str">
        <f>VLOOKUP(B2173,[1]ПланКаз!A2159:P5463,16,0)</f>
        <v>шартқа қол қойылған кезден бастап 45 күнтізбелік күн ішінде</v>
      </c>
      <c r="P2173" s="27" t="s">
        <v>61</v>
      </c>
      <c r="Q2173" s="28" t="s">
        <v>480</v>
      </c>
      <c r="R2173" s="27" t="str">
        <f>VLOOKUP(B2173,[1]ПланКаз!A2158:S5462,19,0)</f>
        <v>Дана</v>
      </c>
      <c r="S2173" s="29">
        <v>2</v>
      </c>
      <c r="T2173" s="29">
        <v>650</v>
      </c>
      <c r="U2173" s="29">
        <v>1300</v>
      </c>
      <c r="V2173" s="29">
        <v>1456</v>
      </c>
      <c r="W2173" s="27"/>
      <c r="X2173" s="27" t="s">
        <v>74</v>
      </c>
      <c r="Y2173" s="27" t="s">
        <v>63</v>
      </c>
    </row>
    <row r="2174" spans="2:25" x14ac:dyDescent="0.2">
      <c r="B2174" s="27" t="s">
        <v>4399</v>
      </c>
      <c r="C2174" s="27" t="s">
        <v>57</v>
      </c>
      <c r="D2174" s="27" t="s">
        <v>4389</v>
      </c>
      <c r="E2174" s="27" t="str">
        <f>VLOOKUP(D2174,[1]ЕНС!A:E,2,FALSE)</f>
        <v>Напильник</v>
      </c>
      <c r="F2174" s="27" t="str">
        <f>VLOOKUP(D2174,[1]ЕНС!A:E,3,FALSE)</f>
        <v>01-60 HRC, плоский, ГОСТ 1465-80</v>
      </c>
      <c r="G2174" s="27" t="s">
        <v>4400</v>
      </c>
      <c r="H2174" s="27" t="s">
        <v>28</v>
      </c>
      <c r="I2174" s="27">
        <v>0</v>
      </c>
      <c r="J2174" s="27">
        <v>631010000</v>
      </c>
      <c r="K2174" s="27" t="str">
        <f>VLOOKUP(B2174,[1]ПланКаз!A2161:M5465,12,0)</f>
        <v>ҚР, ШҚО, Өскемен қ., Бажов көш., 10</v>
      </c>
      <c r="L2174" s="27" t="str">
        <f>VLOOKUP(B2174,[1]ПланКаз!A2159:M5463,13,0)</f>
        <v>Желтоқсан-Қантар</v>
      </c>
      <c r="M2174" s="27" t="str">
        <f>VLOOKUP(B2174,[1]ПланКаз!A2161:N5465,14,0)</f>
        <v>Шығыс-Қазақстан облысы, Өскемен қ.</v>
      </c>
      <c r="N2174" s="27" t="s">
        <v>60</v>
      </c>
      <c r="O2174" s="27" t="str">
        <f>VLOOKUP(B2174,[1]ПланКаз!A2160:P5464,16,0)</f>
        <v>шартқа қол қойылған кезден бастап 45 күнтізбелік күн ішінде</v>
      </c>
      <c r="P2174" s="27" t="s">
        <v>61</v>
      </c>
      <c r="Q2174" s="28" t="s">
        <v>480</v>
      </c>
      <c r="R2174" s="27" t="str">
        <f>VLOOKUP(B2174,[1]ПланКаз!A2159:S5463,19,0)</f>
        <v>Дана</v>
      </c>
      <c r="S2174" s="29">
        <v>2</v>
      </c>
      <c r="T2174" s="29">
        <v>1519</v>
      </c>
      <c r="U2174" s="29" t="s">
        <v>63</v>
      </c>
      <c r="V2174" s="29" t="s">
        <v>63</v>
      </c>
      <c r="W2174" s="27"/>
      <c r="X2174" s="27" t="s">
        <v>64</v>
      </c>
      <c r="Y2174" s="27" t="s">
        <v>717</v>
      </c>
    </row>
    <row r="2175" spans="2:25" x14ac:dyDescent="0.2">
      <c r="B2175" s="27" t="s">
        <v>4401</v>
      </c>
      <c r="C2175" s="27" t="s">
        <v>57</v>
      </c>
      <c r="D2175" s="27" t="s">
        <v>4389</v>
      </c>
      <c r="E2175" s="27" t="str">
        <f>VLOOKUP(D2175,[1]ЕНС!A:E,2,FALSE)</f>
        <v>Напильник</v>
      </c>
      <c r="F2175" s="27" t="str">
        <f>VLOOKUP(D2175,[1]ЕНС!A:E,3,FALSE)</f>
        <v>01-60 HRC, плоский, ГОСТ 1465-80</v>
      </c>
      <c r="G2175" s="27" t="s">
        <v>4400</v>
      </c>
      <c r="H2175" s="27" t="s">
        <v>28</v>
      </c>
      <c r="I2175" s="27">
        <v>0</v>
      </c>
      <c r="J2175" s="27">
        <v>631010000</v>
      </c>
      <c r="K2175" s="27" t="str">
        <f>VLOOKUP(B2175,[1]ПланКаз!A2162:M5466,12,0)</f>
        <v>ҚР, ШҚО, Өскемен қ., Бажов көш., 10</v>
      </c>
      <c r="L2175" s="27" t="str">
        <f>VLOOKUP(B2175,[1]ПланКаз!A2160:M5464,13,0)</f>
        <v>Наурыз - Сәуір</v>
      </c>
      <c r="M2175" s="27" t="str">
        <f>VLOOKUP(B2175,[1]ПланКаз!A2162:N5466,14,0)</f>
        <v>Шығыс-Қазақстан облысы, Өскемен қ.</v>
      </c>
      <c r="N2175" s="27" t="s">
        <v>60</v>
      </c>
      <c r="O2175" s="27" t="str">
        <f>VLOOKUP(B2175,[1]ПланКаз!A2161:P5465,16,0)</f>
        <v>шартқа қол қойылған кезден бастап 45 күнтізбелік күн ішінде</v>
      </c>
      <c r="P2175" s="27" t="s">
        <v>61</v>
      </c>
      <c r="Q2175" s="28" t="s">
        <v>480</v>
      </c>
      <c r="R2175" s="27" t="str">
        <f>VLOOKUP(B2175,[1]ПланКаз!A2160:S5464,19,0)</f>
        <v>Дана</v>
      </c>
      <c r="S2175" s="29">
        <v>2</v>
      </c>
      <c r="T2175" s="29">
        <v>1519</v>
      </c>
      <c r="U2175" s="29">
        <v>3038</v>
      </c>
      <c r="V2175" s="29">
        <v>3402.56</v>
      </c>
      <c r="W2175" s="27"/>
      <c r="X2175" s="27" t="s">
        <v>74</v>
      </c>
      <c r="Y2175" s="27" t="s">
        <v>63</v>
      </c>
    </row>
    <row r="2176" spans="2:25" x14ac:dyDescent="0.2">
      <c r="B2176" s="27" t="s">
        <v>4402</v>
      </c>
      <c r="C2176" s="27" t="s">
        <v>57</v>
      </c>
      <c r="D2176" s="27" t="s">
        <v>4396</v>
      </c>
      <c r="E2176" s="27" t="str">
        <f>VLOOKUP(D2176,[1]ЕНС!A:E,2,FALSE)</f>
        <v>Напильник</v>
      </c>
      <c r="F2176" s="27" t="str">
        <f>VLOOKUP(D2176,[1]ЕНС!A:E,3,FALSE)</f>
        <v>02-62 HRC, плоский, ГОСТ 1465-80</v>
      </c>
      <c r="G2176" s="27" t="s">
        <v>4403</v>
      </c>
      <c r="H2176" s="27" t="s">
        <v>28</v>
      </c>
      <c r="I2176" s="27">
        <v>0</v>
      </c>
      <c r="J2176" s="27">
        <v>631010000</v>
      </c>
      <c r="K2176" s="27" t="str">
        <f>VLOOKUP(B2176,[1]ПланКаз!A2163:M5467,12,0)</f>
        <v>ҚР, ШҚО, Өскемен қ., Бажов көш., 10</v>
      </c>
      <c r="L2176" s="27" t="str">
        <f>VLOOKUP(B2176,[1]ПланКаз!A2161:M5465,13,0)</f>
        <v>Желтоқсан-Қантар</v>
      </c>
      <c r="M2176" s="27" t="str">
        <f>VLOOKUP(B2176,[1]ПланКаз!A2163:N5467,14,0)</f>
        <v>Шығыс-Қазақстан облысы, Өскемен қ.</v>
      </c>
      <c r="N2176" s="27" t="s">
        <v>60</v>
      </c>
      <c r="O2176" s="27" t="str">
        <f>VLOOKUP(B2176,[1]ПланКаз!A2162:P5466,16,0)</f>
        <v>шартқа қол қойылған кезден бастап 45 күнтізбелік күн ішінде</v>
      </c>
      <c r="P2176" s="27" t="s">
        <v>61</v>
      </c>
      <c r="Q2176" s="28" t="s">
        <v>480</v>
      </c>
      <c r="R2176" s="27" t="str">
        <f>VLOOKUP(B2176,[1]ПланКаз!A2161:S5465,19,0)</f>
        <v>Дана</v>
      </c>
      <c r="S2176" s="29">
        <v>4</v>
      </c>
      <c r="T2176" s="29">
        <v>1519</v>
      </c>
      <c r="U2176" s="29" t="s">
        <v>63</v>
      </c>
      <c r="V2176" s="29" t="s">
        <v>63</v>
      </c>
      <c r="W2176" s="27"/>
      <c r="X2176" s="27" t="s">
        <v>64</v>
      </c>
      <c r="Y2176" s="27" t="s">
        <v>717</v>
      </c>
    </row>
    <row r="2177" spans="2:25" x14ac:dyDescent="0.2">
      <c r="B2177" s="27" t="s">
        <v>4404</v>
      </c>
      <c r="C2177" s="27" t="s">
        <v>57</v>
      </c>
      <c r="D2177" s="27" t="s">
        <v>4396</v>
      </c>
      <c r="E2177" s="27" t="str">
        <f>VLOOKUP(D2177,[1]ЕНС!A:E,2,FALSE)</f>
        <v>Напильник</v>
      </c>
      <c r="F2177" s="27" t="str">
        <f>VLOOKUP(D2177,[1]ЕНС!A:E,3,FALSE)</f>
        <v>02-62 HRC, плоский, ГОСТ 1465-80</v>
      </c>
      <c r="G2177" s="27" t="s">
        <v>4403</v>
      </c>
      <c r="H2177" s="27" t="s">
        <v>28</v>
      </c>
      <c r="I2177" s="27">
        <v>0</v>
      </c>
      <c r="J2177" s="27">
        <v>631010000</v>
      </c>
      <c r="K2177" s="27" t="str">
        <f>VLOOKUP(B2177,[1]ПланКаз!A2164:M5468,12,0)</f>
        <v>ҚР, ШҚО, Өскемен қ., Бажов көш., 10</v>
      </c>
      <c r="L2177" s="27" t="str">
        <f>VLOOKUP(B2177,[1]ПланКаз!A2162:M5466,13,0)</f>
        <v>Наурыз - Сәуір</v>
      </c>
      <c r="M2177" s="27" t="str">
        <f>VLOOKUP(B2177,[1]ПланКаз!A2164:N5468,14,0)</f>
        <v>Шығыс-Қазақстан облысы, Өскемен қ.</v>
      </c>
      <c r="N2177" s="27" t="s">
        <v>60</v>
      </c>
      <c r="O2177" s="27" t="str">
        <f>VLOOKUP(B2177,[1]ПланКаз!A2163:P5467,16,0)</f>
        <v>шартқа қол қойылған кезден бастап 45 күнтізбелік күн ішінде</v>
      </c>
      <c r="P2177" s="27" t="s">
        <v>61</v>
      </c>
      <c r="Q2177" s="28" t="s">
        <v>480</v>
      </c>
      <c r="R2177" s="27" t="str">
        <f>VLOOKUP(B2177,[1]ПланКаз!A2162:S5466,19,0)</f>
        <v>Дана</v>
      </c>
      <c r="S2177" s="29">
        <v>4</v>
      </c>
      <c r="T2177" s="29">
        <v>1519</v>
      </c>
      <c r="U2177" s="29">
        <v>6076</v>
      </c>
      <c r="V2177" s="29">
        <v>6805.12</v>
      </c>
      <c r="W2177" s="27"/>
      <c r="X2177" s="27" t="s">
        <v>74</v>
      </c>
      <c r="Y2177" s="27" t="s">
        <v>63</v>
      </c>
    </row>
    <row r="2178" spans="2:25" x14ac:dyDescent="0.2">
      <c r="B2178" s="27" t="s">
        <v>4405</v>
      </c>
      <c r="C2178" s="27" t="s">
        <v>57</v>
      </c>
      <c r="D2178" s="27" t="s">
        <v>4389</v>
      </c>
      <c r="E2178" s="27" t="str">
        <f>VLOOKUP(D2178,[1]ЕНС!A:E,2,FALSE)</f>
        <v>Напильник</v>
      </c>
      <c r="F2178" s="27" t="str">
        <f>VLOOKUP(D2178,[1]ЕНС!A:E,3,FALSE)</f>
        <v>01-60 HRC, плоский, ГОСТ 1465-80</v>
      </c>
      <c r="G2178" s="27" t="s">
        <v>4406</v>
      </c>
      <c r="H2178" s="27" t="s">
        <v>28</v>
      </c>
      <c r="I2178" s="27">
        <v>0</v>
      </c>
      <c r="J2178" s="27">
        <v>631010000</v>
      </c>
      <c r="K2178" s="27" t="str">
        <f>VLOOKUP(B2178,[1]ПланКаз!A2165:M5469,12,0)</f>
        <v>ҚР, ШҚО, Өскемен қ., Бажов көш., 10</v>
      </c>
      <c r="L2178" s="27" t="str">
        <f>VLOOKUP(B2178,[1]ПланКаз!A2163:M5467,13,0)</f>
        <v>Желтоқсан-Қантар</v>
      </c>
      <c r="M2178" s="27" t="str">
        <f>VLOOKUP(B2178,[1]ПланКаз!A2165:N5469,14,0)</f>
        <v>Шығыс-Қазақстан облысы, Өскемен қ.</v>
      </c>
      <c r="N2178" s="27" t="s">
        <v>60</v>
      </c>
      <c r="O2178" s="27" t="str">
        <f>VLOOKUP(B2178,[1]ПланКаз!A2164:P5468,16,0)</f>
        <v>шартқа қол қойылған кезден бастап 45 күнтізбелік күн ішінде</v>
      </c>
      <c r="P2178" s="27" t="s">
        <v>61</v>
      </c>
      <c r="Q2178" s="28" t="s">
        <v>480</v>
      </c>
      <c r="R2178" s="27" t="str">
        <f>VLOOKUP(B2178,[1]ПланКаз!A2163:S5467,19,0)</f>
        <v>Дана</v>
      </c>
      <c r="S2178" s="29">
        <v>2</v>
      </c>
      <c r="T2178" s="29">
        <v>1088</v>
      </c>
      <c r="U2178" s="29" t="s">
        <v>63</v>
      </c>
      <c r="V2178" s="29" t="s">
        <v>63</v>
      </c>
      <c r="W2178" s="27"/>
      <c r="X2178" s="27" t="s">
        <v>64</v>
      </c>
      <c r="Y2178" s="27" t="s">
        <v>717</v>
      </c>
    </row>
    <row r="2179" spans="2:25" x14ac:dyDescent="0.2">
      <c r="B2179" s="27" t="s">
        <v>4407</v>
      </c>
      <c r="C2179" s="27" t="s">
        <v>57</v>
      </c>
      <c r="D2179" s="27" t="s">
        <v>4389</v>
      </c>
      <c r="E2179" s="27" t="str">
        <f>VLOOKUP(D2179,[1]ЕНС!A:E,2,FALSE)</f>
        <v>Напильник</v>
      </c>
      <c r="F2179" s="27" t="str">
        <f>VLOOKUP(D2179,[1]ЕНС!A:E,3,FALSE)</f>
        <v>01-60 HRC, плоский, ГОСТ 1465-80</v>
      </c>
      <c r="G2179" s="27" t="s">
        <v>4406</v>
      </c>
      <c r="H2179" s="27" t="s">
        <v>28</v>
      </c>
      <c r="I2179" s="27">
        <v>0</v>
      </c>
      <c r="J2179" s="27">
        <v>631010000</v>
      </c>
      <c r="K2179" s="27" t="str">
        <f>VLOOKUP(B2179,[1]ПланКаз!A2166:M5470,12,0)</f>
        <v>ҚР, ШҚО, Өскемен қ., Бажов көш., 10</v>
      </c>
      <c r="L2179" s="27" t="str">
        <f>VLOOKUP(B2179,[1]ПланКаз!A2164:M5468,13,0)</f>
        <v>Наурыз - Сәуір</v>
      </c>
      <c r="M2179" s="27" t="str">
        <f>VLOOKUP(B2179,[1]ПланКаз!A2166:N5470,14,0)</f>
        <v>Шығыс-Қазақстан облысы, Өскемен қ.</v>
      </c>
      <c r="N2179" s="27" t="s">
        <v>60</v>
      </c>
      <c r="O2179" s="27" t="str">
        <f>VLOOKUP(B2179,[1]ПланКаз!A2165:P5469,16,0)</f>
        <v>шартқа қол қойылған кезден бастап 45 күнтізбелік күн ішінде</v>
      </c>
      <c r="P2179" s="27" t="s">
        <v>61</v>
      </c>
      <c r="Q2179" s="28" t="s">
        <v>480</v>
      </c>
      <c r="R2179" s="27" t="str">
        <f>VLOOKUP(B2179,[1]ПланКаз!A2164:S5468,19,0)</f>
        <v>Дана</v>
      </c>
      <c r="S2179" s="29">
        <v>2</v>
      </c>
      <c r="T2179" s="29">
        <v>1088</v>
      </c>
      <c r="U2179" s="29">
        <v>2176</v>
      </c>
      <c r="V2179" s="29">
        <v>2437.12</v>
      </c>
      <c r="W2179" s="27"/>
      <c r="X2179" s="27" t="s">
        <v>74</v>
      </c>
      <c r="Y2179" s="27" t="s">
        <v>63</v>
      </c>
    </row>
    <row r="2180" spans="2:25" x14ac:dyDescent="0.2">
      <c r="B2180" s="27" t="s">
        <v>4408</v>
      </c>
      <c r="C2180" s="27" t="s">
        <v>57</v>
      </c>
      <c r="D2180" s="27" t="s">
        <v>4389</v>
      </c>
      <c r="E2180" s="27" t="str">
        <f>VLOOKUP(D2180,[1]ЕНС!A:E,2,FALSE)</f>
        <v>Напильник</v>
      </c>
      <c r="F2180" s="27" t="str">
        <f>VLOOKUP(D2180,[1]ЕНС!A:E,3,FALSE)</f>
        <v>01-60 HRC, плоский, ГОСТ 1465-80</v>
      </c>
      <c r="G2180" s="27" t="s">
        <v>4409</v>
      </c>
      <c r="H2180" s="27" t="s">
        <v>28</v>
      </c>
      <c r="I2180" s="27">
        <v>0</v>
      </c>
      <c r="J2180" s="27">
        <v>631010000</v>
      </c>
      <c r="K2180" s="27" t="str">
        <f>VLOOKUP(B2180,[1]ПланКаз!A2167:M5471,12,0)</f>
        <v>ҚР, ШҚО, Өскемен қ., Бажов көш., 10</v>
      </c>
      <c r="L2180" s="27" t="str">
        <f>VLOOKUP(B2180,[1]ПланКаз!A2165:M5469,13,0)</f>
        <v>Желтоқсан-Қантар</v>
      </c>
      <c r="M2180" s="27" t="str">
        <f>VLOOKUP(B2180,[1]ПланКаз!A2167:N5471,14,0)</f>
        <v>Шығыс-Қазақстан облысы, Өскемен қ.</v>
      </c>
      <c r="N2180" s="27" t="s">
        <v>60</v>
      </c>
      <c r="O2180" s="27" t="str">
        <f>VLOOKUP(B2180,[1]ПланКаз!A2166:P5470,16,0)</f>
        <v>шартқа қол қойылған кезден бастап 45 күнтізбелік күн ішінде</v>
      </c>
      <c r="P2180" s="27" t="s">
        <v>61</v>
      </c>
      <c r="Q2180" s="28" t="s">
        <v>480</v>
      </c>
      <c r="R2180" s="27" t="str">
        <f>VLOOKUP(B2180,[1]ПланКаз!A2165:S5469,19,0)</f>
        <v>Дана</v>
      </c>
      <c r="S2180" s="29">
        <v>2</v>
      </c>
      <c r="T2180" s="29">
        <v>2600</v>
      </c>
      <c r="U2180" s="29" t="s">
        <v>63</v>
      </c>
      <c r="V2180" s="29" t="s">
        <v>63</v>
      </c>
      <c r="W2180" s="27"/>
      <c r="X2180" s="27" t="s">
        <v>64</v>
      </c>
      <c r="Y2180" s="27" t="s">
        <v>717</v>
      </c>
    </row>
    <row r="2181" spans="2:25" x14ac:dyDescent="0.2">
      <c r="B2181" s="27" t="s">
        <v>4410</v>
      </c>
      <c r="C2181" s="27" t="s">
        <v>57</v>
      </c>
      <c r="D2181" s="27" t="s">
        <v>4389</v>
      </c>
      <c r="E2181" s="27" t="str">
        <f>VLOOKUP(D2181,[1]ЕНС!A:E,2,FALSE)</f>
        <v>Напильник</v>
      </c>
      <c r="F2181" s="27" t="str">
        <f>VLOOKUP(D2181,[1]ЕНС!A:E,3,FALSE)</f>
        <v>01-60 HRC, плоский, ГОСТ 1465-80</v>
      </c>
      <c r="G2181" s="27" t="s">
        <v>4409</v>
      </c>
      <c r="H2181" s="27" t="s">
        <v>28</v>
      </c>
      <c r="I2181" s="27">
        <v>0</v>
      </c>
      <c r="J2181" s="27">
        <v>631010000</v>
      </c>
      <c r="K2181" s="27" t="str">
        <f>VLOOKUP(B2181,[1]ПланКаз!A2168:M5472,12,0)</f>
        <v>ҚР, ШҚО, Өскемен қ., Бажов көш., 10</v>
      </c>
      <c r="L2181" s="27" t="str">
        <f>VLOOKUP(B2181,[1]ПланКаз!A2166:M5470,13,0)</f>
        <v>Наурыз - Сәуір</v>
      </c>
      <c r="M2181" s="27" t="str">
        <f>VLOOKUP(B2181,[1]ПланКаз!A2168:N5472,14,0)</f>
        <v>Шығыс-Қазақстан облысы, Өскемен қ.</v>
      </c>
      <c r="N2181" s="27" t="s">
        <v>60</v>
      </c>
      <c r="O2181" s="27" t="str">
        <f>VLOOKUP(B2181,[1]ПланКаз!A2167:P5471,16,0)</f>
        <v>шартқа қол қойылған кезден бастап 45 күнтізбелік күн ішінде</v>
      </c>
      <c r="P2181" s="27" t="s">
        <v>61</v>
      </c>
      <c r="Q2181" s="28" t="s">
        <v>480</v>
      </c>
      <c r="R2181" s="27" t="str">
        <f>VLOOKUP(B2181,[1]ПланКаз!A2166:S5470,19,0)</f>
        <v>Дана</v>
      </c>
      <c r="S2181" s="29">
        <v>2</v>
      </c>
      <c r="T2181" s="29">
        <v>2600</v>
      </c>
      <c r="U2181" s="29">
        <v>5200</v>
      </c>
      <c r="V2181" s="29">
        <v>5824</v>
      </c>
      <c r="W2181" s="27"/>
      <c r="X2181" s="27" t="s">
        <v>74</v>
      </c>
      <c r="Y2181" s="27" t="s">
        <v>63</v>
      </c>
    </row>
    <row r="2182" spans="2:25" x14ac:dyDescent="0.2">
      <c r="B2182" s="27" t="s">
        <v>4411</v>
      </c>
      <c r="C2182" s="27" t="s">
        <v>57</v>
      </c>
      <c r="D2182" s="27" t="s">
        <v>4396</v>
      </c>
      <c r="E2182" s="27" t="str">
        <f>VLOOKUP(D2182,[1]ЕНС!A:E,2,FALSE)</f>
        <v>Напильник</v>
      </c>
      <c r="F2182" s="27" t="str">
        <f>VLOOKUP(D2182,[1]ЕНС!A:E,3,FALSE)</f>
        <v>02-62 HRC, плоский, ГОСТ 1465-80</v>
      </c>
      <c r="G2182" s="27" t="s">
        <v>4412</v>
      </c>
      <c r="H2182" s="27" t="s">
        <v>28</v>
      </c>
      <c r="I2182" s="27">
        <v>0</v>
      </c>
      <c r="J2182" s="27">
        <v>631010000</v>
      </c>
      <c r="K2182" s="27" t="str">
        <f>VLOOKUP(B2182,[1]ПланКаз!A2169:M5473,12,0)</f>
        <v>ҚР, ШҚО, Өскемен қ., Бажов көш., 10</v>
      </c>
      <c r="L2182" s="27" t="str">
        <f>VLOOKUP(B2182,[1]ПланКаз!A2167:M5471,13,0)</f>
        <v>Желтоқсан-Қантар</v>
      </c>
      <c r="M2182" s="27" t="str">
        <f>VLOOKUP(B2182,[1]ПланКаз!A2169:N5473,14,0)</f>
        <v>Шығыс-Қазақстан облысы, Өскемен қ.</v>
      </c>
      <c r="N2182" s="27" t="s">
        <v>60</v>
      </c>
      <c r="O2182" s="27" t="str">
        <f>VLOOKUP(B2182,[1]ПланКаз!A2168:P5472,16,0)</f>
        <v>шартқа қол қойылған кезден бастап 45 күнтізбелік күн ішінде</v>
      </c>
      <c r="P2182" s="27" t="s">
        <v>61</v>
      </c>
      <c r="Q2182" s="28" t="s">
        <v>480</v>
      </c>
      <c r="R2182" s="27" t="str">
        <f>VLOOKUP(B2182,[1]ПланКаз!A2167:S5471,19,0)</f>
        <v>Дана</v>
      </c>
      <c r="S2182" s="29">
        <v>2</v>
      </c>
      <c r="T2182" s="29">
        <v>2636</v>
      </c>
      <c r="U2182" s="29" t="s">
        <v>63</v>
      </c>
      <c r="V2182" s="29" t="s">
        <v>63</v>
      </c>
      <c r="W2182" s="27"/>
      <c r="X2182" s="27" t="s">
        <v>64</v>
      </c>
      <c r="Y2182" s="27" t="s">
        <v>717</v>
      </c>
    </row>
    <row r="2183" spans="2:25" x14ac:dyDescent="0.2">
      <c r="B2183" s="27" t="s">
        <v>4413</v>
      </c>
      <c r="C2183" s="27" t="s">
        <v>57</v>
      </c>
      <c r="D2183" s="27" t="s">
        <v>4396</v>
      </c>
      <c r="E2183" s="27" t="str">
        <f>VLOOKUP(D2183,[1]ЕНС!A:E,2,FALSE)</f>
        <v>Напильник</v>
      </c>
      <c r="F2183" s="27" t="str">
        <f>VLOOKUP(D2183,[1]ЕНС!A:E,3,FALSE)</f>
        <v>02-62 HRC, плоский, ГОСТ 1465-80</v>
      </c>
      <c r="G2183" s="27" t="s">
        <v>4412</v>
      </c>
      <c r="H2183" s="27" t="s">
        <v>28</v>
      </c>
      <c r="I2183" s="27">
        <v>0</v>
      </c>
      <c r="J2183" s="27">
        <v>631010000</v>
      </c>
      <c r="K2183" s="27" t="str">
        <f>VLOOKUP(B2183,[1]ПланКаз!A2170:M5474,12,0)</f>
        <v>ҚР, ШҚО, Өскемен қ., Бажов көш., 10</v>
      </c>
      <c r="L2183" s="27" t="str">
        <f>VLOOKUP(B2183,[1]ПланКаз!A2168:M5472,13,0)</f>
        <v>Наурыз - Сәуір</v>
      </c>
      <c r="M2183" s="27" t="str">
        <f>VLOOKUP(B2183,[1]ПланКаз!A2170:N5474,14,0)</f>
        <v>Шығыс-Қазақстан облысы, Өскемен қ.</v>
      </c>
      <c r="N2183" s="27" t="s">
        <v>60</v>
      </c>
      <c r="O2183" s="27" t="str">
        <f>VLOOKUP(B2183,[1]ПланКаз!A2169:P5473,16,0)</f>
        <v>шартқа қол қойылған кезден бастап 45 күнтізбелік күн ішінде</v>
      </c>
      <c r="P2183" s="27" t="s">
        <v>61</v>
      </c>
      <c r="Q2183" s="28" t="s">
        <v>480</v>
      </c>
      <c r="R2183" s="27" t="str">
        <f>VLOOKUP(B2183,[1]ПланКаз!A2168:S5472,19,0)</f>
        <v>Дана</v>
      </c>
      <c r="S2183" s="29">
        <v>2</v>
      </c>
      <c r="T2183" s="29">
        <v>2636</v>
      </c>
      <c r="U2183" s="29">
        <v>5272</v>
      </c>
      <c r="V2183" s="29">
        <v>5904.64</v>
      </c>
      <c r="W2183" s="27"/>
      <c r="X2183" s="27" t="s">
        <v>74</v>
      </c>
      <c r="Y2183" s="27" t="s">
        <v>63</v>
      </c>
    </row>
    <row r="2184" spans="2:25" x14ac:dyDescent="0.2">
      <c r="B2184" s="27" t="s">
        <v>4414</v>
      </c>
      <c r="C2184" s="27" t="s">
        <v>57</v>
      </c>
      <c r="D2184" s="27" t="s">
        <v>4415</v>
      </c>
      <c r="E2184" s="27" t="str">
        <f>VLOOKUP(D2184,[1]ЕНС!A:E,2,FALSE)</f>
        <v>Напильник</v>
      </c>
      <c r="F2184" s="27" t="str">
        <f>VLOOKUP(D2184,[1]ЕНС!A:E,3,FALSE)</f>
        <v>03-58 HRC, плоский, ГОСТ 1465-80</v>
      </c>
      <c r="G2184" s="27" t="s">
        <v>4416</v>
      </c>
      <c r="H2184" s="27" t="s">
        <v>28</v>
      </c>
      <c r="I2184" s="27">
        <v>0</v>
      </c>
      <c r="J2184" s="27">
        <v>631010000</v>
      </c>
      <c r="K2184" s="27" t="str">
        <f>VLOOKUP(B2184,[1]ПланКаз!A2171:M5475,12,0)</f>
        <v>ҚР, ШҚО, Өскемен қ., Бажов көш., 10</v>
      </c>
      <c r="L2184" s="27" t="str">
        <f>VLOOKUP(B2184,[1]ПланКаз!A2169:M5473,13,0)</f>
        <v>Желтоқсан-Қантар</v>
      </c>
      <c r="M2184" s="27" t="str">
        <f>VLOOKUP(B2184,[1]ПланКаз!A2171:N5475,14,0)</f>
        <v>Шығыс-Қазақстан облысы, Өскемен қ.</v>
      </c>
      <c r="N2184" s="27" t="s">
        <v>60</v>
      </c>
      <c r="O2184" s="27" t="str">
        <f>VLOOKUP(B2184,[1]ПланКаз!A2170:P5474,16,0)</f>
        <v>шартқа қол қойылған кезден бастап 45 күнтізбелік күн ішінде</v>
      </c>
      <c r="P2184" s="27" t="s">
        <v>61</v>
      </c>
      <c r="Q2184" s="28" t="s">
        <v>480</v>
      </c>
      <c r="R2184" s="27" t="str">
        <f>VLOOKUP(B2184,[1]ПланКаз!A2169:S5473,19,0)</f>
        <v>Дана</v>
      </c>
      <c r="S2184" s="29">
        <v>2</v>
      </c>
      <c r="T2184" s="29">
        <v>3080</v>
      </c>
      <c r="U2184" s="29" t="s">
        <v>63</v>
      </c>
      <c r="V2184" s="29" t="s">
        <v>63</v>
      </c>
      <c r="W2184" s="27"/>
      <c r="X2184" s="27" t="s">
        <v>64</v>
      </c>
      <c r="Y2184" s="27" t="s">
        <v>717</v>
      </c>
    </row>
    <row r="2185" spans="2:25" x14ac:dyDescent="0.2">
      <c r="B2185" s="27" t="s">
        <v>4417</v>
      </c>
      <c r="C2185" s="27" t="s">
        <v>57</v>
      </c>
      <c r="D2185" s="27" t="s">
        <v>4415</v>
      </c>
      <c r="E2185" s="27" t="str">
        <f>VLOOKUP(D2185,[1]ЕНС!A:E,2,FALSE)</f>
        <v>Напильник</v>
      </c>
      <c r="F2185" s="27" t="str">
        <f>VLOOKUP(D2185,[1]ЕНС!A:E,3,FALSE)</f>
        <v>03-58 HRC, плоский, ГОСТ 1465-80</v>
      </c>
      <c r="G2185" s="27" t="s">
        <v>4416</v>
      </c>
      <c r="H2185" s="27" t="s">
        <v>28</v>
      </c>
      <c r="I2185" s="27">
        <v>0</v>
      </c>
      <c r="J2185" s="27">
        <v>631010000</v>
      </c>
      <c r="K2185" s="27" t="str">
        <f>VLOOKUP(B2185,[1]ПланКаз!A2172:M5476,12,0)</f>
        <v>ҚР, ШҚО, Өскемен қ., Бажов көш., 10</v>
      </c>
      <c r="L2185" s="27" t="str">
        <f>VLOOKUP(B2185,[1]ПланКаз!A2170:M5474,13,0)</f>
        <v>Наурыз - Сәуір</v>
      </c>
      <c r="M2185" s="27" t="str">
        <f>VLOOKUP(B2185,[1]ПланКаз!A2172:N5476,14,0)</f>
        <v>Шығыс-Қазақстан облысы, Өскемен қ.</v>
      </c>
      <c r="N2185" s="27" t="s">
        <v>60</v>
      </c>
      <c r="O2185" s="27" t="str">
        <f>VLOOKUP(B2185,[1]ПланКаз!A2171:P5475,16,0)</f>
        <v>шартқа қол қойылған кезден бастап 45 күнтізбелік күн ішінде</v>
      </c>
      <c r="P2185" s="27" t="s">
        <v>61</v>
      </c>
      <c r="Q2185" s="28" t="s">
        <v>480</v>
      </c>
      <c r="R2185" s="27" t="str">
        <f>VLOOKUP(B2185,[1]ПланКаз!A2170:S5474,19,0)</f>
        <v>Дана</v>
      </c>
      <c r="S2185" s="29">
        <v>2</v>
      </c>
      <c r="T2185" s="29">
        <v>3080</v>
      </c>
      <c r="U2185" s="29">
        <v>6160</v>
      </c>
      <c r="V2185" s="29">
        <v>6899.2</v>
      </c>
      <c r="W2185" s="27"/>
      <c r="X2185" s="27" t="s">
        <v>74</v>
      </c>
      <c r="Y2185" s="27" t="s">
        <v>63</v>
      </c>
    </row>
    <row r="2186" spans="2:25" x14ac:dyDescent="0.2">
      <c r="B2186" s="27" t="s">
        <v>4418</v>
      </c>
      <c r="C2186" s="27" t="s">
        <v>57</v>
      </c>
      <c r="D2186" s="27" t="s">
        <v>4419</v>
      </c>
      <c r="E2186" s="27" t="str">
        <f>VLOOKUP(D2186,[1]ЕНС!A:E,2,FALSE)</f>
        <v>Напильник</v>
      </c>
      <c r="F2186" s="27" t="str">
        <f>VLOOKUP(D2186,[1]ЕНС!A:E,3,FALSE)</f>
        <v>01-60 HRC, полукруглый, ГОСТ 1465-80</v>
      </c>
      <c r="G2186" s="27" t="s">
        <v>4420</v>
      </c>
      <c r="H2186" s="27" t="s">
        <v>28</v>
      </c>
      <c r="I2186" s="27">
        <v>0</v>
      </c>
      <c r="J2186" s="27">
        <v>631010000</v>
      </c>
      <c r="K2186" s="27" t="str">
        <f>VLOOKUP(B2186,[1]ПланКаз!A2173:M5477,12,0)</f>
        <v>ҚР, ШҚО, Өскемен қ., Бажов көш., 10</v>
      </c>
      <c r="L2186" s="27" t="str">
        <f>VLOOKUP(B2186,[1]ПланКаз!A2171:M5475,13,0)</f>
        <v>Желтоқсан-Қантар</v>
      </c>
      <c r="M2186" s="27" t="str">
        <f>VLOOKUP(B2186,[1]ПланКаз!A2173:N5477,14,0)</f>
        <v>Шығыс-Қазақстан облысы, Өскемен қ.</v>
      </c>
      <c r="N2186" s="27" t="s">
        <v>60</v>
      </c>
      <c r="O2186" s="27" t="str">
        <f>VLOOKUP(B2186,[1]ПланКаз!A2172:P5476,16,0)</f>
        <v>шартқа қол қойылған кезден бастап 45 күнтізбелік күн ішінде</v>
      </c>
      <c r="P2186" s="27" t="s">
        <v>61</v>
      </c>
      <c r="Q2186" s="28" t="s">
        <v>480</v>
      </c>
      <c r="R2186" s="27" t="str">
        <f>VLOOKUP(B2186,[1]ПланКаз!A2171:S5475,19,0)</f>
        <v>Дана</v>
      </c>
      <c r="S2186" s="29">
        <v>2</v>
      </c>
      <c r="T2186" s="29">
        <v>943</v>
      </c>
      <c r="U2186" s="29" t="s">
        <v>63</v>
      </c>
      <c r="V2186" s="29" t="s">
        <v>63</v>
      </c>
      <c r="W2186" s="27"/>
      <c r="X2186" s="27" t="s">
        <v>64</v>
      </c>
      <c r="Y2186" s="27" t="s">
        <v>717</v>
      </c>
    </row>
    <row r="2187" spans="2:25" x14ac:dyDescent="0.2">
      <c r="B2187" s="27" t="s">
        <v>4421</v>
      </c>
      <c r="C2187" s="27" t="s">
        <v>57</v>
      </c>
      <c r="D2187" s="27" t="s">
        <v>4419</v>
      </c>
      <c r="E2187" s="27" t="str">
        <f>VLOOKUP(D2187,[1]ЕНС!A:E,2,FALSE)</f>
        <v>Напильник</v>
      </c>
      <c r="F2187" s="27" t="str">
        <f>VLOOKUP(D2187,[1]ЕНС!A:E,3,FALSE)</f>
        <v>01-60 HRC, полукруглый, ГОСТ 1465-80</v>
      </c>
      <c r="G2187" s="27" t="s">
        <v>4420</v>
      </c>
      <c r="H2187" s="27" t="s">
        <v>28</v>
      </c>
      <c r="I2187" s="27">
        <v>0</v>
      </c>
      <c r="J2187" s="27">
        <v>631010000</v>
      </c>
      <c r="K2187" s="27" t="str">
        <f>VLOOKUP(B2187,[1]ПланКаз!A2174:M5478,12,0)</f>
        <v>ҚР, ШҚО, Өскемен қ., Бажов көш., 10</v>
      </c>
      <c r="L2187" s="27" t="str">
        <f>VLOOKUP(B2187,[1]ПланКаз!A2172:M5476,13,0)</f>
        <v>Наурыз - Сәуір</v>
      </c>
      <c r="M2187" s="27" t="str">
        <f>VLOOKUP(B2187,[1]ПланКаз!A2174:N5478,14,0)</f>
        <v>Шығыс-Қазақстан облысы, Өскемен қ.</v>
      </c>
      <c r="N2187" s="27" t="s">
        <v>60</v>
      </c>
      <c r="O2187" s="27" t="str">
        <f>VLOOKUP(B2187,[1]ПланКаз!A2173:P5477,16,0)</f>
        <v>шартқа қол қойылған кезден бастап 45 күнтізбелік күн ішінде</v>
      </c>
      <c r="P2187" s="27" t="s">
        <v>61</v>
      </c>
      <c r="Q2187" s="28" t="s">
        <v>480</v>
      </c>
      <c r="R2187" s="27" t="str">
        <f>VLOOKUP(B2187,[1]ПланКаз!A2172:S5476,19,0)</f>
        <v>Дана</v>
      </c>
      <c r="S2187" s="29">
        <v>2</v>
      </c>
      <c r="T2187" s="29">
        <v>943</v>
      </c>
      <c r="U2187" s="29">
        <v>1886</v>
      </c>
      <c r="V2187" s="29">
        <v>2112.3200000000002</v>
      </c>
      <c r="W2187" s="27"/>
      <c r="X2187" s="27" t="s">
        <v>74</v>
      </c>
      <c r="Y2187" s="27" t="s">
        <v>63</v>
      </c>
    </row>
    <row r="2188" spans="2:25" x14ac:dyDescent="0.2">
      <c r="B2188" s="27" t="s">
        <v>4422</v>
      </c>
      <c r="C2188" s="27" t="s">
        <v>57</v>
      </c>
      <c r="D2188" s="27" t="s">
        <v>4419</v>
      </c>
      <c r="E2188" s="27" t="str">
        <f>VLOOKUP(D2188,[1]ЕНС!A:E,2,FALSE)</f>
        <v>Напильник</v>
      </c>
      <c r="F2188" s="27" t="str">
        <f>VLOOKUP(D2188,[1]ЕНС!A:E,3,FALSE)</f>
        <v>01-60 HRC, полукруглый, ГОСТ 1465-80</v>
      </c>
      <c r="G2188" s="27" t="s">
        <v>4423</v>
      </c>
      <c r="H2188" s="27" t="s">
        <v>28</v>
      </c>
      <c r="I2188" s="27">
        <v>0</v>
      </c>
      <c r="J2188" s="27">
        <v>631010000</v>
      </c>
      <c r="K2188" s="27" t="str">
        <f>VLOOKUP(B2188,[1]ПланКаз!A2175:M5479,12,0)</f>
        <v>ҚР, ШҚО, Өскемен қ., Бажов көш., 10</v>
      </c>
      <c r="L2188" s="27" t="str">
        <f>VLOOKUP(B2188,[1]ПланКаз!A2173:M5477,13,0)</f>
        <v>Желтоқсан-Қантар</v>
      </c>
      <c r="M2188" s="27" t="str">
        <f>VLOOKUP(B2188,[1]ПланКаз!A2175:N5479,14,0)</f>
        <v>Шығыс-Қазақстан облысы, Өскемен қ.</v>
      </c>
      <c r="N2188" s="27" t="s">
        <v>60</v>
      </c>
      <c r="O2188" s="27" t="str">
        <f>VLOOKUP(B2188,[1]ПланКаз!A2174:P5478,16,0)</f>
        <v>шартқа қол қойылған кезден бастап 45 күнтізбелік күн ішінде</v>
      </c>
      <c r="P2188" s="27" t="s">
        <v>61</v>
      </c>
      <c r="Q2188" s="28" t="s">
        <v>480</v>
      </c>
      <c r="R2188" s="27" t="str">
        <f>VLOOKUP(B2188,[1]ПланКаз!A2173:S5477,19,0)</f>
        <v>Дана</v>
      </c>
      <c r="S2188" s="29">
        <v>2</v>
      </c>
      <c r="T2188" s="29">
        <v>1129</v>
      </c>
      <c r="U2188" s="29" t="s">
        <v>63</v>
      </c>
      <c r="V2188" s="29" t="s">
        <v>63</v>
      </c>
      <c r="W2188" s="27"/>
      <c r="X2188" s="27" t="s">
        <v>64</v>
      </c>
      <c r="Y2188" s="27" t="s">
        <v>717</v>
      </c>
    </row>
    <row r="2189" spans="2:25" x14ac:dyDescent="0.2">
      <c r="B2189" s="27" t="s">
        <v>4424</v>
      </c>
      <c r="C2189" s="27" t="s">
        <v>57</v>
      </c>
      <c r="D2189" s="27" t="s">
        <v>4419</v>
      </c>
      <c r="E2189" s="27" t="str">
        <f>VLOOKUP(D2189,[1]ЕНС!A:E,2,FALSE)</f>
        <v>Напильник</v>
      </c>
      <c r="F2189" s="27" t="str">
        <f>VLOOKUP(D2189,[1]ЕНС!A:E,3,FALSE)</f>
        <v>01-60 HRC, полукруглый, ГОСТ 1465-80</v>
      </c>
      <c r="G2189" s="27" t="s">
        <v>4423</v>
      </c>
      <c r="H2189" s="27" t="s">
        <v>28</v>
      </c>
      <c r="I2189" s="27">
        <v>0</v>
      </c>
      <c r="J2189" s="27">
        <v>631010000</v>
      </c>
      <c r="K2189" s="27" t="str">
        <f>VLOOKUP(B2189,[1]ПланКаз!A2176:M5480,12,0)</f>
        <v>ҚР, ШҚО, Өскемен қ., Бажов көш., 10</v>
      </c>
      <c r="L2189" s="27" t="str">
        <f>VLOOKUP(B2189,[1]ПланКаз!A2174:M5478,13,0)</f>
        <v>Наурыз - Сәуір</v>
      </c>
      <c r="M2189" s="27" t="str">
        <f>VLOOKUP(B2189,[1]ПланКаз!A2176:N5480,14,0)</f>
        <v>Шығыс-Қазақстан облысы, Өскемен қ.</v>
      </c>
      <c r="N2189" s="27" t="s">
        <v>60</v>
      </c>
      <c r="O2189" s="27" t="str">
        <f>VLOOKUP(B2189,[1]ПланКаз!A2175:P5479,16,0)</f>
        <v>шартқа қол қойылған кезден бастап 45 күнтізбелік күн ішінде</v>
      </c>
      <c r="P2189" s="27" t="s">
        <v>61</v>
      </c>
      <c r="Q2189" s="28" t="s">
        <v>480</v>
      </c>
      <c r="R2189" s="27" t="str">
        <f>VLOOKUP(B2189,[1]ПланКаз!A2174:S5478,19,0)</f>
        <v>Дана</v>
      </c>
      <c r="S2189" s="29">
        <v>2</v>
      </c>
      <c r="T2189" s="29">
        <v>1129</v>
      </c>
      <c r="U2189" s="29">
        <v>2258</v>
      </c>
      <c r="V2189" s="29">
        <v>2528.96</v>
      </c>
      <c r="W2189" s="27"/>
      <c r="X2189" s="27" t="s">
        <v>74</v>
      </c>
      <c r="Y2189" s="27" t="s">
        <v>63</v>
      </c>
    </row>
    <row r="2190" spans="2:25" x14ac:dyDescent="0.2">
      <c r="B2190" s="27" t="s">
        <v>4425</v>
      </c>
      <c r="C2190" s="27" t="s">
        <v>57</v>
      </c>
      <c r="D2190" s="27" t="s">
        <v>4426</v>
      </c>
      <c r="E2190" s="27" t="str">
        <f>VLOOKUP(D2190,[1]ЕНС!A:E,2,FALSE)</f>
        <v>Напильник</v>
      </c>
      <c r="F2190" s="27" t="str">
        <f>VLOOKUP(D2190,[1]ЕНС!A:E,3,FALSE)</f>
        <v>02-62 HRC, полукруглый, ГОСТ 1465-80</v>
      </c>
      <c r="G2190" s="27" t="s">
        <v>4427</v>
      </c>
      <c r="H2190" s="27" t="s">
        <v>28</v>
      </c>
      <c r="I2190" s="27">
        <v>0</v>
      </c>
      <c r="J2190" s="27">
        <v>631010000</v>
      </c>
      <c r="K2190" s="27" t="str">
        <f>VLOOKUP(B2190,[1]ПланКаз!A2177:M5481,12,0)</f>
        <v>ҚР, ШҚО, Өскемен қ., Бажов көш., 10</v>
      </c>
      <c r="L2190" s="27" t="str">
        <f>VLOOKUP(B2190,[1]ПланКаз!A2175:M5479,13,0)</f>
        <v>Желтоқсан-Қантар</v>
      </c>
      <c r="M2190" s="27" t="str">
        <f>VLOOKUP(B2190,[1]ПланКаз!A2177:N5481,14,0)</f>
        <v>Шығыс-Қазақстан облысы, Өскемен қ.</v>
      </c>
      <c r="N2190" s="27" t="s">
        <v>60</v>
      </c>
      <c r="O2190" s="27" t="str">
        <f>VLOOKUP(B2190,[1]ПланКаз!A2176:P5480,16,0)</f>
        <v>шартқа қол қойылған кезден бастап 45 күнтізбелік күн ішінде</v>
      </c>
      <c r="P2190" s="27" t="s">
        <v>61</v>
      </c>
      <c r="Q2190" s="28" t="s">
        <v>480</v>
      </c>
      <c r="R2190" s="27" t="str">
        <f>VLOOKUP(B2190,[1]ПланКаз!A2175:S5479,19,0)</f>
        <v>Дана</v>
      </c>
      <c r="S2190" s="29">
        <v>2</v>
      </c>
      <c r="T2190" s="29">
        <v>1129</v>
      </c>
      <c r="U2190" s="29" t="s">
        <v>63</v>
      </c>
      <c r="V2190" s="29" t="s">
        <v>63</v>
      </c>
      <c r="W2190" s="27"/>
      <c r="X2190" s="27" t="s">
        <v>64</v>
      </c>
      <c r="Y2190" s="27" t="s">
        <v>717</v>
      </c>
    </row>
    <row r="2191" spans="2:25" x14ac:dyDescent="0.2">
      <c r="B2191" s="27" t="s">
        <v>4428</v>
      </c>
      <c r="C2191" s="27" t="s">
        <v>57</v>
      </c>
      <c r="D2191" s="27" t="s">
        <v>4426</v>
      </c>
      <c r="E2191" s="27" t="str">
        <f>VLOOKUP(D2191,[1]ЕНС!A:E,2,FALSE)</f>
        <v>Напильник</v>
      </c>
      <c r="F2191" s="27" t="str">
        <f>VLOOKUP(D2191,[1]ЕНС!A:E,3,FALSE)</f>
        <v>02-62 HRC, полукруглый, ГОСТ 1465-80</v>
      </c>
      <c r="G2191" s="27" t="s">
        <v>4427</v>
      </c>
      <c r="H2191" s="27" t="s">
        <v>28</v>
      </c>
      <c r="I2191" s="27">
        <v>0</v>
      </c>
      <c r="J2191" s="27">
        <v>631010000</v>
      </c>
      <c r="K2191" s="27" t="str">
        <f>VLOOKUP(B2191,[1]ПланКаз!A2178:M5482,12,0)</f>
        <v>ҚР, ШҚО, Өскемен қ., Бажов көш., 10</v>
      </c>
      <c r="L2191" s="27" t="str">
        <f>VLOOKUP(B2191,[1]ПланКаз!A2176:M5480,13,0)</f>
        <v>Наурыз - Сәуір</v>
      </c>
      <c r="M2191" s="27" t="str">
        <f>VLOOKUP(B2191,[1]ПланКаз!A2178:N5482,14,0)</f>
        <v>Шығыс-Қазақстан облысы, Өскемен қ.</v>
      </c>
      <c r="N2191" s="27" t="s">
        <v>60</v>
      </c>
      <c r="O2191" s="27" t="str">
        <f>VLOOKUP(B2191,[1]ПланКаз!A2177:P5481,16,0)</f>
        <v>шартқа қол қойылған кезден бастап 45 күнтізбелік күн ішінде</v>
      </c>
      <c r="P2191" s="27" t="s">
        <v>61</v>
      </c>
      <c r="Q2191" s="28" t="s">
        <v>480</v>
      </c>
      <c r="R2191" s="27" t="str">
        <f>VLOOKUP(B2191,[1]ПланКаз!A2176:S5480,19,0)</f>
        <v>Дана</v>
      </c>
      <c r="S2191" s="29">
        <v>2</v>
      </c>
      <c r="T2191" s="29">
        <v>1129</v>
      </c>
      <c r="U2191" s="29">
        <v>2258</v>
      </c>
      <c r="V2191" s="29">
        <v>2528.96</v>
      </c>
      <c r="W2191" s="27"/>
      <c r="X2191" s="27" t="s">
        <v>74</v>
      </c>
      <c r="Y2191" s="27" t="s">
        <v>63</v>
      </c>
    </row>
    <row r="2192" spans="2:25" x14ac:dyDescent="0.2">
      <c r="B2192" s="27" t="s">
        <v>4429</v>
      </c>
      <c r="C2192" s="27" t="s">
        <v>57</v>
      </c>
      <c r="D2192" s="27" t="s">
        <v>4419</v>
      </c>
      <c r="E2192" s="27" t="str">
        <f>VLOOKUP(D2192,[1]ЕНС!A:E,2,FALSE)</f>
        <v>Напильник</v>
      </c>
      <c r="F2192" s="27" t="str">
        <f>VLOOKUP(D2192,[1]ЕНС!A:E,3,FALSE)</f>
        <v>01-60 HRC, полукруглый, ГОСТ 1465-80</v>
      </c>
      <c r="G2192" s="27" t="s">
        <v>4430</v>
      </c>
      <c r="H2192" s="27" t="s">
        <v>28</v>
      </c>
      <c r="I2192" s="27">
        <v>0</v>
      </c>
      <c r="J2192" s="27">
        <v>631010000</v>
      </c>
      <c r="K2192" s="27" t="str">
        <f>VLOOKUP(B2192,[1]ПланКаз!A2179:M5483,12,0)</f>
        <v>ҚР, ШҚО, Өскемен қ., Бажов көш., 10</v>
      </c>
      <c r="L2192" s="27" t="str">
        <f>VLOOKUP(B2192,[1]ПланКаз!A2177:M5481,13,0)</f>
        <v>Желтоқсан-Қантар</v>
      </c>
      <c r="M2192" s="27" t="str">
        <f>VLOOKUP(B2192,[1]ПланКаз!A2179:N5483,14,0)</f>
        <v>Шығыс-Қазақстан облысы, Өскемен қ.</v>
      </c>
      <c r="N2192" s="27" t="s">
        <v>60</v>
      </c>
      <c r="O2192" s="27" t="str">
        <f>VLOOKUP(B2192,[1]ПланКаз!A2178:P5482,16,0)</f>
        <v>шартқа қол қойылған кезден бастап 45 күнтізбелік күн ішінде</v>
      </c>
      <c r="P2192" s="27" t="s">
        <v>61</v>
      </c>
      <c r="Q2192" s="28" t="s">
        <v>480</v>
      </c>
      <c r="R2192" s="27" t="str">
        <f>VLOOKUP(B2192,[1]ПланКаз!A2177:S5481,19,0)</f>
        <v>Дана</v>
      </c>
      <c r="S2192" s="29">
        <v>2</v>
      </c>
      <c r="T2192" s="29">
        <v>1016</v>
      </c>
      <c r="U2192" s="29" t="s">
        <v>63</v>
      </c>
      <c r="V2192" s="29" t="s">
        <v>63</v>
      </c>
      <c r="W2192" s="27"/>
      <c r="X2192" s="27" t="s">
        <v>64</v>
      </c>
      <c r="Y2192" s="27" t="s">
        <v>717</v>
      </c>
    </row>
    <row r="2193" spans="2:25" x14ac:dyDescent="0.2">
      <c r="B2193" s="27" t="s">
        <v>4431</v>
      </c>
      <c r="C2193" s="27" t="s">
        <v>57</v>
      </c>
      <c r="D2193" s="27" t="s">
        <v>4419</v>
      </c>
      <c r="E2193" s="27" t="str">
        <f>VLOOKUP(D2193,[1]ЕНС!A:E,2,FALSE)</f>
        <v>Напильник</v>
      </c>
      <c r="F2193" s="27" t="str">
        <f>VLOOKUP(D2193,[1]ЕНС!A:E,3,FALSE)</f>
        <v>01-60 HRC, полукруглый, ГОСТ 1465-80</v>
      </c>
      <c r="G2193" s="27" t="s">
        <v>4430</v>
      </c>
      <c r="H2193" s="27" t="s">
        <v>28</v>
      </c>
      <c r="I2193" s="27">
        <v>0</v>
      </c>
      <c r="J2193" s="27">
        <v>631010000</v>
      </c>
      <c r="K2193" s="27" t="str">
        <f>VLOOKUP(B2193,[1]ПланКаз!A2180:M5484,12,0)</f>
        <v>ҚР, ШҚО, Өскемен қ., Бажов көш., 10</v>
      </c>
      <c r="L2193" s="27" t="str">
        <f>VLOOKUP(B2193,[1]ПланКаз!A2178:M5482,13,0)</f>
        <v>Наурыз - Сәуір</v>
      </c>
      <c r="M2193" s="27" t="str">
        <f>VLOOKUP(B2193,[1]ПланКаз!A2180:N5484,14,0)</f>
        <v>Шығыс-Қазақстан облысы, Өскемен қ.</v>
      </c>
      <c r="N2193" s="27" t="s">
        <v>60</v>
      </c>
      <c r="O2193" s="27" t="str">
        <f>VLOOKUP(B2193,[1]ПланКаз!A2179:P5483,16,0)</f>
        <v>шартқа қол қойылған кезден бастап 45 күнтізбелік күн ішінде</v>
      </c>
      <c r="P2193" s="27" t="s">
        <v>61</v>
      </c>
      <c r="Q2193" s="28" t="s">
        <v>480</v>
      </c>
      <c r="R2193" s="27" t="str">
        <f>VLOOKUP(B2193,[1]ПланКаз!A2178:S5482,19,0)</f>
        <v>Дана</v>
      </c>
      <c r="S2193" s="29">
        <v>2</v>
      </c>
      <c r="T2193" s="29">
        <v>1016</v>
      </c>
      <c r="U2193" s="29">
        <v>2032</v>
      </c>
      <c r="V2193" s="29">
        <v>2275.84</v>
      </c>
      <c r="W2193" s="27"/>
      <c r="X2193" s="27" t="s">
        <v>74</v>
      </c>
      <c r="Y2193" s="27" t="s">
        <v>63</v>
      </c>
    </row>
    <row r="2194" spans="2:25" x14ac:dyDescent="0.2">
      <c r="B2194" s="27" t="s">
        <v>4432</v>
      </c>
      <c r="C2194" s="27" t="s">
        <v>57</v>
      </c>
      <c r="D2194" s="27" t="s">
        <v>4419</v>
      </c>
      <c r="E2194" s="27" t="str">
        <f>VLOOKUP(D2194,[1]ЕНС!A:E,2,FALSE)</f>
        <v>Напильник</v>
      </c>
      <c r="F2194" s="27" t="str">
        <f>VLOOKUP(D2194,[1]ЕНС!A:E,3,FALSE)</f>
        <v>01-60 HRC, полукруглый, ГОСТ 1465-80</v>
      </c>
      <c r="G2194" s="27" t="s">
        <v>4433</v>
      </c>
      <c r="H2194" s="27" t="s">
        <v>28</v>
      </c>
      <c r="I2194" s="27">
        <v>0</v>
      </c>
      <c r="J2194" s="27">
        <v>631010000</v>
      </c>
      <c r="K2194" s="27" t="str">
        <f>VLOOKUP(B2194,[1]ПланКаз!A2181:M5485,12,0)</f>
        <v>ҚР, ШҚО, Өскемен қ., Бажов көш., 10</v>
      </c>
      <c r="L2194" s="27" t="str">
        <f>VLOOKUP(B2194,[1]ПланКаз!A2179:M5483,13,0)</f>
        <v>Желтоқсан-Қантар</v>
      </c>
      <c r="M2194" s="27" t="str">
        <f>VLOOKUP(B2194,[1]ПланКаз!A2181:N5485,14,0)</f>
        <v>Шығыс-Қазақстан облысы, Өскемен қ.</v>
      </c>
      <c r="N2194" s="27" t="s">
        <v>60</v>
      </c>
      <c r="O2194" s="27" t="str">
        <f>VLOOKUP(B2194,[1]ПланКаз!A2180:P5484,16,0)</f>
        <v>шартқа қол қойылған кезден бастап 45 күнтізбелік күн ішінде</v>
      </c>
      <c r="P2194" s="27" t="s">
        <v>61</v>
      </c>
      <c r="Q2194" s="28" t="s">
        <v>480</v>
      </c>
      <c r="R2194" s="27" t="str">
        <f>VLOOKUP(B2194,[1]ПланКаз!A2179:S5483,19,0)</f>
        <v>Дана</v>
      </c>
      <c r="S2194" s="29">
        <v>3</v>
      </c>
      <c r="T2194" s="29">
        <v>2244</v>
      </c>
      <c r="U2194" s="29" t="s">
        <v>63</v>
      </c>
      <c r="V2194" s="29" t="s">
        <v>63</v>
      </c>
      <c r="W2194" s="27"/>
      <c r="X2194" s="27" t="s">
        <v>64</v>
      </c>
      <c r="Y2194" s="27" t="s">
        <v>717</v>
      </c>
    </row>
    <row r="2195" spans="2:25" x14ac:dyDescent="0.2">
      <c r="B2195" s="27" t="s">
        <v>4434</v>
      </c>
      <c r="C2195" s="27" t="s">
        <v>57</v>
      </c>
      <c r="D2195" s="27" t="s">
        <v>4419</v>
      </c>
      <c r="E2195" s="27" t="str">
        <f>VLOOKUP(D2195,[1]ЕНС!A:E,2,FALSE)</f>
        <v>Напильник</v>
      </c>
      <c r="F2195" s="27" t="str">
        <f>VLOOKUP(D2195,[1]ЕНС!A:E,3,FALSE)</f>
        <v>01-60 HRC, полукруглый, ГОСТ 1465-80</v>
      </c>
      <c r="G2195" s="27" t="s">
        <v>4433</v>
      </c>
      <c r="H2195" s="27" t="s">
        <v>28</v>
      </c>
      <c r="I2195" s="27">
        <v>0</v>
      </c>
      <c r="J2195" s="27">
        <v>631010000</v>
      </c>
      <c r="K2195" s="27" t="str">
        <f>VLOOKUP(B2195,[1]ПланКаз!A2182:M5486,12,0)</f>
        <v>ҚР, ШҚО, Өскемен қ., Бажов көш., 10</v>
      </c>
      <c r="L2195" s="27" t="str">
        <f>VLOOKUP(B2195,[1]ПланКаз!A2180:M5484,13,0)</f>
        <v>Наурыз - Сәуір</v>
      </c>
      <c r="M2195" s="27" t="str">
        <f>VLOOKUP(B2195,[1]ПланКаз!A2182:N5486,14,0)</f>
        <v>Шығыс-Қазақстан облысы, Өскемен қ.</v>
      </c>
      <c r="N2195" s="27" t="s">
        <v>60</v>
      </c>
      <c r="O2195" s="27" t="str">
        <f>VLOOKUP(B2195,[1]ПланКаз!A2181:P5485,16,0)</f>
        <v>шартқа қол қойылған кезден бастап 45 күнтізбелік күн ішінде</v>
      </c>
      <c r="P2195" s="27" t="s">
        <v>61</v>
      </c>
      <c r="Q2195" s="28" t="s">
        <v>480</v>
      </c>
      <c r="R2195" s="27" t="str">
        <f>VLOOKUP(B2195,[1]ПланКаз!A2180:S5484,19,0)</f>
        <v>Дана</v>
      </c>
      <c r="S2195" s="29">
        <v>3</v>
      </c>
      <c r="T2195" s="29">
        <v>2244</v>
      </c>
      <c r="U2195" s="29">
        <v>6732</v>
      </c>
      <c r="V2195" s="29">
        <v>7539.84</v>
      </c>
      <c r="W2195" s="27"/>
      <c r="X2195" s="27" t="s">
        <v>74</v>
      </c>
      <c r="Y2195" s="27" t="s">
        <v>63</v>
      </c>
    </row>
    <row r="2196" spans="2:25" x14ac:dyDescent="0.2">
      <c r="B2196" s="27" t="s">
        <v>4435</v>
      </c>
      <c r="C2196" s="27" t="s">
        <v>57</v>
      </c>
      <c r="D2196" s="27" t="s">
        <v>4436</v>
      </c>
      <c r="E2196" s="27" t="str">
        <f>VLOOKUP(D2196,[1]ЕНС!A:E,2,FALSE)</f>
        <v>Напильник</v>
      </c>
      <c r="F2196" s="27" t="str">
        <f>VLOOKUP(D2196,[1]ЕНС!A:E,3,FALSE)</f>
        <v>01-60 HRC, ромбический, ГОСТ 1465-80</v>
      </c>
      <c r="G2196" s="27" t="s">
        <v>4437</v>
      </c>
      <c r="H2196" s="27" t="s">
        <v>28</v>
      </c>
      <c r="I2196" s="27">
        <v>0</v>
      </c>
      <c r="J2196" s="27">
        <v>631010000</v>
      </c>
      <c r="K2196" s="27" t="str">
        <f>VLOOKUP(B2196,[1]ПланКаз!A2183:M5487,12,0)</f>
        <v>ҚР, ШҚО, Өскемен қ., Бажов көш., 10</v>
      </c>
      <c r="L2196" s="27" t="str">
        <f>VLOOKUP(B2196,[1]ПланКаз!A2181:M5485,13,0)</f>
        <v>Желтоқсан-Қантар</v>
      </c>
      <c r="M2196" s="27" t="str">
        <f>VLOOKUP(B2196,[1]ПланКаз!A2183:N5487,14,0)</f>
        <v>Шығыс-Қазақстан облысы, Өскемен қ.</v>
      </c>
      <c r="N2196" s="27" t="s">
        <v>60</v>
      </c>
      <c r="O2196" s="27" t="str">
        <f>VLOOKUP(B2196,[1]ПланКаз!A2182:P5486,16,0)</f>
        <v>шартқа қол қойылған кезден бастап 45 күнтізбелік күн ішінде</v>
      </c>
      <c r="P2196" s="27" t="s">
        <v>61</v>
      </c>
      <c r="Q2196" s="28" t="s">
        <v>480</v>
      </c>
      <c r="R2196" s="27" t="str">
        <f>VLOOKUP(B2196,[1]ПланКаз!A2181:S5485,19,0)</f>
        <v>Дана</v>
      </c>
      <c r="S2196" s="29">
        <v>3</v>
      </c>
      <c r="T2196" s="29">
        <v>930</v>
      </c>
      <c r="U2196" s="29" t="s">
        <v>63</v>
      </c>
      <c r="V2196" s="29" t="s">
        <v>63</v>
      </c>
      <c r="W2196" s="27"/>
      <c r="X2196" s="27" t="s">
        <v>64</v>
      </c>
      <c r="Y2196" s="27" t="s">
        <v>717</v>
      </c>
    </row>
    <row r="2197" spans="2:25" x14ac:dyDescent="0.2">
      <c r="B2197" s="27" t="s">
        <v>4438</v>
      </c>
      <c r="C2197" s="27" t="s">
        <v>57</v>
      </c>
      <c r="D2197" s="27" t="s">
        <v>4436</v>
      </c>
      <c r="E2197" s="27" t="str">
        <f>VLOOKUP(D2197,[1]ЕНС!A:E,2,FALSE)</f>
        <v>Напильник</v>
      </c>
      <c r="F2197" s="27" t="str">
        <f>VLOOKUP(D2197,[1]ЕНС!A:E,3,FALSE)</f>
        <v>01-60 HRC, ромбический, ГОСТ 1465-80</v>
      </c>
      <c r="G2197" s="27" t="s">
        <v>4437</v>
      </c>
      <c r="H2197" s="27" t="s">
        <v>28</v>
      </c>
      <c r="I2197" s="27">
        <v>0</v>
      </c>
      <c r="J2197" s="27">
        <v>631010000</v>
      </c>
      <c r="K2197" s="27" t="str">
        <f>VLOOKUP(B2197,[1]ПланКаз!A2184:M5488,12,0)</f>
        <v>ҚР, ШҚО, Өскемен қ., Бажов көш., 10</v>
      </c>
      <c r="L2197" s="27" t="str">
        <f>VLOOKUP(B2197,[1]ПланКаз!A2182:M5486,13,0)</f>
        <v>Наурыз - Сәуір</v>
      </c>
      <c r="M2197" s="27" t="str">
        <f>VLOOKUP(B2197,[1]ПланКаз!A2184:N5488,14,0)</f>
        <v>Шығыс-Қазақстан облысы, Өскемен қ.</v>
      </c>
      <c r="N2197" s="27" t="s">
        <v>60</v>
      </c>
      <c r="O2197" s="27" t="str">
        <f>VLOOKUP(B2197,[1]ПланКаз!A2183:P5487,16,0)</f>
        <v>шартқа қол қойылған кезден бастап 45 күнтізбелік күн ішінде</v>
      </c>
      <c r="P2197" s="27" t="s">
        <v>61</v>
      </c>
      <c r="Q2197" s="28" t="s">
        <v>480</v>
      </c>
      <c r="R2197" s="27" t="str">
        <f>VLOOKUP(B2197,[1]ПланКаз!A2182:S5486,19,0)</f>
        <v>Дана</v>
      </c>
      <c r="S2197" s="29">
        <v>3</v>
      </c>
      <c r="T2197" s="29">
        <v>930</v>
      </c>
      <c r="U2197" s="29">
        <v>2790</v>
      </c>
      <c r="V2197" s="29">
        <v>3124.8</v>
      </c>
      <c r="W2197" s="27"/>
      <c r="X2197" s="27" t="s">
        <v>74</v>
      </c>
      <c r="Y2197" s="27" t="s">
        <v>63</v>
      </c>
    </row>
    <row r="2198" spans="2:25" x14ac:dyDescent="0.2">
      <c r="B2198" s="27" t="s">
        <v>4439</v>
      </c>
      <c r="C2198" s="27" t="s">
        <v>57</v>
      </c>
      <c r="D2198" s="27" t="s">
        <v>4440</v>
      </c>
      <c r="E2198" s="27" t="str">
        <f>VLOOKUP(D2198,[1]ЕНС!A:E,2,FALSE)</f>
        <v>Напильник</v>
      </c>
      <c r="F2198" s="27" t="str">
        <f>VLOOKUP(D2198,[1]ЕНС!A:E,3,FALSE)</f>
        <v>01-60 HRC, трехгранный, ГОСТ 1465-80</v>
      </c>
      <c r="G2198" s="27" t="s">
        <v>4441</v>
      </c>
      <c r="H2198" s="27" t="s">
        <v>28</v>
      </c>
      <c r="I2198" s="27">
        <v>0</v>
      </c>
      <c r="J2198" s="27">
        <v>631010000</v>
      </c>
      <c r="K2198" s="27" t="str">
        <f>VLOOKUP(B2198,[1]ПланКаз!A2185:M5489,12,0)</f>
        <v>ҚР, ШҚО, Өскемен қ., Бажов көш., 10</v>
      </c>
      <c r="L2198" s="27" t="str">
        <f>VLOOKUP(B2198,[1]ПланКаз!A2183:M5487,13,0)</f>
        <v>Желтоқсан-Қантар</v>
      </c>
      <c r="M2198" s="27" t="str">
        <f>VLOOKUP(B2198,[1]ПланКаз!A2185:N5489,14,0)</f>
        <v>Шығыс-Қазақстан облысы, Өскемен қ.</v>
      </c>
      <c r="N2198" s="27" t="s">
        <v>60</v>
      </c>
      <c r="O2198" s="27" t="str">
        <f>VLOOKUP(B2198,[1]ПланКаз!A2184:P5488,16,0)</f>
        <v>шартқа қол қойылған кезден бастап 45 күнтізбелік күн ішінде</v>
      </c>
      <c r="P2198" s="27" t="s">
        <v>61</v>
      </c>
      <c r="Q2198" s="28" t="s">
        <v>480</v>
      </c>
      <c r="R2198" s="27" t="str">
        <f>VLOOKUP(B2198,[1]ПланКаз!A2183:S5487,19,0)</f>
        <v>Дана</v>
      </c>
      <c r="S2198" s="29">
        <v>2</v>
      </c>
      <c r="T2198" s="29">
        <v>866</v>
      </c>
      <c r="U2198" s="29" t="s">
        <v>63</v>
      </c>
      <c r="V2198" s="29" t="s">
        <v>63</v>
      </c>
      <c r="W2198" s="27"/>
      <c r="X2198" s="27" t="s">
        <v>64</v>
      </c>
      <c r="Y2198" s="27" t="s">
        <v>717</v>
      </c>
    </row>
    <row r="2199" spans="2:25" x14ac:dyDescent="0.2">
      <c r="B2199" s="27" t="s">
        <v>4442</v>
      </c>
      <c r="C2199" s="27" t="s">
        <v>57</v>
      </c>
      <c r="D2199" s="27" t="s">
        <v>4440</v>
      </c>
      <c r="E2199" s="27" t="str">
        <f>VLOOKUP(D2199,[1]ЕНС!A:E,2,FALSE)</f>
        <v>Напильник</v>
      </c>
      <c r="F2199" s="27" t="str">
        <f>VLOOKUP(D2199,[1]ЕНС!A:E,3,FALSE)</f>
        <v>01-60 HRC, трехгранный, ГОСТ 1465-80</v>
      </c>
      <c r="G2199" s="27" t="s">
        <v>4441</v>
      </c>
      <c r="H2199" s="27" t="s">
        <v>28</v>
      </c>
      <c r="I2199" s="27">
        <v>0</v>
      </c>
      <c r="J2199" s="27">
        <v>631010000</v>
      </c>
      <c r="K2199" s="27" t="str">
        <f>VLOOKUP(B2199,[1]ПланКаз!A2186:M5490,12,0)</f>
        <v>ҚР, ШҚО, Өскемен қ., Бажов көш., 10</v>
      </c>
      <c r="L2199" s="27" t="str">
        <f>VLOOKUP(B2199,[1]ПланКаз!A2184:M5488,13,0)</f>
        <v>Наурыз - Сәуір</v>
      </c>
      <c r="M2199" s="27" t="str">
        <f>VLOOKUP(B2199,[1]ПланКаз!A2186:N5490,14,0)</f>
        <v>Шығыс-Қазақстан облысы, Өскемен қ.</v>
      </c>
      <c r="N2199" s="27" t="s">
        <v>60</v>
      </c>
      <c r="O2199" s="27" t="str">
        <f>VLOOKUP(B2199,[1]ПланКаз!A2185:P5489,16,0)</f>
        <v>шартқа қол қойылған кезден бастап 45 күнтізбелік күн ішінде</v>
      </c>
      <c r="P2199" s="27" t="s">
        <v>61</v>
      </c>
      <c r="Q2199" s="28" t="s">
        <v>480</v>
      </c>
      <c r="R2199" s="27" t="str">
        <f>VLOOKUP(B2199,[1]ПланКаз!A2184:S5488,19,0)</f>
        <v>Дана</v>
      </c>
      <c r="S2199" s="29">
        <v>2</v>
      </c>
      <c r="T2199" s="29">
        <v>866</v>
      </c>
      <c r="U2199" s="29">
        <v>1732</v>
      </c>
      <c r="V2199" s="29">
        <v>1939.84</v>
      </c>
      <c r="W2199" s="27"/>
      <c r="X2199" s="27" t="s">
        <v>74</v>
      </c>
      <c r="Y2199" s="27" t="s">
        <v>63</v>
      </c>
    </row>
    <row r="2200" spans="2:25" x14ac:dyDescent="0.2">
      <c r="B2200" s="27" t="s">
        <v>4443</v>
      </c>
      <c r="C2200" s="27" t="s">
        <v>57</v>
      </c>
      <c r="D2200" s="27" t="s">
        <v>4444</v>
      </c>
      <c r="E2200" s="27" t="str">
        <f>VLOOKUP(D2200,[1]ЕНС!A:E,2,FALSE)</f>
        <v>Напильник</v>
      </c>
      <c r="F2200" s="27" t="str">
        <f>VLOOKUP(D2200,[1]ЕНС!A:E,3,FALSE)</f>
        <v>02-62 HRC, трехгранный, ГОСТ 1465-80</v>
      </c>
      <c r="G2200" s="27" t="s">
        <v>4445</v>
      </c>
      <c r="H2200" s="27" t="s">
        <v>28</v>
      </c>
      <c r="I2200" s="27">
        <v>0</v>
      </c>
      <c r="J2200" s="27">
        <v>631010000</v>
      </c>
      <c r="K2200" s="27" t="str">
        <f>VLOOKUP(B2200,[1]ПланКаз!A2187:M5491,12,0)</f>
        <v>ҚР, ШҚО, Өскемен қ., Бажов көш., 10</v>
      </c>
      <c r="L2200" s="27" t="str">
        <f>VLOOKUP(B2200,[1]ПланКаз!A2185:M5489,13,0)</f>
        <v>Желтоқсан-Қантар</v>
      </c>
      <c r="M2200" s="27" t="str">
        <f>VLOOKUP(B2200,[1]ПланКаз!A2187:N5491,14,0)</f>
        <v>Шығыс-Қазақстан облысы, Өскемен қ.</v>
      </c>
      <c r="N2200" s="27" t="s">
        <v>60</v>
      </c>
      <c r="O2200" s="27" t="str">
        <f>VLOOKUP(B2200,[1]ПланКаз!A2186:P5490,16,0)</f>
        <v>шартқа қол қойылған кезден бастап 45 күнтізбелік күн ішінде</v>
      </c>
      <c r="P2200" s="27" t="s">
        <v>61</v>
      </c>
      <c r="Q2200" s="28" t="s">
        <v>480</v>
      </c>
      <c r="R2200" s="27" t="str">
        <f>VLOOKUP(B2200,[1]ПланКаз!A2185:S5489,19,0)</f>
        <v>Дана</v>
      </c>
      <c r="S2200" s="29">
        <v>2</v>
      </c>
      <c r="T2200" s="29">
        <v>866</v>
      </c>
      <c r="U2200" s="29" t="s">
        <v>63</v>
      </c>
      <c r="V2200" s="29" t="s">
        <v>63</v>
      </c>
      <c r="W2200" s="27"/>
      <c r="X2200" s="27" t="s">
        <v>64</v>
      </c>
      <c r="Y2200" s="27" t="s">
        <v>717</v>
      </c>
    </row>
    <row r="2201" spans="2:25" x14ac:dyDescent="0.2">
      <c r="B2201" s="27" t="s">
        <v>4446</v>
      </c>
      <c r="C2201" s="27" t="s">
        <v>57</v>
      </c>
      <c r="D2201" s="27" t="s">
        <v>4444</v>
      </c>
      <c r="E2201" s="27" t="str">
        <f>VLOOKUP(D2201,[1]ЕНС!A:E,2,FALSE)</f>
        <v>Напильник</v>
      </c>
      <c r="F2201" s="27" t="str">
        <f>VLOOKUP(D2201,[1]ЕНС!A:E,3,FALSE)</f>
        <v>02-62 HRC, трехгранный, ГОСТ 1465-80</v>
      </c>
      <c r="G2201" s="27" t="s">
        <v>4445</v>
      </c>
      <c r="H2201" s="27" t="s">
        <v>28</v>
      </c>
      <c r="I2201" s="27">
        <v>0</v>
      </c>
      <c r="J2201" s="27">
        <v>631010000</v>
      </c>
      <c r="K2201" s="27" t="str">
        <f>VLOOKUP(B2201,[1]ПланКаз!A2188:M5492,12,0)</f>
        <v>ҚР, ШҚО, Өскемен қ., Бажов көш., 10</v>
      </c>
      <c r="L2201" s="27" t="str">
        <f>VLOOKUP(B2201,[1]ПланКаз!A2186:M5490,13,0)</f>
        <v>Наурыз - Сәуір</v>
      </c>
      <c r="M2201" s="27" t="str">
        <f>VLOOKUP(B2201,[1]ПланКаз!A2188:N5492,14,0)</f>
        <v>Шығыс-Қазақстан облысы, Өскемен қ.</v>
      </c>
      <c r="N2201" s="27" t="s">
        <v>60</v>
      </c>
      <c r="O2201" s="27" t="str">
        <f>VLOOKUP(B2201,[1]ПланКаз!A2187:P5491,16,0)</f>
        <v>шартқа қол қойылған кезден бастап 45 күнтізбелік күн ішінде</v>
      </c>
      <c r="P2201" s="27" t="s">
        <v>61</v>
      </c>
      <c r="Q2201" s="28" t="s">
        <v>480</v>
      </c>
      <c r="R2201" s="27" t="str">
        <f>VLOOKUP(B2201,[1]ПланКаз!A2186:S5490,19,0)</f>
        <v>Дана</v>
      </c>
      <c r="S2201" s="29">
        <v>2</v>
      </c>
      <c r="T2201" s="29">
        <v>866</v>
      </c>
      <c r="U2201" s="29">
        <v>1732</v>
      </c>
      <c r="V2201" s="29">
        <v>1939.84</v>
      </c>
      <c r="W2201" s="27"/>
      <c r="X2201" s="27" t="s">
        <v>74</v>
      </c>
      <c r="Y2201" s="27" t="s">
        <v>63</v>
      </c>
    </row>
    <row r="2202" spans="2:25" x14ac:dyDescent="0.2">
      <c r="B2202" s="27" t="s">
        <v>4447</v>
      </c>
      <c r="C2202" s="27" t="s">
        <v>57</v>
      </c>
      <c r="D2202" s="27" t="s">
        <v>4448</v>
      </c>
      <c r="E2202" s="27" t="str">
        <f>VLOOKUP(D2202,[1]ЕНС!A:E,2,FALSE)</f>
        <v>Напильник</v>
      </c>
      <c r="F2202" s="27" t="str">
        <f>VLOOKUP(D2202,[1]ЕНС!A:E,3,FALSE)</f>
        <v>03-58 HRC, трехгранный, ГОСТ 1465-80</v>
      </c>
      <c r="G2202" s="27" t="s">
        <v>4449</v>
      </c>
      <c r="H2202" s="27" t="s">
        <v>28</v>
      </c>
      <c r="I2202" s="27">
        <v>0</v>
      </c>
      <c r="J2202" s="27">
        <v>631010000</v>
      </c>
      <c r="K2202" s="27" t="str">
        <f>VLOOKUP(B2202,[1]ПланКаз!A2189:M5493,12,0)</f>
        <v>ҚР, ШҚО, Өскемен қ., Бажов көш., 10</v>
      </c>
      <c r="L2202" s="27" t="str">
        <f>VLOOKUP(B2202,[1]ПланКаз!A2187:M5491,13,0)</f>
        <v>Желтоқсан-Қантар</v>
      </c>
      <c r="M2202" s="27" t="str">
        <f>VLOOKUP(B2202,[1]ПланКаз!A2189:N5493,14,0)</f>
        <v>Шығыс-Қазақстан облысы, Өскемен қ.</v>
      </c>
      <c r="N2202" s="27" t="s">
        <v>60</v>
      </c>
      <c r="O2202" s="27" t="str">
        <f>VLOOKUP(B2202,[1]ПланКаз!A2188:P5492,16,0)</f>
        <v>шартқа қол қойылған кезден бастап 45 күнтізбелік күн ішінде</v>
      </c>
      <c r="P2202" s="27" t="s">
        <v>61</v>
      </c>
      <c r="Q2202" s="28" t="s">
        <v>480</v>
      </c>
      <c r="R2202" s="27" t="str">
        <f>VLOOKUP(B2202,[1]ПланКаз!A2187:S5491,19,0)</f>
        <v>Дана</v>
      </c>
      <c r="S2202" s="29">
        <v>2</v>
      </c>
      <c r="T2202" s="29">
        <v>686</v>
      </c>
      <c r="U2202" s="29" t="s">
        <v>63</v>
      </c>
      <c r="V2202" s="29" t="s">
        <v>63</v>
      </c>
      <c r="W2202" s="27"/>
      <c r="X2202" s="27" t="s">
        <v>64</v>
      </c>
      <c r="Y2202" s="27" t="s">
        <v>717</v>
      </c>
    </row>
    <row r="2203" spans="2:25" x14ac:dyDescent="0.2">
      <c r="B2203" s="27" t="s">
        <v>4450</v>
      </c>
      <c r="C2203" s="27" t="s">
        <v>57</v>
      </c>
      <c r="D2203" s="27" t="s">
        <v>4448</v>
      </c>
      <c r="E2203" s="27" t="str">
        <f>VLOOKUP(D2203,[1]ЕНС!A:E,2,FALSE)</f>
        <v>Напильник</v>
      </c>
      <c r="F2203" s="27" t="str">
        <f>VLOOKUP(D2203,[1]ЕНС!A:E,3,FALSE)</f>
        <v>03-58 HRC, трехгранный, ГОСТ 1465-80</v>
      </c>
      <c r="G2203" s="27" t="s">
        <v>4449</v>
      </c>
      <c r="H2203" s="27" t="s">
        <v>28</v>
      </c>
      <c r="I2203" s="27">
        <v>0</v>
      </c>
      <c r="J2203" s="27">
        <v>631010000</v>
      </c>
      <c r="K2203" s="27" t="str">
        <f>VLOOKUP(B2203,[1]ПланКаз!A2190:M5494,12,0)</f>
        <v>ҚР, ШҚО, Өскемен қ., Бажов көш., 10</v>
      </c>
      <c r="L2203" s="27" t="str">
        <f>VLOOKUP(B2203,[1]ПланКаз!A2188:M5492,13,0)</f>
        <v>Наурыз - Сәуір</v>
      </c>
      <c r="M2203" s="27" t="str">
        <f>VLOOKUP(B2203,[1]ПланКаз!A2190:N5494,14,0)</f>
        <v>Шығыс-Қазақстан облысы, Өскемен қ.</v>
      </c>
      <c r="N2203" s="27" t="s">
        <v>60</v>
      </c>
      <c r="O2203" s="27" t="str">
        <f>VLOOKUP(B2203,[1]ПланКаз!A2189:P5493,16,0)</f>
        <v>шартқа қол қойылған кезден бастап 45 күнтізбелік күн ішінде</v>
      </c>
      <c r="P2203" s="27" t="s">
        <v>61</v>
      </c>
      <c r="Q2203" s="28" t="s">
        <v>480</v>
      </c>
      <c r="R2203" s="27" t="str">
        <f>VLOOKUP(B2203,[1]ПланКаз!A2188:S5492,19,0)</f>
        <v>Дана</v>
      </c>
      <c r="S2203" s="29">
        <v>2</v>
      </c>
      <c r="T2203" s="29">
        <v>686</v>
      </c>
      <c r="U2203" s="29">
        <v>1372</v>
      </c>
      <c r="V2203" s="29">
        <v>1536.64</v>
      </c>
      <c r="W2203" s="27"/>
      <c r="X2203" s="27" t="s">
        <v>74</v>
      </c>
      <c r="Y2203" s="27" t="s">
        <v>63</v>
      </c>
    </row>
    <row r="2204" spans="2:25" x14ac:dyDescent="0.2">
      <c r="B2204" s="27" t="s">
        <v>4451</v>
      </c>
      <c r="C2204" s="27" t="s">
        <v>57</v>
      </c>
      <c r="D2204" s="27" t="s">
        <v>4440</v>
      </c>
      <c r="E2204" s="27" t="str">
        <f>VLOOKUP(D2204,[1]ЕНС!A:E,2,FALSE)</f>
        <v>Напильник</v>
      </c>
      <c r="F2204" s="27" t="str">
        <f>VLOOKUP(D2204,[1]ЕНС!A:E,3,FALSE)</f>
        <v>01-60 HRC, трехгранный, ГОСТ 1465-80</v>
      </c>
      <c r="G2204" s="27" t="s">
        <v>4452</v>
      </c>
      <c r="H2204" s="27" t="s">
        <v>28</v>
      </c>
      <c r="I2204" s="27">
        <v>0</v>
      </c>
      <c r="J2204" s="27">
        <v>631010000</v>
      </c>
      <c r="K2204" s="27" t="str">
        <f>VLOOKUP(B2204,[1]ПланКаз!A2191:M5495,12,0)</f>
        <v>ҚР, ШҚО, Өскемен қ., Бажов көш., 10</v>
      </c>
      <c r="L2204" s="27" t="str">
        <f>VLOOKUP(B2204,[1]ПланКаз!A2189:M5493,13,0)</f>
        <v>Желтоқсан-Қантар</v>
      </c>
      <c r="M2204" s="27" t="str">
        <f>VLOOKUP(B2204,[1]ПланКаз!A2191:N5495,14,0)</f>
        <v>Шығыс-Қазақстан облысы, Өскемен қ.</v>
      </c>
      <c r="N2204" s="27" t="s">
        <v>60</v>
      </c>
      <c r="O2204" s="27" t="str">
        <f>VLOOKUP(B2204,[1]ПланКаз!A2190:P5494,16,0)</f>
        <v>шартқа қол қойылған кезден бастап 45 күнтізбелік күн ішінде</v>
      </c>
      <c r="P2204" s="27" t="s">
        <v>61</v>
      </c>
      <c r="Q2204" s="28" t="s">
        <v>480</v>
      </c>
      <c r="R2204" s="27" t="str">
        <f>VLOOKUP(B2204,[1]ПланКаз!A2189:S5493,19,0)</f>
        <v>Дана</v>
      </c>
      <c r="S2204" s="29">
        <v>3</v>
      </c>
      <c r="T2204" s="29">
        <v>874</v>
      </c>
      <c r="U2204" s="29" t="s">
        <v>63</v>
      </c>
      <c r="V2204" s="29" t="s">
        <v>63</v>
      </c>
      <c r="W2204" s="27"/>
      <c r="X2204" s="27" t="s">
        <v>64</v>
      </c>
      <c r="Y2204" s="27" t="s">
        <v>717</v>
      </c>
    </row>
    <row r="2205" spans="2:25" x14ac:dyDescent="0.2">
      <c r="B2205" s="27" t="s">
        <v>4453</v>
      </c>
      <c r="C2205" s="27" t="s">
        <v>57</v>
      </c>
      <c r="D2205" s="27" t="s">
        <v>4440</v>
      </c>
      <c r="E2205" s="27" t="str">
        <f>VLOOKUP(D2205,[1]ЕНС!A:E,2,FALSE)</f>
        <v>Напильник</v>
      </c>
      <c r="F2205" s="27" t="str">
        <f>VLOOKUP(D2205,[1]ЕНС!A:E,3,FALSE)</f>
        <v>01-60 HRC, трехгранный, ГОСТ 1465-80</v>
      </c>
      <c r="G2205" s="27" t="s">
        <v>4452</v>
      </c>
      <c r="H2205" s="27" t="s">
        <v>28</v>
      </c>
      <c r="I2205" s="27">
        <v>0</v>
      </c>
      <c r="J2205" s="27">
        <v>631010000</v>
      </c>
      <c r="K2205" s="27" t="str">
        <f>VLOOKUP(B2205,[1]ПланКаз!A2192:M5496,12,0)</f>
        <v>ҚР, ШҚО, Өскемен қ., Бажов көш., 10</v>
      </c>
      <c r="L2205" s="27" t="str">
        <f>VLOOKUP(B2205,[1]ПланКаз!A2190:M5494,13,0)</f>
        <v>Наурыз - Сәуір</v>
      </c>
      <c r="M2205" s="27" t="str">
        <f>VLOOKUP(B2205,[1]ПланКаз!A2192:N5496,14,0)</f>
        <v>Шығыс-Қазақстан облысы, Өскемен қ.</v>
      </c>
      <c r="N2205" s="27" t="s">
        <v>60</v>
      </c>
      <c r="O2205" s="27" t="str">
        <f>VLOOKUP(B2205,[1]ПланКаз!A2191:P5495,16,0)</f>
        <v>шартқа қол қойылған кезден бастап 45 күнтізбелік күн ішінде</v>
      </c>
      <c r="P2205" s="27" t="s">
        <v>61</v>
      </c>
      <c r="Q2205" s="28" t="s">
        <v>480</v>
      </c>
      <c r="R2205" s="27" t="str">
        <f>VLOOKUP(B2205,[1]ПланКаз!A2190:S5494,19,0)</f>
        <v>Дана</v>
      </c>
      <c r="S2205" s="29">
        <v>3</v>
      </c>
      <c r="T2205" s="29">
        <v>874</v>
      </c>
      <c r="U2205" s="29">
        <v>2622</v>
      </c>
      <c r="V2205" s="29">
        <v>2936.64</v>
      </c>
      <c r="W2205" s="27"/>
      <c r="X2205" s="27" t="s">
        <v>74</v>
      </c>
      <c r="Y2205" s="27" t="s">
        <v>63</v>
      </c>
    </row>
    <row r="2206" spans="2:25" x14ac:dyDescent="0.2">
      <c r="B2206" s="27" t="s">
        <v>4454</v>
      </c>
      <c r="C2206" s="27" t="s">
        <v>57</v>
      </c>
      <c r="D2206" s="27" t="s">
        <v>4444</v>
      </c>
      <c r="E2206" s="27" t="str">
        <f>VLOOKUP(D2206,[1]ЕНС!A:E,2,FALSE)</f>
        <v>Напильник</v>
      </c>
      <c r="F2206" s="27" t="str">
        <f>VLOOKUP(D2206,[1]ЕНС!A:E,3,FALSE)</f>
        <v>02-62 HRC, трехгранный, ГОСТ 1465-80</v>
      </c>
      <c r="G2206" s="27" t="s">
        <v>4455</v>
      </c>
      <c r="H2206" s="27" t="s">
        <v>28</v>
      </c>
      <c r="I2206" s="27">
        <v>0</v>
      </c>
      <c r="J2206" s="27">
        <v>631010000</v>
      </c>
      <c r="K2206" s="27" t="str">
        <f>VLOOKUP(B2206,[1]ПланКаз!A2193:M5497,12,0)</f>
        <v>ҚР, ШҚО, Өскемен қ., Бажов көш., 10</v>
      </c>
      <c r="L2206" s="27" t="str">
        <f>VLOOKUP(B2206,[1]ПланКаз!A2191:M5495,13,0)</f>
        <v>Желтоқсан-Қантар</v>
      </c>
      <c r="M2206" s="27" t="str">
        <f>VLOOKUP(B2206,[1]ПланКаз!A2193:N5497,14,0)</f>
        <v>Шығыс-Қазақстан облысы, Өскемен қ.</v>
      </c>
      <c r="N2206" s="27" t="s">
        <v>60</v>
      </c>
      <c r="O2206" s="27" t="str">
        <f>VLOOKUP(B2206,[1]ПланКаз!A2192:P5496,16,0)</f>
        <v>шартқа қол қойылған кезден бастап 45 күнтізбелік күн ішінде</v>
      </c>
      <c r="P2206" s="27" t="s">
        <v>61</v>
      </c>
      <c r="Q2206" s="28" t="s">
        <v>480</v>
      </c>
      <c r="R2206" s="27" t="str">
        <f>VLOOKUP(B2206,[1]ПланКаз!A2191:S5495,19,0)</f>
        <v>Дана</v>
      </c>
      <c r="S2206" s="29">
        <v>4</v>
      </c>
      <c r="T2206" s="29">
        <v>672</v>
      </c>
      <c r="U2206" s="29" t="s">
        <v>63</v>
      </c>
      <c r="V2206" s="29" t="s">
        <v>63</v>
      </c>
      <c r="W2206" s="27"/>
      <c r="X2206" s="27" t="s">
        <v>64</v>
      </c>
      <c r="Y2206" s="27" t="s">
        <v>717</v>
      </c>
    </row>
    <row r="2207" spans="2:25" x14ac:dyDescent="0.2">
      <c r="B2207" s="27" t="s">
        <v>4456</v>
      </c>
      <c r="C2207" s="27" t="s">
        <v>57</v>
      </c>
      <c r="D2207" s="27" t="s">
        <v>4444</v>
      </c>
      <c r="E2207" s="27" t="str">
        <f>VLOOKUP(D2207,[1]ЕНС!A:E,2,FALSE)</f>
        <v>Напильник</v>
      </c>
      <c r="F2207" s="27" t="str">
        <f>VLOOKUP(D2207,[1]ЕНС!A:E,3,FALSE)</f>
        <v>02-62 HRC, трехгранный, ГОСТ 1465-80</v>
      </c>
      <c r="G2207" s="27" t="s">
        <v>4455</v>
      </c>
      <c r="H2207" s="27" t="s">
        <v>28</v>
      </c>
      <c r="I2207" s="27">
        <v>0</v>
      </c>
      <c r="J2207" s="27">
        <v>631010000</v>
      </c>
      <c r="K2207" s="27" t="str">
        <f>VLOOKUP(B2207,[1]ПланКаз!A2194:M5498,12,0)</f>
        <v>ҚР, ШҚО, Өскемен қ., Бажов көш., 10</v>
      </c>
      <c r="L2207" s="27" t="str">
        <f>VLOOKUP(B2207,[1]ПланКаз!A2192:M5496,13,0)</f>
        <v>Наурыз - Сәуір</v>
      </c>
      <c r="M2207" s="27" t="str">
        <f>VLOOKUP(B2207,[1]ПланКаз!A2194:N5498,14,0)</f>
        <v>Шығыс-Қазақстан облысы, Өскемен қ.</v>
      </c>
      <c r="N2207" s="27" t="s">
        <v>60</v>
      </c>
      <c r="O2207" s="27" t="str">
        <f>VLOOKUP(B2207,[1]ПланКаз!A2193:P5497,16,0)</f>
        <v>шартқа қол қойылған кезден бастап 45 күнтізбелік күн ішінде</v>
      </c>
      <c r="P2207" s="27" t="s">
        <v>61</v>
      </c>
      <c r="Q2207" s="28" t="s">
        <v>480</v>
      </c>
      <c r="R2207" s="27" t="str">
        <f>VLOOKUP(B2207,[1]ПланКаз!A2192:S5496,19,0)</f>
        <v>Дана</v>
      </c>
      <c r="S2207" s="29">
        <v>4</v>
      </c>
      <c r="T2207" s="29">
        <v>672</v>
      </c>
      <c r="U2207" s="29">
        <v>2688</v>
      </c>
      <c r="V2207" s="29">
        <v>3010.56</v>
      </c>
      <c r="W2207" s="27"/>
      <c r="X2207" s="27" t="s">
        <v>74</v>
      </c>
      <c r="Y2207" s="27" t="s">
        <v>63</v>
      </c>
    </row>
    <row r="2208" spans="2:25" x14ac:dyDescent="0.2">
      <c r="B2208" s="27" t="s">
        <v>4457</v>
      </c>
      <c r="C2208" s="27" t="s">
        <v>57</v>
      </c>
      <c r="D2208" s="27" t="s">
        <v>4458</v>
      </c>
      <c r="E2208" s="27" t="str">
        <f>VLOOKUP(D2208,[1]ЕНС!A:E,2,FALSE)</f>
        <v>Напильник</v>
      </c>
      <c r="F2208" s="27" t="str">
        <f>VLOOKUP(D2208,[1]ЕНС!A:E,3,FALSE)</f>
        <v>03-58 HRC, трехгранный, ГОСТ 1465-80</v>
      </c>
      <c r="G2208" s="27" t="s">
        <v>4459</v>
      </c>
      <c r="H2208" s="27" t="s">
        <v>28</v>
      </c>
      <c r="I2208" s="27">
        <v>0</v>
      </c>
      <c r="J2208" s="27">
        <v>631010000</v>
      </c>
      <c r="K2208" s="27" t="str">
        <f>VLOOKUP(B2208,[1]ПланКаз!A2195:M5499,12,0)</f>
        <v>ҚР, ШҚО, Өскемен қ., Бажов көш., 10</v>
      </c>
      <c r="L2208" s="27" t="str">
        <f>VLOOKUP(B2208,[1]ПланКаз!A2193:M5497,13,0)</f>
        <v>Желтоқсан-Қантар</v>
      </c>
      <c r="M2208" s="27" t="str">
        <f>VLOOKUP(B2208,[1]ПланКаз!A2195:N5499,14,0)</f>
        <v>Шығыс-Қазақстан облысы, Өскемен қ.</v>
      </c>
      <c r="N2208" s="27" t="s">
        <v>60</v>
      </c>
      <c r="O2208" s="27" t="str">
        <f>VLOOKUP(B2208,[1]ПланКаз!A2194:P5498,16,0)</f>
        <v>шартқа қол қойылған кезден бастап 45 күнтізбелік күн ішінде</v>
      </c>
      <c r="P2208" s="27" t="s">
        <v>61</v>
      </c>
      <c r="Q2208" s="28" t="s">
        <v>2783</v>
      </c>
      <c r="R2208" s="27" t="str">
        <f>VLOOKUP(B2208,[1]ПланКаз!A2193:S5497,19,0)</f>
        <v>Комплект</v>
      </c>
      <c r="S2208" s="29">
        <v>2</v>
      </c>
      <c r="T2208" s="29">
        <v>1013</v>
      </c>
      <c r="U2208" s="29" t="s">
        <v>63</v>
      </c>
      <c r="V2208" s="29" t="s">
        <v>63</v>
      </c>
      <c r="W2208" s="27"/>
      <c r="X2208" s="27" t="s">
        <v>64</v>
      </c>
      <c r="Y2208" s="27" t="s">
        <v>717</v>
      </c>
    </row>
    <row r="2209" spans="2:25" x14ac:dyDescent="0.2">
      <c r="B2209" s="27" t="s">
        <v>4460</v>
      </c>
      <c r="C2209" s="27" t="s">
        <v>57</v>
      </c>
      <c r="D2209" s="27" t="s">
        <v>4458</v>
      </c>
      <c r="E2209" s="27" t="str">
        <f>VLOOKUP(D2209,[1]ЕНС!A:E,2,FALSE)</f>
        <v>Напильник</v>
      </c>
      <c r="F2209" s="27" t="str">
        <f>VLOOKUP(D2209,[1]ЕНС!A:E,3,FALSE)</f>
        <v>03-58 HRC, трехгранный, ГОСТ 1465-80</v>
      </c>
      <c r="G2209" s="27" t="s">
        <v>4459</v>
      </c>
      <c r="H2209" s="27" t="s">
        <v>28</v>
      </c>
      <c r="I2209" s="27">
        <v>0</v>
      </c>
      <c r="J2209" s="27">
        <v>631010000</v>
      </c>
      <c r="K2209" s="27" t="str">
        <f>VLOOKUP(B2209,[1]ПланКаз!A2196:M5500,12,0)</f>
        <v>ҚР, ШҚО, Өскемен қ., Бажов көш., 10</v>
      </c>
      <c r="L2209" s="27" t="str">
        <f>VLOOKUP(B2209,[1]ПланКаз!A2194:M5498,13,0)</f>
        <v>Наурыз - Сәуір</v>
      </c>
      <c r="M2209" s="27" t="str">
        <f>VLOOKUP(B2209,[1]ПланКаз!A2196:N5500,14,0)</f>
        <v>Шығыс-Қазақстан облысы, Өскемен қ.</v>
      </c>
      <c r="N2209" s="27" t="s">
        <v>60</v>
      </c>
      <c r="O2209" s="27" t="str">
        <f>VLOOKUP(B2209,[1]ПланКаз!A2195:P5499,16,0)</f>
        <v>шартқа қол қойылған кезден бастап 45 күнтізбелік күн ішінде</v>
      </c>
      <c r="P2209" s="27" t="s">
        <v>61</v>
      </c>
      <c r="Q2209" s="28" t="s">
        <v>2783</v>
      </c>
      <c r="R2209" s="27" t="str">
        <f>VLOOKUP(B2209,[1]ПланКаз!A2194:S5498,19,0)</f>
        <v>Комплект</v>
      </c>
      <c r="S2209" s="29">
        <v>2</v>
      </c>
      <c r="T2209" s="29">
        <v>1013</v>
      </c>
      <c r="U2209" s="29">
        <v>2026</v>
      </c>
      <c r="V2209" s="29">
        <v>2269.12</v>
      </c>
      <c r="W2209" s="27"/>
      <c r="X2209" s="27" t="s">
        <v>74</v>
      </c>
      <c r="Y2209" s="27" t="s">
        <v>63</v>
      </c>
    </row>
    <row r="2210" spans="2:25" x14ac:dyDescent="0.2">
      <c r="B2210" s="27" t="s">
        <v>4461</v>
      </c>
      <c r="C2210" s="27" t="s">
        <v>57</v>
      </c>
      <c r="D2210" s="27" t="s">
        <v>4462</v>
      </c>
      <c r="E2210" s="27" t="str">
        <f>VLOOKUP(D2210,[1]ЕНС!A:E,2,FALSE)</f>
        <v>Нож</v>
      </c>
      <c r="F2210" s="27" t="str">
        <f>VLOOKUP(D2210,[1]ЕНС!A:E,3,FALSE)</f>
        <v>монтажный</v>
      </c>
      <c r="G2210" s="27" t="s">
        <v>4463</v>
      </c>
      <c r="H2210" s="27" t="s">
        <v>28</v>
      </c>
      <c r="I2210" s="27">
        <v>0</v>
      </c>
      <c r="J2210" s="27">
        <v>631010000</v>
      </c>
      <c r="K2210" s="27" t="str">
        <f>VLOOKUP(B2210,[1]ПланКаз!A2197:M5501,12,0)</f>
        <v>ҚР, ШҚО, Өскемен қ., Бажов көш., 10</v>
      </c>
      <c r="L2210" s="27" t="str">
        <f>VLOOKUP(B2210,[1]ПланКаз!A2195:M5499,13,0)</f>
        <v>Желтоқсан-Қантар</v>
      </c>
      <c r="M2210" s="27" t="str">
        <f>VLOOKUP(B2210,[1]ПланКаз!A2197:N5501,14,0)</f>
        <v>Шығыс-Қазақстан облысы, Өскемен қ.</v>
      </c>
      <c r="N2210" s="27" t="s">
        <v>60</v>
      </c>
      <c r="O2210" s="27" t="str">
        <f>VLOOKUP(B2210,[1]ПланКаз!A2196:P5500,16,0)</f>
        <v>шартқа қол қойылған кезден бастап 45 күнтізбелік күн ішінде</v>
      </c>
      <c r="P2210" s="27" t="s">
        <v>61</v>
      </c>
      <c r="Q2210" s="28" t="s">
        <v>480</v>
      </c>
      <c r="R2210" s="27" t="str">
        <f>VLOOKUP(B2210,[1]ПланКаз!A2195:S5499,19,0)</f>
        <v>Дана</v>
      </c>
      <c r="S2210" s="29">
        <v>4</v>
      </c>
      <c r="T2210" s="29">
        <v>1460</v>
      </c>
      <c r="U2210" s="29" t="s">
        <v>63</v>
      </c>
      <c r="V2210" s="29" t="s">
        <v>63</v>
      </c>
      <c r="W2210" s="27"/>
      <c r="X2210" s="27" t="s">
        <v>64</v>
      </c>
      <c r="Y2210" s="27" t="s">
        <v>717</v>
      </c>
    </row>
    <row r="2211" spans="2:25" x14ac:dyDescent="0.2">
      <c r="B2211" s="27" t="s">
        <v>4464</v>
      </c>
      <c r="C2211" s="27" t="s">
        <v>57</v>
      </c>
      <c r="D2211" s="27" t="s">
        <v>4462</v>
      </c>
      <c r="E2211" s="27" t="str">
        <f>VLOOKUP(D2211,[1]ЕНС!A:E,2,FALSE)</f>
        <v>Нож</v>
      </c>
      <c r="F2211" s="27" t="str">
        <f>VLOOKUP(D2211,[1]ЕНС!A:E,3,FALSE)</f>
        <v>монтажный</v>
      </c>
      <c r="G2211" s="27" t="s">
        <v>4463</v>
      </c>
      <c r="H2211" s="27" t="s">
        <v>28</v>
      </c>
      <c r="I2211" s="27">
        <v>0</v>
      </c>
      <c r="J2211" s="27">
        <v>631010000</v>
      </c>
      <c r="K2211" s="27" t="str">
        <f>VLOOKUP(B2211,[1]ПланКаз!A2198:M5502,12,0)</f>
        <v>ҚР, ШҚО, Өскемен қ., Бажов көш., 10</v>
      </c>
      <c r="L2211" s="27" t="str">
        <f>VLOOKUP(B2211,[1]ПланКаз!A2196:M5500,13,0)</f>
        <v>Наурыз - Сәуір</v>
      </c>
      <c r="M2211" s="27" t="str">
        <f>VLOOKUP(B2211,[1]ПланКаз!A2198:N5502,14,0)</f>
        <v>Шығыс-Қазақстан облысы, Өскемен қ.</v>
      </c>
      <c r="N2211" s="27" t="s">
        <v>60</v>
      </c>
      <c r="O2211" s="27" t="str">
        <f>VLOOKUP(B2211,[1]ПланКаз!A2197:P5501,16,0)</f>
        <v>шартқа қол қойылған кезден бастап 45 күнтізбелік күн ішінде</v>
      </c>
      <c r="P2211" s="27" t="s">
        <v>61</v>
      </c>
      <c r="Q2211" s="28" t="s">
        <v>480</v>
      </c>
      <c r="R2211" s="27" t="str">
        <f>VLOOKUP(B2211,[1]ПланКаз!A2196:S5500,19,0)</f>
        <v>Дана</v>
      </c>
      <c r="S2211" s="29">
        <v>4</v>
      </c>
      <c r="T2211" s="29">
        <v>1460</v>
      </c>
      <c r="U2211" s="29">
        <v>5840</v>
      </c>
      <c r="V2211" s="29">
        <v>6540.8</v>
      </c>
      <c r="W2211" s="27"/>
      <c r="X2211" s="27" t="s">
        <v>74</v>
      </c>
      <c r="Y2211" s="27" t="s">
        <v>63</v>
      </c>
    </row>
    <row r="2212" spans="2:25" x14ac:dyDescent="0.2">
      <c r="B2212" s="27" t="s">
        <v>4465</v>
      </c>
      <c r="C2212" s="27" t="s">
        <v>57</v>
      </c>
      <c r="D2212" s="27" t="s">
        <v>4466</v>
      </c>
      <c r="E2212" s="27" t="str">
        <f>VLOOKUP(D2212,[1]ЕНС!A:E,2,FALSE)</f>
        <v>Ножницы</v>
      </c>
      <c r="F2212" s="27" t="str">
        <f>VLOOKUP(D2212,[1]ЕНС!A:E,3,FALSE)</f>
        <v>для резки металла</v>
      </c>
      <c r="G2212" s="27" t="s">
        <v>4467</v>
      </c>
      <c r="H2212" s="27" t="s">
        <v>28</v>
      </c>
      <c r="I2212" s="27">
        <v>0</v>
      </c>
      <c r="J2212" s="27">
        <v>631010000</v>
      </c>
      <c r="K2212" s="27" t="str">
        <f>VLOOKUP(B2212,[1]ПланКаз!A2199:M5503,12,0)</f>
        <v>ҚР, ШҚО, Өскемен қ., Бажов көш., 10</v>
      </c>
      <c r="L2212" s="27" t="str">
        <f>VLOOKUP(B2212,[1]ПланКаз!A2197:M5501,13,0)</f>
        <v>Желтоқсан-Қантар</v>
      </c>
      <c r="M2212" s="27" t="str">
        <f>VLOOKUP(B2212,[1]ПланКаз!A2199:N5503,14,0)</f>
        <v>Шығыс-Қазақстан облысы, Өскемен қ.</v>
      </c>
      <c r="N2212" s="27" t="s">
        <v>60</v>
      </c>
      <c r="O2212" s="27" t="str">
        <f>VLOOKUP(B2212,[1]ПланКаз!A2198:P5502,16,0)</f>
        <v>шартқа қол қойылған кезден бастап 45 күнтізбелік күн ішінде</v>
      </c>
      <c r="P2212" s="27" t="s">
        <v>61</v>
      </c>
      <c r="Q2212" s="28" t="s">
        <v>480</v>
      </c>
      <c r="R2212" s="27" t="str">
        <f>VLOOKUP(B2212,[1]ПланКаз!A2197:S5501,19,0)</f>
        <v>Дана</v>
      </c>
      <c r="S2212" s="29">
        <v>15</v>
      </c>
      <c r="T2212" s="29">
        <v>1606</v>
      </c>
      <c r="U2212" s="29" t="s">
        <v>63</v>
      </c>
      <c r="V2212" s="29" t="s">
        <v>63</v>
      </c>
      <c r="W2212" s="27"/>
      <c r="X2212" s="27" t="s">
        <v>64</v>
      </c>
      <c r="Y2212" s="27" t="s">
        <v>717</v>
      </c>
    </row>
    <row r="2213" spans="2:25" x14ac:dyDescent="0.2">
      <c r="B2213" s="27" t="s">
        <v>4468</v>
      </c>
      <c r="C2213" s="27" t="s">
        <v>57</v>
      </c>
      <c r="D2213" s="27" t="s">
        <v>4466</v>
      </c>
      <c r="E2213" s="27" t="str">
        <f>VLOOKUP(D2213,[1]ЕНС!A:E,2,FALSE)</f>
        <v>Ножницы</v>
      </c>
      <c r="F2213" s="27" t="str">
        <f>VLOOKUP(D2213,[1]ЕНС!A:E,3,FALSE)</f>
        <v>для резки металла</v>
      </c>
      <c r="G2213" s="27" t="s">
        <v>4467</v>
      </c>
      <c r="H2213" s="27" t="s">
        <v>28</v>
      </c>
      <c r="I2213" s="27">
        <v>0</v>
      </c>
      <c r="J2213" s="27">
        <v>631010000</v>
      </c>
      <c r="K2213" s="27" t="str">
        <f>VLOOKUP(B2213,[1]ПланКаз!A2200:M5504,12,0)</f>
        <v>ҚР, ШҚО, Өскемен қ., Бажов көш., 10</v>
      </c>
      <c r="L2213" s="27" t="str">
        <f>VLOOKUP(B2213,[1]ПланКаз!A2198:M5502,13,0)</f>
        <v>Наурыз - Сәуір</v>
      </c>
      <c r="M2213" s="27" t="str">
        <f>VLOOKUP(B2213,[1]ПланКаз!A2200:N5504,14,0)</f>
        <v>Шығыс-Қазақстан облысы, Өскемен қ.</v>
      </c>
      <c r="N2213" s="27" t="s">
        <v>60</v>
      </c>
      <c r="O2213" s="27" t="str">
        <f>VLOOKUP(B2213,[1]ПланКаз!A2199:P5503,16,0)</f>
        <v>шартқа қол қойылған кезден бастап 45 күнтізбелік күн ішінде</v>
      </c>
      <c r="P2213" s="27" t="s">
        <v>61</v>
      </c>
      <c r="Q2213" s="28" t="s">
        <v>480</v>
      </c>
      <c r="R2213" s="27" t="str">
        <f>VLOOKUP(B2213,[1]ПланКаз!A2198:S5502,19,0)</f>
        <v>Дана</v>
      </c>
      <c r="S2213" s="29">
        <v>15</v>
      </c>
      <c r="T2213" s="29">
        <v>1606</v>
      </c>
      <c r="U2213" s="29">
        <v>24090</v>
      </c>
      <c r="V2213" s="29">
        <v>26980.799999999999</v>
      </c>
      <c r="W2213" s="27"/>
      <c r="X2213" s="27" t="s">
        <v>74</v>
      </c>
      <c r="Y2213" s="27" t="s">
        <v>63</v>
      </c>
    </row>
    <row r="2214" spans="2:25" x14ac:dyDescent="0.2">
      <c r="B2214" s="27" t="s">
        <v>4469</v>
      </c>
      <c r="C2214" s="27" t="s">
        <v>57</v>
      </c>
      <c r="D2214" s="27" t="s">
        <v>4466</v>
      </c>
      <c r="E2214" s="27" t="str">
        <f>VLOOKUP(D2214,[1]ЕНС!A:E,2,FALSE)</f>
        <v>Ножницы</v>
      </c>
      <c r="F2214" s="27" t="str">
        <f>VLOOKUP(D2214,[1]ЕНС!A:E,3,FALSE)</f>
        <v>для резки металла</v>
      </c>
      <c r="G2214" s="27" t="s">
        <v>4470</v>
      </c>
      <c r="H2214" s="27" t="s">
        <v>28</v>
      </c>
      <c r="I2214" s="27">
        <v>0</v>
      </c>
      <c r="J2214" s="27">
        <v>631010000</v>
      </c>
      <c r="K2214" s="27" t="str">
        <f>VLOOKUP(B2214,[1]ПланКаз!A2201:M5505,12,0)</f>
        <v>ҚР, ШҚО, Өскемен қ., Бажов көш., 10</v>
      </c>
      <c r="L2214" s="27" t="str">
        <f>VLOOKUP(B2214,[1]ПланКаз!A2199:M5503,13,0)</f>
        <v>Желтоқсан-Қантар</v>
      </c>
      <c r="M2214" s="27" t="str">
        <f>VLOOKUP(B2214,[1]ПланКаз!A2201:N5505,14,0)</f>
        <v>Шығыс-Қазақстан облысы, Өскемен қ.</v>
      </c>
      <c r="N2214" s="27" t="s">
        <v>60</v>
      </c>
      <c r="O2214" s="27" t="str">
        <f>VLOOKUP(B2214,[1]ПланКаз!A2200:P5504,16,0)</f>
        <v>шартқа қол қойылған кезден бастап 45 күнтізбелік күн ішінде</v>
      </c>
      <c r="P2214" s="27" t="s">
        <v>61</v>
      </c>
      <c r="Q2214" s="28" t="s">
        <v>480</v>
      </c>
      <c r="R2214" s="27" t="str">
        <f>VLOOKUP(B2214,[1]ПланКаз!A2199:S5503,19,0)</f>
        <v>Дана</v>
      </c>
      <c r="S2214" s="29">
        <v>3</v>
      </c>
      <c r="T2214" s="29">
        <v>3804</v>
      </c>
      <c r="U2214" s="29" t="s">
        <v>63</v>
      </c>
      <c r="V2214" s="29" t="s">
        <v>63</v>
      </c>
      <c r="W2214" s="27"/>
      <c r="X2214" s="27" t="s">
        <v>64</v>
      </c>
      <c r="Y2214" s="27" t="s">
        <v>717</v>
      </c>
    </row>
    <row r="2215" spans="2:25" x14ac:dyDescent="0.2">
      <c r="B2215" s="27" t="s">
        <v>4471</v>
      </c>
      <c r="C2215" s="27" t="s">
        <v>57</v>
      </c>
      <c r="D2215" s="27" t="s">
        <v>4466</v>
      </c>
      <c r="E2215" s="27" t="str">
        <f>VLOOKUP(D2215,[1]ЕНС!A:E,2,FALSE)</f>
        <v>Ножницы</v>
      </c>
      <c r="F2215" s="27" t="str">
        <f>VLOOKUP(D2215,[1]ЕНС!A:E,3,FALSE)</f>
        <v>для резки металла</v>
      </c>
      <c r="G2215" s="27" t="s">
        <v>4470</v>
      </c>
      <c r="H2215" s="27" t="s">
        <v>28</v>
      </c>
      <c r="I2215" s="27">
        <v>0</v>
      </c>
      <c r="J2215" s="27">
        <v>631010000</v>
      </c>
      <c r="K2215" s="27" t="str">
        <f>VLOOKUP(B2215,[1]ПланКаз!A2202:M5506,12,0)</f>
        <v>ҚР, ШҚО, Өскемен қ., Бажов көш., 10</v>
      </c>
      <c r="L2215" s="27" t="str">
        <f>VLOOKUP(B2215,[1]ПланКаз!A2200:M5504,13,0)</f>
        <v>Наурыз - Сәуір</v>
      </c>
      <c r="M2215" s="27" t="str">
        <f>VLOOKUP(B2215,[1]ПланКаз!A2202:N5506,14,0)</f>
        <v>Шығыс-Қазақстан облысы, Өскемен қ.</v>
      </c>
      <c r="N2215" s="27" t="s">
        <v>60</v>
      </c>
      <c r="O2215" s="27" t="str">
        <f>VLOOKUP(B2215,[1]ПланКаз!A2201:P5505,16,0)</f>
        <v>шартқа қол қойылған кезден бастап 45 күнтізбелік күн ішінде</v>
      </c>
      <c r="P2215" s="27" t="s">
        <v>61</v>
      </c>
      <c r="Q2215" s="28" t="s">
        <v>480</v>
      </c>
      <c r="R2215" s="27" t="str">
        <f>VLOOKUP(B2215,[1]ПланКаз!A2200:S5504,19,0)</f>
        <v>Дана</v>
      </c>
      <c r="S2215" s="29">
        <v>3</v>
      </c>
      <c r="T2215" s="29">
        <v>3804</v>
      </c>
      <c r="U2215" s="29">
        <v>11412</v>
      </c>
      <c r="V2215" s="29">
        <v>12781.44</v>
      </c>
      <c r="W2215" s="27"/>
      <c r="X2215" s="27" t="s">
        <v>74</v>
      </c>
      <c r="Y2215" s="27" t="s">
        <v>63</v>
      </c>
    </row>
    <row r="2216" spans="2:25" x14ac:dyDescent="0.2">
      <c r="B2216" s="27" t="s">
        <v>4472</v>
      </c>
      <c r="C2216" s="27" t="s">
        <v>57</v>
      </c>
      <c r="D2216" s="27" t="s">
        <v>4466</v>
      </c>
      <c r="E2216" s="27" t="str">
        <f>VLOOKUP(D2216,[1]ЕНС!A:E,2,FALSE)</f>
        <v>Ножницы</v>
      </c>
      <c r="F2216" s="27" t="str">
        <f>VLOOKUP(D2216,[1]ЕНС!A:E,3,FALSE)</f>
        <v>для резки металла</v>
      </c>
      <c r="G2216" s="27" t="s">
        <v>4473</v>
      </c>
      <c r="H2216" s="27" t="s">
        <v>28</v>
      </c>
      <c r="I2216" s="27">
        <v>0</v>
      </c>
      <c r="J2216" s="27">
        <v>631010000</v>
      </c>
      <c r="K2216" s="27" t="str">
        <f>VLOOKUP(B2216,[1]ПланКаз!A2203:M5507,12,0)</f>
        <v>ҚР, ШҚО, Өскемен қ., Бажов көш., 10</v>
      </c>
      <c r="L2216" s="27" t="str">
        <f>VLOOKUP(B2216,[1]ПланКаз!A2201:M5505,13,0)</f>
        <v>Желтоқсан-Қантар</v>
      </c>
      <c r="M2216" s="27" t="str">
        <f>VLOOKUP(B2216,[1]ПланКаз!A2203:N5507,14,0)</f>
        <v>Шығыс-Қазақстан облысы, Өскемен қ.</v>
      </c>
      <c r="N2216" s="27" t="s">
        <v>60</v>
      </c>
      <c r="O2216" s="27" t="str">
        <f>VLOOKUP(B2216,[1]ПланКаз!A2202:P5506,16,0)</f>
        <v>шартқа қол қойылған кезден бастап 45 күнтізбелік күн ішінде</v>
      </c>
      <c r="P2216" s="27" t="s">
        <v>61</v>
      </c>
      <c r="Q2216" s="28" t="s">
        <v>480</v>
      </c>
      <c r="R2216" s="27" t="str">
        <f>VLOOKUP(B2216,[1]ПланКаз!A2201:S5505,19,0)</f>
        <v>Дана</v>
      </c>
      <c r="S2216" s="29">
        <v>2</v>
      </c>
      <c r="T2216" s="29">
        <v>4066</v>
      </c>
      <c r="U2216" s="29" t="s">
        <v>63</v>
      </c>
      <c r="V2216" s="29" t="s">
        <v>63</v>
      </c>
      <c r="W2216" s="27"/>
      <c r="X2216" s="27" t="s">
        <v>64</v>
      </c>
      <c r="Y2216" s="27" t="s">
        <v>717</v>
      </c>
    </row>
    <row r="2217" spans="2:25" x14ac:dyDescent="0.2">
      <c r="B2217" s="27" t="s">
        <v>4474</v>
      </c>
      <c r="C2217" s="27" t="s">
        <v>57</v>
      </c>
      <c r="D2217" s="27" t="s">
        <v>4466</v>
      </c>
      <c r="E2217" s="27" t="str">
        <f>VLOOKUP(D2217,[1]ЕНС!A:E,2,FALSE)</f>
        <v>Ножницы</v>
      </c>
      <c r="F2217" s="27" t="str">
        <f>VLOOKUP(D2217,[1]ЕНС!A:E,3,FALSE)</f>
        <v>для резки металла</v>
      </c>
      <c r="G2217" s="27" t="s">
        <v>4473</v>
      </c>
      <c r="H2217" s="27" t="s">
        <v>28</v>
      </c>
      <c r="I2217" s="27">
        <v>0</v>
      </c>
      <c r="J2217" s="27">
        <v>631010000</v>
      </c>
      <c r="K2217" s="27" t="str">
        <f>VLOOKUP(B2217,[1]ПланКаз!A2204:M5508,12,0)</f>
        <v>ҚР, ШҚО, Өскемен қ., Бажов көш., 10</v>
      </c>
      <c r="L2217" s="27" t="str">
        <f>VLOOKUP(B2217,[1]ПланКаз!A2202:M5506,13,0)</f>
        <v>Наурыз - Сәуір</v>
      </c>
      <c r="M2217" s="27" t="str">
        <f>VLOOKUP(B2217,[1]ПланКаз!A2204:N5508,14,0)</f>
        <v>Шығыс-Қазақстан облысы, Өскемен қ.</v>
      </c>
      <c r="N2217" s="27" t="s">
        <v>60</v>
      </c>
      <c r="O2217" s="27" t="str">
        <f>VLOOKUP(B2217,[1]ПланКаз!A2203:P5507,16,0)</f>
        <v>шартқа қол қойылған кезден бастап 45 күнтізбелік күн ішінде</v>
      </c>
      <c r="P2217" s="27" t="s">
        <v>61</v>
      </c>
      <c r="Q2217" s="28" t="s">
        <v>480</v>
      </c>
      <c r="R2217" s="27" t="str">
        <f>VLOOKUP(B2217,[1]ПланКаз!A2202:S5506,19,0)</f>
        <v>Дана</v>
      </c>
      <c r="S2217" s="29">
        <v>2</v>
      </c>
      <c r="T2217" s="29">
        <v>4066</v>
      </c>
      <c r="U2217" s="29">
        <v>8132</v>
      </c>
      <c r="V2217" s="29">
        <v>9107.84</v>
      </c>
      <c r="W2217" s="27"/>
      <c r="X2217" s="27" t="s">
        <v>74</v>
      </c>
      <c r="Y2217" s="27" t="s">
        <v>63</v>
      </c>
    </row>
    <row r="2218" spans="2:25" x14ac:dyDescent="0.2">
      <c r="B2218" s="27" t="s">
        <v>4475</v>
      </c>
      <c r="C2218" s="27" t="s">
        <v>57</v>
      </c>
      <c r="D2218" s="27" t="s">
        <v>4466</v>
      </c>
      <c r="E2218" s="27" t="str">
        <f>VLOOKUP(D2218,[1]ЕНС!A:E,2,FALSE)</f>
        <v>Ножницы</v>
      </c>
      <c r="F2218" s="27" t="str">
        <f>VLOOKUP(D2218,[1]ЕНС!A:E,3,FALSE)</f>
        <v>для резки металла</v>
      </c>
      <c r="G2218" s="27" t="s">
        <v>4476</v>
      </c>
      <c r="H2218" s="27" t="s">
        <v>28</v>
      </c>
      <c r="I2218" s="27">
        <v>0</v>
      </c>
      <c r="J2218" s="27">
        <v>631010000</v>
      </c>
      <c r="K2218" s="27" t="str">
        <f>VLOOKUP(B2218,[1]ПланКаз!A2205:M5509,12,0)</f>
        <v>ҚР, ШҚО, Өскемен қ., Бажов көш., 10</v>
      </c>
      <c r="L2218" s="27" t="str">
        <f>VLOOKUP(B2218,[1]ПланКаз!A2203:M5507,13,0)</f>
        <v>Желтоқсан-Қантар</v>
      </c>
      <c r="M2218" s="27" t="str">
        <f>VLOOKUP(B2218,[1]ПланКаз!A2205:N5509,14,0)</f>
        <v>Шығыс-Қазақстан облысы, Өскемен қ.</v>
      </c>
      <c r="N2218" s="27" t="s">
        <v>60</v>
      </c>
      <c r="O2218" s="27" t="str">
        <f>VLOOKUP(B2218,[1]ПланКаз!A2204:P5508,16,0)</f>
        <v>шартқа қол қойылған кезден бастап 45 күнтізбелік күн ішінде</v>
      </c>
      <c r="P2218" s="27" t="s">
        <v>61</v>
      </c>
      <c r="Q2218" s="28" t="s">
        <v>480</v>
      </c>
      <c r="R2218" s="27" t="str">
        <f>VLOOKUP(B2218,[1]ПланКаз!A2203:S5507,19,0)</f>
        <v>Дана</v>
      </c>
      <c r="S2218" s="29">
        <v>5</v>
      </c>
      <c r="T2218" s="29">
        <v>9241</v>
      </c>
      <c r="U2218" s="29">
        <v>46205</v>
      </c>
      <c r="V2218" s="29">
        <v>51749.599999999999</v>
      </c>
      <c r="W2218" s="27"/>
      <c r="X2218" s="27" t="s">
        <v>64</v>
      </c>
      <c r="Y2218" s="27" t="s">
        <v>63</v>
      </c>
    </row>
    <row r="2219" spans="2:25" x14ac:dyDescent="0.2">
      <c r="B2219" s="27" t="s">
        <v>4477</v>
      </c>
      <c r="C2219" s="27" t="s">
        <v>57</v>
      </c>
      <c r="D2219" s="27" t="s">
        <v>4466</v>
      </c>
      <c r="E2219" s="27" t="str">
        <f>VLOOKUP(D2219,[1]ЕНС!A:E,2,FALSE)</f>
        <v>Ножницы</v>
      </c>
      <c r="F2219" s="27" t="str">
        <f>VLOOKUP(D2219,[1]ЕНС!A:E,3,FALSE)</f>
        <v>для резки металла</v>
      </c>
      <c r="G2219" s="27" t="s">
        <v>4478</v>
      </c>
      <c r="H2219" s="27" t="s">
        <v>28</v>
      </c>
      <c r="I2219" s="27">
        <v>0</v>
      </c>
      <c r="J2219" s="27">
        <v>631010000</v>
      </c>
      <c r="K2219" s="27" t="str">
        <f>VLOOKUP(B2219,[1]ПланКаз!A2206:M5510,12,0)</f>
        <v>ҚР, ШҚО, Өскемен қ., Бажов көш., 10</v>
      </c>
      <c r="L2219" s="27" t="str">
        <f>VLOOKUP(B2219,[1]ПланКаз!A2204:M5508,13,0)</f>
        <v>Желтоқсан-Қантар</v>
      </c>
      <c r="M2219" s="27" t="str">
        <f>VLOOKUP(B2219,[1]ПланКаз!A2206:N5510,14,0)</f>
        <v>Шығыс-Қазақстан облысы, Өскемен қ.</v>
      </c>
      <c r="N2219" s="27" t="s">
        <v>60</v>
      </c>
      <c r="O2219" s="27" t="str">
        <f>VLOOKUP(B2219,[1]ПланКаз!A2205:P5509,16,0)</f>
        <v>шартқа қол қойылған кезден бастап 45 күнтізбелік күн ішінде</v>
      </c>
      <c r="P2219" s="27" t="s">
        <v>61</v>
      </c>
      <c r="Q2219" s="28" t="s">
        <v>480</v>
      </c>
      <c r="R2219" s="27" t="str">
        <f>VLOOKUP(B2219,[1]ПланКаз!A2204:S5508,19,0)</f>
        <v>Дана</v>
      </c>
      <c r="S2219" s="29">
        <v>18</v>
      </c>
      <c r="T2219" s="29">
        <v>21942</v>
      </c>
      <c r="U2219" s="29">
        <v>394956</v>
      </c>
      <c r="V2219" s="29">
        <v>442350.72</v>
      </c>
      <c r="W2219" s="27"/>
      <c r="X2219" s="27" t="s">
        <v>64</v>
      </c>
      <c r="Y2219" s="27" t="s">
        <v>63</v>
      </c>
    </row>
    <row r="2220" spans="2:25" x14ac:dyDescent="0.2">
      <c r="B2220" s="27" t="s">
        <v>4479</v>
      </c>
      <c r="C2220" s="27" t="s">
        <v>57</v>
      </c>
      <c r="D2220" s="27" t="s">
        <v>4480</v>
      </c>
      <c r="E2220" s="27" t="str">
        <f>VLOOKUP(D2220,[1]ЕНС!A:E,2,FALSE)</f>
        <v>Ножницы</v>
      </c>
      <c r="F2220" s="27" t="str">
        <f>VLOOKUP(D2220,[1]ЕНС!A:E,3,FALSE)</f>
        <v>болторезные</v>
      </c>
      <c r="G2220" s="27" t="s">
        <v>4481</v>
      </c>
      <c r="H2220" s="27" t="s">
        <v>28</v>
      </c>
      <c r="I2220" s="27">
        <v>0</v>
      </c>
      <c r="J2220" s="27">
        <v>631010000</v>
      </c>
      <c r="K2220" s="27" t="str">
        <f>VLOOKUP(B2220,[1]ПланКаз!A2207:M5511,12,0)</f>
        <v>ҚР, ШҚО, Өскемен қ., Бажов көш., 10</v>
      </c>
      <c r="L2220" s="27" t="str">
        <f>VLOOKUP(B2220,[1]ПланКаз!A2205:M5509,13,0)</f>
        <v>Желтоқсан-Қантар</v>
      </c>
      <c r="M2220" s="27" t="str">
        <f>VLOOKUP(B2220,[1]ПланКаз!A2207:N5511,14,0)</f>
        <v>Шығыс-Қазақстан облысы, Өскемен қ.</v>
      </c>
      <c r="N2220" s="27" t="s">
        <v>60</v>
      </c>
      <c r="O2220" s="27" t="str">
        <f>VLOOKUP(B2220,[1]ПланКаз!A2206:P5510,16,0)</f>
        <v>шартқа қол қойылған кезден бастап 45 күнтізбелік күн ішінде</v>
      </c>
      <c r="P2220" s="27" t="s">
        <v>61</v>
      </c>
      <c r="Q2220" s="28" t="s">
        <v>480</v>
      </c>
      <c r="R2220" s="27" t="str">
        <f>VLOOKUP(B2220,[1]ПланКаз!A2205:S5509,19,0)</f>
        <v>Дана</v>
      </c>
      <c r="S2220" s="29">
        <v>2</v>
      </c>
      <c r="T2220" s="29">
        <v>19200</v>
      </c>
      <c r="U2220" s="29" t="s">
        <v>63</v>
      </c>
      <c r="V2220" s="29" t="s">
        <v>63</v>
      </c>
      <c r="W2220" s="27"/>
      <c r="X2220" s="27" t="s">
        <v>64</v>
      </c>
      <c r="Y2220" s="27" t="s">
        <v>717</v>
      </c>
    </row>
    <row r="2221" spans="2:25" x14ac:dyDescent="0.2">
      <c r="B2221" s="27" t="s">
        <v>4482</v>
      </c>
      <c r="C2221" s="27" t="s">
        <v>57</v>
      </c>
      <c r="D2221" s="27" t="s">
        <v>4480</v>
      </c>
      <c r="E2221" s="27" t="str">
        <f>VLOOKUP(D2221,[1]ЕНС!A:E,2,FALSE)</f>
        <v>Ножницы</v>
      </c>
      <c r="F2221" s="27" t="str">
        <f>VLOOKUP(D2221,[1]ЕНС!A:E,3,FALSE)</f>
        <v>болторезные</v>
      </c>
      <c r="G2221" s="27" t="s">
        <v>4481</v>
      </c>
      <c r="H2221" s="27" t="s">
        <v>28</v>
      </c>
      <c r="I2221" s="27">
        <v>0</v>
      </c>
      <c r="J2221" s="27">
        <v>631010000</v>
      </c>
      <c r="K2221" s="27" t="str">
        <f>VLOOKUP(B2221,[1]ПланКаз!A2208:M5512,12,0)</f>
        <v>ҚР, ШҚО, Өскемен қ., Бажов көш., 10</v>
      </c>
      <c r="L2221" s="27" t="str">
        <f>VLOOKUP(B2221,[1]ПланКаз!A2206:M5510,13,0)</f>
        <v>Наурыз - Сәуір</v>
      </c>
      <c r="M2221" s="27" t="str">
        <f>VLOOKUP(B2221,[1]ПланКаз!A2208:N5512,14,0)</f>
        <v>Шығыс-Қазақстан облысы, Өскемен қ.</v>
      </c>
      <c r="N2221" s="27" t="s">
        <v>60</v>
      </c>
      <c r="O2221" s="27" t="str">
        <f>VLOOKUP(B2221,[1]ПланКаз!A2207:P5511,16,0)</f>
        <v>шартқа қол қойылған кезден бастап 45 күнтізбелік күн ішінде</v>
      </c>
      <c r="P2221" s="27" t="s">
        <v>61</v>
      </c>
      <c r="Q2221" s="28" t="s">
        <v>480</v>
      </c>
      <c r="R2221" s="27" t="str">
        <f>VLOOKUP(B2221,[1]ПланКаз!A2206:S5510,19,0)</f>
        <v>Дана</v>
      </c>
      <c r="S2221" s="29">
        <v>2</v>
      </c>
      <c r="T2221" s="29">
        <v>19200</v>
      </c>
      <c r="U2221" s="29">
        <v>38400</v>
      </c>
      <c r="V2221" s="29">
        <v>43008</v>
      </c>
      <c r="W2221" s="27"/>
      <c r="X2221" s="27" t="s">
        <v>74</v>
      </c>
      <c r="Y2221" s="27" t="s">
        <v>63</v>
      </c>
    </row>
    <row r="2222" spans="2:25" x14ac:dyDescent="0.2">
      <c r="B2222" s="27" t="s">
        <v>4483</v>
      </c>
      <c r="C2222" s="27" t="s">
        <v>57</v>
      </c>
      <c r="D2222" s="27" t="s">
        <v>4484</v>
      </c>
      <c r="E2222" s="27" t="str">
        <f>VLOOKUP(D2222,[1]ЕНС!A:E,2,FALSE)</f>
        <v>Ножовка</v>
      </c>
      <c r="F2222" s="27" t="str">
        <f>VLOOKUP(D2222,[1]ЕНС!A:E,3,FALSE)</f>
        <v>по дереву, двуручная, полукруглая, деревянные ручки</v>
      </c>
      <c r="G2222" s="27" t="s">
        <v>4485</v>
      </c>
      <c r="H2222" s="27" t="s">
        <v>28</v>
      </c>
      <c r="I2222" s="27">
        <v>0</v>
      </c>
      <c r="J2222" s="27">
        <v>631010000</v>
      </c>
      <c r="K2222" s="27" t="str">
        <f>VLOOKUP(B2222,[1]ПланКаз!A2209:M5513,12,0)</f>
        <v>ҚР, ШҚО, Өскемен қ., Бажов көш., 10</v>
      </c>
      <c r="L2222" s="27" t="str">
        <f>VLOOKUP(B2222,[1]ПланКаз!A2207:M5511,13,0)</f>
        <v>Желтоқсан-Қантар</v>
      </c>
      <c r="M2222" s="27" t="str">
        <f>VLOOKUP(B2222,[1]ПланКаз!A2209:N5513,14,0)</f>
        <v>Шығыс-Қазақстан облысы, Өскемен қ.</v>
      </c>
      <c r="N2222" s="27" t="s">
        <v>60</v>
      </c>
      <c r="O2222" s="27" t="str">
        <f>VLOOKUP(B2222,[1]ПланКаз!A2208:P5512,16,0)</f>
        <v>шартқа қол қойылған кезден бастап 45 күнтізбелік күн ішінде</v>
      </c>
      <c r="P2222" s="27" t="s">
        <v>61</v>
      </c>
      <c r="Q2222" s="28" t="s">
        <v>480</v>
      </c>
      <c r="R2222" s="27" t="str">
        <f>VLOOKUP(B2222,[1]ПланКаз!A2207:S5511,19,0)</f>
        <v>Дана</v>
      </c>
      <c r="S2222" s="29">
        <v>25</v>
      </c>
      <c r="T2222" s="29">
        <v>2674</v>
      </c>
      <c r="U2222" s="29">
        <v>66850</v>
      </c>
      <c r="V2222" s="29">
        <v>74872</v>
      </c>
      <c r="W2222" s="27"/>
      <c r="X2222" s="27" t="s">
        <v>64</v>
      </c>
      <c r="Y2222" s="27" t="s">
        <v>63</v>
      </c>
    </row>
    <row r="2223" spans="2:25" x14ac:dyDescent="0.2">
      <c r="B2223" s="27" t="s">
        <v>4486</v>
      </c>
      <c r="C2223" s="27" t="s">
        <v>57</v>
      </c>
      <c r="D2223" s="27" t="s">
        <v>4484</v>
      </c>
      <c r="E2223" s="27" t="str">
        <f>VLOOKUP(D2223,[1]ЕНС!A:E,2,FALSE)</f>
        <v>Ножовка</v>
      </c>
      <c r="F2223" s="27" t="str">
        <f>VLOOKUP(D2223,[1]ЕНС!A:E,3,FALSE)</f>
        <v>по дереву, двуручная, полукруглая, деревянные ручки</v>
      </c>
      <c r="G2223" s="27" t="s">
        <v>4487</v>
      </c>
      <c r="H2223" s="27" t="s">
        <v>28</v>
      </c>
      <c r="I2223" s="27">
        <v>0</v>
      </c>
      <c r="J2223" s="27">
        <v>631010000</v>
      </c>
      <c r="K2223" s="27" t="str">
        <f>VLOOKUP(B2223,[1]ПланКаз!A2210:M5514,12,0)</f>
        <v>ҚР, ШҚО, Өскемен қ., Бажов көш., 10</v>
      </c>
      <c r="L2223" s="27" t="str">
        <f>VLOOKUP(B2223,[1]ПланКаз!A2208:M5512,13,0)</f>
        <v>Желтоқсан-Қантар</v>
      </c>
      <c r="M2223" s="27" t="str">
        <f>VLOOKUP(B2223,[1]ПланКаз!A2210:N5514,14,0)</f>
        <v>Шығыс-Қазақстан облысы, Өскемен қ.</v>
      </c>
      <c r="N2223" s="27" t="s">
        <v>60</v>
      </c>
      <c r="O2223" s="27" t="str">
        <f>VLOOKUP(B2223,[1]ПланКаз!A2209:P5513,16,0)</f>
        <v>шартқа қол қойылған кезден бастап 45 күнтізбелік күн ішінде</v>
      </c>
      <c r="P2223" s="27" t="s">
        <v>61</v>
      </c>
      <c r="Q2223" s="28" t="s">
        <v>480</v>
      </c>
      <c r="R2223" s="27" t="str">
        <f>VLOOKUP(B2223,[1]ПланКаз!A2208:S5512,19,0)</f>
        <v>Дана</v>
      </c>
      <c r="S2223" s="29">
        <v>33</v>
      </c>
      <c r="T2223" s="29">
        <v>3277</v>
      </c>
      <c r="U2223" s="29">
        <v>108141</v>
      </c>
      <c r="V2223" s="29">
        <v>121117.92</v>
      </c>
      <c r="W2223" s="27"/>
      <c r="X2223" s="27" t="s">
        <v>64</v>
      </c>
      <c r="Y2223" s="27" t="s">
        <v>63</v>
      </c>
    </row>
    <row r="2224" spans="2:25" x14ac:dyDescent="0.2">
      <c r="B2224" s="27" t="s">
        <v>4488</v>
      </c>
      <c r="C2224" s="27" t="s">
        <v>57</v>
      </c>
      <c r="D2224" s="27" t="s">
        <v>4489</v>
      </c>
      <c r="E2224" s="27" t="str">
        <f>VLOOKUP(D2224,[1]ЕНС!A:E,2,FALSE)</f>
        <v>Ножовка</v>
      </c>
      <c r="F2224" s="27" t="str">
        <f>VLOOKUP(D2224,[1]ЕНС!A:E,3,FALSE)</f>
        <v>по металлу, ручная, пластиковая рукоятка</v>
      </c>
      <c r="G2224" s="27" t="s">
        <v>4490</v>
      </c>
      <c r="H2224" s="27" t="s">
        <v>28</v>
      </c>
      <c r="I2224" s="27">
        <v>0</v>
      </c>
      <c r="J2224" s="27">
        <v>631010000</v>
      </c>
      <c r="K2224" s="27" t="str">
        <f>VLOOKUP(B2224,[1]ПланКаз!A2211:M5515,12,0)</f>
        <v>ҚР, ШҚО, Өскемен қ., Бажов көш., 10</v>
      </c>
      <c r="L2224" s="27" t="str">
        <f>VLOOKUP(B2224,[1]ПланКаз!A2209:M5513,13,0)</f>
        <v>Желтоқсан-Қантар</v>
      </c>
      <c r="M2224" s="27" t="str">
        <f>VLOOKUP(B2224,[1]ПланКаз!A2211:N5515,14,0)</f>
        <v>Шығыс-Қазақстан облысы, Өскемен қ.</v>
      </c>
      <c r="N2224" s="27" t="s">
        <v>60</v>
      </c>
      <c r="O2224" s="27" t="str">
        <f>VLOOKUP(B2224,[1]ПланКаз!A2210:P5514,16,0)</f>
        <v>шартқа қол қойылған кезден бастап 45 күнтізбелік күн ішінде</v>
      </c>
      <c r="P2224" s="27" t="s">
        <v>61</v>
      </c>
      <c r="Q2224" s="28" t="s">
        <v>480</v>
      </c>
      <c r="R2224" s="27" t="str">
        <f>VLOOKUP(B2224,[1]ПланКаз!A2209:S5513,19,0)</f>
        <v>Дана</v>
      </c>
      <c r="S2224" s="29">
        <v>25</v>
      </c>
      <c r="T2224" s="29">
        <v>2465</v>
      </c>
      <c r="U2224" s="29">
        <v>61625</v>
      </c>
      <c r="V2224" s="29">
        <v>69020</v>
      </c>
      <c r="W2224" s="27"/>
      <c r="X2224" s="27" t="s">
        <v>64</v>
      </c>
      <c r="Y2224" s="27" t="s">
        <v>63</v>
      </c>
    </row>
    <row r="2225" spans="2:25" x14ac:dyDescent="0.2">
      <c r="B2225" s="27" t="s">
        <v>4491</v>
      </c>
      <c r="C2225" s="27" t="s">
        <v>57</v>
      </c>
      <c r="D2225" s="27" t="s">
        <v>4484</v>
      </c>
      <c r="E2225" s="27" t="str">
        <f>VLOOKUP(D2225,[1]ЕНС!A:E,2,FALSE)</f>
        <v>Ножовка</v>
      </c>
      <c r="F2225" s="27" t="str">
        <f>VLOOKUP(D2225,[1]ЕНС!A:E,3,FALSE)</f>
        <v>по дереву, двуручная, полукруглая, деревянные ручки</v>
      </c>
      <c r="G2225" s="27" t="s">
        <v>4492</v>
      </c>
      <c r="H2225" s="27" t="s">
        <v>28</v>
      </c>
      <c r="I2225" s="27">
        <v>0</v>
      </c>
      <c r="J2225" s="27">
        <v>631010000</v>
      </c>
      <c r="K2225" s="27" t="str">
        <f>VLOOKUP(B2225,[1]ПланКаз!A2212:M5516,12,0)</f>
        <v>ҚР, ШҚО, Өскемен қ., Бажов көш., 10</v>
      </c>
      <c r="L2225" s="27" t="str">
        <f>VLOOKUP(B2225,[1]ПланКаз!A2210:M5514,13,0)</f>
        <v>Желтоқсан-Қантар</v>
      </c>
      <c r="M2225" s="27" t="str">
        <f>VLOOKUP(B2225,[1]ПланКаз!A2212:N5516,14,0)</f>
        <v>Шығыс-Қазақстан облысы, Өскемен қ.</v>
      </c>
      <c r="N2225" s="27" t="s">
        <v>60</v>
      </c>
      <c r="O2225" s="27" t="str">
        <f>VLOOKUP(B2225,[1]ПланКаз!A2211:P5515,16,0)</f>
        <v>шартқа қол қойылған кезден бастап 45 күнтізбелік күн ішінде</v>
      </c>
      <c r="P2225" s="27" t="s">
        <v>61</v>
      </c>
      <c r="Q2225" s="28" t="s">
        <v>480</v>
      </c>
      <c r="R2225" s="27" t="str">
        <f>VLOOKUP(B2225,[1]ПланКаз!A2210:S5514,19,0)</f>
        <v>Дана</v>
      </c>
      <c r="S2225" s="29">
        <v>6</v>
      </c>
      <c r="T2225" s="29">
        <v>1994</v>
      </c>
      <c r="U2225" s="29" t="s">
        <v>63</v>
      </c>
      <c r="V2225" s="29" t="s">
        <v>63</v>
      </c>
      <c r="W2225" s="27"/>
      <c r="X2225" s="27" t="s">
        <v>64</v>
      </c>
      <c r="Y2225" s="27" t="s">
        <v>717</v>
      </c>
    </row>
    <row r="2226" spans="2:25" x14ac:dyDescent="0.2">
      <c r="B2226" s="27" t="s">
        <v>4493</v>
      </c>
      <c r="C2226" s="27" t="s">
        <v>57</v>
      </c>
      <c r="D2226" s="27" t="s">
        <v>4484</v>
      </c>
      <c r="E2226" s="27" t="str">
        <f>VLOOKUP(D2226,[1]ЕНС!A:E,2,FALSE)</f>
        <v>Ножовка</v>
      </c>
      <c r="F2226" s="27" t="str">
        <f>VLOOKUP(D2226,[1]ЕНС!A:E,3,FALSE)</f>
        <v>по дереву, двуручная, полукруглая, деревянные ручки</v>
      </c>
      <c r="G2226" s="27" t="s">
        <v>4492</v>
      </c>
      <c r="H2226" s="27" t="s">
        <v>28</v>
      </c>
      <c r="I2226" s="27">
        <v>0</v>
      </c>
      <c r="J2226" s="27">
        <v>631010000</v>
      </c>
      <c r="K2226" s="27" t="str">
        <f>VLOOKUP(B2226,[1]ПланКаз!A2213:M5517,12,0)</f>
        <v>ҚР, ШҚО, Өскемен қ., Бажов көш., 10</v>
      </c>
      <c r="L2226" s="27" t="str">
        <f>VLOOKUP(B2226,[1]ПланКаз!A2211:M5515,13,0)</f>
        <v>Наурыз - Сәуір</v>
      </c>
      <c r="M2226" s="27" t="str">
        <f>VLOOKUP(B2226,[1]ПланКаз!A2213:N5517,14,0)</f>
        <v>Шығыс-Қазақстан облысы, Өскемен қ.</v>
      </c>
      <c r="N2226" s="27" t="s">
        <v>60</v>
      </c>
      <c r="O2226" s="27" t="str">
        <f>VLOOKUP(B2226,[1]ПланКаз!A2212:P5516,16,0)</f>
        <v>шартқа қол қойылған кезден бастап 45 күнтізбелік күн ішінде</v>
      </c>
      <c r="P2226" s="27" t="s">
        <v>61</v>
      </c>
      <c r="Q2226" s="28" t="s">
        <v>480</v>
      </c>
      <c r="R2226" s="27" t="str">
        <f>VLOOKUP(B2226,[1]ПланКаз!A2211:S5515,19,0)</f>
        <v>Дана</v>
      </c>
      <c r="S2226" s="29">
        <v>6</v>
      </c>
      <c r="T2226" s="29">
        <v>1994</v>
      </c>
      <c r="U2226" s="29">
        <v>11964</v>
      </c>
      <c r="V2226" s="29">
        <v>13399.68</v>
      </c>
      <c r="W2226" s="27"/>
      <c r="X2226" s="27" t="s">
        <v>74</v>
      </c>
      <c r="Y2226" s="27" t="s">
        <v>63</v>
      </c>
    </row>
    <row r="2227" spans="2:25" x14ac:dyDescent="0.2">
      <c r="B2227" s="27" t="s">
        <v>4494</v>
      </c>
      <c r="C2227" s="27" t="s">
        <v>57</v>
      </c>
      <c r="D2227" s="27" t="s">
        <v>4495</v>
      </c>
      <c r="E2227" s="27" t="str">
        <f>VLOOKUP(D2227,[1]ЕНС!A:E,2,FALSE)</f>
        <v>Отвертка</v>
      </c>
      <c r="F2227" s="27" t="str">
        <f>VLOOKUP(D2227,[1]ЕНС!A:E,3,FALSE)</f>
        <v>крестообразная, номер 2, ГОСТ 21010-75</v>
      </c>
      <c r="G2227" s="27" t="s">
        <v>4496</v>
      </c>
      <c r="H2227" s="27" t="s">
        <v>28</v>
      </c>
      <c r="I2227" s="27">
        <v>0</v>
      </c>
      <c r="J2227" s="27">
        <v>631010000</v>
      </c>
      <c r="K2227" s="27" t="str">
        <f>VLOOKUP(B2227,[1]ПланКаз!A2214:M5518,12,0)</f>
        <v>ҚР, ШҚО, Өскемен қ., Бажов көш., 10</v>
      </c>
      <c r="L2227" s="27" t="str">
        <f>VLOOKUP(B2227,[1]ПланКаз!A2212:M5516,13,0)</f>
        <v>Желтоқсан-Қантар</v>
      </c>
      <c r="M2227" s="27" t="str">
        <f>VLOOKUP(B2227,[1]ПланКаз!A2214:N5518,14,0)</f>
        <v>Шығыс-Қазақстан облысы, Өскемен қ.</v>
      </c>
      <c r="N2227" s="27" t="s">
        <v>60</v>
      </c>
      <c r="O2227" s="27" t="str">
        <f>VLOOKUP(B2227,[1]ПланКаз!A2213:P5517,16,0)</f>
        <v>шартқа қол қойылған кезден бастап 45 күнтізбелік күн ішінде</v>
      </c>
      <c r="P2227" s="27" t="s">
        <v>61</v>
      </c>
      <c r="Q2227" s="28" t="s">
        <v>480</v>
      </c>
      <c r="R2227" s="27" t="str">
        <f>VLOOKUP(B2227,[1]ПланКаз!A2212:S5516,19,0)</f>
        <v>Дана</v>
      </c>
      <c r="S2227" s="29">
        <v>62</v>
      </c>
      <c r="T2227" s="29">
        <v>985</v>
      </c>
      <c r="U2227" s="29" t="s">
        <v>63</v>
      </c>
      <c r="V2227" s="29" t="s">
        <v>63</v>
      </c>
      <c r="W2227" s="27"/>
      <c r="X2227" s="27" t="s">
        <v>64</v>
      </c>
      <c r="Y2227" s="27" t="s">
        <v>717</v>
      </c>
    </row>
    <row r="2228" spans="2:25" x14ac:dyDescent="0.2">
      <c r="B2228" s="27" t="s">
        <v>4497</v>
      </c>
      <c r="C2228" s="27" t="s">
        <v>57</v>
      </c>
      <c r="D2228" s="27" t="s">
        <v>4495</v>
      </c>
      <c r="E2228" s="27" t="str">
        <f>VLOOKUP(D2228,[1]ЕНС!A:E,2,FALSE)</f>
        <v>Отвертка</v>
      </c>
      <c r="F2228" s="27" t="str">
        <f>VLOOKUP(D2228,[1]ЕНС!A:E,3,FALSE)</f>
        <v>крестообразная, номер 2, ГОСТ 21010-75</v>
      </c>
      <c r="G2228" s="27" t="s">
        <v>4496</v>
      </c>
      <c r="H2228" s="27" t="s">
        <v>28</v>
      </c>
      <c r="I2228" s="27">
        <v>0</v>
      </c>
      <c r="J2228" s="27">
        <v>631010000</v>
      </c>
      <c r="K2228" s="27" t="str">
        <f>VLOOKUP(B2228,[1]ПланКаз!A2215:M5519,12,0)</f>
        <v>ҚР, ШҚО, Өскемен қ., Бажов көш., 10</v>
      </c>
      <c r="L2228" s="27" t="str">
        <f>VLOOKUP(B2228,[1]ПланКаз!A2213:M5517,13,0)</f>
        <v>Наурыз - Сәуір</v>
      </c>
      <c r="M2228" s="27" t="str">
        <f>VLOOKUP(B2228,[1]ПланКаз!A2215:N5519,14,0)</f>
        <v>Шығыс-Қазақстан облысы, Өскемен қ.</v>
      </c>
      <c r="N2228" s="27" t="s">
        <v>60</v>
      </c>
      <c r="O2228" s="27" t="str">
        <f>VLOOKUP(B2228,[1]ПланКаз!A2214:P5518,16,0)</f>
        <v>шартқа қол қойылған кезден бастап 45 күнтізбелік күн ішінде</v>
      </c>
      <c r="P2228" s="27" t="s">
        <v>61</v>
      </c>
      <c r="Q2228" s="28" t="s">
        <v>480</v>
      </c>
      <c r="R2228" s="27" t="str">
        <f>VLOOKUP(B2228,[1]ПланКаз!A2213:S5517,19,0)</f>
        <v>Дана</v>
      </c>
      <c r="S2228" s="29">
        <v>62</v>
      </c>
      <c r="T2228" s="29">
        <v>985</v>
      </c>
      <c r="U2228" s="29">
        <v>61070</v>
      </c>
      <c r="V2228" s="29">
        <v>68398.399999999994</v>
      </c>
      <c r="W2228" s="27"/>
      <c r="X2228" s="27" t="s">
        <v>74</v>
      </c>
      <c r="Y2228" s="27" t="s">
        <v>63</v>
      </c>
    </row>
    <row r="2229" spans="2:25" x14ac:dyDescent="0.2">
      <c r="B2229" s="27" t="s">
        <v>4498</v>
      </c>
      <c r="C2229" s="27" t="s">
        <v>57</v>
      </c>
      <c r="D2229" s="27" t="s">
        <v>4499</v>
      </c>
      <c r="E2229" s="27" t="str">
        <f>VLOOKUP(D2229,[1]ЕНС!A:E,2,FALSE)</f>
        <v>Отвертка</v>
      </c>
      <c r="F2229" s="27" t="str">
        <f>VLOOKUP(D2229,[1]ЕНС!A:E,3,FALSE)</f>
        <v>крестообразная, номер 1, ГОСТ 21010-75</v>
      </c>
      <c r="G2229" s="27" t="s">
        <v>4500</v>
      </c>
      <c r="H2229" s="27" t="s">
        <v>28</v>
      </c>
      <c r="I2229" s="27">
        <v>0</v>
      </c>
      <c r="J2229" s="27">
        <v>631010000</v>
      </c>
      <c r="K2229" s="27" t="str">
        <f>VLOOKUP(B2229,[1]ПланКаз!A2216:M5520,12,0)</f>
        <v>ҚР, ШҚО, Өскемен қ., Бажов көш., 10</v>
      </c>
      <c r="L2229" s="27" t="str">
        <f>VLOOKUP(B2229,[1]ПланКаз!A2214:M5518,13,0)</f>
        <v>Желтоқсан-Қантар</v>
      </c>
      <c r="M2229" s="27" t="str">
        <f>VLOOKUP(B2229,[1]ПланКаз!A2216:N5520,14,0)</f>
        <v>Шығыс-Қазақстан облысы, Өскемен қ.</v>
      </c>
      <c r="N2229" s="27" t="s">
        <v>60</v>
      </c>
      <c r="O2229" s="27" t="str">
        <f>VLOOKUP(B2229,[1]ПланКаз!A2215:P5519,16,0)</f>
        <v>шартқа қол қойылған кезден бастап 45 күнтізбелік күн ішінде</v>
      </c>
      <c r="P2229" s="27" t="s">
        <v>61</v>
      </c>
      <c r="Q2229" s="28" t="s">
        <v>480</v>
      </c>
      <c r="R2229" s="27" t="str">
        <f>VLOOKUP(B2229,[1]ПланКаз!A2214:S5518,19,0)</f>
        <v>Дана</v>
      </c>
      <c r="S2229" s="29">
        <v>49</v>
      </c>
      <c r="T2229" s="29">
        <v>826</v>
      </c>
      <c r="U2229" s="29">
        <v>40474</v>
      </c>
      <c r="V2229" s="29">
        <v>45330.879999999997</v>
      </c>
      <c r="W2229" s="27"/>
      <c r="X2229" s="27" t="s">
        <v>64</v>
      </c>
      <c r="Y2229" s="27" t="s">
        <v>63</v>
      </c>
    </row>
    <row r="2230" spans="2:25" x14ac:dyDescent="0.2">
      <c r="B2230" s="27" t="s">
        <v>4501</v>
      </c>
      <c r="C2230" s="27" t="s">
        <v>57</v>
      </c>
      <c r="D2230" s="27" t="s">
        <v>4495</v>
      </c>
      <c r="E2230" s="27" t="str">
        <f>VLOOKUP(D2230,[1]ЕНС!A:E,2,FALSE)</f>
        <v>Отвертка</v>
      </c>
      <c r="F2230" s="27" t="str">
        <f>VLOOKUP(D2230,[1]ЕНС!A:E,3,FALSE)</f>
        <v>крестообразная, номер 2, ГОСТ 21010-75</v>
      </c>
      <c r="G2230" s="27" t="s">
        <v>4502</v>
      </c>
      <c r="H2230" s="27" t="s">
        <v>28</v>
      </c>
      <c r="I2230" s="27">
        <v>0</v>
      </c>
      <c r="J2230" s="27">
        <v>631010000</v>
      </c>
      <c r="K2230" s="27" t="str">
        <f>VLOOKUP(B2230,[1]ПланКаз!A2217:M5521,12,0)</f>
        <v>ҚР, ШҚО, Өскемен қ., Бажов көш., 10</v>
      </c>
      <c r="L2230" s="27" t="str">
        <f>VLOOKUP(B2230,[1]ПланКаз!A2215:M5519,13,0)</f>
        <v>Желтоқсан-Қантар</v>
      </c>
      <c r="M2230" s="27" t="str">
        <f>VLOOKUP(B2230,[1]ПланКаз!A2217:N5521,14,0)</f>
        <v>Шығыс-Қазақстан облысы, Өскемен қ.</v>
      </c>
      <c r="N2230" s="27" t="s">
        <v>60</v>
      </c>
      <c r="O2230" s="27" t="str">
        <f>VLOOKUP(B2230,[1]ПланКаз!A2216:P5520,16,0)</f>
        <v>шартқа қол қойылған кезден бастап 45 күнтізбелік күн ішінде</v>
      </c>
      <c r="P2230" s="27" t="s">
        <v>61</v>
      </c>
      <c r="Q2230" s="28" t="s">
        <v>480</v>
      </c>
      <c r="R2230" s="27" t="str">
        <f>VLOOKUP(B2230,[1]ПланКаз!A2215:S5519,19,0)</f>
        <v>Дана</v>
      </c>
      <c r="S2230" s="29">
        <v>55</v>
      </c>
      <c r="T2230" s="29">
        <v>1146</v>
      </c>
      <c r="U2230" s="29" t="s">
        <v>63</v>
      </c>
      <c r="V2230" s="29" t="s">
        <v>63</v>
      </c>
      <c r="W2230" s="27"/>
      <c r="X2230" s="27" t="s">
        <v>64</v>
      </c>
      <c r="Y2230" s="27" t="s">
        <v>717</v>
      </c>
    </row>
    <row r="2231" spans="2:25" x14ac:dyDescent="0.2">
      <c r="B2231" s="27" t="s">
        <v>4503</v>
      </c>
      <c r="C2231" s="27" t="s">
        <v>57</v>
      </c>
      <c r="D2231" s="27" t="s">
        <v>4495</v>
      </c>
      <c r="E2231" s="27" t="str">
        <f>VLOOKUP(D2231,[1]ЕНС!A:E,2,FALSE)</f>
        <v>Отвертка</v>
      </c>
      <c r="F2231" s="27" t="str">
        <f>VLOOKUP(D2231,[1]ЕНС!A:E,3,FALSE)</f>
        <v>крестообразная, номер 2, ГОСТ 21010-75</v>
      </c>
      <c r="G2231" s="27" t="s">
        <v>4502</v>
      </c>
      <c r="H2231" s="27" t="s">
        <v>28</v>
      </c>
      <c r="I2231" s="27">
        <v>0</v>
      </c>
      <c r="J2231" s="27">
        <v>631010000</v>
      </c>
      <c r="K2231" s="27" t="str">
        <f>VLOOKUP(B2231,[1]ПланКаз!A2218:M5522,12,0)</f>
        <v>ҚР, ШҚО, Өскемен қ., Бажов көш., 10</v>
      </c>
      <c r="L2231" s="27" t="str">
        <f>VLOOKUP(B2231,[1]ПланКаз!A2216:M5520,13,0)</f>
        <v>Наурыз - Сәуір</v>
      </c>
      <c r="M2231" s="27" t="str">
        <f>VLOOKUP(B2231,[1]ПланКаз!A2218:N5522,14,0)</f>
        <v>Шығыс-Қазақстан облысы, Өскемен қ.</v>
      </c>
      <c r="N2231" s="27" t="s">
        <v>60</v>
      </c>
      <c r="O2231" s="27" t="str">
        <f>VLOOKUP(B2231,[1]ПланКаз!A2217:P5521,16,0)</f>
        <v>шартқа қол қойылған кезден бастап 45 күнтізбелік күн ішінде</v>
      </c>
      <c r="P2231" s="27" t="s">
        <v>61</v>
      </c>
      <c r="Q2231" s="28" t="s">
        <v>480</v>
      </c>
      <c r="R2231" s="27" t="str">
        <f>VLOOKUP(B2231,[1]ПланКаз!A2216:S5520,19,0)</f>
        <v>Дана</v>
      </c>
      <c r="S2231" s="29">
        <v>55</v>
      </c>
      <c r="T2231" s="29">
        <v>1146</v>
      </c>
      <c r="U2231" s="29">
        <v>63030</v>
      </c>
      <c r="V2231" s="29">
        <v>70593.600000000006</v>
      </c>
      <c r="W2231" s="27"/>
      <c r="X2231" s="27" t="s">
        <v>74</v>
      </c>
      <c r="Y2231" s="27" t="s">
        <v>63</v>
      </c>
    </row>
    <row r="2232" spans="2:25" x14ac:dyDescent="0.2">
      <c r="B2232" s="27" t="s">
        <v>4504</v>
      </c>
      <c r="C2232" s="27" t="s">
        <v>57</v>
      </c>
      <c r="D2232" s="27" t="s">
        <v>4505</v>
      </c>
      <c r="E2232" s="27" t="str">
        <f>VLOOKUP(D2232,[1]ЕНС!A:E,2,FALSE)</f>
        <v>Отвертка</v>
      </c>
      <c r="F2232" s="27" t="str">
        <f>VLOOKUP(D2232,[1]ЕНС!A:E,3,FALSE)</f>
        <v>слесарно-монтажная, с изолирующей ручкой, длина 100 мм, ГОСТ 17199-88</v>
      </c>
      <c r="G2232" s="27" t="s">
        <v>4506</v>
      </c>
      <c r="H2232" s="27" t="s">
        <v>28</v>
      </c>
      <c r="I2232" s="27">
        <v>0</v>
      </c>
      <c r="J2232" s="27">
        <v>631010000</v>
      </c>
      <c r="K2232" s="27" t="str">
        <f>VLOOKUP(B2232,[1]ПланКаз!A2219:M5523,12,0)</f>
        <v>ҚР, ШҚО, Өскемен қ., Бажов көш., 10</v>
      </c>
      <c r="L2232" s="27" t="str">
        <f>VLOOKUP(B2232,[1]ПланКаз!A2217:M5521,13,0)</f>
        <v>Желтоқсан-Қантар</v>
      </c>
      <c r="M2232" s="27" t="str">
        <f>VLOOKUP(B2232,[1]ПланКаз!A2219:N5523,14,0)</f>
        <v>Шығыс-Қазақстан облысы, Өскемен қ.</v>
      </c>
      <c r="N2232" s="27" t="s">
        <v>60</v>
      </c>
      <c r="O2232" s="27" t="str">
        <f>VLOOKUP(B2232,[1]ПланКаз!A2218:P5522,16,0)</f>
        <v>шартқа қол қойылған кезден бастап 45 күнтізбелік күн ішінде</v>
      </c>
      <c r="P2232" s="27" t="s">
        <v>61</v>
      </c>
      <c r="Q2232" s="28" t="s">
        <v>480</v>
      </c>
      <c r="R2232" s="27" t="str">
        <f>VLOOKUP(B2232,[1]ПланКаз!A2217:S5521,19,0)</f>
        <v>Дана</v>
      </c>
      <c r="S2232" s="29">
        <v>97</v>
      </c>
      <c r="T2232" s="29">
        <v>690</v>
      </c>
      <c r="U2232" s="29" t="s">
        <v>63</v>
      </c>
      <c r="V2232" s="29" t="s">
        <v>63</v>
      </c>
      <c r="W2232" s="27"/>
      <c r="X2232" s="27" t="s">
        <v>64</v>
      </c>
      <c r="Y2232" s="27" t="s">
        <v>717</v>
      </c>
    </row>
    <row r="2233" spans="2:25" x14ac:dyDescent="0.2">
      <c r="B2233" s="27" t="s">
        <v>4507</v>
      </c>
      <c r="C2233" s="27" t="s">
        <v>57</v>
      </c>
      <c r="D2233" s="27" t="s">
        <v>4505</v>
      </c>
      <c r="E2233" s="27" t="str">
        <f>VLOOKUP(D2233,[1]ЕНС!A:E,2,FALSE)</f>
        <v>Отвертка</v>
      </c>
      <c r="F2233" s="27" t="str">
        <f>VLOOKUP(D2233,[1]ЕНС!A:E,3,FALSE)</f>
        <v>слесарно-монтажная, с изолирующей ручкой, длина 100 мм, ГОСТ 17199-88</v>
      </c>
      <c r="G2233" s="27" t="s">
        <v>4506</v>
      </c>
      <c r="H2233" s="27" t="s">
        <v>28</v>
      </c>
      <c r="I2233" s="27">
        <v>0</v>
      </c>
      <c r="J2233" s="27">
        <v>631010000</v>
      </c>
      <c r="K2233" s="27" t="str">
        <f>VLOOKUP(B2233,[1]ПланКаз!A2220:M5524,12,0)</f>
        <v>ҚР, ШҚО, Өскемен қ., Бажов көш., 10</v>
      </c>
      <c r="L2233" s="27" t="str">
        <f>VLOOKUP(B2233,[1]ПланКаз!A2218:M5522,13,0)</f>
        <v>Наурыз - Сәуір</v>
      </c>
      <c r="M2233" s="27" t="str">
        <f>VLOOKUP(B2233,[1]ПланКаз!A2220:N5524,14,0)</f>
        <v>Шығыс-Қазақстан облысы, Өскемен қ.</v>
      </c>
      <c r="N2233" s="27" t="s">
        <v>60</v>
      </c>
      <c r="O2233" s="27" t="str">
        <f>VLOOKUP(B2233,[1]ПланКаз!A2219:P5523,16,0)</f>
        <v>шартқа қол қойылған кезден бастап 45 күнтізбелік күн ішінде</v>
      </c>
      <c r="P2233" s="27" t="s">
        <v>61</v>
      </c>
      <c r="Q2233" s="28" t="s">
        <v>480</v>
      </c>
      <c r="R2233" s="27" t="str">
        <f>VLOOKUP(B2233,[1]ПланКаз!A2218:S5522,19,0)</f>
        <v>Дана</v>
      </c>
      <c r="S2233" s="29">
        <v>97</v>
      </c>
      <c r="T2233" s="29">
        <v>690</v>
      </c>
      <c r="U2233" s="29">
        <v>66930</v>
      </c>
      <c r="V2233" s="29">
        <v>74961.600000000006</v>
      </c>
      <c r="W2233" s="27"/>
      <c r="X2233" s="27" t="s">
        <v>74</v>
      </c>
      <c r="Y2233" s="27" t="s">
        <v>63</v>
      </c>
    </row>
    <row r="2234" spans="2:25" x14ac:dyDescent="0.2">
      <c r="B2234" s="27" t="s">
        <v>4508</v>
      </c>
      <c r="C2234" s="27" t="s">
        <v>57</v>
      </c>
      <c r="D2234" s="27" t="s">
        <v>4509</v>
      </c>
      <c r="E2234" s="27" t="str">
        <f>VLOOKUP(D2234,[1]ЕНС!A:E,2,FALSE)</f>
        <v>Отвертка</v>
      </c>
      <c r="F2234" s="27" t="str">
        <f>VLOOKUP(D2234,[1]ЕНС!A:E,3,FALSE)</f>
        <v>слесарно-монтажная, без изолируещей ручки, длина 150 мм, ГОСТ 17199-88</v>
      </c>
      <c r="G2234" s="27" t="s">
        <v>4510</v>
      </c>
      <c r="H2234" s="27" t="s">
        <v>28</v>
      </c>
      <c r="I2234" s="27">
        <v>0</v>
      </c>
      <c r="J2234" s="27">
        <v>631010000</v>
      </c>
      <c r="K2234" s="27" t="str">
        <f>VLOOKUP(B2234,[1]ПланКаз!A2221:M5525,12,0)</f>
        <v>ҚР, ШҚО, Өскемен қ., Бажов көш., 10</v>
      </c>
      <c r="L2234" s="27" t="str">
        <f>VLOOKUP(B2234,[1]ПланКаз!A2219:M5523,13,0)</f>
        <v>Желтоқсан-Қантар</v>
      </c>
      <c r="M2234" s="27" t="str">
        <f>VLOOKUP(B2234,[1]ПланКаз!A2221:N5525,14,0)</f>
        <v>Шығыс-Қазақстан облысы, Өскемен қ.</v>
      </c>
      <c r="N2234" s="27" t="s">
        <v>60</v>
      </c>
      <c r="O2234" s="27" t="str">
        <f>VLOOKUP(B2234,[1]ПланКаз!A2220:P5524,16,0)</f>
        <v>шартқа қол қойылған кезден бастап 45 күнтізбелік күн ішінде</v>
      </c>
      <c r="P2234" s="27" t="s">
        <v>61</v>
      </c>
      <c r="Q2234" s="28" t="s">
        <v>480</v>
      </c>
      <c r="R2234" s="27" t="str">
        <f>VLOOKUP(B2234,[1]ПланКаз!A2219:S5523,19,0)</f>
        <v>Дана</v>
      </c>
      <c r="S2234" s="29">
        <v>25</v>
      </c>
      <c r="T2234" s="29">
        <v>863</v>
      </c>
      <c r="U2234" s="29" t="s">
        <v>63</v>
      </c>
      <c r="V2234" s="29" t="s">
        <v>63</v>
      </c>
      <c r="W2234" s="27"/>
      <c r="X2234" s="27" t="s">
        <v>64</v>
      </c>
      <c r="Y2234" s="27" t="s">
        <v>717</v>
      </c>
    </row>
    <row r="2235" spans="2:25" x14ac:dyDescent="0.2">
      <c r="B2235" s="27" t="s">
        <v>4511</v>
      </c>
      <c r="C2235" s="27" t="s">
        <v>57</v>
      </c>
      <c r="D2235" s="27" t="s">
        <v>4509</v>
      </c>
      <c r="E2235" s="27" t="str">
        <f>VLOOKUP(D2235,[1]ЕНС!A:E,2,FALSE)</f>
        <v>Отвертка</v>
      </c>
      <c r="F2235" s="27" t="str">
        <f>VLOOKUP(D2235,[1]ЕНС!A:E,3,FALSE)</f>
        <v>слесарно-монтажная, без изолируещей ручки, длина 150 мм, ГОСТ 17199-88</v>
      </c>
      <c r="G2235" s="27" t="s">
        <v>4510</v>
      </c>
      <c r="H2235" s="27" t="s">
        <v>28</v>
      </c>
      <c r="I2235" s="27">
        <v>0</v>
      </c>
      <c r="J2235" s="27">
        <v>631010000</v>
      </c>
      <c r="K2235" s="27" t="str">
        <f>VLOOKUP(B2235,[1]ПланКаз!A2222:M5526,12,0)</f>
        <v>ҚР, ШҚО, Өскемен қ., Бажов көш., 10</v>
      </c>
      <c r="L2235" s="27" t="str">
        <f>VLOOKUP(B2235,[1]ПланКаз!A2220:M5524,13,0)</f>
        <v>Наурыз - Сәуір</v>
      </c>
      <c r="M2235" s="27" t="str">
        <f>VLOOKUP(B2235,[1]ПланКаз!A2222:N5526,14,0)</f>
        <v>Шығыс-Қазақстан облысы, Өскемен қ.</v>
      </c>
      <c r="N2235" s="27" t="s">
        <v>60</v>
      </c>
      <c r="O2235" s="27" t="str">
        <f>VLOOKUP(B2235,[1]ПланКаз!A2221:P5525,16,0)</f>
        <v>шартқа қол қойылған кезден бастап 45 күнтізбелік күн ішінде</v>
      </c>
      <c r="P2235" s="27" t="s">
        <v>61</v>
      </c>
      <c r="Q2235" s="28" t="s">
        <v>480</v>
      </c>
      <c r="R2235" s="27" t="str">
        <f>VLOOKUP(B2235,[1]ПланКаз!A2220:S5524,19,0)</f>
        <v>Дана</v>
      </c>
      <c r="S2235" s="29">
        <v>25</v>
      </c>
      <c r="T2235" s="29">
        <v>863</v>
      </c>
      <c r="U2235" s="29">
        <v>21575</v>
      </c>
      <c r="V2235" s="29">
        <v>24164</v>
      </c>
      <c r="W2235" s="27"/>
      <c r="X2235" s="27" t="s">
        <v>74</v>
      </c>
      <c r="Y2235" s="27" t="s">
        <v>63</v>
      </c>
    </row>
    <row r="2236" spans="2:25" x14ac:dyDescent="0.2">
      <c r="B2236" s="27" t="s">
        <v>4512</v>
      </c>
      <c r="C2236" s="27" t="s">
        <v>57</v>
      </c>
      <c r="D2236" s="27" t="s">
        <v>4513</v>
      </c>
      <c r="E2236" s="27" t="str">
        <f>VLOOKUP(D2236,[1]ЕНС!A:E,2,FALSE)</f>
        <v>Отвертка</v>
      </c>
      <c r="F2236" s="27" t="str">
        <f>VLOOKUP(D2236,[1]ЕНС!A:E,3,FALSE)</f>
        <v>слесарно-монтажная, с изолирующей ручкой, длина 150 мм, ГОСТ 17199-88</v>
      </c>
      <c r="G2236" s="27" t="s">
        <v>4514</v>
      </c>
      <c r="H2236" s="27" t="s">
        <v>28</v>
      </c>
      <c r="I2236" s="27">
        <v>0</v>
      </c>
      <c r="J2236" s="27">
        <v>631010000</v>
      </c>
      <c r="K2236" s="27" t="str">
        <f>VLOOKUP(B2236,[1]ПланКаз!A2223:M5527,12,0)</f>
        <v>ҚР, ШҚО, Өскемен қ., Бажов көш., 10</v>
      </c>
      <c r="L2236" s="27" t="str">
        <f>VLOOKUP(B2236,[1]ПланКаз!A2221:M5525,13,0)</f>
        <v>Желтоқсан-Қантар</v>
      </c>
      <c r="M2236" s="27" t="str">
        <f>VLOOKUP(B2236,[1]ПланКаз!A2223:N5527,14,0)</f>
        <v>Шығыс-Қазақстан облысы, Өскемен қ.</v>
      </c>
      <c r="N2236" s="27" t="s">
        <v>60</v>
      </c>
      <c r="O2236" s="27" t="str">
        <f>VLOOKUP(B2236,[1]ПланКаз!A2222:P5526,16,0)</f>
        <v>шартқа қол қойылған кезден бастап 45 күнтізбелік күн ішінде</v>
      </c>
      <c r="P2236" s="27" t="s">
        <v>61</v>
      </c>
      <c r="Q2236" s="28" t="s">
        <v>480</v>
      </c>
      <c r="R2236" s="27" t="str">
        <f>VLOOKUP(B2236,[1]ПланКаз!A2221:S5525,19,0)</f>
        <v>Дана</v>
      </c>
      <c r="S2236" s="29">
        <v>79</v>
      </c>
      <c r="T2236" s="29">
        <v>949</v>
      </c>
      <c r="U2236" s="29">
        <v>74971</v>
      </c>
      <c r="V2236" s="29">
        <v>83967.52</v>
      </c>
      <c r="W2236" s="27"/>
      <c r="X2236" s="27" t="s">
        <v>64</v>
      </c>
      <c r="Y2236" s="27" t="s">
        <v>63</v>
      </c>
    </row>
    <row r="2237" spans="2:25" x14ac:dyDescent="0.2">
      <c r="B2237" s="27" t="s">
        <v>4515</v>
      </c>
      <c r="C2237" s="27" t="s">
        <v>57</v>
      </c>
      <c r="D2237" s="27" t="s">
        <v>4495</v>
      </c>
      <c r="E2237" s="27" t="str">
        <f>VLOOKUP(D2237,[1]ЕНС!A:E,2,FALSE)</f>
        <v>Отвертка</v>
      </c>
      <c r="F2237" s="27" t="str">
        <f>VLOOKUP(D2237,[1]ЕНС!A:E,3,FALSE)</f>
        <v>крестообразная, номер 2, ГОСТ 21010-75</v>
      </c>
      <c r="G2237" s="27" t="s">
        <v>4516</v>
      </c>
      <c r="H2237" s="27" t="s">
        <v>28</v>
      </c>
      <c r="I2237" s="27">
        <v>0</v>
      </c>
      <c r="J2237" s="27">
        <v>631010000</v>
      </c>
      <c r="K2237" s="27" t="str">
        <f>VLOOKUP(B2237,[1]ПланКаз!A2224:M5528,12,0)</f>
        <v>ҚР, ШҚО, Өскемен қ., Бажов көш., 10</v>
      </c>
      <c r="L2237" s="27" t="str">
        <f>VLOOKUP(B2237,[1]ПланКаз!A2222:M5526,13,0)</f>
        <v>Желтоқсан-Қантар</v>
      </c>
      <c r="M2237" s="27" t="str">
        <f>VLOOKUP(B2237,[1]ПланКаз!A2224:N5528,14,0)</f>
        <v>Шығыс-Қазақстан облысы, Өскемен қ.</v>
      </c>
      <c r="N2237" s="27" t="s">
        <v>60</v>
      </c>
      <c r="O2237" s="27" t="str">
        <f>VLOOKUP(B2237,[1]ПланКаз!A2223:P5527,16,0)</f>
        <v>шартқа қол қойылған кезден бастап 45 күнтізбелік күн ішінде</v>
      </c>
      <c r="P2237" s="27" t="s">
        <v>61</v>
      </c>
      <c r="Q2237" s="28" t="s">
        <v>480</v>
      </c>
      <c r="R2237" s="27" t="str">
        <f>VLOOKUP(B2237,[1]ПланКаз!A2222:S5526,19,0)</f>
        <v>Дана</v>
      </c>
      <c r="S2237" s="29">
        <v>34</v>
      </c>
      <c r="T2237" s="29">
        <v>924</v>
      </c>
      <c r="U2237" s="29">
        <v>31416</v>
      </c>
      <c r="V2237" s="29">
        <v>35185.919999999998</v>
      </c>
      <c r="W2237" s="27"/>
      <c r="X2237" s="27" t="s">
        <v>64</v>
      </c>
      <c r="Y2237" s="27" t="s">
        <v>63</v>
      </c>
    </row>
    <row r="2238" spans="2:25" x14ac:dyDescent="0.2">
      <c r="B2238" s="27" t="s">
        <v>4517</v>
      </c>
      <c r="C2238" s="27" t="s">
        <v>57</v>
      </c>
      <c r="D2238" s="27" t="s">
        <v>4518</v>
      </c>
      <c r="E2238" s="27" t="str">
        <f>VLOOKUP(D2238,[1]ЕНС!A:E,2,FALSE)</f>
        <v>Отвертка</v>
      </c>
      <c r="F2238" s="27" t="str">
        <f>VLOOKUP(D2238,[1]ЕНС!A:E,3,FALSE)</f>
        <v>крестообразная, номер 3, ГОСТ 21010-75</v>
      </c>
      <c r="G2238" s="27" t="s">
        <v>4519</v>
      </c>
      <c r="H2238" s="27" t="s">
        <v>28</v>
      </c>
      <c r="I2238" s="27">
        <v>0</v>
      </c>
      <c r="J2238" s="27">
        <v>631010000</v>
      </c>
      <c r="K2238" s="27" t="str">
        <f>VLOOKUP(B2238,[1]ПланКаз!A2225:M5529,12,0)</f>
        <v>ҚР, ШҚО, Өскемен қ., Бажов көш., 10</v>
      </c>
      <c r="L2238" s="27" t="str">
        <f>VLOOKUP(B2238,[1]ПланКаз!A2223:M5527,13,0)</f>
        <v>Желтоқсан-Қантар</v>
      </c>
      <c r="M2238" s="27" t="str">
        <f>VLOOKUP(B2238,[1]ПланКаз!A2225:N5529,14,0)</f>
        <v>Шығыс-Қазақстан облысы, Өскемен қ.</v>
      </c>
      <c r="N2238" s="27" t="s">
        <v>60</v>
      </c>
      <c r="O2238" s="27" t="str">
        <f>VLOOKUP(B2238,[1]ПланКаз!A2224:P5528,16,0)</f>
        <v>шартқа қол қойылған кезден бастап 45 күнтізбелік күн ішінде</v>
      </c>
      <c r="P2238" s="27" t="s">
        <v>61</v>
      </c>
      <c r="Q2238" s="28" t="s">
        <v>480</v>
      </c>
      <c r="R2238" s="27" t="str">
        <f>VLOOKUP(B2238,[1]ПланКаз!A2223:S5527,19,0)</f>
        <v>Дана</v>
      </c>
      <c r="S2238" s="29">
        <v>48</v>
      </c>
      <c r="T2238" s="29">
        <v>1170</v>
      </c>
      <c r="U2238" s="29" t="s">
        <v>63</v>
      </c>
      <c r="V2238" s="29" t="s">
        <v>63</v>
      </c>
      <c r="W2238" s="27"/>
      <c r="X2238" s="27" t="s">
        <v>64</v>
      </c>
      <c r="Y2238" s="27" t="s">
        <v>717</v>
      </c>
    </row>
    <row r="2239" spans="2:25" x14ac:dyDescent="0.2">
      <c r="B2239" s="27" t="s">
        <v>4520</v>
      </c>
      <c r="C2239" s="27" t="s">
        <v>57</v>
      </c>
      <c r="D2239" s="27" t="s">
        <v>4518</v>
      </c>
      <c r="E2239" s="27" t="str">
        <f>VLOOKUP(D2239,[1]ЕНС!A:E,2,FALSE)</f>
        <v>Отвертка</v>
      </c>
      <c r="F2239" s="27" t="str">
        <f>VLOOKUP(D2239,[1]ЕНС!A:E,3,FALSE)</f>
        <v>крестообразная, номер 3, ГОСТ 21010-75</v>
      </c>
      <c r="G2239" s="27" t="s">
        <v>4519</v>
      </c>
      <c r="H2239" s="27" t="s">
        <v>28</v>
      </c>
      <c r="I2239" s="27">
        <v>0</v>
      </c>
      <c r="J2239" s="27">
        <v>631010000</v>
      </c>
      <c r="K2239" s="27" t="str">
        <f>VLOOKUP(B2239,[1]ПланКаз!A2226:M5530,12,0)</f>
        <v>ҚР, ШҚО, Өскемен қ., Бажов көш., 10</v>
      </c>
      <c r="L2239" s="27" t="str">
        <f>VLOOKUP(B2239,[1]ПланКаз!A2224:M5528,13,0)</f>
        <v>Наурыз - Сәуір</v>
      </c>
      <c r="M2239" s="27" t="str">
        <f>VLOOKUP(B2239,[1]ПланКаз!A2226:N5530,14,0)</f>
        <v>Шығыс-Қазақстан облысы, Өскемен қ.</v>
      </c>
      <c r="N2239" s="27" t="s">
        <v>60</v>
      </c>
      <c r="O2239" s="27" t="str">
        <f>VLOOKUP(B2239,[1]ПланКаз!A2225:P5529,16,0)</f>
        <v>шартқа қол қойылған кезден бастап 45 күнтізбелік күн ішінде</v>
      </c>
      <c r="P2239" s="27" t="s">
        <v>61</v>
      </c>
      <c r="Q2239" s="28" t="s">
        <v>480</v>
      </c>
      <c r="R2239" s="27" t="str">
        <f>VLOOKUP(B2239,[1]ПланКаз!A2224:S5528,19,0)</f>
        <v>Дана</v>
      </c>
      <c r="S2239" s="29">
        <v>48</v>
      </c>
      <c r="T2239" s="29">
        <v>1170</v>
      </c>
      <c r="U2239" s="29">
        <v>56160</v>
      </c>
      <c r="V2239" s="29">
        <v>62899.199999999997</v>
      </c>
      <c r="W2239" s="27"/>
      <c r="X2239" s="27" t="s">
        <v>74</v>
      </c>
      <c r="Y2239" s="27" t="s">
        <v>63</v>
      </c>
    </row>
    <row r="2240" spans="2:25" x14ac:dyDescent="0.2">
      <c r="B2240" s="27" t="s">
        <v>4521</v>
      </c>
      <c r="C2240" s="27" t="s">
        <v>57</v>
      </c>
      <c r="D2240" s="27" t="s">
        <v>4509</v>
      </c>
      <c r="E2240" s="27" t="str">
        <f>VLOOKUP(D2240,[1]ЕНС!A:E,2,FALSE)</f>
        <v>Отвертка</v>
      </c>
      <c r="F2240" s="27" t="str">
        <f>VLOOKUP(D2240,[1]ЕНС!A:E,3,FALSE)</f>
        <v>слесарно-монтажная, без изолируещей ручки, длина 150 мм, ГОСТ 17199-88</v>
      </c>
      <c r="G2240" s="27" t="s">
        <v>4522</v>
      </c>
      <c r="H2240" s="27" t="s">
        <v>28</v>
      </c>
      <c r="I2240" s="27">
        <v>0</v>
      </c>
      <c r="J2240" s="27">
        <v>631010000</v>
      </c>
      <c r="K2240" s="27" t="str">
        <f>VLOOKUP(B2240,[1]ПланКаз!A2227:M5531,12,0)</f>
        <v>ҚР, ШҚО, Өскемен қ., Бажов көш., 10</v>
      </c>
      <c r="L2240" s="27" t="str">
        <f>VLOOKUP(B2240,[1]ПланКаз!A2225:M5529,13,0)</f>
        <v>Желтоқсан-Қантар</v>
      </c>
      <c r="M2240" s="27" t="str">
        <f>VLOOKUP(B2240,[1]ПланКаз!A2227:N5531,14,0)</f>
        <v>Шығыс-Қазақстан облысы, Өскемен қ.</v>
      </c>
      <c r="N2240" s="27" t="s">
        <v>60</v>
      </c>
      <c r="O2240" s="27" t="str">
        <f>VLOOKUP(B2240,[1]ПланКаз!A2226:P5530,16,0)</f>
        <v>шартқа қол қойылған кезден бастап 45 күнтізбелік күн ішінде</v>
      </c>
      <c r="P2240" s="27" t="s">
        <v>61</v>
      </c>
      <c r="Q2240" s="28" t="s">
        <v>480</v>
      </c>
      <c r="R2240" s="27" t="str">
        <f>VLOOKUP(B2240,[1]ПланКаз!A2225:S5529,19,0)</f>
        <v>Дана</v>
      </c>
      <c r="S2240" s="29">
        <v>18</v>
      </c>
      <c r="T2240" s="29">
        <v>1082</v>
      </c>
      <c r="U2240" s="29" t="s">
        <v>63</v>
      </c>
      <c r="V2240" s="29" t="s">
        <v>63</v>
      </c>
      <c r="W2240" s="27"/>
      <c r="X2240" s="27" t="s">
        <v>64</v>
      </c>
      <c r="Y2240" s="27" t="s">
        <v>717</v>
      </c>
    </row>
    <row r="2241" spans="2:25" x14ac:dyDescent="0.2">
      <c r="B2241" s="27" t="s">
        <v>4523</v>
      </c>
      <c r="C2241" s="27" t="s">
        <v>57</v>
      </c>
      <c r="D2241" s="27" t="s">
        <v>4509</v>
      </c>
      <c r="E2241" s="27" t="str">
        <f>VLOOKUP(D2241,[1]ЕНС!A:E,2,FALSE)</f>
        <v>Отвертка</v>
      </c>
      <c r="F2241" s="27" t="str">
        <f>VLOOKUP(D2241,[1]ЕНС!A:E,3,FALSE)</f>
        <v>слесарно-монтажная, без изолируещей ручки, длина 150 мм, ГОСТ 17199-88</v>
      </c>
      <c r="G2241" s="27" t="s">
        <v>4522</v>
      </c>
      <c r="H2241" s="27" t="s">
        <v>28</v>
      </c>
      <c r="I2241" s="27">
        <v>0</v>
      </c>
      <c r="J2241" s="27">
        <v>631010000</v>
      </c>
      <c r="K2241" s="27" t="str">
        <f>VLOOKUP(B2241,[1]ПланКаз!A2228:M5532,12,0)</f>
        <v>ҚР, ШҚО, Өскемен қ., Бажов көш., 10</v>
      </c>
      <c r="L2241" s="27" t="str">
        <f>VLOOKUP(B2241,[1]ПланКаз!A2226:M5530,13,0)</f>
        <v>Наурыз - Сәуір</v>
      </c>
      <c r="M2241" s="27" t="str">
        <f>VLOOKUP(B2241,[1]ПланКаз!A2228:N5532,14,0)</f>
        <v>Шығыс-Қазақстан облысы, Өскемен қ.</v>
      </c>
      <c r="N2241" s="27" t="s">
        <v>60</v>
      </c>
      <c r="O2241" s="27" t="str">
        <f>VLOOKUP(B2241,[1]ПланКаз!A2227:P5531,16,0)</f>
        <v>шартқа қол қойылған кезден бастап 45 күнтізбелік күн ішінде</v>
      </c>
      <c r="P2241" s="27" t="s">
        <v>61</v>
      </c>
      <c r="Q2241" s="28" t="s">
        <v>480</v>
      </c>
      <c r="R2241" s="27" t="str">
        <f>VLOOKUP(B2241,[1]ПланКаз!A2226:S5530,19,0)</f>
        <v>Дана</v>
      </c>
      <c r="S2241" s="29">
        <v>18</v>
      </c>
      <c r="T2241" s="29">
        <v>1082</v>
      </c>
      <c r="U2241" s="29">
        <v>19476</v>
      </c>
      <c r="V2241" s="29">
        <v>21813.119999999999</v>
      </c>
      <c r="W2241" s="27"/>
      <c r="X2241" s="27" t="s">
        <v>74</v>
      </c>
      <c r="Y2241" s="27" t="s">
        <v>63</v>
      </c>
    </row>
    <row r="2242" spans="2:25" x14ac:dyDescent="0.2">
      <c r="B2242" s="27" t="s">
        <v>4524</v>
      </c>
      <c r="C2242" s="27" t="s">
        <v>57</v>
      </c>
      <c r="D2242" s="27" t="s">
        <v>4499</v>
      </c>
      <c r="E2242" s="27" t="str">
        <f>VLOOKUP(D2242,[1]ЕНС!A:E,2,FALSE)</f>
        <v>Отвертка</v>
      </c>
      <c r="F2242" s="27" t="str">
        <f>VLOOKUP(D2242,[1]ЕНС!A:E,3,FALSE)</f>
        <v>крестообразная, номер 1, ГОСТ 21010-75</v>
      </c>
      <c r="G2242" s="27" t="s">
        <v>4525</v>
      </c>
      <c r="H2242" s="27" t="s">
        <v>28</v>
      </c>
      <c r="I2242" s="27">
        <v>0</v>
      </c>
      <c r="J2242" s="27">
        <v>631010000</v>
      </c>
      <c r="K2242" s="27" t="str">
        <f>VLOOKUP(B2242,[1]ПланКаз!A2229:M5533,12,0)</f>
        <v>ҚР, ШҚО, Өскемен қ., Бажов көш., 10</v>
      </c>
      <c r="L2242" s="27" t="str">
        <f>VLOOKUP(B2242,[1]ПланКаз!A2227:M5531,13,0)</f>
        <v>Желтоқсан-Қантар</v>
      </c>
      <c r="M2242" s="27" t="str">
        <f>VLOOKUP(B2242,[1]ПланКаз!A2229:N5533,14,0)</f>
        <v>Шығыс-Қазақстан облысы, Өскемен қ.</v>
      </c>
      <c r="N2242" s="27" t="s">
        <v>60</v>
      </c>
      <c r="O2242" s="27" t="str">
        <f>VLOOKUP(B2242,[1]ПланКаз!A2228:P5532,16,0)</f>
        <v>шартқа қол қойылған кезден бастап 45 күнтізбелік күн ішінде</v>
      </c>
      <c r="P2242" s="27" t="s">
        <v>61</v>
      </c>
      <c r="Q2242" s="28" t="s">
        <v>480</v>
      </c>
      <c r="R2242" s="27" t="str">
        <f>VLOOKUP(B2242,[1]ПланКаз!A2227:S5531,19,0)</f>
        <v>Дана</v>
      </c>
      <c r="S2242" s="29">
        <v>3</v>
      </c>
      <c r="T2242" s="29">
        <v>432</v>
      </c>
      <c r="U2242" s="29" t="s">
        <v>63</v>
      </c>
      <c r="V2242" s="29" t="s">
        <v>63</v>
      </c>
      <c r="W2242" s="27"/>
      <c r="X2242" s="27" t="s">
        <v>64</v>
      </c>
      <c r="Y2242" s="27" t="s">
        <v>717</v>
      </c>
    </row>
    <row r="2243" spans="2:25" x14ac:dyDescent="0.2">
      <c r="B2243" s="27" t="s">
        <v>4526</v>
      </c>
      <c r="C2243" s="27" t="s">
        <v>57</v>
      </c>
      <c r="D2243" s="27" t="s">
        <v>4499</v>
      </c>
      <c r="E2243" s="27" t="str">
        <f>VLOOKUP(D2243,[1]ЕНС!A:E,2,FALSE)</f>
        <v>Отвертка</v>
      </c>
      <c r="F2243" s="27" t="str">
        <f>VLOOKUP(D2243,[1]ЕНС!A:E,3,FALSE)</f>
        <v>крестообразная, номер 1, ГОСТ 21010-75</v>
      </c>
      <c r="G2243" s="27" t="s">
        <v>4525</v>
      </c>
      <c r="H2243" s="27" t="s">
        <v>28</v>
      </c>
      <c r="I2243" s="27">
        <v>0</v>
      </c>
      <c r="J2243" s="27">
        <v>631010000</v>
      </c>
      <c r="K2243" s="27" t="str">
        <f>VLOOKUP(B2243,[1]ПланКаз!A2230:M5534,12,0)</f>
        <v>ҚР, ШҚО, Өскемен қ., Бажов көш., 10</v>
      </c>
      <c r="L2243" s="27" t="str">
        <f>VLOOKUP(B2243,[1]ПланКаз!A2228:M5532,13,0)</f>
        <v>Наурыз - Сәуір</v>
      </c>
      <c r="M2243" s="27" t="str">
        <f>VLOOKUP(B2243,[1]ПланКаз!A2230:N5534,14,0)</f>
        <v>Шығыс-Қазақстан облысы, Өскемен қ.</v>
      </c>
      <c r="N2243" s="27" t="s">
        <v>60</v>
      </c>
      <c r="O2243" s="27" t="str">
        <f>VLOOKUP(B2243,[1]ПланКаз!A2229:P5533,16,0)</f>
        <v>шартқа қол қойылған кезден бастап 45 күнтізбелік күн ішінде</v>
      </c>
      <c r="P2243" s="27" t="s">
        <v>61</v>
      </c>
      <c r="Q2243" s="28" t="s">
        <v>480</v>
      </c>
      <c r="R2243" s="27" t="str">
        <f>VLOOKUP(B2243,[1]ПланКаз!A2228:S5532,19,0)</f>
        <v>Дана</v>
      </c>
      <c r="S2243" s="29">
        <v>3</v>
      </c>
      <c r="T2243" s="29">
        <v>432</v>
      </c>
      <c r="U2243" s="29">
        <v>1296</v>
      </c>
      <c r="V2243" s="29">
        <v>1451.52</v>
      </c>
      <c r="W2243" s="27"/>
      <c r="X2243" s="27" t="s">
        <v>74</v>
      </c>
      <c r="Y2243" s="27" t="s">
        <v>63</v>
      </c>
    </row>
    <row r="2244" spans="2:25" x14ac:dyDescent="0.2">
      <c r="B2244" s="27" t="s">
        <v>4527</v>
      </c>
      <c r="C2244" s="27" t="s">
        <v>57</v>
      </c>
      <c r="D2244" s="27" t="s">
        <v>4528</v>
      </c>
      <c r="E2244" s="27" t="str">
        <f>VLOOKUP(D2244,[1]ЕНС!A:E,2,FALSE)</f>
        <v>Отвертка</v>
      </c>
      <c r="F2244" s="27" t="str">
        <f>VLOOKUP(D2244,[1]ЕНС!A:E,3,FALSE)</f>
        <v>слесарно-монтажная, без изолируещей ручки, длина 100 мм, ГОСТ 17199-88</v>
      </c>
      <c r="G2244" s="27" t="s">
        <v>4529</v>
      </c>
      <c r="H2244" s="27" t="s">
        <v>28</v>
      </c>
      <c r="I2244" s="27">
        <v>0</v>
      </c>
      <c r="J2244" s="27">
        <v>631010000</v>
      </c>
      <c r="K2244" s="27" t="str">
        <f>VLOOKUP(B2244,[1]ПланКаз!A2231:M5535,12,0)</f>
        <v>ҚР, ШҚО, Өскемен қ., Бажов көш., 10</v>
      </c>
      <c r="L2244" s="27" t="str">
        <f>VLOOKUP(B2244,[1]ПланКаз!A2229:M5533,13,0)</f>
        <v>Желтоқсан-Қантар</v>
      </c>
      <c r="M2244" s="27" t="str">
        <f>VLOOKUP(B2244,[1]ПланКаз!A2231:N5535,14,0)</f>
        <v>Шығыс-Қазақстан облысы, Өскемен қ.</v>
      </c>
      <c r="N2244" s="27" t="s">
        <v>60</v>
      </c>
      <c r="O2244" s="27" t="str">
        <f>VLOOKUP(B2244,[1]ПланКаз!A2230:P5534,16,0)</f>
        <v>шартқа қол қойылған кезден бастап 45 күнтізбелік күн ішінде</v>
      </c>
      <c r="P2244" s="27" t="s">
        <v>61</v>
      </c>
      <c r="Q2244" s="28" t="s">
        <v>480</v>
      </c>
      <c r="R2244" s="27" t="str">
        <f>VLOOKUP(B2244,[1]ПланКаз!A2229:S5533,19,0)</f>
        <v>Дана</v>
      </c>
      <c r="S2244" s="29">
        <v>7</v>
      </c>
      <c r="T2244" s="29">
        <v>696</v>
      </c>
      <c r="U2244" s="29" t="s">
        <v>63</v>
      </c>
      <c r="V2244" s="29" t="s">
        <v>63</v>
      </c>
      <c r="W2244" s="27"/>
      <c r="X2244" s="27" t="s">
        <v>64</v>
      </c>
      <c r="Y2244" s="27" t="s">
        <v>717</v>
      </c>
    </row>
    <row r="2245" spans="2:25" x14ac:dyDescent="0.2">
      <c r="B2245" s="27" t="s">
        <v>4530</v>
      </c>
      <c r="C2245" s="27" t="s">
        <v>57</v>
      </c>
      <c r="D2245" s="27" t="s">
        <v>4528</v>
      </c>
      <c r="E2245" s="27" t="str">
        <f>VLOOKUP(D2245,[1]ЕНС!A:E,2,FALSE)</f>
        <v>Отвертка</v>
      </c>
      <c r="F2245" s="27" t="str">
        <f>VLOOKUP(D2245,[1]ЕНС!A:E,3,FALSE)</f>
        <v>слесарно-монтажная, без изолируещей ручки, длина 100 мм, ГОСТ 17199-88</v>
      </c>
      <c r="G2245" s="27" t="s">
        <v>4529</v>
      </c>
      <c r="H2245" s="27" t="s">
        <v>28</v>
      </c>
      <c r="I2245" s="27">
        <v>0</v>
      </c>
      <c r="J2245" s="27">
        <v>631010000</v>
      </c>
      <c r="K2245" s="27" t="str">
        <f>VLOOKUP(B2245,[1]ПланКаз!A2232:M5536,12,0)</f>
        <v>ҚР, ШҚО, Өскемен қ., Бажов көш., 10</v>
      </c>
      <c r="L2245" s="27" t="str">
        <f>VLOOKUP(B2245,[1]ПланКаз!A2230:M5534,13,0)</f>
        <v>Наурыз - Сәуір</v>
      </c>
      <c r="M2245" s="27" t="str">
        <f>VLOOKUP(B2245,[1]ПланКаз!A2232:N5536,14,0)</f>
        <v>Шығыс-Қазақстан облысы, Өскемен қ.</v>
      </c>
      <c r="N2245" s="27" t="s">
        <v>60</v>
      </c>
      <c r="O2245" s="27" t="str">
        <f>VLOOKUP(B2245,[1]ПланКаз!A2231:P5535,16,0)</f>
        <v>шартқа қол қойылған кезден бастап 45 күнтізбелік күн ішінде</v>
      </c>
      <c r="P2245" s="27" t="s">
        <v>61</v>
      </c>
      <c r="Q2245" s="28" t="s">
        <v>480</v>
      </c>
      <c r="R2245" s="27" t="str">
        <f>VLOOKUP(B2245,[1]ПланКаз!A2230:S5534,19,0)</f>
        <v>Дана</v>
      </c>
      <c r="S2245" s="29">
        <v>7</v>
      </c>
      <c r="T2245" s="29">
        <v>696</v>
      </c>
      <c r="U2245" s="29">
        <v>4872</v>
      </c>
      <c r="V2245" s="29">
        <v>5456.64</v>
      </c>
      <c r="W2245" s="27"/>
      <c r="X2245" s="27" t="s">
        <v>74</v>
      </c>
      <c r="Y2245" s="27" t="s">
        <v>63</v>
      </c>
    </row>
    <row r="2246" spans="2:25" x14ac:dyDescent="0.2">
      <c r="B2246" s="27" t="s">
        <v>4531</v>
      </c>
      <c r="C2246" s="27" t="s">
        <v>57</v>
      </c>
      <c r="D2246" s="27" t="s">
        <v>4532</v>
      </c>
      <c r="E2246" s="27" t="str">
        <f>VLOOKUP(D2246,[1]ЕНС!A:E,2,FALSE)</f>
        <v>Патрон токарный</v>
      </c>
      <c r="F2246" s="27" t="str">
        <f>VLOOKUP(D2246,[1]ЕНС!A:E,3,FALSE)</f>
        <v>трехкулачковый, рычажно-клиновый, диаметр 250 мм</v>
      </c>
      <c r="G2246" s="27" t="s">
        <v>4533</v>
      </c>
      <c r="H2246" s="27" t="s">
        <v>28</v>
      </c>
      <c r="I2246" s="27">
        <v>0</v>
      </c>
      <c r="J2246" s="27">
        <v>631010000</v>
      </c>
      <c r="K2246" s="27" t="str">
        <f>VLOOKUP(B2246,[1]ПланКаз!A2233:M5537,12,0)</f>
        <v>ҚР, ШҚО, Өскемен қ., Бажов көш., 10</v>
      </c>
      <c r="L2246" s="27" t="str">
        <f>VLOOKUP(B2246,[1]ПланКаз!A2231:M5535,13,0)</f>
        <v>Желтоқсан-Қантар</v>
      </c>
      <c r="M2246" s="27" t="str">
        <f>VLOOKUP(B2246,[1]ПланКаз!A2233:N5537,14,0)</f>
        <v>Шығыс-Қазақстан облысы, Өскемен қ.</v>
      </c>
      <c r="N2246" s="27" t="s">
        <v>60</v>
      </c>
      <c r="O2246" s="27" t="str">
        <f>VLOOKUP(B2246,[1]ПланКаз!A2232:P5536,16,0)</f>
        <v>шартқа қол қойылған кезден бастап 45 күнтізбелік күн ішінде</v>
      </c>
      <c r="P2246" s="27" t="s">
        <v>61</v>
      </c>
      <c r="Q2246" s="28" t="s">
        <v>480</v>
      </c>
      <c r="R2246" s="27" t="str">
        <f>VLOOKUP(B2246,[1]ПланКаз!A2231:S5535,19,0)</f>
        <v>Дана</v>
      </c>
      <c r="S2246" s="29">
        <v>1</v>
      </c>
      <c r="T2246" s="29">
        <v>166208</v>
      </c>
      <c r="U2246" s="29" t="s">
        <v>63</v>
      </c>
      <c r="V2246" s="29" t="s">
        <v>63</v>
      </c>
      <c r="W2246" s="27"/>
      <c r="X2246" s="27" t="s">
        <v>64</v>
      </c>
      <c r="Y2246" s="27" t="s">
        <v>717</v>
      </c>
    </row>
    <row r="2247" spans="2:25" x14ac:dyDescent="0.2">
      <c r="B2247" s="27" t="s">
        <v>4534</v>
      </c>
      <c r="C2247" s="27" t="s">
        <v>57</v>
      </c>
      <c r="D2247" s="27" t="s">
        <v>4532</v>
      </c>
      <c r="E2247" s="27" t="str">
        <f>VLOOKUP(D2247,[1]ЕНС!A:E,2,FALSE)</f>
        <v>Патрон токарный</v>
      </c>
      <c r="F2247" s="27" t="str">
        <f>VLOOKUP(D2247,[1]ЕНС!A:E,3,FALSE)</f>
        <v>трехкулачковый, рычажно-клиновый, диаметр 250 мм</v>
      </c>
      <c r="G2247" s="27" t="s">
        <v>4533</v>
      </c>
      <c r="H2247" s="27" t="s">
        <v>28</v>
      </c>
      <c r="I2247" s="27">
        <v>0</v>
      </c>
      <c r="J2247" s="27">
        <v>631010000</v>
      </c>
      <c r="K2247" s="27" t="str">
        <f>VLOOKUP(B2247,[1]ПланКаз!A2234:M5538,12,0)</f>
        <v>ҚР, ШҚО, Өскемен қ., Бажов көш., 10</v>
      </c>
      <c r="L2247" s="27" t="str">
        <f>VLOOKUP(B2247,[1]ПланКаз!A2232:M5536,13,0)</f>
        <v>Наурыз - Сәуір</v>
      </c>
      <c r="M2247" s="27" t="str">
        <f>VLOOKUP(B2247,[1]ПланКаз!A2234:N5538,14,0)</f>
        <v>Шығыс-Қазақстан облысы, Өскемен қ.</v>
      </c>
      <c r="N2247" s="27" t="s">
        <v>60</v>
      </c>
      <c r="O2247" s="27" t="str">
        <f>VLOOKUP(B2247,[1]ПланКаз!A2233:P5537,16,0)</f>
        <v>шартқа қол қойылған кезден бастап 45 күнтізбелік күн ішінде</v>
      </c>
      <c r="P2247" s="27" t="s">
        <v>61</v>
      </c>
      <c r="Q2247" s="28" t="s">
        <v>480</v>
      </c>
      <c r="R2247" s="27" t="str">
        <f>VLOOKUP(B2247,[1]ПланКаз!A2232:S5536,19,0)</f>
        <v>Дана</v>
      </c>
      <c r="S2247" s="29">
        <v>1</v>
      </c>
      <c r="T2247" s="29">
        <v>166208</v>
      </c>
      <c r="U2247" s="29">
        <v>166208</v>
      </c>
      <c r="V2247" s="29">
        <v>186152.95999999999</v>
      </c>
      <c r="W2247" s="27"/>
      <c r="X2247" s="27" t="s">
        <v>74</v>
      </c>
      <c r="Y2247" s="27" t="s">
        <v>63</v>
      </c>
    </row>
    <row r="2248" spans="2:25" x14ac:dyDescent="0.2">
      <c r="B2248" s="27" t="s">
        <v>4535</v>
      </c>
      <c r="C2248" s="27" t="s">
        <v>57</v>
      </c>
      <c r="D2248" s="27" t="s">
        <v>4536</v>
      </c>
      <c r="E2248" s="27" t="str">
        <f>VLOOKUP(D2248,[1]ЕНС!A:E,2,FALSE)</f>
        <v>Паяльник</v>
      </c>
      <c r="F2248" s="27" t="str">
        <f>VLOOKUP(D2248,[1]ЕНС!A:E,3,FALSE)</f>
        <v>электрический, для низкотемпературной пайки</v>
      </c>
      <c r="G2248" s="27" t="s">
        <v>4537</v>
      </c>
      <c r="H2248" s="27" t="s">
        <v>28</v>
      </c>
      <c r="I2248" s="27">
        <v>0</v>
      </c>
      <c r="J2248" s="27">
        <v>631010000</v>
      </c>
      <c r="K2248" s="27" t="str">
        <f>VLOOKUP(B2248,[1]ПланКаз!A2235:M5539,12,0)</f>
        <v>ҚР, ШҚО, Өскемен қ., Бажов көш., 10</v>
      </c>
      <c r="L2248" s="27" t="str">
        <f>VLOOKUP(B2248,[1]ПланКаз!A2233:M5537,13,0)</f>
        <v>Желтоқсан-Қантар</v>
      </c>
      <c r="M2248" s="27" t="str">
        <f>VLOOKUP(B2248,[1]ПланКаз!A2235:N5539,14,0)</f>
        <v>Шығыс-Қазақстан облысы, Өскемен қ.</v>
      </c>
      <c r="N2248" s="27" t="s">
        <v>60</v>
      </c>
      <c r="O2248" s="27" t="str">
        <f>VLOOKUP(B2248,[1]ПланКаз!A2234:P5538,16,0)</f>
        <v>шартқа қол қойылған кезден бастап 45 күнтізбелік күн ішінде</v>
      </c>
      <c r="P2248" s="27" t="s">
        <v>61</v>
      </c>
      <c r="Q2248" s="28" t="s">
        <v>480</v>
      </c>
      <c r="R2248" s="27" t="str">
        <f>VLOOKUP(B2248,[1]ПланКаз!A2233:S5537,19,0)</f>
        <v>Дана</v>
      </c>
      <c r="S2248" s="29">
        <v>2</v>
      </c>
      <c r="T2248" s="29">
        <v>3643</v>
      </c>
      <c r="U2248" s="29" t="s">
        <v>63</v>
      </c>
      <c r="V2248" s="29" t="s">
        <v>63</v>
      </c>
      <c r="W2248" s="27"/>
      <c r="X2248" s="27" t="s">
        <v>64</v>
      </c>
      <c r="Y2248" s="27" t="s">
        <v>717</v>
      </c>
    </row>
    <row r="2249" spans="2:25" x14ac:dyDescent="0.2">
      <c r="B2249" s="27" t="s">
        <v>4538</v>
      </c>
      <c r="C2249" s="27" t="s">
        <v>57</v>
      </c>
      <c r="D2249" s="27" t="s">
        <v>4536</v>
      </c>
      <c r="E2249" s="27" t="str">
        <f>VLOOKUP(D2249,[1]ЕНС!A:E,2,FALSE)</f>
        <v>Паяльник</v>
      </c>
      <c r="F2249" s="27" t="str">
        <f>VLOOKUP(D2249,[1]ЕНС!A:E,3,FALSE)</f>
        <v>электрический, для низкотемпературной пайки</v>
      </c>
      <c r="G2249" s="27" t="s">
        <v>4537</v>
      </c>
      <c r="H2249" s="27" t="s">
        <v>28</v>
      </c>
      <c r="I2249" s="27">
        <v>0</v>
      </c>
      <c r="J2249" s="27">
        <v>631010000</v>
      </c>
      <c r="K2249" s="27" t="str">
        <f>VLOOKUP(B2249,[1]ПланКаз!A2236:M5540,12,0)</f>
        <v>ҚР, ШҚО, Өскемен қ., Бажов көш., 10</v>
      </c>
      <c r="L2249" s="27" t="str">
        <f>VLOOKUP(B2249,[1]ПланКаз!A2234:M5538,13,0)</f>
        <v>Наурыз - Сәуір</v>
      </c>
      <c r="M2249" s="27" t="str">
        <f>VLOOKUP(B2249,[1]ПланКаз!A2236:N5540,14,0)</f>
        <v>Шығыс-Қазақстан облысы, Өскемен қ.</v>
      </c>
      <c r="N2249" s="27" t="s">
        <v>60</v>
      </c>
      <c r="O2249" s="27" t="str">
        <f>VLOOKUP(B2249,[1]ПланКаз!A2235:P5539,16,0)</f>
        <v>шартқа қол қойылған кезден бастап 45 күнтізбелік күн ішінде</v>
      </c>
      <c r="P2249" s="27" t="s">
        <v>61</v>
      </c>
      <c r="Q2249" s="28" t="s">
        <v>480</v>
      </c>
      <c r="R2249" s="27" t="str">
        <f>VLOOKUP(B2249,[1]ПланКаз!A2234:S5538,19,0)</f>
        <v>Дана</v>
      </c>
      <c r="S2249" s="29">
        <v>2</v>
      </c>
      <c r="T2249" s="29">
        <v>3643</v>
      </c>
      <c r="U2249" s="29">
        <v>7286</v>
      </c>
      <c r="V2249" s="29">
        <v>8160.32</v>
      </c>
      <c r="W2249" s="27"/>
      <c r="X2249" s="27" t="s">
        <v>74</v>
      </c>
      <c r="Y2249" s="27" t="s">
        <v>63</v>
      </c>
    </row>
    <row r="2250" spans="2:25" x14ac:dyDescent="0.2">
      <c r="B2250" s="27" t="s">
        <v>4539</v>
      </c>
      <c r="C2250" s="27" t="s">
        <v>57</v>
      </c>
      <c r="D2250" s="27" t="s">
        <v>4536</v>
      </c>
      <c r="E2250" s="27" t="str">
        <f>VLOOKUP(D2250,[1]ЕНС!A:E,2,FALSE)</f>
        <v>Паяльник</v>
      </c>
      <c r="F2250" s="27" t="str">
        <f>VLOOKUP(D2250,[1]ЕНС!A:E,3,FALSE)</f>
        <v>электрический, для низкотемпературной пайки</v>
      </c>
      <c r="G2250" s="27" t="s">
        <v>4540</v>
      </c>
      <c r="H2250" s="27" t="s">
        <v>28</v>
      </c>
      <c r="I2250" s="27">
        <v>0</v>
      </c>
      <c r="J2250" s="27">
        <v>631010000</v>
      </c>
      <c r="K2250" s="27" t="str">
        <f>VLOOKUP(B2250,[1]ПланКаз!A2237:M5541,12,0)</f>
        <v>ҚР, ШҚО, Өскемен қ., Бажов көш., 10</v>
      </c>
      <c r="L2250" s="27" t="str">
        <f>VLOOKUP(B2250,[1]ПланКаз!A2235:M5539,13,0)</f>
        <v>Желтоқсан-Қантар</v>
      </c>
      <c r="M2250" s="27" t="str">
        <f>VLOOKUP(B2250,[1]ПланКаз!A2237:N5541,14,0)</f>
        <v>Шығыс-Қазақстан облысы, Өскемен қ.</v>
      </c>
      <c r="N2250" s="27" t="s">
        <v>60</v>
      </c>
      <c r="O2250" s="27" t="str">
        <f>VLOOKUP(B2250,[1]ПланКаз!A2236:P5540,16,0)</f>
        <v>шартқа қол қойылған кезден бастап 45 күнтізбелік күн ішінде</v>
      </c>
      <c r="P2250" s="27" t="s">
        <v>61</v>
      </c>
      <c r="Q2250" s="28" t="s">
        <v>480</v>
      </c>
      <c r="R2250" s="27" t="str">
        <f>VLOOKUP(B2250,[1]ПланКаз!A2235:S5539,19,0)</f>
        <v>Дана</v>
      </c>
      <c r="S2250" s="29">
        <v>14</v>
      </c>
      <c r="T2250" s="29">
        <v>2465</v>
      </c>
      <c r="U2250" s="29" t="s">
        <v>63</v>
      </c>
      <c r="V2250" s="29" t="s">
        <v>63</v>
      </c>
      <c r="W2250" s="27"/>
      <c r="X2250" s="27" t="s">
        <v>64</v>
      </c>
      <c r="Y2250" s="27" t="s">
        <v>717</v>
      </c>
    </row>
    <row r="2251" spans="2:25" x14ac:dyDescent="0.2">
      <c r="B2251" s="27" t="s">
        <v>4541</v>
      </c>
      <c r="C2251" s="27" t="s">
        <v>57</v>
      </c>
      <c r="D2251" s="27" t="s">
        <v>4536</v>
      </c>
      <c r="E2251" s="27" t="str">
        <f>VLOOKUP(D2251,[1]ЕНС!A:E,2,FALSE)</f>
        <v>Паяльник</v>
      </c>
      <c r="F2251" s="27" t="str">
        <f>VLOOKUP(D2251,[1]ЕНС!A:E,3,FALSE)</f>
        <v>электрический, для низкотемпературной пайки</v>
      </c>
      <c r="G2251" s="27" t="s">
        <v>4540</v>
      </c>
      <c r="H2251" s="27" t="s">
        <v>28</v>
      </c>
      <c r="I2251" s="27">
        <v>0</v>
      </c>
      <c r="J2251" s="27">
        <v>631010000</v>
      </c>
      <c r="K2251" s="27" t="str">
        <f>VLOOKUP(B2251,[1]ПланКаз!A2238:M5542,12,0)</f>
        <v>ҚР, ШҚО, Өскемен қ., Бажов көш., 10</v>
      </c>
      <c r="L2251" s="27" t="str">
        <f>VLOOKUP(B2251,[1]ПланКаз!A2236:M5540,13,0)</f>
        <v>Наурыз - Сәуір</v>
      </c>
      <c r="M2251" s="27" t="str">
        <f>VLOOKUP(B2251,[1]ПланКаз!A2238:N5542,14,0)</f>
        <v>Шығыс-Қазақстан облысы, Өскемен қ.</v>
      </c>
      <c r="N2251" s="27" t="s">
        <v>60</v>
      </c>
      <c r="O2251" s="27" t="str">
        <f>VLOOKUP(B2251,[1]ПланКаз!A2237:P5541,16,0)</f>
        <v>шартқа қол қойылған кезден бастап 45 күнтізбелік күн ішінде</v>
      </c>
      <c r="P2251" s="27" t="s">
        <v>61</v>
      </c>
      <c r="Q2251" s="28" t="s">
        <v>480</v>
      </c>
      <c r="R2251" s="27" t="str">
        <f>VLOOKUP(B2251,[1]ПланКаз!A2236:S5540,19,0)</f>
        <v>Дана</v>
      </c>
      <c r="S2251" s="29">
        <v>14</v>
      </c>
      <c r="T2251" s="29">
        <v>2465</v>
      </c>
      <c r="U2251" s="29">
        <v>34510</v>
      </c>
      <c r="V2251" s="29">
        <v>38651.199999999997</v>
      </c>
      <c r="W2251" s="27"/>
      <c r="X2251" s="27" t="s">
        <v>74</v>
      </c>
      <c r="Y2251" s="27" t="s">
        <v>63</v>
      </c>
    </row>
    <row r="2252" spans="2:25" x14ac:dyDescent="0.2">
      <c r="B2252" s="27" t="s">
        <v>4542</v>
      </c>
      <c r="C2252" s="27" t="s">
        <v>57</v>
      </c>
      <c r="D2252" s="27" t="s">
        <v>4536</v>
      </c>
      <c r="E2252" s="27" t="str">
        <f>VLOOKUP(D2252,[1]ЕНС!A:E,2,FALSE)</f>
        <v>Паяльник</v>
      </c>
      <c r="F2252" s="27" t="str">
        <f>VLOOKUP(D2252,[1]ЕНС!A:E,3,FALSE)</f>
        <v>электрический, для низкотемпературной пайки</v>
      </c>
      <c r="G2252" s="27" t="s">
        <v>4543</v>
      </c>
      <c r="H2252" s="27" t="s">
        <v>28</v>
      </c>
      <c r="I2252" s="27">
        <v>0</v>
      </c>
      <c r="J2252" s="27">
        <v>631010000</v>
      </c>
      <c r="K2252" s="27" t="str">
        <f>VLOOKUP(B2252,[1]ПланКаз!A2239:M5543,12,0)</f>
        <v>ҚР, ШҚО, Өскемен қ., Бажов көш., 10</v>
      </c>
      <c r="L2252" s="27" t="str">
        <f>VLOOKUP(B2252,[1]ПланКаз!A2237:M5541,13,0)</f>
        <v>Желтоқсан-Қантар</v>
      </c>
      <c r="M2252" s="27" t="str">
        <f>VLOOKUP(B2252,[1]ПланКаз!A2239:N5543,14,0)</f>
        <v>Шығыс-Қазақстан облысы, Өскемен қ.</v>
      </c>
      <c r="N2252" s="27" t="s">
        <v>60</v>
      </c>
      <c r="O2252" s="27" t="str">
        <f>VLOOKUP(B2252,[1]ПланКаз!A2238:P5542,16,0)</f>
        <v>шартқа қол қойылған кезден бастап 45 күнтізбелік күн ішінде</v>
      </c>
      <c r="P2252" s="27" t="s">
        <v>61</v>
      </c>
      <c r="Q2252" s="28" t="s">
        <v>480</v>
      </c>
      <c r="R2252" s="27" t="str">
        <f>VLOOKUP(B2252,[1]ПланКаз!A2237:S5541,19,0)</f>
        <v>Дана</v>
      </c>
      <c r="S2252" s="29">
        <v>9</v>
      </c>
      <c r="T2252" s="29">
        <v>2626</v>
      </c>
      <c r="U2252" s="29" t="s">
        <v>63</v>
      </c>
      <c r="V2252" s="29" t="s">
        <v>63</v>
      </c>
      <c r="W2252" s="27"/>
      <c r="X2252" s="27" t="s">
        <v>64</v>
      </c>
      <c r="Y2252" s="27" t="s">
        <v>717</v>
      </c>
    </row>
    <row r="2253" spans="2:25" x14ac:dyDescent="0.2">
      <c r="B2253" s="27" t="s">
        <v>4544</v>
      </c>
      <c r="C2253" s="27" t="s">
        <v>57</v>
      </c>
      <c r="D2253" s="27" t="s">
        <v>4536</v>
      </c>
      <c r="E2253" s="27" t="str">
        <f>VLOOKUP(D2253,[1]ЕНС!A:E,2,FALSE)</f>
        <v>Паяльник</v>
      </c>
      <c r="F2253" s="27" t="str">
        <f>VLOOKUP(D2253,[1]ЕНС!A:E,3,FALSE)</f>
        <v>электрический, для низкотемпературной пайки</v>
      </c>
      <c r="G2253" s="27" t="s">
        <v>4543</v>
      </c>
      <c r="H2253" s="27" t="s">
        <v>28</v>
      </c>
      <c r="I2253" s="27">
        <v>0</v>
      </c>
      <c r="J2253" s="27">
        <v>631010000</v>
      </c>
      <c r="K2253" s="27" t="str">
        <f>VLOOKUP(B2253,[1]ПланКаз!A2240:M5544,12,0)</f>
        <v>ҚР, ШҚО, Өскемен қ., Бажов көш., 10</v>
      </c>
      <c r="L2253" s="27" t="str">
        <f>VLOOKUP(B2253,[1]ПланКаз!A2238:M5542,13,0)</f>
        <v>Наурыз - Сәуір</v>
      </c>
      <c r="M2253" s="27" t="str">
        <f>VLOOKUP(B2253,[1]ПланКаз!A2240:N5544,14,0)</f>
        <v>Шығыс-Қазақстан облысы, Өскемен қ.</v>
      </c>
      <c r="N2253" s="27" t="s">
        <v>60</v>
      </c>
      <c r="O2253" s="27" t="str">
        <f>VLOOKUP(B2253,[1]ПланКаз!A2239:P5543,16,0)</f>
        <v>шартқа қол қойылған кезден бастап 45 күнтізбелік күн ішінде</v>
      </c>
      <c r="P2253" s="27" t="s">
        <v>61</v>
      </c>
      <c r="Q2253" s="28" t="s">
        <v>480</v>
      </c>
      <c r="R2253" s="27" t="str">
        <f>VLOOKUP(B2253,[1]ПланКаз!A2238:S5542,19,0)</f>
        <v>Дана</v>
      </c>
      <c r="S2253" s="29">
        <v>9</v>
      </c>
      <c r="T2253" s="29">
        <v>2626</v>
      </c>
      <c r="U2253" s="29">
        <v>23634</v>
      </c>
      <c r="V2253" s="29">
        <v>26470.080000000002</v>
      </c>
      <c r="W2253" s="27"/>
      <c r="X2253" s="27" t="s">
        <v>74</v>
      </c>
      <c r="Y2253" s="27" t="s">
        <v>63</v>
      </c>
    </row>
    <row r="2254" spans="2:25" x14ac:dyDescent="0.2">
      <c r="B2254" s="27" t="s">
        <v>4545</v>
      </c>
      <c r="C2254" s="27" t="s">
        <v>57</v>
      </c>
      <c r="D2254" s="27" t="s">
        <v>4536</v>
      </c>
      <c r="E2254" s="27" t="str">
        <f>VLOOKUP(D2254,[1]ЕНС!A:E,2,FALSE)</f>
        <v>Паяльник</v>
      </c>
      <c r="F2254" s="27" t="str">
        <f>VLOOKUP(D2254,[1]ЕНС!A:E,3,FALSE)</f>
        <v>электрический, для низкотемпературной пайки</v>
      </c>
      <c r="G2254" s="27" t="s">
        <v>4546</v>
      </c>
      <c r="H2254" s="27" t="s">
        <v>28</v>
      </c>
      <c r="I2254" s="27">
        <v>0</v>
      </c>
      <c r="J2254" s="27">
        <v>631010000</v>
      </c>
      <c r="K2254" s="27" t="str">
        <f>VLOOKUP(B2254,[1]ПланКаз!A2241:M5545,12,0)</f>
        <v>ҚР, ШҚО, Өскемен қ., Бажов көш., 10</v>
      </c>
      <c r="L2254" s="27" t="str">
        <f>VLOOKUP(B2254,[1]ПланКаз!A2239:M5543,13,0)</f>
        <v>Желтоқсан-Қантар</v>
      </c>
      <c r="M2254" s="27" t="str">
        <f>VLOOKUP(B2254,[1]ПланКаз!A2241:N5545,14,0)</f>
        <v>Шығыс-Қазақстан облысы, Өскемен қ.</v>
      </c>
      <c r="N2254" s="27" t="s">
        <v>60</v>
      </c>
      <c r="O2254" s="27" t="str">
        <f>VLOOKUP(B2254,[1]ПланКаз!A2240:P5544,16,0)</f>
        <v>шартқа қол қойылған кезден бастап 45 күнтізбелік күн ішінде</v>
      </c>
      <c r="P2254" s="27" t="s">
        <v>61</v>
      </c>
      <c r="Q2254" s="28" t="s">
        <v>480</v>
      </c>
      <c r="R2254" s="27" t="str">
        <f>VLOOKUP(B2254,[1]ПланКаз!A2239:S5543,19,0)</f>
        <v>Дана</v>
      </c>
      <c r="S2254" s="29">
        <v>2</v>
      </c>
      <c r="T2254" s="29">
        <v>1526</v>
      </c>
      <c r="U2254" s="29" t="s">
        <v>63</v>
      </c>
      <c r="V2254" s="29" t="s">
        <v>63</v>
      </c>
      <c r="W2254" s="27"/>
      <c r="X2254" s="27" t="s">
        <v>64</v>
      </c>
      <c r="Y2254" s="27" t="s">
        <v>717</v>
      </c>
    </row>
    <row r="2255" spans="2:25" x14ac:dyDescent="0.2">
      <c r="B2255" s="27" t="s">
        <v>4547</v>
      </c>
      <c r="C2255" s="27" t="s">
        <v>57</v>
      </c>
      <c r="D2255" s="27" t="s">
        <v>4536</v>
      </c>
      <c r="E2255" s="27" t="str">
        <f>VLOOKUP(D2255,[1]ЕНС!A:E,2,FALSE)</f>
        <v>Паяльник</v>
      </c>
      <c r="F2255" s="27" t="str">
        <f>VLOOKUP(D2255,[1]ЕНС!A:E,3,FALSE)</f>
        <v>электрический, для низкотемпературной пайки</v>
      </c>
      <c r="G2255" s="27" t="s">
        <v>4546</v>
      </c>
      <c r="H2255" s="27" t="s">
        <v>28</v>
      </c>
      <c r="I2255" s="27">
        <v>0</v>
      </c>
      <c r="J2255" s="27">
        <v>631010000</v>
      </c>
      <c r="K2255" s="27" t="str">
        <f>VLOOKUP(B2255,[1]ПланКаз!A2242:M5546,12,0)</f>
        <v>ҚР, ШҚО, Өскемен қ., Бажов көш., 10</v>
      </c>
      <c r="L2255" s="27" t="str">
        <f>VLOOKUP(B2255,[1]ПланКаз!A2240:M5544,13,0)</f>
        <v>Наурыз - Сәуір</v>
      </c>
      <c r="M2255" s="27" t="str">
        <f>VLOOKUP(B2255,[1]ПланКаз!A2242:N5546,14,0)</f>
        <v>Шығыс-Қазақстан облысы, Өскемен қ.</v>
      </c>
      <c r="N2255" s="27" t="s">
        <v>60</v>
      </c>
      <c r="O2255" s="27" t="str">
        <f>VLOOKUP(B2255,[1]ПланКаз!A2241:P5545,16,0)</f>
        <v>шартқа қол қойылған кезден бастап 45 күнтізбелік күн ішінде</v>
      </c>
      <c r="P2255" s="27" t="s">
        <v>61</v>
      </c>
      <c r="Q2255" s="28" t="s">
        <v>480</v>
      </c>
      <c r="R2255" s="27" t="str">
        <f>VLOOKUP(B2255,[1]ПланКаз!A2240:S5544,19,0)</f>
        <v>Дана</v>
      </c>
      <c r="S2255" s="29">
        <v>2</v>
      </c>
      <c r="T2255" s="29">
        <v>1526</v>
      </c>
      <c r="U2255" s="29">
        <v>3052</v>
      </c>
      <c r="V2255" s="29">
        <v>3418.24</v>
      </c>
      <c r="W2255" s="27"/>
      <c r="X2255" s="27" t="s">
        <v>74</v>
      </c>
      <c r="Y2255" s="27" t="s">
        <v>63</v>
      </c>
    </row>
    <row r="2256" spans="2:25" x14ac:dyDescent="0.2">
      <c r="B2256" s="27" t="s">
        <v>4548</v>
      </c>
      <c r="C2256" s="27" t="s">
        <v>57</v>
      </c>
      <c r="D2256" s="27" t="s">
        <v>4536</v>
      </c>
      <c r="E2256" s="27" t="str">
        <f>VLOOKUP(D2256,[1]ЕНС!A:E,2,FALSE)</f>
        <v>Паяльник</v>
      </c>
      <c r="F2256" s="27" t="str">
        <f>VLOOKUP(D2256,[1]ЕНС!A:E,3,FALSE)</f>
        <v>электрический, для низкотемпературной пайки</v>
      </c>
      <c r="G2256" s="27" t="s">
        <v>4549</v>
      </c>
      <c r="H2256" s="27" t="s">
        <v>28</v>
      </c>
      <c r="I2256" s="27">
        <v>0</v>
      </c>
      <c r="J2256" s="27">
        <v>631010000</v>
      </c>
      <c r="K2256" s="27" t="str">
        <f>VLOOKUP(B2256,[1]ПланКаз!A2243:M5547,12,0)</f>
        <v>ҚР, ШҚО, Өскемен қ., Бажов көш., 10</v>
      </c>
      <c r="L2256" s="27" t="str">
        <f>VLOOKUP(B2256,[1]ПланКаз!A2241:M5545,13,0)</f>
        <v>Желтоқсан-Қантар</v>
      </c>
      <c r="M2256" s="27" t="str">
        <f>VLOOKUP(B2256,[1]ПланКаз!A2243:N5547,14,0)</f>
        <v>Шығыс-Қазақстан облысы, Өскемен қ.</v>
      </c>
      <c r="N2256" s="27" t="s">
        <v>60</v>
      </c>
      <c r="O2256" s="27" t="str">
        <f>VLOOKUP(B2256,[1]ПланКаз!A2242:P5546,16,0)</f>
        <v>шартқа қол қойылған кезден бастап 45 күнтізбелік күн ішінде</v>
      </c>
      <c r="P2256" s="27" t="s">
        <v>61</v>
      </c>
      <c r="Q2256" s="28" t="s">
        <v>480</v>
      </c>
      <c r="R2256" s="27" t="str">
        <f>VLOOKUP(B2256,[1]ПланКаз!A2241:S5545,19,0)</f>
        <v>Дана</v>
      </c>
      <c r="S2256" s="29">
        <v>2</v>
      </c>
      <c r="T2256" s="29">
        <v>15402</v>
      </c>
      <c r="U2256" s="29" t="s">
        <v>63</v>
      </c>
      <c r="V2256" s="29" t="s">
        <v>63</v>
      </c>
      <c r="W2256" s="27"/>
      <c r="X2256" s="27" t="s">
        <v>64</v>
      </c>
      <c r="Y2256" s="27" t="s">
        <v>717</v>
      </c>
    </row>
    <row r="2257" spans="2:25" x14ac:dyDescent="0.2">
      <c r="B2257" s="27" t="s">
        <v>4550</v>
      </c>
      <c r="C2257" s="27" t="s">
        <v>57</v>
      </c>
      <c r="D2257" s="27" t="s">
        <v>4536</v>
      </c>
      <c r="E2257" s="27" t="str">
        <f>VLOOKUP(D2257,[1]ЕНС!A:E,2,FALSE)</f>
        <v>Паяльник</v>
      </c>
      <c r="F2257" s="27" t="str">
        <f>VLOOKUP(D2257,[1]ЕНС!A:E,3,FALSE)</f>
        <v>электрический, для низкотемпературной пайки</v>
      </c>
      <c r="G2257" s="27" t="s">
        <v>4549</v>
      </c>
      <c r="H2257" s="27" t="s">
        <v>28</v>
      </c>
      <c r="I2257" s="27">
        <v>0</v>
      </c>
      <c r="J2257" s="27">
        <v>631010000</v>
      </c>
      <c r="K2257" s="27" t="str">
        <f>VLOOKUP(B2257,[1]ПланКаз!A2244:M5548,12,0)</f>
        <v>ҚР, ШҚО, Өскемен қ., Бажов көш., 10</v>
      </c>
      <c r="L2257" s="27" t="str">
        <f>VLOOKUP(B2257,[1]ПланКаз!A2242:M5546,13,0)</f>
        <v>Наурыз - Сәуір</v>
      </c>
      <c r="M2257" s="27" t="str">
        <f>VLOOKUP(B2257,[1]ПланКаз!A2244:N5548,14,0)</f>
        <v>Шығыс-Қазақстан облысы, Өскемен қ.</v>
      </c>
      <c r="N2257" s="27" t="s">
        <v>60</v>
      </c>
      <c r="O2257" s="27" t="str">
        <f>VLOOKUP(B2257,[1]ПланКаз!A2243:P5547,16,0)</f>
        <v>шартқа қол қойылған кезден бастап 45 күнтізбелік күн ішінде</v>
      </c>
      <c r="P2257" s="27" t="s">
        <v>61</v>
      </c>
      <c r="Q2257" s="28" t="s">
        <v>480</v>
      </c>
      <c r="R2257" s="27" t="str">
        <f>VLOOKUP(B2257,[1]ПланКаз!A2242:S5546,19,0)</f>
        <v>Дана</v>
      </c>
      <c r="S2257" s="29">
        <v>2</v>
      </c>
      <c r="T2257" s="29">
        <v>15402</v>
      </c>
      <c r="U2257" s="29">
        <v>30804</v>
      </c>
      <c r="V2257" s="29">
        <v>34500.480000000003</v>
      </c>
      <c r="W2257" s="27"/>
      <c r="X2257" s="27" t="s">
        <v>74</v>
      </c>
      <c r="Y2257" s="27" t="s">
        <v>63</v>
      </c>
    </row>
    <row r="2258" spans="2:25" x14ac:dyDescent="0.2">
      <c r="B2258" s="27" t="s">
        <v>4551</v>
      </c>
      <c r="C2258" s="27" t="s">
        <v>57</v>
      </c>
      <c r="D2258" s="27" t="s">
        <v>4536</v>
      </c>
      <c r="E2258" s="27" t="str">
        <f>VLOOKUP(D2258,[1]ЕНС!A:E,2,FALSE)</f>
        <v>Паяльник</v>
      </c>
      <c r="F2258" s="27" t="str">
        <f>VLOOKUP(D2258,[1]ЕНС!A:E,3,FALSE)</f>
        <v>электрический, для низкотемпературной пайки</v>
      </c>
      <c r="G2258" s="27" t="s">
        <v>4552</v>
      </c>
      <c r="H2258" s="27" t="s">
        <v>28</v>
      </c>
      <c r="I2258" s="27">
        <v>0</v>
      </c>
      <c r="J2258" s="27">
        <v>631010000</v>
      </c>
      <c r="K2258" s="27" t="str">
        <f>VLOOKUP(B2258,[1]ПланКаз!A2245:M5549,12,0)</f>
        <v>ҚР, ШҚО, Өскемен қ., Бажов көш., 10</v>
      </c>
      <c r="L2258" s="27" t="str">
        <f>VLOOKUP(B2258,[1]ПланКаз!A2243:M5547,13,0)</f>
        <v>Желтоқсан-Қантар</v>
      </c>
      <c r="M2258" s="27" t="str">
        <f>VLOOKUP(B2258,[1]ПланКаз!A2245:N5549,14,0)</f>
        <v>Шығыс-Қазақстан облысы, Өскемен қ.</v>
      </c>
      <c r="N2258" s="27" t="s">
        <v>60</v>
      </c>
      <c r="O2258" s="27" t="str">
        <f>VLOOKUP(B2258,[1]ПланКаз!A2244:P5548,16,0)</f>
        <v>шартқа қол қойылған кезден бастап 45 күнтізбелік күн ішінде</v>
      </c>
      <c r="P2258" s="27" t="s">
        <v>61</v>
      </c>
      <c r="Q2258" s="28" t="s">
        <v>480</v>
      </c>
      <c r="R2258" s="27" t="str">
        <f>VLOOKUP(B2258,[1]ПланКаз!A2243:S5547,19,0)</f>
        <v>Дана</v>
      </c>
      <c r="S2258" s="29">
        <v>2</v>
      </c>
      <c r="T2258" s="29">
        <v>9857</v>
      </c>
      <c r="U2258" s="29" t="s">
        <v>63</v>
      </c>
      <c r="V2258" s="29" t="s">
        <v>63</v>
      </c>
      <c r="W2258" s="27"/>
      <c r="X2258" s="27" t="s">
        <v>64</v>
      </c>
      <c r="Y2258" s="27" t="s">
        <v>717</v>
      </c>
    </row>
    <row r="2259" spans="2:25" x14ac:dyDescent="0.2">
      <c r="B2259" s="27" t="s">
        <v>4553</v>
      </c>
      <c r="C2259" s="27" t="s">
        <v>57</v>
      </c>
      <c r="D2259" s="27" t="s">
        <v>4536</v>
      </c>
      <c r="E2259" s="27" t="str">
        <f>VLOOKUP(D2259,[1]ЕНС!A:E,2,FALSE)</f>
        <v>Паяльник</v>
      </c>
      <c r="F2259" s="27" t="str">
        <f>VLOOKUP(D2259,[1]ЕНС!A:E,3,FALSE)</f>
        <v>электрический, для низкотемпературной пайки</v>
      </c>
      <c r="G2259" s="27" t="s">
        <v>4552</v>
      </c>
      <c r="H2259" s="27" t="s">
        <v>28</v>
      </c>
      <c r="I2259" s="27">
        <v>0</v>
      </c>
      <c r="J2259" s="27">
        <v>631010000</v>
      </c>
      <c r="K2259" s="27" t="str">
        <f>VLOOKUP(B2259,[1]ПланКаз!A2246:M5550,12,0)</f>
        <v>ҚР, ШҚО, Өскемен қ., Бажов көш., 10</v>
      </c>
      <c r="L2259" s="27" t="str">
        <f>VLOOKUP(B2259,[1]ПланКаз!A2244:M5548,13,0)</f>
        <v>Наурыз - Сәуір</v>
      </c>
      <c r="M2259" s="27" t="str">
        <f>VLOOKUP(B2259,[1]ПланКаз!A2246:N5550,14,0)</f>
        <v>Шығыс-Қазақстан облысы, Өскемен қ.</v>
      </c>
      <c r="N2259" s="27" t="s">
        <v>60</v>
      </c>
      <c r="O2259" s="27" t="str">
        <f>VLOOKUP(B2259,[1]ПланКаз!A2245:P5549,16,0)</f>
        <v>шартқа қол қойылған кезден бастап 45 күнтізбелік күн ішінде</v>
      </c>
      <c r="P2259" s="27" t="s">
        <v>61</v>
      </c>
      <c r="Q2259" s="28" t="s">
        <v>480</v>
      </c>
      <c r="R2259" s="27" t="str">
        <f>VLOOKUP(B2259,[1]ПланКаз!A2244:S5548,19,0)</f>
        <v>Дана</v>
      </c>
      <c r="S2259" s="29">
        <v>2</v>
      </c>
      <c r="T2259" s="29">
        <v>9857</v>
      </c>
      <c r="U2259" s="29">
        <v>19714</v>
      </c>
      <c r="V2259" s="29">
        <v>22079.68</v>
      </c>
      <c r="W2259" s="27"/>
      <c r="X2259" s="27" t="s">
        <v>74</v>
      </c>
      <c r="Y2259" s="27" t="s">
        <v>63</v>
      </c>
    </row>
    <row r="2260" spans="2:25" x14ac:dyDescent="0.2">
      <c r="B2260" s="27" t="s">
        <v>4554</v>
      </c>
      <c r="C2260" s="27" t="s">
        <v>57</v>
      </c>
      <c r="D2260" s="27" t="s">
        <v>4555</v>
      </c>
      <c r="E2260" s="27" t="str">
        <f>VLOOKUP(D2260,[1]ЕНС!A:E,2,FALSE)</f>
        <v>Фен</v>
      </c>
      <c r="F2260" s="27" t="str">
        <f>VLOOKUP(D2260,[1]ЕНС!A:E,3,FALSE)</f>
        <v>для отогревания трубопроводов, нагревания деталей, промышленный, электрический</v>
      </c>
      <c r="G2260" s="27" t="s">
        <v>4556</v>
      </c>
      <c r="H2260" s="27" t="s">
        <v>28</v>
      </c>
      <c r="I2260" s="27">
        <v>0</v>
      </c>
      <c r="J2260" s="27">
        <v>631010000</v>
      </c>
      <c r="K2260" s="27" t="str">
        <f>VLOOKUP(B2260,[1]ПланКаз!A2247:M5551,12,0)</f>
        <v>ҚР, ШҚО, Өскемен қ., Бажов көш., 10</v>
      </c>
      <c r="L2260" s="27" t="str">
        <f>VLOOKUP(B2260,[1]ПланКаз!A2245:M5549,13,0)</f>
        <v>Желтоқсан-Қантар</v>
      </c>
      <c r="M2260" s="27" t="str">
        <f>VLOOKUP(B2260,[1]ПланКаз!A2247:N5551,14,0)</f>
        <v>Шығыс-Қазақстан облысы, Өскемен қ.</v>
      </c>
      <c r="N2260" s="27" t="s">
        <v>60</v>
      </c>
      <c r="O2260" s="27" t="str">
        <f>VLOOKUP(B2260,[1]ПланКаз!A2246:P5550,16,0)</f>
        <v>шартқа қол қойылған кезден бастап 45 күнтізбелік күн ішінде</v>
      </c>
      <c r="P2260" s="27" t="s">
        <v>61</v>
      </c>
      <c r="Q2260" s="28" t="s">
        <v>480</v>
      </c>
      <c r="R2260" s="27" t="str">
        <f>VLOOKUP(B2260,[1]ПланКаз!A2245:S5549,19,0)</f>
        <v>Дана</v>
      </c>
      <c r="S2260" s="29">
        <v>1</v>
      </c>
      <c r="T2260" s="29">
        <v>16955</v>
      </c>
      <c r="U2260" s="29" t="s">
        <v>63</v>
      </c>
      <c r="V2260" s="29" t="s">
        <v>63</v>
      </c>
      <c r="W2260" s="27"/>
      <c r="X2260" s="27" t="s">
        <v>64</v>
      </c>
      <c r="Y2260" s="27" t="s">
        <v>717</v>
      </c>
    </row>
    <row r="2261" spans="2:25" x14ac:dyDescent="0.2">
      <c r="B2261" s="27" t="s">
        <v>4557</v>
      </c>
      <c r="C2261" s="27" t="s">
        <v>57</v>
      </c>
      <c r="D2261" s="27" t="s">
        <v>4555</v>
      </c>
      <c r="E2261" s="27" t="str">
        <f>VLOOKUP(D2261,[1]ЕНС!A:E,2,FALSE)</f>
        <v>Фен</v>
      </c>
      <c r="F2261" s="27" t="str">
        <f>VLOOKUP(D2261,[1]ЕНС!A:E,3,FALSE)</f>
        <v>для отогревания трубопроводов, нагревания деталей, промышленный, электрический</v>
      </c>
      <c r="G2261" s="27" t="s">
        <v>4556</v>
      </c>
      <c r="H2261" s="27" t="s">
        <v>28</v>
      </c>
      <c r="I2261" s="27">
        <v>0</v>
      </c>
      <c r="J2261" s="27">
        <v>631010000</v>
      </c>
      <c r="K2261" s="27" t="str">
        <f>VLOOKUP(B2261,[1]ПланКаз!A2248:M5552,12,0)</f>
        <v>ҚР, ШҚО, Өскемен қ., Бажов көш., 10</v>
      </c>
      <c r="L2261" s="27" t="str">
        <f>VLOOKUP(B2261,[1]ПланКаз!A2246:M5550,13,0)</f>
        <v>Наурыз - Сәуір</v>
      </c>
      <c r="M2261" s="27" t="str">
        <f>VLOOKUP(B2261,[1]ПланКаз!A2248:N5552,14,0)</f>
        <v>Шығыс-Қазақстан облысы, Өскемен қ.</v>
      </c>
      <c r="N2261" s="27" t="s">
        <v>60</v>
      </c>
      <c r="O2261" s="27" t="str">
        <f>VLOOKUP(B2261,[1]ПланКаз!A2247:P5551,16,0)</f>
        <v>шартқа қол қойылған кезден бастап 45 күнтізбелік күн ішінде</v>
      </c>
      <c r="P2261" s="27" t="s">
        <v>61</v>
      </c>
      <c r="Q2261" s="28" t="s">
        <v>480</v>
      </c>
      <c r="R2261" s="27" t="str">
        <f>VLOOKUP(B2261,[1]ПланКаз!A2246:S5550,19,0)</f>
        <v>Дана</v>
      </c>
      <c r="S2261" s="29">
        <v>1</v>
      </c>
      <c r="T2261" s="29">
        <v>16955</v>
      </c>
      <c r="U2261" s="29">
        <v>16955</v>
      </c>
      <c r="V2261" s="29">
        <v>18989.599999999999</v>
      </c>
      <c r="W2261" s="27"/>
      <c r="X2261" s="27" t="s">
        <v>74</v>
      </c>
      <c r="Y2261" s="27" t="s">
        <v>63</v>
      </c>
    </row>
    <row r="2262" spans="2:25" x14ac:dyDescent="0.2">
      <c r="B2262" s="27" t="s">
        <v>4558</v>
      </c>
      <c r="C2262" s="27" t="s">
        <v>57</v>
      </c>
      <c r="D2262" s="27" t="s">
        <v>4559</v>
      </c>
      <c r="E2262" s="27" t="str">
        <f>VLOOKUP(D2262,[1]ЕНС!A:E,2,FALSE)</f>
        <v>Пила</v>
      </c>
      <c r="F2262" s="27" t="str">
        <f>VLOOKUP(D2262,[1]ЕНС!A:E,3,FALSE)</f>
        <v>для резки штапика</v>
      </c>
      <c r="G2262" s="27" t="s">
        <v>4560</v>
      </c>
      <c r="H2262" s="27" t="s">
        <v>28</v>
      </c>
      <c r="I2262" s="27">
        <v>0</v>
      </c>
      <c r="J2262" s="27">
        <v>631010000</v>
      </c>
      <c r="K2262" s="27" t="str">
        <f>VLOOKUP(B2262,[1]ПланКаз!A2249:M5553,12,0)</f>
        <v>ҚР, ШҚО, Өскемен қ., Бажов көш., 10</v>
      </c>
      <c r="L2262" s="27" t="str">
        <f>VLOOKUP(B2262,[1]ПланКаз!A2247:M5551,13,0)</f>
        <v>Желтоқсан-Қантар</v>
      </c>
      <c r="M2262" s="27" t="str">
        <f>VLOOKUP(B2262,[1]ПланКаз!A2249:N5553,14,0)</f>
        <v>Шығыс-Қазақстан облысы, Өскемен қ.</v>
      </c>
      <c r="N2262" s="27" t="s">
        <v>60</v>
      </c>
      <c r="O2262" s="27" t="str">
        <f>VLOOKUP(B2262,[1]ПланКаз!A2248:P5552,16,0)</f>
        <v>шартқа қол қойылған кезден бастап 45 күнтізбелік күн ішінде</v>
      </c>
      <c r="P2262" s="27" t="s">
        <v>61</v>
      </c>
      <c r="Q2262" s="28" t="s">
        <v>480</v>
      </c>
      <c r="R2262" s="27" t="str">
        <f>VLOOKUP(B2262,[1]ПланКаз!A2247:S5551,19,0)</f>
        <v>Дана</v>
      </c>
      <c r="S2262" s="29">
        <v>2</v>
      </c>
      <c r="T2262" s="29">
        <v>5526</v>
      </c>
      <c r="U2262" s="29" t="s">
        <v>63</v>
      </c>
      <c r="V2262" s="29" t="s">
        <v>63</v>
      </c>
      <c r="W2262" s="27"/>
      <c r="X2262" s="27" t="s">
        <v>64</v>
      </c>
      <c r="Y2262" s="27" t="s">
        <v>717</v>
      </c>
    </row>
    <row r="2263" spans="2:25" x14ac:dyDescent="0.2">
      <c r="B2263" s="27" t="s">
        <v>4561</v>
      </c>
      <c r="C2263" s="27" t="s">
        <v>57</v>
      </c>
      <c r="D2263" s="27" t="s">
        <v>4559</v>
      </c>
      <c r="E2263" s="27" t="str">
        <f>VLOOKUP(D2263,[1]ЕНС!A:E,2,FALSE)</f>
        <v>Пила</v>
      </c>
      <c r="F2263" s="27" t="str">
        <f>VLOOKUP(D2263,[1]ЕНС!A:E,3,FALSE)</f>
        <v>для резки штапика</v>
      </c>
      <c r="G2263" s="27" t="s">
        <v>4560</v>
      </c>
      <c r="H2263" s="27" t="s">
        <v>28</v>
      </c>
      <c r="I2263" s="27">
        <v>0</v>
      </c>
      <c r="J2263" s="27">
        <v>631010000</v>
      </c>
      <c r="K2263" s="27" t="str">
        <f>VLOOKUP(B2263,[1]ПланКаз!A2250:M5554,12,0)</f>
        <v>ҚР, ШҚО, Өскемен қ., Бажов көш., 10</v>
      </c>
      <c r="L2263" s="27" t="str">
        <f>VLOOKUP(B2263,[1]ПланКаз!A2248:M5552,13,0)</f>
        <v>Наурыз - Сәуір</v>
      </c>
      <c r="M2263" s="27" t="str">
        <f>VLOOKUP(B2263,[1]ПланКаз!A2250:N5554,14,0)</f>
        <v>Шығыс-Қазақстан облысы, Өскемен қ.</v>
      </c>
      <c r="N2263" s="27" t="s">
        <v>60</v>
      </c>
      <c r="O2263" s="27" t="str">
        <f>VLOOKUP(B2263,[1]ПланКаз!A2249:P5553,16,0)</f>
        <v>шартқа қол қойылған кезден бастап 45 күнтізбелік күн ішінде</v>
      </c>
      <c r="P2263" s="27" t="s">
        <v>61</v>
      </c>
      <c r="Q2263" s="28" t="s">
        <v>480</v>
      </c>
      <c r="R2263" s="27" t="str">
        <f>VLOOKUP(B2263,[1]ПланКаз!A2248:S5552,19,0)</f>
        <v>Дана</v>
      </c>
      <c r="S2263" s="29">
        <v>2</v>
      </c>
      <c r="T2263" s="29">
        <v>5526</v>
      </c>
      <c r="U2263" s="29">
        <v>11052</v>
      </c>
      <c r="V2263" s="29">
        <v>12378.24</v>
      </c>
      <c r="W2263" s="27"/>
      <c r="X2263" s="27" t="s">
        <v>74</v>
      </c>
      <c r="Y2263" s="27" t="s">
        <v>63</v>
      </c>
    </row>
    <row r="2264" spans="2:25" x14ac:dyDescent="0.2">
      <c r="B2264" s="27" t="s">
        <v>4562</v>
      </c>
      <c r="C2264" s="27" t="s">
        <v>57</v>
      </c>
      <c r="D2264" s="27" t="s">
        <v>4563</v>
      </c>
      <c r="E2264" s="27" t="str">
        <f>VLOOKUP(D2264,[1]ЕНС!A:E,2,FALSE)</f>
        <v>Плашка</v>
      </c>
      <c r="F2264" s="27" t="str">
        <f>VLOOKUP(D2264,[1]ЕНС!A:E,3,FALSE)</f>
        <v>круглая, диаметр М10, шаг резьбы 1 мм, вид резьбы-правая, ГОСТ 9740 - 71</v>
      </c>
      <c r="G2264" s="27" t="s">
        <v>4564</v>
      </c>
      <c r="H2264" s="27" t="s">
        <v>28</v>
      </c>
      <c r="I2264" s="27">
        <v>0</v>
      </c>
      <c r="J2264" s="27">
        <v>631010000</v>
      </c>
      <c r="K2264" s="27" t="str">
        <f>VLOOKUP(B2264,[1]ПланКаз!A2251:M5555,12,0)</f>
        <v>ҚР, ШҚО, Өскемен қ., Бажов көш., 10</v>
      </c>
      <c r="L2264" s="27" t="str">
        <f>VLOOKUP(B2264,[1]ПланКаз!A2249:M5553,13,0)</f>
        <v>Желтоқсан-Қантар</v>
      </c>
      <c r="M2264" s="27" t="str">
        <f>VLOOKUP(B2264,[1]ПланКаз!A2251:N5555,14,0)</f>
        <v>Шығыс-Қазақстан облысы, Өскемен қ.</v>
      </c>
      <c r="N2264" s="27" t="s">
        <v>60</v>
      </c>
      <c r="O2264" s="27" t="str">
        <f>VLOOKUP(B2264,[1]ПланКаз!A2250:P5554,16,0)</f>
        <v>шартқа қол қойылған кезден бастап 45 күнтізбелік күн ішінде</v>
      </c>
      <c r="P2264" s="27" t="s">
        <v>61</v>
      </c>
      <c r="Q2264" s="28" t="s">
        <v>480</v>
      </c>
      <c r="R2264" s="27" t="str">
        <f>VLOOKUP(B2264,[1]ПланКаз!A2249:S5553,19,0)</f>
        <v>Дана</v>
      </c>
      <c r="S2264" s="29">
        <v>6</v>
      </c>
      <c r="T2264" s="29">
        <v>616</v>
      </c>
      <c r="U2264" s="29" t="s">
        <v>63</v>
      </c>
      <c r="V2264" s="29" t="s">
        <v>63</v>
      </c>
      <c r="W2264" s="27"/>
      <c r="X2264" s="27" t="s">
        <v>64</v>
      </c>
      <c r="Y2264" s="27" t="s">
        <v>717</v>
      </c>
    </row>
    <row r="2265" spans="2:25" x14ac:dyDescent="0.2">
      <c r="B2265" s="27" t="s">
        <v>4565</v>
      </c>
      <c r="C2265" s="27" t="s">
        <v>57</v>
      </c>
      <c r="D2265" s="27" t="s">
        <v>4563</v>
      </c>
      <c r="E2265" s="27" t="str">
        <f>VLOOKUP(D2265,[1]ЕНС!A:E,2,FALSE)</f>
        <v>Плашка</v>
      </c>
      <c r="F2265" s="27" t="str">
        <f>VLOOKUP(D2265,[1]ЕНС!A:E,3,FALSE)</f>
        <v>круглая, диаметр М10, шаг резьбы 1 мм, вид резьбы-правая, ГОСТ 9740 - 71</v>
      </c>
      <c r="G2265" s="27" t="s">
        <v>4564</v>
      </c>
      <c r="H2265" s="27" t="s">
        <v>28</v>
      </c>
      <c r="I2265" s="27">
        <v>0</v>
      </c>
      <c r="J2265" s="27">
        <v>631010000</v>
      </c>
      <c r="K2265" s="27" t="str">
        <f>VLOOKUP(B2265,[1]ПланКаз!A2252:M5556,12,0)</f>
        <v>ҚР, ШҚО, Өскемен қ., Бажов көш., 10</v>
      </c>
      <c r="L2265" s="27" t="str">
        <f>VLOOKUP(B2265,[1]ПланКаз!A2250:M5554,13,0)</f>
        <v>Наурыз - Сәуір</v>
      </c>
      <c r="M2265" s="27" t="str">
        <f>VLOOKUP(B2265,[1]ПланКаз!A2252:N5556,14,0)</f>
        <v>Шығыс-Қазақстан облысы, Өскемен қ.</v>
      </c>
      <c r="N2265" s="27" t="s">
        <v>60</v>
      </c>
      <c r="O2265" s="27" t="str">
        <f>VLOOKUP(B2265,[1]ПланКаз!A2251:P5555,16,0)</f>
        <v>шартқа қол қойылған кезден бастап 45 күнтізбелік күн ішінде</v>
      </c>
      <c r="P2265" s="27" t="s">
        <v>61</v>
      </c>
      <c r="Q2265" s="28" t="s">
        <v>480</v>
      </c>
      <c r="R2265" s="27" t="str">
        <f>VLOOKUP(B2265,[1]ПланКаз!A2250:S5554,19,0)</f>
        <v>Дана</v>
      </c>
      <c r="S2265" s="29">
        <v>6</v>
      </c>
      <c r="T2265" s="29">
        <v>616</v>
      </c>
      <c r="U2265" s="29">
        <v>3696</v>
      </c>
      <c r="V2265" s="29">
        <v>4139.5200000000004</v>
      </c>
      <c r="W2265" s="27"/>
      <c r="X2265" s="27" t="s">
        <v>74</v>
      </c>
      <c r="Y2265" s="27" t="s">
        <v>63</v>
      </c>
    </row>
    <row r="2266" spans="2:25" x14ac:dyDescent="0.2">
      <c r="B2266" s="27" t="s">
        <v>4566</v>
      </c>
      <c r="C2266" s="27" t="s">
        <v>57</v>
      </c>
      <c r="D2266" s="27" t="s">
        <v>4567</v>
      </c>
      <c r="E2266" s="27" t="str">
        <f>VLOOKUP(D2266,[1]ЕНС!A:E,2,FALSE)</f>
        <v>Плашка</v>
      </c>
      <c r="F2266" s="27" t="str">
        <f>VLOOKUP(D2266,[1]ЕНС!A:E,3,FALSE)</f>
        <v>круглая, диаметр М10, шаг резьбы 1,25 мм, вид резьбы-правая, ГОСТ 9740 - 71</v>
      </c>
      <c r="G2266" s="27" t="s">
        <v>4568</v>
      </c>
      <c r="H2266" s="27" t="s">
        <v>28</v>
      </c>
      <c r="I2266" s="27">
        <v>0</v>
      </c>
      <c r="J2266" s="27">
        <v>631010000</v>
      </c>
      <c r="K2266" s="27" t="str">
        <f>VLOOKUP(B2266,[1]ПланКаз!A2253:M5557,12,0)</f>
        <v>ҚР, ШҚО, Өскемен қ., Бажов көш., 10</v>
      </c>
      <c r="L2266" s="27" t="str">
        <f>VLOOKUP(B2266,[1]ПланКаз!A2251:M5555,13,0)</f>
        <v>Желтоқсан-Қантар</v>
      </c>
      <c r="M2266" s="27" t="str">
        <f>VLOOKUP(B2266,[1]ПланКаз!A2253:N5557,14,0)</f>
        <v>Шығыс-Қазақстан облысы, Өскемен қ.</v>
      </c>
      <c r="N2266" s="27" t="s">
        <v>60</v>
      </c>
      <c r="O2266" s="27" t="str">
        <f>VLOOKUP(B2266,[1]ПланКаз!A2252:P5556,16,0)</f>
        <v>шартқа қол қойылған кезден бастап 45 күнтізбелік күн ішінде</v>
      </c>
      <c r="P2266" s="27" t="s">
        <v>61</v>
      </c>
      <c r="Q2266" s="28" t="s">
        <v>480</v>
      </c>
      <c r="R2266" s="27" t="str">
        <f>VLOOKUP(B2266,[1]ПланКаз!A2251:S5555,19,0)</f>
        <v>Дана</v>
      </c>
      <c r="S2266" s="29">
        <v>6</v>
      </c>
      <c r="T2266" s="29">
        <v>616</v>
      </c>
      <c r="U2266" s="29" t="s">
        <v>63</v>
      </c>
      <c r="V2266" s="29" t="s">
        <v>63</v>
      </c>
      <c r="W2266" s="27"/>
      <c r="X2266" s="27" t="s">
        <v>64</v>
      </c>
      <c r="Y2266" s="27" t="s">
        <v>717</v>
      </c>
    </row>
    <row r="2267" spans="2:25" x14ac:dyDescent="0.2">
      <c r="B2267" s="27" t="s">
        <v>4569</v>
      </c>
      <c r="C2267" s="27" t="s">
        <v>57</v>
      </c>
      <c r="D2267" s="27" t="s">
        <v>4567</v>
      </c>
      <c r="E2267" s="27" t="str">
        <f>VLOOKUP(D2267,[1]ЕНС!A:E,2,FALSE)</f>
        <v>Плашка</v>
      </c>
      <c r="F2267" s="27" t="str">
        <f>VLOOKUP(D2267,[1]ЕНС!A:E,3,FALSE)</f>
        <v>круглая, диаметр М10, шаг резьбы 1,25 мм, вид резьбы-правая, ГОСТ 9740 - 71</v>
      </c>
      <c r="G2267" s="27" t="s">
        <v>4568</v>
      </c>
      <c r="H2267" s="27" t="s">
        <v>28</v>
      </c>
      <c r="I2267" s="27">
        <v>0</v>
      </c>
      <c r="J2267" s="27">
        <v>631010000</v>
      </c>
      <c r="K2267" s="27" t="str">
        <f>VLOOKUP(B2267,[1]ПланКаз!A2254:M5558,12,0)</f>
        <v>ҚР, ШҚО, Өскемен қ., Бажов көш., 10</v>
      </c>
      <c r="L2267" s="27" t="str">
        <f>VLOOKUP(B2267,[1]ПланКаз!A2252:M5556,13,0)</f>
        <v>Наурыз - Сәуір</v>
      </c>
      <c r="M2267" s="27" t="str">
        <f>VLOOKUP(B2267,[1]ПланКаз!A2254:N5558,14,0)</f>
        <v>Шығыс-Қазақстан облысы, Өскемен қ.</v>
      </c>
      <c r="N2267" s="27" t="s">
        <v>60</v>
      </c>
      <c r="O2267" s="27" t="str">
        <f>VLOOKUP(B2267,[1]ПланКаз!A2253:P5557,16,0)</f>
        <v>шартқа қол қойылған кезден бастап 45 күнтізбелік күн ішінде</v>
      </c>
      <c r="P2267" s="27" t="s">
        <v>61</v>
      </c>
      <c r="Q2267" s="28" t="s">
        <v>480</v>
      </c>
      <c r="R2267" s="27" t="str">
        <f>VLOOKUP(B2267,[1]ПланКаз!A2252:S5556,19,0)</f>
        <v>Дана</v>
      </c>
      <c r="S2267" s="29">
        <v>6</v>
      </c>
      <c r="T2267" s="29">
        <v>616</v>
      </c>
      <c r="U2267" s="29">
        <v>3696</v>
      </c>
      <c r="V2267" s="29">
        <v>4139.5200000000004</v>
      </c>
      <c r="W2267" s="27"/>
      <c r="X2267" s="27" t="s">
        <v>74</v>
      </c>
      <c r="Y2267" s="27" t="s">
        <v>63</v>
      </c>
    </row>
    <row r="2268" spans="2:25" x14ac:dyDescent="0.2">
      <c r="B2268" s="27" t="s">
        <v>4570</v>
      </c>
      <c r="C2268" s="27" t="s">
        <v>57</v>
      </c>
      <c r="D2268" s="27" t="s">
        <v>4571</v>
      </c>
      <c r="E2268" s="27" t="str">
        <f>VLOOKUP(D2268,[1]ЕНС!A:E,2,FALSE)</f>
        <v>Плашка</v>
      </c>
      <c r="F2268" s="27" t="str">
        <f>VLOOKUP(D2268,[1]ЕНС!A:E,3,FALSE)</f>
        <v>круглая, диаметр резьбы М10 мм, шаг резьбы 1,5 мм, резьба правая</v>
      </c>
      <c r="G2268" s="27" t="s">
        <v>4572</v>
      </c>
      <c r="H2268" s="27" t="s">
        <v>28</v>
      </c>
      <c r="I2268" s="27">
        <v>0</v>
      </c>
      <c r="J2268" s="27">
        <v>631010000</v>
      </c>
      <c r="K2268" s="27" t="str">
        <f>VLOOKUP(B2268,[1]ПланКаз!A2255:M5559,12,0)</f>
        <v>ҚР, ШҚО, Өскемен қ., Бажов көш., 10</v>
      </c>
      <c r="L2268" s="27" t="str">
        <f>VLOOKUP(B2268,[1]ПланКаз!A2253:M5557,13,0)</f>
        <v>Желтоқсан-Қантар</v>
      </c>
      <c r="M2268" s="27" t="str">
        <f>VLOOKUP(B2268,[1]ПланКаз!A2255:N5559,14,0)</f>
        <v>Шығыс-Қазақстан облысы, Өскемен қ.</v>
      </c>
      <c r="N2268" s="27" t="s">
        <v>60</v>
      </c>
      <c r="O2268" s="27" t="str">
        <f>VLOOKUP(B2268,[1]ПланКаз!A2254:P5558,16,0)</f>
        <v>шартқа қол қойылған кезден бастап 45 күнтізбелік күн ішінде</v>
      </c>
      <c r="P2268" s="27" t="s">
        <v>61</v>
      </c>
      <c r="Q2268" s="28" t="s">
        <v>480</v>
      </c>
      <c r="R2268" s="27" t="str">
        <f>VLOOKUP(B2268,[1]ПланКаз!A2253:S5557,19,0)</f>
        <v>Дана</v>
      </c>
      <c r="S2268" s="29">
        <v>6</v>
      </c>
      <c r="T2268" s="29">
        <v>616</v>
      </c>
      <c r="U2268" s="29" t="s">
        <v>63</v>
      </c>
      <c r="V2268" s="29" t="s">
        <v>63</v>
      </c>
      <c r="W2268" s="27"/>
      <c r="X2268" s="27" t="s">
        <v>64</v>
      </c>
      <c r="Y2268" s="27" t="s">
        <v>717</v>
      </c>
    </row>
    <row r="2269" spans="2:25" x14ac:dyDescent="0.2">
      <c r="B2269" s="27" t="s">
        <v>4573</v>
      </c>
      <c r="C2269" s="27" t="s">
        <v>57</v>
      </c>
      <c r="D2269" s="27" t="s">
        <v>4571</v>
      </c>
      <c r="E2269" s="27" t="str">
        <f>VLOOKUP(D2269,[1]ЕНС!A:E,2,FALSE)</f>
        <v>Плашка</v>
      </c>
      <c r="F2269" s="27" t="str">
        <f>VLOOKUP(D2269,[1]ЕНС!A:E,3,FALSE)</f>
        <v>круглая, диаметр резьбы М10 мм, шаг резьбы 1,5 мм, резьба правая</v>
      </c>
      <c r="G2269" s="27" t="s">
        <v>4572</v>
      </c>
      <c r="H2269" s="27" t="s">
        <v>28</v>
      </c>
      <c r="I2269" s="27">
        <v>0</v>
      </c>
      <c r="J2269" s="27">
        <v>631010000</v>
      </c>
      <c r="K2269" s="27" t="str">
        <f>VLOOKUP(B2269,[1]ПланКаз!A2256:M5560,12,0)</f>
        <v>ҚР, ШҚО, Өскемен қ., Бажов көш., 10</v>
      </c>
      <c r="L2269" s="27" t="str">
        <f>VLOOKUP(B2269,[1]ПланКаз!A2254:M5558,13,0)</f>
        <v>Наурыз - Сәуір</v>
      </c>
      <c r="M2269" s="27" t="str">
        <f>VLOOKUP(B2269,[1]ПланКаз!A2256:N5560,14,0)</f>
        <v>Шығыс-Қазақстан облысы, Өскемен қ.</v>
      </c>
      <c r="N2269" s="27" t="s">
        <v>60</v>
      </c>
      <c r="O2269" s="27" t="str">
        <f>VLOOKUP(B2269,[1]ПланКаз!A2255:P5559,16,0)</f>
        <v>шартқа қол қойылған кезден бастап 45 күнтізбелік күн ішінде</v>
      </c>
      <c r="P2269" s="27" t="s">
        <v>61</v>
      </c>
      <c r="Q2269" s="28" t="s">
        <v>480</v>
      </c>
      <c r="R2269" s="27" t="str">
        <f>VLOOKUP(B2269,[1]ПланКаз!A2254:S5558,19,0)</f>
        <v>Дана</v>
      </c>
      <c r="S2269" s="29">
        <v>6</v>
      </c>
      <c r="T2269" s="29">
        <v>616</v>
      </c>
      <c r="U2269" s="29">
        <v>3696</v>
      </c>
      <c r="V2269" s="29">
        <v>4139.5200000000004</v>
      </c>
      <c r="W2269" s="27"/>
      <c r="X2269" s="27" t="s">
        <v>74</v>
      </c>
      <c r="Y2269" s="27" t="s">
        <v>63</v>
      </c>
    </row>
    <row r="2270" spans="2:25" x14ac:dyDescent="0.2">
      <c r="B2270" s="27" t="s">
        <v>4574</v>
      </c>
      <c r="C2270" s="27" t="s">
        <v>57</v>
      </c>
      <c r="D2270" s="27" t="s">
        <v>4575</v>
      </c>
      <c r="E2270" s="27" t="str">
        <f>VLOOKUP(D2270,[1]ЕНС!A:E,2,FALSE)</f>
        <v>Плашка</v>
      </c>
      <c r="F2270" s="27" t="str">
        <f>VLOOKUP(D2270,[1]ЕНС!A:E,3,FALSE)</f>
        <v>круглая, диаметр резьбы М12, шаг резьбы 1 мм, резьба правая, ГОСТ 17587-72</v>
      </c>
      <c r="G2270" s="27" t="s">
        <v>4576</v>
      </c>
      <c r="H2270" s="27" t="s">
        <v>28</v>
      </c>
      <c r="I2270" s="27">
        <v>0</v>
      </c>
      <c r="J2270" s="27">
        <v>631010000</v>
      </c>
      <c r="K2270" s="27" t="str">
        <f>VLOOKUP(B2270,[1]ПланКаз!A2257:M5561,12,0)</f>
        <v>ҚР, ШҚО, Өскемен қ., Бажов көш., 10</v>
      </c>
      <c r="L2270" s="27" t="str">
        <f>VLOOKUP(B2270,[1]ПланКаз!A2255:M5559,13,0)</f>
        <v>Желтоқсан-Қантар</v>
      </c>
      <c r="M2270" s="27" t="str">
        <f>VLOOKUP(B2270,[1]ПланКаз!A2257:N5561,14,0)</f>
        <v>Шығыс-Қазақстан облысы, Өскемен қ.</v>
      </c>
      <c r="N2270" s="27" t="s">
        <v>60</v>
      </c>
      <c r="O2270" s="27" t="str">
        <f>VLOOKUP(B2270,[1]ПланКаз!A2256:P5560,16,0)</f>
        <v>шартқа қол қойылған кезден бастап 45 күнтізбелік күн ішінде</v>
      </c>
      <c r="P2270" s="27" t="s">
        <v>61</v>
      </c>
      <c r="Q2270" s="28" t="s">
        <v>480</v>
      </c>
      <c r="R2270" s="27" t="str">
        <f>VLOOKUP(B2270,[1]ПланКаз!A2255:S5559,19,0)</f>
        <v>Дана</v>
      </c>
      <c r="S2270" s="29">
        <v>6</v>
      </c>
      <c r="T2270" s="29">
        <v>884</v>
      </c>
      <c r="U2270" s="29" t="s">
        <v>63</v>
      </c>
      <c r="V2270" s="29" t="s">
        <v>63</v>
      </c>
      <c r="W2270" s="27"/>
      <c r="X2270" s="27" t="s">
        <v>64</v>
      </c>
      <c r="Y2270" s="27" t="s">
        <v>717</v>
      </c>
    </row>
    <row r="2271" spans="2:25" x14ac:dyDescent="0.2">
      <c r="B2271" s="27" t="s">
        <v>4577</v>
      </c>
      <c r="C2271" s="27" t="s">
        <v>57</v>
      </c>
      <c r="D2271" s="27" t="s">
        <v>4575</v>
      </c>
      <c r="E2271" s="27" t="str">
        <f>VLOOKUP(D2271,[1]ЕНС!A:E,2,FALSE)</f>
        <v>Плашка</v>
      </c>
      <c r="F2271" s="27" t="str">
        <f>VLOOKUP(D2271,[1]ЕНС!A:E,3,FALSE)</f>
        <v>круглая, диаметр резьбы М12, шаг резьбы 1 мм, резьба правая, ГОСТ 17587-72</v>
      </c>
      <c r="G2271" s="27" t="s">
        <v>4576</v>
      </c>
      <c r="H2271" s="27" t="s">
        <v>28</v>
      </c>
      <c r="I2271" s="27">
        <v>0</v>
      </c>
      <c r="J2271" s="27">
        <v>631010000</v>
      </c>
      <c r="K2271" s="27" t="str">
        <f>VLOOKUP(B2271,[1]ПланКаз!A2258:M5562,12,0)</f>
        <v>ҚР, ШҚО, Өскемен қ., Бажов көш., 10</v>
      </c>
      <c r="L2271" s="27" t="str">
        <f>VLOOKUP(B2271,[1]ПланКаз!A2256:M5560,13,0)</f>
        <v>Наурыз - Сәуір</v>
      </c>
      <c r="M2271" s="27" t="str">
        <f>VLOOKUP(B2271,[1]ПланКаз!A2258:N5562,14,0)</f>
        <v>Шығыс-Қазақстан облысы, Өскемен қ.</v>
      </c>
      <c r="N2271" s="27" t="s">
        <v>60</v>
      </c>
      <c r="O2271" s="27" t="str">
        <f>VLOOKUP(B2271,[1]ПланКаз!A2257:P5561,16,0)</f>
        <v>шартқа қол қойылған кезден бастап 45 күнтізбелік күн ішінде</v>
      </c>
      <c r="P2271" s="27" t="s">
        <v>61</v>
      </c>
      <c r="Q2271" s="28" t="s">
        <v>480</v>
      </c>
      <c r="R2271" s="27" t="str">
        <f>VLOOKUP(B2271,[1]ПланКаз!A2256:S5560,19,0)</f>
        <v>Дана</v>
      </c>
      <c r="S2271" s="29">
        <v>6</v>
      </c>
      <c r="T2271" s="29">
        <v>884</v>
      </c>
      <c r="U2271" s="29">
        <v>5304</v>
      </c>
      <c r="V2271" s="29">
        <v>5940.48</v>
      </c>
      <c r="W2271" s="27"/>
      <c r="X2271" s="27" t="s">
        <v>74</v>
      </c>
      <c r="Y2271" s="27" t="s">
        <v>63</v>
      </c>
    </row>
    <row r="2272" spans="2:25" x14ac:dyDescent="0.2">
      <c r="B2272" s="27" t="s">
        <v>4578</v>
      </c>
      <c r="C2272" s="27" t="s">
        <v>57</v>
      </c>
      <c r="D2272" s="27" t="s">
        <v>4579</v>
      </c>
      <c r="E2272" s="27" t="str">
        <f>VLOOKUP(D2272,[1]ЕНС!A:E,2,FALSE)</f>
        <v>Плашка</v>
      </c>
      <c r="F2272" s="27" t="str">
        <f>VLOOKUP(D2272,[1]ЕНС!A:E,3,FALSE)</f>
        <v>круглая, диаметр резьбы М12, шаг резьбы 1,5 мм, резьба правая, ГОСТ 17587-72</v>
      </c>
      <c r="G2272" s="27" t="s">
        <v>4580</v>
      </c>
      <c r="H2272" s="27" t="s">
        <v>28</v>
      </c>
      <c r="I2272" s="27">
        <v>0</v>
      </c>
      <c r="J2272" s="27">
        <v>631010000</v>
      </c>
      <c r="K2272" s="27" t="str">
        <f>VLOOKUP(B2272,[1]ПланКаз!A2259:M5563,12,0)</f>
        <v>ҚР, ШҚО, Өскемен қ., Бажов көш., 10</v>
      </c>
      <c r="L2272" s="27" t="str">
        <f>VLOOKUP(B2272,[1]ПланКаз!A2257:M5561,13,0)</f>
        <v>Желтоқсан-Қантар</v>
      </c>
      <c r="M2272" s="27" t="str">
        <f>VLOOKUP(B2272,[1]ПланКаз!A2259:N5563,14,0)</f>
        <v>Шығыс-Қазақстан облысы, Өскемен қ.</v>
      </c>
      <c r="N2272" s="27" t="s">
        <v>60</v>
      </c>
      <c r="O2272" s="27" t="str">
        <f>VLOOKUP(B2272,[1]ПланКаз!A2258:P5562,16,0)</f>
        <v>шартқа қол қойылған кезден бастап 45 күнтізбелік күн ішінде</v>
      </c>
      <c r="P2272" s="27" t="s">
        <v>61</v>
      </c>
      <c r="Q2272" s="28" t="s">
        <v>480</v>
      </c>
      <c r="R2272" s="27" t="str">
        <f>VLOOKUP(B2272,[1]ПланКаз!A2257:S5561,19,0)</f>
        <v>Дана</v>
      </c>
      <c r="S2272" s="29">
        <v>6</v>
      </c>
      <c r="T2272" s="29">
        <v>884</v>
      </c>
      <c r="U2272" s="29" t="s">
        <v>63</v>
      </c>
      <c r="V2272" s="29" t="s">
        <v>63</v>
      </c>
      <c r="W2272" s="27"/>
      <c r="X2272" s="27" t="s">
        <v>64</v>
      </c>
      <c r="Y2272" s="27" t="s">
        <v>717</v>
      </c>
    </row>
    <row r="2273" spans="2:25" x14ac:dyDescent="0.2">
      <c r="B2273" s="27" t="s">
        <v>4581</v>
      </c>
      <c r="C2273" s="27" t="s">
        <v>57</v>
      </c>
      <c r="D2273" s="27" t="s">
        <v>4579</v>
      </c>
      <c r="E2273" s="27" t="str">
        <f>VLOOKUP(D2273,[1]ЕНС!A:E,2,FALSE)</f>
        <v>Плашка</v>
      </c>
      <c r="F2273" s="27" t="str">
        <f>VLOOKUP(D2273,[1]ЕНС!A:E,3,FALSE)</f>
        <v>круглая, диаметр резьбы М12, шаг резьбы 1,5 мм, резьба правая, ГОСТ 17587-72</v>
      </c>
      <c r="G2273" s="27" t="s">
        <v>4580</v>
      </c>
      <c r="H2273" s="27" t="s">
        <v>28</v>
      </c>
      <c r="I2273" s="27">
        <v>0</v>
      </c>
      <c r="J2273" s="27">
        <v>631010000</v>
      </c>
      <c r="K2273" s="27" t="str">
        <f>VLOOKUP(B2273,[1]ПланКаз!A2260:M5564,12,0)</f>
        <v>ҚР, ШҚО, Өскемен қ., Бажов көш., 10</v>
      </c>
      <c r="L2273" s="27" t="str">
        <f>VLOOKUP(B2273,[1]ПланКаз!A2258:M5562,13,0)</f>
        <v>Наурыз - Сәуір</v>
      </c>
      <c r="M2273" s="27" t="str">
        <f>VLOOKUP(B2273,[1]ПланКаз!A2260:N5564,14,0)</f>
        <v>Шығыс-Қазақстан облысы, Өскемен қ.</v>
      </c>
      <c r="N2273" s="27" t="s">
        <v>60</v>
      </c>
      <c r="O2273" s="27" t="str">
        <f>VLOOKUP(B2273,[1]ПланКаз!A2259:P5563,16,0)</f>
        <v>шартқа қол қойылған кезден бастап 45 күнтізбелік күн ішінде</v>
      </c>
      <c r="P2273" s="27" t="s">
        <v>61</v>
      </c>
      <c r="Q2273" s="28" t="s">
        <v>480</v>
      </c>
      <c r="R2273" s="27" t="str">
        <f>VLOOKUP(B2273,[1]ПланКаз!A2258:S5562,19,0)</f>
        <v>Дана</v>
      </c>
      <c r="S2273" s="29">
        <v>6</v>
      </c>
      <c r="T2273" s="29">
        <v>884</v>
      </c>
      <c r="U2273" s="29">
        <v>5304</v>
      </c>
      <c r="V2273" s="29">
        <v>5940.48</v>
      </c>
      <c r="W2273" s="27"/>
      <c r="X2273" s="27" t="s">
        <v>74</v>
      </c>
      <c r="Y2273" s="27" t="s">
        <v>63</v>
      </c>
    </row>
    <row r="2274" spans="2:25" x14ac:dyDescent="0.2">
      <c r="B2274" s="27" t="s">
        <v>4582</v>
      </c>
      <c r="C2274" s="27" t="s">
        <v>57</v>
      </c>
      <c r="D2274" s="27" t="s">
        <v>4583</v>
      </c>
      <c r="E2274" s="27" t="str">
        <f>VLOOKUP(D2274,[1]ЕНС!A:E,2,FALSE)</f>
        <v>Плашка</v>
      </c>
      <c r="F2274" s="27" t="str">
        <f>VLOOKUP(D2274,[1]ЕНС!A:E,3,FALSE)</f>
        <v>круглая, диаметр резьбы М12, шаг резьбы 1,75 мм, резьба правая, ГОСТ 17587-72</v>
      </c>
      <c r="G2274" s="27" t="s">
        <v>4584</v>
      </c>
      <c r="H2274" s="27" t="s">
        <v>28</v>
      </c>
      <c r="I2274" s="27">
        <v>0</v>
      </c>
      <c r="J2274" s="27">
        <v>631010000</v>
      </c>
      <c r="K2274" s="27" t="str">
        <f>VLOOKUP(B2274,[1]ПланКаз!A2261:M5565,12,0)</f>
        <v>ҚР, ШҚО, Өскемен қ., Бажов көш., 10</v>
      </c>
      <c r="L2274" s="27" t="str">
        <f>VLOOKUP(B2274,[1]ПланКаз!A2259:M5563,13,0)</f>
        <v>Желтоқсан-Қантар</v>
      </c>
      <c r="M2274" s="27" t="str">
        <f>VLOOKUP(B2274,[1]ПланКаз!A2261:N5565,14,0)</f>
        <v>Шығыс-Қазақстан облысы, Өскемен қ.</v>
      </c>
      <c r="N2274" s="27" t="s">
        <v>60</v>
      </c>
      <c r="O2274" s="27" t="str">
        <f>VLOOKUP(B2274,[1]ПланКаз!A2260:P5564,16,0)</f>
        <v>шартқа қол қойылған кезден бастап 45 күнтізбелік күн ішінде</v>
      </c>
      <c r="P2274" s="27" t="s">
        <v>61</v>
      </c>
      <c r="Q2274" s="28" t="s">
        <v>480</v>
      </c>
      <c r="R2274" s="27" t="str">
        <f>VLOOKUP(B2274,[1]ПланКаз!A2259:S5563,19,0)</f>
        <v>Дана</v>
      </c>
      <c r="S2274" s="29">
        <v>6</v>
      </c>
      <c r="T2274" s="29">
        <v>884</v>
      </c>
      <c r="U2274" s="29" t="s">
        <v>63</v>
      </c>
      <c r="V2274" s="29" t="s">
        <v>63</v>
      </c>
      <c r="W2274" s="27"/>
      <c r="X2274" s="27" t="s">
        <v>64</v>
      </c>
      <c r="Y2274" s="27" t="s">
        <v>717</v>
      </c>
    </row>
    <row r="2275" spans="2:25" x14ac:dyDescent="0.2">
      <c r="B2275" s="27" t="s">
        <v>4585</v>
      </c>
      <c r="C2275" s="27" t="s">
        <v>57</v>
      </c>
      <c r="D2275" s="27" t="s">
        <v>4583</v>
      </c>
      <c r="E2275" s="27" t="str">
        <f>VLOOKUP(D2275,[1]ЕНС!A:E,2,FALSE)</f>
        <v>Плашка</v>
      </c>
      <c r="F2275" s="27" t="str">
        <f>VLOOKUP(D2275,[1]ЕНС!A:E,3,FALSE)</f>
        <v>круглая, диаметр резьбы М12, шаг резьбы 1,75 мм, резьба правая, ГОСТ 17587-72</v>
      </c>
      <c r="G2275" s="27" t="s">
        <v>4584</v>
      </c>
      <c r="H2275" s="27" t="s">
        <v>28</v>
      </c>
      <c r="I2275" s="27">
        <v>0</v>
      </c>
      <c r="J2275" s="27">
        <v>631010000</v>
      </c>
      <c r="K2275" s="27" t="str">
        <f>VLOOKUP(B2275,[1]ПланКаз!A2262:M5566,12,0)</f>
        <v>ҚР, ШҚО, Өскемен қ., Бажов көш., 10</v>
      </c>
      <c r="L2275" s="27" t="str">
        <f>VLOOKUP(B2275,[1]ПланКаз!A2260:M5564,13,0)</f>
        <v>Наурыз - Сәуір</v>
      </c>
      <c r="M2275" s="27" t="str">
        <f>VLOOKUP(B2275,[1]ПланКаз!A2262:N5566,14,0)</f>
        <v>Шығыс-Қазақстан облысы, Өскемен қ.</v>
      </c>
      <c r="N2275" s="27" t="s">
        <v>60</v>
      </c>
      <c r="O2275" s="27" t="str">
        <f>VLOOKUP(B2275,[1]ПланКаз!A2261:P5565,16,0)</f>
        <v>шартқа қол қойылған кезден бастап 45 күнтізбелік күн ішінде</v>
      </c>
      <c r="P2275" s="27" t="s">
        <v>61</v>
      </c>
      <c r="Q2275" s="28" t="s">
        <v>480</v>
      </c>
      <c r="R2275" s="27" t="str">
        <f>VLOOKUP(B2275,[1]ПланКаз!A2260:S5564,19,0)</f>
        <v>Дана</v>
      </c>
      <c r="S2275" s="29">
        <v>6</v>
      </c>
      <c r="T2275" s="29">
        <v>884</v>
      </c>
      <c r="U2275" s="29">
        <v>5304</v>
      </c>
      <c r="V2275" s="29">
        <v>5940.48</v>
      </c>
      <c r="W2275" s="27"/>
      <c r="X2275" s="27" t="s">
        <v>74</v>
      </c>
      <c r="Y2275" s="27" t="s">
        <v>63</v>
      </c>
    </row>
    <row r="2276" spans="2:25" x14ac:dyDescent="0.2">
      <c r="B2276" s="27" t="s">
        <v>4586</v>
      </c>
      <c r="C2276" s="27" t="s">
        <v>57</v>
      </c>
      <c r="D2276" s="27" t="s">
        <v>4587</v>
      </c>
      <c r="E2276" s="27" t="str">
        <f>VLOOKUP(D2276,[1]ЕНС!A:E,2,FALSE)</f>
        <v>Плашка</v>
      </c>
      <c r="F2276" s="27" t="str">
        <f>VLOOKUP(D2276,[1]ЕНС!A:E,3,FALSE)</f>
        <v>круглая, диаметр М14, шаг резьбы 1,5 мм, вид резьбы-правая, ГОСТ 9740 - 71</v>
      </c>
      <c r="G2276" s="27" t="s">
        <v>4588</v>
      </c>
      <c r="H2276" s="27" t="s">
        <v>28</v>
      </c>
      <c r="I2276" s="27">
        <v>0</v>
      </c>
      <c r="J2276" s="27">
        <v>631010000</v>
      </c>
      <c r="K2276" s="27" t="str">
        <f>VLOOKUP(B2276,[1]ПланКаз!A2263:M5567,12,0)</f>
        <v>ҚР, ШҚО, Өскемен қ., Бажов көш., 10</v>
      </c>
      <c r="L2276" s="27" t="str">
        <f>VLOOKUP(B2276,[1]ПланКаз!A2261:M5565,13,0)</f>
        <v>Желтоқсан-Қантар</v>
      </c>
      <c r="M2276" s="27" t="str">
        <f>VLOOKUP(B2276,[1]ПланКаз!A2263:N5567,14,0)</f>
        <v>Шығыс-Қазақстан облысы, Өскемен қ.</v>
      </c>
      <c r="N2276" s="27" t="s">
        <v>60</v>
      </c>
      <c r="O2276" s="27" t="str">
        <f>VLOOKUP(B2276,[1]ПланКаз!A2262:P5566,16,0)</f>
        <v>шартқа қол қойылған кезден бастап 45 күнтізбелік күн ішінде</v>
      </c>
      <c r="P2276" s="27" t="s">
        <v>61</v>
      </c>
      <c r="Q2276" s="28" t="s">
        <v>480</v>
      </c>
      <c r="R2276" s="27" t="str">
        <f>VLOOKUP(B2276,[1]ПланКаз!A2261:S5565,19,0)</f>
        <v>Дана</v>
      </c>
      <c r="S2276" s="29">
        <v>6</v>
      </c>
      <c r="T2276" s="29">
        <v>924</v>
      </c>
      <c r="U2276" s="29" t="s">
        <v>63</v>
      </c>
      <c r="V2276" s="29" t="s">
        <v>63</v>
      </c>
      <c r="W2276" s="27"/>
      <c r="X2276" s="27" t="s">
        <v>64</v>
      </c>
      <c r="Y2276" s="27" t="s">
        <v>717</v>
      </c>
    </row>
    <row r="2277" spans="2:25" x14ac:dyDescent="0.2">
      <c r="B2277" s="27" t="s">
        <v>4589</v>
      </c>
      <c r="C2277" s="27" t="s">
        <v>57</v>
      </c>
      <c r="D2277" s="27" t="s">
        <v>4587</v>
      </c>
      <c r="E2277" s="27" t="str">
        <f>VLOOKUP(D2277,[1]ЕНС!A:E,2,FALSE)</f>
        <v>Плашка</v>
      </c>
      <c r="F2277" s="27" t="str">
        <f>VLOOKUP(D2277,[1]ЕНС!A:E,3,FALSE)</f>
        <v>круглая, диаметр М14, шаг резьбы 1,5 мм, вид резьбы-правая, ГОСТ 9740 - 71</v>
      </c>
      <c r="G2277" s="27" t="s">
        <v>4588</v>
      </c>
      <c r="H2277" s="27" t="s">
        <v>28</v>
      </c>
      <c r="I2277" s="27">
        <v>0</v>
      </c>
      <c r="J2277" s="27">
        <v>631010000</v>
      </c>
      <c r="K2277" s="27" t="str">
        <f>VLOOKUP(B2277,[1]ПланКаз!A2264:M5568,12,0)</f>
        <v>ҚР, ШҚО, Өскемен қ., Бажов көш., 10</v>
      </c>
      <c r="L2277" s="27" t="str">
        <f>VLOOKUP(B2277,[1]ПланКаз!A2262:M5566,13,0)</f>
        <v>Наурыз - Сәуір</v>
      </c>
      <c r="M2277" s="27" t="str">
        <f>VLOOKUP(B2277,[1]ПланКаз!A2264:N5568,14,0)</f>
        <v>Шығыс-Қазақстан облысы, Өскемен қ.</v>
      </c>
      <c r="N2277" s="27" t="s">
        <v>60</v>
      </c>
      <c r="O2277" s="27" t="str">
        <f>VLOOKUP(B2277,[1]ПланКаз!A2263:P5567,16,0)</f>
        <v>шартқа қол қойылған кезден бастап 45 күнтізбелік күн ішінде</v>
      </c>
      <c r="P2277" s="27" t="s">
        <v>61</v>
      </c>
      <c r="Q2277" s="28" t="s">
        <v>480</v>
      </c>
      <c r="R2277" s="27" t="str">
        <f>VLOOKUP(B2277,[1]ПланКаз!A2262:S5566,19,0)</f>
        <v>Дана</v>
      </c>
      <c r="S2277" s="29">
        <v>6</v>
      </c>
      <c r="T2277" s="29">
        <v>924</v>
      </c>
      <c r="U2277" s="29">
        <v>5544</v>
      </c>
      <c r="V2277" s="29">
        <v>6209.28</v>
      </c>
      <c r="W2277" s="27"/>
      <c r="X2277" s="27" t="s">
        <v>74</v>
      </c>
      <c r="Y2277" s="27" t="s">
        <v>63</v>
      </c>
    </row>
    <row r="2278" spans="2:25" x14ac:dyDescent="0.2">
      <c r="B2278" s="27" t="s">
        <v>4590</v>
      </c>
      <c r="C2278" s="27" t="s">
        <v>57</v>
      </c>
      <c r="D2278" s="27" t="s">
        <v>4591</v>
      </c>
      <c r="E2278" s="27" t="str">
        <f>VLOOKUP(D2278,[1]ЕНС!A:E,2,FALSE)</f>
        <v>Плашка</v>
      </c>
      <c r="F2278" s="27" t="str">
        <f>VLOOKUP(D2278,[1]ЕНС!A:E,3,FALSE)</f>
        <v>круглая, диаметр резьбы М14, шаг резьбы 2,0 мм, резьба правая, ГОСТ 17587-72</v>
      </c>
      <c r="G2278" s="27" t="s">
        <v>4592</v>
      </c>
      <c r="H2278" s="27" t="s">
        <v>28</v>
      </c>
      <c r="I2278" s="27">
        <v>0</v>
      </c>
      <c r="J2278" s="27">
        <v>631010000</v>
      </c>
      <c r="K2278" s="27" t="str">
        <f>VLOOKUP(B2278,[1]ПланКаз!A2265:M5569,12,0)</f>
        <v>ҚР, ШҚО, Өскемен қ., Бажов көш., 10</v>
      </c>
      <c r="L2278" s="27" t="str">
        <f>VLOOKUP(B2278,[1]ПланКаз!A2263:M5567,13,0)</f>
        <v>Желтоқсан-Қантар</v>
      </c>
      <c r="M2278" s="27" t="str">
        <f>VLOOKUP(B2278,[1]ПланКаз!A2265:N5569,14,0)</f>
        <v>Шығыс-Қазақстан облысы, Өскемен қ.</v>
      </c>
      <c r="N2278" s="27" t="s">
        <v>60</v>
      </c>
      <c r="O2278" s="27" t="str">
        <f>VLOOKUP(B2278,[1]ПланКаз!A2264:P5568,16,0)</f>
        <v>шартқа қол қойылған кезден бастап 45 күнтізбелік күн ішінде</v>
      </c>
      <c r="P2278" s="27" t="s">
        <v>61</v>
      </c>
      <c r="Q2278" s="28" t="s">
        <v>480</v>
      </c>
      <c r="R2278" s="27" t="str">
        <f>VLOOKUP(B2278,[1]ПланКаз!A2263:S5567,19,0)</f>
        <v>Дана</v>
      </c>
      <c r="S2278" s="29">
        <v>6</v>
      </c>
      <c r="T2278" s="29">
        <v>924</v>
      </c>
      <c r="U2278" s="29" t="s">
        <v>63</v>
      </c>
      <c r="V2278" s="29" t="s">
        <v>63</v>
      </c>
      <c r="W2278" s="27"/>
      <c r="X2278" s="27" t="s">
        <v>64</v>
      </c>
      <c r="Y2278" s="27" t="s">
        <v>717</v>
      </c>
    </row>
    <row r="2279" spans="2:25" x14ac:dyDescent="0.2">
      <c r="B2279" s="27" t="s">
        <v>4593</v>
      </c>
      <c r="C2279" s="27" t="s">
        <v>57</v>
      </c>
      <c r="D2279" s="27" t="s">
        <v>4591</v>
      </c>
      <c r="E2279" s="27" t="str">
        <f>VLOOKUP(D2279,[1]ЕНС!A:E,2,FALSE)</f>
        <v>Плашка</v>
      </c>
      <c r="F2279" s="27" t="str">
        <f>VLOOKUP(D2279,[1]ЕНС!A:E,3,FALSE)</f>
        <v>круглая, диаметр резьбы М14, шаг резьбы 2,0 мм, резьба правая, ГОСТ 17587-72</v>
      </c>
      <c r="G2279" s="27" t="s">
        <v>4592</v>
      </c>
      <c r="H2279" s="27" t="s">
        <v>28</v>
      </c>
      <c r="I2279" s="27">
        <v>0</v>
      </c>
      <c r="J2279" s="27">
        <v>631010000</v>
      </c>
      <c r="K2279" s="27" t="str">
        <f>VLOOKUP(B2279,[1]ПланКаз!A2266:M5570,12,0)</f>
        <v>ҚР, ШҚО, Өскемен қ., Бажов көш., 10</v>
      </c>
      <c r="L2279" s="27" t="str">
        <f>VLOOKUP(B2279,[1]ПланКаз!A2264:M5568,13,0)</f>
        <v>Наурыз - Сәуір</v>
      </c>
      <c r="M2279" s="27" t="str">
        <f>VLOOKUP(B2279,[1]ПланКаз!A2266:N5570,14,0)</f>
        <v>Шығыс-Қазақстан облысы, Өскемен қ.</v>
      </c>
      <c r="N2279" s="27" t="s">
        <v>60</v>
      </c>
      <c r="O2279" s="27" t="str">
        <f>VLOOKUP(B2279,[1]ПланКаз!A2265:P5569,16,0)</f>
        <v>шартқа қол қойылған кезден бастап 45 күнтізбелік күн ішінде</v>
      </c>
      <c r="P2279" s="27" t="s">
        <v>61</v>
      </c>
      <c r="Q2279" s="28" t="s">
        <v>480</v>
      </c>
      <c r="R2279" s="27" t="str">
        <f>VLOOKUP(B2279,[1]ПланКаз!A2264:S5568,19,0)</f>
        <v>Дана</v>
      </c>
      <c r="S2279" s="29">
        <v>6</v>
      </c>
      <c r="T2279" s="29">
        <v>924</v>
      </c>
      <c r="U2279" s="29">
        <v>5544</v>
      </c>
      <c r="V2279" s="29">
        <v>6209.28</v>
      </c>
      <c r="W2279" s="27"/>
      <c r="X2279" s="27" t="s">
        <v>74</v>
      </c>
      <c r="Y2279" s="27" t="s">
        <v>63</v>
      </c>
    </row>
    <row r="2280" spans="2:25" x14ac:dyDescent="0.2">
      <c r="B2280" s="27" t="s">
        <v>4594</v>
      </c>
      <c r="C2280" s="27" t="s">
        <v>57</v>
      </c>
      <c r="D2280" s="27" t="s">
        <v>4595</v>
      </c>
      <c r="E2280" s="27" t="str">
        <f>VLOOKUP(D2280,[1]ЕНС!A:E,2,FALSE)</f>
        <v>Плашка</v>
      </c>
      <c r="F2280" s="27" t="str">
        <f>VLOOKUP(D2280,[1]ЕНС!A:E,3,FALSE)</f>
        <v>круглая, диаметр резьбы М16, шаг резьбы 2,0 мм, резьба правая, ГОСТ 17587-72</v>
      </c>
      <c r="G2280" s="27" t="s">
        <v>4596</v>
      </c>
      <c r="H2280" s="27" t="s">
        <v>28</v>
      </c>
      <c r="I2280" s="27">
        <v>0</v>
      </c>
      <c r="J2280" s="27">
        <v>631010000</v>
      </c>
      <c r="K2280" s="27" t="str">
        <f>VLOOKUP(B2280,[1]ПланКаз!A2267:M5571,12,0)</f>
        <v>ҚР, ШҚО, Өскемен қ., Бажов көш., 10</v>
      </c>
      <c r="L2280" s="27" t="str">
        <f>VLOOKUP(B2280,[1]ПланКаз!A2265:M5569,13,0)</f>
        <v>Желтоқсан-Қантар</v>
      </c>
      <c r="M2280" s="27" t="str">
        <f>VLOOKUP(B2280,[1]ПланКаз!A2267:N5571,14,0)</f>
        <v>Шығыс-Қазақстан облысы, Өскемен қ.</v>
      </c>
      <c r="N2280" s="27" t="s">
        <v>60</v>
      </c>
      <c r="O2280" s="27" t="str">
        <f>VLOOKUP(B2280,[1]ПланКаз!A2266:P5570,16,0)</f>
        <v>шартқа қол қойылған кезден бастап 45 күнтізбелік күн ішінде</v>
      </c>
      <c r="P2280" s="27" t="s">
        <v>61</v>
      </c>
      <c r="Q2280" s="28" t="s">
        <v>480</v>
      </c>
      <c r="R2280" s="27" t="str">
        <f>VLOOKUP(B2280,[1]ПланКаз!A2265:S5569,19,0)</f>
        <v>Дана</v>
      </c>
      <c r="S2280" s="29">
        <v>30</v>
      </c>
      <c r="T2280" s="29">
        <v>1463</v>
      </c>
      <c r="U2280" s="29">
        <v>43890</v>
      </c>
      <c r="V2280" s="29">
        <v>49156.800000000003</v>
      </c>
      <c r="W2280" s="27"/>
      <c r="X2280" s="27" t="s">
        <v>64</v>
      </c>
      <c r="Y2280" s="27" t="s">
        <v>63</v>
      </c>
    </row>
    <row r="2281" spans="2:25" x14ac:dyDescent="0.2">
      <c r="B2281" s="27" t="s">
        <v>4597</v>
      </c>
      <c r="C2281" s="27" t="s">
        <v>57</v>
      </c>
      <c r="D2281" s="27" t="s">
        <v>4598</v>
      </c>
      <c r="E2281" s="27" t="str">
        <f>VLOOKUP(D2281,[1]ЕНС!A:E,2,FALSE)</f>
        <v>Плашка</v>
      </c>
      <c r="F2281" s="27" t="str">
        <f>VLOOKUP(D2281,[1]ЕНС!A:E,3,FALSE)</f>
        <v>круглая, шаг резьбы 1,5 мм, диаметр резьбы М18</v>
      </c>
      <c r="G2281" s="27" t="s">
        <v>4599</v>
      </c>
      <c r="H2281" s="27" t="s">
        <v>28</v>
      </c>
      <c r="I2281" s="27">
        <v>0</v>
      </c>
      <c r="J2281" s="27">
        <v>631010000</v>
      </c>
      <c r="K2281" s="27" t="str">
        <f>VLOOKUP(B2281,[1]ПланКаз!A2268:M5572,12,0)</f>
        <v>ҚР, ШҚО, Өскемен қ., Бажов көш., 10</v>
      </c>
      <c r="L2281" s="27" t="str">
        <f>VLOOKUP(B2281,[1]ПланКаз!A2266:M5570,13,0)</f>
        <v>Желтоқсан-Қантар</v>
      </c>
      <c r="M2281" s="27" t="str">
        <f>VLOOKUP(B2281,[1]ПланКаз!A2268:N5572,14,0)</f>
        <v>Шығыс-Қазақстан облысы, Өскемен қ.</v>
      </c>
      <c r="N2281" s="27" t="s">
        <v>60</v>
      </c>
      <c r="O2281" s="27" t="str">
        <f>VLOOKUP(B2281,[1]ПланКаз!A2267:P5571,16,0)</f>
        <v>шартқа қол қойылған кезден бастап 45 күнтізбелік күн ішінде</v>
      </c>
      <c r="P2281" s="27" t="s">
        <v>61</v>
      </c>
      <c r="Q2281" s="28" t="s">
        <v>480</v>
      </c>
      <c r="R2281" s="27" t="str">
        <f>VLOOKUP(B2281,[1]ПланКаз!A2266:S5570,19,0)</f>
        <v>Дана</v>
      </c>
      <c r="S2281" s="29">
        <v>6</v>
      </c>
      <c r="T2281" s="29">
        <v>1471</v>
      </c>
      <c r="U2281" s="29" t="s">
        <v>63</v>
      </c>
      <c r="V2281" s="29" t="s">
        <v>63</v>
      </c>
      <c r="W2281" s="27"/>
      <c r="X2281" s="27" t="s">
        <v>64</v>
      </c>
      <c r="Y2281" s="27" t="s">
        <v>717</v>
      </c>
    </row>
    <row r="2282" spans="2:25" x14ac:dyDescent="0.2">
      <c r="B2282" s="27" t="s">
        <v>4600</v>
      </c>
      <c r="C2282" s="27" t="s">
        <v>57</v>
      </c>
      <c r="D2282" s="27" t="s">
        <v>4598</v>
      </c>
      <c r="E2282" s="27" t="str">
        <f>VLOOKUP(D2282,[1]ЕНС!A:E,2,FALSE)</f>
        <v>Плашка</v>
      </c>
      <c r="F2282" s="27" t="str">
        <f>VLOOKUP(D2282,[1]ЕНС!A:E,3,FALSE)</f>
        <v>круглая, шаг резьбы 1,5 мм, диаметр резьбы М18</v>
      </c>
      <c r="G2282" s="27" t="s">
        <v>4599</v>
      </c>
      <c r="H2282" s="27" t="s">
        <v>28</v>
      </c>
      <c r="I2282" s="27">
        <v>0</v>
      </c>
      <c r="J2282" s="27">
        <v>631010000</v>
      </c>
      <c r="K2282" s="27" t="str">
        <f>VLOOKUP(B2282,[1]ПланКаз!A2269:M5573,12,0)</f>
        <v>ҚР, ШҚО, Өскемен қ., Бажов көш., 10</v>
      </c>
      <c r="L2282" s="27" t="str">
        <f>VLOOKUP(B2282,[1]ПланКаз!A2267:M5571,13,0)</f>
        <v>Наурыз - Сәуір</v>
      </c>
      <c r="M2282" s="27" t="str">
        <f>VLOOKUP(B2282,[1]ПланКаз!A2269:N5573,14,0)</f>
        <v>Шығыс-Қазақстан облысы, Өскемен қ.</v>
      </c>
      <c r="N2282" s="27" t="s">
        <v>60</v>
      </c>
      <c r="O2282" s="27" t="str">
        <f>VLOOKUP(B2282,[1]ПланКаз!A2268:P5572,16,0)</f>
        <v>шартқа қол қойылған кезден бастап 45 күнтізбелік күн ішінде</v>
      </c>
      <c r="P2282" s="27" t="s">
        <v>61</v>
      </c>
      <c r="Q2282" s="28" t="s">
        <v>480</v>
      </c>
      <c r="R2282" s="27" t="str">
        <f>VLOOKUP(B2282,[1]ПланКаз!A2267:S5571,19,0)</f>
        <v>Дана</v>
      </c>
      <c r="S2282" s="29">
        <v>6</v>
      </c>
      <c r="T2282" s="29">
        <v>1471</v>
      </c>
      <c r="U2282" s="29">
        <v>8826</v>
      </c>
      <c r="V2282" s="29">
        <v>9885.1200000000008</v>
      </c>
      <c r="W2282" s="27"/>
      <c r="X2282" s="27" t="s">
        <v>74</v>
      </c>
      <c r="Y2282" s="27" t="s">
        <v>63</v>
      </c>
    </row>
    <row r="2283" spans="2:25" x14ac:dyDescent="0.2">
      <c r="B2283" s="27" t="s">
        <v>4601</v>
      </c>
      <c r="C2283" s="27" t="s">
        <v>57</v>
      </c>
      <c r="D2283" s="27" t="s">
        <v>4602</v>
      </c>
      <c r="E2283" s="27" t="str">
        <f>VLOOKUP(D2283,[1]ЕНС!A:E,2,FALSE)</f>
        <v>Плашка</v>
      </c>
      <c r="F2283" s="27" t="str">
        <f>VLOOKUP(D2283,[1]ЕНС!A:E,3,FALSE)</f>
        <v>круглая, диаметр резьбы М18, шаг резьбы 2,5 мм, резьба правая, ГОСТ 17587-72</v>
      </c>
      <c r="G2283" s="27" t="s">
        <v>4603</v>
      </c>
      <c r="H2283" s="27" t="s">
        <v>28</v>
      </c>
      <c r="I2283" s="27">
        <v>0</v>
      </c>
      <c r="J2283" s="27">
        <v>631010000</v>
      </c>
      <c r="K2283" s="27" t="str">
        <f>VLOOKUP(B2283,[1]ПланКаз!A2270:M5574,12,0)</f>
        <v>ҚР, ШҚО, Өскемен қ., Бажов көш., 10</v>
      </c>
      <c r="L2283" s="27" t="str">
        <f>VLOOKUP(B2283,[1]ПланКаз!A2268:M5572,13,0)</f>
        <v>Желтоқсан-Қантар</v>
      </c>
      <c r="M2283" s="27" t="str">
        <f>VLOOKUP(B2283,[1]ПланКаз!A2270:N5574,14,0)</f>
        <v>Шығыс-Қазақстан облысы, Өскемен қ.</v>
      </c>
      <c r="N2283" s="27" t="s">
        <v>60</v>
      </c>
      <c r="O2283" s="27" t="str">
        <f>VLOOKUP(B2283,[1]ПланКаз!A2269:P5573,16,0)</f>
        <v>шартқа қол қойылған кезден бастап 45 күнтізбелік күн ішінде</v>
      </c>
      <c r="P2283" s="27" t="s">
        <v>61</v>
      </c>
      <c r="Q2283" s="28" t="s">
        <v>480</v>
      </c>
      <c r="R2283" s="27" t="str">
        <f>VLOOKUP(B2283,[1]ПланКаз!A2268:S5572,19,0)</f>
        <v>Дана</v>
      </c>
      <c r="S2283" s="29">
        <v>6</v>
      </c>
      <c r="T2283" s="29">
        <v>1913</v>
      </c>
      <c r="U2283" s="29" t="s">
        <v>63</v>
      </c>
      <c r="V2283" s="29" t="s">
        <v>63</v>
      </c>
      <c r="W2283" s="27"/>
      <c r="X2283" s="27" t="s">
        <v>64</v>
      </c>
      <c r="Y2283" s="27" t="s">
        <v>717</v>
      </c>
    </row>
    <row r="2284" spans="2:25" x14ac:dyDescent="0.2">
      <c r="B2284" s="27" t="s">
        <v>4604</v>
      </c>
      <c r="C2284" s="27" t="s">
        <v>57</v>
      </c>
      <c r="D2284" s="27" t="s">
        <v>4602</v>
      </c>
      <c r="E2284" s="27" t="str">
        <f>VLOOKUP(D2284,[1]ЕНС!A:E,2,FALSE)</f>
        <v>Плашка</v>
      </c>
      <c r="F2284" s="27" t="str">
        <f>VLOOKUP(D2284,[1]ЕНС!A:E,3,FALSE)</f>
        <v>круглая, диаметр резьбы М18, шаг резьбы 2,5 мм, резьба правая, ГОСТ 17587-72</v>
      </c>
      <c r="G2284" s="27" t="s">
        <v>4603</v>
      </c>
      <c r="H2284" s="27" t="s">
        <v>28</v>
      </c>
      <c r="I2284" s="27">
        <v>0</v>
      </c>
      <c r="J2284" s="27">
        <v>631010000</v>
      </c>
      <c r="K2284" s="27" t="str">
        <f>VLOOKUP(B2284,[1]ПланКаз!A2271:M5575,12,0)</f>
        <v>ҚР, ШҚО, Өскемен қ., Бажов көш., 10</v>
      </c>
      <c r="L2284" s="27" t="str">
        <f>VLOOKUP(B2284,[1]ПланКаз!A2269:M5573,13,0)</f>
        <v>Наурыз - Сәуір</v>
      </c>
      <c r="M2284" s="27" t="str">
        <f>VLOOKUP(B2284,[1]ПланКаз!A2271:N5575,14,0)</f>
        <v>Шығыс-Қазақстан облысы, Өскемен қ.</v>
      </c>
      <c r="N2284" s="27" t="s">
        <v>60</v>
      </c>
      <c r="O2284" s="27" t="str">
        <f>VLOOKUP(B2284,[1]ПланКаз!A2270:P5574,16,0)</f>
        <v>шартқа қол қойылған кезден бастап 45 күнтізбелік күн ішінде</v>
      </c>
      <c r="P2284" s="27" t="s">
        <v>61</v>
      </c>
      <c r="Q2284" s="28" t="s">
        <v>480</v>
      </c>
      <c r="R2284" s="27" t="str">
        <f>VLOOKUP(B2284,[1]ПланКаз!A2269:S5573,19,0)</f>
        <v>Дана</v>
      </c>
      <c r="S2284" s="29">
        <v>6</v>
      </c>
      <c r="T2284" s="29">
        <v>1913</v>
      </c>
      <c r="U2284" s="29">
        <v>11478</v>
      </c>
      <c r="V2284" s="29">
        <v>12855.36</v>
      </c>
      <c r="W2284" s="27"/>
      <c r="X2284" s="27" t="s">
        <v>74</v>
      </c>
      <c r="Y2284" s="27" t="s">
        <v>63</v>
      </c>
    </row>
    <row r="2285" spans="2:25" x14ac:dyDescent="0.2">
      <c r="B2285" s="27" t="s">
        <v>4605</v>
      </c>
      <c r="C2285" s="27" t="s">
        <v>57</v>
      </c>
      <c r="D2285" s="27" t="s">
        <v>4606</v>
      </c>
      <c r="E2285" s="27" t="str">
        <f>VLOOKUP(D2285,[1]ЕНС!A:E,2,FALSE)</f>
        <v>Плашка</v>
      </c>
      <c r="F2285" s="27" t="str">
        <f>VLOOKUP(D2285,[1]ЕНС!A:E,3,FALSE)</f>
        <v>круглая, диаметр резьбы М20, шаг резьбы 2,0 мм, резьба правая</v>
      </c>
      <c r="G2285" s="27" t="s">
        <v>4607</v>
      </c>
      <c r="H2285" s="27" t="s">
        <v>28</v>
      </c>
      <c r="I2285" s="27">
        <v>0</v>
      </c>
      <c r="J2285" s="27">
        <v>631010000</v>
      </c>
      <c r="K2285" s="27" t="str">
        <f>VLOOKUP(B2285,[1]ПланКаз!A2272:M5576,12,0)</f>
        <v>ҚР, ШҚО, Өскемен қ., Бажов көш., 10</v>
      </c>
      <c r="L2285" s="27" t="str">
        <f>VLOOKUP(B2285,[1]ПланКаз!A2270:M5574,13,0)</f>
        <v>Желтоқсан-Қантар</v>
      </c>
      <c r="M2285" s="27" t="str">
        <f>VLOOKUP(B2285,[1]ПланКаз!A2272:N5576,14,0)</f>
        <v>Шығыс-Қазақстан облысы, Өскемен қ.</v>
      </c>
      <c r="N2285" s="27" t="s">
        <v>60</v>
      </c>
      <c r="O2285" s="27" t="str">
        <f>VLOOKUP(B2285,[1]ПланКаз!A2271:P5575,16,0)</f>
        <v>шартқа қол қойылған кезден бастап 45 күнтізбелік күн ішінде</v>
      </c>
      <c r="P2285" s="27" t="s">
        <v>61</v>
      </c>
      <c r="Q2285" s="28" t="s">
        <v>480</v>
      </c>
      <c r="R2285" s="27" t="str">
        <f>VLOOKUP(B2285,[1]ПланКаз!A2270:S5574,19,0)</f>
        <v>Дана</v>
      </c>
      <c r="S2285" s="29">
        <v>6</v>
      </c>
      <c r="T2285" s="29">
        <v>1471</v>
      </c>
      <c r="U2285" s="29" t="s">
        <v>63</v>
      </c>
      <c r="V2285" s="29" t="s">
        <v>63</v>
      </c>
      <c r="W2285" s="27"/>
      <c r="X2285" s="27" t="s">
        <v>64</v>
      </c>
      <c r="Y2285" s="27" t="s">
        <v>717</v>
      </c>
    </row>
    <row r="2286" spans="2:25" x14ac:dyDescent="0.2">
      <c r="B2286" s="27" t="s">
        <v>4608</v>
      </c>
      <c r="C2286" s="27" t="s">
        <v>57</v>
      </c>
      <c r="D2286" s="27" t="s">
        <v>4606</v>
      </c>
      <c r="E2286" s="27" t="str">
        <f>VLOOKUP(D2286,[1]ЕНС!A:E,2,FALSE)</f>
        <v>Плашка</v>
      </c>
      <c r="F2286" s="27" t="str">
        <f>VLOOKUP(D2286,[1]ЕНС!A:E,3,FALSE)</f>
        <v>круглая, диаметр резьбы М20, шаг резьбы 2,0 мм, резьба правая</v>
      </c>
      <c r="G2286" s="27" t="s">
        <v>4607</v>
      </c>
      <c r="H2286" s="27" t="s">
        <v>28</v>
      </c>
      <c r="I2286" s="27">
        <v>0</v>
      </c>
      <c r="J2286" s="27">
        <v>631010000</v>
      </c>
      <c r="K2286" s="27" t="str">
        <f>VLOOKUP(B2286,[1]ПланКаз!A2273:M5577,12,0)</f>
        <v>ҚР, ШҚО, Өскемен қ., Бажов көш., 10</v>
      </c>
      <c r="L2286" s="27" t="str">
        <f>VLOOKUP(B2286,[1]ПланКаз!A2271:M5575,13,0)</f>
        <v>Наурыз - Сәуір</v>
      </c>
      <c r="M2286" s="27" t="str">
        <f>VLOOKUP(B2286,[1]ПланКаз!A2273:N5577,14,0)</f>
        <v>Шығыс-Қазақстан облысы, Өскемен қ.</v>
      </c>
      <c r="N2286" s="27" t="s">
        <v>60</v>
      </c>
      <c r="O2286" s="27" t="str">
        <f>VLOOKUP(B2286,[1]ПланКаз!A2272:P5576,16,0)</f>
        <v>шартқа қол қойылған кезден бастап 45 күнтізбелік күн ішінде</v>
      </c>
      <c r="P2286" s="27" t="s">
        <v>61</v>
      </c>
      <c r="Q2286" s="28" t="s">
        <v>480</v>
      </c>
      <c r="R2286" s="27" t="str">
        <f>VLOOKUP(B2286,[1]ПланКаз!A2271:S5575,19,0)</f>
        <v>Дана</v>
      </c>
      <c r="S2286" s="29">
        <v>6</v>
      </c>
      <c r="T2286" s="29">
        <v>1471</v>
      </c>
      <c r="U2286" s="29">
        <v>8826</v>
      </c>
      <c r="V2286" s="29">
        <v>9885.1200000000008</v>
      </c>
      <c r="W2286" s="27"/>
      <c r="X2286" s="27" t="s">
        <v>74</v>
      </c>
      <c r="Y2286" s="27" t="s">
        <v>63</v>
      </c>
    </row>
    <row r="2287" spans="2:25" x14ac:dyDescent="0.2">
      <c r="B2287" s="27" t="s">
        <v>4609</v>
      </c>
      <c r="C2287" s="27" t="s">
        <v>57</v>
      </c>
      <c r="D2287" s="27" t="s">
        <v>4610</v>
      </c>
      <c r="E2287" s="27" t="str">
        <f>VLOOKUP(D2287,[1]ЕНС!A:E,2,FALSE)</f>
        <v>Плашка</v>
      </c>
      <c r="F2287" s="27" t="str">
        <f>VLOOKUP(D2287,[1]ЕНС!A:E,3,FALSE)</f>
        <v>круглая, диаметр резьбы М20, шаг резьбы 2,5 мм, резьба правая, ГОСТ 17587-72</v>
      </c>
      <c r="G2287" s="27" t="s">
        <v>4611</v>
      </c>
      <c r="H2287" s="27" t="s">
        <v>28</v>
      </c>
      <c r="I2287" s="27">
        <v>0</v>
      </c>
      <c r="J2287" s="27">
        <v>631010000</v>
      </c>
      <c r="K2287" s="27" t="str">
        <f>VLOOKUP(B2287,[1]ПланКаз!A2274:M5578,12,0)</f>
        <v>ҚР, ШҚО, Өскемен қ., Бажов көш., 10</v>
      </c>
      <c r="L2287" s="27" t="str">
        <f>VLOOKUP(B2287,[1]ПланКаз!A2272:M5576,13,0)</f>
        <v>Желтоқсан-Қантар</v>
      </c>
      <c r="M2287" s="27" t="str">
        <f>VLOOKUP(B2287,[1]ПланКаз!A2274:N5578,14,0)</f>
        <v>Шығыс-Қазақстан облысы, Өскемен қ.</v>
      </c>
      <c r="N2287" s="27" t="s">
        <v>60</v>
      </c>
      <c r="O2287" s="27" t="str">
        <f>VLOOKUP(B2287,[1]ПланКаз!A2273:P5577,16,0)</f>
        <v>шартқа қол қойылған кезден бастап 45 күнтізбелік күн ішінде</v>
      </c>
      <c r="P2287" s="27" t="s">
        <v>61</v>
      </c>
      <c r="Q2287" s="28" t="s">
        <v>480</v>
      </c>
      <c r="R2287" s="27" t="str">
        <f>VLOOKUP(B2287,[1]ПланКаз!A2272:S5576,19,0)</f>
        <v>Дана</v>
      </c>
      <c r="S2287" s="29">
        <v>8</v>
      </c>
      <c r="T2287" s="29">
        <v>2048</v>
      </c>
      <c r="U2287" s="29" t="s">
        <v>63</v>
      </c>
      <c r="V2287" s="29" t="s">
        <v>63</v>
      </c>
      <c r="W2287" s="27"/>
      <c r="X2287" s="27" t="s">
        <v>64</v>
      </c>
      <c r="Y2287" s="27" t="s">
        <v>717</v>
      </c>
    </row>
    <row r="2288" spans="2:25" x14ac:dyDescent="0.2">
      <c r="B2288" s="27" t="s">
        <v>4612</v>
      </c>
      <c r="C2288" s="27" t="s">
        <v>57</v>
      </c>
      <c r="D2288" s="27" t="s">
        <v>4610</v>
      </c>
      <c r="E2288" s="27" t="str">
        <f>VLOOKUP(D2288,[1]ЕНС!A:E,2,FALSE)</f>
        <v>Плашка</v>
      </c>
      <c r="F2288" s="27" t="str">
        <f>VLOOKUP(D2288,[1]ЕНС!A:E,3,FALSE)</f>
        <v>круглая, диаметр резьбы М20, шаг резьбы 2,5 мм, резьба правая, ГОСТ 17587-72</v>
      </c>
      <c r="G2288" s="27" t="s">
        <v>4611</v>
      </c>
      <c r="H2288" s="27" t="s">
        <v>28</v>
      </c>
      <c r="I2288" s="27">
        <v>0</v>
      </c>
      <c r="J2288" s="27">
        <v>631010000</v>
      </c>
      <c r="K2288" s="27" t="str">
        <f>VLOOKUP(B2288,[1]ПланКаз!A2275:M5579,12,0)</f>
        <v>ҚР, ШҚО, Өскемен қ., Бажов көш., 10</v>
      </c>
      <c r="L2288" s="27" t="str">
        <f>VLOOKUP(B2288,[1]ПланКаз!A2273:M5577,13,0)</f>
        <v>Наурыз - Сәуір</v>
      </c>
      <c r="M2288" s="27" t="str">
        <f>VLOOKUP(B2288,[1]ПланКаз!A2275:N5579,14,0)</f>
        <v>Шығыс-Қазақстан облысы, Өскемен қ.</v>
      </c>
      <c r="N2288" s="27" t="s">
        <v>60</v>
      </c>
      <c r="O2288" s="27" t="str">
        <f>VLOOKUP(B2288,[1]ПланКаз!A2274:P5578,16,0)</f>
        <v>шартқа қол қойылған кезден бастап 45 күнтізбелік күн ішінде</v>
      </c>
      <c r="P2288" s="27" t="s">
        <v>61</v>
      </c>
      <c r="Q2288" s="28" t="s">
        <v>480</v>
      </c>
      <c r="R2288" s="27" t="str">
        <f>VLOOKUP(B2288,[1]ПланКаз!A2273:S5577,19,0)</f>
        <v>Дана</v>
      </c>
      <c r="S2288" s="29">
        <v>8</v>
      </c>
      <c r="T2288" s="29">
        <v>2048</v>
      </c>
      <c r="U2288" s="29">
        <v>16384</v>
      </c>
      <c r="V2288" s="29">
        <v>18350.080000000002</v>
      </c>
      <c r="W2288" s="27"/>
      <c r="X2288" s="27" t="s">
        <v>74</v>
      </c>
      <c r="Y2288" s="27" t="s">
        <v>63</v>
      </c>
    </row>
    <row r="2289" spans="2:25" x14ac:dyDescent="0.2">
      <c r="B2289" s="27" t="s">
        <v>4613</v>
      </c>
      <c r="C2289" s="27" t="s">
        <v>57</v>
      </c>
      <c r="D2289" s="27" t="s">
        <v>4614</v>
      </c>
      <c r="E2289" s="27" t="str">
        <f>VLOOKUP(D2289,[1]ЕНС!A:E,2,FALSE)</f>
        <v>Плашка</v>
      </c>
      <c r="F2289" s="27" t="str">
        <f>VLOOKUP(D2289,[1]ЕНС!A:E,3,FALSE)</f>
        <v>круглая, диаметр резьбы M22, шаг резьбы 1,5 мм, резьба правая, ГОСТ 9740-71</v>
      </c>
      <c r="G2289" s="27" t="s">
        <v>4615</v>
      </c>
      <c r="H2289" s="27" t="s">
        <v>28</v>
      </c>
      <c r="I2289" s="27">
        <v>0</v>
      </c>
      <c r="J2289" s="27">
        <v>631010000</v>
      </c>
      <c r="K2289" s="27" t="str">
        <f>VLOOKUP(B2289,[1]ПланКаз!A2276:M5580,12,0)</f>
        <v>ҚР, ШҚО, Өскемен қ., Бажов көш., 10</v>
      </c>
      <c r="L2289" s="27" t="str">
        <f>VLOOKUP(B2289,[1]ПланКаз!A2274:M5578,13,0)</f>
        <v>Желтоқсан-Қантар</v>
      </c>
      <c r="M2289" s="27" t="str">
        <f>VLOOKUP(B2289,[1]ПланКаз!A2276:N5580,14,0)</f>
        <v>Шығыс-Қазақстан облысы, Өскемен қ.</v>
      </c>
      <c r="N2289" s="27" t="s">
        <v>60</v>
      </c>
      <c r="O2289" s="27" t="str">
        <f>VLOOKUP(B2289,[1]ПланКаз!A2275:P5579,16,0)</f>
        <v>шартқа қол қойылған кезден бастап 45 күнтізбелік күн ішінде</v>
      </c>
      <c r="P2289" s="27" t="s">
        <v>61</v>
      </c>
      <c r="Q2289" s="28" t="s">
        <v>480</v>
      </c>
      <c r="R2289" s="27" t="str">
        <f>VLOOKUP(B2289,[1]ПланКаз!A2274:S5578,19,0)</f>
        <v>Дана</v>
      </c>
      <c r="S2289" s="29">
        <v>6</v>
      </c>
      <c r="T2289" s="29">
        <v>1764</v>
      </c>
      <c r="U2289" s="29" t="s">
        <v>63</v>
      </c>
      <c r="V2289" s="29" t="s">
        <v>63</v>
      </c>
      <c r="W2289" s="27"/>
      <c r="X2289" s="27" t="s">
        <v>64</v>
      </c>
      <c r="Y2289" s="27" t="s">
        <v>717</v>
      </c>
    </row>
    <row r="2290" spans="2:25" x14ac:dyDescent="0.2">
      <c r="B2290" s="27" t="s">
        <v>4616</v>
      </c>
      <c r="C2290" s="27" t="s">
        <v>57</v>
      </c>
      <c r="D2290" s="27" t="s">
        <v>4614</v>
      </c>
      <c r="E2290" s="27" t="str">
        <f>VLOOKUP(D2290,[1]ЕНС!A:E,2,FALSE)</f>
        <v>Плашка</v>
      </c>
      <c r="F2290" s="27" t="str">
        <f>VLOOKUP(D2290,[1]ЕНС!A:E,3,FALSE)</f>
        <v>круглая, диаметр резьбы M22, шаг резьбы 1,5 мм, резьба правая, ГОСТ 9740-71</v>
      </c>
      <c r="G2290" s="27" t="s">
        <v>4615</v>
      </c>
      <c r="H2290" s="27" t="s">
        <v>28</v>
      </c>
      <c r="I2290" s="27">
        <v>0</v>
      </c>
      <c r="J2290" s="27">
        <v>631010000</v>
      </c>
      <c r="K2290" s="27" t="str">
        <f>VLOOKUP(B2290,[1]ПланКаз!A2277:M5581,12,0)</f>
        <v>ҚР, ШҚО, Өскемен қ., Бажов көш., 10</v>
      </c>
      <c r="L2290" s="27" t="str">
        <f>VLOOKUP(B2290,[1]ПланКаз!A2275:M5579,13,0)</f>
        <v>Наурыз - Сәуір</v>
      </c>
      <c r="M2290" s="27" t="str">
        <f>VLOOKUP(B2290,[1]ПланКаз!A2277:N5581,14,0)</f>
        <v>Шығыс-Қазақстан облысы, Өскемен қ.</v>
      </c>
      <c r="N2290" s="27" t="s">
        <v>60</v>
      </c>
      <c r="O2290" s="27" t="str">
        <f>VLOOKUP(B2290,[1]ПланКаз!A2276:P5580,16,0)</f>
        <v>шартқа қол қойылған кезден бастап 45 күнтізбелік күн ішінде</v>
      </c>
      <c r="P2290" s="27" t="s">
        <v>61</v>
      </c>
      <c r="Q2290" s="28" t="s">
        <v>480</v>
      </c>
      <c r="R2290" s="27" t="str">
        <f>VLOOKUP(B2290,[1]ПланКаз!A2275:S5579,19,0)</f>
        <v>Дана</v>
      </c>
      <c r="S2290" s="29">
        <v>6</v>
      </c>
      <c r="T2290" s="29">
        <v>1764</v>
      </c>
      <c r="U2290" s="29">
        <v>10584</v>
      </c>
      <c r="V2290" s="29">
        <v>11854.08</v>
      </c>
      <c r="W2290" s="27"/>
      <c r="X2290" s="27" t="s">
        <v>74</v>
      </c>
      <c r="Y2290" s="27" t="s">
        <v>63</v>
      </c>
    </row>
    <row r="2291" spans="2:25" x14ac:dyDescent="0.2">
      <c r="B2291" s="27" t="s">
        <v>4617</v>
      </c>
      <c r="C2291" s="27" t="s">
        <v>57</v>
      </c>
      <c r="D2291" s="27" t="s">
        <v>4618</v>
      </c>
      <c r="E2291" s="27" t="str">
        <f>VLOOKUP(D2291,[1]ЕНС!A:E,2,FALSE)</f>
        <v>Плашка</v>
      </c>
      <c r="F2291" s="27" t="str">
        <f>VLOOKUP(D2291,[1]ЕНС!A:E,3,FALSE)</f>
        <v>круглая, диаметр резьбы М22, шаг резьбы 2,5 мм, резьба правая, ГОСТ 17587-72</v>
      </c>
      <c r="G2291" s="27" t="s">
        <v>4619</v>
      </c>
      <c r="H2291" s="27" t="s">
        <v>28</v>
      </c>
      <c r="I2291" s="27">
        <v>0</v>
      </c>
      <c r="J2291" s="27">
        <v>631010000</v>
      </c>
      <c r="K2291" s="27" t="str">
        <f>VLOOKUP(B2291,[1]ПланКаз!A2278:M5582,12,0)</f>
        <v>ҚР, ШҚО, Өскемен қ., Бажов көш., 10</v>
      </c>
      <c r="L2291" s="27" t="str">
        <f>VLOOKUP(B2291,[1]ПланКаз!A2276:M5580,13,0)</f>
        <v>Желтоқсан-Қантар</v>
      </c>
      <c r="M2291" s="27" t="str">
        <f>VLOOKUP(B2291,[1]ПланКаз!A2278:N5582,14,0)</f>
        <v>Шығыс-Қазақстан облысы, Өскемен қ.</v>
      </c>
      <c r="N2291" s="27" t="s">
        <v>60</v>
      </c>
      <c r="O2291" s="27" t="str">
        <f>VLOOKUP(B2291,[1]ПланКаз!A2277:P5581,16,0)</f>
        <v>шартқа қол қойылған кезден бастап 45 күнтізбелік күн ішінде</v>
      </c>
      <c r="P2291" s="27" t="s">
        <v>61</v>
      </c>
      <c r="Q2291" s="28" t="s">
        <v>480</v>
      </c>
      <c r="R2291" s="27" t="str">
        <f>VLOOKUP(B2291,[1]ПланКаз!A2276:S5580,19,0)</f>
        <v>Дана</v>
      </c>
      <c r="S2291" s="29">
        <v>6</v>
      </c>
      <c r="T2291" s="29">
        <v>1764</v>
      </c>
      <c r="U2291" s="29" t="s">
        <v>63</v>
      </c>
      <c r="V2291" s="29" t="s">
        <v>63</v>
      </c>
      <c r="W2291" s="27"/>
      <c r="X2291" s="27" t="s">
        <v>64</v>
      </c>
      <c r="Y2291" s="27" t="s">
        <v>717</v>
      </c>
    </row>
    <row r="2292" spans="2:25" x14ac:dyDescent="0.2">
      <c r="B2292" s="27" t="s">
        <v>4620</v>
      </c>
      <c r="C2292" s="27" t="s">
        <v>57</v>
      </c>
      <c r="D2292" s="27" t="s">
        <v>4618</v>
      </c>
      <c r="E2292" s="27" t="str">
        <f>VLOOKUP(D2292,[1]ЕНС!A:E,2,FALSE)</f>
        <v>Плашка</v>
      </c>
      <c r="F2292" s="27" t="str">
        <f>VLOOKUP(D2292,[1]ЕНС!A:E,3,FALSE)</f>
        <v>круглая, диаметр резьбы М22, шаг резьбы 2,5 мм, резьба правая, ГОСТ 17587-72</v>
      </c>
      <c r="G2292" s="27" t="s">
        <v>4619</v>
      </c>
      <c r="H2292" s="27" t="s">
        <v>28</v>
      </c>
      <c r="I2292" s="27">
        <v>0</v>
      </c>
      <c r="J2292" s="27">
        <v>631010000</v>
      </c>
      <c r="K2292" s="27" t="str">
        <f>VLOOKUP(B2292,[1]ПланКаз!A2279:M5583,12,0)</f>
        <v>ҚР, ШҚО, Өскемен қ., Бажов көш., 10</v>
      </c>
      <c r="L2292" s="27" t="str">
        <f>VLOOKUP(B2292,[1]ПланКаз!A2277:M5581,13,0)</f>
        <v>Наурыз - Сәуір</v>
      </c>
      <c r="M2292" s="27" t="str">
        <f>VLOOKUP(B2292,[1]ПланКаз!A2279:N5583,14,0)</f>
        <v>Шығыс-Қазақстан облысы, Өскемен қ.</v>
      </c>
      <c r="N2292" s="27" t="s">
        <v>60</v>
      </c>
      <c r="O2292" s="27" t="str">
        <f>VLOOKUP(B2292,[1]ПланКаз!A2278:P5582,16,0)</f>
        <v>шартқа қол қойылған кезден бастап 45 күнтізбелік күн ішінде</v>
      </c>
      <c r="P2292" s="27" t="s">
        <v>61</v>
      </c>
      <c r="Q2292" s="28" t="s">
        <v>480</v>
      </c>
      <c r="R2292" s="27" t="str">
        <f>VLOOKUP(B2292,[1]ПланКаз!A2277:S5581,19,0)</f>
        <v>Дана</v>
      </c>
      <c r="S2292" s="29">
        <v>6</v>
      </c>
      <c r="T2292" s="29">
        <v>1764</v>
      </c>
      <c r="U2292" s="29">
        <v>10584</v>
      </c>
      <c r="V2292" s="29">
        <v>11854.08</v>
      </c>
      <c r="W2292" s="27"/>
      <c r="X2292" s="27" t="s">
        <v>74</v>
      </c>
      <c r="Y2292" s="27" t="s">
        <v>63</v>
      </c>
    </row>
    <row r="2293" spans="2:25" x14ac:dyDescent="0.2">
      <c r="B2293" s="27" t="s">
        <v>4621</v>
      </c>
      <c r="C2293" s="27" t="s">
        <v>57</v>
      </c>
      <c r="D2293" s="27" t="s">
        <v>4622</v>
      </c>
      <c r="E2293" s="27" t="str">
        <f>VLOOKUP(D2293,[1]ЕНС!A:E,2,FALSE)</f>
        <v>Плашка</v>
      </c>
      <c r="F2293" s="27" t="str">
        <f>VLOOKUP(D2293,[1]ЕНС!A:E,3,FALSE)</f>
        <v>круглая, диаметр резьбы M24, шаг резьбы 3 мм, резьба правая, ГОСТ 17587-72</v>
      </c>
      <c r="G2293" s="27" t="s">
        <v>4623</v>
      </c>
      <c r="H2293" s="27" t="s">
        <v>28</v>
      </c>
      <c r="I2293" s="27">
        <v>0</v>
      </c>
      <c r="J2293" s="27">
        <v>631010000</v>
      </c>
      <c r="K2293" s="27" t="str">
        <f>VLOOKUP(B2293,[1]ПланКаз!A2280:M5584,12,0)</f>
        <v>ҚР, ШҚО, Өскемен қ., Бажов көш., 10</v>
      </c>
      <c r="L2293" s="27" t="str">
        <f>VLOOKUP(B2293,[1]ПланКаз!A2278:M5582,13,0)</f>
        <v>Желтоқсан-Қантар</v>
      </c>
      <c r="M2293" s="27" t="str">
        <f>VLOOKUP(B2293,[1]ПланКаз!A2280:N5584,14,0)</f>
        <v>Шығыс-Қазақстан облысы, Өскемен қ.</v>
      </c>
      <c r="N2293" s="27" t="s">
        <v>60</v>
      </c>
      <c r="O2293" s="27" t="str">
        <f>VLOOKUP(B2293,[1]ПланКаз!A2279:P5583,16,0)</f>
        <v>шартқа қол қойылған кезден бастап 45 күнтізбелік күн ішінде</v>
      </c>
      <c r="P2293" s="27" t="s">
        <v>61</v>
      </c>
      <c r="Q2293" s="28" t="s">
        <v>480</v>
      </c>
      <c r="R2293" s="27" t="str">
        <f>VLOOKUP(B2293,[1]ПланКаз!A2278:S5582,19,0)</f>
        <v>Дана</v>
      </c>
      <c r="S2293" s="29">
        <v>6</v>
      </c>
      <c r="T2293" s="29">
        <v>2117</v>
      </c>
      <c r="U2293" s="29" t="s">
        <v>63</v>
      </c>
      <c r="V2293" s="29" t="s">
        <v>63</v>
      </c>
      <c r="W2293" s="27"/>
      <c r="X2293" s="27" t="s">
        <v>64</v>
      </c>
      <c r="Y2293" s="27" t="s">
        <v>717</v>
      </c>
    </row>
    <row r="2294" spans="2:25" x14ac:dyDescent="0.2">
      <c r="B2294" s="27" t="s">
        <v>4624</v>
      </c>
      <c r="C2294" s="27" t="s">
        <v>57</v>
      </c>
      <c r="D2294" s="27" t="s">
        <v>4622</v>
      </c>
      <c r="E2294" s="27" t="str">
        <f>VLOOKUP(D2294,[1]ЕНС!A:E,2,FALSE)</f>
        <v>Плашка</v>
      </c>
      <c r="F2294" s="27" t="str">
        <f>VLOOKUP(D2294,[1]ЕНС!A:E,3,FALSE)</f>
        <v>круглая, диаметр резьбы M24, шаг резьбы 3 мм, резьба правая, ГОСТ 17587-72</v>
      </c>
      <c r="G2294" s="27" t="s">
        <v>4623</v>
      </c>
      <c r="H2294" s="27" t="s">
        <v>28</v>
      </c>
      <c r="I2294" s="27">
        <v>0</v>
      </c>
      <c r="J2294" s="27">
        <v>631010000</v>
      </c>
      <c r="K2294" s="27" t="str">
        <f>VLOOKUP(B2294,[1]ПланКаз!A2281:M5585,12,0)</f>
        <v>ҚР, ШҚО, Өскемен қ., Бажов көш., 10</v>
      </c>
      <c r="L2294" s="27" t="str">
        <f>VLOOKUP(B2294,[1]ПланКаз!A2279:M5583,13,0)</f>
        <v>Наурыз - Сәуір</v>
      </c>
      <c r="M2294" s="27" t="str">
        <f>VLOOKUP(B2294,[1]ПланКаз!A2281:N5585,14,0)</f>
        <v>Шығыс-Қазақстан облысы, Өскемен қ.</v>
      </c>
      <c r="N2294" s="27" t="s">
        <v>60</v>
      </c>
      <c r="O2294" s="27" t="str">
        <f>VLOOKUP(B2294,[1]ПланКаз!A2280:P5584,16,0)</f>
        <v>шартқа қол қойылған кезден бастап 45 күнтізбелік күн ішінде</v>
      </c>
      <c r="P2294" s="27" t="s">
        <v>61</v>
      </c>
      <c r="Q2294" s="28" t="s">
        <v>480</v>
      </c>
      <c r="R2294" s="27" t="str">
        <f>VLOOKUP(B2294,[1]ПланКаз!A2279:S5583,19,0)</f>
        <v>Дана</v>
      </c>
      <c r="S2294" s="29">
        <v>6</v>
      </c>
      <c r="T2294" s="29">
        <v>2117</v>
      </c>
      <c r="U2294" s="29">
        <v>12702</v>
      </c>
      <c r="V2294" s="29">
        <v>14226.24</v>
      </c>
      <c r="W2294" s="27"/>
      <c r="X2294" s="27" t="s">
        <v>74</v>
      </c>
      <c r="Y2294" s="27" t="s">
        <v>63</v>
      </c>
    </row>
    <row r="2295" spans="2:25" x14ac:dyDescent="0.2">
      <c r="B2295" s="27" t="s">
        <v>4625</v>
      </c>
      <c r="C2295" s="27" t="s">
        <v>57</v>
      </c>
      <c r="D2295" s="27" t="s">
        <v>4626</v>
      </c>
      <c r="E2295" s="27" t="str">
        <f>VLOOKUP(D2295,[1]ЕНС!A:E,2,FALSE)</f>
        <v>Плашка</v>
      </c>
      <c r="F2295" s="27" t="str">
        <f>VLOOKUP(D2295,[1]ЕНС!A:E,3,FALSE)</f>
        <v>круглая, диаметр резьбы М6, шаг резьбы 1 мм, резьба-правая, ГОСТ 9740 - 71</v>
      </c>
      <c r="G2295" s="27" t="s">
        <v>4627</v>
      </c>
      <c r="H2295" s="27" t="s">
        <v>28</v>
      </c>
      <c r="I2295" s="27">
        <v>0</v>
      </c>
      <c r="J2295" s="27">
        <v>631010000</v>
      </c>
      <c r="K2295" s="27" t="str">
        <f>VLOOKUP(B2295,[1]ПланКаз!A2282:M5586,12,0)</f>
        <v>ҚР, ШҚО, Өскемен қ., Бажов көш., 10</v>
      </c>
      <c r="L2295" s="27" t="str">
        <f>VLOOKUP(B2295,[1]ПланКаз!A2280:M5584,13,0)</f>
        <v>Желтоқсан-Қантар</v>
      </c>
      <c r="M2295" s="27" t="str">
        <f>VLOOKUP(B2295,[1]ПланКаз!A2282:N5586,14,0)</f>
        <v>Шығыс-Қазақстан облысы, Өскемен қ.</v>
      </c>
      <c r="N2295" s="27" t="s">
        <v>60</v>
      </c>
      <c r="O2295" s="27" t="str">
        <f>VLOOKUP(B2295,[1]ПланКаз!A2281:P5585,16,0)</f>
        <v>шартқа қол қойылған кезден бастап 45 күнтізбелік күн ішінде</v>
      </c>
      <c r="P2295" s="27" t="s">
        <v>61</v>
      </c>
      <c r="Q2295" s="28" t="s">
        <v>480</v>
      </c>
      <c r="R2295" s="27" t="str">
        <f>VLOOKUP(B2295,[1]ПланКаз!A2280:S5584,19,0)</f>
        <v>Дана</v>
      </c>
      <c r="S2295" s="29">
        <v>6</v>
      </c>
      <c r="T2295" s="29">
        <v>380</v>
      </c>
      <c r="U2295" s="29" t="s">
        <v>63</v>
      </c>
      <c r="V2295" s="29" t="s">
        <v>63</v>
      </c>
      <c r="W2295" s="27"/>
      <c r="X2295" s="27" t="s">
        <v>64</v>
      </c>
      <c r="Y2295" s="27" t="s">
        <v>717</v>
      </c>
    </row>
    <row r="2296" spans="2:25" x14ac:dyDescent="0.2">
      <c r="B2296" s="27" t="s">
        <v>4628</v>
      </c>
      <c r="C2296" s="27" t="s">
        <v>57</v>
      </c>
      <c r="D2296" s="27" t="s">
        <v>4626</v>
      </c>
      <c r="E2296" s="27" t="str">
        <f>VLOOKUP(D2296,[1]ЕНС!A:E,2,FALSE)</f>
        <v>Плашка</v>
      </c>
      <c r="F2296" s="27" t="str">
        <f>VLOOKUP(D2296,[1]ЕНС!A:E,3,FALSE)</f>
        <v>круглая, диаметр резьбы М6, шаг резьбы 1 мм, резьба-правая, ГОСТ 9740 - 71</v>
      </c>
      <c r="G2296" s="27" t="s">
        <v>4627</v>
      </c>
      <c r="H2296" s="27" t="s">
        <v>28</v>
      </c>
      <c r="I2296" s="27">
        <v>0</v>
      </c>
      <c r="J2296" s="27">
        <v>631010000</v>
      </c>
      <c r="K2296" s="27" t="str">
        <f>VLOOKUP(B2296,[1]ПланКаз!A2283:M5587,12,0)</f>
        <v>ҚР, ШҚО, Өскемен қ., Бажов көш., 10</v>
      </c>
      <c r="L2296" s="27" t="str">
        <f>VLOOKUP(B2296,[1]ПланКаз!A2281:M5585,13,0)</f>
        <v>Наурыз - Сәуір</v>
      </c>
      <c r="M2296" s="27" t="str">
        <f>VLOOKUP(B2296,[1]ПланКаз!A2283:N5587,14,0)</f>
        <v>Шығыс-Қазақстан облысы, Өскемен қ.</v>
      </c>
      <c r="N2296" s="27" t="s">
        <v>60</v>
      </c>
      <c r="O2296" s="27" t="str">
        <f>VLOOKUP(B2296,[1]ПланКаз!A2282:P5586,16,0)</f>
        <v>шартқа қол қойылған кезден бастап 45 күнтізбелік күн ішінде</v>
      </c>
      <c r="P2296" s="27" t="s">
        <v>61</v>
      </c>
      <c r="Q2296" s="28" t="s">
        <v>480</v>
      </c>
      <c r="R2296" s="27" t="str">
        <f>VLOOKUP(B2296,[1]ПланКаз!A2281:S5585,19,0)</f>
        <v>Дана</v>
      </c>
      <c r="S2296" s="29">
        <v>6</v>
      </c>
      <c r="T2296" s="29">
        <v>380</v>
      </c>
      <c r="U2296" s="29">
        <v>2280</v>
      </c>
      <c r="V2296" s="29">
        <v>2553.6</v>
      </c>
      <c r="W2296" s="27"/>
      <c r="X2296" s="27" t="s">
        <v>74</v>
      </c>
      <c r="Y2296" s="27" t="s">
        <v>63</v>
      </c>
    </row>
    <row r="2297" spans="2:25" x14ac:dyDescent="0.2">
      <c r="B2297" s="27" t="s">
        <v>4629</v>
      </c>
      <c r="C2297" s="27" t="s">
        <v>57</v>
      </c>
      <c r="D2297" s="27" t="s">
        <v>4630</v>
      </c>
      <c r="E2297" s="27" t="str">
        <f>VLOOKUP(D2297,[1]ЕНС!A:E,2,FALSE)</f>
        <v>Плашка</v>
      </c>
      <c r="F2297" s="27" t="str">
        <f>VLOOKUP(D2297,[1]ЕНС!A:E,3,FALSE)</f>
        <v>круглая, диаметр резьбы М8, шаг резьбы 1,25 мм, резьба правая, ГОСТ 9740-71</v>
      </c>
      <c r="G2297" s="27" t="s">
        <v>4631</v>
      </c>
      <c r="H2297" s="27" t="s">
        <v>28</v>
      </c>
      <c r="I2297" s="27">
        <v>0</v>
      </c>
      <c r="J2297" s="27">
        <v>631010000</v>
      </c>
      <c r="K2297" s="27" t="str">
        <f>VLOOKUP(B2297,[1]ПланКаз!A2284:M5588,12,0)</f>
        <v>ҚР, ШҚО, Өскемен қ., Бажов көш., 10</v>
      </c>
      <c r="L2297" s="27" t="str">
        <f>VLOOKUP(B2297,[1]ПланКаз!A2282:M5586,13,0)</f>
        <v>Желтоқсан-Қантар</v>
      </c>
      <c r="M2297" s="27" t="str">
        <f>VLOOKUP(B2297,[1]ПланКаз!A2284:N5588,14,0)</f>
        <v>Шығыс-Қазақстан облысы, Өскемен қ.</v>
      </c>
      <c r="N2297" s="27" t="s">
        <v>60</v>
      </c>
      <c r="O2297" s="27" t="str">
        <f>VLOOKUP(B2297,[1]ПланКаз!A2283:P5587,16,0)</f>
        <v>шартқа қол қойылған кезден бастап 45 күнтізбелік күн ішінде</v>
      </c>
      <c r="P2297" s="27" t="s">
        <v>61</v>
      </c>
      <c r="Q2297" s="28" t="s">
        <v>480</v>
      </c>
      <c r="R2297" s="27" t="str">
        <f>VLOOKUP(B2297,[1]ПланКаз!A2282:S5586,19,0)</f>
        <v>Дана</v>
      </c>
      <c r="S2297" s="29">
        <v>6</v>
      </c>
      <c r="T2297" s="29">
        <v>436</v>
      </c>
      <c r="U2297" s="29" t="s">
        <v>63</v>
      </c>
      <c r="V2297" s="29" t="s">
        <v>63</v>
      </c>
      <c r="W2297" s="27"/>
      <c r="X2297" s="27" t="s">
        <v>64</v>
      </c>
      <c r="Y2297" s="27" t="s">
        <v>717</v>
      </c>
    </row>
    <row r="2298" spans="2:25" x14ac:dyDescent="0.2">
      <c r="B2298" s="27" t="s">
        <v>4632</v>
      </c>
      <c r="C2298" s="27" t="s">
        <v>57</v>
      </c>
      <c r="D2298" s="27" t="s">
        <v>4630</v>
      </c>
      <c r="E2298" s="27" t="str">
        <f>VLOOKUP(D2298,[1]ЕНС!A:E,2,FALSE)</f>
        <v>Плашка</v>
      </c>
      <c r="F2298" s="27" t="str">
        <f>VLOOKUP(D2298,[1]ЕНС!A:E,3,FALSE)</f>
        <v>круглая, диаметр резьбы М8, шаг резьбы 1,25 мм, резьба правая, ГОСТ 9740-71</v>
      </c>
      <c r="G2298" s="27" t="s">
        <v>4631</v>
      </c>
      <c r="H2298" s="27" t="s">
        <v>28</v>
      </c>
      <c r="I2298" s="27">
        <v>0</v>
      </c>
      <c r="J2298" s="27">
        <v>631010000</v>
      </c>
      <c r="K2298" s="27" t="str">
        <f>VLOOKUP(B2298,[1]ПланКаз!A2285:M5589,12,0)</f>
        <v>ҚР, ШҚО, Өскемен қ., Бажов көш., 10</v>
      </c>
      <c r="L2298" s="27" t="str">
        <f>VLOOKUP(B2298,[1]ПланКаз!A2283:M5587,13,0)</f>
        <v>Наурыз - Сәуір</v>
      </c>
      <c r="M2298" s="27" t="str">
        <f>VLOOKUP(B2298,[1]ПланКаз!A2285:N5589,14,0)</f>
        <v>Шығыс-Қазақстан облысы, Өскемен қ.</v>
      </c>
      <c r="N2298" s="27" t="s">
        <v>60</v>
      </c>
      <c r="O2298" s="27" t="str">
        <f>VLOOKUP(B2298,[1]ПланКаз!A2284:P5588,16,0)</f>
        <v>шартқа қол қойылған кезден бастап 45 күнтізбелік күн ішінде</v>
      </c>
      <c r="P2298" s="27" t="s">
        <v>61</v>
      </c>
      <c r="Q2298" s="28" t="s">
        <v>480</v>
      </c>
      <c r="R2298" s="27" t="str">
        <f>VLOOKUP(B2298,[1]ПланКаз!A2283:S5587,19,0)</f>
        <v>Дана</v>
      </c>
      <c r="S2298" s="29">
        <v>6</v>
      </c>
      <c r="T2298" s="29">
        <v>436</v>
      </c>
      <c r="U2298" s="29">
        <v>2616</v>
      </c>
      <c r="V2298" s="29">
        <v>2929.92</v>
      </c>
      <c r="W2298" s="27"/>
      <c r="X2298" s="27" t="s">
        <v>74</v>
      </c>
      <c r="Y2298" s="27" t="s">
        <v>63</v>
      </c>
    </row>
    <row r="2299" spans="2:25" x14ac:dyDescent="0.2">
      <c r="B2299" s="27" t="s">
        <v>4633</v>
      </c>
      <c r="C2299" s="27" t="s">
        <v>57</v>
      </c>
      <c r="D2299" s="27" t="s">
        <v>4634</v>
      </c>
      <c r="E2299" s="27" t="str">
        <f>VLOOKUP(D2299,[1]ЕНС!A:E,2,FALSE)</f>
        <v>Плашка</v>
      </c>
      <c r="F2299" s="27" t="str">
        <f>VLOOKUP(D2299,[1]ЕНС!A:E,3,FALSE)</f>
        <v>круглая, для нарезания трубной цилиндрической резьбы, тип резьбы правая, размер резьбы  1/2, ГОСТ 9740 - 71</v>
      </c>
      <c r="G2299" s="27" t="s">
        <v>4635</v>
      </c>
      <c r="H2299" s="27" t="s">
        <v>28</v>
      </c>
      <c r="I2299" s="27">
        <v>0</v>
      </c>
      <c r="J2299" s="27">
        <v>631010000</v>
      </c>
      <c r="K2299" s="27" t="str">
        <f>VLOOKUP(B2299,[1]ПланКаз!A2286:M5590,12,0)</f>
        <v>ҚР, ШҚО, Өскемен қ., Бажов көш., 10</v>
      </c>
      <c r="L2299" s="27" t="str">
        <f>VLOOKUP(B2299,[1]ПланКаз!A2284:M5588,13,0)</f>
        <v>Желтоқсан-Қантар</v>
      </c>
      <c r="M2299" s="27" t="str">
        <f>VLOOKUP(B2299,[1]ПланКаз!A2286:N5590,14,0)</f>
        <v>Шығыс-Қазақстан облысы, Өскемен қ.</v>
      </c>
      <c r="N2299" s="27" t="s">
        <v>60</v>
      </c>
      <c r="O2299" s="27" t="str">
        <f>VLOOKUP(B2299,[1]ПланКаз!A2285:P5589,16,0)</f>
        <v>шартқа қол қойылған кезден бастап 45 күнтізбелік күн ішінде</v>
      </c>
      <c r="P2299" s="27" t="s">
        <v>61</v>
      </c>
      <c r="Q2299" s="28" t="s">
        <v>480</v>
      </c>
      <c r="R2299" s="27" t="str">
        <f>VLOOKUP(B2299,[1]ПланКаз!A2284:S5588,19,0)</f>
        <v>Дана</v>
      </c>
      <c r="S2299" s="29">
        <v>3</v>
      </c>
      <c r="T2299" s="29">
        <v>1055.67</v>
      </c>
      <c r="U2299" s="29" t="s">
        <v>63</v>
      </c>
      <c r="V2299" s="29" t="s">
        <v>63</v>
      </c>
      <c r="W2299" s="27"/>
      <c r="X2299" s="27" t="s">
        <v>64</v>
      </c>
      <c r="Y2299" s="27" t="s">
        <v>717</v>
      </c>
    </row>
    <row r="2300" spans="2:25" x14ac:dyDescent="0.2">
      <c r="B2300" s="27" t="s">
        <v>4636</v>
      </c>
      <c r="C2300" s="27" t="s">
        <v>57</v>
      </c>
      <c r="D2300" s="27" t="s">
        <v>4634</v>
      </c>
      <c r="E2300" s="27" t="str">
        <f>VLOOKUP(D2300,[1]ЕНС!A:E,2,FALSE)</f>
        <v>Плашка</v>
      </c>
      <c r="F2300" s="27" t="str">
        <f>VLOOKUP(D2300,[1]ЕНС!A:E,3,FALSE)</f>
        <v>круглая, для нарезания трубной цилиндрической резьбы, тип резьбы правая, размер резьбы  1/2, ГОСТ 9740 - 71</v>
      </c>
      <c r="G2300" s="27" t="s">
        <v>4635</v>
      </c>
      <c r="H2300" s="27" t="s">
        <v>28</v>
      </c>
      <c r="I2300" s="27">
        <v>0</v>
      </c>
      <c r="J2300" s="27">
        <v>631010000</v>
      </c>
      <c r="K2300" s="27" t="str">
        <f>VLOOKUP(B2300,[1]ПланКаз!A2287:M5591,12,0)</f>
        <v>ҚР, ШҚО, Өскемен қ., Бажов көш., 10</v>
      </c>
      <c r="L2300" s="27" t="str">
        <f>VLOOKUP(B2300,[1]ПланКаз!A2285:M5589,13,0)</f>
        <v>Наурыз - Сәуір</v>
      </c>
      <c r="M2300" s="27" t="str">
        <f>VLOOKUP(B2300,[1]ПланКаз!A2287:N5591,14,0)</f>
        <v>Шығыс-Қазақстан облысы, Өскемен қ.</v>
      </c>
      <c r="N2300" s="27" t="s">
        <v>60</v>
      </c>
      <c r="O2300" s="27" t="str">
        <f>VLOOKUP(B2300,[1]ПланКаз!A2286:P5590,16,0)</f>
        <v>шартқа қол қойылған кезден бастап 45 күнтізбелік күн ішінде</v>
      </c>
      <c r="P2300" s="27" t="s">
        <v>61</v>
      </c>
      <c r="Q2300" s="28" t="s">
        <v>480</v>
      </c>
      <c r="R2300" s="27" t="str">
        <f>VLOOKUP(B2300,[1]ПланКаз!A2285:S5589,19,0)</f>
        <v>Дана</v>
      </c>
      <c r="S2300" s="29">
        <v>3</v>
      </c>
      <c r="T2300" s="29">
        <v>1055.67</v>
      </c>
      <c r="U2300" s="29">
        <v>3167.01</v>
      </c>
      <c r="V2300" s="29">
        <v>3547.0509999999999</v>
      </c>
      <c r="W2300" s="27"/>
      <c r="X2300" s="27" t="s">
        <v>74</v>
      </c>
      <c r="Y2300" s="27" t="s">
        <v>63</v>
      </c>
    </row>
    <row r="2301" spans="2:25" x14ac:dyDescent="0.2">
      <c r="B2301" s="27" t="s">
        <v>4637</v>
      </c>
      <c r="C2301" s="27" t="s">
        <v>57</v>
      </c>
      <c r="D2301" s="27" t="s">
        <v>4638</v>
      </c>
      <c r="E2301" s="27" t="str">
        <f>VLOOKUP(D2301,[1]ЕНС!A:E,2,FALSE)</f>
        <v>Плашка</v>
      </c>
      <c r="F2301" s="27" t="str">
        <f>VLOOKUP(D2301,[1]ЕНС!A:E,3,FALSE)</f>
        <v>круглая, для нарезания трубной цилиндрической резьбы, тип резьбы правая, размер резьбы 1 1/4, ГОСТ 9740 - 71</v>
      </c>
      <c r="G2301" s="27" t="s">
        <v>4639</v>
      </c>
      <c r="H2301" s="27" t="s">
        <v>28</v>
      </c>
      <c r="I2301" s="27">
        <v>0</v>
      </c>
      <c r="J2301" s="27">
        <v>631010000</v>
      </c>
      <c r="K2301" s="27" t="str">
        <f>VLOOKUP(B2301,[1]ПланКаз!A2288:M5592,12,0)</f>
        <v>ҚР, ШҚО, Өскемен қ., Бажов көш., 10</v>
      </c>
      <c r="L2301" s="27" t="str">
        <f>VLOOKUP(B2301,[1]ПланКаз!A2286:M5590,13,0)</f>
        <v>Желтоқсан-Қантар</v>
      </c>
      <c r="M2301" s="27" t="str">
        <f>VLOOKUP(B2301,[1]ПланКаз!A2288:N5592,14,0)</f>
        <v>Шығыс-Қазақстан облысы, Өскемен қ.</v>
      </c>
      <c r="N2301" s="27" t="s">
        <v>60</v>
      </c>
      <c r="O2301" s="27" t="str">
        <f>VLOOKUP(B2301,[1]ПланКаз!A2287:P5591,16,0)</f>
        <v>шартқа қол қойылған кезден бастап 45 күнтізбелік күн ішінде</v>
      </c>
      <c r="P2301" s="27" t="s">
        <v>61</v>
      </c>
      <c r="Q2301" s="28" t="s">
        <v>480</v>
      </c>
      <c r="R2301" s="27" t="str">
        <f>VLOOKUP(B2301,[1]ПланКаз!A2286:S5590,19,0)</f>
        <v>Дана</v>
      </c>
      <c r="S2301" s="29">
        <v>2</v>
      </c>
      <c r="T2301" s="29">
        <v>1140</v>
      </c>
      <c r="U2301" s="29" t="s">
        <v>63</v>
      </c>
      <c r="V2301" s="29" t="s">
        <v>63</v>
      </c>
      <c r="W2301" s="27"/>
      <c r="X2301" s="27" t="s">
        <v>64</v>
      </c>
      <c r="Y2301" s="27" t="s">
        <v>717</v>
      </c>
    </row>
    <row r="2302" spans="2:25" x14ac:dyDescent="0.2">
      <c r="B2302" s="27" t="s">
        <v>4640</v>
      </c>
      <c r="C2302" s="27" t="s">
        <v>57</v>
      </c>
      <c r="D2302" s="27" t="s">
        <v>4638</v>
      </c>
      <c r="E2302" s="27" t="str">
        <f>VLOOKUP(D2302,[1]ЕНС!A:E,2,FALSE)</f>
        <v>Плашка</v>
      </c>
      <c r="F2302" s="27" t="str">
        <f>VLOOKUP(D2302,[1]ЕНС!A:E,3,FALSE)</f>
        <v>круглая, для нарезания трубной цилиндрической резьбы, тип резьбы правая, размер резьбы 1 1/4, ГОСТ 9740 - 71</v>
      </c>
      <c r="G2302" s="27" t="s">
        <v>4639</v>
      </c>
      <c r="H2302" s="27" t="s">
        <v>28</v>
      </c>
      <c r="I2302" s="27">
        <v>0</v>
      </c>
      <c r="J2302" s="27">
        <v>631010000</v>
      </c>
      <c r="K2302" s="27" t="str">
        <f>VLOOKUP(B2302,[1]ПланКаз!A2289:M5593,12,0)</f>
        <v>ҚР, ШҚО, Өскемен қ., Бажов көш., 10</v>
      </c>
      <c r="L2302" s="27" t="str">
        <f>VLOOKUP(B2302,[1]ПланКаз!A2287:M5591,13,0)</f>
        <v>Наурыз - Сәуір</v>
      </c>
      <c r="M2302" s="27" t="str">
        <f>VLOOKUP(B2302,[1]ПланКаз!A2289:N5593,14,0)</f>
        <v>Шығыс-Қазақстан облысы, Өскемен қ.</v>
      </c>
      <c r="N2302" s="27" t="s">
        <v>60</v>
      </c>
      <c r="O2302" s="27" t="str">
        <f>VLOOKUP(B2302,[1]ПланКаз!A2288:P5592,16,0)</f>
        <v>шартқа қол қойылған кезден бастап 45 күнтізбелік күн ішінде</v>
      </c>
      <c r="P2302" s="27" t="s">
        <v>61</v>
      </c>
      <c r="Q2302" s="28" t="s">
        <v>480</v>
      </c>
      <c r="R2302" s="27" t="str">
        <f>VLOOKUP(B2302,[1]ПланКаз!A2287:S5591,19,0)</f>
        <v>Дана</v>
      </c>
      <c r="S2302" s="29">
        <v>2</v>
      </c>
      <c r="T2302" s="29">
        <v>1140</v>
      </c>
      <c r="U2302" s="29">
        <v>2280</v>
      </c>
      <c r="V2302" s="29">
        <v>2553.6</v>
      </c>
      <c r="W2302" s="27"/>
      <c r="X2302" s="27" t="s">
        <v>74</v>
      </c>
      <c r="Y2302" s="27" t="s">
        <v>63</v>
      </c>
    </row>
    <row r="2303" spans="2:25" x14ac:dyDescent="0.2">
      <c r="B2303" s="27" t="s">
        <v>4641</v>
      </c>
      <c r="C2303" s="27" t="s">
        <v>57</v>
      </c>
      <c r="D2303" s="27" t="s">
        <v>4642</v>
      </c>
      <c r="E2303" s="27" t="str">
        <f>VLOOKUP(D2303,[1]ЕНС!A:E,2,FALSE)</f>
        <v>Плашка</v>
      </c>
      <c r="F2303" s="27" t="str">
        <f>VLOOKUP(D2303,[1]ЕНС!A:E,3,FALSE)</f>
        <v>круглая, для нарезания трубной цилиндрической резьбы, тип резьбы правая, размер резьбы 3/4, ГОСТ 9740 - 71</v>
      </c>
      <c r="G2303" s="27" t="s">
        <v>4643</v>
      </c>
      <c r="H2303" s="27" t="s">
        <v>28</v>
      </c>
      <c r="I2303" s="27">
        <v>0</v>
      </c>
      <c r="J2303" s="27">
        <v>631010000</v>
      </c>
      <c r="K2303" s="27" t="str">
        <f>VLOOKUP(B2303,[1]ПланКаз!A2290:M5594,12,0)</f>
        <v>ҚР, ШҚО, Өскемен қ., Бажов көш., 10</v>
      </c>
      <c r="L2303" s="27" t="str">
        <f>VLOOKUP(B2303,[1]ПланКаз!A2288:M5592,13,0)</f>
        <v>Желтоқсан-Қантар</v>
      </c>
      <c r="M2303" s="27" t="str">
        <f>VLOOKUP(B2303,[1]ПланКаз!A2290:N5594,14,0)</f>
        <v>Шығыс-Қазақстан облысы, Өскемен қ.</v>
      </c>
      <c r="N2303" s="27" t="s">
        <v>60</v>
      </c>
      <c r="O2303" s="27" t="str">
        <f>VLOOKUP(B2303,[1]ПланКаз!A2289:P5593,16,0)</f>
        <v>шартқа қол қойылған кезден бастап 45 күнтізбелік күн ішінде</v>
      </c>
      <c r="P2303" s="27" t="s">
        <v>61</v>
      </c>
      <c r="Q2303" s="28" t="s">
        <v>480</v>
      </c>
      <c r="R2303" s="27" t="str">
        <f>VLOOKUP(B2303,[1]ПланКаз!A2288:S5592,19,0)</f>
        <v>Дана</v>
      </c>
      <c r="S2303" s="29">
        <v>2</v>
      </c>
      <c r="T2303" s="29">
        <v>2056.67</v>
      </c>
      <c r="U2303" s="29" t="s">
        <v>63</v>
      </c>
      <c r="V2303" s="29" t="s">
        <v>63</v>
      </c>
      <c r="W2303" s="27"/>
      <c r="X2303" s="27" t="s">
        <v>64</v>
      </c>
      <c r="Y2303" s="27" t="s">
        <v>717</v>
      </c>
    </row>
    <row r="2304" spans="2:25" x14ac:dyDescent="0.2">
      <c r="B2304" s="27" t="s">
        <v>4644</v>
      </c>
      <c r="C2304" s="27" t="s">
        <v>57</v>
      </c>
      <c r="D2304" s="27" t="s">
        <v>4642</v>
      </c>
      <c r="E2304" s="27" t="str">
        <f>VLOOKUP(D2304,[1]ЕНС!A:E,2,FALSE)</f>
        <v>Плашка</v>
      </c>
      <c r="F2304" s="27" t="str">
        <f>VLOOKUP(D2304,[1]ЕНС!A:E,3,FALSE)</f>
        <v>круглая, для нарезания трубной цилиндрической резьбы, тип резьбы правая, размер резьбы 3/4, ГОСТ 9740 - 71</v>
      </c>
      <c r="G2304" s="27" t="s">
        <v>4643</v>
      </c>
      <c r="H2304" s="27" t="s">
        <v>28</v>
      </c>
      <c r="I2304" s="27">
        <v>0</v>
      </c>
      <c r="J2304" s="27">
        <v>631010000</v>
      </c>
      <c r="K2304" s="27" t="str">
        <f>VLOOKUP(B2304,[1]ПланКаз!A2291:M5595,12,0)</f>
        <v>ҚР, ШҚО, Өскемен қ., Бажов көш., 10</v>
      </c>
      <c r="L2304" s="27" t="str">
        <f>VLOOKUP(B2304,[1]ПланКаз!A2289:M5593,13,0)</f>
        <v>Наурыз - Сәуір</v>
      </c>
      <c r="M2304" s="27" t="str">
        <f>VLOOKUP(B2304,[1]ПланКаз!A2291:N5595,14,0)</f>
        <v>Шығыс-Қазақстан облысы, Өскемен қ.</v>
      </c>
      <c r="N2304" s="27" t="s">
        <v>60</v>
      </c>
      <c r="O2304" s="27" t="str">
        <f>VLOOKUP(B2304,[1]ПланКаз!A2290:P5594,16,0)</f>
        <v>шартқа қол қойылған кезден бастап 45 күнтізбелік күн ішінде</v>
      </c>
      <c r="P2304" s="27" t="s">
        <v>61</v>
      </c>
      <c r="Q2304" s="28" t="s">
        <v>480</v>
      </c>
      <c r="R2304" s="27" t="str">
        <f>VLOOKUP(B2304,[1]ПланКаз!A2289:S5593,19,0)</f>
        <v>Дана</v>
      </c>
      <c r="S2304" s="29">
        <v>2</v>
      </c>
      <c r="T2304" s="29">
        <v>2056.67</v>
      </c>
      <c r="U2304" s="29">
        <v>4113.34</v>
      </c>
      <c r="V2304" s="29">
        <v>4606.9409999999998</v>
      </c>
      <c r="W2304" s="27"/>
      <c r="X2304" s="27" t="s">
        <v>74</v>
      </c>
      <c r="Y2304" s="27" t="s">
        <v>63</v>
      </c>
    </row>
    <row r="2305" spans="2:25" x14ac:dyDescent="0.2">
      <c r="B2305" s="27" t="s">
        <v>4645</v>
      </c>
      <c r="C2305" s="27" t="s">
        <v>57</v>
      </c>
      <c r="D2305" s="27" t="s">
        <v>4646</v>
      </c>
      <c r="E2305" s="27" t="str">
        <f>VLOOKUP(D2305,[1]ЕНС!A:E,2,FALSE)</f>
        <v>Плоскогубцы</v>
      </c>
      <c r="F2305" s="27" t="str">
        <f>VLOOKUP(D2305,[1]ЕНС!A:E,3,FALSE)</f>
        <v>комбинированные</v>
      </c>
      <c r="G2305" s="27" t="s">
        <v>4647</v>
      </c>
      <c r="H2305" s="27" t="s">
        <v>28</v>
      </c>
      <c r="I2305" s="27">
        <v>0</v>
      </c>
      <c r="J2305" s="27">
        <v>631010000</v>
      </c>
      <c r="K2305" s="27" t="str">
        <f>VLOOKUP(B2305,[1]ПланКаз!A2292:M5596,12,0)</f>
        <v>ҚР, ШҚО, Өскемен қ., Бажов көш., 10</v>
      </c>
      <c r="L2305" s="27" t="str">
        <f>VLOOKUP(B2305,[1]ПланКаз!A2290:M5594,13,0)</f>
        <v>Желтоқсан-Қантар</v>
      </c>
      <c r="M2305" s="27" t="str">
        <f>VLOOKUP(B2305,[1]ПланКаз!A2292:N5596,14,0)</f>
        <v>Шығыс-Қазақстан облысы, Өскемен қ.</v>
      </c>
      <c r="N2305" s="27" t="s">
        <v>60</v>
      </c>
      <c r="O2305" s="27" t="str">
        <f>VLOOKUP(B2305,[1]ПланКаз!A2291:P5595,16,0)</f>
        <v>шартқа қол қойылған кезден бастап 45 күнтізбелік күн ішінде</v>
      </c>
      <c r="P2305" s="27" t="s">
        <v>61</v>
      </c>
      <c r="Q2305" s="28" t="s">
        <v>480</v>
      </c>
      <c r="R2305" s="27" t="str">
        <f>VLOOKUP(B2305,[1]ПланКаз!A2290:S5594,19,0)</f>
        <v>Дана</v>
      </c>
      <c r="S2305" s="29">
        <v>2</v>
      </c>
      <c r="T2305" s="29">
        <v>1902</v>
      </c>
      <c r="U2305" s="29" t="s">
        <v>63</v>
      </c>
      <c r="V2305" s="29" t="s">
        <v>63</v>
      </c>
      <c r="W2305" s="27"/>
      <c r="X2305" s="27" t="s">
        <v>64</v>
      </c>
      <c r="Y2305" s="27" t="s">
        <v>717</v>
      </c>
    </row>
    <row r="2306" spans="2:25" x14ac:dyDescent="0.2">
      <c r="B2306" s="27" t="s">
        <v>4648</v>
      </c>
      <c r="C2306" s="27" t="s">
        <v>57</v>
      </c>
      <c r="D2306" s="27" t="s">
        <v>4646</v>
      </c>
      <c r="E2306" s="27" t="str">
        <f>VLOOKUP(D2306,[1]ЕНС!A:E,2,FALSE)</f>
        <v>Плоскогубцы</v>
      </c>
      <c r="F2306" s="27" t="str">
        <f>VLOOKUP(D2306,[1]ЕНС!A:E,3,FALSE)</f>
        <v>комбинированные</v>
      </c>
      <c r="G2306" s="27" t="s">
        <v>4647</v>
      </c>
      <c r="H2306" s="27" t="s">
        <v>28</v>
      </c>
      <c r="I2306" s="27">
        <v>0</v>
      </c>
      <c r="J2306" s="27">
        <v>631010000</v>
      </c>
      <c r="K2306" s="27" t="str">
        <f>VLOOKUP(B2306,[1]ПланКаз!A2293:M5597,12,0)</f>
        <v>ҚР, ШҚО, Өскемен қ., Бажов көш., 10</v>
      </c>
      <c r="L2306" s="27" t="str">
        <f>VLOOKUP(B2306,[1]ПланКаз!A2291:M5595,13,0)</f>
        <v>Наурыз - Сәуір</v>
      </c>
      <c r="M2306" s="27" t="str">
        <f>VLOOKUP(B2306,[1]ПланКаз!A2293:N5597,14,0)</f>
        <v>Шығыс-Қазақстан облысы, Өскемен қ.</v>
      </c>
      <c r="N2306" s="27" t="s">
        <v>60</v>
      </c>
      <c r="O2306" s="27" t="str">
        <f>VLOOKUP(B2306,[1]ПланКаз!A2292:P5596,16,0)</f>
        <v>шартқа қол қойылған кезден бастап 45 күнтізбелік күн ішінде</v>
      </c>
      <c r="P2306" s="27" t="s">
        <v>61</v>
      </c>
      <c r="Q2306" s="28" t="s">
        <v>480</v>
      </c>
      <c r="R2306" s="27" t="str">
        <f>VLOOKUP(B2306,[1]ПланКаз!A2291:S5595,19,0)</f>
        <v>Дана</v>
      </c>
      <c r="S2306" s="29">
        <v>2</v>
      </c>
      <c r="T2306" s="29">
        <v>1902</v>
      </c>
      <c r="U2306" s="29">
        <v>3804</v>
      </c>
      <c r="V2306" s="29">
        <v>4260.4799999999996</v>
      </c>
      <c r="W2306" s="27"/>
      <c r="X2306" s="27" t="s">
        <v>74</v>
      </c>
      <c r="Y2306" s="27" t="s">
        <v>63</v>
      </c>
    </row>
    <row r="2307" spans="2:25" x14ac:dyDescent="0.2">
      <c r="B2307" s="27" t="s">
        <v>4649</v>
      </c>
      <c r="C2307" s="27" t="s">
        <v>57</v>
      </c>
      <c r="D2307" s="27" t="s">
        <v>4650</v>
      </c>
      <c r="E2307" s="27" t="str">
        <f>VLOOKUP(D2307,[1]ЕНС!A:E,2,FALSE)</f>
        <v>Плоскогубцы</v>
      </c>
      <c r="F2307" s="27" t="str">
        <f>VLOOKUP(D2307,[1]ЕНС!A:E,3,FALSE)</f>
        <v>с диэлектрическими ручками</v>
      </c>
      <c r="G2307" s="27" t="s">
        <v>4651</v>
      </c>
      <c r="H2307" s="27" t="s">
        <v>28</v>
      </c>
      <c r="I2307" s="27">
        <v>0</v>
      </c>
      <c r="J2307" s="27">
        <v>631010000</v>
      </c>
      <c r="K2307" s="27" t="str">
        <f>VLOOKUP(B2307,[1]ПланКаз!A2294:M5598,12,0)</f>
        <v>ҚР, ШҚО, Өскемен қ., Бажов көш., 10</v>
      </c>
      <c r="L2307" s="27" t="str">
        <f>VLOOKUP(B2307,[1]ПланКаз!A2292:M5596,13,0)</f>
        <v>Желтоқсан-Қантар</v>
      </c>
      <c r="M2307" s="27" t="str">
        <f>VLOOKUP(B2307,[1]ПланКаз!A2294:N5598,14,0)</f>
        <v>Шығыс-Қазақстан облысы, Өскемен қ.</v>
      </c>
      <c r="N2307" s="27" t="s">
        <v>60</v>
      </c>
      <c r="O2307" s="27" t="str">
        <f>VLOOKUP(B2307,[1]ПланКаз!A2293:P5597,16,0)</f>
        <v>шартқа қол қойылған кезден бастап 45 күнтізбелік күн ішінде</v>
      </c>
      <c r="P2307" s="27" t="s">
        <v>61</v>
      </c>
      <c r="Q2307" s="28" t="s">
        <v>480</v>
      </c>
      <c r="R2307" s="27" t="str">
        <f>VLOOKUP(B2307,[1]ПланКаз!A2292:S5596,19,0)</f>
        <v>Дана</v>
      </c>
      <c r="S2307" s="29">
        <v>66</v>
      </c>
      <c r="T2307" s="29">
        <v>2312</v>
      </c>
      <c r="U2307" s="29" t="s">
        <v>63</v>
      </c>
      <c r="V2307" s="29" t="s">
        <v>63</v>
      </c>
      <c r="W2307" s="27"/>
      <c r="X2307" s="27" t="s">
        <v>64</v>
      </c>
      <c r="Y2307" s="27" t="s">
        <v>717</v>
      </c>
    </row>
    <row r="2308" spans="2:25" x14ac:dyDescent="0.2">
      <c r="B2308" s="27" t="s">
        <v>4652</v>
      </c>
      <c r="C2308" s="27" t="s">
        <v>57</v>
      </c>
      <c r="D2308" s="27" t="s">
        <v>4650</v>
      </c>
      <c r="E2308" s="27" t="str">
        <f>VLOOKUP(D2308,[1]ЕНС!A:E,2,FALSE)</f>
        <v>Плоскогубцы</v>
      </c>
      <c r="F2308" s="27" t="str">
        <f>VLOOKUP(D2308,[1]ЕНС!A:E,3,FALSE)</f>
        <v>с диэлектрическими ручками</v>
      </c>
      <c r="G2308" s="27" t="s">
        <v>4651</v>
      </c>
      <c r="H2308" s="27" t="s">
        <v>28</v>
      </c>
      <c r="I2308" s="27">
        <v>0</v>
      </c>
      <c r="J2308" s="27">
        <v>631010000</v>
      </c>
      <c r="K2308" s="27" t="str">
        <f>VLOOKUP(B2308,[1]ПланКаз!A2295:M5599,12,0)</f>
        <v>ҚР, ШҚО, Өскемен қ., Бажов көш., 10</v>
      </c>
      <c r="L2308" s="27" t="str">
        <f>VLOOKUP(B2308,[1]ПланКаз!A2293:M5597,13,0)</f>
        <v>Наурыз - Сәуір</v>
      </c>
      <c r="M2308" s="27" t="str">
        <f>VLOOKUP(B2308,[1]ПланКаз!A2295:N5599,14,0)</f>
        <v>Шығыс-Қазақстан облысы, Өскемен қ.</v>
      </c>
      <c r="N2308" s="27" t="s">
        <v>60</v>
      </c>
      <c r="O2308" s="27" t="str">
        <f>VLOOKUP(B2308,[1]ПланКаз!A2294:P5598,16,0)</f>
        <v>шартқа қол қойылған кезден бастап 45 күнтізбелік күн ішінде</v>
      </c>
      <c r="P2308" s="27" t="s">
        <v>61</v>
      </c>
      <c r="Q2308" s="28" t="s">
        <v>480</v>
      </c>
      <c r="R2308" s="27" t="str">
        <f>VLOOKUP(B2308,[1]ПланКаз!A2293:S5597,19,0)</f>
        <v>Дана</v>
      </c>
      <c r="S2308" s="29">
        <v>66</v>
      </c>
      <c r="T2308" s="29">
        <v>2312</v>
      </c>
      <c r="U2308" s="29">
        <v>152592</v>
      </c>
      <c r="V2308" s="29">
        <v>170903.04000000001</v>
      </c>
      <c r="W2308" s="27"/>
      <c r="X2308" s="27" t="s">
        <v>74</v>
      </c>
      <c r="Y2308" s="27" t="s">
        <v>63</v>
      </c>
    </row>
    <row r="2309" spans="2:25" x14ac:dyDescent="0.2">
      <c r="B2309" s="27" t="s">
        <v>4653</v>
      </c>
      <c r="C2309" s="27" t="s">
        <v>57</v>
      </c>
      <c r="D2309" s="27" t="s">
        <v>4650</v>
      </c>
      <c r="E2309" s="27" t="str">
        <f>VLOOKUP(D2309,[1]ЕНС!A:E,2,FALSE)</f>
        <v>Плоскогубцы</v>
      </c>
      <c r="F2309" s="27" t="str">
        <f>VLOOKUP(D2309,[1]ЕНС!A:E,3,FALSE)</f>
        <v>с диэлектрическими ручками</v>
      </c>
      <c r="G2309" s="27" t="s">
        <v>4654</v>
      </c>
      <c r="H2309" s="27" t="s">
        <v>28</v>
      </c>
      <c r="I2309" s="27">
        <v>0</v>
      </c>
      <c r="J2309" s="27">
        <v>631010000</v>
      </c>
      <c r="K2309" s="27" t="str">
        <f>VLOOKUP(B2309,[1]ПланКаз!A2296:M5600,12,0)</f>
        <v>ҚР, ШҚО, Өскемен қ., Бажов көш., 10</v>
      </c>
      <c r="L2309" s="27" t="str">
        <f>VLOOKUP(B2309,[1]ПланКаз!A2294:M5598,13,0)</f>
        <v>Желтоқсан-Қантар</v>
      </c>
      <c r="M2309" s="27" t="str">
        <f>VLOOKUP(B2309,[1]ПланКаз!A2296:N5600,14,0)</f>
        <v>Шығыс-Қазақстан облысы, Өскемен қ.</v>
      </c>
      <c r="N2309" s="27" t="s">
        <v>60</v>
      </c>
      <c r="O2309" s="27" t="str">
        <f>VLOOKUP(B2309,[1]ПланКаз!A2295:P5599,16,0)</f>
        <v>шартқа қол қойылған кезден бастап 45 күнтізбелік күн ішінде</v>
      </c>
      <c r="P2309" s="27" t="s">
        <v>61</v>
      </c>
      <c r="Q2309" s="28" t="s">
        <v>480</v>
      </c>
      <c r="R2309" s="27" t="str">
        <f>VLOOKUP(B2309,[1]ПланКаз!A2294:S5598,19,0)</f>
        <v>Дана</v>
      </c>
      <c r="S2309" s="29">
        <v>61</v>
      </c>
      <c r="T2309" s="29">
        <v>2465</v>
      </c>
      <c r="U2309" s="29" t="s">
        <v>63</v>
      </c>
      <c r="V2309" s="29" t="s">
        <v>63</v>
      </c>
      <c r="W2309" s="27"/>
      <c r="X2309" s="27" t="s">
        <v>64</v>
      </c>
      <c r="Y2309" s="27" t="s">
        <v>717</v>
      </c>
    </row>
    <row r="2310" spans="2:25" x14ac:dyDescent="0.2">
      <c r="B2310" s="27" t="s">
        <v>4655</v>
      </c>
      <c r="C2310" s="27" t="s">
        <v>57</v>
      </c>
      <c r="D2310" s="27" t="s">
        <v>4650</v>
      </c>
      <c r="E2310" s="27" t="str">
        <f>VLOOKUP(D2310,[1]ЕНС!A:E,2,FALSE)</f>
        <v>Плоскогубцы</v>
      </c>
      <c r="F2310" s="27" t="str">
        <f>VLOOKUP(D2310,[1]ЕНС!A:E,3,FALSE)</f>
        <v>с диэлектрическими ручками</v>
      </c>
      <c r="G2310" s="27" t="s">
        <v>4654</v>
      </c>
      <c r="H2310" s="27" t="s">
        <v>28</v>
      </c>
      <c r="I2310" s="27">
        <v>0</v>
      </c>
      <c r="J2310" s="27">
        <v>631010000</v>
      </c>
      <c r="K2310" s="27" t="str">
        <f>VLOOKUP(B2310,[1]ПланКаз!A2297:M5601,12,0)</f>
        <v>ҚР, ШҚО, Өскемен қ., Бажов көш., 10</v>
      </c>
      <c r="L2310" s="27" t="str">
        <f>VLOOKUP(B2310,[1]ПланКаз!A2295:M5599,13,0)</f>
        <v>Наурыз - Сәуір</v>
      </c>
      <c r="M2310" s="27" t="str">
        <f>VLOOKUP(B2310,[1]ПланКаз!A2297:N5601,14,0)</f>
        <v>Шығыс-Қазақстан облысы, Өскемен қ.</v>
      </c>
      <c r="N2310" s="27" t="s">
        <v>60</v>
      </c>
      <c r="O2310" s="27" t="str">
        <f>VLOOKUP(B2310,[1]ПланКаз!A2296:P5600,16,0)</f>
        <v>шартқа қол қойылған кезден бастап 45 күнтізбелік күн ішінде</v>
      </c>
      <c r="P2310" s="27" t="s">
        <v>61</v>
      </c>
      <c r="Q2310" s="28" t="s">
        <v>480</v>
      </c>
      <c r="R2310" s="27" t="str">
        <f>VLOOKUP(B2310,[1]ПланКаз!A2295:S5599,19,0)</f>
        <v>Дана</v>
      </c>
      <c r="S2310" s="29">
        <v>61</v>
      </c>
      <c r="T2310" s="29">
        <v>2465</v>
      </c>
      <c r="U2310" s="29">
        <v>150365</v>
      </c>
      <c r="V2310" s="29">
        <v>168408.8</v>
      </c>
      <c r="W2310" s="27"/>
      <c r="X2310" s="27" t="s">
        <v>74</v>
      </c>
      <c r="Y2310" s="27" t="s">
        <v>63</v>
      </c>
    </row>
    <row r="2311" spans="2:25" x14ac:dyDescent="0.2">
      <c r="B2311" s="27" t="s">
        <v>4656</v>
      </c>
      <c r="C2311" s="27" t="s">
        <v>57</v>
      </c>
      <c r="D2311" s="27" t="s">
        <v>4650</v>
      </c>
      <c r="E2311" s="27" t="str">
        <f>VLOOKUP(D2311,[1]ЕНС!A:E,2,FALSE)</f>
        <v>Плоскогубцы</v>
      </c>
      <c r="F2311" s="27" t="str">
        <f>VLOOKUP(D2311,[1]ЕНС!A:E,3,FALSE)</f>
        <v>с диэлектрическими ручками</v>
      </c>
      <c r="G2311" s="27" t="s">
        <v>4657</v>
      </c>
      <c r="H2311" s="27" t="s">
        <v>28</v>
      </c>
      <c r="I2311" s="27">
        <v>0</v>
      </c>
      <c r="J2311" s="27">
        <v>631010000</v>
      </c>
      <c r="K2311" s="27" t="str">
        <f>VLOOKUP(B2311,[1]ПланКаз!A2298:M5602,12,0)</f>
        <v>ҚР, ШҚО, Өскемен қ., Бажов көш., 10</v>
      </c>
      <c r="L2311" s="27" t="str">
        <f>VLOOKUP(B2311,[1]ПланКаз!A2296:M5600,13,0)</f>
        <v>Желтоқсан-Қантар</v>
      </c>
      <c r="M2311" s="27" t="str">
        <f>VLOOKUP(B2311,[1]ПланКаз!A2298:N5602,14,0)</f>
        <v>Шығыс-Қазақстан облысы, Өскемен қ.</v>
      </c>
      <c r="N2311" s="27" t="s">
        <v>60</v>
      </c>
      <c r="O2311" s="27" t="str">
        <f>VLOOKUP(B2311,[1]ПланКаз!A2297:P5601,16,0)</f>
        <v>шартқа қол қойылған кезден бастап 45 күнтізбелік күн ішінде</v>
      </c>
      <c r="P2311" s="27" t="s">
        <v>61</v>
      </c>
      <c r="Q2311" s="28" t="s">
        <v>480</v>
      </c>
      <c r="R2311" s="27" t="str">
        <f>VLOOKUP(B2311,[1]ПланКаз!A2296:S5600,19,0)</f>
        <v>Дана</v>
      </c>
      <c r="S2311" s="29">
        <v>3</v>
      </c>
      <c r="T2311" s="29">
        <v>3053</v>
      </c>
      <c r="U2311" s="29" t="s">
        <v>63</v>
      </c>
      <c r="V2311" s="29" t="s">
        <v>63</v>
      </c>
      <c r="W2311" s="27"/>
      <c r="X2311" s="27" t="s">
        <v>64</v>
      </c>
      <c r="Y2311" s="27" t="s">
        <v>717</v>
      </c>
    </row>
    <row r="2312" spans="2:25" x14ac:dyDescent="0.2">
      <c r="B2312" s="27" t="s">
        <v>4658</v>
      </c>
      <c r="C2312" s="27" t="s">
        <v>57</v>
      </c>
      <c r="D2312" s="27" t="s">
        <v>4650</v>
      </c>
      <c r="E2312" s="27" t="str">
        <f>VLOOKUP(D2312,[1]ЕНС!A:E,2,FALSE)</f>
        <v>Плоскогубцы</v>
      </c>
      <c r="F2312" s="27" t="str">
        <f>VLOOKUP(D2312,[1]ЕНС!A:E,3,FALSE)</f>
        <v>с диэлектрическими ручками</v>
      </c>
      <c r="G2312" s="27" t="s">
        <v>4657</v>
      </c>
      <c r="H2312" s="27" t="s">
        <v>28</v>
      </c>
      <c r="I2312" s="27">
        <v>0</v>
      </c>
      <c r="J2312" s="27">
        <v>631010000</v>
      </c>
      <c r="K2312" s="27" t="str">
        <f>VLOOKUP(B2312,[1]ПланКаз!A2299:M5603,12,0)</f>
        <v>ҚР, ШҚО, Өскемен қ., Бажов көш., 10</v>
      </c>
      <c r="L2312" s="27" t="str">
        <f>VLOOKUP(B2312,[1]ПланКаз!A2297:M5601,13,0)</f>
        <v>Наурыз - Сәуір</v>
      </c>
      <c r="M2312" s="27" t="str">
        <f>VLOOKUP(B2312,[1]ПланКаз!A2299:N5603,14,0)</f>
        <v>Шығыс-Қазақстан облысы, Өскемен қ.</v>
      </c>
      <c r="N2312" s="27" t="s">
        <v>60</v>
      </c>
      <c r="O2312" s="27" t="str">
        <f>VLOOKUP(B2312,[1]ПланКаз!A2298:P5602,16,0)</f>
        <v>шартқа қол қойылған кезден бастап 45 күнтізбелік күн ішінде</v>
      </c>
      <c r="P2312" s="27" t="s">
        <v>61</v>
      </c>
      <c r="Q2312" s="28" t="s">
        <v>480</v>
      </c>
      <c r="R2312" s="27" t="str">
        <f>VLOOKUP(B2312,[1]ПланКаз!A2297:S5601,19,0)</f>
        <v>Дана</v>
      </c>
      <c r="S2312" s="29">
        <v>3</v>
      </c>
      <c r="T2312" s="29">
        <v>3053</v>
      </c>
      <c r="U2312" s="29">
        <v>9159</v>
      </c>
      <c r="V2312" s="29">
        <v>10258.08</v>
      </c>
      <c r="W2312" s="27"/>
      <c r="X2312" s="27" t="s">
        <v>74</v>
      </c>
      <c r="Y2312" s="27" t="s">
        <v>63</v>
      </c>
    </row>
    <row r="2313" spans="2:25" x14ac:dyDescent="0.2">
      <c r="B2313" s="27" t="s">
        <v>4659</v>
      </c>
      <c r="C2313" s="27" t="s">
        <v>57</v>
      </c>
      <c r="D2313" s="27" t="s">
        <v>4650</v>
      </c>
      <c r="E2313" s="27" t="str">
        <f>VLOOKUP(D2313,[1]ЕНС!A:E,2,FALSE)</f>
        <v>Плоскогубцы</v>
      </c>
      <c r="F2313" s="27" t="str">
        <f>VLOOKUP(D2313,[1]ЕНС!A:E,3,FALSE)</f>
        <v>с диэлектрическими ручками</v>
      </c>
      <c r="G2313" s="27" t="s">
        <v>4660</v>
      </c>
      <c r="H2313" s="27" t="s">
        <v>28</v>
      </c>
      <c r="I2313" s="27">
        <v>0</v>
      </c>
      <c r="J2313" s="27">
        <v>631010000</v>
      </c>
      <c r="K2313" s="27" t="str">
        <f>VLOOKUP(B2313,[1]ПланКаз!A2300:M5604,12,0)</f>
        <v>ҚР, ШҚО, Өскемен қ., Бажов көш., 10</v>
      </c>
      <c r="L2313" s="27" t="str">
        <f>VLOOKUP(B2313,[1]ПланКаз!A2298:M5602,13,0)</f>
        <v>Желтоқсан-Қантар</v>
      </c>
      <c r="M2313" s="27" t="str">
        <f>VLOOKUP(B2313,[1]ПланКаз!A2300:N5604,14,0)</f>
        <v>Шығыс-Қазақстан облысы, Өскемен қ.</v>
      </c>
      <c r="N2313" s="27" t="s">
        <v>60</v>
      </c>
      <c r="O2313" s="27" t="str">
        <f>VLOOKUP(B2313,[1]ПланКаз!A2299:P5603,16,0)</f>
        <v>шартқа қол қойылған кезден бастап 45 күнтізбелік күн ішінде</v>
      </c>
      <c r="P2313" s="27" t="s">
        <v>61</v>
      </c>
      <c r="Q2313" s="28" t="s">
        <v>480</v>
      </c>
      <c r="R2313" s="27" t="str">
        <f>VLOOKUP(B2313,[1]ПланКаз!A2298:S5602,19,0)</f>
        <v>Дана</v>
      </c>
      <c r="S2313" s="29">
        <v>152</v>
      </c>
      <c r="T2313" s="29">
        <v>2658</v>
      </c>
      <c r="U2313" s="29">
        <v>404016</v>
      </c>
      <c r="V2313" s="29">
        <v>452497.91999999998</v>
      </c>
      <c r="W2313" s="27"/>
      <c r="X2313" s="27" t="s">
        <v>64</v>
      </c>
      <c r="Y2313" s="27" t="s">
        <v>63</v>
      </c>
    </row>
    <row r="2314" spans="2:25" x14ac:dyDescent="0.2">
      <c r="B2314" s="27" t="s">
        <v>4661</v>
      </c>
      <c r="C2314" s="27" t="s">
        <v>57</v>
      </c>
      <c r="D2314" s="27" t="s">
        <v>4650</v>
      </c>
      <c r="E2314" s="27" t="str">
        <f>VLOOKUP(D2314,[1]ЕНС!A:E,2,FALSE)</f>
        <v>Плоскогубцы</v>
      </c>
      <c r="F2314" s="27" t="str">
        <f>VLOOKUP(D2314,[1]ЕНС!A:E,3,FALSE)</f>
        <v>с диэлектрическими ручками</v>
      </c>
      <c r="G2314" s="27" t="s">
        <v>4662</v>
      </c>
      <c r="H2314" s="27" t="s">
        <v>28</v>
      </c>
      <c r="I2314" s="27">
        <v>0</v>
      </c>
      <c r="J2314" s="27">
        <v>631010000</v>
      </c>
      <c r="K2314" s="27" t="str">
        <f>VLOOKUP(B2314,[1]ПланКаз!A2301:M5605,12,0)</f>
        <v>ҚР, ШҚО, Өскемен қ., Бажов көш., 10</v>
      </c>
      <c r="L2314" s="27" t="str">
        <f>VLOOKUP(B2314,[1]ПланКаз!A2299:M5603,13,0)</f>
        <v>Желтоқсан-Қантар</v>
      </c>
      <c r="M2314" s="27" t="str">
        <f>VLOOKUP(B2314,[1]ПланКаз!A2301:N5605,14,0)</f>
        <v>Шығыс-Қазақстан облысы, Өскемен қ.</v>
      </c>
      <c r="N2314" s="27" t="s">
        <v>60</v>
      </c>
      <c r="O2314" s="27" t="str">
        <f>VLOOKUP(B2314,[1]ПланКаз!A2300:P5604,16,0)</f>
        <v>шартқа қол қойылған кезден бастап 45 күнтізбелік күн ішінде</v>
      </c>
      <c r="P2314" s="27" t="s">
        <v>61</v>
      </c>
      <c r="Q2314" s="28" t="s">
        <v>480</v>
      </c>
      <c r="R2314" s="27" t="str">
        <f>VLOOKUP(B2314,[1]ПланКаз!A2299:S5603,19,0)</f>
        <v>Дана</v>
      </c>
      <c r="S2314" s="29">
        <v>23</v>
      </c>
      <c r="T2314" s="29">
        <v>2711</v>
      </c>
      <c r="U2314" s="29" t="s">
        <v>63</v>
      </c>
      <c r="V2314" s="29" t="s">
        <v>63</v>
      </c>
      <c r="W2314" s="27"/>
      <c r="X2314" s="27" t="s">
        <v>64</v>
      </c>
      <c r="Y2314" s="27" t="s">
        <v>717</v>
      </c>
    </row>
    <row r="2315" spans="2:25" x14ac:dyDescent="0.2">
      <c r="B2315" s="27" t="s">
        <v>4663</v>
      </c>
      <c r="C2315" s="27" t="s">
        <v>57</v>
      </c>
      <c r="D2315" s="27" t="s">
        <v>4650</v>
      </c>
      <c r="E2315" s="27" t="str">
        <f>VLOOKUP(D2315,[1]ЕНС!A:E,2,FALSE)</f>
        <v>Плоскогубцы</v>
      </c>
      <c r="F2315" s="27" t="str">
        <f>VLOOKUP(D2315,[1]ЕНС!A:E,3,FALSE)</f>
        <v>с диэлектрическими ручками</v>
      </c>
      <c r="G2315" s="27" t="s">
        <v>4662</v>
      </c>
      <c r="H2315" s="27" t="s">
        <v>28</v>
      </c>
      <c r="I2315" s="27">
        <v>0</v>
      </c>
      <c r="J2315" s="27">
        <v>631010000</v>
      </c>
      <c r="K2315" s="27" t="str">
        <f>VLOOKUP(B2315,[1]ПланКаз!A2302:M5606,12,0)</f>
        <v>ҚР, ШҚО, Өскемен қ., Бажов көш., 10</v>
      </c>
      <c r="L2315" s="27" t="str">
        <f>VLOOKUP(B2315,[1]ПланКаз!A2300:M5604,13,0)</f>
        <v>Наурыз - Сәуір</v>
      </c>
      <c r="M2315" s="27" t="str">
        <f>VLOOKUP(B2315,[1]ПланКаз!A2302:N5606,14,0)</f>
        <v>Шығыс-Қазақстан облысы, Өскемен қ.</v>
      </c>
      <c r="N2315" s="27" t="s">
        <v>60</v>
      </c>
      <c r="O2315" s="27" t="str">
        <f>VLOOKUP(B2315,[1]ПланКаз!A2301:P5605,16,0)</f>
        <v>шартқа қол қойылған кезден бастап 45 күнтізбелік күн ішінде</v>
      </c>
      <c r="P2315" s="27" t="s">
        <v>61</v>
      </c>
      <c r="Q2315" s="28" t="s">
        <v>480</v>
      </c>
      <c r="R2315" s="27" t="str">
        <f>VLOOKUP(B2315,[1]ПланКаз!A2300:S5604,19,0)</f>
        <v>Дана</v>
      </c>
      <c r="S2315" s="29">
        <v>23</v>
      </c>
      <c r="T2315" s="29">
        <v>2711</v>
      </c>
      <c r="U2315" s="29">
        <v>62353</v>
      </c>
      <c r="V2315" s="29">
        <v>69835.360000000001</v>
      </c>
      <c r="W2315" s="27"/>
      <c r="X2315" s="27" t="s">
        <v>74</v>
      </c>
      <c r="Y2315" s="27" t="s">
        <v>63</v>
      </c>
    </row>
    <row r="2316" spans="2:25" x14ac:dyDescent="0.2">
      <c r="B2316" s="27" t="s">
        <v>4664</v>
      </c>
      <c r="C2316" s="27" t="s">
        <v>57</v>
      </c>
      <c r="D2316" s="27" t="s">
        <v>4489</v>
      </c>
      <c r="E2316" s="27" t="str">
        <f>VLOOKUP(D2316,[1]ЕНС!A:E,2,FALSE)</f>
        <v>Ножовка</v>
      </c>
      <c r="F2316" s="27" t="str">
        <f>VLOOKUP(D2316,[1]ЕНС!A:E,3,FALSE)</f>
        <v>по металлу, ручная, пластиковая рукоятка</v>
      </c>
      <c r="G2316" s="27" t="s">
        <v>4665</v>
      </c>
      <c r="H2316" s="27" t="s">
        <v>28</v>
      </c>
      <c r="I2316" s="27">
        <v>0</v>
      </c>
      <c r="J2316" s="27">
        <v>631010000</v>
      </c>
      <c r="K2316" s="27" t="str">
        <f>VLOOKUP(B2316,[1]ПланКаз!A2303:M5607,12,0)</f>
        <v>ҚР, ШҚО, Өскемен қ., Бажов көш., 10</v>
      </c>
      <c r="L2316" s="27" t="str">
        <f>VLOOKUP(B2316,[1]ПланКаз!A2301:M5605,13,0)</f>
        <v>Желтоқсан-Қантар</v>
      </c>
      <c r="M2316" s="27" t="str">
        <f>VLOOKUP(B2316,[1]ПланКаз!A2303:N5607,14,0)</f>
        <v>Шығыс-Қазақстан облысы, Өскемен қ.</v>
      </c>
      <c r="N2316" s="27" t="s">
        <v>60</v>
      </c>
      <c r="O2316" s="27" t="str">
        <f>VLOOKUP(B2316,[1]ПланКаз!A2302:P5606,16,0)</f>
        <v>шартқа қол қойылған кезден бастап 45 күнтізбелік күн ішінде</v>
      </c>
      <c r="P2316" s="27" t="s">
        <v>61</v>
      </c>
      <c r="Q2316" s="28" t="s">
        <v>480</v>
      </c>
      <c r="R2316" s="27" t="str">
        <f>VLOOKUP(B2316,[1]ПланКаз!A2301:S5605,19,0)</f>
        <v>Дана</v>
      </c>
      <c r="S2316" s="29">
        <v>80</v>
      </c>
      <c r="T2316" s="29">
        <v>110</v>
      </c>
      <c r="U2316" s="29" t="s">
        <v>63</v>
      </c>
      <c r="V2316" s="29" t="s">
        <v>63</v>
      </c>
      <c r="W2316" s="27"/>
      <c r="X2316" s="27" t="s">
        <v>64</v>
      </c>
      <c r="Y2316" s="27" t="s">
        <v>717</v>
      </c>
    </row>
    <row r="2317" spans="2:25" x14ac:dyDescent="0.2">
      <c r="B2317" s="27" t="s">
        <v>4666</v>
      </c>
      <c r="C2317" s="27" t="s">
        <v>57</v>
      </c>
      <c r="D2317" s="27" t="s">
        <v>4489</v>
      </c>
      <c r="E2317" s="27" t="str">
        <f>VLOOKUP(D2317,[1]ЕНС!A:E,2,FALSE)</f>
        <v>Ножовка</v>
      </c>
      <c r="F2317" s="27" t="str">
        <f>VLOOKUP(D2317,[1]ЕНС!A:E,3,FALSE)</f>
        <v>по металлу, ручная, пластиковая рукоятка</v>
      </c>
      <c r="G2317" s="27" t="s">
        <v>4665</v>
      </c>
      <c r="H2317" s="27" t="s">
        <v>28</v>
      </c>
      <c r="I2317" s="27">
        <v>0</v>
      </c>
      <c r="J2317" s="27">
        <v>631010000</v>
      </c>
      <c r="K2317" s="27" t="str">
        <f>VLOOKUP(B2317,[1]ПланКаз!A2304:M5608,12,0)</f>
        <v>ҚР, ШҚО, Өскемен қ., Бажов көш., 10</v>
      </c>
      <c r="L2317" s="27" t="str">
        <f>VLOOKUP(B2317,[1]ПланКаз!A2302:M5606,13,0)</f>
        <v>Наурыз - Сәуір</v>
      </c>
      <c r="M2317" s="27" t="str">
        <f>VLOOKUP(B2317,[1]ПланКаз!A2304:N5608,14,0)</f>
        <v>Шығыс-Қазақстан облысы, Өскемен қ.</v>
      </c>
      <c r="N2317" s="27" t="s">
        <v>60</v>
      </c>
      <c r="O2317" s="27" t="str">
        <f>VLOOKUP(B2317,[1]ПланКаз!A2303:P5607,16,0)</f>
        <v>шартқа қол қойылған кезден бастап 45 күнтізбелік күн ішінде</v>
      </c>
      <c r="P2317" s="27" t="s">
        <v>61</v>
      </c>
      <c r="Q2317" s="28" t="s">
        <v>480</v>
      </c>
      <c r="R2317" s="27" t="str">
        <f>VLOOKUP(B2317,[1]ПланКаз!A2302:S5606,19,0)</f>
        <v>Дана</v>
      </c>
      <c r="S2317" s="29">
        <v>80</v>
      </c>
      <c r="T2317" s="29">
        <v>110</v>
      </c>
      <c r="U2317" s="29">
        <v>8800</v>
      </c>
      <c r="V2317" s="29">
        <v>9856</v>
      </c>
      <c r="W2317" s="27"/>
      <c r="X2317" s="27" t="s">
        <v>74</v>
      </c>
      <c r="Y2317" s="27" t="s">
        <v>63</v>
      </c>
    </row>
    <row r="2318" spans="2:25" x14ac:dyDescent="0.2">
      <c r="B2318" s="27" t="s">
        <v>4667</v>
      </c>
      <c r="C2318" s="27" t="s">
        <v>57</v>
      </c>
      <c r="D2318" s="27" t="s">
        <v>4489</v>
      </c>
      <c r="E2318" s="27" t="str">
        <f>VLOOKUP(D2318,[1]ЕНС!A:E,2,FALSE)</f>
        <v>Ножовка</v>
      </c>
      <c r="F2318" s="27" t="str">
        <f>VLOOKUP(D2318,[1]ЕНС!A:E,3,FALSE)</f>
        <v>по металлу, ручная, пластиковая рукоятка</v>
      </c>
      <c r="G2318" s="27" t="s">
        <v>4668</v>
      </c>
      <c r="H2318" s="27" t="s">
        <v>28</v>
      </c>
      <c r="I2318" s="27">
        <v>0</v>
      </c>
      <c r="J2318" s="27">
        <v>631010000</v>
      </c>
      <c r="K2318" s="27" t="str">
        <f>VLOOKUP(B2318,[1]ПланКаз!A2305:M5609,12,0)</f>
        <v>ҚР, ШҚО, Өскемен қ., Бажов көш., 10</v>
      </c>
      <c r="L2318" s="27" t="str">
        <f>VLOOKUP(B2318,[1]ПланКаз!A2303:M5607,13,0)</f>
        <v>Желтоқсан-Қантар</v>
      </c>
      <c r="M2318" s="27" t="str">
        <f>VLOOKUP(B2318,[1]ПланКаз!A2305:N5609,14,0)</f>
        <v>Шығыс-Қазақстан облысы, Өскемен қ.</v>
      </c>
      <c r="N2318" s="27" t="s">
        <v>60</v>
      </c>
      <c r="O2318" s="27" t="str">
        <f>VLOOKUP(B2318,[1]ПланКаз!A2304:P5608,16,0)</f>
        <v>шартқа қол қойылған кезден бастап 45 күнтізбелік күн ішінде</v>
      </c>
      <c r="P2318" s="27" t="s">
        <v>61</v>
      </c>
      <c r="Q2318" s="28" t="s">
        <v>480</v>
      </c>
      <c r="R2318" s="27" t="str">
        <f>VLOOKUP(B2318,[1]ПланКаз!A2303:S5607,19,0)</f>
        <v>Дана</v>
      </c>
      <c r="S2318" s="29">
        <v>265</v>
      </c>
      <c r="T2318" s="29">
        <v>110</v>
      </c>
      <c r="U2318" s="29" t="s">
        <v>63</v>
      </c>
      <c r="V2318" s="29" t="s">
        <v>63</v>
      </c>
      <c r="W2318" s="27"/>
      <c r="X2318" s="27" t="s">
        <v>64</v>
      </c>
      <c r="Y2318" s="27" t="s">
        <v>717</v>
      </c>
    </row>
    <row r="2319" spans="2:25" x14ac:dyDescent="0.2">
      <c r="B2319" s="27" t="s">
        <v>4669</v>
      </c>
      <c r="C2319" s="27" t="s">
        <v>57</v>
      </c>
      <c r="D2319" s="27" t="s">
        <v>4489</v>
      </c>
      <c r="E2319" s="27" t="str">
        <f>VLOOKUP(D2319,[1]ЕНС!A:E,2,FALSE)</f>
        <v>Ножовка</v>
      </c>
      <c r="F2319" s="27" t="str">
        <f>VLOOKUP(D2319,[1]ЕНС!A:E,3,FALSE)</f>
        <v>по металлу, ручная, пластиковая рукоятка</v>
      </c>
      <c r="G2319" s="27" t="s">
        <v>4668</v>
      </c>
      <c r="H2319" s="27" t="s">
        <v>28</v>
      </c>
      <c r="I2319" s="27">
        <v>0</v>
      </c>
      <c r="J2319" s="27">
        <v>631010000</v>
      </c>
      <c r="K2319" s="27" t="str">
        <f>VLOOKUP(B2319,[1]ПланКаз!A2306:M5610,12,0)</f>
        <v>ҚР, ШҚО, Өскемен қ., Бажов көш., 10</v>
      </c>
      <c r="L2319" s="27" t="str">
        <f>VLOOKUP(B2319,[1]ПланКаз!A2304:M5608,13,0)</f>
        <v>Наурыз - Сәуір</v>
      </c>
      <c r="M2319" s="27" t="str">
        <f>VLOOKUP(B2319,[1]ПланКаз!A2306:N5610,14,0)</f>
        <v>Шығыс-Қазақстан облысы, Өскемен қ.</v>
      </c>
      <c r="N2319" s="27" t="s">
        <v>60</v>
      </c>
      <c r="O2319" s="27" t="str">
        <f>VLOOKUP(B2319,[1]ПланКаз!A2305:P5609,16,0)</f>
        <v>шартқа қол қойылған кезден бастап 45 күнтізбелік күн ішінде</v>
      </c>
      <c r="P2319" s="27" t="s">
        <v>61</v>
      </c>
      <c r="Q2319" s="28" t="s">
        <v>480</v>
      </c>
      <c r="R2319" s="27" t="str">
        <f>VLOOKUP(B2319,[1]ПланКаз!A2304:S5608,19,0)</f>
        <v>Дана</v>
      </c>
      <c r="S2319" s="29">
        <v>265</v>
      </c>
      <c r="T2319" s="29">
        <v>110</v>
      </c>
      <c r="U2319" s="29">
        <v>29150</v>
      </c>
      <c r="V2319" s="29">
        <v>32648</v>
      </c>
      <c r="W2319" s="27"/>
      <c r="X2319" s="27" t="s">
        <v>74</v>
      </c>
      <c r="Y2319" s="27" t="s">
        <v>63</v>
      </c>
    </row>
    <row r="2320" spans="2:25" x14ac:dyDescent="0.2">
      <c r="B2320" s="27" t="s">
        <v>4670</v>
      </c>
      <c r="C2320" s="27" t="s">
        <v>57</v>
      </c>
      <c r="D2320" s="27" t="s">
        <v>4489</v>
      </c>
      <c r="E2320" s="27" t="str">
        <f>VLOOKUP(D2320,[1]ЕНС!A:E,2,FALSE)</f>
        <v>Ножовка</v>
      </c>
      <c r="F2320" s="27" t="str">
        <f>VLOOKUP(D2320,[1]ЕНС!A:E,3,FALSE)</f>
        <v>по металлу, ручная, пластиковая рукоятка</v>
      </c>
      <c r="G2320" s="27" t="s">
        <v>4671</v>
      </c>
      <c r="H2320" s="27" t="s">
        <v>28</v>
      </c>
      <c r="I2320" s="27">
        <v>0</v>
      </c>
      <c r="J2320" s="27">
        <v>631010000</v>
      </c>
      <c r="K2320" s="27" t="str">
        <f>VLOOKUP(B2320,[1]ПланКаз!A2307:M5611,12,0)</f>
        <v>ҚР, ШҚО, Өскемен қ., Бажов көш., 10</v>
      </c>
      <c r="L2320" s="27" t="str">
        <f>VLOOKUP(B2320,[1]ПланКаз!A2305:M5609,13,0)</f>
        <v>Желтоқсан-Қантар</v>
      </c>
      <c r="M2320" s="27" t="str">
        <f>VLOOKUP(B2320,[1]ПланКаз!A2307:N5611,14,0)</f>
        <v>Шығыс-Қазақстан облысы, Өскемен қ.</v>
      </c>
      <c r="N2320" s="27" t="s">
        <v>60</v>
      </c>
      <c r="O2320" s="27" t="str">
        <f>VLOOKUP(B2320,[1]ПланКаз!A2306:P5610,16,0)</f>
        <v>шартқа қол қойылған кезден бастап 45 күнтізбелік күн ішінде</v>
      </c>
      <c r="P2320" s="27" t="s">
        <v>61</v>
      </c>
      <c r="Q2320" s="28" t="s">
        <v>480</v>
      </c>
      <c r="R2320" s="27" t="str">
        <f>VLOOKUP(B2320,[1]ПланКаз!A2305:S5609,19,0)</f>
        <v>Дана</v>
      </c>
      <c r="S2320" s="29">
        <v>267</v>
      </c>
      <c r="T2320" s="29">
        <v>110</v>
      </c>
      <c r="U2320" s="29" t="s">
        <v>63</v>
      </c>
      <c r="V2320" s="29" t="s">
        <v>63</v>
      </c>
      <c r="W2320" s="27"/>
      <c r="X2320" s="27" t="s">
        <v>64</v>
      </c>
      <c r="Y2320" s="27" t="s">
        <v>717</v>
      </c>
    </row>
    <row r="2321" spans="2:25" x14ac:dyDescent="0.2">
      <c r="B2321" s="27" t="s">
        <v>4672</v>
      </c>
      <c r="C2321" s="27" t="s">
        <v>57</v>
      </c>
      <c r="D2321" s="27" t="s">
        <v>4489</v>
      </c>
      <c r="E2321" s="27" t="str">
        <f>VLOOKUP(D2321,[1]ЕНС!A:E,2,FALSE)</f>
        <v>Ножовка</v>
      </c>
      <c r="F2321" s="27" t="str">
        <f>VLOOKUP(D2321,[1]ЕНС!A:E,3,FALSE)</f>
        <v>по металлу, ручная, пластиковая рукоятка</v>
      </c>
      <c r="G2321" s="27" t="s">
        <v>4671</v>
      </c>
      <c r="H2321" s="27" t="s">
        <v>28</v>
      </c>
      <c r="I2321" s="27">
        <v>0</v>
      </c>
      <c r="J2321" s="27">
        <v>631010000</v>
      </c>
      <c r="K2321" s="27" t="str">
        <f>VLOOKUP(B2321,[1]ПланКаз!A2308:M5612,12,0)</f>
        <v>ҚР, ШҚО, Өскемен қ., Бажов көш., 10</v>
      </c>
      <c r="L2321" s="27" t="str">
        <f>VLOOKUP(B2321,[1]ПланКаз!A2306:M5610,13,0)</f>
        <v>Наурыз - Сәуір</v>
      </c>
      <c r="M2321" s="27" t="str">
        <f>VLOOKUP(B2321,[1]ПланКаз!A2308:N5612,14,0)</f>
        <v>Шығыс-Қазақстан облысы, Өскемен қ.</v>
      </c>
      <c r="N2321" s="27" t="s">
        <v>60</v>
      </c>
      <c r="O2321" s="27" t="str">
        <f>VLOOKUP(B2321,[1]ПланКаз!A2307:P5611,16,0)</f>
        <v>шартқа қол қойылған кезден бастап 45 күнтізбелік күн ішінде</v>
      </c>
      <c r="P2321" s="27" t="s">
        <v>61</v>
      </c>
      <c r="Q2321" s="28" t="s">
        <v>480</v>
      </c>
      <c r="R2321" s="27" t="str">
        <f>VLOOKUP(B2321,[1]ПланКаз!A2306:S5610,19,0)</f>
        <v>Дана</v>
      </c>
      <c r="S2321" s="29">
        <v>267</v>
      </c>
      <c r="T2321" s="29">
        <v>110</v>
      </c>
      <c r="U2321" s="29">
        <v>29370</v>
      </c>
      <c r="V2321" s="29">
        <v>32894.400000000001</v>
      </c>
      <c r="W2321" s="27"/>
      <c r="X2321" s="27" t="s">
        <v>74</v>
      </c>
      <c r="Y2321" s="27" t="s">
        <v>63</v>
      </c>
    </row>
    <row r="2322" spans="2:25" x14ac:dyDescent="0.2">
      <c r="B2322" s="27" t="s">
        <v>4673</v>
      </c>
      <c r="C2322" s="27" t="s">
        <v>57</v>
      </c>
      <c r="D2322" s="27" t="s">
        <v>4674</v>
      </c>
      <c r="E2322" s="27" t="str">
        <f>VLOOKUP(D2322,[1]ЕНС!A:E,2,FALSE)</f>
        <v>Резец токарный</v>
      </c>
      <c r="F2322" s="27" t="str">
        <f>VLOOKUP(D2322,[1]ЕНС!A:E,3,FALSE)</f>
        <v>из быстрорежущей стали, отрезной, ГОСТ 18874-73</v>
      </c>
      <c r="G2322" s="27" t="s">
        <v>4675</v>
      </c>
      <c r="H2322" s="27" t="s">
        <v>28</v>
      </c>
      <c r="I2322" s="27">
        <v>0</v>
      </c>
      <c r="J2322" s="27">
        <v>631010000</v>
      </c>
      <c r="K2322" s="27" t="str">
        <f>VLOOKUP(B2322,[1]ПланКаз!A2309:M5613,12,0)</f>
        <v>ҚР, ШҚО, Өскемен қ., Бажов көш., 10</v>
      </c>
      <c r="L2322" s="27" t="str">
        <f>VLOOKUP(B2322,[1]ПланКаз!A2307:M5611,13,0)</f>
        <v>Желтоқсан-Қантар</v>
      </c>
      <c r="M2322" s="27" t="str">
        <f>VLOOKUP(B2322,[1]ПланКаз!A2309:N5613,14,0)</f>
        <v>Шығыс-Қазақстан облысы, Өскемен қ.</v>
      </c>
      <c r="N2322" s="27" t="s">
        <v>60</v>
      </c>
      <c r="O2322" s="27" t="str">
        <f>VLOOKUP(B2322,[1]ПланКаз!A2308:P5612,16,0)</f>
        <v>шартқа қол қойылған кезден бастап 45 күнтізбелік күн ішінде</v>
      </c>
      <c r="P2322" s="27" t="s">
        <v>61</v>
      </c>
      <c r="Q2322" s="28" t="s">
        <v>480</v>
      </c>
      <c r="R2322" s="27" t="str">
        <f>VLOOKUP(B2322,[1]ПланКаз!A2307:S5611,19,0)</f>
        <v>Дана</v>
      </c>
      <c r="S2322" s="29">
        <v>21</v>
      </c>
      <c r="T2322" s="29">
        <v>6875</v>
      </c>
      <c r="U2322" s="29">
        <v>144375</v>
      </c>
      <c r="V2322" s="29">
        <v>161700</v>
      </c>
      <c r="W2322" s="27"/>
      <c r="X2322" s="27" t="s">
        <v>64</v>
      </c>
      <c r="Y2322" s="27" t="s">
        <v>63</v>
      </c>
    </row>
    <row r="2323" spans="2:25" x14ac:dyDescent="0.2">
      <c r="B2323" s="27" t="s">
        <v>4676</v>
      </c>
      <c r="C2323" s="27" t="s">
        <v>57</v>
      </c>
      <c r="D2323" s="27" t="s">
        <v>4677</v>
      </c>
      <c r="E2323" s="27" t="str">
        <f>VLOOKUP(D2323,[1]ЕНС!A:E,2,FALSE)</f>
        <v>Резец токарный</v>
      </c>
      <c r="F2323" s="27" t="str">
        <f>VLOOKUP(D2323,[1]ЕНС!A:E,3,FALSE)</f>
        <v>из быстрорежущей стали, подрезной, ГОСТ 18871-73</v>
      </c>
      <c r="G2323" s="27" t="s">
        <v>4678</v>
      </c>
      <c r="H2323" s="27" t="s">
        <v>28</v>
      </c>
      <c r="I2323" s="27">
        <v>0</v>
      </c>
      <c r="J2323" s="27">
        <v>631010000</v>
      </c>
      <c r="K2323" s="27" t="str">
        <f>VLOOKUP(B2323,[1]ПланКаз!A2310:M5614,12,0)</f>
        <v>ҚР, ШҚО, Өскемен қ., Бажов көш., 10</v>
      </c>
      <c r="L2323" s="27" t="str">
        <f>VLOOKUP(B2323,[1]ПланКаз!A2308:M5612,13,0)</f>
        <v>Желтоқсан-Қантар</v>
      </c>
      <c r="M2323" s="27" t="str">
        <f>VLOOKUP(B2323,[1]ПланКаз!A2310:N5614,14,0)</f>
        <v>Шығыс-Қазақстан облысы, Өскемен қ.</v>
      </c>
      <c r="N2323" s="27" t="s">
        <v>60</v>
      </c>
      <c r="O2323" s="27" t="str">
        <f>VLOOKUP(B2323,[1]ПланКаз!A2309:P5613,16,0)</f>
        <v>шартқа қол қойылған кезден бастап 45 күнтізбелік күн ішінде</v>
      </c>
      <c r="P2323" s="27" t="s">
        <v>61</v>
      </c>
      <c r="Q2323" s="28" t="s">
        <v>480</v>
      </c>
      <c r="R2323" s="27" t="str">
        <f>VLOOKUP(B2323,[1]ПланКаз!A2308:S5612,19,0)</f>
        <v>Дана</v>
      </c>
      <c r="S2323" s="29">
        <v>11</v>
      </c>
      <c r="T2323" s="29">
        <v>7314</v>
      </c>
      <c r="U2323" s="29" t="s">
        <v>63</v>
      </c>
      <c r="V2323" s="29" t="s">
        <v>63</v>
      </c>
      <c r="W2323" s="27"/>
      <c r="X2323" s="27" t="s">
        <v>64</v>
      </c>
      <c r="Y2323" s="27" t="s">
        <v>717</v>
      </c>
    </row>
    <row r="2324" spans="2:25" x14ac:dyDescent="0.2">
      <c r="B2324" s="27" t="s">
        <v>4679</v>
      </c>
      <c r="C2324" s="27" t="s">
        <v>57</v>
      </c>
      <c r="D2324" s="27" t="s">
        <v>4677</v>
      </c>
      <c r="E2324" s="27" t="str">
        <f>VLOOKUP(D2324,[1]ЕНС!A:E,2,FALSE)</f>
        <v>Резец токарный</v>
      </c>
      <c r="F2324" s="27" t="str">
        <f>VLOOKUP(D2324,[1]ЕНС!A:E,3,FALSE)</f>
        <v>из быстрорежущей стали, подрезной, ГОСТ 18871-73</v>
      </c>
      <c r="G2324" s="27" t="s">
        <v>4678</v>
      </c>
      <c r="H2324" s="27" t="s">
        <v>28</v>
      </c>
      <c r="I2324" s="27">
        <v>0</v>
      </c>
      <c r="J2324" s="27">
        <v>631010000</v>
      </c>
      <c r="K2324" s="27" t="str">
        <f>VLOOKUP(B2324,[1]ПланКаз!A2311:M5615,12,0)</f>
        <v>ҚР, ШҚО, Өскемен қ., Бажов көш., 10</v>
      </c>
      <c r="L2324" s="27" t="str">
        <f>VLOOKUP(B2324,[1]ПланКаз!A2309:M5613,13,0)</f>
        <v>Наурыз - Сәуір</v>
      </c>
      <c r="M2324" s="27" t="str">
        <f>VLOOKUP(B2324,[1]ПланКаз!A2311:N5615,14,0)</f>
        <v>Шығыс-Қазақстан облысы, Өскемен қ.</v>
      </c>
      <c r="N2324" s="27" t="s">
        <v>60</v>
      </c>
      <c r="O2324" s="27" t="str">
        <f>VLOOKUP(B2324,[1]ПланКаз!A2310:P5614,16,0)</f>
        <v>шартқа қол қойылған кезден бастап 45 күнтізбелік күн ішінде</v>
      </c>
      <c r="P2324" s="27" t="s">
        <v>61</v>
      </c>
      <c r="Q2324" s="28" t="s">
        <v>480</v>
      </c>
      <c r="R2324" s="27" t="str">
        <f>VLOOKUP(B2324,[1]ПланКаз!A2309:S5613,19,0)</f>
        <v>Дана</v>
      </c>
      <c r="S2324" s="29">
        <v>11</v>
      </c>
      <c r="T2324" s="29">
        <v>7314</v>
      </c>
      <c r="U2324" s="29">
        <v>80454</v>
      </c>
      <c r="V2324" s="29">
        <v>90108.479999999996</v>
      </c>
      <c r="W2324" s="27"/>
      <c r="X2324" s="27" t="s">
        <v>74</v>
      </c>
      <c r="Y2324" s="27" t="s">
        <v>63</v>
      </c>
    </row>
    <row r="2325" spans="2:25" x14ac:dyDescent="0.2">
      <c r="B2325" s="27" t="s">
        <v>4680</v>
      </c>
      <c r="C2325" s="27" t="s">
        <v>57</v>
      </c>
      <c r="D2325" s="27" t="s">
        <v>4681</v>
      </c>
      <c r="E2325" s="27" t="str">
        <f>VLOOKUP(D2325,[1]ЕНС!A:E,2,FALSE)</f>
        <v>Резец токарный</v>
      </c>
      <c r="F2325" s="27" t="str">
        <f>VLOOKUP(D2325,[1]ЕНС!A:E,3,FALSE)</f>
        <v>из сверхтвердых материалов, проходной, ГОСТ 28980-91</v>
      </c>
      <c r="G2325" s="27" t="s">
        <v>4682</v>
      </c>
      <c r="H2325" s="27" t="s">
        <v>28</v>
      </c>
      <c r="I2325" s="27">
        <v>0</v>
      </c>
      <c r="J2325" s="27">
        <v>631010000</v>
      </c>
      <c r="K2325" s="27" t="str">
        <f>VLOOKUP(B2325,[1]ПланКаз!A2312:M5616,12,0)</f>
        <v>ҚР, ШҚО, Өскемен қ., Бажов көш., 10</v>
      </c>
      <c r="L2325" s="27" t="str">
        <f>VLOOKUP(B2325,[1]ПланКаз!A2310:M5614,13,0)</f>
        <v>Желтоқсан-Қантар</v>
      </c>
      <c r="M2325" s="27" t="str">
        <f>VLOOKUP(B2325,[1]ПланКаз!A2312:N5616,14,0)</f>
        <v>Шығыс-Қазақстан облысы, Өскемен қ.</v>
      </c>
      <c r="N2325" s="27" t="s">
        <v>60</v>
      </c>
      <c r="O2325" s="27" t="str">
        <f>VLOOKUP(B2325,[1]ПланКаз!A2311:P5615,16,0)</f>
        <v>шартқа қол қойылған кезден бастап 45 күнтізбелік күн ішінде</v>
      </c>
      <c r="P2325" s="27" t="s">
        <v>61</v>
      </c>
      <c r="Q2325" s="28" t="s">
        <v>480</v>
      </c>
      <c r="R2325" s="27" t="str">
        <f>VLOOKUP(B2325,[1]ПланКаз!A2310:S5614,19,0)</f>
        <v>Дана</v>
      </c>
      <c r="S2325" s="29">
        <v>28</v>
      </c>
      <c r="T2325" s="29">
        <v>924</v>
      </c>
      <c r="U2325" s="29" t="s">
        <v>63</v>
      </c>
      <c r="V2325" s="29" t="s">
        <v>63</v>
      </c>
      <c r="W2325" s="27"/>
      <c r="X2325" s="27" t="s">
        <v>64</v>
      </c>
      <c r="Y2325" s="27" t="s">
        <v>717</v>
      </c>
    </row>
    <row r="2326" spans="2:25" x14ac:dyDescent="0.2">
      <c r="B2326" s="27" t="s">
        <v>4683</v>
      </c>
      <c r="C2326" s="27" t="s">
        <v>57</v>
      </c>
      <c r="D2326" s="27" t="s">
        <v>4681</v>
      </c>
      <c r="E2326" s="27" t="str">
        <f>VLOOKUP(D2326,[1]ЕНС!A:E,2,FALSE)</f>
        <v>Резец токарный</v>
      </c>
      <c r="F2326" s="27" t="str">
        <f>VLOOKUP(D2326,[1]ЕНС!A:E,3,FALSE)</f>
        <v>из сверхтвердых материалов, проходной, ГОСТ 28980-91</v>
      </c>
      <c r="G2326" s="27" t="s">
        <v>4682</v>
      </c>
      <c r="H2326" s="27" t="s">
        <v>28</v>
      </c>
      <c r="I2326" s="27">
        <v>0</v>
      </c>
      <c r="J2326" s="27">
        <v>631010000</v>
      </c>
      <c r="K2326" s="27" t="str">
        <f>VLOOKUP(B2326,[1]ПланКаз!A2313:M5617,12,0)</f>
        <v>ҚР, ШҚО, Өскемен қ., Бажов көш., 10</v>
      </c>
      <c r="L2326" s="27" t="str">
        <f>VLOOKUP(B2326,[1]ПланКаз!A2311:M5615,13,0)</f>
        <v>Наурыз - Сәуір</v>
      </c>
      <c r="M2326" s="27" t="str">
        <f>VLOOKUP(B2326,[1]ПланКаз!A2313:N5617,14,0)</f>
        <v>Шығыс-Қазақстан облысы, Өскемен қ.</v>
      </c>
      <c r="N2326" s="27" t="s">
        <v>60</v>
      </c>
      <c r="O2326" s="27" t="str">
        <f>VLOOKUP(B2326,[1]ПланКаз!A2312:P5616,16,0)</f>
        <v>шартқа қол қойылған кезден бастап 45 күнтізбелік күн ішінде</v>
      </c>
      <c r="P2326" s="27" t="s">
        <v>61</v>
      </c>
      <c r="Q2326" s="28" t="s">
        <v>480</v>
      </c>
      <c r="R2326" s="27" t="str">
        <f>VLOOKUP(B2326,[1]ПланКаз!A2311:S5615,19,0)</f>
        <v>Дана</v>
      </c>
      <c r="S2326" s="29">
        <v>28</v>
      </c>
      <c r="T2326" s="29">
        <v>924</v>
      </c>
      <c r="U2326" s="29">
        <v>25872</v>
      </c>
      <c r="V2326" s="29">
        <v>28976.639999999999</v>
      </c>
      <c r="W2326" s="27"/>
      <c r="X2326" s="27" t="s">
        <v>74</v>
      </c>
      <c r="Y2326" s="27" t="s">
        <v>63</v>
      </c>
    </row>
    <row r="2327" spans="2:25" x14ac:dyDescent="0.2">
      <c r="B2327" s="27" t="s">
        <v>4684</v>
      </c>
      <c r="C2327" s="27" t="s">
        <v>57</v>
      </c>
      <c r="D2327" s="27" t="s">
        <v>4685</v>
      </c>
      <c r="E2327" s="27" t="str">
        <f>VLOOKUP(D2327,[1]ЕНС!A:E,2,FALSE)</f>
        <v>Резец токарный</v>
      </c>
      <c r="F2327" s="27" t="str">
        <f>VLOOKUP(D2327,[1]ЕНС!A:E,3,FALSE)</f>
        <v>из быстрорежущей стали, резьбонарезной, ГОСТ 18876-73</v>
      </c>
      <c r="G2327" s="27" t="s">
        <v>4686</v>
      </c>
      <c r="H2327" s="27" t="s">
        <v>28</v>
      </c>
      <c r="I2327" s="27">
        <v>0</v>
      </c>
      <c r="J2327" s="27">
        <v>631010000</v>
      </c>
      <c r="K2327" s="27" t="str">
        <f>VLOOKUP(B2327,[1]ПланКаз!A2314:M5618,12,0)</f>
        <v>ҚР, ШҚО, Өскемен қ., Бажов көш., 10</v>
      </c>
      <c r="L2327" s="27" t="str">
        <f>VLOOKUP(B2327,[1]ПланКаз!A2312:M5616,13,0)</f>
        <v>Желтоқсан-Қантар</v>
      </c>
      <c r="M2327" s="27" t="str">
        <f>VLOOKUP(B2327,[1]ПланКаз!A2314:N5618,14,0)</f>
        <v>Шығыс-Қазақстан облысы, Өскемен қ.</v>
      </c>
      <c r="N2327" s="27" t="s">
        <v>60</v>
      </c>
      <c r="O2327" s="27" t="str">
        <f>VLOOKUP(B2327,[1]ПланКаз!A2313:P5617,16,0)</f>
        <v>шартқа қол қойылған кезден бастап 45 күнтізбелік күн ішінде</v>
      </c>
      <c r="P2327" s="27" t="s">
        <v>61</v>
      </c>
      <c r="Q2327" s="28" t="s">
        <v>480</v>
      </c>
      <c r="R2327" s="27" t="str">
        <f>VLOOKUP(B2327,[1]ПланКаз!A2312:S5616,19,0)</f>
        <v>Дана</v>
      </c>
      <c r="S2327" s="29">
        <v>12</v>
      </c>
      <c r="T2327" s="29">
        <v>1663</v>
      </c>
      <c r="U2327" s="29" t="s">
        <v>63</v>
      </c>
      <c r="V2327" s="29" t="s">
        <v>63</v>
      </c>
      <c r="W2327" s="27"/>
      <c r="X2327" s="27" t="s">
        <v>64</v>
      </c>
      <c r="Y2327" s="27" t="s">
        <v>717</v>
      </c>
    </row>
    <row r="2328" spans="2:25" x14ac:dyDescent="0.2">
      <c r="B2328" s="27" t="s">
        <v>4687</v>
      </c>
      <c r="C2328" s="27" t="s">
        <v>57</v>
      </c>
      <c r="D2328" s="27" t="s">
        <v>4685</v>
      </c>
      <c r="E2328" s="27" t="str">
        <f>VLOOKUP(D2328,[1]ЕНС!A:E,2,FALSE)</f>
        <v>Резец токарный</v>
      </c>
      <c r="F2328" s="27" t="str">
        <f>VLOOKUP(D2328,[1]ЕНС!A:E,3,FALSE)</f>
        <v>из быстрорежущей стали, резьбонарезной, ГОСТ 18876-73</v>
      </c>
      <c r="G2328" s="27" t="s">
        <v>4686</v>
      </c>
      <c r="H2328" s="27" t="s">
        <v>28</v>
      </c>
      <c r="I2328" s="27">
        <v>0</v>
      </c>
      <c r="J2328" s="27">
        <v>631010000</v>
      </c>
      <c r="K2328" s="27" t="str">
        <f>VLOOKUP(B2328,[1]ПланКаз!A2315:M5619,12,0)</f>
        <v>ҚР, ШҚО, Өскемен қ., Бажов көш., 10</v>
      </c>
      <c r="L2328" s="27" t="str">
        <f>VLOOKUP(B2328,[1]ПланКаз!A2313:M5617,13,0)</f>
        <v>Наурыз - Сәуір</v>
      </c>
      <c r="M2328" s="27" t="str">
        <f>VLOOKUP(B2328,[1]ПланКаз!A2315:N5619,14,0)</f>
        <v>Шығыс-Қазақстан облысы, Өскемен қ.</v>
      </c>
      <c r="N2328" s="27" t="s">
        <v>60</v>
      </c>
      <c r="O2328" s="27" t="str">
        <f>VLOOKUP(B2328,[1]ПланКаз!A2314:P5618,16,0)</f>
        <v>шартқа қол қойылған кезден бастап 45 күнтізбелік күн ішінде</v>
      </c>
      <c r="P2328" s="27" t="s">
        <v>61</v>
      </c>
      <c r="Q2328" s="28" t="s">
        <v>480</v>
      </c>
      <c r="R2328" s="27" t="str">
        <f>VLOOKUP(B2328,[1]ПланКаз!A2313:S5617,19,0)</f>
        <v>Дана</v>
      </c>
      <c r="S2328" s="29">
        <v>12</v>
      </c>
      <c r="T2328" s="29">
        <v>1663</v>
      </c>
      <c r="U2328" s="29">
        <v>19956</v>
      </c>
      <c r="V2328" s="29">
        <v>22350.720000000001</v>
      </c>
      <c r="W2328" s="27"/>
      <c r="X2328" s="27" t="s">
        <v>74</v>
      </c>
      <c r="Y2328" s="27" t="s">
        <v>63</v>
      </c>
    </row>
    <row r="2329" spans="2:25" x14ac:dyDescent="0.2">
      <c r="B2329" s="27" t="s">
        <v>4688</v>
      </c>
      <c r="C2329" s="27" t="s">
        <v>57</v>
      </c>
      <c r="D2329" s="27" t="s">
        <v>4689</v>
      </c>
      <c r="E2329" s="27" t="str">
        <f>VLOOKUP(D2329,[1]ЕНС!A:E,2,FALSE)</f>
        <v>Рулетка</v>
      </c>
      <c r="F2329" s="27" t="str">
        <f>VLOOKUP(D2329,[1]ЕНС!A:E,3,FALSE)</f>
        <v>из нержавеющей стали, шкала номинальной длины 5 м, ГОСТ 7502-98</v>
      </c>
      <c r="G2329" s="27" t="s">
        <v>4690</v>
      </c>
      <c r="H2329" s="27" t="s">
        <v>28</v>
      </c>
      <c r="I2329" s="27">
        <v>0</v>
      </c>
      <c r="J2329" s="27">
        <v>631010000</v>
      </c>
      <c r="K2329" s="27" t="str">
        <f>VLOOKUP(B2329,[1]ПланКаз!A2316:M5620,12,0)</f>
        <v>ҚР, ШҚО, Өскемен қ., Бажов көш., 10</v>
      </c>
      <c r="L2329" s="27" t="str">
        <f>VLOOKUP(B2329,[1]ПланКаз!A2314:M5618,13,0)</f>
        <v>Желтоқсан-Қантар</v>
      </c>
      <c r="M2329" s="27" t="str">
        <f>VLOOKUP(B2329,[1]ПланКаз!A2316:N5620,14,0)</f>
        <v>Шығыс-Қазақстан облысы, Өскемен қ.</v>
      </c>
      <c r="N2329" s="27" t="s">
        <v>60</v>
      </c>
      <c r="O2329" s="27" t="str">
        <f>VLOOKUP(B2329,[1]ПланКаз!A2315:P5619,16,0)</f>
        <v>шартқа қол қойылған кезден бастап 45 күнтізбелік күн ішінде</v>
      </c>
      <c r="P2329" s="27" t="s">
        <v>61</v>
      </c>
      <c r="Q2329" s="28" t="s">
        <v>480</v>
      </c>
      <c r="R2329" s="27" t="str">
        <f>VLOOKUP(B2329,[1]ПланКаз!A2314:S5618,19,0)</f>
        <v>Дана</v>
      </c>
      <c r="S2329" s="29">
        <v>4</v>
      </c>
      <c r="T2329" s="29">
        <v>1270</v>
      </c>
      <c r="U2329" s="29" t="s">
        <v>63</v>
      </c>
      <c r="V2329" s="29" t="s">
        <v>63</v>
      </c>
      <c r="W2329" s="27"/>
      <c r="X2329" s="27" t="s">
        <v>64</v>
      </c>
      <c r="Y2329" s="27" t="s">
        <v>717</v>
      </c>
    </row>
    <row r="2330" spans="2:25" x14ac:dyDescent="0.2">
      <c r="B2330" s="27" t="s">
        <v>4691</v>
      </c>
      <c r="C2330" s="27" t="s">
        <v>57</v>
      </c>
      <c r="D2330" s="27" t="s">
        <v>4689</v>
      </c>
      <c r="E2330" s="27" t="str">
        <f>VLOOKUP(D2330,[1]ЕНС!A:E,2,FALSE)</f>
        <v>Рулетка</v>
      </c>
      <c r="F2330" s="27" t="str">
        <f>VLOOKUP(D2330,[1]ЕНС!A:E,3,FALSE)</f>
        <v>из нержавеющей стали, шкала номинальной длины 5 м, ГОСТ 7502-98</v>
      </c>
      <c r="G2330" s="27" t="s">
        <v>4690</v>
      </c>
      <c r="H2330" s="27" t="s">
        <v>28</v>
      </c>
      <c r="I2330" s="27">
        <v>0</v>
      </c>
      <c r="J2330" s="27">
        <v>631010000</v>
      </c>
      <c r="K2330" s="27" t="str">
        <f>VLOOKUP(B2330,[1]ПланКаз!A2317:M5621,12,0)</f>
        <v>ҚР, ШҚО, Өскемен қ., Бажов көш., 10</v>
      </c>
      <c r="L2330" s="27" t="str">
        <f>VLOOKUP(B2330,[1]ПланКаз!A2315:M5619,13,0)</f>
        <v>Наурыз - Сәуір</v>
      </c>
      <c r="M2330" s="27" t="str">
        <f>VLOOKUP(B2330,[1]ПланКаз!A2317:N5621,14,0)</f>
        <v>Шығыс-Қазақстан облысы, Өскемен қ.</v>
      </c>
      <c r="N2330" s="27" t="s">
        <v>60</v>
      </c>
      <c r="O2330" s="27" t="str">
        <f>VLOOKUP(B2330,[1]ПланКаз!A2316:P5620,16,0)</f>
        <v>шартқа қол қойылған кезден бастап 45 күнтізбелік күн ішінде</v>
      </c>
      <c r="P2330" s="27" t="s">
        <v>61</v>
      </c>
      <c r="Q2330" s="28" t="s">
        <v>480</v>
      </c>
      <c r="R2330" s="27" t="str">
        <f>VLOOKUP(B2330,[1]ПланКаз!A2315:S5619,19,0)</f>
        <v>Дана</v>
      </c>
      <c r="S2330" s="29">
        <v>4</v>
      </c>
      <c r="T2330" s="29">
        <v>1270</v>
      </c>
      <c r="U2330" s="29">
        <v>5080</v>
      </c>
      <c r="V2330" s="29">
        <v>5689.6</v>
      </c>
      <c r="W2330" s="27"/>
      <c r="X2330" s="27" t="s">
        <v>74</v>
      </c>
      <c r="Y2330" s="27" t="s">
        <v>63</v>
      </c>
    </row>
    <row r="2331" spans="2:25" x14ac:dyDescent="0.2">
      <c r="B2331" s="27" t="s">
        <v>4692</v>
      </c>
      <c r="C2331" s="27" t="s">
        <v>57</v>
      </c>
      <c r="D2331" s="27" t="s">
        <v>4693</v>
      </c>
      <c r="E2331" s="27" t="str">
        <f>VLOOKUP(D2331,[1]ЕНС!A:E,2,FALSE)</f>
        <v>Рулетка</v>
      </c>
      <c r="F2331" s="27" t="str">
        <f>VLOOKUP(D2331,[1]ЕНС!A:E,3,FALSE)</f>
        <v>из нержавеющей стали, шкала номинальной длины 10 м, ГОСТ 7502-98</v>
      </c>
      <c r="G2331" s="27" t="s">
        <v>4694</v>
      </c>
      <c r="H2331" s="27" t="s">
        <v>28</v>
      </c>
      <c r="I2331" s="27">
        <v>0</v>
      </c>
      <c r="J2331" s="27">
        <v>631010000</v>
      </c>
      <c r="K2331" s="27" t="str">
        <f>VLOOKUP(B2331,[1]ПланКаз!A2318:M5622,12,0)</f>
        <v>ҚР, ШҚО, Өскемен қ., Бажов көш., 10</v>
      </c>
      <c r="L2331" s="27" t="str">
        <f>VLOOKUP(B2331,[1]ПланКаз!A2316:M5620,13,0)</f>
        <v>Желтоқсан-Қантар</v>
      </c>
      <c r="M2331" s="27" t="str">
        <f>VLOOKUP(B2331,[1]ПланКаз!A2318:N5622,14,0)</f>
        <v>Шығыс-Қазақстан облысы, Өскемен қ.</v>
      </c>
      <c r="N2331" s="27" t="s">
        <v>60</v>
      </c>
      <c r="O2331" s="27" t="str">
        <f>VLOOKUP(B2331,[1]ПланКаз!A2317:P5621,16,0)</f>
        <v>шартқа қол қойылған кезден бастап 45 күнтізбелік күн ішінде</v>
      </c>
      <c r="P2331" s="27" t="s">
        <v>61</v>
      </c>
      <c r="Q2331" s="28" t="s">
        <v>480</v>
      </c>
      <c r="R2331" s="27" t="str">
        <f>VLOOKUP(B2331,[1]ПланКаз!A2316:S5620,19,0)</f>
        <v>Дана</v>
      </c>
      <c r="S2331" s="29">
        <v>8</v>
      </c>
      <c r="T2331" s="29">
        <v>2471</v>
      </c>
      <c r="U2331" s="29" t="s">
        <v>63</v>
      </c>
      <c r="V2331" s="29" t="s">
        <v>63</v>
      </c>
      <c r="W2331" s="27"/>
      <c r="X2331" s="27" t="s">
        <v>64</v>
      </c>
      <c r="Y2331" s="27" t="s">
        <v>717</v>
      </c>
    </row>
    <row r="2332" spans="2:25" x14ac:dyDescent="0.2">
      <c r="B2332" s="27" t="s">
        <v>4695</v>
      </c>
      <c r="C2332" s="27" t="s">
        <v>57</v>
      </c>
      <c r="D2332" s="27" t="s">
        <v>4693</v>
      </c>
      <c r="E2332" s="27" t="str">
        <f>VLOOKUP(D2332,[1]ЕНС!A:E,2,FALSE)</f>
        <v>Рулетка</v>
      </c>
      <c r="F2332" s="27" t="str">
        <f>VLOOKUP(D2332,[1]ЕНС!A:E,3,FALSE)</f>
        <v>из нержавеющей стали, шкала номинальной длины 10 м, ГОСТ 7502-98</v>
      </c>
      <c r="G2332" s="27" t="s">
        <v>4694</v>
      </c>
      <c r="H2332" s="27" t="s">
        <v>28</v>
      </c>
      <c r="I2332" s="27">
        <v>0</v>
      </c>
      <c r="J2332" s="27">
        <v>631010000</v>
      </c>
      <c r="K2332" s="27" t="str">
        <f>VLOOKUP(B2332,[1]ПланКаз!A2319:M5623,12,0)</f>
        <v>ҚР, ШҚО, Өскемен қ., Бажов көш., 10</v>
      </c>
      <c r="L2332" s="27" t="str">
        <f>VLOOKUP(B2332,[1]ПланКаз!A2317:M5621,13,0)</f>
        <v>Наурыз - Сәуір</v>
      </c>
      <c r="M2332" s="27" t="str">
        <f>VLOOKUP(B2332,[1]ПланКаз!A2319:N5623,14,0)</f>
        <v>Шығыс-Қазақстан облысы, Өскемен қ.</v>
      </c>
      <c r="N2332" s="27" t="s">
        <v>60</v>
      </c>
      <c r="O2332" s="27" t="str">
        <f>VLOOKUP(B2332,[1]ПланКаз!A2318:P5622,16,0)</f>
        <v>шартқа қол қойылған кезден бастап 45 күнтізбелік күн ішінде</v>
      </c>
      <c r="P2332" s="27" t="s">
        <v>61</v>
      </c>
      <c r="Q2332" s="28" t="s">
        <v>480</v>
      </c>
      <c r="R2332" s="27" t="str">
        <f>VLOOKUP(B2332,[1]ПланКаз!A2317:S5621,19,0)</f>
        <v>Дана</v>
      </c>
      <c r="S2332" s="29">
        <v>8</v>
      </c>
      <c r="T2332" s="29">
        <v>2471</v>
      </c>
      <c r="U2332" s="29">
        <v>19768</v>
      </c>
      <c r="V2332" s="29">
        <v>22140.16</v>
      </c>
      <c r="W2332" s="27"/>
      <c r="X2332" s="27" t="s">
        <v>74</v>
      </c>
      <c r="Y2332" s="27" t="s">
        <v>63</v>
      </c>
    </row>
    <row r="2333" spans="2:25" x14ac:dyDescent="0.2">
      <c r="B2333" s="27" t="s">
        <v>4696</v>
      </c>
      <c r="C2333" s="27" t="s">
        <v>57</v>
      </c>
      <c r="D2333" s="27" t="s">
        <v>4697</v>
      </c>
      <c r="E2333" s="27" t="str">
        <f>VLOOKUP(D2333,[1]ЕНС!A:E,2,FALSE)</f>
        <v>Сверло</v>
      </c>
      <c r="F2333" s="27" t="str">
        <f>VLOOKUP(D2333,[1]ЕНС!A:E,3,FALSE)</f>
        <v>спиральное, с цилиндрическим хвостовиком, диаметр 2 мм</v>
      </c>
      <c r="G2333" s="27" t="s">
        <v>4698</v>
      </c>
      <c r="H2333" s="27" t="s">
        <v>28</v>
      </c>
      <c r="I2333" s="27">
        <v>0</v>
      </c>
      <c r="J2333" s="27">
        <v>631010000</v>
      </c>
      <c r="K2333" s="27" t="str">
        <f>VLOOKUP(B2333,[1]ПланКаз!A2320:M5624,12,0)</f>
        <v>ҚР, ШҚО, Өскемен қ., Бажов көш., 10</v>
      </c>
      <c r="L2333" s="27" t="str">
        <f>VLOOKUP(B2333,[1]ПланКаз!A2318:M5622,13,0)</f>
        <v>Желтоқсан-Қантар</v>
      </c>
      <c r="M2333" s="27" t="str">
        <f>VLOOKUP(B2333,[1]ПланКаз!A2320:N5624,14,0)</f>
        <v>Шығыс-Қазақстан облысы, Өскемен қ.</v>
      </c>
      <c r="N2333" s="27" t="s">
        <v>60</v>
      </c>
      <c r="O2333" s="27" t="str">
        <f>VLOOKUP(B2333,[1]ПланКаз!A2319:P5623,16,0)</f>
        <v>шартқа қол қойылған кезден бастап 45 күнтізбелік күн ішінде</v>
      </c>
      <c r="P2333" s="27" t="s">
        <v>61</v>
      </c>
      <c r="Q2333" s="28" t="s">
        <v>480</v>
      </c>
      <c r="R2333" s="27" t="str">
        <f>VLOOKUP(B2333,[1]ПланКаз!A2318:S5622,19,0)</f>
        <v>Дана</v>
      </c>
      <c r="S2333" s="29">
        <v>13</v>
      </c>
      <c r="T2333" s="29">
        <v>107</v>
      </c>
      <c r="U2333" s="29" t="s">
        <v>63</v>
      </c>
      <c r="V2333" s="29" t="s">
        <v>63</v>
      </c>
      <c r="W2333" s="27"/>
      <c r="X2333" s="27" t="s">
        <v>64</v>
      </c>
      <c r="Y2333" s="27" t="s">
        <v>717</v>
      </c>
    </row>
    <row r="2334" spans="2:25" x14ac:dyDescent="0.2">
      <c r="B2334" s="27" t="s">
        <v>4699</v>
      </c>
      <c r="C2334" s="27" t="s">
        <v>57</v>
      </c>
      <c r="D2334" s="27" t="s">
        <v>4697</v>
      </c>
      <c r="E2334" s="27" t="str">
        <f>VLOOKUP(D2334,[1]ЕНС!A:E,2,FALSE)</f>
        <v>Сверло</v>
      </c>
      <c r="F2334" s="27" t="str">
        <f>VLOOKUP(D2334,[1]ЕНС!A:E,3,FALSE)</f>
        <v>спиральное, с цилиндрическим хвостовиком, диаметр 2 мм</v>
      </c>
      <c r="G2334" s="27" t="s">
        <v>4698</v>
      </c>
      <c r="H2334" s="27" t="s">
        <v>28</v>
      </c>
      <c r="I2334" s="27">
        <v>0</v>
      </c>
      <c r="J2334" s="27">
        <v>631010000</v>
      </c>
      <c r="K2334" s="27" t="str">
        <f>VLOOKUP(B2334,[1]ПланКаз!A2321:M5625,12,0)</f>
        <v>ҚР, ШҚО, Өскемен қ., Бажов көш., 10</v>
      </c>
      <c r="L2334" s="27" t="str">
        <f>VLOOKUP(B2334,[1]ПланКаз!A2319:M5623,13,0)</f>
        <v>Наурыз - Сәуір</v>
      </c>
      <c r="M2334" s="27" t="str">
        <f>VLOOKUP(B2334,[1]ПланКаз!A2321:N5625,14,0)</f>
        <v>Шығыс-Қазақстан облысы, Өскемен қ.</v>
      </c>
      <c r="N2334" s="27" t="s">
        <v>60</v>
      </c>
      <c r="O2334" s="27" t="str">
        <f>VLOOKUP(B2334,[1]ПланКаз!A2320:P5624,16,0)</f>
        <v>шартқа қол қойылған кезден бастап 45 күнтізбелік күн ішінде</v>
      </c>
      <c r="P2334" s="27" t="s">
        <v>61</v>
      </c>
      <c r="Q2334" s="28" t="s">
        <v>480</v>
      </c>
      <c r="R2334" s="27" t="str">
        <f>VLOOKUP(B2334,[1]ПланКаз!A2319:S5623,19,0)</f>
        <v>Дана</v>
      </c>
      <c r="S2334" s="29">
        <v>13</v>
      </c>
      <c r="T2334" s="29">
        <v>107</v>
      </c>
      <c r="U2334" s="29">
        <v>1391</v>
      </c>
      <c r="V2334" s="29">
        <v>1557.92</v>
      </c>
      <c r="W2334" s="27"/>
      <c r="X2334" s="27" t="s">
        <v>74</v>
      </c>
      <c r="Y2334" s="27" t="s">
        <v>63</v>
      </c>
    </row>
    <row r="2335" spans="2:25" x14ac:dyDescent="0.2">
      <c r="B2335" s="27" t="s">
        <v>4700</v>
      </c>
      <c r="C2335" s="27" t="s">
        <v>57</v>
      </c>
      <c r="D2335" s="27" t="s">
        <v>4701</v>
      </c>
      <c r="E2335" s="27" t="str">
        <f>VLOOKUP(D2335,[1]ЕНС!A:E,2,FALSE)</f>
        <v>Сверло</v>
      </c>
      <c r="F2335" s="27" t="str">
        <f>VLOOKUP(D2335,[1]ЕНС!A:E,3,FALSE)</f>
        <v>спиральное, с цилиндрическим хвостовиком, диаметр 4,0 мм</v>
      </c>
      <c r="G2335" s="27" t="s">
        <v>4702</v>
      </c>
      <c r="H2335" s="27" t="s">
        <v>28</v>
      </c>
      <c r="I2335" s="27">
        <v>0</v>
      </c>
      <c r="J2335" s="27">
        <v>631010000</v>
      </c>
      <c r="K2335" s="27" t="str">
        <f>VLOOKUP(B2335,[1]ПланКаз!A2322:M5626,12,0)</f>
        <v>ҚР, ШҚО, Өскемен қ., Бажов көш., 10</v>
      </c>
      <c r="L2335" s="27" t="str">
        <f>VLOOKUP(B2335,[1]ПланКаз!A2320:M5624,13,0)</f>
        <v>Желтоқсан-Қантар</v>
      </c>
      <c r="M2335" s="27" t="str">
        <f>VLOOKUP(B2335,[1]ПланКаз!A2322:N5626,14,0)</f>
        <v>Шығыс-Қазақстан облысы, Өскемен қ.</v>
      </c>
      <c r="N2335" s="27" t="s">
        <v>60</v>
      </c>
      <c r="O2335" s="27" t="str">
        <f>VLOOKUP(B2335,[1]ПланКаз!A2321:P5625,16,0)</f>
        <v>шартқа қол қойылған кезден бастап 45 күнтізбелік күн ішінде</v>
      </c>
      <c r="P2335" s="27" t="s">
        <v>61</v>
      </c>
      <c r="Q2335" s="28" t="s">
        <v>480</v>
      </c>
      <c r="R2335" s="27" t="str">
        <f>VLOOKUP(B2335,[1]ПланКаз!A2320:S5624,19,0)</f>
        <v>Дана</v>
      </c>
      <c r="S2335" s="29">
        <v>13</v>
      </c>
      <c r="T2335" s="29">
        <v>173</v>
      </c>
      <c r="U2335" s="29" t="s">
        <v>63</v>
      </c>
      <c r="V2335" s="29" t="s">
        <v>63</v>
      </c>
      <c r="W2335" s="27"/>
      <c r="X2335" s="27" t="s">
        <v>64</v>
      </c>
      <c r="Y2335" s="27" t="s">
        <v>717</v>
      </c>
    </row>
    <row r="2336" spans="2:25" x14ac:dyDescent="0.2">
      <c r="B2336" s="27" t="s">
        <v>4703</v>
      </c>
      <c r="C2336" s="27" t="s">
        <v>57</v>
      </c>
      <c r="D2336" s="27" t="s">
        <v>4701</v>
      </c>
      <c r="E2336" s="27" t="str">
        <f>VLOOKUP(D2336,[1]ЕНС!A:E,2,FALSE)</f>
        <v>Сверло</v>
      </c>
      <c r="F2336" s="27" t="str">
        <f>VLOOKUP(D2336,[1]ЕНС!A:E,3,FALSE)</f>
        <v>спиральное, с цилиндрическим хвостовиком, диаметр 4,0 мм</v>
      </c>
      <c r="G2336" s="27" t="s">
        <v>4702</v>
      </c>
      <c r="H2336" s="27" t="s">
        <v>28</v>
      </c>
      <c r="I2336" s="27">
        <v>0</v>
      </c>
      <c r="J2336" s="27">
        <v>631010000</v>
      </c>
      <c r="K2336" s="27" t="str">
        <f>VLOOKUP(B2336,[1]ПланКаз!A2323:M5627,12,0)</f>
        <v>ҚР, ШҚО, Өскемен қ., Бажов көш., 10</v>
      </c>
      <c r="L2336" s="27" t="str">
        <f>VLOOKUP(B2336,[1]ПланКаз!A2321:M5625,13,0)</f>
        <v>Наурыз - Сәуір</v>
      </c>
      <c r="M2336" s="27" t="str">
        <f>VLOOKUP(B2336,[1]ПланКаз!A2323:N5627,14,0)</f>
        <v>Шығыс-Қазақстан облысы, Өскемен қ.</v>
      </c>
      <c r="N2336" s="27" t="s">
        <v>60</v>
      </c>
      <c r="O2336" s="27" t="str">
        <f>VLOOKUP(B2336,[1]ПланКаз!A2322:P5626,16,0)</f>
        <v>шартқа қол қойылған кезден бастап 45 күнтізбелік күн ішінде</v>
      </c>
      <c r="P2336" s="27" t="s">
        <v>61</v>
      </c>
      <c r="Q2336" s="28" t="s">
        <v>480</v>
      </c>
      <c r="R2336" s="27" t="str">
        <f>VLOOKUP(B2336,[1]ПланКаз!A2321:S5625,19,0)</f>
        <v>Дана</v>
      </c>
      <c r="S2336" s="29">
        <v>13</v>
      </c>
      <c r="T2336" s="29">
        <v>173</v>
      </c>
      <c r="U2336" s="29">
        <v>2249</v>
      </c>
      <c r="V2336" s="29">
        <v>2518.88</v>
      </c>
      <c r="W2336" s="27"/>
      <c r="X2336" s="27" t="s">
        <v>74</v>
      </c>
      <c r="Y2336" s="27" t="s">
        <v>63</v>
      </c>
    </row>
    <row r="2337" spans="2:25" x14ac:dyDescent="0.2">
      <c r="B2337" s="27" t="s">
        <v>4704</v>
      </c>
      <c r="C2337" s="27" t="s">
        <v>57</v>
      </c>
      <c r="D2337" s="27" t="s">
        <v>4705</v>
      </c>
      <c r="E2337" s="27" t="str">
        <f>VLOOKUP(D2337,[1]ЕНС!A:E,2,FALSE)</f>
        <v>Сверло</v>
      </c>
      <c r="F2337" s="27" t="str">
        <f>VLOOKUP(D2337,[1]ЕНС!A:E,3,FALSE)</f>
        <v>спиральное, с цилиндрическим хвостовиком, диаметр 6,0 мм</v>
      </c>
      <c r="G2337" s="27" t="s">
        <v>4706</v>
      </c>
      <c r="H2337" s="27" t="s">
        <v>28</v>
      </c>
      <c r="I2337" s="27">
        <v>0</v>
      </c>
      <c r="J2337" s="27">
        <v>631010000</v>
      </c>
      <c r="K2337" s="27" t="str">
        <f>VLOOKUP(B2337,[1]ПланКаз!A2324:M5628,12,0)</f>
        <v>ҚР, ШҚО, Өскемен қ., Бажов көш., 10</v>
      </c>
      <c r="L2337" s="27" t="str">
        <f>VLOOKUP(B2337,[1]ПланКаз!A2322:M5626,13,0)</f>
        <v>Желтоқсан-Қантар</v>
      </c>
      <c r="M2337" s="27" t="str">
        <f>VLOOKUP(B2337,[1]ПланКаз!A2324:N5628,14,0)</f>
        <v>Шығыс-Қазақстан облысы, Өскемен қ.</v>
      </c>
      <c r="N2337" s="27" t="s">
        <v>60</v>
      </c>
      <c r="O2337" s="27" t="str">
        <f>VLOOKUP(B2337,[1]ПланКаз!A2323:P5627,16,0)</f>
        <v>шартқа қол қойылған кезден бастап 45 күнтізбелік күн ішінде</v>
      </c>
      <c r="P2337" s="27" t="s">
        <v>61</v>
      </c>
      <c r="Q2337" s="28" t="s">
        <v>480</v>
      </c>
      <c r="R2337" s="27" t="str">
        <f>VLOOKUP(B2337,[1]ПланКаз!A2322:S5626,19,0)</f>
        <v>Дана</v>
      </c>
      <c r="S2337" s="29">
        <v>13</v>
      </c>
      <c r="T2337" s="29">
        <v>313</v>
      </c>
      <c r="U2337" s="29" t="s">
        <v>63</v>
      </c>
      <c r="V2337" s="29" t="s">
        <v>63</v>
      </c>
      <c r="W2337" s="27"/>
      <c r="X2337" s="27" t="s">
        <v>64</v>
      </c>
      <c r="Y2337" s="27" t="s">
        <v>717</v>
      </c>
    </row>
    <row r="2338" spans="2:25" x14ac:dyDescent="0.2">
      <c r="B2338" s="27" t="s">
        <v>4707</v>
      </c>
      <c r="C2338" s="27" t="s">
        <v>57</v>
      </c>
      <c r="D2338" s="27" t="s">
        <v>4705</v>
      </c>
      <c r="E2338" s="27" t="str">
        <f>VLOOKUP(D2338,[1]ЕНС!A:E,2,FALSE)</f>
        <v>Сверло</v>
      </c>
      <c r="F2338" s="27" t="str">
        <f>VLOOKUP(D2338,[1]ЕНС!A:E,3,FALSE)</f>
        <v>спиральное, с цилиндрическим хвостовиком, диаметр 6,0 мм</v>
      </c>
      <c r="G2338" s="27" t="s">
        <v>4706</v>
      </c>
      <c r="H2338" s="27" t="s">
        <v>28</v>
      </c>
      <c r="I2338" s="27">
        <v>0</v>
      </c>
      <c r="J2338" s="27">
        <v>631010000</v>
      </c>
      <c r="K2338" s="27" t="str">
        <f>VLOOKUP(B2338,[1]ПланКаз!A2325:M5629,12,0)</f>
        <v>ҚР, ШҚО, Өскемен қ., Бажов көш., 10</v>
      </c>
      <c r="L2338" s="27" t="str">
        <f>VLOOKUP(B2338,[1]ПланКаз!A2323:M5627,13,0)</f>
        <v>Наурыз - Сәуір</v>
      </c>
      <c r="M2338" s="27" t="str">
        <f>VLOOKUP(B2338,[1]ПланКаз!A2325:N5629,14,0)</f>
        <v>Шығыс-Қазақстан облысы, Өскемен қ.</v>
      </c>
      <c r="N2338" s="27" t="s">
        <v>60</v>
      </c>
      <c r="O2338" s="27" t="str">
        <f>VLOOKUP(B2338,[1]ПланКаз!A2324:P5628,16,0)</f>
        <v>шартқа қол қойылған кезден бастап 45 күнтізбелік күн ішінде</v>
      </c>
      <c r="P2338" s="27" t="s">
        <v>61</v>
      </c>
      <c r="Q2338" s="28" t="s">
        <v>480</v>
      </c>
      <c r="R2338" s="27" t="str">
        <f>VLOOKUP(B2338,[1]ПланКаз!A2323:S5627,19,0)</f>
        <v>Дана</v>
      </c>
      <c r="S2338" s="29">
        <v>13</v>
      </c>
      <c r="T2338" s="29">
        <v>313</v>
      </c>
      <c r="U2338" s="29">
        <v>4069</v>
      </c>
      <c r="V2338" s="29">
        <v>4557.28</v>
      </c>
      <c r="W2338" s="27"/>
      <c r="X2338" s="27" t="s">
        <v>74</v>
      </c>
      <c r="Y2338" s="27" t="s">
        <v>63</v>
      </c>
    </row>
    <row r="2339" spans="2:25" x14ac:dyDescent="0.2">
      <c r="B2339" s="27" t="s">
        <v>4708</v>
      </c>
      <c r="C2339" s="27" t="s">
        <v>57</v>
      </c>
      <c r="D2339" s="27" t="s">
        <v>4709</v>
      </c>
      <c r="E2339" s="27" t="str">
        <f>VLOOKUP(D2339,[1]ЕНС!A:E,2,FALSE)</f>
        <v>Набор сверл</v>
      </c>
      <c r="F2339" s="27" t="str">
        <f>VLOOKUP(D2339,[1]ЕНС!A:E,3,FALSE)</f>
        <v>с цилиндрическим хвостовиком</v>
      </c>
      <c r="G2339" s="27" t="s">
        <v>4710</v>
      </c>
      <c r="H2339" s="27" t="s">
        <v>28</v>
      </c>
      <c r="I2339" s="27">
        <v>0</v>
      </c>
      <c r="J2339" s="27">
        <v>631010000</v>
      </c>
      <c r="K2339" s="27" t="str">
        <f>VLOOKUP(B2339,[1]ПланКаз!A2326:M5630,12,0)</f>
        <v>ҚР, ШҚО, Өскемен қ., Бажов көш., 10</v>
      </c>
      <c r="L2339" s="27" t="str">
        <f>VLOOKUP(B2339,[1]ПланКаз!A2324:M5628,13,0)</f>
        <v>Желтоқсан-Қантар</v>
      </c>
      <c r="M2339" s="27" t="str">
        <f>VLOOKUP(B2339,[1]ПланКаз!A2326:N5630,14,0)</f>
        <v>Шығыс-Қазақстан облысы, Өскемен қ.</v>
      </c>
      <c r="N2339" s="27" t="s">
        <v>60</v>
      </c>
      <c r="O2339" s="27" t="str">
        <f>VLOOKUP(B2339,[1]ПланКаз!A2325:P5629,16,0)</f>
        <v>шартқа қол қойылған кезден бастап 45 күнтізбелік күн ішінде</v>
      </c>
      <c r="P2339" s="27" t="s">
        <v>61</v>
      </c>
      <c r="Q2339" s="28" t="s">
        <v>480</v>
      </c>
      <c r="R2339" s="27" t="str">
        <f>VLOOKUP(B2339,[1]ПланКаз!A2324:S5628,19,0)</f>
        <v>Комплект</v>
      </c>
      <c r="S2339" s="29">
        <v>20</v>
      </c>
      <c r="T2339" s="29">
        <v>18000</v>
      </c>
      <c r="U2339" s="29">
        <v>360000</v>
      </c>
      <c r="V2339" s="29">
        <v>403200</v>
      </c>
      <c r="W2339" s="27"/>
      <c r="X2339" s="27" t="s">
        <v>64</v>
      </c>
      <c r="Y2339" s="27" t="s">
        <v>63</v>
      </c>
    </row>
    <row r="2340" spans="2:25" x14ac:dyDescent="0.2">
      <c r="B2340" s="27" t="s">
        <v>4711</v>
      </c>
      <c r="C2340" s="27" t="s">
        <v>57</v>
      </c>
      <c r="D2340" s="27" t="s">
        <v>4712</v>
      </c>
      <c r="E2340" s="27" t="str">
        <f>VLOOKUP(D2340,[1]ЕНС!A:E,2,FALSE)</f>
        <v>Сверло</v>
      </c>
      <c r="F2340" s="27" t="str">
        <f>VLOOKUP(D2340,[1]ЕНС!A:E,3,FALSE)</f>
        <v>спиральное, с цилиндрическим хвостовиком, диаметр 1 мм</v>
      </c>
      <c r="G2340" s="27" t="s">
        <v>4713</v>
      </c>
      <c r="H2340" s="27" t="s">
        <v>28</v>
      </c>
      <c r="I2340" s="27">
        <v>0</v>
      </c>
      <c r="J2340" s="27">
        <v>631010000</v>
      </c>
      <c r="K2340" s="27" t="str">
        <f>VLOOKUP(B2340,[1]ПланКаз!A2327:M5631,12,0)</f>
        <v>ҚР, ШҚО, Өскемен қ., Бажов көш., 10</v>
      </c>
      <c r="L2340" s="27" t="str">
        <f>VLOOKUP(B2340,[1]ПланКаз!A2325:M5629,13,0)</f>
        <v>Желтоқсан-Қантар</v>
      </c>
      <c r="M2340" s="27" t="str">
        <f>VLOOKUP(B2340,[1]ПланКаз!A2327:N5631,14,0)</f>
        <v>Шығыс-Қазақстан облысы, Өскемен қ.</v>
      </c>
      <c r="N2340" s="27" t="s">
        <v>60</v>
      </c>
      <c r="O2340" s="27" t="str">
        <f>VLOOKUP(B2340,[1]ПланКаз!A2326:P5630,16,0)</f>
        <v>шартқа қол қойылған кезден бастап 45 күнтізбелік күн ішінде</v>
      </c>
      <c r="P2340" s="27" t="s">
        <v>61</v>
      </c>
      <c r="Q2340" s="28" t="s">
        <v>480</v>
      </c>
      <c r="R2340" s="27" t="str">
        <f>VLOOKUP(B2340,[1]ПланКаз!A2325:S5629,19,0)</f>
        <v>Дана</v>
      </c>
      <c r="S2340" s="29">
        <v>2</v>
      </c>
      <c r="T2340" s="29">
        <v>242</v>
      </c>
      <c r="U2340" s="29" t="s">
        <v>63</v>
      </c>
      <c r="V2340" s="29" t="s">
        <v>63</v>
      </c>
      <c r="W2340" s="27"/>
      <c r="X2340" s="27" t="s">
        <v>64</v>
      </c>
      <c r="Y2340" s="27" t="s">
        <v>717</v>
      </c>
    </row>
    <row r="2341" spans="2:25" x14ac:dyDescent="0.2">
      <c r="B2341" s="27" t="s">
        <v>4714</v>
      </c>
      <c r="C2341" s="27" t="s">
        <v>57</v>
      </c>
      <c r="D2341" s="27" t="s">
        <v>4712</v>
      </c>
      <c r="E2341" s="27" t="str">
        <f>VLOOKUP(D2341,[1]ЕНС!A:E,2,FALSE)</f>
        <v>Сверло</v>
      </c>
      <c r="F2341" s="27" t="str">
        <f>VLOOKUP(D2341,[1]ЕНС!A:E,3,FALSE)</f>
        <v>спиральное, с цилиндрическим хвостовиком, диаметр 1 мм</v>
      </c>
      <c r="G2341" s="27" t="s">
        <v>4713</v>
      </c>
      <c r="H2341" s="27" t="s">
        <v>28</v>
      </c>
      <c r="I2341" s="27">
        <v>0</v>
      </c>
      <c r="J2341" s="27">
        <v>631010000</v>
      </c>
      <c r="K2341" s="27" t="str">
        <f>VLOOKUP(B2341,[1]ПланКаз!A2328:M5632,12,0)</f>
        <v>ҚР, ШҚО, Өскемен қ., Бажов көш., 10</v>
      </c>
      <c r="L2341" s="27" t="str">
        <f>VLOOKUP(B2341,[1]ПланКаз!A2326:M5630,13,0)</f>
        <v>Наурыз - Сәуір</v>
      </c>
      <c r="M2341" s="27" t="str">
        <f>VLOOKUP(B2341,[1]ПланКаз!A2328:N5632,14,0)</f>
        <v>Шығыс-Қазақстан облысы, Өскемен қ.</v>
      </c>
      <c r="N2341" s="27" t="s">
        <v>60</v>
      </c>
      <c r="O2341" s="27" t="str">
        <f>VLOOKUP(B2341,[1]ПланКаз!A2327:P5631,16,0)</f>
        <v>шартқа қол қойылған кезден бастап 45 күнтізбелік күн ішінде</v>
      </c>
      <c r="P2341" s="27" t="s">
        <v>61</v>
      </c>
      <c r="Q2341" s="28" t="s">
        <v>480</v>
      </c>
      <c r="R2341" s="27" t="str">
        <f>VLOOKUP(B2341,[1]ПланКаз!A2326:S5630,19,0)</f>
        <v>Дана</v>
      </c>
      <c r="S2341" s="29">
        <v>2</v>
      </c>
      <c r="T2341" s="29">
        <v>242</v>
      </c>
      <c r="U2341" s="29">
        <v>484</v>
      </c>
      <c r="V2341" s="29">
        <v>542.08000000000004</v>
      </c>
      <c r="W2341" s="27"/>
      <c r="X2341" s="27" t="s">
        <v>74</v>
      </c>
      <c r="Y2341" s="27" t="s">
        <v>63</v>
      </c>
    </row>
    <row r="2342" spans="2:25" x14ac:dyDescent="0.2">
      <c r="B2342" s="27" t="s">
        <v>4715</v>
      </c>
      <c r="C2342" s="27" t="s">
        <v>57</v>
      </c>
      <c r="D2342" s="27" t="s">
        <v>4716</v>
      </c>
      <c r="E2342" s="27" t="str">
        <f>VLOOKUP(D2342,[1]ЕНС!A:E,2,FALSE)</f>
        <v>Сверло</v>
      </c>
      <c r="F2342" s="27" t="str">
        <f>VLOOKUP(D2342,[1]ЕНС!A:E,3,FALSE)</f>
        <v>спиральное, с цилиндрическим хвостовиком, диаметр 1,3 мм</v>
      </c>
      <c r="G2342" s="27" t="s">
        <v>4717</v>
      </c>
      <c r="H2342" s="27" t="s">
        <v>28</v>
      </c>
      <c r="I2342" s="27">
        <v>0</v>
      </c>
      <c r="J2342" s="27">
        <v>631010000</v>
      </c>
      <c r="K2342" s="27" t="str">
        <f>VLOOKUP(B2342,[1]ПланКаз!A2329:M5633,12,0)</f>
        <v>ҚР, ШҚО, Өскемен қ., Бажов көш., 10</v>
      </c>
      <c r="L2342" s="27" t="str">
        <f>VLOOKUP(B2342,[1]ПланКаз!A2327:M5631,13,0)</f>
        <v>Желтоқсан-Қантар</v>
      </c>
      <c r="M2342" s="27" t="str">
        <f>VLOOKUP(B2342,[1]ПланКаз!A2329:N5633,14,0)</f>
        <v>Шығыс-Қазақстан облысы, Өскемен қ.</v>
      </c>
      <c r="N2342" s="27" t="s">
        <v>60</v>
      </c>
      <c r="O2342" s="27" t="str">
        <f>VLOOKUP(B2342,[1]ПланКаз!A2328:P5632,16,0)</f>
        <v>шартқа қол қойылған кезден бастап 45 күнтізбелік күн ішінде</v>
      </c>
      <c r="P2342" s="27" t="s">
        <v>61</v>
      </c>
      <c r="Q2342" s="28" t="s">
        <v>480</v>
      </c>
      <c r="R2342" s="27" t="str">
        <f>VLOOKUP(B2342,[1]ПланКаз!A2327:S5631,19,0)</f>
        <v>Дана</v>
      </c>
      <c r="S2342" s="29">
        <v>2</v>
      </c>
      <c r="T2342" s="29">
        <v>264</v>
      </c>
      <c r="U2342" s="29" t="s">
        <v>63</v>
      </c>
      <c r="V2342" s="29" t="s">
        <v>63</v>
      </c>
      <c r="W2342" s="27"/>
      <c r="X2342" s="27" t="s">
        <v>64</v>
      </c>
      <c r="Y2342" s="27" t="s">
        <v>717</v>
      </c>
    </row>
    <row r="2343" spans="2:25" x14ac:dyDescent="0.2">
      <c r="B2343" s="27" t="s">
        <v>4718</v>
      </c>
      <c r="C2343" s="27" t="s">
        <v>57</v>
      </c>
      <c r="D2343" s="27" t="s">
        <v>4716</v>
      </c>
      <c r="E2343" s="27" t="str">
        <f>VLOOKUP(D2343,[1]ЕНС!A:E,2,FALSE)</f>
        <v>Сверло</v>
      </c>
      <c r="F2343" s="27" t="str">
        <f>VLOOKUP(D2343,[1]ЕНС!A:E,3,FALSE)</f>
        <v>спиральное, с цилиндрическим хвостовиком, диаметр 1,3 мм</v>
      </c>
      <c r="G2343" s="27" t="s">
        <v>4717</v>
      </c>
      <c r="H2343" s="27" t="s">
        <v>28</v>
      </c>
      <c r="I2343" s="27">
        <v>0</v>
      </c>
      <c r="J2343" s="27">
        <v>631010000</v>
      </c>
      <c r="K2343" s="27" t="str">
        <f>VLOOKUP(B2343,[1]ПланКаз!A2330:M5634,12,0)</f>
        <v>ҚР, ШҚО, Өскемен қ., Бажов көш., 10</v>
      </c>
      <c r="L2343" s="27" t="str">
        <f>VLOOKUP(B2343,[1]ПланКаз!A2328:M5632,13,0)</f>
        <v>Наурыз - Сәуір</v>
      </c>
      <c r="M2343" s="27" t="str">
        <f>VLOOKUP(B2343,[1]ПланКаз!A2330:N5634,14,0)</f>
        <v>Шығыс-Қазақстан облысы, Өскемен қ.</v>
      </c>
      <c r="N2343" s="27" t="s">
        <v>60</v>
      </c>
      <c r="O2343" s="27" t="str">
        <f>VLOOKUP(B2343,[1]ПланКаз!A2329:P5633,16,0)</f>
        <v>шартқа қол қойылған кезден бастап 45 күнтізбелік күн ішінде</v>
      </c>
      <c r="P2343" s="27" t="s">
        <v>61</v>
      </c>
      <c r="Q2343" s="28" t="s">
        <v>480</v>
      </c>
      <c r="R2343" s="27" t="str">
        <f>VLOOKUP(B2343,[1]ПланКаз!A2328:S5632,19,0)</f>
        <v>Дана</v>
      </c>
      <c r="S2343" s="29">
        <v>2</v>
      </c>
      <c r="T2343" s="29">
        <v>264</v>
      </c>
      <c r="U2343" s="29">
        <v>528</v>
      </c>
      <c r="V2343" s="29">
        <v>591.36</v>
      </c>
      <c r="W2343" s="27"/>
      <c r="X2343" s="27" t="s">
        <v>74</v>
      </c>
      <c r="Y2343" s="27" t="s">
        <v>63</v>
      </c>
    </row>
    <row r="2344" spans="2:25" x14ac:dyDescent="0.2">
      <c r="B2344" s="27" t="s">
        <v>4719</v>
      </c>
      <c r="C2344" s="27" t="s">
        <v>57</v>
      </c>
      <c r="D2344" s="27" t="s">
        <v>4720</v>
      </c>
      <c r="E2344" s="27" t="str">
        <f>VLOOKUP(D2344,[1]ЕНС!A:E,2,FALSE)</f>
        <v>Сверло</v>
      </c>
      <c r="F2344" s="27" t="str">
        <f>VLOOKUP(D2344,[1]ЕНС!A:E,3,FALSE)</f>
        <v>спиральное, с цилиндрическим хвостовиком, диаметр 1,5 мм</v>
      </c>
      <c r="G2344" s="27" t="s">
        <v>4721</v>
      </c>
      <c r="H2344" s="27" t="s">
        <v>28</v>
      </c>
      <c r="I2344" s="27">
        <v>0</v>
      </c>
      <c r="J2344" s="27">
        <v>631010000</v>
      </c>
      <c r="K2344" s="27" t="str">
        <f>VLOOKUP(B2344,[1]ПланКаз!A2331:M5635,12,0)</f>
        <v>ҚР, ШҚО, Өскемен қ., Бажов көш., 10</v>
      </c>
      <c r="L2344" s="27" t="str">
        <f>VLOOKUP(B2344,[1]ПланКаз!A2329:M5633,13,0)</f>
        <v>Желтоқсан-Қантар</v>
      </c>
      <c r="M2344" s="27" t="str">
        <f>VLOOKUP(B2344,[1]ПланКаз!A2331:N5635,14,0)</f>
        <v>Шығыс-Қазақстан облысы, Өскемен қ.</v>
      </c>
      <c r="N2344" s="27" t="s">
        <v>60</v>
      </c>
      <c r="O2344" s="27" t="str">
        <f>VLOOKUP(B2344,[1]ПланКаз!A2330:P5634,16,0)</f>
        <v>шартқа қол қойылған кезден бастап 45 күнтізбелік күн ішінде</v>
      </c>
      <c r="P2344" s="27" t="s">
        <v>61</v>
      </c>
      <c r="Q2344" s="28" t="s">
        <v>480</v>
      </c>
      <c r="R2344" s="27" t="str">
        <f>VLOOKUP(B2344,[1]ПланКаз!A2329:S5633,19,0)</f>
        <v>Дана</v>
      </c>
      <c r="S2344" s="29">
        <v>2</v>
      </c>
      <c r="T2344" s="29">
        <v>203</v>
      </c>
      <c r="U2344" s="29" t="s">
        <v>63</v>
      </c>
      <c r="V2344" s="29" t="s">
        <v>63</v>
      </c>
      <c r="W2344" s="27"/>
      <c r="X2344" s="27" t="s">
        <v>64</v>
      </c>
      <c r="Y2344" s="27" t="s">
        <v>717</v>
      </c>
    </row>
    <row r="2345" spans="2:25" x14ac:dyDescent="0.2">
      <c r="B2345" s="27" t="s">
        <v>4722</v>
      </c>
      <c r="C2345" s="27" t="s">
        <v>57</v>
      </c>
      <c r="D2345" s="27" t="s">
        <v>4720</v>
      </c>
      <c r="E2345" s="27" t="str">
        <f>VLOOKUP(D2345,[1]ЕНС!A:E,2,FALSE)</f>
        <v>Сверло</v>
      </c>
      <c r="F2345" s="27" t="str">
        <f>VLOOKUP(D2345,[1]ЕНС!A:E,3,FALSE)</f>
        <v>спиральное, с цилиндрическим хвостовиком, диаметр 1,5 мм</v>
      </c>
      <c r="G2345" s="27" t="s">
        <v>4721</v>
      </c>
      <c r="H2345" s="27" t="s">
        <v>28</v>
      </c>
      <c r="I2345" s="27">
        <v>0</v>
      </c>
      <c r="J2345" s="27">
        <v>631010000</v>
      </c>
      <c r="K2345" s="27" t="str">
        <f>VLOOKUP(B2345,[1]ПланКаз!A2332:M5636,12,0)</f>
        <v>ҚР, ШҚО, Өскемен қ., Бажов көш., 10</v>
      </c>
      <c r="L2345" s="27" t="str">
        <f>VLOOKUP(B2345,[1]ПланКаз!A2330:M5634,13,0)</f>
        <v>Наурыз - Сәуір</v>
      </c>
      <c r="M2345" s="27" t="str">
        <f>VLOOKUP(B2345,[1]ПланКаз!A2332:N5636,14,0)</f>
        <v>Шығыс-Қазақстан облысы, Өскемен қ.</v>
      </c>
      <c r="N2345" s="27" t="s">
        <v>60</v>
      </c>
      <c r="O2345" s="27" t="str">
        <f>VLOOKUP(B2345,[1]ПланКаз!A2331:P5635,16,0)</f>
        <v>шартқа қол қойылған кезден бастап 45 күнтізбелік күн ішінде</v>
      </c>
      <c r="P2345" s="27" t="s">
        <v>61</v>
      </c>
      <c r="Q2345" s="28" t="s">
        <v>480</v>
      </c>
      <c r="R2345" s="27" t="str">
        <f>VLOOKUP(B2345,[1]ПланКаз!A2330:S5634,19,0)</f>
        <v>Дана</v>
      </c>
      <c r="S2345" s="29">
        <v>2</v>
      </c>
      <c r="T2345" s="29">
        <v>203</v>
      </c>
      <c r="U2345" s="29">
        <v>406</v>
      </c>
      <c r="V2345" s="29">
        <v>454.72</v>
      </c>
      <c r="W2345" s="27"/>
      <c r="X2345" s="27" t="s">
        <v>74</v>
      </c>
      <c r="Y2345" s="27" t="s">
        <v>63</v>
      </c>
    </row>
    <row r="2346" spans="2:25" x14ac:dyDescent="0.2">
      <c r="B2346" s="27" t="s">
        <v>4723</v>
      </c>
      <c r="C2346" s="27" t="s">
        <v>57</v>
      </c>
      <c r="D2346" s="27" t="s">
        <v>4697</v>
      </c>
      <c r="E2346" s="27" t="str">
        <f>VLOOKUP(D2346,[1]ЕНС!A:E,2,FALSE)</f>
        <v>Сверло</v>
      </c>
      <c r="F2346" s="27" t="str">
        <f>VLOOKUP(D2346,[1]ЕНС!A:E,3,FALSE)</f>
        <v>спиральное, с цилиндрическим хвостовиком, диаметр 2 мм</v>
      </c>
      <c r="G2346" s="27" t="s">
        <v>4724</v>
      </c>
      <c r="H2346" s="27" t="s">
        <v>28</v>
      </c>
      <c r="I2346" s="27">
        <v>0</v>
      </c>
      <c r="J2346" s="27">
        <v>631010000</v>
      </c>
      <c r="K2346" s="27" t="str">
        <f>VLOOKUP(B2346,[1]ПланКаз!A2333:M5637,12,0)</f>
        <v>ҚР, ШҚО, Өскемен қ., Бажов көш., 10</v>
      </c>
      <c r="L2346" s="27" t="str">
        <f>VLOOKUP(B2346,[1]ПланКаз!A2331:M5635,13,0)</f>
        <v>Желтоқсан-Қантар</v>
      </c>
      <c r="M2346" s="27" t="str">
        <f>VLOOKUP(B2346,[1]ПланКаз!A2333:N5637,14,0)</f>
        <v>Шығыс-Қазақстан облысы, Өскемен қ.</v>
      </c>
      <c r="N2346" s="27" t="s">
        <v>60</v>
      </c>
      <c r="O2346" s="27" t="str">
        <f>VLOOKUP(B2346,[1]ПланКаз!A2332:P5636,16,0)</f>
        <v>шартқа қол қойылған кезден бастап 45 күнтізбелік күн ішінде</v>
      </c>
      <c r="P2346" s="27" t="s">
        <v>61</v>
      </c>
      <c r="Q2346" s="28" t="s">
        <v>480</v>
      </c>
      <c r="R2346" s="27" t="str">
        <f>VLOOKUP(B2346,[1]ПланКаз!A2331:S5635,19,0)</f>
        <v>Дана</v>
      </c>
      <c r="S2346" s="29">
        <v>2</v>
      </c>
      <c r="T2346" s="29">
        <v>221</v>
      </c>
      <c r="U2346" s="29" t="s">
        <v>63</v>
      </c>
      <c r="V2346" s="29" t="s">
        <v>63</v>
      </c>
      <c r="W2346" s="27"/>
      <c r="X2346" s="27" t="s">
        <v>64</v>
      </c>
      <c r="Y2346" s="27" t="s">
        <v>717</v>
      </c>
    </row>
    <row r="2347" spans="2:25" x14ac:dyDescent="0.2">
      <c r="B2347" s="27" t="s">
        <v>4725</v>
      </c>
      <c r="C2347" s="27" t="s">
        <v>57</v>
      </c>
      <c r="D2347" s="27" t="s">
        <v>4697</v>
      </c>
      <c r="E2347" s="27" t="str">
        <f>VLOOKUP(D2347,[1]ЕНС!A:E,2,FALSE)</f>
        <v>Сверло</v>
      </c>
      <c r="F2347" s="27" t="str">
        <f>VLOOKUP(D2347,[1]ЕНС!A:E,3,FALSE)</f>
        <v>спиральное, с цилиндрическим хвостовиком, диаметр 2 мм</v>
      </c>
      <c r="G2347" s="27" t="s">
        <v>4724</v>
      </c>
      <c r="H2347" s="27" t="s">
        <v>28</v>
      </c>
      <c r="I2347" s="27">
        <v>0</v>
      </c>
      <c r="J2347" s="27">
        <v>631010000</v>
      </c>
      <c r="K2347" s="27" t="str">
        <f>VLOOKUP(B2347,[1]ПланКаз!A2334:M5638,12,0)</f>
        <v>ҚР, ШҚО, Өскемен қ., Бажов көш., 10</v>
      </c>
      <c r="L2347" s="27" t="str">
        <f>VLOOKUP(B2347,[1]ПланКаз!A2332:M5636,13,0)</f>
        <v>Наурыз - Сәуір</v>
      </c>
      <c r="M2347" s="27" t="str">
        <f>VLOOKUP(B2347,[1]ПланКаз!A2334:N5638,14,0)</f>
        <v>Шығыс-Қазақстан облысы, Өскемен қ.</v>
      </c>
      <c r="N2347" s="27" t="s">
        <v>60</v>
      </c>
      <c r="O2347" s="27" t="str">
        <f>VLOOKUP(B2347,[1]ПланКаз!A2333:P5637,16,0)</f>
        <v>шартқа қол қойылған кезден бастап 45 күнтізбелік күн ішінде</v>
      </c>
      <c r="P2347" s="27" t="s">
        <v>61</v>
      </c>
      <c r="Q2347" s="28" t="s">
        <v>480</v>
      </c>
      <c r="R2347" s="27" t="str">
        <f>VLOOKUP(B2347,[1]ПланКаз!A2332:S5636,19,0)</f>
        <v>Дана</v>
      </c>
      <c r="S2347" s="29">
        <v>2</v>
      </c>
      <c r="T2347" s="29">
        <v>221</v>
      </c>
      <c r="U2347" s="29">
        <v>442</v>
      </c>
      <c r="V2347" s="29">
        <v>495.04</v>
      </c>
      <c r="W2347" s="27"/>
      <c r="X2347" s="27" t="s">
        <v>74</v>
      </c>
      <c r="Y2347" s="27" t="s">
        <v>63</v>
      </c>
    </row>
    <row r="2348" spans="2:25" x14ac:dyDescent="0.2">
      <c r="B2348" s="27" t="s">
        <v>4726</v>
      </c>
      <c r="C2348" s="27" t="s">
        <v>57</v>
      </c>
      <c r="D2348" s="27" t="s">
        <v>4727</v>
      </c>
      <c r="E2348" s="27" t="str">
        <f>VLOOKUP(D2348,[1]ЕНС!A:E,2,FALSE)</f>
        <v>Сверло</v>
      </c>
      <c r="F2348" s="27" t="str">
        <f>VLOOKUP(D2348,[1]ЕНС!A:E,3,FALSE)</f>
        <v>спиральное, с цилиндрическим хвостовиком, диаметр 2,2 мм</v>
      </c>
      <c r="G2348" s="27" t="s">
        <v>4728</v>
      </c>
      <c r="H2348" s="27" t="s">
        <v>28</v>
      </c>
      <c r="I2348" s="27">
        <v>0</v>
      </c>
      <c r="J2348" s="27">
        <v>631010000</v>
      </c>
      <c r="K2348" s="27" t="str">
        <f>VLOOKUP(B2348,[1]ПланКаз!A2335:M5639,12,0)</f>
        <v>ҚР, ШҚО, Өскемен қ., Бажов көш., 10</v>
      </c>
      <c r="L2348" s="27" t="str">
        <f>VLOOKUP(B2348,[1]ПланКаз!A2333:M5637,13,0)</f>
        <v>Желтоқсан-Қантар</v>
      </c>
      <c r="M2348" s="27" t="str">
        <f>VLOOKUP(B2348,[1]ПланКаз!A2335:N5639,14,0)</f>
        <v>Шығыс-Қазақстан облысы, Өскемен қ.</v>
      </c>
      <c r="N2348" s="27" t="s">
        <v>60</v>
      </c>
      <c r="O2348" s="27" t="str">
        <f>VLOOKUP(B2348,[1]ПланКаз!A2334:P5638,16,0)</f>
        <v>шартқа қол қойылған кезден бастап 45 күнтізбелік күн ішінде</v>
      </c>
      <c r="P2348" s="27" t="s">
        <v>61</v>
      </c>
      <c r="Q2348" s="28" t="s">
        <v>480</v>
      </c>
      <c r="R2348" s="27" t="str">
        <f>VLOOKUP(B2348,[1]ПланКаз!A2333:S5637,19,0)</f>
        <v>Дана</v>
      </c>
      <c r="S2348" s="29">
        <v>2</v>
      </c>
      <c r="T2348" s="29">
        <v>246</v>
      </c>
      <c r="U2348" s="29" t="s">
        <v>63</v>
      </c>
      <c r="V2348" s="29" t="s">
        <v>63</v>
      </c>
      <c r="W2348" s="27"/>
      <c r="X2348" s="27" t="s">
        <v>64</v>
      </c>
      <c r="Y2348" s="27" t="s">
        <v>717</v>
      </c>
    </row>
    <row r="2349" spans="2:25" x14ac:dyDescent="0.2">
      <c r="B2349" s="27" t="s">
        <v>4729</v>
      </c>
      <c r="C2349" s="27" t="s">
        <v>57</v>
      </c>
      <c r="D2349" s="27" t="s">
        <v>4727</v>
      </c>
      <c r="E2349" s="27" t="str">
        <f>VLOOKUP(D2349,[1]ЕНС!A:E,2,FALSE)</f>
        <v>Сверло</v>
      </c>
      <c r="F2349" s="27" t="str">
        <f>VLOOKUP(D2349,[1]ЕНС!A:E,3,FALSE)</f>
        <v>спиральное, с цилиндрическим хвостовиком, диаметр 2,2 мм</v>
      </c>
      <c r="G2349" s="27" t="s">
        <v>4728</v>
      </c>
      <c r="H2349" s="27" t="s">
        <v>28</v>
      </c>
      <c r="I2349" s="27">
        <v>0</v>
      </c>
      <c r="J2349" s="27">
        <v>631010000</v>
      </c>
      <c r="K2349" s="27" t="str">
        <f>VLOOKUP(B2349,[1]ПланКаз!A2336:M5640,12,0)</f>
        <v>ҚР, ШҚО, Өскемен қ., Бажов көш., 10</v>
      </c>
      <c r="L2349" s="27" t="str">
        <f>VLOOKUP(B2349,[1]ПланКаз!A2334:M5638,13,0)</f>
        <v>Наурыз - Сәуір</v>
      </c>
      <c r="M2349" s="27" t="str">
        <f>VLOOKUP(B2349,[1]ПланКаз!A2336:N5640,14,0)</f>
        <v>Шығыс-Қазақстан облысы, Өскемен қ.</v>
      </c>
      <c r="N2349" s="27" t="s">
        <v>60</v>
      </c>
      <c r="O2349" s="27" t="str">
        <f>VLOOKUP(B2349,[1]ПланКаз!A2335:P5639,16,0)</f>
        <v>шартқа қол қойылған кезден бастап 45 күнтізбелік күн ішінде</v>
      </c>
      <c r="P2349" s="27" t="s">
        <v>61</v>
      </c>
      <c r="Q2349" s="28" t="s">
        <v>480</v>
      </c>
      <c r="R2349" s="27" t="str">
        <f>VLOOKUP(B2349,[1]ПланКаз!A2334:S5638,19,0)</f>
        <v>Дана</v>
      </c>
      <c r="S2349" s="29">
        <v>2</v>
      </c>
      <c r="T2349" s="29">
        <v>246</v>
      </c>
      <c r="U2349" s="29">
        <v>492</v>
      </c>
      <c r="V2349" s="29">
        <v>551.04</v>
      </c>
      <c r="W2349" s="27"/>
      <c r="X2349" s="27" t="s">
        <v>74</v>
      </c>
      <c r="Y2349" s="27" t="s">
        <v>63</v>
      </c>
    </row>
    <row r="2350" spans="2:25" x14ac:dyDescent="0.2">
      <c r="B2350" s="27" t="s">
        <v>4730</v>
      </c>
      <c r="C2350" s="27" t="s">
        <v>57</v>
      </c>
      <c r="D2350" s="27" t="s">
        <v>4731</v>
      </c>
      <c r="E2350" s="27" t="str">
        <f>VLOOKUP(D2350,[1]ЕНС!A:E,2,FALSE)</f>
        <v>Сверло</v>
      </c>
      <c r="F2350" s="27" t="str">
        <f>VLOOKUP(D2350,[1]ЕНС!A:E,3,FALSE)</f>
        <v>спиральное, с цилиндрическим хвостовиком, диаметр 2,5 мм</v>
      </c>
      <c r="G2350" s="27" t="s">
        <v>4732</v>
      </c>
      <c r="H2350" s="27" t="s">
        <v>28</v>
      </c>
      <c r="I2350" s="27">
        <v>0</v>
      </c>
      <c r="J2350" s="27">
        <v>631010000</v>
      </c>
      <c r="K2350" s="27" t="str">
        <f>VLOOKUP(B2350,[1]ПланКаз!A2337:M5641,12,0)</f>
        <v>ҚР, ШҚО, Өскемен қ., Бажов көш., 10</v>
      </c>
      <c r="L2350" s="27" t="str">
        <f>VLOOKUP(B2350,[1]ПланКаз!A2335:M5639,13,0)</f>
        <v>Желтоқсан-Қантар</v>
      </c>
      <c r="M2350" s="27" t="str">
        <f>VLOOKUP(B2350,[1]ПланКаз!A2337:N5641,14,0)</f>
        <v>Шығыс-Қазақстан облысы, Өскемен қ.</v>
      </c>
      <c r="N2350" s="27" t="s">
        <v>60</v>
      </c>
      <c r="O2350" s="27" t="str">
        <f>VLOOKUP(B2350,[1]ПланКаз!A2336:P5640,16,0)</f>
        <v>шартқа қол қойылған кезден бастап 45 күнтізбелік күн ішінде</v>
      </c>
      <c r="P2350" s="27" t="s">
        <v>61</v>
      </c>
      <c r="Q2350" s="28" t="s">
        <v>480</v>
      </c>
      <c r="R2350" s="27" t="str">
        <f>VLOOKUP(B2350,[1]ПланКаз!A2335:S5639,19,0)</f>
        <v>Дана</v>
      </c>
      <c r="S2350" s="29">
        <v>2</v>
      </c>
      <c r="T2350" s="29">
        <v>246</v>
      </c>
      <c r="U2350" s="29" t="s">
        <v>63</v>
      </c>
      <c r="V2350" s="29" t="s">
        <v>63</v>
      </c>
      <c r="W2350" s="27"/>
      <c r="X2350" s="27" t="s">
        <v>64</v>
      </c>
      <c r="Y2350" s="27" t="s">
        <v>717</v>
      </c>
    </row>
    <row r="2351" spans="2:25" x14ac:dyDescent="0.2">
      <c r="B2351" s="27" t="s">
        <v>4733</v>
      </c>
      <c r="C2351" s="27" t="s">
        <v>57</v>
      </c>
      <c r="D2351" s="27" t="s">
        <v>4731</v>
      </c>
      <c r="E2351" s="27" t="str">
        <f>VLOOKUP(D2351,[1]ЕНС!A:E,2,FALSE)</f>
        <v>Сверло</v>
      </c>
      <c r="F2351" s="27" t="str">
        <f>VLOOKUP(D2351,[1]ЕНС!A:E,3,FALSE)</f>
        <v>спиральное, с цилиндрическим хвостовиком, диаметр 2,5 мм</v>
      </c>
      <c r="G2351" s="27" t="s">
        <v>4732</v>
      </c>
      <c r="H2351" s="27" t="s">
        <v>28</v>
      </c>
      <c r="I2351" s="27">
        <v>0</v>
      </c>
      <c r="J2351" s="27">
        <v>631010000</v>
      </c>
      <c r="K2351" s="27" t="str">
        <f>VLOOKUP(B2351,[1]ПланКаз!A2338:M5642,12,0)</f>
        <v>ҚР, ШҚО, Өскемен қ., Бажов көш., 10</v>
      </c>
      <c r="L2351" s="27" t="str">
        <f>VLOOKUP(B2351,[1]ПланКаз!A2336:M5640,13,0)</f>
        <v>Наурыз - Сәуір</v>
      </c>
      <c r="M2351" s="27" t="str">
        <f>VLOOKUP(B2351,[1]ПланКаз!A2338:N5642,14,0)</f>
        <v>Шығыс-Қазақстан облысы, Өскемен қ.</v>
      </c>
      <c r="N2351" s="27" t="s">
        <v>60</v>
      </c>
      <c r="O2351" s="27" t="str">
        <f>VLOOKUP(B2351,[1]ПланКаз!A2337:P5641,16,0)</f>
        <v>шартқа қол қойылған кезден бастап 45 күнтізбелік күн ішінде</v>
      </c>
      <c r="P2351" s="27" t="s">
        <v>61</v>
      </c>
      <c r="Q2351" s="28" t="s">
        <v>480</v>
      </c>
      <c r="R2351" s="27" t="str">
        <f>VLOOKUP(B2351,[1]ПланКаз!A2336:S5640,19,0)</f>
        <v>Дана</v>
      </c>
      <c r="S2351" s="29">
        <v>2</v>
      </c>
      <c r="T2351" s="29">
        <v>246</v>
      </c>
      <c r="U2351" s="29">
        <v>492</v>
      </c>
      <c r="V2351" s="29">
        <v>551.04</v>
      </c>
      <c r="W2351" s="27"/>
      <c r="X2351" s="27" t="s">
        <v>74</v>
      </c>
      <c r="Y2351" s="27" t="s">
        <v>63</v>
      </c>
    </row>
    <row r="2352" spans="2:25" x14ac:dyDescent="0.2">
      <c r="B2352" s="27" t="s">
        <v>4734</v>
      </c>
      <c r="C2352" s="27" t="s">
        <v>57</v>
      </c>
      <c r="D2352" s="27" t="s">
        <v>4735</v>
      </c>
      <c r="E2352" s="27" t="str">
        <f>VLOOKUP(D2352,[1]ЕНС!A:E,2,FALSE)</f>
        <v>Сверло</v>
      </c>
      <c r="F2352" s="27" t="str">
        <f>VLOOKUP(D2352,[1]ЕНС!A:E,3,FALSE)</f>
        <v>спиральное, с цилиндрическим хвостовиком, диаметр 3 мм</v>
      </c>
      <c r="G2352" s="27" t="s">
        <v>4736</v>
      </c>
      <c r="H2352" s="27" t="s">
        <v>28</v>
      </c>
      <c r="I2352" s="27">
        <v>0</v>
      </c>
      <c r="J2352" s="27">
        <v>631010000</v>
      </c>
      <c r="K2352" s="27" t="str">
        <f>VLOOKUP(B2352,[1]ПланКаз!A2339:M5643,12,0)</f>
        <v>ҚР, ШҚО, Өскемен қ., Бажов көш., 10</v>
      </c>
      <c r="L2352" s="27" t="str">
        <f>VLOOKUP(B2352,[1]ПланКаз!A2337:M5641,13,0)</f>
        <v>Желтоқсан-Қантар</v>
      </c>
      <c r="M2352" s="27" t="str">
        <f>VLOOKUP(B2352,[1]ПланКаз!A2339:N5643,14,0)</f>
        <v>Шығыс-Қазақстан облысы, Өскемен қ.</v>
      </c>
      <c r="N2352" s="27" t="s">
        <v>60</v>
      </c>
      <c r="O2352" s="27" t="str">
        <f>VLOOKUP(B2352,[1]ПланКаз!A2338:P5642,16,0)</f>
        <v>шартқа қол қойылған кезден бастап 45 күнтізбелік күн ішінде</v>
      </c>
      <c r="P2352" s="27" t="s">
        <v>61</v>
      </c>
      <c r="Q2352" s="28" t="s">
        <v>480</v>
      </c>
      <c r="R2352" s="27" t="str">
        <f>VLOOKUP(B2352,[1]ПланКаз!A2337:S5641,19,0)</f>
        <v>Дана</v>
      </c>
      <c r="S2352" s="29">
        <v>2</v>
      </c>
      <c r="T2352" s="29">
        <v>272</v>
      </c>
      <c r="U2352" s="29" t="s">
        <v>63</v>
      </c>
      <c r="V2352" s="29" t="s">
        <v>63</v>
      </c>
      <c r="W2352" s="27"/>
      <c r="X2352" s="27" t="s">
        <v>64</v>
      </c>
      <c r="Y2352" s="27" t="s">
        <v>717</v>
      </c>
    </row>
    <row r="2353" spans="2:25" x14ac:dyDescent="0.2">
      <c r="B2353" s="27" t="s">
        <v>4737</v>
      </c>
      <c r="C2353" s="27" t="s">
        <v>57</v>
      </c>
      <c r="D2353" s="27" t="s">
        <v>4735</v>
      </c>
      <c r="E2353" s="27" t="str">
        <f>VLOOKUP(D2353,[1]ЕНС!A:E,2,FALSE)</f>
        <v>Сверло</v>
      </c>
      <c r="F2353" s="27" t="str">
        <f>VLOOKUP(D2353,[1]ЕНС!A:E,3,FALSE)</f>
        <v>спиральное, с цилиндрическим хвостовиком, диаметр 3 мм</v>
      </c>
      <c r="G2353" s="27" t="s">
        <v>4736</v>
      </c>
      <c r="H2353" s="27" t="s">
        <v>28</v>
      </c>
      <c r="I2353" s="27">
        <v>0</v>
      </c>
      <c r="J2353" s="27">
        <v>631010000</v>
      </c>
      <c r="K2353" s="27" t="str">
        <f>VLOOKUP(B2353,[1]ПланКаз!A2340:M5644,12,0)</f>
        <v>ҚР, ШҚО, Өскемен қ., Бажов көш., 10</v>
      </c>
      <c r="L2353" s="27" t="str">
        <f>VLOOKUP(B2353,[1]ПланКаз!A2338:M5642,13,0)</f>
        <v>Наурыз - Сәуір</v>
      </c>
      <c r="M2353" s="27" t="str">
        <f>VLOOKUP(B2353,[1]ПланКаз!A2340:N5644,14,0)</f>
        <v>Шығыс-Қазақстан облысы, Өскемен қ.</v>
      </c>
      <c r="N2353" s="27" t="s">
        <v>60</v>
      </c>
      <c r="O2353" s="27" t="str">
        <f>VLOOKUP(B2353,[1]ПланКаз!A2339:P5643,16,0)</f>
        <v>шартқа қол қойылған кезден бастап 45 күнтізбелік күн ішінде</v>
      </c>
      <c r="P2353" s="27" t="s">
        <v>61</v>
      </c>
      <c r="Q2353" s="28" t="s">
        <v>480</v>
      </c>
      <c r="R2353" s="27" t="str">
        <f>VLOOKUP(B2353,[1]ПланКаз!A2338:S5642,19,0)</f>
        <v>Дана</v>
      </c>
      <c r="S2353" s="29">
        <v>2</v>
      </c>
      <c r="T2353" s="29">
        <v>272</v>
      </c>
      <c r="U2353" s="29">
        <v>544</v>
      </c>
      <c r="V2353" s="29">
        <v>609.28</v>
      </c>
      <c r="W2353" s="27"/>
      <c r="X2353" s="27" t="s">
        <v>74</v>
      </c>
      <c r="Y2353" s="27" t="s">
        <v>63</v>
      </c>
    </row>
    <row r="2354" spans="2:25" x14ac:dyDescent="0.2">
      <c r="B2354" s="27" t="s">
        <v>4738</v>
      </c>
      <c r="C2354" s="27" t="s">
        <v>57</v>
      </c>
      <c r="D2354" s="27" t="s">
        <v>4739</v>
      </c>
      <c r="E2354" s="27" t="str">
        <f>VLOOKUP(D2354,[1]ЕНС!A:E,2,FALSE)</f>
        <v>Сверло</v>
      </c>
      <c r="F2354" s="27" t="str">
        <f>VLOOKUP(D2354,[1]ЕНС!A:E,3,FALSE)</f>
        <v>спиральное, с цилиндрическим хвостовиком, диаметр 3,2 мм</v>
      </c>
      <c r="G2354" s="27" t="s">
        <v>4740</v>
      </c>
      <c r="H2354" s="27" t="s">
        <v>28</v>
      </c>
      <c r="I2354" s="27">
        <v>0</v>
      </c>
      <c r="J2354" s="27">
        <v>631010000</v>
      </c>
      <c r="K2354" s="27" t="str">
        <f>VLOOKUP(B2354,[1]ПланКаз!A2341:M5645,12,0)</f>
        <v>ҚР, ШҚО, Өскемен қ., Бажов көш., 10</v>
      </c>
      <c r="L2354" s="27" t="str">
        <f>VLOOKUP(B2354,[1]ПланКаз!A2339:M5643,13,0)</f>
        <v>Желтоқсан-Қантар</v>
      </c>
      <c r="M2354" s="27" t="str">
        <f>VLOOKUP(B2354,[1]ПланКаз!A2341:N5645,14,0)</f>
        <v>Шығыс-Қазақстан облысы, Өскемен қ.</v>
      </c>
      <c r="N2354" s="27" t="s">
        <v>60</v>
      </c>
      <c r="O2354" s="27" t="str">
        <f>VLOOKUP(B2354,[1]ПланКаз!A2340:P5644,16,0)</f>
        <v>шартқа қол қойылған кезден бастап 45 күнтізбелік күн ішінде</v>
      </c>
      <c r="P2354" s="27" t="s">
        <v>61</v>
      </c>
      <c r="Q2354" s="28" t="s">
        <v>480</v>
      </c>
      <c r="R2354" s="27" t="str">
        <f>VLOOKUP(B2354,[1]ПланКаз!A2339:S5643,19,0)</f>
        <v>Дана</v>
      </c>
      <c r="S2354" s="29">
        <v>2</v>
      </c>
      <c r="T2354" s="29">
        <v>2266</v>
      </c>
      <c r="U2354" s="29" t="s">
        <v>63</v>
      </c>
      <c r="V2354" s="29" t="s">
        <v>63</v>
      </c>
      <c r="W2354" s="27"/>
      <c r="X2354" s="27" t="s">
        <v>64</v>
      </c>
      <c r="Y2354" s="27" t="s">
        <v>717</v>
      </c>
    </row>
    <row r="2355" spans="2:25" x14ac:dyDescent="0.2">
      <c r="B2355" s="27" t="s">
        <v>4741</v>
      </c>
      <c r="C2355" s="27" t="s">
        <v>57</v>
      </c>
      <c r="D2355" s="27" t="s">
        <v>4739</v>
      </c>
      <c r="E2355" s="27" t="str">
        <f>VLOOKUP(D2355,[1]ЕНС!A:E,2,FALSE)</f>
        <v>Сверло</v>
      </c>
      <c r="F2355" s="27" t="str">
        <f>VLOOKUP(D2355,[1]ЕНС!A:E,3,FALSE)</f>
        <v>спиральное, с цилиндрическим хвостовиком, диаметр 3,2 мм</v>
      </c>
      <c r="G2355" s="27" t="s">
        <v>4740</v>
      </c>
      <c r="H2355" s="27" t="s">
        <v>28</v>
      </c>
      <c r="I2355" s="27">
        <v>0</v>
      </c>
      <c r="J2355" s="27">
        <v>631010000</v>
      </c>
      <c r="K2355" s="27" t="str">
        <f>VLOOKUP(B2355,[1]ПланКаз!A2342:M5646,12,0)</f>
        <v>ҚР, ШҚО, Өскемен қ., Бажов көш., 10</v>
      </c>
      <c r="L2355" s="27" t="str">
        <f>VLOOKUP(B2355,[1]ПланКаз!A2340:M5644,13,0)</f>
        <v>Наурыз - Сәуір</v>
      </c>
      <c r="M2355" s="27" t="str">
        <f>VLOOKUP(B2355,[1]ПланКаз!A2342:N5646,14,0)</f>
        <v>Шығыс-Қазақстан облысы, Өскемен қ.</v>
      </c>
      <c r="N2355" s="27" t="s">
        <v>60</v>
      </c>
      <c r="O2355" s="27" t="str">
        <f>VLOOKUP(B2355,[1]ПланКаз!A2341:P5645,16,0)</f>
        <v>шартқа қол қойылған кезден бастап 45 күнтізбелік күн ішінде</v>
      </c>
      <c r="P2355" s="27" t="s">
        <v>61</v>
      </c>
      <c r="Q2355" s="28" t="s">
        <v>480</v>
      </c>
      <c r="R2355" s="27" t="str">
        <f>VLOOKUP(B2355,[1]ПланКаз!A2340:S5644,19,0)</f>
        <v>Дана</v>
      </c>
      <c r="S2355" s="29">
        <v>2</v>
      </c>
      <c r="T2355" s="29">
        <v>2266</v>
      </c>
      <c r="U2355" s="29">
        <v>4532</v>
      </c>
      <c r="V2355" s="29">
        <v>5075.84</v>
      </c>
      <c r="W2355" s="27"/>
      <c r="X2355" s="27" t="s">
        <v>74</v>
      </c>
      <c r="Y2355" s="27" t="s">
        <v>63</v>
      </c>
    </row>
    <row r="2356" spans="2:25" x14ac:dyDescent="0.2">
      <c r="B2356" s="27" t="s">
        <v>4742</v>
      </c>
      <c r="C2356" s="27" t="s">
        <v>57</v>
      </c>
      <c r="D2356" s="27" t="s">
        <v>4701</v>
      </c>
      <c r="E2356" s="27" t="str">
        <f>VLOOKUP(D2356,[1]ЕНС!A:E,2,FALSE)</f>
        <v>Сверло</v>
      </c>
      <c r="F2356" s="27" t="str">
        <f>VLOOKUP(D2356,[1]ЕНС!A:E,3,FALSE)</f>
        <v>спиральное, с цилиндрическим хвостовиком, диаметр 4,0 мм</v>
      </c>
      <c r="G2356" s="27" t="s">
        <v>4743</v>
      </c>
      <c r="H2356" s="27" t="s">
        <v>28</v>
      </c>
      <c r="I2356" s="27">
        <v>0</v>
      </c>
      <c r="J2356" s="27">
        <v>631010000</v>
      </c>
      <c r="K2356" s="27" t="str">
        <f>VLOOKUP(B2356,[1]ПланКаз!A2343:M5647,12,0)</f>
        <v>ҚР, ШҚО, Өскемен қ., Бажов көш., 10</v>
      </c>
      <c r="L2356" s="27" t="str">
        <f>VLOOKUP(B2356,[1]ПланКаз!A2341:M5645,13,0)</f>
        <v>Желтоқсан-Қантар</v>
      </c>
      <c r="M2356" s="27" t="str">
        <f>VLOOKUP(B2356,[1]ПланКаз!A2343:N5647,14,0)</f>
        <v>Шығыс-Қазақстан облысы, Өскемен қ.</v>
      </c>
      <c r="N2356" s="27" t="s">
        <v>60</v>
      </c>
      <c r="O2356" s="27" t="str">
        <f>VLOOKUP(B2356,[1]ПланКаз!A2342:P5646,16,0)</f>
        <v>шартқа қол қойылған кезден бастап 45 күнтізбелік күн ішінде</v>
      </c>
      <c r="P2356" s="27" t="s">
        <v>61</v>
      </c>
      <c r="Q2356" s="28" t="s">
        <v>480</v>
      </c>
      <c r="R2356" s="27" t="str">
        <f>VLOOKUP(B2356,[1]ПланКаз!A2341:S5645,19,0)</f>
        <v>Дана</v>
      </c>
      <c r="S2356" s="29">
        <v>2</v>
      </c>
      <c r="T2356" s="29">
        <v>408</v>
      </c>
      <c r="U2356" s="29" t="s">
        <v>63</v>
      </c>
      <c r="V2356" s="29" t="s">
        <v>63</v>
      </c>
      <c r="W2356" s="27"/>
      <c r="X2356" s="27" t="s">
        <v>64</v>
      </c>
      <c r="Y2356" s="27" t="s">
        <v>717</v>
      </c>
    </row>
    <row r="2357" spans="2:25" x14ac:dyDescent="0.2">
      <c r="B2357" s="27" t="s">
        <v>4744</v>
      </c>
      <c r="C2357" s="27" t="s">
        <v>57</v>
      </c>
      <c r="D2357" s="27" t="s">
        <v>4701</v>
      </c>
      <c r="E2357" s="27" t="str">
        <f>VLOOKUP(D2357,[1]ЕНС!A:E,2,FALSE)</f>
        <v>Сверло</v>
      </c>
      <c r="F2357" s="27" t="str">
        <f>VLOOKUP(D2357,[1]ЕНС!A:E,3,FALSE)</f>
        <v>спиральное, с цилиндрическим хвостовиком, диаметр 4,0 мм</v>
      </c>
      <c r="G2357" s="27" t="s">
        <v>4743</v>
      </c>
      <c r="H2357" s="27" t="s">
        <v>28</v>
      </c>
      <c r="I2357" s="27">
        <v>0</v>
      </c>
      <c r="J2357" s="27">
        <v>631010000</v>
      </c>
      <c r="K2357" s="27" t="str">
        <f>VLOOKUP(B2357,[1]ПланКаз!A2344:M5648,12,0)</f>
        <v>ҚР, ШҚО, Өскемен қ., Бажов көш., 10</v>
      </c>
      <c r="L2357" s="27" t="str">
        <f>VLOOKUP(B2357,[1]ПланКаз!A2342:M5646,13,0)</f>
        <v>Наурыз - Сәуір</v>
      </c>
      <c r="M2357" s="27" t="str">
        <f>VLOOKUP(B2357,[1]ПланКаз!A2344:N5648,14,0)</f>
        <v>Шығыс-Қазақстан облысы, Өскемен қ.</v>
      </c>
      <c r="N2357" s="27" t="s">
        <v>60</v>
      </c>
      <c r="O2357" s="27" t="str">
        <f>VLOOKUP(B2357,[1]ПланКаз!A2343:P5647,16,0)</f>
        <v>шартқа қол қойылған кезден бастап 45 күнтізбелік күн ішінде</v>
      </c>
      <c r="P2357" s="27" t="s">
        <v>61</v>
      </c>
      <c r="Q2357" s="28" t="s">
        <v>480</v>
      </c>
      <c r="R2357" s="27" t="str">
        <f>VLOOKUP(B2357,[1]ПланКаз!A2342:S5646,19,0)</f>
        <v>Дана</v>
      </c>
      <c r="S2357" s="29">
        <v>2</v>
      </c>
      <c r="T2357" s="29">
        <v>408</v>
      </c>
      <c r="U2357" s="29">
        <v>816</v>
      </c>
      <c r="V2357" s="29">
        <v>913.92</v>
      </c>
      <c r="W2357" s="27"/>
      <c r="X2357" s="27" t="s">
        <v>74</v>
      </c>
      <c r="Y2357" s="27" t="s">
        <v>63</v>
      </c>
    </row>
    <row r="2358" spans="2:25" x14ac:dyDescent="0.2">
      <c r="B2358" s="27" t="s">
        <v>4745</v>
      </c>
      <c r="C2358" s="27" t="s">
        <v>57</v>
      </c>
      <c r="D2358" s="27" t="s">
        <v>4746</v>
      </c>
      <c r="E2358" s="27" t="str">
        <f>VLOOKUP(D2358,[1]ЕНС!A:E,2,FALSE)</f>
        <v>Сверло</v>
      </c>
      <c r="F2358" s="27" t="str">
        <f>VLOOKUP(D2358,[1]ЕНС!A:E,3,FALSE)</f>
        <v>спиральное, с цилиндрическим хвостовиком, диаметр 4,2 мм</v>
      </c>
      <c r="G2358" s="27" t="s">
        <v>4747</v>
      </c>
      <c r="H2358" s="27" t="s">
        <v>28</v>
      </c>
      <c r="I2358" s="27">
        <v>0</v>
      </c>
      <c r="J2358" s="27">
        <v>631010000</v>
      </c>
      <c r="K2358" s="27" t="str">
        <f>VLOOKUP(B2358,[1]ПланКаз!A2345:M5649,12,0)</f>
        <v>ҚР, ШҚО, Өскемен қ., Бажов көш., 10</v>
      </c>
      <c r="L2358" s="27" t="str">
        <f>VLOOKUP(B2358,[1]ПланКаз!A2343:M5647,13,0)</f>
        <v>Желтоқсан-Қантар</v>
      </c>
      <c r="M2358" s="27" t="str">
        <f>VLOOKUP(B2358,[1]ПланКаз!A2345:N5649,14,0)</f>
        <v>Шығыс-Қазақстан облысы, Өскемен қ.</v>
      </c>
      <c r="N2358" s="27" t="s">
        <v>60</v>
      </c>
      <c r="O2358" s="27" t="str">
        <f>VLOOKUP(B2358,[1]ПланКаз!A2344:P5648,16,0)</f>
        <v>шартқа қол қойылған кезден бастап 45 күнтізбелік күн ішінде</v>
      </c>
      <c r="P2358" s="27" t="s">
        <v>61</v>
      </c>
      <c r="Q2358" s="28" t="s">
        <v>480</v>
      </c>
      <c r="R2358" s="27" t="str">
        <f>VLOOKUP(B2358,[1]ПланКаз!A2343:S5647,19,0)</f>
        <v>Дана</v>
      </c>
      <c r="S2358" s="29">
        <v>2</v>
      </c>
      <c r="T2358" s="29">
        <v>408</v>
      </c>
      <c r="U2358" s="29" t="s">
        <v>63</v>
      </c>
      <c r="V2358" s="29" t="s">
        <v>63</v>
      </c>
      <c r="W2358" s="27"/>
      <c r="X2358" s="27" t="s">
        <v>64</v>
      </c>
      <c r="Y2358" s="27" t="s">
        <v>717</v>
      </c>
    </row>
    <row r="2359" spans="2:25" x14ac:dyDescent="0.2">
      <c r="B2359" s="27" t="s">
        <v>4748</v>
      </c>
      <c r="C2359" s="27" t="s">
        <v>57</v>
      </c>
      <c r="D2359" s="27" t="s">
        <v>4746</v>
      </c>
      <c r="E2359" s="27" t="str">
        <f>VLOOKUP(D2359,[1]ЕНС!A:E,2,FALSE)</f>
        <v>Сверло</v>
      </c>
      <c r="F2359" s="27" t="str">
        <f>VLOOKUP(D2359,[1]ЕНС!A:E,3,FALSE)</f>
        <v>спиральное, с цилиндрическим хвостовиком, диаметр 4,2 мм</v>
      </c>
      <c r="G2359" s="27" t="s">
        <v>4747</v>
      </c>
      <c r="H2359" s="27" t="s">
        <v>28</v>
      </c>
      <c r="I2359" s="27">
        <v>0</v>
      </c>
      <c r="J2359" s="27">
        <v>631010000</v>
      </c>
      <c r="K2359" s="27" t="str">
        <f>VLOOKUP(B2359,[1]ПланКаз!A2346:M5650,12,0)</f>
        <v>ҚР, ШҚО, Өскемен қ., Бажов көш., 10</v>
      </c>
      <c r="L2359" s="27" t="str">
        <f>VLOOKUP(B2359,[1]ПланКаз!A2344:M5648,13,0)</f>
        <v>Наурыз - Сәуір</v>
      </c>
      <c r="M2359" s="27" t="str">
        <f>VLOOKUP(B2359,[1]ПланКаз!A2346:N5650,14,0)</f>
        <v>Шығыс-Қазақстан облысы, Өскемен қ.</v>
      </c>
      <c r="N2359" s="27" t="s">
        <v>60</v>
      </c>
      <c r="O2359" s="27" t="str">
        <f>VLOOKUP(B2359,[1]ПланКаз!A2345:P5649,16,0)</f>
        <v>шартқа қол қойылған кезден бастап 45 күнтізбелік күн ішінде</v>
      </c>
      <c r="P2359" s="27" t="s">
        <v>61</v>
      </c>
      <c r="Q2359" s="28" t="s">
        <v>480</v>
      </c>
      <c r="R2359" s="27" t="str">
        <f>VLOOKUP(B2359,[1]ПланКаз!A2344:S5648,19,0)</f>
        <v>Дана</v>
      </c>
      <c r="S2359" s="29">
        <v>2</v>
      </c>
      <c r="T2359" s="29">
        <v>408</v>
      </c>
      <c r="U2359" s="29">
        <v>816</v>
      </c>
      <c r="V2359" s="29">
        <v>913.92</v>
      </c>
      <c r="W2359" s="27"/>
      <c r="X2359" s="27" t="s">
        <v>74</v>
      </c>
      <c r="Y2359" s="27" t="s">
        <v>63</v>
      </c>
    </row>
    <row r="2360" spans="2:25" x14ac:dyDescent="0.2">
      <c r="B2360" s="27" t="s">
        <v>4749</v>
      </c>
      <c r="C2360" s="27" t="s">
        <v>57</v>
      </c>
      <c r="D2360" s="27" t="s">
        <v>4750</v>
      </c>
      <c r="E2360" s="27" t="str">
        <f>VLOOKUP(D2360,[1]ЕНС!A:E,2,FALSE)</f>
        <v>Сверло</v>
      </c>
      <c r="F2360" s="27" t="str">
        <f>VLOOKUP(D2360,[1]ЕНС!A:E,3,FALSE)</f>
        <v>спиральное, с цилиндрическим хвостовиком, диаметр 4,3 мм</v>
      </c>
      <c r="G2360" s="27" t="s">
        <v>4751</v>
      </c>
      <c r="H2360" s="27" t="s">
        <v>28</v>
      </c>
      <c r="I2360" s="27">
        <v>0</v>
      </c>
      <c r="J2360" s="27">
        <v>631010000</v>
      </c>
      <c r="K2360" s="27" t="str">
        <f>VLOOKUP(B2360,[1]ПланКаз!A2347:M5651,12,0)</f>
        <v>ҚР, ШҚО, Өскемен қ., Бажов көш., 10</v>
      </c>
      <c r="L2360" s="27" t="str">
        <f>VLOOKUP(B2360,[1]ПланКаз!A2345:M5649,13,0)</f>
        <v>Желтоқсан-Қантар</v>
      </c>
      <c r="M2360" s="27" t="str">
        <f>VLOOKUP(B2360,[1]ПланКаз!A2347:N5651,14,0)</f>
        <v>Шығыс-Қазақстан облысы, Өскемен қ.</v>
      </c>
      <c r="N2360" s="27" t="s">
        <v>60</v>
      </c>
      <c r="O2360" s="27" t="str">
        <f>VLOOKUP(B2360,[1]ПланКаз!A2346:P5650,16,0)</f>
        <v>шартқа қол қойылған кезден бастап 45 күнтізбелік күн ішінде</v>
      </c>
      <c r="P2360" s="27" t="s">
        <v>61</v>
      </c>
      <c r="Q2360" s="28" t="s">
        <v>480</v>
      </c>
      <c r="R2360" s="27" t="str">
        <f>VLOOKUP(B2360,[1]ПланКаз!A2345:S5649,19,0)</f>
        <v>Дана</v>
      </c>
      <c r="S2360" s="29">
        <v>2</v>
      </c>
      <c r="T2360" s="29">
        <v>408</v>
      </c>
      <c r="U2360" s="29" t="s">
        <v>63</v>
      </c>
      <c r="V2360" s="29" t="s">
        <v>63</v>
      </c>
      <c r="W2360" s="27"/>
      <c r="X2360" s="27" t="s">
        <v>64</v>
      </c>
      <c r="Y2360" s="27" t="s">
        <v>717</v>
      </c>
    </row>
    <row r="2361" spans="2:25" x14ac:dyDescent="0.2">
      <c r="B2361" s="27" t="s">
        <v>4752</v>
      </c>
      <c r="C2361" s="27" t="s">
        <v>57</v>
      </c>
      <c r="D2361" s="27" t="s">
        <v>4750</v>
      </c>
      <c r="E2361" s="27" t="str">
        <f>VLOOKUP(D2361,[1]ЕНС!A:E,2,FALSE)</f>
        <v>Сверло</v>
      </c>
      <c r="F2361" s="27" t="str">
        <f>VLOOKUP(D2361,[1]ЕНС!A:E,3,FALSE)</f>
        <v>спиральное, с цилиндрическим хвостовиком, диаметр 4,3 мм</v>
      </c>
      <c r="G2361" s="27" t="s">
        <v>4751</v>
      </c>
      <c r="H2361" s="27" t="s">
        <v>28</v>
      </c>
      <c r="I2361" s="27">
        <v>0</v>
      </c>
      <c r="J2361" s="27">
        <v>631010000</v>
      </c>
      <c r="K2361" s="27" t="str">
        <f>VLOOKUP(B2361,[1]ПланКаз!A2348:M5652,12,0)</f>
        <v>ҚР, ШҚО, Өскемен қ., Бажов көш., 10</v>
      </c>
      <c r="L2361" s="27" t="str">
        <f>VLOOKUP(B2361,[1]ПланКаз!A2346:M5650,13,0)</f>
        <v>Наурыз - Сәуір</v>
      </c>
      <c r="M2361" s="27" t="str">
        <f>VLOOKUP(B2361,[1]ПланКаз!A2348:N5652,14,0)</f>
        <v>Шығыс-Қазақстан облысы, Өскемен қ.</v>
      </c>
      <c r="N2361" s="27" t="s">
        <v>60</v>
      </c>
      <c r="O2361" s="27" t="str">
        <f>VLOOKUP(B2361,[1]ПланКаз!A2347:P5651,16,0)</f>
        <v>шартқа қол қойылған кезден бастап 45 күнтізбелік күн ішінде</v>
      </c>
      <c r="P2361" s="27" t="s">
        <v>61</v>
      </c>
      <c r="Q2361" s="28" t="s">
        <v>480</v>
      </c>
      <c r="R2361" s="27" t="str">
        <f>VLOOKUP(B2361,[1]ПланКаз!A2346:S5650,19,0)</f>
        <v>Дана</v>
      </c>
      <c r="S2361" s="29">
        <v>2</v>
      </c>
      <c r="T2361" s="29">
        <v>408</v>
      </c>
      <c r="U2361" s="29">
        <v>816</v>
      </c>
      <c r="V2361" s="29">
        <v>913.92</v>
      </c>
      <c r="W2361" s="27"/>
      <c r="X2361" s="27" t="s">
        <v>74</v>
      </c>
      <c r="Y2361" s="27" t="s">
        <v>63</v>
      </c>
    </row>
    <row r="2362" spans="2:25" x14ac:dyDescent="0.2">
      <c r="B2362" s="27" t="s">
        <v>4753</v>
      </c>
      <c r="C2362" s="27" t="s">
        <v>57</v>
      </c>
      <c r="D2362" s="27" t="s">
        <v>4754</v>
      </c>
      <c r="E2362" s="27" t="str">
        <f>VLOOKUP(D2362,[1]ЕНС!A:E,2,FALSE)</f>
        <v>Сверло</v>
      </c>
      <c r="F2362" s="27" t="str">
        <f>VLOOKUP(D2362,[1]ЕНС!A:E,3,FALSE)</f>
        <v>спиральное, с цилиндрическим хвостовиком, диаметр 4,5 мм</v>
      </c>
      <c r="G2362" s="27" t="s">
        <v>4755</v>
      </c>
      <c r="H2362" s="27" t="s">
        <v>28</v>
      </c>
      <c r="I2362" s="27">
        <v>0</v>
      </c>
      <c r="J2362" s="27">
        <v>631010000</v>
      </c>
      <c r="K2362" s="27" t="str">
        <f>VLOOKUP(B2362,[1]ПланКаз!A2349:M5653,12,0)</f>
        <v>ҚР, ШҚО, Өскемен қ., Бажов көш., 10</v>
      </c>
      <c r="L2362" s="27" t="str">
        <f>VLOOKUP(B2362,[1]ПланКаз!A2347:M5651,13,0)</f>
        <v>Желтоқсан-Қантар</v>
      </c>
      <c r="M2362" s="27" t="str">
        <f>VLOOKUP(B2362,[1]ПланКаз!A2349:N5653,14,0)</f>
        <v>Шығыс-Қазақстан облысы, Өскемен қ.</v>
      </c>
      <c r="N2362" s="27" t="s">
        <v>60</v>
      </c>
      <c r="O2362" s="27" t="str">
        <f>VLOOKUP(B2362,[1]ПланКаз!A2348:P5652,16,0)</f>
        <v>шартқа қол қойылған кезден бастап 45 күнтізбелік күн ішінде</v>
      </c>
      <c r="P2362" s="27" t="s">
        <v>61</v>
      </c>
      <c r="Q2362" s="28" t="s">
        <v>480</v>
      </c>
      <c r="R2362" s="27" t="str">
        <f>VLOOKUP(B2362,[1]ПланКаз!A2347:S5651,19,0)</f>
        <v>Дана</v>
      </c>
      <c r="S2362" s="29">
        <v>2</v>
      </c>
      <c r="T2362" s="29">
        <v>408</v>
      </c>
      <c r="U2362" s="29" t="s">
        <v>63</v>
      </c>
      <c r="V2362" s="29" t="s">
        <v>63</v>
      </c>
      <c r="W2362" s="27"/>
      <c r="X2362" s="27" t="s">
        <v>64</v>
      </c>
      <c r="Y2362" s="27" t="s">
        <v>717</v>
      </c>
    </row>
    <row r="2363" spans="2:25" x14ac:dyDescent="0.2">
      <c r="B2363" s="27" t="s">
        <v>4756</v>
      </c>
      <c r="C2363" s="27" t="s">
        <v>57</v>
      </c>
      <c r="D2363" s="27" t="s">
        <v>4754</v>
      </c>
      <c r="E2363" s="27" t="str">
        <f>VLOOKUP(D2363,[1]ЕНС!A:E,2,FALSE)</f>
        <v>Сверло</v>
      </c>
      <c r="F2363" s="27" t="str">
        <f>VLOOKUP(D2363,[1]ЕНС!A:E,3,FALSE)</f>
        <v>спиральное, с цилиндрическим хвостовиком, диаметр 4,5 мм</v>
      </c>
      <c r="G2363" s="27" t="s">
        <v>4755</v>
      </c>
      <c r="H2363" s="27" t="s">
        <v>28</v>
      </c>
      <c r="I2363" s="27">
        <v>0</v>
      </c>
      <c r="J2363" s="27">
        <v>631010000</v>
      </c>
      <c r="K2363" s="27" t="str">
        <f>VLOOKUP(B2363,[1]ПланКаз!A2350:M5654,12,0)</f>
        <v>ҚР, ШҚО, Өскемен қ., Бажов көш., 10</v>
      </c>
      <c r="L2363" s="27" t="str">
        <f>VLOOKUP(B2363,[1]ПланКаз!A2348:M5652,13,0)</f>
        <v>Наурыз - Сәуір</v>
      </c>
      <c r="M2363" s="27" t="str">
        <f>VLOOKUP(B2363,[1]ПланКаз!A2350:N5654,14,0)</f>
        <v>Шығыс-Қазақстан облысы, Өскемен қ.</v>
      </c>
      <c r="N2363" s="27" t="s">
        <v>60</v>
      </c>
      <c r="O2363" s="27" t="str">
        <f>VLOOKUP(B2363,[1]ПланКаз!A2349:P5653,16,0)</f>
        <v>шартқа қол қойылған кезден бастап 45 күнтізбелік күн ішінде</v>
      </c>
      <c r="P2363" s="27" t="s">
        <v>61</v>
      </c>
      <c r="Q2363" s="28" t="s">
        <v>480</v>
      </c>
      <c r="R2363" s="27" t="str">
        <f>VLOOKUP(B2363,[1]ПланКаз!A2348:S5652,19,0)</f>
        <v>Дана</v>
      </c>
      <c r="S2363" s="29">
        <v>2</v>
      </c>
      <c r="T2363" s="29">
        <v>408</v>
      </c>
      <c r="U2363" s="29">
        <v>816</v>
      </c>
      <c r="V2363" s="29">
        <v>913.92</v>
      </c>
      <c r="W2363" s="27"/>
      <c r="X2363" s="27" t="s">
        <v>74</v>
      </c>
      <c r="Y2363" s="27" t="s">
        <v>63</v>
      </c>
    </row>
    <row r="2364" spans="2:25" x14ac:dyDescent="0.2">
      <c r="B2364" s="27" t="s">
        <v>4757</v>
      </c>
      <c r="C2364" s="27" t="s">
        <v>57</v>
      </c>
      <c r="D2364" s="27" t="s">
        <v>4758</v>
      </c>
      <c r="E2364" s="27" t="str">
        <f>VLOOKUP(D2364,[1]ЕНС!A:E,2,FALSE)</f>
        <v>Сверло</v>
      </c>
      <c r="F2364" s="27" t="str">
        <f>VLOOKUP(D2364,[1]ЕНС!A:E,3,FALSE)</f>
        <v>спиральное, с цилиндрическим хвостовиком, диаметр 5,0 мм</v>
      </c>
      <c r="G2364" s="27" t="s">
        <v>4759</v>
      </c>
      <c r="H2364" s="27" t="s">
        <v>28</v>
      </c>
      <c r="I2364" s="27">
        <v>0</v>
      </c>
      <c r="J2364" s="27">
        <v>631010000</v>
      </c>
      <c r="K2364" s="27" t="str">
        <f>VLOOKUP(B2364,[1]ПланКаз!A2351:M5655,12,0)</f>
        <v>ҚР, ШҚО, Өскемен қ., Бажов көш., 10</v>
      </c>
      <c r="L2364" s="27" t="str">
        <f>VLOOKUP(B2364,[1]ПланКаз!A2349:M5653,13,0)</f>
        <v>Желтоқсан-Қантар</v>
      </c>
      <c r="M2364" s="27" t="str">
        <f>VLOOKUP(B2364,[1]ПланКаз!A2351:N5655,14,0)</f>
        <v>Шығыс-Қазақстан облысы, Өскемен қ.</v>
      </c>
      <c r="N2364" s="27" t="s">
        <v>60</v>
      </c>
      <c r="O2364" s="27" t="str">
        <f>VLOOKUP(B2364,[1]ПланКаз!A2350:P5654,16,0)</f>
        <v>шартқа қол қойылған кезден бастап 45 күнтізбелік күн ішінде</v>
      </c>
      <c r="P2364" s="27" t="s">
        <v>61</v>
      </c>
      <c r="Q2364" s="28" t="s">
        <v>480</v>
      </c>
      <c r="R2364" s="27" t="str">
        <f>VLOOKUP(B2364,[1]ПланКаз!A2349:S5653,19,0)</f>
        <v>Дана</v>
      </c>
      <c r="S2364" s="29">
        <v>2</v>
      </c>
      <c r="T2364" s="29">
        <v>487</v>
      </c>
      <c r="U2364" s="29" t="s">
        <v>63</v>
      </c>
      <c r="V2364" s="29" t="s">
        <v>63</v>
      </c>
      <c r="W2364" s="27"/>
      <c r="X2364" s="27" t="s">
        <v>64</v>
      </c>
      <c r="Y2364" s="27" t="s">
        <v>717</v>
      </c>
    </row>
    <row r="2365" spans="2:25" x14ac:dyDescent="0.2">
      <c r="B2365" s="27" t="s">
        <v>4760</v>
      </c>
      <c r="C2365" s="27" t="s">
        <v>57</v>
      </c>
      <c r="D2365" s="27" t="s">
        <v>4758</v>
      </c>
      <c r="E2365" s="27" t="str">
        <f>VLOOKUP(D2365,[1]ЕНС!A:E,2,FALSE)</f>
        <v>Сверло</v>
      </c>
      <c r="F2365" s="27" t="str">
        <f>VLOOKUP(D2365,[1]ЕНС!A:E,3,FALSE)</f>
        <v>спиральное, с цилиндрическим хвостовиком, диаметр 5,0 мм</v>
      </c>
      <c r="G2365" s="27" t="s">
        <v>4759</v>
      </c>
      <c r="H2365" s="27" t="s">
        <v>28</v>
      </c>
      <c r="I2365" s="27">
        <v>0</v>
      </c>
      <c r="J2365" s="27">
        <v>631010000</v>
      </c>
      <c r="K2365" s="27" t="str">
        <f>VLOOKUP(B2365,[1]ПланКаз!A2352:M5656,12,0)</f>
        <v>ҚР, ШҚО, Өскемен қ., Бажов көш., 10</v>
      </c>
      <c r="L2365" s="27" t="str">
        <f>VLOOKUP(B2365,[1]ПланКаз!A2350:M5654,13,0)</f>
        <v>Наурыз - Сәуір</v>
      </c>
      <c r="M2365" s="27" t="str">
        <f>VLOOKUP(B2365,[1]ПланКаз!A2352:N5656,14,0)</f>
        <v>Шығыс-Қазақстан облысы, Өскемен қ.</v>
      </c>
      <c r="N2365" s="27" t="s">
        <v>60</v>
      </c>
      <c r="O2365" s="27" t="str">
        <f>VLOOKUP(B2365,[1]ПланКаз!A2351:P5655,16,0)</f>
        <v>шартқа қол қойылған кезден бастап 45 күнтізбелік күн ішінде</v>
      </c>
      <c r="P2365" s="27" t="s">
        <v>61</v>
      </c>
      <c r="Q2365" s="28" t="s">
        <v>480</v>
      </c>
      <c r="R2365" s="27" t="str">
        <f>VLOOKUP(B2365,[1]ПланКаз!A2350:S5654,19,0)</f>
        <v>Дана</v>
      </c>
      <c r="S2365" s="29">
        <v>2</v>
      </c>
      <c r="T2365" s="29">
        <v>487</v>
      </c>
      <c r="U2365" s="29">
        <v>974</v>
      </c>
      <c r="V2365" s="29">
        <v>1090.8800000000001</v>
      </c>
      <c r="W2365" s="27"/>
      <c r="X2365" s="27" t="s">
        <v>74</v>
      </c>
      <c r="Y2365" s="27" t="s">
        <v>63</v>
      </c>
    </row>
    <row r="2366" spans="2:25" x14ac:dyDescent="0.2">
      <c r="B2366" s="27" t="s">
        <v>4761</v>
      </c>
      <c r="C2366" s="27" t="s">
        <v>57</v>
      </c>
      <c r="D2366" s="27" t="s">
        <v>4762</v>
      </c>
      <c r="E2366" s="27" t="str">
        <f>VLOOKUP(D2366,[1]ЕНС!A:E,2,FALSE)</f>
        <v>Сверло</v>
      </c>
      <c r="F2366" s="27" t="str">
        <f>VLOOKUP(D2366,[1]ЕНС!A:E,3,FALSE)</f>
        <v>спиральное, с цилиндрическим хвостовиком, диаметр 5,3 мм</v>
      </c>
      <c r="G2366" s="27" t="s">
        <v>4763</v>
      </c>
      <c r="H2366" s="27" t="s">
        <v>28</v>
      </c>
      <c r="I2366" s="27">
        <v>0</v>
      </c>
      <c r="J2366" s="27">
        <v>631010000</v>
      </c>
      <c r="K2366" s="27" t="str">
        <f>VLOOKUP(B2366,[1]ПланКаз!A2353:M5657,12,0)</f>
        <v>ҚР, ШҚО, Өскемен қ., Бажов көш., 10</v>
      </c>
      <c r="L2366" s="27" t="str">
        <f>VLOOKUP(B2366,[1]ПланКаз!A2351:M5655,13,0)</f>
        <v>Желтоқсан-Қантар</v>
      </c>
      <c r="M2366" s="27" t="str">
        <f>VLOOKUP(B2366,[1]ПланКаз!A2353:N5657,14,0)</f>
        <v>Шығыс-Қазақстан облысы, Өскемен қ.</v>
      </c>
      <c r="N2366" s="27" t="s">
        <v>60</v>
      </c>
      <c r="O2366" s="27" t="str">
        <f>VLOOKUP(B2366,[1]ПланКаз!A2352:P5656,16,0)</f>
        <v>шартқа қол қойылған кезден бастап 45 күнтізбелік күн ішінде</v>
      </c>
      <c r="P2366" s="27" t="s">
        <v>61</v>
      </c>
      <c r="Q2366" s="28" t="s">
        <v>480</v>
      </c>
      <c r="R2366" s="27" t="str">
        <f>VLOOKUP(B2366,[1]ПланКаз!A2351:S5655,19,0)</f>
        <v>Дана</v>
      </c>
      <c r="S2366" s="29">
        <v>12</v>
      </c>
      <c r="T2366" s="29">
        <v>487</v>
      </c>
      <c r="U2366" s="29" t="s">
        <v>63</v>
      </c>
      <c r="V2366" s="29" t="s">
        <v>63</v>
      </c>
      <c r="W2366" s="27"/>
      <c r="X2366" s="27" t="s">
        <v>64</v>
      </c>
      <c r="Y2366" s="27" t="s">
        <v>717</v>
      </c>
    </row>
    <row r="2367" spans="2:25" x14ac:dyDescent="0.2">
      <c r="B2367" s="27" t="s">
        <v>4764</v>
      </c>
      <c r="C2367" s="27" t="s">
        <v>57</v>
      </c>
      <c r="D2367" s="27" t="s">
        <v>4762</v>
      </c>
      <c r="E2367" s="27" t="str">
        <f>VLOOKUP(D2367,[1]ЕНС!A:E,2,FALSE)</f>
        <v>Сверло</v>
      </c>
      <c r="F2367" s="27" t="str">
        <f>VLOOKUP(D2367,[1]ЕНС!A:E,3,FALSE)</f>
        <v>спиральное, с цилиндрическим хвостовиком, диаметр 5,3 мм</v>
      </c>
      <c r="G2367" s="27" t="s">
        <v>4763</v>
      </c>
      <c r="H2367" s="27" t="s">
        <v>28</v>
      </c>
      <c r="I2367" s="27">
        <v>0</v>
      </c>
      <c r="J2367" s="27">
        <v>631010000</v>
      </c>
      <c r="K2367" s="27" t="str">
        <f>VLOOKUP(B2367,[1]ПланКаз!A2354:M5658,12,0)</f>
        <v>ҚР, ШҚО, Өскемен қ., Бажов көш., 10</v>
      </c>
      <c r="L2367" s="27" t="str">
        <f>VLOOKUP(B2367,[1]ПланКаз!A2352:M5656,13,0)</f>
        <v>Наурыз - Сәуір</v>
      </c>
      <c r="M2367" s="27" t="str">
        <f>VLOOKUP(B2367,[1]ПланКаз!A2354:N5658,14,0)</f>
        <v>Шығыс-Қазақстан облысы, Өскемен қ.</v>
      </c>
      <c r="N2367" s="27" t="s">
        <v>60</v>
      </c>
      <c r="O2367" s="27" t="str">
        <f>VLOOKUP(B2367,[1]ПланКаз!A2353:P5657,16,0)</f>
        <v>шартқа қол қойылған кезден бастап 45 күнтізбелік күн ішінде</v>
      </c>
      <c r="P2367" s="27" t="s">
        <v>61</v>
      </c>
      <c r="Q2367" s="28" t="s">
        <v>480</v>
      </c>
      <c r="R2367" s="27" t="str">
        <f>VLOOKUP(B2367,[1]ПланКаз!A2352:S5656,19,0)</f>
        <v>Дана</v>
      </c>
      <c r="S2367" s="29">
        <v>12</v>
      </c>
      <c r="T2367" s="29">
        <v>487</v>
      </c>
      <c r="U2367" s="29">
        <v>5844</v>
      </c>
      <c r="V2367" s="29">
        <v>6545.28</v>
      </c>
      <c r="W2367" s="27"/>
      <c r="X2367" s="27" t="s">
        <v>74</v>
      </c>
      <c r="Y2367" s="27" t="s">
        <v>63</v>
      </c>
    </row>
    <row r="2368" spans="2:25" x14ac:dyDescent="0.2">
      <c r="B2368" s="27" t="s">
        <v>4765</v>
      </c>
      <c r="C2368" s="27" t="s">
        <v>57</v>
      </c>
      <c r="D2368" s="27" t="s">
        <v>4766</v>
      </c>
      <c r="E2368" s="27" t="str">
        <f>VLOOKUP(D2368,[1]ЕНС!A:E,2,FALSE)</f>
        <v>Сверло</v>
      </c>
      <c r="F2368" s="27" t="str">
        <f>VLOOKUP(D2368,[1]ЕНС!A:E,3,FALSE)</f>
        <v>спиральное, с цилиндрическим хвостовиком, диаметр 5,5мм</v>
      </c>
      <c r="G2368" s="27" t="s">
        <v>4767</v>
      </c>
      <c r="H2368" s="27" t="s">
        <v>28</v>
      </c>
      <c r="I2368" s="27">
        <v>0</v>
      </c>
      <c r="J2368" s="27">
        <v>631010000</v>
      </c>
      <c r="K2368" s="27" t="str">
        <f>VLOOKUP(B2368,[1]ПланКаз!A2355:M5659,12,0)</f>
        <v>ҚР, ШҚО, Өскемен қ., Бажов көш., 10</v>
      </c>
      <c r="L2368" s="27" t="str">
        <f>VLOOKUP(B2368,[1]ПланКаз!A2353:M5657,13,0)</f>
        <v>Желтоқсан-Қантар</v>
      </c>
      <c r="M2368" s="27" t="str">
        <f>VLOOKUP(B2368,[1]ПланКаз!A2355:N5659,14,0)</f>
        <v>Шығыс-Қазақстан облысы, Өскемен қ.</v>
      </c>
      <c r="N2368" s="27" t="s">
        <v>60</v>
      </c>
      <c r="O2368" s="27" t="str">
        <f>VLOOKUP(B2368,[1]ПланКаз!A2354:P5658,16,0)</f>
        <v>шартқа қол қойылған кезден бастап 45 күнтізбелік күн ішінде</v>
      </c>
      <c r="P2368" s="27" t="s">
        <v>61</v>
      </c>
      <c r="Q2368" s="28" t="s">
        <v>480</v>
      </c>
      <c r="R2368" s="27" t="str">
        <f>VLOOKUP(B2368,[1]ПланКаз!A2353:S5657,19,0)</f>
        <v>Дана</v>
      </c>
      <c r="S2368" s="29">
        <v>2</v>
      </c>
      <c r="T2368" s="29">
        <v>634</v>
      </c>
      <c r="U2368" s="29" t="s">
        <v>63</v>
      </c>
      <c r="V2368" s="29" t="s">
        <v>63</v>
      </c>
      <c r="W2368" s="27"/>
      <c r="X2368" s="27" t="s">
        <v>64</v>
      </c>
      <c r="Y2368" s="27" t="s">
        <v>717</v>
      </c>
    </row>
    <row r="2369" spans="2:25" x14ac:dyDescent="0.2">
      <c r="B2369" s="27" t="s">
        <v>4768</v>
      </c>
      <c r="C2369" s="27" t="s">
        <v>57</v>
      </c>
      <c r="D2369" s="27" t="s">
        <v>4766</v>
      </c>
      <c r="E2369" s="27" t="str">
        <f>VLOOKUP(D2369,[1]ЕНС!A:E,2,FALSE)</f>
        <v>Сверло</v>
      </c>
      <c r="F2369" s="27" t="str">
        <f>VLOOKUP(D2369,[1]ЕНС!A:E,3,FALSE)</f>
        <v>спиральное, с цилиндрическим хвостовиком, диаметр 5,5мм</v>
      </c>
      <c r="G2369" s="27" t="s">
        <v>4767</v>
      </c>
      <c r="H2369" s="27" t="s">
        <v>28</v>
      </c>
      <c r="I2369" s="27">
        <v>0</v>
      </c>
      <c r="J2369" s="27">
        <v>631010000</v>
      </c>
      <c r="K2369" s="27" t="str">
        <f>VLOOKUP(B2369,[1]ПланКаз!A2356:M5660,12,0)</f>
        <v>ҚР, ШҚО, Өскемен қ., Бажов көш., 10</v>
      </c>
      <c r="L2369" s="27" t="str">
        <f>VLOOKUP(B2369,[1]ПланКаз!A2354:M5658,13,0)</f>
        <v>Наурыз - Сәуір</v>
      </c>
      <c r="M2369" s="27" t="str">
        <f>VLOOKUP(B2369,[1]ПланКаз!A2356:N5660,14,0)</f>
        <v>Шығыс-Қазақстан облысы, Өскемен қ.</v>
      </c>
      <c r="N2369" s="27" t="s">
        <v>60</v>
      </c>
      <c r="O2369" s="27" t="str">
        <f>VLOOKUP(B2369,[1]ПланКаз!A2355:P5659,16,0)</f>
        <v>шартқа қол қойылған кезден бастап 45 күнтізбелік күн ішінде</v>
      </c>
      <c r="P2369" s="27" t="s">
        <v>61</v>
      </c>
      <c r="Q2369" s="28" t="s">
        <v>480</v>
      </c>
      <c r="R2369" s="27" t="str">
        <f>VLOOKUP(B2369,[1]ПланКаз!A2354:S5658,19,0)</f>
        <v>Дана</v>
      </c>
      <c r="S2369" s="29">
        <v>2</v>
      </c>
      <c r="T2369" s="29">
        <v>634</v>
      </c>
      <c r="U2369" s="29">
        <v>1268</v>
      </c>
      <c r="V2369" s="29">
        <v>1420.16</v>
      </c>
      <c r="W2369" s="27"/>
      <c r="X2369" s="27" t="s">
        <v>74</v>
      </c>
      <c r="Y2369" s="27" t="s">
        <v>63</v>
      </c>
    </row>
    <row r="2370" spans="2:25" x14ac:dyDescent="0.2">
      <c r="B2370" s="27" t="s">
        <v>4769</v>
      </c>
      <c r="C2370" s="27" t="s">
        <v>57</v>
      </c>
      <c r="D2370" s="27" t="s">
        <v>4705</v>
      </c>
      <c r="E2370" s="27" t="str">
        <f>VLOOKUP(D2370,[1]ЕНС!A:E,2,FALSE)</f>
        <v>Сверло</v>
      </c>
      <c r="F2370" s="27" t="str">
        <f>VLOOKUP(D2370,[1]ЕНС!A:E,3,FALSE)</f>
        <v>спиральное, с цилиндрическим хвостовиком, диаметр 6,0 мм</v>
      </c>
      <c r="G2370" s="27" t="s">
        <v>4770</v>
      </c>
      <c r="H2370" s="27" t="s">
        <v>28</v>
      </c>
      <c r="I2370" s="27">
        <v>0</v>
      </c>
      <c r="J2370" s="27">
        <v>631010000</v>
      </c>
      <c r="K2370" s="27" t="str">
        <f>VLOOKUP(B2370,[1]ПланКаз!A2357:M5661,12,0)</f>
        <v>ҚР, ШҚО, Өскемен қ., Бажов көш., 10</v>
      </c>
      <c r="L2370" s="27" t="str">
        <f>VLOOKUP(B2370,[1]ПланКаз!A2355:M5659,13,0)</f>
        <v>Желтоқсан-Қантар</v>
      </c>
      <c r="M2370" s="27" t="str">
        <f>VLOOKUP(B2370,[1]ПланКаз!A2357:N5661,14,0)</f>
        <v>Шығыс-Қазақстан облысы, Өскемен қ.</v>
      </c>
      <c r="N2370" s="27" t="s">
        <v>60</v>
      </c>
      <c r="O2370" s="27" t="str">
        <f>VLOOKUP(B2370,[1]ПланКаз!A2356:P5660,16,0)</f>
        <v>шартқа қол қойылған кезден бастап 45 күнтізбелік күн ішінде</v>
      </c>
      <c r="P2370" s="27" t="s">
        <v>61</v>
      </c>
      <c r="Q2370" s="28" t="s">
        <v>480</v>
      </c>
      <c r="R2370" s="27" t="str">
        <f>VLOOKUP(B2370,[1]ПланКаз!A2355:S5659,19,0)</f>
        <v>Дана</v>
      </c>
      <c r="S2370" s="29">
        <v>12</v>
      </c>
      <c r="T2370" s="29">
        <v>536</v>
      </c>
      <c r="U2370" s="29" t="s">
        <v>63</v>
      </c>
      <c r="V2370" s="29" t="s">
        <v>63</v>
      </c>
      <c r="W2370" s="27"/>
      <c r="X2370" s="27" t="s">
        <v>64</v>
      </c>
      <c r="Y2370" s="27" t="s">
        <v>717</v>
      </c>
    </row>
    <row r="2371" spans="2:25" x14ac:dyDescent="0.2">
      <c r="B2371" s="27" t="s">
        <v>4771</v>
      </c>
      <c r="C2371" s="27" t="s">
        <v>57</v>
      </c>
      <c r="D2371" s="27" t="s">
        <v>4705</v>
      </c>
      <c r="E2371" s="27" t="str">
        <f>VLOOKUP(D2371,[1]ЕНС!A:E,2,FALSE)</f>
        <v>Сверло</v>
      </c>
      <c r="F2371" s="27" t="str">
        <f>VLOOKUP(D2371,[1]ЕНС!A:E,3,FALSE)</f>
        <v>спиральное, с цилиндрическим хвостовиком, диаметр 6,0 мм</v>
      </c>
      <c r="G2371" s="27" t="s">
        <v>4770</v>
      </c>
      <c r="H2371" s="27" t="s">
        <v>28</v>
      </c>
      <c r="I2371" s="27">
        <v>0</v>
      </c>
      <c r="J2371" s="27">
        <v>631010000</v>
      </c>
      <c r="K2371" s="27" t="str">
        <f>VLOOKUP(B2371,[1]ПланКаз!A2358:M5662,12,0)</f>
        <v>ҚР, ШҚО, Өскемен қ., Бажов көш., 10</v>
      </c>
      <c r="L2371" s="27" t="str">
        <f>VLOOKUP(B2371,[1]ПланКаз!A2356:M5660,13,0)</f>
        <v>Наурыз - Сәуір</v>
      </c>
      <c r="M2371" s="27" t="str">
        <f>VLOOKUP(B2371,[1]ПланКаз!A2358:N5662,14,0)</f>
        <v>Шығыс-Қазақстан облысы, Өскемен қ.</v>
      </c>
      <c r="N2371" s="27" t="s">
        <v>60</v>
      </c>
      <c r="O2371" s="27" t="str">
        <f>VLOOKUP(B2371,[1]ПланКаз!A2357:P5661,16,0)</f>
        <v>шартқа қол қойылған кезден бастап 45 күнтізбелік күн ішінде</v>
      </c>
      <c r="P2371" s="27" t="s">
        <v>61</v>
      </c>
      <c r="Q2371" s="28" t="s">
        <v>480</v>
      </c>
      <c r="R2371" s="27" t="str">
        <f>VLOOKUP(B2371,[1]ПланКаз!A2356:S5660,19,0)</f>
        <v>Дана</v>
      </c>
      <c r="S2371" s="29">
        <v>12</v>
      </c>
      <c r="T2371" s="29">
        <v>536</v>
      </c>
      <c r="U2371" s="29">
        <v>6432</v>
      </c>
      <c r="V2371" s="29">
        <v>7203.84</v>
      </c>
      <c r="W2371" s="27"/>
      <c r="X2371" s="27" t="s">
        <v>74</v>
      </c>
      <c r="Y2371" s="27" t="s">
        <v>63</v>
      </c>
    </row>
    <row r="2372" spans="2:25" x14ac:dyDescent="0.2">
      <c r="B2372" s="27" t="s">
        <v>4772</v>
      </c>
      <c r="C2372" s="27" t="s">
        <v>57</v>
      </c>
      <c r="D2372" s="27" t="s">
        <v>4773</v>
      </c>
      <c r="E2372" s="27" t="str">
        <f>VLOOKUP(D2372,[1]ЕНС!A:E,2,FALSE)</f>
        <v>Сверло</v>
      </c>
      <c r="F2372" s="27" t="str">
        <f>VLOOKUP(D2372,[1]ЕНС!A:E,3,FALSE)</f>
        <v>спиральное, с цилиндрическим хвостовиком, диаметр 6,5 мм</v>
      </c>
      <c r="G2372" s="27" t="s">
        <v>4774</v>
      </c>
      <c r="H2372" s="27" t="s">
        <v>28</v>
      </c>
      <c r="I2372" s="27">
        <v>0</v>
      </c>
      <c r="J2372" s="27">
        <v>631010000</v>
      </c>
      <c r="K2372" s="27" t="str">
        <f>VLOOKUP(B2372,[1]ПланКаз!A2359:M5663,12,0)</f>
        <v>ҚР, ШҚО, Өскемен қ., Бажов көш., 10</v>
      </c>
      <c r="L2372" s="27" t="str">
        <f>VLOOKUP(B2372,[1]ПланКаз!A2357:M5661,13,0)</f>
        <v>Желтоқсан-Қантар</v>
      </c>
      <c r="M2372" s="27" t="str">
        <f>VLOOKUP(B2372,[1]ПланКаз!A2359:N5663,14,0)</f>
        <v>Шығыс-Қазақстан облысы, Өскемен қ.</v>
      </c>
      <c r="N2372" s="27" t="s">
        <v>60</v>
      </c>
      <c r="O2372" s="27" t="str">
        <f>VLOOKUP(B2372,[1]ПланКаз!A2358:P5662,16,0)</f>
        <v>шартқа қол қойылған кезден бастап 45 күнтізбелік күн ішінде</v>
      </c>
      <c r="P2372" s="27" t="s">
        <v>61</v>
      </c>
      <c r="Q2372" s="28" t="s">
        <v>480</v>
      </c>
      <c r="R2372" s="27" t="str">
        <f>VLOOKUP(B2372,[1]ПланКаз!A2357:S5661,19,0)</f>
        <v>Дана</v>
      </c>
      <c r="S2372" s="29">
        <v>2</v>
      </c>
      <c r="T2372" s="29">
        <v>1331</v>
      </c>
      <c r="U2372" s="29" t="s">
        <v>63</v>
      </c>
      <c r="V2372" s="29" t="s">
        <v>63</v>
      </c>
      <c r="W2372" s="27"/>
      <c r="X2372" s="27" t="s">
        <v>64</v>
      </c>
      <c r="Y2372" s="27" t="s">
        <v>717</v>
      </c>
    </row>
    <row r="2373" spans="2:25" x14ac:dyDescent="0.2">
      <c r="B2373" s="27" t="s">
        <v>4775</v>
      </c>
      <c r="C2373" s="27" t="s">
        <v>57</v>
      </c>
      <c r="D2373" s="27" t="s">
        <v>4773</v>
      </c>
      <c r="E2373" s="27" t="str">
        <f>VLOOKUP(D2373,[1]ЕНС!A:E,2,FALSE)</f>
        <v>Сверло</v>
      </c>
      <c r="F2373" s="27" t="str">
        <f>VLOOKUP(D2373,[1]ЕНС!A:E,3,FALSE)</f>
        <v>спиральное, с цилиндрическим хвостовиком, диаметр 6,5 мм</v>
      </c>
      <c r="G2373" s="27" t="s">
        <v>4774</v>
      </c>
      <c r="H2373" s="27" t="s">
        <v>28</v>
      </c>
      <c r="I2373" s="27">
        <v>0</v>
      </c>
      <c r="J2373" s="27">
        <v>631010000</v>
      </c>
      <c r="K2373" s="27" t="str">
        <f>VLOOKUP(B2373,[1]ПланКаз!A2360:M5664,12,0)</f>
        <v>ҚР, ШҚО, Өскемен қ., Бажов көш., 10</v>
      </c>
      <c r="L2373" s="27" t="str">
        <f>VLOOKUP(B2373,[1]ПланКаз!A2358:M5662,13,0)</f>
        <v>Наурыз - Сәуір</v>
      </c>
      <c r="M2373" s="27" t="str">
        <f>VLOOKUP(B2373,[1]ПланКаз!A2360:N5664,14,0)</f>
        <v>Шығыс-Қазақстан облысы, Өскемен қ.</v>
      </c>
      <c r="N2373" s="27" t="s">
        <v>60</v>
      </c>
      <c r="O2373" s="27" t="str">
        <f>VLOOKUP(B2373,[1]ПланКаз!A2359:P5663,16,0)</f>
        <v>шартқа қол қойылған кезден бастап 45 күнтізбелік күн ішінде</v>
      </c>
      <c r="P2373" s="27" t="s">
        <v>61</v>
      </c>
      <c r="Q2373" s="28" t="s">
        <v>480</v>
      </c>
      <c r="R2373" s="27" t="str">
        <f>VLOOKUP(B2373,[1]ПланКаз!A2358:S5662,19,0)</f>
        <v>Дана</v>
      </c>
      <c r="S2373" s="29">
        <v>2</v>
      </c>
      <c r="T2373" s="29">
        <v>1331</v>
      </c>
      <c r="U2373" s="29">
        <v>2662</v>
      </c>
      <c r="V2373" s="29">
        <v>2981.44</v>
      </c>
      <c r="W2373" s="27"/>
      <c r="X2373" s="27" t="s">
        <v>74</v>
      </c>
      <c r="Y2373" s="27" t="s">
        <v>63</v>
      </c>
    </row>
    <row r="2374" spans="2:25" x14ac:dyDescent="0.2">
      <c r="B2374" s="27" t="s">
        <v>4776</v>
      </c>
      <c r="C2374" s="27" t="s">
        <v>57</v>
      </c>
      <c r="D2374" s="27" t="s">
        <v>4777</v>
      </c>
      <c r="E2374" s="27" t="str">
        <f>VLOOKUP(D2374,[1]ЕНС!A:E,2,FALSE)</f>
        <v>Сверло</v>
      </c>
      <c r="F2374" s="27" t="str">
        <f>VLOOKUP(D2374,[1]ЕНС!A:E,3,FALSE)</f>
        <v>спиральное, с цилиндрическим хвостовиком, диаметр 7,0 мм</v>
      </c>
      <c r="G2374" s="27" t="s">
        <v>4778</v>
      </c>
      <c r="H2374" s="27" t="s">
        <v>28</v>
      </c>
      <c r="I2374" s="27">
        <v>0</v>
      </c>
      <c r="J2374" s="27">
        <v>631010000</v>
      </c>
      <c r="K2374" s="27" t="str">
        <f>VLOOKUP(B2374,[1]ПланКаз!A2361:M5665,12,0)</f>
        <v>ҚР, ШҚО, Өскемен қ., Бажов көш., 10</v>
      </c>
      <c r="L2374" s="27" t="str">
        <f>VLOOKUP(B2374,[1]ПланКаз!A2359:M5663,13,0)</f>
        <v>Желтоқсан-Қантар</v>
      </c>
      <c r="M2374" s="27" t="str">
        <f>VLOOKUP(B2374,[1]ПланКаз!A2361:N5665,14,0)</f>
        <v>Шығыс-Қазақстан облысы, Өскемен қ.</v>
      </c>
      <c r="N2374" s="27" t="s">
        <v>60</v>
      </c>
      <c r="O2374" s="27" t="str">
        <f>VLOOKUP(B2374,[1]ПланКаз!A2360:P5664,16,0)</f>
        <v>шартқа қол қойылған кезден бастап 45 күнтізбелік күн ішінде</v>
      </c>
      <c r="P2374" s="27" t="s">
        <v>61</v>
      </c>
      <c r="Q2374" s="28" t="s">
        <v>480</v>
      </c>
      <c r="R2374" s="27" t="str">
        <f>VLOOKUP(B2374,[1]ПланКаз!A2359:S5663,19,0)</f>
        <v>Дана</v>
      </c>
      <c r="S2374" s="29">
        <v>12</v>
      </c>
      <c r="T2374" s="29">
        <v>1024</v>
      </c>
      <c r="U2374" s="29" t="s">
        <v>63</v>
      </c>
      <c r="V2374" s="29" t="s">
        <v>63</v>
      </c>
      <c r="W2374" s="27"/>
      <c r="X2374" s="27" t="s">
        <v>64</v>
      </c>
      <c r="Y2374" s="27" t="s">
        <v>717</v>
      </c>
    </row>
    <row r="2375" spans="2:25" x14ac:dyDescent="0.2">
      <c r="B2375" s="27" t="s">
        <v>4779</v>
      </c>
      <c r="C2375" s="27" t="s">
        <v>57</v>
      </c>
      <c r="D2375" s="27" t="s">
        <v>4777</v>
      </c>
      <c r="E2375" s="27" t="str">
        <f>VLOOKUP(D2375,[1]ЕНС!A:E,2,FALSE)</f>
        <v>Сверло</v>
      </c>
      <c r="F2375" s="27" t="str">
        <f>VLOOKUP(D2375,[1]ЕНС!A:E,3,FALSE)</f>
        <v>спиральное, с цилиндрическим хвостовиком, диаметр 7,0 мм</v>
      </c>
      <c r="G2375" s="27" t="s">
        <v>4778</v>
      </c>
      <c r="H2375" s="27" t="s">
        <v>28</v>
      </c>
      <c r="I2375" s="27">
        <v>0</v>
      </c>
      <c r="J2375" s="27">
        <v>631010000</v>
      </c>
      <c r="K2375" s="27" t="str">
        <f>VLOOKUP(B2375,[1]ПланКаз!A2362:M5666,12,0)</f>
        <v>ҚР, ШҚО, Өскемен қ., Бажов көш., 10</v>
      </c>
      <c r="L2375" s="27" t="str">
        <f>VLOOKUP(B2375,[1]ПланКаз!A2360:M5664,13,0)</f>
        <v>Наурыз - Сәуір</v>
      </c>
      <c r="M2375" s="27" t="str">
        <f>VLOOKUP(B2375,[1]ПланКаз!A2362:N5666,14,0)</f>
        <v>Шығыс-Қазақстан облысы, Өскемен қ.</v>
      </c>
      <c r="N2375" s="27" t="s">
        <v>60</v>
      </c>
      <c r="O2375" s="27" t="str">
        <f>VLOOKUP(B2375,[1]ПланКаз!A2361:P5665,16,0)</f>
        <v>шартқа қол қойылған кезден бастап 45 күнтізбелік күн ішінде</v>
      </c>
      <c r="P2375" s="27" t="s">
        <v>61</v>
      </c>
      <c r="Q2375" s="28" t="s">
        <v>480</v>
      </c>
      <c r="R2375" s="27" t="str">
        <f>VLOOKUP(B2375,[1]ПланКаз!A2360:S5664,19,0)</f>
        <v>Дана</v>
      </c>
      <c r="S2375" s="29">
        <v>12</v>
      </c>
      <c r="T2375" s="29">
        <v>1024</v>
      </c>
      <c r="U2375" s="29">
        <v>12288</v>
      </c>
      <c r="V2375" s="29">
        <v>13762.56</v>
      </c>
      <c r="W2375" s="27"/>
      <c r="X2375" s="27" t="s">
        <v>74</v>
      </c>
      <c r="Y2375" s="27" t="s">
        <v>63</v>
      </c>
    </row>
    <row r="2376" spans="2:25" x14ac:dyDescent="0.2">
      <c r="B2376" s="27" t="s">
        <v>4780</v>
      </c>
      <c r="C2376" s="27" t="s">
        <v>57</v>
      </c>
      <c r="D2376" s="27" t="s">
        <v>4781</v>
      </c>
      <c r="E2376" s="27" t="str">
        <f>VLOOKUP(D2376,[1]ЕНС!A:E,2,FALSE)</f>
        <v>Сверло</v>
      </c>
      <c r="F2376" s="27" t="str">
        <f>VLOOKUP(D2376,[1]ЕНС!A:E,3,FALSE)</f>
        <v>спиральное, с цилиндрическим хвостовиком, диаметр 8,0 мм</v>
      </c>
      <c r="G2376" s="27" t="s">
        <v>4782</v>
      </c>
      <c r="H2376" s="27" t="s">
        <v>28</v>
      </c>
      <c r="I2376" s="27">
        <v>0</v>
      </c>
      <c r="J2376" s="27">
        <v>631010000</v>
      </c>
      <c r="K2376" s="27" t="str">
        <f>VLOOKUP(B2376,[1]ПланКаз!A2363:M5667,12,0)</f>
        <v>ҚР, ШҚО, Өскемен қ., Бажов көш., 10</v>
      </c>
      <c r="L2376" s="27" t="str">
        <f>VLOOKUP(B2376,[1]ПланКаз!A2361:M5665,13,0)</f>
        <v>Желтоқсан-Қантар</v>
      </c>
      <c r="M2376" s="27" t="str">
        <f>VLOOKUP(B2376,[1]ПланКаз!A2363:N5667,14,0)</f>
        <v>Шығыс-Қазақстан облысы, Өскемен қ.</v>
      </c>
      <c r="N2376" s="27" t="s">
        <v>60</v>
      </c>
      <c r="O2376" s="27" t="str">
        <f>VLOOKUP(B2376,[1]ПланКаз!A2362:P5666,16,0)</f>
        <v>шартқа қол қойылған кезден бастап 45 күнтізбелік күн ішінде</v>
      </c>
      <c r="P2376" s="27" t="s">
        <v>61</v>
      </c>
      <c r="Q2376" s="28" t="s">
        <v>480</v>
      </c>
      <c r="R2376" s="27" t="str">
        <f>VLOOKUP(B2376,[1]ПланКаз!A2361:S5665,19,0)</f>
        <v>Дана</v>
      </c>
      <c r="S2376" s="29">
        <v>2</v>
      </c>
      <c r="T2376" s="29">
        <v>1331</v>
      </c>
      <c r="U2376" s="29" t="s">
        <v>63</v>
      </c>
      <c r="V2376" s="29" t="s">
        <v>63</v>
      </c>
      <c r="W2376" s="27"/>
      <c r="X2376" s="27" t="s">
        <v>64</v>
      </c>
      <c r="Y2376" s="27" t="s">
        <v>717</v>
      </c>
    </row>
    <row r="2377" spans="2:25" x14ac:dyDescent="0.2">
      <c r="B2377" s="27" t="s">
        <v>4783</v>
      </c>
      <c r="C2377" s="27" t="s">
        <v>57</v>
      </c>
      <c r="D2377" s="27" t="s">
        <v>4781</v>
      </c>
      <c r="E2377" s="27" t="str">
        <f>VLOOKUP(D2377,[1]ЕНС!A:E,2,FALSE)</f>
        <v>Сверло</v>
      </c>
      <c r="F2377" s="27" t="str">
        <f>VLOOKUP(D2377,[1]ЕНС!A:E,3,FALSE)</f>
        <v>спиральное, с цилиндрическим хвостовиком, диаметр 8,0 мм</v>
      </c>
      <c r="G2377" s="27" t="s">
        <v>4782</v>
      </c>
      <c r="H2377" s="27" t="s">
        <v>28</v>
      </c>
      <c r="I2377" s="27">
        <v>0</v>
      </c>
      <c r="J2377" s="27">
        <v>631010000</v>
      </c>
      <c r="K2377" s="27" t="str">
        <f>VLOOKUP(B2377,[1]ПланКаз!A2364:M5668,12,0)</f>
        <v>ҚР, ШҚО, Өскемен қ., Бажов көш., 10</v>
      </c>
      <c r="L2377" s="27" t="str">
        <f>VLOOKUP(B2377,[1]ПланКаз!A2362:M5666,13,0)</f>
        <v>Наурыз - Сәуір</v>
      </c>
      <c r="M2377" s="27" t="str">
        <f>VLOOKUP(B2377,[1]ПланКаз!A2364:N5668,14,0)</f>
        <v>Шығыс-Қазақстан облысы, Өскемен қ.</v>
      </c>
      <c r="N2377" s="27" t="s">
        <v>60</v>
      </c>
      <c r="O2377" s="27" t="str">
        <f>VLOOKUP(B2377,[1]ПланКаз!A2363:P5667,16,0)</f>
        <v>шартқа қол қойылған кезден бастап 45 күнтізбелік күн ішінде</v>
      </c>
      <c r="P2377" s="27" t="s">
        <v>61</v>
      </c>
      <c r="Q2377" s="28" t="s">
        <v>480</v>
      </c>
      <c r="R2377" s="27" t="str">
        <f>VLOOKUP(B2377,[1]ПланКаз!A2362:S5666,19,0)</f>
        <v>Дана</v>
      </c>
      <c r="S2377" s="29">
        <v>2</v>
      </c>
      <c r="T2377" s="29">
        <v>1331</v>
      </c>
      <c r="U2377" s="29">
        <v>2662</v>
      </c>
      <c r="V2377" s="29">
        <v>2981.44</v>
      </c>
      <c r="W2377" s="27"/>
      <c r="X2377" s="27" t="s">
        <v>74</v>
      </c>
      <c r="Y2377" s="27" t="s">
        <v>63</v>
      </c>
    </row>
    <row r="2378" spans="2:25" x14ac:dyDescent="0.2">
      <c r="B2378" s="27" t="s">
        <v>4784</v>
      </c>
      <c r="C2378" s="27" t="s">
        <v>57</v>
      </c>
      <c r="D2378" s="27" t="s">
        <v>4785</v>
      </c>
      <c r="E2378" s="27" t="str">
        <f>VLOOKUP(D2378,[1]ЕНС!A:E,2,FALSE)</f>
        <v>Сверло</v>
      </c>
      <c r="F2378" s="27" t="str">
        <f>VLOOKUP(D2378,[1]ЕНС!A:E,3,FALSE)</f>
        <v>спиральное, с цилиндрическим хвостовиком, диаметр 8,5мм</v>
      </c>
      <c r="G2378" s="27" t="s">
        <v>4786</v>
      </c>
      <c r="H2378" s="27" t="s">
        <v>28</v>
      </c>
      <c r="I2378" s="27">
        <v>0</v>
      </c>
      <c r="J2378" s="27">
        <v>631010000</v>
      </c>
      <c r="K2378" s="27" t="str">
        <f>VLOOKUP(B2378,[1]ПланКаз!A2365:M5669,12,0)</f>
        <v>ҚР, ШҚО, Өскемен қ., Бажов көш., 10</v>
      </c>
      <c r="L2378" s="27" t="str">
        <f>VLOOKUP(B2378,[1]ПланКаз!A2363:M5667,13,0)</f>
        <v>Желтоқсан-Қантар</v>
      </c>
      <c r="M2378" s="27" t="str">
        <f>VLOOKUP(B2378,[1]ПланКаз!A2365:N5669,14,0)</f>
        <v>Шығыс-Қазақстан облысы, Өскемен қ.</v>
      </c>
      <c r="N2378" s="27" t="s">
        <v>60</v>
      </c>
      <c r="O2378" s="27" t="str">
        <f>VLOOKUP(B2378,[1]ПланКаз!A2364:P5668,16,0)</f>
        <v>шартқа қол қойылған кезден бастап 45 күнтізбелік күн ішінде</v>
      </c>
      <c r="P2378" s="27" t="s">
        <v>61</v>
      </c>
      <c r="Q2378" s="28" t="s">
        <v>480</v>
      </c>
      <c r="R2378" s="27" t="str">
        <f>VLOOKUP(B2378,[1]ПланКаз!A2363:S5667,19,0)</f>
        <v>Дана</v>
      </c>
      <c r="S2378" s="29">
        <v>2</v>
      </c>
      <c r="T2378" s="29">
        <v>1091</v>
      </c>
      <c r="U2378" s="29" t="s">
        <v>63</v>
      </c>
      <c r="V2378" s="29" t="s">
        <v>63</v>
      </c>
      <c r="W2378" s="27"/>
      <c r="X2378" s="27" t="s">
        <v>64</v>
      </c>
      <c r="Y2378" s="27" t="s">
        <v>717</v>
      </c>
    </row>
    <row r="2379" spans="2:25" x14ac:dyDescent="0.2">
      <c r="B2379" s="27" t="s">
        <v>4787</v>
      </c>
      <c r="C2379" s="27" t="s">
        <v>57</v>
      </c>
      <c r="D2379" s="27" t="s">
        <v>4785</v>
      </c>
      <c r="E2379" s="27" t="str">
        <f>VLOOKUP(D2379,[1]ЕНС!A:E,2,FALSE)</f>
        <v>Сверло</v>
      </c>
      <c r="F2379" s="27" t="str">
        <f>VLOOKUP(D2379,[1]ЕНС!A:E,3,FALSE)</f>
        <v>спиральное, с цилиндрическим хвостовиком, диаметр 8,5мм</v>
      </c>
      <c r="G2379" s="27" t="s">
        <v>4786</v>
      </c>
      <c r="H2379" s="27" t="s">
        <v>28</v>
      </c>
      <c r="I2379" s="27">
        <v>0</v>
      </c>
      <c r="J2379" s="27">
        <v>631010000</v>
      </c>
      <c r="K2379" s="27" t="str">
        <f>VLOOKUP(B2379,[1]ПланКаз!A2366:M5670,12,0)</f>
        <v>ҚР, ШҚО, Өскемен қ., Бажов көш., 10</v>
      </c>
      <c r="L2379" s="27" t="str">
        <f>VLOOKUP(B2379,[1]ПланКаз!A2364:M5668,13,0)</f>
        <v>Наурыз - Сәуір</v>
      </c>
      <c r="M2379" s="27" t="str">
        <f>VLOOKUP(B2379,[1]ПланКаз!A2366:N5670,14,0)</f>
        <v>Шығыс-Қазақстан облысы, Өскемен қ.</v>
      </c>
      <c r="N2379" s="27" t="s">
        <v>60</v>
      </c>
      <c r="O2379" s="27" t="str">
        <f>VLOOKUP(B2379,[1]ПланКаз!A2365:P5669,16,0)</f>
        <v>шартқа қол қойылған кезден бастап 45 күнтізбелік күн ішінде</v>
      </c>
      <c r="P2379" s="27" t="s">
        <v>61</v>
      </c>
      <c r="Q2379" s="28" t="s">
        <v>480</v>
      </c>
      <c r="R2379" s="27" t="str">
        <f>VLOOKUP(B2379,[1]ПланКаз!A2364:S5668,19,0)</f>
        <v>Дана</v>
      </c>
      <c r="S2379" s="29">
        <v>2</v>
      </c>
      <c r="T2379" s="29">
        <v>1091</v>
      </c>
      <c r="U2379" s="29">
        <v>2182</v>
      </c>
      <c r="V2379" s="29">
        <v>2443.84</v>
      </c>
      <c r="W2379" s="27"/>
      <c r="X2379" s="27" t="s">
        <v>74</v>
      </c>
      <c r="Y2379" s="27" t="s">
        <v>63</v>
      </c>
    </row>
    <row r="2380" spans="2:25" x14ac:dyDescent="0.2">
      <c r="B2380" s="27" t="s">
        <v>4788</v>
      </c>
      <c r="C2380" s="27" t="s">
        <v>57</v>
      </c>
      <c r="D2380" s="27" t="s">
        <v>4789</v>
      </c>
      <c r="E2380" s="27" t="str">
        <f>VLOOKUP(D2380,[1]ЕНС!A:E,2,FALSE)</f>
        <v>Сверло</v>
      </c>
      <c r="F2380" s="27" t="str">
        <f>VLOOKUP(D2380,[1]ЕНС!A:E,3,FALSE)</f>
        <v>спиральное, с цилиндрическим хвостовиком, диаметр 9,0 мм</v>
      </c>
      <c r="G2380" s="27" t="s">
        <v>4790</v>
      </c>
      <c r="H2380" s="27" t="s">
        <v>28</v>
      </c>
      <c r="I2380" s="27">
        <v>0</v>
      </c>
      <c r="J2380" s="27">
        <v>631010000</v>
      </c>
      <c r="K2380" s="27" t="str">
        <f>VLOOKUP(B2380,[1]ПланКаз!A2367:M5671,12,0)</f>
        <v>ҚР, ШҚО, Өскемен қ., Бажов көш., 10</v>
      </c>
      <c r="L2380" s="27" t="str">
        <f>VLOOKUP(B2380,[1]ПланКаз!A2365:M5669,13,0)</f>
        <v>Желтоқсан-Қантар</v>
      </c>
      <c r="M2380" s="27" t="str">
        <f>VLOOKUP(B2380,[1]ПланКаз!A2367:N5671,14,0)</f>
        <v>Шығыс-Қазақстан облысы, Өскемен қ.</v>
      </c>
      <c r="N2380" s="27" t="s">
        <v>60</v>
      </c>
      <c r="O2380" s="27" t="str">
        <f>VLOOKUP(B2380,[1]ПланКаз!A2366:P5670,16,0)</f>
        <v>шартқа қол қойылған кезден бастап 45 күнтізбелік күн ішінде</v>
      </c>
      <c r="P2380" s="27" t="s">
        <v>61</v>
      </c>
      <c r="Q2380" s="28" t="s">
        <v>480</v>
      </c>
      <c r="R2380" s="27" t="str">
        <f>VLOOKUP(B2380,[1]ПланКаз!A2365:S5669,19,0)</f>
        <v>Дана</v>
      </c>
      <c r="S2380" s="29">
        <v>2</v>
      </c>
      <c r="T2380" s="29">
        <v>1541</v>
      </c>
      <c r="U2380" s="29" t="s">
        <v>63</v>
      </c>
      <c r="V2380" s="29" t="s">
        <v>63</v>
      </c>
      <c r="W2380" s="27"/>
      <c r="X2380" s="27" t="s">
        <v>64</v>
      </c>
      <c r="Y2380" s="27" t="s">
        <v>717</v>
      </c>
    </row>
    <row r="2381" spans="2:25" x14ac:dyDescent="0.2">
      <c r="B2381" s="27" t="s">
        <v>4791</v>
      </c>
      <c r="C2381" s="27" t="s">
        <v>57</v>
      </c>
      <c r="D2381" s="27" t="s">
        <v>4789</v>
      </c>
      <c r="E2381" s="27" t="str">
        <f>VLOOKUP(D2381,[1]ЕНС!A:E,2,FALSE)</f>
        <v>Сверло</v>
      </c>
      <c r="F2381" s="27" t="str">
        <f>VLOOKUP(D2381,[1]ЕНС!A:E,3,FALSE)</f>
        <v>спиральное, с цилиндрическим хвостовиком, диаметр 9,0 мм</v>
      </c>
      <c r="G2381" s="27" t="s">
        <v>4790</v>
      </c>
      <c r="H2381" s="27" t="s">
        <v>28</v>
      </c>
      <c r="I2381" s="27">
        <v>0</v>
      </c>
      <c r="J2381" s="27">
        <v>631010000</v>
      </c>
      <c r="K2381" s="27" t="str">
        <f>VLOOKUP(B2381,[1]ПланКаз!A2368:M5672,12,0)</f>
        <v>ҚР, ШҚО, Өскемен қ., Бажов көш., 10</v>
      </c>
      <c r="L2381" s="27" t="str">
        <f>VLOOKUP(B2381,[1]ПланКаз!A2366:M5670,13,0)</f>
        <v>Наурыз - Сәуір</v>
      </c>
      <c r="M2381" s="27" t="str">
        <f>VLOOKUP(B2381,[1]ПланКаз!A2368:N5672,14,0)</f>
        <v>Шығыс-Қазақстан облысы, Өскемен қ.</v>
      </c>
      <c r="N2381" s="27" t="s">
        <v>60</v>
      </c>
      <c r="O2381" s="27" t="str">
        <f>VLOOKUP(B2381,[1]ПланКаз!A2367:P5671,16,0)</f>
        <v>шартқа қол қойылған кезден бастап 45 күнтізбелік күн ішінде</v>
      </c>
      <c r="P2381" s="27" t="s">
        <v>61</v>
      </c>
      <c r="Q2381" s="28" t="s">
        <v>480</v>
      </c>
      <c r="R2381" s="27" t="str">
        <f>VLOOKUP(B2381,[1]ПланКаз!A2366:S5670,19,0)</f>
        <v>Дана</v>
      </c>
      <c r="S2381" s="29">
        <v>2</v>
      </c>
      <c r="T2381" s="29">
        <v>1541</v>
      </c>
      <c r="U2381" s="29">
        <v>3082</v>
      </c>
      <c r="V2381" s="29">
        <v>3451.84</v>
      </c>
      <c r="W2381" s="27"/>
      <c r="X2381" s="27" t="s">
        <v>74</v>
      </c>
      <c r="Y2381" s="27" t="s">
        <v>63</v>
      </c>
    </row>
    <row r="2382" spans="2:25" x14ac:dyDescent="0.2">
      <c r="B2382" s="27" t="s">
        <v>4792</v>
      </c>
      <c r="C2382" s="27" t="s">
        <v>57</v>
      </c>
      <c r="D2382" s="27" t="s">
        <v>4793</v>
      </c>
      <c r="E2382" s="27" t="str">
        <f>VLOOKUP(D2382,[1]ЕНС!A:E,2,FALSE)</f>
        <v>Сверло</v>
      </c>
      <c r="F2382" s="27" t="str">
        <f>VLOOKUP(D2382,[1]ЕНС!A:E,3,FALSE)</f>
        <v>спиральное, с цилиндрическим хвостовиком, диаметр 10,2 мм</v>
      </c>
      <c r="G2382" s="27" t="s">
        <v>4794</v>
      </c>
      <c r="H2382" s="27" t="s">
        <v>28</v>
      </c>
      <c r="I2382" s="27">
        <v>0</v>
      </c>
      <c r="J2382" s="27">
        <v>631010000</v>
      </c>
      <c r="K2382" s="27" t="str">
        <f>VLOOKUP(B2382,[1]ПланКаз!A2369:M5673,12,0)</f>
        <v>ҚР, ШҚО, Өскемен қ., Бажов көш., 10</v>
      </c>
      <c r="L2382" s="27" t="str">
        <f>VLOOKUP(B2382,[1]ПланКаз!A2367:M5671,13,0)</f>
        <v>Желтоқсан-Қантар</v>
      </c>
      <c r="M2382" s="27" t="str">
        <f>VLOOKUP(B2382,[1]ПланКаз!A2369:N5673,14,0)</f>
        <v>Шығыс-Қазақстан облысы, Өскемен қ.</v>
      </c>
      <c r="N2382" s="27" t="s">
        <v>60</v>
      </c>
      <c r="O2382" s="27" t="str">
        <f>VLOOKUP(B2382,[1]ПланКаз!A2368:P5672,16,0)</f>
        <v>шартқа қол қойылған кезден бастап 45 күнтізбелік күн ішінде</v>
      </c>
      <c r="P2382" s="27" t="s">
        <v>61</v>
      </c>
      <c r="Q2382" s="28" t="s">
        <v>480</v>
      </c>
      <c r="R2382" s="27" t="str">
        <f>VLOOKUP(B2382,[1]ПланКаз!A2367:S5671,19,0)</f>
        <v>Дана</v>
      </c>
      <c r="S2382" s="29">
        <v>2</v>
      </c>
      <c r="T2382" s="29">
        <v>2429</v>
      </c>
      <c r="U2382" s="29" t="s">
        <v>63</v>
      </c>
      <c r="V2382" s="29" t="s">
        <v>63</v>
      </c>
      <c r="W2382" s="27"/>
      <c r="X2382" s="27" t="s">
        <v>64</v>
      </c>
      <c r="Y2382" s="27" t="s">
        <v>717</v>
      </c>
    </row>
    <row r="2383" spans="2:25" x14ac:dyDescent="0.2">
      <c r="B2383" s="27" t="s">
        <v>4795</v>
      </c>
      <c r="C2383" s="27" t="s">
        <v>57</v>
      </c>
      <c r="D2383" s="27" t="s">
        <v>4793</v>
      </c>
      <c r="E2383" s="27" t="str">
        <f>VLOOKUP(D2383,[1]ЕНС!A:E,2,FALSE)</f>
        <v>Сверло</v>
      </c>
      <c r="F2383" s="27" t="str">
        <f>VLOOKUP(D2383,[1]ЕНС!A:E,3,FALSE)</f>
        <v>спиральное, с цилиндрическим хвостовиком, диаметр 10,2 мм</v>
      </c>
      <c r="G2383" s="27" t="s">
        <v>4794</v>
      </c>
      <c r="H2383" s="27" t="s">
        <v>28</v>
      </c>
      <c r="I2383" s="27">
        <v>0</v>
      </c>
      <c r="J2383" s="27">
        <v>631010000</v>
      </c>
      <c r="K2383" s="27" t="str">
        <f>VLOOKUP(B2383,[1]ПланКаз!A2370:M5674,12,0)</f>
        <v>ҚР, ШҚО, Өскемен қ., Бажов көш., 10</v>
      </c>
      <c r="L2383" s="27" t="str">
        <f>VLOOKUP(B2383,[1]ПланКаз!A2368:M5672,13,0)</f>
        <v>Наурыз - Сәуір</v>
      </c>
      <c r="M2383" s="27" t="str">
        <f>VLOOKUP(B2383,[1]ПланКаз!A2370:N5674,14,0)</f>
        <v>Шығыс-Қазақстан облысы, Өскемен қ.</v>
      </c>
      <c r="N2383" s="27" t="s">
        <v>60</v>
      </c>
      <c r="O2383" s="27" t="str">
        <f>VLOOKUP(B2383,[1]ПланКаз!A2369:P5673,16,0)</f>
        <v>шартқа қол қойылған кезден бастап 45 күнтізбелік күн ішінде</v>
      </c>
      <c r="P2383" s="27" t="s">
        <v>61</v>
      </c>
      <c r="Q2383" s="28" t="s">
        <v>480</v>
      </c>
      <c r="R2383" s="27" t="str">
        <f>VLOOKUP(B2383,[1]ПланКаз!A2368:S5672,19,0)</f>
        <v>Дана</v>
      </c>
      <c r="S2383" s="29">
        <v>2</v>
      </c>
      <c r="T2383" s="29">
        <v>2429</v>
      </c>
      <c r="U2383" s="29">
        <v>4858</v>
      </c>
      <c r="V2383" s="29">
        <v>5440.96</v>
      </c>
      <c r="W2383" s="27"/>
      <c r="X2383" s="27" t="s">
        <v>74</v>
      </c>
      <c r="Y2383" s="27" t="s">
        <v>63</v>
      </c>
    </row>
    <row r="2384" spans="2:25" x14ac:dyDescent="0.2">
      <c r="B2384" s="27" t="s">
        <v>4796</v>
      </c>
      <c r="C2384" s="27" t="s">
        <v>57</v>
      </c>
      <c r="D2384" s="27" t="s">
        <v>4797</v>
      </c>
      <c r="E2384" s="27" t="str">
        <f>VLOOKUP(D2384,[1]ЕНС!A:E,2,FALSE)</f>
        <v>Набор сверл</v>
      </c>
      <c r="F2384" s="27" t="str">
        <f>VLOOKUP(D2384,[1]ЕНС!A:E,3,FALSE)</f>
        <v>с цилиндрическим хвостовиком, с цилиндрическим хвостовиком</v>
      </c>
      <c r="G2384" s="27" t="s">
        <v>4798</v>
      </c>
      <c r="H2384" s="27" t="s">
        <v>28</v>
      </c>
      <c r="I2384" s="27">
        <v>0</v>
      </c>
      <c r="J2384" s="27">
        <v>631010000</v>
      </c>
      <c r="K2384" s="27" t="str">
        <f>VLOOKUP(B2384,[1]ПланКаз!A2371:M5675,12,0)</f>
        <v>ҚР, ШҚО, Өскемен қ., Бажов көш., 10</v>
      </c>
      <c r="L2384" s="27" t="str">
        <f>VLOOKUP(B2384,[1]ПланКаз!A2369:M5673,13,0)</f>
        <v>Желтоқсан-Қантар</v>
      </c>
      <c r="M2384" s="27" t="str">
        <f>VLOOKUP(B2384,[1]ПланКаз!A2371:N5675,14,0)</f>
        <v>Шығыс-Қазақстан облысы, Өскемен қ.</v>
      </c>
      <c r="N2384" s="27" t="s">
        <v>60</v>
      </c>
      <c r="O2384" s="27" t="str">
        <f>VLOOKUP(B2384,[1]ПланКаз!A2370:P5674,16,0)</f>
        <v>шартқа қол қойылған кезден бастап 45 күнтізбелік күн ішінде</v>
      </c>
      <c r="P2384" s="27" t="s">
        <v>61</v>
      </c>
      <c r="Q2384" s="28" t="s">
        <v>3305</v>
      </c>
      <c r="R2384" s="27" t="str">
        <f>VLOOKUP(B2384,[1]ПланКаз!A2369:S5673,19,0)</f>
        <v>Дана</v>
      </c>
      <c r="S2384" s="29">
        <v>25</v>
      </c>
      <c r="T2384" s="29">
        <v>6776</v>
      </c>
      <c r="U2384" s="29">
        <v>169400</v>
      </c>
      <c r="V2384" s="29">
        <v>189728</v>
      </c>
      <c r="W2384" s="27"/>
      <c r="X2384" s="27" t="s">
        <v>64</v>
      </c>
      <c r="Y2384" s="27" t="s">
        <v>63</v>
      </c>
    </row>
    <row r="2385" spans="2:25" x14ac:dyDescent="0.2">
      <c r="B2385" s="27" t="s">
        <v>4799</v>
      </c>
      <c r="C2385" s="27" t="s">
        <v>57</v>
      </c>
      <c r="D2385" s="27" t="s">
        <v>4800</v>
      </c>
      <c r="E2385" s="27" t="str">
        <f>VLOOKUP(D2385,[1]ЕНС!A:E,2,FALSE)</f>
        <v>Стеклорез</v>
      </c>
      <c r="F2385" s="27" t="str">
        <f>VLOOKUP(D2385,[1]ЕНС!A:E,3,FALSE)</f>
        <v>алмазный</v>
      </c>
      <c r="G2385" s="27" t="s">
        <v>4801</v>
      </c>
      <c r="H2385" s="27" t="s">
        <v>28</v>
      </c>
      <c r="I2385" s="27">
        <v>0</v>
      </c>
      <c r="J2385" s="27">
        <v>631010000</v>
      </c>
      <c r="K2385" s="27" t="str">
        <f>VLOOKUP(B2385,[1]ПланКаз!A2372:M5676,12,0)</f>
        <v>ҚР, ШҚО, Өскемен қ., Бажов көш., 10</v>
      </c>
      <c r="L2385" s="27" t="str">
        <f>VLOOKUP(B2385,[1]ПланКаз!A2370:M5674,13,0)</f>
        <v>Желтоқсан-Қантар</v>
      </c>
      <c r="M2385" s="27" t="str">
        <f>VLOOKUP(B2385,[1]ПланКаз!A2372:N5676,14,0)</f>
        <v>Шығыс-Қазақстан облысы, Өскемен қ.</v>
      </c>
      <c r="N2385" s="27" t="s">
        <v>60</v>
      </c>
      <c r="O2385" s="27" t="str">
        <f>VLOOKUP(B2385,[1]ПланКаз!A2371:P5675,16,0)</f>
        <v>шартқа қол қойылған кезден бастап 45 күнтізбелік күн ішінде</v>
      </c>
      <c r="P2385" s="27" t="s">
        <v>61</v>
      </c>
      <c r="Q2385" s="28" t="s">
        <v>480</v>
      </c>
      <c r="R2385" s="27" t="str">
        <f>VLOOKUP(B2385,[1]ПланКаз!A2370:S5674,19,0)</f>
        <v>Дана</v>
      </c>
      <c r="S2385" s="29">
        <v>1</v>
      </c>
      <c r="T2385" s="29">
        <v>1178</v>
      </c>
      <c r="U2385" s="29" t="s">
        <v>63</v>
      </c>
      <c r="V2385" s="29" t="s">
        <v>63</v>
      </c>
      <c r="W2385" s="27"/>
      <c r="X2385" s="27" t="s">
        <v>64</v>
      </c>
      <c r="Y2385" s="27" t="s">
        <v>717</v>
      </c>
    </row>
    <row r="2386" spans="2:25" x14ac:dyDescent="0.2">
      <c r="B2386" s="27" t="s">
        <v>4802</v>
      </c>
      <c r="C2386" s="27" t="s">
        <v>57</v>
      </c>
      <c r="D2386" s="27" t="s">
        <v>4800</v>
      </c>
      <c r="E2386" s="27" t="str">
        <f>VLOOKUP(D2386,[1]ЕНС!A:E,2,FALSE)</f>
        <v>Стеклорез</v>
      </c>
      <c r="F2386" s="27" t="str">
        <f>VLOOKUP(D2386,[1]ЕНС!A:E,3,FALSE)</f>
        <v>алмазный</v>
      </c>
      <c r="G2386" s="27" t="s">
        <v>4801</v>
      </c>
      <c r="H2386" s="27" t="s">
        <v>28</v>
      </c>
      <c r="I2386" s="27">
        <v>0</v>
      </c>
      <c r="J2386" s="27">
        <v>631010000</v>
      </c>
      <c r="K2386" s="27" t="str">
        <f>VLOOKUP(B2386,[1]ПланКаз!A2373:M5677,12,0)</f>
        <v>ҚР, ШҚО, Өскемен қ., Бажов көш., 10</v>
      </c>
      <c r="L2386" s="27" t="str">
        <f>VLOOKUP(B2386,[1]ПланКаз!A2371:M5675,13,0)</f>
        <v>Наурыз - Сәуір</v>
      </c>
      <c r="M2386" s="27" t="str">
        <f>VLOOKUP(B2386,[1]ПланКаз!A2373:N5677,14,0)</f>
        <v>Шығыс-Қазақстан облысы, Өскемен қ.</v>
      </c>
      <c r="N2386" s="27" t="s">
        <v>60</v>
      </c>
      <c r="O2386" s="27" t="str">
        <f>VLOOKUP(B2386,[1]ПланКаз!A2372:P5676,16,0)</f>
        <v>шартқа қол қойылған кезден бастап 45 күнтізбелік күн ішінде</v>
      </c>
      <c r="P2386" s="27" t="s">
        <v>61</v>
      </c>
      <c r="Q2386" s="28" t="s">
        <v>480</v>
      </c>
      <c r="R2386" s="27" t="str">
        <f>VLOOKUP(B2386,[1]ПланКаз!A2371:S5675,19,0)</f>
        <v>Дана</v>
      </c>
      <c r="S2386" s="29">
        <v>1</v>
      </c>
      <c r="T2386" s="29">
        <v>1178</v>
      </c>
      <c r="U2386" s="29">
        <v>1178</v>
      </c>
      <c r="V2386" s="29">
        <v>1319.36</v>
      </c>
      <c r="W2386" s="27"/>
      <c r="X2386" s="27" t="s">
        <v>74</v>
      </c>
      <c r="Y2386" s="27" t="s">
        <v>63</v>
      </c>
    </row>
    <row r="2387" spans="2:25" x14ac:dyDescent="0.2">
      <c r="B2387" s="27" t="s">
        <v>4803</v>
      </c>
      <c r="C2387" s="27" t="s">
        <v>57</v>
      </c>
      <c r="D2387" s="27" t="s">
        <v>4800</v>
      </c>
      <c r="E2387" s="27" t="str">
        <f>VLOOKUP(D2387,[1]ЕНС!A:E,2,FALSE)</f>
        <v>Стеклорез</v>
      </c>
      <c r="F2387" s="27" t="str">
        <f>VLOOKUP(D2387,[1]ЕНС!A:E,3,FALSE)</f>
        <v>алмазный</v>
      </c>
      <c r="G2387" s="27" t="s">
        <v>4804</v>
      </c>
      <c r="H2387" s="27" t="s">
        <v>28</v>
      </c>
      <c r="I2387" s="27">
        <v>0</v>
      </c>
      <c r="J2387" s="27">
        <v>631010000</v>
      </c>
      <c r="K2387" s="27" t="str">
        <f>VLOOKUP(B2387,[1]ПланКаз!A2374:M5678,12,0)</f>
        <v>ҚР, ШҚО, Өскемен қ., Бажов көш., 10</v>
      </c>
      <c r="L2387" s="27" t="str">
        <f>VLOOKUP(B2387,[1]ПланКаз!A2372:M5676,13,0)</f>
        <v>Желтоқсан-Қантар</v>
      </c>
      <c r="M2387" s="27" t="str">
        <f>VLOOKUP(B2387,[1]ПланКаз!A2374:N5678,14,0)</f>
        <v>Шығыс-Қазақстан облысы, Өскемен қ.</v>
      </c>
      <c r="N2387" s="27" t="s">
        <v>60</v>
      </c>
      <c r="O2387" s="27" t="str">
        <f>VLOOKUP(B2387,[1]ПланКаз!A2373:P5677,16,0)</f>
        <v>шартқа қол қойылған кезден бастап 45 күнтізбелік күн ішінде</v>
      </c>
      <c r="P2387" s="27" t="s">
        <v>61</v>
      </c>
      <c r="Q2387" s="28" t="s">
        <v>480</v>
      </c>
      <c r="R2387" s="27" t="str">
        <f>VLOOKUP(B2387,[1]ПланКаз!A2372:S5676,19,0)</f>
        <v>Дана</v>
      </c>
      <c r="S2387" s="29">
        <v>1</v>
      </c>
      <c r="T2387" s="29">
        <v>804</v>
      </c>
      <c r="U2387" s="29" t="s">
        <v>63</v>
      </c>
      <c r="V2387" s="29" t="s">
        <v>63</v>
      </c>
      <c r="W2387" s="27"/>
      <c r="X2387" s="27" t="s">
        <v>64</v>
      </c>
      <c r="Y2387" s="27" t="s">
        <v>717</v>
      </c>
    </row>
    <row r="2388" spans="2:25" x14ac:dyDescent="0.2">
      <c r="B2388" s="27" t="s">
        <v>4805</v>
      </c>
      <c r="C2388" s="27" t="s">
        <v>57</v>
      </c>
      <c r="D2388" s="27" t="s">
        <v>4800</v>
      </c>
      <c r="E2388" s="27" t="str">
        <f>VLOOKUP(D2388,[1]ЕНС!A:E,2,FALSE)</f>
        <v>Стеклорез</v>
      </c>
      <c r="F2388" s="27" t="str">
        <f>VLOOKUP(D2388,[1]ЕНС!A:E,3,FALSE)</f>
        <v>алмазный</v>
      </c>
      <c r="G2388" s="27" t="s">
        <v>4804</v>
      </c>
      <c r="H2388" s="27" t="s">
        <v>28</v>
      </c>
      <c r="I2388" s="27">
        <v>0</v>
      </c>
      <c r="J2388" s="27">
        <v>631010000</v>
      </c>
      <c r="K2388" s="27" t="str">
        <f>VLOOKUP(B2388,[1]ПланКаз!A2375:M5679,12,0)</f>
        <v>ҚР, ШҚО, Өскемен қ., Бажов көш., 10</v>
      </c>
      <c r="L2388" s="27" t="str">
        <f>VLOOKUP(B2388,[1]ПланКаз!A2373:M5677,13,0)</f>
        <v>Наурыз - Сәуір</v>
      </c>
      <c r="M2388" s="27" t="str">
        <f>VLOOKUP(B2388,[1]ПланКаз!A2375:N5679,14,0)</f>
        <v>Шығыс-Қазақстан облысы, Өскемен қ.</v>
      </c>
      <c r="N2388" s="27" t="s">
        <v>60</v>
      </c>
      <c r="O2388" s="27" t="str">
        <f>VLOOKUP(B2388,[1]ПланКаз!A2374:P5678,16,0)</f>
        <v>шартқа қол қойылған кезден бастап 45 күнтізбелік күн ішінде</v>
      </c>
      <c r="P2388" s="27" t="s">
        <v>61</v>
      </c>
      <c r="Q2388" s="28" t="s">
        <v>480</v>
      </c>
      <c r="R2388" s="27" t="str">
        <f>VLOOKUP(B2388,[1]ПланКаз!A2373:S5677,19,0)</f>
        <v>Дана</v>
      </c>
      <c r="S2388" s="29">
        <v>1</v>
      </c>
      <c r="T2388" s="29">
        <v>804</v>
      </c>
      <c r="U2388" s="29">
        <v>804</v>
      </c>
      <c r="V2388" s="29">
        <v>900.48</v>
      </c>
      <c r="W2388" s="27"/>
      <c r="X2388" s="27" t="s">
        <v>74</v>
      </c>
      <c r="Y2388" s="27" t="s">
        <v>63</v>
      </c>
    </row>
    <row r="2389" spans="2:25" x14ac:dyDescent="0.2">
      <c r="B2389" s="27" t="s">
        <v>4806</v>
      </c>
      <c r="C2389" s="27" t="s">
        <v>57</v>
      </c>
      <c r="D2389" s="27" t="s">
        <v>4807</v>
      </c>
      <c r="E2389" s="27" t="str">
        <f>VLOOKUP(D2389,[1]ЕНС!A:E,2,FALSE)</f>
        <v>Тиски</v>
      </c>
      <c r="F2389" s="27" t="str">
        <f>VLOOKUP(D2389,[1]ЕНС!A:E,3,FALSE)</f>
        <v>слесарные</v>
      </c>
      <c r="G2389" s="27" t="s">
        <v>4808</v>
      </c>
      <c r="H2389" s="27" t="s">
        <v>28</v>
      </c>
      <c r="I2389" s="27">
        <v>0</v>
      </c>
      <c r="J2389" s="27">
        <v>631010000</v>
      </c>
      <c r="K2389" s="27" t="str">
        <f>VLOOKUP(B2389,[1]ПланКаз!A2376:M5680,12,0)</f>
        <v>ҚР, ШҚО, Өскемен қ., Бажов көш., 10</v>
      </c>
      <c r="L2389" s="27" t="str">
        <f>VLOOKUP(B2389,[1]ПланКаз!A2374:M5678,13,0)</f>
        <v>Желтоқсан-Қантар</v>
      </c>
      <c r="M2389" s="27" t="str">
        <f>VLOOKUP(B2389,[1]ПланКаз!A2376:N5680,14,0)</f>
        <v>Шығыс-Қазақстан облысы, Өскемен қ.</v>
      </c>
      <c r="N2389" s="27" t="s">
        <v>60</v>
      </c>
      <c r="O2389" s="27" t="str">
        <f>VLOOKUP(B2389,[1]ПланКаз!A2375:P5679,16,0)</f>
        <v>шартқа қол қойылған кезден бастап 45 күнтізбелік күн ішінде</v>
      </c>
      <c r="P2389" s="27" t="s">
        <v>61</v>
      </c>
      <c r="Q2389" s="28" t="s">
        <v>480</v>
      </c>
      <c r="R2389" s="27" t="str">
        <f>VLOOKUP(B2389,[1]ПланКаз!A2374:S5678,19,0)</f>
        <v>Дана</v>
      </c>
      <c r="S2389" s="29">
        <v>8</v>
      </c>
      <c r="T2389" s="29">
        <v>49862</v>
      </c>
      <c r="U2389" s="29">
        <v>398896</v>
      </c>
      <c r="V2389" s="29">
        <v>446763.52000000002</v>
      </c>
      <c r="W2389" s="27"/>
      <c r="X2389" s="27" t="s">
        <v>64</v>
      </c>
      <c r="Y2389" s="27" t="s">
        <v>63</v>
      </c>
    </row>
    <row r="2390" spans="2:25" x14ac:dyDescent="0.2">
      <c r="B2390" s="27" t="s">
        <v>4809</v>
      </c>
      <c r="C2390" s="27" t="s">
        <v>57</v>
      </c>
      <c r="D2390" s="27" t="s">
        <v>4810</v>
      </c>
      <c r="E2390" s="27" t="str">
        <f>VLOOKUP(D2390,[1]ЕНС!A:E,2,FALSE)</f>
        <v>Топор</v>
      </c>
      <c r="F2390" s="27" t="str">
        <f>VLOOKUP(D2390,[1]ЕНС!A:E,3,FALSE)</f>
        <v>столярный</v>
      </c>
      <c r="G2390" s="27" t="s">
        <v>4811</v>
      </c>
      <c r="H2390" s="27" t="s">
        <v>28</v>
      </c>
      <c r="I2390" s="27">
        <v>0</v>
      </c>
      <c r="J2390" s="27">
        <v>631010000</v>
      </c>
      <c r="K2390" s="27" t="str">
        <f>VLOOKUP(B2390,[1]ПланКаз!A2377:M5681,12,0)</f>
        <v>ҚР, ШҚО, Өскемен қ., Бажов көш., 10</v>
      </c>
      <c r="L2390" s="27" t="str">
        <f>VLOOKUP(B2390,[1]ПланКаз!A2375:M5679,13,0)</f>
        <v>Желтоқсан-Қантар</v>
      </c>
      <c r="M2390" s="27" t="str">
        <f>VLOOKUP(B2390,[1]ПланКаз!A2377:N5681,14,0)</f>
        <v>Шығыс-Қазақстан облысы, Өскемен қ.</v>
      </c>
      <c r="N2390" s="27" t="s">
        <v>60</v>
      </c>
      <c r="O2390" s="27" t="str">
        <f>VLOOKUP(B2390,[1]ПланКаз!A2376:P5680,16,0)</f>
        <v>шартқа қол қойылған кезден бастап 45 күнтізбелік күн ішінде</v>
      </c>
      <c r="P2390" s="27" t="s">
        <v>61</v>
      </c>
      <c r="Q2390" s="28" t="s">
        <v>480</v>
      </c>
      <c r="R2390" s="27" t="str">
        <f>VLOOKUP(B2390,[1]ПланКаз!A2375:S5679,19,0)</f>
        <v>Дана</v>
      </c>
      <c r="S2390" s="29">
        <v>10</v>
      </c>
      <c r="T2390" s="29">
        <v>7024</v>
      </c>
      <c r="U2390" s="29">
        <v>70240</v>
      </c>
      <c r="V2390" s="29">
        <v>78668.800000000003</v>
      </c>
      <c r="W2390" s="27"/>
      <c r="X2390" s="27" t="s">
        <v>64</v>
      </c>
      <c r="Y2390" s="27" t="s">
        <v>63</v>
      </c>
    </row>
    <row r="2391" spans="2:25" x14ac:dyDescent="0.2">
      <c r="B2391" s="27" t="s">
        <v>4812</v>
      </c>
      <c r="C2391" s="27" t="s">
        <v>57</v>
      </c>
      <c r="D2391" s="27" t="s">
        <v>4810</v>
      </c>
      <c r="E2391" s="27" t="str">
        <f>VLOOKUP(D2391,[1]ЕНС!A:E,2,FALSE)</f>
        <v>Топор</v>
      </c>
      <c r="F2391" s="27" t="str">
        <f>VLOOKUP(D2391,[1]ЕНС!A:E,3,FALSE)</f>
        <v>столярный</v>
      </c>
      <c r="G2391" s="27" t="s">
        <v>4813</v>
      </c>
      <c r="H2391" s="27" t="s">
        <v>28</v>
      </c>
      <c r="I2391" s="27">
        <v>0</v>
      </c>
      <c r="J2391" s="27">
        <v>631010000</v>
      </c>
      <c r="K2391" s="27" t="str">
        <f>VLOOKUP(B2391,[1]ПланКаз!A2378:M5682,12,0)</f>
        <v>ҚР, ШҚО, Өскемен қ., Бажов көш., 10</v>
      </c>
      <c r="L2391" s="27" t="str">
        <f>VLOOKUP(B2391,[1]ПланКаз!A2376:M5680,13,0)</f>
        <v>Желтоқсан-Қантар</v>
      </c>
      <c r="M2391" s="27" t="str">
        <f>VLOOKUP(B2391,[1]ПланКаз!A2378:N5682,14,0)</f>
        <v>Шығыс-Қазақстан облысы, Өскемен қ.</v>
      </c>
      <c r="N2391" s="27" t="s">
        <v>60</v>
      </c>
      <c r="O2391" s="27" t="str">
        <f>VLOOKUP(B2391,[1]ПланКаз!A2377:P5681,16,0)</f>
        <v>шартқа қол қойылған кезден бастап 45 күнтізбелік күн ішінде</v>
      </c>
      <c r="P2391" s="27" t="s">
        <v>61</v>
      </c>
      <c r="Q2391" s="28" t="s">
        <v>480</v>
      </c>
      <c r="R2391" s="27" t="str">
        <f>VLOOKUP(B2391,[1]ПланКаз!A2376:S5680,19,0)</f>
        <v>Дана</v>
      </c>
      <c r="S2391" s="29">
        <v>15</v>
      </c>
      <c r="T2391" s="29">
        <v>5035</v>
      </c>
      <c r="U2391" s="29">
        <v>75525</v>
      </c>
      <c r="V2391" s="29">
        <v>84588</v>
      </c>
      <c r="W2391" s="27"/>
      <c r="X2391" s="27" t="s">
        <v>64</v>
      </c>
      <c r="Y2391" s="27" t="s">
        <v>63</v>
      </c>
    </row>
    <row r="2392" spans="2:25" x14ac:dyDescent="0.2">
      <c r="B2392" s="27" t="s">
        <v>4814</v>
      </c>
      <c r="C2392" s="27" t="s">
        <v>57</v>
      </c>
      <c r="D2392" s="27" t="s">
        <v>4810</v>
      </c>
      <c r="E2392" s="27" t="str">
        <f>VLOOKUP(D2392,[1]ЕНС!A:E,2,FALSE)</f>
        <v>Топор</v>
      </c>
      <c r="F2392" s="27" t="str">
        <f>VLOOKUP(D2392,[1]ЕНС!A:E,3,FALSE)</f>
        <v>столярный</v>
      </c>
      <c r="G2392" s="27" t="s">
        <v>4815</v>
      </c>
      <c r="H2392" s="27" t="s">
        <v>28</v>
      </c>
      <c r="I2392" s="27">
        <v>0</v>
      </c>
      <c r="J2392" s="27">
        <v>631010000</v>
      </c>
      <c r="K2392" s="27" t="str">
        <f>VLOOKUP(B2392,[1]ПланКаз!A2379:M5683,12,0)</f>
        <v>ҚР, ШҚО, Өскемен қ., Бажов көш., 10</v>
      </c>
      <c r="L2392" s="27" t="str">
        <f>VLOOKUP(B2392,[1]ПланКаз!A2377:M5681,13,0)</f>
        <v>Желтоқсан-Қантар</v>
      </c>
      <c r="M2392" s="27" t="str">
        <f>VLOOKUP(B2392,[1]ПланКаз!A2379:N5683,14,0)</f>
        <v>Шығыс-Қазақстан облысы, Өскемен қ.</v>
      </c>
      <c r="N2392" s="27" t="s">
        <v>60</v>
      </c>
      <c r="O2392" s="27" t="str">
        <f>VLOOKUP(B2392,[1]ПланКаз!A2378:P5682,16,0)</f>
        <v>шартқа қол қойылған кезден бастап 45 күнтізбелік күн ішінде</v>
      </c>
      <c r="P2392" s="27" t="s">
        <v>61</v>
      </c>
      <c r="Q2392" s="28" t="s">
        <v>480</v>
      </c>
      <c r="R2392" s="27" t="str">
        <f>VLOOKUP(B2392,[1]ПланКаз!A2377:S5681,19,0)</f>
        <v>Дана</v>
      </c>
      <c r="S2392" s="29">
        <v>7</v>
      </c>
      <c r="T2392" s="29">
        <v>6407</v>
      </c>
      <c r="U2392" s="29" t="s">
        <v>63</v>
      </c>
      <c r="V2392" s="29" t="s">
        <v>63</v>
      </c>
      <c r="W2392" s="27"/>
      <c r="X2392" s="27" t="s">
        <v>64</v>
      </c>
      <c r="Y2392" s="27" t="s">
        <v>717</v>
      </c>
    </row>
    <row r="2393" spans="2:25" x14ac:dyDescent="0.2">
      <c r="B2393" s="27" t="s">
        <v>4816</v>
      </c>
      <c r="C2393" s="27" t="s">
        <v>57</v>
      </c>
      <c r="D2393" s="27" t="s">
        <v>4810</v>
      </c>
      <c r="E2393" s="27" t="str">
        <f>VLOOKUP(D2393,[1]ЕНС!A:E,2,FALSE)</f>
        <v>Топор</v>
      </c>
      <c r="F2393" s="27" t="str">
        <f>VLOOKUP(D2393,[1]ЕНС!A:E,3,FALSE)</f>
        <v>столярный</v>
      </c>
      <c r="G2393" s="27" t="s">
        <v>4815</v>
      </c>
      <c r="H2393" s="27" t="s">
        <v>28</v>
      </c>
      <c r="I2393" s="27">
        <v>0</v>
      </c>
      <c r="J2393" s="27">
        <v>631010000</v>
      </c>
      <c r="K2393" s="27" t="str">
        <f>VLOOKUP(B2393,[1]ПланКаз!A2380:M5684,12,0)</f>
        <v>ҚР, ШҚО, Өскемен қ., Бажов көш., 10</v>
      </c>
      <c r="L2393" s="27" t="str">
        <f>VLOOKUP(B2393,[1]ПланКаз!A2378:M5682,13,0)</f>
        <v>Наурыз - Сәуір</v>
      </c>
      <c r="M2393" s="27" t="str">
        <f>VLOOKUP(B2393,[1]ПланКаз!A2380:N5684,14,0)</f>
        <v>Шығыс-Қазақстан облысы, Өскемен қ.</v>
      </c>
      <c r="N2393" s="27" t="s">
        <v>60</v>
      </c>
      <c r="O2393" s="27" t="str">
        <f>VLOOKUP(B2393,[1]ПланКаз!A2379:P5683,16,0)</f>
        <v>шартқа қол қойылған кезден бастап 45 күнтізбелік күн ішінде</v>
      </c>
      <c r="P2393" s="27" t="s">
        <v>61</v>
      </c>
      <c r="Q2393" s="28" t="s">
        <v>480</v>
      </c>
      <c r="R2393" s="27" t="str">
        <f>VLOOKUP(B2393,[1]ПланКаз!A2378:S5682,19,0)</f>
        <v>Дана</v>
      </c>
      <c r="S2393" s="29">
        <v>7</v>
      </c>
      <c r="T2393" s="29">
        <v>6407</v>
      </c>
      <c r="U2393" s="29">
        <v>44849</v>
      </c>
      <c r="V2393" s="29">
        <v>50230.879999999997</v>
      </c>
      <c r="W2393" s="27"/>
      <c r="X2393" s="27" t="s">
        <v>74</v>
      </c>
      <c r="Y2393" s="27" t="s">
        <v>63</v>
      </c>
    </row>
    <row r="2394" spans="2:25" x14ac:dyDescent="0.2">
      <c r="B2394" s="27" t="s">
        <v>4817</v>
      </c>
      <c r="C2394" s="27" t="s">
        <v>57</v>
      </c>
      <c r="D2394" s="27" t="s">
        <v>4810</v>
      </c>
      <c r="E2394" s="27" t="str">
        <f>VLOOKUP(D2394,[1]ЕНС!A:E,2,FALSE)</f>
        <v>Топор</v>
      </c>
      <c r="F2394" s="27" t="str">
        <f>VLOOKUP(D2394,[1]ЕНС!A:E,3,FALSE)</f>
        <v>столярный</v>
      </c>
      <c r="G2394" s="27" t="s">
        <v>4818</v>
      </c>
      <c r="H2394" s="27" t="s">
        <v>28</v>
      </c>
      <c r="I2394" s="27">
        <v>0</v>
      </c>
      <c r="J2394" s="27">
        <v>631010000</v>
      </c>
      <c r="K2394" s="27" t="str">
        <f>VLOOKUP(B2394,[1]ПланКаз!A2381:M5685,12,0)</f>
        <v>ҚР, ШҚО, Өскемен қ., Бажов көш., 10</v>
      </c>
      <c r="L2394" s="27" t="str">
        <f>VLOOKUP(B2394,[1]ПланКаз!A2379:M5683,13,0)</f>
        <v>Желтоқсан-Қантар</v>
      </c>
      <c r="M2394" s="27" t="str">
        <f>VLOOKUP(B2394,[1]ПланКаз!A2381:N5685,14,0)</f>
        <v>Шығыс-Қазақстан облысы, Өскемен қ.</v>
      </c>
      <c r="N2394" s="27" t="s">
        <v>60</v>
      </c>
      <c r="O2394" s="27" t="str">
        <f>VLOOKUP(B2394,[1]ПланКаз!A2380:P5684,16,0)</f>
        <v>шартқа қол қойылған кезден бастап 45 күнтізбелік күн ішінде</v>
      </c>
      <c r="P2394" s="27" t="s">
        <v>61</v>
      </c>
      <c r="Q2394" s="28" t="s">
        <v>480</v>
      </c>
      <c r="R2394" s="27" t="str">
        <f>VLOOKUP(B2394,[1]ПланКаз!A2379:S5683,19,0)</f>
        <v>Дана</v>
      </c>
      <c r="S2394" s="29">
        <v>1</v>
      </c>
      <c r="T2394" s="29">
        <v>4038</v>
      </c>
      <c r="U2394" s="29" t="s">
        <v>63</v>
      </c>
      <c r="V2394" s="29" t="s">
        <v>63</v>
      </c>
      <c r="W2394" s="27"/>
      <c r="X2394" s="27" t="s">
        <v>64</v>
      </c>
      <c r="Y2394" s="27" t="s">
        <v>717</v>
      </c>
    </row>
    <row r="2395" spans="2:25" x14ac:dyDescent="0.2">
      <c r="B2395" s="27" t="s">
        <v>4819</v>
      </c>
      <c r="C2395" s="27" t="s">
        <v>57</v>
      </c>
      <c r="D2395" s="27" t="s">
        <v>4810</v>
      </c>
      <c r="E2395" s="27" t="str">
        <f>VLOOKUP(D2395,[1]ЕНС!A:E,2,FALSE)</f>
        <v>Топор</v>
      </c>
      <c r="F2395" s="27" t="str">
        <f>VLOOKUP(D2395,[1]ЕНС!A:E,3,FALSE)</f>
        <v>столярный</v>
      </c>
      <c r="G2395" s="27" t="s">
        <v>4818</v>
      </c>
      <c r="H2395" s="27" t="s">
        <v>28</v>
      </c>
      <c r="I2395" s="27">
        <v>0</v>
      </c>
      <c r="J2395" s="27">
        <v>631010000</v>
      </c>
      <c r="K2395" s="27" t="str">
        <f>VLOOKUP(B2395,[1]ПланКаз!A2382:M5686,12,0)</f>
        <v>ҚР, ШҚО, Өскемен қ., Бажов көш., 10</v>
      </c>
      <c r="L2395" s="27" t="str">
        <f>VLOOKUP(B2395,[1]ПланКаз!A2380:M5684,13,0)</f>
        <v>Наурыз - Сәуір</v>
      </c>
      <c r="M2395" s="27" t="str">
        <f>VLOOKUP(B2395,[1]ПланКаз!A2382:N5686,14,0)</f>
        <v>Шығыс-Қазақстан облысы, Өскемен қ.</v>
      </c>
      <c r="N2395" s="27" t="s">
        <v>60</v>
      </c>
      <c r="O2395" s="27" t="str">
        <f>VLOOKUP(B2395,[1]ПланКаз!A2381:P5685,16,0)</f>
        <v>шартқа қол қойылған кезден бастап 45 күнтізбелік күн ішінде</v>
      </c>
      <c r="P2395" s="27" t="s">
        <v>61</v>
      </c>
      <c r="Q2395" s="28" t="s">
        <v>480</v>
      </c>
      <c r="R2395" s="27" t="str">
        <f>VLOOKUP(B2395,[1]ПланКаз!A2380:S5684,19,0)</f>
        <v>Дана</v>
      </c>
      <c r="S2395" s="29">
        <v>1</v>
      </c>
      <c r="T2395" s="29">
        <v>4038</v>
      </c>
      <c r="U2395" s="29">
        <v>4038</v>
      </c>
      <c r="V2395" s="29">
        <v>4522.5600000000004</v>
      </c>
      <c r="W2395" s="27"/>
      <c r="X2395" s="27" t="s">
        <v>74</v>
      </c>
      <c r="Y2395" s="27" t="s">
        <v>63</v>
      </c>
    </row>
    <row r="2396" spans="2:25" x14ac:dyDescent="0.2">
      <c r="B2396" s="27" t="s">
        <v>4820</v>
      </c>
      <c r="C2396" s="27" t="s">
        <v>57</v>
      </c>
      <c r="D2396" s="27" t="s">
        <v>4821</v>
      </c>
      <c r="E2396" s="27" t="str">
        <f>VLOOKUP(D2396,[1]ЕНС!A:E,2,FALSE)</f>
        <v>Угольник</v>
      </c>
      <c r="F2396" s="27" t="str">
        <f>VLOOKUP(D2396,[1]ЕНС!A:E,3,FALSE)</f>
        <v>поверочный слесарный, УП, плоский, класс точности 1, ГОСТ 3749-77</v>
      </c>
      <c r="G2396" s="27" t="s">
        <v>4822</v>
      </c>
      <c r="H2396" s="27" t="s">
        <v>28</v>
      </c>
      <c r="I2396" s="27">
        <v>0</v>
      </c>
      <c r="J2396" s="27">
        <v>631010000</v>
      </c>
      <c r="K2396" s="27" t="str">
        <f>VLOOKUP(B2396,[1]ПланКаз!A2383:M5687,12,0)</f>
        <v>ҚР, ШҚО, Өскемен қ., Бажов көш., 10</v>
      </c>
      <c r="L2396" s="27" t="str">
        <f>VLOOKUP(B2396,[1]ПланКаз!A2381:M5685,13,0)</f>
        <v>Желтоқсан-Қантар</v>
      </c>
      <c r="M2396" s="27" t="str">
        <f>VLOOKUP(B2396,[1]ПланКаз!A2383:N5687,14,0)</f>
        <v>Шығыс-Қазақстан облысы, Өскемен қ.</v>
      </c>
      <c r="N2396" s="27" t="s">
        <v>60</v>
      </c>
      <c r="O2396" s="27" t="str">
        <f>VLOOKUP(B2396,[1]ПланКаз!A2382:P5686,16,0)</f>
        <v>шартқа қол қойылған кезден бастап 45 күнтізбелік күн ішінде</v>
      </c>
      <c r="P2396" s="27" t="s">
        <v>61</v>
      </c>
      <c r="Q2396" s="28" t="s">
        <v>480</v>
      </c>
      <c r="R2396" s="27" t="str">
        <f>VLOOKUP(B2396,[1]ПланКаз!A2381:S5685,19,0)</f>
        <v>Дана</v>
      </c>
      <c r="S2396" s="29">
        <v>1</v>
      </c>
      <c r="T2396" s="29">
        <v>1098</v>
      </c>
      <c r="U2396" s="29" t="s">
        <v>63</v>
      </c>
      <c r="V2396" s="29" t="s">
        <v>63</v>
      </c>
      <c r="W2396" s="27"/>
      <c r="X2396" s="27" t="s">
        <v>64</v>
      </c>
      <c r="Y2396" s="27" t="s">
        <v>717</v>
      </c>
    </row>
    <row r="2397" spans="2:25" x14ac:dyDescent="0.2">
      <c r="B2397" s="27" t="s">
        <v>4823</v>
      </c>
      <c r="C2397" s="27" t="s">
        <v>57</v>
      </c>
      <c r="D2397" s="27" t="s">
        <v>4821</v>
      </c>
      <c r="E2397" s="27" t="str">
        <f>VLOOKUP(D2397,[1]ЕНС!A:E,2,FALSE)</f>
        <v>Угольник</v>
      </c>
      <c r="F2397" s="27" t="str">
        <f>VLOOKUP(D2397,[1]ЕНС!A:E,3,FALSE)</f>
        <v>поверочный слесарный, УП, плоский, класс точности 1, ГОСТ 3749-77</v>
      </c>
      <c r="G2397" s="27" t="s">
        <v>4822</v>
      </c>
      <c r="H2397" s="27" t="s">
        <v>28</v>
      </c>
      <c r="I2397" s="27">
        <v>0</v>
      </c>
      <c r="J2397" s="27">
        <v>631010000</v>
      </c>
      <c r="K2397" s="27" t="str">
        <f>VLOOKUP(B2397,[1]ПланКаз!A2384:M5688,12,0)</f>
        <v>ҚР, ШҚО, Өскемен қ., Бажов көш., 10</v>
      </c>
      <c r="L2397" s="27" t="str">
        <f>VLOOKUP(B2397,[1]ПланКаз!A2382:M5686,13,0)</f>
        <v>Наурыз - Сәуір</v>
      </c>
      <c r="M2397" s="27" t="str">
        <f>VLOOKUP(B2397,[1]ПланКаз!A2384:N5688,14,0)</f>
        <v>Шығыс-Қазақстан облысы, Өскемен қ.</v>
      </c>
      <c r="N2397" s="27" t="s">
        <v>60</v>
      </c>
      <c r="O2397" s="27" t="str">
        <f>VLOOKUP(B2397,[1]ПланКаз!A2383:P5687,16,0)</f>
        <v>шартқа қол қойылған кезден бастап 45 күнтізбелік күн ішінде</v>
      </c>
      <c r="P2397" s="27" t="s">
        <v>61</v>
      </c>
      <c r="Q2397" s="28" t="s">
        <v>480</v>
      </c>
      <c r="R2397" s="27" t="str">
        <f>VLOOKUP(B2397,[1]ПланКаз!A2382:S5686,19,0)</f>
        <v>Дана</v>
      </c>
      <c r="S2397" s="29">
        <v>1</v>
      </c>
      <c r="T2397" s="29">
        <v>1098</v>
      </c>
      <c r="U2397" s="29">
        <v>1098</v>
      </c>
      <c r="V2397" s="29">
        <v>1229.76</v>
      </c>
      <c r="W2397" s="27"/>
      <c r="X2397" s="27" t="s">
        <v>74</v>
      </c>
      <c r="Y2397" s="27" t="s">
        <v>63</v>
      </c>
    </row>
    <row r="2398" spans="2:25" x14ac:dyDescent="0.2">
      <c r="B2398" s="27" t="s">
        <v>4824</v>
      </c>
      <c r="C2398" s="27" t="s">
        <v>57</v>
      </c>
      <c r="D2398" s="27" t="s">
        <v>4825</v>
      </c>
      <c r="E2398" s="27" t="str">
        <f>VLOOKUP(D2398,[1]ЕНС!A:E,2,FALSE)</f>
        <v>Уровень</v>
      </c>
      <c r="F2398" s="27" t="str">
        <f>VLOOKUP(D2398,[1]ЕНС!A:E,3,FALSE)</f>
        <v>строительный, длина 0,6 м</v>
      </c>
      <c r="G2398" s="27" t="s">
        <v>4826</v>
      </c>
      <c r="H2398" s="27" t="s">
        <v>28</v>
      </c>
      <c r="I2398" s="27">
        <v>0</v>
      </c>
      <c r="J2398" s="27">
        <v>631010000</v>
      </c>
      <c r="K2398" s="27" t="str">
        <f>VLOOKUP(B2398,[1]ПланКаз!A2385:M5689,12,0)</f>
        <v>ҚР, ШҚО, Өскемен қ., Бажов көш., 10</v>
      </c>
      <c r="L2398" s="27" t="str">
        <f>VLOOKUP(B2398,[1]ПланКаз!A2383:M5687,13,0)</f>
        <v>Желтоқсан-Қантар</v>
      </c>
      <c r="M2398" s="27" t="str">
        <f>VLOOKUP(B2398,[1]ПланКаз!A2385:N5689,14,0)</f>
        <v>Шығыс-Қазақстан облысы, Өскемен қ.</v>
      </c>
      <c r="N2398" s="27" t="s">
        <v>60</v>
      </c>
      <c r="O2398" s="27" t="str">
        <f>VLOOKUP(B2398,[1]ПланКаз!A2384:P5688,16,0)</f>
        <v>шартқа қол қойылған кезден бастап 45 күнтізбелік күн ішінде</v>
      </c>
      <c r="P2398" s="27" t="s">
        <v>61</v>
      </c>
      <c r="Q2398" s="28" t="s">
        <v>480</v>
      </c>
      <c r="R2398" s="27" t="str">
        <f>VLOOKUP(B2398,[1]ПланКаз!A2383:S5687,19,0)</f>
        <v>Дана</v>
      </c>
      <c r="S2398" s="29">
        <v>1</v>
      </c>
      <c r="T2398" s="29">
        <v>1898</v>
      </c>
      <c r="U2398" s="29" t="s">
        <v>63</v>
      </c>
      <c r="V2398" s="29" t="s">
        <v>63</v>
      </c>
      <c r="W2398" s="27"/>
      <c r="X2398" s="27" t="s">
        <v>64</v>
      </c>
      <c r="Y2398" s="27" t="s">
        <v>717</v>
      </c>
    </row>
    <row r="2399" spans="2:25" x14ac:dyDescent="0.2">
      <c r="B2399" s="27" t="s">
        <v>4827</v>
      </c>
      <c r="C2399" s="27" t="s">
        <v>57</v>
      </c>
      <c r="D2399" s="27" t="s">
        <v>4825</v>
      </c>
      <c r="E2399" s="27" t="str">
        <f>VLOOKUP(D2399,[1]ЕНС!A:E,2,FALSE)</f>
        <v>Уровень</v>
      </c>
      <c r="F2399" s="27" t="str">
        <f>VLOOKUP(D2399,[1]ЕНС!A:E,3,FALSE)</f>
        <v>строительный, длина 0,6 м</v>
      </c>
      <c r="G2399" s="27" t="s">
        <v>4826</v>
      </c>
      <c r="H2399" s="27" t="s">
        <v>28</v>
      </c>
      <c r="I2399" s="27">
        <v>0</v>
      </c>
      <c r="J2399" s="27">
        <v>631010000</v>
      </c>
      <c r="K2399" s="27" t="str">
        <f>VLOOKUP(B2399,[1]ПланКаз!A2386:M5690,12,0)</f>
        <v>ҚР, ШҚО, Өскемен қ., Бажов көш., 10</v>
      </c>
      <c r="L2399" s="27" t="str">
        <f>VLOOKUP(B2399,[1]ПланКаз!A2384:M5688,13,0)</f>
        <v>Наурыз - Сәуір</v>
      </c>
      <c r="M2399" s="27" t="str">
        <f>VLOOKUP(B2399,[1]ПланКаз!A2386:N5690,14,0)</f>
        <v>Шығыс-Қазақстан облысы, Өскемен қ.</v>
      </c>
      <c r="N2399" s="27" t="s">
        <v>60</v>
      </c>
      <c r="O2399" s="27" t="str">
        <f>VLOOKUP(B2399,[1]ПланКаз!A2385:P5689,16,0)</f>
        <v>шартқа қол қойылған кезден бастап 45 күнтізбелік күн ішінде</v>
      </c>
      <c r="P2399" s="27" t="s">
        <v>61</v>
      </c>
      <c r="Q2399" s="28" t="s">
        <v>480</v>
      </c>
      <c r="R2399" s="27" t="str">
        <f>VLOOKUP(B2399,[1]ПланКаз!A2384:S5688,19,0)</f>
        <v>Дана</v>
      </c>
      <c r="S2399" s="29">
        <v>1</v>
      </c>
      <c r="T2399" s="29">
        <v>1898</v>
      </c>
      <c r="U2399" s="29">
        <v>1898</v>
      </c>
      <c r="V2399" s="29">
        <v>2125.7600000000002</v>
      </c>
      <c r="W2399" s="27"/>
      <c r="X2399" s="27" t="s">
        <v>74</v>
      </c>
      <c r="Y2399" s="27" t="s">
        <v>63</v>
      </c>
    </row>
    <row r="2400" spans="2:25" x14ac:dyDescent="0.2">
      <c r="B2400" s="27" t="s">
        <v>4828</v>
      </c>
      <c r="C2400" s="27" t="s">
        <v>57</v>
      </c>
      <c r="D2400" s="27" t="s">
        <v>4829</v>
      </c>
      <c r="E2400" s="27" t="str">
        <f>VLOOKUP(D2400,[1]ЕНС!A:E,2,FALSE)</f>
        <v>Уровень</v>
      </c>
      <c r="F2400" s="27" t="str">
        <f>VLOOKUP(D2400,[1]ЕНС!A:E,3,FALSE)</f>
        <v>строительный, длина 0,8 м, ГОСТ 9416-83</v>
      </c>
      <c r="G2400" s="27" t="s">
        <v>4830</v>
      </c>
      <c r="H2400" s="27" t="s">
        <v>28</v>
      </c>
      <c r="I2400" s="27">
        <v>0</v>
      </c>
      <c r="J2400" s="27">
        <v>631010000</v>
      </c>
      <c r="K2400" s="27" t="str">
        <f>VLOOKUP(B2400,[1]ПланКаз!A2387:M5691,12,0)</f>
        <v>ҚР, ШҚО, Өскемен қ., Бажов көш., 10</v>
      </c>
      <c r="L2400" s="27" t="str">
        <f>VLOOKUP(B2400,[1]ПланКаз!A2385:M5689,13,0)</f>
        <v>Желтоқсан-Қантар</v>
      </c>
      <c r="M2400" s="27" t="str">
        <f>VLOOKUP(B2400,[1]ПланКаз!A2387:N5691,14,0)</f>
        <v>Шығыс-Қазақстан облысы, Өскемен қ.</v>
      </c>
      <c r="N2400" s="27" t="s">
        <v>60</v>
      </c>
      <c r="O2400" s="27" t="str">
        <f>VLOOKUP(B2400,[1]ПланКаз!A2386:P5690,16,0)</f>
        <v>шартқа қол қойылған кезден бастап 45 күнтізбелік күн ішінде</v>
      </c>
      <c r="P2400" s="27" t="s">
        <v>61</v>
      </c>
      <c r="Q2400" s="28" t="s">
        <v>480</v>
      </c>
      <c r="R2400" s="27" t="str">
        <f>VLOOKUP(B2400,[1]ПланКаз!A2385:S5689,19,0)</f>
        <v>Дана</v>
      </c>
      <c r="S2400" s="29">
        <v>2</v>
      </c>
      <c r="T2400" s="29">
        <v>2345</v>
      </c>
      <c r="U2400" s="29" t="s">
        <v>63</v>
      </c>
      <c r="V2400" s="29" t="s">
        <v>63</v>
      </c>
      <c r="W2400" s="27"/>
      <c r="X2400" s="27" t="s">
        <v>64</v>
      </c>
      <c r="Y2400" s="27" t="s">
        <v>717</v>
      </c>
    </row>
    <row r="2401" spans="2:25" x14ac:dyDescent="0.2">
      <c r="B2401" s="27" t="s">
        <v>4831</v>
      </c>
      <c r="C2401" s="27" t="s">
        <v>57</v>
      </c>
      <c r="D2401" s="27" t="s">
        <v>4829</v>
      </c>
      <c r="E2401" s="27" t="str">
        <f>VLOOKUP(D2401,[1]ЕНС!A:E,2,FALSE)</f>
        <v>Уровень</v>
      </c>
      <c r="F2401" s="27" t="str">
        <f>VLOOKUP(D2401,[1]ЕНС!A:E,3,FALSE)</f>
        <v>строительный, длина 0,8 м, ГОСТ 9416-83</v>
      </c>
      <c r="G2401" s="27" t="s">
        <v>4830</v>
      </c>
      <c r="H2401" s="27" t="s">
        <v>28</v>
      </c>
      <c r="I2401" s="27">
        <v>0</v>
      </c>
      <c r="J2401" s="27">
        <v>631010000</v>
      </c>
      <c r="K2401" s="27" t="str">
        <f>VLOOKUP(B2401,[1]ПланКаз!A2388:M5692,12,0)</f>
        <v>ҚР, ШҚО, Өскемен қ., Бажов көш., 10</v>
      </c>
      <c r="L2401" s="27" t="str">
        <f>VLOOKUP(B2401,[1]ПланКаз!A2386:M5690,13,0)</f>
        <v>Наурыз - Сәуір</v>
      </c>
      <c r="M2401" s="27" t="str">
        <f>VLOOKUP(B2401,[1]ПланКаз!A2388:N5692,14,0)</f>
        <v>Шығыс-Қазақстан облысы, Өскемен қ.</v>
      </c>
      <c r="N2401" s="27" t="s">
        <v>60</v>
      </c>
      <c r="O2401" s="27" t="str">
        <f>VLOOKUP(B2401,[1]ПланКаз!A2387:P5691,16,0)</f>
        <v>шартқа қол қойылған кезден бастап 45 күнтізбелік күн ішінде</v>
      </c>
      <c r="P2401" s="27" t="s">
        <v>61</v>
      </c>
      <c r="Q2401" s="28" t="s">
        <v>480</v>
      </c>
      <c r="R2401" s="27" t="str">
        <f>VLOOKUP(B2401,[1]ПланКаз!A2386:S5690,19,0)</f>
        <v>Дана</v>
      </c>
      <c r="S2401" s="29">
        <v>2</v>
      </c>
      <c r="T2401" s="29">
        <v>2345</v>
      </c>
      <c r="U2401" s="29">
        <v>4690</v>
      </c>
      <c r="V2401" s="29">
        <v>5252.8</v>
      </c>
      <c r="W2401" s="27"/>
      <c r="X2401" s="27" t="s">
        <v>74</v>
      </c>
      <c r="Y2401" s="27" t="s">
        <v>63</v>
      </c>
    </row>
    <row r="2402" spans="2:25" x14ac:dyDescent="0.2">
      <c r="B2402" s="27" t="s">
        <v>4832</v>
      </c>
      <c r="C2402" s="27" t="s">
        <v>57</v>
      </c>
      <c r="D2402" s="27" t="s">
        <v>4833</v>
      </c>
      <c r="E2402" s="27" t="str">
        <f>VLOOKUP(D2402,[1]ЕНС!A:E,2,FALSE)</f>
        <v>Цепь</v>
      </c>
      <c r="F2402" s="27" t="str">
        <f>VLOOKUP(D2402,[1]ЕНС!A:E,3,FALSE)</f>
        <v>режущая, к экскаватору</v>
      </c>
      <c r="G2402" s="27" t="s">
        <v>4834</v>
      </c>
      <c r="H2402" s="27" t="s">
        <v>28</v>
      </c>
      <c r="I2402" s="27">
        <v>0</v>
      </c>
      <c r="J2402" s="27">
        <v>631010000</v>
      </c>
      <c r="K2402" s="27" t="str">
        <f>VLOOKUP(B2402,[1]ПланКаз!A2389:M5693,12,0)</f>
        <v>ҚР, ШҚО, Өскемен қ., Бажов көш., 10</v>
      </c>
      <c r="L2402" s="27" t="str">
        <f>VLOOKUP(B2402,[1]ПланКаз!A2387:M5691,13,0)</f>
        <v>Желтоқсан-Қантар</v>
      </c>
      <c r="M2402" s="27" t="str">
        <f>VLOOKUP(B2402,[1]ПланКаз!A2389:N5693,14,0)</f>
        <v>Шығыс-Қазақстан облысы, Өскемен қ.</v>
      </c>
      <c r="N2402" s="27" t="s">
        <v>60</v>
      </c>
      <c r="O2402" s="27" t="str">
        <f>VLOOKUP(B2402,[1]ПланКаз!A2388:P5692,16,0)</f>
        <v>шартқа қол қойылған кезден бастап 45 күнтізбелік күн ішінде</v>
      </c>
      <c r="P2402" s="27" t="s">
        <v>61</v>
      </c>
      <c r="Q2402" s="28" t="s">
        <v>480</v>
      </c>
      <c r="R2402" s="27" t="str">
        <f>VLOOKUP(B2402,[1]ПланКаз!A2387:S5691,19,0)</f>
        <v>Дана</v>
      </c>
      <c r="S2402" s="29">
        <v>73</v>
      </c>
      <c r="T2402" s="29">
        <v>6727</v>
      </c>
      <c r="U2402" s="29">
        <v>491071</v>
      </c>
      <c r="V2402" s="29">
        <v>549999.52</v>
      </c>
      <c r="W2402" s="27"/>
      <c r="X2402" s="27" t="s">
        <v>64</v>
      </c>
      <c r="Y2402" s="27" t="s">
        <v>63</v>
      </c>
    </row>
    <row r="2403" spans="2:25" x14ac:dyDescent="0.2">
      <c r="B2403" s="27" t="s">
        <v>4835</v>
      </c>
      <c r="C2403" s="27" t="s">
        <v>57</v>
      </c>
      <c r="D2403" s="27" t="s">
        <v>4833</v>
      </c>
      <c r="E2403" s="27" t="str">
        <f>VLOOKUP(D2403,[1]ЕНС!A:E,2,FALSE)</f>
        <v>Цепь</v>
      </c>
      <c r="F2403" s="27" t="str">
        <f>VLOOKUP(D2403,[1]ЕНС!A:E,3,FALSE)</f>
        <v>режущая, к экскаватору</v>
      </c>
      <c r="G2403" s="27" t="s">
        <v>4836</v>
      </c>
      <c r="H2403" s="27" t="s">
        <v>28</v>
      </c>
      <c r="I2403" s="27">
        <v>0</v>
      </c>
      <c r="J2403" s="27">
        <v>631010000</v>
      </c>
      <c r="K2403" s="27" t="str">
        <f>VLOOKUP(B2403,[1]ПланКаз!A2390:M5694,12,0)</f>
        <v>ҚР, ШҚО, Өскемен қ., Бажов көш., 10</v>
      </c>
      <c r="L2403" s="27" t="str">
        <f>VLOOKUP(B2403,[1]ПланКаз!A2388:M5692,13,0)</f>
        <v>Желтоқсан-Қантар</v>
      </c>
      <c r="M2403" s="27" t="str">
        <f>VLOOKUP(B2403,[1]ПланКаз!A2390:N5694,14,0)</f>
        <v>Шығыс-Қазақстан облысы, Өскемен қ.</v>
      </c>
      <c r="N2403" s="27" t="s">
        <v>60</v>
      </c>
      <c r="O2403" s="27" t="str">
        <f>VLOOKUP(B2403,[1]ПланКаз!A2389:P5693,16,0)</f>
        <v>шартқа қол қойылған кезден бастап 45 күнтізбелік күн ішінде</v>
      </c>
      <c r="P2403" s="27" t="s">
        <v>61</v>
      </c>
      <c r="Q2403" s="28" t="s">
        <v>480</v>
      </c>
      <c r="R2403" s="27" t="str">
        <f>VLOOKUP(B2403,[1]ПланКаз!A2388:S5692,19,0)</f>
        <v>Дана</v>
      </c>
      <c r="S2403" s="29">
        <v>61</v>
      </c>
      <c r="T2403" s="29">
        <v>6727</v>
      </c>
      <c r="U2403" s="29">
        <v>410347</v>
      </c>
      <c r="V2403" s="29">
        <v>459588.64</v>
      </c>
      <c r="W2403" s="27"/>
      <c r="X2403" s="27" t="s">
        <v>64</v>
      </c>
      <c r="Y2403" s="27" t="s">
        <v>63</v>
      </c>
    </row>
    <row r="2404" spans="2:25" x14ac:dyDescent="0.2">
      <c r="B2404" s="27" t="s">
        <v>4837</v>
      </c>
      <c r="C2404" s="27" t="s">
        <v>57</v>
      </c>
      <c r="D2404" s="27" t="s">
        <v>4838</v>
      </c>
      <c r="E2404" s="27" t="str">
        <f>VLOOKUP(D2404,[1]ЕНС!A:E,2,FALSE)</f>
        <v>Пила</v>
      </c>
      <c r="F2404" s="27" t="str">
        <f>VLOOKUP(D2404,[1]ЕНС!A:E,3,FALSE)</f>
        <v>кольцевая, диаметр 120 мм</v>
      </c>
      <c r="G2404" s="27" t="s">
        <v>4839</v>
      </c>
      <c r="H2404" s="27" t="s">
        <v>28</v>
      </c>
      <c r="I2404" s="27">
        <v>0</v>
      </c>
      <c r="J2404" s="27">
        <v>631010000</v>
      </c>
      <c r="K2404" s="27" t="str">
        <f>VLOOKUP(B2404,[1]ПланКаз!A2391:M5695,12,0)</f>
        <v>ҚР, ШҚО, Өскемен қ., Бажов көш., 10</v>
      </c>
      <c r="L2404" s="27" t="str">
        <f>VLOOKUP(B2404,[1]ПланКаз!A2389:M5693,13,0)</f>
        <v>Желтоқсан-Қантар</v>
      </c>
      <c r="M2404" s="27" t="str">
        <f>VLOOKUP(B2404,[1]ПланКаз!A2391:N5695,14,0)</f>
        <v>Шығыс-Қазақстан облысы, Өскемен қ.</v>
      </c>
      <c r="N2404" s="27" t="s">
        <v>60</v>
      </c>
      <c r="O2404" s="27" t="str">
        <f>VLOOKUP(B2404,[1]ПланКаз!A2390:P5694,16,0)</f>
        <v>шартқа қол қойылған кезден бастап 45 күнтізбелік күн ішінде</v>
      </c>
      <c r="P2404" s="27" t="s">
        <v>61</v>
      </c>
      <c r="Q2404" s="28" t="s">
        <v>480</v>
      </c>
      <c r="R2404" s="27" t="str">
        <f>VLOOKUP(B2404,[1]ПланКаз!A2389:S5693,19,0)</f>
        <v>Дана</v>
      </c>
      <c r="S2404" s="29">
        <v>12</v>
      </c>
      <c r="T2404" s="29">
        <v>7530</v>
      </c>
      <c r="U2404" s="29" t="s">
        <v>63</v>
      </c>
      <c r="V2404" s="29" t="s">
        <v>63</v>
      </c>
      <c r="W2404" s="27"/>
      <c r="X2404" s="27" t="s">
        <v>64</v>
      </c>
      <c r="Y2404" s="27" t="s">
        <v>717</v>
      </c>
    </row>
    <row r="2405" spans="2:25" x14ac:dyDescent="0.2">
      <c r="B2405" s="27" t="s">
        <v>4840</v>
      </c>
      <c r="C2405" s="27" t="s">
        <v>57</v>
      </c>
      <c r="D2405" s="27" t="s">
        <v>4838</v>
      </c>
      <c r="E2405" s="27" t="str">
        <f>VLOOKUP(D2405,[1]ЕНС!A:E,2,FALSE)</f>
        <v>Пила</v>
      </c>
      <c r="F2405" s="27" t="str">
        <f>VLOOKUP(D2405,[1]ЕНС!A:E,3,FALSE)</f>
        <v>кольцевая, диаметр 120 мм</v>
      </c>
      <c r="G2405" s="27" t="s">
        <v>4839</v>
      </c>
      <c r="H2405" s="27" t="s">
        <v>28</v>
      </c>
      <c r="I2405" s="27">
        <v>0</v>
      </c>
      <c r="J2405" s="27">
        <v>631010000</v>
      </c>
      <c r="K2405" s="27" t="str">
        <f>VLOOKUP(B2405,[1]ПланКаз!A2392:M5696,12,0)</f>
        <v>ҚР, ШҚО, Өскемен қ., Бажов көш., 10</v>
      </c>
      <c r="L2405" s="27" t="str">
        <f>VLOOKUP(B2405,[1]ПланКаз!A2390:M5694,13,0)</f>
        <v>Наурыз - Сәуір</v>
      </c>
      <c r="M2405" s="27" t="str">
        <f>VLOOKUP(B2405,[1]ПланКаз!A2392:N5696,14,0)</f>
        <v>Шығыс-Қазақстан облысы, Өскемен қ.</v>
      </c>
      <c r="N2405" s="27" t="s">
        <v>60</v>
      </c>
      <c r="O2405" s="27" t="str">
        <f>VLOOKUP(B2405,[1]ПланКаз!A2391:P5695,16,0)</f>
        <v>шартқа қол қойылған кезден бастап 45 күнтізбелік күн ішінде</v>
      </c>
      <c r="P2405" s="27" t="s">
        <v>61</v>
      </c>
      <c r="Q2405" s="28" t="s">
        <v>480</v>
      </c>
      <c r="R2405" s="27" t="str">
        <f>VLOOKUP(B2405,[1]ПланКаз!A2390:S5694,19,0)</f>
        <v>Дана</v>
      </c>
      <c r="S2405" s="29">
        <v>12</v>
      </c>
      <c r="T2405" s="29">
        <v>7530</v>
      </c>
      <c r="U2405" s="29">
        <v>90360</v>
      </c>
      <c r="V2405" s="29">
        <v>101203.2</v>
      </c>
      <c r="W2405" s="27"/>
      <c r="X2405" s="27" t="s">
        <v>74</v>
      </c>
      <c r="Y2405" s="27" t="s">
        <v>63</v>
      </c>
    </row>
    <row r="2406" spans="2:25" x14ac:dyDescent="0.2">
      <c r="B2406" s="27" t="s">
        <v>4841</v>
      </c>
      <c r="C2406" s="27" t="s">
        <v>57</v>
      </c>
      <c r="D2406" s="27" t="s">
        <v>4842</v>
      </c>
      <c r="E2406" s="27" t="str">
        <f>VLOOKUP(D2406,[1]ЕНС!A:E,2,FALSE)</f>
        <v>Штангенциркуль</v>
      </c>
      <c r="F2406" s="27" t="str">
        <f>VLOOKUP(D2406,[1]ЕНС!A:E,3,FALSE)</f>
        <v>ШЦ-I</v>
      </c>
      <c r="G2406" s="27" t="s">
        <v>4843</v>
      </c>
      <c r="H2406" s="27" t="s">
        <v>28</v>
      </c>
      <c r="I2406" s="27">
        <v>0</v>
      </c>
      <c r="J2406" s="27">
        <v>631010000</v>
      </c>
      <c r="K2406" s="27" t="str">
        <f>VLOOKUP(B2406,[1]ПланКаз!A2393:M5697,12,0)</f>
        <v>ҚР, ШҚО, Өскемен қ., Бажов көш., 10</v>
      </c>
      <c r="L2406" s="27" t="str">
        <f>VLOOKUP(B2406,[1]ПланКаз!A2391:M5695,13,0)</f>
        <v>Желтоқсан-Қантар</v>
      </c>
      <c r="M2406" s="27" t="str">
        <f>VLOOKUP(B2406,[1]ПланКаз!A2393:N5697,14,0)</f>
        <v>Шығыс-Қазақстан облысы, Өскемен қ.</v>
      </c>
      <c r="N2406" s="27" t="s">
        <v>60</v>
      </c>
      <c r="O2406" s="27" t="str">
        <f>VLOOKUP(B2406,[1]ПланКаз!A2392:P5696,16,0)</f>
        <v>шартқа қол қойылған кезден бастап 45 күнтізбелік күн ішінде</v>
      </c>
      <c r="P2406" s="27" t="s">
        <v>61</v>
      </c>
      <c r="Q2406" s="28" t="s">
        <v>480</v>
      </c>
      <c r="R2406" s="27" t="str">
        <f>VLOOKUP(B2406,[1]ПланКаз!A2391:S5695,19,0)</f>
        <v>Дана</v>
      </c>
      <c r="S2406" s="29">
        <v>4</v>
      </c>
      <c r="T2406" s="29">
        <v>3204</v>
      </c>
      <c r="U2406" s="29" t="s">
        <v>63</v>
      </c>
      <c r="V2406" s="29" t="s">
        <v>63</v>
      </c>
      <c r="W2406" s="27"/>
      <c r="X2406" s="27" t="s">
        <v>64</v>
      </c>
      <c r="Y2406" s="27" t="s">
        <v>717</v>
      </c>
    </row>
    <row r="2407" spans="2:25" x14ac:dyDescent="0.2">
      <c r="B2407" s="27" t="s">
        <v>4844</v>
      </c>
      <c r="C2407" s="27" t="s">
        <v>57</v>
      </c>
      <c r="D2407" s="27" t="s">
        <v>4842</v>
      </c>
      <c r="E2407" s="27" t="str">
        <f>VLOOKUP(D2407,[1]ЕНС!A:E,2,FALSE)</f>
        <v>Штангенциркуль</v>
      </c>
      <c r="F2407" s="27" t="str">
        <f>VLOOKUP(D2407,[1]ЕНС!A:E,3,FALSE)</f>
        <v>ШЦ-I</v>
      </c>
      <c r="G2407" s="27" t="s">
        <v>4843</v>
      </c>
      <c r="H2407" s="27" t="s">
        <v>28</v>
      </c>
      <c r="I2407" s="27">
        <v>0</v>
      </c>
      <c r="J2407" s="27">
        <v>631010000</v>
      </c>
      <c r="K2407" s="27" t="str">
        <f>VLOOKUP(B2407,[1]ПланКаз!A2394:M5698,12,0)</f>
        <v>ҚР, ШҚО, Өскемен қ., Бажов көш., 10</v>
      </c>
      <c r="L2407" s="27" t="str">
        <f>VLOOKUP(B2407,[1]ПланКаз!A2392:M5696,13,0)</f>
        <v>Наурыз - Сәуір</v>
      </c>
      <c r="M2407" s="27" t="str">
        <f>VLOOKUP(B2407,[1]ПланКаз!A2394:N5698,14,0)</f>
        <v>Шығыс-Қазақстан облысы, Өскемен қ.</v>
      </c>
      <c r="N2407" s="27" t="s">
        <v>60</v>
      </c>
      <c r="O2407" s="27" t="str">
        <f>VLOOKUP(B2407,[1]ПланКаз!A2393:P5697,16,0)</f>
        <v>шартқа қол қойылған кезден бастап 45 күнтізбелік күн ішінде</v>
      </c>
      <c r="P2407" s="27" t="s">
        <v>61</v>
      </c>
      <c r="Q2407" s="28" t="s">
        <v>480</v>
      </c>
      <c r="R2407" s="27" t="str">
        <f>VLOOKUP(B2407,[1]ПланКаз!A2392:S5696,19,0)</f>
        <v>Дана</v>
      </c>
      <c r="S2407" s="29">
        <v>4</v>
      </c>
      <c r="T2407" s="29">
        <v>3204</v>
      </c>
      <c r="U2407" s="29">
        <v>12816</v>
      </c>
      <c r="V2407" s="29">
        <v>14353.92</v>
      </c>
      <c r="W2407" s="27"/>
      <c r="X2407" s="27" t="s">
        <v>74</v>
      </c>
      <c r="Y2407" s="27" t="s">
        <v>63</v>
      </c>
    </row>
    <row r="2408" spans="2:25" x14ac:dyDescent="0.2">
      <c r="B2408" s="27" t="s">
        <v>4845</v>
      </c>
      <c r="C2408" s="27" t="s">
        <v>57</v>
      </c>
      <c r="D2408" s="27" t="s">
        <v>4842</v>
      </c>
      <c r="E2408" s="27" t="str">
        <f>VLOOKUP(D2408,[1]ЕНС!A:E,2,FALSE)</f>
        <v>Штангенциркуль</v>
      </c>
      <c r="F2408" s="27" t="str">
        <f>VLOOKUP(D2408,[1]ЕНС!A:E,3,FALSE)</f>
        <v>ШЦ-I</v>
      </c>
      <c r="G2408" s="27" t="s">
        <v>4846</v>
      </c>
      <c r="H2408" s="27" t="s">
        <v>28</v>
      </c>
      <c r="I2408" s="27">
        <v>0</v>
      </c>
      <c r="J2408" s="27">
        <v>631010000</v>
      </c>
      <c r="K2408" s="27" t="str">
        <f>VLOOKUP(B2408,[1]ПланКаз!A2395:M5699,12,0)</f>
        <v>ҚР, ШҚО, Өскемен қ., Бажов көш., 10</v>
      </c>
      <c r="L2408" s="27" t="str">
        <f>VLOOKUP(B2408,[1]ПланКаз!A2393:M5697,13,0)</f>
        <v>Желтоқсан-Қантар</v>
      </c>
      <c r="M2408" s="27" t="str">
        <f>VLOOKUP(B2408,[1]ПланКаз!A2395:N5699,14,0)</f>
        <v>Шығыс-Қазақстан облысы, Өскемен қ.</v>
      </c>
      <c r="N2408" s="27" t="s">
        <v>60</v>
      </c>
      <c r="O2408" s="27" t="str">
        <f>VLOOKUP(B2408,[1]ПланКаз!A2394:P5698,16,0)</f>
        <v>шартқа қол қойылған кезден бастап 45 күнтізбелік күн ішінде</v>
      </c>
      <c r="P2408" s="27" t="s">
        <v>61</v>
      </c>
      <c r="Q2408" s="28" t="s">
        <v>480</v>
      </c>
      <c r="R2408" s="27" t="str">
        <f>VLOOKUP(B2408,[1]ПланКаз!A2393:S5697,19,0)</f>
        <v>Дана</v>
      </c>
      <c r="S2408" s="29">
        <v>5</v>
      </c>
      <c r="T2408" s="29">
        <v>3511</v>
      </c>
      <c r="U2408" s="29" t="s">
        <v>63</v>
      </c>
      <c r="V2408" s="29" t="s">
        <v>63</v>
      </c>
      <c r="W2408" s="27"/>
      <c r="X2408" s="27" t="s">
        <v>64</v>
      </c>
      <c r="Y2408" s="27" t="s">
        <v>717</v>
      </c>
    </row>
    <row r="2409" spans="2:25" x14ac:dyDescent="0.2">
      <c r="B2409" s="27" t="s">
        <v>4847</v>
      </c>
      <c r="C2409" s="27" t="s">
        <v>57</v>
      </c>
      <c r="D2409" s="27" t="s">
        <v>4842</v>
      </c>
      <c r="E2409" s="27" t="str">
        <f>VLOOKUP(D2409,[1]ЕНС!A:E,2,FALSE)</f>
        <v>Штангенциркуль</v>
      </c>
      <c r="F2409" s="27" t="str">
        <f>VLOOKUP(D2409,[1]ЕНС!A:E,3,FALSE)</f>
        <v>ШЦ-I</v>
      </c>
      <c r="G2409" s="27" t="s">
        <v>4846</v>
      </c>
      <c r="H2409" s="27" t="s">
        <v>28</v>
      </c>
      <c r="I2409" s="27">
        <v>0</v>
      </c>
      <c r="J2409" s="27">
        <v>631010000</v>
      </c>
      <c r="K2409" s="27" t="str">
        <f>VLOOKUP(B2409,[1]ПланКаз!A2396:M5700,12,0)</f>
        <v>ҚР, ШҚО, Өскемен қ., Бажов көш., 10</v>
      </c>
      <c r="L2409" s="27" t="str">
        <f>VLOOKUP(B2409,[1]ПланКаз!A2394:M5698,13,0)</f>
        <v>Наурыз - Сәуір</v>
      </c>
      <c r="M2409" s="27" t="str">
        <f>VLOOKUP(B2409,[1]ПланКаз!A2396:N5700,14,0)</f>
        <v>Шығыс-Қазақстан облысы, Өскемен қ.</v>
      </c>
      <c r="N2409" s="27" t="s">
        <v>60</v>
      </c>
      <c r="O2409" s="27" t="str">
        <f>VLOOKUP(B2409,[1]ПланКаз!A2395:P5699,16,0)</f>
        <v>шартқа қол қойылған кезден бастап 45 күнтізбелік күн ішінде</v>
      </c>
      <c r="P2409" s="27" t="s">
        <v>61</v>
      </c>
      <c r="Q2409" s="28" t="s">
        <v>480</v>
      </c>
      <c r="R2409" s="27" t="str">
        <f>VLOOKUP(B2409,[1]ПланКаз!A2394:S5698,19,0)</f>
        <v>Дана</v>
      </c>
      <c r="S2409" s="29">
        <v>5</v>
      </c>
      <c r="T2409" s="29">
        <v>3511</v>
      </c>
      <c r="U2409" s="29">
        <v>17555</v>
      </c>
      <c r="V2409" s="29">
        <v>19661.599999999999</v>
      </c>
      <c r="W2409" s="27"/>
      <c r="X2409" s="27" t="s">
        <v>74</v>
      </c>
      <c r="Y2409" s="27" t="s">
        <v>63</v>
      </c>
    </row>
    <row r="2410" spans="2:25" x14ac:dyDescent="0.2">
      <c r="B2410" s="27" t="s">
        <v>4848</v>
      </c>
      <c r="C2410" s="27" t="s">
        <v>57</v>
      </c>
      <c r="D2410" s="27" t="s">
        <v>4849</v>
      </c>
      <c r="E2410" s="27" t="str">
        <f>VLOOKUP(D2410,[1]ЕНС!A:E,2,FALSE)</f>
        <v>Строп</v>
      </c>
      <c r="F2410" s="27" t="str">
        <f>VLOOKUP(D2410,[1]ЕНС!A:E,3,FALSE)</f>
        <v>стальной, 1СК, грузоподъемность 0,5 т, ГОСТ 25573-82</v>
      </c>
      <c r="G2410" s="27" t="s">
        <v>4850</v>
      </c>
      <c r="H2410" s="27" t="s">
        <v>28</v>
      </c>
      <c r="I2410" s="27">
        <v>60</v>
      </c>
      <c r="J2410" s="27">
        <v>631010000</v>
      </c>
      <c r="K2410" s="27" t="str">
        <f>VLOOKUP(B2410,[1]ПланКаз!A2397:M5701,12,0)</f>
        <v>ҚР, ШҚО, Өскемен қ., Бажов көш., 10</v>
      </c>
      <c r="L2410" s="27" t="str">
        <f>VLOOKUP(B2410,[1]ПланКаз!A2395:M5699,13,0)</f>
        <v>Желтоқсан-Қантар</v>
      </c>
      <c r="M2410" s="27" t="str">
        <f>VLOOKUP(B2410,[1]ПланКаз!A2397:N5701,14,0)</f>
        <v>Шығыс-Қазақстан облысы, Өскемен қ.</v>
      </c>
      <c r="N2410" s="27" t="s">
        <v>60</v>
      </c>
      <c r="O2410" s="27" t="str">
        <f>VLOOKUP(B2410,[1]ПланКаз!A2396:P5700,16,0)</f>
        <v>шартқа қол қойылған кезден бастап 45 күнтізбелік күн ішінде</v>
      </c>
      <c r="P2410" s="27" t="s">
        <v>61</v>
      </c>
      <c r="Q2410" s="28" t="s">
        <v>480</v>
      </c>
      <c r="R2410" s="27" t="str">
        <f>VLOOKUP(B2410,[1]ПланКаз!A2395:S5699,19,0)</f>
        <v>Дана</v>
      </c>
      <c r="S2410" s="29">
        <v>4</v>
      </c>
      <c r="T2410" s="29">
        <v>1463</v>
      </c>
      <c r="U2410" s="29" t="s">
        <v>63</v>
      </c>
      <c r="V2410" s="29" t="s">
        <v>63</v>
      </c>
      <c r="W2410" s="27" t="s">
        <v>71</v>
      </c>
      <c r="X2410" s="27" t="s">
        <v>64</v>
      </c>
      <c r="Y2410" s="27" t="s">
        <v>717</v>
      </c>
    </row>
    <row r="2411" spans="2:25" x14ac:dyDescent="0.2">
      <c r="B2411" s="27" t="s">
        <v>4851</v>
      </c>
      <c r="C2411" s="27" t="s">
        <v>57</v>
      </c>
      <c r="D2411" s="27" t="s">
        <v>4849</v>
      </c>
      <c r="E2411" s="27" t="str">
        <f>VLOOKUP(D2411,[1]ЕНС!A:E,2,FALSE)</f>
        <v>Строп</v>
      </c>
      <c r="F2411" s="27" t="str">
        <f>VLOOKUP(D2411,[1]ЕНС!A:E,3,FALSE)</f>
        <v>стальной, 1СК, грузоподъемность 0,5 т, ГОСТ 25573-82</v>
      </c>
      <c r="G2411" s="27" t="s">
        <v>4850</v>
      </c>
      <c r="H2411" s="27" t="s">
        <v>28</v>
      </c>
      <c r="I2411" s="27">
        <v>60</v>
      </c>
      <c r="J2411" s="27">
        <v>631010000</v>
      </c>
      <c r="K2411" s="27" t="str">
        <f>VLOOKUP(B2411,[1]ПланКаз!A2398:M5702,12,0)</f>
        <v>ҚР, ШҚО, Өскемен қ., Бажов көш., 10</v>
      </c>
      <c r="L2411" s="27" t="str">
        <f>VLOOKUP(B2411,[1]ПланКаз!A2396:M5700,13,0)</f>
        <v>Наурыз - Сәуір</v>
      </c>
      <c r="M2411" s="27" t="str">
        <f>VLOOKUP(B2411,[1]ПланКаз!A2398:N5702,14,0)</f>
        <v>Шығыс-Қазақстан облысы, Өскемен қ.</v>
      </c>
      <c r="N2411" s="27" t="s">
        <v>60</v>
      </c>
      <c r="O2411" s="27" t="str">
        <f>VLOOKUP(B2411,[1]ПланКаз!A2397:P5701,16,0)</f>
        <v>шартқа қол қойылған кезден бастап 45 күнтізбелік күн ішінде</v>
      </c>
      <c r="P2411" s="27" t="s">
        <v>61</v>
      </c>
      <c r="Q2411" s="28" t="s">
        <v>480</v>
      </c>
      <c r="R2411" s="27" t="str">
        <f>VLOOKUP(B2411,[1]ПланКаз!A2396:S5700,19,0)</f>
        <v>Дана</v>
      </c>
      <c r="S2411" s="29">
        <v>4</v>
      </c>
      <c r="T2411" s="29">
        <v>1463</v>
      </c>
      <c r="U2411" s="29">
        <v>5852</v>
      </c>
      <c r="V2411" s="29">
        <v>6554.24</v>
      </c>
      <c r="W2411" s="27" t="s">
        <v>71</v>
      </c>
      <c r="X2411" s="27" t="s">
        <v>74</v>
      </c>
      <c r="Y2411" s="27" t="s">
        <v>63</v>
      </c>
    </row>
    <row r="2412" spans="2:25" x14ac:dyDescent="0.2">
      <c r="B2412" s="27" t="s">
        <v>4852</v>
      </c>
      <c r="C2412" s="27" t="s">
        <v>57</v>
      </c>
      <c r="D2412" s="27" t="s">
        <v>4853</v>
      </c>
      <c r="E2412" s="27" t="str">
        <f>VLOOKUP(D2412,[1]ЕНС!A:E,2,FALSE)</f>
        <v>Строп</v>
      </c>
      <c r="F2412" s="27" t="str">
        <f>VLOOKUP(D2412,[1]ЕНС!A:E,3,FALSE)</f>
        <v>стальной, 2СК, грузоподъемность 2,0 т, ГОСТ 25573-82</v>
      </c>
      <c r="G2412" s="27" t="s">
        <v>4854</v>
      </c>
      <c r="H2412" s="27" t="s">
        <v>28</v>
      </c>
      <c r="I2412" s="27">
        <v>60</v>
      </c>
      <c r="J2412" s="27">
        <v>631010000</v>
      </c>
      <c r="K2412" s="27" t="str">
        <f>VLOOKUP(B2412,[1]ПланКаз!A2399:M5703,12,0)</f>
        <v>ҚР, ШҚО, Өскемен қ., Бажов көш., 10</v>
      </c>
      <c r="L2412" s="27" t="str">
        <f>VLOOKUP(B2412,[1]ПланКаз!A2397:M5701,13,0)</f>
        <v>Желтоқсан-Қантар</v>
      </c>
      <c r="M2412" s="27" t="str">
        <f>VLOOKUP(B2412,[1]ПланКаз!A2399:N5703,14,0)</f>
        <v>Шығыс-Қазақстан облысы, Өскемен қ.</v>
      </c>
      <c r="N2412" s="27" t="s">
        <v>60</v>
      </c>
      <c r="O2412" s="27" t="str">
        <f>VLOOKUP(B2412,[1]ПланКаз!A2398:P5702,16,0)</f>
        <v>шартқа қол қойылған кезден бастап 45 күнтізбелік күн ішінде</v>
      </c>
      <c r="P2412" s="27" t="s">
        <v>61</v>
      </c>
      <c r="Q2412" s="28" t="s">
        <v>480</v>
      </c>
      <c r="R2412" s="27" t="str">
        <f>VLOOKUP(B2412,[1]ПланКаз!A2397:S5701,19,0)</f>
        <v>Дана</v>
      </c>
      <c r="S2412" s="29">
        <v>4</v>
      </c>
      <c r="T2412" s="29">
        <v>14167</v>
      </c>
      <c r="U2412" s="29" t="s">
        <v>63</v>
      </c>
      <c r="V2412" s="29" t="s">
        <v>63</v>
      </c>
      <c r="W2412" s="27" t="s">
        <v>71</v>
      </c>
      <c r="X2412" s="27" t="s">
        <v>64</v>
      </c>
      <c r="Y2412" s="27" t="s">
        <v>717</v>
      </c>
    </row>
    <row r="2413" spans="2:25" x14ac:dyDescent="0.2">
      <c r="B2413" s="27" t="s">
        <v>4855</v>
      </c>
      <c r="C2413" s="27" t="s">
        <v>57</v>
      </c>
      <c r="D2413" s="27" t="s">
        <v>4853</v>
      </c>
      <c r="E2413" s="27" t="str">
        <f>VLOOKUP(D2413,[1]ЕНС!A:E,2,FALSE)</f>
        <v>Строп</v>
      </c>
      <c r="F2413" s="27" t="str">
        <f>VLOOKUP(D2413,[1]ЕНС!A:E,3,FALSE)</f>
        <v>стальной, 2СК, грузоподъемность 2,0 т, ГОСТ 25573-82</v>
      </c>
      <c r="G2413" s="27" t="s">
        <v>4854</v>
      </c>
      <c r="H2413" s="27" t="s">
        <v>28</v>
      </c>
      <c r="I2413" s="27">
        <v>60</v>
      </c>
      <c r="J2413" s="27">
        <v>631010000</v>
      </c>
      <c r="K2413" s="27" t="str">
        <f>VLOOKUP(B2413,[1]ПланКаз!A2400:M5704,12,0)</f>
        <v>ҚР, ШҚО, Өскемен қ., Бажов көш., 10</v>
      </c>
      <c r="L2413" s="27" t="str">
        <f>VLOOKUP(B2413,[1]ПланКаз!A2398:M5702,13,0)</f>
        <v>Наурыз - Сәуір</v>
      </c>
      <c r="M2413" s="27" t="str">
        <f>VLOOKUP(B2413,[1]ПланКаз!A2400:N5704,14,0)</f>
        <v>Шығыс-Қазақстан облысы, Өскемен қ.</v>
      </c>
      <c r="N2413" s="27" t="s">
        <v>60</v>
      </c>
      <c r="O2413" s="27" t="str">
        <f>VLOOKUP(B2413,[1]ПланКаз!A2399:P5703,16,0)</f>
        <v>шартқа қол қойылған кезден бастап 45 күнтізбелік күн ішінде</v>
      </c>
      <c r="P2413" s="27" t="s">
        <v>61</v>
      </c>
      <c r="Q2413" s="28" t="s">
        <v>480</v>
      </c>
      <c r="R2413" s="27" t="str">
        <f>VLOOKUP(B2413,[1]ПланКаз!A2398:S5702,19,0)</f>
        <v>Дана</v>
      </c>
      <c r="S2413" s="29">
        <v>4</v>
      </c>
      <c r="T2413" s="29">
        <v>14167</v>
      </c>
      <c r="U2413" s="29">
        <v>56668</v>
      </c>
      <c r="V2413" s="29">
        <v>63468.160000000003</v>
      </c>
      <c r="W2413" s="27" t="s">
        <v>71</v>
      </c>
      <c r="X2413" s="27" t="s">
        <v>74</v>
      </c>
      <c r="Y2413" s="27" t="s">
        <v>63</v>
      </c>
    </row>
    <row r="2414" spans="2:25" x14ac:dyDescent="0.2">
      <c r="B2414" s="27" t="s">
        <v>4856</v>
      </c>
      <c r="C2414" s="27" t="s">
        <v>57</v>
      </c>
      <c r="D2414" s="27" t="s">
        <v>4857</v>
      </c>
      <c r="E2414" s="27" t="str">
        <f>VLOOKUP(D2414,[1]ЕНС!A:E,2,FALSE)</f>
        <v>Строп</v>
      </c>
      <c r="F2414" s="27" t="str">
        <f>VLOOKUP(D2414,[1]ЕНС!A:E,3,FALSE)</f>
        <v>стальной, 2СК, грузоподъемность 3,2 т, ГОСТ 25573-82</v>
      </c>
      <c r="G2414" s="27" t="s">
        <v>4858</v>
      </c>
      <c r="H2414" s="27" t="s">
        <v>28</v>
      </c>
      <c r="I2414" s="27">
        <v>60</v>
      </c>
      <c r="J2414" s="27">
        <v>631010000</v>
      </c>
      <c r="K2414" s="27" t="str">
        <f>VLOOKUP(B2414,[1]ПланКаз!A2401:M5705,12,0)</f>
        <v>ҚР, ШҚО, Өскемен қ., Бажов көш., 10</v>
      </c>
      <c r="L2414" s="27" t="str">
        <f>VLOOKUP(B2414,[1]ПланКаз!A2399:M5703,13,0)</f>
        <v>Желтоқсан-Қантар</v>
      </c>
      <c r="M2414" s="27" t="str">
        <f>VLOOKUP(B2414,[1]ПланКаз!A2401:N5705,14,0)</f>
        <v>Шығыс-Қазақстан облысы, Өскемен қ.</v>
      </c>
      <c r="N2414" s="27" t="s">
        <v>60</v>
      </c>
      <c r="O2414" s="27" t="str">
        <f>VLOOKUP(B2414,[1]ПланКаз!A2400:P5704,16,0)</f>
        <v>шартқа қол қойылған кезден бастап 45 күнтізбелік күн ішінде</v>
      </c>
      <c r="P2414" s="27" t="s">
        <v>61</v>
      </c>
      <c r="Q2414" s="28" t="s">
        <v>480</v>
      </c>
      <c r="R2414" s="27" t="str">
        <f>VLOOKUP(B2414,[1]ПланКаз!A2399:S5703,19,0)</f>
        <v>Дана</v>
      </c>
      <c r="S2414" s="29">
        <v>4</v>
      </c>
      <c r="T2414" s="29">
        <v>20596</v>
      </c>
      <c r="U2414" s="29" t="s">
        <v>63</v>
      </c>
      <c r="V2414" s="29" t="s">
        <v>63</v>
      </c>
      <c r="W2414" s="27" t="s">
        <v>71</v>
      </c>
      <c r="X2414" s="27" t="s">
        <v>64</v>
      </c>
      <c r="Y2414" s="27" t="s">
        <v>717</v>
      </c>
    </row>
    <row r="2415" spans="2:25" x14ac:dyDescent="0.2">
      <c r="B2415" s="27" t="s">
        <v>4859</v>
      </c>
      <c r="C2415" s="27" t="s">
        <v>57</v>
      </c>
      <c r="D2415" s="27" t="s">
        <v>4857</v>
      </c>
      <c r="E2415" s="27" t="str">
        <f>VLOOKUP(D2415,[1]ЕНС!A:E,2,FALSE)</f>
        <v>Строп</v>
      </c>
      <c r="F2415" s="27" t="str">
        <f>VLOOKUP(D2415,[1]ЕНС!A:E,3,FALSE)</f>
        <v>стальной, 2СК, грузоподъемность 3,2 т, ГОСТ 25573-82</v>
      </c>
      <c r="G2415" s="27" t="s">
        <v>4858</v>
      </c>
      <c r="H2415" s="27" t="s">
        <v>28</v>
      </c>
      <c r="I2415" s="27">
        <v>60</v>
      </c>
      <c r="J2415" s="27">
        <v>631010000</v>
      </c>
      <c r="K2415" s="27" t="str">
        <f>VLOOKUP(B2415,[1]ПланКаз!A2402:M5706,12,0)</f>
        <v>ҚР, ШҚО, Өскемен қ., Бажов көш., 10</v>
      </c>
      <c r="L2415" s="27" t="str">
        <f>VLOOKUP(B2415,[1]ПланКаз!A2400:M5704,13,0)</f>
        <v>Наурыз - Сәуір</v>
      </c>
      <c r="M2415" s="27" t="str">
        <f>VLOOKUP(B2415,[1]ПланКаз!A2402:N5706,14,0)</f>
        <v>Шығыс-Қазақстан облысы, Өскемен қ.</v>
      </c>
      <c r="N2415" s="27" t="s">
        <v>60</v>
      </c>
      <c r="O2415" s="27" t="str">
        <f>VLOOKUP(B2415,[1]ПланКаз!A2401:P5705,16,0)</f>
        <v>шартқа қол қойылған кезден бастап 45 күнтізбелік күн ішінде</v>
      </c>
      <c r="P2415" s="27" t="s">
        <v>61</v>
      </c>
      <c r="Q2415" s="28" t="s">
        <v>480</v>
      </c>
      <c r="R2415" s="27" t="str">
        <f>VLOOKUP(B2415,[1]ПланКаз!A2400:S5704,19,0)</f>
        <v>Дана</v>
      </c>
      <c r="S2415" s="29">
        <v>4</v>
      </c>
      <c r="T2415" s="29">
        <v>20596</v>
      </c>
      <c r="U2415" s="29">
        <v>82384</v>
      </c>
      <c r="V2415" s="29">
        <v>92270.080000000002</v>
      </c>
      <c r="W2415" s="27" t="s">
        <v>71</v>
      </c>
      <c r="X2415" s="27" t="s">
        <v>74</v>
      </c>
      <c r="Y2415" s="27" t="s">
        <v>63</v>
      </c>
    </row>
    <row r="2416" spans="2:25" x14ac:dyDescent="0.2">
      <c r="B2416" s="27" t="s">
        <v>4860</v>
      </c>
      <c r="C2416" s="27" t="s">
        <v>57</v>
      </c>
      <c r="D2416" s="27" t="s">
        <v>4861</v>
      </c>
      <c r="E2416" s="27" t="str">
        <f>VLOOKUP(D2416,[1]ЕНС!A:E,2,FALSE)</f>
        <v>Строп</v>
      </c>
      <c r="F2416" s="27" t="str">
        <f>VLOOKUP(D2416,[1]ЕНС!A:E,3,FALSE)</f>
        <v>стальной, 4СК1, грузоподъемность 2,0 т, ГОСТ 25573-82</v>
      </c>
      <c r="G2416" s="27" t="s">
        <v>4862</v>
      </c>
      <c r="H2416" s="27" t="s">
        <v>28</v>
      </c>
      <c r="I2416" s="27">
        <v>60</v>
      </c>
      <c r="J2416" s="27">
        <v>631010000</v>
      </c>
      <c r="K2416" s="27" t="str">
        <f>VLOOKUP(B2416,[1]ПланКаз!A2403:M5707,12,0)</f>
        <v>ҚР, ШҚО, Өскемен қ., Бажов көш., 10</v>
      </c>
      <c r="L2416" s="27" t="str">
        <f>VLOOKUP(B2416,[1]ПланКаз!A2401:M5705,13,0)</f>
        <v>Желтоқсан-Қантар</v>
      </c>
      <c r="M2416" s="27" t="str">
        <f>VLOOKUP(B2416,[1]ПланКаз!A2403:N5707,14,0)</f>
        <v>Шығыс-Қазақстан облысы, Өскемен қ.</v>
      </c>
      <c r="N2416" s="27" t="s">
        <v>60</v>
      </c>
      <c r="O2416" s="27" t="str">
        <f>VLOOKUP(B2416,[1]ПланКаз!A2402:P5706,16,0)</f>
        <v>шартқа қол қойылған кезден бастап 45 күнтізбелік күн ішінде</v>
      </c>
      <c r="P2416" s="27" t="s">
        <v>61</v>
      </c>
      <c r="Q2416" s="28" t="s">
        <v>480</v>
      </c>
      <c r="R2416" s="27" t="str">
        <f>VLOOKUP(B2416,[1]ПланКаз!A2401:S5705,19,0)</f>
        <v>Дана</v>
      </c>
      <c r="S2416" s="29">
        <v>2</v>
      </c>
      <c r="T2416" s="29">
        <v>35456</v>
      </c>
      <c r="U2416" s="29" t="s">
        <v>63</v>
      </c>
      <c r="V2416" s="29" t="s">
        <v>63</v>
      </c>
      <c r="W2416" s="27" t="s">
        <v>71</v>
      </c>
      <c r="X2416" s="27" t="s">
        <v>64</v>
      </c>
      <c r="Y2416" s="27" t="s">
        <v>717</v>
      </c>
    </row>
    <row r="2417" spans="2:25" x14ac:dyDescent="0.2">
      <c r="B2417" s="27" t="s">
        <v>4863</v>
      </c>
      <c r="C2417" s="27" t="s">
        <v>57</v>
      </c>
      <c r="D2417" s="27" t="s">
        <v>4861</v>
      </c>
      <c r="E2417" s="27" t="str">
        <f>VLOOKUP(D2417,[1]ЕНС!A:E,2,FALSE)</f>
        <v>Строп</v>
      </c>
      <c r="F2417" s="27" t="str">
        <f>VLOOKUP(D2417,[1]ЕНС!A:E,3,FALSE)</f>
        <v>стальной, 4СК1, грузоподъемность 2,0 т, ГОСТ 25573-82</v>
      </c>
      <c r="G2417" s="27" t="s">
        <v>4862</v>
      </c>
      <c r="H2417" s="27" t="s">
        <v>28</v>
      </c>
      <c r="I2417" s="27">
        <v>60</v>
      </c>
      <c r="J2417" s="27">
        <v>631010000</v>
      </c>
      <c r="K2417" s="27" t="str">
        <f>VLOOKUP(B2417,[1]ПланКаз!A2404:M5708,12,0)</f>
        <v>ҚР, ШҚО, Өскемен қ., Бажов көш., 10</v>
      </c>
      <c r="L2417" s="27" t="str">
        <f>VLOOKUP(B2417,[1]ПланКаз!A2402:M5706,13,0)</f>
        <v>Наурыз - Сәуір</v>
      </c>
      <c r="M2417" s="27" t="str">
        <f>VLOOKUP(B2417,[1]ПланКаз!A2404:N5708,14,0)</f>
        <v>Шығыс-Қазақстан облысы, Өскемен қ.</v>
      </c>
      <c r="N2417" s="27" t="s">
        <v>60</v>
      </c>
      <c r="O2417" s="27" t="str">
        <f>VLOOKUP(B2417,[1]ПланКаз!A2403:P5707,16,0)</f>
        <v>шартқа қол қойылған кезден бастап 45 күнтізбелік күн ішінде</v>
      </c>
      <c r="P2417" s="27" t="s">
        <v>61</v>
      </c>
      <c r="Q2417" s="28" t="s">
        <v>480</v>
      </c>
      <c r="R2417" s="27" t="str">
        <f>VLOOKUP(B2417,[1]ПланКаз!A2402:S5706,19,0)</f>
        <v>Дана</v>
      </c>
      <c r="S2417" s="29">
        <v>2</v>
      </c>
      <c r="T2417" s="29">
        <v>35456</v>
      </c>
      <c r="U2417" s="29">
        <v>70912</v>
      </c>
      <c r="V2417" s="29">
        <v>79421.440000000002</v>
      </c>
      <c r="W2417" s="27" t="s">
        <v>71</v>
      </c>
      <c r="X2417" s="27" t="s">
        <v>74</v>
      </c>
      <c r="Y2417" s="27" t="s">
        <v>63</v>
      </c>
    </row>
    <row r="2418" spans="2:25" x14ac:dyDescent="0.2">
      <c r="B2418" s="27" t="s">
        <v>4864</v>
      </c>
      <c r="C2418" s="27" t="s">
        <v>57</v>
      </c>
      <c r="D2418" s="27" t="s">
        <v>4865</v>
      </c>
      <c r="E2418" s="27" t="str">
        <f>VLOOKUP(D2418,[1]ЕНС!A:E,2,FALSE)</f>
        <v>Блок</v>
      </c>
      <c r="F2418" s="27" t="str">
        <f>VLOOKUP(D2418,[1]ЕНС!A:E,3,FALSE)</f>
        <v>полиспастный, грузоподъемность 0,5 т</v>
      </c>
      <c r="G2418" s="27" t="s">
        <v>4866</v>
      </c>
      <c r="H2418" s="27" t="s">
        <v>28</v>
      </c>
      <c r="I2418" s="27">
        <v>0</v>
      </c>
      <c r="J2418" s="27">
        <v>631010000</v>
      </c>
      <c r="K2418" s="27" t="str">
        <f>VLOOKUP(B2418,[1]ПланКаз!A2405:M5709,12,0)</f>
        <v>ҚР, ШҚО, Өскемен қ., Бажов көш., 10</v>
      </c>
      <c r="L2418" s="27" t="str">
        <f>VLOOKUP(B2418,[1]ПланКаз!A2403:M5707,13,0)</f>
        <v>Желтоқсан-Қантар</v>
      </c>
      <c r="M2418" s="27" t="str">
        <f>VLOOKUP(B2418,[1]ПланКаз!A2405:N5709,14,0)</f>
        <v>Шығыс-Қазақстан облысы, Өскемен қ.</v>
      </c>
      <c r="N2418" s="27" t="s">
        <v>60</v>
      </c>
      <c r="O2418" s="27" t="str">
        <f>VLOOKUP(B2418,[1]ПланКаз!A2404:P5708,16,0)</f>
        <v>шартқа қол қойылған кезден бастап 45 күнтізбелік күн ішінде</v>
      </c>
      <c r="P2418" s="27" t="s">
        <v>61</v>
      </c>
      <c r="Q2418" s="28" t="s">
        <v>480</v>
      </c>
      <c r="R2418" s="27" t="str">
        <f>VLOOKUP(B2418,[1]ПланКаз!A2403:S5707,19,0)</f>
        <v>Дана</v>
      </c>
      <c r="S2418" s="29">
        <v>2</v>
      </c>
      <c r="T2418" s="29">
        <v>40717</v>
      </c>
      <c r="U2418" s="29" t="s">
        <v>63</v>
      </c>
      <c r="V2418" s="29" t="s">
        <v>63</v>
      </c>
      <c r="W2418" s="27"/>
      <c r="X2418" s="27" t="s">
        <v>64</v>
      </c>
      <c r="Y2418" s="27" t="s">
        <v>717</v>
      </c>
    </row>
    <row r="2419" spans="2:25" x14ac:dyDescent="0.2">
      <c r="B2419" s="27" t="s">
        <v>4867</v>
      </c>
      <c r="C2419" s="27" t="s">
        <v>57</v>
      </c>
      <c r="D2419" s="27" t="s">
        <v>4865</v>
      </c>
      <c r="E2419" s="27" t="str">
        <f>VLOOKUP(D2419,[1]ЕНС!A:E,2,FALSE)</f>
        <v>Блок</v>
      </c>
      <c r="F2419" s="27" t="str">
        <f>VLOOKUP(D2419,[1]ЕНС!A:E,3,FALSE)</f>
        <v>полиспастный, грузоподъемность 0,5 т</v>
      </c>
      <c r="G2419" s="27" t="s">
        <v>4866</v>
      </c>
      <c r="H2419" s="27" t="s">
        <v>28</v>
      </c>
      <c r="I2419" s="27">
        <v>0</v>
      </c>
      <c r="J2419" s="27">
        <v>631010000</v>
      </c>
      <c r="K2419" s="27" t="str">
        <f>VLOOKUP(B2419,[1]ПланКаз!A2406:M5710,12,0)</f>
        <v>ҚР, ШҚО, Өскемен қ., Бажов көш., 10</v>
      </c>
      <c r="L2419" s="27" t="str">
        <f>VLOOKUP(B2419,[1]ПланКаз!A2404:M5708,13,0)</f>
        <v>Наурыз - Сәуір</v>
      </c>
      <c r="M2419" s="27" t="str">
        <f>VLOOKUP(B2419,[1]ПланКаз!A2406:N5710,14,0)</f>
        <v>Шығыс-Қазақстан облысы, Өскемен қ.</v>
      </c>
      <c r="N2419" s="27" t="s">
        <v>60</v>
      </c>
      <c r="O2419" s="27" t="str">
        <f>VLOOKUP(B2419,[1]ПланКаз!A2405:P5709,16,0)</f>
        <v>шартқа қол қойылған кезден бастап 45 күнтізбелік күн ішінде</v>
      </c>
      <c r="P2419" s="27" t="s">
        <v>61</v>
      </c>
      <c r="Q2419" s="28" t="s">
        <v>480</v>
      </c>
      <c r="R2419" s="27" t="str">
        <f>VLOOKUP(B2419,[1]ПланКаз!A2404:S5708,19,0)</f>
        <v>Дана</v>
      </c>
      <c r="S2419" s="29">
        <v>2</v>
      </c>
      <c r="T2419" s="29">
        <v>40717</v>
      </c>
      <c r="U2419" s="29" t="s">
        <v>63</v>
      </c>
      <c r="V2419" s="29" t="s">
        <v>63</v>
      </c>
      <c r="W2419" s="27"/>
      <c r="X2419" s="27" t="s">
        <v>74</v>
      </c>
      <c r="Y2419" s="27" t="s">
        <v>627</v>
      </c>
    </row>
    <row r="2420" spans="2:25" x14ac:dyDescent="0.2">
      <c r="B2420" s="27" t="s">
        <v>4868</v>
      </c>
      <c r="C2420" s="27" t="s">
        <v>57</v>
      </c>
      <c r="D2420" s="27" t="s">
        <v>4865</v>
      </c>
      <c r="E2420" s="27" t="str">
        <f>VLOOKUP(D2420,[1]ЕНС!A:E,2,FALSE)</f>
        <v>Блок</v>
      </c>
      <c r="F2420" s="27" t="str">
        <f>VLOOKUP(D2420,[1]ЕНС!A:E,3,FALSE)</f>
        <v>полиспастный, грузоподъемность 0,5 т</v>
      </c>
      <c r="G2420" s="27" t="s">
        <v>4866</v>
      </c>
      <c r="H2420" s="27" t="s">
        <v>28</v>
      </c>
      <c r="I2420" s="27">
        <v>0</v>
      </c>
      <c r="J2420" s="27">
        <v>631010000</v>
      </c>
      <c r="K2420" s="27" t="str">
        <f>VLOOKUP(B2420,[1]ПланКаз!A2407:M5711,12,0)</f>
        <v>ҚР, ШҚО, Өскемен қ., Бажов көш., 10</v>
      </c>
      <c r="L2420" s="27" t="str">
        <f>VLOOKUP(B2420,[1]ПланКаз!A2405:M5709,13,0)</f>
        <v>Мамыр - Маусым</v>
      </c>
      <c r="M2420" s="27" t="str">
        <f>VLOOKUP(B2420,[1]ПланКаз!A2407:N5711,14,0)</f>
        <v>Шығыс-Қазақстан облысы, Өскемен қ.</v>
      </c>
      <c r="N2420" s="27" t="s">
        <v>60</v>
      </c>
      <c r="O2420" s="27" t="str">
        <f>VLOOKUP(B2420,[1]ПланКаз!A2406:P5710,16,0)</f>
        <v>шартқа қол қойылған кезден бастап 45 күнтізбелік күн ішінде</v>
      </c>
      <c r="P2420" s="27" t="s">
        <v>61</v>
      </c>
      <c r="Q2420" s="28" t="s">
        <v>480</v>
      </c>
      <c r="R2420" s="27" t="str">
        <f>VLOOKUP(B2420,[1]ПланКаз!A2405:S5709,19,0)</f>
        <v>Дана</v>
      </c>
      <c r="S2420" s="29">
        <v>2</v>
      </c>
      <c r="T2420" s="29">
        <v>40717</v>
      </c>
      <c r="U2420" s="29">
        <v>81434</v>
      </c>
      <c r="V2420" s="29">
        <v>91206.080000000002</v>
      </c>
      <c r="W2420" s="27"/>
      <c r="X2420" s="27" t="s">
        <v>74</v>
      </c>
      <c r="Y2420" s="27" t="s">
        <v>63</v>
      </c>
    </row>
    <row r="2421" spans="2:25" x14ac:dyDescent="0.2">
      <c r="B2421" s="27" t="s">
        <v>4869</v>
      </c>
      <c r="C2421" s="27" t="s">
        <v>57</v>
      </c>
      <c r="D2421" s="27" t="s">
        <v>4870</v>
      </c>
      <c r="E2421" s="27" t="str">
        <f>VLOOKUP(D2421,[1]ЕНС!A:E,2,FALSE)</f>
        <v>Строп</v>
      </c>
      <c r="F2421" s="27" t="str">
        <f>VLOOKUP(D2421,[1]ЕНС!A:E,3,FALSE)</f>
        <v>стальной, СКП2, грузоподъемность 2,5 т, ГОСТ 25573-82</v>
      </c>
      <c r="G2421" s="27" t="s">
        <v>4871</v>
      </c>
      <c r="H2421" s="27" t="s">
        <v>28</v>
      </c>
      <c r="I2421" s="27">
        <v>60</v>
      </c>
      <c r="J2421" s="27">
        <v>631010000</v>
      </c>
      <c r="K2421" s="27" t="str">
        <f>VLOOKUP(B2421,[1]ПланКаз!A2408:M5712,12,0)</f>
        <v>ҚР, ШҚО, Өскемен қ., Бажов көш., 10</v>
      </c>
      <c r="L2421" s="27" t="str">
        <f>VLOOKUP(B2421,[1]ПланКаз!A2406:M5710,13,0)</f>
        <v>Желтоқсан-Қантар</v>
      </c>
      <c r="M2421" s="27" t="str">
        <f>VLOOKUP(B2421,[1]ПланКаз!A2408:N5712,14,0)</f>
        <v>Шығыс-Қазақстан облысы, Өскемен қ.</v>
      </c>
      <c r="N2421" s="27" t="s">
        <v>60</v>
      </c>
      <c r="O2421" s="27" t="str">
        <f>VLOOKUP(B2421,[1]ПланКаз!A2407:P5711,16,0)</f>
        <v>шартқа қол қойылған кезден бастап 45 күнтізбелік күн ішінде</v>
      </c>
      <c r="P2421" s="27" t="s">
        <v>61</v>
      </c>
      <c r="Q2421" s="28" t="s">
        <v>480</v>
      </c>
      <c r="R2421" s="27" t="str">
        <f>VLOOKUP(B2421,[1]ПланКаз!A2406:S5710,19,0)</f>
        <v>Дана</v>
      </c>
      <c r="S2421" s="29">
        <v>7</v>
      </c>
      <c r="T2421" s="29">
        <v>12848</v>
      </c>
      <c r="U2421" s="29" t="s">
        <v>63</v>
      </c>
      <c r="V2421" s="29" t="s">
        <v>63</v>
      </c>
      <c r="W2421" s="27" t="s">
        <v>71</v>
      </c>
      <c r="X2421" s="27" t="s">
        <v>64</v>
      </c>
      <c r="Y2421" s="27" t="s">
        <v>717</v>
      </c>
    </row>
    <row r="2422" spans="2:25" x14ac:dyDescent="0.2">
      <c r="B2422" s="27" t="s">
        <v>4872</v>
      </c>
      <c r="C2422" s="27" t="s">
        <v>57</v>
      </c>
      <c r="D2422" s="27" t="s">
        <v>4870</v>
      </c>
      <c r="E2422" s="27" t="str">
        <f>VLOOKUP(D2422,[1]ЕНС!A:E,2,FALSE)</f>
        <v>Строп</v>
      </c>
      <c r="F2422" s="27" t="str">
        <f>VLOOKUP(D2422,[1]ЕНС!A:E,3,FALSE)</f>
        <v>стальной, СКП2, грузоподъемность 2,5 т, ГОСТ 25573-82</v>
      </c>
      <c r="G2422" s="27" t="s">
        <v>4871</v>
      </c>
      <c r="H2422" s="27" t="s">
        <v>28</v>
      </c>
      <c r="I2422" s="27">
        <v>60</v>
      </c>
      <c r="J2422" s="27">
        <v>631010000</v>
      </c>
      <c r="K2422" s="27" t="str">
        <f>VLOOKUP(B2422,[1]ПланКаз!A2409:M5713,12,0)</f>
        <v>ҚР, ШҚО, Өскемен қ., Бажов көш., 10</v>
      </c>
      <c r="L2422" s="27" t="str">
        <f>VLOOKUP(B2422,[1]ПланКаз!A2407:M5711,13,0)</f>
        <v>Наурыз - Сәуір</v>
      </c>
      <c r="M2422" s="27" t="str">
        <f>VLOOKUP(B2422,[1]ПланКаз!A2409:N5713,14,0)</f>
        <v>Шығыс-Қазақстан облысы, Өскемен қ.</v>
      </c>
      <c r="N2422" s="27" t="s">
        <v>60</v>
      </c>
      <c r="O2422" s="27" t="str">
        <f>VLOOKUP(B2422,[1]ПланКаз!A2408:P5712,16,0)</f>
        <v>шартқа қол қойылған кезден бастап 45 күнтізбелік күн ішінде</v>
      </c>
      <c r="P2422" s="27" t="s">
        <v>61</v>
      </c>
      <c r="Q2422" s="28" t="s">
        <v>480</v>
      </c>
      <c r="R2422" s="27" t="str">
        <f>VLOOKUP(B2422,[1]ПланКаз!A2407:S5711,19,0)</f>
        <v>Дана</v>
      </c>
      <c r="S2422" s="29">
        <v>7</v>
      </c>
      <c r="T2422" s="29">
        <v>12848</v>
      </c>
      <c r="U2422" s="29">
        <v>89936</v>
      </c>
      <c r="V2422" s="29">
        <v>100728.32000000001</v>
      </c>
      <c r="W2422" s="27" t="s">
        <v>71</v>
      </c>
      <c r="X2422" s="27" t="s">
        <v>74</v>
      </c>
      <c r="Y2422" s="27" t="s">
        <v>63</v>
      </c>
    </row>
    <row r="2423" spans="2:25" x14ac:dyDescent="0.2">
      <c r="B2423" s="27" t="s">
        <v>4873</v>
      </c>
      <c r="C2423" s="27" t="s">
        <v>57</v>
      </c>
      <c r="D2423" s="27" t="s">
        <v>4874</v>
      </c>
      <c r="E2423" s="27" t="str">
        <f>VLOOKUP(D2423,[1]ЕНС!A:E,2,FALSE)</f>
        <v>Строп</v>
      </c>
      <c r="F2423" s="27" t="str">
        <f>VLOOKUP(D2423,[1]ЕНС!A:E,3,FALSE)</f>
        <v>ленточный, текстильный, грузоподъемность 1 т, петлевой</v>
      </c>
      <c r="G2423" s="27" t="s">
        <v>4875</v>
      </c>
      <c r="H2423" s="27" t="s">
        <v>28</v>
      </c>
      <c r="I2423" s="27">
        <v>60</v>
      </c>
      <c r="J2423" s="27">
        <v>631010000</v>
      </c>
      <c r="K2423" s="27" t="str">
        <f>VLOOKUP(B2423,[1]ПланКаз!A2410:M5714,12,0)</f>
        <v>ҚР, ШҚО, Өскемен қ., Бажов көш., 10</v>
      </c>
      <c r="L2423" s="27" t="str">
        <f>VLOOKUP(B2423,[1]ПланКаз!A2408:M5712,13,0)</f>
        <v>Желтоқсан-Қантар</v>
      </c>
      <c r="M2423" s="27" t="str">
        <f>VLOOKUP(B2423,[1]ПланКаз!A2410:N5714,14,0)</f>
        <v>Шығыс-Қазақстан облысы, Өскемен қ.</v>
      </c>
      <c r="N2423" s="27" t="s">
        <v>60</v>
      </c>
      <c r="O2423" s="27" t="str">
        <f>VLOOKUP(B2423,[1]ПланКаз!A2409:P5713,16,0)</f>
        <v>шартқа қол қойылған кезден бастап 45 күнтізбелік күн ішінде</v>
      </c>
      <c r="P2423" s="27" t="s">
        <v>61</v>
      </c>
      <c r="Q2423" s="28" t="s">
        <v>480</v>
      </c>
      <c r="R2423" s="27" t="str">
        <f>VLOOKUP(B2423,[1]ПланКаз!A2408:S5712,19,0)</f>
        <v>Дана</v>
      </c>
      <c r="S2423" s="29">
        <v>11</v>
      </c>
      <c r="T2423" s="29">
        <v>4930.33</v>
      </c>
      <c r="U2423" s="29" t="s">
        <v>63</v>
      </c>
      <c r="V2423" s="29" t="s">
        <v>63</v>
      </c>
      <c r="W2423" s="27" t="s">
        <v>71</v>
      </c>
      <c r="X2423" s="27" t="s">
        <v>64</v>
      </c>
      <c r="Y2423" s="27" t="s">
        <v>717</v>
      </c>
    </row>
    <row r="2424" spans="2:25" x14ac:dyDescent="0.2">
      <c r="B2424" s="27" t="s">
        <v>4876</v>
      </c>
      <c r="C2424" s="27" t="s">
        <v>57</v>
      </c>
      <c r="D2424" s="27" t="s">
        <v>4874</v>
      </c>
      <c r="E2424" s="27" t="str">
        <f>VLOOKUP(D2424,[1]ЕНС!A:E,2,FALSE)</f>
        <v>Строп</v>
      </c>
      <c r="F2424" s="27" t="str">
        <f>VLOOKUP(D2424,[1]ЕНС!A:E,3,FALSE)</f>
        <v>ленточный, текстильный, грузоподъемность 1 т, петлевой</v>
      </c>
      <c r="G2424" s="27" t="s">
        <v>4875</v>
      </c>
      <c r="H2424" s="27" t="s">
        <v>28</v>
      </c>
      <c r="I2424" s="27">
        <v>60</v>
      </c>
      <c r="J2424" s="27">
        <v>631010000</v>
      </c>
      <c r="K2424" s="27" t="str">
        <f>VLOOKUP(B2424,[1]ПланКаз!A2411:M5715,12,0)</f>
        <v>ҚР, ШҚО, Өскемен қ., Бажов көш., 10</v>
      </c>
      <c r="L2424" s="27" t="str">
        <f>VLOOKUP(B2424,[1]ПланКаз!A2409:M5713,13,0)</f>
        <v>Наурыз - Сәуір</v>
      </c>
      <c r="M2424" s="27" t="str">
        <f>VLOOKUP(B2424,[1]ПланКаз!A2411:N5715,14,0)</f>
        <v>Шығыс-Қазақстан облысы, Өскемен қ.</v>
      </c>
      <c r="N2424" s="27" t="s">
        <v>60</v>
      </c>
      <c r="O2424" s="27" t="str">
        <f>VLOOKUP(B2424,[1]ПланКаз!A2410:P5714,16,0)</f>
        <v>шартқа қол қойылған кезден бастап 45 күнтізбелік күн ішінде</v>
      </c>
      <c r="P2424" s="27" t="s">
        <v>61</v>
      </c>
      <c r="Q2424" s="28" t="s">
        <v>480</v>
      </c>
      <c r="R2424" s="27" t="str">
        <f>VLOOKUP(B2424,[1]ПланКаз!A2409:S5713,19,0)</f>
        <v>Дана</v>
      </c>
      <c r="S2424" s="29">
        <v>11</v>
      </c>
      <c r="T2424" s="29">
        <v>4930.33</v>
      </c>
      <c r="U2424" s="29">
        <v>54233.63</v>
      </c>
      <c r="V2424" s="29">
        <v>60741.665999999997</v>
      </c>
      <c r="W2424" s="27" t="s">
        <v>71</v>
      </c>
      <c r="X2424" s="27" t="s">
        <v>74</v>
      </c>
      <c r="Y2424" s="27" t="s">
        <v>63</v>
      </c>
    </row>
    <row r="2425" spans="2:25" x14ac:dyDescent="0.2">
      <c r="B2425" s="27" t="s">
        <v>4877</v>
      </c>
      <c r="C2425" s="27" t="s">
        <v>57</v>
      </c>
      <c r="D2425" s="27" t="s">
        <v>4878</v>
      </c>
      <c r="E2425" s="27" t="str">
        <f>VLOOKUP(D2425,[1]ЕНС!A:E,2,FALSE)</f>
        <v>Блок</v>
      </c>
      <c r="F2425" s="27" t="str">
        <f>VLOOKUP(D2425,[1]ЕНС!A:E,3,FALSE)</f>
        <v>монтажный, для легкового автомобиля</v>
      </c>
      <c r="G2425" s="27" t="s">
        <v>4879</v>
      </c>
      <c r="H2425" s="27" t="s">
        <v>28</v>
      </c>
      <c r="I2425" s="27">
        <v>0</v>
      </c>
      <c r="J2425" s="27">
        <v>631010000</v>
      </c>
      <c r="K2425" s="27" t="str">
        <f>VLOOKUP(B2425,[1]ПланКаз!A2412:M5716,12,0)</f>
        <v>ҚР, ШҚО, Өскемен қ., Бажов көш., 10</v>
      </c>
      <c r="L2425" s="27" t="str">
        <f>VLOOKUP(B2425,[1]ПланКаз!A2410:M5714,13,0)</f>
        <v>Желтоқсан-Қантар</v>
      </c>
      <c r="M2425" s="27" t="str">
        <f>VLOOKUP(B2425,[1]ПланКаз!A2412:N5716,14,0)</f>
        <v>Шығыс-Қазақстан облысы, Өскемен қ.</v>
      </c>
      <c r="N2425" s="27" t="s">
        <v>60</v>
      </c>
      <c r="O2425" s="27" t="str">
        <f>VLOOKUP(B2425,[1]ПланКаз!A2411:P5715,16,0)</f>
        <v>шартқа қол қойылған кезден бастап 45 күнтізбелік күн ішінде</v>
      </c>
      <c r="P2425" s="27" t="s">
        <v>61</v>
      </c>
      <c r="Q2425" s="28" t="s">
        <v>480</v>
      </c>
      <c r="R2425" s="27" t="str">
        <f>VLOOKUP(B2425,[1]ПланКаз!A2410:S5714,19,0)</f>
        <v>Дана</v>
      </c>
      <c r="S2425" s="29">
        <v>1</v>
      </c>
      <c r="T2425" s="29">
        <v>28860</v>
      </c>
      <c r="U2425" s="29" t="s">
        <v>63</v>
      </c>
      <c r="V2425" s="29" t="s">
        <v>63</v>
      </c>
      <c r="W2425" s="27"/>
      <c r="X2425" s="27" t="s">
        <v>64</v>
      </c>
      <c r="Y2425" s="27" t="s">
        <v>717</v>
      </c>
    </row>
    <row r="2426" spans="2:25" x14ac:dyDescent="0.2">
      <c r="B2426" s="27" t="s">
        <v>4880</v>
      </c>
      <c r="C2426" s="27" t="s">
        <v>57</v>
      </c>
      <c r="D2426" s="27" t="s">
        <v>4878</v>
      </c>
      <c r="E2426" s="27" t="str">
        <f>VLOOKUP(D2426,[1]ЕНС!A:E,2,FALSE)</f>
        <v>Блок</v>
      </c>
      <c r="F2426" s="27" t="str">
        <f>VLOOKUP(D2426,[1]ЕНС!A:E,3,FALSE)</f>
        <v>монтажный, для легкового автомобиля</v>
      </c>
      <c r="G2426" s="27" t="s">
        <v>4879</v>
      </c>
      <c r="H2426" s="27" t="s">
        <v>28</v>
      </c>
      <c r="I2426" s="27">
        <v>0</v>
      </c>
      <c r="J2426" s="27">
        <v>631010000</v>
      </c>
      <c r="K2426" s="27" t="str">
        <f>VLOOKUP(B2426,[1]ПланКаз!A2413:M5717,12,0)</f>
        <v>ҚР, ШҚО, Өскемен қ., Бажов көш., 10</v>
      </c>
      <c r="L2426" s="27" t="str">
        <f>VLOOKUP(B2426,[1]ПланКаз!A2411:M5715,13,0)</f>
        <v>Наурыз - Сәуір</v>
      </c>
      <c r="M2426" s="27" t="str">
        <f>VLOOKUP(B2426,[1]ПланКаз!A2413:N5717,14,0)</f>
        <v>Шығыс-Қазақстан облысы, Өскемен қ.</v>
      </c>
      <c r="N2426" s="27" t="s">
        <v>60</v>
      </c>
      <c r="O2426" s="27" t="str">
        <f>VLOOKUP(B2426,[1]ПланКаз!A2412:P5716,16,0)</f>
        <v>шартқа қол қойылған кезден бастап 45 күнтізбелік күн ішінде</v>
      </c>
      <c r="P2426" s="27" t="s">
        <v>61</v>
      </c>
      <c r="Q2426" s="28" t="s">
        <v>480</v>
      </c>
      <c r="R2426" s="27" t="str">
        <f>VLOOKUP(B2426,[1]ПланКаз!A2411:S5715,19,0)</f>
        <v>Дана</v>
      </c>
      <c r="S2426" s="29">
        <v>1</v>
      </c>
      <c r="T2426" s="29">
        <v>28860</v>
      </c>
      <c r="U2426" s="29" t="s">
        <v>63</v>
      </c>
      <c r="V2426" s="29" t="s">
        <v>63</v>
      </c>
      <c r="W2426" s="27"/>
      <c r="X2426" s="27" t="s">
        <v>74</v>
      </c>
      <c r="Y2426" s="27" t="s">
        <v>627</v>
      </c>
    </row>
    <row r="2427" spans="2:25" x14ac:dyDescent="0.2">
      <c r="B2427" s="27" t="s">
        <v>4881</v>
      </c>
      <c r="C2427" s="27" t="s">
        <v>57</v>
      </c>
      <c r="D2427" s="27" t="s">
        <v>4878</v>
      </c>
      <c r="E2427" s="27" t="str">
        <f>VLOOKUP(D2427,[1]ЕНС!A:E,2,FALSE)</f>
        <v>Блок</v>
      </c>
      <c r="F2427" s="27" t="str">
        <f>VLOOKUP(D2427,[1]ЕНС!A:E,3,FALSE)</f>
        <v>монтажный, для легкового автомобиля</v>
      </c>
      <c r="G2427" s="27" t="s">
        <v>4879</v>
      </c>
      <c r="H2427" s="27" t="s">
        <v>28</v>
      </c>
      <c r="I2427" s="27">
        <v>0</v>
      </c>
      <c r="J2427" s="27">
        <v>631010000</v>
      </c>
      <c r="K2427" s="27" t="str">
        <f>VLOOKUP(B2427,[1]ПланКаз!A2414:M5718,12,0)</f>
        <v>ҚР, ШҚО, Өскемен қ., Бажов көш., 10</v>
      </c>
      <c r="L2427" s="27" t="str">
        <f>VLOOKUP(B2427,[1]ПланКаз!A2412:M5716,13,0)</f>
        <v>Мамыр - Маусым</v>
      </c>
      <c r="M2427" s="27" t="str">
        <f>VLOOKUP(B2427,[1]ПланКаз!A2414:N5718,14,0)</f>
        <v>Шығыс-Қазақстан облысы, Өскемен қ.</v>
      </c>
      <c r="N2427" s="27" t="s">
        <v>60</v>
      </c>
      <c r="O2427" s="27" t="str">
        <f>VLOOKUP(B2427,[1]ПланКаз!A2413:P5717,16,0)</f>
        <v>шартқа қол қойылған кезден бастап 45 күнтізбелік күн ішінде</v>
      </c>
      <c r="P2427" s="27" t="s">
        <v>61</v>
      </c>
      <c r="Q2427" s="28" t="s">
        <v>480</v>
      </c>
      <c r="R2427" s="27" t="str">
        <f>VLOOKUP(B2427,[1]ПланКаз!A2412:S5716,19,0)</f>
        <v>Дана</v>
      </c>
      <c r="S2427" s="29">
        <v>1</v>
      </c>
      <c r="T2427" s="29">
        <v>28860</v>
      </c>
      <c r="U2427" s="29">
        <v>28860</v>
      </c>
      <c r="V2427" s="29">
        <v>32323.200000000001</v>
      </c>
      <c r="W2427" s="27"/>
      <c r="X2427" s="27" t="s">
        <v>74</v>
      </c>
      <c r="Y2427" s="27" t="s">
        <v>63</v>
      </c>
    </row>
    <row r="2428" spans="2:25" x14ac:dyDescent="0.2">
      <c r="B2428" s="27" t="s">
        <v>4882</v>
      </c>
      <c r="C2428" s="27" t="s">
        <v>57</v>
      </c>
      <c r="D2428" s="27" t="s">
        <v>4883</v>
      </c>
      <c r="E2428" s="27" t="str">
        <f>VLOOKUP(D2428,[1]ЕНС!A:E,2,FALSE)</f>
        <v>Лебедка</v>
      </c>
      <c r="F2428" s="27" t="str">
        <f>VLOOKUP(D2428,[1]ЕНС!A:E,3,FALSE)</f>
        <v>ручная, червячная, грузоподъемность 1,0 тн</v>
      </c>
      <c r="G2428" s="27" t="s">
        <v>4884</v>
      </c>
      <c r="H2428" s="27" t="s">
        <v>28</v>
      </c>
      <c r="I2428" s="27">
        <v>0</v>
      </c>
      <c r="J2428" s="27">
        <v>631010000</v>
      </c>
      <c r="K2428" s="27" t="str">
        <f>VLOOKUP(B2428,[1]ПланКаз!A2415:M5719,12,0)</f>
        <v>ҚР, ШҚО, Өскемен қ., Бажов көш., 10</v>
      </c>
      <c r="L2428" s="27" t="str">
        <f>VLOOKUP(B2428,[1]ПланКаз!A2413:M5717,13,0)</f>
        <v>Желтоқсан-Қантар</v>
      </c>
      <c r="M2428" s="27" t="str">
        <f>VLOOKUP(B2428,[1]ПланКаз!A2415:N5719,14,0)</f>
        <v>Шығыс-Қазақстан облысы, Өскемен қ.</v>
      </c>
      <c r="N2428" s="27" t="s">
        <v>60</v>
      </c>
      <c r="O2428" s="27" t="str">
        <f>VLOOKUP(B2428,[1]ПланКаз!A2414:P5718,16,0)</f>
        <v>шартқа қол қойылған кезден бастап 45 күнтізбелік күн ішінде</v>
      </c>
      <c r="P2428" s="27" t="s">
        <v>61</v>
      </c>
      <c r="Q2428" s="28" t="s">
        <v>480</v>
      </c>
      <c r="R2428" s="27" t="str">
        <f>VLOOKUP(B2428,[1]ПланКаз!A2413:S5717,19,0)</f>
        <v>Дана</v>
      </c>
      <c r="S2428" s="29">
        <v>1</v>
      </c>
      <c r="T2428" s="29">
        <v>298529</v>
      </c>
      <c r="U2428" s="29">
        <v>298529</v>
      </c>
      <c r="V2428" s="29">
        <v>334352.48</v>
      </c>
      <c r="W2428" s="27"/>
      <c r="X2428" s="27" t="s">
        <v>64</v>
      </c>
      <c r="Y2428" s="27" t="s">
        <v>63</v>
      </c>
    </row>
    <row r="2429" spans="2:25" x14ac:dyDescent="0.2">
      <c r="B2429" s="27" t="s">
        <v>4885</v>
      </c>
      <c r="C2429" s="27" t="s">
        <v>57</v>
      </c>
      <c r="D2429" s="27" t="s">
        <v>4886</v>
      </c>
      <c r="E2429" s="27" t="str">
        <f>VLOOKUP(D2429,[1]ЕНС!A:E,2,FALSE)</f>
        <v>Лебедка</v>
      </c>
      <c r="F2429" s="27" t="str">
        <f>VLOOKUP(D2429,[1]ЕНС!A:E,3,FALSE)</f>
        <v>ручная, монтажная, грузоподъемность 2,0 тн</v>
      </c>
      <c r="G2429" s="27" t="s">
        <v>4887</v>
      </c>
      <c r="H2429" s="27" t="s">
        <v>28</v>
      </c>
      <c r="I2429" s="27">
        <v>0</v>
      </c>
      <c r="J2429" s="27">
        <v>631010000</v>
      </c>
      <c r="K2429" s="27" t="str">
        <f>VLOOKUP(B2429,[1]ПланКаз!A2416:M5720,12,0)</f>
        <v>ҚР, ШҚО, Өскемен қ., Бажов көш., 10</v>
      </c>
      <c r="L2429" s="27" t="str">
        <f>VLOOKUP(B2429,[1]ПланКаз!A2414:M5718,13,0)</f>
        <v>Желтоқсан-Қантар</v>
      </c>
      <c r="M2429" s="27" t="str">
        <f>VLOOKUP(B2429,[1]ПланКаз!A2416:N5720,14,0)</f>
        <v>Шығыс-Қазақстан облысы, Өскемен қ.</v>
      </c>
      <c r="N2429" s="27" t="s">
        <v>60</v>
      </c>
      <c r="O2429" s="27" t="str">
        <f>VLOOKUP(B2429,[1]ПланКаз!A2415:P5719,16,0)</f>
        <v>шартқа қол қойылған кезден бастап 45 күнтізбелік күн ішінде</v>
      </c>
      <c r="P2429" s="27" t="s">
        <v>61</v>
      </c>
      <c r="Q2429" s="28" t="s">
        <v>480</v>
      </c>
      <c r="R2429" s="27" t="str">
        <f>VLOOKUP(B2429,[1]ПланКаз!A2414:S5718,19,0)</f>
        <v>Дана</v>
      </c>
      <c r="S2429" s="29">
        <v>2</v>
      </c>
      <c r="T2429" s="29">
        <v>59143</v>
      </c>
      <c r="U2429" s="29" t="s">
        <v>63</v>
      </c>
      <c r="V2429" s="29" t="s">
        <v>63</v>
      </c>
      <c r="W2429" s="27"/>
      <c r="X2429" s="27" t="s">
        <v>64</v>
      </c>
      <c r="Y2429" s="27" t="s">
        <v>717</v>
      </c>
    </row>
    <row r="2430" spans="2:25" x14ac:dyDescent="0.2">
      <c r="B2430" s="27" t="s">
        <v>4888</v>
      </c>
      <c r="C2430" s="27" t="s">
        <v>57</v>
      </c>
      <c r="D2430" s="27" t="s">
        <v>4886</v>
      </c>
      <c r="E2430" s="27" t="str">
        <f>VLOOKUP(D2430,[1]ЕНС!A:E,2,FALSE)</f>
        <v>Лебедка</v>
      </c>
      <c r="F2430" s="27" t="str">
        <f>VLOOKUP(D2430,[1]ЕНС!A:E,3,FALSE)</f>
        <v>ручная, монтажная, грузоподъемность 2,0 тн</v>
      </c>
      <c r="G2430" s="27" t="s">
        <v>4887</v>
      </c>
      <c r="H2430" s="27" t="s">
        <v>28</v>
      </c>
      <c r="I2430" s="27">
        <v>0</v>
      </c>
      <c r="J2430" s="27">
        <v>631010000</v>
      </c>
      <c r="K2430" s="27" t="str">
        <f>VLOOKUP(B2430,[1]ПланКаз!A2417:M5721,12,0)</f>
        <v>ҚР, ШҚО, Өскемен қ., Бажов көш., 10</v>
      </c>
      <c r="L2430" s="27" t="str">
        <f>VLOOKUP(B2430,[1]ПланКаз!A2415:M5719,13,0)</f>
        <v>Наурыз - Сәуір</v>
      </c>
      <c r="M2430" s="27" t="str">
        <f>VLOOKUP(B2430,[1]ПланКаз!A2417:N5721,14,0)</f>
        <v>Шығыс-Қазақстан облысы, Өскемен қ.</v>
      </c>
      <c r="N2430" s="27" t="s">
        <v>60</v>
      </c>
      <c r="O2430" s="27" t="str">
        <f>VLOOKUP(B2430,[1]ПланКаз!A2416:P5720,16,0)</f>
        <v>шартқа қол қойылған кезден бастап 45 күнтізбелік күн ішінде</v>
      </c>
      <c r="P2430" s="27" t="s">
        <v>61</v>
      </c>
      <c r="Q2430" s="28" t="s">
        <v>480</v>
      </c>
      <c r="R2430" s="27" t="str">
        <f>VLOOKUP(B2430,[1]ПланКаз!A2415:S5719,19,0)</f>
        <v>Дана</v>
      </c>
      <c r="S2430" s="29">
        <v>2</v>
      </c>
      <c r="T2430" s="29">
        <v>59143</v>
      </c>
      <c r="U2430" s="29" t="s">
        <v>63</v>
      </c>
      <c r="V2430" s="29" t="s">
        <v>63</v>
      </c>
      <c r="W2430" s="27"/>
      <c r="X2430" s="27" t="s">
        <v>74</v>
      </c>
      <c r="Y2430" s="27" t="s">
        <v>627</v>
      </c>
    </row>
    <row r="2431" spans="2:25" x14ac:dyDescent="0.2">
      <c r="B2431" s="27" t="s">
        <v>4889</v>
      </c>
      <c r="C2431" s="27" t="s">
        <v>57</v>
      </c>
      <c r="D2431" s="27" t="s">
        <v>4886</v>
      </c>
      <c r="E2431" s="27" t="str">
        <f>VLOOKUP(D2431,[1]ЕНС!A:E,2,FALSE)</f>
        <v>Лебедка</v>
      </c>
      <c r="F2431" s="27" t="str">
        <f>VLOOKUP(D2431,[1]ЕНС!A:E,3,FALSE)</f>
        <v>ручная, монтажная, грузоподъемность 2,0 тн</v>
      </c>
      <c r="G2431" s="27" t="s">
        <v>4887</v>
      </c>
      <c r="H2431" s="27" t="s">
        <v>28</v>
      </c>
      <c r="I2431" s="27">
        <v>0</v>
      </c>
      <c r="J2431" s="27">
        <v>631010000</v>
      </c>
      <c r="K2431" s="27" t="str">
        <f>VLOOKUP(B2431,[1]ПланКаз!A2418:M5722,12,0)</f>
        <v>ҚР, ШҚО, Өскемен қ., Бажов көш., 10</v>
      </c>
      <c r="L2431" s="27" t="str">
        <f>VLOOKUP(B2431,[1]ПланКаз!A2416:M5720,13,0)</f>
        <v>Мамыр - Маусым</v>
      </c>
      <c r="M2431" s="27" t="str">
        <f>VLOOKUP(B2431,[1]ПланКаз!A2418:N5722,14,0)</f>
        <v>Шығыс-Қазақстан облысы, Өскемен қ.</v>
      </c>
      <c r="N2431" s="27" t="s">
        <v>60</v>
      </c>
      <c r="O2431" s="27" t="str">
        <f>VLOOKUP(B2431,[1]ПланКаз!A2417:P5721,16,0)</f>
        <v>шартқа қол қойылған кезден бастап 45 күнтізбелік күн ішінде</v>
      </c>
      <c r="P2431" s="27" t="s">
        <v>61</v>
      </c>
      <c r="Q2431" s="28" t="s">
        <v>480</v>
      </c>
      <c r="R2431" s="27" t="str">
        <f>VLOOKUP(B2431,[1]ПланКаз!A2416:S5720,19,0)</f>
        <v>Дана</v>
      </c>
      <c r="S2431" s="29">
        <v>2</v>
      </c>
      <c r="T2431" s="29">
        <v>59143</v>
      </c>
      <c r="U2431" s="29">
        <v>118286</v>
      </c>
      <c r="V2431" s="29">
        <v>132480.32000000001</v>
      </c>
      <c r="W2431" s="27"/>
      <c r="X2431" s="27" t="s">
        <v>74</v>
      </c>
      <c r="Y2431" s="27" t="s">
        <v>63</v>
      </c>
    </row>
    <row r="2432" spans="2:25" x14ac:dyDescent="0.2">
      <c r="B2432" s="27" t="s">
        <v>4890</v>
      </c>
      <c r="C2432" s="27" t="s">
        <v>57</v>
      </c>
      <c r="D2432" s="27" t="s">
        <v>4891</v>
      </c>
      <c r="E2432" s="27" t="str">
        <f>VLOOKUP(D2432,[1]ЕНС!A:E,2,FALSE)</f>
        <v>Строп</v>
      </c>
      <c r="F2432" s="27" t="str">
        <f>VLOOKUP(D2432,[1]ЕНС!A:E,3,FALSE)</f>
        <v>стальной, 2СК, грузоподъемность 1,0 т, ГОСТ 25573-82</v>
      </c>
      <c r="G2432" s="27" t="s">
        <v>4892</v>
      </c>
      <c r="H2432" s="27" t="s">
        <v>28</v>
      </c>
      <c r="I2432" s="27">
        <v>60</v>
      </c>
      <c r="J2432" s="27">
        <v>631010000</v>
      </c>
      <c r="K2432" s="27" t="str">
        <f>VLOOKUP(B2432,[1]ПланКаз!A2419:M5723,12,0)</f>
        <v>ҚР, ШҚО, Өскемен қ., Бажов көш., 10</v>
      </c>
      <c r="L2432" s="27" t="str">
        <f>VLOOKUP(B2432,[1]ПланКаз!A2417:M5721,13,0)</f>
        <v>Желтоқсан-Қантар</v>
      </c>
      <c r="M2432" s="27" t="str">
        <f>VLOOKUP(B2432,[1]ПланКаз!A2419:N5723,14,0)</f>
        <v>Шығыс-Қазақстан облысы, Өскемен қ.</v>
      </c>
      <c r="N2432" s="27" t="s">
        <v>60</v>
      </c>
      <c r="O2432" s="27" t="str">
        <f>VLOOKUP(B2432,[1]ПланКаз!A2418:P5722,16,0)</f>
        <v>шартқа қол қойылған кезден бастап 45 күнтізбелік күн ішінде</v>
      </c>
      <c r="P2432" s="27" t="s">
        <v>61</v>
      </c>
      <c r="Q2432" s="28" t="s">
        <v>480</v>
      </c>
      <c r="R2432" s="27" t="str">
        <f>VLOOKUP(B2432,[1]ПланКаз!A2417:S5721,19,0)</f>
        <v>Дана</v>
      </c>
      <c r="S2432" s="29">
        <v>3</v>
      </c>
      <c r="T2432" s="29">
        <v>30838</v>
      </c>
      <c r="U2432" s="29" t="s">
        <v>63</v>
      </c>
      <c r="V2432" s="29" t="s">
        <v>63</v>
      </c>
      <c r="W2432" s="27" t="s">
        <v>71</v>
      </c>
      <c r="X2432" s="27" t="s">
        <v>64</v>
      </c>
      <c r="Y2432" s="27" t="s">
        <v>717</v>
      </c>
    </row>
    <row r="2433" spans="2:25" x14ac:dyDescent="0.2">
      <c r="B2433" s="27" t="s">
        <v>4893</v>
      </c>
      <c r="C2433" s="27" t="s">
        <v>57</v>
      </c>
      <c r="D2433" s="27" t="s">
        <v>4891</v>
      </c>
      <c r="E2433" s="27" t="str">
        <f>VLOOKUP(D2433,[1]ЕНС!A:E,2,FALSE)</f>
        <v>Строп</v>
      </c>
      <c r="F2433" s="27" t="str">
        <f>VLOOKUP(D2433,[1]ЕНС!A:E,3,FALSE)</f>
        <v>стальной, 2СК, грузоподъемность 1,0 т, ГОСТ 25573-82</v>
      </c>
      <c r="G2433" s="27" t="s">
        <v>4892</v>
      </c>
      <c r="H2433" s="27" t="s">
        <v>28</v>
      </c>
      <c r="I2433" s="27">
        <v>60</v>
      </c>
      <c r="J2433" s="27">
        <v>631010000</v>
      </c>
      <c r="K2433" s="27" t="str">
        <f>VLOOKUP(B2433,[1]ПланКаз!A2420:M5724,12,0)</f>
        <v>ҚР, ШҚО, Өскемен қ., Бажов көш., 10</v>
      </c>
      <c r="L2433" s="27" t="str">
        <f>VLOOKUP(B2433,[1]ПланКаз!A2418:M5722,13,0)</f>
        <v>Наурыз - Сәуір</v>
      </c>
      <c r="M2433" s="27" t="str">
        <f>VLOOKUP(B2433,[1]ПланКаз!A2420:N5724,14,0)</f>
        <v>Шығыс-Қазақстан облысы, Өскемен қ.</v>
      </c>
      <c r="N2433" s="27" t="s">
        <v>60</v>
      </c>
      <c r="O2433" s="27" t="str">
        <f>VLOOKUP(B2433,[1]ПланКаз!A2419:P5723,16,0)</f>
        <v>шартқа қол қойылған кезден бастап 45 күнтізбелік күн ішінде</v>
      </c>
      <c r="P2433" s="27" t="s">
        <v>61</v>
      </c>
      <c r="Q2433" s="28" t="s">
        <v>480</v>
      </c>
      <c r="R2433" s="27" t="str">
        <f>VLOOKUP(B2433,[1]ПланКаз!A2418:S5722,19,0)</f>
        <v>Дана</v>
      </c>
      <c r="S2433" s="29">
        <v>3</v>
      </c>
      <c r="T2433" s="29">
        <v>30838</v>
      </c>
      <c r="U2433" s="29">
        <v>92514</v>
      </c>
      <c r="V2433" s="29">
        <v>103615.67999999999</v>
      </c>
      <c r="W2433" s="27" t="s">
        <v>71</v>
      </c>
      <c r="X2433" s="27" t="s">
        <v>74</v>
      </c>
      <c r="Y2433" s="27" t="s">
        <v>63</v>
      </c>
    </row>
    <row r="2434" spans="2:25" x14ac:dyDescent="0.2">
      <c r="B2434" s="27" t="s">
        <v>4894</v>
      </c>
      <c r="C2434" s="27" t="s">
        <v>57</v>
      </c>
      <c r="D2434" s="27" t="s">
        <v>4891</v>
      </c>
      <c r="E2434" s="27" t="str">
        <f>VLOOKUP(D2434,[1]ЕНС!A:E,2,FALSE)</f>
        <v>Строп</v>
      </c>
      <c r="F2434" s="27" t="str">
        <f>VLOOKUP(D2434,[1]ЕНС!A:E,3,FALSE)</f>
        <v>стальной, 2СК, грузоподъемность 1,0 т, ГОСТ 25573-82</v>
      </c>
      <c r="G2434" s="27" t="s">
        <v>4895</v>
      </c>
      <c r="H2434" s="27" t="s">
        <v>28</v>
      </c>
      <c r="I2434" s="27">
        <v>60</v>
      </c>
      <c r="J2434" s="27">
        <v>631010000</v>
      </c>
      <c r="K2434" s="27" t="str">
        <f>VLOOKUP(B2434,[1]ПланКаз!A2421:M5725,12,0)</f>
        <v>ҚР, ШҚО, Өскемен қ., Бажов көш., 10</v>
      </c>
      <c r="L2434" s="27" t="str">
        <f>VLOOKUP(B2434,[1]ПланКаз!A2419:M5723,13,0)</f>
        <v>Желтоқсан-Қантар</v>
      </c>
      <c r="M2434" s="27" t="str">
        <f>VLOOKUP(B2434,[1]ПланКаз!A2421:N5725,14,0)</f>
        <v>Шығыс-Қазақстан облысы, Өскемен қ.</v>
      </c>
      <c r="N2434" s="27" t="s">
        <v>60</v>
      </c>
      <c r="O2434" s="27" t="str">
        <f>VLOOKUP(B2434,[1]ПланКаз!A2420:P5724,16,0)</f>
        <v>шартқа қол қойылған кезден бастап 45 күнтізбелік күн ішінде</v>
      </c>
      <c r="P2434" s="27" t="s">
        <v>61</v>
      </c>
      <c r="Q2434" s="28" t="s">
        <v>480</v>
      </c>
      <c r="R2434" s="27" t="str">
        <f>VLOOKUP(B2434,[1]ПланКаз!A2419:S5723,19,0)</f>
        <v>Дана</v>
      </c>
      <c r="S2434" s="29">
        <v>2</v>
      </c>
      <c r="T2434" s="29">
        <v>9560</v>
      </c>
      <c r="U2434" s="29" t="s">
        <v>63</v>
      </c>
      <c r="V2434" s="29" t="s">
        <v>63</v>
      </c>
      <c r="W2434" s="27" t="s">
        <v>71</v>
      </c>
      <c r="X2434" s="27" t="s">
        <v>64</v>
      </c>
      <c r="Y2434" s="27" t="s">
        <v>717</v>
      </c>
    </row>
    <row r="2435" spans="2:25" x14ac:dyDescent="0.2">
      <c r="B2435" s="27" t="s">
        <v>4896</v>
      </c>
      <c r="C2435" s="27" t="s">
        <v>57</v>
      </c>
      <c r="D2435" s="27" t="s">
        <v>4891</v>
      </c>
      <c r="E2435" s="27" t="str">
        <f>VLOOKUP(D2435,[1]ЕНС!A:E,2,FALSE)</f>
        <v>Строп</v>
      </c>
      <c r="F2435" s="27" t="str">
        <f>VLOOKUP(D2435,[1]ЕНС!A:E,3,FALSE)</f>
        <v>стальной, 2СК, грузоподъемность 1,0 т, ГОСТ 25573-82</v>
      </c>
      <c r="G2435" s="27" t="s">
        <v>4895</v>
      </c>
      <c r="H2435" s="27" t="s">
        <v>28</v>
      </c>
      <c r="I2435" s="27">
        <v>60</v>
      </c>
      <c r="J2435" s="27">
        <v>631010000</v>
      </c>
      <c r="K2435" s="27" t="str">
        <f>VLOOKUP(B2435,[1]ПланКаз!A2422:M5726,12,0)</f>
        <v>ҚР, ШҚО, Өскемен қ., Бажов көш., 10</v>
      </c>
      <c r="L2435" s="27" t="str">
        <f>VLOOKUP(B2435,[1]ПланКаз!A2420:M5724,13,0)</f>
        <v>Наурыз - Сәуір</v>
      </c>
      <c r="M2435" s="27" t="str">
        <f>VLOOKUP(B2435,[1]ПланКаз!A2422:N5726,14,0)</f>
        <v>Шығыс-Қазақстан облысы, Өскемен қ.</v>
      </c>
      <c r="N2435" s="27" t="s">
        <v>60</v>
      </c>
      <c r="O2435" s="27" t="str">
        <f>VLOOKUP(B2435,[1]ПланКаз!A2421:P5725,16,0)</f>
        <v>шартқа қол қойылған кезден бастап 45 күнтізбелік күн ішінде</v>
      </c>
      <c r="P2435" s="27" t="s">
        <v>61</v>
      </c>
      <c r="Q2435" s="28" t="s">
        <v>480</v>
      </c>
      <c r="R2435" s="27" t="str">
        <f>VLOOKUP(B2435,[1]ПланКаз!A2420:S5724,19,0)</f>
        <v>Дана</v>
      </c>
      <c r="S2435" s="29">
        <v>2</v>
      </c>
      <c r="T2435" s="29">
        <v>9560</v>
      </c>
      <c r="U2435" s="29">
        <v>19120</v>
      </c>
      <c r="V2435" s="29">
        <v>21414.400000000001</v>
      </c>
      <c r="W2435" s="27" t="s">
        <v>71</v>
      </c>
      <c r="X2435" s="27" t="s">
        <v>74</v>
      </c>
      <c r="Y2435" s="27" t="s">
        <v>63</v>
      </c>
    </row>
    <row r="2436" spans="2:25" x14ac:dyDescent="0.2">
      <c r="B2436" s="27" t="s">
        <v>4897</v>
      </c>
      <c r="C2436" s="27" t="s">
        <v>57</v>
      </c>
      <c r="D2436" s="27" t="s">
        <v>4898</v>
      </c>
      <c r="E2436" s="27" t="str">
        <f>VLOOKUP(D2436,[1]ЕНС!A:E,2,FALSE)</f>
        <v>Строп</v>
      </c>
      <c r="F2436" s="27" t="str">
        <f>VLOOKUP(D2436,[1]ЕНС!A:E,3,FALSE)</f>
        <v>стальной, УСК1, грузоподъемность 4,0 т</v>
      </c>
      <c r="G2436" s="27" t="s">
        <v>4899</v>
      </c>
      <c r="H2436" s="27" t="s">
        <v>28</v>
      </c>
      <c r="I2436" s="27">
        <v>60</v>
      </c>
      <c r="J2436" s="27">
        <v>631010000</v>
      </c>
      <c r="K2436" s="27" t="str">
        <f>VLOOKUP(B2436,[1]ПланКаз!A2423:M5727,12,0)</f>
        <v>ҚР, ШҚО, Өскемен қ., Бажов көш., 10</v>
      </c>
      <c r="L2436" s="27" t="str">
        <f>VLOOKUP(B2436,[1]ПланКаз!A2421:M5725,13,0)</f>
        <v>Желтоқсан-Қантар</v>
      </c>
      <c r="M2436" s="27" t="str">
        <f>VLOOKUP(B2436,[1]ПланКаз!A2423:N5727,14,0)</f>
        <v>Шығыс-Қазақстан облысы, Өскемен қ.</v>
      </c>
      <c r="N2436" s="27" t="s">
        <v>60</v>
      </c>
      <c r="O2436" s="27" t="str">
        <f>VLOOKUP(B2436,[1]ПланКаз!A2422:P5726,16,0)</f>
        <v>шартқа қол қойылған кезден бастап 45 күнтізбелік күн ішінде</v>
      </c>
      <c r="P2436" s="27" t="s">
        <v>61</v>
      </c>
      <c r="Q2436" s="28" t="s">
        <v>480</v>
      </c>
      <c r="R2436" s="27" t="str">
        <f>VLOOKUP(B2436,[1]ПланКаз!A2421:S5725,19,0)</f>
        <v>Дана</v>
      </c>
      <c r="S2436" s="29">
        <v>4</v>
      </c>
      <c r="T2436" s="29">
        <v>7026</v>
      </c>
      <c r="U2436" s="29" t="s">
        <v>63</v>
      </c>
      <c r="V2436" s="29" t="s">
        <v>63</v>
      </c>
      <c r="W2436" s="27" t="s">
        <v>71</v>
      </c>
      <c r="X2436" s="27" t="s">
        <v>64</v>
      </c>
      <c r="Y2436" s="27" t="s">
        <v>717</v>
      </c>
    </row>
    <row r="2437" spans="2:25" x14ac:dyDescent="0.2">
      <c r="B2437" s="27" t="s">
        <v>4900</v>
      </c>
      <c r="C2437" s="27" t="s">
        <v>57</v>
      </c>
      <c r="D2437" s="27" t="s">
        <v>4898</v>
      </c>
      <c r="E2437" s="27" t="str">
        <f>VLOOKUP(D2437,[1]ЕНС!A:E,2,FALSE)</f>
        <v>Строп</v>
      </c>
      <c r="F2437" s="27" t="str">
        <f>VLOOKUP(D2437,[1]ЕНС!A:E,3,FALSE)</f>
        <v>стальной, УСК1, грузоподъемность 4,0 т</v>
      </c>
      <c r="G2437" s="27" t="s">
        <v>4899</v>
      </c>
      <c r="H2437" s="27" t="s">
        <v>28</v>
      </c>
      <c r="I2437" s="27">
        <v>60</v>
      </c>
      <c r="J2437" s="27">
        <v>631010000</v>
      </c>
      <c r="K2437" s="27" t="str">
        <f>VLOOKUP(B2437,[1]ПланКаз!A2424:M5728,12,0)</f>
        <v>ҚР, ШҚО, Өскемен қ., Бажов көш., 10</v>
      </c>
      <c r="L2437" s="27" t="str">
        <f>VLOOKUP(B2437,[1]ПланКаз!A2422:M5726,13,0)</f>
        <v>Наурыз - Сәуір</v>
      </c>
      <c r="M2437" s="27" t="str">
        <f>VLOOKUP(B2437,[1]ПланКаз!A2424:N5728,14,0)</f>
        <v>Шығыс-Қазақстан облысы, Өскемен қ.</v>
      </c>
      <c r="N2437" s="27" t="s">
        <v>60</v>
      </c>
      <c r="O2437" s="27" t="str">
        <f>VLOOKUP(B2437,[1]ПланКаз!A2423:P5727,16,0)</f>
        <v>шартқа қол қойылған кезден бастап 45 күнтізбелік күн ішінде</v>
      </c>
      <c r="P2437" s="27" t="s">
        <v>61</v>
      </c>
      <c r="Q2437" s="28" t="s">
        <v>480</v>
      </c>
      <c r="R2437" s="27" t="str">
        <f>VLOOKUP(B2437,[1]ПланКаз!A2422:S5726,19,0)</f>
        <v>Дана</v>
      </c>
      <c r="S2437" s="29">
        <v>4</v>
      </c>
      <c r="T2437" s="29">
        <v>7026</v>
      </c>
      <c r="U2437" s="29">
        <v>28104</v>
      </c>
      <c r="V2437" s="29">
        <v>31476.48</v>
      </c>
      <c r="W2437" s="27" t="s">
        <v>71</v>
      </c>
      <c r="X2437" s="27" t="s">
        <v>74</v>
      </c>
      <c r="Y2437" s="27" t="s">
        <v>63</v>
      </c>
    </row>
    <row r="2438" spans="2:25" x14ac:dyDescent="0.2">
      <c r="B2438" s="27" t="s">
        <v>4901</v>
      </c>
      <c r="C2438" s="27" t="s">
        <v>57</v>
      </c>
      <c r="D2438" s="27" t="s">
        <v>4902</v>
      </c>
      <c r="E2438" s="27" t="str">
        <f>VLOOKUP(D2438,[1]ЕНС!A:E,2,FALSE)</f>
        <v>Строп</v>
      </c>
      <c r="F2438" s="27" t="str">
        <f>VLOOKUP(D2438,[1]ЕНС!A:E,3,FALSE)</f>
        <v>стальной, УСК1, грузоподъемность 6,3 т</v>
      </c>
      <c r="G2438" s="27" t="s">
        <v>4903</v>
      </c>
      <c r="H2438" s="27" t="s">
        <v>28</v>
      </c>
      <c r="I2438" s="27">
        <v>60</v>
      </c>
      <c r="J2438" s="27">
        <v>631010000</v>
      </c>
      <c r="K2438" s="27" t="str">
        <f>VLOOKUP(B2438,[1]ПланКаз!A2425:M5729,12,0)</f>
        <v>ҚР, ШҚО, Өскемен қ., Бажов көш., 10</v>
      </c>
      <c r="L2438" s="27" t="str">
        <f>VLOOKUP(B2438,[1]ПланКаз!A2423:M5727,13,0)</f>
        <v>Желтоқсан-Қантар</v>
      </c>
      <c r="M2438" s="27" t="str">
        <f>VLOOKUP(B2438,[1]ПланКаз!A2425:N5729,14,0)</f>
        <v>Шығыс-Қазақстан облысы, Өскемен қ.</v>
      </c>
      <c r="N2438" s="27" t="s">
        <v>60</v>
      </c>
      <c r="O2438" s="27" t="str">
        <f>VLOOKUP(B2438,[1]ПланКаз!A2424:P5728,16,0)</f>
        <v>шартқа қол қойылған кезден бастап 45 күнтізбелік күн ішінде</v>
      </c>
      <c r="P2438" s="27" t="s">
        <v>61</v>
      </c>
      <c r="Q2438" s="28" t="s">
        <v>480</v>
      </c>
      <c r="R2438" s="27" t="str">
        <f>VLOOKUP(B2438,[1]ПланКаз!A2423:S5727,19,0)</f>
        <v>Дана</v>
      </c>
      <c r="S2438" s="29">
        <v>4</v>
      </c>
      <c r="T2438" s="29">
        <v>13272</v>
      </c>
      <c r="U2438" s="29" t="s">
        <v>63</v>
      </c>
      <c r="V2438" s="29" t="s">
        <v>63</v>
      </c>
      <c r="W2438" s="27" t="s">
        <v>71</v>
      </c>
      <c r="X2438" s="27" t="s">
        <v>64</v>
      </c>
      <c r="Y2438" s="27" t="s">
        <v>717</v>
      </c>
    </row>
    <row r="2439" spans="2:25" x14ac:dyDescent="0.2">
      <c r="B2439" s="27" t="s">
        <v>4904</v>
      </c>
      <c r="C2439" s="27" t="s">
        <v>57</v>
      </c>
      <c r="D2439" s="27" t="s">
        <v>4902</v>
      </c>
      <c r="E2439" s="27" t="str">
        <f>VLOOKUP(D2439,[1]ЕНС!A:E,2,FALSE)</f>
        <v>Строп</v>
      </c>
      <c r="F2439" s="27" t="str">
        <f>VLOOKUP(D2439,[1]ЕНС!A:E,3,FALSE)</f>
        <v>стальной, УСК1, грузоподъемность 6,3 т</v>
      </c>
      <c r="G2439" s="27" t="s">
        <v>4903</v>
      </c>
      <c r="H2439" s="27" t="s">
        <v>28</v>
      </c>
      <c r="I2439" s="27">
        <v>60</v>
      </c>
      <c r="J2439" s="27">
        <v>631010000</v>
      </c>
      <c r="K2439" s="27" t="str">
        <f>VLOOKUP(B2439,[1]ПланКаз!A2426:M5730,12,0)</f>
        <v>ҚР, ШҚО, Өскемен қ., Бажов көш., 10</v>
      </c>
      <c r="L2439" s="27" t="str">
        <f>VLOOKUP(B2439,[1]ПланКаз!A2424:M5728,13,0)</f>
        <v>Наурыз - Сәуір</v>
      </c>
      <c r="M2439" s="27" t="str">
        <f>VLOOKUP(B2439,[1]ПланКаз!A2426:N5730,14,0)</f>
        <v>Шығыс-Қазақстан облысы, Өскемен қ.</v>
      </c>
      <c r="N2439" s="27" t="s">
        <v>60</v>
      </c>
      <c r="O2439" s="27" t="str">
        <f>VLOOKUP(B2439,[1]ПланКаз!A2425:P5729,16,0)</f>
        <v>шартқа қол қойылған кезден бастап 45 күнтізбелік күн ішінде</v>
      </c>
      <c r="P2439" s="27" t="s">
        <v>61</v>
      </c>
      <c r="Q2439" s="28" t="s">
        <v>480</v>
      </c>
      <c r="R2439" s="27" t="str">
        <f>VLOOKUP(B2439,[1]ПланКаз!A2424:S5728,19,0)</f>
        <v>Дана</v>
      </c>
      <c r="S2439" s="29">
        <v>4</v>
      </c>
      <c r="T2439" s="29">
        <v>13272</v>
      </c>
      <c r="U2439" s="29">
        <v>53088</v>
      </c>
      <c r="V2439" s="29">
        <v>59458.559999999998</v>
      </c>
      <c r="W2439" s="27" t="s">
        <v>71</v>
      </c>
      <c r="X2439" s="27" t="s">
        <v>74</v>
      </c>
      <c r="Y2439" s="27" t="s">
        <v>63</v>
      </c>
    </row>
    <row r="2440" spans="2:25" x14ac:dyDescent="0.2">
      <c r="B2440" s="27" t="s">
        <v>4905</v>
      </c>
      <c r="C2440" s="27" t="s">
        <v>57</v>
      </c>
      <c r="D2440" s="27" t="s">
        <v>4906</v>
      </c>
      <c r="E2440" s="27" t="str">
        <f>VLOOKUP(D2440,[1]ЕНС!A:E,2,FALSE)</f>
        <v>Бур</v>
      </c>
      <c r="F2440" s="27" t="str">
        <f>VLOOKUP(D2440,[1]ЕНС!A:E,3,FALSE)</f>
        <v>для перфоратора, диаметр 10</v>
      </c>
      <c r="G2440" s="27" t="s">
        <v>4907</v>
      </c>
      <c r="H2440" s="27" t="s">
        <v>28</v>
      </c>
      <c r="I2440" s="27">
        <v>0</v>
      </c>
      <c r="J2440" s="27">
        <v>631010000</v>
      </c>
      <c r="K2440" s="27" t="str">
        <f>VLOOKUP(B2440,[1]ПланКаз!A2427:M5731,12,0)</f>
        <v>ҚР, ШҚО, Өскемен қ., Бажов көш., 10</v>
      </c>
      <c r="L2440" s="27" t="str">
        <f>VLOOKUP(B2440,[1]ПланКаз!A2425:M5729,13,0)</f>
        <v>Желтоқсан-Қантар</v>
      </c>
      <c r="M2440" s="27" t="str">
        <f>VLOOKUP(B2440,[1]ПланКаз!A2427:N5731,14,0)</f>
        <v>Шығыс-Қазақстан облысы, Өскемен қ.</v>
      </c>
      <c r="N2440" s="27" t="s">
        <v>60</v>
      </c>
      <c r="O2440" s="27" t="str">
        <f>VLOOKUP(B2440,[1]ПланКаз!A2426:P5730,16,0)</f>
        <v>шартқа қол қойылған кезден бастап 45 күнтізбелік күн ішінде</v>
      </c>
      <c r="P2440" s="27" t="s">
        <v>61</v>
      </c>
      <c r="Q2440" s="28" t="s">
        <v>480</v>
      </c>
      <c r="R2440" s="27" t="str">
        <f>VLOOKUP(B2440,[1]ПланКаз!A2425:S5729,19,0)</f>
        <v>Дана</v>
      </c>
      <c r="S2440" s="29">
        <v>4</v>
      </c>
      <c r="T2440" s="29">
        <v>1146</v>
      </c>
      <c r="U2440" s="29" t="s">
        <v>63</v>
      </c>
      <c r="V2440" s="29" t="s">
        <v>63</v>
      </c>
      <c r="W2440" s="27"/>
      <c r="X2440" s="27" t="s">
        <v>64</v>
      </c>
      <c r="Y2440" s="27" t="s">
        <v>717</v>
      </c>
    </row>
    <row r="2441" spans="2:25" x14ac:dyDescent="0.2">
      <c r="B2441" s="27" t="s">
        <v>4908</v>
      </c>
      <c r="C2441" s="27" t="s">
        <v>57</v>
      </c>
      <c r="D2441" s="27" t="s">
        <v>4906</v>
      </c>
      <c r="E2441" s="27" t="str">
        <f>VLOOKUP(D2441,[1]ЕНС!A:E,2,FALSE)</f>
        <v>Бур</v>
      </c>
      <c r="F2441" s="27" t="str">
        <f>VLOOKUP(D2441,[1]ЕНС!A:E,3,FALSE)</f>
        <v>для перфоратора, диаметр 10</v>
      </c>
      <c r="G2441" s="27" t="s">
        <v>4907</v>
      </c>
      <c r="H2441" s="27" t="s">
        <v>28</v>
      </c>
      <c r="I2441" s="27">
        <v>0</v>
      </c>
      <c r="J2441" s="27">
        <v>631010000</v>
      </c>
      <c r="K2441" s="27" t="str">
        <f>VLOOKUP(B2441,[1]ПланКаз!A2428:M5732,12,0)</f>
        <v>ҚР, ШҚО, Өскемен қ., Бажов көш., 10</v>
      </c>
      <c r="L2441" s="27" t="str">
        <f>VLOOKUP(B2441,[1]ПланКаз!A2426:M5730,13,0)</f>
        <v>Наурыз - Сәуір</v>
      </c>
      <c r="M2441" s="27" t="str">
        <f>VLOOKUP(B2441,[1]ПланКаз!A2428:N5732,14,0)</f>
        <v>Шығыс-Қазақстан облысы, Өскемен қ.</v>
      </c>
      <c r="N2441" s="27" t="s">
        <v>60</v>
      </c>
      <c r="O2441" s="27" t="str">
        <f>VLOOKUP(B2441,[1]ПланКаз!A2427:P5731,16,0)</f>
        <v>шартқа қол қойылған кезден бастап 45 күнтізбелік күн ішінде</v>
      </c>
      <c r="P2441" s="27" t="s">
        <v>61</v>
      </c>
      <c r="Q2441" s="28" t="s">
        <v>480</v>
      </c>
      <c r="R2441" s="27" t="str">
        <f>VLOOKUP(B2441,[1]ПланКаз!A2426:S5730,19,0)</f>
        <v>Дана</v>
      </c>
      <c r="S2441" s="29">
        <v>4</v>
      </c>
      <c r="T2441" s="29">
        <v>1146</v>
      </c>
      <c r="U2441" s="29">
        <v>4584</v>
      </c>
      <c r="V2441" s="29">
        <v>5134.08</v>
      </c>
      <c r="W2441" s="27"/>
      <c r="X2441" s="27" t="s">
        <v>74</v>
      </c>
      <c r="Y2441" s="27" t="s">
        <v>63</v>
      </c>
    </row>
    <row r="2442" spans="2:25" x14ac:dyDescent="0.2">
      <c r="B2442" s="27" t="s">
        <v>4909</v>
      </c>
      <c r="C2442" s="27" t="s">
        <v>57</v>
      </c>
      <c r="D2442" s="27" t="s">
        <v>4910</v>
      </c>
      <c r="E2442" s="27" t="str">
        <f>VLOOKUP(D2442,[1]ЕНС!A:E,2,FALSE)</f>
        <v>Бур</v>
      </c>
      <c r="F2442" s="27" t="str">
        <f>VLOOKUP(D2442,[1]ЕНС!A:E,3,FALSE)</f>
        <v>для перфоратора, диаметр 8</v>
      </c>
      <c r="G2442" s="27" t="s">
        <v>4911</v>
      </c>
      <c r="H2442" s="27" t="s">
        <v>28</v>
      </c>
      <c r="I2442" s="27">
        <v>0</v>
      </c>
      <c r="J2442" s="27">
        <v>631010000</v>
      </c>
      <c r="K2442" s="27" t="str">
        <f>VLOOKUP(B2442,[1]ПланКаз!A2429:M5733,12,0)</f>
        <v>ҚР, ШҚО, Өскемен қ., Бажов көш., 10</v>
      </c>
      <c r="L2442" s="27" t="str">
        <f>VLOOKUP(B2442,[1]ПланКаз!A2427:M5731,13,0)</f>
        <v>Желтоқсан-Қантар</v>
      </c>
      <c r="M2442" s="27" t="str">
        <f>VLOOKUP(B2442,[1]ПланКаз!A2429:N5733,14,0)</f>
        <v>Шығыс-Қазақстан облысы, Өскемен қ.</v>
      </c>
      <c r="N2442" s="27" t="s">
        <v>60</v>
      </c>
      <c r="O2442" s="27" t="str">
        <f>VLOOKUP(B2442,[1]ПланКаз!A2428:P5732,16,0)</f>
        <v>шартқа қол қойылған кезден бастап 45 күнтізбелік күн ішінде</v>
      </c>
      <c r="P2442" s="27" t="s">
        <v>61</v>
      </c>
      <c r="Q2442" s="28" t="s">
        <v>480</v>
      </c>
      <c r="R2442" s="27" t="str">
        <f>VLOOKUP(B2442,[1]ПланКаз!A2427:S5731,19,0)</f>
        <v>Дана</v>
      </c>
      <c r="S2442" s="29">
        <v>4</v>
      </c>
      <c r="T2442" s="29">
        <v>949</v>
      </c>
      <c r="U2442" s="29" t="s">
        <v>63</v>
      </c>
      <c r="V2442" s="29" t="s">
        <v>63</v>
      </c>
      <c r="W2442" s="27"/>
      <c r="X2442" s="27" t="s">
        <v>64</v>
      </c>
      <c r="Y2442" s="27" t="s">
        <v>717</v>
      </c>
    </row>
    <row r="2443" spans="2:25" x14ac:dyDescent="0.2">
      <c r="B2443" s="27" t="s">
        <v>4912</v>
      </c>
      <c r="C2443" s="27" t="s">
        <v>57</v>
      </c>
      <c r="D2443" s="27" t="s">
        <v>4910</v>
      </c>
      <c r="E2443" s="27" t="str">
        <f>VLOOKUP(D2443,[1]ЕНС!A:E,2,FALSE)</f>
        <v>Бур</v>
      </c>
      <c r="F2443" s="27" t="str">
        <f>VLOOKUP(D2443,[1]ЕНС!A:E,3,FALSE)</f>
        <v>для перфоратора, диаметр 8</v>
      </c>
      <c r="G2443" s="27" t="s">
        <v>4911</v>
      </c>
      <c r="H2443" s="27" t="s">
        <v>28</v>
      </c>
      <c r="I2443" s="27">
        <v>0</v>
      </c>
      <c r="J2443" s="27">
        <v>631010000</v>
      </c>
      <c r="K2443" s="27" t="str">
        <f>VLOOKUP(B2443,[1]ПланКаз!A2430:M5734,12,0)</f>
        <v>ҚР, ШҚО, Өскемен қ., Бажов көш., 10</v>
      </c>
      <c r="L2443" s="27" t="str">
        <f>VLOOKUP(B2443,[1]ПланКаз!A2428:M5732,13,0)</f>
        <v>Наурыз - Сәуір</v>
      </c>
      <c r="M2443" s="27" t="str">
        <f>VLOOKUP(B2443,[1]ПланКаз!A2430:N5734,14,0)</f>
        <v>Шығыс-Қазақстан облысы, Өскемен қ.</v>
      </c>
      <c r="N2443" s="27" t="s">
        <v>60</v>
      </c>
      <c r="O2443" s="27" t="str">
        <f>VLOOKUP(B2443,[1]ПланКаз!A2429:P5733,16,0)</f>
        <v>шартқа қол қойылған кезден бастап 45 күнтізбелік күн ішінде</v>
      </c>
      <c r="P2443" s="27" t="s">
        <v>61</v>
      </c>
      <c r="Q2443" s="28" t="s">
        <v>480</v>
      </c>
      <c r="R2443" s="27" t="str">
        <f>VLOOKUP(B2443,[1]ПланКаз!A2428:S5732,19,0)</f>
        <v>Дана</v>
      </c>
      <c r="S2443" s="29">
        <v>4</v>
      </c>
      <c r="T2443" s="29">
        <v>949</v>
      </c>
      <c r="U2443" s="29">
        <v>3796</v>
      </c>
      <c r="V2443" s="29">
        <v>4251.5200000000004</v>
      </c>
      <c r="W2443" s="27"/>
      <c r="X2443" s="27" t="s">
        <v>74</v>
      </c>
      <c r="Y2443" s="27" t="s">
        <v>63</v>
      </c>
    </row>
    <row r="2444" spans="2:25" x14ac:dyDescent="0.2">
      <c r="B2444" s="27" t="s">
        <v>4913</v>
      </c>
      <c r="C2444" s="27" t="s">
        <v>57</v>
      </c>
      <c r="D2444" s="27" t="s">
        <v>4914</v>
      </c>
      <c r="E2444" s="27" t="str">
        <f>VLOOKUP(D2444,[1]ЕНС!A:E,2,FALSE)</f>
        <v>Бур</v>
      </c>
      <c r="F2444" s="27" t="str">
        <f>VLOOKUP(D2444,[1]ЕНС!A:E,3,FALSE)</f>
        <v>для перфоратора, диаметр 6</v>
      </c>
      <c r="G2444" s="27" t="s">
        <v>4915</v>
      </c>
      <c r="H2444" s="27" t="s">
        <v>28</v>
      </c>
      <c r="I2444" s="27">
        <v>0</v>
      </c>
      <c r="J2444" s="27">
        <v>631010000</v>
      </c>
      <c r="K2444" s="27" t="str">
        <f>VLOOKUP(B2444,[1]ПланКаз!A2431:M5735,12,0)</f>
        <v>ҚР, ШҚО, Өскемен қ., Бажов көш., 10</v>
      </c>
      <c r="L2444" s="27" t="str">
        <f>VLOOKUP(B2444,[1]ПланКаз!A2429:M5733,13,0)</f>
        <v>Желтоқсан-Қантар</v>
      </c>
      <c r="M2444" s="27" t="str">
        <f>VLOOKUP(B2444,[1]ПланКаз!A2431:N5735,14,0)</f>
        <v>Шығыс-Қазақстан облысы, Өскемен қ.</v>
      </c>
      <c r="N2444" s="27" t="s">
        <v>60</v>
      </c>
      <c r="O2444" s="27" t="str">
        <f>VLOOKUP(B2444,[1]ПланКаз!A2430:P5734,16,0)</f>
        <v>шартқа қол қойылған кезден бастап 45 күнтізбелік күн ішінде</v>
      </c>
      <c r="P2444" s="27" t="s">
        <v>61</v>
      </c>
      <c r="Q2444" s="28" t="s">
        <v>480</v>
      </c>
      <c r="R2444" s="27" t="str">
        <f>VLOOKUP(B2444,[1]ПланКаз!A2429:S5733,19,0)</f>
        <v>Дана</v>
      </c>
      <c r="S2444" s="29">
        <v>4</v>
      </c>
      <c r="T2444" s="29">
        <v>584</v>
      </c>
      <c r="U2444" s="29" t="s">
        <v>63</v>
      </c>
      <c r="V2444" s="29" t="s">
        <v>63</v>
      </c>
      <c r="W2444" s="27"/>
      <c r="X2444" s="27" t="s">
        <v>64</v>
      </c>
      <c r="Y2444" s="27" t="s">
        <v>717</v>
      </c>
    </row>
    <row r="2445" spans="2:25" x14ac:dyDescent="0.2">
      <c r="B2445" s="27" t="s">
        <v>4916</v>
      </c>
      <c r="C2445" s="27" t="s">
        <v>57</v>
      </c>
      <c r="D2445" s="27" t="s">
        <v>4914</v>
      </c>
      <c r="E2445" s="27" t="str">
        <f>VLOOKUP(D2445,[1]ЕНС!A:E,2,FALSE)</f>
        <v>Бур</v>
      </c>
      <c r="F2445" s="27" t="str">
        <f>VLOOKUP(D2445,[1]ЕНС!A:E,3,FALSE)</f>
        <v>для перфоратора, диаметр 6</v>
      </c>
      <c r="G2445" s="27" t="s">
        <v>4915</v>
      </c>
      <c r="H2445" s="27" t="s">
        <v>28</v>
      </c>
      <c r="I2445" s="27">
        <v>0</v>
      </c>
      <c r="J2445" s="27">
        <v>631010000</v>
      </c>
      <c r="K2445" s="27" t="str">
        <f>VLOOKUP(B2445,[1]ПланКаз!A2432:M5736,12,0)</f>
        <v>ҚР, ШҚО, Өскемен қ., Бажов көш., 10</v>
      </c>
      <c r="L2445" s="27" t="str">
        <f>VLOOKUP(B2445,[1]ПланКаз!A2430:M5734,13,0)</f>
        <v>Наурыз - Сәуір</v>
      </c>
      <c r="M2445" s="27" t="str">
        <f>VLOOKUP(B2445,[1]ПланКаз!A2432:N5736,14,0)</f>
        <v>Шығыс-Қазақстан облысы, Өскемен қ.</v>
      </c>
      <c r="N2445" s="27" t="s">
        <v>60</v>
      </c>
      <c r="O2445" s="27" t="str">
        <f>VLOOKUP(B2445,[1]ПланКаз!A2431:P5735,16,0)</f>
        <v>шартқа қол қойылған кезден бастап 45 күнтізбелік күн ішінде</v>
      </c>
      <c r="P2445" s="27" t="s">
        <v>61</v>
      </c>
      <c r="Q2445" s="28" t="s">
        <v>480</v>
      </c>
      <c r="R2445" s="27" t="str">
        <f>VLOOKUP(B2445,[1]ПланКаз!A2430:S5734,19,0)</f>
        <v>Дана</v>
      </c>
      <c r="S2445" s="29">
        <v>4</v>
      </c>
      <c r="T2445" s="29">
        <v>584</v>
      </c>
      <c r="U2445" s="29">
        <v>2336</v>
      </c>
      <c r="V2445" s="29">
        <v>2616.3200000000002</v>
      </c>
      <c r="W2445" s="27"/>
      <c r="X2445" s="27" t="s">
        <v>74</v>
      </c>
      <c r="Y2445" s="27" t="s">
        <v>63</v>
      </c>
    </row>
    <row r="2446" spans="2:25" x14ac:dyDescent="0.2">
      <c r="B2446" s="27" t="s">
        <v>4917</v>
      </c>
      <c r="C2446" s="27" t="s">
        <v>57</v>
      </c>
      <c r="D2446" s="27" t="s">
        <v>4914</v>
      </c>
      <c r="E2446" s="27" t="str">
        <f>VLOOKUP(D2446,[1]ЕНС!A:E,2,FALSE)</f>
        <v>Бур</v>
      </c>
      <c r="F2446" s="27" t="str">
        <f>VLOOKUP(D2446,[1]ЕНС!A:E,3,FALSE)</f>
        <v>для перфоратора, диаметр 6</v>
      </c>
      <c r="G2446" s="27" t="s">
        <v>4918</v>
      </c>
      <c r="H2446" s="27" t="s">
        <v>28</v>
      </c>
      <c r="I2446" s="27">
        <v>0</v>
      </c>
      <c r="J2446" s="27">
        <v>631010000</v>
      </c>
      <c r="K2446" s="27" t="str">
        <f>VLOOKUP(B2446,[1]ПланКаз!A2433:M5737,12,0)</f>
        <v>ҚР, ШҚО, Өскемен қ., Бажов көш., 10</v>
      </c>
      <c r="L2446" s="27" t="str">
        <f>VLOOKUP(B2446,[1]ПланКаз!A2431:M5735,13,0)</f>
        <v>Желтоқсан-Қантар</v>
      </c>
      <c r="M2446" s="27" t="str">
        <f>VLOOKUP(B2446,[1]ПланКаз!A2433:N5737,14,0)</f>
        <v>Шығыс-Қазақстан облысы, Өскемен қ.</v>
      </c>
      <c r="N2446" s="27" t="s">
        <v>60</v>
      </c>
      <c r="O2446" s="27" t="str">
        <f>VLOOKUP(B2446,[1]ПланКаз!A2432:P5736,16,0)</f>
        <v>шартқа қол қойылған кезден бастап 45 күнтізбелік күн ішінде</v>
      </c>
      <c r="P2446" s="27" t="s">
        <v>61</v>
      </c>
      <c r="Q2446" s="28" t="s">
        <v>480</v>
      </c>
      <c r="R2446" s="27" t="str">
        <f>VLOOKUP(B2446,[1]ПланКаз!A2431:S5735,19,0)</f>
        <v>Дана</v>
      </c>
      <c r="S2446" s="29">
        <v>8</v>
      </c>
      <c r="T2446" s="29">
        <v>568</v>
      </c>
      <c r="U2446" s="29" t="s">
        <v>63</v>
      </c>
      <c r="V2446" s="29" t="s">
        <v>63</v>
      </c>
      <c r="W2446" s="27"/>
      <c r="X2446" s="27" t="s">
        <v>64</v>
      </c>
      <c r="Y2446" s="27" t="s">
        <v>717</v>
      </c>
    </row>
    <row r="2447" spans="2:25" x14ac:dyDescent="0.2">
      <c r="B2447" s="27" t="s">
        <v>4919</v>
      </c>
      <c r="C2447" s="27" t="s">
        <v>57</v>
      </c>
      <c r="D2447" s="27" t="s">
        <v>4914</v>
      </c>
      <c r="E2447" s="27" t="str">
        <f>VLOOKUP(D2447,[1]ЕНС!A:E,2,FALSE)</f>
        <v>Бур</v>
      </c>
      <c r="F2447" s="27" t="str">
        <f>VLOOKUP(D2447,[1]ЕНС!A:E,3,FALSE)</f>
        <v>для перфоратора, диаметр 6</v>
      </c>
      <c r="G2447" s="27" t="s">
        <v>4918</v>
      </c>
      <c r="H2447" s="27" t="s">
        <v>28</v>
      </c>
      <c r="I2447" s="27">
        <v>0</v>
      </c>
      <c r="J2447" s="27">
        <v>631010000</v>
      </c>
      <c r="K2447" s="27" t="str">
        <f>VLOOKUP(B2447,[1]ПланКаз!A2434:M5738,12,0)</f>
        <v>ҚР, ШҚО, Өскемен қ., Бажов көш., 10</v>
      </c>
      <c r="L2447" s="27" t="str">
        <f>VLOOKUP(B2447,[1]ПланКаз!A2432:M5736,13,0)</f>
        <v>Наурыз - Сәуір</v>
      </c>
      <c r="M2447" s="27" t="str">
        <f>VLOOKUP(B2447,[1]ПланКаз!A2434:N5738,14,0)</f>
        <v>Шығыс-Қазақстан облысы, Өскемен қ.</v>
      </c>
      <c r="N2447" s="27" t="s">
        <v>60</v>
      </c>
      <c r="O2447" s="27" t="str">
        <f>VLOOKUP(B2447,[1]ПланКаз!A2433:P5737,16,0)</f>
        <v>шартқа қол қойылған кезден бастап 45 күнтізбелік күн ішінде</v>
      </c>
      <c r="P2447" s="27" t="s">
        <v>61</v>
      </c>
      <c r="Q2447" s="28" t="s">
        <v>480</v>
      </c>
      <c r="R2447" s="27" t="str">
        <f>VLOOKUP(B2447,[1]ПланКаз!A2432:S5736,19,0)</f>
        <v>Дана</v>
      </c>
      <c r="S2447" s="29">
        <v>8</v>
      </c>
      <c r="T2447" s="29">
        <v>568</v>
      </c>
      <c r="U2447" s="29">
        <v>4544</v>
      </c>
      <c r="V2447" s="29">
        <v>5089.28</v>
      </c>
      <c r="W2447" s="27"/>
      <c r="X2447" s="27" t="s">
        <v>74</v>
      </c>
      <c r="Y2447" s="27" t="s">
        <v>63</v>
      </c>
    </row>
    <row r="2448" spans="2:25" x14ac:dyDescent="0.2">
      <c r="B2448" s="27" t="s">
        <v>4920</v>
      </c>
      <c r="C2448" s="27" t="s">
        <v>57</v>
      </c>
      <c r="D2448" s="27" t="s">
        <v>4921</v>
      </c>
      <c r="E2448" s="27" t="str">
        <f>VLOOKUP(D2448,[1]ЕНС!A:E,2,FALSE)</f>
        <v>Инструмент</v>
      </c>
      <c r="F2448" s="27" t="str">
        <f>VLOOKUP(D2448,[1]ЕНС!A:E,3,FALSE)</f>
        <v>для обжима кабельных наконечников</v>
      </c>
      <c r="G2448" s="27" t="s">
        <v>4922</v>
      </c>
      <c r="H2448" s="27" t="s">
        <v>28</v>
      </c>
      <c r="I2448" s="27">
        <v>0</v>
      </c>
      <c r="J2448" s="27">
        <v>631010000</v>
      </c>
      <c r="K2448" s="27" t="str">
        <f>VLOOKUP(B2448,[1]ПланКаз!A2435:M5739,12,0)</f>
        <v>ҚР, ШҚО, Өскемен қ., Бажов көш., 10</v>
      </c>
      <c r="L2448" s="27" t="str">
        <f>VLOOKUP(B2448,[1]ПланКаз!A2433:M5737,13,0)</f>
        <v>Желтоқсан-Қантар</v>
      </c>
      <c r="M2448" s="27" t="str">
        <f>VLOOKUP(B2448,[1]ПланКаз!A2435:N5739,14,0)</f>
        <v>Шығыс-Қазақстан облысы, Өскемен қ.</v>
      </c>
      <c r="N2448" s="27" t="s">
        <v>60</v>
      </c>
      <c r="O2448" s="27" t="str">
        <f>VLOOKUP(B2448,[1]ПланКаз!A2434:P5738,16,0)</f>
        <v>шартқа қол қойылған кезден бастап 45 күнтізбелік күн ішінде</v>
      </c>
      <c r="P2448" s="27" t="s">
        <v>61</v>
      </c>
      <c r="Q2448" s="28" t="s">
        <v>480</v>
      </c>
      <c r="R2448" s="27" t="str">
        <f>VLOOKUP(B2448,[1]ПланКаз!A2433:S5737,19,0)</f>
        <v>Дана</v>
      </c>
      <c r="S2448" s="29">
        <v>31</v>
      </c>
      <c r="T2448" s="29">
        <v>6839</v>
      </c>
      <c r="U2448" s="29" t="s">
        <v>63</v>
      </c>
      <c r="V2448" s="29" t="s">
        <v>63</v>
      </c>
      <c r="W2448" s="27"/>
      <c r="X2448" s="27" t="s">
        <v>64</v>
      </c>
      <c r="Y2448" s="27" t="s">
        <v>717</v>
      </c>
    </row>
    <row r="2449" spans="2:25" x14ac:dyDescent="0.2">
      <c r="B2449" s="27" t="s">
        <v>4923</v>
      </c>
      <c r="C2449" s="27" t="s">
        <v>57</v>
      </c>
      <c r="D2449" s="27" t="s">
        <v>4921</v>
      </c>
      <c r="E2449" s="27" t="str">
        <f>VLOOKUP(D2449,[1]ЕНС!A:E,2,FALSE)</f>
        <v>Инструмент</v>
      </c>
      <c r="F2449" s="27" t="str">
        <f>VLOOKUP(D2449,[1]ЕНС!A:E,3,FALSE)</f>
        <v>для обжима кабельных наконечников</v>
      </c>
      <c r="G2449" s="27" t="s">
        <v>4922</v>
      </c>
      <c r="H2449" s="27" t="s">
        <v>28</v>
      </c>
      <c r="I2449" s="27">
        <v>0</v>
      </c>
      <c r="J2449" s="27">
        <v>631010000</v>
      </c>
      <c r="K2449" s="27" t="str">
        <f>VLOOKUP(B2449,[1]ПланКаз!A2436:M5740,12,0)</f>
        <v>ҚР, ШҚО, Өскемен қ., Бажов көш., 10</v>
      </c>
      <c r="L2449" s="27" t="str">
        <f>VLOOKUP(B2449,[1]ПланКаз!A2434:M5738,13,0)</f>
        <v>Наурыз - Сәуір</v>
      </c>
      <c r="M2449" s="27" t="str">
        <f>VLOOKUP(B2449,[1]ПланКаз!A2436:N5740,14,0)</f>
        <v>Шығыс-Қазақстан облысы, Өскемен қ.</v>
      </c>
      <c r="N2449" s="27" t="s">
        <v>60</v>
      </c>
      <c r="O2449" s="27" t="str">
        <f>VLOOKUP(B2449,[1]ПланКаз!A2435:P5739,16,0)</f>
        <v>шартқа қол қойылған кезден бастап 45 күнтізбелік күн ішінде</v>
      </c>
      <c r="P2449" s="27" t="s">
        <v>61</v>
      </c>
      <c r="Q2449" s="28" t="s">
        <v>480</v>
      </c>
      <c r="R2449" s="27" t="str">
        <f>VLOOKUP(B2449,[1]ПланКаз!A2434:S5738,19,0)</f>
        <v>Дана</v>
      </c>
      <c r="S2449" s="29">
        <v>31</v>
      </c>
      <c r="T2449" s="29">
        <v>6839</v>
      </c>
      <c r="U2449" s="29">
        <v>212009</v>
      </c>
      <c r="V2449" s="29">
        <v>237450.08</v>
      </c>
      <c r="W2449" s="27"/>
      <c r="X2449" s="27" t="s">
        <v>74</v>
      </c>
      <c r="Y2449" s="27" t="s">
        <v>63</v>
      </c>
    </row>
    <row r="2450" spans="2:25" x14ac:dyDescent="0.2">
      <c r="B2450" s="27" t="s">
        <v>4924</v>
      </c>
      <c r="C2450" s="27" t="s">
        <v>57</v>
      </c>
      <c r="D2450" s="27" t="s">
        <v>4925</v>
      </c>
      <c r="E2450" s="27" t="str">
        <f>VLOOKUP(D2450,[1]ЕНС!A:E,2,FALSE)</f>
        <v>Секатор</v>
      </c>
      <c r="F2450" s="27" t="str">
        <f>VLOOKUP(D2450,[1]ЕНС!A:E,3,FALSE)</f>
        <v>садово-огородный, двухстороннего резания, пластиковая рукоятка</v>
      </c>
      <c r="G2450" s="27" t="s">
        <v>4926</v>
      </c>
      <c r="H2450" s="27" t="s">
        <v>28</v>
      </c>
      <c r="I2450" s="27">
        <v>0</v>
      </c>
      <c r="J2450" s="27">
        <v>631010000</v>
      </c>
      <c r="K2450" s="27" t="str">
        <f>VLOOKUP(B2450,[1]ПланКаз!A2437:M5741,12,0)</f>
        <v>ҚР, ШҚО, Өскемен қ., Бажов көш., 10</v>
      </c>
      <c r="L2450" s="27" t="str">
        <f>VLOOKUP(B2450,[1]ПланКаз!A2435:M5739,13,0)</f>
        <v>Желтоқсан-Қантар</v>
      </c>
      <c r="M2450" s="27" t="str">
        <f>VLOOKUP(B2450,[1]ПланКаз!A2437:N5741,14,0)</f>
        <v>Шығыс-Қазақстан облысы, Өскемен қ.</v>
      </c>
      <c r="N2450" s="27" t="s">
        <v>60</v>
      </c>
      <c r="O2450" s="27" t="str">
        <f>VLOOKUP(B2450,[1]ПланКаз!A2436:P5740,16,0)</f>
        <v>шартқа қол қойылған кезден бастап 45 күнтізбелік күн ішінде</v>
      </c>
      <c r="P2450" s="27" t="s">
        <v>61</v>
      </c>
      <c r="Q2450" s="28" t="s">
        <v>480</v>
      </c>
      <c r="R2450" s="27" t="str">
        <f>VLOOKUP(B2450,[1]ПланКаз!A2435:S5739,19,0)</f>
        <v>Дана</v>
      </c>
      <c r="S2450" s="29">
        <v>4</v>
      </c>
      <c r="T2450" s="29">
        <v>4313</v>
      </c>
      <c r="U2450" s="29" t="s">
        <v>63</v>
      </c>
      <c r="V2450" s="29" t="s">
        <v>63</v>
      </c>
      <c r="W2450" s="27"/>
      <c r="X2450" s="27" t="s">
        <v>64</v>
      </c>
      <c r="Y2450" s="27" t="s">
        <v>717</v>
      </c>
    </row>
    <row r="2451" spans="2:25" x14ac:dyDescent="0.2">
      <c r="B2451" s="27" t="s">
        <v>4927</v>
      </c>
      <c r="C2451" s="27" t="s">
        <v>57</v>
      </c>
      <c r="D2451" s="27" t="s">
        <v>4925</v>
      </c>
      <c r="E2451" s="27" t="str">
        <f>VLOOKUP(D2451,[1]ЕНС!A:E,2,FALSE)</f>
        <v>Секатор</v>
      </c>
      <c r="F2451" s="27" t="str">
        <f>VLOOKUP(D2451,[1]ЕНС!A:E,3,FALSE)</f>
        <v>садово-огородный, двухстороннего резания, пластиковая рукоятка</v>
      </c>
      <c r="G2451" s="27" t="s">
        <v>4926</v>
      </c>
      <c r="H2451" s="27" t="s">
        <v>28</v>
      </c>
      <c r="I2451" s="27">
        <v>0</v>
      </c>
      <c r="J2451" s="27">
        <v>631010000</v>
      </c>
      <c r="K2451" s="27" t="str">
        <f>VLOOKUP(B2451,[1]ПланКаз!A2438:M5742,12,0)</f>
        <v>ҚР, ШҚО, Өскемен қ., Бажов көш., 10</v>
      </c>
      <c r="L2451" s="27" t="str">
        <f>VLOOKUP(B2451,[1]ПланКаз!A2436:M5740,13,0)</f>
        <v>Наурыз - Сәуір</v>
      </c>
      <c r="M2451" s="27" t="str">
        <f>VLOOKUP(B2451,[1]ПланКаз!A2438:N5742,14,0)</f>
        <v>Шығыс-Қазақстан облысы, Өскемен қ.</v>
      </c>
      <c r="N2451" s="27" t="s">
        <v>60</v>
      </c>
      <c r="O2451" s="27" t="str">
        <f>VLOOKUP(B2451,[1]ПланКаз!A2437:P5741,16,0)</f>
        <v>шартқа қол қойылған кезден бастап 45 күнтізбелік күн ішінде</v>
      </c>
      <c r="P2451" s="27" t="s">
        <v>61</v>
      </c>
      <c r="Q2451" s="28" t="s">
        <v>480</v>
      </c>
      <c r="R2451" s="27" t="str">
        <f>VLOOKUP(B2451,[1]ПланКаз!A2436:S5740,19,0)</f>
        <v>Дана</v>
      </c>
      <c r="S2451" s="29">
        <v>4</v>
      </c>
      <c r="T2451" s="29">
        <v>4313</v>
      </c>
      <c r="U2451" s="29">
        <v>17252</v>
      </c>
      <c r="V2451" s="29">
        <v>19322.240000000002</v>
      </c>
      <c r="W2451" s="27"/>
      <c r="X2451" s="27" t="s">
        <v>74</v>
      </c>
      <c r="Y2451" s="27" t="s">
        <v>63</v>
      </c>
    </row>
    <row r="2452" spans="2:25" x14ac:dyDescent="0.2">
      <c r="B2452" s="27" t="s">
        <v>4928</v>
      </c>
      <c r="C2452" s="27" t="s">
        <v>57</v>
      </c>
      <c r="D2452" s="27" t="s">
        <v>4929</v>
      </c>
      <c r="E2452" s="27" t="str">
        <f>VLOOKUP(D2452,[1]ЕНС!A:E,2,FALSE)</f>
        <v>Шина</v>
      </c>
      <c r="F2452" s="27" t="str">
        <f>VLOOKUP(D2452,[1]ЕНС!A:E,3,FALSE)</f>
        <v>дисковая, массивная</v>
      </c>
      <c r="G2452" s="27" t="s">
        <v>4930</v>
      </c>
      <c r="H2452" s="27" t="s">
        <v>28</v>
      </c>
      <c r="I2452" s="27">
        <v>0</v>
      </c>
      <c r="J2452" s="27">
        <v>631010000</v>
      </c>
      <c r="K2452" s="27" t="str">
        <f>VLOOKUP(B2452,[1]ПланКаз!A2439:M5743,12,0)</f>
        <v>ҚР, ШҚО, Өскемен қ., Бажов көш., 10</v>
      </c>
      <c r="L2452" s="27" t="str">
        <f>VLOOKUP(B2452,[1]ПланКаз!A2437:M5741,13,0)</f>
        <v>Желтоқсан-Қантар</v>
      </c>
      <c r="M2452" s="27" t="str">
        <f>VLOOKUP(B2452,[1]ПланКаз!A2439:N5743,14,0)</f>
        <v>Шығыс-Қазақстан облысы, Өскемен қ.</v>
      </c>
      <c r="N2452" s="27" t="s">
        <v>60</v>
      </c>
      <c r="O2452" s="27" t="str">
        <f>VLOOKUP(B2452,[1]ПланКаз!A2438:P5742,16,0)</f>
        <v>шартқа қол қойылған кезден бастап 45 күнтізбелік күн ішінде</v>
      </c>
      <c r="P2452" s="27" t="s">
        <v>61</v>
      </c>
      <c r="Q2452" s="28" t="s">
        <v>480</v>
      </c>
      <c r="R2452" s="27" t="str">
        <f>VLOOKUP(B2452,[1]ПланКаз!A2437:S5741,19,0)</f>
        <v>Дана</v>
      </c>
      <c r="S2452" s="29">
        <v>30</v>
      </c>
      <c r="T2452" s="29">
        <v>15032</v>
      </c>
      <c r="U2452" s="29">
        <v>450960</v>
      </c>
      <c r="V2452" s="29">
        <v>505075.20000000001</v>
      </c>
      <c r="W2452" s="27"/>
      <c r="X2452" s="27" t="s">
        <v>64</v>
      </c>
      <c r="Y2452" s="27" t="s">
        <v>63</v>
      </c>
    </row>
    <row r="2453" spans="2:25" x14ac:dyDescent="0.2">
      <c r="B2453" s="27" t="s">
        <v>4931</v>
      </c>
      <c r="C2453" s="27" t="s">
        <v>57</v>
      </c>
      <c r="D2453" s="27" t="s">
        <v>4929</v>
      </c>
      <c r="E2453" s="27" t="str">
        <f>VLOOKUP(D2453,[1]ЕНС!A:E,2,FALSE)</f>
        <v>Шина</v>
      </c>
      <c r="F2453" s="27" t="str">
        <f>VLOOKUP(D2453,[1]ЕНС!A:E,3,FALSE)</f>
        <v>дисковая, массивная</v>
      </c>
      <c r="G2453" s="27" t="s">
        <v>4932</v>
      </c>
      <c r="H2453" s="27" t="s">
        <v>28</v>
      </c>
      <c r="I2453" s="27">
        <v>0</v>
      </c>
      <c r="J2453" s="27">
        <v>631010000</v>
      </c>
      <c r="K2453" s="27" t="str">
        <f>VLOOKUP(B2453,[1]ПланКаз!A2440:M5744,12,0)</f>
        <v>ҚР, ШҚО, Өскемен қ., Бажов көш., 10</v>
      </c>
      <c r="L2453" s="27" t="str">
        <f>VLOOKUP(B2453,[1]ПланКаз!A2438:M5742,13,0)</f>
        <v>Желтоқсан-Қантар</v>
      </c>
      <c r="M2453" s="27" t="str">
        <f>VLOOKUP(B2453,[1]ПланКаз!A2440:N5744,14,0)</f>
        <v>Шығыс-Қазақстан облысы, Өскемен қ.</v>
      </c>
      <c r="N2453" s="27" t="s">
        <v>60</v>
      </c>
      <c r="O2453" s="27" t="str">
        <f>VLOOKUP(B2453,[1]ПланКаз!A2439:P5743,16,0)</f>
        <v>шартқа қол қойылған кезден бастап 45 күнтізбелік күн ішінде</v>
      </c>
      <c r="P2453" s="27" t="s">
        <v>61</v>
      </c>
      <c r="Q2453" s="28" t="s">
        <v>480</v>
      </c>
      <c r="R2453" s="27" t="str">
        <f>VLOOKUP(B2453,[1]ПланКаз!A2438:S5742,19,0)</f>
        <v>Дана</v>
      </c>
      <c r="S2453" s="29">
        <v>44</v>
      </c>
      <c r="T2453" s="29">
        <v>13800</v>
      </c>
      <c r="U2453" s="29">
        <v>607200</v>
      </c>
      <c r="V2453" s="29">
        <v>680064</v>
      </c>
      <c r="W2453" s="27"/>
      <c r="X2453" s="27" t="s">
        <v>64</v>
      </c>
      <c r="Y2453" s="27" t="s">
        <v>63</v>
      </c>
    </row>
    <row r="2454" spans="2:25" x14ac:dyDescent="0.2">
      <c r="B2454" s="27" t="s">
        <v>4933</v>
      </c>
      <c r="C2454" s="27" t="s">
        <v>57</v>
      </c>
      <c r="D2454" s="27" t="s">
        <v>4934</v>
      </c>
      <c r="E2454" s="27" t="str">
        <f>VLOOKUP(D2454,[1]ЕНС!A:E,2,FALSE)</f>
        <v>Ключ</v>
      </c>
      <c r="F2454" s="27" t="str">
        <f>VLOOKUP(D2454,[1]ЕНС!A:E,3,FALSE)</f>
        <v>жидкий, для облегченного отсоединения прикипевших, пригоревших, приржавевших поверхностей, эмульсионный</v>
      </c>
      <c r="G2454" s="27" t="s">
        <v>4935</v>
      </c>
      <c r="H2454" s="27" t="s">
        <v>28</v>
      </c>
      <c r="I2454" s="27">
        <v>0</v>
      </c>
      <c r="J2454" s="27">
        <v>631010000</v>
      </c>
      <c r="K2454" s="27" t="str">
        <f>VLOOKUP(B2454,[1]ПланКаз!A2441:M5745,12,0)</f>
        <v>ҚР, ШҚО, Өскемен қ., Бажов көш., 10</v>
      </c>
      <c r="L2454" s="27" t="str">
        <f>VLOOKUP(B2454,[1]ПланКаз!A2439:M5743,13,0)</f>
        <v>Желтоқсан-Қантар</v>
      </c>
      <c r="M2454" s="27" t="str">
        <f>VLOOKUP(B2454,[1]ПланКаз!A2441:N5745,14,0)</f>
        <v>Шығыс-Қазақстан облысы, Өскемен қ.</v>
      </c>
      <c r="N2454" s="27" t="s">
        <v>60</v>
      </c>
      <c r="O2454" s="27" t="str">
        <f>VLOOKUP(B2454,[1]ПланКаз!A2440:P5744,16,0)</f>
        <v>шартқа қол қойылған кезден бастап 45 күнтізбелік күн ішінде</v>
      </c>
      <c r="P2454" s="27" t="s">
        <v>61</v>
      </c>
      <c r="Q2454" s="28" t="s">
        <v>480</v>
      </c>
      <c r="R2454" s="27" t="str">
        <f>VLOOKUP(B2454,[1]ПланКаз!A2439:S5743,19,0)</f>
        <v>Дана</v>
      </c>
      <c r="S2454" s="29">
        <v>57</v>
      </c>
      <c r="T2454" s="29">
        <v>4370</v>
      </c>
      <c r="U2454" s="29" t="s">
        <v>63</v>
      </c>
      <c r="V2454" s="29" t="s">
        <v>63</v>
      </c>
      <c r="W2454" s="27"/>
      <c r="X2454" s="27" t="s">
        <v>64</v>
      </c>
      <c r="Y2454" s="27" t="s">
        <v>713</v>
      </c>
    </row>
    <row r="2455" spans="2:25" x14ac:dyDescent="0.2">
      <c r="B2455" s="27" t="s">
        <v>4936</v>
      </c>
      <c r="C2455" s="27" t="s">
        <v>57</v>
      </c>
      <c r="D2455" s="27" t="s">
        <v>4934</v>
      </c>
      <c r="E2455" s="27" t="str">
        <f>VLOOKUP(D2455,[1]ЕНС!A:E,2,FALSE)</f>
        <v>Ключ</v>
      </c>
      <c r="F2455" s="27" t="str">
        <f>VLOOKUP(D2455,[1]ЕНС!A:E,3,FALSE)</f>
        <v>жидкий, для облегченного отсоединения прикипевших, пригоревших, приржавевших поверхностей, эмульсионный</v>
      </c>
      <c r="G2455" s="27" t="s">
        <v>4935</v>
      </c>
      <c r="H2455" s="27" t="s">
        <v>28</v>
      </c>
      <c r="I2455" s="27">
        <v>0</v>
      </c>
      <c r="J2455" s="27">
        <v>631010000</v>
      </c>
      <c r="K2455" s="27" t="str">
        <f>VLOOKUP(B2455,[1]ПланКаз!A2442:M5746,12,0)</f>
        <v>070002,  Қазақстан Республикасы, Шығыс Қазақстан облысы, Өскемен қ., Бажов к-сі,10</v>
      </c>
      <c r="L2455" s="27" t="str">
        <f>VLOOKUP(B2455,[1]ПланКаз!A2440:M5744,13,0)</f>
        <v>Ақпан - Наурыз</v>
      </c>
      <c r="M2455" s="27" t="str">
        <f>VLOOKUP(B2455,[1]ПланКаз!A2442:N5746,14,0)</f>
        <v>Шығыс-Қазақстан облысы, Өскемен қ.</v>
      </c>
      <c r="N2455" s="27" t="s">
        <v>60</v>
      </c>
      <c r="O2455" s="27" t="str">
        <f>VLOOKUP(B2455,[1]ПланКаз!A2441:P5745,16,0)</f>
        <v>шартқа қол қойылған кезден бастап 45 күнтізбелік күн ішінде</v>
      </c>
      <c r="P2455" s="27" t="s">
        <v>61</v>
      </c>
      <c r="Q2455" s="28" t="s">
        <v>480</v>
      </c>
      <c r="R2455" s="27" t="str">
        <f>VLOOKUP(B2455,[1]ПланКаз!A2440:S5744,19,0)</f>
        <v>Дана</v>
      </c>
      <c r="S2455" s="29">
        <v>57</v>
      </c>
      <c r="T2455" s="29">
        <v>380</v>
      </c>
      <c r="U2455" s="29">
        <v>21660</v>
      </c>
      <c r="V2455" s="29">
        <v>24259.200000000001</v>
      </c>
      <c r="W2455" s="27"/>
      <c r="X2455" s="27" t="s">
        <v>74</v>
      </c>
      <c r="Y2455" s="27" t="s">
        <v>63</v>
      </c>
    </row>
    <row r="2456" spans="2:25" x14ac:dyDescent="0.2">
      <c r="B2456" s="27" t="s">
        <v>4937</v>
      </c>
      <c r="C2456" s="27" t="s">
        <v>57</v>
      </c>
      <c r="D2456" s="27" t="s">
        <v>4938</v>
      </c>
      <c r="E2456" s="27" t="str">
        <f>VLOOKUP(D2456,[1]ЕНС!A:E,2,FALSE)</f>
        <v>Щетка</v>
      </c>
      <c r="F2456" s="27" t="str">
        <f>VLOOKUP(D2456,[1]ЕНС!A:E,3,FALSE)</f>
        <v>для шлифовальных машин</v>
      </c>
      <c r="G2456" s="27" t="s">
        <v>4939</v>
      </c>
      <c r="H2456" s="27" t="s">
        <v>28</v>
      </c>
      <c r="I2456" s="27">
        <v>0</v>
      </c>
      <c r="J2456" s="27">
        <v>631010000</v>
      </c>
      <c r="K2456" s="27" t="str">
        <f>VLOOKUP(B2456,[1]ПланКаз!A2443:M5747,12,0)</f>
        <v>ҚР, ШҚО, Өскемен қ., Бажов көш., 10</v>
      </c>
      <c r="L2456" s="27" t="str">
        <f>VLOOKUP(B2456,[1]ПланКаз!A2441:M5745,13,0)</f>
        <v>Желтоқсан-Қантар</v>
      </c>
      <c r="M2456" s="27" t="str">
        <f>VLOOKUP(B2456,[1]ПланКаз!A2443:N5747,14,0)</f>
        <v>Шығыс-Қазақстан облысы, Өскемен қ.</v>
      </c>
      <c r="N2456" s="27" t="s">
        <v>60</v>
      </c>
      <c r="O2456" s="27" t="str">
        <f>VLOOKUP(B2456,[1]ПланКаз!A2442:P5746,16,0)</f>
        <v>шартқа қол қойылған кезден бастап 45 күнтізбелік күн ішінде</v>
      </c>
      <c r="P2456" s="27" t="s">
        <v>61</v>
      </c>
      <c r="Q2456" s="28" t="s">
        <v>480</v>
      </c>
      <c r="R2456" s="27" t="str">
        <f>VLOOKUP(B2456,[1]ПланКаз!A2441:S5745,19,0)</f>
        <v>Дана</v>
      </c>
      <c r="S2456" s="29">
        <v>10</v>
      </c>
      <c r="T2456" s="29">
        <v>5664</v>
      </c>
      <c r="U2456" s="29">
        <v>56640</v>
      </c>
      <c r="V2456" s="29">
        <v>63436.800000000003</v>
      </c>
      <c r="W2456" s="27"/>
      <c r="X2456" s="27" t="s">
        <v>64</v>
      </c>
      <c r="Y2456" s="27" t="s">
        <v>63</v>
      </c>
    </row>
    <row r="2457" spans="2:25" x14ac:dyDescent="0.2">
      <c r="B2457" s="27" t="s">
        <v>4940</v>
      </c>
      <c r="C2457" s="27" t="s">
        <v>57</v>
      </c>
      <c r="D2457" s="27" t="s">
        <v>4938</v>
      </c>
      <c r="E2457" s="27" t="str">
        <f>VLOOKUP(D2457,[1]ЕНС!A:E,2,FALSE)</f>
        <v>Щетка</v>
      </c>
      <c r="F2457" s="27" t="str">
        <f>VLOOKUP(D2457,[1]ЕНС!A:E,3,FALSE)</f>
        <v>для шлифовальных машин</v>
      </c>
      <c r="G2457" s="27" t="s">
        <v>4941</v>
      </c>
      <c r="H2457" s="27" t="s">
        <v>28</v>
      </c>
      <c r="I2457" s="27">
        <v>0</v>
      </c>
      <c r="J2457" s="27">
        <v>631010000</v>
      </c>
      <c r="K2457" s="27" t="str">
        <f>VLOOKUP(B2457,[1]ПланКаз!A2444:M5748,12,0)</f>
        <v>ҚР, ШҚО, Өскемен қ., Бажов көш., 10</v>
      </c>
      <c r="L2457" s="27" t="str">
        <f>VLOOKUP(B2457,[1]ПланКаз!A2442:M5746,13,0)</f>
        <v>Желтоқсан-Қантар</v>
      </c>
      <c r="M2457" s="27" t="str">
        <f>VLOOKUP(B2457,[1]ПланКаз!A2444:N5748,14,0)</f>
        <v>Шығыс-Қазақстан облысы, Өскемен қ.</v>
      </c>
      <c r="N2457" s="27" t="s">
        <v>60</v>
      </c>
      <c r="O2457" s="27" t="str">
        <f>VLOOKUP(B2457,[1]ПланКаз!A2443:P5747,16,0)</f>
        <v>шартқа қол қойылған кезден бастап 45 күнтізбелік күн ішінде</v>
      </c>
      <c r="P2457" s="27" t="s">
        <v>61</v>
      </c>
      <c r="Q2457" s="28" t="s">
        <v>480</v>
      </c>
      <c r="R2457" s="27" t="str">
        <f>VLOOKUP(B2457,[1]ПланКаз!A2442:S5746,19,0)</f>
        <v>Дана</v>
      </c>
      <c r="S2457" s="29">
        <v>10</v>
      </c>
      <c r="T2457" s="29">
        <v>2804</v>
      </c>
      <c r="U2457" s="29" t="s">
        <v>63</v>
      </c>
      <c r="V2457" s="29" t="s">
        <v>63</v>
      </c>
      <c r="W2457" s="27"/>
      <c r="X2457" s="27" t="s">
        <v>64</v>
      </c>
      <c r="Y2457" s="27" t="s">
        <v>717</v>
      </c>
    </row>
    <row r="2458" spans="2:25" x14ac:dyDescent="0.2">
      <c r="B2458" s="27" t="s">
        <v>4942</v>
      </c>
      <c r="C2458" s="27" t="s">
        <v>57</v>
      </c>
      <c r="D2458" s="27" t="s">
        <v>4938</v>
      </c>
      <c r="E2458" s="27" t="str">
        <f>VLOOKUP(D2458,[1]ЕНС!A:E,2,FALSE)</f>
        <v>Щетка</v>
      </c>
      <c r="F2458" s="27" t="str">
        <f>VLOOKUP(D2458,[1]ЕНС!A:E,3,FALSE)</f>
        <v>для шлифовальных машин</v>
      </c>
      <c r="G2458" s="27" t="s">
        <v>4941</v>
      </c>
      <c r="H2458" s="27" t="s">
        <v>28</v>
      </c>
      <c r="I2458" s="27">
        <v>0</v>
      </c>
      <c r="J2458" s="27">
        <v>631010000</v>
      </c>
      <c r="K2458" s="27" t="str">
        <f>VLOOKUP(B2458,[1]ПланКаз!A2445:M5749,12,0)</f>
        <v>ҚР, ШҚО, Өскемен қ., Бажов көш., 10</v>
      </c>
      <c r="L2458" s="27" t="str">
        <f>VLOOKUP(B2458,[1]ПланКаз!A2443:M5747,13,0)</f>
        <v>Наурыз - Сәуір</v>
      </c>
      <c r="M2458" s="27" t="str">
        <f>VLOOKUP(B2458,[1]ПланКаз!A2445:N5749,14,0)</f>
        <v>Шығыс-Қазақстан облысы, Өскемен қ.</v>
      </c>
      <c r="N2458" s="27" t="s">
        <v>60</v>
      </c>
      <c r="O2458" s="27" t="str">
        <f>VLOOKUP(B2458,[1]ПланКаз!A2444:P5748,16,0)</f>
        <v>шартқа қол қойылған кезден бастап 45 күнтізбелік күн ішінде</v>
      </c>
      <c r="P2458" s="27" t="s">
        <v>61</v>
      </c>
      <c r="Q2458" s="28" t="s">
        <v>480</v>
      </c>
      <c r="R2458" s="27" t="str">
        <f>VLOOKUP(B2458,[1]ПланКаз!A2443:S5747,19,0)</f>
        <v>Дана</v>
      </c>
      <c r="S2458" s="29">
        <v>10</v>
      </c>
      <c r="T2458" s="29">
        <v>2804</v>
      </c>
      <c r="U2458" s="29">
        <v>28040</v>
      </c>
      <c r="V2458" s="29">
        <v>31404.799999999999</v>
      </c>
      <c r="W2458" s="27"/>
      <c r="X2458" s="27" t="s">
        <v>74</v>
      </c>
      <c r="Y2458" s="27" t="s">
        <v>63</v>
      </c>
    </row>
    <row r="2459" spans="2:25" x14ac:dyDescent="0.2">
      <c r="B2459" s="27" t="s">
        <v>4943</v>
      </c>
      <c r="C2459" s="27" t="s">
        <v>57</v>
      </c>
      <c r="D2459" s="27" t="s">
        <v>4944</v>
      </c>
      <c r="E2459" s="27" t="str">
        <f>VLOOKUP(D2459,[1]ЕНС!A:E,2,FALSE)</f>
        <v>Пресс гидравлический</v>
      </c>
      <c r="F2459" s="27" t="str">
        <f>VLOOKUP(D2459,[1]ЕНС!A:E,3,FALSE)</f>
        <v>усилие до 630 кН</v>
      </c>
      <c r="G2459" s="27" t="s">
        <v>4945</v>
      </c>
      <c r="H2459" s="27" t="s">
        <v>28</v>
      </c>
      <c r="I2459" s="27">
        <v>0</v>
      </c>
      <c r="J2459" s="27">
        <v>631010000</v>
      </c>
      <c r="K2459" s="27" t="str">
        <f>VLOOKUP(B2459,[1]ПланКаз!A2446:M5750,12,0)</f>
        <v>ҚР, ШҚО, Өскемен қ., Бажов көш., 10</v>
      </c>
      <c r="L2459" s="27" t="str">
        <f>VLOOKUP(B2459,[1]ПланКаз!A2444:M5748,13,0)</f>
        <v>Желтоқсан-Қантар</v>
      </c>
      <c r="M2459" s="27" t="str">
        <f>VLOOKUP(B2459,[1]ПланКаз!A2446:N5750,14,0)</f>
        <v>Шығыс-Қазақстан облысы, Өскемен қ.</v>
      </c>
      <c r="N2459" s="27" t="s">
        <v>60</v>
      </c>
      <c r="O2459" s="27" t="str">
        <f>VLOOKUP(B2459,[1]ПланКаз!A2445:P5749,16,0)</f>
        <v>шартқа қол қойылған кезден бастап 45 күнтізбелік күн ішінде</v>
      </c>
      <c r="P2459" s="27" t="s">
        <v>61</v>
      </c>
      <c r="Q2459" s="28" t="s">
        <v>480</v>
      </c>
      <c r="R2459" s="27" t="str">
        <f>VLOOKUP(B2459,[1]ПланКаз!A2444:S5748,19,0)</f>
        <v>Дана</v>
      </c>
      <c r="S2459" s="29">
        <v>3</v>
      </c>
      <c r="T2459" s="29">
        <v>46199</v>
      </c>
      <c r="U2459" s="29" t="s">
        <v>63</v>
      </c>
      <c r="V2459" s="29" t="s">
        <v>63</v>
      </c>
      <c r="W2459" s="27"/>
      <c r="X2459" s="27" t="s">
        <v>64</v>
      </c>
      <c r="Y2459" s="27" t="s">
        <v>717</v>
      </c>
    </row>
    <row r="2460" spans="2:25" x14ac:dyDescent="0.2">
      <c r="B2460" s="27" t="s">
        <v>4946</v>
      </c>
      <c r="C2460" s="27" t="s">
        <v>57</v>
      </c>
      <c r="D2460" s="27" t="s">
        <v>4944</v>
      </c>
      <c r="E2460" s="27" t="str">
        <f>VLOOKUP(D2460,[1]ЕНС!A:E,2,FALSE)</f>
        <v>Пресс гидравлический</v>
      </c>
      <c r="F2460" s="27" t="str">
        <f>VLOOKUP(D2460,[1]ЕНС!A:E,3,FALSE)</f>
        <v>усилие до 630 кН</v>
      </c>
      <c r="G2460" s="27" t="s">
        <v>4945</v>
      </c>
      <c r="H2460" s="27" t="s">
        <v>28</v>
      </c>
      <c r="I2460" s="27">
        <v>0</v>
      </c>
      <c r="J2460" s="27">
        <v>631010000</v>
      </c>
      <c r="K2460" s="27" t="str">
        <f>VLOOKUP(B2460,[1]ПланКаз!A2447:M5751,12,0)</f>
        <v>ҚР, ШҚО, Өскемен қ., Бажов көш., 10</v>
      </c>
      <c r="L2460" s="27" t="str">
        <f>VLOOKUP(B2460,[1]ПланКаз!A2445:M5749,13,0)</f>
        <v>Наурыз - Сәуір</v>
      </c>
      <c r="M2460" s="27" t="str">
        <f>VLOOKUP(B2460,[1]ПланКаз!A2447:N5751,14,0)</f>
        <v>Шығыс-Қазақстан облысы, Өскемен қ.</v>
      </c>
      <c r="N2460" s="27" t="s">
        <v>60</v>
      </c>
      <c r="O2460" s="27" t="str">
        <f>VLOOKUP(B2460,[1]ПланКаз!A2446:P5750,16,0)</f>
        <v>шартқа қол қойылған кезден бастап 45 күнтізбелік күн ішінде</v>
      </c>
      <c r="P2460" s="27" t="s">
        <v>61</v>
      </c>
      <c r="Q2460" s="28" t="s">
        <v>480</v>
      </c>
      <c r="R2460" s="27" t="str">
        <f>VLOOKUP(B2460,[1]ПланКаз!A2445:S5749,19,0)</f>
        <v>Дана</v>
      </c>
      <c r="S2460" s="29">
        <v>3</v>
      </c>
      <c r="T2460" s="29">
        <v>46199</v>
      </c>
      <c r="U2460" s="29">
        <v>138597</v>
      </c>
      <c r="V2460" s="29">
        <v>155228.64000000001</v>
      </c>
      <c r="W2460" s="27"/>
      <c r="X2460" s="27" t="s">
        <v>74</v>
      </c>
      <c r="Y2460" s="27" t="s">
        <v>63</v>
      </c>
    </row>
    <row r="2461" spans="2:25" x14ac:dyDescent="0.2">
      <c r="B2461" s="27" t="s">
        <v>4947</v>
      </c>
      <c r="C2461" s="27" t="s">
        <v>57</v>
      </c>
      <c r="D2461" s="27" t="s">
        <v>4948</v>
      </c>
      <c r="E2461" s="27" t="str">
        <f>VLOOKUP(D2461,[1]ЕНС!A:E,2,FALSE)</f>
        <v>Пресс-клещи</v>
      </c>
      <c r="F2461" s="27" t="str">
        <f>VLOOKUP(D2461,[1]ЕНС!A:E,3,FALSE)</f>
        <v>для опрессовки наконечников и гильз</v>
      </c>
      <c r="G2461" s="27" t="s">
        <v>4949</v>
      </c>
      <c r="H2461" s="27" t="s">
        <v>28</v>
      </c>
      <c r="I2461" s="27">
        <v>0</v>
      </c>
      <c r="J2461" s="27">
        <v>631010000</v>
      </c>
      <c r="K2461" s="27" t="str">
        <f>VLOOKUP(B2461,[1]ПланКаз!A2448:M5752,12,0)</f>
        <v>ҚР, ШҚО, Өскемен қ., Бажов көш., 10</v>
      </c>
      <c r="L2461" s="27" t="str">
        <f>VLOOKUP(B2461,[1]ПланКаз!A2446:M5750,13,0)</f>
        <v>Желтоқсан-Қантар</v>
      </c>
      <c r="M2461" s="27" t="str">
        <f>VLOOKUP(B2461,[1]ПланКаз!A2448:N5752,14,0)</f>
        <v>Шығыс-Қазақстан облысы, Өскемен қ.</v>
      </c>
      <c r="N2461" s="27" t="s">
        <v>60</v>
      </c>
      <c r="O2461" s="27" t="str">
        <f>VLOOKUP(B2461,[1]ПланКаз!A2447:P5751,16,0)</f>
        <v>шартқа қол қойылған кезден бастап 45 күнтізбелік күн ішінде</v>
      </c>
      <c r="P2461" s="27" t="s">
        <v>61</v>
      </c>
      <c r="Q2461" s="28" t="s">
        <v>480</v>
      </c>
      <c r="R2461" s="27" t="str">
        <f>VLOOKUP(B2461,[1]ПланКаз!A2446:S5750,19,0)</f>
        <v>Комплект</v>
      </c>
      <c r="S2461" s="29">
        <v>2</v>
      </c>
      <c r="T2461" s="29">
        <v>37315</v>
      </c>
      <c r="U2461" s="29" t="s">
        <v>63</v>
      </c>
      <c r="V2461" s="29" t="s">
        <v>63</v>
      </c>
      <c r="W2461" s="27"/>
      <c r="X2461" s="27" t="s">
        <v>64</v>
      </c>
      <c r="Y2461" s="27" t="s">
        <v>717</v>
      </c>
    </row>
    <row r="2462" spans="2:25" x14ac:dyDescent="0.2">
      <c r="B2462" s="27" t="s">
        <v>4950</v>
      </c>
      <c r="C2462" s="27" t="s">
        <v>57</v>
      </c>
      <c r="D2462" s="27" t="s">
        <v>4948</v>
      </c>
      <c r="E2462" s="27" t="str">
        <f>VLOOKUP(D2462,[1]ЕНС!A:E,2,FALSE)</f>
        <v>Пресс-клещи</v>
      </c>
      <c r="F2462" s="27" t="str">
        <f>VLOOKUP(D2462,[1]ЕНС!A:E,3,FALSE)</f>
        <v>для опрессовки наконечников и гильз</v>
      </c>
      <c r="G2462" s="27" t="s">
        <v>4949</v>
      </c>
      <c r="H2462" s="27" t="s">
        <v>28</v>
      </c>
      <c r="I2462" s="27">
        <v>0</v>
      </c>
      <c r="J2462" s="27">
        <v>631010000</v>
      </c>
      <c r="K2462" s="27" t="str">
        <f>VLOOKUP(B2462,[1]ПланКаз!A2449:M5753,12,0)</f>
        <v>ҚР, ШҚО, Өскемен қ., Бажов көш., 10</v>
      </c>
      <c r="L2462" s="27" t="str">
        <f>VLOOKUP(B2462,[1]ПланКаз!A2447:M5751,13,0)</f>
        <v>Наурыз - Сәуір</v>
      </c>
      <c r="M2462" s="27" t="str">
        <f>VLOOKUP(B2462,[1]ПланКаз!A2449:N5753,14,0)</f>
        <v>Шығыс-Қазақстан облысы, Өскемен қ.</v>
      </c>
      <c r="N2462" s="27" t="s">
        <v>60</v>
      </c>
      <c r="O2462" s="27" t="str">
        <f>VLOOKUP(B2462,[1]ПланКаз!A2448:P5752,16,0)</f>
        <v>шартқа қол қойылған кезден бастап 45 күнтізбелік күн ішінде</v>
      </c>
      <c r="P2462" s="27" t="s">
        <v>61</v>
      </c>
      <c r="Q2462" s="28" t="s">
        <v>480</v>
      </c>
      <c r="R2462" s="27" t="str">
        <f>VLOOKUP(B2462,[1]ПланКаз!A2447:S5751,19,0)</f>
        <v>Комплект</v>
      </c>
      <c r="S2462" s="29">
        <v>2</v>
      </c>
      <c r="T2462" s="29">
        <v>37315</v>
      </c>
      <c r="U2462" s="29">
        <v>74630</v>
      </c>
      <c r="V2462" s="29">
        <v>83585.600000000006</v>
      </c>
      <c r="W2462" s="27"/>
      <c r="X2462" s="27" t="s">
        <v>74</v>
      </c>
      <c r="Y2462" s="27" t="s">
        <v>63</v>
      </c>
    </row>
    <row r="2463" spans="2:25" x14ac:dyDescent="0.2">
      <c r="B2463" s="27" t="s">
        <v>4951</v>
      </c>
      <c r="C2463" s="27" t="s">
        <v>57</v>
      </c>
      <c r="D2463" s="27" t="s">
        <v>4952</v>
      </c>
      <c r="E2463" s="27" t="str">
        <f>VLOOKUP(D2463,[1]ЕНС!A:E,2,FALSE)</f>
        <v>Бур</v>
      </c>
      <c r="F2463" s="27" t="str">
        <f>VLOOKUP(D2463,[1]ЕНС!A:E,3,FALSE)</f>
        <v>БД1, диаметр 18 мм, длина 160 мм, ГОСТ 17016-71</v>
      </c>
      <c r="G2463" s="27" t="s">
        <v>4953</v>
      </c>
      <c r="H2463" s="27" t="s">
        <v>28</v>
      </c>
      <c r="I2463" s="27">
        <v>0</v>
      </c>
      <c r="J2463" s="27">
        <v>631010000</v>
      </c>
      <c r="K2463" s="27" t="str">
        <f>VLOOKUP(B2463,[1]ПланКаз!A2450:M5754,12,0)</f>
        <v>ҚР, ШҚО, Өскемен қ., Бажов көш., 10</v>
      </c>
      <c r="L2463" s="27" t="str">
        <f>VLOOKUP(B2463,[1]ПланКаз!A2448:M5752,13,0)</f>
        <v>Желтоқсан-Қантар</v>
      </c>
      <c r="M2463" s="27" t="str">
        <f>VLOOKUP(B2463,[1]ПланКаз!A2450:N5754,14,0)</f>
        <v>Шығыс-Қазақстан облысы, Өскемен қ.</v>
      </c>
      <c r="N2463" s="27" t="s">
        <v>60</v>
      </c>
      <c r="O2463" s="27" t="str">
        <f>VLOOKUP(B2463,[1]ПланКаз!A2449:P5753,16,0)</f>
        <v>шартқа қол қойылған кезден бастап 45 күнтізбелік күн ішінде</v>
      </c>
      <c r="P2463" s="27" t="s">
        <v>61</v>
      </c>
      <c r="Q2463" s="28" t="s">
        <v>480</v>
      </c>
      <c r="R2463" s="27" t="str">
        <f>VLOOKUP(B2463,[1]ПланКаз!A2448:S5752,19,0)</f>
        <v>Дана</v>
      </c>
      <c r="S2463" s="29">
        <v>25</v>
      </c>
      <c r="T2463" s="29">
        <v>2663</v>
      </c>
      <c r="U2463" s="29" t="s">
        <v>63</v>
      </c>
      <c r="V2463" s="29" t="s">
        <v>63</v>
      </c>
      <c r="W2463" s="27" t="s">
        <v>71</v>
      </c>
      <c r="X2463" s="27" t="s">
        <v>64</v>
      </c>
      <c r="Y2463" s="27" t="s">
        <v>613</v>
      </c>
    </row>
    <row r="2464" spans="2:25" x14ac:dyDescent="0.2">
      <c r="B2464" s="27" t="s">
        <v>4954</v>
      </c>
      <c r="C2464" s="27" t="s">
        <v>57</v>
      </c>
      <c r="D2464" s="27" t="s">
        <v>4952</v>
      </c>
      <c r="E2464" s="27" t="str">
        <f>VLOOKUP(D2464,[1]ЕНС!A:E,2,FALSE)</f>
        <v>Бур</v>
      </c>
      <c r="F2464" s="27" t="str">
        <f>VLOOKUP(D2464,[1]ЕНС!A:E,3,FALSE)</f>
        <v>БД1, диаметр 18 мм, длина 160 мм, ГОСТ 17016-71</v>
      </c>
      <c r="G2464" s="27" t="s">
        <v>4953</v>
      </c>
      <c r="H2464" s="27" t="s">
        <v>28</v>
      </c>
      <c r="I2464" s="27">
        <v>0</v>
      </c>
      <c r="J2464" s="27">
        <v>631010000</v>
      </c>
      <c r="K2464" s="27" t="str">
        <f>VLOOKUP(B2464,[1]ПланКаз!A2451:M5755,12,0)</f>
        <v>ҚР, ШҚО, Өскемен қ., Бажов көш., 10</v>
      </c>
      <c r="L2464" s="27" t="str">
        <f>VLOOKUP(B2464,[1]ПланКаз!A2449:M5753,13,0)</f>
        <v>Қаңтар - Ақпан</v>
      </c>
      <c r="M2464" s="27" t="str">
        <f>VLOOKUP(B2464,[1]ПланКаз!A2451:N5755,14,0)</f>
        <v>Шығыс-Қазақстан облысы, Өскемен қ.</v>
      </c>
      <c r="N2464" s="27" t="s">
        <v>60</v>
      </c>
      <c r="O2464" s="27" t="str">
        <f>VLOOKUP(B2464,[1]ПланКаз!A2450:P5754,16,0)</f>
        <v>шартқа қол қойылған кезден бастап 45 күнтізбелік күн ішінде</v>
      </c>
      <c r="P2464" s="27" t="s">
        <v>61</v>
      </c>
      <c r="Q2464" s="28" t="s">
        <v>480</v>
      </c>
      <c r="R2464" s="27" t="str">
        <f>VLOOKUP(B2464,[1]ПланКаз!A2449:S5753,19,0)</f>
        <v>Дана</v>
      </c>
      <c r="S2464" s="29">
        <v>25</v>
      </c>
      <c r="T2464" s="29">
        <v>2663</v>
      </c>
      <c r="U2464" s="29">
        <v>66575</v>
      </c>
      <c r="V2464" s="29">
        <v>74564</v>
      </c>
      <c r="W2464" s="27"/>
      <c r="X2464" s="27" t="s">
        <v>74</v>
      </c>
      <c r="Y2464" s="27" t="s">
        <v>63</v>
      </c>
    </row>
    <row r="2465" spans="2:25" x14ac:dyDescent="0.2">
      <c r="B2465" s="27" t="s">
        <v>4955</v>
      </c>
      <c r="C2465" s="27" t="s">
        <v>57</v>
      </c>
      <c r="D2465" s="27" t="s">
        <v>4956</v>
      </c>
      <c r="E2465" s="27" t="str">
        <f>VLOOKUP(D2465,[1]ЕНС!A:E,2,FALSE)</f>
        <v>Бур</v>
      </c>
      <c r="F2465" s="27" t="str">
        <f>VLOOKUP(D2465,[1]ЕНС!A:E,3,FALSE)</f>
        <v>БД1, диаметр 22 мм, длина 160 мм, ГОСТ 17016-71</v>
      </c>
      <c r="G2465" s="27" t="s">
        <v>4957</v>
      </c>
      <c r="H2465" s="27" t="s">
        <v>28</v>
      </c>
      <c r="I2465" s="27">
        <v>0</v>
      </c>
      <c r="J2465" s="27">
        <v>631010000</v>
      </c>
      <c r="K2465" s="27" t="str">
        <f>VLOOKUP(B2465,[1]ПланКаз!A2452:M5756,12,0)</f>
        <v>ҚР, ШҚО, Өскемен қ., Бажов көш., 10</v>
      </c>
      <c r="L2465" s="27" t="str">
        <f>VLOOKUP(B2465,[1]ПланКаз!A2450:M5754,13,0)</f>
        <v>Желтоқсан-Қантар</v>
      </c>
      <c r="M2465" s="27" t="str">
        <f>VLOOKUP(B2465,[1]ПланКаз!A2452:N5756,14,0)</f>
        <v>Шығыс-Қазақстан облысы, Өскемен қ.</v>
      </c>
      <c r="N2465" s="27" t="s">
        <v>60</v>
      </c>
      <c r="O2465" s="27" t="str">
        <f>VLOOKUP(B2465,[1]ПланКаз!A2451:P5755,16,0)</f>
        <v>шартқа қол қойылған кезден бастап 45 күнтізбелік күн ішінде</v>
      </c>
      <c r="P2465" s="27" t="s">
        <v>61</v>
      </c>
      <c r="Q2465" s="28" t="s">
        <v>480</v>
      </c>
      <c r="R2465" s="27" t="str">
        <f>VLOOKUP(B2465,[1]ПланКаз!A2450:S5754,19,0)</f>
        <v>Дана</v>
      </c>
      <c r="S2465" s="29">
        <v>29</v>
      </c>
      <c r="T2465" s="29">
        <v>4374</v>
      </c>
      <c r="U2465" s="29" t="s">
        <v>63</v>
      </c>
      <c r="V2465" s="29" t="s">
        <v>63</v>
      </c>
      <c r="W2465" s="27" t="s">
        <v>71</v>
      </c>
      <c r="X2465" s="27" t="s">
        <v>64</v>
      </c>
      <c r="Y2465" s="27" t="s">
        <v>613</v>
      </c>
    </row>
    <row r="2466" spans="2:25" x14ac:dyDescent="0.2">
      <c r="B2466" s="27" t="s">
        <v>4958</v>
      </c>
      <c r="C2466" s="27" t="s">
        <v>57</v>
      </c>
      <c r="D2466" s="27" t="s">
        <v>4956</v>
      </c>
      <c r="E2466" s="27" t="str">
        <f>VLOOKUP(D2466,[1]ЕНС!A:E,2,FALSE)</f>
        <v>Бур</v>
      </c>
      <c r="F2466" s="27" t="str">
        <f>VLOOKUP(D2466,[1]ЕНС!A:E,3,FALSE)</f>
        <v>БД1, диаметр 22 мм, длина 160 мм, ГОСТ 17016-71</v>
      </c>
      <c r="G2466" s="27" t="s">
        <v>4957</v>
      </c>
      <c r="H2466" s="27" t="s">
        <v>28</v>
      </c>
      <c r="I2466" s="27">
        <v>0</v>
      </c>
      <c r="J2466" s="27">
        <v>631010000</v>
      </c>
      <c r="K2466" s="27" t="str">
        <f>VLOOKUP(B2466,[1]ПланКаз!A2453:M5757,12,0)</f>
        <v>ҚР, ШҚО, Өскемен қ., Бажов көш., 10</v>
      </c>
      <c r="L2466" s="27" t="str">
        <f>VLOOKUP(B2466,[1]ПланКаз!A2451:M5755,13,0)</f>
        <v>Қаңтар - Ақпан</v>
      </c>
      <c r="M2466" s="27" t="str">
        <f>VLOOKUP(B2466,[1]ПланКаз!A2453:N5757,14,0)</f>
        <v>Шығыс-Қазақстан облысы, Өскемен қ.</v>
      </c>
      <c r="N2466" s="27" t="s">
        <v>60</v>
      </c>
      <c r="O2466" s="27" t="str">
        <f>VLOOKUP(B2466,[1]ПланКаз!A2452:P5756,16,0)</f>
        <v>шартқа қол қойылған кезден бастап 45 күнтізбелік күн ішінде</v>
      </c>
      <c r="P2466" s="27" t="s">
        <v>61</v>
      </c>
      <c r="Q2466" s="28" t="s">
        <v>480</v>
      </c>
      <c r="R2466" s="27" t="str">
        <f>VLOOKUP(B2466,[1]ПланКаз!A2451:S5755,19,0)</f>
        <v>Дана</v>
      </c>
      <c r="S2466" s="29">
        <v>29</v>
      </c>
      <c r="T2466" s="29">
        <v>4374</v>
      </c>
      <c r="U2466" s="29">
        <v>126846</v>
      </c>
      <c r="V2466" s="29">
        <v>142067.51999999999</v>
      </c>
      <c r="W2466" s="27"/>
      <c r="X2466" s="27" t="s">
        <v>74</v>
      </c>
      <c r="Y2466" s="27" t="s">
        <v>63</v>
      </c>
    </row>
    <row r="2467" spans="2:25" x14ac:dyDescent="0.2">
      <c r="B2467" s="27" t="s">
        <v>4959</v>
      </c>
      <c r="C2467" s="27" t="s">
        <v>57</v>
      </c>
      <c r="D2467" s="27" t="s">
        <v>3823</v>
      </c>
      <c r="E2467" s="27" t="str">
        <f>VLOOKUP(D2467,[1]ЕНС!A:E,2,FALSE)</f>
        <v>Бур</v>
      </c>
      <c r="F2467" s="27" t="str">
        <f>VLOOKUP(D2467,[1]ЕНС!A:E,3,FALSE)</f>
        <v>БД2, диаметр 25 мм, длина 250 мм, ГОСТ 17016-71</v>
      </c>
      <c r="G2467" s="27" t="s">
        <v>4960</v>
      </c>
      <c r="H2467" s="27" t="s">
        <v>28</v>
      </c>
      <c r="I2467" s="27">
        <v>0</v>
      </c>
      <c r="J2467" s="27">
        <v>631010000</v>
      </c>
      <c r="K2467" s="27" t="str">
        <f>VLOOKUP(B2467,[1]ПланКаз!A2454:M5758,12,0)</f>
        <v>ҚР, ШҚО, Өскемен қ., Бажов көш., 10</v>
      </c>
      <c r="L2467" s="27" t="str">
        <f>VLOOKUP(B2467,[1]ПланКаз!A2452:M5756,13,0)</f>
        <v>Желтоқсан-Қантар</v>
      </c>
      <c r="M2467" s="27" t="str">
        <f>VLOOKUP(B2467,[1]ПланКаз!A2454:N5758,14,0)</f>
        <v>Шығыс-Қазақстан облысы, Өскемен қ.</v>
      </c>
      <c r="N2467" s="27" t="s">
        <v>60</v>
      </c>
      <c r="O2467" s="27" t="str">
        <f>VLOOKUP(B2467,[1]ПланКаз!A2453:P5757,16,0)</f>
        <v>шартқа қол қойылған кезден бастап 45 күнтізбелік күн ішінде</v>
      </c>
      <c r="P2467" s="27" t="s">
        <v>61</v>
      </c>
      <c r="Q2467" s="28" t="s">
        <v>480</v>
      </c>
      <c r="R2467" s="27" t="str">
        <f>VLOOKUP(B2467,[1]ПланКаз!A2452:S5756,19,0)</f>
        <v>Дана</v>
      </c>
      <c r="S2467" s="29">
        <v>7</v>
      </c>
      <c r="T2467" s="29">
        <v>4970</v>
      </c>
      <c r="U2467" s="29" t="s">
        <v>63</v>
      </c>
      <c r="V2467" s="29" t="s">
        <v>63</v>
      </c>
      <c r="W2467" s="27" t="s">
        <v>71</v>
      </c>
      <c r="X2467" s="27" t="s">
        <v>64</v>
      </c>
      <c r="Y2467" s="27" t="s">
        <v>613</v>
      </c>
    </row>
    <row r="2468" spans="2:25" x14ac:dyDescent="0.2">
      <c r="B2468" s="27" t="s">
        <v>4961</v>
      </c>
      <c r="C2468" s="27" t="s">
        <v>57</v>
      </c>
      <c r="D2468" s="27" t="s">
        <v>3823</v>
      </c>
      <c r="E2468" s="27" t="str">
        <f>VLOOKUP(D2468,[1]ЕНС!A:E,2,FALSE)</f>
        <v>Бур</v>
      </c>
      <c r="F2468" s="27" t="str">
        <f>VLOOKUP(D2468,[1]ЕНС!A:E,3,FALSE)</f>
        <v>БД2, диаметр 25 мм, длина 250 мм, ГОСТ 17016-71</v>
      </c>
      <c r="G2468" s="27" t="s">
        <v>4960</v>
      </c>
      <c r="H2468" s="27" t="s">
        <v>28</v>
      </c>
      <c r="I2468" s="27">
        <v>0</v>
      </c>
      <c r="J2468" s="27">
        <v>631010000</v>
      </c>
      <c r="K2468" s="27" t="str">
        <f>VLOOKUP(B2468,[1]ПланКаз!A2455:M5759,12,0)</f>
        <v>ҚР, ШҚО, Өскемен қ., Бажов көш., 10</v>
      </c>
      <c r="L2468" s="27" t="str">
        <f>VLOOKUP(B2468,[1]ПланКаз!A2453:M5757,13,0)</f>
        <v>Қаңтар - Ақпан</v>
      </c>
      <c r="M2468" s="27" t="str">
        <f>VLOOKUP(B2468,[1]ПланКаз!A2455:N5759,14,0)</f>
        <v>Шығыс-Қазақстан облысы, Өскемен қ.</v>
      </c>
      <c r="N2468" s="27" t="s">
        <v>60</v>
      </c>
      <c r="O2468" s="27" t="str">
        <f>VLOOKUP(B2468,[1]ПланКаз!A2454:P5758,16,0)</f>
        <v>шартқа қол қойылған кезден бастап 45 күнтізбелік күн ішінде</v>
      </c>
      <c r="P2468" s="27" t="s">
        <v>61</v>
      </c>
      <c r="Q2468" s="28" t="s">
        <v>480</v>
      </c>
      <c r="R2468" s="27" t="str">
        <f>VLOOKUP(B2468,[1]ПланКаз!A2453:S5757,19,0)</f>
        <v>Дана</v>
      </c>
      <c r="S2468" s="29">
        <v>7</v>
      </c>
      <c r="T2468" s="29">
        <v>4970</v>
      </c>
      <c r="U2468" s="29">
        <v>34790</v>
      </c>
      <c r="V2468" s="29">
        <v>38964.800000000003</v>
      </c>
      <c r="W2468" s="27"/>
      <c r="X2468" s="27" t="s">
        <v>74</v>
      </c>
      <c r="Y2468" s="27" t="s">
        <v>63</v>
      </c>
    </row>
    <row r="2469" spans="2:25" x14ac:dyDescent="0.2">
      <c r="B2469" s="27" t="s">
        <v>4962</v>
      </c>
      <c r="C2469" s="27" t="s">
        <v>57</v>
      </c>
      <c r="D2469" s="27" t="s">
        <v>4963</v>
      </c>
      <c r="E2469" s="27" t="str">
        <f>VLOOKUP(D2469,[1]ЕНС!A:E,2,FALSE)</f>
        <v>Станок намоточный</v>
      </c>
      <c r="F2469" s="27" t="str">
        <f>VLOOKUP(D2469,[1]ЕНС!A:E,3,FALSE)</f>
        <v>для намотки проводов и кабелей</v>
      </c>
      <c r="G2469" s="27" t="s">
        <v>4964</v>
      </c>
      <c r="H2469" s="27" t="s">
        <v>28</v>
      </c>
      <c r="I2469" s="27">
        <v>0</v>
      </c>
      <c r="J2469" s="27">
        <v>631010000</v>
      </c>
      <c r="K2469" s="27" t="str">
        <f>VLOOKUP(B2469,[1]ПланКаз!A2456:M5760,12,0)</f>
        <v>ҚР, ШҚО, Өскемен қ., Бажов көш., 10</v>
      </c>
      <c r="L2469" s="27" t="str">
        <f>VLOOKUP(B2469,[1]ПланКаз!A2454:M5758,13,0)</f>
        <v>Желтоқсан-Қантар</v>
      </c>
      <c r="M2469" s="27" t="str">
        <f>VLOOKUP(B2469,[1]ПланКаз!A2456:N5760,14,0)</f>
        <v>Шығыс-Қазақстан облысы, Өскемен қ.</v>
      </c>
      <c r="N2469" s="27" t="s">
        <v>60</v>
      </c>
      <c r="O2469" s="27" t="str">
        <f>VLOOKUP(B2469,[1]ПланКаз!A2455:P5759,16,0)</f>
        <v>шартқа қол қойылған кезден бастап 45 күнтізбелік күн ішінде</v>
      </c>
      <c r="P2469" s="27" t="s">
        <v>61</v>
      </c>
      <c r="Q2469" s="28" t="s">
        <v>480</v>
      </c>
      <c r="R2469" s="27" t="str">
        <f>VLOOKUP(B2469,[1]ПланКаз!A2454:S5758,19,0)</f>
        <v>Дана</v>
      </c>
      <c r="S2469" s="29">
        <v>5</v>
      </c>
      <c r="T2469" s="29">
        <v>171384</v>
      </c>
      <c r="U2469" s="29">
        <v>856920</v>
      </c>
      <c r="V2469" s="29">
        <v>959750.4</v>
      </c>
      <c r="W2469" s="27"/>
      <c r="X2469" s="27" t="s">
        <v>64</v>
      </c>
      <c r="Y2469" s="27" t="s">
        <v>63</v>
      </c>
    </row>
    <row r="2470" spans="2:25" x14ac:dyDescent="0.2">
      <c r="B2470" s="27" t="s">
        <v>4965</v>
      </c>
      <c r="C2470" s="27" t="s">
        <v>57</v>
      </c>
      <c r="D2470" s="27" t="s">
        <v>4966</v>
      </c>
      <c r="E2470" s="27" t="str">
        <f>VLOOKUP(D2470,[1]ЕНС!A:E,2,FALSE)</f>
        <v>Щит</v>
      </c>
      <c r="F2470" s="27" t="str">
        <f>VLOOKUP(D2470,[1]ЕНС!A:E,3,FALSE)</f>
        <v>учетно-распределительный, типа КШН (КШУ</v>
      </c>
      <c r="G2470" s="27" t="s">
        <v>4967</v>
      </c>
      <c r="H2470" s="27" t="s">
        <v>28</v>
      </c>
      <c r="I2470" s="27">
        <v>0</v>
      </c>
      <c r="J2470" s="27">
        <v>631010000</v>
      </c>
      <c r="K2470" s="27" t="str">
        <f>VLOOKUP(B2470,[1]ПланКаз!A2457:M5761,12,0)</f>
        <v>ҚР, ШҚО, Өскемен қ., Бажов көш., 10</v>
      </c>
      <c r="L2470" s="27" t="str">
        <f>VLOOKUP(B2470,[1]ПланКаз!A2455:M5759,13,0)</f>
        <v>Желтоқсан-Қантар</v>
      </c>
      <c r="M2470" s="27" t="str">
        <f>VLOOKUP(B2470,[1]ПланКаз!A2457:N5761,14,0)</f>
        <v>Шығыс-Қазақстан облысы, Өскемен қ.</v>
      </c>
      <c r="N2470" s="27" t="s">
        <v>60</v>
      </c>
      <c r="O2470" s="27" t="str">
        <f>VLOOKUP(B2470,[1]ПланКаз!A2456:P5760,16,0)</f>
        <v>шартқа қол қойылған кезден бастап 45 күнтізбелік күн ішінде</v>
      </c>
      <c r="P2470" s="27" t="s">
        <v>61</v>
      </c>
      <c r="Q2470" s="28" t="s">
        <v>480</v>
      </c>
      <c r="R2470" s="27" t="str">
        <f>VLOOKUP(B2470,[1]ПланКаз!A2455:S5759,19,0)</f>
        <v>Дана</v>
      </c>
      <c r="S2470" s="29">
        <v>65</v>
      </c>
      <c r="T2470" s="29">
        <v>3938</v>
      </c>
      <c r="U2470" s="29" t="s">
        <v>63</v>
      </c>
      <c r="V2470" s="29" t="s">
        <v>63</v>
      </c>
      <c r="W2470" s="27"/>
      <c r="X2470" s="27" t="s">
        <v>64</v>
      </c>
      <c r="Y2470" s="27" t="s">
        <v>717</v>
      </c>
    </row>
    <row r="2471" spans="2:25" x14ac:dyDescent="0.2">
      <c r="B2471" s="27" t="s">
        <v>4968</v>
      </c>
      <c r="C2471" s="27" t="s">
        <v>57</v>
      </c>
      <c r="D2471" s="27" t="s">
        <v>4966</v>
      </c>
      <c r="E2471" s="27" t="str">
        <f>VLOOKUP(D2471,[1]ЕНС!A:E,2,FALSE)</f>
        <v>Щит</v>
      </c>
      <c r="F2471" s="27" t="str">
        <f>VLOOKUP(D2471,[1]ЕНС!A:E,3,FALSE)</f>
        <v>учетно-распределительный, типа КШН (КШУ</v>
      </c>
      <c r="G2471" s="27" t="s">
        <v>4967</v>
      </c>
      <c r="H2471" s="27" t="s">
        <v>28</v>
      </c>
      <c r="I2471" s="27">
        <v>0</v>
      </c>
      <c r="J2471" s="27">
        <v>631010000</v>
      </c>
      <c r="K2471" s="27" t="str">
        <f>VLOOKUP(B2471,[1]ПланКаз!A2458:M5762,12,0)</f>
        <v>ҚР, ШҚО, Өскемен қ., Бажов көш., 10</v>
      </c>
      <c r="L2471" s="27" t="str">
        <f>VLOOKUP(B2471,[1]ПланКаз!A2456:M5760,13,0)</f>
        <v>Ақпан - Наурыз</v>
      </c>
      <c r="M2471" s="27" t="str">
        <f>VLOOKUP(B2471,[1]ПланКаз!A2458:N5762,14,0)</f>
        <v>Шығыс-Қазақстан облысы, Өскемен қ.</v>
      </c>
      <c r="N2471" s="27" t="s">
        <v>60</v>
      </c>
      <c r="O2471" s="27" t="str">
        <f>VLOOKUP(B2471,[1]ПланКаз!A2457:P5761,16,0)</f>
        <v>шартқа қол қойылған кезден бастап 45 күнтізбелік күн ішінде</v>
      </c>
      <c r="P2471" s="27" t="s">
        <v>61</v>
      </c>
      <c r="Q2471" s="28" t="s">
        <v>480</v>
      </c>
      <c r="R2471" s="27" t="str">
        <f>VLOOKUP(B2471,[1]ПланКаз!A2456:S5760,19,0)</f>
        <v>Дана</v>
      </c>
      <c r="S2471" s="29">
        <v>65</v>
      </c>
      <c r="T2471" s="29">
        <v>3938</v>
      </c>
      <c r="U2471" s="29">
        <v>255970</v>
      </c>
      <c r="V2471" s="29">
        <v>286686.40000000002</v>
      </c>
      <c r="W2471" s="27"/>
      <c r="X2471" s="27" t="s">
        <v>74</v>
      </c>
      <c r="Y2471" s="27" t="s">
        <v>63</v>
      </c>
    </row>
    <row r="2472" spans="2:25" x14ac:dyDescent="0.2">
      <c r="B2472" s="27" t="s">
        <v>4969</v>
      </c>
      <c r="C2472" s="27" t="s">
        <v>57</v>
      </c>
      <c r="D2472" s="27" t="s">
        <v>4970</v>
      </c>
      <c r="E2472" s="27" t="str">
        <f>VLOOKUP(D2472,[1]ЕНС!A:E,2,FALSE)</f>
        <v>Шкаф распределительный электрический</v>
      </c>
      <c r="F2472" s="27" t="str">
        <f>VLOOKUP(D2472,[1]ЕНС!A:E,3,FALSE)</f>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
      <c r="G2472" s="27" t="s">
        <v>4971</v>
      </c>
      <c r="H2472" s="27" t="s">
        <v>28</v>
      </c>
      <c r="I2472" s="27">
        <v>0</v>
      </c>
      <c r="J2472" s="27">
        <v>631010000</v>
      </c>
      <c r="K2472" s="27" t="str">
        <f>VLOOKUP(B2472,[1]ПланКаз!A2459:M5763,12,0)</f>
        <v>ҚР, ШҚО, Өскемен қ., Бажов көш., 10</v>
      </c>
      <c r="L2472" s="27" t="str">
        <f>VLOOKUP(B2472,[1]ПланКаз!A2457:M5761,13,0)</f>
        <v>Желтоқсан-Қантар</v>
      </c>
      <c r="M2472" s="27" t="str">
        <f>VLOOKUP(B2472,[1]ПланКаз!A2459:N5763,14,0)</f>
        <v>Шығыс-Қазақстан облысы, Өскемен қ.</v>
      </c>
      <c r="N2472" s="27" t="s">
        <v>60</v>
      </c>
      <c r="O2472" s="27" t="str">
        <f>VLOOKUP(B2472,[1]ПланКаз!A2458:P5762,16,0)</f>
        <v>шартқа қол қойылған кезден бастап 45 күнтізбелік күн ішінде</v>
      </c>
      <c r="P2472" s="27" t="s">
        <v>61</v>
      </c>
      <c r="Q2472" s="28" t="s">
        <v>480</v>
      </c>
      <c r="R2472" s="27" t="str">
        <f>VLOOKUP(B2472,[1]ПланКаз!A2457:S5761,19,0)</f>
        <v>Дана</v>
      </c>
      <c r="S2472" s="29">
        <v>10</v>
      </c>
      <c r="T2472" s="29">
        <v>22598</v>
      </c>
      <c r="U2472" s="29" t="s">
        <v>63</v>
      </c>
      <c r="V2472" s="29" t="s">
        <v>63</v>
      </c>
      <c r="W2472" s="27"/>
      <c r="X2472" s="27" t="s">
        <v>64</v>
      </c>
      <c r="Y2472" s="27" t="s">
        <v>717</v>
      </c>
    </row>
    <row r="2473" spans="2:25" x14ac:dyDescent="0.2">
      <c r="B2473" s="27" t="s">
        <v>4972</v>
      </c>
      <c r="C2473" s="27" t="s">
        <v>57</v>
      </c>
      <c r="D2473" s="27" t="s">
        <v>4970</v>
      </c>
      <c r="E2473" s="27" t="str">
        <f>VLOOKUP(D2473,[1]ЕНС!A:E,2,FALSE)</f>
        <v>Шкаф распределительный электрический</v>
      </c>
      <c r="F2473" s="27" t="str">
        <f>VLOOKUP(D2473,[1]ЕНС!A:E,3,FALSE)</f>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
      <c r="G2473" s="27" t="s">
        <v>4971</v>
      </c>
      <c r="H2473" s="27" t="s">
        <v>28</v>
      </c>
      <c r="I2473" s="27">
        <v>0</v>
      </c>
      <c r="J2473" s="27">
        <v>631010000</v>
      </c>
      <c r="K2473" s="27" t="str">
        <f>VLOOKUP(B2473,[1]ПланКаз!A2460:M5764,12,0)</f>
        <v>ҚР, ШҚО, Өскемен қ., Бажов көш., 10</v>
      </c>
      <c r="L2473" s="27" t="str">
        <f>VLOOKUP(B2473,[1]ПланКаз!A2458:M5762,13,0)</f>
        <v>Ақпан - Наурыз</v>
      </c>
      <c r="M2473" s="27" t="str">
        <f>VLOOKUP(B2473,[1]ПланКаз!A2460:N5764,14,0)</f>
        <v>Шығыс-Қазақстан облысы, Өскемен қ.</v>
      </c>
      <c r="N2473" s="27" t="s">
        <v>60</v>
      </c>
      <c r="O2473" s="27" t="str">
        <f>VLOOKUP(B2473,[1]ПланКаз!A2459:P5763,16,0)</f>
        <v>шартқа қол қойылған кезден бастап 45 күнтізбелік күн ішінде</v>
      </c>
      <c r="P2473" s="27" t="s">
        <v>61</v>
      </c>
      <c r="Q2473" s="28" t="s">
        <v>480</v>
      </c>
      <c r="R2473" s="27" t="str">
        <f>VLOOKUP(B2473,[1]ПланКаз!A2458:S5762,19,0)</f>
        <v>Дана</v>
      </c>
      <c r="S2473" s="29">
        <v>10</v>
      </c>
      <c r="T2473" s="29">
        <v>22598</v>
      </c>
      <c r="U2473" s="29">
        <v>225980</v>
      </c>
      <c r="V2473" s="29">
        <v>253097.60000000001</v>
      </c>
      <c r="W2473" s="27"/>
      <c r="X2473" s="27" t="s">
        <v>74</v>
      </c>
      <c r="Y2473" s="27" t="s">
        <v>63</v>
      </c>
    </row>
    <row r="2474" spans="2:25" x14ac:dyDescent="0.2">
      <c r="B2474" s="27" t="s">
        <v>4973</v>
      </c>
      <c r="C2474" s="27" t="s">
        <v>57</v>
      </c>
      <c r="D2474" s="27" t="s">
        <v>4974</v>
      </c>
      <c r="E2474" s="27" t="str">
        <f>VLOOKUP(D2474,[1]ЕНС!A:E,2,FALSE)</f>
        <v>Канат</v>
      </c>
      <c r="F2474" s="27" t="str">
        <f>VLOOKUP(D2474,[1]ЕНС!A:E,3,FALSE)</f>
        <v>стальной, свивка двойная, тип ЛК-Р, диаметр 8,0 мм, ГОСТ 2688-80</v>
      </c>
      <c r="G2474" s="27" t="s">
        <v>4975</v>
      </c>
      <c r="H2474" s="27" t="s">
        <v>28</v>
      </c>
      <c r="I2474" s="27">
        <v>0</v>
      </c>
      <c r="J2474" s="27">
        <v>631010000</v>
      </c>
      <c r="K2474" s="27" t="str">
        <f>VLOOKUP(B2474,[1]ПланКаз!A2461:M5765,12,0)</f>
        <v>ҚР, ШҚО, Өскемен қ., Бажов көш., 10</v>
      </c>
      <c r="L2474" s="27" t="str">
        <f>VLOOKUP(B2474,[1]ПланКаз!A2459:M5763,13,0)</f>
        <v>Желтоқсан-Қантар</v>
      </c>
      <c r="M2474" s="27" t="str">
        <f>VLOOKUP(B2474,[1]ПланКаз!A2461:N5765,14,0)</f>
        <v>Шығыс-Қазақстан облысы, Өскемен қ.</v>
      </c>
      <c r="N2474" s="27" t="s">
        <v>60</v>
      </c>
      <c r="O2474" s="27" t="str">
        <f>VLOOKUP(B2474,[1]ПланКаз!A2460:P5764,16,0)</f>
        <v>шартқа қол қойылған кезден бастап 45 күнтізбелік күн ішінде</v>
      </c>
      <c r="P2474" s="27" t="s">
        <v>61</v>
      </c>
      <c r="Q2474" s="28" t="s">
        <v>333</v>
      </c>
      <c r="R2474" s="27" t="str">
        <f>VLOOKUP(B2474,[1]ПланКаз!A2459:S5763,19,0)</f>
        <v>метр бойы</v>
      </c>
      <c r="S2474" s="29">
        <v>20</v>
      </c>
      <c r="T2474" s="29">
        <v>184</v>
      </c>
      <c r="U2474" s="29">
        <v>3680</v>
      </c>
      <c r="V2474" s="29">
        <v>4121.6000000000004</v>
      </c>
      <c r="W2474" s="27"/>
      <c r="X2474" s="27" t="s">
        <v>64</v>
      </c>
      <c r="Y2474" s="27" t="s">
        <v>63</v>
      </c>
    </row>
    <row r="2475" spans="2:25" x14ac:dyDescent="0.2">
      <c r="B2475" s="27" t="s">
        <v>4976</v>
      </c>
      <c r="C2475" s="27" t="s">
        <v>57</v>
      </c>
      <c r="D2475" s="27" t="s">
        <v>4977</v>
      </c>
      <c r="E2475" s="27" t="str">
        <f>VLOOKUP(D2475,[1]ЕНС!A:E,2,FALSE)</f>
        <v>Канат</v>
      </c>
      <c r="F2475" s="27" t="str">
        <f>VLOOKUP(D2475,[1]ЕНС!A:E,3,FALSE)</f>
        <v>полиамидный, 8-ми прядный, ГОСТ 30055-93</v>
      </c>
      <c r="G2475" s="27" t="s">
        <v>4978</v>
      </c>
      <c r="H2475" s="27" t="s">
        <v>28</v>
      </c>
      <c r="I2475" s="27">
        <v>0</v>
      </c>
      <c r="J2475" s="27">
        <v>631010000</v>
      </c>
      <c r="K2475" s="27" t="str">
        <f>VLOOKUP(B2475,[1]ПланКаз!A2462:M5766,12,0)</f>
        <v>ҚР, ШҚО, Өскемен қ., Бажов көш., 10</v>
      </c>
      <c r="L2475" s="27" t="str">
        <f>VLOOKUP(B2475,[1]ПланКаз!A2460:M5764,13,0)</f>
        <v>Желтоқсан-Қантар</v>
      </c>
      <c r="M2475" s="27" t="str">
        <f>VLOOKUP(B2475,[1]ПланКаз!A2462:N5766,14,0)</f>
        <v>Шығыс-Қазақстан облысы, Өскемен қ.</v>
      </c>
      <c r="N2475" s="27" t="s">
        <v>60</v>
      </c>
      <c r="O2475" s="27" t="str">
        <f>VLOOKUP(B2475,[1]ПланКаз!A2461:P5765,16,0)</f>
        <v>шартқа қол қойылған кезден бастап 45 күнтізбелік күн ішінде</v>
      </c>
      <c r="P2475" s="27" t="s">
        <v>61</v>
      </c>
      <c r="Q2475" s="28" t="s">
        <v>333</v>
      </c>
      <c r="R2475" s="27" t="str">
        <f>VLOOKUP(B2475,[1]ПланКаз!A2460:S5764,19,0)</f>
        <v>метр бойы</v>
      </c>
      <c r="S2475" s="29">
        <v>30</v>
      </c>
      <c r="T2475" s="29">
        <v>1942.67</v>
      </c>
      <c r="U2475" s="29">
        <v>58280.1</v>
      </c>
      <c r="V2475" s="29">
        <v>65273.712</v>
      </c>
      <c r="W2475" s="27"/>
      <c r="X2475" s="27" t="s">
        <v>64</v>
      </c>
      <c r="Y2475" s="27" t="s">
        <v>63</v>
      </c>
    </row>
    <row r="2476" spans="2:25" x14ac:dyDescent="0.2">
      <c r="B2476" s="27" t="s">
        <v>4979</v>
      </c>
      <c r="C2476" s="27" t="s">
        <v>57</v>
      </c>
      <c r="D2476" s="27" t="s">
        <v>4980</v>
      </c>
      <c r="E2476" s="27" t="str">
        <f>VLOOKUP(D2476,[1]ЕНС!A:E,2,FALSE)</f>
        <v>Вентиль</v>
      </c>
      <c r="F2476" s="27" t="str">
        <f>VLOOKUP(D2476,[1]ЕНС!A:E,3,FALSE)</f>
        <v>чугунный, проходной, условный диаметр 15 мм, условное давление 1,6 МПа</v>
      </c>
      <c r="G2476" s="27" t="s">
        <v>4981</v>
      </c>
      <c r="H2476" s="27" t="s">
        <v>28</v>
      </c>
      <c r="I2476" s="27">
        <v>0</v>
      </c>
      <c r="J2476" s="27">
        <v>631010000</v>
      </c>
      <c r="K2476" s="27" t="str">
        <f>VLOOKUP(B2476,[1]ПланКаз!A2463:M5767,12,0)</f>
        <v>ҚР, ШҚО, Өскемен қ., Бажов көш., 10</v>
      </c>
      <c r="L2476" s="27" t="str">
        <f>VLOOKUP(B2476,[1]ПланКаз!A2461:M5765,13,0)</f>
        <v>Желтоқсан-Қантар</v>
      </c>
      <c r="M2476" s="27" t="str">
        <f>VLOOKUP(B2476,[1]ПланКаз!A2463:N5767,14,0)</f>
        <v>Шығыс-Қазақстан облысы, Өскемен қ.</v>
      </c>
      <c r="N2476" s="27" t="s">
        <v>60</v>
      </c>
      <c r="O2476" s="27" t="str">
        <f>VLOOKUP(B2476,[1]ПланКаз!A2462:P5766,16,0)</f>
        <v>шартқа қол қойылған кезден бастап 30 күнтізбелік күн ішінде</v>
      </c>
      <c r="P2476" s="27" t="s">
        <v>61</v>
      </c>
      <c r="Q2476" s="28" t="s">
        <v>480</v>
      </c>
      <c r="R2476" s="27" t="str">
        <f>VLOOKUP(B2476,[1]ПланКаз!A2461:S5765,19,0)</f>
        <v>Дана</v>
      </c>
      <c r="S2476" s="29">
        <v>13</v>
      </c>
      <c r="T2476" s="29">
        <v>747</v>
      </c>
      <c r="U2476" s="29">
        <v>9711</v>
      </c>
      <c r="V2476" s="29">
        <v>10876.32</v>
      </c>
      <c r="W2476" s="27"/>
      <c r="X2476" s="27" t="s">
        <v>64</v>
      </c>
      <c r="Y2476" s="27" t="s">
        <v>63</v>
      </c>
    </row>
    <row r="2477" spans="2:25" x14ac:dyDescent="0.2">
      <c r="B2477" s="27" t="s">
        <v>4982</v>
      </c>
      <c r="C2477" s="27" t="s">
        <v>57</v>
      </c>
      <c r="D2477" s="27" t="s">
        <v>4983</v>
      </c>
      <c r="E2477" s="27" t="str">
        <f>VLOOKUP(D2477,[1]ЕНС!A:E,2,FALSE)</f>
        <v>Вентиль</v>
      </c>
      <c r="F2477" s="27" t="str">
        <f>VLOOKUP(D2477,[1]ЕНС!A:E,3,FALSE)</f>
        <v>чугунный, проходной, условный диаметр 20 мм, условное давление 1,6 МПа</v>
      </c>
      <c r="G2477" s="27" t="s">
        <v>4984</v>
      </c>
      <c r="H2477" s="27" t="s">
        <v>28</v>
      </c>
      <c r="I2477" s="27">
        <v>0</v>
      </c>
      <c r="J2477" s="27">
        <v>631010000</v>
      </c>
      <c r="K2477" s="27" t="str">
        <f>VLOOKUP(B2477,[1]ПланКаз!A2464:M5768,12,0)</f>
        <v>ҚР, ШҚО, Өскемен қ., Бажов көш., 10</v>
      </c>
      <c r="L2477" s="27" t="str">
        <f>VLOOKUP(B2477,[1]ПланКаз!A2462:M5766,13,0)</f>
        <v>Желтоқсан-Қантар</v>
      </c>
      <c r="M2477" s="27" t="str">
        <f>VLOOKUP(B2477,[1]ПланКаз!A2464:N5768,14,0)</f>
        <v>Шығыс-Қазақстан облысы, Өскемен қ.</v>
      </c>
      <c r="N2477" s="27" t="s">
        <v>60</v>
      </c>
      <c r="O2477" s="27" t="str">
        <f>VLOOKUP(B2477,[1]ПланКаз!A2463:P5767,16,0)</f>
        <v>шартқа қол қойылған кезден бастап 30 күнтізбелік күн ішінде</v>
      </c>
      <c r="P2477" s="27" t="s">
        <v>61</v>
      </c>
      <c r="Q2477" s="28" t="s">
        <v>480</v>
      </c>
      <c r="R2477" s="27" t="str">
        <f>VLOOKUP(B2477,[1]ПланКаз!A2462:S5766,19,0)</f>
        <v>Дана</v>
      </c>
      <c r="S2477" s="29">
        <v>4</v>
      </c>
      <c r="T2477" s="29">
        <v>1061</v>
      </c>
      <c r="U2477" s="29">
        <v>4244</v>
      </c>
      <c r="V2477" s="29">
        <v>4753.28</v>
      </c>
      <c r="W2477" s="27"/>
      <c r="X2477" s="27" t="s">
        <v>64</v>
      </c>
      <c r="Y2477" s="27" t="s">
        <v>63</v>
      </c>
    </row>
    <row r="2478" spans="2:25" x14ac:dyDescent="0.2">
      <c r="B2478" s="27" t="s">
        <v>4985</v>
      </c>
      <c r="C2478" s="27" t="s">
        <v>57</v>
      </c>
      <c r="D2478" s="27" t="s">
        <v>4986</v>
      </c>
      <c r="E2478" s="27" t="str">
        <f>VLOOKUP(D2478,[1]ЕНС!A:E,2,FALSE)</f>
        <v>Вентиль</v>
      </c>
      <c r="F2478" s="27" t="str">
        <f>VLOOKUP(D2478,[1]ЕНС!A:E,3,FALSE)</f>
        <v>чугунный, запорный, условный диаметр 25 мм, условное давление 0,7 МПа</v>
      </c>
      <c r="G2478" s="27" t="s">
        <v>4987</v>
      </c>
      <c r="H2478" s="27" t="s">
        <v>28</v>
      </c>
      <c r="I2478" s="27">
        <v>0</v>
      </c>
      <c r="J2478" s="27">
        <v>631010000</v>
      </c>
      <c r="K2478" s="27" t="str">
        <f>VLOOKUP(B2478,[1]ПланКаз!A2465:M5769,12,0)</f>
        <v>ҚР, ШҚО, Өскемен қ., Бажов көш., 10</v>
      </c>
      <c r="L2478" s="27" t="str">
        <f>VLOOKUP(B2478,[1]ПланКаз!A2463:M5767,13,0)</f>
        <v>Желтоқсан-Қантар</v>
      </c>
      <c r="M2478" s="27" t="str">
        <f>VLOOKUP(B2478,[1]ПланКаз!A2465:N5769,14,0)</f>
        <v>Шығыс-Қазақстан облысы, Өскемен қ.</v>
      </c>
      <c r="N2478" s="27" t="s">
        <v>60</v>
      </c>
      <c r="O2478" s="27" t="str">
        <f>VLOOKUP(B2478,[1]ПланКаз!A2464:P5768,16,0)</f>
        <v>шартқа қол қойылған кезден бастап 30 күнтізбелік күн ішінде</v>
      </c>
      <c r="P2478" s="27" t="s">
        <v>61</v>
      </c>
      <c r="Q2478" s="28" t="s">
        <v>480</v>
      </c>
      <c r="R2478" s="27" t="str">
        <f>VLOOKUP(B2478,[1]ПланКаз!A2463:S5767,19,0)</f>
        <v>Дана</v>
      </c>
      <c r="S2478" s="29">
        <v>2</v>
      </c>
      <c r="T2478" s="29">
        <v>1472</v>
      </c>
      <c r="U2478" s="29">
        <v>2944</v>
      </c>
      <c r="V2478" s="29">
        <v>3297.28</v>
      </c>
      <c r="W2478" s="27"/>
      <c r="X2478" s="27" t="s">
        <v>64</v>
      </c>
      <c r="Y2478" s="27" t="s">
        <v>63</v>
      </c>
    </row>
    <row r="2479" spans="2:25" x14ac:dyDescent="0.2">
      <c r="B2479" s="27" t="s">
        <v>4988</v>
      </c>
      <c r="C2479" s="27" t="s">
        <v>57</v>
      </c>
      <c r="D2479" s="27" t="s">
        <v>4989</v>
      </c>
      <c r="E2479" s="27" t="str">
        <f>VLOOKUP(D2479,[1]ЕНС!A:E,2,FALSE)</f>
        <v>Вентиль</v>
      </c>
      <c r="F2479" s="27" t="str">
        <f>VLOOKUP(D2479,[1]ЕНС!A:E,3,FALSE)</f>
        <v>чугунный, запорный, условный диаметр 32 мм, условное давление 10,6 МПа</v>
      </c>
      <c r="G2479" s="27" t="s">
        <v>4990</v>
      </c>
      <c r="H2479" s="27" t="s">
        <v>28</v>
      </c>
      <c r="I2479" s="27">
        <v>0</v>
      </c>
      <c r="J2479" s="27">
        <v>631010000</v>
      </c>
      <c r="K2479" s="27" t="str">
        <f>VLOOKUP(B2479,[1]ПланКаз!A2466:M5770,12,0)</f>
        <v>ҚР, ШҚО, Өскемен қ., Бажов көш., 10</v>
      </c>
      <c r="L2479" s="27" t="str">
        <f>VLOOKUP(B2479,[1]ПланКаз!A2464:M5768,13,0)</f>
        <v>Желтоқсан-Қантар</v>
      </c>
      <c r="M2479" s="27" t="str">
        <f>VLOOKUP(B2479,[1]ПланКаз!A2466:N5770,14,0)</f>
        <v>Шығыс-Қазақстан облысы, Өскемен қ.</v>
      </c>
      <c r="N2479" s="27" t="s">
        <v>60</v>
      </c>
      <c r="O2479" s="27" t="str">
        <f>VLOOKUP(B2479,[1]ПланКаз!A2465:P5769,16,0)</f>
        <v>шартқа қол қойылған кезден бастап 30 күнтізбелік күн ішінде</v>
      </c>
      <c r="P2479" s="27" t="s">
        <v>61</v>
      </c>
      <c r="Q2479" s="28" t="s">
        <v>480</v>
      </c>
      <c r="R2479" s="27" t="str">
        <f>VLOOKUP(B2479,[1]ПланКаз!A2464:S5768,19,0)</f>
        <v>Дана</v>
      </c>
      <c r="S2479" s="29">
        <v>2</v>
      </c>
      <c r="T2479" s="29">
        <v>3745</v>
      </c>
      <c r="U2479" s="29">
        <v>7490</v>
      </c>
      <c r="V2479" s="29">
        <v>8388.7999999999993</v>
      </c>
      <c r="W2479" s="27"/>
      <c r="X2479" s="27" t="s">
        <v>64</v>
      </c>
      <c r="Y2479" s="27" t="s">
        <v>63</v>
      </c>
    </row>
    <row r="2480" spans="2:25" x14ac:dyDescent="0.2">
      <c r="B2480" s="27" t="s">
        <v>4991</v>
      </c>
      <c r="C2480" s="27" t="s">
        <v>57</v>
      </c>
      <c r="D2480" s="27" t="s">
        <v>4992</v>
      </c>
      <c r="E2480" s="27" t="str">
        <f>VLOOKUP(D2480,[1]ЕНС!A:E,2,FALSE)</f>
        <v>Вентиль</v>
      </c>
      <c r="F2480" s="27" t="str">
        <f>VLOOKUP(D2480,[1]ЕНС!A:E,3,FALSE)</f>
        <v>чугунный, проходной, условный диаметр 40 мм, условное давление 0,1 МПа</v>
      </c>
      <c r="G2480" s="27" t="s">
        <v>4993</v>
      </c>
      <c r="H2480" s="27" t="s">
        <v>28</v>
      </c>
      <c r="I2480" s="27">
        <v>0</v>
      </c>
      <c r="J2480" s="27">
        <v>631010000</v>
      </c>
      <c r="K2480" s="27" t="str">
        <f>VLOOKUP(B2480,[1]ПланКаз!A2467:M5771,12,0)</f>
        <v>ҚР, ШҚО, Өскемен қ., Бажов көш., 10</v>
      </c>
      <c r="L2480" s="27" t="str">
        <f>VLOOKUP(B2480,[1]ПланКаз!A2465:M5769,13,0)</f>
        <v>Желтоқсан-Қантар</v>
      </c>
      <c r="M2480" s="27" t="str">
        <f>VLOOKUP(B2480,[1]ПланКаз!A2467:N5771,14,0)</f>
        <v>Шығыс-Қазақстан облысы, Өскемен қ.</v>
      </c>
      <c r="N2480" s="27" t="s">
        <v>60</v>
      </c>
      <c r="O2480" s="27" t="str">
        <f>VLOOKUP(B2480,[1]ПланКаз!A2466:P5770,16,0)</f>
        <v>шартқа қол қойылған кезден бастап 30 күнтізбелік күн ішінде</v>
      </c>
      <c r="P2480" s="27" t="s">
        <v>61</v>
      </c>
      <c r="Q2480" s="28" t="s">
        <v>480</v>
      </c>
      <c r="R2480" s="27" t="str">
        <f>VLOOKUP(B2480,[1]ПланКаз!A2465:S5769,19,0)</f>
        <v>Дана</v>
      </c>
      <c r="S2480" s="29">
        <v>2</v>
      </c>
      <c r="T2480" s="29">
        <v>3828</v>
      </c>
      <c r="U2480" s="29">
        <v>7656</v>
      </c>
      <c r="V2480" s="29">
        <v>8574.7199999999993</v>
      </c>
      <c r="W2480" s="27"/>
      <c r="X2480" s="27" t="s">
        <v>64</v>
      </c>
      <c r="Y2480" s="27" t="s">
        <v>63</v>
      </c>
    </row>
    <row r="2481" spans="2:25" x14ac:dyDescent="0.2">
      <c r="B2481" s="27" t="s">
        <v>4994</v>
      </c>
      <c r="C2481" s="27" t="s">
        <v>57</v>
      </c>
      <c r="D2481" s="27" t="s">
        <v>4995</v>
      </c>
      <c r="E2481" s="27" t="str">
        <f>VLOOKUP(D2481,[1]ЕНС!A:E,2,FALSE)</f>
        <v>Вентиль</v>
      </c>
      <c r="F2481" s="27" t="str">
        <f>VLOOKUP(D2481,[1]ЕНС!A:E,3,FALSE)</f>
        <v>чугунный, запорный, условный диаметр 50 мм, условное давление 10,6 МПа</v>
      </c>
      <c r="G2481" s="27" t="s">
        <v>4996</v>
      </c>
      <c r="H2481" s="27" t="s">
        <v>28</v>
      </c>
      <c r="I2481" s="27">
        <v>0</v>
      </c>
      <c r="J2481" s="27">
        <v>631010000</v>
      </c>
      <c r="K2481" s="27" t="str">
        <f>VLOOKUP(B2481,[1]ПланКаз!A2468:M5772,12,0)</f>
        <v>ҚР, ШҚО, Өскемен қ., Бажов көш., 10</v>
      </c>
      <c r="L2481" s="27" t="str">
        <f>VLOOKUP(B2481,[1]ПланКаз!A2466:M5770,13,0)</f>
        <v>Желтоқсан-Қантар</v>
      </c>
      <c r="M2481" s="27" t="str">
        <f>VLOOKUP(B2481,[1]ПланКаз!A2468:N5772,14,0)</f>
        <v>Шығыс-Қазақстан облысы, Өскемен қ.</v>
      </c>
      <c r="N2481" s="27" t="s">
        <v>60</v>
      </c>
      <c r="O2481" s="27" t="str">
        <f>VLOOKUP(B2481,[1]ПланКаз!A2467:P5771,16,0)</f>
        <v>шартқа қол қойылған кезден бастап 30 күнтізбелік күн ішінде</v>
      </c>
      <c r="P2481" s="27" t="s">
        <v>61</v>
      </c>
      <c r="Q2481" s="28" t="s">
        <v>480</v>
      </c>
      <c r="R2481" s="27" t="str">
        <f>VLOOKUP(B2481,[1]ПланКаз!A2466:S5770,19,0)</f>
        <v>Дана</v>
      </c>
      <c r="S2481" s="29">
        <v>10</v>
      </c>
      <c r="T2481" s="29">
        <v>5350</v>
      </c>
      <c r="U2481" s="29">
        <v>53500</v>
      </c>
      <c r="V2481" s="29">
        <v>59920</v>
      </c>
      <c r="W2481" s="27"/>
      <c r="X2481" s="27" t="s">
        <v>64</v>
      </c>
      <c r="Y2481" s="27" t="s">
        <v>63</v>
      </c>
    </row>
    <row r="2482" spans="2:25" x14ac:dyDescent="0.2">
      <c r="B2482" s="27" t="s">
        <v>4997</v>
      </c>
      <c r="C2482" s="27" t="s">
        <v>57</v>
      </c>
      <c r="D2482" s="27" t="s">
        <v>4998</v>
      </c>
      <c r="E2482" s="27" t="str">
        <f>VLOOKUP(D2482,[1]ЕНС!A:E,2,FALSE)</f>
        <v>Вентиль</v>
      </c>
      <c r="F2482" s="27" t="str">
        <f>VLOOKUP(D2482,[1]ЕНС!A:E,3,FALSE)</f>
        <v>стальной, фланцевый, условный диаметр 25 мм, условное давление 16 МПа, ГОСТ 5761-2005</v>
      </c>
      <c r="G2482" s="27" t="s">
        <v>4999</v>
      </c>
      <c r="H2482" s="27" t="s">
        <v>28</v>
      </c>
      <c r="I2482" s="27">
        <v>0</v>
      </c>
      <c r="J2482" s="27">
        <v>631010000</v>
      </c>
      <c r="K2482" s="27" t="str">
        <f>VLOOKUP(B2482,[1]ПланКаз!A2469:M5773,12,0)</f>
        <v>ҚР, ШҚО, Өскемен қ., Бажов көш., 10</v>
      </c>
      <c r="L2482" s="27" t="str">
        <f>VLOOKUP(B2482,[1]ПланКаз!A2467:M5771,13,0)</f>
        <v>Желтоқсан-Қантар</v>
      </c>
      <c r="M2482" s="27" t="str">
        <f>VLOOKUP(B2482,[1]ПланКаз!A2469:N5773,14,0)</f>
        <v>Шығыс-Қазақстан облысы, Өскемен қ.</v>
      </c>
      <c r="N2482" s="27" t="s">
        <v>60</v>
      </c>
      <c r="O2482" s="27" t="str">
        <f>VLOOKUP(B2482,[1]ПланКаз!A2468:P5772,16,0)</f>
        <v>шартқа қол қойылған кезден бастап 30 күнтізбелік күн ішінде</v>
      </c>
      <c r="P2482" s="27" t="s">
        <v>61</v>
      </c>
      <c r="Q2482" s="28" t="s">
        <v>480</v>
      </c>
      <c r="R2482" s="27" t="str">
        <f>VLOOKUP(B2482,[1]ПланКаз!A2467:S5771,19,0)</f>
        <v>Дана</v>
      </c>
      <c r="S2482" s="29">
        <v>4</v>
      </c>
      <c r="T2482" s="29">
        <v>3018</v>
      </c>
      <c r="U2482" s="29">
        <v>12072</v>
      </c>
      <c r="V2482" s="29">
        <v>13520.64</v>
      </c>
      <c r="W2482" s="27"/>
      <c r="X2482" s="27" t="s">
        <v>64</v>
      </c>
      <c r="Y2482" s="27" t="s">
        <v>63</v>
      </c>
    </row>
    <row r="2483" spans="2:25" x14ac:dyDescent="0.2">
      <c r="B2483" s="27" t="s">
        <v>5000</v>
      </c>
      <c r="C2483" s="27" t="s">
        <v>57</v>
      </c>
      <c r="D2483" s="27" t="s">
        <v>5001</v>
      </c>
      <c r="E2483" s="27" t="str">
        <f>VLOOKUP(D2483,[1]ЕНС!A:E,2,FALSE)</f>
        <v>Вентиль</v>
      </c>
      <c r="F2483" s="27" t="str">
        <f>VLOOKUP(D2483,[1]ЕНС!A:E,3,FALSE)</f>
        <v>стальной, фланцевый, условный диаметр 50 мм, условное давление 16 МПа, ГОСТ 5761-2005</v>
      </c>
      <c r="G2483" s="27" t="s">
        <v>5002</v>
      </c>
      <c r="H2483" s="27" t="s">
        <v>28</v>
      </c>
      <c r="I2483" s="27">
        <v>0</v>
      </c>
      <c r="J2483" s="27">
        <v>631010000</v>
      </c>
      <c r="K2483" s="27" t="str">
        <f>VLOOKUP(B2483,[1]ПланКаз!A2470:M5774,12,0)</f>
        <v>ҚР, ШҚО, Өскемен қ., Бажов көш., 10</v>
      </c>
      <c r="L2483" s="27" t="str">
        <f>VLOOKUP(B2483,[1]ПланКаз!A2468:M5772,13,0)</f>
        <v>Желтоқсан-Қантар</v>
      </c>
      <c r="M2483" s="27" t="str">
        <f>VLOOKUP(B2483,[1]ПланКаз!A2470:N5774,14,0)</f>
        <v>Шығыс-Қазақстан облысы, Өскемен қ.</v>
      </c>
      <c r="N2483" s="27" t="s">
        <v>60</v>
      </c>
      <c r="O2483" s="27" t="str">
        <f>VLOOKUP(B2483,[1]ПланКаз!A2469:P5773,16,0)</f>
        <v>шартқа қол қойылған кезден бастап 30 күнтізбелік күн ішінде</v>
      </c>
      <c r="P2483" s="27" t="s">
        <v>61</v>
      </c>
      <c r="Q2483" s="28" t="s">
        <v>480</v>
      </c>
      <c r="R2483" s="27" t="str">
        <f>VLOOKUP(B2483,[1]ПланКаз!A2468:S5772,19,0)</f>
        <v>Дана</v>
      </c>
      <c r="S2483" s="29">
        <v>34</v>
      </c>
      <c r="T2483" s="29">
        <v>10056</v>
      </c>
      <c r="U2483" s="29">
        <v>341904</v>
      </c>
      <c r="V2483" s="29">
        <v>382932.47999999998</v>
      </c>
      <c r="W2483" s="27"/>
      <c r="X2483" s="27" t="s">
        <v>64</v>
      </c>
      <c r="Y2483" s="27" t="s">
        <v>63</v>
      </c>
    </row>
    <row r="2484" spans="2:25" x14ac:dyDescent="0.2">
      <c r="B2484" s="27" t="s">
        <v>5003</v>
      </c>
      <c r="C2484" s="27" t="s">
        <v>57</v>
      </c>
      <c r="D2484" s="27" t="s">
        <v>5004</v>
      </c>
      <c r="E2484" s="27" t="str">
        <f>VLOOKUP(D2484,[1]ЕНС!A:E,2,FALSE)</f>
        <v>Вентиль</v>
      </c>
      <c r="F2484" s="27" t="str">
        <f>VLOOKUP(D2484,[1]ЕНС!A:E,3,FALSE)</f>
        <v>полипропиленовый, проходной, для полипропиленовых трубопроводов, диаметр 32 мм</v>
      </c>
      <c r="G2484" s="27" t="s">
        <v>5005</v>
      </c>
      <c r="H2484" s="27" t="s">
        <v>28</v>
      </c>
      <c r="I2484" s="27">
        <v>0</v>
      </c>
      <c r="J2484" s="27">
        <v>631010000</v>
      </c>
      <c r="K2484" s="27" t="str">
        <f>VLOOKUP(B2484,[1]ПланКаз!A2471:M5775,12,0)</f>
        <v>ҚР, ШҚО, Өскемен қ., Бажов көш., 10</v>
      </c>
      <c r="L2484" s="27" t="str">
        <f>VLOOKUP(B2484,[1]ПланКаз!A2469:M5773,13,0)</f>
        <v>Желтоқсан-Қантар</v>
      </c>
      <c r="M2484" s="27" t="str">
        <f>VLOOKUP(B2484,[1]ПланКаз!A2471:N5775,14,0)</f>
        <v>Шығыс-Қазақстан облысы, Өскемен қ.</v>
      </c>
      <c r="N2484" s="27" t="s">
        <v>60</v>
      </c>
      <c r="O2484" s="27" t="str">
        <f>VLOOKUP(B2484,[1]ПланКаз!A2470:P5774,16,0)</f>
        <v>шартқа қол қойылған кезден бастап 30 күнтізбелік күн ішінде</v>
      </c>
      <c r="P2484" s="27" t="s">
        <v>61</v>
      </c>
      <c r="Q2484" s="28" t="s">
        <v>480</v>
      </c>
      <c r="R2484" s="27" t="str">
        <f>VLOOKUP(B2484,[1]ПланКаз!A2469:S5773,19,0)</f>
        <v>Дана</v>
      </c>
      <c r="S2484" s="29">
        <v>3</v>
      </c>
      <c r="T2484" s="29">
        <v>4042</v>
      </c>
      <c r="U2484" s="29">
        <v>12126</v>
      </c>
      <c r="V2484" s="29">
        <v>13581.12</v>
      </c>
      <c r="W2484" s="27"/>
      <c r="X2484" s="27" t="s">
        <v>64</v>
      </c>
      <c r="Y2484" s="27" t="s">
        <v>63</v>
      </c>
    </row>
    <row r="2485" spans="2:25" x14ac:dyDescent="0.2">
      <c r="B2485" s="27" t="s">
        <v>5006</v>
      </c>
      <c r="C2485" s="27" t="s">
        <v>57</v>
      </c>
      <c r="D2485" s="27" t="s">
        <v>4989</v>
      </c>
      <c r="E2485" s="27" t="str">
        <f>VLOOKUP(D2485,[1]ЕНС!A:E,2,FALSE)</f>
        <v>Вентиль</v>
      </c>
      <c r="F2485" s="27" t="str">
        <f>VLOOKUP(D2485,[1]ЕНС!A:E,3,FALSE)</f>
        <v>чугунный, запорный, условный диаметр 32 мм, условное давление 10,6 МПа</v>
      </c>
      <c r="G2485" s="27" t="s">
        <v>5007</v>
      </c>
      <c r="H2485" s="27" t="s">
        <v>28</v>
      </c>
      <c r="I2485" s="27">
        <v>0</v>
      </c>
      <c r="J2485" s="27">
        <v>631010000</v>
      </c>
      <c r="K2485" s="27" t="str">
        <f>VLOOKUP(B2485,[1]ПланКаз!A2472:M5776,12,0)</f>
        <v>ҚР, ШҚО, Өскемен қ., Бажов көш., 10</v>
      </c>
      <c r="L2485" s="27" t="str">
        <f>VLOOKUP(B2485,[1]ПланКаз!A2470:M5774,13,0)</f>
        <v>Желтоқсан-Қантар</v>
      </c>
      <c r="M2485" s="27" t="str">
        <f>VLOOKUP(B2485,[1]ПланКаз!A2472:N5776,14,0)</f>
        <v>Шығыс-Қазақстан облысы, Өскемен қ.</v>
      </c>
      <c r="N2485" s="27" t="s">
        <v>60</v>
      </c>
      <c r="O2485" s="27" t="str">
        <f>VLOOKUP(B2485,[1]ПланКаз!A2471:P5775,16,0)</f>
        <v>шартқа қол қойылған кезден бастап 30 күнтізбелік күн ішінде</v>
      </c>
      <c r="P2485" s="27" t="s">
        <v>61</v>
      </c>
      <c r="Q2485" s="28" t="s">
        <v>480</v>
      </c>
      <c r="R2485" s="27" t="str">
        <f>VLOOKUP(B2485,[1]ПланКаз!A2470:S5774,19,0)</f>
        <v>Дана</v>
      </c>
      <c r="S2485" s="29">
        <v>2</v>
      </c>
      <c r="T2485" s="29">
        <v>37452</v>
      </c>
      <c r="U2485" s="29">
        <v>74904</v>
      </c>
      <c r="V2485" s="29">
        <v>83892.479999999996</v>
      </c>
      <c r="W2485" s="27" t="s">
        <v>71</v>
      </c>
      <c r="X2485" s="27" t="s">
        <v>64</v>
      </c>
      <c r="Y2485" s="27" t="s">
        <v>63</v>
      </c>
    </row>
    <row r="2486" spans="2:25" x14ac:dyDescent="0.2">
      <c r="B2486" s="27" t="s">
        <v>5008</v>
      </c>
      <c r="C2486" s="27" t="s">
        <v>57</v>
      </c>
      <c r="D2486" s="27" t="s">
        <v>5009</v>
      </c>
      <c r="E2486" s="27" t="str">
        <f>VLOOKUP(D2486,[1]ЕНС!A:E,2,FALSE)</f>
        <v>Задвижка</v>
      </c>
      <c r="F2486" s="27" t="str">
        <f>VLOOKUP(D2486,[1]ЕНС!A:E,3,FALSE)</f>
        <v>чугунная, тип присоединения к трубопроводу - фланцевое, давление - 0,16 Мпа, ГОСТ 9698-86</v>
      </c>
      <c r="G2486" s="27" t="s">
        <v>5010</v>
      </c>
      <c r="H2486" s="27" t="s">
        <v>28</v>
      </c>
      <c r="I2486" s="27">
        <v>0</v>
      </c>
      <c r="J2486" s="27">
        <v>631010000</v>
      </c>
      <c r="K2486" s="27" t="str">
        <f>VLOOKUP(B2486,[1]ПланКаз!A2473:M5777,12,0)</f>
        <v>ҚР, ШҚО, Өскемен қ., Бажов көш., 10</v>
      </c>
      <c r="L2486" s="27" t="str">
        <f>VLOOKUP(B2486,[1]ПланКаз!A2471:M5775,13,0)</f>
        <v>Желтоқсан-Қантар</v>
      </c>
      <c r="M2486" s="27" t="str">
        <f>VLOOKUP(B2486,[1]ПланКаз!A2473:N5777,14,0)</f>
        <v>Шығыс-Қазақстан облысы, Өскемен қ.</v>
      </c>
      <c r="N2486" s="27" t="s">
        <v>60</v>
      </c>
      <c r="O2486" s="27" t="str">
        <f>VLOOKUP(B2486,[1]ПланКаз!A2472:P5776,16,0)</f>
        <v>шартқа қол қойылған кезден бастап 30 күнтізбелік күн ішінде</v>
      </c>
      <c r="P2486" s="27" t="s">
        <v>61</v>
      </c>
      <c r="Q2486" s="28" t="s">
        <v>480</v>
      </c>
      <c r="R2486" s="27" t="str">
        <f>VLOOKUP(B2486,[1]ПланКаз!A2471:S5775,19,0)</f>
        <v>Дана</v>
      </c>
      <c r="S2486" s="29">
        <v>5</v>
      </c>
      <c r="T2486" s="29">
        <v>20000</v>
      </c>
      <c r="U2486" s="29">
        <v>100000</v>
      </c>
      <c r="V2486" s="29">
        <v>112000</v>
      </c>
      <c r="W2486" s="27"/>
      <c r="X2486" s="27" t="s">
        <v>64</v>
      </c>
      <c r="Y2486" s="27" t="s">
        <v>63</v>
      </c>
    </row>
    <row r="2487" spans="2:25" x14ac:dyDescent="0.2">
      <c r="B2487" s="27" t="s">
        <v>5011</v>
      </c>
      <c r="C2487" s="27" t="s">
        <v>57</v>
      </c>
      <c r="D2487" s="27" t="s">
        <v>5009</v>
      </c>
      <c r="E2487" s="27" t="str">
        <f>VLOOKUP(D2487,[1]ЕНС!A:E,2,FALSE)</f>
        <v>Задвижка</v>
      </c>
      <c r="F2487" s="27" t="str">
        <f>VLOOKUP(D2487,[1]ЕНС!A:E,3,FALSE)</f>
        <v>чугунная, тип присоединения к трубопроводу - фланцевое, давление - 0,16 Мпа, ГОСТ 9698-86</v>
      </c>
      <c r="G2487" s="27" t="s">
        <v>5012</v>
      </c>
      <c r="H2487" s="27" t="s">
        <v>28</v>
      </c>
      <c r="I2487" s="27">
        <v>0</v>
      </c>
      <c r="J2487" s="27">
        <v>631010000</v>
      </c>
      <c r="K2487" s="27" t="str">
        <f>VLOOKUP(B2487,[1]ПланКаз!A2474:M5778,12,0)</f>
        <v>ҚР, ШҚО, Өскемен қ., Бажов көш., 10</v>
      </c>
      <c r="L2487" s="27" t="str">
        <f>VLOOKUP(B2487,[1]ПланКаз!A2472:M5776,13,0)</f>
        <v>Желтоқсан-Қантар</v>
      </c>
      <c r="M2487" s="27" t="str">
        <f>VLOOKUP(B2487,[1]ПланКаз!A2474:N5778,14,0)</f>
        <v>Шығыс-Қазақстан облысы, Өскемен қ.</v>
      </c>
      <c r="N2487" s="27" t="s">
        <v>60</v>
      </c>
      <c r="O2487" s="27" t="str">
        <f>VLOOKUP(B2487,[1]ПланКаз!A2473:P5777,16,0)</f>
        <v>шартқа қол қойылған кезден бастап 30 күнтізбелік күн ішінде</v>
      </c>
      <c r="P2487" s="27" t="s">
        <v>61</v>
      </c>
      <c r="Q2487" s="28" t="s">
        <v>480</v>
      </c>
      <c r="R2487" s="27" t="str">
        <f>VLOOKUP(B2487,[1]ПланКаз!A2472:S5776,19,0)</f>
        <v>Дана</v>
      </c>
      <c r="S2487" s="29">
        <v>7</v>
      </c>
      <c r="T2487" s="29">
        <v>22000</v>
      </c>
      <c r="U2487" s="29">
        <v>154000</v>
      </c>
      <c r="V2487" s="29">
        <v>172480</v>
      </c>
      <c r="W2487" s="27"/>
      <c r="X2487" s="27" t="s">
        <v>64</v>
      </c>
      <c r="Y2487" s="27" t="s">
        <v>63</v>
      </c>
    </row>
    <row r="2488" spans="2:25" x14ac:dyDescent="0.2">
      <c r="B2488" s="27" t="s">
        <v>5013</v>
      </c>
      <c r="C2488" s="27" t="s">
        <v>57</v>
      </c>
      <c r="D2488" s="27" t="s">
        <v>4989</v>
      </c>
      <c r="E2488" s="27" t="str">
        <f>VLOOKUP(D2488,[1]ЕНС!A:E,2,FALSE)</f>
        <v>Вентиль</v>
      </c>
      <c r="F2488" s="27" t="str">
        <f>VLOOKUP(D2488,[1]ЕНС!A:E,3,FALSE)</f>
        <v>чугунный, запорный, условный диаметр 32 мм, условное давление 10,6 МПа</v>
      </c>
      <c r="G2488" s="27" t="s">
        <v>5014</v>
      </c>
      <c r="H2488" s="27" t="s">
        <v>28</v>
      </c>
      <c r="I2488" s="27">
        <v>0</v>
      </c>
      <c r="J2488" s="27">
        <v>631010000</v>
      </c>
      <c r="K2488" s="27" t="str">
        <f>VLOOKUP(B2488,[1]ПланКаз!A2475:M5779,12,0)</f>
        <v>ҚР, ШҚО, Өскемен қ., Бажов көш., 10</v>
      </c>
      <c r="L2488" s="27" t="str">
        <f>VLOOKUP(B2488,[1]ПланКаз!A2473:M5777,13,0)</f>
        <v>Желтоқсан-Қантар</v>
      </c>
      <c r="M2488" s="27" t="str">
        <f>VLOOKUP(B2488,[1]ПланКаз!A2475:N5779,14,0)</f>
        <v>Шығыс-Қазақстан облысы, Өскемен қ.</v>
      </c>
      <c r="N2488" s="27" t="s">
        <v>60</v>
      </c>
      <c r="O2488" s="27" t="str">
        <f>VLOOKUP(B2488,[1]ПланКаз!A2474:P5778,16,0)</f>
        <v>шартқа қол қойылған кезден бастап 30 күнтізбелік күн ішінде</v>
      </c>
      <c r="P2488" s="27" t="s">
        <v>61</v>
      </c>
      <c r="Q2488" s="28" t="s">
        <v>480</v>
      </c>
      <c r="R2488" s="27" t="str">
        <f>VLOOKUP(B2488,[1]ПланКаз!A2473:S5777,19,0)</f>
        <v>Дана</v>
      </c>
      <c r="S2488" s="29">
        <v>2</v>
      </c>
      <c r="T2488" s="29">
        <v>3500</v>
      </c>
      <c r="U2488" s="29">
        <v>0</v>
      </c>
      <c r="V2488" s="29">
        <v>0</v>
      </c>
      <c r="W2488" s="27"/>
      <c r="X2488" s="27" t="s">
        <v>64</v>
      </c>
      <c r="Y2488" s="27" t="s">
        <v>280</v>
      </c>
    </row>
    <row r="2489" spans="2:25" x14ac:dyDescent="0.2">
      <c r="B2489" s="27" t="s">
        <v>5015</v>
      </c>
      <c r="C2489" s="27" t="s">
        <v>57</v>
      </c>
      <c r="D2489" s="27" t="s">
        <v>5016</v>
      </c>
      <c r="E2489" s="27" t="str">
        <f>VLOOKUP(D2489,[1]ЕНС!A:E,2,FALSE)</f>
        <v>Труба</v>
      </c>
      <c r="F2489" s="27" t="str">
        <f>VLOOKUP(D2489,[1]ЕНС!A:E,3,FALSE)</f>
        <v>для водоснабжения, полиэтиленовая ПЭ 32, SDR 13,6,  диаметр 110 мм, толщина 8,1 мм, давление 12,5 атм, ГОСТ 18599-2001</v>
      </c>
      <c r="G2489" s="27" t="s">
        <v>5017</v>
      </c>
      <c r="H2489" s="27" t="s">
        <v>28</v>
      </c>
      <c r="I2489" s="27">
        <v>0</v>
      </c>
      <c r="J2489" s="27">
        <v>631010000</v>
      </c>
      <c r="K2489" s="27" t="str">
        <f>VLOOKUP(B2489,[1]ПланКаз!A2476:M5780,12,0)</f>
        <v>ҚР, ШҚО, Өскемен қ., Бажов көш., 10</v>
      </c>
      <c r="L2489" s="27" t="str">
        <f>VLOOKUP(B2489,[1]ПланКаз!A2474:M5778,13,0)</f>
        <v>Желтоқсан-Қантар</v>
      </c>
      <c r="M2489" s="27" t="str">
        <f>VLOOKUP(B2489,[1]ПланКаз!A2476:N5780,14,0)</f>
        <v>Шығыс-Қазақстан облысы, Өскемен қ.</v>
      </c>
      <c r="N2489" s="27" t="s">
        <v>60</v>
      </c>
      <c r="O2489" s="27" t="str">
        <f>VLOOKUP(B2489,[1]ПланКаз!A2475:P5779,16,0)</f>
        <v>шартқа қол қойылған кезден бастап 30 күнтізбелік күн ішінде</v>
      </c>
      <c r="P2489" s="27" t="s">
        <v>61</v>
      </c>
      <c r="Q2489" s="28" t="s">
        <v>333</v>
      </c>
      <c r="R2489" s="27" t="str">
        <f>VLOOKUP(B2489,[1]ПланКаз!A2474:S5778,19,0)</f>
        <v>метр бойы</v>
      </c>
      <c r="S2489" s="29">
        <v>8.16</v>
      </c>
      <c r="T2489" s="29">
        <v>3338</v>
      </c>
      <c r="U2489" s="29">
        <v>27238.080000000002</v>
      </c>
      <c r="V2489" s="29">
        <v>30506.65</v>
      </c>
      <c r="W2489" s="27" t="s">
        <v>71</v>
      </c>
      <c r="X2489" s="27" t="s">
        <v>64</v>
      </c>
      <c r="Y2489" s="27" t="s">
        <v>63</v>
      </c>
    </row>
    <row r="2490" spans="2:25" x14ac:dyDescent="0.2">
      <c r="B2490" s="27" t="s">
        <v>5018</v>
      </c>
      <c r="C2490" s="27" t="s">
        <v>57</v>
      </c>
      <c r="D2490" s="27" t="s">
        <v>4989</v>
      </c>
      <c r="E2490" s="27" t="str">
        <f>VLOOKUP(D2490,[1]ЕНС!A:E,2,FALSE)</f>
        <v>Вентиль</v>
      </c>
      <c r="F2490" s="27" t="str">
        <f>VLOOKUP(D2490,[1]ЕНС!A:E,3,FALSE)</f>
        <v>чугунный, запорный, условный диаметр 32 мм, условное давление 10,6 МПа</v>
      </c>
      <c r="G2490" s="27" t="s">
        <v>5019</v>
      </c>
      <c r="H2490" s="27" t="s">
        <v>28</v>
      </c>
      <c r="I2490" s="27">
        <v>0</v>
      </c>
      <c r="J2490" s="27">
        <v>631010000</v>
      </c>
      <c r="K2490" s="27" t="str">
        <f>VLOOKUP(B2490,[1]ПланКаз!A2477:M5781,12,0)</f>
        <v>ҚР, ШҚО, Өскемен қ., Бажов көш., 10</v>
      </c>
      <c r="L2490" s="27" t="str">
        <f>VLOOKUP(B2490,[1]ПланКаз!A2475:M5779,13,0)</f>
        <v>Желтоқсан-Қантар</v>
      </c>
      <c r="M2490" s="27" t="str">
        <f>VLOOKUP(B2490,[1]ПланКаз!A2477:N5781,14,0)</f>
        <v>Шығыс-Қазақстан облысы, Өскемен қ.</v>
      </c>
      <c r="N2490" s="27" t="s">
        <v>60</v>
      </c>
      <c r="O2490" s="27" t="str">
        <f>VLOOKUP(B2490,[1]ПланКаз!A2476:P5780,16,0)</f>
        <v>шартқа қол қойылған кезден бастап 30 күнтізбелік күн ішінде</v>
      </c>
      <c r="P2490" s="27" t="s">
        <v>61</v>
      </c>
      <c r="Q2490" s="28" t="s">
        <v>480</v>
      </c>
      <c r="R2490" s="27" t="str">
        <f>VLOOKUP(B2490,[1]ПланКаз!A2475:S5779,19,0)</f>
        <v>Дана</v>
      </c>
      <c r="S2490" s="29">
        <v>8</v>
      </c>
      <c r="T2490" s="29">
        <v>2700</v>
      </c>
      <c r="U2490" s="29">
        <v>0</v>
      </c>
      <c r="V2490" s="29">
        <v>0</v>
      </c>
      <c r="W2490" s="27" t="s">
        <v>71</v>
      </c>
      <c r="X2490" s="27" t="s">
        <v>64</v>
      </c>
      <c r="Y2490" s="27" t="s">
        <v>280</v>
      </c>
    </row>
    <row r="2491" spans="2:25" x14ac:dyDescent="0.2">
      <c r="B2491" s="27" t="s">
        <v>5020</v>
      </c>
      <c r="C2491" s="27" t="s">
        <v>57</v>
      </c>
      <c r="D2491" s="27" t="s">
        <v>5021</v>
      </c>
      <c r="E2491" s="27" t="str">
        <f>VLOOKUP(D2491,[1]ЕНС!A:E,2,FALSE)</f>
        <v>Тент</v>
      </c>
      <c r="F2491" s="27" t="str">
        <f>VLOOKUP(D2491,[1]ЕНС!A:E,3,FALSE)</f>
        <v>из синтетического материала</v>
      </c>
      <c r="G2491" s="27" t="s">
        <v>5022</v>
      </c>
      <c r="H2491" s="27" t="s">
        <v>28</v>
      </c>
      <c r="I2491" s="27">
        <v>0</v>
      </c>
      <c r="J2491" s="27">
        <v>631010000</v>
      </c>
      <c r="K2491" s="27" t="str">
        <f>VLOOKUP(B2491,[1]ПланКаз!A2478:M5782,12,0)</f>
        <v>ҚР, ШҚО, Өскемен қ., Бажов көш., 10</v>
      </c>
      <c r="L2491" s="27" t="str">
        <f>VLOOKUP(B2491,[1]ПланКаз!A2476:M5780,13,0)</f>
        <v>Желтоқсан-Қантар</v>
      </c>
      <c r="M2491" s="27" t="str">
        <f>VLOOKUP(B2491,[1]ПланКаз!A2478:N5782,14,0)</f>
        <v>Шығыс-Қазақстан облысы, Өскемен қ.</v>
      </c>
      <c r="N2491" s="27" t="s">
        <v>60</v>
      </c>
      <c r="O2491" s="27" t="str">
        <f>VLOOKUP(B2491,[1]ПланКаз!A2477:P5781,16,0)</f>
        <v>шартқа қол қойылған кезден бастап 30 күнтізбелік күн ішінде</v>
      </c>
      <c r="P2491" s="27" t="s">
        <v>61</v>
      </c>
      <c r="Q2491" s="28" t="s">
        <v>480</v>
      </c>
      <c r="R2491" s="27" t="str">
        <f>VLOOKUP(B2491,[1]ПланКаз!A2476:S5780,19,0)</f>
        <v>Дана</v>
      </c>
      <c r="S2491" s="29">
        <v>14</v>
      </c>
      <c r="T2491" s="29">
        <v>13251</v>
      </c>
      <c r="U2491" s="29">
        <v>185514</v>
      </c>
      <c r="V2491" s="29">
        <v>207775.68</v>
      </c>
      <c r="W2491" s="27"/>
      <c r="X2491" s="27" t="s">
        <v>64</v>
      </c>
      <c r="Y2491" s="27" t="s">
        <v>63</v>
      </c>
    </row>
    <row r="2492" spans="2:25" x14ac:dyDescent="0.2">
      <c r="B2492" s="27" t="s">
        <v>5023</v>
      </c>
      <c r="C2492" s="27" t="s">
        <v>57</v>
      </c>
      <c r="D2492" s="27" t="s">
        <v>5021</v>
      </c>
      <c r="E2492" s="27" t="str">
        <f>VLOOKUP(D2492,[1]ЕНС!A:E,2,FALSE)</f>
        <v>Тент</v>
      </c>
      <c r="F2492" s="27" t="str">
        <f>VLOOKUP(D2492,[1]ЕНС!A:E,3,FALSE)</f>
        <v>из синтетического материала</v>
      </c>
      <c r="G2492" s="27" t="s">
        <v>5024</v>
      </c>
      <c r="H2492" s="27" t="s">
        <v>28</v>
      </c>
      <c r="I2492" s="27">
        <v>0</v>
      </c>
      <c r="J2492" s="27">
        <v>631010000</v>
      </c>
      <c r="K2492" s="27" t="str">
        <f>VLOOKUP(B2492,[1]ПланКаз!A2479:M5783,12,0)</f>
        <v>ҚР, ШҚО, Өскемен қ., Бажов көш., 10</v>
      </c>
      <c r="L2492" s="27" t="str">
        <f>VLOOKUP(B2492,[1]ПланКаз!A2477:M5781,13,0)</f>
        <v>Желтоқсан-Қантар</v>
      </c>
      <c r="M2492" s="27" t="str">
        <f>VLOOKUP(B2492,[1]ПланКаз!A2479:N5783,14,0)</f>
        <v>Шығыс-Қазақстан облысы, Өскемен қ.</v>
      </c>
      <c r="N2492" s="27" t="s">
        <v>60</v>
      </c>
      <c r="O2492" s="27" t="str">
        <f>VLOOKUP(B2492,[1]ПланКаз!A2478:P5782,16,0)</f>
        <v>шартқа қол қойылған кезден бастап 30 күнтізбелік күн ішінде</v>
      </c>
      <c r="P2492" s="27" t="s">
        <v>61</v>
      </c>
      <c r="Q2492" s="28" t="s">
        <v>480</v>
      </c>
      <c r="R2492" s="27" t="str">
        <f>VLOOKUP(B2492,[1]ПланКаз!A2477:S5781,19,0)</f>
        <v>Дана</v>
      </c>
      <c r="S2492" s="29">
        <v>3</v>
      </c>
      <c r="T2492" s="29">
        <v>9718</v>
      </c>
      <c r="U2492" s="29">
        <v>29154</v>
      </c>
      <c r="V2492" s="29">
        <v>32652.48</v>
      </c>
      <c r="W2492" s="27"/>
      <c r="X2492" s="27" t="s">
        <v>64</v>
      </c>
      <c r="Y2492" s="27" t="s">
        <v>63</v>
      </c>
    </row>
    <row r="2493" spans="2:25" x14ac:dyDescent="0.2">
      <c r="B2493" s="27" t="s">
        <v>5025</v>
      </c>
      <c r="C2493" s="27" t="s">
        <v>57</v>
      </c>
      <c r="D2493" s="27" t="s">
        <v>5026</v>
      </c>
      <c r="E2493" s="27" t="str">
        <f>VLOOKUP(D2493,[1]ЕНС!A:E,2,FALSE)</f>
        <v>Крепления лыжные</v>
      </c>
      <c r="F2493" s="27" t="str">
        <f>VLOOKUP(D2493,[1]ЕНС!A:E,3,FALSE)</f>
        <v>универсальные</v>
      </c>
      <c r="G2493" s="27" t="s">
        <v>5027</v>
      </c>
      <c r="H2493" s="27" t="s">
        <v>28</v>
      </c>
      <c r="I2493" s="27">
        <v>0</v>
      </c>
      <c r="J2493" s="27">
        <v>631010000</v>
      </c>
      <c r="K2493" s="27" t="str">
        <f>VLOOKUP(B2493,[1]ПланКаз!A2480:M5784,12,0)</f>
        <v>ҚР, ШҚО, Өскемен қ., Бажов көш., 10</v>
      </c>
      <c r="L2493" s="27" t="str">
        <f>VLOOKUP(B2493,[1]ПланКаз!A2478:M5782,13,0)</f>
        <v>Желтоқсан-Қантар</v>
      </c>
      <c r="M2493" s="27" t="str">
        <f>VLOOKUP(B2493,[1]ПланКаз!A2480:N5784,14,0)</f>
        <v>Шығыс-Қазақстан облысы, Өскемен қ.</v>
      </c>
      <c r="N2493" s="27" t="s">
        <v>60</v>
      </c>
      <c r="O2493" s="27" t="str">
        <f>VLOOKUP(B2493,[1]ПланКаз!A2479:P5783,16,0)</f>
        <v>шартқа қол қойылған кезден бастап 30 күнтізбелік күн ішінде</v>
      </c>
      <c r="P2493" s="27" t="s">
        <v>61</v>
      </c>
      <c r="Q2493" s="28" t="s">
        <v>2631</v>
      </c>
      <c r="R2493" s="27" t="str">
        <f>VLOOKUP(B2493,[1]ПланКаз!A2478:S5782,19,0)</f>
        <v>жұп</v>
      </c>
      <c r="S2493" s="29">
        <v>2</v>
      </c>
      <c r="T2493" s="29">
        <v>6848</v>
      </c>
      <c r="U2493" s="29">
        <v>13696</v>
      </c>
      <c r="V2493" s="29">
        <v>15339.52</v>
      </c>
      <c r="W2493" s="27"/>
      <c r="X2493" s="27" t="s">
        <v>64</v>
      </c>
      <c r="Y2493" s="27" t="s">
        <v>63</v>
      </c>
    </row>
    <row r="2494" spans="2:25" x14ac:dyDescent="0.2">
      <c r="B2494" s="27" t="s">
        <v>5028</v>
      </c>
      <c r="C2494" s="27" t="s">
        <v>57</v>
      </c>
      <c r="D2494" s="27" t="s">
        <v>5029</v>
      </c>
      <c r="E2494" s="27" t="str">
        <f>VLOOKUP(D2494,[1]ЕНС!A:E,2,FALSE)</f>
        <v>Лыжа зимняя</v>
      </c>
      <c r="F2494" s="27" t="str">
        <f>VLOOKUP(D2494,[1]ЕНС!A:E,3,FALSE)</f>
        <v>для искательной системы дефектоскопной автомотрисы</v>
      </c>
      <c r="G2494" s="27" t="s">
        <v>5030</v>
      </c>
      <c r="H2494" s="27" t="s">
        <v>28</v>
      </c>
      <c r="I2494" s="27">
        <v>0</v>
      </c>
      <c r="J2494" s="27">
        <v>631010000</v>
      </c>
      <c r="K2494" s="27" t="str">
        <f>VLOOKUP(B2494,[1]ПланКаз!A2481:M5785,12,0)</f>
        <v>ҚР, ШҚО, Өскемен қ., Бажов көш., 10</v>
      </c>
      <c r="L2494" s="27" t="str">
        <f>VLOOKUP(B2494,[1]ПланКаз!A2479:M5783,13,0)</f>
        <v>Желтоқсан-Қантар</v>
      </c>
      <c r="M2494" s="27" t="str">
        <f>VLOOKUP(B2494,[1]ПланКаз!A2481:N5785,14,0)</f>
        <v>Шығыс-Қазақстан облысы, Өскемен қ.</v>
      </c>
      <c r="N2494" s="27" t="s">
        <v>60</v>
      </c>
      <c r="O2494" s="27" t="str">
        <f>VLOOKUP(B2494,[1]ПланКаз!A2480:P5784,16,0)</f>
        <v>шартқа қол қойылған кезден бастап 30 күнтізбелік күн ішінде</v>
      </c>
      <c r="P2494" s="27" t="s">
        <v>61</v>
      </c>
      <c r="Q2494" s="28" t="s">
        <v>480</v>
      </c>
      <c r="R2494" s="27" t="str">
        <f>VLOOKUP(B2494,[1]ПланКаз!A2479:S5783,19,0)</f>
        <v>жұп</v>
      </c>
      <c r="S2494" s="29">
        <v>4</v>
      </c>
      <c r="T2494" s="29">
        <v>22149</v>
      </c>
      <c r="U2494" s="29">
        <v>88596</v>
      </c>
      <c r="V2494" s="29">
        <v>99227.520000000004</v>
      </c>
      <c r="W2494" s="27"/>
      <c r="X2494" s="27" t="s">
        <v>64</v>
      </c>
      <c r="Y2494" s="27" t="s">
        <v>63</v>
      </c>
    </row>
    <row r="2495" spans="2:25" x14ac:dyDescent="0.2">
      <c r="B2495" s="27" t="s">
        <v>5031</v>
      </c>
      <c r="C2495" s="27" t="s">
        <v>57</v>
      </c>
      <c r="D2495" s="27" t="s">
        <v>5032</v>
      </c>
      <c r="E2495" s="27" t="str">
        <f>VLOOKUP(D2495,[1]ЕНС!A:E,2,FALSE)</f>
        <v>Палки лыжные</v>
      </c>
      <c r="F2495" s="27" t="str">
        <f>VLOOKUP(D2495,[1]ЕНС!A:E,3,FALSE)</f>
        <v>алюминиевые</v>
      </c>
      <c r="G2495" s="27" t="s">
        <v>5033</v>
      </c>
      <c r="H2495" s="27" t="s">
        <v>28</v>
      </c>
      <c r="I2495" s="27">
        <v>0</v>
      </c>
      <c r="J2495" s="27">
        <v>631010000</v>
      </c>
      <c r="K2495" s="27" t="str">
        <f>VLOOKUP(B2495,[1]ПланКаз!A2482:M5786,12,0)</f>
        <v>ҚР, ШҚО, Өскемен қ., Бажов көш., 10</v>
      </c>
      <c r="L2495" s="27" t="str">
        <f>VLOOKUP(B2495,[1]ПланКаз!A2480:M5784,13,0)</f>
        <v>Желтоқсан-Қантар</v>
      </c>
      <c r="M2495" s="27" t="str">
        <f>VLOOKUP(B2495,[1]ПланКаз!A2482:N5786,14,0)</f>
        <v>Шығыс-Қазақстан облысы, Өскемен қ.</v>
      </c>
      <c r="N2495" s="27" t="s">
        <v>60</v>
      </c>
      <c r="O2495" s="27" t="str">
        <f>VLOOKUP(B2495,[1]ПланКаз!A2481:P5785,16,0)</f>
        <v>шартқа қол қойылған кезден бастап 30 күнтізбелік күн ішінде</v>
      </c>
      <c r="P2495" s="27" t="s">
        <v>61</v>
      </c>
      <c r="Q2495" s="28" t="s">
        <v>2631</v>
      </c>
      <c r="R2495" s="27" t="str">
        <f>VLOOKUP(B2495,[1]ПланКаз!A2480:S5784,19,0)</f>
        <v>жұп</v>
      </c>
      <c r="S2495" s="29">
        <v>2</v>
      </c>
      <c r="T2495" s="29">
        <v>7704</v>
      </c>
      <c r="U2495" s="29">
        <v>15408</v>
      </c>
      <c r="V2495" s="29">
        <v>17256.96</v>
      </c>
      <c r="W2495" s="27"/>
      <c r="X2495" s="27" t="s">
        <v>64</v>
      </c>
      <c r="Y2495" s="27" t="s">
        <v>63</v>
      </c>
    </row>
    <row r="2496" spans="2:25" x14ac:dyDescent="0.2">
      <c r="B2496" s="27" t="s">
        <v>5034</v>
      </c>
      <c r="C2496" s="27" t="s">
        <v>57</v>
      </c>
      <c r="D2496" s="27" t="s">
        <v>5035</v>
      </c>
      <c r="E2496" s="27" t="str">
        <f>VLOOKUP(D2496,[1]ЕНС!A:E,2,FALSE)</f>
        <v>Отходы неопасные</v>
      </c>
      <c r="F2496" s="27" t="str">
        <f>VLOOKUP(D2496,[1]ЕНС!A:E,3,FALSE)</f>
        <v>производственные, жидкие</v>
      </c>
      <c r="G2496" s="27" t="s">
        <v>5036</v>
      </c>
      <c r="H2496" s="27" t="s">
        <v>28</v>
      </c>
      <c r="I2496" s="27">
        <v>0</v>
      </c>
      <c r="J2496" s="27">
        <v>631010000</v>
      </c>
      <c r="K2496" s="27" t="str">
        <f>VLOOKUP(B2496,[1]ПланКаз!A2483:M5787,12,0)</f>
        <v>ҚР, ШҚО, Өскемен қ., Бажов көш., 10</v>
      </c>
      <c r="L2496" s="27" t="str">
        <f>VLOOKUP(B2496,[1]ПланКаз!A2481:M5785,13,0)</f>
        <v>Желтоқсан-Қантар</v>
      </c>
      <c r="M2496" s="27" t="str">
        <f>VLOOKUP(B2496,[1]ПланКаз!A2483:N5787,14,0)</f>
        <v>Шығыс-Қазақстан облысы, Өскемен қ.</v>
      </c>
      <c r="N2496" s="27" t="s">
        <v>60</v>
      </c>
      <c r="O2496" s="27" t="str">
        <f>VLOOKUP(B2496,[1]ПланКаз!A2482:P5786,16,0)</f>
        <v>Өтініш берген күннен бастап 5 жұмыс күні ішінде</v>
      </c>
      <c r="P2496" s="27" t="s">
        <v>61</v>
      </c>
      <c r="Q2496" s="28" t="s">
        <v>1623</v>
      </c>
      <c r="R2496" s="27" t="str">
        <f>VLOOKUP(B2496,[1]ПланКаз!A2481:S5785,19,0)</f>
        <v>текше метр</v>
      </c>
      <c r="S2496" s="29">
        <v>144</v>
      </c>
      <c r="T2496" s="29">
        <v>4600</v>
      </c>
      <c r="U2496" s="29" t="s">
        <v>63</v>
      </c>
      <c r="V2496" s="29" t="s">
        <v>63</v>
      </c>
      <c r="W2496" s="27"/>
      <c r="X2496" s="27" t="s">
        <v>64</v>
      </c>
      <c r="Y2496" s="27" t="s">
        <v>5037</v>
      </c>
    </row>
    <row r="2497" spans="2:25" x14ac:dyDescent="0.2">
      <c r="B2497" s="27" t="s">
        <v>5038</v>
      </c>
      <c r="C2497" s="27" t="s">
        <v>57</v>
      </c>
      <c r="D2497" s="27" t="s">
        <v>5035</v>
      </c>
      <c r="E2497" s="27" t="str">
        <f>VLOOKUP(D2497,[1]ЕНС!A:E,2,FALSE)</f>
        <v>Отходы неопасные</v>
      </c>
      <c r="F2497" s="27" t="str">
        <f>VLOOKUP(D2497,[1]ЕНС!A:E,3,FALSE)</f>
        <v>производственные, жидкие</v>
      </c>
      <c r="G2497" s="27" t="s">
        <v>5036</v>
      </c>
      <c r="H2497" s="27" t="s">
        <v>28</v>
      </c>
      <c r="I2497" s="27">
        <v>0</v>
      </c>
      <c r="J2497" s="27">
        <v>631010000</v>
      </c>
      <c r="K2497" s="27" t="str">
        <f>VLOOKUP(B2497,[1]ПланКаз!A2484:M5788,12,0)</f>
        <v>ҚР, ШҚО, Өскемен қ., Бажов көш., 10</v>
      </c>
      <c r="L2497" s="27" t="str">
        <f>VLOOKUP(B2497,[1]ПланКаз!A2482:M5786,13,0)</f>
        <v>Наурыз - Сәуір</v>
      </c>
      <c r="M2497" s="27" t="str">
        <f>VLOOKUP(B2497,[1]ПланКаз!A2484:N5788,14,0)</f>
        <v>Шығыс-Қазақстан облысы, Өскемен қ.</v>
      </c>
      <c r="N2497" s="27" t="s">
        <v>60</v>
      </c>
      <c r="O2497" s="27" t="str">
        <f>VLOOKUP(B2497,[1]ПланКаз!A2483:P5787,16,0)</f>
        <v>Өтініш берген күннен бастап 5 жұмыс күні ішінде</v>
      </c>
      <c r="P2497" s="27" t="s">
        <v>5039</v>
      </c>
      <c r="Q2497" s="28" t="s">
        <v>1623</v>
      </c>
      <c r="R2497" s="27" t="str">
        <f>VLOOKUP(B2497,[1]ПланКаз!A2482:S5786,19,0)</f>
        <v>текше метр</v>
      </c>
      <c r="S2497" s="29">
        <v>144</v>
      </c>
      <c r="T2497" s="29">
        <v>4600</v>
      </c>
      <c r="U2497" s="29">
        <v>662400</v>
      </c>
      <c r="V2497" s="29">
        <v>741888</v>
      </c>
      <c r="W2497" s="27"/>
      <c r="X2497" s="27" t="s">
        <v>74</v>
      </c>
      <c r="Y2497" s="27" t="s">
        <v>63</v>
      </c>
    </row>
    <row r="2498" spans="2:25" x14ac:dyDescent="0.2">
      <c r="B2498" s="27" t="s">
        <v>5040</v>
      </c>
      <c r="C2498" s="27" t="s">
        <v>57</v>
      </c>
      <c r="D2498" s="27" t="s">
        <v>5035</v>
      </c>
      <c r="E2498" s="27" t="str">
        <f>VLOOKUP(D2498,[1]ЕНС!A:E,2,FALSE)</f>
        <v>Отходы неопасные</v>
      </c>
      <c r="F2498" s="27" t="str">
        <f>VLOOKUP(D2498,[1]ЕНС!A:E,3,FALSE)</f>
        <v>производственные, жидкие</v>
      </c>
      <c r="G2498" s="27" t="s">
        <v>5041</v>
      </c>
      <c r="H2498" s="27" t="s">
        <v>28</v>
      </c>
      <c r="I2498" s="27">
        <v>0</v>
      </c>
      <c r="J2498" s="27">
        <v>631010000</v>
      </c>
      <c r="K2498" s="27" t="str">
        <f>VLOOKUP(B2498,[1]ПланКаз!A2485:M5789,12,0)</f>
        <v>ҚР, ШҚО, Өскемен қ., Бажов көш., 10</v>
      </c>
      <c r="L2498" s="27" t="str">
        <f>VLOOKUP(B2498,[1]ПланКаз!A2483:M5787,13,0)</f>
        <v>Желтоқсан-Қантар</v>
      </c>
      <c r="M2498" s="27" t="str">
        <f>VLOOKUP(B2498,[1]ПланКаз!A2485:N5789,14,0)</f>
        <v>Шығыс-Қазақстан облысы, Өскемен қ.</v>
      </c>
      <c r="N2498" s="27" t="s">
        <v>60</v>
      </c>
      <c r="O2498" s="27" t="str">
        <f>VLOOKUP(B2498,[1]ПланКаз!A2484:P5788,16,0)</f>
        <v>Өтініш берген күннен бастап 5 жұмыс күні ішінде</v>
      </c>
      <c r="P2498" s="27" t="s">
        <v>61</v>
      </c>
      <c r="Q2498" s="28" t="s">
        <v>1623</v>
      </c>
      <c r="R2498" s="27" t="str">
        <f>VLOOKUP(B2498,[1]ПланКаз!A2483:S5787,19,0)</f>
        <v>текше метр</v>
      </c>
      <c r="S2498" s="29">
        <v>13</v>
      </c>
      <c r="T2498" s="29">
        <v>690</v>
      </c>
      <c r="U2498" s="29" t="s">
        <v>63</v>
      </c>
      <c r="V2498" s="29" t="s">
        <v>63</v>
      </c>
      <c r="W2498" s="27"/>
      <c r="X2498" s="27" t="s">
        <v>64</v>
      </c>
      <c r="Y2498" s="27" t="s">
        <v>5037</v>
      </c>
    </row>
    <row r="2499" spans="2:25" x14ac:dyDescent="0.2">
      <c r="B2499" s="27" t="s">
        <v>5042</v>
      </c>
      <c r="C2499" s="27" t="s">
        <v>57</v>
      </c>
      <c r="D2499" s="27" t="s">
        <v>5035</v>
      </c>
      <c r="E2499" s="27" t="str">
        <f>VLOOKUP(D2499,[1]ЕНС!A:E,2,FALSE)</f>
        <v>Отходы неопасные</v>
      </c>
      <c r="F2499" s="27" t="str">
        <f>VLOOKUP(D2499,[1]ЕНС!A:E,3,FALSE)</f>
        <v>производственные, жидкие</v>
      </c>
      <c r="G2499" s="27" t="s">
        <v>5041</v>
      </c>
      <c r="H2499" s="27" t="s">
        <v>28</v>
      </c>
      <c r="I2499" s="27">
        <v>0</v>
      </c>
      <c r="J2499" s="27">
        <v>631010000</v>
      </c>
      <c r="K2499" s="27" t="str">
        <f>VLOOKUP(B2499,[1]ПланКаз!A2486:M5790,12,0)</f>
        <v>ҚР, ШҚО, Өскемен қ., Бажов көш., 10</v>
      </c>
      <c r="L2499" s="27" t="str">
        <f>VLOOKUP(B2499,[1]ПланКаз!A2484:M5788,13,0)</f>
        <v>Наурыз - Сәуір</v>
      </c>
      <c r="M2499" s="27" t="str">
        <f>VLOOKUP(B2499,[1]ПланКаз!A2486:N5790,14,0)</f>
        <v>Шығыс-Қазақстан облысы, Өскемен қ.</v>
      </c>
      <c r="N2499" s="27" t="s">
        <v>60</v>
      </c>
      <c r="O2499" s="27" t="str">
        <f>VLOOKUP(B2499,[1]ПланКаз!A2485:P5789,16,0)</f>
        <v>Өтініш берген күннен бастап 5 жұмыс күні ішінде</v>
      </c>
      <c r="P2499" s="27" t="s">
        <v>5039</v>
      </c>
      <c r="Q2499" s="28" t="s">
        <v>1623</v>
      </c>
      <c r="R2499" s="27" t="str">
        <f>VLOOKUP(B2499,[1]ПланКаз!A2484:S5788,19,0)</f>
        <v>текше метр</v>
      </c>
      <c r="S2499" s="29">
        <v>13</v>
      </c>
      <c r="T2499" s="29">
        <v>690</v>
      </c>
      <c r="U2499" s="29">
        <v>8970</v>
      </c>
      <c r="V2499" s="29">
        <v>10046.4</v>
      </c>
      <c r="W2499" s="27"/>
      <c r="X2499" s="27" t="s">
        <v>74</v>
      </c>
      <c r="Y2499" s="27" t="s">
        <v>63</v>
      </c>
    </row>
    <row r="2500" spans="2:25" x14ac:dyDescent="0.2">
      <c r="B2500" s="27" t="s">
        <v>5043</v>
      </c>
      <c r="C2500" s="27" t="s">
        <v>57</v>
      </c>
      <c r="D2500" s="27" t="s">
        <v>5035</v>
      </c>
      <c r="E2500" s="27" t="str">
        <f>VLOOKUP(D2500,[1]ЕНС!A:E,2,FALSE)</f>
        <v>Отходы неопасные</v>
      </c>
      <c r="F2500" s="27" t="str">
        <f>VLOOKUP(D2500,[1]ЕНС!A:E,3,FALSE)</f>
        <v>производственные, жидкие</v>
      </c>
      <c r="G2500" s="27" t="s">
        <v>5044</v>
      </c>
      <c r="H2500" s="27" t="s">
        <v>28</v>
      </c>
      <c r="I2500" s="27">
        <v>0</v>
      </c>
      <c r="J2500" s="27">
        <v>631010000</v>
      </c>
      <c r="K2500" s="27" t="str">
        <f>VLOOKUP(B2500,[1]ПланКаз!A2487:M5791,12,0)</f>
        <v>ҚР, ШҚО, Өскемен қ., Бажов көш., 10</v>
      </c>
      <c r="L2500" s="27" t="str">
        <f>VLOOKUP(B2500,[1]ПланКаз!A2485:M5789,13,0)</f>
        <v>Желтоқсан-Қантар</v>
      </c>
      <c r="M2500" s="27" t="str">
        <f>VLOOKUP(B2500,[1]ПланКаз!A2487:N5791,14,0)</f>
        <v>Шығыс-Қазақстан облысы, Өскемен қ.</v>
      </c>
      <c r="N2500" s="27" t="s">
        <v>60</v>
      </c>
      <c r="O2500" s="27" t="str">
        <f>VLOOKUP(B2500,[1]ПланКаз!A2486:P5790,16,0)</f>
        <v>Өтініш берген күннен бастап 5 жұмыс күні ішінде</v>
      </c>
      <c r="P2500" s="27" t="s">
        <v>61</v>
      </c>
      <c r="Q2500" s="28" t="s">
        <v>1623</v>
      </c>
      <c r="R2500" s="27" t="str">
        <f>VLOOKUP(B2500,[1]ПланКаз!A2485:S5789,19,0)</f>
        <v>текше метр</v>
      </c>
      <c r="S2500" s="29">
        <v>1529</v>
      </c>
      <c r="T2500" s="29">
        <v>288</v>
      </c>
      <c r="U2500" s="29" t="s">
        <v>63</v>
      </c>
      <c r="V2500" s="29" t="s">
        <v>63</v>
      </c>
      <c r="W2500" s="27"/>
      <c r="X2500" s="27" t="s">
        <v>64</v>
      </c>
      <c r="Y2500" s="27" t="s">
        <v>5045</v>
      </c>
    </row>
    <row r="2501" spans="2:25" x14ac:dyDescent="0.2">
      <c r="B2501" s="27" t="s">
        <v>5046</v>
      </c>
      <c r="C2501" s="27" t="s">
        <v>57</v>
      </c>
      <c r="D2501" s="27" t="s">
        <v>5035</v>
      </c>
      <c r="E2501" s="27" t="str">
        <f>VLOOKUP(D2501,[1]ЕНС!A:E,2,FALSE)</f>
        <v>Отходы неопасные</v>
      </c>
      <c r="F2501" s="27" t="str">
        <f>VLOOKUP(D2501,[1]ЕНС!A:E,3,FALSE)</f>
        <v>производственные, жидкие</v>
      </c>
      <c r="G2501" s="27" t="s">
        <v>5044</v>
      </c>
      <c r="H2501" s="27" t="s">
        <v>28</v>
      </c>
      <c r="I2501" s="27">
        <v>0</v>
      </c>
      <c r="J2501" s="27">
        <v>631010000</v>
      </c>
      <c r="K2501" s="27" t="str">
        <f>VLOOKUP(B2501,[1]ПланКаз!A2488:M5792,12,0)</f>
        <v>ҚР, ШҚО, Өскемен қ., Бажов көш., 10</v>
      </c>
      <c r="L2501" s="27" t="str">
        <f>VLOOKUP(B2501,[1]ПланКаз!A2486:M5790,13,0)</f>
        <v>Желтоқсан-Қантар</v>
      </c>
      <c r="M2501" s="27" t="str">
        <f>VLOOKUP(B2501,[1]ПланКаз!A2488:N5792,14,0)</f>
        <v>Шығыс-Қазақстан облысы, Өскемен қ.</v>
      </c>
      <c r="N2501" s="27" t="s">
        <v>60</v>
      </c>
      <c r="O2501" s="27" t="str">
        <f>VLOOKUP(B2501,[1]ПланКаз!A2487:P5791,16,0)</f>
        <v>Өтініш берген күннен бастап 5 жұмыс күні ішінде</v>
      </c>
      <c r="P2501" s="27" t="s">
        <v>5039</v>
      </c>
      <c r="Q2501" s="28" t="s">
        <v>1623</v>
      </c>
      <c r="R2501" s="27" t="str">
        <f>VLOOKUP(B2501,[1]ПланКаз!A2486:S5790,19,0)</f>
        <v>текше метр</v>
      </c>
      <c r="S2501" s="29">
        <v>1529</v>
      </c>
      <c r="T2501" s="29">
        <v>288</v>
      </c>
      <c r="U2501" s="29">
        <v>440352</v>
      </c>
      <c r="V2501" s="29">
        <v>493194.23999999999</v>
      </c>
      <c r="W2501" s="27"/>
      <c r="X2501" s="27" t="s">
        <v>64</v>
      </c>
      <c r="Y2501" s="27" t="s">
        <v>63</v>
      </c>
    </row>
    <row r="2502" spans="2:25" x14ac:dyDescent="0.2">
      <c r="B2502" s="27" t="s">
        <v>5047</v>
      </c>
      <c r="C2502" s="27" t="s">
        <v>57</v>
      </c>
      <c r="D2502" s="27" t="s">
        <v>5035</v>
      </c>
      <c r="E2502" s="27" t="str">
        <f>VLOOKUP(D2502,[1]ЕНС!A:E,2,FALSE)</f>
        <v>Отходы неопасные</v>
      </c>
      <c r="F2502" s="27" t="str">
        <f>VLOOKUP(D2502,[1]ЕНС!A:E,3,FALSE)</f>
        <v>производственные, жидкие</v>
      </c>
      <c r="G2502" s="27" t="s">
        <v>5048</v>
      </c>
      <c r="H2502" s="27" t="s">
        <v>28</v>
      </c>
      <c r="I2502" s="27">
        <v>0</v>
      </c>
      <c r="J2502" s="27">
        <v>631010000</v>
      </c>
      <c r="K2502" s="27" t="str">
        <f>VLOOKUP(B2502,[1]ПланКаз!A2489:M5793,12,0)</f>
        <v>ҚР, ШҚО, Өскемен қ., Бажов көш., 10</v>
      </c>
      <c r="L2502" s="27" t="str">
        <f>VLOOKUP(B2502,[1]ПланКаз!A2487:M5791,13,0)</f>
        <v>Желтоқсан-Қантар</v>
      </c>
      <c r="M2502" s="27" t="str">
        <f>VLOOKUP(B2502,[1]ПланКаз!A2489:N5793,14,0)</f>
        <v>Шығыс-Қазақстан облысы, Өскемен қ.</v>
      </c>
      <c r="N2502" s="27" t="s">
        <v>60</v>
      </c>
      <c r="O2502" s="27" t="str">
        <f>VLOOKUP(B2502,[1]ПланКаз!A2488:P5792,16,0)</f>
        <v>Өтініш берген күннен бастап 5 жұмыс күні ішінде</v>
      </c>
      <c r="P2502" s="27" t="s">
        <v>61</v>
      </c>
      <c r="Q2502" s="28" t="s">
        <v>1623</v>
      </c>
      <c r="R2502" s="27" t="str">
        <f>VLOOKUP(B2502,[1]ПланКаз!A2487:S5791,19,0)</f>
        <v>текше метр</v>
      </c>
      <c r="S2502" s="29">
        <v>760</v>
      </c>
      <c r="T2502" s="29">
        <v>460</v>
      </c>
      <c r="U2502" s="29" t="s">
        <v>63</v>
      </c>
      <c r="V2502" s="29" t="s">
        <v>63</v>
      </c>
      <c r="W2502" s="27"/>
      <c r="X2502" s="27" t="s">
        <v>64</v>
      </c>
      <c r="Y2502" s="27" t="s">
        <v>5037</v>
      </c>
    </row>
    <row r="2503" spans="2:25" x14ac:dyDescent="0.2">
      <c r="B2503" s="27" t="s">
        <v>5049</v>
      </c>
      <c r="C2503" s="27" t="s">
        <v>57</v>
      </c>
      <c r="D2503" s="27" t="s">
        <v>5035</v>
      </c>
      <c r="E2503" s="27" t="str">
        <f>VLOOKUP(D2503,[1]ЕНС!A:E,2,FALSE)</f>
        <v>Отходы неопасные</v>
      </c>
      <c r="F2503" s="27" t="str">
        <f>VLOOKUP(D2503,[1]ЕНС!A:E,3,FALSE)</f>
        <v>производственные, жидкие</v>
      </c>
      <c r="G2503" s="27" t="s">
        <v>5048</v>
      </c>
      <c r="H2503" s="27" t="s">
        <v>28</v>
      </c>
      <c r="I2503" s="27">
        <v>0</v>
      </c>
      <c r="J2503" s="27">
        <v>631010000</v>
      </c>
      <c r="K2503" s="27" t="str">
        <f>VLOOKUP(B2503,[1]ПланКаз!A2490:M5794,12,0)</f>
        <v>ҚР, ШҚО, Өскемен қ., Бажов көш., 10</v>
      </c>
      <c r="L2503" s="27" t="str">
        <f>VLOOKUP(B2503,[1]ПланКаз!A2488:M5792,13,0)</f>
        <v>Наурыз - Сәуір</v>
      </c>
      <c r="M2503" s="27" t="str">
        <f>VLOOKUP(B2503,[1]ПланКаз!A2490:N5794,14,0)</f>
        <v>Шығыс-Қазақстан облысы, Өскемен қ.</v>
      </c>
      <c r="N2503" s="27" t="s">
        <v>60</v>
      </c>
      <c r="O2503" s="27" t="str">
        <f>VLOOKUP(B2503,[1]ПланКаз!A2489:P5793,16,0)</f>
        <v>Өтініш берген күннен бастап 5 жұмыс күні ішінде</v>
      </c>
      <c r="P2503" s="27" t="s">
        <v>5039</v>
      </c>
      <c r="Q2503" s="28" t="s">
        <v>1623</v>
      </c>
      <c r="R2503" s="27" t="str">
        <f>VLOOKUP(B2503,[1]ПланКаз!A2488:S5792,19,0)</f>
        <v>текше метр</v>
      </c>
      <c r="S2503" s="29">
        <v>760</v>
      </c>
      <c r="T2503" s="29">
        <v>460</v>
      </c>
      <c r="U2503" s="29">
        <v>349600</v>
      </c>
      <c r="V2503" s="29">
        <v>391552</v>
      </c>
      <c r="W2503" s="27"/>
      <c r="X2503" s="27" t="s">
        <v>74</v>
      </c>
      <c r="Y2503" s="27" t="s">
        <v>63</v>
      </c>
    </row>
    <row r="2504" spans="2:25" x14ac:dyDescent="0.2">
      <c r="B2504" s="27" t="s">
        <v>5050</v>
      </c>
      <c r="C2504" s="27" t="s">
        <v>57</v>
      </c>
      <c r="D2504" s="27" t="s">
        <v>5051</v>
      </c>
      <c r="E2504" s="27" t="str">
        <f>VLOOKUP(D2504,[1]ЕНС!A:E,2,FALSE)</f>
        <v>Ареометр</v>
      </c>
      <c r="F2504" s="27" t="str">
        <f>VLOOKUP(D2504,[1]ЕНС!A:E,3,FALSE)</f>
        <v>АСП-4, диапазон измерения концентрации 10-20%, ГОСТ 18481-81</v>
      </c>
      <c r="G2504" s="27" t="s">
        <v>5052</v>
      </c>
      <c r="H2504" s="27" t="s">
        <v>28</v>
      </c>
      <c r="I2504" s="27">
        <v>0</v>
      </c>
      <c r="J2504" s="27">
        <v>631010000</v>
      </c>
      <c r="K2504" s="27" t="str">
        <f>VLOOKUP(B2504,[1]ПланКаз!A2491:M5795,12,0)</f>
        <v>ҚР, ШҚО, Өскемен қ., Бажов көш., 10</v>
      </c>
      <c r="L2504" s="27" t="str">
        <f>VLOOKUP(B2504,[1]ПланКаз!A2489:M5793,13,0)</f>
        <v>Желтоқсан-Қантар</v>
      </c>
      <c r="M2504" s="27" t="str">
        <f>VLOOKUP(B2504,[1]ПланКаз!A2491:N5795,14,0)</f>
        <v>Шығыс-Қазақстан облысы, Өскемен қ.</v>
      </c>
      <c r="N2504" s="27" t="s">
        <v>60</v>
      </c>
      <c r="O2504" s="27" t="str">
        <f>VLOOKUP(B2504,[1]ПланКаз!A2490:P5794,16,0)</f>
        <v>шартқа қол қойылған кезден бастап 30 күнтізбелік күн ішінде</v>
      </c>
      <c r="P2504" s="27" t="s">
        <v>61</v>
      </c>
      <c r="Q2504" s="28" t="s">
        <v>480</v>
      </c>
      <c r="R2504" s="27" t="str">
        <f>VLOOKUP(B2504,[1]ПланКаз!A2489:S5793,19,0)</f>
        <v>Дана</v>
      </c>
      <c r="S2504" s="29">
        <v>1</v>
      </c>
      <c r="T2504" s="29">
        <v>2478</v>
      </c>
      <c r="U2504" s="29">
        <v>2478</v>
      </c>
      <c r="V2504" s="29">
        <v>2775.36</v>
      </c>
      <c r="W2504" s="27"/>
      <c r="X2504" s="27" t="s">
        <v>64</v>
      </c>
      <c r="Y2504" s="27" t="s">
        <v>63</v>
      </c>
    </row>
    <row r="2505" spans="2:25" x14ac:dyDescent="0.2">
      <c r="B2505" s="27" t="s">
        <v>5053</v>
      </c>
      <c r="C2505" s="27" t="s">
        <v>57</v>
      </c>
      <c r="D2505" s="27" t="s">
        <v>5054</v>
      </c>
      <c r="E2505" s="27" t="str">
        <f>VLOOKUP(D2505,[1]ЕНС!A:E,2,FALSE)</f>
        <v>Зажим</v>
      </c>
      <c r="F2505" s="27" t="str">
        <f>VLOOKUP(D2505,[1]ЕНС!A:E,3,FALSE)</f>
        <v>размер 34 мм, с изоляционным колпачком</v>
      </c>
      <c r="G2505" s="27" t="s">
        <v>5055</v>
      </c>
      <c r="H2505" s="27" t="s">
        <v>28</v>
      </c>
      <c r="I2505" s="27">
        <v>0</v>
      </c>
      <c r="J2505" s="27">
        <v>631010000</v>
      </c>
      <c r="K2505" s="27" t="str">
        <f>VLOOKUP(B2505,[1]ПланКаз!A2492:M5796,12,0)</f>
        <v>ҚР, ШҚО, Өскемен қ., Бажов көш., 10</v>
      </c>
      <c r="L2505" s="27" t="str">
        <f>VLOOKUP(B2505,[1]ПланКаз!A2490:M5794,13,0)</f>
        <v>Желтоқсан-Қантар</v>
      </c>
      <c r="M2505" s="27" t="str">
        <f>VLOOKUP(B2505,[1]ПланКаз!A2492:N5796,14,0)</f>
        <v>Шығыс-Қазақстан облысы, Өскемен қ.</v>
      </c>
      <c r="N2505" s="27" t="s">
        <v>60</v>
      </c>
      <c r="O2505" s="27" t="str">
        <f>VLOOKUP(B2505,[1]ПланКаз!A2491:P5795,16,0)</f>
        <v>шартқа қол қойылған кезден бастап 30 күнтізбелік күн ішінде</v>
      </c>
      <c r="P2505" s="27" t="s">
        <v>61</v>
      </c>
      <c r="Q2505" s="28" t="s">
        <v>480</v>
      </c>
      <c r="R2505" s="27" t="str">
        <f>VLOOKUP(B2505,[1]ПланКаз!A2490:S5794,19,0)</f>
        <v>Дана</v>
      </c>
      <c r="S2505" s="29">
        <v>50</v>
      </c>
      <c r="T2505" s="29">
        <v>321</v>
      </c>
      <c r="U2505" s="29">
        <v>16050</v>
      </c>
      <c r="V2505" s="29">
        <v>17976</v>
      </c>
      <c r="W2505" s="27"/>
      <c r="X2505" s="27" t="s">
        <v>64</v>
      </c>
      <c r="Y2505" s="27" t="s">
        <v>63</v>
      </c>
    </row>
    <row r="2506" spans="2:25" x14ac:dyDescent="0.2">
      <c r="B2506" s="27" t="s">
        <v>5056</v>
      </c>
      <c r="C2506" s="27" t="s">
        <v>57</v>
      </c>
      <c r="D2506" s="27" t="s">
        <v>5054</v>
      </c>
      <c r="E2506" s="27" t="str">
        <f>VLOOKUP(D2506,[1]ЕНС!A:E,2,FALSE)</f>
        <v>Зажим</v>
      </c>
      <c r="F2506" s="27" t="str">
        <f>VLOOKUP(D2506,[1]ЕНС!A:E,3,FALSE)</f>
        <v>размер 34 мм, с изоляционным колпачком</v>
      </c>
      <c r="G2506" s="27" t="s">
        <v>5057</v>
      </c>
      <c r="H2506" s="27" t="s">
        <v>28</v>
      </c>
      <c r="I2506" s="27">
        <v>0</v>
      </c>
      <c r="J2506" s="27">
        <v>631010000</v>
      </c>
      <c r="K2506" s="27" t="str">
        <f>VLOOKUP(B2506,[1]ПланКаз!A2493:M5797,12,0)</f>
        <v>ҚР, ШҚО, Өскемен қ., Бажов көш., 10</v>
      </c>
      <c r="L2506" s="27" t="str">
        <f>VLOOKUP(B2506,[1]ПланКаз!A2491:M5795,13,0)</f>
        <v>Желтоқсан-Қантар</v>
      </c>
      <c r="M2506" s="27" t="str">
        <f>VLOOKUP(B2506,[1]ПланКаз!A2493:N5797,14,0)</f>
        <v>Шығыс-Қазақстан облысы, Өскемен қ.</v>
      </c>
      <c r="N2506" s="27" t="s">
        <v>60</v>
      </c>
      <c r="O2506" s="27" t="str">
        <f>VLOOKUP(B2506,[1]ПланКаз!A2492:P5796,16,0)</f>
        <v>шартқа қол қойылған кезден бастап 30 күнтізбелік күн ішінде</v>
      </c>
      <c r="P2506" s="27" t="s">
        <v>61</v>
      </c>
      <c r="Q2506" s="28" t="s">
        <v>480</v>
      </c>
      <c r="R2506" s="27" t="str">
        <f>VLOOKUP(B2506,[1]ПланКаз!A2491:S5795,19,0)</f>
        <v>Дана</v>
      </c>
      <c r="S2506" s="29">
        <v>20</v>
      </c>
      <c r="T2506" s="29">
        <v>321</v>
      </c>
      <c r="U2506" s="29">
        <v>6420</v>
      </c>
      <c r="V2506" s="29">
        <v>7190.4</v>
      </c>
      <c r="W2506" s="27"/>
      <c r="X2506" s="27" t="s">
        <v>64</v>
      </c>
      <c r="Y2506" s="27" t="s">
        <v>63</v>
      </c>
    </row>
    <row r="2507" spans="2:25" x14ac:dyDescent="0.2">
      <c r="B2507" s="27" t="s">
        <v>5058</v>
      </c>
      <c r="C2507" s="27" t="s">
        <v>57</v>
      </c>
      <c r="D2507" s="27" t="s">
        <v>5059</v>
      </c>
      <c r="E2507" s="27" t="str">
        <f>VLOOKUP(D2507,[1]ЕНС!A:E,2,FALSE)</f>
        <v>Вода</v>
      </c>
      <c r="F2507" s="27" t="str">
        <f>VLOOKUP(D2507,[1]ЕНС!A:E,3,FALSE)</f>
        <v>негазированная, неминеральная, питьевая, природная, обьем 0,5 л, СТ РК 1432-2005</v>
      </c>
      <c r="G2507" s="27" t="s">
        <v>5060</v>
      </c>
      <c r="H2507" s="27" t="s">
        <v>28</v>
      </c>
      <c r="I2507" s="27">
        <v>0</v>
      </c>
      <c r="J2507" s="27">
        <v>631010000</v>
      </c>
      <c r="K2507" s="27" t="str">
        <f>VLOOKUP(B2507,[1]ПланКаз!A2494:M5798,12,0)</f>
        <v>ҚР, ШҚО, Өскемен қ., Бажов көш., 10</v>
      </c>
      <c r="L2507" s="27" t="str">
        <f>VLOOKUP(B2507,[1]ПланКаз!A2492:M5796,13,0)</f>
        <v>Желтоқсан-Қантар</v>
      </c>
      <c r="M2507" s="27" t="str">
        <f>VLOOKUP(B2507,[1]ПланКаз!A2494:N5798,14,0)</f>
        <v>Шығыс-Қазақстан облысы, Өскемен қ.</v>
      </c>
      <c r="N2507" s="27" t="s">
        <v>60</v>
      </c>
      <c r="O2507" s="27" t="str">
        <f>VLOOKUP(B2507,[1]ПланКаз!A2493:P5797,16,0)</f>
        <v>шартқа қол қойылған кезден бастап 30 күнтізбелік күн ішінде</v>
      </c>
      <c r="P2507" s="27" t="s">
        <v>61</v>
      </c>
      <c r="Q2507" s="28" t="s">
        <v>2435</v>
      </c>
      <c r="R2507" s="27" t="str">
        <f>VLOOKUP(B2507,[1]ПланКаз!A2492:S5796,19,0)</f>
        <v>Дана</v>
      </c>
      <c r="S2507" s="29">
        <v>100</v>
      </c>
      <c r="T2507" s="29">
        <v>150</v>
      </c>
      <c r="U2507" s="29">
        <v>15000</v>
      </c>
      <c r="V2507" s="29">
        <v>16800</v>
      </c>
      <c r="W2507" s="27"/>
      <c r="X2507" s="27" t="s">
        <v>64</v>
      </c>
      <c r="Y2507" s="27" t="s">
        <v>63</v>
      </c>
    </row>
    <row r="2508" spans="2:25" x14ac:dyDescent="0.2">
      <c r="B2508" s="27" t="s">
        <v>5061</v>
      </c>
      <c r="C2508" s="27" t="s">
        <v>57</v>
      </c>
      <c r="D2508" s="27" t="s">
        <v>5062</v>
      </c>
      <c r="E2508" s="27" t="str">
        <f>VLOOKUP(D2508,[1]ЕНС!A:E,2,FALSE)</f>
        <v>Присадка</v>
      </c>
      <c r="F2508" s="27" t="str">
        <f>VLOOKUP(D2508,[1]ЕНС!A:E,3,FALSE)</f>
        <v>противозадирная, действие основано на увеличении адсорбционной способности масел по отношению к трущемуся металлу, полировке поверхностей и их приработке, для ликвидации износа при умеренных нагрузках, а также для предотвращения разрушения поверхностей и смягчения процесса трения</v>
      </c>
      <c r="G2508" s="27" t="s">
        <v>5063</v>
      </c>
      <c r="H2508" s="27" t="s">
        <v>28</v>
      </c>
      <c r="I2508" s="27">
        <v>0</v>
      </c>
      <c r="J2508" s="27">
        <v>631010000</v>
      </c>
      <c r="K2508" s="27" t="str">
        <f>VLOOKUP(B2508,[1]ПланКаз!A2495:M5799,12,0)</f>
        <v>ҚР, ШҚО, Өскемен қ., Бажов көш., 10</v>
      </c>
      <c r="L2508" s="27" t="str">
        <f>VLOOKUP(B2508,[1]ПланКаз!A2493:M5797,13,0)</f>
        <v>Желтоқсан-Қантар</v>
      </c>
      <c r="M2508" s="27" t="str">
        <f>VLOOKUP(B2508,[1]ПланКаз!A2495:N5799,14,0)</f>
        <v>Шығыс-Қазақстан облысы, Өскемен қ.</v>
      </c>
      <c r="N2508" s="27" t="s">
        <v>60</v>
      </c>
      <c r="O2508" s="27" t="str">
        <f>VLOOKUP(B2508,[1]ПланКаз!A2494:P5798,16,0)</f>
        <v>шартқа қол қойылған кезден бастап 30 күнтізбелік күн ішінде</v>
      </c>
      <c r="P2508" s="27" t="s">
        <v>61</v>
      </c>
      <c r="Q2508" s="28" t="s">
        <v>287</v>
      </c>
      <c r="R2508" s="27" t="str">
        <f>VLOOKUP(B2508,[1]ПланКаз!A2493:S5797,19,0)</f>
        <v>Килограмм</v>
      </c>
      <c r="S2508" s="29">
        <v>143.4</v>
      </c>
      <c r="T2508" s="29">
        <v>1900</v>
      </c>
      <c r="U2508" s="29">
        <v>272460</v>
      </c>
      <c r="V2508" s="29">
        <v>305155.20000000001</v>
      </c>
      <c r="W2508" s="27"/>
      <c r="X2508" s="27" t="s">
        <v>64</v>
      </c>
      <c r="Y2508" s="27" t="s">
        <v>63</v>
      </c>
    </row>
    <row r="2509" spans="2:25" x14ac:dyDescent="0.2">
      <c r="B2509" s="27" t="s">
        <v>5064</v>
      </c>
      <c r="C2509" s="27" t="s">
        <v>57</v>
      </c>
      <c r="D2509" s="27" t="s">
        <v>5065</v>
      </c>
      <c r="E2509" s="27" t="str">
        <f>VLOOKUP(D2509,[1]ЕНС!A:E,2,FALSE)</f>
        <v>Жилет</v>
      </c>
      <c r="F2509" s="27" t="str">
        <f>VLOOKUP(D2509,[1]ЕНС!A:E,3,FALSE)</f>
        <v>спасательный</v>
      </c>
      <c r="G2509" s="27" t="s">
        <v>5066</v>
      </c>
      <c r="H2509" s="27" t="s">
        <v>28</v>
      </c>
      <c r="I2509" s="27">
        <v>0</v>
      </c>
      <c r="J2509" s="27">
        <v>631010000</v>
      </c>
      <c r="K2509" s="27" t="str">
        <f>VLOOKUP(B2509,[1]ПланКаз!A2496:M5800,12,0)</f>
        <v>ҚР, ШҚО, Өскемен қ., Бажов көш., 10</v>
      </c>
      <c r="L2509" s="27" t="str">
        <f>VLOOKUP(B2509,[1]ПланКаз!A2494:M5798,13,0)</f>
        <v>Желтоқсан-Қантар</v>
      </c>
      <c r="M2509" s="27" t="str">
        <f>VLOOKUP(B2509,[1]ПланКаз!A2496:N5800,14,0)</f>
        <v>Шығыс-Қазақстан облысы, Өскемен қ.</v>
      </c>
      <c r="N2509" s="27" t="s">
        <v>60</v>
      </c>
      <c r="O2509" s="27" t="str">
        <f>VLOOKUP(B2509,[1]ПланКаз!A2495:P5799,16,0)</f>
        <v>шартқа қол қойылған кезден бастап 30 күнтізбелік күн ішінде</v>
      </c>
      <c r="P2509" s="27" t="s">
        <v>61</v>
      </c>
      <c r="Q2509" s="28" t="s">
        <v>480</v>
      </c>
      <c r="R2509" s="27" t="str">
        <f>VLOOKUP(B2509,[1]ПланКаз!A2494:S5798,19,0)</f>
        <v>Дана</v>
      </c>
      <c r="S2509" s="29">
        <v>6</v>
      </c>
      <c r="T2509" s="29">
        <v>6129</v>
      </c>
      <c r="U2509" s="29">
        <v>36774</v>
      </c>
      <c r="V2509" s="29">
        <v>41186.879999999997</v>
      </c>
      <c r="W2509" s="27"/>
      <c r="X2509" s="27" t="s">
        <v>64</v>
      </c>
      <c r="Y2509" s="27" t="s">
        <v>63</v>
      </c>
    </row>
    <row r="2510" spans="2:25" x14ac:dyDescent="0.2">
      <c r="B2510" s="27" t="s">
        <v>5067</v>
      </c>
      <c r="C2510" s="27" t="s">
        <v>57</v>
      </c>
      <c r="D2510" s="27" t="s">
        <v>5068</v>
      </c>
      <c r="E2510" s="27" t="str">
        <f>VLOOKUP(D2510,[1]ЕНС!A:E,2,FALSE)</f>
        <v>Проездной билет</v>
      </c>
      <c r="F2510" s="27" t="str">
        <f>VLOOKUP(D2510,[1]ЕНС!A:E,3,FALSE)</f>
        <v>для получение платной услуги проезд на общественном транспорте, бумажный</v>
      </c>
      <c r="G2510" s="27" t="s">
        <v>5069</v>
      </c>
      <c r="H2510" s="27" t="s">
        <v>11</v>
      </c>
      <c r="I2510" s="27">
        <v>0</v>
      </c>
      <c r="J2510" s="27">
        <v>631010000</v>
      </c>
      <c r="K2510" s="27" t="str">
        <f>VLOOKUP(B2510,[1]ПланКаз!A2497:M5801,12,0)</f>
        <v>ҚР, ШҚО, Өскемен қ., Бажов көш., 10</v>
      </c>
      <c r="L2510" s="27" t="str">
        <f>VLOOKUP(B2510,[1]ПланКаз!A2495:M5799,13,0)</f>
        <v>Желтоқсан-Қантар</v>
      </c>
      <c r="M2510" s="27" t="str">
        <f>VLOOKUP(B2510,[1]ПланКаз!A2497:N5801,14,0)</f>
        <v>Шығыс-Қазақстан облысы, Семей қ.</v>
      </c>
      <c r="N2510" s="27" t="s">
        <v>60</v>
      </c>
      <c r="O2510" s="27" t="str">
        <f>VLOOKUP(B2510,[1]ПланКаз!A2496:P5800,16,0)</f>
        <v>1 тоқсан</v>
      </c>
      <c r="P2510" s="27" t="s">
        <v>61</v>
      </c>
      <c r="Q2510" s="28" t="s">
        <v>480</v>
      </c>
      <c r="R2510" s="27" t="str">
        <f>VLOOKUP(B2510,[1]ПланКаз!A2495:S5799,19,0)</f>
        <v>Дана</v>
      </c>
      <c r="S2510" s="29">
        <v>201</v>
      </c>
      <c r="T2510" s="29">
        <v>7998</v>
      </c>
      <c r="U2510" s="29" t="s">
        <v>63</v>
      </c>
      <c r="V2510" s="29" t="s">
        <v>63</v>
      </c>
      <c r="W2510" s="27"/>
      <c r="X2510" s="27" t="s">
        <v>64</v>
      </c>
      <c r="Y2510" s="27" t="s">
        <v>5070</v>
      </c>
    </row>
    <row r="2511" spans="2:25" x14ac:dyDescent="0.2">
      <c r="B2511" s="27" t="s">
        <v>5071</v>
      </c>
      <c r="C2511" s="27" t="s">
        <v>57</v>
      </c>
      <c r="D2511" s="27" t="s">
        <v>5068</v>
      </c>
      <c r="E2511" s="27" t="str">
        <f>VLOOKUP(D2511,[1]ЕНС!A:E,2,FALSE)</f>
        <v>Проездной билет</v>
      </c>
      <c r="F2511" s="27" t="str">
        <f>VLOOKUP(D2511,[1]ЕНС!A:E,3,FALSE)</f>
        <v>для получение платной услуги проезд на общественном транспорте, бумажный</v>
      </c>
      <c r="G2511" s="27" t="s">
        <v>5069</v>
      </c>
      <c r="H2511" s="27" t="s">
        <v>11</v>
      </c>
      <c r="I2511" s="27">
        <v>0</v>
      </c>
      <c r="J2511" s="27">
        <v>631010000</v>
      </c>
      <c r="K2511" s="27" t="str">
        <f>VLOOKUP(B2511,[1]ПланКаз!A2498:M5802,12,0)</f>
        <v>ҚР, ШҚО, Өскемен қ., Бажов көш., 10</v>
      </c>
      <c r="L2511" s="27" t="str">
        <f>VLOOKUP(B2511,[1]ПланКаз!A2496:M5800,13,0)</f>
        <v>Ақпан - Наурыз</v>
      </c>
      <c r="M2511" s="27" t="str">
        <f>VLOOKUP(B2511,[1]ПланКаз!A2498:N5802,14,0)</f>
        <v>Шығыс-Қазақстан облысы, Семей қ.</v>
      </c>
      <c r="N2511" s="27" t="s">
        <v>60</v>
      </c>
      <c r="O2511" s="27" t="str">
        <f>VLOOKUP(B2511,[1]ПланКаз!A2497:P5801,16,0)</f>
        <v>Наурыз</v>
      </c>
      <c r="P2511" s="27" t="s">
        <v>61</v>
      </c>
      <c r="Q2511" s="28" t="s">
        <v>480</v>
      </c>
      <c r="R2511" s="27" t="str">
        <f>VLOOKUP(B2511,[1]ПланКаз!A2496:S5800,19,0)</f>
        <v>Дана</v>
      </c>
      <c r="S2511" s="29">
        <v>67</v>
      </c>
      <c r="T2511" s="29">
        <v>7998</v>
      </c>
      <c r="U2511" s="29">
        <v>535866</v>
      </c>
      <c r="V2511" s="29">
        <v>600169.92000000004</v>
      </c>
      <c r="W2511" s="27"/>
      <c r="X2511" s="27" t="s">
        <v>74</v>
      </c>
      <c r="Y2511" s="27" t="s">
        <v>63</v>
      </c>
    </row>
    <row r="2512" spans="2:25" x14ac:dyDescent="0.2">
      <c r="B2512" s="27" t="s">
        <v>5072</v>
      </c>
      <c r="C2512" s="27" t="s">
        <v>57</v>
      </c>
      <c r="D2512" s="27" t="s">
        <v>5068</v>
      </c>
      <c r="E2512" s="27" t="str">
        <f>VLOOKUP(D2512,[1]ЕНС!A:E,2,FALSE)</f>
        <v>Проездной билет</v>
      </c>
      <c r="F2512" s="27" t="str">
        <f>VLOOKUP(D2512,[1]ЕНС!A:E,3,FALSE)</f>
        <v>для получение платной услуги проезд на общественном транспорте, бумажный</v>
      </c>
      <c r="G2512" s="27" t="s">
        <v>5069</v>
      </c>
      <c r="H2512" s="27" t="s">
        <v>11</v>
      </c>
      <c r="I2512" s="27">
        <v>0</v>
      </c>
      <c r="J2512" s="27">
        <v>631010000</v>
      </c>
      <c r="K2512" s="27" t="str">
        <f>VLOOKUP(B2512,[1]ПланКаз!A2499:M5803,12,0)</f>
        <v>ҚР, ШҚО, Өскемен қ., Бажов көш., 10</v>
      </c>
      <c r="L2512" s="27" t="str">
        <f>VLOOKUP(B2512,[1]ПланКаз!A2497:M5801,13,0)</f>
        <v>Ақпан-Наурыз</v>
      </c>
      <c r="M2512" s="27" t="str">
        <f>VLOOKUP(B2512,[1]ПланКаз!A2499:N5803,14,0)</f>
        <v>Шығыс-Қазақстан облысы, Семей қ.</v>
      </c>
      <c r="N2512" s="27" t="s">
        <v>60</v>
      </c>
      <c r="O2512" s="27" t="str">
        <f>VLOOKUP(B2512,[1]ПланКаз!A2498:P5802,16,0)</f>
        <v>2 тоқсан</v>
      </c>
      <c r="P2512" s="27" t="s">
        <v>61</v>
      </c>
      <c r="Q2512" s="28" t="s">
        <v>480</v>
      </c>
      <c r="R2512" s="27" t="str">
        <f>VLOOKUP(B2512,[1]ПланКаз!A2497:S5801,19,0)</f>
        <v>Дана</v>
      </c>
      <c r="S2512" s="29">
        <v>201</v>
      </c>
      <c r="T2512" s="29">
        <v>7998</v>
      </c>
      <c r="U2512" s="29">
        <v>1607598</v>
      </c>
      <c r="V2512" s="29">
        <v>1800509.76</v>
      </c>
      <c r="W2512" s="27"/>
      <c r="X2512" s="27" t="s">
        <v>74</v>
      </c>
      <c r="Y2512" s="27" t="s">
        <v>63</v>
      </c>
    </row>
    <row r="2513" spans="2:25" x14ac:dyDescent="0.2">
      <c r="B2513" s="27" t="s">
        <v>5073</v>
      </c>
      <c r="C2513" s="27" t="s">
        <v>57</v>
      </c>
      <c r="D2513" s="27" t="s">
        <v>5068</v>
      </c>
      <c r="E2513" s="27" t="str">
        <f>VLOOKUP(D2513,[1]ЕНС!A:E,2,FALSE)</f>
        <v>Проездной билет</v>
      </c>
      <c r="F2513" s="27" t="str">
        <f>VLOOKUP(D2513,[1]ЕНС!A:E,3,FALSE)</f>
        <v>для получение платной услуги проезд на общественном транспорте, бумажный</v>
      </c>
      <c r="G2513" s="27" t="s">
        <v>5069</v>
      </c>
      <c r="H2513" s="27" t="s">
        <v>11</v>
      </c>
      <c r="I2513" s="27">
        <v>0</v>
      </c>
      <c r="J2513" s="27">
        <v>631010000</v>
      </c>
      <c r="K2513" s="27" t="str">
        <f>VLOOKUP(B2513,[1]ПланКаз!A2500:M5804,12,0)</f>
        <v>ҚР, ШҚО, Өскемен қ., Бажов көш., 10</v>
      </c>
      <c r="L2513" s="27" t="str">
        <f>VLOOKUP(B2513,[1]ПланКаз!A2498:M5802,13,0)</f>
        <v>Мамыр-Маусым</v>
      </c>
      <c r="M2513" s="27" t="str">
        <f>VLOOKUP(B2513,[1]ПланКаз!A2500:N5804,14,0)</f>
        <v>Шығыс-Қазақстан облысы, Семей қ.</v>
      </c>
      <c r="N2513" s="27" t="s">
        <v>60</v>
      </c>
      <c r="O2513" s="27" t="str">
        <f>VLOOKUP(B2513,[1]ПланКаз!A2499:P5803,16,0)</f>
        <v>3 тоқсан</v>
      </c>
      <c r="P2513" s="27" t="s">
        <v>61</v>
      </c>
      <c r="Q2513" s="28" t="s">
        <v>480</v>
      </c>
      <c r="R2513" s="27" t="str">
        <f>VLOOKUP(B2513,[1]ПланКаз!A2498:S5802,19,0)</f>
        <v>Дана</v>
      </c>
      <c r="S2513" s="29">
        <v>201</v>
      </c>
      <c r="T2513" s="29">
        <v>7998</v>
      </c>
      <c r="U2513" s="29">
        <v>1607598</v>
      </c>
      <c r="V2513" s="29">
        <v>1800509.76</v>
      </c>
      <c r="W2513" s="27"/>
      <c r="X2513" s="27" t="s">
        <v>74</v>
      </c>
      <c r="Y2513" s="27" t="s">
        <v>63</v>
      </c>
    </row>
    <row r="2514" spans="2:25" x14ac:dyDescent="0.2">
      <c r="B2514" s="27" t="s">
        <v>5074</v>
      </c>
      <c r="C2514" s="27" t="s">
        <v>57</v>
      </c>
      <c r="D2514" s="27" t="s">
        <v>5068</v>
      </c>
      <c r="E2514" s="27" t="str">
        <f>VLOOKUP(D2514,[1]ЕНС!A:E,2,FALSE)</f>
        <v>Проездной билет</v>
      </c>
      <c r="F2514" s="27" t="str">
        <f>VLOOKUP(D2514,[1]ЕНС!A:E,3,FALSE)</f>
        <v>для получение платной услуги проезд на общественном транспорте, бумажный</v>
      </c>
      <c r="G2514" s="27" t="s">
        <v>5069</v>
      </c>
      <c r="H2514" s="27" t="s">
        <v>11</v>
      </c>
      <c r="I2514" s="27">
        <v>0</v>
      </c>
      <c r="J2514" s="27">
        <v>631010000</v>
      </c>
      <c r="K2514" s="27" t="str">
        <f>VLOOKUP(B2514,[1]ПланКаз!A2501:M5805,12,0)</f>
        <v>ҚР, ШҚО, Өскемен қ., Бажов көш., 10</v>
      </c>
      <c r="L2514" s="27" t="str">
        <f>VLOOKUP(B2514,[1]ПланКаз!A2499:M5803,13,0)</f>
        <v>Тамыз-Қыркүйек</v>
      </c>
      <c r="M2514" s="27" t="str">
        <f>VLOOKUP(B2514,[1]ПланКаз!A2501:N5805,14,0)</f>
        <v>Шығыс-Қазақстан облысы, Семей қ.</v>
      </c>
      <c r="N2514" s="27" t="s">
        <v>60</v>
      </c>
      <c r="O2514" s="27" t="str">
        <f>VLOOKUP(B2514,[1]ПланКаз!A2500:P5804,16,0)</f>
        <v>4 тоқсан</v>
      </c>
      <c r="P2514" s="27" t="s">
        <v>61</v>
      </c>
      <c r="Q2514" s="28" t="s">
        <v>480</v>
      </c>
      <c r="R2514" s="27" t="str">
        <f>VLOOKUP(B2514,[1]ПланКаз!A2499:S5803,19,0)</f>
        <v>Дана</v>
      </c>
      <c r="S2514" s="29">
        <v>201</v>
      </c>
      <c r="T2514" s="29">
        <v>7998</v>
      </c>
      <c r="U2514" s="29">
        <v>1607598</v>
      </c>
      <c r="V2514" s="29">
        <v>1800509.76</v>
      </c>
      <c r="W2514" s="27"/>
      <c r="X2514" s="27" t="s">
        <v>74</v>
      </c>
      <c r="Y2514" s="27" t="s">
        <v>63</v>
      </c>
    </row>
    <row r="2515" spans="2:25" x14ac:dyDescent="0.2">
      <c r="B2515" s="27" t="s">
        <v>5075</v>
      </c>
      <c r="C2515" s="27" t="s">
        <v>57</v>
      </c>
      <c r="D2515" s="27" t="s">
        <v>5068</v>
      </c>
      <c r="E2515" s="27" t="str">
        <f>VLOOKUP(D2515,[1]ЕНС!A:E,2,FALSE)</f>
        <v>Проездной билет</v>
      </c>
      <c r="F2515" s="27" t="str">
        <f>VLOOKUP(D2515,[1]ЕНС!A:E,3,FALSE)</f>
        <v>для получение платной услуги проезд на общественном транспорте, бумажный</v>
      </c>
      <c r="G2515" s="27" t="s">
        <v>5076</v>
      </c>
      <c r="H2515" s="27" t="s">
        <v>11</v>
      </c>
      <c r="I2515" s="27">
        <v>0</v>
      </c>
      <c r="J2515" s="27">
        <v>631010000</v>
      </c>
      <c r="K2515" s="27" t="str">
        <f>VLOOKUP(B2515,[1]ПланКаз!A2502:M5806,12,0)</f>
        <v>ҚР, ШҚО, Өскемен қ., Бажов көш., 10</v>
      </c>
      <c r="L2515" s="27" t="str">
        <f>VLOOKUP(B2515,[1]ПланКаз!A2500:M5804,13,0)</f>
        <v>Желтоқсан-Қантар</v>
      </c>
      <c r="M2515" s="27" t="str">
        <f>VLOOKUP(B2515,[1]ПланКаз!A2502:N5806,14,0)</f>
        <v>Шығыс-Қазақстан облысы, Өскемен қ.</v>
      </c>
      <c r="N2515" s="27" t="s">
        <v>60</v>
      </c>
      <c r="O2515" s="27" t="str">
        <f>VLOOKUP(B2515,[1]ПланКаз!A2501:P5805,16,0)</f>
        <v>1 тоқсан</v>
      </c>
      <c r="P2515" s="27" t="s">
        <v>61</v>
      </c>
      <c r="Q2515" s="28" t="s">
        <v>480</v>
      </c>
      <c r="R2515" s="27" t="str">
        <f>VLOOKUP(B2515,[1]ПланКаз!A2500:S5804,19,0)</f>
        <v>Дана</v>
      </c>
      <c r="S2515" s="29">
        <v>294</v>
      </c>
      <c r="T2515" s="29">
        <v>9229</v>
      </c>
      <c r="U2515" s="29" t="s">
        <v>63</v>
      </c>
      <c r="V2515" s="29" t="s">
        <v>63</v>
      </c>
      <c r="W2515" s="27"/>
      <c r="X2515" s="27" t="s">
        <v>64</v>
      </c>
      <c r="Y2515" s="27" t="s">
        <v>5077</v>
      </c>
    </row>
    <row r="2516" spans="2:25" x14ac:dyDescent="0.2">
      <c r="B2516" s="27" t="s">
        <v>5078</v>
      </c>
      <c r="C2516" s="27" t="s">
        <v>57</v>
      </c>
      <c r="D2516" s="27" t="s">
        <v>5068</v>
      </c>
      <c r="E2516" s="27" t="str">
        <f>VLOOKUP(D2516,[1]ЕНС!A:E,2,FALSE)</f>
        <v>Проездной билет</v>
      </c>
      <c r="F2516" s="27" t="str">
        <f>VLOOKUP(D2516,[1]ЕНС!A:E,3,FALSE)</f>
        <v>для получение платной услуги проезд на общественном транспорте, бумажный</v>
      </c>
      <c r="G2516" s="27" t="s">
        <v>5076</v>
      </c>
      <c r="H2516" s="27" t="s">
        <v>11</v>
      </c>
      <c r="I2516" s="27">
        <v>0</v>
      </c>
      <c r="J2516" s="27">
        <v>631010000</v>
      </c>
      <c r="K2516" s="27" t="str">
        <f>VLOOKUP(B2516,[1]ПланКаз!A2503:M5807,12,0)</f>
        <v>ҚР, ШҚО, Өскемен қ., Бажов көш., 10</v>
      </c>
      <c r="L2516" s="27" t="str">
        <f>VLOOKUP(B2516,[1]ПланКаз!A2501:M5805,13,0)</f>
        <v>Желтоқсан-Қантар</v>
      </c>
      <c r="M2516" s="27" t="str">
        <f>VLOOKUP(B2516,[1]ПланКаз!A2503:N5807,14,0)</f>
        <v>Шығыс-Қазақстан облысы, Өскемен қ.</v>
      </c>
      <c r="N2516" s="27" t="s">
        <v>60</v>
      </c>
      <c r="O2516" s="27" t="str">
        <f>VLOOKUP(B2516,[1]ПланКаз!A2502:P5806,16,0)</f>
        <v>1 тоқсан</v>
      </c>
      <c r="P2516" s="27" t="s">
        <v>61</v>
      </c>
      <c r="Q2516" s="28" t="s">
        <v>480</v>
      </c>
      <c r="R2516" s="27" t="str">
        <f>VLOOKUP(B2516,[1]ПланКаз!A2501:S5805,19,0)</f>
        <v>Дана</v>
      </c>
      <c r="S2516" s="29">
        <v>294</v>
      </c>
      <c r="T2516" s="29">
        <v>7000</v>
      </c>
      <c r="U2516" s="29" t="s">
        <v>63</v>
      </c>
      <c r="V2516" s="29" t="s">
        <v>63</v>
      </c>
      <c r="W2516" s="27"/>
      <c r="X2516" s="27" t="s">
        <v>64</v>
      </c>
      <c r="Y2516" s="27" t="s">
        <v>5070</v>
      </c>
    </row>
    <row r="2517" spans="2:25" x14ac:dyDescent="0.2">
      <c r="B2517" s="27" t="s">
        <v>5079</v>
      </c>
      <c r="C2517" s="27" t="s">
        <v>57</v>
      </c>
      <c r="D2517" s="27" t="s">
        <v>5068</v>
      </c>
      <c r="E2517" s="27" t="str">
        <f>VLOOKUP(D2517,[1]ЕНС!A:E,2,FALSE)</f>
        <v>Проездной билет</v>
      </c>
      <c r="F2517" s="27" t="str">
        <f>VLOOKUP(D2517,[1]ЕНС!A:E,3,FALSE)</f>
        <v>для получение платной услуги проезд на общественном транспорте, бумажный</v>
      </c>
      <c r="G2517" s="27" t="s">
        <v>5076</v>
      </c>
      <c r="H2517" s="27" t="s">
        <v>11</v>
      </c>
      <c r="I2517" s="27">
        <v>0</v>
      </c>
      <c r="J2517" s="27">
        <v>631010000</v>
      </c>
      <c r="K2517" s="27" t="str">
        <f>VLOOKUP(B2517,[1]ПланКаз!A2504:M5808,12,0)</f>
        <v>ҚР, ШҚО, Өскемен қ., Бажов көш., 10</v>
      </c>
      <c r="L2517" s="27" t="str">
        <f>VLOOKUP(B2517,[1]ПланКаз!A2502:M5806,13,0)</f>
        <v>Ақпан - Наурыз</v>
      </c>
      <c r="M2517" s="27" t="str">
        <f>VLOOKUP(B2517,[1]ПланКаз!A2504:N5808,14,0)</f>
        <v>Шығыс-Қазақстан облысы, Өскемен қ.</v>
      </c>
      <c r="N2517" s="27" t="s">
        <v>60</v>
      </c>
      <c r="O2517" s="27" t="str">
        <f>VLOOKUP(B2517,[1]ПланКаз!A2503:P5807,16,0)</f>
        <v>Наурыз</v>
      </c>
      <c r="P2517" s="27" t="s">
        <v>61</v>
      </c>
      <c r="Q2517" s="28" t="s">
        <v>480</v>
      </c>
      <c r="R2517" s="27" t="str">
        <f>VLOOKUP(B2517,[1]ПланКаз!A2502:S5806,19,0)</f>
        <v>Дана</v>
      </c>
      <c r="S2517" s="29">
        <v>98</v>
      </c>
      <c r="T2517" s="29">
        <v>7000</v>
      </c>
      <c r="U2517" s="29">
        <v>686000</v>
      </c>
      <c r="V2517" s="29">
        <v>768320</v>
      </c>
      <c r="W2517" s="27"/>
      <c r="X2517" s="27" t="s">
        <v>74</v>
      </c>
      <c r="Y2517" s="27" t="s">
        <v>63</v>
      </c>
    </row>
    <row r="2518" spans="2:25" x14ac:dyDescent="0.2">
      <c r="B2518" s="27" t="s">
        <v>5080</v>
      </c>
      <c r="C2518" s="27" t="s">
        <v>57</v>
      </c>
      <c r="D2518" s="27" t="s">
        <v>5068</v>
      </c>
      <c r="E2518" s="27" t="str">
        <f>VLOOKUP(D2518,[1]ЕНС!A:E,2,FALSE)</f>
        <v>Проездной билет</v>
      </c>
      <c r="F2518" s="27" t="str">
        <f>VLOOKUP(D2518,[1]ЕНС!A:E,3,FALSE)</f>
        <v>для получение платной услуги проезд на общественном транспорте, бумажный</v>
      </c>
      <c r="G2518" s="27" t="s">
        <v>5076</v>
      </c>
      <c r="H2518" s="27" t="s">
        <v>11</v>
      </c>
      <c r="I2518" s="27">
        <v>0</v>
      </c>
      <c r="J2518" s="27">
        <v>631010000</v>
      </c>
      <c r="K2518" s="27" t="str">
        <f>VLOOKUP(B2518,[1]ПланКаз!A2505:M5809,12,0)</f>
        <v>ҚР, ШҚО, Өскемен қ., Бажов көш., 10</v>
      </c>
      <c r="L2518" s="27" t="str">
        <f>VLOOKUP(B2518,[1]ПланКаз!A2503:M5807,13,0)</f>
        <v>Ақпан-Наурыз</v>
      </c>
      <c r="M2518" s="27" t="str">
        <f>VLOOKUP(B2518,[1]ПланКаз!A2505:N5809,14,0)</f>
        <v>Шығыс-Қазақстан облысы, Өскемен қ.</v>
      </c>
      <c r="N2518" s="27" t="s">
        <v>60</v>
      </c>
      <c r="O2518" s="27" t="str">
        <f>VLOOKUP(B2518,[1]ПланКаз!A2504:P5808,16,0)</f>
        <v>2 тоқсан</v>
      </c>
      <c r="P2518" s="27" t="s">
        <v>61</v>
      </c>
      <c r="Q2518" s="28" t="s">
        <v>480</v>
      </c>
      <c r="R2518" s="27" t="str">
        <f>VLOOKUP(B2518,[1]ПланКаз!A2503:S5807,19,0)</f>
        <v>Дана</v>
      </c>
      <c r="S2518" s="29">
        <v>294</v>
      </c>
      <c r="T2518" s="29">
        <v>9229</v>
      </c>
      <c r="U2518" s="29" t="s">
        <v>63</v>
      </c>
      <c r="V2518" s="29" t="s">
        <v>63</v>
      </c>
      <c r="W2518" s="27"/>
      <c r="X2518" s="27" t="s">
        <v>74</v>
      </c>
      <c r="Y2518" s="27" t="s">
        <v>5077</v>
      </c>
    </row>
    <row r="2519" spans="2:25" x14ac:dyDescent="0.2">
      <c r="B2519" s="27" t="s">
        <v>5081</v>
      </c>
      <c r="C2519" s="27" t="s">
        <v>57</v>
      </c>
      <c r="D2519" s="27" t="s">
        <v>5068</v>
      </c>
      <c r="E2519" s="27" t="str">
        <f>VLOOKUP(D2519,[1]ЕНС!A:E,2,FALSE)</f>
        <v>Проездной билет</v>
      </c>
      <c r="F2519" s="27" t="str">
        <f>VLOOKUP(D2519,[1]ЕНС!A:E,3,FALSE)</f>
        <v>для получение платной услуги проезд на общественном транспорте, бумажный</v>
      </c>
      <c r="G2519" s="27" t="s">
        <v>5076</v>
      </c>
      <c r="H2519" s="27" t="s">
        <v>11</v>
      </c>
      <c r="I2519" s="27">
        <v>0</v>
      </c>
      <c r="J2519" s="27">
        <v>631010000</v>
      </c>
      <c r="K2519" s="27" t="str">
        <f>VLOOKUP(B2519,[1]ПланКаз!A2506:M5810,12,0)</f>
        <v>ҚР, ШҚО, Өскемен қ., Бажов көш., 10</v>
      </c>
      <c r="L2519" s="27" t="str">
        <f>VLOOKUP(B2519,[1]ПланКаз!A2504:M5808,13,0)</f>
        <v>Ақпан-Наурыз</v>
      </c>
      <c r="M2519" s="27" t="str">
        <f>VLOOKUP(B2519,[1]ПланКаз!A2506:N5810,14,0)</f>
        <v>Шығыс-Қазақстан облысы, Өскемен қ.</v>
      </c>
      <c r="N2519" s="27" t="s">
        <v>60</v>
      </c>
      <c r="O2519" s="27" t="str">
        <f>VLOOKUP(B2519,[1]ПланКаз!A2505:P5809,16,0)</f>
        <v>2 тоқсан</v>
      </c>
      <c r="P2519" s="27" t="s">
        <v>61</v>
      </c>
      <c r="Q2519" s="28" t="s">
        <v>480</v>
      </c>
      <c r="R2519" s="27" t="str">
        <f>VLOOKUP(B2519,[1]ПланКаз!A2504:S5808,19,0)</f>
        <v>Дана</v>
      </c>
      <c r="S2519" s="29">
        <v>294</v>
      </c>
      <c r="T2519" s="29">
        <v>7000</v>
      </c>
      <c r="U2519" s="29">
        <v>2058000</v>
      </c>
      <c r="V2519" s="29">
        <v>2304960</v>
      </c>
      <c r="W2519" s="27"/>
      <c r="X2519" s="27" t="s">
        <v>74</v>
      </c>
      <c r="Y2519" s="27" t="s">
        <v>63</v>
      </c>
    </row>
    <row r="2520" spans="2:25" x14ac:dyDescent="0.2">
      <c r="B2520" s="27" t="s">
        <v>5082</v>
      </c>
      <c r="C2520" s="27" t="s">
        <v>57</v>
      </c>
      <c r="D2520" s="27" t="s">
        <v>5068</v>
      </c>
      <c r="E2520" s="27" t="str">
        <f>VLOOKUP(D2520,[1]ЕНС!A:E,2,FALSE)</f>
        <v>Проездной билет</v>
      </c>
      <c r="F2520" s="27" t="str">
        <f>VLOOKUP(D2520,[1]ЕНС!A:E,3,FALSE)</f>
        <v>для получение платной услуги проезд на общественном транспорте, бумажный</v>
      </c>
      <c r="G2520" s="27" t="s">
        <v>5076</v>
      </c>
      <c r="H2520" s="27" t="s">
        <v>11</v>
      </c>
      <c r="I2520" s="27">
        <v>0</v>
      </c>
      <c r="J2520" s="27">
        <v>631010000</v>
      </c>
      <c r="K2520" s="27" t="str">
        <f>VLOOKUP(B2520,[1]ПланКаз!A2507:M5811,12,0)</f>
        <v>ҚР, ШҚО, Өскемен қ., Бажов көш., 10</v>
      </c>
      <c r="L2520" s="27" t="str">
        <f>VLOOKUP(B2520,[1]ПланКаз!A2505:M5809,13,0)</f>
        <v>Мамыр-Маусым</v>
      </c>
      <c r="M2520" s="27" t="str">
        <f>VLOOKUP(B2520,[1]ПланКаз!A2507:N5811,14,0)</f>
        <v>Шығыс-Қазақстан облысы, Өскемен қ.</v>
      </c>
      <c r="N2520" s="27" t="s">
        <v>60</v>
      </c>
      <c r="O2520" s="27" t="str">
        <f>VLOOKUP(B2520,[1]ПланКаз!A2506:P5810,16,0)</f>
        <v>3 тоқсан</v>
      </c>
      <c r="P2520" s="27" t="s">
        <v>61</v>
      </c>
      <c r="Q2520" s="28" t="s">
        <v>480</v>
      </c>
      <c r="R2520" s="27" t="str">
        <f>VLOOKUP(B2520,[1]ПланКаз!A2505:S5809,19,0)</f>
        <v>Дана</v>
      </c>
      <c r="S2520" s="29">
        <v>294</v>
      </c>
      <c r="T2520" s="29">
        <v>9229</v>
      </c>
      <c r="U2520" s="29" t="s">
        <v>63</v>
      </c>
      <c r="V2520" s="29" t="s">
        <v>63</v>
      </c>
      <c r="W2520" s="27"/>
      <c r="X2520" s="27" t="s">
        <v>74</v>
      </c>
      <c r="Y2520" s="27" t="s">
        <v>5077</v>
      </c>
    </row>
    <row r="2521" spans="2:25" x14ac:dyDescent="0.2">
      <c r="B2521" s="27" t="s">
        <v>5083</v>
      </c>
      <c r="C2521" s="27" t="s">
        <v>57</v>
      </c>
      <c r="D2521" s="27" t="s">
        <v>5068</v>
      </c>
      <c r="E2521" s="27" t="str">
        <f>VLOOKUP(D2521,[1]ЕНС!A:E,2,FALSE)</f>
        <v>Проездной билет</v>
      </c>
      <c r="F2521" s="27" t="str">
        <f>VLOOKUP(D2521,[1]ЕНС!A:E,3,FALSE)</f>
        <v>для получение платной услуги проезд на общественном транспорте, бумажный</v>
      </c>
      <c r="G2521" s="27" t="s">
        <v>5076</v>
      </c>
      <c r="H2521" s="27" t="s">
        <v>11</v>
      </c>
      <c r="I2521" s="27">
        <v>0</v>
      </c>
      <c r="J2521" s="27">
        <v>631010000</v>
      </c>
      <c r="K2521" s="27" t="str">
        <f>VLOOKUP(B2521,[1]ПланКаз!A2508:M5812,12,0)</f>
        <v>ҚР, ШҚО, Өскемен қ., Бажов көш., 10</v>
      </c>
      <c r="L2521" s="27" t="str">
        <f>VLOOKUP(B2521,[1]ПланКаз!A2506:M5810,13,0)</f>
        <v>Мамыр-Маусым</v>
      </c>
      <c r="M2521" s="27" t="str">
        <f>VLOOKUP(B2521,[1]ПланКаз!A2508:N5812,14,0)</f>
        <v>Шығыс-Қазақстан облысы, Өскемен қ.</v>
      </c>
      <c r="N2521" s="27" t="s">
        <v>60</v>
      </c>
      <c r="O2521" s="27" t="str">
        <f>VLOOKUP(B2521,[1]ПланКаз!A2507:P5811,16,0)</f>
        <v>3 тоқсан</v>
      </c>
      <c r="P2521" s="27" t="s">
        <v>61</v>
      </c>
      <c r="Q2521" s="28" t="s">
        <v>480</v>
      </c>
      <c r="R2521" s="27" t="str">
        <f>VLOOKUP(B2521,[1]ПланКаз!A2506:S5810,19,0)</f>
        <v>Дана</v>
      </c>
      <c r="S2521" s="29">
        <v>294</v>
      </c>
      <c r="T2521" s="29">
        <v>7000</v>
      </c>
      <c r="U2521" s="29">
        <v>2058000</v>
      </c>
      <c r="V2521" s="29">
        <v>2304960</v>
      </c>
      <c r="W2521" s="27"/>
      <c r="X2521" s="27" t="s">
        <v>74</v>
      </c>
      <c r="Y2521" s="27" t="s">
        <v>63</v>
      </c>
    </row>
    <row r="2522" spans="2:25" x14ac:dyDescent="0.2">
      <c r="B2522" s="27" t="s">
        <v>5084</v>
      </c>
      <c r="C2522" s="27" t="s">
        <v>57</v>
      </c>
      <c r="D2522" s="27" t="s">
        <v>5068</v>
      </c>
      <c r="E2522" s="27" t="str">
        <f>VLOOKUP(D2522,[1]ЕНС!A:E,2,FALSE)</f>
        <v>Проездной билет</v>
      </c>
      <c r="F2522" s="27" t="str">
        <f>VLOOKUP(D2522,[1]ЕНС!A:E,3,FALSE)</f>
        <v>для получение платной услуги проезд на общественном транспорте, бумажный</v>
      </c>
      <c r="G2522" s="27" t="s">
        <v>5076</v>
      </c>
      <c r="H2522" s="27" t="s">
        <v>11</v>
      </c>
      <c r="I2522" s="27">
        <v>0</v>
      </c>
      <c r="J2522" s="27">
        <v>631010000</v>
      </c>
      <c r="K2522" s="27" t="str">
        <f>VLOOKUP(B2522,[1]ПланКаз!A2509:M5813,12,0)</f>
        <v>ҚР, ШҚО, Өскемен қ., Бажов көш., 10</v>
      </c>
      <c r="L2522" s="27" t="str">
        <f>VLOOKUP(B2522,[1]ПланКаз!A2507:M5811,13,0)</f>
        <v>Тамыз-Қыркүйек</v>
      </c>
      <c r="M2522" s="27" t="str">
        <f>VLOOKUP(B2522,[1]ПланКаз!A2509:N5813,14,0)</f>
        <v>Шығыс-Қазақстан облысы, Өскемен қ.</v>
      </c>
      <c r="N2522" s="27" t="s">
        <v>60</v>
      </c>
      <c r="O2522" s="27" t="str">
        <f>VLOOKUP(B2522,[1]ПланКаз!A2508:P5812,16,0)</f>
        <v>4 тоқсан</v>
      </c>
      <c r="P2522" s="27" t="s">
        <v>61</v>
      </c>
      <c r="Q2522" s="28" t="s">
        <v>480</v>
      </c>
      <c r="R2522" s="27" t="str">
        <f>VLOOKUP(B2522,[1]ПланКаз!A2507:S5811,19,0)</f>
        <v>Дана</v>
      </c>
      <c r="S2522" s="29">
        <v>294</v>
      </c>
      <c r="T2522" s="29">
        <v>9229</v>
      </c>
      <c r="U2522" s="29" t="s">
        <v>63</v>
      </c>
      <c r="V2522" s="29" t="s">
        <v>63</v>
      </c>
      <c r="W2522" s="27"/>
      <c r="X2522" s="27" t="s">
        <v>74</v>
      </c>
      <c r="Y2522" s="27" t="s">
        <v>5077</v>
      </c>
    </row>
    <row r="2523" spans="2:25" x14ac:dyDescent="0.2">
      <c r="B2523" s="27" t="s">
        <v>5085</v>
      </c>
      <c r="C2523" s="27" t="s">
        <v>57</v>
      </c>
      <c r="D2523" s="27" t="s">
        <v>5068</v>
      </c>
      <c r="E2523" s="27" t="str">
        <f>VLOOKUP(D2523,[1]ЕНС!A:E,2,FALSE)</f>
        <v>Проездной билет</v>
      </c>
      <c r="F2523" s="27" t="str">
        <f>VLOOKUP(D2523,[1]ЕНС!A:E,3,FALSE)</f>
        <v>для получение платной услуги проезд на общественном транспорте, бумажный</v>
      </c>
      <c r="G2523" s="27" t="s">
        <v>5076</v>
      </c>
      <c r="H2523" s="27" t="s">
        <v>11</v>
      </c>
      <c r="I2523" s="27">
        <v>0</v>
      </c>
      <c r="J2523" s="27">
        <v>631010000</v>
      </c>
      <c r="K2523" s="27" t="str">
        <f>VLOOKUP(B2523,[1]ПланКаз!A2510:M5814,12,0)</f>
        <v>ҚР, ШҚО, Өскемен қ., Бажов көш., 10</v>
      </c>
      <c r="L2523" s="27" t="str">
        <f>VLOOKUP(B2523,[1]ПланКаз!A2508:M5812,13,0)</f>
        <v>Тамыз-Қыркүйек</v>
      </c>
      <c r="M2523" s="27" t="str">
        <f>VLOOKUP(B2523,[1]ПланКаз!A2510:N5814,14,0)</f>
        <v>Шығыс-Қазақстан облысы, Өскемен қ.</v>
      </c>
      <c r="N2523" s="27" t="s">
        <v>60</v>
      </c>
      <c r="O2523" s="27" t="str">
        <f>VLOOKUP(B2523,[1]ПланКаз!A2509:P5813,16,0)</f>
        <v>4 тоқсан</v>
      </c>
      <c r="P2523" s="27" t="s">
        <v>61</v>
      </c>
      <c r="Q2523" s="28" t="s">
        <v>480</v>
      </c>
      <c r="R2523" s="27" t="str">
        <f>VLOOKUP(B2523,[1]ПланКаз!A2508:S5812,19,0)</f>
        <v>Дана</v>
      </c>
      <c r="S2523" s="29">
        <v>294</v>
      </c>
      <c r="T2523" s="29">
        <v>7000</v>
      </c>
      <c r="U2523" s="29">
        <v>2058000</v>
      </c>
      <c r="V2523" s="29">
        <v>2304960</v>
      </c>
      <c r="W2523" s="27"/>
      <c r="X2523" s="27" t="s">
        <v>74</v>
      </c>
      <c r="Y2523" s="27" t="s">
        <v>63</v>
      </c>
    </row>
    <row r="2524" spans="2:25" x14ac:dyDescent="0.2">
      <c r="B2524" s="27" t="s">
        <v>5086</v>
      </c>
      <c r="C2524" s="27" t="s">
        <v>57</v>
      </c>
      <c r="D2524" s="27" t="s">
        <v>5087</v>
      </c>
      <c r="E2524" s="27" t="str">
        <f>VLOOKUP(D2524,[1]ЕНС!A:E,2,FALSE)</f>
        <v>Тяга</v>
      </c>
      <c r="F2524" s="27" t="str">
        <f>VLOOKUP(D2524,[1]ЕНС!A:E,3,FALSE)</f>
        <v>высоковольтного выключателя</v>
      </c>
      <c r="G2524" s="27" t="s">
        <v>5088</v>
      </c>
      <c r="H2524" s="27" t="s">
        <v>28</v>
      </c>
      <c r="I2524" s="27">
        <v>0</v>
      </c>
      <c r="J2524" s="27">
        <v>631010000</v>
      </c>
      <c r="K2524" s="27" t="str">
        <f>VLOOKUP(B2524,[1]ПланКаз!A2511:M5815,12,0)</f>
        <v>ҚР, ШҚО, Өскемен қ., Бажов көш., 10</v>
      </c>
      <c r="L2524" s="27" t="str">
        <f>VLOOKUP(B2524,[1]ПланКаз!A2509:M5813,13,0)</f>
        <v>Желтоқсан-Қантар</v>
      </c>
      <c r="M2524" s="27" t="str">
        <f>VLOOKUP(B2524,[1]ПланКаз!A2511:N5815,14,0)</f>
        <v>Шығыс-Қазақстан облысы, Өскемен қ.</v>
      </c>
      <c r="N2524" s="27" t="s">
        <v>60</v>
      </c>
      <c r="O2524" s="27" t="str">
        <f>VLOOKUP(B2524,[1]ПланКаз!A2510:P5814,16,0)</f>
        <v>Шартқа қол қойылған күннен бастап 50 күнтізбелік күн ішінде</v>
      </c>
      <c r="P2524" s="27" t="s">
        <v>61</v>
      </c>
      <c r="Q2524" s="28" t="s">
        <v>480</v>
      </c>
      <c r="R2524" s="27" t="str">
        <f>VLOOKUP(B2524,[1]ПланКаз!A2509:S5813,19,0)</f>
        <v>Дана</v>
      </c>
      <c r="S2524" s="29">
        <v>3</v>
      </c>
      <c r="T2524" s="29">
        <v>9944</v>
      </c>
      <c r="U2524" s="29">
        <v>29832</v>
      </c>
      <c r="V2524" s="29">
        <v>33411.839999999997</v>
      </c>
      <c r="W2524" s="27"/>
      <c r="X2524" s="27" t="s">
        <v>64</v>
      </c>
      <c r="Y2524" s="27" t="s">
        <v>63</v>
      </c>
    </row>
    <row r="2525" spans="2:25" x14ac:dyDescent="0.2">
      <c r="B2525" s="27" t="s">
        <v>5089</v>
      </c>
      <c r="C2525" s="27" t="s">
        <v>57</v>
      </c>
      <c r="D2525" s="27" t="s">
        <v>5090</v>
      </c>
      <c r="E2525" s="27" t="str">
        <f>VLOOKUP(D2525,[1]ЕНС!A:E,2,FALSE)</f>
        <v>Комплект резино-технических изделий</v>
      </c>
      <c r="F2525" s="27" t="str">
        <f>VLOOKUP(D2525,[1]ЕНС!A:E,3,FALSE)</f>
        <v>ремонтный</v>
      </c>
      <c r="G2525" s="27" t="s">
        <v>5091</v>
      </c>
      <c r="H2525" s="27" t="s">
        <v>28</v>
      </c>
      <c r="I2525" s="27">
        <v>0</v>
      </c>
      <c r="J2525" s="27">
        <v>631010000</v>
      </c>
      <c r="K2525" s="27" t="str">
        <f>VLOOKUP(B2525,[1]ПланКаз!A2512:M5816,12,0)</f>
        <v>ҚР, ШҚО, Өскемен қ., Бажов көш., 10</v>
      </c>
      <c r="L2525" s="27" t="str">
        <f>VLOOKUP(B2525,[1]ПланКаз!A2510:M5814,13,0)</f>
        <v>Желтоқсан-Қантар</v>
      </c>
      <c r="M2525" s="27" t="str">
        <f>VLOOKUP(B2525,[1]ПланКаз!A2512:N5816,14,0)</f>
        <v>Шығыс-Қазақстан облысы, Өскемен қ.</v>
      </c>
      <c r="N2525" s="27" t="s">
        <v>60</v>
      </c>
      <c r="O2525" s="27" t="str">
        <f>VLOOKUP(B2525,[1]ПланКаз!A2511:P5815,16,0)</f>
        <v>Шартқа қол қойылған күннен бастап 50 күнтізбелік күн ішінде</v>
      </c>
      <c r="P2525" s="27" t="s">
        <v>61</v>
      </c>
      <c r="Q2525" s="28" t="s">
        <v>2783</v>
      </c>
      <c r="R2525" s="27" t="str">
        <f>VLOOKUP(B2525,[1]ПланКаз!A2510:S5814,19,0)</f>
        <v>Комплект</v>
      </c>
      <c r="S2525" s="29">
        <v>6</v>
      </c>
      <c r="T2525" s="29">
        <v>174018</v>
      </c>
      <c r="U2525" s="29">
        <v>1044108</v>
      </c>
      <c r="V2525" s="29">
        <v>1169400.96</v>
      </c>
      <c r="W2525" s="27"/>
      <c r="X2525" s="27" t="s">
        <v>64</v>
      </c>
      <c r="Y2525" s="27" t="s">
        <v>63</v>
      </c>
    </row>
    <row r="2526" spans="2:25" x14ac:dyDescent="0.2">
      <c r="B2526" s="27" t="s">
        <v>5092</v>
      </c>
      <c r="C2526" s="27" t="s">
        <v>57</v>
      </c>
      <c r="D2526" s="27" t="s">
        <v>5093</v>
      </c>
      <c r="E2526" s="27" t="str">
        <f>VLOOKUP(D2526,[1]ЕНС!A:E,2,FALSE)</f>
        <v>Мембрана</v>
      </c>
      <c r="F2526" s="27" t="str">
        <f>VLOOKUP(D2526,[1]ЕНС!A:E,3,FALSE)</f>
        <v>полимерно-битумная</v>
      </c>
      <c r="G2526" s="27" t="s">
        <v>5094</v>
      </c>
      <c r="H2526" s="27" t="s">
        <v>28</v>
      </c>
      <c r="I2526" s="27">
        <v>0</v>
      </c>
      <c r="J2526" s="27">
        <v>631010000</v>
      </c>
      <c r="K2526" s="27" t="str">
        <f>VLOOKUP(B2526,[1]ПланКаз!A2513:M5817,12,0)</f>
        <v>ҚР, ШҚО, Өскемен қ., Бажов көш., 10</v>
      </c>
      <c r="L2526" s="27" t="str">
        <f>VLOOKUP(B2526,[1]ПланКаз!A2511:M5815,13,0)</f>
        <v>Қантар-Ақпан</v>
      </c>
      <c r="M2526" s="27" t="str">
        <f>VLOOKUP(B2526,[1]ПланКаз!A2513:N5817,14,0)</f>
        <v>Шығыс-Қазақстан облысы, Өскемен қ.</v>
      </c>
      <c r="N2526" s="27" t="s">
        <v>60</v>
      </c>
      <c r="O2526" s="27" t="str">
        <f>VLOOKUP(B2526,[1]ПланКаз!A2512:P5816,16,0)</f>
        <v>Шартқа қол қойылған күннен бастап 50 күнтізбелік күн ішінде</v>
      </c>
      <c r="P2526" s="27" t="s">
        <v>61</v>
      </c>
      <c r="Q2526" s="28" t="s">
        <v>1551</v>
      </c>
      <c r="R2526" s="27" t="str">
        <f>VLOOKUP(B2526,[1]ПланКаз!A2511:S5815,19,0)</f>
        <v>Дана</v>
      </c>
      <c r="S2526" s="29">
        <v>36</v>
      </c>
      <c r="T2526" s="29">
        <v>673843</v>
      </c>
      <c r="U2526" s="29">
        <v>24258348</v>
      </c>
      <c r="V2526" s="29">
        <v>27169349.760000002</v>
      </c>
      <c r="W2526" s="27" t="s">
        <v>26</v>
      </c>
      <c r="X2526" s="27" t="s">
        <v>74</v>
      </c>
      <c r="Y2526" s="27" t="s">
        <v>63</v>
      </c>
    </row>
    <row r="2527" spans="2:25" x14ac:dyDescent="0.2">
      <c r="B2527" s="27" t="s">
        <v>5095</v>
      </c>
      <c r="C2527" s="27" t="s">
        <v>57</v>
      </c>
      <c r="D2527" s="27" t="s">
        <v>5096</v>
      </c>
      <c r="E2527" s="27" t="str">
        <f>VLOOKUP(D2527,[1]ЕНС!A:E,2,FALSE)</f>
        <v>Манометр</v>
      </c>
      <c r="F2527" s="27" t="str">
        <f>VLOOKUP(D2527,[1]ЕНС!A:E,3,FALSE)</f>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v>
      </c>
      <c r="G2527" s="27" t="s">
        <v>5097</v>
      </c>
      <c r="H2527" s="27" t="s">
        <v>28</v>
      </c>
      <c r="I2527" s="27">
        <v>0</v>
      </c>
      <c r="J2527" s="27">
        <v>631010000</v>
      </c>
      <c r="K2527" s="27" t="str">
        <f>VLOOKUP(B2527,[1]ПланКаз!A2514:M5818,12,0)</f>
        <v>ҚР, ШҚО, Өскемен қ., Бажов көш., 10</v>
      </c>
      <c r="L2527" s="27" t="str">
        <f>VLOOKUP(B2527,[1]ПланКаз!A2512:M5816,13,0)</f>
        <v>Желтоқсан-Қантар</v>
      </c>
      <c r="M2527" s="27" t="str">
        <f>VLOOKUP(B2527,[1]ПланКаз!A2514:N5818,14,0)</f>
        <v>Шығыс-Қазақстан облысы, Өскемен қ.</v>
      </c>
      <c r="N2527" s="27" t="s">
        <v>60</v>
      </c>
      <c r="O2527" s="27" t="str">
        <f>VLOOKUP(B2527,[1]ПланКаз!A2513:P5817,16,0)</f>
        <v>Шартқа қол қойылған күннен бастап 50 күнтізбелік күн ішінде</v>
      </c>
      <c r="P2527" s="27" t="s">
        <v>61</v>
      </c>
      <c r="Q2527" s="28" t="s">
        <v>480</v>
      </c>
      <c r="R2527" s="27" t="str">
        <f>VLOOKUP(B2527,[1]ПланКаз!A2512:S5816,19,0)</f>
        <v>Дана</v>
      </c>
      <c r="S2527" s="29">
        <v>3</v>
      </c>
      <c r="T2527" s="29">
        <v>13888</v>
      </c>
      <c r="U2527" s="29">
        <v>41664</v>
      </c>
      <c r="V2527" s="29">
        <v>46663.68</v>
      </c>
      <c r="W2527" s="27"/>
      <c r="X2527" s="27" t="s">
        <v>64</v>
      </c>
      <c r="Y2527" s="27" t="s">
        <v>63</v>
      </c>
    </row>
    <row r="2528" spans="2:25" x14ac:dyDescent="0.2">
      <c r="B2528" s="27" t="s">
        <v>5098</v>
      </c>
      <c r="C2528" s="27" t="s">
        <v>57</v>
      </c>
      <c r="D2528" s="27" t="s">
        <v>5099</v>
      </c>
      <c r="E2528" s="27" t="str">
        <f>VLOOKUP(D2528,[1]ЕНС!A:E,2,FALSE)</f>
        <v>Стекло маслоуказателя</v>
      </c>
      <c r="F2528" s="27" t="str">
        <f>VLOOKUP(D2528,[1]ЕНС!A:E,3,FALSE)</f>
        <v>для масляного выключателя</v>
      </c>
      <c r="G2528" s="27" t="s">
        <v>5100</v>
      </c>
      <c r="H2528" s="27" t="s">
        <v>28</v>
      </c>
      <c r="I2528" s="27">
        <v>0</v>
      </c>
      <c r="J2528" s="27">
        <v>631010000</v>
      </c>
      <c r="K2528" s="27" t="str">
        <f>VLOOKUP(B2528,[1]ПланКаз!A2515:M5819,12,0)</f>
        <v>ҚР, ШҚО, Өскемен қ., Бажов көш., 10</v>
      </c>
      <c r="L2528" s="27" t="str">
        <f>VLOOKUP(B2528,[1]ПланКаз!A2513:M5817,13,0)</f>
        <v>Желтоқсан-Қантар</v>
      </c>
      <c r="M2528" s="27" t="str">
        <f>VLOOKUP(B2528,[1]ПланКаз!A2515:N5819,14,0)</f>
        <v>Шығыс-Қазақстан облысы, Өскемен қ.</v>
      </c>
      <c r="N2528" s="27" t="s">
        <v>60</v>
      </c>
      <c r="O2528" s="27" t="str">
        <f>VLOOKUP(B2528,[1]ПланКаз!A2514:P5818,16,0)</f>
        <v>Шартқа қол қойылған күннен бастап 50 күнтізбелік күн ішінде</v>
      </c>
      <c r="P2528" s="27" t="s">
        <v>61</v>
      </c>
      <c r="Q2528" s="28" t="s">
        <v>480</v>
      </c>
      <c r="R2528" s="27" t="str">
        <f>VLOOKUP(B2528,[1]ПланКаз!A2513:S5817,19,0)</f>
        <v>Дана</v>
      </c>
      <c r="S2528" s="29">
        <v>3</v>
      </c>
      <c r="T2528" s="29">
        <v>3429</v>
      </c>
      <c r="U2528" s="29">
        <v>10287</v>
      </c>
      <c r="V2528" s="29">
        <v>11521.44</v>
      </c>
      <c r="W2528" s="27"/>
      <c r="X2528" s="27" t="s">
        <v>64</v>
      </c>
      <c r="Y2528" s="27" t="s">
        <v>63</v>
      </c>
    </row>
    <row r="2529" spans="2:25" x14ac:dyDescent="0.2">
      <c r="B2529" s="27" t="s">
        <v>5101</v>
      </c>
      <c r="C2529" s="27" t="s">
        <v>57</v>
      </c>
      <c r="D2529" s="27" t="s">
        <v>5102</v>
      </c>
      <c r="E2529" s="27" t="str">
        <f>VLOOKUP(D2529,[1]ЕНС!A:E,2,FALSE)</f>
        <v xml:space="preserve">Блок-контакт </v>
      </c>
      <c r="F2529" s="27" t="str">
        <f>VLOOKUP(D2529,[1]ЕНС!A:E,3,FALSE)</f>
        <v>для высоковольтного выключателя</v>
      </c>
      <c r="G2529" s="27" t="s">
        <v>5103</v>
      </c>
      <c r="H2529" s="27" t="s">
        <v>28</v>
      </c>
      <c r="I2529" s="27">
        <v>0</v>
      </c>
      <c r="J2529" s="27">
        <v>631010000</v>
      </c>
      <c r="K2529" s="27" t="str">
        <f>VLOOKUP(B2529,[1]ПланКаз!A2516:M5820,12,0)</f>
        <v>ҚР, ШҚО, Өскемен қ., Бажов көш., 10</v>
      </c>
      <c r="L2529" s="27" t="str">
        <f>VLOOKUP(B2529,[1]ПланКаз!A2514:M5818,13,0)</f>
        <v>Желтоқсан-Қантар</v>
      </c>
      <c r="M2529" s="27" t="str">
        <f>VLOOKUP(B2529,[1]ПланКаз!A2516:N5820,14,0)</f>
        <v>Шығыс-Қазақстан облысы, Өскемен қ.</v>
      </c>
      <c r="N2529" s="27" t="s">
        <v>60</v>
      </c>
      <c r="O2529" s="27" t="str">
        <f>VLOOKUP(B2529,[1]ПланКаз!A2515:P5819,16,0)</f>
        <v>Шартқа қол қойылған күннен бастап 50 күнтізбелік күн ішінде</v>
      </c>
      <c r="P2529" s="27" t="s">
        <v>61</v>
      </c>
      <c r="Q2529" s="28" t="s">
        <v>480</v>
      </c>
      <c r="R2529" s="27" t="str">
        <f>VLOOKUP(B2529,[1]ПланКаз!A2514:S5818,19,0)</f>
        <v>Дана</v>
      </c>
      <c r="S2529" s="29">
        <v>3</v>
      </c>
      <c r="T2529" s="29">
        <v>3637</v>
      </c>
      <c r="U2529" s="29">
        <v>10911</v>
      </c>
      <c r="V2529" s="29">
        <v>12220.32</v>
      </c>
      <c r="W2529" s="27"/>
      <c r="X2529" s="27" t="s">
        <v>64</v>
      </c>
      <c r="Y2529" s="27" t="s">
        <v>63</v>
      </c>
    </row>
    <row r="2530" spans="2:25" x14ac:dyDescent="0.2">
      <c r="B2530" s="27" t="s">
        <v>5104</v>
      </c>
      <c r="C2530" s="27" t="s">
        <v>57</v>
      </c>
      <c r="D2530" s="27" t="s">
        <v>5099</v>
      </c>
      <c r="E2530" s="27" t="str">
        <f>VLOOKUP(D2530,[1]ЕНС!A:E,2,FALSE)</f>
        <v>Стекло маслоуказателя</v>
      </c>
      <c r="F2530" s="27" t="str">
        <f>VLOOKUP(D2530,[1]ЕНС!A:E,3,FALSE)</f>
        <v>для масляного выключателя</v>
      </c>
      <c r="G2530" s="27" t="s">
        <v>5105</v>
      </c>
      <c r="H2530" s="27" t="s">
        <v>28</v>
      </c>
      <c r="I2530" s="27">
        <v>0</v>
      </c>
      <c r="J2530" s="27">
        <v>631010000</v>
      </c>
      <c r="K2530" s="27" t="str">
        <f>VLOOKUP(B2530,[1]ПланКаз!A2517:M5821,12,0)</f>
        <v>ҚР, ШҚО, Өскемен қ., Бажов көш., 10</v>
      </c>
      <c r="L2530" s="27" t="str">
        <f>VLOOKUP(B2530,[1]ПланКаз!A2515:M5819,13,0)</f>
        <v>Желтоқсан-Қантар</v>
      </c>
      <c r="M2530" s="27" t="str">
        <f>VLOOKUP(B2530,[1]ПланКаз!A2517:N5821,14,0)</f>
        <v>Шығыс-Қазақстан облысы, Өскемен қ.</v>
      </c>
      <c r="N2530" s="27" t="s">
        <v>60</v>
      </c>
      <c r="O2530" s="27" t="str">
        <f>VLOOKUP(B2530,[1]ПланКаз!A2516:P5820,16,0)</f>
        <v>Шартқа қол қойылған күннен бастап 50 күнтізбелік күн ішінде</v>
      </c>
      <c r="P2530" s="27" t="s">
        <v>61</v>
      </c>
      <c r="Q2530" s="28" t="s">
        <v>480</v>
      </c>
      <c r="R2530" s="27" t="str">
        <f>VLOOKUP(B2530,[1]ПланКаз!A2515:S5819,19,0)</f>
        <v>Дана</v>
      </c>
      <c r="S2530" s="29">
        <v>3</v>
      </c>
      <c r="T2530" s="29">
        <v>2913</v>
      </c>
      <c r="U2530" s="29">
        <v>8739</v>
      </c>
      <c r="V2530" s="29">
        <v>9787.68</v>
      </c>
      <c r="W2530" s="27"/>
      <c r="X2530" s="27" t="s">
        <v>64</v>
      </c>
      <c r="Y2530" s="27" t="s">
        <v>63</v>
      </c>
    </row>
    <row r="2531" spans="2:25" x14ac:dyDescent="0.2">
      <c r="B2531" s="27" t="s">
        <v>5106</v>
      </c>
      <c r="C2531" s="27" t="s">
        <v>57</v>
      </c>
      <c r="D2531" s="27" t="s">
        <v>5107</v>
      </c>
      <c r="E2531" s="27" t="str">
        <f>VLOOKUP(D2531,[1]ЕНС!A:E,2,FALSE)</f>
        <v>Связь гибкая</v>
      </c>
      <c r="F2531" s="27" t="str">
        <f>VLOOKUP(D2531,[1]ЕНС!A:E,3,FALSE)</f>
        <v>для высоковольтного выключателя</v>
      </c>
      <c r="G2531" s="27" t="s">
        <v>5108</v>
      </c>
      <c r="H2531" s="27" t="s">
        <v>28</v>
      </c>
      <c r="I2531" s="27">
        <v>0</v>
      </c>
      <c r="J2531" s="27">
        <v>631010000</v>
      </c>
      <c r="K2531" s="27" t="str">
        <f>VLOOKUP(B2531,[1]ПланКаз!A2518:M5822,12,0)</f>
        <v>ҚР, ШҚО, Өскемен қ., Бажов көш., 10</v>
      </c>
      <c r="L2531" s="27" t="str">
        <f>VLOOKUP(B2531,[1]ПланКаз!A2516:M5820,13,0)</f>
        <v>Желтоқсан-Қантар</v>
      </c>
      <c r="M2531" s="27" t="str">
        <f>VLOOKUP(B2531,[1]ПланКаз!A2518:N5822,14,0)</f>
        <v>Шығыс-Қазақстан облысы, Өскемен қ.</v>
      </c>
      <c r="N2531" s="27" t="s">
        <v>60</v>
      </c>
      <c r="O2531" s="27" t="str">
        <f>VLOOKUP(B2531,[1]ПланКаз!A2517:P5821,16,0)</f>
        <v>Шартқа қол қойылған күннен бастап 50 күнтізбелік күн ішінде</v>
      </c>
      <c r="P2531" s="27" t="s">
        <v>61</v>
      </c>
      <c r="Q2531" s="28" t="s">
        <v>480</v>
      </c>
      <c r="R2531" s="27" t="str">
        <f>VLOOKUP(B2531,[1]ПланКаз!A2516:S5820,19,0)</f>
        <v>Дана</v>
      </c>
      <c r="S2531" s="29">
        <v>3</v>
      </c>
      <c r="T2531" s="29">
        <v>19530</v>
      </c>
      <c r="U2531" s="29">
        <v>58590</v>
      </c>
      <c r="V2531" s="29">
        <v>65620.800000000003</v>
      </c>
      <c r="W2531" s="27"/>
      <c r="X2531" s="27" t="s">
        <v>64</v>
      </c>
      <c r="Y2531" s="27" t="s">
        <v>63</v>
      </c>
    </row>
    <row r="2532" spans="2:25" x14ac:dyDescent="0.2">
      <c r="B2532" s="27" t="s">
        <v>5109</v>
      </c>
      <c r="C2532" s="27" t="s">
        <v>57</v>
      </c>
      <c r="D2532" s="27" t="s">
        <v>5110</v>
      </c>
      <c r="E2532" s="27" t="str">
        <f>VLOOKUP(D2532,[1]ЕНС!A:E,2,FALSE)</f>
        <v>Уплотнение</v>
      </c>
      <c r="F2532" s="27" t="str">
        <f>VLOOKUP(D2532,[1]ЕНС!A:E,3,FALSE)</f>
        <v>высоковольтного выключателя</v>
      </c>
      <c r="G2532" s="27" t="s">
        <v>5111</v>
      </c>
      <c r="H2532" s="27" t="s">
        <v>28</v>
      </c>
      <c r="I2532" s="27">
        <v>0</v>
      </c>
      <c r="J2532" s="27">
        <v>631010000</v>
      </c>
      <c r="K2532" s="27" t="str">
        <f>VLOOKUP(B2532,[1]ПланКаз!A2519:M5823,12,0)</f>
        <v>ҚР, ШҚО, Өскемен қ., Бажов көш., 10</v>
      </c>
      <c r="L2532" s="27" t="str">
        <f>VLOOKUP(B2532,[1]ПланКаз!A2517:M5821,13,0)</f>
        <v>Желтоқсан-Қантар</v>
      </c>
      <c r="M2532" s="27" t="str">
        <f>VLOOKUP(B2532,[1]ПланКаз!A2519:N5823,14,0)</f>
        <v>Шығыс-Қазақстан облысы, Өскемен қ.</v>
      </c>
      <c r="N2532" s="27" t="s">
        <v>60</v>
      </c>
      <c r="O2532" s="27" t="str">
        <f>VLOOKUP(B2532,[1]ПланКаз!A2518:P5822,16,0)</f>
        <v>Шартқа қол қойылған күннен бастап 50 күнтізбелік күн ішінде</v>
      </c>
      <c r="P2532" s="27" t="s">
        <v>61</v>
      </c>
      <c r="Q2532" s="28" t="s">
        <v>480</v>
      </c>
      <c r="R2532" s="27" t="str">
        <f>VLOOKUP(B2532,[1]ПланКаз!A2517:S5821,19,0)</f>
        <v>Дана</v>
      </c>
      <c r="S2532" s="29">
        <v>3</v>
      </c>
      <c r="T2532" s="29">
        <v>770</v>
      </c>
      <c r="U2532" s="29">
        <v>2310</v>
      </c>
      <c r="V2532" s="29">
        <v>2587.1999999999998</v>
      </c>
      <c r="W2532" s="27"/>
      <c r="X2532" s="27" t="s">
        <v>64</v>
      </c>
      <c r="Y2532" s="27" t="s">
        <v>63</v>
      </c>
    </row>
    <row r="2533" spans="2:25" x14ac:dyDescent="0.2">
      <c r="B2533" s="27" t="s">
        <v>5112</v>
      </c>
      <c r="C2533" s="27" t="s">
        <v>57</v>
      </c>
      <c r="D2533" s="27" t="s">
        <v>5113</v>
      </c>
      <c r="E2533" s="27" t="str">
        <f>VLOOKUP(D2533,[1]ЕНС!A:E,2,FALSE)</f>
        <v>Нагреватель</v>
      </c>
      <c r="F2533" s="27" t="str">
        <f>VLOOKUP(D2533,[1]ЕНС!A:E,3,FALSE)</f>
        <v>для высоковольтного выключателя</v>
      </c>
      <c r="G2533" s="27" t="s">
        <v>5114</v>
      </c>
      <c r="H2533" s="27" t="s">
        <v>28</v>
      </c>
      <c r="I2533" s="27">
        <v>0</v>
      </c>
      <c r="J2533" s="27">
        <v>631010000</v>
      </c>
      <c r="K2533" s="27" t="str">
        <f>VLOOKUP(B2533,[1]ПланКаз!A2520:M5824,12,0)</f>
        <v>ҚР, ШҚО, Өскемен қ., Бажов көш., 10</v>
      </c>
      <c r="L2533" s="27" t="str">
        <f>VLOOKUP(B2533,[1]ПланКаз!A2518:M5822,13,0)</f>
        <v>Желтоқсан-Қантар</v>
      </c>
      <c r="M2533" s="27" t="str">
        <f>VLOOKUP(B2533,[1]ПланКаз!A2520:N5824,14,0)</f>
        <v>Шығыс-Қазақстан облысы, Өскемен қ.</v>
      </c>
      <c r="N2533" s="27" t="s">
        <v>60</v>
      </c>
      <c r="O2533" s="27" t="str">
        <f>VLOOKUP(B2533,[1]ПланКаз!A2519:P5823,16,0)</f>
        <v>Шартқа қол қойылған күннен бастап 50 күнтізбелік күн ішінде</v>
      </c>
      <c r="P2533" s="27" t="s">
        <v>61</v>
      </c>
      <c r="Q2533" s="28" t="s">
        <v>480</v>
      </c>
      <c r="R2533" s="27" t="str">
        <f>VLOOKUP(B2533,[1]ПланКаз!A2518:S5822,19,0)</f>
        <v>Дана</v>
      </c>
      <c r="S2533" s="29">
        <v>6</v>
      </c>
      <c r="T2533" s="29">
        <v>7972</v>
      </c>
      <c r="U2533" s="29">
        <v>47832</v>
      </c>
      <c r="V2533" s="29">
        <v>53571.839999999997</v>
      </c>
      <c r="W2533" s="27"/>
      <c r="X2533" s="27" t="s">
        <v>64</v>
      </c>
      <c r="Y2533" s="27" t="s">
        <v>63</v>
      </c>
    </row>
    <row r="2534" spans="2:25" x14ac:dyDescent="0.2">
      <c r="B2534" s="27" t="s">
        <v>5115</v>
      </c>
      <c r="C2534" s="27" t="s">
        <v>57</v>
      </c>
      <c r="D2534" s="27" t="s">
        <v>5116</v>
      </c>
      <c r="E2534" s="27" t="str">
        <f>VLOOKUP(D2534,[1]ЕНС!A:E,2,FALSE)</f>
        <v>Перемычка</v>
      </c>
      <c r="F2534" s="27" t="str">
        <f>VLOOKUP(D2534,[1]ЕНС!A:E,3,FALSE)</f>
        <v>для высоковольтного выключателя</v>
      </c>
      <c r="G2534" s="27" t="s">
        <v>5117</v>
      </c>
      <c r="H2534" s="27" t="s">
        <v>28</v>
      </c>
      <c r="I2534" s="27">
        <v>0</v>
      </c>
      <c r="J2534" s="27">
        <v>631010000</v>
      </c>
      <c r="K2534" s="27" t="str">
        <f>VLOOKUP(B2534,[1]ПланКаз!A2521:M5825,12,0)</f>
        <v>ҚР, ШҚО, Өскемен қ., Бажов көш., 10</v>
      </c>
      <c r="L2534" s="27" t="str">
        <f>VLOOKUP(B2534,[1]ПланКаз!A2519:M5823,13,0)</f>
        <v>Қантар-Ақпан</v>
      </c>
      <c r="M2534" s="27" t="str">
        <f>VLOOKUP(B2534,[1]ПланКаз!A2521:N5825,14,0)</f>
        <v>Шығыс-Қазақстан облысы, Өскемен қ.</v>
      </c>
      <c r="N2534" s="27" t="s">
        <v>60</v>
      </c>
      <c r="O2534" s="27" t="str">
        <f>VLOOKUP(B2534,[1]ПланКаз!A2520:P5824,16,0)</f>
        <v>Шартқа қол қойылған күннен бастап 50 күнтізбелік күн ішінде</v>
      </c>
      <c r="P2534" s="27" t="s">
        <v>61</v>
      </c>
      <c r="Q2534" s="28" t="s">
        <v>480</v>
      </c>
      <c r="R2534" s="27" t="str">
        <f>VLOOKUP(B2534,[1]ПланКаз!A2519:S5823,19,0)</f>
        <v>Дана</v>
      </c>
      <c r="S2534" s="29">
        <v>42</v>
      </c>
      <c r="T2534" s="29">
        <v>62959</v>
      </c>
      <c r="U2534" s="29">
        <v>2644278</v>
      </c>
      <c r="V2534" s="29">
        <v>2961591.36</v>
      </c>
      <c r="W2534" s="27" t="s">
        <v>26</v>
      </c>
      <c r="X2534" s="27" t="s">
        <v>74</v>
      </c>
      <c r="Y2534" s="27" t="s">
        <v>63</v>
      </c>
    </row>
    <row r="2535" spans="2:25" x14ac:dyDescent="0.2">
      <c r="B2535" s="27" t="s">
        <v>5118</v>
      </c>
      <c r="C2535" s="27" t="s">
        <v>57</v>
      </c>
      <c r="D2535" s="27" t="s">
        <v>5119</v>
      </c>
      <c r="E2535" s="27" t="str">
        <f>VLOOKUP(D2535,[1]ЕНС!A:E,2,FALSE)</f>
        <v>Контакт</v>
      </c>
      <c r="F2535" s="27" t="str">
        <f>VLOOKUP(D2535,[1]ЕНС!A:E,3,FALSE)</f>
        <v>подвижный, высоковольтного выключателя</v>
      </c>
      <c r="G2535" s="27" t="s">
        <v>5120</v>
      </c>
      <c r="H2535" s="27" t="s">
        <v>28</v>
      </c>
      <c r="I2535" s="27">
        <v>0</v>
      </c>
      <c r="J2535" s="27">
        <v>631010000</v>
      </c>
      <c r="K2535" s="27" t="str">
        <f>VLOOKUP(B2535,[1]ПланКаз!A2522:M5826,12,0)</f>
        <v>ҚР, ШҚО, Өскемен қ., Бажов көш., 10</v>
      </c>
      <c r="L2535" s="27" t="str">
        <f>VLOOKUP(B2535,[1]ПланКаз!A2520:M5824,13,0)</f>
        <v>Қантар-Ақпан</v>
      </c>
      <c r="M2535" s="27" t="str">
        <f>VLOOKUP(B2535,[1]ПланКаз!A2522:N5826,14,0)</f>
        <v>Шығыс-Қазақстан облысы, Өскемен қ.</v>
      </c>
      <c r="N2535" s="27" t="s">
        <v>60</v>
      </c>
      <c r="O2535" s="27" t="str">
        <f>VLOOKUP(B2535,[1]ПланКаз!A2521:P5825,16,0)</f>
        <v>Шартқа қол қойылған күннен бастап 50 күнтізбелік күн ішінде</v>
      </c>
      <c r="P2535" s="27" t="s">
        <v>61</v>
      </c>
      <c r="Q2535" s="28" t="s">
        <v>480</v>
      </c>
      <c r="R2535" s="27" t="str">
        <f>VLOOKUP(B2535,[1]ПланКаз!A2520:S5824,19,0)</f>
        <v>Дана</v>
      </c>
      <c r="S2535" s="29">
        <v>42</v>
      </c>
      <c r="T2535" s="29">
        <v>68801</v>
      </c>
      <c r="U2535" s="29">
        <v>2889642</v>
      </c>
      <c r="V2535" s="29">
        <v>3236399.04</v>
      </c>
      <c r="W2535" s="27" t="s">
        <v>26</v>
      </c>
      <c r="X2535" s="27" t="s">
        <v>74</v>
      </c>
      <c r="Y2535" s="27" t="s">
        <v>63</v>
      </c>
    </row>
    <row r="2536" spans="2:25" x14ac:dyDescent="0.2">
      <c r="B2536" s="27" t="s">
        <v>5121</v>
      </c>
      <c r="C2536" s="27" t="s">
        <v>57</v>
      </c>
      <c r="D2536" s="27" t="s">
        <v>5122</v>
      </c>
      <c r="E2536" s="27" t="str">
        <f>VLOOKUP(D2536,[1]ЕНС!A:E,2,FALSE)</f>
        <v>Маслоуказатель</v>
      </c>
      <c r="F2536" s="27" t="str">
        <f>VLOOKUP(D2536,[1]ЕНС!A:E,3,FALSE)</f>
        <v>для масляного трансформатора</v>
      </c>
      <c r="G2536" s="27" t="s">
        <v>5123</v>
      </c>
      <c r="H2536" s="27" t="s">
        <v>28</v>
      </c>
      <c r="I2536" s="27">
        <v>0</v>
      </c>
      <c r="J2536" s="27">
        <v>631010000</v>
      </c>
      <c r="K2536" s="27" t="str">
        <f>VLOOKUP(B2536,[1]ПланКаз!A2523:M5827,12,0)</f>
        <v>ҚР, ШҚО, Өскемен қ., Бажов көш., 10</v>
      </c>
      <c r="L2536" s="27" t="str">
        <f>VLOOKUP(B2536,[1]ПланКаз!A2521:M5825,13,0)</f>
        <v>Желтоқсан-Қантар</v>
      </c>
      <c r="M2536" s="27" t="str">
        <f>VLOOKUP(B2536,[1]ПланКаз!A2523:N5827,14,0)</f>
        <v>Шығыс-Қазақстан облысы, Өскемен қ.</v>
      </c>
      <c r="N2536" s="27" t="s">
        <v>60</v>
      </c>
      <c r="O2536" s="27" t="str">
        <f>VLOOKUP(B2536,[1]ПланКаз!A2522:P5826,16,0)</f>
        <v>Шартқа қол қойылған күннен бастап 50 күнтізбелік күн ішінде</v>
      </c>
      <c r="P2536" s="27" t="s">
        <v>61</v>
      </c>
      <c r="Q2536" s="28" t="s">
        <v>480</v>
      </c>
      <c r="R2536" s="27" t="str">
        <f>VLOOKUP(B2536,[1]ПланКаз!A2521:S5825,19,0)</f>
        <v>Дана</v>
      </c>
      <c r="S2536" s="29">
        <v>15</v>
      </c>
      <c r="T2536" s="29">
        <v>3131</v>
      </c>
      <c r="U2536" s="29">
        <v>46965</v>
      </c>
      <c r="V2536" s="29">
        <v>52600.800000000003</v>
      </c>
      <c r="W2536" s="27"/>
      <c r="X2536" s="27" t="s">
        <v>64</v>
      </c>
      <c r="Y2536" s="27" t="s">
        <v>63</v>
      </c>
    </row>
    <row r="2537" spans="2:25" x14ac:dyDescent="0.2">
      <c r="B2537" s="27" t="s">
        <v>5124</v>
      </c>
      <c r="C2537" s="27" t="s">
        <v>57</v>
      </c>
      <c r="D2537" s="27" t="s">
        <v>5122</v>
      </c>
      <c r="E2537" s="27" t="str">
        <f>VLOOKUP(D2537,[1]ЕНС!A:E,2,FALSE)</f>
        <v>Маслоуказатель</v>
      </c>
      <c r="F2537" s="27" t="str">
        <f>VLOOKUP(D2537,[1]ЕНС!A:E,3,FALSE)</f>
        <v>для масляного трансформатора</v>
      </c>
      <c r="G2537" s="27" t="s">
        <v>5125</v>
      </c>
      <c r="H2537" s="27" t="s">
        <v>28</v>
      </c>
      <c r="I2537" s="27">
        <v>0</v>
      </c>
      <c r="J2537" s="27">
        <v>631010000</v>
      </c>
      <c r="K2537" s="27" t="str">
        <f>VLOOKUP(B2537,[1]ПланКаз!A2524:M5828,12,0)</f>
        <v>ҚР, ШҚО, Өскемен қ., Бажов көш., 10</v>
      </c>
      <c r="L2537" s="27" t="str">
        <f>VLOOKUP(B2537,[1]ПланКаз!A2522:M5826,13,0)</f>
        <v>Желтоқсан-Қантар</v>
      </c>
      <c r="M2537" s="27" t="str">
        <f>VLOOKUP(B2537,[1]ПланКаз!A2524:N5828,14,0)</f>
        <v>Шығыс-Қазақстан облысы, Өскемен қ.</v>
      </c>
      <c r="N2537" s="27" t="s">
        <v>60</v>
      </c>
      <c r="O2537" s="27" t="str">
        <f>VLOOKUP(B2537,[1]ПланКаз!A2523:P5827,16,0)</f>
        <v>Шартқа қол қойылған күннен бастап 50 күнтізбелік күн ішінде</v>
      </c>
      <c r="P2537" s="27" t="s">
        <v>61</v>
      </c>
      <c r="Q2537" s="28" t="s">
        <v>480</v>
      </c>
      <c r="R2537" s="27" t="str">
        <f>VLOOKUP(B2537,[1]ПланКаз!A2522:S5826,19,0)</f>
        <v>Дана</v>
      </c>
      <c r="S2537" s="29">
        <v>32</v>
      </c>
      <c r="T2537" s="29">
        <v>3678</v>
      </c>
      <c r="U2537" s="29">
        <v>117696</v>
      </c>
      <c r="V2537" s="29">
        <v>131819.51999999999</v>
      </c>
      <c r="W2537" s="27"/>
      <c r="X2537" s="27" t="s">
        <v>64</v>
      </c>
      <c r="Y2537" s="27" t="s">
        <v>63</v>
      </c>
    </row>
    <row r="2538" spans="2:25" x14ac:dyDescent="0.2">
      <c r="B2538" s="27" t="s">
        <v>5126</v>
      </c>
      <c r="C2538" s="27" t="s">
        <v>57</v>
      </c>
      <c r="D2538" s="27" t="s">
        <v>5127</v>
      </c>
      <c r="E2538" s="27" t="str">
        <f>VLOOKUP(D2538,[1]ЕНС!A:E,2,FALSE)</f>
        <v>Катушка</v>
      </c>
      <c r="F2538" s="27" t="str">
        <f>VLOOKUP(D2538,[1]ЕНС!A:E,3,FALSE)</f>
        <v>электромагнитная</v>
      </c>
      <c r="G2538" s="27" t="s">
        <v>5128</v>
      </c>
      <c r="H2538" s="27" t="s">
        <v>28</v>
      </c>
      <c r="I2538" s="27">
        <v>0</v>
      </c>
      <c r="J2538" s="27">
        <v>631010000</v>
      </c>
      <c r="K2538" s="27" t="str">
        <f>VLOOKUP(B2538,[1]ПланКаз!A2525:M5829,12,0)</f>
        <v>ҚР, ШҚО, Өскемен қ., Бажов көш., 10</v>
      </c>
      <c r="L2538" s="27" t="str">
        <f>VLOOKUP(B2538,[1]ПланКаз!A2523:M5827,13,0)</f>
        <v>Желтоқсан-Қантар</v>
      </c>
      <c r="M2538" s="27" t="str">
        <f>VLOOKUP(B2538,[1]ПланКаз!A2525:N5829,14,0)</f>
        <v>Шығыс-Қазақстан облысы, Өскемен қ.</v>
      </c>
      <c r="N2538" s="27" t="s">
        <v>60</v>
      </c>
      <c r="O2538" s="27" t="str">
        <f>VLOOKUP(B2538,[1]ПланКаз!A2524:P5828,16,0)</f>
        <v>Шартқа қол қойылған күннен бастап 50 күнтізбелік күн ішінде</v>
      </c>
      <c r="P2538" s="27" t="s">
        <v>61</v>
      </c>
      <c r="Q2538" s="28" t="s">
        <v>480</v>
      </c>
      <c r="R2538" s="27" t="str">
        <f>VLOOKUP(B2538,[1]ПланКаз!A2523:S5827,19,0)</f>
        <v>Дана</v>
      </c>
      <c r="S2538" s="29">
        <v>9</v>
      </c>
      <c r="T2538" s="29">
        <v>101794</v>
      </c>
      <c r="U2538" s="29" t="s">
        <v>63</v>
      </c>
      <c r="V2538" s="29" t="s">
        <v>63</v>
      </c>
      <c r="W2538" s="27"/>
      <c r="X2538" s="27" t="s">
        <v>64</v>
      </c>
      <c r="Y2538" s="27" t="s">
        <v>5129</v>
      </c>
    </row>
    <row r="2539" spans="2:25" x14ac:dyDescent="0.2">
      <c r="B2539" s="27" t="s">
        <v>5130</v>
      </c>
      <c r="C2539" s="27" t="s">
        <v>57</v>
      </c>
      <c r="D2539" s="27" t="s">
        <v>5127</v>
      </c>
      <c r="E2539" s="27" t="str">
        <f>VLOOKUP(D2539,[1]ЕНС!A:E,2,FALSE)</f>
        <v>Катушка</v>
      </c>
      <c r="F2539" s="27" t="str">
        <f>VLOOKUP(D2539,[1]ЕНС!A:E,3,FALSE)</f>
        <v>электромагнитная</v>
      </c>
      <c r="G2539" s="27" t="s">
        <v>5128</v>
      </c>
      <c r="H2539" s="27" t="s">
        <v>11</v>
      </c>
      <c r="I2539" s="27">
        <v>0</v>
      </c>
      <c r="J2539" s="27">
        <v>631010000</v>
      </c>
      <c r="K2539" s="27" t="str">
        <f>VLOOKUP(B2539,[1]ПланКаз!A2526:M5830,12,0)</f>
        <v>ҚР, ШҚО, Өскемен қ., Бажов көш., 10</v>
      </c>
      <c r="L2539" s="27" t="str">
        <f>VLOOKUP(B2539,[1]ПланКаз!A2524:M5828,13,0)</f>
        <v>Мамыр-Маусым</v>
      </c>
      <c r="M2539" s="27" t="str">
        <f>VLOOKUP(B2539,[1]ПланКаз!A2526:N5830,14,0)</f>
        <v>Шығыс-Қазақстан облысы, Өскемен қ.</v>
      </c>
      <c r="N2539" s="27" t="s">
        <v>60</v>
      </c>
      <c r="O2539" s="27" t="str">
        <f>VLOOKUP(B2539,[1]ПланКаз!A2525:P5829,16,0)</f>
        <v>Өтініш берген күннен бастап 10 жұмыс күні ішінде</v>
      </c>
      <c r="P2539" s="27" t="s">
        <v>61</v>
      </c>
      <c r="Q2539" s="28" t="s">
        <v>480</v>
      </c>
      <c r="R2539" s="27" t="str">
        <f>VLOOKUP(B2539,[1]ПланКаз!A2524:S5828,19,0)</f>
        <v>Дана</v>
      </c>
      <c r="S2539" s="29">
        <v>9</v>
      </c>
      <c r="T2539" s="29">
        <v>101794</v>
      </c>
      <c r="U2539" s="29">
        <v>916146</v>
      </c>
      <c r="V2539" s="29">
        <v>1026083.52</v>
      </c>
      <c r="W2539" s="27"/>
      <c r="X2539" s="27" t="s">
        <v>74</v>
      </c>
      <c r="Y2539" s="27" t="s">
        <v>63</v>
      </c>
    </row>
    <row r="2540" spans="2:25" x14ac:dyDescent="0.2">
      <c r="B2540" s="27" t="s">
        <v>5131</v>
      </c>
      <c r="C2540" s="27" t="s">
        <v>57</v>
      </c>
      <c r="D2540" s="27" t="s">
        <v>5127</v>
      </c>
      <c r="E2540" s="27" t="str">
        <f>VLOOKUP(D2540,[1]ЕНС!A:E,2,FALSE)</f>
        <v>Катушка</v>
      </c>
      <c r="F2540" s="27" t="str">
        <f>VLOOKUP(D2540,[1]ЕНС!A:E,3,FALSE)</f>
        <v>электромагнитная</v>
      </c>
      <c r="G2540" s="27" t="s">
        <v>5132</v>
      </c>
      <c r="H2540" s="27" t="s">
        <v>28</v>
      </c>
      <c r="I2540" s="27">
        <v>0</v>
      </c>
      <c r="J2540" s="27">
        <v>631010000</v>
      </c>
      <c r="K2540" s="27" t="str">
        <f>VLOOKUP(B2540,[1]ПланКаз!A2527:M5831,12,0)</f>
        <v>ҚР, ШҚО, Өскемен қ., Бажов көш., 10</v>
      </c>
      <c r="L2540" s="27" t="str">
        <f>VLOOKUP(B2540,[1]ПланКаз!A2525:M5829,13,0)</f>
        <v>Қантар-Ақпан</v>
      </c>
      <c r="M2540" s="27" t="str">
        <f>VLOOKUP(B2540,[1]ПланКаз!A2527:N5831,14,0)</f>
        <v>Шығыс-Қазақстан облысы, Өскемен қ.</v>
      </c>
      <c r="N2540" s="27" t="s">
        <v>60</v>
      </c>
      <c r="O2540" s="27" t="str">
        <f>VLOOKUP(B2540,[1]ПланКаз!A2526:P5830,16,0)</f>
        <v>Шартқа қол қойылған күннен бастап 50 күнтізбелік күн ішінде</v>
      </c>
      <c r="P2540" s="27" t="s">
        <v>61</v>
      </c>
      <c r="Q2540" s="28" t="s">
        <v>480</v>
      </c>
      <c r="R2540" s="27" t="str">
        <f>VLOOKUP(B2540,[1]ПланКаз!A2525:S5829,19,0)</f>
        <v>Дана</v>
      </c>
      <c r="S2540" s="29">
        <v>3</v>
      </c>
      <c r="T2540" s="29">
        <v>65118</v>
      </c>
      <c r="U2540" s="29" t="s">
        <v>63</v>
      </c>
      <c r="V2540" s="29" t="s">
        <v>63</v>
      </c>
      <c r="W2540" s="27" t="s">
        <v>26</v>
      </c>
      <c r="X2540" s="27" t="s">
        <v>74</v>
      </c>
      <c r="Y2540" s="27" t="s">
        <v>5133</v>
      </c>
    </row>
    <row r="2541" spans="2:25" x14ac:dyDescent="0.2">
      <c r="B2541" s="27" t="s">
        <v>5134</v>
      </c>
      <c r="C2541" s="27" t="s">
        <v>57</v>
      </c>
      <c r="D2541" s="27" t="s">
        <v>5127</v>
      </c>
      <c r="E2541" s="27" t="str">
        <f>VLOOKUP(D2541,[1]ЕНС!A:E,2,FALSE)</f>
        <v>Катушка</v>
      </c>
      <c r="F2541" s="27" t="str">
        <f>VLOOKUP(D2541,[1]ЕНС!A:E,3,FALSE)</f>
        <v>электромагнитная</v>
      </c>
      <c r="G2541" s="27" t="s">
        <v>5132</v>
      </c>
      <c r="H2541" s="27" t="s">
        <v>11</v>
      </c>
      <c r="I2541" s="27">
        <v>0</v>
      </c>
      <c r="J2541" s="27">
        <v>631010000</v>
      </c>
      <c r="K2541" s="27" t="str">
        <f>VLOOKUP(B2541,[1]ПланКаз!A2528:M5832,12,0)</f>
        <v>ҚР, ШҚО, Өскемен қ., Бажов көш., 10</v>
      </c>
      <c r="L2541" s="27" t="str">
        <f>VLOOKUP(B2541,[1]ПланКаз!A2526:M5830,13,0)</f>
        <v>Мамыр - Маусым</v>
      </c>
      <c r="M2541" s="27" t="str">
        <f>VLOOKUP(B2541,[1]ПланКаз!A2528:N5832,14,0)</f>
        <v>Шығыс-Қазақстан облысы, Өскемен қ.</v>
      </c>
      <c r="N2541" s="27" t="s">
        <v>60</v>
      </c>
      <c r="O2541" s="27" t="str">
        <f>VLOOKUP(B2541,[1]ПланКаз!A2527:P5831,16,0)</f>
        <v>Өтініш берген күннен бастап 10 жұмыс күні ішінде</v>
      </c>
      <c r="P2541" s="27" t="s">
        <v>61</v>
      </c>
      <c r="Q2541" s="28" t="s">
        <v>480</v>
      </c>
      <c r="R2541" s="27" t="str">
        <f>VLOOKUP(B2541,[1]ПланКаз!A2526:S5830,19,0)</f>
        <v>Дана</v>
      </c>
      <c r="S2541" s="29">
        <v>3</v>
      </c>
      <c r="T2541" s="29">
        <v>65118</v>
      </c>
      <c r="U2541" s="29">
        <v>195354</v>
      </c>
      <c r="V2541" s="29">
        <v>218796.48</v>
      </c>
      <c r="W2541" s="27"/>
      <c r="X2541" s="27" t="s">
        <v>74</v>
      </c>
      <c r="Y2541" s="27" t="s">
        <v>63</v>
      </c>
    </row>
    <row r="2542" spans="2:25" x14ac:dyDescent="0.2">
      <c r="B2542" s="27" t="s">
        <v>5135</v>
      </c>
      <c r="C2542" s="27" t="s">
        <v>57</v>
      </c>
      <c r="D2542" s="27" t="s">
        <v>5127</v>
      </c>
      <c r="E2542" s="27" t="str">
        <f>VLOOKUP(D2542,[1]ЕНС!A:E,2,FALSE)</f>
        <v>Катушка</v>
      </c>
      <c r="F2542" s="27" t="str">
        <f>VLOOKUP(D2542,[1]ЕНС!A:E,3,FALSE)</f>
        <v>электромагнитная</v>
      </c>
      <c r="G2542" s="27" t="s">
        <v>5136</v>
      </c>
      <c r="H2542" s="27" t="s">
        <v>28</v>
      </c>
      <c r="I2542" s="27">
        <v>0</v>
      </c>
      <c r="J2542" s="27">
        <v>631010000</v>
      </c>
      <c r="K2542" s="27" t="str">
        <f>VLOOKUP(B2542,[1]ПланКаз!A2529:M5833,12,0)</f>
        <v>ҚР, ШҚО, Өскемен қ., Бажов көш., 10</v>
      </c>
      <c r="L2542" s="27" t="str">
        <f>VLOOKUP(B2542,[1]ПланКаз!A2527:M5831,13,0)</f>
        <v>Қантар-Ақпан</v>
      </c>
      <c r="M2542" s="27" t="str">
        <f>VLOOKUP(B2542,[1]ПланКаз!A2529:N5833,14,0)</f>
        <v>Шығыс-Қазақстан облысы, Өскемен қ.</v>
      </c>
      <c r="N2542" s="27" t="s">
        <v>60</v>
      </c>
      <c r="O2542" s="27" t="str">
        <f>VLOOKUP(B2542,[1]ПланКаз!A2528:P5832,16,0)</f>
        <v>Шартқа қол қойылған күннен бастап 50 күнтізбелік күн ішінде</v>
      </c>
      <c r="P2542" s="27" t="s">
        <v>61</v>
      </c>
      <c r="Q2542" s="28" t="s">
        <v>480</v>
      </c>
      <c r="R2542" s="27" t="str">
        <f>VLOOKUP(B2542,[1]ПланКаз!A2527:S5831,19,0)</f>
        <v>Дана</v>
      </c>
      <c r="S2542" s="29">
        <v>6</v>
      </c>
      <c r="T2542" s="29">
        <v>81947</v>
      </c>
      <c r="U2542" s="29" t="s">
        <v>63</v>
      </c>
      <c r="V2542" s="29" t="s">
        <v>63</v>
      </c>
      <c r="W2542" s="27" t="s">
        <v>26</v>
      </c>
      <c r="X2542" s="27" t="s">
        <v>74</v>
      </c>
      <c r="Y2542" s="27" t="s">
        <v>5133</v>
      </c>
    </row>
    <row r="2543" spans="2:25" x14ac:dyDescent="0.2">
      <c r="B2543" s="27" t="s">
        <v>5137</v>
      </c>
      <c r="C2543" s="27" t="s">
        <v>57</v>
      </c>
      <c r="D2543" s="27" t="s">
        <v>5127</v>
      </c>
      <c r="E2543" s="27" t="str">
        <f>VLOOKUP(D2543,[1]ЕНС!A:E,2,FALSE)</f>
        <v>Катушка</v>
      </c>
      <c r="F2543" s="27" t="str">
        <f>VLOOKUP(D2543,[1]ЕНС!A:E,3,FALSE)</f>
        <v>электромагнитная</v>
      </c>
      <c r="G2543" s="27" t="s">
        <v>5136</v>
      </c>
      <c r="H2543" s="27" t="s">
        <v>11</v>
      </c>
      <c r="I2543" s="27">
        <v>0</v>
      </c>
      <c r="J2543" s="27">
        <v>631010000</v>
      </c>
      <c r="K2543" s="27" t="str">
        <f>VLOOKUP(B2543,[1]ПланКаз!A2530:M5834,12,0)</f>
        <v>ҚР, ШҚО, Өскемен қ., Бажов көш., 10</v>
      </c>
      <c r="L2543" s="27" t="str">
        <f>VLOOKUP(B2543,[1]ПланКаз!A2528:M5832,13,0)</f>
        <v>Мамыр - Маусым</v>
      </c>
      <c r="M2543" s="27" t="str">
        <f>VLOOKUP(B2543,[1]ПланКаз!A2530:N5834,14,0)</f>
        <v>Шығыс-Қазақстан облысы, Өскемен қ.</v>
      </c>
      <c r="N2543" s="27" t="s">
        <v>60</v>
      </c>
      <c r="O2543" s="27" t="str">
        <f>VLOOKUP(B2543,[1]ПланКаз!A2529:P5833,16,0)</f>
        <v>Өтініш берген күннен бастап 10 жұмыс күні ішінде</v>
      </c>
      <c r="P2543" s="27" t="s">
        <v>61</v>
      </c>
      <c r="Q2543" s="28" t="s">
        <v>480</v>
      </c>
      <c r="R2543" s="27" t="str">
        <f>VLOOKUP(B2543,[1]ПланКаз!A2528:S5832,19,0)</f>
        <v>Дана</v>
      </c>
      <c r="S2543" s="29">
        <v>6</v>
      </c>
      <c r="T2543" s="29">
        <v>81947</v>
      </c>
      <c r="U2543" s="29">
        <v>491682</v>
      </c>
      <c r="V2543" s="29">
        <v>550683.84</v>
      </c>
      <c r="W2543" s="27"/>
      <c r="X2543" s="27" t="s">
        <v>74</v>
      </c>
      <c r="Y2543" s="27" t="s">
        <v>63</v>
      </c>
    </row>
    <row r="2544" spans="2:25" x14ac:dyDescent="0.2">
      <c r="B2544" s="27" t="s">
        <v>5138</v>
      </c>
      <c r="C2544" s="27" t="s">
        <v>57</v>
      </c>
      <c r="D2544" s="27" t="s">
        <v>5127</v>
      </c>
      <c r="E2544" s="27" t="str">
        <f>VLOOKUP(D2544,[1]ЕНС!A:E,2,FALSE)</f>
        <v>Катушка</v>
      </c>
      <c r="F2544" s="27" t="str">
        <f>VLOOKUP(D2544,[1]ЕНС!A:E,3,FALSE)</f>
        <v>электромагнитная</v>
      </c>
      <c r="G2544" s="27" t="s">
        <v>5139</v>
      </c>
      <c r="H2544" s="27" t="s">
        <v>28</v>
      </c>
      <c r="I2544" s="27">
        <v>0</v>
      </c>
      <c r="J2544" s="27">
        <v>631010000</v>
      </c>
      <c r="K2544" s="27" t="str">
        <f>VLOOKUP(B2544,[1]ПланКаз!A2531:M5835,12,0)</f>
        <v>ҚР, ШҚО, Өскемен қ., Бажов көш., 10</v>
      </c>
      <c r="L2544" s="27" t="str">
        <f>VLOOKUP(B2544,[1]ПланКаз!A2529:M5833,13,0)</f>
        <v>Қантар-Ақпан</v>
      </c>
      <c r="M2544" s="27" t="str">
        <f>VLOOKUP(B2544,[1]ПланКаз!A2531:N5835,14,0)</f>
        <v>Шығыс-Қазақстан облысы, Өскемен қ.</v>
      </c>
      <c r="N2544" s="27" t="s">
        <v>60</v>
      </c>
      <c r="O2544" s="27" t="str">
        <f>VLOOKUP(B2544,[1]ПланКаз!A2530:P5834,16,0)</f>
        <v>Шартқа қол қойылған күннен бастап 50 күнтізбелік күн ішінде</v>
      </c>
      <c r="P2544" s="27" t="s">
        <v>61</v>
      </c>
      <c r="Q2544" s="28" t="s">
        <v>480</v>
      </c>
      <c r="R2544" s="27" t="str">
        <f>VLOOKUP(B2544,[1]ПланКаз!A2529:S5833,19,0)</f>
        <v>Дана</v>
      </c>
      <c r="S2544" s="29">
        <v>6</v>
      </c>
      <c r="T2544" s="29">
        <v>105643</v>
      </c>
      <c r="U2544" s="29" t="s">
        <v>63</v>
      </c>
      <c r="V2544" s="29" t="s">
        <v>63</v>
      </c>
      <c r="W2544" s="27" t="s">
        <v>26</v>
      </c>
      <c r="X2544" s="27" t="s">
        <v>74</v>
      </c>
      <c r="Y2544" s="27" t="s">
        <v>5133</v>
      </c>
    </row>
    <row r="2545" spans="2:25" x14ac:dyDescent="0.2">
      <c r="B2545" s="27" t="s">
        <v>5140</v>
      </c>
      <c r="C2545" s="27" t="s">
        <v>57</v>
      </c>
      <c r="D2545" s="27" t="s">
        <v>5127</v>
      </c>
      <c r="E2545" s="27" t="str">
        <f>VLOOKUP(D2545,[1]ЕНС!A:E,2,FALSE)</f>
        <v>Катушка</v>
      </c>
      <c r="F2545" s="27" t="str">
        <f>VLOOKUP(D2545,[1]ЕНС!A:E,3,FALSE)</f>
        <v>электромагнитная</v>
      </c>
      <c r="G2545" s="27" t="s">
        <v>5139</v>
      </c>
      <c r="H2545" s="27" t="s">
        <v>11</v>
      </c>
      <c r="I2545" s="27">
        <v>0</v>
      </c>
      <c r="J2545" s="27">
        <v>631010000</v>
      </c>
      <c r="K2545" s="27" t="str">
        <f>VLOOKUP(B2545,[1]ПланКаз!A2532:M5836,12,0)</f>
        <v>ҚР, ШҚО, Өскемен қ., Бажов көш., 10</v>
      </c>
      <c r="L2545" s="27" t="str">
        <f>VLOOKUP(B2545,[1]ПланКаз!A2530:M5834,13,0)</f>
        <v>Мамыр - Маусым</v>
      </c>
      <c r="M2545" s="27" t="str">
        <f>VLOOKUP(B2545,[1]ПланКаз!A2532:N5836,14,0)</f>
        <v>Шығыс-Қазақстан облысы, Өскемен қ.</v>
      </c>
      <c r="N2545" s="27" t="s">
        <v>60</v>
      </c>
      <c r="O2545" s="27" t="str">
        <f>VLOOKUP(B2545,[1]ПланКаз!A2531:P5835,16,0)</f>
        <v>Өтініш берген күннен бастап 10 жұмыс күні ішінде</v>
      </c>
      <c r="P2545" s="27" t="s">
        <v>61</v>
      </c>
      <c r="Q2545" s="28" t="s">
        <v>480</v>
      </c>
      <c r="R2545" s="27" t="str">
        <f>VLOOKUP(B2545,[1]ПланКаз!A2530:S5834,19,0)</f>
        <v>Дана</v>
      </c>
      <c r="S2545" s="29">
        <v>6</v>
      </c>
      <c r="T2545" s="29">
        <v>105643</v>
      </c>
      <c r="U2545" s="29">
        <v>633858</v>
      </c>
      <c r="V2545" s="29">
        <v>709920.96</v>
      </c>
      <c r="W2545" s="27"/>
      <c r="X2545" s="27" t="s">
        <v>74</v>
      </c>
      <c r="Y2545" s="27" t="s">
        <v>63</v>
      </c>
    </row>
    <row r="2546" spans="2:25" x14ac:dyDescent="0.2">
      <c r="B2546" s="27" t="s">
        <v>5141</v>
      </c>
      <c r="C2546" s="27" t="s">
        <v>57</v>
      </c>
      <c r="D2546" s="27" t="s">
        <v>5127</v>
      </c>
      <c r="E2546" s="27" t="str">
        <f>VLOOKUP(D2546,[1]ЕНС!A:E,2,FALSE)</f>
        <v>Катушка</v>
      </c>
      <c r="F2546" s="27" t="str">
        <f>VLOOKUP(D2546,[1]ЕНС!A:E,3,FALSE)</f>
        <v>электромагнитная</v>
      </c>
      <c r="G2546" s="27" t="s">
        <v>5142</v>
      </c>
      <c r="H2546" s="27" t="s">
        <v>28</v>
      </c>
      <c r="I2546" s="27">
        <v>0</v>
      </c>
      <c r="J2546" s="27">
        <v>631010000</v>
      </c>
      <c r="K2546" s="27" t="str">
        <f>VLOOKUP(B2546,[1]ПланКаз!A2533:M5837,12,0)</f>
        <v>ҚР, ШҚО, Өскемен қ., Бажов көш., 10</v>
      </c>
      <c r="L2546" s="27" t="str">
        <f>VLOOKUP(B2546,[1]ПланКаз!A2531:M5835,13,0)</f>
        <v>Қантар-Ақпан</v>
      </c>
      <c r="M2546" s="27" t="str">
        <f>VLOOKUP(B2546,[1]ПланКаз!A2533:N5837,14,0)</f>
        <v>Шығыс-Қазақстан облысы, Өскемен қ.</v>
      </c>
      <c r="N2546" s="27" t="s">
        <v>60</v>
      </c>
      <c r="O2546" s="27" t="str">
        <f>VLOOKUP(B2546,[1]ПланКаз!A2532:P5836,16,0)</f>
        <v>Шартқа қол қойылған күннен бастап 50 күнтізбелік күн ішінде</v>
      </c>
      <c r="P2546" s="27" t="s">
        <v>61</v>
      </c>
      <c r="Q2546" s="28" t="s">
        <v>480</v>
      </c>
      <c r="R2546" s="27" t="str">
        <f>VLOOKUP(B2546,[1]ПланКаз!A2531:S5835,19,0)</f>
        <v>Дана</v>
      </c>
      <c r="S2546" s="29">
        <v>12</v>
      </c>
      <c r="T2546" s="29">
        <v>127840</v>
      </c>
      <c r="U2546" s="29" t="s">
        <v>63</v>
      </c>
      <c r="V2546" s="29" t="s">
        <v>63</v>
      </c>
      <c r="W2546" s="27" t="s">
        <v>26</v>
      </c>
      <c r="X2546" s="27" t="s">
        <v>74</v>
      </c>
      <c r="Y2546" s="27" t="s">
        <v>5133</v>
      </c>
    </row>
    <row r="2547" spans="2:25" x14ac:dyDescent="0.2">
      <c r="B2547" s="27" t="s">
        <v>5143</v>
      </c>
      <c r="C2547" s="27" t="s">
        <v>57</v>
      </c>
      <c r="D2547" s="27" t="s">
        <v>5127</v>
      </c>
      <c r="E2547" s="27" t="str">
        <f>VLOOKUP(D2547,[1]ЕНС!A:E,2,FALSE)</f>
        <v>Катушка</v>
      </c>
      <c r="F2547" s="27" t="str">
        <f>VLOOKUP(D2547,[1]ЕНС!A:E,3,FALSE)</f>
        <v>электромагнитная</v>
      </c>
      <c r="G2547" s="27" t="s">
        <v>5142</v>
      </c>
      <c r="H2547" s="27" t="s">
        <v>11</v>
      </c>
      <c r="I2547" s="27">
        <v>0</v>
      </c>
      <c r="J2547" s="27">
        <v>631010000</v>
      </c>
      <c r="K2547" s="27" t="str">
        <f>VLOOKUP(B2547,[1]ПланКаз!A2534:M5838,12,0)</f>
        <v>ҚР, ШҚО, Өскемен қ., Бажов көш., 10</v>
      </c>
      <c r="L2547" s="27" t="str">
        <f>VLOOKUP(B2547,[1]ПланКаз!A2532:M5836,13,0)</f>
        <v>Мамыр - Маусым</v>
      </c>
      <c r="M2547" s="27" t="str">
        <f>VLOOKUP(B2547,[1]ПланКаз!A2534:N5838,14,0)</f>
        <v>Шығыс-Қазақстан облысы, Өскемен қ.</v>
      </c>
      <c r="N2547" s="27" t="s">
        <v>60</v>
      </c>
      <c r="O2547" s="27" t="str">
        <f>VLOOKUP(B2547,[1]ПланКаз!A2533:P5837,16,0)</f>
        <v>Өтініш берген күннен бастап 10 жұмыс күні ішінде</v>
      </c>
      <c r="P2547" s="27" t="s">
        <v>61</v>
      </c>
      <c r="Q2547" s="28" t="s">
        <v>480</v>
      </c>
      <c r="R2547" s="27" t="str">
        <f>VLOOKUP(B2547,[1]ПланКаз!A2532:S5836,19,0)</f>
        <v>Дана</v>
      </c>
      <c r="S2547" s="29">
        <v>12</v>
      </c>
      <c r="T2547" s="29">
        <v>127840</v>
      </c>
      <c r="U2547" s="29">
        <v>1534080</v>
      </c>
      <c r="V2547" s="29">
        <v>1718169.6000000001</v>
      </c>
      <c r="W2547" s="27"/>
      <c r="X2547" s="27" t="s">
        <v>74</v>
      </c>
      <c r="Y2547" s="27" t="s">
        <v>63</v>
      </c>
    </row>
    <row r="2548" spans="2:25" x14ac:dyDescent="0.2">
      <c r="B2548" s="27" t="s">
        <v>5144</v>
      </c>
      <c r="C2548" s="27" t="s">
        <v>57</v>
      </c>
      <c r="D2548" s="27" t="s">
        <v>5127</v>
      </c>
      <c r="E2548" s="27" t="str">
        <f>VLOOKUP(D2548,[1]ЕНС!A:E,2,FALSE)</f>
        <v>Катушка</v>
      </c>
      <c r="F2548" s="27" t="str">
        <f>VLOOKUP(D2548,[1]ЕНС!A:E,3,FALSE)</f>
        <v>электромагнитная</v>
      </c>
      <c r="G2548" s="27" t="s">
        <v>5145</v>
      </c>
      <c r="H2548" s="27" t="s">
        <v>28</v>
      </c>
      <c r="I2548" s="27">
        <v>0</v>
      </c>
      <c r="J2548" s="27">
        <v>631010000</v>
      </c>
      <c r="K2548" s="27" t="str">
        <f>VLOOKUP(B2548,[1]ПланКаз!A2535:M5839,12,0)</f>
        <v>ҚР, ШҚО, Өскемен қ., Бажов көш., 10</v>
      </c>
      <c r="L2548" s="27" t="str">
        <f>VLOOKUP(B2548,[1]ПланКаз!A2533:M5837,13,0)</f>
        <v>Қантар-Ақпан</v>
      </c>
      <c r="M2548" s="27" t="str">
        <f>VLOOKUP(B2548,[1]ПланКаз!A2535:N5839,14,0)</f>
        <v>Шығыс-Қазақстан облысы, Өскемен қ.</v>
      </c>
      <c r="N2548" s="27" t="s">
        <v>60</v>
      </c>
      <c r="O2548" s="27" t="str">
        <f>VLOOKUP(B2548,[1]ПланКаз!A2534:P5838,16,0)</f>
        <v>Шартқа қол қойылған күннен бастап 50 күнтізбелік күн ішінде</v>
      </c>
      <c r="P2548" s="27" t="s">
        <v>61</v>
      </c>
      <c r="Q2548" s="28" t="s">
        <v>480</v>
      </c>
      <c r="R2548" s="27" t="str">
        <f>VLOOKUP(B2548,[1]ПланКаз!A2533:S5837,19,0)</f>
        <v>Дана</v>
      </c>
      <c r="S2548" s="29">
        <v>3</v>
      </c>
      <c r="T2548" s="29">
        <v>175920</v>
      </c>
      <c r="U2548" s="29" t="s">
        <v>63</v>
      </c>
      <c r="V2548" s="29" t="s">
        <v>63</v>
      </c>
      <c r="W2548" s="27" t="s">
        <v>26</v>
      </c>
      <c r="X2548" s="27" t="s">
        <v>74</v>
      </c>
      <c r="Y2548" s="27" t="s">
        <v>5133</v>
      </c>
    </row>
    <row r="2549" spans="2:25" x14ac:dyDescent="0.2">
      <c r="B2549" s="27" t="s">
        <v>5146</v>
      </c>
      <c r="C2549" s="27" t="s">
        <v>57</v>
      </c>
      <c r="D2549" s="27" t="s">
        <v>5127</v>
      </c>
      <c r="E2549" s="27" t="str">
        <f>VLOOKUP(D2549,[1]ЕНС!A:E,2,FALSE)</f>
        <v>Катушка</v>
      </c>
      <c r="F2549" s="27" t="str">
        <f>VLOOKUP(D2549,[1]ЕНС!A:E,3,FALSE)</f>
        <v>электромагнитная</v>
      </c>
      <c r="G2549" s="27" t="s">
        <v>5145</v>
      </c>
      <c r="H2549" s="27" t="s">
        <v>11</v>
      </c>
      <c r="I2549" s="27">
        <v>0</v>
      </c>
      <c r="J2549" s="27">
        <v>631010000</v>
      </c>
      <c r="K2549" s="27" t="str">
        <f>VLOOKUP(B2549,[1]ПланКаз!A2536:M5840,12,0)</f>
        <v>ҚР, ШҚО, Өскемен қ., Бажов көш., 10</v>
      </c>
      <c r="L2549" s="27" t="str">
        <f>VLOOKUP(B2549,[1]ПланКаз!A2534:M5838,13,0)</f>
        <v>Мамыр - Маусым</v>
      </c>
      <c r="M2549" s="27" t="str">
        <f>VLOOKUP(B2549,[1]ПланКаз!A2536:N5840,14,0)</f>
        <v>Шығыс-Қазақстан облысы, Өскемен қ.</v>
      </c>
      <c r="N2549" s="27" t="s">
        <v>60</v>
      </c>
      <c r="O2549" s="27" t="str">
        <f>VLOOKUP(B2549,[1]ПланКаз!A2535:P5839,16,0)</f>
        <v>Өтініш берген күннен бастап 10 жұмыс күні ішінде</v>
      </c>
      <c r="P2549" s="27" t="s">
        <v>61</v>
      </c>
      <c r="Q2549" s="28" t="s">
        <v>480</v>
      </c>
      <c r="R2549" s="27" t="str">
        <f>VLOOKUP(B2549,[1]ПланКаз!A2534:S5838,19,0)</f>
        <v>Дана</v>
      </c>
      <c r="S2549" s="29">
        <v>3</v>
      </c>
      <c r="T2549" s="29">
        <v>175920</v>
      </c>
      <c r="U2549" s="29">
        <v>527760</v>
      </c>
      <c r="V2549" s="29">
        <v>591091.19999999995</v>
      </c>
      <c r="W2549" s="27"/>
      <c r="X2549" s="27" t="s">
        <v>74</v>
      </c>
      <c r="Y2549" s="27" t="s">
        <v>63</v>
      </c>
    </row>
    <row r="2550" spans="2:25" x14ac:dyDescent="0.2">
      <c r="B2550" s="27" t="s">
        <v>5147</v>
      </c>
      <c r="C2550" s="27" t="s">
        <v>57</v>
      </c>
      <c r="D2550" s="27" t="s">
        <v>5127</v>
      </c>
      <c r="E2550" s="27" t="str">
        <f>VLOOKUP(D2550,[1]ЕНС!A:E,2,FALSE)</f>
        <v>Катушка</v>
      </c>
      <c r="F2550" s="27" t="str">
        <f>VLOOKUP(D2550,[1]ЕНС!A:E,3,FALSE)</f>
        <v>электромагнитная</v>
      </c>
      <c r="G2550" s="27" t="s">
        <v>5148</v>
      </c>
      <c r="H2550" s="27" t="s">
        <v>28</v>
      </c>
      <c r="I2550" s="27">
        <v>0</v>
      </c>
      <c r="J2550" s="27">
        <v>631010000</v>
      </c>
      <c r="K2550" s="27" t="str">
        <f>VLOOKUP(B2550,[1]ПланКаз!A2537:M5841,12,0)</f>
        <v>ҚР, ШҚО, Өскемен қ., Бажов көш., 10</v>
      </c>
      <c r="L2550" s="27" t="str">
        <f>VLOOKUP(B2550,[1]ПланКаз!A2535:M5839,13,0)</f>
        <v>Қантар-Ақпан</v>
      </c>
      <c r="M2550" s="27" t="str">
        <f>VLOOKUP(B2550,[1]ПланКаз!A2537:N5841,14,0)</f>
        <v>Шығыс-Қазақстан облысы, Өскемен қ.</v>
      </c>
      <c r="N2550" s="27" t="s">
        <v>60</v>
      </c>
      <c r="O2550" s="27" t="str">
        <f>VLOOKUP(B2550,[1]ПланКаз!A2536:P5840,16,0)</f>
        <v>Шартқа қол қойылған күннен бастап 50 күнтізбелік күн ішінде</v>
      </c>
      <c r="P2550" s="27" t="s">
        <v>61</v>
      </c>
      <c r="Q2550" s="28" t="s">
        <v>480</v>
      </c>
      <c r="R2550" s="27" t="str">
        <f>VLOOKUP(B2550,[1]ПланКаз!A2535:S5839,19,0)</f>
        <v>Дана</v>
      </c>
      <c r="S2550" s="29">
        <v>12</v>
      </c>
      <c r="T2550" s="29">
        <v>382134</v>
      </c>
      <c r="U2550" s="29" t="s">
        <v>63</v>
      </c>
      <c r="V2550" s="29" t="s">
        <v>63</v>
      </c>
      <c r="W2550" s="27" t="s">
        <v>26</v>
      </c>
      <c r="X2550" s="27" t="s">
        <v>74</v>
      </c>
      <c r="Y2550" s="27" t="s">
        <v>5133</v>
      </c>
    </row>
    <row r="2551" spans="2:25" x14ac:dyDescent="0.2">
      <c r="B2551" s="27" t="s">
        <v>5149</v>
      </c>
      <c r="C2551" s="27" t="s">
        <v>57</v>
      </c>
      <c r="D2551" s="27" t="s">
        <v>5127</v>
      </c>
      <c r="E2551" s="27" t="str">
        <f>VLOOKUP(D2551,[1]ЕНС!A:E,2,FALSE)</f>
        <v>Катушка</v>
      </c>
      <c r="F2551" s="27" t="str">
        <f>VLOOKUP(D2551,[1]ЕНС!A:E,3,FALSE)</f>
        <v>электромагнитная</v>
      </c>
      <c r="G2551" s="27" t="s">
        <v>5148</v>
      </c>
      <c r="H2551" s="27" t="s">
        <v>11</v>
      </c>
      <c r="I2551" s="27">
        <v>0</v>
      </c>
      <c r="J2551" s="27">
        <v>631010000</v>
      </c>
      <c r="K2551" s="27" t="str">
        <f>VLOOKUP(B2551,[1]ПланКаз!A2538:M5842,12,0)</f>
        <v>ҚР, ШҚО, Өскемен қ., Бажов көш., 10</v>
      </c>
      <c r="L2551" s="27" t="str">
        <f>VLOOKUP(B2551,[1]ПланКаз!A2536:M5840,13,0)</f>
        <v>Мамыр - Маусым</v>
      </c>
      <c r="M2551" s="27" t="str">
        <f>VLOOKUP(B2551,[1]ПланКаз!A2538:N5842,14,0)</f>
        <v>Шығыс-Қазақстан облысы, Өскемен қ.</v>
      </c>
      <c r="N2551" s="27" t="s">
        <v>60</v>
      </c>
      <c r="O2551" s="27" t="str">
        <f>VLOOKUP(B2551,[1]ПланКаз!A2537:P5841,16,0)</f>
        <v>Өтініш берген күннен бастап 10 жұмыс күні ішінде</v>
      </c>
      <c r="P2551" s="27" t="s">
        <v>61</v>
      </c>
      <c r="Q2551" s="28" t="s">
        <v>480</v>
      </c>
      <c r="R2551" s="27" t="str">
        <f>VLOOKUP(B2551,[1]ПланКаз!A2536:S5840,19,0)</f>
        <v>Дана</v>
      </c>
      <c r="S2551" s="29">
        <v>12</v>
      </c>
      <c r="T2551" s="29">
        <v>382134</v>
      </c>
      <c r="U2551" s="29">
        <v>4585608</v>
      </c>
      <c r="V2551" s="29">
        <v>5135880.96</v>
      </c>
      <c r="W2551" s="27"/>
      <c r="X2551" s="27" t="s">
        <v>74</v>
      </c>
      <c r="Y2551" s="27" t="s">
        <v>63</v>
      </c>
    </row>
    <row r="2552" spans="2:25" x14ac:dyDescent="0.2">
      <c r="B2552" s="27" t="s">
        <v>5150</v>
      </c>
      <c r="C2552" s="27" t="s">
        <v>57</v>
      </c>
      <c r="D2552" s="27" t="s">
        <v>5102</v>
      </c>
      <c r="E2552" s="27" t="str">
        <f>VLOOKUP(D2552,[1]ЕНС!A:E,2,FALSE)</f>
        <v xml:space="preserve">Блок-контакт </v>
      </c>
      <c r="F2552" s="27" t="str">
        <f>VLOOKUP(D2552,[1]ЕНС!A:E,3,FALSE)</f>
        <v>для высоковольтного выключателя</v>
      </c>
      <c r="G2552" s="27" t="s">
        <v>5151</v>
      </c>
      <c r="H2552" s="27" t="s">
        <v>28</v>
      </c>
      <c r="I2552" s="27">
        <v>0</v>
      </c>
      <c r="J2552" s="27">
        <v>631010000</v>
      </c>
      <c r="K2552" s="27" t="str">
        <f>VLOOKUP(B2552,[1]ПланКаз!A2539:M5843,12,0)</f>
        <v>ҚР, ШҚО, Өскемен қ., Бажов көш., 10</v>
      </c>
      <c r="L2552" s="27" t="str">
        <f>VLOOKUP(B2552,[1]ПланКаз!A2537:M5841,13,0)</f>
        <v>Желтоқсан-Қантар</v>
      </c>
      <c r="M2552" s="27" t="str">
        <f>VLOOKUP(B2552,[1]ПланКаз!A2539:N5843,14,0)</f>
        <v>Шығыс-Қазақстан облысы, Өскемен қ.</v>
      </c>
      <c r="N2552" s="27" t="s">
        <v>60</v>
      </c>
      <c r="O2552" s="27" t="str">
        <f>VLOOKUP(B2552,[1]ПланКаз!A2538:P5842,16,0)</f>
        <v>Шартқа қол қойылған күннен бастап 50 күнтізбелік күн ішінде</v>
      </c>
      <c r="P2552" s="27" t="s">
        <v>61</v>
      </c>
      <c r="Q2552" s="28" t="s">
        <v>480</v>
      </c>
      <c r="R2552" s="27" t="str">
        <f>VLOOKUP(B2552,[1]ПланКаз!A2537:S5841,19,0)</f>
        <v>Дана</v>
      </c>
      <c r="S2552" s="29">
        <v>3</v>
      </c>
      <c r="T2552" s="29">
        <v>37810</v>
      </c>
      <c r="U2552" s="29">
        <v>113430</v>
      </c>
      <c r="V2552" s="29">
        <v>127041.60000000001</v>
      </c>
      <c r="W2552" s="27"/>
      <c r="X2552" s="27" t="s">
        <v>64</v>
      </c>
      <c r="Y2552" s="27" t="s">
        <v>63</v>
      </c>
    </row>
    <row r="2553" spans="2:25" x14ac:dyDescent="0.2">
      <c r="B2553" s="27" t="s">
        <v>5152</v>
      </c>
      <c r="C2553" s="27" t="s">
        <v>57</v>
      </c>
      <c r="D2553" s="27" t="s">
        <v>5122</v>
      </c>
      <c r="E2553" s="27" t="str">
        <f>VLOOKUP(D2553,[1]ЕНС!A:E,2,FALSE)</f>
        <v>Маслоуказатель</v>
      </c>
      <c r="F2553" s="27" t="str">
        <f>VLOOKUP(D2553,[1]ЕНС!A:E,3,FALSE)</f>
        <v>для масляного трансформатора</v>
      </c>
      <c r="G2553" s="27" t="s">
        <v>5153</v>
      </c>
      <c r="H2553" s="27" t="s">
        <v>28</v>
      </c>
      <c r="I2553" s="27">
        <v>0</v>
      </c>
      <c r="J2553" s="27">
        <v>631010000</v>
      </c>
      <c r="K2553" s="27" t="str">
        <f>VLOOKUP(B2553,[1]ПланКаз!A2540:M5844,12,0)</f>
        <v>ҚР, ШҚО, Өскемен қ., Бажов көш., 10</v>
      </c>
      <c r="L2553" s="27" t="str">
        <f>VLOOKUP(B2553,[1]ПланКаз!A2538:M5842,13,0)</f>
        <v>Желтоқсан-Қантар</v>
      </c>
      <c r="M2553" s="27" t="str">
        <f>VLOOKUP(B2553,[1]ПланКаз!A2540:N5844,14,0)</f>
        <v>Шығыс-Қазақстан облысы, Өскемен қ.</v>
      </c>
      <c r="N2553" s="27" t="s">
        <v>60</v>
      </c>
      <c r="O2553" s="27" t="str">
        <f>VLOOKUP(B2553,[1]ПланКаз!A2539:P5843,16,0)</f>
        <v>Шартқа қол қойылған күннен бастап 50 күнтізбелік күн ішінде</v>
      </c>
      <c r="P2553" s="27" t="s">
        <v>61</v>
      </c>
      <c r="Q2553" s="28" t="s">
        <v>480</v>
      </c>
      <c r="R2553" s="27" t="str">
        <f>VLOOKUP(B2553,[1]ПланКаз!A2538:S5842,19,0)</f>
        <v>Дана</v>
      </c>
      <c r="S2553" s="29">
        <v>3</v>
      </c>
      <c r="T2553" s="29">
        <v>2873</v>
      </c>
      <c r="U2553" s="29">
        <v>8619</v>
      </c>
      <c r="V2553" s="29">
        <v>9653.2800000000007</v>
      </c>
      <c r="W2553" s="27"/>
      <c r="X2553" s="27" t="s">
        <v>64</v>
      </c>
      <c r="Y2553" s="27" t="s">
        <v>63</v>
      </c>
    </row>
    <row r="2554" spans="2:25" x14ac:dyDescent="0.2">
      <c r="B2554" s="27" t="s">
        <v>5154</v>
      </c>
      <c r="C2554" s="27" t="s">
        <v>57</v>
      </c>
      <c r="D2554" s="27" t="s">
        <v>5110</v>
      </c>
      <c r="E2554" s="27" t="str">
        <f>VLOOKUP(D2554,[1]ЕНС!A:E,2,FALSE)</f>
        <v>Уплотнение</v>
      </c>
      <c r="F2554" s="27" t="str">
        <f>VLOOKUP(D2554,[1]ЕНС!A:E,3,FALSE)</f>
        <v>высоковольтного выключателя</v>
      </c>
      <c r="G2554" s="27" t="s">
        <v>5155</v>
      </c>
      <c r="H2554" s="27" t="s">
        <v>28</v>
      </c>
      <c r="I2554" s="27">
        <v>0</v>
      </c>
      <c r="J2554" s="27">
        <v>631010000</v>
      </c>
      <c r="K2554" s="27" t="str">
        <f>VLOOKUP(B2554,[1]ПланКаз!A2541:M5845,12,0)</f>
        <v>ҚР, ШҚО, Өскемен қ., Бажов көш., 10</v>
      </c>
      <c r="L2554" s="27" t="str">
        <f>VLOOKUP(B2554,[1]ПланКаз!A2539:M5843,13,0)</f>
        <v>Желтоқсан-Қантар</v>
      </c>
      <c r="M2554" s="27" t="str">
        <f>VLOOKUP(B2554,[1]ПланКаз!A2541:N5845,14,0)</f>
        <v>Шығыс-Қазақстан облысы, Өскемен қ.</v>
      </c>
      <c r="N2554" s="27" t="s">
        <v>60</v>
      </c>
      <c r="O2554" s="27" t="str">
        <f>VLOOKUP(B2554,[1]ПланКаз!A2540:P5844,16,0)</f>
        <v>Шартқа қол қойылған күннен бастап 50 күнтізбелік күн ішінде</v>
      </c>
      <c r="P2554" s="27" t="s">
        <v>61</v>
      </c>
      <c r="Q2554" s="28" t="s">
        <v>480</v>
      </c>
      <c r="R2554" s="27" t="str">
        <f>VLOOKUP(B2554,[1]ПланКаз!A2539:S5843,19,0)</f>
        <v>Дана</v>
      </c>
      <c r="S2554" s="29">
        <v>4</v>
      </c>
      <c r="T2554" s="29">
        <v>14601</v>
      </c>
      <c r="U2554" s="29">
        <v>58404</v>
      </c>
      <c r="V2554" s="29">
        <v>65412.480000000003</v>
      </c>
      <c r="W2554" s="27"/>
      <c r="X2554" s="27" t="s">
        <v>64</v>
      </c>
      <c r="Y2554" s="27" t="s">
        <v>63</v>
      </c>
    </row>
    <row r="2555" spans="2:25" x14ac:dyDescent="0.2">
      <c r="B2555" s="27" t="s">
        <v>5156</v>
      </c>
      <c r="C2555" s="27" t="s">
        <v>57</v>
      </c>
      <c r="D2555" s="27" t="s">
        <v>5157</v>
      </c>
      <c r="E2555" s="27" t="str">
        <f>VLOOKUP(D2555,[1]ЕНС!A:E,2,FALSE)</f>
        <v>Изолятор</v>
      </c>
      <c r="F2555" s="27" t="str">
        <f>VLOOKUP(D2555,[1]ЕНС!A:E,3,FALSE)</f>
        <v>тип ИОР-10-7,50 I I УХЛ, Т2, керамический, опорный, армированный, ГОСТ 19797-85</v>
      </c>
      <c r="G2555" s="27" t="s">
        <v>5158</v>
      </c>
      <c r="H2555" s="27" t="s">
        <v>11</v>
      </c>
      <c r="I2555" s="27">
        <v>60</v>
      </c>
      <c r="J2555" s="27">
        <v>631010000</v>
      </c>
      <c r="K2555" s="27" t="str">
        <f>VLOOKUP(B2555,[1]ПланКаз!A2542:M5846,12,0)</f>
        <v>ҚР, ШҚО, Өскемен қ., Бажов көш., 10</v>
      </c>
      <c r="L2555" s="27" t="str">
        <f>VLOOKUP(B2555,[1]ПланКаз!A2540:M5844,13,0)</f>
        <v>Қантар-Ақпан</v>
      </c>
      <c r="M2555" s="27" t="str">
        <f>VLOOKUP(B2555,[1]ПланКаз!A2542:N5846,14,0)</f>
        <v>Шығыс-Қазақстан облысы, Өскемен қ.</v>
      </c>
      <c r="N2555" s="27" t="s">
        <v>60</v>
      </c>
      <c r="O2555" s="27" t="str">
        <f>VLOOKUP(B2555,[1]ПланКаз!A2541:P5845,16,0)</f>
        <v>Шартқа қол қойылған күннен бастап 50 күнтізбелік күн ішінде</v>
      </c>
      <c r="P2555" s="27" t="s">
        <v>61</v>
      </c>
      <c r="Q2555" s="28" t="s">
        <v>480</v>
      </c>
      <c r="R2555" s="27" t="str">
        <f>VLOOKUP(B2555,[1]ПланКаз!A2540:S5844,19,0)</f>
        <v>Дана</v>
      </c>
      <c r="S2555" s="29">
        <v>11</v>
      </c>
      <c r="T2555" s="29">
        <v>3022</v>
      </c>
      <c r="U2555" s="29" t="s">
        <v>63</v>
      </c>
      <c r="V2555" s="29" t="s">
        <v>63</v>
      </c>
      <c r="W2555" s="27" t="s">
        <v>71</v>
      </c>
      <c r="X2555" s="27" t="s">
        <v>74</v>
      </c>
      <c r="Y2555" s="27" t="s">
        <v>5159</v>
      </c>
    </row>
    <row r="2556" spans="2:25" x14ac:dyDescent="0.2">
      <c r="B2556" s="27" t="s">
        <v>5160</v>
      </c>
      <c r="C2556" s="27" t="s">
        <v>57</v>
      </c>
      <c r="D2556" s="27" t="s">
        <v>5157</v>
      </c>
      <c r="E2556" s="27" t="str">
        <f>VLOOKUP(D2556,[1]ЕНС!A:E,2,FALSE)</f>
        <v>Изолятор</v>
      </c>
      <c r="F2556" s="27" t="str">
        <f>VLOOKUP(D2556,[1]ЕНС!A:E,3,FALSE)</f>
        <v>тип ИОР-10-7,50 I I УХЛ, Т2, керамический, опорный, армированный, ГОСТ 19797-85</v>
      </c>
      <c r="G2556" s="27" t="s">
        <v>5158</v>
      </c>
      <c r="H2556" s="27" t="s">
        <v>28</v>
      </c>
      <c r="I2556" s="27">
        <v>60</v>
      </c>
      <c r="J2556" s="27">
        <v>631010000</v>
      </c>
      <c r="K2556" s="27" t="str">
        <f>VLOOKUP(B2556,[1]ПланКаз!A2543:M5847,12,0)</f>
        <v>ҚР, ШҚО, Өскемен қ., Бажов көш., 10</v>
      </c>
      <c r="L2556" s="27" t="str">
        <f>VLOOKUP(B2556,[1]ПланКаз!A2541:M5845,13,0)</f>
        <v>Қантар-Ақпан</v>
      </c>
      <c r="M2556" s="27" t="str">
        <f>VLOOKUP(B2556,[1]ПланКаз!A2543:N5847,14,0)</f>
        <v>Шығыс-Қазақстан облысы, Өскемен қ.</v>
      </c>
      <c r="N2556" s="27" t="s">
        <v>60</v>
      </c>
      <c r="O2556" s="27" t="str">
        <f>VLOOKUP(B2556,[1]ПланКаз!A2542:P5846,16,0)</f>
        <v>Шартқа қол қойылған күннен бастап 50 күнтізбелік күн ішінде</v>
      </c>
      <c r="P2556" s="27" t="s">
        <v>61</v>
      </c>
      <c r="Q2556" s="28" t="s">
        <v>480</v>
      </c>
      <c r="R2556" s="27" t="str">
        <f>VLOOKUP(B2556,[1]ПланКаз!A2541:S5845,19,0)</f>
        <v>Дана</v>
      </c>
      <c r="S2556" s="29">
        <v>11</v>
      </c>
      <c r="T2556" s="29">
        <v>3022</v>
      </c>
      <c r="U2556" s="29">
        <v>33242</v>
      </c>
      <c r="V2556" s="29">
        <v>37231.040000000001</v>
      </c>
      <c r="W2556" s="27" t="s">
        <v>26</v>
      </c>
      <c r="X2556" s="27" t="s">
        <v>74</v>
      </c>
      <c r="Y2556" s="27" t="s">
        <v>63</v>
      </c>
    </row>
    <row r="2557" spans="2:25" x14ac:dyDescent="0.2">
      <c r="B2557" s="27" t="s">
        <v>5161</v>
      </c>
      <c r="C2557" s="27" t="s">
        <v>57</v>
      </c>
      <c r="D2557" s="27" t="s">
        <v>5162</v>
      </c>
      <c r="E2557" s="27" t="str">
        <f>VLOOKUP(D2557,[1]ЕНС!A:E,2,FALSE)</f>
        <v>Изолятор</v>
      </c>
      <c r="F2557" s="27" t="str">
        <f>VLOOKUP(D2557,[1]ЕНС!A:E,3,FALSE)</f>
        <v>ИОС-110/400, керамический, опорный, стержневой, армированный</v>
      </c>
      <c r="G2557" s="27" t="s">
        <v>5163</v>
      </c>
      <c r="H2557" s="27" t="s">
        <v>11</v>
      </c>
      <c r="I2557" s="27">
        <v>60</v>
      </c>
      <c r="J2557" s="27">
        <v>631010000</v>
      </c>
      <c r="K2557" s="27" t="str">
        <f>VLOOKUP(B2557,[1]ПланКаз!A2544:M5848,12,0)</f>
        <v>ҚР, ШҚО, Өскемен қ., Бажов көш., 10</v>
      </c>
      <c r="L2557" s="27" t="str">
        <f>VLOOKUP(B2557,[1]ПланКаз!A2542:M5846,13,0)</f>
        <v>Қантар-Ақпан</v>
      </c>
      <c r="M2557" s="27" t="str">
        <f>VLOOKUP(B2557,[1]ПланКаз!A2544:N5848,14,0)</f>
        <v>Шығыс-Қазақстан облысы, Өскемен қ.</v>
      </c>
      <c r="N2557" s="27" t="s">
        <v>60</v>
      </c>
      <c r="O2557" s="27" t="str">
        <f>VLOOKUP(B2557,[1]ПланКаз!A2543:P5847,16,0)</f>
        <v>Шартқа қол қойылған күннен бастап 50 күнтізбелік күн ішінде</v>
      </c>
      <c r="P2557" s="27" t="s">
        <v>61</v>
      </c>
      <c r="Q2557" s="28" t="s">
        <v>480</v>
      </c>
      <c r="R2557" s="27" t="str">
        <f>VLOOKUP(B2557,[1]ПланКаз!A2542:S5846,19,0)</f>
        <v>Дана</v>
      </c>
      <c r="S2557" s="29">
        <v>31</v>
      </c>
      <c r="T2557" s="29">
        <v>98115</v>
      </c>
      <c r="U2557" s="29" t="s">
        <v>63</v>
      </c>
      <c r="V2557" s="29" t="s">
        <v>63</v>
      </c>
      <c r="W2557" s="27" t="s">
        <v>71</v>
      </c>
      <c r="X2557" s="27" t="s">
        <v>74</v>
      </c>
      <c r="Y2557" s="27" t="s">
        <v>5159</v>
      </c>
    </row>
    <row r="2558" spans="2:25" x14ac:dyDescent="0.2">
      <c r="B2558" s="27" t="s">
        <v>5164</v>
      </c>
      <c r="C2558" s="27" t="s">
        <v>57</v>
      </c>
      <c r="D2558" s="27" t="s">
        <v>5162</v>
      </c>
      <c r="E2558" s="27" t="str">
        <f>VLOOKUP(D2558,[1]ЕНС!A:E,2,FALSE)</f>
        <v>Изолятор</v>
      </c>
      <c r="F2558" s="27" t="str">
        <f>VLOOKUP(D2558,[1]ЕНС!A:E,3,FALSE)</f>
        <v>ИОС-110/400, керамический, опорный, стержневой, армированный</v>
      </c>
      <c r="G2558" s="27" t="s">
        <v>5163</v>
      </c>
      <c r="H2558" s="27" t="s">
        <v>28</v>
      </c>
      <c r="I2558" s="27">
        <v>60</v>
      </c>
      <c r="J2558" s="27">
        <v>631010000</v>
      </c>
      <c r="K2558" s="27" t="str">
        <f>VLOOKUP(B2558,[1]ПланКаз!A2545:M5849,12,0)</f>
        <v>ҚР, ШҚО, Өскемен қ., Бажов көш., 10</v>
      </c>
      <c r="L2558" s="27" t="str">
        <f>VLOOKUP(B2558,[1]ПланКаз!A2543:M5847,13,0)</f>
        <v>Қантар-Ақпан</v>
      </c>
      <c r="M2558" s="27" t="str">
        <f>VLOOKUP(B2558,[1]ПланКаз!A2545:N5849,14,0)</f>
        <v>Шығыс-Қазақстан облысы, Өскемен қ.</v>
      </c>
      <c r="N2558" s="27" t="s">
        <v>60</v>
      </c>
      <c r="O2558" s="27" t="str">
        <f>VLOOKUP(B2558,[1]ПланКаз!A2544:P5848,16,0)</f>
        <v>Шартқа қол қойылған күннен бастап 50 күнтізбелік күн ішінде</v>
      </c>
      <c r="P2558" s="27" t="s">
        <v>61</v>
      </c>
      <c r="Q2558" s="28" t="s">
        <v>480</v>
      </c>
      <c r="R2558" s="27" t="str">
        <f>VLOOKUP(B2558,[1]ПланКаз!A2543:S5847,19,0)</f>
        <v>Дана</v>
      </c>
      <c r="S2558" s="29">
        <v>31</v>
      </c>
      <c r="T2558" s="29">
        <v>98115</v>
      </c>
      <c r="U2558" s="29">
        <v>3041565</v>
      </c>
      <c r="V2558" s="29">
        <v>3406552.8</v>
      </c>
      <c r="W2558" s="27" t="s">
        <v>26</v>
      </c>
      <c r="X2558" s="27" t="s">
        <v>74</v>
      </c>
      <c r="Y2558" s="27" t="s">
        <v>63</v>
      </c>
    </row>
    <row r="2559" spans="2:25" x14ac:dyDescent="0.2">
      <c r="B2559" s="27" t="s">
        <v>5165</v>
      </c>
      <c r="C2559" s="27" t="s">
        <v>57</v>
      </c>
      <c r="D2559" s="27" t="s">
        <v>5162</v>
      </c>
      <c r="E2559" s="27" t="str">
        <f>VLOOKUP(D2559,[1]ЕНС!A:E,2,FALSE)</f>
        <v>Изолятор</v>
      </c>
      <c r="F2559" s="27" t="str">
        <f>VLOOKUP(D2559,[1]ЕНС!A:E,3,FALSE)</f>
        <v>ИОС-110/400, керамический, опорный, стержневой, армированный</v>
      </c>
      <c r="G2559" s="27" t="s">
        <v>5166</v>
      </c>
      <c r="H2559" s="27" t="s">
        <v>11</v>
      </c>
      <c r="I2559" s="27">
        <v>60</v>
      </c>
      <c r="J2559" s="27">
        <v>631010000</v>
      </c>
      <c r="K2559" s="27" t="str">
        <f>VLOOKUP(B2559,[1]ПланКаз!A2546:M5850,12,0)</f>
        <v>ҚР, ШҚО, Өскемен қ., Бажов көш., 10</v>
      </c>
      <c r="L2559" s="27" t="str">
        <f>VLOOKUP(B2559,[1]ПланКаз!A2544:M5848,13,0)</f>
        <v>Қантар-Ақпан</v>
      </c>
      <c r="M2559" s="27" t="str">
        <f>VLOOKUP(B2559,[1]ПланКаз!A2546:N5850,14,0)</f>
        <v>Шығыс-Қазақстан облысы, Өскемен қ.</v>
      </c>
      <c r="N2559" s="27" t="s">
        <v>60</v>
      </c>
      <c r="O2559" s="27" t="str">
        <f>VLOOKUP(B2559,[1]ПланКаз!A2545:P5849,16,0)</f>
        <v>Шартқа қол қойылған күннен бастап 50 күнтізбелік күн ішінде</v>
      </c>
      <c r="P2559" s="27" t="s">
        <v>61</v>
      </c>
      <c r="Q2559" s="28" t="s">
        <v>480</v>
      </c>
      <c r="R2559" s="27" t="str">
        <f>VLOOKUP(B2559,[1]ПланКаз!A2544:S5848,19,0)</f>
        <v>Дана</v>
      </c>
      <c r="S2559" s="29">
        <v>13</v>
      </c>
      <c r="T2559" s="29">
        <v>31929</v>
      </c>
      <c r="U2559" s="29" t="s">
        <v>63</v>
      </c>
      <c r="V2559" s="29" t="s">
        <v>63</v>
      </c>
      <c r="W2559" s="27" t="s">
        <v>71</v>
      </c>
      <c r="X2559" s="27" t="s">
        <v>74</v>
      </c>
      <c r="Y2559" s="27" t="s">
        <v>2896</v>
      </c>
    </row>
    <row r="2560" spans="2:25" x14ac:dyDescent="0.2">
      <c r="B2560" s="27" t="s">
        <v>5167</v>
      </c>
      <c r="C2560" s="27" t="s">
        <v>57</v>
      </c>
      <c r="D2560" s="27" t="s">
        <v>5162</v>
      </c>
      <c r="E2560" s="27" t="str">
        <f>VLOOKUP(D2560,[1]ЕНС!A:E,2,FALSE)</f>
        <v>Изолятор</v>
      </c>
      <c r="F2560" s="27" t="str">
        <f>VLOOKUP(D2560,[1]ЕНС!A:E,3,FALSE)</f>
        <v>ИОС-110/400, керамический, опорный, стержневой, армированный</v>
      </c>
      <c r="G2560" s="27" t="s">
        <v>5166</v>
      </c>
      <c r="H2560" s="27" t="s">
        <v>28</v>
      </c>
      <c r="I2560" s="27">
        <v>60</v>
      </c>
      <c r="J2560" s="27">
        <v>631010000</v>
      </c>
      <c r="K2560" s="27" t="str">
        <f>VLOOKUP(B2560,[1]ПланКаз!A2547:M5851,12,0)</f>
        <v>ҚР, ШҚО, Өскемен қ., Бажов көш., 10</v>
      </c>
      <c r="L2560" s="27" t="str">
        <f>VLOOKUP(B2560,[1]ПланКаз!A2545:M5849,13,0)</f>
        <v>Ақпан - Наурыз</v>
      </c>
      <c r="M2560" s="27" t="str">
        <f>VLOOKUP(B2560,[1]ПланКаз!A2547:N5851,14,0)</f>
        <v>Шығыс-Қазақстан облысы, Өскемен қ.</v>
      </c>
      <c r="N2560" s="27" t="s">
        <v>60</v>
      </c>
      <c r="O2560" s="27" t="str">
        <f>VLOOKUP(B2560,[1]ПланКаз!A2546:P5850,16,0)</f>
        <v>Шартқа қол қойылған күннен бастап 50 күнтізбелік күн ішінде</v>
      </c>
      <c r="P2560" s="27" t="s">
        <v>61</v>
      </c>
      <c r="Q2560" s="28" t="s">
        <v>480</v>
      </c>
      <c r="R2560" s="27" t="str">
        <f>VLOOKUP(B2560,[1]ПланКаз!A2545:S5849,19,0)</f>
        <v>Дана</v>
      </c>
      <c r="S2560" s="29">
        <v>13</v>
      </c>
      <c r="T2560" s="29">
        <v>31929</v>
      </c>
      <c r="U2560" s="29" t="s">
        <v>63</v>
      </c>
      <c r="V2560" s="29" t="s">
        <v>63</v>
      </c>
      <c r="W2560" s="27" t="s">
        <v>71</v>
      </c>
      <c r="X2560" s="27" t="s">
        <v>74</v>
      </c>
      <c r="Y2560" s="27" t="s">
        <v>3127</v>
      </c>
    </row>
    <row r="2561" spans="2:25" x14ac:dyDescent="0.2">
      <c r="B2561" s="27" t="s">
        <v>5168</v>
      </c>
      <c r="C2561" s="27" t="s">
        <v>57</v>
      </c>
      <c r="D2561" s="27" t="s">
        <v>5162</v>
      </c>
      <c r="E2561" s="27" t="str">
        <f>VLOOKUP(D2561,[1]ЕНС!A:E,2,FALSE)</f>
        <v>Изолятор</v>
      </c>
      <c r="F2561" s="27" t="str">
        <f>VLOOKUP(D2561,[1]ЕНС!A:E,3,FALSE)</f>
        <v>ИОС-110/400, керамический, опорный, стержневой, армированный</v>
      </c>
      <c r="G2561" s="27" t="s">
        <v>5166</v>
      </c>
      <c r="H2561" s="27" t="s">
        <v>28</v>
      </c>
      <c r="I2561" s="27">
        <v>0</v>
      </c>
      <c r="J2561" s="27">
        <v>631010000</v>
      </c>
      <c r="K2561" s="27" t="str">
        <f>VLOOKUP(B2561,[1]ПланКаз!A2548:M5852,12,0)</f>
        <v>ҚР, ШҚО, Өскемен қ., Бажов көш., 10</v>
      </c>
      <c r="L2561" s="27" t="str">
        <f>VLOOKUP(B2561,[1]ПланКаз!A2546:M5850,13,0)</f>
        <v>Наурыз - Сәуір</v>
      </c>
      <c r="M2561" s="27" t="str">
        <f>VLOOKUP(B2561,[1]ПланКаз!A2548:N5852,14,0)</f>
        <v>Шығыс-Қазақстан облысы, Өскемен қ.</v>
      </c>
      <c r="N2561" s="27" t="s">
        <v>60</v>
      </c>
      <c r="O2561" s="27" t="str">
        <f>VLOOKUP(B2561,[1]ПланКаз!A2547:P5851,16,0)</f>
        <v>Шартқа қол қойылған күннен бастап 50 күнтізбелік күн ішінде</v>
      </c>
      <c r="P2561" s="27" t="s">
        <v>61</v>
      </c>
      <c r="Q2561" s="28" t="s">
        <v>480</v>
      </c>
      <c r="R2561" s="27" t="str">
        <f>VLOOKUP(B2561,[1]ПланКаз!A2546:S5850,19,0)</f>
        <v>Дана</v>
      </c>
      <c r="S2561" s="29">
        <v>13</v>
      </c>
      <c r="T2561" s="29">
        <v>31929</v>
      </c>
      <c r="U2561" s="29">
        <v>415077</v>
      </c>
      <c r="V2561" s="29">
        <v>464886.24</v>
      </c>
      <c r="W2561" s="27"/>
      <c r="X2561" s="27" t="s">
        <v>74</v>
      </c>
      <c r="Y2561" s="27" t="s">
        <v>63</v>
      </c>
    </row>
    <row r="2562" spans="2:25" x14ac:dyDescent="0.2">
      <c r="B2562" s="27" t="s">
        <v>5169</v>
      </c>
      <c r="C2562" s="27" t="s">
        <v>57</v>
      </c>
      <c r="D2562" s="27" t="s">
        <v>5162</v>
      </c>
      <c r="E2562" s="27" t="str">
        <f>VLOOKUP(D2562,[1]ЕНС!A:E,2,FALSE)</f>
        <v>Изолятор</v>
      </c>
      <c r="F2562" s="27" t="str">
        <f>VLOOKUP(D2562,[1]ЕНС!A:E,3,FALSE)</f>
        <v>ИОС-110/400, керамический, опорный, стержневой, армированный</v>
      </c>
      <c r="G2562" s="27" t="s">
        <v>5170</v>
      </c>
      <c r="H2562" s="27" t="s">
        <v>11</v>
      </c>
      <c r="I2562" s="27">
        <v>60</v>
      </c>
      <c r="J2562" s="27">
        <v>631010000</v>
      </c>
      <c r="K2562" s="27" t="str">
        <f>VLOOKUP(B2562,[1]ПланКаз!A2549:M5853,12,0)</f>
        <v>ҚР, ШҚО, Өскемен қ., Бажов көш., 10</v>
      </c>
      <c r="L2562" s="27" t="str">
        <f>VLOOKUP(B2562,[1]ПланКаз!A2547:M5851,13,0)</f>
        <v>Қантар-Ақпан</v>
      </c>
      <c r="M2562" s="27" t="str">
        <f>VLOOKUP(B2562,[1]ПланКаз!A2549:N5853,14,0)</f>
        <v>Шығыс-Қазақстан облысы, Өскемен қ.</v>
      </c>
      <c r="N2562" s="27" t="s">
        <v>60</v>
      </c>
      <c r="O2562" s="27" t="str">
        <f>VLOOKUP(B2562,[1]ПланКаз!A2548:P5852,16,0)</f>
        <v>Шартқа қол қойылған күннен бастап 50 күнтізбелік күн ішінде</v>
      </c>
      <c r="P2562" s="27" t="s">
        <v>61</v>
      </c>
      <c r="Q2562" s="28" t="s">
        <v>480</v>
      </c>
      <c r="R2562" s="27" t="str">
        <f>VLOOKUP(B2562,[1]ПланКаз!A2547:S5851,19,0)</f>
        <v>Дана</v>
      </c>
      <c r="S2562" s="29">
        <v>11</v>
      </c>
      <c r="T2562" s="29">
        <v>112345</v>
      </c>
      <c r="U2562" s="29" t="s">
        <v>63</v>
      </c>
      <c r="V2562" s="29" t="s">
        <v>63</v>
      </c>
      <c r="W2562" s="27" t="s">
        <v>71</v>
      </c>
      <c r="X2562" s="27" t="s">
        <v>74</v>
      </c>
      <c r="Y2562" s="27" t="s">
        <v>2896</v>
      </c>
    </row>
    <row r="2563" spans="2:25" x14ac:dyDescent="0.2">
      <c r="B2563" s="27" t="s">
        <v>5171</v>
      </c>
      <c r="C2563" s="27" t="s">
        <v>57</v>
      </c>
      <c r="D2563" s="27" t="s">
        <v>5162</v>
      </c>
      <c r="E2563" s="27" t="str">
        <f>VLOOKUP(D2563,[1]ЕНС!A:E,2,FALSE)</f>
        <v>Изолятор</v>
      </c>
      <c r="F2563" s="27" t="str">
        <f>VLOOKUP(D2563,[1]ЕНС!A:E,3,FALSE)</f>
        <v>ИОС-110/400, керамический, опорный, стержневой, армированный</v>
      </c>
      <c r="G2563" s="27" t="s">
        <v>5170</v>
      </c>
      <c r="H2563" s="27" t="s">
        <v>28</v>
      </c>
      <c r="I2563" s="27">
        <v>60</v>
      </c>
      <c r="J2563" s="27">
        <v>631010000</v>
      </c>
      <c r="K2563" s="27" t="str">
        <f>VLOOKUP(B2563,[1]ПланКаз!A2550:M5854,12,0)</f>
        <v>ҚР, ШҚО, Өскемен қ., Бажов көш., 10</v>
      </c>
      <c r="L2563" s="27" t="str">
        <f>VLOOKUP(B2563,[1]ПланКаз!A2548:M5852,13,0)</f>
        <v>Ақпан - Наурыз</v>
      </c>
      <c r="M2563" s="27" t="str">
        <f>VLOOKUP(B2563,[1]ПланКаз!A2550:N5854,14,0)</f>
        <v>Шығыс-Қазақстан облысы, Өскемен қ.</v>
      </c>
      <c r="N2563" s="27" t="s">
        <v>60</v>
      </c>
      <c r="O2563" s="27" t="str">
        <f>VLOOKUP(B2563,[1]ПланКаз!A2549:P5853,16,0)</f>
        <v>Шартқа қол қойылған күннен бастап 50 күнтізбелік күн ішінде</v>
      </c>
      <c r="P2563" s="27" t="s">
        <v>61</v>
      </c>
      <c r="Q2563" s="28" t="s">
        <v>480</v>
      </c>
      <c r="R2563" s="27" t="str">
        <f>VLOOKUP(B2563,[1]ПланКаз!A2548:S5852,19,0)</f>
        <v>Дана</v>
      </c>
      <c r="S2563" s="29">
        <v>11</v>
      </c>
      <c r="T2563" s="29">
        <v>112345</v>
      </c>
      <c r="U2563" s="29" t="s">
        <v>63</v>
      </c>
      <c r="V2563" s="29" t="s">
        <v>63</v>
      </c>
      <c r="W2563" s="27" t="s">
        <v>71</v>
      </c>
      <c r="X2563" s="27" t="s">
        <v>74</v>
      </c>
      <c r="Y2563" s="27" t="s">
        <v>3127</v>
      </c>
    </row>
    <row r="2564" spans="2:25" x14ac:dyDescent="0.2">
      <c r="B2564" s="27" t="s">
        <v>5172</v>
      </c>
      <c r="C2564" s="27" t="s">
        <v>57</v>
      </c>
      <c r="D2564" s="27" t="s">
        <v>5162</v>
      </c>
      <c r="E2564" s="27" t="str">
        <f>VLOOKUP(D2564,[1]ЕНС!A:E,2,FALSE)</f>
        <v>Изолятор</v>
      </c>
      <c r="F2564" s="27" t="str">
        <f>VLOOKUP(D2564,[1]ЕНС!A:E,3,FALSE)</f>
        <v>ИОС-110/400, керамический, опорный, стержневой, армированный</v>
      </c>
      <c r="G2564" s="27" t="s">
        <v>5170</v>
      </c>
      <c r="H2564" s="27" t="s">
        <v>28</v>
      </c>
      <c r="I2564" s="27">
        <v>0</v>
      </c>
      <c r="J2564" s="27">
        <v>631010000</v>
      </c>
      <c r="K2564" s="27" t="str">
        <f>VLOOKUP(B2564,[1]ПланКаз!A2551:M5855,12,0)</f>
        <v>ҚР, ШҚО, Өскемен қ., Бажов көш., 10</v>
      </c>
      <c r="L2564" s="27" t="str">
        <f>VLOOKUP(B2564,[1]ПланКаз!A2549:M5853,13,0)</f>
        <v>Наурыз - Сәуір</v>
      </c>
      <c r="M2564" s="27" t="str">
        <f>VLOOKUP(B2564,[1]ПланКаз!A2551:N5855,14,0)</f>
        <v>Шығыс-Қазақстан облысы, Өскемен қ.</v>
      </c>
      <c r="N2564" s="27" t="s">
        <v>60</v>
      </c>
      <c r="O2564" s="27" t="str">
        <f>VLOOKUP(B2564,[1]ПланКаз!A2550:P5854,16,0)</f>
        <v>Шартқа қол қойылған күннен бастап 50 күнтізбелік күн ішінде</v>
      </c>
      <c r="P2564" s="27" t="s">
        <v>61</v>
      </c>
      <c r="Q2564" s="28" t="s">
        <v>480</v>
      </c>
      <c r="R2564" s="27" t="str">
        <f>VLOOKUP(B2564,[1]ПланКаз!A2549:S5853,19,0)</f>
        <v>Дана</v>
      </c>
      <c r="S2564" s="29">
        <v>11</v>
      </c>
      <c r="T2564" s="29">
        <v>112345</v>
      </c>
      <c r="U2564" s="29">
        <v>1235795</v>
      </c>
      <c r="V2564" s="29">
        <v>1384090.4</v>
      </c>
      <c r="W2564" s="27"/>
      <c r="X2564" s="27" t="s">
        <v>74</v>
      </c>
      <c r="Y2564" s="27" t="s">
        <v>63</v>
      </c>
    </row>
    <row r="2565" spans="2:25" x14ac:dyDescent="0.2">
      <c r="B2565" s="27" t="s">
        <v>5173</v>
      </c>
      <c r="C2565" s="27" t="s">
        <v>57</v>
      </c>
      <c r="D2565" s="27" t="s">
        <v>5162</v>
      </c>
      <c r="E2565" s="27" t="str">
        <f>VLOOKUP(D2565,[1]ЕНС!A:E,2,FALSE)</f>
        <v>Изолятор</v>
      </c>
      <c r="F2565" s="27" t="str">
        <f>VLOOKUP(D2565,[1]ЕНС!A:E,3,FALSE)</f>
        <v>ИОС-110/400, керамический, опорный, стержневой, армированный</v>
      </c>
      <c r="G2565" s="27" t="s">
        <v>5174</v>
      </c>
      <c r="H2565" s="27" t="s">
        <v>11</v>
      </c>
      <c r="I2565" s="27">
        <v>60</v>
      </c>
      <c r="J2565" s="27">
        <v>631010000</v>
      </c>
      <c r="K2565" s="27" t="str">
        <f>VLOOKUP(B2565,[1]ПланКаз!A2552:M5856,12,0)</f>
        <v>ҚР, ШҚО, Өскемен қ., Бажов көш., 10</v>
      </c>
      <c r="L2565" s="27" t="str">
        <f>VLOOKUP(B2565,[1]ПланКаз!A2550:M5854,13,0)</f>
        <v>Қантар-Ақпан</v>
      </c>
      <c r="M2565" s="27" t="str">
        <f>VLOOKUP(B2565,[1]ПланКаз!A2552:N5856,14,0)</f>
        <v>Шығыс-Қазақстан облысы, Өскемен қ.</v>
      </c>
      <c r="N2565" s="27" t="s">
        <v>60</v>
      </c>
      <c r="O2565" s="27" t="str">
        <f>VLOOKUP(B2565,[1]ПланКаз!A2551:P5855,16,0)</f>
        <v>Шартқа қол қойылған күннен бастап 50 күнтізбелік күн ішінде</v>
      </c>
      <c r="P2565" s="27" t="s">
        <v>61</v>
      </c>
      <c r="Q2565" s="28" t="s">
        <v>480</v>
      </c>
      <c r="R2565" s="27" t="str">
        <f>VLOOKUP(B2565,[1]ПланКаз!A2550:S5854,19,0)</f>
        <v>Дана</v>
      </c>
      <c r="S2565" s="29">
        <v>7</v>
      </c>
      <c r="T2565" s="29">
        <v>52082</v>
      </c>
      <c r="U2565" s="29" t="s">
        <v>63</v>
      </c>
      <c r="V2565" s="29" t="s">
        <v>63</v>
      </c>
      <c r="W2565" s="27" t="s">
        <v>71</v>
      </c>
      <c r="X2565" s="27" t="s">
        <v>74</v>
      </c>
      <c r="Y2565" s="27" t="s">
        <v>2896</v>
      </c>
    </row>
    <row r="2566" spans="2:25" x14ac:dyDescent="0.2">
      <c r="B2566" s="27" t="s">
        <v>5175</v>
      </c>
      <c r="C2566" s="27" t="s">
        <v>57</v>
      </c>
      <c r="D2566" s="27" t="s">
        <v>5162</v>
      </c>
      <c r="E2566" s="27" t="str">
        <f>VLOOKUP(D2566,[1]ЕНС!A:E,2,FALSE)</f>
        <v>Изолятор</v>
      </c>
      <c r="F2566" s="27" t="str">
        <f>VLOOKUP(D2566,[1]ЕНС!A:E,3,FALSE)</f>
        <v>ИОС-110/400, керамический, опорный, стержневой, армированный</v>
      </c>
      <c r="G2566" s="27" t="s">
        <v>5174</v>
      </c>
      <c r="H2566" s="27" t="s">
        <v>28</v>
      </c>
      <c r="I2566" s="27">
        <v>60</v>
      </c>
      <c r="J2566" s="27">
        <v>631010000</v>
      </c>
      <c r="K2566" s="27" t="str">
        <f>VLOOKUP(B2566,[1]ПланКаз!A2553:M5857,12,0)</f>
        <v>ҚР, ШҚО, Өскемен қ., Бажов көш., 10</v>
      </c>
      <c r="L2566" s="27" t="str">
        <f>VLOOKUP(B2566,[1]ПланКаз!A2551:M5855,13,0)</f>
        <v>Ақпан - Наурыз</v>
      </c>
      <c r="M2566" s="27" t="str">
        <f>VLOOKUP(B2566,[1]ПланКаз!A2553:N5857,14,0)</f>
        <v>Шығыс-Қазақстан облысы, Өскемен қ.</v>
      </c>
      <c r="N2566" s="27" t="s">
        <v>60</v>
      </c>
      <c r="O2566" s="27" t="str">
        <f>VLOOKUP(B2566,[1]ПланКаз!A2552:P5856,16,0)</f>
        <v>Шартқа қол қойылған күннен бастап 50 күнтізбелік күн ішінде</v>
      </c>
      <c r="P2566" s="27" t="s">
        <v>61</v>
      </c>
      <c r="Q2566" s="28" t="s">
        <v>480</v>
      </c>
      <c r="R2566" s="27" t="str">
        <f>VLOOKUP(B2566,[1]ПланКаз!A2551:S5855,19,0)</f>
        <v>Дана</v>
      </c>
      <c r="S2566" s="29">
        <v>7</v>
      </c>
      <c r="T2566" s="29">
        <v>52082</v>
      </c>
      <c r="U2566" s="29" t="s">
        <v>63</v>
      </c>
      <c r="V2566" s="29" t="s">
        <v>63</v>
      </c>
      <c r="W2566" s="27" t="s">
        <v>71</v>
      </c>
      <c r="X2566" s="27" t="s">
        <v>74</v>
      </c>
      <c r="Y2566" s="27" t="s">
        <v>3127</v>
      </c>
    </row>
    <row r="2567" spans="2:25" x14ac:dyDescent="0.2">
      <c r="B2567" s="27" t="s">
        <v>5176</v>
      </c>
      <c r="C2567" s="27" t="s">
        <v>57</v>
      </c>
      <c r="D2567" s="27" t="s">
        <v>5162</v>
      </c>
      <c r="E2567" s="27" t="str">
        <f>VLOOKUP(D2567,[1]ЕНС!A:E,2,FALSE)</f>
        <v>Изолятор</v>
      </c>
      <c r="F2567" s="27" t="str">
        <f>VLOOKUP(D2567,[1]ЕНС!A:E,3,FALSE)</f>
        <v>ИОС-110/400, керамический, опорный, стержневой, армированный</v>
      </c>
      <c r="G2567" s="27" t="s">
        <v>5174</v>
      </c>
      <c r="H2567" s="27" t="s">
        <v>28</v>
      </c>
      <c r="I2567" s="27">
        <v>0</v>
      </c>
      <c r="J2567" s="27">
        <v>631010000</v>
      </c>
      <c r="K2567" s="27" t="str">
        <f>VLOOKUP(B2567,[1]ПланКаз!A2554:M5858,12,0)</f>
        <v>ҚР, ШҚО, Өскемен қ., Бажов көш., 10</v>
      </c>
      <c r="L2567" s="27" t="str">
        <f>VLOOKUP(B2567,[1]ПланКаз!A2552:M5856,13,0)</f>
        <v>Наурыз - Сәуір</v>
      </c>
      <c r="M2567" s="27" t="str">
        <f>VLOOKUP(B2567,[1]ПланКаз!A2554:N5858,14,0)</f>
        <v>Шығыс-Қазақстан облысы, Өскемен қ.</v>
      </c>
      <c r="N2567" s="27" t="s">
        <v>60</v>
      </c>
      <c r="O2567" s="27" t="str">
        <f>VLOOKUP(B2567,[1]ПланКаз!A2553:P5857,16,0)</f>
        <v>Шартқа қол қойылған күннен бастап 50 күнтізбелік күн ішінде</v>
      </c>
      <c r="P2567" s="27" t="s">
        <v>61</v>
      </c>
      <c r="Q2567" s="28" t="s">
        <v>480</v>
      </c>
      <c r="R2567" s="27" t="str">
        <f>VLOOKUP(B2567,[1]ПланКаз!A2552:S5856,19,0)</f>
        <v>Дана</v>
      </c>
      <c r="S2567" s="29">
        <v>7</v>
      </c>
      <c r="T2567" s="29">
        <v>52082</v>
      </c>
      <c r="U2567" s="29">
        <v>364574</v>
      </c>
      <c r="V2567" s="29">
        <v>408322.88</v>
      </c>
      <c r="W2567" s="27"/>
      <c r="X2567" s="27" t="s">
        <v>74</v>
      </c>
      <c r="Y2567" s="27" t="s">
        <v>63</v>
      </c>
    </row>
    <row r="2568" spans="2:25" x14ac:dyDescent="0.2">
      <c r="B2568" s="27" t="s">
        <v>5177</v>
      </c>
      <c r="C2568" s="27" t="s">
        <v>57</v>
      </c>
      <c r="D2568" s="27" t="s">
        <v>5178</v>
      </c>
      <c r="E2568" s="27" t="str">
        <f>VLOOKUP(D2568,[1]ЕНС!A:E,2,FALSE)</f>
        <v>Изолятор</v>
      </c>
      <c r="F2568" s="27" t="str">
        <f>VLOOKUP(D2568,[1]ЕНС!A:E,3,FALSE)</f>
        <v>ИПТ-1/250 01, фарфоровый, проходной, неармированный</v>
      </c>
      <c r="G2568" s="27" t="s">
        <v>5179</v>
      </c>
      <c r="H2568" s="27" t="s">
        <v>11</v>
      </c>
      <c r="I2568" s="27">
        <v>60</v>
      </c>
      <c r="J2568" s="27">
        <v>631010000</v>
      </c>
      <c r="K2568" s="27" t="str">
        <f>VLOOKUP(B2568,[1]ПланКаз!A2555:M5859,12,0)</f>
        <v>ҚР, ШҚО, Өскемен қ., Бажов көш., 10</v>
      </c>
      <c r="L2568" s="27" t="str">
        <f>VLOOKUP(B2568,[1]ПланКаз!A2553:M5857,13,0)</f>
        <v>Қантар-Ақпан</v>
      </c>
      <c r="M2568" s="27" t="str">
        <f>VLOOKUP(B2568,[1]ПланКаз!A2555:N5859,14,0)</f>
        <v>Шығыс-Қазақстан облысы, Өскемен қ.</v>
      </c>
      <c r="N2568" s="27" t="s">
        <v>60</v>
      </c>
      <c r="O2568" s="27" t="str">
        <f>VLOOKUP(B2568,[1]ПланКаз!A2554:P5858,16,0)</f>
        <v>Шартқа қол қойылған күннен бастап 50 күнтізбелік күн ішінде</v>
      </c>
      <c r="P2568" s="27" t="s">
        <v>61</v>
      </c>
      <c r="Q2568" s="28" t="s">
        <v>480</v>
      </c>
      <c r="R2568" s="27" t="str">
        <f>VLOOKUP(B2568,[1]ПланКаз!A2553:S5857,19,0)</f>
        <v>Дана</v>
      </c>
      <c r="S2568" s="29">
        <v>10</v>
      </c>
      <c r="T2568" s="29">
        <v>1945</v>
      </c>
      <c r="U2568" s="29" t="s">
        <v>63</v>
      </c>
      <c r="V2568" s="29" t="s">
        <v>63</v>
      </c>
      <c r="W2568" s="27" t="s">
        <v>71</v>
      </c>
      <c r="X2568" s="27" t="s">
        <v>74</v>
      </c>
      <c r="Y2568" s="27" t="s">
        <v>5159</v>
      </c>
    </row>
    <row r="2569" spans="2:25" x14ac:dyDescent="0.2">
      <c r="B2569" s="27" t="s">
        <v>5180</v>
      </c>
      <c r="C2569" s="27" t="s">
        <v>57</v>
      </c>
      <c r="D2569" s="27" t="s">
        <v>5178</v>
      </c>
      <c r="E2569" s="27" t="str">
        <f>VLOOKUP(D2569,[1]ЕНС!A:E,2,FALSE)</f>
        <v>Изолятор</v>
      </c>
      <c r="F2569" s="27" t="str">
        <f>VLOOKUP(D2569,[1]ЕНС!A:E,3,FALSE)</f>
        <v>ИПТ-1/250 01, фарфоровый, проходной, неармированный</v>
      </c>
      <c r="G2569" s="27" t="s">
        <v>5179</v>
      </c>
      <c r="H2569" s="27" t="s">
        <v>28</v>
      </c>
      <c r="I2569" s="27">
        <v>60</v>
      </c>
      <c r="J2569" s="27">
        <v>631010000</v>
      </c>
      <c r="K2569" s="27" t="str">
        <f>VLOOKUP(B2569,[1]ПланКаз!A2556:M5860,12,0)</f>
        <v>ҚР, ШҚО, Өскемен қ., Бажов көш., 10</v>
      </c>
      <c r="L2569" s="27" t="str">
        <f>VLOOKUP(B2569,[1]ПланКаз!A2554:M5858,13,0)</f>
        <v>Қантар-Ақпан</v>
      </c>
      <c r="M2569" s="27" t="str">
        <f>VLOOKUP(B2569,[1]ПланКаз!A2556:N5860,14,0)</f>
        <v>Шығыс-Қазақстан облысы, Өскемен қ.</v>
      </c>
      <c r="N2569" s="27" t="s">
        <v>60</v>
      </c>
      <c r="O2569" s="27" t="str">
        <f>VLOOKUP(B2569,[1]ПланКаз!A2555:P5859,16,0)</f>
        <v>Шартқа қол қойылған күннен бастап 50 күнтізбелік күн ішінде</v>
      </c>
      <c r="P2569" s="27" t="s">
        <v>61</v>
      </c>
      <c r="Q2569" s="28" t="s">
        <v>480</v>
      </c>
      <c r="R2569" s="27" t="str">
        <f>VLOOKUP(B2569,[1]ПланКаз!A2554:S5858,19,0)</f>
        <v>Дана</v>
      </c>
      <c r="S2569" s="29">
        <v>10</v>
      </c>
      <c r="T2569" s="29">
        <v>1945</v>
      </c>
      <c r="U2569" s="29">
        <v>19450</v>
      </c>
      <c r="V2569" s="29">
        <v>21784</v>
      </c>
      <c r="W2569" s="27" t="s">
        <v>26</v>
      </c>
      <c r="X2569" s="27" t="s">
        <v>74</v>
      </c>
      <c r="Y2569" s="27" t="s">
        <v>63</v>
      </c>
    </row>
    <row r="2570" spans="2:25" x14ac:dyDescent="0.2">
      <c r="B2570" s="27" t="s">
        <v>5181</v>
      </c>
      <c r="C2570" s="27" t="s">
        <v>57</v>
      </c>
      <c r="D2570" s="27" t="s">
        <v>5178</v>
      </c>
      <c r="E2570" s="27" t="str">
        <f>VLOOKUP(D2570,[1]ЕНС!A:E,2,FALSE)</f>
        <v>Изолятор</v>
      </c>
      <c r="F2570" s="27" t="str">
        <f>VLOOKUP(D2570,[1]ЕНС!A:E,3,FALSE)</f>
        <v>ИПТ-1/250 01, фарфоровый, проходной, неармированный</v>
      </c>
      <c r="G2570" s="27" t="s">
        <v>5182</v>
      </c>
      <c r="H2570" s="27" t="s">
        <v>11</v>
      </c>
      <c r="I2570" s="27">
        <v>60</v>
      </c>
      <c r="J2570" s="27">
        <v>631010000</v>
      </c>
      <c r="K2570" s="27" t="str">
        <f>VLOOKUP(B2570,[1]ПланКаз!A2557:M5861,12,0)</f>
        <v>ҚР, ШҚО, Өскемен қ., Бажов көш., 10</v>
      </c>
      <c r="L2570" s="27" t="str">
        <f>VLOOKUP(B2570,[1]ПланКаз!A2555:M5859,13,0)</f>
        <v>Қантар-Ақпан</v>
      </c>
      <c r="M2570" s="27" t="str">
        <f>VLOOKUP(B2570,[1]ПланКаз!A2557:N5861,14,0)</f>
        <v>Шығыс-Қазақстан облысы, Өскемен қ.</v>
      </c>
      <c r="N2570" s="27" t="s">
        <v>60</v>
      </c>
      <c r="O2570" s="27" t="str">
        <f>VLOOKUP(B2570,[1]ПланКаз!A2556:P5860,16,0)</f>
        <v>Шартқа қол қойылған күннен бастап 50 күнтізбелік күн ішінде</v>
      </c>
      <c r="P2570" s="27" t="s">
        <v>61</v>
      </c>
      <c r="Q2570" s="28" t="s">
        <v>480</v>
      </c>
      <c r="R2570" s="27" t="str">
        <f>VLOOKUP(B2570,[1]ПланКаз!A2555:S5859,19,0)</f>
        <v>Дана</v>
      </c>
      <c r="S2570" s="29">
        <v>22</v>
      </c>
      <c r="T2570" s="29">
        <v>1198</v>
      </c>
      <c r="U2570" s="29" t="s">
        <v>63</v>
      </c>
      <c r="V2570" s="29" t="s">
        <v>63</v>
      </c>
      <c r="W2570" s="27" t="s">
        <v>71</v>
      </c>
      <c r="X2570" s="27" t="s">
        <v>74</v>
      </c>
      <c r="Y2570" s="27" t="s">
        <v>5159</v>
      </c>
    </row>
    <row r="2571" spans="2:25" x14ac:dyDescent="0.2">
      <c r="B2571" s="27" t="s">
        <v>5183</v>
      </c>
      <c r="C2571" s="27" t="s">
        <v>57</v>
      </c>
      <c r="D2571" s="27" t="s">
        <v>5178</v>
      </c>
      <c r="E2571" s="27" t="str">
        <f>VLOOKUP(D2571,[1]ЕНС!A:E,2,FALSE)</f>
        <v>Изолятор</v>
      </c>
      <c r="F2571" s="27" t="str">
        <f>VLOOKUP(D2571,[1]ЕНС!A:E,3,FALSE)</f>
        <v>ИПТ-1/250 01, фарфоровый, проходной, неармированный</v>
      </c>
      <c r="G2571" s="27" t="s">
        <v>5182</v>
      </c>
      <c r="H2571" s="27" t="s">
        <v>28</v>
      </c>
      <c r="I2571" s="27">
        <v>60</v>
      </c>
      <c r="J2571" s="27">
        <v>631010000</v>
      </c>
      <c r="K2571" s="27" t="str">
        <f>VLOOKUP(B2571,[1]ПланКаз!A2558:M5862,12,0)</f>
        <v>ҚР, ШҚО, Өскемен қ., Бажов көш., 10</v>
      </c>
      <c r="L2571" s="27" t="str">
        <f>VLOOKUP(B2571,[1]ПланКаз!A2556:M5860,13,0)</f>
        <v>Қантар-Ақпан</v>
      </c>
      <c r="M2571" s="27" t="str">
        <f>VLOOKUP(B2571,[1]ПланКаз!A2558:N5862,14,0)</f>
        <v>Шығыс-Қазақстан облысы, Өскемен қ.</v>
      </c>
      <c r="N2571" s="27" t="s">
        <v>60</v>
      </c>
      <c r="O2571" s="27" t="str">
        <f>VLOOKUP(B2571,[1]ПланКаз!A2557:P5861,16,0)</f>
        <v>Шартқа қол қойылған күннен бастап 50 күнтізбелік күн ішінде</v>
      </c>
      <c r="P2571" s="27" t="s">
        <v>61</v>
      </c>
      <c r="Q2571" s="28" t="s">
        <v>480</v>
      </c>
      <c r="R2571" s="27" t="str">
        <f>VLOOKUP(B2571,[1]ПланКаз!A2556:S5860,19,0)</f>
        <v>Дана</v>
      </c>
      <c r="S2571" s="29">
        <v>22</v>
      </c>
      <c r="T2571" s="29">
        <v>1198</v>
      </c>
      <c r="U2571" s="29">
        <v>26356</v>
      </c>
      <c r="V2571" s="29">
        <v>29518.720000000001</v>
      </c>
      <c r="W2571" s="27" t="s">
        <v>26</v>
      </c>
      <c r="X2571" s="27" t="s">
        <v>74</v>
      </c>
      <c r="Y2571" s="27" t="s">
        <v>63</v>
      </c>
    </row>
    <row r="2572" spans="2:25" x14ac:dyDescent="0.2">
      <c r="B2572" s="27" t="s">
        <v>5184</v>
      </c>
      <c r="C2572" s="27" t="s">
        <v>57</v>
      </c>
      <c r="D2572" s="27" t="s">
        <v>5178</v>
      </c>
      <c r="E2572" s="27" t="str">
        <f>VLOOKUP(D2572,[1]ЕНС!A:E,2,FALSE)</f>
        <v>Изолятор</v>
      </c>
      <c r="F2572" s="27" t="str">
        <f>VLOOKUP(D2572,[1]ЕНС!A:E,3,FALSE)</f>
        <v>ИПТ-1/250 01, фарфоровый, проходной, неармированный</v>
      </c>
      <c r="G2572" s="27" t="s">
        <v>5185</v>
      </c>
      <c r="H2572" s="27" t="s">
        <v>11</v>
      </c>
      <c r="I2572" s="27">
        <v>60</v>
      </c>
      <c r="J2572" s="27">
        <v>631010000</v>
      </c>
      <c r="K2572" s="27" t="str">
        <f>VLOOKUP(B2572,[1]ПланКаз!A2559:M5863,12,0)</f>
        <v>ҚР, ШҚО, Өскемен қ., Бажов көш., 10</v>
      </c>
      <c r="L2572" s="27" t="str">
        <f>VLOOKUP(B2572,[1]ПланКаз!A2557:M5861,13,0)</f>
        <v>Қантар-Ақпан</v>
      </c>
      <c r="M2572" s="27" t="str">
        <f>VLOOKUP(B2572,[1]ПланКаз!A2559:N5863,14,0)</f>
        <v>Шығыс-Қазақстан облысы, Өскемен қ.</v>
      </c>
      <c r="N2572" s="27" t="s">
        <v>60</v>
      </c>
      <c r="O2572" s="27" t="str">
        <f>VLOOKUP(B2572,[1]ПланКаз!A2558:P5862,16,0)</f>
        <v>Шартқа қол қойылған күннен бастап 50 күнтізбелік күн ішінде</v>
      </c>
      <c r="P2572" s="27" t="s">
        <v>61</v>
      </c>
      <c r="Q2572" s="28" t="s">
        <v>480</v>
      </c>
      <c r="R2572" s="27" t="str">
        <f>VLOOKUP(B2572,[1]ПланКаз!A2557:S5861,19,0)</f>
        <v>Дана</v>
      </c>
      <c r="S2572" s="29">
        <v>10</v>
      </c>
      <c r="T2572" s="29">
        <v>11764</v>
      </c>
      <c r="U2572" s="29" t="s">
        <v>63</v>
      </c>
      <c r="V2572" s="29" t="s">
        <v>63</v>
      </c>
      <c r="W2572" s="27" t="s">
        <v>71</v>
      </c>
      <c r="X2572" s="27" t="s">
        <v>74</v>
      </c>
      <c r="Y2572" s="27" t="s">
        <v>5159</v>
      </c>
    </row>
    <row r="2573" spans="2:25" x14ac:dyDescent="0.2">
      <c r="B2573" s="27" t="s">
        <v>5186</v>
      </c>
      <c r="C2573" s="27" t="s">
        <v>57</v>
      </c>
      <c r="D2573" s="27" t="s">
        <v>5178</v>
      </c>
      <c r="E2573" s="27" t="str">
        <f>VLOOKUP(D2573,[1]ЕНС!A:E,2,FALSE)</f>
        <v>Изолятор</v>
      </c>
      <c r="F2573" s="27" t="str">
        <f>VLOOKUP(D2573,[1]ЕНС!A:E,3,FALSE)</f>
        <v>ИПТ-1/250 01, фарфоровый, проходной, неармированный</v>
      </c>
      <c r="G2573" s="27" t="s">
        <v>5185</v>
      </c>
      <c r="H2573" s="27" t="s">
        <v>28</v>
      </c>
      <c r="I2573" s="27">
        <v>60</v>
      </c>
      <c r="J2573" s="27">
        <v>631010000</v>
      </c>
      <c r="K2573" s="27" t="str">
        <f>VLOOKUP(B2573,[1]ПланКаз!A2560:M5864,12,0)</f>
        <v>ҚР, ШҚО, Өскемен қ., Бажов көш., 10</v>
      </c>
      <c r="L2573" s="27" t="str">
        <f>VLOOKUP(B2573,[1]ПланКаз!A2558:M5862,13,0)</f>
        <v>Қантар-Ақпан</v>
      </c>
      <c r="M2573" s="27" t="str">
        <f>VLOOKUP(B2573,[1]ПланКаз!A2560:N5864,14,0)</f>
        <v>Шығыс-Қазақстан облысы, Өскемен қ.</v>
      </c>
      <c r="N2573" s="27" t="s">
        <v>60</v>
      </c>
      <c r="O2573" s="27" t="str">
        <f>VLOOKUP(B2573,[1]ПланКаз!A2559:P5863,16,0)</f>
        <v>Шартқа қол қойылған күннен бастап 50 күнтізбелік күн ішінде</v>
      </c>
      <c r="P2573" s="27" t="s">
        <v>61</v>
      </c>
      <c r="Q2573" s="28" t="s">
        <v>480</v>
      </c>
      <c r="R2573" s="27" t="str">
        <f>VLOOKUP(B2573,[1]ПланКаз!A2558:S5862,19,0)</f>
        <v>Дана</v>
      </c>
      <c r="S2573" s="29">
        <v>10</v>
      </c>
      <c r="T2573" s="29">
        <v>11764</v>
      </c>
      <c r="U2573" s="29">
        <v>117640</v>
      </c>
      <c r="V2573" s="29">
        <v>131756.79999999999</v>
      </c>
      <c r="W2573" s="27" t="s">
        <v>26</v>
      </c>
      <c r="X2573" s="27" t="s">
        <v>74</v>
      </c>
      <c r="Y2573" s="27" t="s">
        <v>63</v>
      </c>
    </row>
    <row r="2574" spans="2:25" x14ac:dyDescent="0.2">
      <c r="B2574" s="27" t="s">
        <v>5187</v>
      </c>
      <c r="C2574" s="27" t="s">
        <v>57</v>
      </c>
      <c r="D2574" s="27" t="s">
        <v>5178</v>
      </c>
      <c r="E2574" s="27" t="str">
        <f>VLOOKUP(D2574,[1]ЕНС!A:E,2,FALSE)</f>
        <v>Изолятор</v>
      </c>
      <c r="F2574" s="27" t="str">
        <f>VLOOKUP(D2574,[1]ЕНС!A:E,3,FALSE)</f>
        <v>ИПТ-1/250 01, фарфоровый, проходной, неармированный</v>
      </c>
      <c r="G2574" s="27" t="s">
        <v>5188</v>
      </c>
      <c r="H2574" s="27" t="s">
        <v>11</v>
      </c>
      <c r="I2574" s="27">
        <v>60</v>
      </c>
      <c r="J2574" s="27">
        <v>631010000</v>
      </c>
      <c r="K2574" s="27" t="str">
        <f>VLOOKUP(B2574,[1]ПланКаз!A2561:M5865,12,0)</f>
        <v>ҚР, ШҚО, Өскемен қ., Бажов көш., 10</v>
      </c>
      <c r="L2574" s="27" t="str">
        <f>VLOOKUP(B2574,[1]ПланКаз!A2559:M5863,13,0)</f>
        <v>Қантар-Ақпан</v>
      </c>
      <c r="M2574" s="27" t="str">
        <f>VLOOKUP(B2574,[1]ПланКаз!A2561:N5865,14,0)</f>
        <v>Шығыс-Қазақстан облысы, Өскемен қ.</v>
      </c>
      <c r="N2574" s="27" t="s">
        <v>60</v>
      </c>
      <c r="O2574" s="27" t="str">
        <f>VLOOKUP(B2574,[1]ПланКаз!A2560:P5864,16,0)</f>
        <v>Шартқа қол қойылған күннен бастап 50 күнтізбелік күн ішінде</v>
      </c>
      <c r="P2574" s="27" t="s">
        <v>61</v>
      </c>
      <c r="Q2574" s="28" t="s">
        <v>480</v>
      </c>
      <c r="R2574" s="27" t="str">
        <f>VLOOKUP(B2574,[1]ПланКаз!A2559:S5863,19,0)</f>
        <v>Дана</v>
      </c>
      <c r="S2574" s="29">
        <v>14</v>
      </c>
      <c r="T2574" s="29">
        <v>3389</v>
      </c>
      <c r="U2574" s="29" t="s">
        <v>63</v>
      </c>
      <c r="V2574" s="29" t="s">
        <v>63</v>
      </c>
      <c r="W2574" s="27" t="s">
        <v>71</v>
      </c>
      <c r="X2574" s="27" t="s">
        <v>74</v>
      </c>
      <c r="Y2574" s="27" t="s">
        <v>5159</v>
      </c>
    </row>
    <row r="2575" spans="2:25" x14ac:dyDescent="0.2">
      <c r="B2575" s="27" t="s">
        <v>5189</v>
      </c>
      <c r="C2575" s="27" t="s">
        <v>57</v>
      </c>
      <c r="D2575" s="27" t="s">
        <v>5178</v>
      </c>
      <c r="E2575" s="27" t="str">
        <f>VLOOKUP(D2575,[1]ЕНС!A:E,2,FALSE)</f>
        <v>Изолятор</v>
      </c>
      <c r="F2575" s="27" t="str">
        <f>VLOOKUP(D2575,[1]ЕНС!A:E,3,FALSE)</f>
        <v>ИПТ-1/250 01, фарфоровый, проходной, неармированный</v>
      </c>
      <c r="G2575" s="27" t="s">
        <v>5188</v>
      </c>
      <c r="H2575" s="27" t="s">
        <v>28</v>
      </c>
      <c r="I2575" s="27">
        <v>60</v>
      </c>
      <c r="J2575" s="27">
        <v>631010000</v>
      </c>
      <c r="K2575" s="27" t="str">
        <f>VLOOKUP(B2575,[1]ПланКаз!A2562:M5866,12,0)</f>
        <v>ҚР, ШҚО, Өскемен қ., Бажов көш., 10</v>
      </c>
      <c r="L2575" s="27" t="str">
        <f>VLOOKUP(B2575,[1]ПланКаз!A2560:M5864,13,0)</f>
        <v>Қантар-Ақпан</v>
      </c>
      <c r="M2575" s="27" t="str">
        <f>VLOOKUP(B2575,[1]ПланКаз!A2562:N5866,14,0)</f>
        <v>Шығыс-Қазақстан облысы, Өскемен қ.</v>
      </c>
      <c r="N2575" s="27" t="s">
        <v>60</v>
      </c>
      <c r="O2575" s="27" t="str">
        <f>VLOOKUP(B2575,[1]ПланКаз!A2561:P5865,16,0)</f>
        <v>Шартқа қол қойылған күннен бастап 50 күнтізбелік күн ішінде</v>
      </c>
      <c r="P2575" s="27" t="s">
        <v>61</v>
      </c>
      <c r="Q2575" s="28" t="s">
        <v>480</v>
      </c>
      <c r="R2575" s="27" t="str">
        <f>VLOOKUP(B2575,[1]ПланКаз!A2560:S5864,19,0)</f>
        <v>Дана</v>
      </c>
      <c r="S2575" s="29">
        <v>14</v>
      </c>
      <c r="T2575" s="29">
        <v>3389</v>
      </c>
      <c r="U2575" s="29">
        <v>47446</v>
      </c>
      <c r="V2575" s="29">
        <v>53139.519999999997</v>
      </c>
      <c r="W2575" s="27" t="s">
        <v>26</v>
      </c>
      <c r="X2575" s="27" t="s">
        <v>74</v>
      </c>
      <c r="Y2575" s="27" t="s">
        <v>63</v>
      </c>
    </row>
    <row r="2576" spans="2:25" x14ac:dyDescent="0.2">
      <c r="B2576" s="27" t="s">
        <v>5190</v>
      </c>
      <c r="C2576" s="27" t="s">
        <v>57</v>
      </c>
      <c r="D2576" s="27" t="s">
        <v>5191</v>
      </c>
      <c r="E2576" s="27" t="str">
        <f>VLOOKUP(D2576,[1]ЕНС!A:E,2,FALSE)</f>
        <v>Изолятор</v>
      </c>
      <c r="F2576" s="27" t="str">
        <f>VLOOKUP(D2576,[1]ЕНС!A:E,3,FALSE)</f>
        <v>тип ИПУ-10/630-7,5 УХЛ1, керамический, проходной, армированный</v>
      </c>
      <c r="G2576" s="27" t="s">
        <v>5192</v>
      </c>
      <c r="H2576" s="27" t="s">
        <v>11</v>
      </c>
      <c r="I2576" s="27">
        <v>60</v>
      </c>
      <c r="J2576" s="27">
        <v>631010000</v>
      </c>
      <c r="K2576" s="27" t="str">
        <f>VLOOKUP(B2576,[1]ПланКаз!A2563:M5867,12,0)</f>
        <v>ҚР, ШҚО, Өскемен қ., Бажов көш., 10</v>
      </c>
      <c r="L2576" s="27" t="str">
        <f>VLOOKUP(B2576,[1]ПланКаз!A2561:M5865,13,0)</f>
        <v>Қантар-Ақпан</v>
      </c>
      <c r="M2576" s="27" t="str">
        <f>VLOOKUP(B2576,[1]ПланКаз!A2563:N5867,14,0)</f>
        <v>Шығыс-Қазақстан облысы, Өскемен қ.</v>
      </c>
      <c r="N2576" s="27" t="s">
        <v>60</v>
      </c>
      <c r="O2576" s="27" t="str">
        <f>VLOOKUP(B2576,[1]ПланКаз!A2562:P5866,16,0)</f>
        <v>Шартқа қол қойылған күннен бастап 50 күнтізбелік күн ішінде</v>
      </c>
      <c r="P2576" s="27" t="s">
        <v>61</v>
      </c>
      <c r="Q2576" s="28" t="s">
        <v>480</v>
      </c>
      <c r="R2576" s="27" t="str">
        <f>VLOOKUP(B2576,[1]ПланКаз!A2561:S5865,19,0)</f>
        <v>Дана</v>
      </c>
      <c r="S2576" s="29">
        <v>272</v>
      </c>
      <c r="T2576" s="29">
        <v>43766</v>
      </c>
      <c r="U2576" s="29" t="s">
        <v>63</v>
      </c>
      <c r="V2576" s="29" t="s">
        <v>63</v>
      </c>
      <c r="W2576" s="27" t="s">
        <v>71</v>
      </c>
      <c r="X2576" s="27" t="s">
        <v>74</v>
      </c>
      <c r="Y2576" s="27" t="s">
        <v>5159</v>
      </c>
    </row>
    <row r="2577" spans="2:25" x14ac:dyDescent="0.2">
      <c r="B2577" s="27" t="s">
        <v>5193</v>
      </c>
      <c r="C2577" s="27" t="s">
        <v>57</v>
      </c>
      <c r="D2577" s="27" t="s">
        <v>5191</v>
      </c>
      <c r="E2577" s="27" t="str">
        <f>VLOOKUP(D2577,[1]ЕНС!A:E,2,FALSE)</f>
        <v>Изолятор</v>
      </c>
      <c r="F2577" s="27" t="str">
        <f>VLOOKUP(D2577,[1]ЕНС!A:E,3,FALSE)</f>
        <v>тип ИПУ-10/630-7,5 УХЛ1, керамический, проходной, армированный</v>
      </c>
      <c r="G2577" s="27" t="s">
        <v>5192</v>
      </c>
      <c r="H2577" s="27" t="s">
        <v>28</v>
      </c>
      <c r="I2577" s="27">
        <v>60</v>
      </c>
      <c r="J2577" s="27">
        <v>631010000</v>
      </c>
      <c r="K2577" s="27" t="str">
        <f>VLOOKUP(B2577,[1]ПланКаз!A2564:M5868,12,0)</f>
        <v>ҚР, ШҚО, Өскемен қ., Бажов көш., 10</v>
      </c>
      <c r="L2577" s="27" t="str">
        <f>VLOOKUP(B2577,[1]ПланКаз!A2562:M5866,13,0)</f>
        <v>Қантар-Ақпан</v>
      </c>
      <c r="M2577" s="27" t="str">
        <f>VLOOKUP(B2577,[1]ПланКаз!A2564:N5868,14,0)</f>
        <v>Шығыс-Қазақстан облысы, Өскемен қ.</v>
      </c>
      <c r="N2577" s="27" t="s">
        <v>60</v>
      </c>
      <c r="O2577" s="27" t="str">
        <f>VLOOKUP(B2577,[1]ПланКаз!A2563:P5867,16,0)</f>
        <v>Шартқа қол қойылған күннен бастап 50 күнтізбелік күн ішінде</v>
      </c>
      <c r="P2577" s="27" t="s">
        <v>61</v>
      </c>
      <c r="Q2577" s="28" t="s">
        <v>480</v>
      </c>
      <c r="R2577" s="27" t="str">
        <f>VLOOKUP(B2577,[1]ПланКаз!A2562:S5866,19,0)</f>
        <v>Дана</v>
      </c>
      <c r="S2577" s="29">
        <v>272</v>
      </c>
      <c r="T2577" s="29">
        <v>43766</v>
      </c>
      <c r="U2577" s="29">
        <v>11904352</v>
      </c>
      <c r="V2577" s="29">
        <v>13332874.24</v>
      </c>
      <c r="W2577" s="27" t="s">
        <v>26</v>
      </c>
      <c r="X2577" s="27" t="s">
        <v>74</v>
      </c>
      <c r="Y2577" s="27" t="s">
        <v>63</v>
      </c>
    </row>
    <row r="2578" spans="2:25" x14ac:dyDescent="0.2">
      <c r="B2578" s="27" t="s">
        <v>5194</v>
      </c>
      <c r="C2578" s="27" t="s">
        <v>57</v>
      </c>
      <c r="D2578" s="27" t="s">
        <v>5195</v>
      </c>
      <c r="E2578" s="27" t="str">
        <f>VLOOKUP(D2578,[1]ЕНС!A:E,2,FALSE)</f>
        <v>Изолятор</v>
      </c>
      <c r="F2578" s="27" t="str">
        <f>VLOOKUP(D2578,[1]ЕНС!A:E,3,FALSE)</f>
        <v>тип ИПУ-10/1000-7,5 УХЛ1, керамический, проходной, армированный, ГОСТ 20454-85</v>
      </c>
      <c r="G2578" s="27" t="s">
        <v>5196</v>
      </c>
      <c r="H2578" s="27" t="s">
        <v>11</v>
      </c>
      <c r="I2578" s="27">
        <v>60</v>
      </c>
      <c r="J2578" s="27">
        <v>631010000</v>
      </c>
      <c r="K2578" s="27" t="str">
        <f>VLOOKUP(B2578,[1]ПланКаз!A2565:M5869,12,0)</f>
        <v>ҚР, ШҚО, Өскемен қ., Бажов көш., 10</v>
      </c>
      <c r="L2578" s="27" t="str">
        <f>VLOOKUP(B2578,[1]ПланКаз!A2563:M5867,13,0)</f>
        <v>Қантар-Ақпан</v>
      </c>
      <c r="M2578" s="27" t="str">
        <f>VLOOKUP(B2578,[1]ПланКаз!A2565:N5869,14,0)</f>
        <v>Шығыс-Қазақстан облысы, Өскемен қ.</v>
      </c>
      <c r="N2578" s="27" t="s">
        <v>60</v>
      </c>
      <c r="O2578" s="27" t="str">
        <f>VLOOKUP(B2578,[1]ПланКаз!A2564:P5868,16,0)</f>
        <v>Шартқа қол қойылған күннен бастап 50 күнтізбелік күн ішінде</v>
      </c>
      <c r="P2578" s="27" t="s">
        <v>61</v>
      </c>
      <c r="Q2578" s="28" t="s">
        <v>480</v>
      </c>
      <c r="R2578" s="27" t="str">
        <f>VLOOKUP(B2578,[1]ПланКаз!A2563:S5867,19,0)</f>
        <v>Дана</v>
      </c>
      <c r="S2578" s="29">
        <v>7</v>
      </c>
      <c r="T2578" s="29">
        <v>49167</v>
      </c>
      <c r="U2578" s="29" t="s">
        <v>63</v>
      </c>
      <c r="V2578" s="29" t="s">
        <v>63</v>
      </c>
      <c r="W2578" s="27" t="s">
        <v>71</v>
      </c>
      <c r="X2578" s="27" t="s">
        <v>74</v>
      </c>
      <c r="Y2578" s="27" t="s">
        <v>5159</v>
      </c>
    </row>
    <row r="2579" spans="2:25" x14ac:dyDescent="0.2">
      <c r="B2579" s="27" t="s">
        <v>5197</v>
      </c>
      <c r="C2579" s="27" t="s">
        <v>57</v>
      </c>
      <c r="D2579" s="27" t="s">
        <v>5195</v>
      </c>
      <c r="E2579" s="27" t="str">
        <f>VLOOKUP(D2579,[1]ЕНС!A:E,2,FALSE)</f>
        <v>Изолятор</v>
      </c>
      <c r="F2579" s="27" t="str">
        <f>VLOOKUP(D2579,[1]ЕНС!A:E,3,FALSE)</f>
        <v>тип ИПУ-10/1000-7,5 УХЛ1, керамический, проходной, армированный, ГОСТ 20454-85</v>
      </c>
      <c r="G2579" s="27" t="s">
        <v>5196</v>
      </c>
      <c r="H2579" s="27" t="s">
        <v>28</v>
      </c>
      <c r="I2579" s="27">
        <v>60</v>
      </c>
      <c r="J2579" s="27">
        <v>631010000</v>
      </c>
      <c r="K2579" s="27" t="str">
        <f>VLOOKUP(B2579,[1]ПланКаз!A2566:M5870,12,0)</f>
        <v>ҚР, ШҚО, Өскемен қ., Бажов көш., 10</v>
      </c>
      <c r="L2579" s="27" t="str">
        <f>VLOOKUP(B2579,[1]ПланКаз!A2564:M5868,13,0)</f>
        <v>Қантар-Ақпан</v>
      </c>
      <c r="M2579" s="27" t="str">
        <f>VLOOKUP(B2579,[1]ПланКаз!A2566:N5870,14,0)</f>
        <v>Шығыс-Қазақстан облысы, Өскемен қ.</v>
      </c>
      <c r="N2579" s="27" t="s">
        <v>60</v>
      </c>
      <c r="O2579" s="27" t="str">
        <f>VLOOKUP(B2579,[1]ПланКаз!A2565:P5869,16,0)</f>
        <v>Шартқа қол қойылған күннен бастап 50 күнтізбелік күн ішінде</v>
      </c>
      <c r="P2579" s="27" t="s">
        <v>61</v>
      </c>
      <c r="Q2579" s="28" t="s">
        <v>480</v>
      </c>
      <c r="R2579" s="27" t="str">
        <f>VLOOKUP(B2579,[1]ПланКаз!A2564:S5868,19,0)</f>
        <v>Дана</v>
      </c>
      <c r="S2579" s="29">
        <v>7</v>
      </c>
      <c r="T2579" s="29">
        <v>49167</v>
      </c>
      <c r="U2579" s="29">
        <v>344169</v>
      </c>
      <c r="V2579" s="29">
        <v>385469.28</v>
      </c>
      <c r="W2579" s="27" t="s">
        <v>26</v>
      </c>
      <c r="X2579" s="27" t="s">
        <v>74</v>
      </c>
      <c r="Y2579" s="27" t="s">
        <v>63</v>
      </c>
    </row>
    <row r="2580" spans="2:25" x14ac:dyDescent="0.2">
      <c r="B2580" s="27" t="s">
        <v>5198</v>
      </c>
      <c r="C2580" s="27" t="s">
        <v>57</v>
      </c>
      <c r="D2580" s="27" t="s">
        <v>5199</v>
      </c>
      <c r="E2580" s="27" t="str">
        <f>VLOOKUP(D2580,[1]ЕНС!A:E,2,FALSE)</f>
        <v>Ввод высоковольтный</v>
      </c>
      <c r="F2580" s="27" t="str">
        <f>VLOOKUP(D2580,[1]ЕНС!A:E,3,FALSE)</f>
        <v>напряжение менее 110 кВ, номинальный ток 630 А</v>
      </c>
      <c r="G2580" s="27" t="s">
        <v>5200</v>
      </c>
      <c r="H2580" s="27" t="s">
        <v>28</v>
      </c>
      <c r="I2580" s="27">
        <v>0</v>
      </c>
      <c r="J2580" s="27">
        <v>631010000</v>
      </c>
      <c r="K2580" s="27" t="str">
        <f>VLOOKUP(B2580,[1]ПланКаз!A2567:M5871,12,0)</f>
        <v>ҚР, ШҚО, Өскемен қ., Бажов көш., 10</v>
      </c>
      <c r="L2580" s="27" t="str">
        <f>VLOOKUP(B2580,[1]ПланКаз!A2565:M5869,13,0)</f>
        <v>Қантар-Ақпан</v>
      </c>
      <c r="M2580" s="27" t="str">
        <f>VLOOKUP(B2580,[1]ПланКаз!A2567:N5871,14,0)</f>
        <v>Шығыс-Қазақстан облысы, Өскемен қ.</v>
      </c>
      <c r="N2580" s="27" t="s">
        <v>60</v>
      </c>
      <c r="O2580" s="27" t="str">
        <f>VLOOKUP(B2580,[1]ПланКаз!A2566:P5870,16,0)</f>
        <v>Шартқа қол қойылған күннен бастап 50 күнтізбелік күн ішінде</v>
      </c>
      <c r="P2580" s="27" t="s">
        <v>61</v>
      </c>
      <c r="Q2580" s="28" t="s">
        <v>480</v>
      </c>
      <c r="R2580" s="27" t="str">
        <f>VLOOKUP(B2580,[1]ПланКаз!A2565:S5869,19,0)</f>
        <v>Дана</v>
      </c>
      <c r="S2580" s="29">
        <v>6</v>
      </c>
      <c r="T2580" s="29">
        <v>410623</v>
      </c>
      <c r="U2580" s="29">
        <v>2463738</v>
      </c>
      <c r="V2580" s="29">
        <v>2759386.56</v>
      </c>
      <c r="W2580" s="27" t="s">
        <v>26</v>
      </c>
      <c r="X2580" s="27" t="s">
        <v>74</v>
      </c>
      <c r="Y2580" s="27" t="s">
        <v>63</v>
      </c>
    </row>
    <row r="2581" spans="2:25" x14ac:dyDescent="0.2">
      <c r="B2581" s="27" t="s">
        <v>5201</v>
      </c>
      <c r="C2581" s="27" t="s">
        <v>57</v>
      </c>
      <c r="D2581" s="27" t="s">
        <v>5202</v>
      </c>
      <c r="E2581" s="27" t="str">
        <f>VLOOKUP(D2581,[1]ЕНС!A:E,2,FALSE)</f>
        <v>Ввод высоковольтный</v>
      </c>
      <c r="F2581" s="27" t="str">
        <f>VLOOKUP(D2581,[1]ЕНС!A:E,3,FALSE)</f>
        <v>напряжение менее 110 кВ, номинальный ток 315 А</v>
      </c>
      <c r="G2581" s="27" t="s">
        <v>5203</v>
      </c>
      <c r="H2581" s="27" t="s">
        <v>28</v>
      </c>
      <c r="I2581" s="27">
        <v>0</v>
      </c>
      <c r="J2581" s="27">
        <v>631010000</v>
      </c>
      <c r="K2581" s="27" t="str">
        <f>VLOOKUP(B2581,[1]ПланКаз!A2568:M5872,12,0)</f>
        <v>ҚР, ШҚО, Өскемен қ., Бажов көш., 10</v>
      </c>
      <c r="L2581" s="27" t="str">
        <f>VLOOKUP(B2581,[1]ПланКаз!A2566:M5870,13,0)</f>
        <v>Қантар-Ақпан</v>
      </c>
      <c r="M2581" s="27" t="str">
        <f>VLOOKUP(B2581,[1]ПланКаз!A2568:N5872,14,0)</f>
        <v>Шығыс-Қазақстан облысы, Өскемен қ.</v>
      </c>
      <c r="N2581" s="27" t="s">
        <v>60</v>
      </c>
      <c r="O2581" s="27" t="str">
        <f>VLOOKUP(B2581,[1]ПланКаз!A2567:P5871,16,0)</f>
        <v>Шартқа қол қойылған күннен бастап 50 күнтізбелік күн ішінде</v>
      </c>
      <c r="P2581" s="27" t="s">
        <v>61</v>
      </c>
      <c r="Q2581" s="28" t="s">
        <v>480</v>
      </c>
      <c r="R2581" s="27" t="str">
        <f>VLOOKUP(B2581,[1]ПланКаз!A2566:S5870,19,0)</f>
        <v>Дана</v>
      </c>
      <c r="S2581" s="29">
        <v>3</v>
      </c>
      <c r="T2581" s="29">
        <v>23968</v>
      </c>
      <c r="U2581" s="29">
        <v>71904</v>
      </c>
      <c r="V2581" s="29">
        <v>80532.479999999996</v>
      </c>
      <c r="W2581" s="27" t="s">
        <v>26</v>
      </c>
      <c r="X2581" s="27" t="s">
        <v>74</v>
      </c>
      <c r="Y2581" s="27" t="s">
        <v>63</v>
      </c>
    </row>
    <row r="2582" spans="2:25" x14ac:dyDescent="0.2">
      <c r="B2582" s="27" t="s">
        <v>5204</v>
      </c>
      <c r="C2582" s="27" t="s">
        <v>57</v>
      </c>
      <c r="D2582" s="27" t="s">
        <v>5202</v>
      </c>
      <c r="E2582" s="27" t="str">
        <f>VLOOKUP(D2582,[1]ЕНС!A:E,2,FALSE)</f>
        <v>Ввод высоковольтный</v>
      </c>
      <c r="F2582" s="27" t="str">
        <f>VLOOKUP(D2582,[1]ЕНС!A:E,3,FALSE)</f>
        <v>напряжение менее 110 кВ, номинальный ток 315 А</v>
      </c>
      <c r="G2582" s="27" t="s">
        <v>5205</v>
      </c>
      <c r="H2582" s="27" t="s">
        <v>28</v>
      </c>
      <c r="I2582" s="27">
        <v>0</v>
      </c>
      <c r="J2582" s="27">
        <v>631010000</v>
      </c>
      <c r="K2582" s="27" t="str">
        <f>VLOOKUP(B2582,[1]ПланКаз!A2569:M5873,12,0)</f>
        <v>ҚР, ШҚО, Өскемен қ., Бажов көш., 10</v>
      </c>
      <c r="L2582" s="27" t="str">
        <f>VLOOKUP(B2582,[1]ПланКаз!A2567:M5871,13,0)</f>
        <v>Қантар-Ақпан</v>
      </c>
      <c r="M2582" s="27" t="str">
        <f>VLOOKUP(B2582,[1]ПланКаз!A2569:N5873,14,0)</f>
        <v>Шығыс-Қазақстан облысы, Өскемен қ.</v>
      </c>
      <c r="N2582" s="27" t="s">
        <v>60</v>
      </c>
      <c r="O2582" s="27" t="str">
        <f>VLOOKUP(B2582,[1]ПланКаз!A2568:P5872,16,0)</f>
        <v>Шартқа қол қойылған күннен бастап 50 күнтізбелік күн ішінде</v>
      </c>
      <c r="P2582" s="27" t="s">
        <v>61</v>
      </c>
      <c r="Q2582" s="28" t="s">
        <v>480</v>
      </c>
      <c r="R2582" s="27" t="str">
        <f>VLOOKUP(B2582,[1]ПланКаз!A2567:S5871,19,0)</f>
        <v>Дана</v>
      </c>
      <c r="S2582" s="29">
        <v>3</v>
      </c>
      <c r="T2582" s="29">
        <v>65700</v>
      </c>
      <c r="U2582" s="29">
        <v>197100</v>
      </c>
      <c r="V2582" s="29">
        <v>220752</v>
      </c>
      <c r="W2582" s="27" t="s">
        <v>26</v>
      </c>
      <c r="X2582" s="27" t="s">
        <v>74</v>
      </c>
      <c r="Y2582" s="27" t="s">
        <v>63</v>
      </c>
    </row>
    <row r="2583" spans="2:25" x14ac:dyDescent="0.2">
      <c r="B2583" s="27" t="s">
        <v>5206</v>
      </c>
      <c r="C2583" s="27" t="s">
        <v>57</v>
      </c>
      <c r="D2583" s="27" t="s">
        <v>5202</v>
      </c>
      <c r="E2583" s="27" t="str">
        <f>VLOOKUP(D2583,[1]ЕНС!A:E,2,FALSE)</f>
        <v>Ввод высоковольтный</v>
      </c>
      <c r="F2583" s="27" t="str">
        <f>VLOOKUP(D2583,[1]ЕНС!A:E,3,FALSE)</f>
        <v>напряжение менее 110 кВ, номинальный ток 315 А</v>
      </c>
      <c r="G2583" s="27" t="s">
        <v>5207</v>
      </c>
      <c r="H2583" s="27" t="s">
        <v>28</v>
      </c>
      <c r="I2583" s="27">
        <v>0</v>
      </c>
      <c r="J2583" s="27">
        <v>631010000</v>
      </c>
      <c r="K2583" s="27" t="str">
        <f>VLOOKUP(B2583,[1]ПланКаз!A2570:M5874,12,0)</f>
        <v>ҚР, ШҚО, Өскемен қ., Бажов көш., 10</v>
      </c>
      <c r="L2583" s="27" t="str">
        <f>VLOOKUP(B2583,[1]ПланКаз!A2568:M5872,13,0)</f>
        <v>Қантар-Ақпан</v>
      </c>
      <c r="M2583" s="27" t="str">
        <f>VLOOKUP(B2583,[1]ПланКаз!A2570:N5874,14,0)</f>
        <v>Шығыс-Қазақстан облысы, Өскемен қ.</v>
      </c>
      <c r="N2583" s="27" t="s">
        <v>60</v>
      </c>
      <c r="O2583" s="27" t="str">
        <f>VLOOKUP(B2583,[1]ПланКаз!A2569:P5873,16,0)</f>
        <v>Шартқа қол қойылған күннен бастап 50 күнтізбелік күн ішінде</v>
      </c>
      <c r="P2583" s="27" t="s">
        <v>61</v>
      </c>
      <c r="Q2583" s="28" t="s">
        <v>480</v>
      </c>
      <c r="R2583" s="27" t="str">
        <f>VLOOKUP(B2583,[1]ПланКаз!A2568:S5872,19,0)</f>
        <v>Дана</v>
      </c>
      <c r="S2583" s="29">
        <v>21</v>
      </c>
      <c r="T2583" s="29">
        <v>136192</v>
      </c>
      <c r="U2583" s="29">
        <v>2860032</v>
      </c>
      <c r="V2583" s="29">
        <v>3203235.8399999999</v>
      </c>
      <c r="W2583" s="27" t="s">
        <v>26</v>
      </c>
      <c r="X2583" s="27" t="s">
        <v>74</v>
      </c>
      <c r="Y2583" s="27" t="s">
        <v>63</v>
      </c>
    </row>
    <row r="2584" spans="2:25" x14ac:dyDescent="0.2">
      <c r="B2584" s="27" t="s">
        <v>5208</v>
      </c>
      <c r="C2584" s="27" t="s">
        <v>57</v>
      </c>
      <c r="D2584" s="27" t="s">
        <v>5202</v>
      </c>
      <c r="E2584" s="27" t="str">
        <f>VLOOKUP(D2584,[1]ЕНС!A:E,2,FALSE)</f>
        <v>Ввод высоковольтный</v>
      </c>
      <c r="F2584" s="27" t="str">
        <f>VLOOKUP(D2584,[1]ЕНС!A:E,3,FALSE)</f>
        <v>напряжение менее 110 кВ, номинальный ток 315 А</v>
      </c>
      <c r="G2584" s="27" t="s">
        <v>5209</v>
      </c>
      <c r="H2584" s="27" t="s">
        <v>28</v>
      </c>
      <c r="I2584" s="27">
        <v>0</v>
      </c>
      <c r="J2584" s="27">
        <v>631010000</v>
      </c>
      <c r="K2584" s="27" t="str">
        <f>VLOOKUP(B2584,[1]ПланКаз!A2571:M5875,12,0)</f>
        <v>ҚР, ШҚО, Өскемен қ., Бажов көш., 10</v>
      </c>
      <c r="L2584" s="27" t="str">
        <f>VLOOKUP(B2584,[1]ПланКаз!A2569:M5873,13,0)</f>
        <v>Қантар-Ақпан</v>
      </c>
      <c r="M2584" s="27" t="str">
        <f>VLOOKUP(B2584,[1]ПланКаз!A2571:N5875,14,0)</f>
        <v>Шығыс-Қазақстан облысы, Өскемен қ.</v>
      </c>
      <c r="N2584" s="27" t="s">
        <v>60</v>
      </c>
      <c r="O2584" s="27" t="str">
        <f>VLOOKUP(B2584,[1]ПланКаз!A2570:P5874,16,0)</f>
        <v>Шартқа қол қойылған күннен бастап 50 күнтізбелік күн ішінде</v>
      </c>
      <c r="P2584" s="27" t="s">
        <v>61</v>
      </c>
      <c r="Q2584" s="28" t="s">
        <v>480</v>
      </c>
      <c r="R2584" s="27" t="str">
        <f>VLOOKUP(B2584,[1]ПланКаз!A2569:S5873,19,0)</f>
        <v>Дана</v>
      </c>
      <c r="S2584" s="29">
        <v>6</v>
      </c>
      <c r="T2584" s="29">
        <v>10409</v>
      </c>
      <c r="U2584" s="29">
        <v>62454</v>
      </c>
      <c r="V2584" s="29">
        <v>69948.479999999996</v>
      </c>
      <c r="W2584" s="27" t="s">
        <v>26</v>
      </c>
      <c r="X2584" s="27" t="s">
        <v>74</v>
      </c>
      <c r="Y2584" s="27" t="s">
        <v>63</v>
      </c>
    </row>
    <row r="2585" spans="2:25" x14ac:dyDescent="0.2">
      <c r="B2585" s="27" t="s">
        <v>5210</v>
      </c>
      <c r="C2585" s="27" t="s">
        <v>57</v>
      </c>
      <c r="D2585" s="27" t="s">
        <v>5202</v>
      </c>
      <c r="E2585" s="27" t="str">
        <f>VLOOKUP(D2585,[1]ЕНС!A:E,2,FALSE)</f>
        <v>Ввод высоковольтный</v>
      </c>
      <c r="F2585" s="27" t="str">
        <f>VLOOKUP(D2585,[1]ЕНС!A:E,3,FALSE)</f>
        <v>напряжение менее 110 кВ, номинальный ток 315 А</v>
      </c>
      <c r="G2585" s="27" t="s">
        <v>5211</v>
      </c>
      <c r="H2585" s="27" t="s">
        <v>28</v>
      </c>
      <c r="I2585" s="27">
        <v>0</v>
      </c>
      <c r="J2585" s="27">
        <v>631010000</v>
      </c>
      <c r="K2585" s="27" t="str">
        <f>VLOOKUP(B2585,[1]ПланКаз!A2572:M5876,12,0)</f>
        <v>ҚР, ШҚО, Өскемен қ., Бажов көш., 10</v>
      </c>
      <c r="L2585" s="27" t="str">
        <f>VLOOKUP(B2585,[1]ПланКаз!A2570:M5874,13,0)</f>
        <v>Қантар-Ақпан</v>
      </c>
      <c r="M2585" s="27" t="str">
        <f>VLOOKUP(B2585,[1]ПланКаз!A2572:N5876,14,0)</f>
        <v>Шығыс-Қазақстан облысы, Өскемен қ.</v>
      </c>
      <c r="N2585" s="27" t="s">
        <v>60</v>
      </c>
      <c r="O2585" s="27" t="str">
        <f>VLOOKUP(B2585,[1]ПланКаз!A2571:P5875,16,0)</f>
        <v>Шартқа қол қойылған күннен бастап 50 күнтізбелік күн ішінде</v>
      </c>
      <c r="P2585" s="27" t="s">
        <v>61</v>
      </c>
      <c r="Q2585" s="28" t="s">
        <v>480</v>
      </c>
      <c r="R2585" s="27" t="str">
        <f>VLOOKUP(B2585,[1]ПланКаз!A2570:S5874,19,0)</f>
        <v>Дана</v>
      </c>
      <c r="S2585" s="29">
        <v>6</v>
      </c>
      <c r="T2585" s="29">
        <v>12456</v>
      </c>
      <c r="U2585" s="29">
        <v>74736</v>
      </c>
      <c r="V2585" s="29">
        <v>83704.320000000007</v>
      </c>
      <c r="W2585" s="27" t="s">
        <v>26</v>
      </c>
      <c r="X2585" s="27" t="s">
        <v>74</v>
      </c>
      <c r="Y2585" s="27" t="s">
        <v>63</v>
      </c>
    </row>
    <row r="2586" spans="2:25" x14ac:dyDescent="0.2">
      <c r="B2586" s="27" t="s">
        <v>5212</v>
      </c>
      <c r="C2586" s="27" t="s">
        <v>57</v>
      </c>
      <c r="D2586" s="27" t="s">
        <v>5213</v>
      </c>
      <c r="E2586" s="27" t="str">
        <f>VLOOKUP(D2586,[1]ЕНС!A:E,2,FALSE)</f>
        <v>Отстойник расширительного бака</v>
      </c>
      <c r="F2586" s="27" t="str">
        <f>VLOOKUP(D2586,[1]ЕНС!A:E,3,FALSE)</f>
        <v>для масляного трансформатора</v>
      </c>
      <c r="G2586" s="27" t="s">
        <v>5214</v>
      </c>
      <c r="H2586" s="27" t="s">
        <v>28</v>
      </c>
      <c r="I2586" s="27">
        <v>0</v>
      </c>
      <c r="J2586" s="27">
        <v>631010000</v>
      </c>
      <c r="K2586" s="27" t="str">
        <f>VLOOKUP(B2586,[1]ПланКаз!A2573:M5877,12,0)</f>
        <v>ҚР, ШҚО, Өскемен қ., Бажов көш., 10</v>
      </c>
      <c r="L2586" s="27" t="str">
        <f>VLOOKUP(B2586,[1]ПланКаз!A2571:M5875,13,0)</f>
        <v>Желтоқсан-Қантар</v>
      </c>
      <c r="M2586" s="27" t="str">
        <f>VLOOKUP(B2586,[1]ПланКаз!A2573:N5877,14,0)</f>
        <v>Шығыс-Қазақстан облысы, Өскемен қ.</v>
      </c>
      <c r="N2586" s="27" t="s">
        <v>60</v>
      </c>
      <c r="O2586" s="27" t="str">
        <f>VLOOKUP(B2586,[1]ПланКаз!A2572:P5876,16,0)</f>
        <v>Шартқа қол қойылған күннен бастап 50 күнтізбелік күн ішінде</v>
      </c>
      <c r="P2586" s="27" t="s">
        <v>61</v>
      </c>
      <c r="Q2586" s="28" t="s">
        <v>480</v>
      </c>
      <c r="R2586" s="27" t="str">
        <f>VLOOKUP(B2586,[1]ПланКаз!A2571:S5875,19,0)</f>
        <v>Дана</v>
      </c>
      <c r="S2586" s="29">
        <v>77</v>
      </c>
      <c r="T2586" s="29">
        <v>1027</v>
      </c>
      <c r="U2586" s="29">
        <v>79079</v>
      </c>
      <c r="V2586" s="29">
        <v>88568.48</v>
      </c>
      <c r="W2586" s="27"/>
      <c r="X2586" s="27" t="s">
        <v>64</v>
      </c>
      <c r="Y2586" s="27" t="s">
        <v>63</v>
      </c>
    </row>
    <row r="2587" spans="2:25" x14ac:dyDescent="0.2">
      <c r="B2587" s="27" t="s">
        <v>5215</v>
      </c>
      <c r="C2587" s="27" t="s">
        <v>57</v>
      </c>
      <c r="D2587" s="27" t="s">
        <v>5122</v>
      </c>
      <c r="E2587" s="27" t="str">
        <f>VLOOKUP(D2587,[1]ЕНС!A:E,2,FALSE)</f>
        <v>Маслоуказатель</v>
      </c>
      <c r="F2587" s="27" t="str">
        <f>VLOOKUP(D2587,[1]ЕНС!A:E,3,FALSE)</f>
        <v>для масляного трансформатора</v>
      </c>
      <c r="G2587" s="27" t="s">
        <v>5216</v>
      </c>
      <c r="H2587" s="27" t="s">
        <v>28</v>
      </c>
      <c r="I2587" s="27">
        <v>0</v>
      </c>
      <c r="J2587" s="27">
        <v>631010000</v>
      </c>
      <c r="K2587" s="27" t="str">
        <f>VLOOKUP(B2587,[1]ПланКаз!A2574:M5878,12,0)</f>
        <v>ҚР, ШҚО, Өскемен қ., Бажов көш., 10</v>
      </c>
      <c r="L2587" s="27" t="str">
        <f>VLOOKUP(B2587,[1]ПланКаз!A2572:M5876,13,0)</f>
        <v>Желтоқсан-Қантар</v>
      </c>
      <c r="M2587" s="27" t="str">
        <f>VLOOKUP(B2587,[1]ПланКаз!A2574:N5878,14,0)</f>
        <v>Шығыс-Қазақстан облысы, Өскемен қ.</v>
      </c>
      <c r="N2587" s="27" t="s">
        <v>60</v>
      </c>
      <c r="O2587" s="27" t="str">
        <f>VLOOKUP(B2587,[1]ПланКаз!A2573:P5877,16,0)</f>
        <v>Шартқа қол қойылған күннен бастап 50 күнтізбелік күн ішінде</v>
      </c>
      <c r="P2587" s="27" t="s">
        <v>61</v>
      </c>
      <c r="Q2587" s="28" t="s">
        <v>480</v>
      </c>
      <c r="R2587" s="27" t="str">
        <f>VLOOKUP(B2587,[1]ПланКаз!A2572:S5876,19,0)</f>
        <v>Дана</v>
      </c>
      <c r="S2587" s="29">
        <v>50</v>
      </c>
      <c r="T2587" s="29">
        <v>1712</v>
      </c>
      <c r="U2587" s="29">
        <v>85600</v>
      </c>
      <c r="V2587" s="29">
        <v>95872</v>
      </c>
      <c r="W2587" s="27"/>
      <c r="X2587" s="27" t="s">
        <v>64</v>
      </c>
      <c r="Y2587" s="27" t="s">
        <v>63</v>
      </c>
    </row>
    <row r="2588" spans="2:25" x14ac:dyDescent="0.2">
      <c r="B2588" s="27" t="s">
        <v>5217</v>
      </c>
      <c r="C2588" s="27" t="s">
        <v>57</v>
      </c>
      <c r="D2588" s="27" t="s">
        <v>5218</v>
      </c>
      <c r="E2588" s="27" t="str">
        <f>VLOOKUP(D2588,[1]ЕНС!A:E,2,FALSE)</f>
        <v>Фланец</v>
      </c>
      <c r="F2588" s="27" t="str">
        <f>VLOOKUP(D2588,[1]ЕНС!A:E,3,FALSE)</f>
        <v>для масляного трансформатора, для отстойника расширительного бака</v>
      </c>
      <c r="G2588" s="27" t="s">
        <v>5219</v>
      </c>
      <c r="H2588" s="27" t="s">
        <v>28</v>
      </c>
      <c r="I2588" s="27">
        <v>0</v>
      </c>
      <c r="J2588" s="27">
        <v>631010000</v>
      </c>
      <c r="K2588" s="27" t="str">
        <f>VLOOKUP(B2588,[1]ПланКаз!A2575:M5879,12,0)</f>
        <v>ҚР, ШҚО, Өскемен қ., Бажов көш., 10</v>
      </c>
      <c r="L2588" s="27" t="str">
        <f>VLOOKUP(B2588,[1]ПланКаз!A2573:M5877,13,0)</f>
        <v>Желтоқсан-Қантар</v>
      </c>
      <c r="M2588" s="27" t="str">
        <f>VLOOKUP(B2588,[1]ПланКаз!A2575:N5879,14,0)</f>
        <v>Шығыс-Қазақстан облысы, Өскемен қ.</v>
      </c>
      <c r="N2588" s="27" t="s">
        <v>60</v>
      </c>
      <c r="O2588" s="27" t="str">
        <f>VLOOKUP(B2588,[1]ПланКаз!A2574:P5878,16,0)</f>
        <v>Шартқа қол қойылған күннен бастап 50 күнтізбелік күн ішінде</v>
      </c>
      <c r="P2588" s="27" t="s">
        <v>61</v>
      </c>
      <c r="Q2588" s="28" t="s">
        <v>480</v>
      </c>
      <c r="R2588" s="27" t="str">
        <f>VLOOKUP(B2588,[1]ПланКаз!A2573:S5877,19,0)</f>
        <v>Дана</v>
      </c>
      <c r="S2588" s="29">
        <v>42</v>
      </c>
      <c r="T2588" s="29">
        <v>640</v>
      </c>
      <c r="U2588" s="29">
        <v>26880</v>
      </c>
      <c r="V2588" s="29">
        <v>30105.599999999999</v>
      </c>
      <c r="W2588" s="27"/>
      <c r="X2588" s="27" t="s">
        <v>64</v>
      </c>
      <c r="Y2588" s="27" t="s">
        <v>63</v>
      </c>
    </row>
    <row r="2589" spans="2:25" x14ac:dyDescent="0.2">
      <c r="B2589" s="27" t="s">
        <v>5220</v>
      </c>
      <c r="C2589" s="27" t="s">
        <v>57</v>
      </c>
      <c r="D2589" s="27" t="s">
        <v>5221</v>
      </c>
      <c r="E2589" s="27" t="str">
        <f>VLOOKUP(D2589,[1]ЕНС!A:E,2,FALSE)</f>
        <v>Разрядник</v>
      </c>
      <c r="F2589" s="27" t="str">
        <f>VLOOKUP(D2589,[1]ЕНС!A:E,3,FALSE)</f>
        <v>для защиты линий и аппаратуры связи от перенапряжений</v>
      </c>
      <c r="G2589" s="27" t="s">
        <v>5222</v>
      </c>
      <c r="H2589" s="27" t="s">
        <v>28</v>
      </c>
      <c r="I2589" s="27">
        <v>0</v>
      </c>
      <c r="J2589" s="27">
        <v>631010000</v>
      </c>
      <c r="K2589" s="27" t="str">
        <f>VLOOKUP(B2589,[1]ПланКаз!A2576:M5880,12,0)</f>
        <v>ҚР, ШҚО, Өскемен қ., Бажов көш., 10</v>
      </c>
      <c r="L2589" s="27" t="str">
        <f>VLOOKUP(B2589,[1]ПланКаз!A2574:M5878,13,0)</f>
        <v>Қантар-Ақпан</v>
      </c>
      <c r="M2589" s="27" t="str">
        <f>VLOOKUP(B2589,[1]ПланКаз!A2576:N5880,14,0)</f>
        <v>Шығыс-Қазақстан облысы, Өскемен қ.</v>
      </c>
      <c r="N2589" s="27" t="s">
        <v>60</v>
      </c>
      <c r="O2589" s="27" t="str">
        <f>VLOOKUP(B2589,[1]ПланКаз!A2575:P5879,16,0)</f>
        <v>Шартқа қол қойылған күннен бастап 50 күнтізбелік күн ішінде</v>
      </c>
      <c r="P2589" s="27" t="s">
        <v>61</v>
      </c>
      <c r="Q2589" s="28" t="s">
        <v>480</v>
      </c>
      <c r="R2589" s="27" t="str">
        <f>VLOOKUP(B2589,[1]ПланКаз!A2574:S5878,19,0)</f>
        <v>Дана</v>
      </c>
      <c r="S2589" s="29">
        <v>27</v>
      </c>
      <c r="T2589" s="29">
        <v>35000</v>
      </c>
      <c r="U2589" s="29">
        <v>945000</v>
      </c>
      <c r="V2589" s="29">
        <v>1058400</v>
      </c>
      <c r="W2589" s="27" t="s">
        <v>26</v>
      </c>
      <c r="X2589" s="27" t="s">
        <v>74</v>
      </c>
      <c r="Y2589" s="27" t="s">
        <v>63</v>
      </c>
    </row>
    <row r="2590" spans="2:25" x14ac:dyDescent="0.2">
      <c r="B2590" s="27" t="s">
        <v>5223</v>
      </c>
      <c r="C2590" s="27" t="s">
        <v>57</v>
      </c>
      <c r="D2590" s="27" t="s">
        <v>5221</v>
      </c>
      <c r="E2590" s="27" t="str">
        <f>VLOOKUP(D2590,[1]ЕНС!A:E,2,FALSE)</f>
        <v>Разрядник</v>
      </c>
      <c r="F2590" s="27" t="str">
        <f>VLOOKUP(D2590,[1]ЕНС!A:E,3,FALSE)</f>
        <v>для защиты линий и аппаратуры связи от перенапряжений</v>
      </c>
      <c r="G2590" s="27" t="s">
        <v>5224</v>
      </c>
      <c r="H2590" s="27" t="s">
        <v>28</v>
      </c>
      <c r="I2590" s="27">
        <v>0</v>
      </c>
      <c r="J2590" s="27">
        <v>631010000</v>
      </c>
      <c r="K2590" s="27" t="str">
        <f>VLOOKUP(B2590,[1]ПланКаз!A2577:M5881,12,0)</f>
        <v>ҚР, ШҚО, Өскемен қ., Бажов көш., 10</v>
      </c>
      <c r="L2590" s="27" t="str">
        <f>VLOOKUP(B2590,[1]ПланКаз!A2575:M5879,13,0)</f>
        <v>Қантар-Ақпан</v>
      </c>
      <c r="M2590" s="27" t="str">
        <f>VLOOKUP(B2590,[1]ПланКаз!A2577:N5881,14,0)</f>
        <v>Шығыс-Қазақстан облысы, Өскемен қ.</v>
      </c>
      <c r="N2590" s="27" t="s">
        <v>60</v>
      </c>
      <c r="O2590" s="27" t="str">
        <f>VLOOKUP(B2590,[1]ПланКаз!A2576:P5880,16,0)</f>
        <v>Шартқа қол қойылған күннен бастап 50 күнтізбелік күн ішінде</v>
      </c>
      <c r="P2590" s="27" t="s">
        <v>61</v>
      </c>
      <c r="Q2590" s="28" t="s">
        <v>480</v>
      </c>
      <c r="R2590" s="27" t="str">
        <f>VLOOKUP(B2590,[1]ПланКаз!A2575:S5879,19,0)</f>
        <v>Дана</v>
      </c>
      <c r="S2590" s="29">
        <v>6</v>
      </c>
      <c r="T2590" s="29">
        <v>8262</v>
      </c>
      <c r="U2590" s="29">
        <v>49572</v>
      </c>
      <c r="V2590" s="29">
        <v>55520.639999999999</v>
      </c>
      <c r="W2590" s="27" t="s">
        <v>26</v>
      </c>
      <c r="X2590" s="27" t="s">
        <v>74</v>
      </c>
      <c r="Y2590" s="27" t="s">
        <v>63</v>
      </c>
    </row>
    <row r="2591" spans="2:25" x14ac:dyDescent="0.2">
      <c r="B2591" s="27" t="s">
        <v>5225</v>
      </c>
      <c r="C2591" s="27" t="s">
        <v>57</v>
      </c>
      <c r="D2591" s="27" t="s">
        <v>5221</v>
      </c>
      <c r="E2591" s="27" t="str">
        <f>VLOOKUP(D2591,[1]ЕНС!A:E,2,FALSE)</f>
        <v>Разрядник</v>
      </c>
      <c r="F2591" s="27" t="str">
        <f>VLOOKUP(D2591,[1]ЕНС!A:E,3,FALSE)</f>
        <v>для защиты линий и аппаратуры связи от перенапряжений</v>
      </c>
      <c r="G2591" s="27" t="s">
        <v>5226</v>
      </c>
      <c r="H2591" s="27" t="s">
        <v>28</v>
      </c>
      <c r="I2591" s="27">
        <v>0</v>
      </c>
      <c r="J2591" s="27">
        <v>631010000</v>
      </c>
      <c r="K2591" s="27" t="str">
        <f>VLOOKUP(B2591,[1]ПланКаз!A2578:M5882,12,0)</f>
        <v>ҚР, ШҚО, Өскемен қ., Бажов көш., 10</v>
      </c>
      <c r="L2591" s="27" t="str">
        <f>VLOOKUP(B2591,[1]ПланКаз!A2576:M5880,13,0)</f>
        <v>Қантар-Ақпан</v>
      </c>
      <c r="M2591" s="27" t="str">
        <f>VLOOKUP(B2591,[1]ПланКаз!A2578:N5882,14,0)</f>
        <v>Шығыс-Қазақстан облысы, Өскемен қ.</v>
      </c>
      <c r="N2591" s="27" t="s">
        <v>60</v>
      </c>
      <c r="O2591" s="27" t="str">
        <f>VLOOKUP(B2591,[1]ПланКаз!A2577:P5881,16,0)</f>
        <v>Шартқа қол қойылған күннен бастап 50 күнтізбелік күн ішінде</v>
      </c>
      <c r="P2591" s="27" t="s">
        <v>61</v>
      </c>
      <c r="Q2591" s="28" t="s">
        <v>480</v>
      </c>
      <c r="R2591" s="27" t="str">
        <f>VLOOKUP(B2591,[1]ПланКаз!A2576:S5880,19,0)</f>
        <v>Дана</v>
      </c>
      <c r="S2591" s="29">
        <v>36</v>
      </c>
      <c r="T2591" s="29">
        <v>8910</v>
      </c>
      <c r="U2591" s="29">
        <v>320760</v>
      </c>
      <c r="V2591" s="29">
        <v>359251.20000000001</v>
      </c>
      <c r="W2591" s="27" t="s">
        <v>26</v>
      </c>
      <c r="X2591" s="27" t="s">
        <v>74</v>
      </c>
      <c r="Y2591" s="27" t="s">
        <v>63</v>
      </c>
    </row>
    <row r="2592" spans="2:25" x14ac:dyDescent="0.2">
      <c r="B2592" s="27" t="s">
        <v>5227</v>
      </c>
      <c r="C2592" s="27" t="s">
        <v>57</v>
      </c>
      <c r="D2592" s="27" t="s">
        <v>5228</v>
      </c>
      <c r="E2592" s="27" t="str">
        <f>VLOOKUP(D2592,[1]ЕНС!A:E,2,FALSE)</f>
        <v>Ограничитель перенапряжения</v>
      </c>
      <c r="F2592" s="27" t="str">
        <f>VLOOKUP(D2592,[1]ЕНС!A:E,3,FALSE)</f>
        <v>для защиты электрооборудования, нелинейный, класс напряжения 6 кВ</v>
      </c>
      <c r="G2592" s="27" t="s">
        <v>5229</v>
      </c>
      <c r="H2592" s="27" t="s">
        <v>28</v>
      </c>
      <c r="I2592" s="27">
        <v>0</v>
      </c>
      <c r="J2592" s="27">
        <v>631010000</v>
      </c>
      <c r="K2592" s="27" t="str">
        <f>VLOOKUP(B2592,[1]ПланКаз!A2579:M5883,12,0)</f>
        <v>ҚР, ШҚО, Өскемен қ., Бажов көш., 10</v>
      </c>
      <c r="L2592" s="27" t="str">
        <f>VLOOKUP(B2592,[1]ПланКаз!A2577:M5881,13,0)</f>
        <v>Қантар-Ақпан</v>
      </c>
      <c r="M2592" s="27" t="str">
        <f>VLOOKUP(B2592,[1]ПланКаз!A2579:N5883,14,0)</f>
        <v>Шығыс-Қазақстан облысы, Өскемен қ.</v>
      </c>
      <c r="N2592" s="27" t="s">
        <v>60</v>
      </c>
      <c r="O2592" s="27" t="str">
        <f>VLOOKUP(B2592,[1]ПланКаз!A2578:P5882,16,0)</f>
        <v>Шартқа қол қойылған күннен бастап 50 күнтізбелік күн ішінде</v>
      </c>
      <c r="P2592" s="27" t="s">
        <v>61</v>
      </c>
      <c r="Q2592" s="28" t="s">
        <v>480</v>
      </c>
      <c r="R2592" s="27" t="str">
        <f>VLOOKUP(B2592,[1]ПланКаз!A2577:S5881,19,0)</f>
        <v>Дана</v>
      </c>
      <c r="S2592" s="29">
        <v>15</v>
      </c>
      <c r="T2592" s="29">
        <v>32390</v>
      </c>
      <c r="U2592" s="29">
        <v>485850</v>
      </c>
      <c r="V2592" s="29">
        <v>544152</v>
      </c>
      <c r="W2592" s="27" t="s">
        <v>26</v>
      </c>
      <c r="X2592" s="27" t="s">
        <v>74</v>
      </c>
      <c r="Y2592" s="27" t="s">
        <v>63</v>
      </c>
    </row>
    <row r="2593" spans="2:25" x14ac:dyDescent="0.2">
      <c r="B2593" s="27" t="s">
        <v>5230</v>
      </c>
      <c r="C2593" s="27" t="s">
        <v>57</v>
      </c>
      <c r="D2593" s="27" t="s">
        <v>5231</v>
      </c>
      <c r="E2593" s="27" t="str">
        <f>VLOOKUP(D2593,[1]ЕНС!A:E,2,FALSE)</f>
        <v>Ограничитель перенапряжения</v>
      </c>
      <c r="F2593" s="27" t="str">
        <f>VLOOKUP(D2593,[1]ЕНС!A:E,3,FALSE)</f>
        <v>для защиты электрооборудования, нелинейный, класс напряжения 10 кВ</v>
      </c>
      <c r="G2593" s="27" t="s">
        <v>5232</v>
      </c>
      <c r="H2593" s="27" t="s">
        <v>28</v>
      </c>
      <c r="I2593" s="27">
        <v>0</v>
      </c>
      <c r="J2593" s="27">
        <v>631010000</v>
      </c>
      <c r="K2593" s="27" t="str">
        <f>VLOOKUP(B2593,[1]ПланКаз!A2580:M5884,12,0)</f>
        <v>ҚР, ШҚО, Өскемен қ., Бажов көш., 10</v>
      </c>
      <c r="L2593" s="27" t="str">
        <f>VLOOKUP(B2593,[1]ПланКаз!A2578:M5882,13,0)</f>
        <v>Қантар-Ақпан</v>
      </c>
      <c r="M2593" s="27" t="str">
        <f>VLOOKUP(B2593,[1]ПланКаз!A2580:N5884,14,0)</f>
        <v>Шығыс-Қазақстан облысы, Өскемен қ.</v>
      </c>
      <c r="N2593" s="27" t="s">
        <v>60</v>
      </c>
      <c r="O2593" s="27" t="str">
        <f>VLOOKUP(B2593,[1]ПланКаз!A2579:P5883,16,0)</f>
        <v>Шартқа қол қойылған күннен бастап 50 күнтізбелік күн ішінде</v>
      </c>
      <c r="P2593" s="27" t="s">
        <v>61</v>
      </c>
      <c r="Q2593" s="28" t="s">
        <v>480</v>
      </c>
      <c r="R2593" s="27" t="str">
        <f>VLOOKUP(B2593,[1]ПланКаз!A2578:S5882,19,0)</f>
        <v>Дана</v>
      </c>
      <c r="S2593" s="29">
        <v>203</v>
      </c>
      <c r="T2593" s="29">
        <v>38248</v>
      </c>
      <c r="U2593" s="29">
        <v>7764344</v>
      </c>
      <c r="V2593" s="29">
        <v>8696065.2799999993</v>
      </c>
      <c r="W2593" s="27" t="s">
        <v>26</v>
      </c>
      <c r="X2593" s="27" t="s">
        <v>74</v>
      </c>
      <c r="Y2593" s="27" t="s">
        <v>63</v>
      </c>
    </row>
    <row r="2594" spans="2:25" x14ac:dyDescent="0.2">
      <c r="B2594" s="27" t="s">
        <v>5233</v>
      </c>
      <c r="C2594" s="27" t="s">
        <v>57</v>
      </c>
      <c r="D2594" s="27" t="s">
        <v>5231</v>
      </c>
      <c r="E2594" s="27" t="str">
        <f>VLOOKUP(D2594,[1]ЕНС!A:E,2,FALSE)</f>
        <v>Ограничитель перенапряжения</v>
      </c>
      <c r="F2594" s="27" t="str">
        <f>VLOOKUP(D2594,[1]ЕНС!A:E,3,FALSE)</f>
        <v>для защиты электрооборудования, нелинейный, класс напряжения 10 кВ</v>
      </c>
      <c r="G2594" s="27" t="s">
        <v>5234</v>
      </c>
      <c r="H2594" s="27" t="s">
        <v>28</v>
      </c>
      <c r="I2594" s="27">
        <v>0</v>
      </c>
      <c r="J2594" s="27">
        <v>631010000</v>
      </c>
      <c r="K2594" s="27" t="str">
        <f>VLOOKUP(B2594,[1]ПланКаз!A2581:M5885,12,0)</f>
        <v>ҚР, ШҚО, Өскемен қ., Бажов көш., 10</v>
      </c>
      <c r="L2594" s="27" t="str">
        <f>VLOOKUP(B2594,[1]ПланКаз!A2579:M5883,13,0)</f>
        <v>Қантар-Ақпан</v>
      </c>
      <c r="M2594" s="27" t="str">
        <f>VLOOKUP(B2594,[1]ПланКаз!A2581:N5885,14,0)</f>
        <v>Шығыс-Қазақстан облысы, Өскемен қ.</v>
      </c>
      <c r="N2594" s="27" t="s">
        <v>60</v>
      </c>
      <c r="O2594" s="27" t="str">
        <f>VLOOKUP(B2594,[1]ПланКаз!A2580:P5884,16,0)</f>
        <v>Шартқа қол қойылған күннен бастап 50 күнтізбелік күн ішінде</v>
      </c>
      <c r="P2594" s="27" t="s">
        <v>61</v>
      </c>
      <c r="Q2594" s="28" t="s">
        <v>480</v>
      </c>
      <c r="R2594" s="27" t="str">
        <f>VLOOKUP(B2594,[1]ПланКаз!A2579:S5883,19,0)</f>
        <v>Дана</v>
      </c>
      <c r="S2594" s="29">
        <v>18</v>
      </c>
      <c r="T2594" s="29">
        <v>47376</v>
      </c>
      <c r="U2594" s="29">
        <v>852768</v>
      </c>
      <c r="V2594" s="29">
        <v>955100.16000000003</v>
      </c>
      <c r="W2594" s="27" t="s">
        <v>26</v>
      </c>
      <c r="X2594" s="27" t="s">
        <v>74</v>
      </c>
      <c r="Y2594" s="27" t="s">
        <v>63</v>
      </c>
    </row>
    <row r="2595" spans="2:25" x14ac:dyDescent="0.2">
      <c r="B2595" s="27" t="s">
        <v>5235</v>
      </c>
      <c r="C2595" s="27" t="s">
        <v>57</v>
      </c>
      <c r="D2595" s="27" t="s">
        <v>5221</v>
      </c>
      <c r="E2595" s="27" t="str">
        <f>VLOOKUP(D2595,[1]ЕНС!A:E,2,FALSE)</f>
        <v>Разрядник</v>
      </c>
      <c r="F2595" s="27" t="str">
        <f>VLOOKUP(D2595,[1]ЕНС!A:E,3,FALSE)</f>
        <v>для защиты линий и аппаратуры связи от перенапряжений</v>
      </c>
      <c r="G2595" s="27" t="s">
        <v>5236</v>
      </c>
      <c r="H2595" s="27" t="s">
        <v>28</v>
      </c>
      <c r="I2595" s="27">
        <v>0</v>
      </c>
      <c r="J2595" s="27">
        <v>631010000</v>
      </c>
      <c r="K2595" s="27" t="str">
        <f>VLOOKUP(B2595,[1]ПланКаз!A2582:M5886,12,0)</f>
        <v>ҚР, ШҚО, Өскемен қ., Бажов көш., 10</v>
      </c>
      <c r="L2595" s="27" t="str">
        <f>VLOOKUP(B2595,[1]ПланКаз!A2580:M5884,13,0)</f>
        <v>Қантар-Ақпан</v>
      </c>
      <c r="M2595" s="27" t="str">
        <f>VLOOKUP(B2595,[1]ПланКаз!A2582:N5886,14,0)</f>
        <v>Шығыс-Қазақстан облысы, Өскемен қ.</v>
      </c>
      <c r="N2595" s="27" t="s">
        <v>60</v>
      </c>
      <c r="O2595" s="27" t="str">
        <f>VLOOKUP(B2595,[1]ПланКаз!A2581:P5885,16,0)</f>
        <v>Шартқа қол қойылған күннен бастап 50 күнтізбелік күн ішінде</v>
      </c>
      <c r="P2595" s="27" t="s">
        <v>61</v>
      </c>
      <c r="Q2595" s="28" t="s">
        <v>480</v>
      </c>
      <c r="R2595" s="27" t="str">
        <f>VLOOKUP(B2595,[1]ПланКаз!A2580:S5884,19,0)</f>
        <v>Комплект</v>
      </c>
      <c r="S2595" s="29">
        <v>1</v>
      </c>
      <c r="T2595" s="29">
        <v>315650</v>
      </c>
      <c r="U2595" s="29">
        <v>315650</v>
      </c>
      <c r="V2595" s="29">
        <v>353528</v>
      </c>
      <c r="W2595" s="27" t="s">
        <v>26</v>
      </c>
      <c r="X2595" s="27" t="s">
        <v>74</v>
      </c>
      <c r="Y2595" s="27" t="s">
        <v>63</v>
      </c>
    </row>
    <row r="2596" spans="2:25" x14ac:dyDescent="0.2">
      <c r="B2596" s="27" t="s">
        <v>5237</v>
      </c>
      <c r="C2596" s="27" t="s">
        <v>57</v>
      </c>
      <c r="D2596" s="27" t="s">
        <v>5238</v>
      </c>
      <c r="E2596" s="27" t="str">
        <f>VLOOKUP(D2596,[1]ЕНС!A:E,2,FALSE)</f>
        <v>Патрон</v>
      </c>
      <c r="F2596" s="27" t="str">
        <f>VLOOKUP(D2596,[1]ЕНС!A:E,3,FALSE)</f>
        <v>для высоковольтного предохранителя, климатическое исполнение У3, напряжение 3-35 кВ</v>
      </c>
      <c r="G2596" s="27" t="s">
        <v>5239</v>
      </c>
      <c r="H2596" s="27" t="s">
        <v>28</v>
      </c>
      <c r="I2596" s="27">
        <v>0</v>
      </c>
      <c r="J2596" s="27">
        <v>631010000</v>
      </c>
      <c r="K2596" s="27" t="str">
        <f>VLOOKUP(B2596,[1]ПланКаз!A2583:M5887,12,0)</f>
        <v>ҚР, ШҚО, Өскемен қ., Бажов көш., 10</v>
      </c>
      <c r="L2596" s="27" t="str">
        <f>VLOOKUP(B2596,[1]ПланКаз!A2581:M5885,13,0)</f>
        <v>Қантар-Ақпан</v>
      </c>
      <c r="M2596" s="27" t="str">
        <f>VLOOKUP(B2596,[1]ПланКаз!A2583:N5887,14,0)</f>
        <v>Шығыс-Қазақстан облысы, Өскемен қ.</v>
      </c>
      <c r="N2596" s="27" t="s">
        <v>60</v>
      </c>
      <c r="O2596" s="27" t="str">
        <f>VLOOKUP(B2596,[1]ПланКаз!A2582:P5886,16,0)</f>
        <v>Шартқа қол қойылған күннен бастап 50 күнтізбелік күн ішінде</v>
      </c>
      <c r="P2596" s="27" t="s">
        <v>61</v>
      </c>
      <c r="Q2596" s="28" t="s">
        <v>480</v>
      </c>
      <c r="R2596" s="27" t="str">
        <f>VLOOKUP(B2596,[1]ПланКаз!A2581:S5885,19,0)</f>
        <v>Дана</v>
      </c>
      <c r="S2596" s="29">
        <v>223</v>
      </c>
      <c r="T2596" s="29">
        <v>5380</v>
      </c>
      <c r="U2596" s="29">
        <v>1199740</v>
      </c>
      <c r="V2596" s="29">
        <v>1343708.8</v>
      </c>
      <c r="W2596" s="27" t="s">
        <v>26</v>
      </c>
      <c r="X2596" s="27" t="s">
        <v>74</v>
      </c>
      <c r="Y2596" s="27" t="s">
        <v>63</v>
      </c>
    </row>
    <row r="2597" spans="2:25" x14ac:dyDescent="0.2">
      <c r="B2597" s="27" t="s">
        <v>5240</v>
      </c>
      <c r="C2597" s="27" t="s">
        <v>57</v>
      </c>
      <c r="D2597" s="27" t="s">
        <v>5238</v>
      </c>
      <c r="E2597" s="27" t="str">
        <f>VLOOKUP(D2597,[1]ЕНС!A:E,2,FALSE)</f>
        <v>Патрон</v>
      </c>
      <c r="F2597" s="27" t="str">
        <f>VLOOKUP(D2597,[1]ЕНС!A:E,3,FALSE)</f>
        <v>для высоковольтного предохранителя, климатическое исполнение У3, напряжение 3-35 кВ</v>
      </c>
      <c r="G2597" s="27" t="s">
        <v>5241</v>
      </c>
      <c r="H2597" s="27" t="s">
        <v>28</v>
      </c>
      <c r="I2597" s="27">
        <v>0</v>
      </c>
      <c r="J2597" s="27">
        <v>631010000</v>
      </c>
      <c r="K2597" s="27" t="str">
        <f>VLOOKUP(B2597,[1]ПланКаз!A2584:M5888,12,0)</f>
        <v>ҚР, ШҚО, Өскемен қ., Бажов көш., 10</v>
      </c>
      <c r="L2597" s="27" t="str">
        <f>VLOOKUP(B2597,[1]ПланКаз!A2582:M5886,13,0)</f>
        <v>Қантар-Ақпан</v>
      </c>
      <c r="M2597" s="27" t="str">
        <f>VLOOKUP(B2597,[1]ПланКаз!A2584:N5888,14,0)</f>
        <v>Шығыс-Қазақстан облысы, Өскемен қ.</v>
      </c>
      <c r="N2597" s="27" t="s">
        <v>60</v>
      </c>
      <c r="O2597" s="27" t="str">
        <f>VLOOKUP(B2597,[1]ПланКаз!A2583:P5887,16,0)</f>
        <v>Шартқа қол қойылған күннен бастап 50 күнтізбелік күн ішінде</v>
      </c>
      <c r="P2597" s="27" t="s">
        <v>61</v>
      </c>
      <c r="Q2597" s="28" t="s">
        <v>480</v>
      </c>
      <c r="R2597" s="27" t="str">
        <f>VLOOKUP(B2597,[1]ПланКаз!A2582:S5886,19,0)</f>
        <v>Дана</v>
      </c>
      <c r="S2597" s="29">
        <v>296</v>
      </c>
      <c r="T2597" s="29">
        <v>4084</v>
      </c>
      <c r="U2597" s="29">
        <v>1208864</v>
      </c>
      <c r="V2597" s="29">
        <v>1353927.6799999999</v>
      </c>
      <c r="W2597" s="27" t="s">
        <v>26</v>
      </c>
      <c r="X2597" s="27" t="s">
        <v>74</v>
      </c>
      <c r="Y2597" s="27" t="s">
        <v>63</v>
      </c>
    </row>
    <row r="2598" spans="2:25" x14ac:dyDescent="0.2">
      <c r="B2598" s="27" t="s">
        <v>5242</v>
      </c>
      <c r="C2598" s="27" t="s">
        <v>57</v>
      </c>
      <c r="D2598" s="27" t="s">
        <v>5238</v>
      </c>
      <c r="E2598" s="27" t="str">
        <f>VLOOKUP(D2598,[1]ЕНС!A:E,2,FALSE)</f>
        <v>Патрон</v>
      </c>
      <c r="F2598" s="27" t="str">
        <f>VLOOKUP(D2598,[1]ЕНС!A:E,3,FALSE)</f>
        <v>для высоковольтного предохранителя, климатическое исполнение У3, напряжение 3-35 кВ</v>
      </c>
      <c r="G2598" s="27" t="s">
        <v>5243</v>
      </c>
      <c r="H2598" s="27" t="s">
        <v>28</v>
      </c>
      <c r="I2598" s="27">
        <v>0</v>
      </c>
      <c r="J2598" s="27">
        <v>631010000</v>
      </c>
      <c r="K2598" s="27" t="str">
        <f>VLOOKUP(B2598,[1]ПланКаз!A2585:M5889,12,0)</f>
        <v>ҚР, ШҚО, Өскемен қ., Бажов көш., 10</v>
      </c>
      <c r="L2598" s="27" t="str">
        <f>VLOOKUP(B2598,[1]ПланКаз!A2583:M5887,13,0)</f>
        <v>Қантар-Ақпан</v>
      </c>
      <c r="M2598" s="27" t="str">
        <f>VLOOKUP(B2598,[1]ПланКаз!A2585:N5889,14,0)</f>
        <v>Шығыс-Қазақстан облысы, Өскемен қ.</v>
      </c>
      <c r="N2598" s="27" t="s">
        <v>60</v>
      </c>
      <c r="O2598" s="27" t="str">
        <f>VLOOKUP(B2598,[1]ПланКаз!A2584:P5888,16,0)</f>
        <v>Шартқа қол қойылған күннен бастап 50 күнтізбелік күн ішінде</v>
      </c>
      <c r="P2598" s="27" t="s">
        <v>61</v>
      </c>
      <c r="Q2598" s="28" t="s">
        <v>480</v>
      </c>
      <c r="R2598" s="27" t="str">
        <f>VLOOKUP(B2598,[1]ПланКаз!A2583:S5887,19,0)</f>
        <v>Дана</v>
      </c>
      <c r="S2598" s="29">
        <v>189</v>
      </c>
      <c r="T2598" s="29">
        <v>3745</v>
      </c>
      <c r="U2598" s="29">
        <v>707805</v>
      </c>
      <c r="V2598" s="29">
        <v>792741.6</v>
      </c>
      <c r="W2598" s="27" t="s">
        <v>26</v>
      </c>
      <c r="X2598" s="27" t="s">
        <v>74</v>
      </c>
      <c r="Y2598" s="27" t="s">
        <v>63</v>
      </c>
    </row>
    <row r="2599" spans="2:25" x14ac:dyDescent="0.2">
      <c r="B2599" s="27" t="s">
        <v>5244</v>
      </c>
      <c r="C2599" s="27" t="s">
        <v>57</v>
      </c>
      <c r="D2599" s="27" t="s">
        <v>5238</v>
      </c>
      <c r="E2599" s="27" t="str">
        <f>VLOOKUP(D2599,[1]ЕНС!A:E,2,FALSE)</f>
        <v>Патрон</v>
      </c>
      <c r="F2599" s="27" t="str">
        <f>VLOOKUP(D2599,[1]ЕНС!A:E,3,FALSE)</f>
        <v>для высоковольтного предохранителя, климатическое исполнение У3, напряжение 3-35 кВ</v>
      </c>
      <c r="G2599" s="27" t="s">
        <v>5245</v>
      </c>
      <c r="H2599" s="27" t="s">
        <v>28</v>
      </c>
      <c r="I2599" s="27">
        <v>0</v>
      </c>
      <c r="J2599" s="27">
        <v>631010000</v>
      </c>
      <c r="K2599" s="27" t="str">
        <f>VLOOKUP(B2599,[1]ПланКаз!A2586:M5890,12,0)</f>
        <v>ҚР, ШҚО, Өскемен қ., Бажов көш., 10</v>
      </c>
      <c r="L2599" s="27" t="str">
        <f>VLOOKUP(B2599,[1]ПланКаз!A2584:M5888,13,0)</f>
        <v>Қантар-Ақпан</v>
      </c>
      <c r="M2599" s="27" t="str">
        <f>VLOOKUP(B2599,[1]ПланКаз!A2586:N5890,14,0)</f>
        <v>Шығыс-Қазақстан облысы, Өскемен қ.</v>
      </c>
      <c r="N2599" s="27" t="s">
        <v>60</v>
      </c>
      <c r="O2599" s="27" t="str">
        <f>VLOOKUP(B2599,[1]ПланКаз!A2585:P5889,16,0)</f>
        <v>Шартқа қол қойылған күннен бастап 50 күнтізбелік күн ішінде</v>
      </c>
      <c r="P2599" s="27" t="s">
        <v>61</v>
      </c>
      <c r="Q2599" s="28" t="s">
        <v>480</v>
      </c>
      <c r="R2599" s="27" t="str">
        <f>VLOOKUP(B2599,[1]ПланКаз!A2584:S5888,19,0)</f>
        <v>Дана</v>
      </c>
      <c r="S2599" s="29">
        <v>33</v>
      </c>
      <c r="T2599" s="29">
        <v>5457</v>
      </c>
      <c r="U2599" s="29">
        <v>180081</v>
      </c>
      <c r="V2599" s="29">
        <v>201690.72</v>
      </c>
      <c r="W2599" s="27" t="s">
        <v>26</v>
      </c>
      <c r="X2599" s="27" t="s">
        <v>74</v>
      </c>
      <c r="Y2599" s="27" t="s">
        <v>63</v>
      </c>
    </row>
    <row r="2600" spans="2:25" x14ac:dyDescent="0.2">
      <c r="B2600" s="27" t="s">
        <v>5246</v>
      </c>
      <c r="C2600" s="27" t="s">
        <v>57</v>
      </c>
      <c r="D2600" s="27" t="s">
        <v>5238</v>
      </c>
      <c r="E2600" s="27" t="str">
        <f>VLOOKUP(D2600,[1]ЕНС!A:E,2,FALSE)</f>
        <v>Патрон</v>
      </c>
      <c r="F2600" s="27" t="str">
        <f>VLOOKUP(D2600,[1]ЕНС!A:E,3,FALSE)</f>
        <v>для высоковольтного предохранителя, климатическое исполнение У3, напряжение 3-35 кВ</v>
      </c>
      <c r="G2600" s="27" t="s">
        <v>5247</v>
      </c>
      <c r="H2600" s="27" t="s">
        <v>28</v>
      </c>
      <c r="I2600" s="27">
        <v>0</v>
      </c>
      <c r="J2600" s="27">
        <v>631010000</v>
      </c>
      <c r="K2600" s="27" t="str">
        <f>VLOOKUP(B2600,[1]ПланКаз!A2587:M5891,12,0)</f>
        <v>ҚР, ШҚО, Өскемен қ., Бажов көш., 10</v>
      </c>
      <c r="L2600" s="27" t="str">
        <f>VLOOKUP(B2600,[1]ПланКаз!A2585:M5889,13,0)</f>
        <v>Қантар-Ақпан</v>
      </c>
      <c r="M2600" s="27" t="str">
        <f>VLOOKUP(B2600,[1]ПланКаз!A2587:N5891,14,0)</f>
        <v>Шығыс-Қазақстан облысы, Өскемен қ.</v>
      </c>
      <c r="N2600" s="27" t="s">
        <v>60</v>
      </c>
      <c r="O2600" s="27" t="str">
        <f>VLOOKUP(B2600,[1]ПланКаз!A2586:P5890,16,0)</f>
        <v>Шартқа қол қойылған күннен бастап 50 күнтізбелік күн ішінде</v>
      </c>
      <c r="P2600" s="27" t="s">
        <v>61</v>
      </c>
      <c r="Q2600" s="28" t="s">
        <v>480</v>
      </c>
      <c r="R2600" s="27" t="str">
        <f>VLOOKUP(B2600,[1]ПланКаз!A2585:S5889,19,0)</f>
        <v>Дана</v>
      </c>
      <c r="S2600" s="29">
        <v>6</v>
      </c>
      <c r="T2600" s="29">
        <v>4892</v>
      </c>
      <c r="U2600" s="29">
        <v>29352</v>
      </c>
      <c r="V2600" s="29">
        <v>32874.239999999998</v>
      </c>
      <c r="W2600" s="27" t="s">
        <v>26</v>
      </c>
      <c r="X2600" s="27" t="s">
        <v>74</v>
      </c>
      <c r="Y2600" s="27" t="s">
        <v>63</v>
      </c>
    </row>
    <row r="2601" spans="2:25" x14ac:dyDescent="0.2">
      <c r="B2601" s="27" t="s">
        <v>5248</v>
      </c>
      <c r="C2601" s="27" t="s">
        <v>57</v>
      </c>
      <c r="D2601" s="27" t="s">
        <v>5238</v>
      </c>
      <c r="E2601" s="27" t="str">
        <f>VLOOKUP(D2601,[1]ЕНС!A:E,2,FALSE)</f>
        <v>Патрон</v>
      </c>
      <c r="F2601" s="27" t="str">
        <f>VLOOKUP(D2601,[1]ЕНС!A:E,3,FALSE)</f>
        <v>для высоковольтного предохранителя, климатическое исполнение У3, напряжение 3-35 кВ</v>
      </c>
      <c r="G2601" s="27" t="s">
        <v>5249</v>
      </c>
      <c r="H2601" s="27" t="s">
        <v>28</v>
      </c>
      <c r="I2601" s="27">
        <v>0</v>
      </c>
      <c r="J2601" s="27">
        <v>631010000</v>
      </c>
      <c r="K2601" s="27" t="str">
        <f>VLOOKUP(B2601,[1]ПланКаз!A2588:M5892,12,0)</f>
        <v>ҚР, ШҚО, Өскемен қ., Бажов көш., 10</v>
      </c>
      <c r="L2601" s="27" t="str">
        <f>VLOOKUP(B2601,[1]ПланКаз!A2586:M5890,13,0)</f>
        <v>Қантар-Ақпан</v>
      </c>
      <c r="M2601" s="27" t="str">
        <f>VLOOKUP(B2601,[1]ПланКаз!A2588:N5892,14,0)</f>
        <v>Шығыс-Қазақстан облысы, Өскемен қ.</v>
      </c>
      <c r="N2601" s="27" t="s">
        <v>60</v>
      </c>
      <c r="O2601" s="27" t="str">
        <f>VLOOKUP(B2601,[1]ПланКаз!A2587:P5891,16,0)</f>
        <v>Шартқа қол қойылған күннен бастап 50 күнтізбелік күн ішінде</v>
      </c>
      <c r="P2601" s="27" t="s">
        <v>61</v>
      </c>
      <c r="Q2601" s="28" t="s">
        <v>480</v>
      </c>
      <c r="R2601" s="27" t="str">
        <f>VLOOKUP(B2601,[1]ПланКаз!A2586:S5890,19,0)</f>
        <v>Дана</v>
      </c>
      <c r="S2601" s="29">
        <v>65</v>
      </c>
      <c r="T2601" s="29">
        <v>5029</v>
      </c>
      <c r="U2601" s="29">
        <v>326885</v>
      </c>
      <c r="V2601" s="29">
        <v>366111.2</v>
      </c>
      <c r="W2601" s="27" t="s">
        <v>26</v>
      </c>
      <c r="X2601" s="27" t="s">
        <v>74</v>
      </c>
      <c r="Y2601" s="27" t="s">
        <v>63</v>
      </c>
    </row>
    <row r="2602" spans="2:25" x14ac:dyDescent="0.2">
      <c r="B2602" s="27" t="s">
        <v>5250</v>
      </c>
      <c r="C2602" s="27" t="s">
        <v>57</v>
      </c>
      <c r="D2602" s="27" t="s">
        <v>5238</v>
      </c>
      <c r="E2602" s="27" t="str">
        <f>VLOOKUP(D2602,[1]ЕНС!A:E,2,FALSE)</f>
        <v>Патрон</v>
      </c>
      <c r="F2602" s="27" t="str">
        <f>VLOOKUP(D2602,[1]ЕНС!A:E,3,FALSE)</f>
        <v>для высоковольтного предохранителя, климатическое исполнение У3, напряжение 3-35 кВ</v>
      </c>
      <c r="G2602" s="27" t="s">
        <v>5251</v>
      </c>
      <c r="H2602" s="27" t="s">
        <v>28</v>
      </c>
      <c r="I2602" s="27">
        <v>0</v>
      </c>
      <c r="J2602" s="27">
        <v>631010000</v>
      </c>
      <c r="K2602" s="27" t="str">
        <f>VLOOKUP(B2602,[1]ПланКаз!A2589:M5893,12,0)</f>
        <v>ҚР, ШҚО, Өскемен қ., Бажов көш., 10</v>
      </c>
      <c r="L2602" s="27" t="str">
        <f>VLOOKUP(B2602,[1]ПланКаз!A2587:M5891,13,0)</f>
        <v>Қантар-Ақпан</v>
      </c>
      <c r="M2602" s="27" t="str">
        <f>VLOOKUP(B2602,[1]ПланКаз!A2589:N5893,14,0)</f>
        <v>Шығыс-Қазақстан облысы, Өскемен қ.</v>
      </c>
      <c r="N2602" s="27" t="s">
        <v>60</v>
      </c>
      <c r="O2602" s="27" t="str">
        <f>VLOOKUP(B2602,[1]ПланКаз!A2588:P5892,16,0)</f>
        <v>Шартқа қол қойылған күннен бастап 50 күнтізбелік күн ішінде</v>
      </c>
      <c r="P2602" s="27" t="s">
        <v>61</v>
      </c>
      <c r="Q2602" s="28" t="s">
        <v>480</v>
      </c>
      <c r="R2602" s="27" t="str">
        <f>VLOOKUP(B2602,[1]ПланКаз!A2587:S5891,19,0)</f>
        <v>Дана</v>
      </c>
      <c r="S2602" s="29">
        <v>110</v>
      </c>
      <c r="T2602" s="29">
        <v>5143</v>
      </c>
      <c r="U2602" s="29">
        <v>565730</v>
      </c>
      <c r="V2602" s="29">
        <v>633617.6</v>
      </c>
      <c r="W2602" s="27" t="s">
        <v>26</v>
      </c>
      <c r="X2602" s="27" t="s">
        <v>74</v>
      </c>
      <c r="Y2602" s="27" t="s">
        <v>63</v>
      </c>
    </row>
    <row r="2603" spans="2:25" x14ac:dyDescent="0.2">
      <c r="B2603" s="27" t="s">
        <v>5252</v>
      </c>
      <c r="C2603" s="27" t="s">
        <v>57</v>
      </c>
      <c r="D2603" s="27" t="s">
        <v>5238</v>
      </c>
      <c r="E2603" s="27" t="str">
        <f>VLOOKUP(D2603,[1]ЕНС!A:E,2,FALSE)</f>
        <v>Патрон</v>
      </c>
      <c r="F2603" s="27" t="str">
        <f>VLOOKUP(D2603,[1]ЕНС!A:E,3,FALSE)</f>
        <v>для высоковольтного предохранителя, климатическое исполнение У3, напряжение 3-35 кВ</v>
      </c>
      <c r="G2603" s="27" t="s">
        <v>5253</v>
      </c>
      <c r="H2603" s="27" t="s">
        <v>28</v>
      </c>
      <c r="I2603" s="27">
        <v>0</v>
      </c>
      <c r="J2603" s="27">
        <v>631010000</v>
      </c>
      <c r="K2603" s="27" t="str">
        <f>VLOOKUP(B2603,[1]ПланКаз!A2590:M5894,12,0)</f>
        <v>ҚР, ШҚО, Өскемен қ., Бажов көш., 10</v>
      </c>
      <c r="L2603" s="27" t="str">
        <f>VLOOKUP(B2603,[1]ПланКаз!A2588:M5892,13,0)</f>
        <v>Қантар-Ақпан</v>
      </c>
      <c r="M2603" s="27" t="str">
        <f>VLOOKUP(B2603,[1]ПланКаз!A2590:N5894,14,0)</f>
        <v>Шығыс-Қазақстан облысы, Өскемен қ.</v>
      </c>
      <c r="N2603" s="27" t="s">
        <v>60</v>
      </c>
      <c r="O2603" s="27" t="str">
        <f>VLOOKUP(B2603,[1]ПланКаз!A2589:P5893,16,0)</f>
        <v>Шартқа қол қойылған күннен бастап 50 күнтізбелік күн ішінде</v>
      </c>
      <c r="P2603" s="27" t="s">
        <v>61</v>
      </c>
      <c r="Q2603" s="28" t="s">
        <v>480</v>
      </c>
      <c r="R2603" s="27" t="str">
        <f>VLOOKUP(B2603,[1]ПланКаз!A2588:S5892,19,0)</f>
        <v>Дана</v>
      </c>
      <c r="S2603" s="29">
        <v>33</v>
      </c>
      <c r="T2603" s="29">
        <v>3654</v>
      </c>
      <c r="U2603" s="29">
        <v>120582</v>
      </c>
      <c r="V2603" s="29">
        <v>135051.84</v>
      </c>
      <c r="W2603" s="27" t="s">
        <v>26</v>
      </c>
      <c r="X2603" s="27" t="s">
        <v>74</v>
      </c>
      <c r="Y2603" s="27" t="s">
        <v>63</v>
      </c>
    </row>
    <row r="2604" spans="2:25" x14ac:dyDescent="0.2">
      <c r="B2604" s="27" t="s">
        <v>5254</v>
      </c>
      <c r="C2604" s="27" t="s">
        <v>57</v>
      </c>
      <c r="D2604" s="27" t="s">
        <v>5238</v>
      </c>
      <c r="E2604" s="27" t="str">
        <f>VLOOKUP(D2604,[1]ЕНС!A:E,2,FALSE)</f>
        <v>Патрон</v>
      </c>
      <c r="F2604" s="27" t="str">
        <f>VLOOKUP(D2604,[1]ЕНС!A:E,3,FALSE)</f>
        <v>для высоковольтного предохранителя, климатическое исполнение У3, напряжение 3-35 кВ</v>
      </c>
      <c r="G2604" s="27" t="s">
        <v>5255</v>
      </c>
      <c r="H2604" s="27" t="s">
        <v>28</v>
      </c>
      <c r="I2604" s="27">
        <v>0</v>
      </c>
      <c r="J2604" s="27">
        <v>631010000</v>
      </c>
      <c r="K2604" s="27" t="str">
        <f>VLOOKUP(B2604,[1]ПланКаз!A2591:M5895,12,0)</f>
        <v>ҚР, ШҚО, Өскемен қ., Бажов көш., 10</v>
      </c>
      <c r="L2604" s="27" t="str">
        <f>VLOOKUP(B2604,[1]ПланКаз!A2589:M5893,13,0)</f>
        <v>Қантар-Ақпан</v>
      </c>
      <c r="M2604" s="27" t="str">
        <f>VLOOKUP(B2604,[1]ПланКаз!A2591:N5895,14,0)</f>
        <v>Шығыс-Қазақстан облысы, Өскемен қ.</v>
      </c>
      <c r="N2604" s="27" t="s">
        <v>60</v>
      </c>
      <c r="O2604" s="27" t="str">
        <f>VLOOKUP(B2604,[1]ПланКаз!A2590:P5894,16,0)</f>
        <v>Шартқа қол қойылған күннен бастап 50 күнтізбелік күн ішінде</v>
      </c>
      <c r="P2604" s="27" t="s">
        <v>61</v>
      </c>
      <c r="Q2604" s="28" t="s">
        <v>480</v>
      </c>
      <c r="R2604" s="27" t="str">
        <f>VLOOKUP(B2604,[1]ПланКаз!A2589:S5893,19,0)</f>
        <v>Дана</v>
      </c>
      <c r="S2604" s="29">
        <v>31</v>
      </c>
      <c r="T2604" s="29">
        <v>7597</v>
      </c>
      <c r="U2604" s="29">
        <v>235507</v>
      </c>
      <c r="V2604" s="29">
        <v>263767.84000000003</v>
      </c>
      <c r="W2604" s="27" t="s">
        <v>26</v>
      </c>
      <c r="X2604" s="27" t="s">
        <v>74</v>
      </c>
      <c r="Y2604" s="27" t="s">
        <v>63</v>
      </c>
    </row>
    <row r="2605" spans="2:25" x14ac:dyDescent="0.2">
      <c r="B2605" s="27" t="s">
        <v>5256</v>
      </c>
      <c r="C2605" s="27" t="s">
        <v>57</v>
      </c>
      <c r="D2605" s="27" t="s">
        <v>5238</v>
      </c>
      <c r="E2605" s="27" t="str">
        <f>VLOOKUP(D2605,[1]ЕНС!A:E,2,FALSE)</f>
        <v>Патрон</v>
      </c>
      <c r="F2605" s="27" t="str">
        <f>VLOOKUP(D2605,[1]ЕНС!A:E,3,FALSE)</f>
        <v>для высоковольтного предохранителя, климатическое исполнение У3, напряжение 3-35 кВ</v>
      </c>
      <c r="G2605" s="27" t="s">
        <v>5257</v>
      </c>
      <c r="H2605" s="27" t="s">
        <v>28</v>
      </c>
      <c r="I2605" s="27">
        <v>0</v>
      </c>
      <c r="J2605" s="27">
        <v>631010000</v>
      </c>
      <c r="K2605" s="27" t="str">
        <f>VLOOKUP(B2605,[1]ПланКаз!A2592:M5896,12,0)</f>
        <v>ҚР, ШҚО, Өскемен қ., Бажов көш., 10</v>
      </c>
      <c r="L2605" s="27" t="str">
        <f>VLOOKUP(B2605,[1]ПланКаз!A2590:M5894,13,0)</f>
        <v>Қантар-Ақпан</v>
      </c>
      <c r="M2605" s="27" t="str">
        <f>VLOOKUP(B2605,[1]ПланКаз!A2592:N5896,14,0)</f>
        <v>Шығыс-Қазақстан облысы, Өскемен қ.</v>
      </c>
      <c r="N2605" s="27" t="s">
        <v>60</v>
      </c>
      <c r="O2605" s="27" t="str">
        <f>VLOOKUP(B2605,[1]ПланКаз!A2591:P5895,16,0)</f>
        <v>Шартқа қол қойылған күннен бастап 50 күнтізбелік күн ішінде</v>
      </c>
      <c r="P2605" s="27" t="s">
        <v>61</v>
      </c>
      <c r="Q2605" s="28" t="s">
        <v>480</v>
      </c>
      <c r="R2605" s="27" t="str">
        <f>VLOOKUP(B2605,[1]ПланКаз!A2590:S5894,19,0)</f>
        <v>Дана</v>
      </c>
      <c r="S2605" s="29">
        <v>9</v>
      </c>
      <c r="T2605" s="29">
        <v>3654</v>
      </c>
      <c r="U2605" s="29">
        <v>32886</v>
      </c>
      <c r="V2605" s="29">
        <v>36832.32</v>
      </c>
      <c r="W2605" s="27" t="s">
        <v>26</v>
      </c>
      <c r="X2605" s="27" t="s">
        <v>74</v>
      </c>
      <c r="Y2605" s="27" t="s">
        <v>63</v>
      </c>
    </row>
    <row r="2606" spans="2:25" x14ac:dyDescent="0.2">
      <c r="B2606" s="27" t="s">
        <v>5258</v>
      </c>
      <c r="C2606" s="27" t="s">
        <v>57</v>
      </c>
      <c r="D2606" s="27" t="s">
        <v>5238</v>
      </c>
      <c r="E2606" s="27" t="str">
        <f>VLOOKUP(D2606,[1]ЕНС!A:E,2,FALSE)</f>
        <v>Патрон</v>
      </c>
      <c r="F2606" s="27" t="str">
        <f>VLOOKUP(D2606,[1]ЕНС!A:E,3,FALSE)</f>
        <v>для высоковольтного предохранителя, климатическое исполнение У3, напряжение 3-35 кВ</v>
      </c>
      <c r="G2606" s="27" t="s">
        <v>5259</v>
      </c>
      <c r="H2606" s="27" t="s">
        <v>28</v>
      </c>
      <c r="I2606" s="27">
        <v>0</v>
      </c>
      <c r="J2606" s="27">
        <v>631010000</v>
      </c>
      <c r="K2606" s="27" t="str">
        <f>VLOOKUP(B2606,[1]ПланКаз!A2593:M5897,12,0)</f>
        <v>ҚР, ШҚО, Өскемен қ., Бажов көш., 10</v>
      </c>
      <c r="L2606" s="27" t="str">
        <f>VLOOKUP(B2606,[1]ПланКаз!A2591:M5895,13,0)</f>
        <v>Қантар-Ақпан</v>
      </c>
      <c r="M2606" s="27" t="str">
        <f>VLOOKUP(B2606,[1]ПланКаз!A2593:N5897,14,0)</f>
        <v>Шығыс-Қазақстан облысы, Өскемен қ.</v>
      </c>
      <c r="N2606" s="27" t="s">
        <v>60</v>
      </c>
      <c r="O2606" s="27" t="str">
        <f>VLOOKUP(B2606,[1]ПланКаз!A2592:P5896,16,0)</f>
        <v>Шартқа қол қойылған күннен бастап 50 күнтізбелік күн ішінде</v>
      </c>
      <c r="P2606" s="27" t="s">
        <v>61</v>
      </c>
      <c r="Q2606" s="28" t="s">
        <v>480</v>
      </c>
      <c r="R2606" s="27" t="str">
        <f>VLOOKUP(B2606,[1]ПланКаз!A2591:S5895,19,0)</f>
        <v>Дана</v>
      </c>
      <c r="S2606" s="29">
        <v>6</v>
      </c>
      <c r="T2606" s="29">
        <v>3654</v>
      </c>
      <c r="U2606" s="29">
        <v>21924</v>
      </c>
      <c r="V2606" s="29">
        <v>24554.880000000001</v>
      </c>
      <c r="W2606" s="27" t="s">
        <v>26</v>
      </c>
      <c r="X2606" s="27" t="s">
        <v>74</v>
      </c>
      <c r="Y2606" s="27" t="s">
        <v>63</v>
      </c>
    </row>
    <row r="2607" spans="2:25" x14ac:dyDescent="0.2">
      <c r="B2607" s="27" t="s">
        <v>5260</v>
      </c>
      <c r="C2607" s="27" t="s">
        <v>57</v>
      </c>
      <c r="D2607" s="27" t="s">
        <v>5238</v>
      </c>
      <c r="E2607" s="27" t="str">
        <f>VLOOKUP(D2607,[1]ЕНС!A:E,2,FALSE)</f>
        <v>Патрон</v>
      </c>
      <c r="F2607" s="27" t="str">
        <f>VLOOKUP(D2607,[1]ЕНС!A:E,3,FALSE)</f>
        <v>для высоковольтного предохранителя, климатическое исполнение У3, напряжение 3-35 кВ</v>
      </c>
      <c r="G2607" s="27" t="s">
        <v>5261</v>
      </c>
      <c r="H2607" s="27" t="s">
        <v>28</v>
      </c>
      <c r="I2607" s="27">
        <v>0</v>
      </c>
      <c r="J2607" s="27">
        <v>631010000</v>
      </c>
      <c r="K2607" s="27" t="str">
        <f>VLOOKUP(B2607,[1]ПланКаз!A2594:M5898,12,0)</f>
        <v>ҚР, ШҚО, Өскемен қ., Бажов көш., 10</v>
      </c>
      <c r="L2607" s="27" t="str">
        <f>VLOOKUP(B2607,[1]ПланКаз!A2592:M5896,13,0)</f>
        <v>Қантар-Ақпан</v>
      </c>
      <c r="M2607" s="27" t="str">
        <f>VLOOKUP(B2607,[1]ПланКаз!A2594:N5898,14,0)</f>
        <v>Шығыс-Қазақстан облысы, Өскемен қ.</v>
      </c>
      <c r="N2607" s="27" t="s">
        <v>60</v>
      </c>
      <c r="O2607" s="27" t="str">
        <f>VLOOKUP(B2607,[1]ПланКаз!A2593:P5897,16,0)</f>
        <v>Шартқа қол қойылған күннен бастап 50 күнтізбелік күн ішінде</v>
      </c>
      <c r="P2607" s="27" t="s">
        <v>61</v>
      </c>
      <c r="Q2607" s="28" t="s">
        <v>480</v>
      </c>
      <c r="R2607" s="27" t="str">
        <f>VLOOKUP(B2607,[1]ПланКаз!A2592:S5896,19,0)</f>
        <v>Дана</v>
      </c>
      <c r="S2607" s="29">
        <v>30</v>
      </c>
      <c r="T2607" s="29">
        <v>3654</v>
      </c>
      <c r="U2607" s="29">
        <v>109620</v>
      </c>
      <c r="V2607" s="29">
        <v>122774.39999999999</v>
      </c>
      <c r="W2607" s="27" t="s">
        <v>26</v>
      </c>
      <c r="X2607" s="27" t="s">
        <v>74</v>
      </c>
      <c r="Y2607" s="27" t="s">
        <v>63</v>
      </c>
    </row>
    <row r="2608" spans="2:25" x14ac:dyDescent="0.2">
      <c r="B2608" s="27" t="s">
        <v>5262</v>
      </c>
      <c r="C2608" s="27" t="s">
        <v>57</v>
      </c>
      <c r="D2608" s="27" t="s">
        <v>5263</v>
      </c>
      <c r="E2608" s="27" t="str">
        <f>VLOOKUP(D2608,[1]ЕНС!A:E,2,FALSE)</f>
        <v>Предохранитель переменного тока</v>
      </c>
      <c r="F2608" s="27" t="str">
        <f>VLOOKUP(D2608,[1]ЕНС!A:E,3,FALSE)</f>
        <v>для защиты силовых трансформаторов и линий, с мелкозернистым кварцевым наполнителем</v>
      </c>
      <c r="G2608" s="27" t="s">
        <v>5264</v>
      </c>
      <c r="H2608" s="27" t="s">
        <v>28</v>
      </c>
      <c r="I2608" s="27">
        <v>60</v>
      </c>
      <c r="J2608" s="27">
        <v>631010000</v>
      </c>
      <c r="K2608" s="27" t="str">
        <f>VLOOKUP(B2608,[1]ПланКаз!A2595:M5899,12,0)</f>
        <v>ҚР, ШҚО, Өскемен қ., Бажов көш., 10</v>
      </c>
      <c r="L2608" s="27" t="str">
        <f>VLOOKUP(B2608,[1]ПланКаз!A2593:M5897,13,0)</f>
        <v>Желтоқсан-Қантар</v>
      </c>
      <c r="M2608" s="27" t="str">
        <f>VLOOKUP(B2608,[1]ПланКаз!A2595:N5899,14,0)</f>
        <v>Шығыс-Қазақстан облысы, Өскемен қ.</v>
      </c>
      <c r="N2608" s="27" t="s">
        <v>60</v>
      </c>
      <c r="O2608" s="27" t="str">
        <f>VLOOKUP(B2608,[1]ПланКаз!A2594:P5898,16,0)</f>
        <v>Шартқа қол қойылған күннен бастап 50 күнтізбелік күн ішінде</v>
      </c>
      <c r="P2608" s="27" t="s">
        <v>61</v>
      </c>
      <c r="Q2608" s="28" t="s">
        <v>480</v>
      </c>
      <c r="R2608" s="27" t="str">
        <f>VLOOKUP(B2608,[1]ПланКаз!A2593:S5897,19,0)</f>
        <v>Дана</v>
      </c>
      <c r="S2608" s="29">
        <v>6</v>
      </c>
      <c r="T2608" s="29">
        <v>8326</v>
      </c>
      <c r="U2608" s="29" t="s">
        <v>63</v>
      </c>
      <c r="V2608" s="29" t="s">
        <v>63</v>
      </c>
      <c r="W2608" s="27" t="s">
        <v>71</v>
      </c>
      <c r="X2608" s="27" t="s">
        <v>64</v>
      </c>
      <c r="Y2608" s="27" t="s">
        <v>903</v>
      </c>
    </row>
    <row r="2609" spans="2:25" x14ac:dyDescent="0.2">
      <c r="B2609" s="27" t="s">
        <v>5265</v>
      </c>
      <c r="C2609" s="27" t="s">
        <v>57</v>
      </c>
      <c r="D2609" s="27" t="s">
        <v>5263</v>
      </c>
      <c r="E2609" s="27" t="str">
        <f>VLOOKUP(D2609,[1]ЕНС!A:E,2,FALSE)</f>
        <v>Предохранитель переменного тока</v>
      </c>
      <c r="F2609" s="27" t="str">
        <f>VLOOKUP(D2609,[1]ЕНС!A:E,3,FALSE)</f>
        <v>для защиты силовых трансформаторов и линий, с мелкозернистым кварцевым наполнителем</v>
      </c>
      <c r="G2609" s="27" t="s">
        <v>5264</v>
      </c>
      <c r="H2609" s="27" t="s">
        <v>28</v>
      </c>
      <c r="I2609" s="27">
        <v>0</v>
      </c>
      <c r="J2609" s="27">
        <v>631010000</v>
      </c>
      <c r="K2609" s="27" t="str">
        <f>VLOOKUP(B2609,[1]ПланКаз!A2596:M5900,12,0)</f>
        <v>ҚР, ШҚО, Өскемен қ., Бажов көш., 10</v>
      </c>
      <c r="L2609" s="27" t="str">
        <f>VLOOKUP(B2609,[1]ПланКаз!A2594:M5898,13,0)</f>
        <v>Наурыз - Сәуір</v>
      </c>
      <c r="M2609" s="27" t="str">
        <f>VLOOKUP(B2609,[1]ПланКаз!A2596:N5900,14,0)</f>
        <v>Шығыс-Қазақстан облысы, Өскемен қ.</v>
      </c>
      <c r="N2609" s="27" t="s">
        <v>60</v>
      </c>
      <c r="O2609" s="27" t="str">
        <f>VLOOKUP(B2609,[1]ПланКаз!A2595:P5899,16,0)</f>
        <v>Шартқа қол қойылған күннен бастап 50 күнтізбелік күн ішінде</v>
      </c>
      <c r="P2609" s="27" t="s">
        <v>61</v>
      </c>
      <c r="Q2609" s="28" t="s">
        <v>480</v>
      </c>
      <c r="R2609" s="27" t="str">
        <f>VLOOKUP(B2609,[1]ПланКаз!A2594:S5898,19,0)</f>
        <v>Дана</v>
      </c>
      <c r="S2609" s="29">
        <v>6</v>
      </c>
      <c r="T2609" s="29">
        <v>8326</v>
      </c>
      <c r="U2609" s="29">
        <v>49956</v>
      </c>
      <c r="V2609" s="29">
        <v>55950.720000000001</v>
      </c>
      <c r="W2609" s="27"/>
      <c r="X2609" s="27" t="s">
        <v>74</v>
      </c>
      <c r="Y2609" s="27" t="s">
        <v>63</v>
      </c>
    </row>
    <row r="2610" spans="2:25" x14ac:dyDescent="0.2">
      <c r="B2610" s="27" t="s">
        <v>5266</v>
      </c>
      <c r="C2610" s="27" t="s">
        <v>57</v>
      </c>
      <c r="D2610" s="27" t="s">
        <v>5263</v>
      </c>
      <c r="E2610" s="27" t="str">
        <f>VLOOKUP(D2610,[1]ЕНС!A:E,2,FALSE)</f>
        <v>Предохранитель переменного тока</v>
      </c>
      <c r="F2610" s="27" t="str">
        <f>VLOOKUP(D2610,[1]ЕНС!A:E,3,FALSE)</f>
        <v>для защиты силовых трансформаторов и линий, с мелкозернистым кварцевым наполнителем</v>
      </c>
      <c r="G2610" s="27" t="s">
        <v>5267</v>
      </c>
      <c r="H2610" s="27" t="s">
        <v>11</v>
      </c>
      <c r="I2610" s="27">
        <v>60</v>
      </c>
      <c r="J2610" s="27">
        <v>631010000</v>
      </c>
      <c r="K2610" s="27" t="str">
        <f>VLOOKUP(B2610,[1]ПланКаз!A2597:M5901,12,0)</f>
        <v>ҚР, ШҚО, Өскемен қ., Бажов көш., 10</v>
      </c>
      <c r="L2610" s="27" t="str">
        <f>VLOOKUP(B2610,[1]ПланКаз!A2595:M5899,13,0)</f>
        <v>Қантар-Ақпан</v>
      </c>
      <c r="M2610" s="27" t="str">
        <f>VLOOKUP(B2610,[1]ПланКаз!A2597:N5901,14,0)</f>
        <v>Шығыс-Қазақстан облысы, Өскемен қ.</v>
      </c>
      <c r="N2610" s="27" t="s">
        <v>60</v>
      </c>
      <c r="O2610" s="27" t="str">
        <f>VLOOKUP(B2610,[1]ПланКаз!A2596:P5900,16,0)</f>
        <v>Шартқа қол қойылған күннен бастап 50 күнтізбелік күн ішінде</v>
      </c>
      <c r="P2610" s="27" t="s">
        <v>61</v>
      </c>
      <c r="Q2610" s="28" t="s">
        <v>480</v>
      </c>
      <c r="R2610" s="27" t="str">
        <f>VLOOKUP(B2610,[1]ПланКаз!A2595:S5899,19,0)</f>
        <v>Дана</v>
      </c>
      <c r="S2610" s="29">
        <v>18</v>
      </c>
      <c r="T2610" s="29">
        <v>7167</v>
      </c>
      <c r="U2610" s="29" t="s">
        <v>63</v>
      </c>
      <c r="V2610" s="29" t="s">
        <v>63</v>
      </c>
      <c r="W2610" s="27" t="s">
        <v>71</v>
      </c>
      <c r="X2610" s="27" t="s">
        <v>74</v>
      </c>
      <c r="Y2610" s="27" t="s">
        <v>5159</v>
      </c>
    </row>
    <row r="2611" spans="2:25" x14ac:dyDescent="0.2">
      <c r="B2611" s="27" t="s">
        <v>5268</v>
      </c>
      <c r="C2611" s="27" t="s">
        <v>57</v>
      </c>
      <c r="D2611" s="27" t="s">
        <v>5263</v>
      </c>
      <c r="E2611" s="27" t="str">
        <f>VLOOKUP(D2611,[1]ЕНС!A:E,2,FALSE)</f>
        <v>Предохранитель переменного тока</v>
      </c>
      <c r="F2611" s="27" t="str">
        <f>VLOOKUP(D2611,[1]ЕНС!A:E,3,FALSE)</f>
        <v>для защиты силовых трансформаторов и линий, с мелкозернистым кварцевым наполнителем</v>
      </c>
      <c r="G2611" s="27" t="s">
        <v>5267</v>
      </c>
      <c r="H2611" s="27" t="s">
        <v>28</v>
      </c>
      <c r="I2611" s="27">
        <v>60</v>
      </c>
      <c r="J2611" s="27">
        <v>631010000</v>
      </c>
      <c r="K2611" s="27" t="str">
        <f>VLOOKUP(B2611,[1]ПланКаз!A2598:M5902,12,0)</f>
        <v>ҚР, ШҚО, Өскемен қ., Бажов көш., 10</v>
      </c>
      <c r="L2611" s="27" t="str">
        <f>VLOOKUP(B2611,[1]ПланКаз!A2596:M5900,13,0)</f>
        <v>Қантар-Ақпан</v>
      </c>
      <c r="M2611" s="27" t="str">
        <f>VLOOKUP(B2611,[1]ПланКаз!A2598:N5902,14,0)</f>
        <v>Шығыс-Қазақстан облысы, Өскемен қ.</v>
      </c>
      <c r="N2611" s="27" t="s">
        <v>60</v>
      </c>
      <c r="O2611" s="27" t="str">
        <f>VLOOKUP(B2611,[1]ПланКаз!A2597:P5901,16,0)</f>
        <v>Шартқа қол қойылған күннен бастап 50 күнтізбелік күн ішінде</v>
      </c>
      <c r="P2611" s="27" t="s">
        <v>61</v>
      </c>
      <c r="Q2611" s="28" t="s">
        <v>480</v>
      </c>
      <c r="R2611" s="27" t="str">
        <f>VLOOKUP(B2611,[1]ПланКаз!A2596:S5900,19,0)</f>
        <v>Дана</v>
      </c>
      <c r="S2611" s="29">
        <v>18</v>
      </c>
      <c r="T2611" s="29">
        <v>7167</v>
      </c>
      <c r="U2611" s="29">
        <v>129006</v>
      </c>
      <c r="V2611" s="29">
        <v>144486.72</v>
      </c>
      <c r="W2611" s="27" t="s">
        <v>26</v>
      </c>
      <c r="X2611" s="27" t="s">
        <v>74</v>
      </c>
      <c r="Y2611" s="27" t="s">
        <v>63</v>
      </c>
    </row>
    <row r="2612" spans="2:25" x14ac:dyDescent="0.2">
      <c r="B2612" s="27" t="s">
        <v>5269</v>
      </c>
      <c r="C2612" s="27" t="s">
        <v>57</v>
      </c>
      <c r="D2612" s="27" t="s">
        <v>5263</v>
      </c>
      <c r="E2612" s="27" t="str">
        <f>VLOOKUP(D2612,[1]ЕНС!A:E,2,FALSE)</f>
        <v>Предохранитель переменного тока</v>
      </c>
      <c r="F2612" s="27" t="str">
        <f>VLOOKUP(D2612,[1]ЕНС!A:E,3,FALSE)</f>
        <v>для защиты силовых трансформаторов и линий, с мелкозернистым кварцевым наполнителем</v>
      </c>
      <c r="G2612" s="27" t="s">
        <v>5270</v>
      </c>
      <c r="H2612" s="27" t="s">
        <v>11</v>
      </c>
      <c r="I2612" s="27">
        <v>60</v>
      </c>
      <c r="J2612" s="27">
        <v>631010000</v>
      </c>
      <c r="K2612" s="27" t="str">
        <f>VLOOKUP(B2612,[1]ПланКаз!A2599:M5903,12,0)</f>
        <v>ҚР, ШҚО, Өскемен қ., Бажов көш., 10</v>
      </c>
      <c r="L2612" s="27" t="str">
        <f>VLOOKUP(B2612,[1]ПланКаз!A2597:M5901,13,0)</f>
        <v>Қантар-Ақпан</v>
      </c>
      <c r="M2612" s="27" t="str">
        <f>VLOOKUP(B2612,[1]ПланКаз!A2599:N5903,14,0)</f>
        <v>Шығыс-Қазақстан облысы, Өскемен қ.</v>
      </c>
      <c r="N2612" s="27" t="s">
        <v>60</v>
      </c>
      <c r="O2612" s="27" t="str">
        <f>VLOOKUP(B2612,[1]ПланКаз!A2598:P5902,16,0)</f>
        <v>Шартқа қол қойылған күннен бастап 50 күнтізбелік күн ішінде</v>
      </c>
      <c r="P2612" s="27" t="s">
        <v>61</v>
      </c>
      <c r="Q2612" s="28" t="s">
        <v>480</v>
      </c>
      <c r="R2612" s="27" t="str">
        <f>VLOOKUP(B2612,[1]ПланКаз!A2597:S5901,19,0)</f>
        <v>Дана</v>
      </c>
      <c r="S2612" s="29">
        <v>18</v>
      </c>
      <c r="T2612" s="29">
        <v>8190</v>
      </c>
      <c r="U2612" s="29" t="s">
        <v>63</v>
      </c>
      <c r="V2612" s="29" t="s">
        <v>63</v>
      </c>
      <c r="W2612" s="27" t="s">
        <v>71</v>
      </c>
      <c r="X2612" s="27" t="s">
        <v>74</v>
      </c>
      <c r="Y2612" s="27" t="s">
        <v>5159</v>
      </c>
    </row>
    <row r="2613" spans="2:25" x14ac:dyDescent="0.2">
      <c r="B2613" s="27" t="s">
        <v>5271</v>
      </c>
      <c r="C2613" s="27" t="s">
        <v>57</v>
      </c>
      <c r="D2613" s="27" t="s">
        <v>5263</v>
      </c>
      <c r="E2613" s="27" t="str">
        <f>VLOOKUP(D2613,[1]ЕНС!A:E,2,FALSE)</f>
        <v>Предохранитель переменного тока</v>
      </c>
      <c r="F2613" s="27" t="str">
        <f>VLOOKUP(D2613,[1]ЕНС!A:E,3,FALSE)</f>
        <v>для защиты силовых трансформаторов и линий, с мелкозернистым кварцевым наполнителем</v>
      </c>
      <c r="G2613" s="27" t="s">
        <v>5270</v>
      </c>
      <c r="H2613" s="27" t="s">
        <v>28</v>
      </c>
      <c r="I2613" s="27">
        <v>60</v>
      </c>
      <c r="J2613" s="27">
        <v>631010000</v>
      </c>
      <c r="K2613" s="27" t="str">
        <f>VLOOKUP(B2613,[1]ПланКаз!A2600:M5904,12,0)</f>
        <v>ҚР, ШҚО, Өскемен қ., Бажов көш., 10</v>
      </c>
      <c r="L2613" s="27" t="str">
        <f>VLOOKUP(B2613,[1]ПланКаз!A2598:M5902,13,0)</f>
        <v>Қантар-Ақпан</v>
      </c>
      <c r="M2613" s="27" t="str">
        <f>VLOOKUP(B2613,[1]ПланКаз!A2600:N5904,14,0)</f>
        <v>Шығыс-Қазақстан облысы, Өскемен қ.</v>
      </c>
      <c r="N2613" s="27" t="s">
        <v>60</v>
      </c>
      <c r="O2613" s="27" t="str">
        <f>VLOOKUP(B2613,[1]ПланКаз!A2599:P5903,16,0)</f>
        <v>Шартқа қол қойылған күннен бастап 50 күнтізбелік күн ішінде</v>
      </c>
      <c r="P2613" s="27" t="s">
        <v>61</v>
      </c>
      <c r="Q2613" s="28" t="s">
        <v>480</v>
      </c>
      <c r="R2613" s="27" t="str">
        <f>VLOOKUP(B2613,[1]ПланКаз!A2598:S5902,19,0)</f>
        <v>Дана</v>
      </c>
      <c r="S2613" s="29">
        <v>18</v>
      </c>
      <c r="T2613" s="29">
        <v>8190</v>
      </c>
      <c r="U2613" s="29">
        <v>147420</v>
      </c>
      <c r="V2613" s="29">
        <v>165110.39999999999</v>
      </c>
      <c r="W2613" s="27" t="s">
        <v>26</v>
      </c>
      <c r="X2613" s="27" t="s">
        <v>74</v>
      </c>
      <c r="Y2613" s="27" t="s">
        <v>63</v>
      </c>
    </row>
    <row r="2614" spans="2:25" x14ac:dyDescent="0.2">
      <c r="B2614" s="27" t="s">
        <v>5272</v>
      </c>
      <c r="C2614" s="27" t="s">
        <v>57</v>
      </c>
      <c r="D2614" s="27" t="s">
        <v>5263</v>
      </c>
      <c r="E2614" s="27" t="str">
        <f>VLOOKUP(D2614,[1]ЕНС!A:E,2,FALSE)</f>
        <v>Предохранитель переменного тока</v>
      </c>
      <c r="F2614" s="27" t="str">
        <f>VLOOKUP(D2614,[1]ЕНС!A:E,3,FALSE)</f>
        <v>для защиты силовых трансформаторов и линий, с мелкозернистым кварцевым наполнителем</v>
      </c>
      <c r="G2614" s="27" t="s">
        <v>5273</v>
      </c>
      <c r="H2614" s="27" t="s">
        <v>11</v>
      </c>
      <c r="I2614" s="27">
        <v>60</v>
      </c>
      <c r="J2614" s="27">
        <v>631010000</v>
      </c>
      <c r="K2614" s="27" t="str">
        <f>VLOOKUP(B2614,[1]ПланКаз!A2601:M5905,12,0)</f>
        <v>ҚР, ШҚО, Өскемен қ., Бажов көш., 10</v>
      </c>
      <c r="L2614" s="27" t="str">
        <f>VLOOKUP(B2614,[1]ПланКаз!A2599:M5903,13,0)</f>
        <v>Қантар-Ақпан</v>
      </c>
      <c r="M2614" s="27" t="str">
        <f>VLOOKUP(B2614,[1]ПланКаз!A2601:N5905,14,0)</f>
        <v>Шығыс-Қазақстан облысы, Өскемен қ.</v>
      </c>
      <c r="N2614" s="27" t="s">
        <v>60</v>
      </c>
      <c r="O2614" s="27" t="str">
        <f>VLOOKUP(B2614,[1]ПланКаз!A2600:P5904,16,0)</f>
        <v>Шартқа қол қойылған күннен бастап 50 күнтізбелік күн ішінде</v>
      </c>
      <c r="P2614" s="27" t="s">
        <v>61</v>
      </c>
      <c r="Q2614" s="28" t="s">
        <v>480</v>
      </c>
      <c r="R2614" s="27" t="str">
        <f>VLOOKUP(B2614,[1]ПланКаз!A2599:S5903,19,0)</f>
        <v>Дана</v>
      </c>
      <c r="S2614" s="29">
        <v>26</v>
      </c>
      <c r="T2614" s="29">
        <v>8254</v>
      </c>
      <c r="U2614" s="29" t="s">
        <v>63</v>
      </c>
      <c r="V2614" s="29" t="s">
        <v>63</v>
      </c>
      <c r="W2614" s="27" t="s">
        <v>71</v>
      </c>
      <c r="X2614" s="27" t="s">
        <v>74</v>
      </c>
      <c r="Y2614" s="27" t="s">
        <v>5159</v>
      </c>
    </row>
    <row r="2615" spans="2:25" x14ac:dyDescent="0.2">
      <c r="B2615" s="27" t="s">
        <v>5274</v>
      </c>
      <c r="C2615" s="27" t="s">
        <v>57</v>
      </c>
      <c r="D2615" s="27" t="s">
        <v>5263</v>
      </c>
      <c r="E2615" s="27" t="str">
        <f>VLOOKUP(D2615,[1]ЕНС!A:E,2,FALSE)</f>
        <v>Предохранитель переменного тока</v>
      </c>
      <c r="F2615" s="27" t="str">
        <f>VLOOKUP(D2615,[1]ЕНС!A:E,3,FALSE)</f>
        <v>для защиты силовых трансформаторов и линий, с мелкозернистым кварцевым наполнителем</v>
      </c>
      <c r="G2615" s="27" t="s">
        <v>5273</v>
      </c>
      <c r="H2615" s="27" t="s">
        <v>28</v>
      </c>
      <c r="I2615" s="27">
        <v>60</v>
      </c>
      <c r="J2615" s="27">
        <v>631010000</v>
      </c>
      <c r="K2615" s="27" t="str">
        <f>VLOOKUP(B2615,[1]ПланКаз!A2602:M5906,12,0)</f>
        <v>ҚР, ШҚО, Өскемен қ., Бажов көш., 10</v>
      </c>
      <c r="L2615" s="27" t="str">
        <f>VLOOKUP(B2615,[1]ПланКаз!A2600:M5904,13,0)</f>
        <v>Қантар-Ақпан</v>
      </c>
      <c r="M2615" s="27" t="str">
        <f>VLOOKUP(B2615,[1]ПланКаз!A2602:N5906,14,0)</f>
        <v>Шығыс-Қазақстан облысы, Өскемен қ.</v>
      </c>
      <c r="N2615" s="27" t="s">
        <v>60</v>
      </c>
      <c r="O2615" s="27" t="str">
        <f>VLOOKUP(B2615,[1]ПланКаз!A2601:P5905,16,0)</f>
        <v>Шартқа қол қойылған күннен бастап 50 күнтізбелік күн ішінде</v>
      </c>
      <c r="P2615" s="27" t="s">
        <v>61</v>
      </c>
      <c r="Q2615" s="28" t="s">
        <v>480</v>
      </c>
      <c r="R2615" s="27" t="str">
        <f>VLOOKUP(B2615,[1]ПланКаз!A2600:S5904,19,0)</f>
        <v>Дана</v>
      </c>
      <c r="S2615" s="29">
        <v>26</v>
      </c>
      <c r="T2615" s="29">
        <v>8254</v>
      </c>
      <c r="U2615" s="29">
        <v>214604</v>
      </c>
      <c r="V2615" s="29">
        <v>240356.48000000001</v>
      </c>
      <c r="W2615" s="27" t="s">
        <v>26</v>
      </c>
      <c r="X2615" s="27" t="s">
        <v>74</v>
      </c>
      <c r="Y2615" s="27" t="s">
        <v>63</v>
      </c>
    </row>
    <row r="2616" spans="2:25" x14ac:dyDescent="0.2">
      <c r="B2616" s="27" t="s">
        <v>5275</v>
      </c>
      <c r="C2616" s="27" t="s">
        <v>57</v>
      </c>
      <c r="D2616" s="27" t="s">
        <v>5263</v>
      </c>
      <c r="E2616" s="27" t="str">
        <f>VLOOKUP(D2616,[1]ЕНС!A:E,2,FALSE)</f>
        <v>Предохранитель переменного тока</v>
      </c>
      <c r="F2616" s="27" t="str">
        <f>VLOOKUP(D2616,[1]ЕНС!A:E,3,FALSE)</f>
        <v>для защиты силовых трансформаторов и линий, с мелкозернистым кварцевым наполнителем</v>
      </c>
      <c r="G2616" s="27" t="s">
        <v>5276</v>
      </c>
      <c r="H2616" s="27" t="s">
        <v>11</v>
      </c>
      <c r="I2616" s="27">
        <v>60</v>
      </c>
      <c r="J2616" s="27">
        <v>631010000</v>
      </c>
      <c r="K2616" s="27" t="str">
        <f>VLOOKUP(B2616,[1]ПланКаз!A2603:M5907,12,0)</f>
        <v>ҚР, ШҚО, Өскемен қ., Бажов көш., 10</v>
      </c>
      <c r="L2616" s="27" t="str">
        <f>VLOOKUP(B2616,[1]ПланКаз!A2601:M5905,13,0)</f>
        <v>Қантар-Ақпан</v>
      </c>
      <c r="M2616" s="27" t="str">
        <f>VLOOKUP(B2616,[1]ПланКаз!A2603:N5907,14,0)</f>
        <v>Шығыс-Қазақстан облысы, Өскемен қ.</v>
      </c>
      <c r="N2616" s="27" t="s">
        <v>60</v>
      </c>
      <c r="O2616" s="27" t="str">
        <f>VLOOKUP(B2616,[1]ПланКаз!A2602:P5906,16,0)</f>
        <v>Шартқа қол қойылған күннен бастап 50 күнтізбелік күн ішінде</v>
      </c>
      <c r="P2616" s="27" t="s">
        <v>61</v>
      </c>
      <c r="Q2616" s="28" t="s">
        <v>480</v>
      </c>
      <c r="R2616" s="27" t="str">
        <f>VLOOKUP(B2616,[1]ПланКаз!A2601:S5905,19,0)</f>
        <v>Дана</v>
      </c>
      <c r="S2616" s="29">
        <v>90</v>
      </c>
      <c r="T2616" s="29">
        <v>11631</v>
      </c>
      <c r="U2616" s="29" t="s">
        <v>63</v>
      </c>
      <c r="V2616" s="29" t="s">
        <v>63</v>
      </c>
      <c r="W2616" s="27" t="s">
        <v>71</v>
      </c>
      <c r="X2616" s="27" t="s">
        <v>74</v>
      </c>
      <c r="Y2616" s="27" t="s">
        <v>5159</v>
      </c>
    </row>
    <row r="2617" spans="2:25" x14ac:dyDescent="0.2">
      <c r="B2617" s="27" t="s">
        <v>5277</v>
      </c>
      <c r="C2617" s="27" t="s">
        <v>57</v>
      </c>
      <c r="D2617" s="27" t="s">
        <v>5263</v>
      </c>
      <c r="E2617" s="27" t="str">
        <f>VLOOKUP(D2617,[1]ЕНС!A:E,2,FALSE)</f>
        <v>Предохранитель переменного тока</v>
      </c>
      <c r="F2617" s="27" t="str">
        <f>VLOOKUP(D2617,[1]ЕНС!A:E,3,FALSE)</f>
        <v>для защиты силовых трансформаторов и линий, с мелкозернистым кварцевым наполнителем</v>
      </c>
      <c r="G2617" s="27" t="s">
        <v>5276</v>
      </c>
      <c r="H2617" s="27" t="s">
        <v>28</v>
      </c>
      <c r="I2617" s="27">
        <v>60</v>
      </c>
      <c r="J2617" s="27">
        <v>631010000</v>
      </c>
      <c r="K2617" s="27" t="str">
        <f>VLOOKUP(B2617,[1]ПланКаз!A2604:M5908,12,0)</f>
        <v>ҚР, ШҚО, Өскемен қ., Бажов көш., 10</v>
      </c>
      <c r="L2617" s="27" t="str">
        <f>VLOOKUP(B2617,[1]ПланКаз!A2602:M5906,13,0)</f>
        <v>Қантар-Ақпан</v>
      </c>
      <c r="M2617" s="27" t="str">
        <f>VLOOKUP(B2617,[1]ПланКаз!A2604:N5908,14,0)</f>
        <v>Шығыс-Қазақстан облысы, Өскемен қ.</v>
      </c>
      <c r="N2617" s="27" t="s">
        <v>60</v>
      </c>
      <c r="O2617" s="27" t="str">
        <f>VLOOKUP(B2617,[1]ПланКаз!A2603:P5907,16,0)</f>
        <v>Шартқа қол қойылған күннен бастап 50 күнтізбелік күн ішінде</v>
      </c>
      <c r="P2617" s="27" t="s">
        <v>61</v>
      </c>
      <c r="Q2617" s="28" t="s">
        <v>480</v>
      </c>
      <c r="R2617" s="27" t="str">
        <f>VLOOKUP(B2617,[1]ПланКаз!A2602:S5906,19,0)</f>
        <v>Дана</v>
      </c>
      <c r="S2617" s="29">
        <v>90</v>
      </c>
      <c r="T2617" s="29">
        <v>11631</v>
      </c>
      <c r="U2617" s="29">
        <v>1046790</v>
      </c>
      <c r="V2617" s="29">
        <v>1172404.8</v>
      </c>
      <c r="W2617" s="27" t="s">
        <v>26</v>
      </c>
      <c r="X2617" s="27" t="s">
        <v>74</v>
      </c>
      <c r="Y2617" s="27" t="s">
        <v>63</v>
      </c>
    </row>
    <row r="2618" spans="2:25" x14ac:dyDescent="0.2">
      <c r="B2618" s="27" t="s">
        <v>5278</v>
      </c>
      <c r="C2618" s="27" t="s">
        <v>57</v>
      </c>
      <c r="D2618" s="27" t="s">
        <v>5263</v>
      </c>
      <c r="E2618" s="27" t="str">
        <f>VLOOKUP(D2618,[1]ЕНС!A:E,2,FALSE)</f>
        <v>Предохранитель переменного тока</v>
      </c>
      <c r="F2618" s="27" t="str">
        <f>VLOOKUP(D2618,[1]ЕНС!A:E,3,FALSE)</f>
        <v>для защиты силовых трансформаторов и линий, с мелкозернистым кварцевым наполнителем</v>
      </c>
      <c r="G2618" s="27" t="s">
        <v>5279</v>
      </c>
      <c r="H2618" s="27" t="s">
        <v>11</v>
      </c>
      <c r="I2618" s="27">
        <v>60</v>
      </c>
      <c r="J2618" s="27">
        <v>631010000</v>
      </c>
      <c r="K2618" s="27" t="str">
        <f>VLOOKUP(B2618,[1]ПланКаз!A2605:M5909,12,0)</f>
        <v>ҚР, ШҚО, Өскемен қ., Бажов көш., 10</v>
      </c>
      <c r="L2618" s="27" t="str">
        <f>VLOOKUP(B2618,[1]ПланКаз!A2603:M5907,13,0)</f>
        <v>Қантар-Ақпан</v>
      </c>
      <c r="M2618" s="27" t="str">
        <f>VLOOKUP(B2618,[1]ПланКаз!A2605:N5909,14,0)</f>
        <v>Шығыс-Қазақстан облысы, Өскемен қ.</v>
      </c>
      <c r="N2618" s="27" t="s">
        <v>60</v>
      </c>
      <c r="O2618" s="27" t="str">
        <f>VLOOKUP(B2618,[1]ПланКаз!A2604:P5908,16,0)</f>
        <v>Шартқа қол қойылған күннен бастап 50 күнтізбелік күн ішінде</v>
      </c>
      <c r="P2618" s="27" t="s">
        <v>61</v>
      </c>
      <c r="Q2618" s="28" t="s">
        <v>480</v>
      </c>
      <c r="R2618" s="27" t="str">
        <f>VLOOKUP(B2618,[1]ПланКаз!A2603:S5907,19,0)</f>
        <v>Дана</v>
      </c>
      <c r="S2618" s="29">
        <v>99</v>
      </c>
      <c r="T2618" s="29">
        <v>8190</v>
      </c>
      <c r="U2618" s="29" t="s">
        <v>63</v>
      </c>
      <c r="V2618" s="29" t="s">
        <v>63</v>
      </c>
      <c r="W2618" s="27" t="s">
        <v>71</v>
      </c>
      <c r="X2618" s="27" t="s">
        <v>74</v>
      </c>
      <c r="Y2618" s="27" t="s">
        <v>5159</v>
      </c>
    </row>
    <row r="2619" spans="2:25" x14ac:dyDescent="0.2">
      <c r="B2619" s="27" t="s">
        <v>5280</v>
      </c>
      <c r="C2619" s="27" t="s">
        <v>57</v>
      </c>
      <c r="D2619" s="27" t="s">
        <v>5263</v>
      </c>
      <c r="E2619" s="27" t="str">
        <f>VLOOKUP(D2619,[1]ЕНС!A:E,2,FALSE)</f>
        <v>Предохранитель переменного тока</v>
      </c>
      <c r="F2619" s="27" t="str">
        <f>VLOOKUP(D2619,[1]ЕНС!A:E,3,FALSE)</f>
        <v>для защиты силовых трансформаторов и линий, с мелкозернистым кварцевым наполнителем</v>
      </c>
      <c r="G2619" s="27" t="s">
        <v>5279</v>
      </c>
      <c r="H2619" s="27" t="s">
        <v>28</v>
      </c>
      <c r="I2619" s="27">
        <v>60</v>
      </c>
      <c r="J2619" s="27">
        <v>631010000</v>
      </c>
      <c r="K2619" s="27" t="str">
        <f>VLOOKUP(B2619,[1]ПланКаз!A2606:M5910,12,0)</f>
        <v>ҚР, ШҚО, Өскемен қ., Бажов көш., 10</v>
      </c>
      <c r="L2619" s="27" t="str">
        <f>VLOOKUP(B2619,[1]ПланКаз!A2604:M5908,13,0)</f>
        <v>Қантар-Ақпан</v>
      </c>
      <c r="M2619" s="27" t="str">
        <f>VLOOKUP(B2619,[1]ПланКаз!A2606:N5910,14,0)</f>
        <v>Шығыс-Қазақстан облысы, Өскемен қ.</v>
      </c>
      <c r="N2619" s="27" t="s">
        <v>60</v>
      </c>
      <c r="O2619" s="27" t="str">
        <f>VLOOKUP(B2619,[1]ПланКаз!A2605:P5909,16,0)</f>
        <v>Шартқа қол қойылған күннен бастап 50 күнтізбелік күн ішінде</v>
      </c>
      <c r="P2619" s="27" t="s">
        <v>61</v>
      </c>
      <c r="Q2619" s="28" t="s">
        <v>480</v>
      </c>
      <c r="R2619" s="27" t="str">
        <f>VLOOKUP(B2619,[1]ПланКаз!A2604:S5908,19,0)</f>
        <v>Дана</v>
      </c>
      <c r="S2619" s="29">
        <v>99</v>
      </c>
      <c r="T2619" s="29">
        <v>8190</v>
      </c>
      <c r="U2619" s="29">
        <v>810810</v>
      </c>
      <c r="V2619" s="29">
        <v>908107.2</v>
      </c>
      <c r="W2619" s="27" t="s">
        <v>26</v>
      </c>
      <c r="X2619" s="27" t="s">
        <v>74</v>
      </c>
      <c r="Y2619" s="27" t="s">
        <v>63</v>
      </c>
    </row>
    <row r="2620" spans="2:25" x14ac:dyDescent="0.2">
      <c r="B2620" s="27" t="s">
        <v>5281</v>
      </c>
      <c r="C2620" s="27" t="s">
        <v>57</v>
      </c>
      <c r="D2620" s="27" t="s">
        <v>5263</v>
      </c>
      <c r="E2620" s="27" t="str">
        <f>VLOOKUP(D2620,[1]ЕНС!A:E,2,FALSE)</f>
        <v>Предохранитель переменного тока</v>
      </c>
      <c r="F2620" s="27" t="str">
        <f>VLOOKUP(D2620,[1]ЕНС!A:E,3,FALSE)</f>
        <v>для защиты силовых трансформаторов и линий, с мелкозернистым кварцевым наполнителем</v>
      </c>
      <c r="G2620" s="27" t="s">
        <v>5282</v>
      </c>
      <c r="H2620" s="27" t="s">
        <v>11</v>
      </c>
      <c r="I2620" s="27">
        <v>60</v>
      </c>
      <c r="J2620" s="27">
        <v>631010000</v>
      </c>
      <c r="K2620" s="27" t="str">
        <f>VLOOKUP(B2620,[1]ПланКаз!A2607:M5911,12,0)</f>
        <v>ҚР, ШҚО, Өскемен қ., Бажов көш., 10</v>
      </c>
      <c r="L2620" s="27" t="str">
        <f>VLOOKUP(B2620,[1]ПланКаз!A2605:M5909,13,0)</f>
        <v>Қантар-Ақпан</v>
      </c>
      <c r="M2620" s="27" t="str">
        <f>VLOOKUP(B2620,[1]ПланКаз!A2607:N5911,14,0)</f>
        <v>Шығыс-Қазақстан облысы, Өскемен қ.</v>
      </c>
      <c r="N2620" s="27" t="s">
        <v>60</v>
      </c>
      <c r="O2620" s="27" t="str">
        <f>VLOOKUP(B2620,[1]ПланКаз!A2606:P5910,16,0)</f>
        <v>Шартқа қол қойылған күннен бастап 50 күнтізбелік күн ішінде</v>
      </c>
      <c r="P2620" s="27" t="s">
        <v>61</v>
      </c>
      <c r="Q2620" s="28" t="s">
        <v>480</v>
      </c>
      <c r="R2620" s="27" t="str">
        <f>VLOOKUP(B2620,[1]ПланКаз!A2605:S5909,19,0)</f>
        <v>Дана</v>
      </c>
      <c r="S2620" s="29">
        <v>181</v>
      </c>
      <c r="T2620" s="29">
        <v>8190</v>
      </c>
      <c r="U2620" s="29" t="s">
        <v>63</v>
      </c>
      <c r="V2620" s="29" t="s">
        <v>63</v>
      </c>
      <c r="W2620" s="27" t="s">
        <v>71</v>
      </c>
      <c r="X2620" s="27" t="s">
        <v>74</v>
      </c>
      <c r="Y2620" s="27" t="s">
        <v>5159</v>
      </c>
    </row>
    <row r="2621" spans="2:25" x14ac:dyDescent="0.2">
      <c r="B2621" s="27" t="s">
        <v>5283</v>
      </c>
      <c r="C2621" s="27" t="s">
        <v>57</v>
      </c>
      <c r="D2621" s="27" t="s">
        <v>5263</v>
      </c>
      <c r="E2621" s="27" t="str">
        <f>VLOOKUP(D2621,[1]ЕНС!A:E,2,FALSE)</f>
        <v>Предохранитель переменного тока</v>
      </c>
      <c r="F2621" s="27" t="str">
        <f>VLOOKUP(D2621,[1]ЕНС!A:E,3,FALSE)</f>
        <v>для защиты силовых трансформаторов и линий, с мелкозернистым кварцевым наполнителем</v>
      </c>
      <c r="G2621" s="27" t="s">
        <v>5282</v>
      </c>
      <c r="H2621" s="27" t="s">
        <v>28</v>
      </c>
      <c r="I2621" s="27">
        <v>60</v>
      </c>
      <c r="J2621" s="27">
        <v>631010000</v>
      </c>
      <c r="K2621" s="27" t="str">
        <f>VLOOKUP(B2621,[1]ПланКаз!A2608:M5912,12,0)</f>
        <v>ҚР, ШҚО, Өскемен қ., Бажов көш., 10</v>
      </c>
      <c r="L2621" s="27" t="str">
        <f>VLOOKUP(B2621,[1]ПланКаз!A2606:M5910,13,0)</f>
        <v>Қантар-Ақпан</v>
      </c>
      <c r="M2621" s="27" t="str">
        <f>VLOOKUP(B2621,[1]ПланКаз!A2608:N5912,14,0)</f>
        <v>Шығыс-Қазақстан облысы, Өскемен қ.</v>
      </c>
      <c r="N2621" s="27" t="s">
        <v>60</v>
      </c>
      <c r="O2621" s="27" t="str">
        <f>VLOOKUP(B2621,[1]ПланКаз!A2607:P5911,16,0)</f>
        <v>Шартқа қол қойылған күннен бастап 50 күнтізбелік күн ішінде</v>
      </c>
      <c r="P2621" s="27" t="s">
        <v>61</v>
      </c>
      <c r="Q2621" s="28" t="s">
        <v>480</v>
      </c>
      <c r="R2621" s="27" t="str">
        <f>VLOOKUP(B2621,[1]ПланКаз!A2606:S5910,19,0)</f>
        <v>Дана</v>
      </c>
      <c r="S2621" s="29">
        <v>181</v>
      </c>
      <c r="T2621" s="29">
        <v>8190</v>
      </c>
      <c r="U2621" s="29">
        <v>1482390</v>
      </c>
      <c r="V2621" s="29">
        <v>1660276.8</v>
      </c>
      <c r="W2621" s="27" t="s">
        <v>26</v>
      </c>
      <c r="X2621" s="27" t="s">
        <v>74</v>
      </c>
      <c r="Y2621" s="27" t="s">
        <v>63</v>
      </c>
    </row>
    <row r="2622" spans="2:25" x14ac:dyDescent="0.2">
      <c r="B2622" s="27" t="s">
        <v>5284</v>
      </c>
      <c r="C2622" s="27" t="s">
        <v>57</v>
      </c>
      <c r="D2622" s="27" t="s">
        <v>5263</v>
      </c>
      <c r="E2622" s="27" t="str">
        <f>VLOOKUP(D2622,[1]ЕНС!A:E,2,FALSE)</f>
        <v>Предохранитель переменного тока</v>
      </c>
      <c r="F2622" s="27" t="str">
        <f>VLOOKUP(D2622,[1]ЕНС!A:E,3,FALSE)</f>
        <v>для защиты силовых трансформаторов и линий, с мелкозернистым кварцевым наполнителем</v>
      </c>
      <c r="G2622" s="27" t="s">
        <v>5285</v>
      </c>
      <c r="H2622" s="27" t="s">
        <v>11</v>
      </c>
      <c r="I2622" s="27">
        <v>60</v>
      </c>
      <c r="J2622" s="27">
        <v>631010000</v>
      </c>
      <c r="K2622" s="27" t="str">
        <f>VLOOKUP(B2622,[1]ПланКаз!A2609:M5913,12,0)</f>
        <v>ҚР, ШҚО, Өскемен қ., Бажов көш., 10</v>
      </c>
      <c r="L2622" s="27" t="str">
        <f>VLOOKUP(B2622,[1]ПланКаз!A2607:M5911,13,0)</f>
        <v>Қантар-Ақпан</v>
      </c>
      <c r="M2622" s="27" t="str">
        <f>VLOOKUP(B2622,[1]ПланКаз!A2609:N5913,14,0)</f>
        <v>Шығыс-Қазақстан облысы, Өскемен қ.</v>
      </c>
      <c r="N2622" s="27" t="s">
        <v>60</v>
      </c>
      <c r="O2622" s="27" t="str">
        <f>VLOOKUP(B2622,[1]ПланКаз!A2608:P5912,16,0)</f>
        <v>Шартқа қол қойылған күннен бастап 50 күнтізбелік күн ішінде</v>
      </c>
      <c r="P2622" s="27" t="s">
        <v>61</v>
      </c>
      <c r="Q2622" s="28" t="s">
        <v>480</v>
      </c>
      <c r="R2622" s="27" t="str">
        <f>VLOOKUP(B2622,[1]ПланКаз!A2607:S5911,19,0)</f>
        <v>Дана</v>
      </c>
      <c r="S2622" s="29">
        <v>49</v>
      </c>
      <c r="T2622" s="29">
        <v>9542</v>
      </c>
      <c r="U2622" s="29" t="s">
        <v>63</v>
      </c>
      <c r="V2622" s="29" t="s">
        <v>63</v>
      </c>
      <c r="W2622" s="27" t="s">
        <v>71</v>
      </c>
      <c r="X2622" s="27" t="s">
        <v>74</v>
      </c>
      <c r="Y2622" s="27" t="s">
        <v>5159</v>
      </c>
    </row>
    <row r="2623" spans="2:25" x14ac:dyDescent="0.2">
      <c r="B2623" s="27" t="s">
        <v>5286</v>
      </c>
      <c r="C2623" s="27" t="s">
        <v>57</v>
      </c>
      <c r="D2623" s="27" t="s">
        <v>5263</v>
      </c>
      <c r="E2623" s="27" t="str">
        <f>VLOOKUP(D2623,[1]ЕНС!A:E,2,FALSE)</f>
        <v>Предохранитель переменного тока</v>
      </c>
      <c r="F2623" s="27" t="str">
        <f>VLOOKUP(D2623,[1]ЕНС!A:E,3,FALSE)</f>
        <v>для защиты силовых трансформаторов и линий, с мелкозернистым кварцевым наполнителем</v>
      </c>
      <c r="G2623" s="27" t="s">
        <v>5285</v>
      </c>
      <c r="H2623" s="27" t="s">
        <v>28</v>
      </c>
      <c r="I2623" s="27">
        <v>60</v>
      </c>
      <c r="J2623" s="27">
        <v>631010000</v>
      </c>
      <c r="K2623" s="27" t="str">
        <f>VLOOKUP(B2623,[1]ПланКаз!A2610:M5914,12,0)</f>
        <v>ҚР, ШҚО, Өскемен қ., Бажов көш., 10</v>
      </c>
      <c r="L2623" s="27" t="str">
        <f>VLOOKUP(B2623,[1]ПланКаз!A2608:M5912,13,0)</f>
        <v>Қантар-Ақпан</v>
      </c>
      <c r="M2623" s="27" t="str">
        <f>VLOOKUP(B2623,[1]ПланКаз!A2610:N5914,14,0)</f>
        <v>Шығыс-Қазақстан облысы, Өскемен қ.</v>
      </c>
      <c r="N2623" s="27" t="s">
        <v>60</v>
      </c>
      <c r="O2623" s="27" t="str">
        <f>VLOOKUP(B2623,[1]ПланКаз!A2609:P5913,16,0)</f>
        <v>Шартқа қол қойылған күннен бастап 50 күнтізбелік күн ішінде</v>
      </c>
      <c r="P2623" s="27" t="s">
        <v>61</v>
      </c>
      <c r="Q2623" s="28" t="s">
        <v>480</v>
      </c>
      <c r="R2623" s="27" t="str">
        <f>VLOOKUP(B2623,[1]ПланКаз!A2608:S5912,19,0)</f>
        <v>Дана</v>
      </c>
      <c r="S2623" s="29">
        <v>49</v>
      </c>
      <c r="T2623" s="29">
        <v>9542</v>
      </c>
      <c r="U2623" s="29">
        <v>467558</v>
      </c>
      <c r="V2623" s="29">
        <v>523664.96</v>
      </c>
      <c r="W2623" s="27" t="s">
        <v>26</v>
      </c>
      <c r="X2623" s="27" t="s">
        <v>74</v>
      </c>
      <c r="Y2623" s="27" t="s">
        <v>63</v>
      </c>
    </row>
    <row r="2624" spans="2:25" x14ac:dyDescent="0.2">
      <c r="B2624" s="27" t="s">
        <v>5287</v>
      </c>
      <c r="C2624" s="27" t="s">
        <v>57</v>
      </c>
      <c r="D2624" s="27" t="s">
        <v>5263</v>
      </c>
      <c r="E2624" s="27" t="str">
        <f>VLOOKUP(D2624,[1]ЕНС!A:E,2,FALSE)</f>
        <v>Предохранитель переменного тока</v>
      </c>
      <c r="F2624" s="27" t="str">
        <f>VLOOKUP(D2624,[1]ЕНС!A:E,3,FALSE)</f>
        <v>для защиты силовых трансформаторов и линий, с мелкозернистым кварцевым наполнителем</v>
      </c>
      <c r="G2624" s="27" t="s">
        <v>5288</v>
      </c>
      <c r="H2624" s="27" t="s">
        <v>11</v>
      </c>
      <c r="I2624" s="27">
        <v>60</v>
      </c>
      <c r="J2624" s="27">
        <v>631010000</v>
      </c>
      <c r="K2624" s="27" t="str">
        <f>VLOOKUP(B2624,[1]ПланКаз!A2611:M5915,12,0)</f>
        <v>ҚР, ШҚО, Өскемен қ., Бажов көш., 10</v>
      </c>
      <c r="L2624" s="27" t="str">
        <f>VLOOKUP(B2624,[1]ПланКаз!A2609:M5913,13,0)</f>
        <v>Қантар-Ақпан</v>
      </c>
      <c r="M2624" s="27" t="str">
        <f>VLOOKUP(B2624,[1]ПланКаз!A2611:N5915,14,0)</f>
        <v>Шығыс-Қазақстан облысы, Өскемен қ.</v>
      </c>
      <c r="N2624" s="27" t="s">
        <v>60</v>
      </c>
      <c r="O2624" s="27" t="str">
        <f>VLOOKUP(B2624,[1]ПланКаз!A2610:P5914,16,0)</f>
        <v>Шартқа қол қойылған күннен бастап 50 күнтізбелік күн ішінде</v>
      </c>
      <c r="P2624" s="27" t="s">
        <v>61</v>
      </c>
      <c r="Q2624" s="28" t="s">
        <v>480</v>
      </c>
      <c r="R2624" s="27" t="str">
        <f>VLOOKUP(B2624,[1]ПланКаз!A2609:S5913,19,0)</f>
        <v>Дана</v>
      </c>
      <c r="S2624" s="29">
        <v>5</v>
      </c>
      <c r="T2624" s="29">
        <v>14010</v>
      </c>
      <c r="U2624" s="29" t="s">
        <v>63</v>
      </c>
      <c r="V2624" s="29" t="s">
        <v>63</v>
      </c>
      <c r="W2624" s="27" t="s">
        <v>71</v>
      </c>
      <c r="X2624" s="27" t="s">
        <v>74</v>
      </c>
      <c r="Y2624" s="27" t="s">
        <v>5159</v>
      </c>
    </row>
    <row r="2625" spans="2:25" x14ac:dyDescent="0.2">
      <c r="B2625" s="27" t="s">
        <v>5289</v>
      </c>
      <c r="C2625" s="27" t="s">
        <v>57</v>
      </c>
      <c r="D2625" s="27" t="s">
        <v>5263</v>
      </c>
      <c r="E2625" s="27" t="str">
        <f>VLOOKUP(D2625,[1]ЕНС!A:E,2,FALSE)</f>
        <v>Предохранитель переменного тока</v>
      </c>
      <c r="F2625" s="27" t="str">
        <f>VLOOKUP(D2625,[1]ЕНС!A:E,3,FALSE)</f>
        <v>для защиты силовых трансформаторов и линий, с мелкозернистым кварцевым наполнителем</v>
      </c>
      <c r="G2625" s="27" t="s">
        <v>5288</v>
      </c>
      <c r="H2625" s="27" t="s">
        <v>28</v>
      </c>
      <c r="I2625" s="27">
        <v>60</v>
      </c>
      <c r="J2625" s="27">
        <v>631010000</v>
      </c>
      <c r="K2625" s="27" t="str">
        <f>VLOOKUP(B2625,[1]ПланКаз!A2612:M5916,12,0)</f>
        <v>ҚР, ШҚО, Өскемен қ., Бажов көш., 10</v>
      </c>
      <c r="L2625" s="27" t="str">
        <f>VLOOKUP(B2625,[1]ПланКаз!A2610:M5914,13,0)</f>
        <v>Қантар-Ақпан</v>
      </c>
      <c r="M2625" s="27" t="str">
        <f>VLOOKUP(B2625,[1]ПланКаз!A2612:N5916,14,0)</f>
        <v>Шығыс-Қазақстан облысы, Өскемен қ.</v>
      </c>
      <c r="N2625" s="27" t="s">
        <v>60</v>
      </c>
      <c r="O2625" s="27" t="str">
        <f>VLOOKUP(B2625,[1]ПланКаз!A2611:P5915,16,0)</f>
        <v>Шартқа қол қойылған күннен бастап 50 күнтізбелік күн ішінде</v>
      </c>
      <c r="P2625" s="27" t="s">
        <v>61</v>
      </c>
      <c r="Q2625" s="28" t="s">
        <v>480</v>
      </c>
      <c r="R2625" s="27" t="str">
        <f>VLOOKUP(B2625,[1]ПланКаз!A2610:S5914,19,0)</f>
        <v>Дана</v>
      </c>
      <c r="S2625" s="29">
        <v>5</v>
      </c>
      <c r="T2625" s="29">
        <v>14010</v>
      </c>
      <c r="U2625" s="29">
        <v>70050</v>
      </c>
      <c r="V2625" s="29">
        <v>78456</v>
      </c>
      <c r="W2625" s="27" t="s">
        <v>26</v>
      </c>
      <c r="X2625" s="27" t="s">
        <v>74</v>
      </c>
      <c r="Y2625" s="27" t="s">
        <v>63</v>
      </c>
    </row>
    <row r="2626" spans="2:25" x14ac:dyDescent="0.2">
      <c r="B2626" s="27" t="s">
        <v>5290</v>
      </c>
      <c r="C2626" s="27" t="s">
        <v>57</v>
      </c>
      <c r="D2626" s="27" t="s">
        <v>5291</v>
      </c>
      <c r="E2626" s="27" t="str">
        <f>VLOOKUP(D2626,[1]ЕНС!A:E,2,FALSE)</f>
        <v>Привод</v>
      </c>
      <c r="F2626" s="27" t="str">
        <f>VLOOKUP(D2626,[1]ЕНС!A:E,3,FALSE)</f>
        <v>моторный, для автоматического выключателя</v>
      </c>
      <c r="G2626" s="27" t="s">
        <v>5292</v>
      </c>
      <c r="H2626" s="27" t="s">
        <v>28</v>
      </c>
      <c r="I2626" s="27">
        <v>0</v>
      </c>
      <c r="J2626" s="27">
        <v>631010000</v>
      </c>
      <c r="K2626" s="27" t="str">
        <f>VLOOKUP(B2626,[1]ПланКаз!A2613:M5917,12,0)</f>
        <v>ҚР, ШҚО, Өскемен қ., Бажов көш., 10</v>
      </c>
      <c r="L2626" s="27" t="str">
        <f>VLOOKUP(B2626,[1]ПланКаз!A2611:M5915,13,0)</f>
        <v>Қантар-Ақпан</v>
      </c>
      <c r="M2626" s="27" t="str">
        <f>VLOOKUP(B2626,[1]ПланКаз!A2613:N5917,14,0)</f>
        <v>Шығыс-Қазақстан облысы, Өскемен қ.</v>
      </c>
      <c r="N2626" s="27" t="s">
        <v>60</v>
      </c>
      <c r="O2626" s="27" t="str">
        <f>VLOOKUP(B2626,[1]ПланКаз!A2612:P5916,16,0)</f>
        <v>Шартқа қол қойылған күннен бастап 50 күнтізбелік күн ішінде</v>
      </c>
      <c r="P2626" s="27" t="s">
        <v>61</v>
      </c>
      <c r="Q2626" s="28" t="s">
        <v>480</v>
      </c>
      <c r="R2626" s="27" t="str">
        <f>VLOOKUP(B2626,[1]ПланКаз!A2611:S5915,19,0)</f>
        <v>Дана</v>
      </c>
      <c r="S2626" s="29">
        <v>3</v>
      </c>
      <c r="T2626" s="29">
        <v>8640250</v>
      </c>
      <c r="U2626" s="29">
        <v>25920750</v>
      </c>
      <c r="V2626" s="29">
        <v>29031240</v>
      </c>
      <c r="W2626" s="27" t="s">
        <v>26</v>
      </c>
      <c r="X2626" s="27" t="s">
        <v>74</v>
      </c>
      <c r="Y2626" s="27" t="s">
        <v>63</v>
      </c>
    </row>
    <row r="2627" spans="2:25" x14ac:dyDescent="0.2">
      <c r="B2627" s="27" t="s">
        <v>5293</v>
      </c>
      <c r="C2627" s="27" t="s">
        <v>57</v>
      </c>
      <c r="D2627" s="27" t="s">
        <v>5294</v>
      </c>
      <c r="E2627" s="27" t="str">
        <f>VLOOKUP(D2627,[1]ЕНС!A:E,2,FALSE)</f>
        <v>Разъединитель</v>
      </c>
      <c r="F2627" s="27" t="str">
        <f>VLOOKUP(D2627,[1]ЕНС!A:E,3,FALSE)</f>
        <v>марка РЛНД 1-10Б/200</v>
      </c>
      <c r="G2627" s="27" t="s">
        <v>5295</v>
      </c>
      <c r="H2627" s="27" t="s">
        <v>11</v>
      </c>
      <c r="I2627" s="27">
        <v>60</v>
      </c>
      <c r="J2627" s="27">
        <v>631010000</v>
      </c>
      <c r="K2627" s="27" t="str">
        <f>VLOOKUP(B2627,[1]ПланКаз!A2614:M5918,12,0)</f>
        <v>ҚР, ШҚО, Өскемен қ., Бажов көш., 10</v>
      </c>
      <c r="L2627" s="27" t="str">
        <f>VLOOKUP(B2627,[1]ПланКаз!A2612:M5916,13,0)</f>
        <v>Қантар-Ақпан</v>
      </c>
      <c r="M2627" s="27" t="str">
        <f>VLOOKUP(B2627,[1]ПланКаз!A2614:N5918,14,0)</f>
        <v>Шығыс-Қазақстан облысы, Өскемен қ.</v>
      </c>
      <c r="N2627" s="27" t="s">
        <v>60</v>
      </c>
      <c r="O2627" s="27" t="str">
        <f>VLOOKUP(B2627,[1]ПланКаз!A2613:P5917,16,0)</f>
        <v>Шартқа қол қойылған күннен бастап 50 күнтізбелік күн ішінде</v>
      </c>
      <c r="P2627" s="27" t="s">
        <v>61</v>
      </c>
      <c r="Q2627" s="28" t="s">
        <v>480</v>
      </c>
      <c r="R2627" s="27" t="str">
        <f>VLOOKUP(B2627,[1]ПланКаз!A2612:S5916,19,0)</f>
        <v>Дана</v>
      </c>
      <c r="S2627" s="29">
        <v>14</v>
      </c>
      <c r="T2627" s="29">
        <v>77266</v>
      </c>
      <c r="U2627" s="29" t="s">
        <v>63</v>
      </c>
      <c r="V2627" s="29" t="s">
        <v>63</v>
      </c>
      <c r="W2627" s="27" t="s">
        <v>71</v>
      </c>
      <c r="X2627" s="27" t="s">
        <v>74</v>
      </c>
      <c r="Y2627" s="27" t="s">
        <v>5159</v>
      </c>
    </row>
    <row r="2628" spans="2:25" x14ac:dyDescent="0.2">
      <c r="B2628" s="27" t="s">
        <v>5296</v>
      </c>
      <c r="C2628" s="27" t="s">
        <v>57</v>
      </c>
      <c r="D2628" s="27" t="s">
        <v>5294</v>
      </c>
      <c r="E2628" s="27" t="str">
        <f>VLOOKUP(D2628,[1]ЕНС!A:E,2,FALSE)</f>
        <v>Разъединитель</v>
      </c>
      <c r="F2628" s="27" t="str">
        <f>VLOOKUP(D2628,[1]ЕНС!A:E,3,FALSE)</f>
        <v>марка РЛНД 1-10Б/200</v>
      </c>
      <c r="G2628" s="27" t="s">
        <v>5295</v>
      </c>
      <c r="H2628" s="27" t="s">
        <v>28</v>
      </c>
      <c r="I2628" s="27">
        <v>60</v>
      </c>
      <c r="J2628" s="27">
        <v>631010000</v>
      </c>
      <c r="K2628" s="27" t="str">
        <f>VLOOKUP(B2628,[1]ПланКаз!A2615:M5919,12,0)</f>
        <v>ҚР, ШҚО, Өскемен қ., Бажов көш., 10</v>
      </c>
      <c r="L2628" s="27" t="str">
        <f>VLOOKUP(B2628,[1]ПланКаз!A2613:M5917,13,0)</f>
        <v>Қантар-Ақпан</v>
      </c>
      <c r="M2628" s="27" t="str">
        <f>VLOOKUP(B2628,[1]ПланКаз!A2615:N5919,14,0)</f>
        <v>Шығыс-Қазақстан облысы, Өскемен қ.</v>
      </c>
      <c r="N2628" s="27" t="s">
        <v>60</v>
      </c>
      <c r="O2628" s="27" t="str">
        <f>VLOOKUP(B2628,[1]ПланКаз!A2614:P5918,16,0)</f>
        <v>Шартқа қол қойылған күннен бастап 50 күнтізбелік күн ішінде</v>
      </c>
      <c r="P2628" s="27" t="s">
        <v>61</v>
      </c>
      <c r="Q2628" s="28" t="s">
        <v>480</v>
      </c>
      <c r="R2628" s="27" t="str">
        <f>VLOOKUP(B2628,[1]ПланКаз!A2613:S5917,19,0)</f>
        <v>Дана</v>
      </c>
      <c r="S2628" s="29">
        <v>14</v>
      </c>
      <c r="T2628" s="29">
        <v>77266</v>
      </c>
      <c r="U2628" s="29">
        <v>1081724</v>
      </c>
      <c r="V2628" s="29">
        <v>1211530.8799999999</v>
      </c>
      <c r="W2628" s="27" t="s">
        <v>26</v>
      </c>
      <c r="X2628" s="27" t="s">
        <v>74</v>
      </c>
      <c r="Y2628" s="27" t="s">
        <v>63</v>
      </c>
    </row>
    <row r="2629" spans="2:25" x14ac:dyDescent="0.2">
      <c r="B2629" s="27" t="s">
        <v>5297</v>
      </c>
      <c r="C2629" s="27" t="s">
        <v>57</v>
      </c>
      <c r="D2629" s="27" t="s">
        <v>5298</v>
      </c>
      <c r="E2629" s="27" t="str">
        <f>VLOOKUP(D2629,[1]ЕНС!A:E,2,FALSE)</f>
        <v>Разъединитель</v>
      </c>
      <c r="F2629" s="27" t="str">
        <f>VLOOKUP(D2629,[1]ЕНС!A:E,3,FALSE)</f>
        <v>марка РЛНД-10/400</v>
      </c>
      <c r="G2629" s="27" t="s">
        <v>5299</v>
      </c>
      <c r="H2629" s="27" t="s">
        <v>11</v>
      </c>
      <c r="I2629" s="27">
        <v>60</v>
      </c>
      <c r="J2629" s="27">
        <v>631010000</v>
      </c>
      <c r="K2629" s="27" t="str">
        <f>VLOOKUP(B2629,[1]ПланКаз!A2616:M5920,12,0)</f>
        <v>ҚР, ШҚО, Өскемен қ., Бажов көш., 10</v>
      </c>
      <c r="L2629" s="27" t="str">
        <f>VLOOKUP(B2629,[1]ПланКаз!A2614:M5918,13,0)</f>
        <v>Қантар-Ақпан</v>
      </c>
      <c r="M2629" s="27" t="str">
        <f>VLOOKUP(B2629,[1]ПланКаз!A2616:N5920,14,0)</f>
        <v>Шығыс-Қазақстан облысы, Өскемен қ.</v>
      </c>
      <c r="N2629" s="27" t="s">
        <v>60</v>
      </c>
      <c r="O2629" s="27" t="str">
        <f>VLOOKUP(B2629,[1]ПланКаз!A2615:P5919,16,0)</f>
        <v>Шартқа қол қойылған күннен бастап 50 күнтізбелік күн ішінде</v>
      </c>
      <c r="P2629" s="27" t="s">
        <v>61</v>
      </c>
      <c r="Q2629" s="28" t="s">
        <v>480</v>
      </c>
      <c r="R2629" s="27" t="str">
        <f>VLOOKUP(B2629,[1]ПланКаз!A2614:S5918,19,0)</f>
        <v>Дана</v>
      </c>
      <c r="S2629" s="29">
        <v>59</v>
      </c>
      <c r="T2629" s="29">
        <v>77266</v>
      </c>
      <c r="U2629" s="29" t="s">
        <v>63</v>
      </c>
      <c r="V2629" s="29" t="s">
        <v>63</v>
      </c>
      <c r="W2629" s="27" t="s">
        <v>71</v>
      </c>
      <c r="X2629" s="27" t="s">
        <v>74</v>
      </c>
      <c r="Y2629" s="27" t="s">
        <v>5159</v>
      </c>
    </row>
    <row r="2630" spans="2:25" x14ac:dyDescent="0.2">
      <c r="B2630" s="27" t="s">
        <v>5300</v>
      </c>
      <c r="C2630" s="27" t="s">
        <v>57</v>
      </c>
      <c r="D2630" s="27" t="s">
        <v>5298</v>
      </c>
      <c r="E2630" s="27" t="str">
        <f>VLOOKUP(D2630,[1]ЕНС!A:E,2,FALSE)</f>
        <v>Разъединитель</v>
      </c>
      <c r="F2630" s="27" t="str">
        <f>VLOOKUP(D2630,[1]ЕНС!A:E,3,FALSE)</f>
        <v>марка РЛНД-10/400</v>
      </c>
      <c r="G2630" s="27" t="s">
        <v>5299</v>
      </c>
      <c r="H2630" s="27" t="s">
        <v>28</v>
      </c>
      <c r="I2630" s="27">
        <v>60</v>
      </c>
      <c r="J2630" s="27">
        <v>631010000</v>
      </c>
      <c r="K2630" s="27" t="str">
        <f>VLOOKUP(B2630,[1]ПланКаз!A2617:M5921,12,0)</f>
        <v>ҚР, ШҚО, Өскемен қ., Бажов көш., 10</v>
      </c>
      <c r="L2630" s="27" t="str">
        <f>VLOOKUP(B2630,[1]ПланКаз!A2615:M5919,13,0)</f>
        <v>Қантар-Ақпан</v>
      </c>
      <c r="M2630" s="27" t="str">
        <f>VLOOKUP(B2630,[1]ПланКаз!A2617:N5921,14,0)</f>
        <v>Шығыс-Қазақстан облысы, Өскемен қ.</v>
      </c>
      <c r="N2630" s="27" t="s">
        <v>60</v>
      </c>
      <c r="O2630" s="27" t="str">
        <f>VLOOKUP(B2630,[1]ПланКаз!A2616:P5920,16,0)</f>
        <v>Шартқа қол қойылған күннен бастап 50 күнтізбелік күн ішінде</v>
      </c>
      <c r="P2630" s="27" t="s">
        <v>61</v>
      </c>
      <c r="Q2630" s="28" t="s">
        <v>480</v>
      </c>
      <c r="R2630" s="27" t="str">
        <f>VLOOKUP(B2630,[1]ПланКаз!A2615:S5919,19,0)</f>
        <v>Дана</v>
      </c>
      <c r="S2630" s="29">
        <v>59</v>
      </c>
      <c r="T2630" s="29">
        <v>77266</v>
      </c>
      <c r="U2630" s="29">
        <v>4558694</v>
      </c>
      <c r="V2630" s="29">
        <v>5105737.28</v>
      </c>
      <c r="W2630" s="27" t="s">
        <v>26</v>
      </c>
      <c r="X2630" s="27" t="s">
        <v>74</v>
      </c>
      <c r="Y2630" s="27" t="s">
        <v>63</v>
      </c>
    </row>
    <row r="2631" spans="2:25" x14ac:dyDescent="0.2">
      <c r="B2631" s="27" t="s">
        <v>5301</v>
      </c>
      <c r="C2631" s="27" t="s">
        <v>57</v>
      </c>
      <c r="D2631" s="27" t="s">
        <v>5302</v>
      </c>
      <c r="E2631" s="27" t="str">
        <f>VLOOKUP(D2631,[1]ЕНС!A:E,2,FALSE)</f>
        <v>Разъединитель</v>
      </c>
      <c r="F2631" s="27" t="str">
        <f>VLOOKUP(D2631,[1]ЕНС!A:E,3,FALSE)</f>
        <v>марка РЛНД-10/630</v>
      </c>
      <c r="G2631" s="27" t="s">
        <v>5303</v>
      </c>
      <c r="H2631" s="27" t="s">
        <v>11</v>
      </c>
      <c r="I2631" s="27">
        <v>60</v>
      </c>
      <c r="J2631" s="27">
        <v>631010000</v>
      </c>
      <c r="K2631" s="27" t="str">
        <f>VLOOKUP(B2631,[1]ПланКаз!A2618:M5922,12,0)</f>
        <v>ҚР, ШҚО, Өскемен қ., Бажов көш., 10</v>
      </c>
      <c r="L2631" s="27" t="str">
        <f>VLOOKUP(B2631,[1]ПланКаз!A2616:M5920,13,0)</f>
        <v>Қантар-Ақпан</v>
      </c>
      <c r="M2631" s="27" t="str">
        <f>VLOOKUP(B2631,[1]ПланКаз!A2618:N5922,14,0)</f>
        <v>Шығыс-Қазақстан облысы, Өскемен қ.</v>
      </c>
      <c r="N2631" s="27" t="s">
        <v>60</v>
      </c>
      <c r="O2631" s="27" t="str">
        <f>VLOOKUP(B2631,[1]ПланКаз!A2617:P5921,16,0)</f>
        <v>Шартқа қол қойылған күннен бастап 50 күнтізбелік күн ішінде</v>
      </c>
      <c r="P2631" s="27" t="s">
        <v>61</v>
      </c>
      <c r="Q2631" s="28" t="s">
        <v>480</v>
      </c>
      <c r="R2631" s="27" t="str">
        <f>VLOOKUP(B2631,[1]ПланКаз!A2616:S5920,19,0)</f>
        <v>Дана</v>
      </c>
      <c r="S2631" s="29">
        <v>8</v>
      </c>
      <c r="T2631" s="29">
        <v>102720</v>
      </c>
      <c r="U2631" s="29" t="s">
        <v>63</v>
      </c>
      <c r="V2631" s="29" t="s">
        <v>63</v>
      </c>
      <c r="W2631" s="27" t="s">
        <v>71</v>
      </c>
      <c r="X2631" s="27" t="s">
        <v>74</v>
      </c>
      <c r="Y2631" s="27" t="s">
        <v>5159</v>
      </c>
    </row>
    <row r="2632" spans="2:25" x14ac:dyDescent="0.2">
      <c r="B2632" s="27" t="s">
        <v>5304</v>
      </c>
      <c r="C2632" s="27" t="s">
        <v>57</v>
      </c>
      <c r="D2632" s="27" t="s">
        <v>5302</v>
      </c>
      <c r="E2632" s="27" t="str">
        <f>VLOOKUP(D2632,[1]ЕНС!A:E,2,FALSE)</f>
        <v>Разъединитель</v>
      </c>
      <c r="F2632" s="27" t="str">
        <f>VLOOKUP(D2632,[1]ЕНС!A:E,3,FALSE)</f>
        <v>марка РЛНД-10/630</v>
      </c>
      <c r="G2632" s="27" t="s">
        <v>5303</v>
      </c>
      <c r="H2632" s="27" t="s">
        <v>28</v>
      </c>
      <c r="I2632" s="27">
        <v>60</v>
      </c>
      <c r="J2632" s="27">
        <v>631010000</v>
      </c>
      <c r="K2632" s="27" t="str">
        <f>VLOOKUP(B2632,[1]ПланКаз!A2619:M5923,12,0)</f>
        <v>ҚР, ШҚО, Өскемен қ., Бажов көш., 10</v>
      </c>
      <c r="L2632" s="27" t="str">
        <f>VLOOKUP(B2632,[1]ПланКаз!A2617:M5921,13,0)</f>
        <v>Қантар-Ақпан</v>
      </c>
      <c r="M2632" s="27" t="str">
        <f>VLOOKUP(B2632,[1]ПланКаз!A2619:N5923,14,0)</f>
        <v>Шығыс-Қазақстан облысы, Өскемен қ.</v>
      </c>
      <c r="N2632" s="27" t="s">
        <v>60</v>
      </c>
      <c r="O2632" s="27" t="str">
        <f>VLOOKUP(B2632,[1]ПланКаз!A2618:P5922,16,0)</f>
        <v>Шартқа қол қойылған күннен бастап 50 күнтізбелік күн ішінде</v>
      </c>
      <c r="P2632" s="27" t="s">
        <v>61</v>
      </c>
      <c r="Q2632" s="28" t="s">
        <v>480</v>
      </c>
      <c r="R2632" s="27" t="str">
        <f>VLOOKUP(B2632,[1]ПланКаз!A2617:S5921,19,0)</f>
        <v>Дана</v>
      </c>
      <c r="S2632" s="29">
        <v>8</v>
      </c>
      <c r="T2632" s="29">
        <v>102720</v>
      </c>
      <c r="U2632" s="29">
        <v>821760</v>
      </c>
      <c r="V2632" s="29">
        <v>920371.19999999995</v>
      </c>
      <c r="W2632" s="27" t="s">
        <v>26</v>
      </c>
      <c r="X2632" s="27" t="s">
        <v>74</v>
      </c>
      <c r="Y2632" s="27" t="s">
        <v>63</v>
      </c>
    </row>
    <row r="2633" spans="2:25" x14ac:dyDescent="0.2">
      <c r="B2633" s="27" t="s">
        <v>5305</v>
      </c>
      <c r="C2633" s="27" t="s">
        <v>57</v>
      </c>
      <c r="D2633" s="27" t="s">
        <v>5122</v>
      </c>
      <c r="E2633" s="27" t="str">
        <f>VLOOKUP(D2633,[1]ЕНС!A:E,2,FALSE)</f>
        <v>Маслоуказатель</v>
      </c>
      <c r="F2633" s="27" t="str">
        <f>VLOOKUP(D2633,[1]ЕНС!A:E,3,FALSE)</f>
        <v>для масляного трансформатора</v>
      </c>
      <c r="G2633" s="27" t="s">
        <v>5306</v>
      </c>
      <c r="H2633" s="27" t="s">
        <v>28</v>
      </c>
      <c r="I2633" s="27">
        <v>0</v>
      </c>
      <c r="J2633" s="27">
        <v>631010000</v>
      </c>
      <c r="K2633" s="27" t="str">
        <f>VLOOKUP(B2633,[1]ПланКаз!A2620:M5924,12,0)</f>
        <v>ҚР, ШҚО, Өскемен қ., Бажов көш., 10</v>
      </c>
      <c r="L2633" s="27" t="str">
        <f>VLOOKUP(B2633,[1]ПланКаз!A2618:M5922,13,0)</f>
        <v>Желтоқсан-Қантар</v>
      </c>
      <c r="M2633" s="27" t="str">
        <f>VLOOKUP(B2633,[1]ПланКаз!A2620:N5924,14,0)</f>
        <v>Шығыс-Қазақстан облысы, Өскемен қ.</v>
      </c>
      <c r="N2633" s="27" t="s">
        <v>60</v>
      </c>
      <c r="O2633" s="27" t="str">
        <f>VLOOKUP(B2633,[1]ПланКаз!A2619:P5923,16,0)</f>
        <v>Шартқа қол қойылған күннен бастап 50 күнтізбелік күн ішінде</v>
      </c>
      <c r="P2633" s="27" t="s">
        <v>61</v>
      </c>
      <c r="Q2633" s="28" t="s">
        <v>480</v>
      </c>
      <c r="R2633" s="27" t="str">
        <f>VLOOKUP(B2633,[1]ПланКаз!A2618:S5922,19,0)</f>
        <v>Дана</v>
      </c>
      <c r="S2633" s="29">
        <v>2</v>
      </c>
      <c r="T2633" s="29">
        <v>202595</v>
      </c>
      <c r="U2633" s="29">
        <v>405190</v>
      </c>
      <c r="V2633" s="29">
        <v>453812.8</v>
      </c>
      <c r="W2633" s="27"/>
      <c r="X2633" s="27" t="s">
        <v>64</v>
      </c>
      <c r="Y2633" s="27" t="s">
        <v>63</v>
      </c>
    </row>
    <row r="2634" spans="2:25" x14ac:dyDescent="0.2">
      <c r="B2634" s="27" t="s">
        <v>5307</v>
      </c>
      <c r="C2634" s="27" t="s">
        <v>57</v>
      </c>
      <c r="D2634" s="27" t="s">
        <v>5308</v>
      </c>
      <c r="E2634" s="27" t="str">
        <f>VLOOKUP(D2634,[1]ЕНС!A:E,2,FALSE)</f>
        <v>Ввод высоковольтный</v>
      </c>
      <c r="F2634" s="27" t="str">
        <f>VLOOKUP(D2634,[1]ЕНС!A:E,3,FALSE)</f>
        <v>напряжение 150 кВ, номинальный ток 800 А</v>
      </c>
      <c r="G2634" s="27" t="s">
        <v>5309</v>
      </c>
      <c r="H2634" s="27" t="s">
        <v>28</v>
      </c>
      <c r="I2634" s="27">
        <v>0</v>
      </c>
      <c r="J2634" s="27">
        <v>631010000</v>
      </c>
      <c r="K2634" s="27" t="str">
        <f>VLOOKUP(B2634,[1]ПланКаз!A2621:M5925,12,0)</f>
        <v>ҚР, ШҚО, Өскемен қ., Бажов көш., 10</v>
      </c>
      <c r="L2634" s="27" t="str">
        <f>VLOOKUP(B2634,[1]ПланКаз!A2619:M5923,13,0)</f>
        <v>Қантар-Ақпан</v>
      </c>
      <c r="M2634" s="27" t="str">
        <f>VLOOKUP(B2634,[1]ПланКаз!A2621:N5925,14,0)</f>
        <v>Шығыс-Қазақстан облысы, Өскемен қ.</v>
      </c>
      <c r="N2634" s="27" t="s">
        <v>60</v>
      </c>
      <c r="O2634" s="27" t="str">
        <f>VLOOKUP(B2634,[1]ПланКаз!A2620:P5924,16,0)</f>
        <v>Шартқа қол қойылған күннен бастап 50 күнтізбелік күн ішінде</v>
      </c>
      <c r="P2634" s="27" t="s">
        <v>61</v>
      </c>
      <c r="Q2634" s="28" t="s">
        <v>480</v>
      </c>
      <c r="R2634" s="27" t="str">
        <f>VLOOKUP(B2634,[1]ПланКаз!A2619:S5923,19,0)</f>
        <v>Дана</v>
      </c>
      <c r="S2634" s="29">
        <v>5</v>
      </c>
      <c r="T2634" s="29">
        <v>5527121</v>
      </c>
      <c r="U2634" s="29">
        <v>27635605</v>
      </c>
      <c r="V2634" s="29">
        <v>30951877.600000001</v>
      </c>
      <c r="W2634" s="27" t="s">
        <v>26</v>
      </c>
      <c r="X2634" s="27" t="s">
        <v>74</v>
      </c>
      <c r="Y2634" s="27" t="s">
        <v>63</v>
      </c>
    </row>
    <row r="2635" spans="2:25" x14ac:dyDescent="0.2">
      <c r="B2635" s="27" t="s">
        <v>5310</v>
      </c>
      <c r="C2635" s="27" t="s">
        <v>57</v>
      </c>
      <c r="D2635" s="27" t="s">
        <v>5311</v>
      </c>
      <c r="E2635" s="27" t="str">
        <f>VLOOKUP(D2635,[1]ЕНС!A:E,2,FALSE)</f>
        <v>Термометр</v>
      </c>
      <c r="F2635" s="27" t="str">
        <f>VLOOKUP(D2635,[1]ЕНС!A:E,3,FALSE)</f>
        <v>тип ТКП, электроконтактный</v>
      </c>
      <c r="G2635" s="27" t="s">
        <v>5312</v>
      </c>
      <c r="H2635" s="27" t="s">
        <v>28</v>
      </c>
      <c r="I2635" s="27">
        <v>0</v>
      </c>
      <c r="J2635" s="27">
        <v>631010000</v>
      </c>
      <c r="K2635" s="27" t="str">
        <f>VLOOKUP(B2635,[1]ПланКаз!A2622:M5926,12,0)</f>
        <v>ҚР, ШҚО, Өскемен қ., Бажов көш., 10</v>
      </c>
      <c r="L2635" s="27" t="str">
        <f>VLOOKUP(B2635,[1]ПланКаз!A2620:M5924,13,0)</f>
        <v>Қантар-Ақпан</v>
      </c>
      <c r="M2635" s="27" t="str">
        <f>VLOOKUP(B2635,[1]ПланКаз!A2622:N5926,14,0)</f>
        <v>Шығыс-Қазақстан облысы, Өскемен қ.</v>
      </c>
      <c r="N2635" s="27" t="s">
        <v>60</v>
      </c>
      <c r="O2635" s="27" t="str">
        <f>VLOOKUP(B2635,[1]ПланКаз!A2621:P5925,16,0)</f>
        <v>Шартқа қол қойылған күннен бастап 50 күнтізбелік күн ішінде</v>
      </c>
      <c r="P2635" s="27" t="s">
        <v>61</v>
      </c>
      <c r="Q2635" s="28" t="s">
        <v>480</v>
      </c>
      <c r="R2635" s="27" t="str">
        <f>VLOOKUP(B2635,[1]ПланКаз!A2620:S5924,19,0)</f>
        <v>Дана</v>
      </c>
      <c r="S2635" s="29">
        <v>8</v>
      </c>
      <c r="T2635" s="29">
        <v>79844</v>
      </c>
      <c r="U2635" s="29">
        <v>638752</v>
      </c>
      <c r="V2635" s="29">
        <v>715402.23999999999</v>
      </c>
      <c r="W2635" s="27" t="s">
        <v>26</v>
      </c>
      <c r="X2635" s="27" t="s">
        <v>74</v>
      </c>
      <c r="Y2635" s="27" t="s">
        <v>63</v>
      </c>
    </row>
    <row r="2636" spans="2:25" x14ac:dyDescent="0.2">
      <c r="B2636" s="27" t="s">
        <v>5313</v>
      </c>
      <c r="C2636" s="27" t="s">
        <v>57</v>
      </c>
      <c r="D2636" s="27" t="s">
        <v>5311</v>
      </c>
      <c r="E2636" s="27" t="str">
        <f>VLOOKUP(D2636,[1]ЕНС!A:E,2,FALSE)</f>
        <v>Термометр</v>
      </c>
      <c r="F2636" s="27" t="str">
        <f>VLOOKUP(D2636,[1]ЕНС!A:E,3,FALSE)</f>
        <v>тип ТКП, электроконтактный</v>
      </c>
      <c r="G2636" s="27" t="s">
        <v>5314</v>
      </c>
      <c r="H2636" s="27" t="s">
        <v>28</v>
      </c>
      <c r="I2636" s="27">
        <v>0</v>
      </c>
      <c r="J2636" s="27">
        <v>631010000</v>
      </c>
      <c r="K2636" s="27" t="str">
        <f>VLOOKUP(B2636,[1]ПланКаз!A2623:M5927,12,0)</f>
        <v>ҚР, ШҚО, Өскемен қ., Бажов көш., 10</v>
      </c>
      <c r="L2636" s="27" t="str">
        <f>VLOOKUP(B2636,[1]ПланКаз!A2621:M5925,13,0)</f>
        <v>Қантар-Ақпан</v>
      </c>
      <c r="M2636" s="27" t="str">
        <f>VLOOKUP(B2636,[1]ПланКаз!A2623:N5927,14,0)</f>
        <v>Шығыс-Қазақстан облысы, Өскемен қ.</v>
      </c>
      <c r="N2636" s="27" t="s">
        <v>60</v>
      </c>
      <c r="O2636" s="27" t="str">
        <f>VLOOKUP(B2636,[1]ПланКаз!A2622:P5926,16,0)</f>
        <v>Шартқа қол қойылған күннен бастап 50 күнтізбелік күн ішінде</v>
      </c>
      <c r="P2636" s="27" t="s">
        <v>61</v>
      </c>
      <c r="Q2636" s="28" t="s">
        <v>480</v>
      </c>
      <c r="R2636" s="27" t="str">
        <f>VLOOKUP(B2636,[1]ПланКаз!A2621:S5925,19,0)</f>
        <v>Дана</v>
      </c>
      <c r="S2636" s="29">
        <v>2</v>
      </c>
      <c r="T2636" s="29">
        <v>79844</v>
      </c>
      <c r="U2636" s="29">
        <v>159688</v>
      </c>
      <c r="V2636" s="29">
        <v>178850.56</v>
      </c>
      <c r="W2636" s="27" t="s">
        <v>26</v>
      </c>
      <c r="X2636" s="27" t="s">
        <v>74</v>
      </c>
      <c r="Y2636" s="27" t="s">
        <v>63</v>
      </c>
    </row>
    <row r="2637" spans="2:25" x14ac:dyDescent="0.2">
      <c r="B2637" s="27" t="s">
        <v>5315</v>
      </c>
      <c r="C2637" s="27" t="s">
        <v>57</v>
      </c>
      <c r="D2637" s="27" t="s">
        <v>5311</v>
      </c>
      <c r="E2637" s="27" t="str">
        <f>VLOOKUP(D2637,[1]ЕНС!A:E,2,FALSE)</f>
        <v>Термометр</v>
      </c>
      <c r="F2637" s="27" t="str">
        <f>VLOOKUP(D2637,[1]ЕНС!A:E,3,FALSE)</f>
        <v>тип ТКП, электроконтактный</v>
      </c>
      <c r="G2637" s="27" t="s">
        <v>5316</v>
      </c>
      <c r="H2637" s="27" t="s">
        <v>28</v>
      </c>
      <c r="I2637" s="27">
        <v>0</v>
      </c>
      <c r="J2637" s="27">
        <v>631010000</v>
      </c>
      <c r="K2637" s="27" t="str">
        <f>VLOOKUP(B2637,[1]ПланКаз!A2624:M5928,12,0)</f>
        <v>ҚР, ШҚО, Өскемен қ., Бажов көш., 10</v>
      </c>
      <c r="L2637" s="27" t="str">
        <f>VLOOKUP(B2637,[1]ПланКаз!A2622:M5926,13,0)</f>
        <v>Қантар-Ақпан</v>
      </c>
      <c r="M2637" s="27" t="str">
        <f>VLOOKUP(B2637,[1]ПланКаз!A2624:N5928,14,0)</f>
        <v>Шығыс-Қазақстан облысы, Өскемен қ.</v>
      </c>
      <c r="N2637" s="27" t="s">
        <v>60</v>
      </c>
      <c r="O2637" s="27" t="str">
        <f>VLOOKUP(B2637,[1]ПланКаз!A2623:P5927,16,0)</f>
        <v>Шартқа қол қойылған күннен бастап 50 күнтізбелік күн ішінде</v>
      </c>
      <c r="P2637" s="27" t="s">
        <v>61</v>
      </c>
      <c r="Q2637" s="28" t="s">
        <v>480</v>
      </c>
      <c r="R2637" s="27" t="str">
        <f>VLOOKUP(B2637,[1]ПланКаз!A2622:S5926,19,0)</f>
        <v>Дана</v>
      </c>
      <c r="S2637" s="29">
        <v>29</v>
      </c>
      <c r="T2637" s="29">
        <v>79844</v>
      </c>
      <c r="U2637" s="29">
        <v>2315476</v>
      </c>
      <c r="V2637" s="29">
        <v>2593333.12</v>
      </c>
      <c r="W2637" s="27" t="s">
        <v>26</v>
      </c>
      <c r="X2637" s="27" t="s">
        <v>74</v>
      </c>
      <c r="Y2637" s="27" t="s">
        <v>63</v>
      </c>
    </row>
    <row r="2638" spans="2:25" x14ac:dyDescent="0.2">
      <c r="B2638" s="27" t="s">
        <v>5317</v>
      </c>
      <c r="C2638" s="27" t="s">
        <v>57</v>
      </c>
      <c r="D2638" s="27" t="s">
        <v>5318</v>
      </c>
      <c r="E2638" s="27" t="str">
        <f>VLOOKUP(D2638,[1]ЕНС!A:E,2,FALSE)</f>
        <v>Трансформатор понижающий</v>
      </c>
      <c r="F2638" s="27" t="str">
        <f>VLOOKUP(D2638,[1]ЕНС!A:E,3,FALSE)</f>
        <v>номинальная мощность 0,1 кВа, номинальная частота 50 Гц, ГОСТ 19294-84</v>
      </c>
      <c r="G2638" s="27" t="s">
        <v>5319</v>
      </c>
      <c r="H2638" s="27" t="s">
        <v>28</v>
      </c>
      <c r="I2638" s="27">
        <v>60</v>
      </c>
      <c r="J2638" s="27">
        <v>631010000</v>
      </c>
      <c r="K2638" s="27" t="str">
        <f>VLOOKUP(B2638,[1]ПланКаз!A2625:M5929,12,0)</f>
        <v>ҚР, ШҚО, Өскемен қ., Бажов көш., 10</v>
      </c>
      <c r="L2638" s="27" t="str">
        <f>VLOOKUP(B2638,[1]ПланКаз!A2623:M5927,13,0)</f>
        <v>Желтоқсан-Қантар</v>
      </c>
      <c r="M2638" s="27" t="str">
        <f>VLOOKUP(B2638,[1]ПланКаз!A2625:N5929,14,0)</f>
        <v>Шығыс-Қазақстан облысы, Өскемен қ.</v>
      </c>
      <c r="N2638" s="27" t="s">
        <v>60</v>
      </c>
      <c r="O2638" s="27" t="str">
        <f>VLOOKUP(B2638,[1]ПланКаз!A2624:P5928,16,0)</f>
        <v>Шартқа қол қойылған күннен бастап 50 күнтізбелік күн ішінде</v>
      </c>
      <c r="P2638" s="27" t="s">
        <v>61</v>
      </c>
      <c r="Q2638" s="28" t="s">
        <v>480</v>
      </c>
      <c r="R2638" s="27" t="str">
        <f>VLOOKUP(B2638,[1]ПланКаз!A2623:S5927,19,0)</f>
        <v>Дана</v>
      </c>
      <c r="S2638" s="29">
        <v>6</v>
      </c>
      <c r="T2638" s="29">
        <v>82475</v>
      </c>
      <c r="U2638" s="29" t="s">
        <v>63</v>
      </c>
      <c r="V2638" s="29" t="s">
        <v>63</v>
      </c>
      <c r="W2638" s="27" t="s">
        <v>71</v>
      </c>
      <c r="X2638" s="27" t="s">
        <v>64</v>
      </c>
      <c r="Y2638" s="27" t="s">
        <v>717</v>
      </c>
    </row>
    <row r="2639" spans="2:25" x14ac:dyDescent="0.2">
      <c r="B2639" s="27" t="s">
        <v>5320</v>
      </c>
      <c r="C2639" s="27" t="s">
        <v>57</v>
      </c>
      <c r="D2639" s="27" t="s">
        <v>5318</v>
      </c>
      <c r="E2639" s="27" t="str">
        <f>VLOOKUP(D2639,[1]ЕНС!A:E,2,FALSE)</f>
        <v>Трансформатор понижающий</v>
      </c>
      <c r="F2639" s="27" t="str">
        <f>VLOOKUP(D2639,[1]ЕНС!A:E,3,FALSE)</f>
        <v>номинальная мощность 0,1 кВа, номинальная частота 50 Гц, ГОСТ 19294-84</v>
      </c>
      <c r="G2639" s="27" t="s">
        <v>5319</v>
      </c>
      <c r="H2639" s="27" t="s">
        <v>28</v>
      </c>
      <c r="I2639" s="27">
        <v>60</v>
      </c>
      <c r="J2639" s="27">
        <v>631010000</v>
      </c>
      <c r="K2639" s="27" t="str">
        <f>VLOOKUP(B2639,[1]ПланКаз!A2626:M5930,12,0)</f>
        <v>ҚР, ШҚО, Өскемен қ., Бажов көш., 10</v>
      </c>
      <c r="L2639" s="27" t="str">
        <f>VLOOKUP(B2639,[1]ПланКаз!A2624:M5928,13,0)</f>
        <v>Ақпан - Наурыз</v>
      </c>
      <c r="M2639" s="27" t="str">
        <f>VLOOKUP(B2639,[1]ПланКаз!A2626:N5930,14,0)</f>
        <v>Шығыс-Қазақстан облысы, Өскемен қ.</v>
      </c>
      <c r="N2639" s="27" t="s">
        <v>60</v>
      </c>
      <c r="O2639" s="27" t="str">
        <f>VLOOKUP(B2639,[1]ПланКаз!A2625:P5929,16,0)</f>
        <v>Шартқа қол қойылған күннен бастап 50 күнтізбелік күн ішінде</v>
      </c>
      <c r="P2639" s="27" t="s">
        <v>61</v>
      </c>
      <c r="Q2639" s="28" t="s">
        <v>480</v>
      </c>
      <c r="R2639" s="27" t="str">
        <f>VLOOKUP(B2639,[1]ПланКаз!A2624:S5928,19,0)</f>
        <v>Дана</v>
      </c>
      <c r="S2639" s="29">
        <v>6</v>
      </c>
      <c r="T2639" s="29">
        <v>82475</v>
      </c>
      <c r="U2639" s="29">
        <v>494850</v>
      </c>
      <c r="V2639" s="29">
        <v>554232</v>
      </c>
      <c r="W2639" s="27" t="s">
        <v>71</v>
      </c>
      <c r="X2639" s="27" t="s">
        <v>74</v>
      </c>
      <c r="Y2639" s="27" t="s">
        <v>63</v>
      </c>
    </row>
    <row r="2640" spans="2:25" x14ac:dyDescent="0.2">
      <c r="B2640" s="27" t="s">
        <v>5321</v>
      </c>
      <c r="C2640" s="27" t="s">
        <v>57</v>
      </c>
      <c r="D2640" s="27" t="s">
        <v>5322</v>
      </c>
      <c r="E2640" s="27" t="str">
        <f>VLOOKUP(D2640,[1]ЕНС!A:E,2,FALSE)</f>
        <v>Трансформатор тока</v>
      </c>
      <c r="F2640" s="27" t="str">
        <f>VLOOKUP(D2640,[1]ЕНС!A:E,3,FALSE)</f>
        <v>проходной, с литой изоляцией, номинальное напряжение 10 кВ, номинальный первичный ток 30 А, ГОСТ 7746-2001</v>
      </c>
      <c r="G2640" s="27" t="s">
        <v>5323</v>
      </c>
      <c r="H2640" s="27" t="s">
        <v>28</v>
      </c>
      <c r="I2640" s="27">
        <v>60</v>
      </c>
      <c r="J2640" s="27">
        <v>631010000</v>
      </c>
      <c r="K2640" s="27" t="str">
        <f>VLOOKUP(B2640,[1]ПланКаз!A2627:M5931,12,0)</f>
        <v>ҚР, ШҚО, Өскемен қ., Бажов көш., 10</v>
      </c>
      <c r="L2640" s="27" t="str">
        <f>VLOOKUP(B2640,[1]ПланКаз!A2625:M5929,13,0)</f>
        <v>Желтоқсан-Қантар</v>
      </c>
      <c r="M2640" s="27" t="str">
        <f>VLOOKUP(B2640,[1]ПланКаз!A2627:N5931,14,0)</f>
        <v>Шығыс-Қазақстан облысы, Өскемен қ.</v>
      </c>
      <c r="N2640" s="27" t="s">
        <v>60</v>
      </c>
      <c r="O2640" s="27" t="str">
        <f>VLOOKUP(B2640,[1]ПланКаз!A2626:P5930,16,0)</f>
        <v>Шартқа қол қойылған күннен бастап 50 күнтізбелік күн ішінде</v>
      </c>
      <c r="P2640" s="27" t="s">
        <v>61</v>
      </c>
      <c r="Q2640" s="28" t="s">
        <v>480</v>
      </c>
      <c r="R2640" s="27" t="str">
        <f>VLOOKUP(B2640,[1]ПланКаз!A2625:S5929,19,0)</f>
        <v>Дана</v>
      </c>
      <c r="S2640" s="29">
        <v>4</v>
      </c>
      <c r="T2640" s="29">
        <v>254619</v>
      </c>
      <c r="U2640" s="29" t="s">
        <v>63</v>
      </c>
      <c r="V2640" s="29" t="s">
        <v>63</v>
      </c>
      <c r="W2640" s="27" t="s">
        <v>71</v>
      </c>
      <c r="X2640" s="27" t="s">
        <v>64</v>
      </c>
      <c r="Y2640" s="27" t="s">
        <v>717</v>
      </c>
    </row>
    <row r="2641" spans="2:25" x14ac:dyDescent="0.2">
      <c r="B2641" s="27" t="s">
        <v>5324</v>
      </c>
      <c r="C2641" s="27" t="s">
        <v>57</v>
      </c>
      <c r="D2641" s="27" t="s">
        <v>5322</v>
      </c>
      <c r="E2641" s="27" t="str">
        <f>VLOOKUP(D2641,[1]ЕНС!A:E,2,FALSE)</f>
        <v>Трансформатор тока</v>
      </c>
      <c r="F2641" s="27" t="str">
        <f>VLOOKUP(D2641,[1]ЕНС!A:E,3,FALSE)</f>
        <v>проходной, с литой изоляцией, номинальное напряжение 10 кВ, номинальный первичный ток 30 А, ГОСТ 7746-2001</v>
      </c>
      <c r="G2641" s="27" t="s">
        <v>5323</v>
      </c>
      <c r="H2641" s="27" t="s">
        <v>28</v>
      </c>
      <c r="I2641" s="27">
        <v>60</v>
      </c>
      <c r="J2641" s="27">
        <v>631010000</v>
      </c>
      <c r="K2641" s="27" t="str">
        <f>VLOOKUP(B2641,[1]ПланКаз!A2628:M5932,12,0)</f>
        <v>ҚР, ШҚО, Өскемен қ., Бажов көш., 10</v>
      </c>
      <c r="L2641" s="27" t="str">
        <f>VLOOKUP(B2641,[1]ПланКаз!A2626:M5930,13,0)</f>
        <v>Ақпан - Наурыз</v>
      </c>
      <c r="M2641" s="27" t="str">
        <f>VLOOKUP(B2641,[1]ПланКаз!A2628:N5932,14,0)</f>
        <v>Шығыс-Қазақстан облысы, Өскемен қ.</v>
      </c>
      <c r="N2641" s="27" t="s">
        <v>60</v>
      </c>
      <c r="O2641" s="27" t="str">
        <f>VLOOKUP(B2641,[1]ПланКаз!A2627:P5931,16,0)</f>
        <v>Шартқа қол қойылған күннен бастап 50 күнтізбелік күн ішінде</v>
      </c>
      <c r="P2641" s="27" t="s">
        <v>61</v>
      </c>
      <c r="Q2641" s="28" t="s">
        <v>480</v>
      </c>
      <c r="R2641" s="27" t="str">
        <f>VLOOKUP(B2641,[1]ПланКаз!A2626:S5930,19,0)</f>
        <v>Дана</v>
      </c>
      <c r="S2641" s="29">
        <v>4</v>
      </c>
      <c r="T2641" s="29">
        <v>254619</v>
      </c>
      <c r="U2641" s="29">
        <v>1018476</v>
      </c>
      <c r="V2641" s="29">
        <v>1140693.1200000001</v>
      </c>
      <c r="W2641" s="27" t="s">
        <v>71</v>
      </c>
      <c r="X2641" s="27" t="s">
        <v>74</v>
      </c>
      <c r="Y2641" s="27" t="s">
        <v>63</v>
      </c>
    </row>
    <row r="2642" spans="2:25" x14ac:dyDescent="0.2">
      <c r="B2642" s="27" t="s">
        <v>5325</v>
      </c>
      <c r="C2642" s="27" t="s">
        <v>57</v>
      </c>
      <c r="D2642" s="27" t="s">
        <v>5326</v>
      </c>
      <c r="E2642" s="27" t="str">
        <f>VLOOKUP(D2642,[1]ЕНС!A:E,2,FALSE)</f>
        <v>Трансформатор тока</v>
      </c>
      <c r="F2642" s="27" t="str">
        <f>VLOOKUP(D2642,[1]ЕНС!A:E,3,FALSE)</f>
        <v>проходной, с литой изоляцией, номинальное напряжение 10 кВ, номинальный первичный ток 150 А, ГОСТ 7746-2001</v>
      </c>
      <c r="G2642" s="27" t="s">
        <v>5327</v>
      </c>
      <c r="H2642" s="27" t="s">
        <v>28</v>
      </c>
      <c r="I2642" s="27">
        <v>60</v>
      </c>
      <c r="J2642" s="27">
        <v>631010000</v>
      </c>
      <c r="K2642" s="27" t="str">
        <f>VLOOKUP(B2642,[1]ПланКаз!A2629:M5933,12,0)</f>
        <v>ҚР, ШҚО, Өскемен қ., Бажов көш., 10</v>
      </c>
      <c r="L2642" s="27" t="str">
        <f>VLOOKUP(B2642,[1]ПланКаз!A2627:M5931,13,0)</f>
        <v>Желтоқсан-Қантар</v>
      </c>
      <c r="M2642" s="27" t="str">
        <f>VLOOKUP(B2642,[1]ПланКаз!A2629:N5933,14,0)</f>
        <v>Шығыс-Қазақстан облысы, Өскемен қ.</v>
      </c>
      <c r="N2642" s="27" t="s">
        <v>60</v>
      </c>
      <c r="O2642" s="27" t="str">
        <f>VLOOKUP(B2642,[1]ПланКаз!A2628:P5932,16,0)</f>
        <v>Шартқа қол қойылған күннен бастап 50 күнтізбелік күн ішінде</v>
      </c>
      <c r="P2642" s="27" t="s">
        <v>61</v>
      </c>
      <c r="Q2642" s="28" t="s">
        <v>480</v>
      </c>
      <c r="R2642" s="27" t="str">
        <f>VLOOKUP(B2642,[1]ПланКаз!A2627:S5931,19,0)</f>
        <v>Дана</v>
      </c>
      <c r="S2642" s="29">
        <v>2</v>
      </c>
      <c r="T2642" s="29">
        <v>219029</v>
      </c>
      <c r="U2642" s="29" t="s">
        <v>63</v>
      </c>
      <c r="V2642" s="29" t="s">
        <v>63</v>
      </c>
      <c r="W2642" s="27" t="s">
        <v>71</v>
      </c>
      <c r="X2642" s="27" t="s">
        <v>64</v>
      </c>
      <c r="Y2642" s="27" t="s">
        <v>717</v>
      </c>
    </row>
    <row r="2643" spans="2:25" x14ac:dyDescent="0.2">
      <c r="B2643" s="27" t="s">
        <v>5328</v>
      </c>
      <c r="C2643" s="27" t="s">
        <v>57</v>
      </c>
      <c r="D2643" s="27" t="s">
        <v>5326</v>
      </c>
      <c r="E2643" s="27" t="str">
        <f>VLOOKUP(D2643,[1]ЕНС!A:E,2,FALSE)</f>
        <v>Трансформатор тока</v>
      </c>
      <c r="F2643" s="27" t="str">
        <f>VLOOKUP(D2643,[1]ЕНС!A:E,3,FALSE)</f>
        <v>проходной, с литой изоляцией, номинальное напряжение 10 кВ, номинальный первичный ток 150 А, ГОСТ 7746-2001</v>
      </c>
      <c r="G2643" s="27" t="s">
        <v>5327</v>
      </c>
      <c r="H2643" s="27" t="s">
        <v>28</v>
      </c>
      <c r="I2643" s="27">
        <v>60</v>
      </c>
      <c r="J2643" s="27">
        <v>631010000</v>
      </c>
      <c r="K2643" s="27" t="str">
        <f>VLOOKUP(B2643,[1]ПланКаз!A2630:M5934,12,0)</f>
        <v>ҚР, ШҚО, Өскемен қ., Бажов көш., 10</v>
      </c>
      <c r="L2643" s="27" t="str">
        <f>VLOOKUP(B2643,[1]ПланКаз!A2628:M5932,13,0)</f>
        <v>Ақпан - Наурыз</v>
      </c>
      <c r="M2643" s="27" t="str">
        <f>VLOOKUP(B2643,[1]ПланКаз!A2630:N5934,14,0)</f>
        <v>Шығыс-Қазақстан облысы, Өскемен қ.</v>
      </c>
      <c r="N2643" s="27" t="s">
        <v>60</v>
      </c>
      <c r="O2643" s="27" t="str">
        <f>VLOOKUP(B2643,[1]ПланКаз!A2629:P5933,16,0)</f>
        <v>Шартқа қол қойылған күннен бастап 50 күнтізбелік күн ішінде</v>
      </c>
      <c r="P2643" s="27" t="s">
        <v>61</v>
      </c>
      <c r="Q2643" s="28" t="s">
        <v>480</v>
      </c>
      <c r="R2643" s="27" t="str">
        <f>VLOOKUP(B2643,[1]ПланКаз!A2628:S5932,19,0)</f>
        <v>Дана</v>
      </c>
      <c r="S2643" s="29">
        <v>2</v>
      </c>
      <c r="T2643" s="29">
        <v>219029</v>
      </c>
      <c r="U2643" s="29">
        <v>438058</v>
      </c>
      <c r="V2643" s="29">
        <v>490624.96</v>
      </c>
      <c r="W2643" s="27" t="s">
        <v>71</v>
      </c>
      <c r="X2643" s="27" t="s">
        <v>74</v>
      </c>
      <c r="Y2643" s="27" t="s">
        <v>63</v>
      </c>
    </row>
    <row r="2644" spans="2:25" x14ac:dyDescent="0.2">
      <c r="B2644" s="27" t="s">
        <v>5329</v>
      </c>
      <c r="C2644" s="27" t="s">
        <v>57</v>
      </c>
      <c r="D2644" s="27" t="s">
        <v>5330</v>
      </c>
      <c r="E2644" s="27" t="str">
        <f>VLOOKUP(D2644,[1]ЕНС!A:E,2,FALSE)</f>
        <v>Трансформатор тока</v>
      </c>
      <c r="F2644" s="27" t="str">
        <f>VLOOKUP(D2644,[1]ЕНС!A:E,3,FALSE)</f>
        <v>проходной, с литой изоляцией, номинальное напряжение 10 кВ, номинальный первичный ток 50 А, ГОСТ 7746-2001</v>
      </c>
      <c r="G2644" s="27" t="s">
        <v>5331</v>
      </c>
      <c r="H2644" s="27" t="s">
        <v>28</v>
      </c>
      <c r="I2644" s="27">
        <v>60</v>
      </c>
      <c r="J2644" s="27">
        <v>631010000</v>
      </c>
      <c r="K2644" s="27" t="str">
        <f>VLOOKUP(B2644,[1]ПланКаз!A2631:M5935,12,0)</f>
        <v>ҚР, ШҚО, Өскемен қ., Бажов көш., 10</v>
      </c>
      <c r="L2644" s="27" t="str">
        <f>VLOOKUP(B2644,[1]ПланКаз!A2629:M5933,13,0)</f>
        <v>Желтоқсан-Қантар</v>
      </c>
      <c r="M2644" s="27" t="str">
        <f>VLOOKUP(B2644,[1]ПланКаз!A2631:N5935,14,0)</f>
        <v>Шығыс-Қазақстан облысы, Өскемен қ.</v>
      </c>
      <c r="N2644" s="27" t="s">
        <v>60</v>
      </c>
      <c r="O2644" s="27" t="str">
        <f>VLOOKUP(B2644,[1]ПланКаз!A2630:P5934,16,0)</f>
        <v>Шартқа қол қойылған күннен бастап 50 күнтізбелік күн ішінде</v>
      </c>
      <c r="P2644" s="27" t="s">
        <v>61</v>
      </c>
      <c r="Q2644" s="28" t="s">
        <v>480</v>
      </c>
      <c r="R2644" s="27" t="str">
        <f>VLOOKUP(B2644,[1]ПланКаз!A2629:S5933,19,0)</f>
        <v>Дана</v>
      </c>
      <c r="S2644" s="29">
        <v>2</v>
      </c>
      <c r="T2644" s="29">
        <v>305544</v>
      </c>
      <c r="U2644" s="29" t="s">
        <v>63</v>
      </c>
      <c r="V2644" s="29" t="s">
        <v>63</v>
      </c>
      <c r="W2644" s="27" t="s">
        <v>71</v>
      </c>
      <c r="X2644" s="27" t="s">
        <v>64</v>
      </c>
      <c r="Y2644" s="27" t="s">
        <v>717</v>
      </c>
    </row>
    <row r="2645" spans="2:25" x14ac:dyDescent="0.2">
      <c r="B2645" s="27" t="s">
        <v>5332</v>
      </c>
      <c r="C2645" s="27" t="s">
        <v>57</v>
      </c>
      <c r="D2645" s="27" t="s">
        <v>5330</v>
      </c>
      <c r="E2645" s="27" t="str">
        <f>VLOOKUP(D2645,[1]ЕНС!A:E,2,FALSE)</f>
        <v>Трансформатор тока</v>
      </c>
      <c r="F2645" s="27" t="str">
        <f>VLOOKUP(D2645,[1]ЕНС!A:E,3,FALSE)</f>
        <v>проходной, с литой изоляцией, номинальное напряжение 10 кВ, номинальный первичный ток 50 А, ГОСТ 7746-2001</v>
      </c>
      <c r="G2645" s="27" t="s">
        <v>5331</v>
      </c>
      <c r="H2645" s="27" t="s">
        <v>28</v>
      </c>
      <c r="I2645" s="27">
        <v>60</v>
      </c>
      <c r="J2645" s="27">
        <v>631010000</v>
      </c>
      <c r="K2645" s="27" t="str">
        <f>VLOOKUP(B2645,[1]ПланКаз!A2632:M5936,12,0)</f>
        <v>ҚР, ШҚО, Өскемен қ., Бажов көш., 10</v>
      </c>
      <c r="L2645" s="27" t="str">
        <f>VLOOKUP(B2645,[1]ПланКаз!A2630:M5934,13,0)</f>
        <v>Ақпан - Наурыз</v>
      </c>
      <c r="M2645" s="27" t="str">
        <f>VLOOKUP(B2645,[1]ПланКаз!A2632:N5936,14,0)</f>
        <v>Шығыс-Қазақстан облысы, Өскемен қ.</v>
      </c>
      <c r="N2645" s="27" t="s">
        <v>60</v>
      </c>
      <c r="O2645" s="27" t="str">
        <f>VLOOKUP(B2645,[1]ПланКаз!A2631:P5935,16,0)</f>
        <v>Шартқа қол қойылған күннен бастап 50 күнтізбелік күн ішінде</v>
      </c>
      <c r="P2645" s="27" t="s">
        <v>61</v>
      </c>
      <c r="Q2645" s="28" t="s">
        <v>480</v>
      </c>
      <c r="R2645" s="27" t="str">
        <f>VLOOKUP(B2645,[1]ПланКаз!A2630:S5934,19,0)</f>
        <v>Дана</v>
      </c>
      <c r="S2645" s="29">
        <v>2</v>
      </c>
      <c r="T2645" s="29">
        <v>305544</v>
      </c>
      <c r="U2645" s="29">
        <v>611088</v>
      </c>
      <c r="V2645" s="29">
        <v>684418.56000000006</v>
      </c>
      <c r="W2645" s="27" t="s">
        <v>71</v>
      </c>
      <c r="X2645" s="27" t="s">
        <v>74</v>
      </c>
      <c r="Y2645" s="27" t="s">
        <v>63</v>
      </c>
    </row>
    <row r="2646" spans="2:25" x14ac:dyDescent="0.2">
      <c r="B2646" s="27" t="s">
        <v>5333</v>
      </c>
      <c r="C2646" s="27" t="s">
        <v>57</v>
      </c>
      <c r="D2646" s="27" t="s">
        <v>5334</v>
      </c>
      <c r="E2646" s="27" t="str">
        <f>VLOOKUP(D2646,[1]ЕНС!A:E,2,FALSE)</f>
        <v>Трансформатор тока</v>
      </c>
      <c r="F2646" s="27" t="str">
        <f>VLOOKUP(D2646,[1]ЕНС!A:E,3,FALSE)</f>
        <v>опорный, с литой изоляцией, номинальное напряжение 10 кВ, номинальный первичный ток 100 А, ГОСТ 7746-2001</v>
      </c>
      <c r="G2646" s="27" t="s">
        <v>5335</v>
      </c>
      <c r="H2646" s="27" t="s">
        <v>28</v>
      </c>
      <c r="I2646" s="27">
        <v>60</v>
      </c>
      <c r="J2646" s="27">
        <v>631010000</v>
      </c>
      <c r="K2646" s="27" t="str">
        <f>VLOOKUP(B2646,[1]ПланКаз!A2633:M5937,12,0)</f>
        <v>ҚР, ШҚО, Өскемен қ., Бажов көш., 10</v>
      </c>
      <c r="L2646" s="27" t="str">
        <f>VLOOKUP(B2646,[1]ПланКаз!A2631:M5935,13,0)</f>
        <v>Желтоқсан-Қантар</v>
      </c>
      <c r="M2646" s="27" t="str">
        <f>VLOOKUP(B2646,[1]ПланКаз!A2633:N5937,14,0)</f>
        <v>Шығыс-Қазақстан облысы, Өскемен қ.</v>
      </c>
      <c r="N2646" s="27" t="s">
        <v>60</v>
      </c>
      <c r="O2646" s="27" t="str">
        <f>VLOOKUP(B2646,[1]ПланКаз!A2632:P5936,16,0)</f>
        <v>Шартқа қол қойылған күннен бастап 50 күнтізбелік күн ішінде</v>
      </c>
      <c r="P2646" s="27" t="s">
        <v>61</v>
      </c>
      <c r="Q2646" s="28" t="s">
        <v>480</v>
      </c>
      <c r="R2646" s="27" t="str">
        <f>VLOOKUP(B2646,[1]ПланКаз!A2631:S5935,19,0)</f>
        <v>Дана</v>
      </c>
      <c r="S2646" s="29">
        <v>2</v>
      </c>
      <c r="T2646" s="29">
        <v>140000</v>
      </c>
      <c r="U2646" s="29" t="s">
        <v>63</v>
      </c>
      <c r="V2646" s="29" t="s">
        <v>63</v>
      </c>
      <c r="W2646" s="27" t="s">
        <v>71</v>
      </c>
      <c r="X2646" s="27" t="s">
        <v>64</v>
      </c>
      <c r="Y2646" s="27" t="s">
        <v>903</v>
      </c>
    </row>
    <row r="2647" spans="2:25" x14ac:dyDescent="0.2">
      <c r="B2647" s="27" t="s">
        <v>5336</v>
      </c>
      <c r="C2647" s="27" t="s">
        <v>57</v>
      </c>
      <c r="D2647" s="27" t="s">
        <v>5334</v>
      </c>
      <c r="E2647" s="27" t="str">
        <f>VLOOKUP(D2647,[1]ЕНС!A:E,2,FALSE)</f>
        <v>Трансформатор тока</v>
      </c>
      <c r="F2647" s="27" t="str">
        <f>VLOOKUP(D2647,[1]ЕНС!A:E,3,FALSE)</f>
        <v>опорный, с литой изоляцией, номинальное напряжение 10 кВ, номинальный первичный ток 100 А, ГОСТ 7746-2001</v>
      </c>
      <c r="G2647" s="27" t="s">
        <v>5335</v>
      </c>
      <c r="H2647" s="27" t="s">
        <v>28</v>
      </c>
      <c r="I2647" s="27">
        <v>0</v>
      </c>
      <c r="J2647" s="27">
        <v>631010000</v>
      </c>
      <c r="K2647" s="27" t="str">
        <f>VLOOKUP(B2647,[1]ПланКаз!A2634:M5938,12,0)</f>
        <v>ҚР, ШҚО, Өскемен қ., Бажов көш., 10</v>
      </c>
      <c r="L2647" s="27" t="str">
        <f>VLOOKUP(B2647,[1]ПланКаз!A2632:M5936,13,0)</f>
        <v>Наурыз - Сәуір</v>
      </c>
      <c r="M2647" s="27" t="str">
        <f>VLOOKUP(B2647,[1]ПланКаз!A2634:N5938,14,0)</f>
        <v>Шығыс-Қазақстан облысы, Өскемен қ.</v>
      </c>
      <c r="N2647" s="27" t="s">
        <v>60</v>
      </c>
      <c r="O2647" s="27" t="str">
        <f>VLOOKUP(B2647,[1]ПланКаз!A2633:P5937,16,0)</f>
        <v>Шартқа қол қойылған күннен бастап 50 күнтізбелік күн ішінде</v>
      </c>
      <c r="P2647" s="27" t="s">
        <v>61</v>
      </c>
      <c r="Q2647" s="28" t="s">
        <v>480</v>
      </c>
      <c r="R2647" s="27" t="str">
        <f>VLOOKUP(B2647,[1]ПланКаз!A2632:S5936,19,0)</f>
        <v>Дана</v>
      </c>
      <c r="S2647" s="29">
        <v>2</v>
      </c>
      <c r="T2647" s="29">
        <v>140000</v>
      </c>
      <c r="U2647" s="29">
        <v>280000</v>
      </c>
      <c r="V2647" s="29">
        <v>313600</v>
      </c>
      <c r="W2647" s="27"/>
      <c r="X2647" s="27" t="s">
        <v>74</v>
      </c>
      <c r="Y2647" s="27" t="s">
        <v>63</v>
      </c>
    </row>
    <row r="2648" spans="2:25" x14ac:dyDescent="0.2">
      <c r="B2648" s="27" t="s">
        <v>5337</v>
      </c>
      <c r="C2648" s="27" t="s">
        <v>57</v>
      </c>
      <c r="D2648" s="27" t="s">
        <v>5338</v>
      </c>
      <c r="E2648" s="27" t="str">
        <f>VLOOKUP(D2648,[1]ЕНС!A:E,2,FALSE)</f>
        <v>Трансформатор тока</v>
      </c>
      <c r="F2648" s="27" t="str">
        <f>VLOOKUP(D2648,[1]ЕНС!A:E,3,FALSE)</f>
        <v>опорный, с литой изоляцией, номинальное напряжение 10 кВ, номинальный первичный ток 200 А, ГОСТ 7746-2001</v>
      </c>
      <c r="G2648" s="27" t="s">
        <v>5339</v>
      </c>
      <c r="H2648" s="27" t="s">
        <v>28</v>
      </c>
      <c r="I2648" s="27">
        <v>60</v>
      </c>
      <c r="J2648" s="27">
        <v>631010000</v>
      </c>
      <c r="K2648" s="27" t="str">
        <f>VLOOKUP(B2648,[1]ПланКаз!A2635:M5939,12,0)</f>
        <v>ҚР, ШҚО, Өскемен қ., Бажов көш., 10</v>
      </c>
      <c r="L2648" s="27" t="str">
        <f>VLOOKUP(B2648,[1]ПланКаз!A2633:M5937,13,0)</f>
        <v>Желтоқсан-Қантар</v>
      </c>
      <c r="M2648" s="27" t="str">
        <f>VLOOKUP(B2648,[1]ПланКаз!A2635:N5939,14,0)</f>
        <v>Шығыс-Қазақстан облысы, Өскемен қ.</v>
      </c>
      <c r="N2648" s="27" t="s">
        <v>60</v>
      </c>
      <c r="O2648" s="27" t="str">
        <f>VLOOKUP(B2648,[1]ПланКаз!A2634:P5938,16,0)</f>
        <v>Шартқа қол қойылған күннен бастап 50 күнтізбелік күн ішінде</v>
      </c>
      <c r="P2648" s="27" t="s">
        <v>61</v>
      </c>
      <c r="Q2648" s="28" t="s">
        <v>480</v>
      </c>
      <c r="R2648" s="27" t="str">
        <f>VLOOKUP(B2648,[1]ПланКаз!A2633:S5937,19,0)</f>
        <v>Дана</v>
      </c>
      <c r="S2648" s="29">
        <v>2</v>
      </c>
      <c r="T2648" s="29">
        <v>43314</v>
      </c>
      <c r="U2648" s="29" t="s">
        <v>63</v>
      </c>
      <c r="V2648" s="29" t="s">
        <v>63</v>
      </c>
      <c r="W2648" s="27" t="s">
        <v>71</v>
      </c>
      <c r="X2648" s="27" t="s">
        <v>64</v>
      </c>
      <c r="Y2648" s="27" t="s">
        <v>903</v>
      </c>
    </row>
    <row r="2649" spans="2:25" x14ac:dyDescent="0.2">
      <c r="B2649" s="27" t="s">
        <v>5340</v>
      </c>
      <c r="C2649" s="27" t="s">
        <v>57</v>
      </c>
      <c r="D2649" s="27" t="s">
        <v>5338</v>
      </c>
      <c r="E2649" s="27" t="str">
        <f>VLOOKUP(D2649,[1]ЕНС!A:E,2,FALSE)</f>
        <v>Трансформатор тока</v>
      </c>
      <c r="F2649" s="27" t="str">
        <f>VLOOKUP(D2649,[1]ЕНС!A:E,3,FALSE)</f>
        <v>опорный, с литой изоляцией, номинальное напряжение 10 кВ, номинальный первичный ток 200 А, ГОСТ 7746-2001</v>
      </c>
      <c r="G2649" s="27" t="s">
        <v>5339</v>
      </c>
      <c r="H2649" s="27" t="s">
        <v>28</v>
      </c>
      <c r="I2649" s="27">
        <v>0</v>
      </c>
      <c r="J2649" s="27">
        <v>631010000</v>
      </c>
      <c r="K2649" s="27" t="str">
        <f>VLOOKUP(B2649,[1]ПланКаз!A2636:M5940,12,0)</f>
        <v>ҚР, ШҚО, Өскемен қ., Бажов көш., 10</v>
      </c>
      <c r="L2649" s="27" t="str">
        <f>VLOOKUP(B2649,[1]ПланКаз!A2634:M5938,13,0)</f>
        <v>Ақпан - Наурыз</v>
      </c>
      <c r="M2649" s="27" t="str">
        <f>VLOOKUP(B2649,[1]ПланКаз!A2636:N5940,14,0)</f>
        <v>Шығыс-Қазақстан облысы, Өскемен қ.</v>
      </c>
      <c r="N2649" s="27" t="s">
        <v>60</v>
      </c>
      <c r="O2649" s="27" t="str">
        <f>VLOOKUP(B2649,[1]ПланКаз!A2635:P5939,16,0)</f>
        <v>Шартқа қол қойылған күннен бастап 50 күнтізбелік күн ішінде</v>
      </c>
      <c r="P2649" s="27" t="s">
        <v>61</v>
      </c>
      <c r="Q2649" s="28" t="s">
        <v>480</v>
      </c>
      <c r="R2649" s="27" t="str">
        <f>VLOOKUP(B2649,[1]ПланКаз!A2634:S5938,19,0)</f>
        <v>Дана</v>
      </c>
      <c r="S2649" s="29">
        <v>2</v>
      </c>
      <c r="T2649" s="29">
        <v>43314</v>
      </c>
      <c r="U2649" s="29">
        <v>86628</v>
      </c>
      <c r="V2649" s="29">
        <v>97023.360000000001</v>
      </c>
      <c r="W2649" s="27"/>
      <c r="X2649" s="27" t="s">
        <v>74</v>
      </c>
      <c r="Y2649" s="27" t="s">
        <v>63</v>
      </c>
    </row>
    <row r="2650" spans="2:25" x14ac:dyDescent="0.2">
      <c r="B2650" s="27" t="s">
        <v>5341</v>
      </c>
      <c r="C2650" s="27" t="s">
        <v>57</v>
      </c>
      <c r="D2650" s="27" t="s">
        <v>5334</v>
      </c>
      <c r="E2650" s="27" t="str">
        <f>VLOOKUP(D2650,[1]ЕНС!A:E,2,FALSE)</f>
        <v>Трансформатор тока</v>
      </c>
      <c r="F2650" s="27" t="str">
        <f>VLOOKUP(D2650,[1]ЕНС!A:E,3,FALSE)</f>
        <v>опорный, с литой изоляцией, номинальное напряжение 10 кВ, номинальный первичный ток 100 А, ГОСТ 7746-2001</v>
      </c>
      <c r="G2650" s="27" t="s">
        <v>5342</v>
      </c>
      <c r="H2650" s="27" t="s">
        <v>28</v>
      </c>
      <c r="I2650" s="27">
        <v>60</v>
      </c>
      <c r="J2650" s="27">
        <v>631010000</v>
      </c>
      <c r="K2650" s="27" t="str">
        <f>VLOOKUP(B2650,[1]ПланКаз!A2637:M5941,12,0)</f>
        <v>ҚР, ШҚО, Өскемен қ., Бажов көш., 10</v>
      </c>
      <c r="L2650" s="27" t="str">
        <f>VLOOKUP(B2650,[1]ПланКаз!A2635:M5939,13,0)</f>
        <v>Желтоқсан-Қантар</v>
      </c>
      <c r="M2650" s="27" t="str">
        <f>VLOOKUP(B2650,[1]ПланКаз!A2637:N5941,14,0)</f>
        <v>Шығыс-Қазақстан облысы, Өскемен қ.</v>
      </c>
      <c r="N2650" s="27" t="s">
        <v>60</v>
      </c>
      <c r="O2650" s="27" t="str">
        <f>VLOOKUP(B2650,[1]ПланКаз!A2636:P5940,16,0)</f>
        <v>Шартқа қол қойылған күннен бастап 50 күнтізбелік күн ішінде</v>
      </c>
      <c r="P2650" s="27" t="s">
        <v>61</v>
      </c>
      <c r="Q2650" s="28" t="s">
        <v>480</v>
      </c>
      <c r="R2650" s="27" t="str">
        <f>VLOOKUP(B2650,[1]ПланКаз!A2635:S5939,19,0)</f>
        <v>Дана</v>
      </c>
      <c r="S2650" s="29">
        <v>4</v>
      </c>
      <c r="T2650" s="29">
        <v>154080.67000000001</v>
      </c>
      <c r="U2650" s="29" t="s">
        <v>63</v>
      </c>
      <c r="V2650" s="29" t="s">
        <v>63</v>
      </c>
      <c r="W2650" s="27" t="s">
        <v>71</v>
      </c>
      <c r="X2650" s="27" t="s">
        <v>64</v>
      </c>
      <c r="Y2650" s="27" t="s">
        <v>903</v>
      </c>
    </row>
    <row r="2651" spans="2:25" x14ac:dyDescent="0.2">
      <c r="B2651" s="27" t="s">
        <v>5343</v>
      </c>
      <c r="C2651" s="27" t="s">
        <v>57</v>
      </c>
      <c r="D2651" s="27" t="s">
        <v>5334</v>
      </c>
      <c r="E2651" s="27" t="str">
        <f>VLOOKUP(D2651,[1]ЕНС!A:E,2,FALSE)</f>
        <v>Трансформатор тока</v>
      </c>
      <c r="F2651" s="27" t="str">
        <f>VLOOKUP(D2651,[1]ЕНС!A:E,3,FALSE)</f>
        <v>опорный, с литой изоляцией, номинальное напряжение 10 кВ, номинальный первичный ток 100 А, ГОСТ 7746-2001</v>
      </c>
      <c r="G2651" s="27" t="s">
        <v>5342</v>
      </c>
      <c r="H2651" s="27" t="s">
        <v>28</v>
      </c>
      <c r="I2651" s="27">
        <v>0</v>
      </c>
      <c r="J2651" s="27">
        <v>631010000</v>
      </c>
      <c r="K2651" s="27" t="str">
        <f>VLOOKUP(B2651,[1]ПланКаз!A2638:M5942,12,0)</f>
        <v>ҚР, ШҚО, Өскемен қ., Бажов көш., 10</v>
      </c>
      <c r="L2651" s="27" t="str">
        <f>VLOOKUP(B2651,[1]ПланКаз!A2636:M5940,13,0)</f>
        <v>Наурыз - Сәуір</v>
      </c>
      <c r="M2651" s="27" t="str">
        <f>VLOOKUP(B2651,[1]ПланКаз!A2638:N5942,14,0)</f>
        <v>Шығыс-Қазақстан облысы, Өскемен қ.</v>
      </c>
      <c r="N2651" s="27" t="s">
        <v>60</v>
      </c>
      <c r="O2651" s="27" t="str">
        <f>VLOOKUP(B2651,[1]ПланКаз!A2637:P5941,16,0)</f>
        <v>Шартқа қол қойылған күннен бастап 50 күнтізбелік күн ішінде</v>
      </c>
      <c r="P2651" s="27" t="s">
        <v>61</v>
      </c>
      <c r="Q2651" s="28" t="s">
        <v>480</v>
      </c>
      <c r="R2651" s="27" t="str">
        <f>VLOOKUP(B2651,[1]ПланКаз!A2636:S5940,19,0)</f>
        <v>Дана</v>
      </c>
      <c r="S2651" s="29">
        <v>4</v>
      </c>
      <c r="T2651" s="29">
        <v>154080.67000000001</v>
      </c>
      <c r="U2651" s="29">
        <v>616322.68000000005</v>
      </c>
      <c r="V2651" s="29">
        <v>690281.402</v>
      </c>
      <c r="W2651" s="27"/>
      <c r="X2651" s="27" t="s">
        <v>74</v>
      </c>
      <c r="Y2651" s="27" t="s">
        <v>63</v>
      </c>
    </row>
    <row r="2652" spans="2:25" x14ac:dyDescent="0.2">
      <c r="B2652" s="27" t="s">
        <v>5344</v>
      </c>
      <c r="C2652" s="27" t="s">
        <v>57</v>
      </c>
      <c r="D2652" s="27" t="s">
        <v>5345</v>
      </c>
      <c r="E2652" s="27" t="str">
        <f>VLOOKUP(D2652,[1]ЕНС!A:E,2,FALSE)</f>
        <v>Электронагреватель</v>
      </c>
      <c r="F2652" s="27" t="str">
        <f>VLOOKUP(D2652,[1]ЕНС!A:E,3,FALSE)</f>
        <v>трубчатый, для нагрева воздушной среды либо разнообразных газовых смесей, мощность свыше 4,0-5,0 кВт</v>
      </c>
      <c r="G2652" s="27" t="s">
        <v>5346</v>
      </c>
      <c r="H2652" s="27" t="s">
        <v>28</v>
      </c>
      <c r="I2652" s="27">
        <v>0</v>
      </c>
      <c r="J2652" s="27">
        <v>631010000</v>
      </c>
      <c r="K2652" s="27" t="str">
        <f>VLOOKUP(B2652,[1]ПланКаз!A2639:M5943,12,0)</f>
        <v>ҚР, ШҚО, Өскемен қ., Бажов көш., 10</v>
      </c>
      <c r="L2652" s="27" t="str">
        <f>VLOOKUP(B2652,[1]ПланКаз!A2637:M5941,13,0)</f>
        <v>Желтоқсан-Қантар</v>
      </c>
      <c r="M2652" s="27" t="str">
        <f>VLOOKUP(B2652,[1]ПланКаз!A2639:N5943,14,0)</f>
        <v>Шығыс-Қазақстан облысы, Өскемен қ.</v>
      </c>
      <c r="N2652" s="27" t="s">
        <v>60</v>
      </c>
      <c r="O2652" s="27" t="str">
        <f>VLOOKUP(B2652,[1]ПланКаз!A2638:P5942,16,0)</f>
        <v>Шартқа қол қойылған күннен бастап 50 күнтізбелік күн ішінде</v>
      </c>
      <c r="P2652" s="27" t="s">
        <v>61</v>
      </c>
      <c r="Q2652" s="28" t="s">
        <v>480</v>
      </c>
      <c r="R2652" s="27" t="str">
        <f>VLOOKUP(B2652,[1]ПланКаз!A2637:S5941,19,0)</f>
        <v>Дана</v>
      </c>
      <c r="S2652" s="29">
        <v>10</v>
      </c>
      <c r="T2652" s="29">
        <v>4068</v>
      </c>
      <c r="U2652" s="29">
        <v>40680</v>
      </c>
      <c r="V2652" s="29">
        <v>45561.599999999999</v>
      </c>
      <c r="W2652" s="27"/>
      <c r="X2652" s="27" t="s">
        <v>64</v>
      </c>
      <c r="Y2652" s="27" t="s">
        <v>63</v>
      </c>
    </row>
    <row r="2653" spans="2:25" x14ac:dyDescent="0.2">
      <c r="B2653" s="27" t="s">
        <v>5347</v>
      </c>
      <c r="C2653" s="27" t="s">
        <v>57</v>
      </c>
      <c r="D2653" s="27" t="s">
        <v>5348</v>
      </c>
      <c r="E2653" s="27" t="str">
        <f>VLOOKUP(D2653,[1]ЕНС!A:E,2,FALSE)</f>
        <v>Электронагреватель</v>
      </c>
      <c r="F2653" s="27" t="str">
        <f>VLOOKUP(D2653,[1]ЕНС!A:E,3,FALSE)</f>
        <v>трубчатый, для нагрева воздушной среды либо разнообразных газовых смесей, мощность свыше 0,32,-0,40 кВт</v>
      </c>
      <c r="G2653" s="27" t="s">
        <v>5349</v>
      </c>
      <c r="H2653" s="27" t="s">
        <v>28</v>
      </c>
      <c r="I2653" s="27">
        <v>0</v>
      </c>
      <c r="J2653" s="27">
        <v>631010000</v>
      </c>
      <c r="K2653" s="27" t="str">
        <f>VLOOKUP(B2653,[1]ПланКаз!A2640:M5944,12,0)</f>
        <v>ҚР, ШҚО, Өскемен қ., Бажов көш., 10</v>
      </c>
      <c r="L2653" s="27" t="str">
        <f>VLOOKUP(B2653,[1]ПланКаз!A2638:M5942,13,0)</f>
        <v>Желтоқсан-Қантар</v>
      </c>
      <c r="M2653" s="27" t="str">
        <f>VLOOKUP(B2653,[1]ПланКаз!A2640:N5944,14,0)</f>
        <v>Шығыс-Қазақстан облысы, Өскемен қ.</v>
      </c>
      <c r="N2653" s="27" t="s">
        <v>60</v>
      </c>
      <c r="O2653" s="27" t="str">
        <f>VLOOKUP(B2653,[1]ПланКаз!A2639:P5943,16,0)</f>
        <v>Шартқа қол қойылған күннен бастап 50 күнтізбелік күн ішінде</v>
      </c>
      <c r="P2653" s="27" t="s">
        <v>61</v>
      </c>
      <c r="Q2653" s="28" t="s">
        <v>480</v>
      </c>
      <c r="R2653" s="27" t="str">
        <f>VLOOKUP(B2653,[1]ПланКаз!A2638:S5942,19,0)</f>
        <v>Дана</v>
      </c>
      <c r="S2653" s="29">
        <v>8</v>
      </c>
      <c r="T2653" s="29">
        <v>1268</v>
      </c>
      <c r="U2653" s="29">
        <v>10144</v>
      </c>
      <c r="V2653" s="29">
        <v>11361.28</v>
      </c>
      <c r="W2653" s="27"/>
      <c r="X2653" s="27" t="s">
        <v>64</v>
      </c>
      <c r="Y2653" s="27" t="s">
        <v>63</v>
      </c>
    </row>
    <row r="2654" spans="2:25" x14ac:dyDescent="0.2">
      <c r="B2654" s="27" t="s">
        <v>5350</v>
      </c>
      <c r="C2654" s="27" t="s">
        <v>57</v>
      </c>
      <c r="D2654" s="27" t="s">
        <v>5351</v>
      </c>
      <c r="E2654" s="27" t="str">
        <f>VLOOKUP(D2654,[1]ЕНС!A:E,2,FALSE)</f>
        <v>Электронагреватель</v>
      </c>
      <c r="F2654" s="27" t="str">
        <f>VLOOKUP(D2654,[1]ЕНС!A:E,3,FALSE)</f>
        <v>трубчатый, для нагрева воздушной среды либо разнообразных газовых смесей, мощность свыше 0,50-0,63 кВт</v>
      </c>
      <c r="G2654" s="27" t="s">
        <v>5352</v>
      </c>
      <c r="H2654" s="27" t="s">
        <v>28</v>
      </c>
      <c r="I2654" s="27">
        <v>0</v>
      </c>
      <c r="J2654" s="27">
        <v>631010000</v>
      </c>
      <c r="K2654" s="27" t="str">
        <f>VLOOKUP(B2654,[1]ПланКаз!A2641:M5945,12,0)</f>
        <v>ҚР, ШҚО, Өскемен қ., Бажов көш., 10</v>
      </c>
      <c r="L2654" s="27" t="str">
        <f>VLOOKUP(B2654,[1]ПланКаз!A2639:M5943,13,0)</f>
        <v>Желтоқсан-Қантар</v>
      </c>
      <c r="M2654" s="27" t="str">
        <f>VLOOKUP(B2654,[1]ПланКаз!A2641:N5945,14,0)</f>
        <v>Шығыс-Қазақстан облысы, Өскемен қ.</v>
      </c>
      <c r="N2654" s="27" t="s">
        <v>60</v>
      </c>
      <c r="O2654" s="27" t="str">
        <f>VLOOKUP(B2654,[1]ПланКаз!A2640:P5944,16,0)</f>
        <v>Шартқа қол қойылған күннен бастап 50 күнтізбелік күн ішінде</v>
      </c>
      <c r="P2654" s="27" t="s">
        <v>61</v>
      </c>
      <c r="Q2654" s="28" t="s">
        <v>480</v>
      </c>
      <c r="R2654" s="27" t="str">
        <f>VLOOKUP(B2654,[1]ПланКаз!A2639:S5943,19,0)</f>
        <v>Дана</v>
      </c>
      <c r="S2654" s="29">
        <v>31</v>
      </c>
      <c r="T2654" s="29">
        <v>1268</v>
      </c>
      <c r="U2654" s="29">
        <v>39308</v>
      </c>
      <c r="V2654" s="29">
        <v>44024.959999999999</v>
      </c>
      <c r="W2654" s="27"/>
      <c r="X2654" s="27" t="s">
        <v>64</v>
      </c>
      <c r="Y2654" s="27" t="s">
        <v>63</v>
      </c>
    </row>
    <row r="2655" spans="2:25" x14ac:dyDescent="0.2">
      <c r="B2655" s="27" t="s">
        <v>5353</v>
      </c>
      <c r="C2655" s="27" t="s">
        <v>57</v>
      </c>
      <c r="D2655" s="27" t="s">
        <v>5348</v>
      </c>
      <c r="E2655" s="27" t="str">
        <f>VLOOKUP(D2655,[1]ЕНС!A:E,2,FALSE)</f>
        <v>Электронагреватель</v>
      </c>
      <c r="F2655" s="27" t="str">
        <f>VLOOKUP(D2655,[1]ЕНС!A:E,3,FALSE)</f>
        <v>трубчатый, для нагрева воздушной среды либо разнообразных газовых смесей, мощность свыше 0,32,-0,40 кВт</v>
      </c>
      <c r="G2655" s="27" t="s">
        <v>5354</v>
      </c>
      <c r="H2655" s="27" t="s">
        <v>28</v>
      </c>
      <c r="I2655" s="27">
        <v>0</v>
      </c>
      <c r="J2655" s="27">
        <v>631010000</v>
      </c>
      <c r="K2655" s="27" t="str">
        <f>VLOOKUP(B2655,[1]ПланКаз!A2642:M5946,12,0)</f>
        <v>ҚР, ШҚО, Өскемен қ., Бажов көш., 10</v>
      </c>
      <c r="L2655" s="27" t="str">
        <f>VLOOKUP(B2655,[1]ПланКаз!A2640:M5944,13,0)</f>
        <v>Желтоқсан-Қантар</v>
      </c>
      <c r="M2655" s="27" t="str">
        <f>VLOOKUP(B2655,[1]ПланКаз!A2642:N5946,14,0)</f>
        <v>Шығыс-Қазақстан облысы, Өскемен қ.</v>
      </c>
      <c r="N2655" s="27" t="s">
        <v>60</v>
      </c>
      <c r="O2655" s="27" t="str">
        <f>VLOOKUP(B2655,[1]ПланКаз!A2641:P5945,16,0)</f>
        <v>Шартқа қол қойылған күннен бастап 50 күнтізбелік күн ішінде</v>
      </c>
      <c r="P2655" s="27" t="s">
        <v>61</v>
      </c>
      <c r="Q2655" s="28" t="s">
        <v>480</v>
      </c>
      <c r="R2655" s="27" t="str">
        <f>VLOOKUP(B2655,[1]ПланКаз!A2640:S5944,19,0)</f>
        <v>Дана</v>
      </c>
      <c r="S2655" s="29">
        <v>37</v>
      </c>
      <c r="T2655" s="29">
        <v>1517</v>
      </c>
      <c r="U2655" s="29">
        <v>56129</v>
      </c>
      <c r="V2655" s="29">
        <v>62864.480000000003</v>
      </c>
      <c r="W2655" s="27"/>
      <c r="X2655" s="27" t="s">
        <v>64</v>
      </c>
      <c r="Y2655" s="27" t="s">
        <v>63</v>
      </c>
    </row>
    <row r="2656" spans="2:25" x14ac:dyDescent="0.2">
      <c r="B2656" s="27" t="s">
        <v>5355</v>
      </c>
      <c r="C2656" s="27" t="s">
        <v>57</v>
      </c>
      <c r="D2656" s="27" t="s">
        <v>5348</v>
      </c>
      <c r="E2656" s="27" t="str">
        <f>VLOOKUP(D2656,[1]ЕНС!A:E,2,FALSE)</f>
        <v>Электронагреватель</v>
      </c>
      <c r="F2656" s="27" t="str">
        <f>VLOOKUP(D2656,[1]ЕНС!A:E,3,FALSE)</f>
        <v>трубчатый, для нагрева воздушной среды либо разнообразных газовых смесей, мощность свыше 0,32,-0,40 кВт</v>
      </c>
      <c r="G2656" s="27" t="s">
        <v>5356</v>
      </c>
      <c r="H2656" s="27" t="s">
        <v>28</v>
      </c>
      <c r="I2656" s="27">
        <v>0</v>
      </c>
      <c r="J2656" s="27">
        <v>631010000</v>
      </c>
      <c r="K2656" s="27" t="str">
        <f>VLOOKUP(B2656,[1]ПланКаз!A2643:M5947,12,0)</f>
        <v>ҚР, ШҚО, Өскемен қ., Бажов көш., 10</v>
      </c>
      <c r="L2656" s="27" t="str">
        <f>VLOOKUP(B2656,[1]ПланКаз!A2641:M5945,13,0)</f>
        <v>Желтоқсан-Қантар</v>
      </c>
      <c r="M2656" s="27" t="str">
        <f>VLOOKUP(B2656,[1]ПланКаз!A2643:N5947,14,0)</f>
        <v>Шығыс-Қазақстан облысы, Өскемен қ.</v>
      </c>
      <c r="N2656" s="27" t="s">
        <v>60</v>
      </c>
      <c r="O2656" s="27" t="str">
        <f>VLOOKUP(B2656,[1]ПланКаз!A2642:P5946,16,0)</f>
        <v>Шартқа қол қойылған күннен бастап 50 күнтізбелік күн ішінде</v>
      </c>
      <c r="P2656" s="27" t="s">
        <v>61</v>
      </c>
      <c r="Q2656" s="28" t="s">
        <v>480</v>
      </c>
      <c r="R2656" s="27" t="str">
        <f>VLOOKUP(B2656,[1]ПланКаз!A2641:S5945,19,0)</f>
        <v>Дана</v>
      </c>
      <c r="S2656" s="29">
        <v>16</v>
      </c>
      <c r="T2656" s="29">
        <v>1517</v>
      </c>
      <c r="U2656" s="29">
        <v>24272</v>
      </c>
      <c r="V2656" s="29">
        <v>27184.639999999999</v>
      </c>
      <c r="W2656" s="27"/>
      <c r="X2656" s="27" t="s">
        <v>64</v>
      </c>
      <c r="Y2656" s="27" t="s">
        <v>63</v>
      </c>
    </row>
    <row r="2657" spans="2:25" x14ac:dyDescent="0.2">
      <c r="B2657" s="27" t="s">
        <v>5357</v>
      </c>
      <c r="C2657" s="27" t="s">
        <v>57</v>
      </c>
      <c r="D2657" s="27" t="s">
        <v>5348</v>
      </c>
      <c r="E2657" s="27" t="str">
        <f>VLOOKUP(D2657,[1]ЕНС!A:E,2,FALSE)</f>
        <v>Электронагреватель</v>
      </c>
      <c r="F2657" s="27" t="str">
        <f>VLOOKUP(D2657,[1]ЕНС!A:E,3,FALSE)</f>
        <v>трубчатый, для нагрева воздушной среды либо разнообразных газовых смесей, мощность свыше 0,32,-0,40 кВт</v>
      </c>
      <c r="G2657" s="27" t="s">
        <v>5358</v>
      </c>
      <c r="H2657" s="27" t="s">
        <v>28</v>
      </c>
      <c r="I2657" s="27">
        <v>0</v>
      </c>
      <c r="J2657" s="27">
        <v>631010000</v>
      </c>
      <c r="K2657" s="27" t="str">
        <f>VLOOKUP(B2657,[1]ПланКаз!A2644:M5948,12,0)</f>
        <v>ҚР, ШҚО, Өскемен қ., Бажов көш., 10</v>
      </c>
      <c r="L2657" s="27" t="str">
        <f>VLOOKUP(B2657,[1]ПланКаз!A2642:M5946,13,0)</f>
        <v>Желтоқсан-Қантар</v>
      </c>
      <c r="M2657" s="27" t="str">
        <f>VLOOKUP(B2657,[1]ПланКаз!A2644:N5948,14,0)</f>
        <v>Шығыс-Қазақстан облысы, Өскемен қ.</v>
      </c>
      <c r="N2657" s="27" t="s">
        <v>60</v>
      </c>
      <c r="O2657" s="27" t="str">
        <f>VLOOKUP(B2657,[1]ПланКаз!A2643:P5947,16,0)</f>
        <v>Шартқа қол қойылған күннен бастап 50 күнтізбелік күн ішінде</v>
      </c>
      <c r="P2657" s="27" t="s">
        <v>61</v>
      </c>
      <c r="Q2657" s="28" t="s">
        <v>480</v>
      </c>
      <c r="R2657" s="27" t="str">
        <f>VLOOKUP(B2657,[1]ПланКаз!A2642:S5946,19,0)</f>
        <v>Дана</v>
      </c>
      <c r="S2657" s="29">
        <v>14</v>
      </c>
      <c r="T2657" s="29">
        <v>1517</v>
      </c>
      <c r="U2657" s="29">
        <v>21238</v>
      </c>
      <c r="V2657" s="29">
        <v>23786.560000000001</v>
      </c>
      <c r="W2657" s="27"/>
      <c r="X2657" s="27" t="s">
        <v>64</v>
      </c>
      <c r="Y2657" s="27" t="s">
        <v>63</v>
      </c>
    </row>
    <row r="2658" spans="2:25" x14ac:dyDescent="0.2">
      <c r="B2658" s="27" t="s">
        <v>5359</v>
      </c>
      <c r="C2658" s="27" t="s">
        <v>57</v>
      </c>
      <c r="D2658" s="27" t="s">
        <v>5351</v>
      </c>
      <c r="E2658" s="27" t="str">
        <f>VLOOKUP(D2658,[1]ЕНС!A:E,2,FALSE)</f>
        <v>Электронагреватель</v>
      </c>
      <c r="F2658" s="27" t="str">
        <f>VLOOKUP(D2658,[1]ЕНС!A:E,3,FALSE)</f>
        <v>трубчатый, для нагрева воздушной среды либо разнообразных газовых смесей, мощность свыше 0,50-0,63 кВт</v>
      </c>
      <c r="G2658" s="27" t="s">
        <v>5360</v>
      </c>
      <c r="H2658" s="27" t="s">
        <v>28</v>
      </c>
      <c r="I2658" s="27">
        <v>0</v>
      </c>
      <c r="J2658" s="27">
        <v>631010000</v>
      </c>
      <c r="K2658" s="27" t="str">
        <f>VLOOKUP(B2658,[1]ПланКаз!A2645:M5949,12,0)</f>
        <v>ҚР, ШҚО, Өскемен қ., Бажов көш., 10</v>
      </c>
      <c r="L2658" s="27" t="str">
        <f>VLOOKUP(B2658,[1]ПланКаз!A2643:M5947,13,0)</f>
        <v>Желтоқсан-Қантар</v>
      </c>
      <c r="M2658" s="27" t="str">
        <f>VLOOKUP(B2658,[1]ПланКаз!A2645:N5949,14,0)</f>
        <v>Шығыс-Қазақстан облысы, Өскемен қ.</v>
      </c>
      <c r="N2658" s="27" t="s">
        <v>60</v>
      </c>
      <c r="O2658" s="27" t="str">
        <f>VLOOKUP(B2658,[1]ПланКаз!A2644:P5948,16,0)</f>
        <v>Шартқа қол қойылған күннен бастап 50 күнтізбелік күн ішінде</v>
      </c>
      <c r="P2658" s="27" t="s">
        <v>61</v>
      </c>
      <c r="Q2658" s="28" t="s">
        <v>480</v>
      </c>
      <c r="R2658" s="27" t="str">
        <f>VLOOKUP(B2658,[1]ПланКаз!A2643:S5947,19,0)</f>
        <v>Дана</v>
      </c>
      <c r="S2658" s="29">
        <v>1</v>
      </c>
      <c r="T2658" s="29">
        <v>3212</v>
      </c>
      <c r="U2658" s="29">
        <v>3212</v>
      </c>
      <c r="V2658" s="29">
        <v>3597.44</v>
      </c>
      <c r="W2658" s="27"/>
      <c r="X2658" s="27" t="s">
        <v>64</v>
      </c>
      <c r="Y2658" s="27" t="s">
        <v>63</v>
      </c>
    </row>
    <row r="2659" spans="2:25" x14ac:dyDescent="0.2">
      <c r="B2659" s="27" t="s">
        <v>5361</v>
      </c>
      <c r="C2659" s="27" t="s">
        <v>57</v>
      </c>
      <c r="D2659" s="27" t="s">
        <v>5362</v>
      </c>
      <c r="E2659" s="27" t="str">
        <f>VLOOKUP(D2659,[1]ЕНС!A:E,2,FALSE)</f>
        <v>Электронагреватель</v>
      </c>
      <c r="F2659" s="27" t="str">
        <f>VLOOKUP(D2659,[1]ЕНС!A:E,3,FALSE)</f>
        <v>трубчатый, для нагрева воздушной среды либо разнообразных газовых смесей, мощность свыше 1,25-1,5 кВт</v>
      </c>
      <c r="G2659" s="27" t="s">
        <v>5363</v>
      </c>
      <c r="H2659" s="27" t="s">
        <v>28</v>
      </c>
      <c r="I2659" s="27">
        <v>0</v>
      </c>
      <c r="J2659" s="27">
        <v>631010000</v>
      </c>
      <c r="K2659" s="27" t="str">
        <f>VLOOKUP(B2659,[1]ПланКаз!A2646:M5950,12,0)</f>
        <v>ҚР, ШҚО, Өскемен қ., Бажов көш., 10</v>
      </c>
      <c r="L2659" s="27" t="str">
        <f>VLOOKUP(B2659,[1]ПланКаз!A2644:M5948,13,0)</f>
        <v>Желтоқсан-Қантар</v>
      </c>
      <c r="M2659" s="27" t="str">
        <f>VLOOKUP(B2659,[1]ПланКаз!A2646:N5950,14,0)</f>
        <v>Шығыс-Қазақстан облысы, Өскемен қ.</v>
      </c>
      <c r="N2659" s="27" t="s">
        <v>60</v>
      </c>
      <c r="O2659" s="27" t="str">
        <f>VLOOKUP(B2659,[1]ПланКаз!A2645:P5949,16,0)</f>
        <v>Шартқа қол қойылған күннен бастап 50 күнтізбелік күн ішінде</v>
      </c>
      <c r="P2659" s="27" t="s">
        <v>61</v>
      </c>
      <c r="Q2659" s="28" t="s">
        <v>480</v>
      </c>
      <c r="R2659" s="27" t="str">
        <f>VLOOKUP(B2659,[1]ПланКаз!A2644:S5948,19,0)</f>
        <v>Дана</v>
      </c>
      <c r="S2659" s="29">
        <v>1</v>
      </c>
      <c r="T2659" s="29">
        <v>7137</v>
      </c>
      <c r="U2659" s="29">
        <v>7137</v>
      </c>
      <c r="V2659" s="29">
        <v>7993.44</v>
      </c>
      <c r="W2659" s="27"/>
      <c r="X2659" s="27" t="s">
        <v>64</v>
      </c>
      <c r="Y2659" s="27" t="s">
        <v>63</v>
      </c>
    </row>
    <row r="2660" spans="2:25" x14ac:dyDescent="0.2">
      <c r="B2660" s="27" t="s">
        <v>5364</v>
      </c>
      <c r="C2660" s="27" t="s">
        <v>57</v>
      </c>
      <c r="D2660" s="27" t="s">
        <v>5365</v>
      </c>
      <c r="E2660" s="27" t="str">
        <f>VLOOKUP(D2660,[1]ЕНС!A:E,2,FALSE)</f>
        <v>Электронагреватель</v>
      </c>
      <c r="F2660" s="27" t="str">
        <f>VLOOKUP(D2660,[1]ЕНС!A:E,3,FALSE)</f>
        <v>трубчатый, для нагрева воздушной среды либо разнообразных газовых смесей, мощность свыше 0,40-0,50 кВт</v>
      </c>
      <c r="G2660" s="27" t="s">
        <v>5366</v>
      </c>
      <c r="H2660" s="27" t="s">
        <v>28</v>
      </c>
      <c r="I2660" s="27">
        <v>0</v>
      </c>
      <c r="J2660" s="27">
        <v>631010000</v>
      </c>
      <c r="K2660" s="27" t="str">
        <f>VLOOKUP(B2660,[1]ПланКаз!A2647:M5951,12,0)</f>
        <v>ҚР, ШҚО, Өскемен қ., Бажов көш., 10</v>
      </c>
      <c r="L2660" s="27" t="str">
        <f>VLOOKUP(B2660,[1]ПланКаз!A2645:M5949,13,0)</f>
        <v>Желтоқсан-Қантар</v>
      </c>
      <c r="M2660" s="27" t="str">
        <f>VLOOKUP(B2660,[1]ПланКаз!A2647:N5951,14,0)</f>
        <v>Шығыс-Қазақстан облысы, Өскемен қ.</v>
      </c>
      <c r="N2660" s="27" t="s">
        <v>60</v>
      </c>
      <c r="O2660" s="27" t="str">
        <f>VLOOKUP(B2660,[1]ПланКаз!A2646:P5950,16,0)</f>
        <v>Шартқа қол қойылған күннен бастап 50 күнтізбелік күн ішінде</v>
      </c>
      <c r="P2660" s="27" t="s">
        <v>61</v>
      </c>
      <c r="Q2660" s="28" t="s">
        <v>480</v>
      </c>
      <c r="R2660" s="27" t="str">
        <f>VLOOKUP(B2660,[1]ПланКаз!A2645:S5949,19,0)</f>
        <v>Дана</v>
      </c>
      <c r="S2660" s="29">
        <v>12</v>
      </c>
      <c r="T2660" s="29">
        <v>8480</v>
      </c>
      <c r="U2660" s="29">
        <v>101760</v>
      </c>
      <c r="V2660" s="29">
        <v>113971.2</v>
      </c>
      <c r="W2660" s="27"/>
      <c r="X2660" s="27" t="s">
        <v>64</v>
      </c>
      <c r="Y2660" s="27" t="s">
        <v>63</v>
      </c>
    </row>
    <row r="2661" spans="2:25" x14ac:dyDescent="0.2">
      <c r="B2661" s="27" t="s">
        <v>5367</v>
      </c>
      <c r="C2661" s="27" t="s">
        <v>57</v>
      </c>
      <c r="D2661" s="27" t="s">
        <v>5368</v>
      </c>
      <c r="E2661" s="27" t="str">
        <f>VLOOKUP(D2661,[1]ЕНС!A:E,2,FALSE)</f>
        <v>Выключатель</v>
      </c>
      <c r="F2661" s="27" t="str">
        <f>VLOOKUP(D2661,[1]ЕНС!A:E,3,FALSE)</f>
        <v>нагрузки, тип ВН-16, с автоматическим управлением</v>
      </c>
      <c r="G2661" s="27" t="s">
        <v>5369</v>
      </c>
      <c r="H2661" s="27" t="s">
        <v>28</v>
      </c>
      <c r="I2661" s="27">
        <v>60</v>
      </c>
      <c r="J2661" s="27">
        <v>631010000</v>
      </c>
      <c r="K2661" s="27" t="str">
        <f>VLOOKUP(B2661,[1]ПланКаз!A2648:M5952,12,0)</f>
        <v>ҚР, ШҚО, Өскемен қ., Бажов көш., 10</v>
      </c>
      <c r="L2661" s="27" t="str">
        <f>VLOOKUP(B2661,[1]ПланКаз!A2646:M5950,13,0)</f>
        <v>Желтоқсан-Қантар</v>
      </c>
      <c r="M2661" s="27" t="str">
        <f>VLOOKUP(B2661,[1]ПланКаз!A2648:N5952,14,0)</f>
        <v>Шығыс-Қазақстан облысы, Өскемен қ.</v>
      </c>
      <c r="N2661" s="27" t="s">
        <v>60</v>
      </c>
      <c r="O2661" s="27" t="str">
        <f>VLOOKUP(B2661,[1]ПланКаз!A2647:P5951,16,0)</f>
        <v>Шартқа қол қойылған күннен бастап 50 күнтізбелік күн ішінде</v>
      </c>
      <c r="P2661" s="27" t="s">
        <v>61</v>
      </c>
      <c r="Q2661" s="28" t="s">
        <v>480</v>
      </c>
      <c r="R2661" s="27" t="str">
        <f>VLOOKUP(B2661,[1]ПланКаз!A2646:S5950,19,0)</f>
        <v>Дана</v>
      </c>
      <c r="S2661" s="29">
        <v>8</v>
      </c>
      <c r="T2661" s="29">
        <v>168476</v>
      </c>
      <c r="U2661" s="29" t="s">
        <v>63</v>
      </c>
      <c r="V2661" s="29" t="s">
        <v>63</v>
      </c>
      <c r="W2661" s="27" t="s">
        <v>71</v>
      </c>
      <c r="X2661" s="27" t="s">
        <v>64</v>
      </c>
      <c r="Y2661" s="27" t="s">
        <v>903</v>
      </c>
    </row>
    <row r="2662" spans="2:25" x14ac:dyDescent="0.2">
      <c r="B2662" s="27" t="s">
        <v>5370</v>
      </c>
      <c r="C2662" s="27" t="s">
        <v>57</v>
      </c>
      <c r="D2662" s="27" t="s">
        <v>5368</v>
      </c>
      <c r="E2662" s="27" t="str">
        <f>VLOOKUP(D2662,[1]ЕНС!A:E,2,FALSE)</f>
        <v>Выключатель</v>
      </c>
      <c r="F2662" s="27" t="str">
        <f>VLOOKUP(D2662,[1]ЕНС!A:E,3,FALSE)</f>
        <v>нагрузки, тип ВН-16, с автоматическим управлением</v>
      </c>
      <c r="G2662" s="27" t="s">
        <v>5369</v>
      </c>
      <c r="H2662" s="27" t="s">
        <v>28</v>
      </c>
      <c r="I2662" s="27">
        <v>0</v>
      </c>
      <c r="J2662" s="27">
        <v>631010000</v>
      </c>
      <c r="K2662" s="27" t="str">
        <f>VLOOKUP(B2662,[1]ПланКаз!A2649:M5953,12,0)</f>
        <v>ҚР, ШҚО, Өскемен қ., Бажов көш., 10</v>
      </c>
      <c r="L2662" s="27" t="str">
        <f>VLOOKUP(B2662,[1]ПланКаз!A2647:M5951,13,0)</f>
        <v>Наурыз - Сәуір</v>
      </c>
      <c r="M2662" s="27" t="str">
        <f>VLOOKUP(B2662,[1]ПланКаз!A2649:N5953,14,0)</f>
        <v>Шығыс-Қазақстан облысы, Өскемен қ.</v>
      </c>
      <c r="N2662" s="27" t="s">
        <v>60</v>
      </c>
      <c r="O2662" s="27" t="str">
        <f>VLOOKUP(B2662,[1]ПланКаз!A2648:P5952,16,0)</f>
        <v>Шартқа қол қойылған күннен бастап 50 күнтізбелік күн ішінде</v>
      </c>
      <c r="P2662" s="27" t="s">
        <v>61</v>
      </c>
      <c r="Q2662" s="28" t="s">
        <v>480</v>
      </c>
      <c r="R2662" s="27" t="str">
        <f>VLOOKUP(B2662,[1]ПланКаз!A2647:S5951,19,0)</f>
        <v>Дана</v>
      </c>
      <c r="S2662" s="29">
        <v>8</v>
      </c>
      <c r="T2662" s="29">
        <v>168476</v>
      </c>
      <c r="U2662" s="29">
        <v>1347808</v>
      </c>
      <c r="V2662" s="29">
        <v>1509544.96</v>
      </c>
      <c r="W2662" s="27"/>
      <c r="X2662" s="27" t="s">
        <v>74</v>
      </c>
      <c r="Y2662" s="27" t="s">
        <v>63</v>
      </c>
    </row>
    <row r="2663" spans="2:25" x14ac:dyDescent="0.2">
      <c r="B2663" s="27" t="s">
        <v>5371</v>
      </c>
      <c r="C2663" s="27" t="s">
        <v>57</v>
      </c>
      <c r="D2663" s="27" t="s">
        <v>5372</v>
      </c>
      <c r="E2663" s="27" t="str">
        <f>VLOOKUP(D2663,[1]ЕНС!A:E,2,FALSE)</f>
        <v>Электродвигатель</v>
      </c>
      <c r="F2663" s="27" t="str">
        <f>VLOOKUP(D2663,[1]ЕНС!A:E,3,FALSE)</f>
        <v>вентилятора (нагнетателя), для автогазонаполнительной компрессорной станции</v>
      </c>
      <c r="G2663" s="27" t="s">
        <v>5373</v>
      </c>
      <c r="H2663" s="27" t="s">
        <v>28</v>
      </c>
      <c r="I2663" s="27">
        <v>0</v>
      </c>
      <c r="J2663" s="27">
        <v>631010000</v>
      </c>
      <c r="K2663" s="27" t="str">
        <f>VLOOKUP(B2663,[1]ПланКаз!A2650:M5954,12,0)</f>
        <v>ҚР, ШҚО, Өскемен қ., Бажов көш., 10</v>
      </c>
      <c r="L2663" s="27" t="str">
        <f>VLOOKUP(B2663,[1]ПланКаз!A2648:M5952,13,0)</f>
        <v>Желтоқсан-Қантар</v>
      </c>
      <c r="M2663" s="27" t="str">
        <f>VLOOKUP(B2663,[1]ПланКаз!A2650:N5954,14,0)</f>
        <v>Шығыс-Қазақстан облысы, Өскемен қ.</v>
      </c>
      <c r="N2663" s="27" t="s">
        <v>60</v>
      </c>
      <c r="O2663" s="27" t="str">
        <f>VLOOKUP(B2663,[1]ПланКаз!A2649:P5953,16,0)</f>
        <v>Шартқа қол қойылған күннен бастап 50 күнтізбелік күн ішінде</v>
      </c>
      <c r="P2663" s="27" t="s">
        <v>61</v>
      </c>
      <c r="Q2663" s="28" t="s">
        <v>480</v>
      </c>
      <c r="R2663" s="27" t="str">
        <f>VLOOKUP(B2663,[1]ПланКаз!A2648:S5952,19,0)</f>
        <v>Дана</v>
      </c>
      <c r="S2663" s="29">
        <v>8</v>
      </c>
      <c r="T2663" s="29">
        <v>61324</v>
      </c>
      <c r="U2663" s="29">
        <v>490592</v>
      </c>
      <c r="V2663" s="29">
        <v>549463.04000000004</v>
      </c>
      <c r="W2663" s="27"/>
      <c r="X2663" s="27" t="s">
        <v>64</v>
      </c>
      <c r="Y2663" s="27" t="s">
        <v>63</v>
      </c>
    </row>
    <row r="2664" spans="2:25" x14ac:dyDescent="0.2">
      <c r="B2664" s="27" t="s">
        <v>5374</v>
      </c>
      <c r="C2664" s="27" t="s">
        <v>57</v>
      </c>
      <c r="D2664" s="27" t="s">
        <v>5375</v>
      </c>
      <c r="E2664" s="27" t="str">
        <f>VLOOKUP(D2664,[1]ЕНС!A:E,2,FALSE)</f>
        <v>Переключатель</v>
      </c>
      <c r="F2664" s="27" t="str">
        <f>VLOOKUP(D2664,[1]ЕНС!A:E,3,FALSE)</f>
        <v>5-ступенчатый  , с нулевой позицией</v>
      </c>
      <c r="G2664" s="27" t="s">
        <v>5376</v>
      </c>
      <c r="H2664" s="27" t="s">
        <v>28</v>
      </c>
      <c r="I2664" s="27">
        <v>0</v>
      </c>
      <c r="J2664" s="27">
        <v>631010000</v>
      </c>
      <c r="K2664" s="27" t="str">
        <f>VLOOKUP(B2664,[1]ПланКаз!A2651:M5955,12,0)</f>
        <v>ҚР, ШҚО, Өскемен қ., Бажов көш., 10</v>
      </c>
      <c r="L2664" s="27" t="str">
        <f>VLOOKUP(B2664,[1]ПланКаз!A2649:M5953,13,0)</f>
        <v>Желтоқсан-Қантар</v>
      </c>
      <c r="M2664" s="27" t="str">
        <f>VLOOKUP(B2664,[1]ПланКаз!A2651:N5955,14,0)</f>
        <v>Шығыс-Қазақстан облысы, Өскемен қ.</v>
      </c>
      <c r="N2664" s="27" t="s">
        <v>60</v>
      </c>
      <c r="O2664" s="27" t="str">
        <f>VLOOKUP(B2664,[1]ПланКаз!A2650:P5954,16,0)</f>
        <v>Шартқа қол қойылған күннен бастап 50 күнтізбелік күн ішінде</v>
      </c>
      <c r="P2664" s="27" t="s">
        <v>61</v>
      </c>
      <c r="Q2664" s="28" t="s">
        <v>480</v>
      </c>
      <c r="R2664" s="27" t="str">
        <f>VLOOKUP(B2664,[1]ПланКаз!A2649:S5953,19,0)</f>
        <v>Дана</v>
      </c>
      <c r="S2664" s="29">
        <v>15</v>
      </c>
      <c r="T2664" s="29">
        <v>21471</v>
      </c>
      <c r="U2664" s="29">
        <v>322065</v>
      </c>
      <c r="V2664" s="29">
        <v>360712.8</v>
      </c>
      <c r="W2664" s="27"/>
      <c r="X2664" s="27" t="s">
        <v>64</v>
      </c>
      <c r="Y2664" s="27" t="s">
        <v>63</v>
      </c>
    </row>
    <row r="2665" spans="2:25" x14ac:dyDescent="0.2">
      <c r="B2665" s="27" t="s">
        <v>5377</v>
      </c>
      <c r="C2665" s="27" t="s">
        <v>57</v>
      </c>
      <c r="D2665" s="27" t="s">
        <v>5375</v>
      </c>
      <c r="E2665" s="27" t="str">
        <f>VLOOKUP(D2665,[1]ЕНС!A:E,2,FALSE)</f>
        <v>Переключатель</v>
      </c>
      <c r="F2665" s="27" t="str">
        <f>VLOOKUP(D2665,[1]ЕНС!A:E,3,FALSE)</f>
        <v>5-ступенчатый  , с нулевой позицией</v>
      </c>
      <c r="G2665" s="27" t="s">
        <v>5378</v>
      </c>
      <c r="H2665" s="27" t="s">
        <v>28</v>
      </c>
      <c r="I2665" s="27">
        <v>0</v>
      </c>
      <c r="J2665" s="27">
        <v>631010000</v>
      </c>
      <c r="K2665" s="27" t="str">
        <f>VLOOKUP(B2665,[1]ПланКаз!A2652:M5956,12,0)</f>
        <v>ҚР, ШҚО, Өскемен қ., Бажов көш., 10</v>
      </c>
      <c r="L2665" s="27" t="str">
        <f>VLOOKUP(B2665,[1]ПланКаз!A2650:M5954,13,0)</f>
        <v>Желтоқсан-Қантар</v>
      </c>
      <c r="M2665" s="27" t="str">
        <f>VLOOKUP(B2665,[1]ПланКаз!A2652:N5956,14,0)</f>
        <v>Шығыс-Қазақстан облысы, Өскемен қ.</v>
      </c>
      <c r="N2665" s="27" t="s">
        <v>60</v>
      </c>
      <c r="O2665" s="27" t="str">
        <f>VLOOKUP(B2665,[1]ПланКаз!A2651:P5955,16,0)</f>
        <v>Шартқа қол қойылған күннен бастап 50 күнтізбелік күн ішінде</v>
      </c>
      <c r="P2665" s="27" t="s">
        <v>61</v>
      </c>
      <c r="Q2665" s="28" t="s">
        <v>480</v>
      </c>
      <c r="R2665" s="27" t="str">
        <f>VLOOKUP(B2665,[1]ПланКаз!A2650:S5954,19,0)</f>
        <v>Дана</v>
      </c>
      <c r="S2665" s="29">
        <v>8</v>
      </c>
      <c r="T2665" s="29">
        <v>27200</v>
      </c>
      <c r="U2665" s="29">
        <v>217600</v>
      </c>
      <c r="V2665" s="29">
        <v>243712</v>
      </c>
      <c r="W2665" s="27"/>
      <c r="X2665" s="27" t="s">
        <v>64</v>
      </c>
      <c r="Y2665" s="27" t="s">
        <v>63</v>
      </c>
    </row>
    <row r="2666" spans="2:25" x14ac:dyDescent="0.2">
      <c r="B2666" s="27" t="s">
        <v>5379</v>
      </c>
      <c r="C2666" s="27" t="s">
        <v>57</v>
      </c>
      <c r="D2666" s="27" t="s">
        <v>5380</v>
      </c>
      <c r="E2666" s="27" t="str">
        <f>VLOOKUP(D2666,[1]ЕНС!A:E,2,FALSE)</f>
        <v>Блок управления</v>
      </c>
      <c r="F2666" s="27" t="str">
        <f>VLOOKUP(D2666,[1]ЕНС!A:E,3,FALSE)</f>
        <v>для вакуумного выключателя</v>
      </c>
      <c r="G2666" s="27" t="s">
        <v>5381</v>
      </c>
      <c r="H2666" s="27" t="s">
        <v>28</v>
      </c>
      <c r="I2666" s="27">
        <v>0</v>
      </c>
      <c r="J2666" s="27">
        <v>631010000</v>
      </c>
      <c r="K2666" s="27" t="str">
        <f>VLOOKUP(B2666,[1]ПланКаз!A2653:M5957,12,0)</f>
        <v>ҚР, ШҚО, Өскемен қ., Бажов көш., 10</v>
      </c>
      <c r="L2666" s="27" t="str">
        <f>VLOOKUP(B2666,[1]ПланКаз!A2651:M5955,13,0)</f>
        <v>Желтоқсан-Қантар</v>
      </c>
      <c r="M2666" s="27" t="str">
        <f>VLOOKUP(B2666,[1]ПланКаз!A2653:N5957,14,0)</f>
        <v>Шығыс-Қазақстан облысы, Өскемен қ.</v>
      </c>
      <c r="N2666" s="27" t="s">
        <v>60</v>
      </c>
      <c r="O2666" s="27" t="str">
        <f>VLOOKUP(B2666,[1]ПланКаз!A2652:P5956,16,0)</f>
        <v>жыл бойына өтінім бойынша</v>
      </c>
      <c r="P2666" s="27" t="s">
        <v>61</v>
      </c>
      <c r="Q2666" s="28" t="s">
        <v>480</v>
      </c>
      <c r="R2666" s="27" t="str">
        <f>VLOOKUP(B2666,[1]ПланКаз!A2651:S5955,19,0)</f>
        <v>Комплект</v>
      </c>
      <c r="S2666" s="29">
        <v>3</v>
      </c>
      <c r="T2666" s="29">
        <v>11414</v>
      </c>
      <c r="U2666" s="29">
        <v>34242</v>
      </c>
      <c r="V2666" s="29">
        <v>38351.040000000001</v>
      </c>
      <c r="W2666" s="27"/>
      <c r="X2666" s="27" t="s">
        <v>64</v>
      </c>
      <c r="Y2666" s="27" t="s">
        <v>63</v>
      </c>
    </row>
    <row r="2667" spans="2:25" x14ac:dyDescent="0.2">
      <c r="B2667" s="27" t="s">
        <v>5382</v>
      </c>
      <c r="C2667" s="27" t="s">
        <v>57</v>
      </c>
      <c r="D2667" s="27" t="s">
        <v>5383</v>
      </c>
      <c r="E2667" s="27" t="str">
        <f>VLOOKUP(D2667,[1]ЕНС!A:E,2,FALSE)</f>
        <v>Амортизатор</v>
      </c>
      <c r="F2667" s="27" t="str">
        <f>VLOOKUP(D2667,[1]ЕНС!A:E,3,FALSE)</f>
        <v>для легкового автомобиля, передней подвески, жидкостный (гидравлический)</v>
      </c>
      <c r="G2667" s="27" t="s">
        <v>5384</v>
      </c>
      <c r="H2667" s="27" t="s">
        <v>28</v>
      </c>
      <c r="I2667" s="27">
        <v>0</v>
      </c>
      <c r="J2667" s="27">
        <v>631010000</v>
      </c>
      <c r="K2667" s="27" t="str">
        <f>VLOOKUP(B2667,[1]ПланКаз!A2654:M5958,12,0)</f>
        <v>ҚР, ШҚО, Өскемен қ., Бажов көш., 10</v>
      </c>
      <c r="L2667" s="27" t="str">
        <f>VLOOKUP(B2667,[1]ПланКаз!A2652:M5956,13,0)</f>
        <v>Желтоқсан-Қантар</v>
      </c>
      <c r="M2667" s="27" t="str">
        <f>VLOOKUP(B2667,[1]ПланКаз!A2654:N5958,14,0)</f>
        <v>Шығыс-Қазақстан облысы, Өскемен қ.</v>
      </c>
      <c r="N2667" s="27" t="s">
        <v>60</v>
      </c>
      <c r="O2667" s="27" t="str">
        <f>VLOOKUP(B2667,[1]ПланКаз!A2653:P5957,16,0)</f>
        <v>жыл бойына өтінім бойынша</v>
      </c>
      <c r="P2667" s="27" t="s">
        <v>61</v>
      </c>
      <c r="Q2667" s="28" t="s">
        <v>480</v>
      </c>
      <c r="R2667" s="27" t="str">
        <f>VLOOKUP(B2667,[1]ПланКаз!A2652:S5956,19,0)</f>
        <v>Дана</v>
      </c>
      <c r="S2667" s="29">
        <v>12</v>
      </c>
      <c r="T2667" s="29">
        <v>5952</v>
      </c>
      <c r="U2667" s="29">
        <v>71424</v>
      </c>
      <c r="V2667" s="29">
        <v>79994.880000000005</v>
      </c>
      <c r="W2667" s="27"/>
      <c r="X2667" s="27" t="s">
        <v>64</v>
      </c>
      <c r="Y2667" s="27" t="s">
        <v>63</v>
      </c>
    </row>
    <row r="2668" spans="2:25" x14ac:dyDescent="0.2">
      <c r="B2668" s="27" t="s">
        <v>5385</v>
      </c>
      <c r="C2668" s="27" t="s">
        <v>57</v>
      </c>
      <c r="D2668" s="27" t="s">
        <v>5386</v>
      </c>
      <c r="E2668" s="27" t="str">
        <f>VLOOKUP(D2668,[1]ЕНС!A:E,2,FALSE)</f>
        <v>Втулка</v>
      </c>
      <c r="F2668" s="27" t="str">
        <f>VLOOKUP(D2668,[1]ЕНС!A:E,3,FALSE)</f>
        <v>для легкового автомобиля, для рычага подвески</v>
      </c>
      <c r="G2668" s="27" t="s">
        <v>5387</v>
      </c>
      <c r="H2668" s="27" t="s">
        <v>28</v>
      </c>
      <c r="I2668" s="27">
        <v>0</v>
      </c>
      <c r="J2668" s="27">
        <v>631010000</v>
      </c>
      <c r="K2668" s="27" t="str">
        <f>VLOOKUP(B2668,[1]ПланКаз!A2655:M5959,12,0)</f>
        <v>ҚР, ШҚО, Өскемен қ., Бажов көш., 10</v>
      </c>
      <c r="L2668" s="27" t="str">
        <f>VLOOKUP(B2668,[1]ПланКаз!A2653:M5957,13,0)</f>
        <v>Желтоқсан-Қантар</v>
      </c>
      <c r="M2668" s="27" t="str">
        <f>VLOOKUP(B2668,[1]ПланКаз!A2655:N5959,14,0)</f>
        <v>Шығыс-Қазақстан облысы, Өскемен қ.</v>
      </c>
      <c r="N2668" s="27" t="s">
        <v>60</v>
      </c>
      <c r="O2668" s="27" t="str">
        <f>VLOOKUP(B2668,[1]ПланКаз!A2654:P5958,16,0)</f>
        <v>жыл бойына өтінім бойынша</v>
      </c>
      <c r="P2668" s="27" t="s">
        <v>61</v>
      </c>
      <c r="Q2668" s="28" t="s">
        <v>480</v>
      </c>
      <c r="R2668" s="27" t="str">
        <f>VLOOKUP(B2668,[1]ПланКаз!A2653:S5957,19,0)</f>
        <v>Комплект</v>
      </c>
      <c r="S2668" s="29">
        <v>2</v>
      </c>
      <c r="T2668" s="29">
        <v>14573</v>
      </c>
      <c r="U2668" s="29">
        <v>29146</v>
      </c>
      <c r="V2668" s="29">
        <v>32643.52</v>
      </c>
      <c r="W2668" s="27"/>
      <c r="X2668" s="27" t="s">
        <v>64</v>
      </c>
      <c r="Y2668" s="27" t="s">
        <v>63</v>
      </c>
    </row>
    <row r="2669" spans="2:25" x14ac:dyDescent="0.2">
      <c r="B2669" s="27" t="s">
        <v>5388</v>
      </c>
      <c r="C2669" s="27" t="s">
        <v>57</v>
      </c>
      <c r="D2669" s="27" t="s">
        <v>5389</v>
      </c>
      <c r="E2669" s="27" t="str">
        <f>VLOOKUP(D2669,[1]ЕНС!A:E,2,FALSE)</f>
        <v>Насос</v>
      </c>
      <c r="F2669" s="27" t="str">
        <f>VLOOKUP(D2669,[1]ЕНС!A:E,3,FALSE)</f>
        <v>для двигателей внутреннего сгорания, топливный</v>
      </c>
      <c r="G2669" s="27" t="s">
        <v>5390</v>
      </c>
      <c r="H2669" s="27" t="s">
        <v>28</v>
      </c>
      <c r="I2669" s="27">
        <v>0</v>
      </c>
      <c r="J2669" s="27">
        <v>631010000</v>
      </c>
      <c r="K2669" s="27" t="str">
        <f>VLOOKUP(B2669,[1]ПланКаз!A2656:M5960,12,0)</f>
        <v>ҚР, ШҚО, Өскемен қ., Бажов көш., 10</v>
      </c>
      <c r="L2669" s="27" t="str">
        <f>VLOOKUP(B2669,[1]ПланКаз!A2654:M5958,13,0)</f>
        <v>Желтоқсан-Қантар</v>
      </c>
      <c r="M2669" s="27" t="str">
        <f>VLOOKUP(B2669,[1]ПланКаз!A2656:N5960,14,0)</f>
        <v>Шығыс-Қазақстан облысы, Өскемен қ.</v>
      </c>
      <c r="N2669" s="27" t="s">
        <v>60</v>
      </c>
      <c r="O2669" s="27" t="str">
        <f>VLOOKUP(B2669,[1]ПланКаз!A2655:P5959,16,0)</f>
        <v>жыл бойына өтінім бойынша</v>
      </c>
      <c r="P2669" s="27" t="s">
        <v>61</v>
      </c>
      <c r="Q2669" s="28" t="s">
        <v>480</v>
      </c>
      <c r="R2669" s="27" t="str">
        <f>VLOOKUP(B2669,[1]ПланКаз!A2654:S5958,19,0)</f>
        <v>Дана</v>
      </c>
      <c r="S2669" s="29">
        <v>1</v>
      </c>
      <c r="T2669" s="29">
        <v>9737</v>
      </c>
      <c r="U2669" s="29">
        <v>9737</v>
      </c>
      <c r="V2669" s="29">
        <v>10905.44</v>
      </c>
      <c r="W2669" s="27"/>
      <c r="X2669" s="27" t="s">
        <v>64</v>
      </c>
      <c r="Y2669" s="27" t="s">
        <v>63</v>
      </c>
    </row>
    <row r="2670" spans="2:25" x14ac:dyDescent="0.2">
      <c r="B2670" s="27" t="s">
        <v>5391</v>
      </c>
      <c r="C2670" s="27" t="s">
        <v>57</v>
      </c>
      <c r="D2670" s="27" t="s">
        <v>5389</v>
      </c>
      <c r="E2670" s="27" t="str">
        <f>VLOOKUP(D2670,[1]ЕНС!A:E,2,FALSE)</f>
        <v>Насос</v>
      </c>
      <c r="F2670" s="27" t="str">
        <f>VLOOKUP(D2670,[1]ЕНС!A:E,3,FALSE)</f>
        <v>для двигателей внутреннего сгорания, топливный</v>
      </c>
      <c r="G2670" s="27" t="s">
        <v>5392</v>
      </c>
      <c r="H2670" s="27" t="s">
        <v>28</v>
      </c>
      <c r="I2670" s="27">
        <v>0</v>
      </c>
      <c r="J2670" s="27">
        <v>631010000</v>
      </c>
      <c r="K2670" s="27" t="str">
        <f>VLOOKUP(B2670,[1]ПланКаз!A2657:M5961,12,0)</f>
        <v>ҚР, ШҚО, Өскемен қ., Бажов көш., 10</v>
      </c>
      <c r="L2670" s="27" t="str">
        <f>VLOOKUP(B2670,[1]ПланКаз!A2655:M5959,13,0)</f>
        <v>Желтоқсан-Қантар</v>
      </c>
      <c r="M2670" s="27" t="str">
        <f>VLOOKUP(B2670,[1]ПланКаз!A2657:N5961,14,0)</f>
        <v>Шығыс-Қазақстан облысы, Өскемен қ.</v>
      </c>
      <c r="N2670" s="27" t="s">
        <v>60</v>
      </c>
      <c r="O2670" s="27" t="str">
        <f>VLOOKUP(B2670,[1]ПланКаз!A2656:P5960,16,0)</f>
        <v>жыл бойына өтінім бойынша</v>
      </c>
      <c r="P2670" s="27" t="s">
        <v>61</v>
      </c>
      <c r="Q2670" s="28" t="s">
        <v>480</v>
      </c>
      <c r="R2670" s="27" t="str">
        <f>VLOOKUP(B2670,[1]ПланКаз!A2655:S5959,19,0)</f>
        <v>Дана</v>
      </c>
      <c r="S2670" s="29">
        <v>4</v>
      </c>
      <c r="T2670" s="29">
        <v>6952</v>
      </c>
      <c r="U2670" s="29">
        <v>27808</v>
      </c>
      <c r="V2670" s="29">
        <v>31144.959999999999</v>
      </c>
      <c r="W2670" s="27"/>
      <c r="X2670" s="27" t="s">
        <v>64</v>
      </c>
      <c r="Y2670" s="27" t="s">
        <v>63</v>
      </c>
    </row>
    <row r="2671" spans="2:25" x14ac:dyDescent="0.2">
      <c r="B2671" s="27" t="s">
        <v>5393</v>
      </c>
      <c r="C2671" s="27" t="s">
        <v>57</v>
      </c>
      <c r="D2671" s="27" t="s">
        <v>5394</v>
      </c>
      <c r="E2671" s="27" t="str">
        <f>VLOOKUP(D2671,[1]ЕНС!A:E,2,FALSE)</f>
        <v>Венец маховика</v>
      </c>
      <c r="F2671" s="27" t="str">
        <f>VLOOKUP(D2671,[1]ЕНС!A:E,3,FALSE)</f>
        <v>для карбюраторного двигателя, для легкового автомобиля</v>
      </c>
      <c r="G2671" s="27" t="s">
        <v>5395</v>
      </c>
      <c r="H2671" s="27" t="s">
        <v>28</v>
      </c>
      <c r="I2671" s="27">
        <v>0</v>
      </c>
      <c r="J2671" s="27">
        <v>631010000</v>
      </c>
      <c r="K2671" s="27" t="str">
        <f>VLOOKUP(B2671,[1]ПланКаз!A2658:M5962,12,0)</f>
        <v>ҚР, ШҚО, Өскемен қ., Бажов көш., 10</v>
      </c>
      <c r="L2671" s="27" t="str">
        <f>VLOOKUP(B2671,[1]ПланКаз!A2656:M5960,13,0)</f>
        <v>Желтоқсан-Қантар</v>
      </c>
      <c r="M2671" s="27" t="str">
        <f>VLOOKUP(B2671,[1]ПланКаз!A2658:N5962,14,0)</f>
        <v>Шығыс-Қазақстан облысы, Өскемен қ.</v>
      </c>
      <c r="N2671" s="27" t="s">
        <v>60</v>
      </c>
      <c r="O2671" s="27" t="str">
        <f>VLOOKUP(B2671,[1]ПланКаз!A2657:P5961,16,0)</f>
        <v>жыл бойына өтінім бойынша</v>
      </c>
      <c r="P2671" s="27" t="s">
        <v>61</v>
      </c>
      <c r="Q2671" s="28" t="s">
        <v>480</v>
      </c>
      <c r="R2671" s="27" t="str">
        <f>VLOOKUP(B2671,[1]ПланКаз!A2656:S5960,19,0)</f>
        <v>Дана</v>
      </c>
      <c r="S2671" s="29">
        <v>3</v>
      </c>
      <c r="T2671" s="29">
        <v>4600</v>
      </c>
      <c r="U2671" s="29">
        <v>13800</v>
      </c>
      <c r="V2671" s="29">
        <v>15456</v>
      </c>
      <c r="W2671" s="27"/>
      <c r="X2671" s="27" t="s">
        <v>64</v>
      </c>
      <c r="Y2671" s="27" t="s">
        <v>63</v>
      </c>
    </row>
    <row r="2672" spans="2:25" x14ac:dyDescent="0.2">
      <c r="B2672" s="27" t="s">
        <v>5396</v>
      </c>
      <c r="C2672" s="27" t="s">
        <v>57</v>
      </c>
      <c r="D2672" s="27" t="s">
        <v>5397</v>
      </c>
      <c r="E2672" s="27" t="str">
        <f>VLOOKUP(D2672,[1]ЕНС!A:E,2,FALSE)</f>
        <v>Насос водяной</v>
      </c>
      <c r="F2672" s="27" t="str">
        <f>VLOOKUP(D2672,[1]ЕНС!A:E,3,FALSE)</f>
        <v>для легкового автомобиля</v>
      </c>
      <c r="G2672" s="27" t="s">
        <v>5398</v>
      </c>
      <c r="H2672" s="27" t="s">
        <v>28</v>
      </c>
      <c r="I2672" s="27">
        <v>0</v>
      </c>
      <c r="J2672" s="27">
        <v>631010000</v>
      </c>
      <c r="K2672" s="27" t="str">
        <f>VLOOKUP(B2672,[1]ПланКаз!A2659:M5963,12,0)</f>
        <v>ҚР, ШҚО, Өскемен қ., Бажов көш., 10</v>
      </c>
      <c r="L2672" s="27" t="str">
        <f>VLOOKUP(B2672,[1]ПланКаз!A2657:M5961,13,0)</f>
        <v>Желтоқсан-Қантар</v>
      </c>
      <c r="M2672" s="27" t="str">
        <f>VLOOKUP(B2672,[1]ПланКаз!A2659:N5963,14,0)</f>
        <v>Шығыс-Қазақстан облысы, Өскемен қ.</v>
      </c>
      <c r="N2672" s="27" t="s">
        <v>60</v>
      </c>
      <c r="O2672" s="27" t="str">
        <f>VLOOKUP(B2672,[1]ПланКаз!A2658:P5962,16,0)</f>
        <v>жыл бойына өтінім бойынша</v>
      </c>
      <c r="P2672" s="27" t="s">
        <v>61</v>
      </c>
      <c r="Q2672" s="28" t="s">
        <v>480</v>
      </c>
      <c r="R2672" s="27" t="str">
        <f>VLOOKUP(B2672,[1]ПланКаз!A2657:S5961,19,0)</f>
        <v>Дана</v>
      </c>
      <c r="S2672" s="29">
        <v>3</v>
      </c>
      <c r="T2672" s="29">
        <v>15283</v>
      </c>
      <c r="U2672" s="29">
        <v>45849</v>
      </c>
      <c r="V2672" s="29">
        <v>51350.879999999997</v>
      </c>
      <c r="W2672" s="27"/>
      <c r="X2672" s="27" t="s">
        <v>64</v>
      </c>
      <c r="Y2672" s="27" t="s">
        <v>63</v>
      </c>
    </row>
    <row r="2673" spans="2:25" x14ac:dyDescent="0.2">
      <c r="B2673" s="27" t="s">
        <v>5399</v>
      </c>
      <c r="C2673" s="27" t="s">
        <v>57</v>
      </c>
      <c r="D2673" s="27" t="s">
        <v>5400</v>
      </c>
      <c r="E2673" s="27" t="str">
        <f>VLOOKUP(D2673,[1]ЕНС!A:E,2,FALSE)</f>
        <v>Насос</v>
      </c>
      <c r="F2673" s="27" t="str">
        <f>VLOOKUP(D2673,[1]ЕНС!A:E,3,FALSE)</f>
        <v>масляный, для легкового автомобиля, с шестернями внутреннего зацепления</v>
      </c>
      <c r="G2673" s="27" t="s">
        <v>5401</v>
      </c>
      <c r="H2673" s="27" t="s">
        <v>28</v>
      </c>
      <c r="I2673" s="27">
        <v>0</v>
      </c>
      <c r="J2673" s="27">
        <v>631010000</v>
      </c>
      <c r="K2673" s="27" t="str">
        <f>VLOOKUP(B2673,[1]ПланКаз!A2660:M5964,12,0)</f>
        <v>ҚР, ШҚО, Өскемен қ., Бажов көш., 10</v>
      </c>
      <c r="L2673" s="27" t="str">
        <f>VLOOKUP(B2673,[1]ПланКаз!A2658:M5962,13,0)</f>
        <v>Желтоқсан-Қантар</v>
      </c>
      <c r="M2673" s="27" t="str">
        <f>VLOOKUP(B2673,[1]ПланКаз!A2660:N5964,14,0)</f>
        <v>Шығыс-Қазақстан облысы, Өскемен қ.</v>
      </c>
      <c r="N2673" s="27" t="s">
        <v>60</v>
      </c>
      <c r="O2673" s="27" t="str">
        <f>VLOOKUP(B2673,[1]ПланКаз!A2659:P5963,16,0)</f>
        <v>жыл бойына өтінім бойынша</v>
      </c>
      <c r="P2673" s="27" t="s">
        <v>61</v>
      </c>
      <c r="Q2673" s="28" t="s">
        <v>480</v>
      </c>
      <c r="R2673" s="27" t="str">
        <f>VLOOKUP(B2673,[1]ПланКаз!A2658:S5962,19,0)</f>
        <v>Дана</v>
      </c>
      <c r="S2673" s="29">
        <v>1</v>
      </c>
      <c r="T2673" s="29">
        <v>22169</v>
      </c>
      <c r="U2673" s="29">
        <v>22169</v>
      </c>
      <c r="V2673" s="29">
        <v>24829.279999999999</v>
      </c>
      <c r="W2673" s="27"/>
      <c r="X2673" s="27" t="s">
        <v>64</v>
      </c>
      <c r="Y2673" s="27" t="s">
        <v>63</v>
      </c>
    </row>
    <row r="2674" spans="2:25" x14ac:dyDescent="0.2">
      <c r="B2674" s="27" t="s">
        <v>5402</v>
      </c>
      <c r="C2674" s="27" t="s">
        <v>57</v>
      </c>
      <c r="D2674" s="27" t="s">
        <v>5403</v>
      </c>
      <c r="E2674" s="27" t="str">
        <f>VLOOKUP(D2674,[1]ЕНС!A:E,2,FALSE)</f>
        <v>Патрубок</v>
      </c>
      <c r="F2674" s="27" t="str">
        <f>VLOOKUP(D2674,[1]ЕНС!A:E,3,FALSE)</f>
        <v>радиатора, для легкового автомобиля, верхний подводящий</v>
      </c>
      <c r="G2674" s="27" t="s">
        <v>5404</v>
      </c>
      <c r="H2674" s="27" t="s">
        <v>28</v>
      </c>
      <c r="I2674" s="27">
        <v>0</v>
      </c>
      <c r="J2674" s="27">
        <v>631010000</v>
      </c>
      <c r="K2674" s="27" t="str">
        <f>VLOOKUP(B2674,[1]ПланКаз!A2661:M5965,12,0)</f>
        <v>ҚР, ШҚО, Өскемен қ., Бажов көш., 10</v>
      </c>
      <c r="L2674" s="27" t="str">
        <f>VLOOKUP(B2674,[1]ПланКаз!A2659:M5963,13,0)</f>
        <v>Желтоқсан-Қантар</v>
      </c>
      <c r="M2674" s="27" t="str">
        <f>VLOOKUP(B2674,[1]ПланКаз!A2661:N5965,14,0)</f>
        <v>Шығыс-Қазақстан облысы, Өскемен қ.</v>
      </c>
      <c r="N2674" s="27" t="s">
        <v>60</v>
      </c>
      <c r="O2674" s="27" t="str">
        <f>VLOOKUP(B2674,[1]ПланКаз!A2660:P5964,16,0)</f>
        <v>жыл бойына өтінім бойынша</v>
      </c>
      <c r="P2674" s="27" t="s">
        <v>61</v>
      </c>
      <c r="Q2674" s="28" t="s">
        <v>480</v>
      </c>
      <c r="R2674" s="27" t="str">
        <f>VLOOKUP(B2674,[1]ПланКаз!A2659:S5963,19,0)</f>
        <v>Комплект</v>
      </c>
      <c r="S2674" s="29">
        <v>6</v>
      </c>
      <c r="T2674" s="29">
        <v>2939</v>
      </c>
      <c r="U2674" s="29">
        <v>17634</v>
      </c>
      <c r="V2674" s="29">
        <v>19750.080000000002</v>
      </c>
      <c r="W2674" s="27"/>
      <c r="X2674" s="27" t="s">
        <v>64</v>
      </c>
      <c r="Y2674" s="27" t="s">
        <v>63</v>
      </c>
    </row>
    <row r="2675" spans="2:25" x14ac:dyDescent="0.2">
      <c r="B2675" s="27" t="s">
        <v>5405</v>
      </c>
      <c r="C2675" s="27" t="s">
        <v>57</v>
      </c>
      <c r="D2675" s="27" t="s">
        <v>5406</v>
      </c>
      <c r="E2675" s="27" t="str">
        <f>VLOOKUP(D2675,[1]ЕНС!A:E,2,FALSE)</f>
        <v>Переключатель</v>
      </c>
      <c r="F2675" s="27" t="str">
        <f>VLOOKUP(D2675,[1]ЕНС!A:E,3,FALSE)</f>
        <v>света</v>
      </c>
      <c r="G2675" s="27" t="s">
        <v>5407</v>
      </c>
      <c r="H2675" s="27" t="s">
        <v>28</v>
      </c>
      <c r="I2675" s="27">
        <v>0</v>
      </c>
      <c r="J2675" s="27">
        <v>631010000</v>
      </c>
      <c r="K2675" s="27" t="str">
        <f>VLOOKUP(B2675,[1]ПланКаз!A2662:M5966,12,0)</f>
        <v>ҚР, ШҚО, Өскемен қ., Бажов көш., 10</v>
      </c>
      <c r="L2675" s="27" t="str">
        <f>VLOOKUP(B2675,[1]ПланКаз!A2660:M5964,13,0)</f>
        <v>Желтоқсан-Қантар</v>
      </c>
      <c r="M2675" s="27" t="str">
        <f>VLOOKUP(B2675,[1]ПланКаз!A2662:N5966,14,0)</f>
        <v>Шығыс-Қазақстан облысы, Өскемен қ.</v>
      </c>
      <c r="N2675" s="27" t="s">
        <v>60</v>
      </c>
      <c r="O2675" s="27" t="str">
        <f>VLOOKUP(B2675,[1]ПланКаз!A2661:P5965,16,0)</f>
        <v>жыл бойына өтінім бойынша</v>
      </c>
      <c r="P2675" s="27" t="s">
        <v>61</v>
      </c>
      <c r="Q2675" s="28" t="s">
        <v>480</v>
      </c>
      <c r="R2675" s="27" t="str">
        <f>VLOOKUP(B2675,[1]ПланКаз!A2660:S5964,19,0)</f>
        <v>Дана</v>
      </c>
      <c r="S2675" s="29">
        <v>8</v>
      </c>
      <c r="T2675" s="29">
        <v>5497</v>
      </c>
      <c r="U2675" s="29">
        <v>43976</v>
      </c>
      <c r="V2675" s="29">
        <v>49253.120000000003</v>
      </c>
      <c r="W2675" s="27"/>
      <c r="X2675" s="27" t="s">
        <v>64</v>
      </c>
      <c r="Y2675" s="27" t="s">
        <v>63</v>
      </c>
    </row>
    <row r="2676" spans="2:25" x14ac:dyDescent="0.2">
      <c r="B2676" s="27" t="s">
        <v>5408</v>
      </c>
      <c r="C2676" s="27" t="s">
        <v>57</v>
      </c>
      <c r="D2676" s="27" t="s">
        <v>5409</v>
      </c>
      <c r="E2676" s="27" t="str">
        <f>VLOOKUP(D2676,[1]ЕНС!A:E,2,FALSE)</f>
        <v>Подушка</v>
      </c>
      <c r="F2676" s="27" t="str">
        <f>VLOOKUP(D2676,[1]ЕНС!A:E,3,FALSE)</f>
        <v>опоры двигателя, для легкового автомобиля</v>
      </c>
      <c r="G2676" s="27" t="s">
        <v>5410</v>
      </c>
      <c r="H2676" s="27" t="s">
        <v>28</v>
      </c>
      <c r="I2676" s="27">
        <v>0</v>
      </c>
      <c r="J2676" s="27">
        <v>631010000</v>
      </c>
      <c r="K2676" s="27" t="str">
        <f>VLOOKUP(B2676,[1]ПланКаз!A2663:M5967,12,0)</f>
        <v>ҚР, ШҚО, Өскемен қ., Бажов көш., 10</v>
      </c>
      <c r="L2676" s="27" t="str">
        <f>VLOOKUP(B2676,[1]ПланКаз!A2661:M5965,13,0)</f>
        <v>Желтоқсан-Қантар</v>
      </c>
      <c r="M2676" s="27" t="str">
        <f>VLOOKUP(B2676,[1]ПланКаз!A2663:N5967,14,0)</f>
        <v>Шығыс-Қазақстан облысы, Өскемен қ.</v>
      </c>
      <c r="N2676" s="27" t="s">
        <v>60</v>
      </c>
      <c r="O2676" s="27" t="str">
        <f>VLOOKUP(B2676,[1]ПланКаз!A2662:P5966,16,0)</f>
        <v>жыл бойына өтінім бойынша</v>
      </c>
      <c r="P2676" s="27" t="s">
        <v>61</v>
      </c>
      <c r="Q2676" s="28" t="s">
        <v>480</v>
      </c>
      <c r="R2676" s="27" t="str">
        <f>VLOOKUP(B2676,[1]ПланКаз!A2661:S5965,19,0)</f>
        <v>Дана</v>
      </c>
      <c r="S2676" s="29">
        <v>2</v>
      </c>
      <c r="T2676" s="29">
        <v>864</v>
      </c>
      <c r="U2676" s="29">
        <v>1728</v>
      </c>
      <c r="V2676" s="29">
        <v>1935.36</v>
      </c>
      <c r="W2676" s="27"/>
      <c r="X2676" s="27" t="s">
        <v>64</v>
      </c>
      <c r="Y2676" s="27" t="s">
        <v>63</v>
      </c>
    </row>
    <row r="2677" spans="2:25" x14ac:dyDescent="0.2">
      <c r="B2677" s="27" t="s">
        <v>5411</v>
      </c>
      <c r="C2677" s="27" t="s">
        <v>57</v>
      </c>
      <c r="D2677" s="27" t="s">
        <v>5412</v>
      </c>
      <c r="E2677" s="27" t="str">
        <f>VLOOKUP(D2677,[1]ЕНС!A:E,2,FALSE)</f>
        <v>Диск</v>
      </c>
      <c r="F2677" s="27" t="str">
        <f>VLOOKUP(D2677,[1]ЕНС!A:E,3,FALSE)</f>
        <v>для легкового автомобиля, сцепления</v>
      </c>
      <c r="G2677" s="27" t="s">
        <v>5413</v>
      </c>
      <c r="H2677" s="27" t="s">
        <v>28</v>
      </c>
      <c r="I2677" s="27">
        <v>0</v>
      </c>
      <c r="J2677" s="27">
        <v>631010000</v>
      </c>
      <c r="K2677" s="27" t="str">
        <f>VLOOKUP(B2677,[1]ПланКаз!A2664:M5968,12,0)</f>
        <v>ҚР, ШҚО, Өскемен қ., Бажов көш., 10</v>
      </c>
      <c r="L2677" s="27" t="str">
        <f>VLOOKUP(B2677,[1]ПланКаз!A2662:M5966,13,0)</f>
        <v>Желтоқсан-Қантар</v>
      </c>
      <c r="M2677" s="27" t="str">
        <f>VLOOKUP(B2677,[1]ПланКаз!A2664:N5968,14,0)</f>
        <v>Шығыс-Қазақстан облысы, Өскемен қ.</v>
      </c>
      <c r="N2677" s="27" t="s">
        <v>60</v>
      </c>
      <c r="O2677" s="27" t="str">
        <f>VLOOKUP(B2677,[1]ПланКаз!A2663:P5967,16,0)</f>
        <v>жыл бойына өтінім бойынша</v>
      </c>
      <c r="P2677" s="27" t="s">
        <v>61</v>
      </c>
      <c r="Q2677" s="28" t="s">
        <v>480</v>
      </c>
      <c r="R2677" s="27" t="str">
        <f>VLOOKUP(B2677,[1]ПланКаз!A2662:S5966,19,0)</f>
        <v>Дана</v>
      </c>
      <c r="S2677" s="29">
        <v>3</v>
      </c>
      <c r="T2677" s="29">
        <v>8333</v>
      </c>
      <c r="U2677" s="29">
        <v>24999</v>
      </c>
      <c r="V2677" s="29">
        <v>27998.880000000001</v>
      </c>
      <c r="W2677" s="27"/>
      <c r="X2677" s="27" t="s">
        <v>64</v>
      </c>
      <c r="Y2677" s="27" t="s">
        <v>63</v>
      </c>
    </row>
    <row r="2678" spans="2:25" x14ac:dyDescent="0.2">
      <c r="B2678" s="27" t="s">
        <v>5414</v>
      </c>
      <c r="C2678" s="27" t="s">
        <v>57</v>
      </c>
      <c r="D2678" s="27" t="s">
        <v>5415</v>
      </c>
      <c r="E2678" s="27" t="str">
        <f>VLOOKUP(D2678,[1]ЕНС!A:E,2,FALSE)</f>
        <v>Кольцо осевого смещения</v>
      </c>
      <c r="F2678" s="27" t="str">
        <f>VLOOKUP(D2678,[1]ЕНС!A:E,3,FALSE)</f>
        <v>для легкового автомобиля</v>
      </c>
      <c r="G2678" s="27" t="s">
        <v>5416</v>
      </c>
      <c r="H2678" s="27" t="s">
        <v>28</v>
      </c>
      <c r="I2678" s="27">
        <v>0</v>
      </c>
      <c r="J2678" s="27">
        <v>631010000</v>
      </c>
      <c r="K2678" s="27" t="str">
        <f>VLOOKUP(B2678,[1]ПланКаз!A2665:M5969,12,0)</f>
        <v>ҚР, ШҚО, Өскемен қ., Бажов көш., 10</v>
      </c>
      <c r="L2678" s="27" t="str">
        <f>VLOOKUP(B2678,[1]ПланКаз!A2663:M5967,13,0)</f>
        <v>Желтоқсан-Қантар</v>
      </c>
      <c r="M2678" s="27" t="str">
        <f>VLOOKUP(B2678,[1]ПланКаз!A2665:N5969,14,0)</f>
        <v>Шығыс-Қазақстан облысы, Өскемен қ.</v>
      </c>
      <c r="N2678" s="27" t="s">
        <v>60</v>
      </c>
      <c r="O2678" s="27" t="str">
        <f>VLOOKUP(B2678,[1]ПланКаз!A2664:P5968,16,0)</f>
        <v>жыл бойына өтінім бойынша</v>
      </c>
      <c r="P2678" s="27" t="s">
        <v>61</v>
      </c>
      <c r="Q2678" s="28" t="s">
        <v>480</v>
      </c>
      <c r="R2678" s="27" t="str">
        <f>VLOOKUP(B2678,[1]ПланКаз!A2663:S5967,19,0)</f>
        <v>Комплект</v>
      </c>
      <c r="S2678" s="29">
        <v>2</v>
      </c>
      <c r="T2678" s="29">
        <v>1509</v>
      </c>
      <c r="U2678" s="29">
        <v>3018</v>
      </c>
      <c r="V2678" s="29">
        <v>3380.16</v>
      </c>
      <c r="W2678" s="27"/>
      <c r="X2678" s="27" t="s">
        <v>64</v>
      </c>
      <c r="Y2678" s="27" t="s">
        <v>63</v>
      </c>
    </row>
    <row r="2679" spans="2:25" x14ac:dyDescent="0.2">
      <c r="B2679" s="27" t="s">
        <v>5417</v>
      </c>
      <c r="C2679" s="27" t="s">
        <v>57</v>
      </c>
      <c r="D2679" s="27" t="s">
        <v>5418</v>
      </c>
      <c r="E2679" s="27" t="str">
        <f>VLOOKUP(D2679,[1]ЕНС!A:E,2,FALSE)</f>
        <v>Прокладка</v>
      </c>
      <c r="F2679" s="27" t="str">
        <f>VLOOKUP(D2679,[1]ЕНС!A:E,3,FALSE)</f>
        <v>для инжекторного двигателя, поддона картера, для легкового пассажирского автомобиля</v>
      </c>
      <c r="G2679" s="27" t="s">
        <v>5419</v>
      </c>
      <c r="H2679" s="27" t="s">
        <v>28</v>
      </c>
      <c r="I2679" s="27">
        <v>0</v>
      </c>
      <c r="J2679" s="27">
        <v>631010000</v>
      </c>
      <c r="K2679" s="27" t="str">
        <f>VLOOKUP(B2679,[1]ПланКаз!A2666:M5970,12,0)</f>
        <v>ҚР, ШҚО, Өскемен қ., Бажов көш., 10</v>
      </c>
      <c r="L2679" s="27" t="str">
        <f>VLOOKUP(B2679,[1]ПланКаз!A2664:M5968,13,0)</f>
        <v>Желтоқсан-Қантар</v>
      </c>
      <c r="M2679" s="27" t="str">
        <f>VLOOKUP(B2679,[1]ПланКаз!A2666:N5970,14,0)</f>
        <v>Шығыс-Қазақстан облысы, Өскемен қ.</v>
      </c>
      <c r="N2679" s="27" t="s">
        <v>60</v>
      </c>
      <c r="O2679" s="27" t="str">
        <f>VLOOKUP(B2679,[1]ПланКаз!A2665:P5969,16,0)</f>
        <v>жыл бойына өтінім бойынша</v>
      </c>
      <c r="P2679" s="27" t="s">
        <v>61</v>
      </c>
      <c r="Q2679" s="28" t="s">
        <v>480</v>
      </c>
      <c r="R2679" s="27" t="str">
        <f>VLOOKUP(B2679,[1]ПланКаз!A2664:S5968,19,0)</f>
        <v>Дана</v>
      </c>
      <c r="S2679" s="29">
        <v>2</v>
      </c>
      <c r="T2679" s="29">
        <v>1160</v>
      </c>
      <c r="U2679" s="29">
        <v>2320</v>
      </c>
      <c r="V2679" s="29">
        <v>2598.4</v>
      </c>
      <c r="W2679" s="27"/>
      <c r="X2679" s="27" t="s">
        <v>64</v>
      </c>
      <c r="Y2679" s="27" t="s">
        <v>63</v>
      </c>
    </row>
    <row r="2680" spans="2:25" x14ac:dyDescent="0.2">
      <c r="B2680" s="27" t="s">
        <v>5420</v>
      </c>
      <c r="C2680" s="27" t="s">
        <v>57</v>
      </c>
      <c r="D2680" s="27" t="s">
        <v>5421</v>
      </c>
      <c r="E2680" s="27" t="str">
        <f>VLOOKUP(D2680,[1]ЕНС!A:E,2,FALSE)</f>
        <v>Сигнал</v>
      </c>
      <c r="F2680" s="27" t="str">
        <f>VLOOKUP(D2680,[1]ЕНС!A:E,3,FALSE)</f>
        <v>звуковой, для легкового автомобиля</v>
      </c>
      <c r="G2680" s="27" t="s">
        <v>5422</v>
      </c>
      <c r="H2680" s="27" t="s">
        <v>28</v>
      </c>
      <c r="I2680" s="27">
        <v>0</v>
      </c>
      <c r="J2680" s="27">
        <v>631010000</v>
      </c>
      <c r="K2680" s="27" t="str">
        <f>VLOOKUP(B2680,[1]ПланКаз!A2667:M5971,12,0)</f>
        <v>ҚР, ШҚО, Өскемен қ., Бажов көш., 10</v>
      </c>
      <c r="L2680" s="27" t="str">
        <f>VLOOKUP(B2680,[1]ПланКаз!A2665:M5969,13,0)</f>
        <v>Желтоқсан-Қантар</v>
      </c>
      <c r="M2680" s="27" t="str">
        <f>VLOOKUP(B2680,[1]ПланКаз!A2667:N5971,14,0)</f>
        <v>Шығыс-Қазақстан облысы, Өскемен қ.</v>
      </c>
      <c r="N2680" s="27" t="s">
        <v>60</v>
      </c>
      <c r="O2680" s="27" t="str">
        <f>VLOOKUP(B2680,[1]ПланКаз!A2666:P5970,16,0)</f>
        <v>жыл бойына өтінім бойынша</v>
      </c>
      <c r="P2680" s="27" t="s">
        <v>61</v>
      </c>
      <c r="Q2680" s="28" t="s">
        <v>480</v>
      </c>
      <c r="R2680" s="27" t="str">
        <f>VLOOKUP(B2680,[1]ПланКаз!A2665:S5969,19,0)</f>
        <v>Дана</v>
      </c>
      <c r="S2680" s="29">
        <v>1</v>
      </c>
      <c r="T2680" s="29">
        <v>1850</v>
      </c>
      <c r="U2680" s="29">
        <v>1850</v>
      </c>
      <c r="V2680" s="29">
        <v>2072</v>
      </c>
      <c r="W2680" s="27"/>
      <c r="X2680" s="27" t="s">
        <v>64</v>
      </c>
      <c r="Y2680" s="27" t="s">
        <v>63</v>
      </c>
    </row>
    <row r="2681" spans="2:25" x14ac:dyDescent="0.2">
      <c r="B2681" s="27" t="s">
        <v>5423</v>
      </c>
      <c r="C2681" s="27" t="s">
        <v>57</v>
      </c>
      <c r="D2681" s="27" t="s">
        <v>5424</v>
      </c>
      <c r="E2681" s="27" t="str">
        <f>VLOOKUP(D2681,[1]ЕНС!A:E,2,FALSE)</f>
        <v>Шкворень</v>
      </c>
      <c r="F2681" s="27" t="str">
        <f>VLOOKUP(D2681,[1]ЕНС!A:E,3,FALSE)</f>
        <v>для легкового автомобиля</v>
      </c>
      <c r="G2681" s="27" t="s">
        <v>5425</v>
      </c>
      <c r="H2681" s="27" t="s">
        <v>28</v>
      </c>
      <c r="I2681" s="27">
        <v>0</v>
      </c>
      <c r="J2681" s="27">
        <v>631010000</v>
      </c>
      <c r="K2681" s="27" t="str">
        <f>VLOOKUP(B2681,[1]ПланКаз!A2668:M5972,12,0)</f>
        <v>ҚР, ШҚО, Өскемен қ., Бажов көш., 10</v>
      </c>
      <c r="L2681" s="27" t="str">
        <f>VLOOKUP(B2681,[1]ПланКаз!A2666:M5970,13,0)</f>
        <v>Желтоқсан-Қантар</v>
      </c>
      <c r="M2681" s="27" t="str">
        <f>VLOOKUP(B2681,[1]ПланКаз!A2668:N5972,14,0)</f>
        <v>Шығыс-Қазақстан облысы, Өскемен қ.</v>
      </c>
      <c r="N2681" s="27" t="s">
        <v>60</v>
      </c>
      <c r="O2681" s="27" t="str">
        <f>VLOOKUP(B2681,[1]ПланКаз!A2667:P5971,16,0)</f>
        <v>жыл бойына өтінім бойынша</v>
      </c>
      <c r="P2681" s="27" t="s">
        <v>61</v>
      </c>
      <c r="Q2681" s="28" t="s">
        <v>480</v>
      </c>
      <c r="R2681" s="27" t="str">
        <f>VLOOKUP(B2681,[1]ПланКаз!A2666:S5970,19,0)</f>
        <v>Комплект</v>
      </c>
      <c r="S2681" s="29">
        <v>2</v>
      </c>
      <c r="T2681" s="29">
        <v>9233</v>
      </c>
      <c r="U2681" s="29">
        <v>18466</v>
      </c>
      <c r="V2681" s="29">
        <v>20681.919999999998</v>
      </c>
      <c r="W2681" s="27"/>
      <c r="X2681" s="27" t="s">
        <v>64</v>
      </c>
      <c r="Y2681" s="27" t="s">
        <v>63</v>
      </c>
    </row>
    <row r="2682" spans="2:25" x14ac:dyDescent="0.2">
      <c r="B2682" s="27" t="s">
        <v>5426</v>
      </c>
      <c r="C2682" s="27" t="s">
        <v>57</v>
      </c>
      <c r="D2682" s="27" t="s">
        <v>5427</v>
      </c>
      <c r="E2682" s="27" t="str">
        <f>VLOOKUP(D2682,[1]ЕНС!A:E,2,FALSE)</f>
        <v>Глушитель</v>
      </c>
      <c r="F2682" s="27" t="str">
        <f>VLOOKUP(D2682,[1]ЕНС!A:E,3,FALSE)</f>
        <v>для легкового автомобиля, основной</v>
      </c>
      <c r="G2682" s="27" t="s">
        <v>5428</v>
      </c>
      <c r="H2682" s="27" t="s">
        <v>28</v>
      </c>
      <c r="I2682" s="27">
        <v>0</v>
      </c>
      <c r="J2682" s="27">
        <v>631010000</v>
      </c>
      <c r="K2682" s="27" t="str">
        <f>VLOOKUP(B2682,[1]ПланКаз!A2669:M5973,12,0)</f>
        <v>ҚР, ШҚО, Өскемен қ., Бажов көш., 10</v>
      </c>
      <c r="L2682" s="27" t="str">
        <f>VLOOKUP(B2682,[1]ПланКаз!A2667:M5971,13,0)</f>
        <v>Желтоқсан-Қантар</v>
      </c>
      <c r="M2682" s="27" t="str">
        <f>VLOOKUP(B2682,[1]ПланКаз!A2669:N5973,14,0)</f>
        <v>Шығыс-Қазақстан облысы, Өскемен қ.</v>
      </c>
      <c r="N2682" s="27" t="s">
        <v>60</v>
      </c>
      <c r="O2682" s="27" t="str">
        <f>VLOOKUP(B2682,[1]ПланКаз!A2668:P5972,16,0)</f>
        <v>жыл бойына өтінім бойынша</v>
      </c>
      <c r="P2682" s="27" t="s">
        <v>61</v>
      </c>
      <c r="Q2682" s="28" t="s">
        <v>480</v>
      </c>
      <c r="R2682" s="27" t="str">
        <f>VLOOKUP(B2682,[1]ПланКаз!A2667:S5971,19,0)</f>
        <v>Дана</v>
      </c>
      <c r="S2682" s="29">
        <v>1</v>
      </c>
      <c r="T2682" s="29">
        <v>9367</v>
      </c>
      <c r="U2682" s="29">
        <v>9367</v>
      </c>
      <c r="V2682" s="29">
        <v>10491.04</v>
      </c>
      <c r="W2682" s="27"/>
      <c r="X2682" s="27" t="s">
        <v>64</v>
      </c>
      <c r="Y2682" s="27" t="s">
        <v>63</v>
      </c>
    </row>
    <row r="2683" spans="2:25" x14ac:dyDescent="0.2">
      <c r="B2683" s="27" t="s">
        <v>5429</v>
      </c>
      <c r="C2683" s="27" t="s">
        <v>57</v>
      </c>
      <c r="D2683" s="27" t="s">
        <v>5430</v>
      </c>
      <c r="E2683" s="27" t="str">
        <f>VLOOKUP(D2683,[1]ЕНС!A:E,2,FALSE)</f>
        <v>Датчик давления масла</v>
      </c>
      <c r="F2683" s="27" t="str">
        <f>VLOOKUP(D2683,[1]ЕНС!A:E,3,FALSE)</f>
        <v>для легкового автомобиля</v>
      </c>
      <c r="G2683" s="27" t="s">
        <v>5431</v>
      </c>
      <c r="H2683" s="27" t="s">
        <v>28</v>
      </c>
      <c r="I2683" s="27">
        <v>0</v>
      </c>
      <c r="J2683" s="27">
        <v>631010000</v>
      </c>
      <c r="K2683" s="27" t="str">
        <f>VLOOKUP(B2683,[1]ПланКаз!A2670:M5974,12,0)</f>
        <v>ҚР, ШҚО, Өскемен қ., Бажов көш., 10</v>
      </c>
      <c r="L2683" s="27" t="str">
        <f>VLOOKUP(B2683,[1]ПланКаз!A2668:M5972,13,0)</f>
        <v>Желтоқсан-Қантар</v>
      </c>
      <c r="M2683" s="27" t="str">
        <f>VLOOKUP(B2683,[1]ПланКаз!A2670:N5974,14,0)</f>
        <v>Шығыс-Қазақстан облысы, Өскемен қ.</v>
      </c>
      <c r="N2683" s="27" t="s">
        <v>60</v>
      </c>
      <c r="O2683" s="27" t="str">
        <f>VLOOKUP(B2683,[1]ПланКаз!A2669:P5973,16,0)</f>
        <v>жыл бойына өтінім бойынша</v>
      </c>
      <c r="P2683" s="27" t="s">
        <v>61</v>
      </c>
      <c r="Q2683" s="28" t="s">
        <v>480</v>
      </c>
      <c r="R2683" s="27" t="str">
        <f>VLOOKUP(B2683,[1]ПланКаз!A2668:S5972,19,0)</f>
        <v>Дана</v>
      </c>
      <c r="S2683" s="29">
        <v>3</v>
      </c>
      <c r="T2683" s="29">
        <v>2381</v>
      </c>
      <c r="U2683" s="29">
        <v>7143</v>
      </c>
      <c r="V2683" s="29">
        <v>8000.16</v>
      </c>
      <c r="W2683" s="27"/>
      <c r="X2683" s="27" t="s">
        <v>64</v>
      </c>
      <c r="Y2683" s="27" t="s">
        <v>63</v>
      </c>
    </row>
    <row r="2684" spans="2:25" x14ac:dyDescent="0.2">
      <c r="B2684" s="27" t="s">
        <v>5432</v>
      </c>
      <c r="C2684" s="27" t="s">
        <v>57</v>
      </c>
      <c r="D2684" s="27" t="s">
        <v>5433</v>
      </c>
      <c r="E2684" s="27" t="str">
        <f>VLOOKUP(D2684,[1]ЕНС!A:E,2,FALSE)</f>
        <v>Сцепление</v>
      </c>
      <c r="F2684" s="27" t="str">
        <f>VLOOKUP(D2684,[1]ЕНС!A:E,3,FALSE)</f>
        <v>для легкового автомобиля</v>
      </c>
      <c r="G2684" s="27" t="s">
        <v>5434</v>
      </c>
      <c r="H2684" s="27" t="s">
        <v>28</v>
      </c>
      <c r="I2684" s="27">
        <v>0</v>
      </c>
      <c r="J2684" s="27">
        <v>631010000</v>
      </c>
      <c r="K2684" s="27" t="str">
        <f>VLOOKUP(B2684,[1]ПланКаз!A2671:M5975,12,0)</f>
        <v>ҚР, ШҚО, Өскемен қ., Бажов көш., 10</v>
      </c>
      <c r="L2684" s="27" t="str">
        <f>VLOOKUP(B2684,[1]ПланКаз!A2669:M5973,13,0)</f>
        <v>Желтоқсан-Қантар</v>
      </c>
      <c r="M2684" s="27" t="str">
        <f>VLOOKUP(B2684,[1]ПланКаз!A2671:N5975,14,0)</f>
        <v>Шығыс-Қазақстан облысы, Өскемен қ.</v>
      </c>
      <c r="N2684" s="27" t="s">
        <v>60</v>
      </c>
      <c r="O2684" s="27" t="str">
        <f>VLOOKUP(B2684,[1]ПланКаз!A2670:P5974,16,0)</f>
        <v>жыл бойына өтінім бойынша</v>
      </c>
      <c r="P2684" s="27" t="s">
        <v>61</v>
      </c>
      <c r="Q2684" s="28" t="s">
        <v>480</v>
      </c>
      <c r="R2684" s="27" t="str">
        <f>VLOOKUP(B2684,[1]ПланКаз!A2669:S5973,19,0)</f>
        <v>Дана</v>
      </c>
      <c r="S2684" s="29">
        <v>1</v>
      </c>
      <c r="T2684" s="29">
        <v>15044</v>
      </c>
      <c r="U2684" s="29">
        <v>15044</v>
      </c>
      <c r="V2684" s="29">
        <v>16849.28</v>
      </c>
      <c r="W2684" s="27"/>
      <c r="X2684" s="27" t="s">
        <v>64</v>
      </c>
      <c r="Y2684" s="27" t="s">
        <v>63</v>
      </c>
    </row>
    <row r="2685" spans="2:25" x14ac:dyDescent="0.2">
      <c r="B2685" s="27" t="s">
        <v>5435</v>
      </c>
      <c r="C2685" s="27" t="s">
        <v>57</v>
      </c>
      <c r="D2685" s="27" t="s">
        <v>5436</v>
      </c>
      <c r="E2685" s="27" t="str">
        <f>VLOOKUP(D2685,[1]ЕНС!A:E,2,FALSE)</f>
        <v>Подшипник</v>
      </c>
      <c r="F2685" s="27" t="str">
        <f>VLOOKUP(D2685,[1]ЕНС!A:E,3,FALSE)</f>
        <v>сцепления, для легкового автомобиля</v>
      </c>
      <c r="G2685" s="27" t="s">
        <v>5437</v>
      </c>
      <c r="H2685" s="27" t="s">
        <v>28</v>
      </c>
      <c r="I2685" s="27">
        <v>0</v>
      </c>
      <c r="J2685" s="27">
        <v>631010000</v>
      </c>
      <c r="K2685" s="27" t="str">
        <f>VLOOKUP(B2685,[1]ПланКаз!A2672:M5976,12,0)</f>
        <v>ҚР, ШҚО, Өскемен қ., Бажов көш., 10</v>
      </c>
      <c r="L2685" s="27" t="str">
        <f>VLOOKUP(B2685,[1]ПланКаз!A2670:M5974,13,0)</f>
        <v>Желтоқсан-Қантар</v>
      </c>
      <c r="M2685" s="27" t="str">
        <f>VLOOKUP(B2685,[1]ПланКаз!A2672:N5976,14,0)</f>
        <v>Шығыс-Қазақстан облысы, Өскемен қ.</v>
      </c>
      <c r="N2685" s="27" t="s">
        <v>60</v>
      </c>
      <c r="O2685" s="27" t="str">
        <f>VLOOKUP(B2685,[1]ПланКаз!A2671:P5975,16,0)</f>
        <v>жыл бойына өтінім бойынша</v>
      </c>
      <c r="P2685" s="27" t="s">
        <v>61</v>
      </c>
      <c r="Q2685" s="28" t="s">
        <v>480</v>
      </c>
      <c r="R2685" s="27" t="str">
        <f>VLOOKUP(B2685,[1]ПланКаз!A2670:S5974,19,0)</f>
        <v>Дана</v>
      </c>
      <c r="S2685" s="29">
        <v>4</v>
      </c>
      <c r="T2685" s="29">
        <v>1871</v>
      </c>
      <c r="U2685" s="29">
        <v>7484</v>
      </c>
      <c r="V2685" s="29">
        <v>8382.08</v>
      </c>
      <c r="W2685" s="27"/>
      <c r="X2685" s="27" t="s">
        <v>64</v>
      </c>
      <c r="Y2685" s="27" t="s">
        <v>63</v>
      </c>
    </row>
    <row r="2686" spans="2:25" x14ac:dyDescent="0.2">
      <c r="B2686" s="27" t="s">
        <v>5438</v>
      </c>
      <c r="C2686" s="27" t="s">
        <v>57</v>
      </c>
      <c r="D2686" s="27" t="s">
        <v>5439</v>
      </c>
      <c r="E2686" s="27" t="str">
        <f>VLOOKUP(D2686,[1]ЕНС!A:E,2,FALSE)</f>
        <v>Муфта</v>
      </c>
      <c r="F2686" s="27" t="str">
        <f>VLOOKUP(D2686,[1]ЕНС!A:E,3,FALSE)</f>
        <v>сцепления, для легкового автомобиля</v>
      </c>
      <c r="G2686" s="27" t="s">
        <v>5440</v>
      </c>
      <c r="H2686" s="27" t="s">
        <v>28</v>
      </c>
      <c r="I2686" s="27">
        <v>0</v>
      </c>
      <c r="J2686" s="27">
        <v>631010000</v>
      </c>
      <c r="K2686" s="27" t="str">
        <f>VLOOKUP(B2686,[1]ПланКаз!A2673:M5977,12,0)</f>
        <v>ҚР, ШҚО, Өскемен қ., Бажов көш., 10</v>
      </c>
      <c r="L2686" s="27" t="str">
        <f>VLOOKUP(B2686,[1]ПланКаз!A2671:M5975,13,0)</f>
        <v>Желтоқсан-Қантар</v>
      </c>
      <c r="M2686" s="27" t="str">
        <f>VLOOKUP(B2686,[1]ПланКаз!A2673:N5977,14,0)</f>
        <v>Шығыс-Қазақстан облысы, Өскемен қ.</v>
      </c>
      <c r="N2686" s="27" t="s">
        <v>60</v>
      </c>
      <c r="O2686" s="27" t="str">
        <f>VLOOKUP(B2686,[1]ПланКаз!A2672:P5976,16,0)</f>
        <v>жыл бойына өтінім бойынша</v>
      </c>
      <c r="P2686" s="27" t="s">
        <v>61</v>
      </c>
      <c r="Q2686" s="28" t="s">
        <v>480</v>
      </c>
      <c r="R2686" s="27" t="str">
        <f>VLOOKUP(B2686,[1]ПланКаз!A2671:S5975,19,0)</f>
        <v>Дана</v>
      </c>
      <c r="S2686" s="29">
        <v>3</v>
      </c>
      <c r="T2686" s="29">
        <v>1967</v>
      </c>
      <c r="U2686" s="29">
        <v>5901</v>
      </c>
      <c r="V2686" s="29">
        <v>6609.12</v>
      </c>
      <c r="W2686" s="27"/>
      <c r="X2686" s="27" t="s">
        <v>64</v>
      </c>
      <c r="Y2686" s="27" t="s">
        <v>63</v>
      </c>
    </row>
    <row r="2687" spans="2:25" x14ac:dyDescent="0.2">
      <c r="B2687" s="27" t="s">
        <v>5441</v>
      </c>
      <c r="C2687" s="27" t="s">
        <v>57</v>
      </c>
      <c r="D2687" s="27" t="s">
        <v>5442</v>
      </c>
      <c r="E2687" s="27" t="str">
        <f>VLOOKUP(D2687,[1]ЕНС!A:E,2,FALSE)</f>
        <v>Фильтр</v>
      </c>
      <c r="F2687" s="27" t="str">
        <f>VLOOKUP(D2687,[1]ЕНС!A:E,3,FALSE)</f>
        <v>масляный, для двигателя внутреннего сгорания, механический, сетчатый</v>
      </c>
      <c r="G2687" s="27" t="s">
        <v>5443</v>
      </c>
      <c r="H2687" s="27" t="s">
        <v>28</v>
      </c>
      <c r="I2687" s="27">
        <v>0</v>
      </c>
      <c r="J2687" s="27">
        <v>631010000</v>
      </c>
      <c r="K2687" s="27" t="str">
        <f>VLOOKUP(B2687,[1]ПланКаз!A2674:M5978,12,0)</f>
        <v>ҚР, ШҚО, Өскемен қ., Бажов көш., 10</v>
      </c>
      <c r="L2687" s="27" t="str">
        <f>VLOOKUP(B2687,[1]ПланКаз!A2672:M5976,13,0)</f>
        <v>Желтоқсан-Қантар</v>
      </c>
      <c r="M2687" s="27" t="str">
        <f>VLOOKUP(B2687,[1]ПланКаз!A2674:N5978,14,0)</f>
        <v>Шығыс-Қазақстан облысы, Өскемен қ.</v>
      </c>
      <c r="N2687" s="27" t="s">
        <v>60</v>
      </c>
      <c r="O2687" s="27" t="str">
        <f>VLOOKUP(B2687,[1]ПланКаз!A2673:P5977,16,0)</f>
        <v>жыл бойына өтінім бойынша</v>
      </c>
      <c r="P2687" s="27" t="s">
        <v>61</v>
      </c>
      <c r="Q2687" s="28" t="s">
        <v>480</v>
      </c>
      <c r="R2687" s="27" t="str">
        <f>VLOOKUP(B2687,[1]ПланКаз!A2672:S5976,19,0)</f>
        <v>Дана</v>
      </c>
      <c r="S2687" s="29">
        <v>36</v>
      </c>
      <c r="T2687" s="29">
        <v>444</v>
      </c>
      <c r="U2687" s="29">
        <v>15984</v>
      </c>
      <c r="V2687" s="29">
        <v>17902.080000000002</v>
      </c>
      <c r="W2687" s="27"/>
      <c r="X2687" s="27" t="s">
        <v>64</v>
      </c>
      <c r="Y2687" s="27" t="s">
        <v>63</v>
      </c>
    </row>
    <row r="2688" spans="2:25" x14ac:dyDescent="0.2">
      <c r="B2688" s="27" t="s">
        <v>5444</v>
      </c>
      <c r="C2688" s="27" t="s">
        <v>57</v>
      </c>
      <c r="D2688" s="27" t="s">
        <v>5445</v>
      </c>
      <c r="E2688" s="27" t="str">
        <f>VLOOKUP(D2688,[1]ЕНС!A:E,2,FALSE)</f>
        <v>Колодка</v>
      </c>
      <c r="F2688" s="27" t="str">
        <f>VLOOKUP(D2688,[1]ЕНС!A:E,3,FALSE)</f>
        <v>тормозная, для легкового автомобиля, передняя</v>
      </c>
      <c r="G2688" s="27" t="s">
        <v>5446</v>
      </c>
      <c r="H2688" s="27" t="s">
        <v>28</v>
      </c>
      <c r="I2688" s="27">
        <v>0</v>
      </c>
      <c r="J2688" s="27">
        <v>631010000</v>
      </c>
      <c r="K2688" s="27" t="str">
        <f>VLOOKUP(B2688,[1]ПланКаз!A2675:M5979,12,0)</f>
        <v>ҚР, ШҚО, Өскемен қ., Бажов көш., 10</v>
      </c>
      <c r="L2688" s="27" t="str">
        <f>VLOOKUP(B2688,[1]ПланКаз!A2673:M5977,13,0)</f>
        <v>Желтоқсан-Қантар</v>
      </c>
      <c r="M2688" s="27" t="str">
        <f>VLOOKUP(B2688,[1]ПланКаз!A2675:N5979,14,0)</f>
        <v>Шығыс-Қазақстан облысы, Өскемен қ.</v>
      </c>
      <c r="N2688" s="27" t="s">
        <v>60</v>
      </c>
      <c r="O2688" s="27" t="str">
        <f>VLOOKUP(B2688,[1]ПланКаз!A2674:P5978,16,0)</f>
        <v>жыл бойына өтінім бойынша</v>
      </c>
      <c r="P2688" s="27" t="s">
        <v>61</v>
      </c>
      <c r="Q2688" s="28" t="s">
        <v>2783</v>
      </c>
      <c r="R2688" s="27" t="str">
        <f>VLOOKUP(B2688,[1]ПланКаз!A2673:S5977,19,0)</f>
        <v>Комплект</v>
      </c>
      <c r="S2688" s="29">
        <v>4</v>
      </c>
      <c r="T2688" s="29">
        <v>3079</v>
      </c>
      <c r="U2688" s="29">
        <v>12316</v>
      </c>
      <c r="V2688" s="29">
        <v>13793.92</v>
      </c>
      <c r="W2688" s="27"/>
      <c r="X2688" s="27" t="s">
        <v>64</v>
      </c>
      <c r="Y2688" s="27" t="s">
        <v>63</v>
      </c>
    </row>
    <row r="2689" spans="2:25" x14ac:dyDescent="0.2">
      <c r="B2689" s="27" t="s">
        <v>5447</v>
      </c>
      <c r="C2689" s="27" t="s">
        <v>57</v>
      </c>
      <c r="D2689" s="27" t="s">
        <v>5448</v>
      </c>
      <c r="E2689" s="27" t="str">
        <f>VLOOKUP(D2689,[1]ЕНС!A:E,2,FALSE)</f>
        <v>Сайлентблок</v>
      </c>
      <c r="F2689" s="27" t="str">
        <f>VLOOKUP(D2689,[1]ЕНС!A:E,3,FALSE)</f>
        <v>стабилизатора, для легкового автомобиля</v>
      </c>
      <c r="G2689" s="27" t="s">
        <v>5449</v>
      </c>
      <c r="H2689" s="27" t="s">
        <v>28</v>
      </c>
      <c r="I2689" s="27">
        <v>0</v>
      </c>
      <c r="J2689" s="27">
        <v>631010000</v>
      </c>
      <c r="K2689" s="27" t="str">
        <f>VLOOKUP(B2689,[1]ПланКаз!A2676:M5980,12,0)</f>
        <v>ҚР, ШҚО, Өскемен қ., Бажов көш., 10</v>
      </c>
      <c r="L2689" s="27" t="str">
        <f>VLOOKUP(B2689,[1]ПланКаз!A2674:M5978,13,0)</f>
        <v>Желтоқсан-Қантар</v>
      </c>
      <c r="M2689" s="27" t="str">
        <f>VLOOKUP(B2689,[1]ПланКаз!A2676:N5980,14,0)</f>
        <v>Шығыс-Қазақстан облысы, Өскемен қ.</v>
      </c>
      <c r="N2689" s="27" t="s">
        <v>60</v>
      </c>
      <c r="O2689" s="27" t="str">
        <f>VLOOKUP(B2689,[1]ПланКаз!A2675:P5979,16,0)</f>
        <v>жыл бойына өтінім бойынша</v>
      </c>
      <c r="P2689" s="27" t="s">
        <v>61</v>
      </c>
      <c r="Q2689" s="28" t="s">
        <v>2783</v>
      </c>
      <c r="R2689" s="27" t="str">
        <f>VLOOKUP(B2689,[1]ПланКаз!A2674:S5978,19,0)</f>
        <v>Комплект</v>
      </c>
      <c r="S2689" s="29">
        <v>1</v>
      </c>
      <c r="T2689" s="29">
        <v>6163</v>
      </c>
      <c r="U2689" s="29">
        <v>6163</v>
      </c>
      <c r="V2689" s="29">
        <v>6902.56</v>
      </c>
      <c r="W2689" s="27"/>
      <c r="X2689" s="27" t="s">
        <v>64</v>
      </c>
      <c r="Y2689" s="27" t="s">
        <v>63</v>
      </c>
    </row>
    <row r="2690" spans="2:25" x14ac:dyDescent="0.2">
      <c r="B2690" s="27" t="s">
        <v>5450</v>
      </c>
      <c r="C2690" s="27" t="s">
        <v>57</v>
      </c>
      <c r="D2690" s="27" t="s">
        <v>5451</v>
      </c>
      <c r="E2690" s="27" t="str">
        <f>VLOOKUP(D2690,[1]ЕНС!A:E,2,FALSE)</f>
        <v>Замок</v>
      </c>
      <c r="F2690" s="27" t="str">
        <f>VLOOKUP(D2690,[1]ЕНС!A:E,3,FALSE)</f>
        <v>для легкового автомобиля, для поршневого двигателя с искровым зажиганием (карбюраторные), для зажигания стартера</v>
      </c>
      <c r="G2690" s="27" t="s">
        <v>5452</v>
      </c>
      <c r="H2690" s="27" t="s">
        <v>28</v>
      </c>
      <c r="I2690" s="27">
        <v>0</v>
      </c>
      <c r="J2690" s="27">
        <v>631010000</v>
      </c>
      <c r="K2690" s="27" t="str">
        <f>VLOOKUP(B2690,[1]ПланКаз!A2677:M5981,12,0)</f>
        <v>ҚР, ШҚО, Өскемен қ., Бажов көш., 10</v>
      </c>
      <c r="L2690" s="27" t="str">
        <f>VLOOKUP(B2690,[1]ПланКаз!A2675:M5979,13,0)</f>
        <v>Желтоқсан-Қантар</v>
      </c>
      <c r="M2690" s="27" t="str">
        <f>VLOOKUP(B2690,[1]ПланКаз!A2677:N5981,14,0)</f>
        <v>Шығыс-Қазақстан облысы, Өскемен қ.</v>
      </c>
      <c r="N2690" s="27" t="s">
        <v>60</v>
      </c>
      <c r="O2690" s="27" t="str">
        <f>VLOOKUP(B2690,[1]ПланКаз!A2676:P5980,16,0)</f>
        <v>жыл бойына өтінім бойынша</v>
      </c>
      <c r="P2690" s="27" t="s">
        <v>61</v>
      </c>
      <c r="Q2690" s="28" t="s">
        <v>480</v>
      </c>
      <c r="R2690" s="27" t="str">
        <f>VLOOKUP(B2690,[1]ПланКаз!A2675:S5979,19,0)</f>
        <v>Дана</v>
      </c>
      <c r="S2690" s="29">
        <v>1</v>
      </c>
      <c r="T2690" s="29">
        <v>5316</v>
      </c>
      <c r="U2690" s="29">
        <v>5316</v>
      </c>
      <c r="V2690" s="29">
        <v>5953.92</v>
      </c>
      <c r="W2690" s="27"/>
      <c r="X2690" s="27" t="s">
        <v>64</v>
      </c>
      <c r="Y2690" s="27" t="s">
        <v>63</v>
      </c>
    </row>
    <row r="2691" spans="2:25" x14ac:dyDescent="0.2">
      <c r="B2691" s="27" t="s">
        <v>5453</v>
      </c>
      <c r="C2691" s="27" t="s">
        <v>57</v>
      </c>
      <c r="D2691" s="27" t="s">
        <v>5454</v>
      </c>
      <c r="E2691" s="27" t="str">
        <f>VLOOKUP(D2691,[1]ЕНС!A:E,2,FALSE)</f>
        <v>Фильтр</v>
      </c>
      <c r="F2691" s="27" t="str">
        <f>VLOOKUP(D2691,[1]ЕНС!A:E,3,FALSE)</f>
        <v>воздушный, для двигателя внутреннего сгорания, для легковых автомобилей</v>
      </c>
      <c r="G2691" s="27" t="s">
        <v>5455</v>
      </c>
      <c r="H2691" s="27" t="s">
        <v>28</v>
      </c>
      <c r="I2691" s="27">
        <v>0</v>
      </c>
      <c r="J2691" s="27">
        <v>631010000</v>
      </c>
      <c r="K2691" s="27" t="str">
        <f>VLOOKUP(B2691,[1]ПланКаз!A2678:M5982,12,0)</f>
        <v>ҚР, ШҚО, Өскемен қ., Бажов көш., 10</v>
      </c>
      <c r="L2691" s="27" t="str">
        <f>VLOOKUP(B2691,[1]ПланКаз!A2676:M5980,13,0)</f>
        <v>Желтоқсан-Қантар</v>
      </c>
      <c r="M2691" s="27" t="str">
        <f>VLOOKUP(B2691,[1]ПланКаз!A2678:N5982,14,0)</f>
        <v>Шығыс-Қазақстан облысы, Өскемен қ.</v>
      </c>
      <c r="N2691" s="27" t="s">
        <v>60</v>
      </c>
      <c r="O2691" s="27" t="str">
        <f>VLOOKUP(B2691,[1]ПланКаз!A2677:P5981,16,0)</f>
        <v>жыл бойына өтінім бойынша</v>
      </c>
      <c r="P2691" s="27" t="s">
        <v>61</v>
      </c>
      <c r="Q2691" s="28" t="s">
        <v>480</v>
      </c>
      <c r="R2691" s="27" t="str">
        <f>VLOOKUP(B2691,[1]ПланКаз!A2676:S5980,19,0)</f>
        <v>Дана</v>
      </c>
      <c r="S2691" s="29">
        <v>12</v>
      </c>
      <c r="T2691" s="29">
        <v>1318</v>
      </c>
      <c r="U2691" s="29">
        <v>15816</v>
      </c>
      <c r="V2691" s="29">
        <v>17713.919999999998</v>
      </c>
      <c r="W2691" s="27"/>
      <c r="X2691" s="27" t="s">
        <v>64</v>
      </c>
      <c r="Y2691" s="27" t="s">
        <v>63</v>
      </c>
    </row>
    <row r="2692" spans="2:25" x14ac:dyDescent="0.2">
      <c r="B2692" s="27" t="s">
        <v>5456</v>
      </c>
      <c r="C2692" s="27" t="s">
        <v>57</v>
      </c>
      <c r="D2692" s="27" t="s">
        <v>5457</v>
      </c>
      <c r="E2692" s="27" t="str">
        <f>VLOOKUP(D2692,[1]ЕНС!A:E,2,FALSE)</f>
        <v>Лапки корзины сцепления</v>
      </c>
      <c r="F2692" s="27" t="str">
        <f>VLOOKUP(D2692,[1]ЕНС!A:E,3,FALSE)</f>
        <v>для легкового автомобиля</v>
      </c>
      <c r="G2692" s="27" t="s">
        <v>5458</v>
      </c>
      <c r="H2692" s="27" t="s">
        <v>28</v>
      </c>
      <c r="I2692" s="27">
        <v>0</v>
      </c>
      <c r="J2692" s="27">
        <v>631010000</v>
      </c>
      <c r="K2692" s="27" t="str">
        <f>VLOOKUP(B2692,[1]ПланКаз!A2679:M5983,12,0)</f>
        <v>ҚР, ШҚО, Өскемен қ., Бажов көш., 10</v>
      </c>
      <c r="L2692" s="27" t="str">
        <f>VLOOKUP(B2692,[1]ПланКаз!A2677:M5981,13,0)</f>
        <v>Желтоқсан-Қантар</v>
      </c>
      <c r="M2692" s="27" t="str">
        <f>VLOOKUP(B2692,[1]ПланКаз!A2679:N5983,14,0)</f>
        <v>Шығыс-Қазақстан облысы, Өскемен қ.</v>
      </c>
      <c r="N2692" s="27" t="s">
        <v>60</v>
      </c>
      <c r="O2692" s="27" t="str">
        <f>VLOOKUP(B2692,[1]ПланКаз!A2678:P5982,16,0)</f>
        <v>жыл бойына өтінім бойынша</v>
      </c>
      <c r="P2692" s="27" t="s">
        <v>61</v>
      </c>
      <c r="Q2692" s="28" t="s">
        <v>480</v>
      </c>
      <c r="R2692" s="27" t="str">
        <f>VLOOKUP(B2692,[1]ПланКаз!A2677:S5981,19,0)</f>
        <v>Дана</v>
      </c>
      <c r="S2692" s="29">
        <v>6</v>
      </c>
      <c r="T2692" s="29">
        <v>1657</v>
      </c>
      <c r="U2692" s="29">
        <v>9942</v>
      </c>
      <c r="V2692" s="29">
        <v>11135.04</v>
      </c>
      <c r="W2692" s="27"/>
      <c r="X2692" s="27" t="s">
        <v>64</v>
      </c>
      <c r="Y2692" s="27" t="s">
        <v>63</v>
      </c>
    </row>
    <row r="2693" spans="2:25" x14ac:dyDescent="0.2">
      <c r="B2693" s="27" t="s">
        <v>5459</v>
      </c>
      <c r="C2693" s="27" t="s">
        <v>57</v>
      </c>
      <c r="D2693" s="27" t="s">
        <v>5460</v>
      </c>
      <c r="E2693" s="27" t="str">
        <f>VLOOKUP(D2693,[1]ЕНС!A:E,2,FALSE)</f>
        <v>Шланг</v>
      </c>
      <c r="F2693" s="27" t="str">
        <f>VLOOKUP(D2693,[1]ЕНС!A:E,3,FALSE)</f>
        <v>тормозной, для легкового автомобиля</v>
      </c>
      <c r="G2693" s="27" t="s">
        <v>5461</v>
      </c>
      <c r="H2693" s="27" t="s">
        <v>28</v>
      </c>
      <c r="I2693" s="27">
        <v>0</v>
      </c>
      <c r="J2693" s="27">
        <v>631010000</v>
      </c>
      <c r="K2693" s="27" t="str">
        <f>VLOOKUP(B2693,[1]ПланКаз!A2680:M5984,12,0)</f>
        <v>ҚР, ШҚО, Өскемен қ., Бажов көш., 10</v>
      </c>
      <c r="L2693" s="27" t="str">
        <f>VLOOKUP(B2693,[1]ПланКаз!A2678:M5982,13,0)</f>
        <v>Желтоқсан-Қантар</v>
      </c>
      <c r="M2693" s="27" t="str">
        <f>VLOOKUP(B2693,[1]ПланКаз!A2680:N5984,14,0)</f>
        <v>Шығыс-Қазақстан облысы, Өскемен қ.</v>
      </c>
      <c r="N2693" s="27" t="s">
        <v>60</v>
      </c>
      <c r="O2693" s="27" t="str">
        <f>VLOOKUP(B2693,[1]ПланКаз!A2679:P5983,16,0)</f>
        <v>жыл бойына өтінім бойынша</v>
      </c>
      <c r="P2693" s="27" t="s">
        <v>61</v>
      </c>
      <c r="Q2693" s="28" t="s">
        <v>480</v>
      </c>
      <c r="R2693" s="27" t="str">
        <f>VLOOKUP(B2693,[1]ПланКаз!A2678:S5982,19,0)</f>
        <v>Дана</v>
      </c>
      <c r="S2693" s="29">
        <v>4</v>
      </c>
      <c r="T2693" s="29">
        <v>1234</v>
      </c>
      <c r="U2693" s="29">
        <v>4936</v>
      </c>
      <c r="V2693" s="29">
        <v>5528.32</v>
      </c>
      <c r="W2693" s="27"/>
      <c r="X2693" s="27" t="s">
        <v>64</v>
      </c>
      <c r="Y2693" s="27" t="s">
        <v>63</v>
      </c>
    </row>
    <row r="2694" spans="2:25" x14ac:dyDescent="0.2">
      <c r="B2694" s="27" t="s">
        <v>5462</v>
      </c>
      <c r="C2694" s="27" t="s">
        <v>57</v>
      </c>
      <c r="D2694" s="27" t="s">
        <v>5463</v>
      </c>
      <c r="E2694" s="27" t="str">
        <f>VLOOKUP(D2694,[1]ЕНС!A:E,2,FALSE)</f>
        <v>Опора</v>
      </c>
      <c r="F2694" s="27" t="str">
        <f>VLOOKUP(D2694,[1]ЕНС!A:E,3,FALSE)</f>
        <v>шаровая, для легкового автомобиля</v>
      </c>
      <c r="G2694" s="27" t="s">
        <v>5464</v>
      </c>
      <c r="H2694" s="27" t="s">
        <v>28</v>
      </c>
      <c r="I2694" s="27">
        <v>0</v>
      </c>
      <c r="J2694" s="27">
        <v>631010000</v>
      </c>
      <c r="K2694" s="27" t="str">
        <f>VLOOKUP(B2694,[1]ПланКаз!A2681:M5985,12,0)</f>
        <v>ҚР, ШҚО, Өскемен қ., Бажов көш., 10</v>
      </c>
      <c r="L2694" s="27" t="str">
        <f>VLOOKUP(B2694,[1]ПланКаз!A2679:M5983,13,0)</f>
        <v>Желтоқсан-Қантар</v>
      </c>
      <c r="M2694" s="27" t="str">
        <f>VLOOKUP(B2694,[1]ПланКаз!A2681:N5985,14,0)</f>
        <v>Шығыс-Қазақстан облысы, Өскемен қ.</v>
      </c>
      <c r="N2694" s="27" t="s">
        <v>60</v>
      </c>
      <c r="O2694" s="27" t="str">
        <f>VLOOKUP(B2694,[1]ПланКаз!A2680:P5984,16,0)</f>
        <v>жыл бойына өтінім бойынша</v>
      </c>
      <c r="P2694" s="27" t="s">
        <v>61</v>
      </c>
      <c r="Q2694" s="28" t="s">
        <v>480</v>
      </c>
      <c r="R2694" s="27" t="str">
        <f>VLOOKUP(B2694,[1]ПланКаз!A2679:S5983,19,0)</f>
        <v>Дана</v>
      </c>
      <c r="S2694" s="29">
        <v>12</v>
      </c>
      <c r="T2694" s="29">
        <v>4787</v>
      </c>
      <c r="U2694" s="29">
        <v>57444</v>
      </c>
      <c r="V2694" s="29">
        <v>64337.279999999999</v>
      </c>
      <c r="W2694" s="27"/>
      <c r="X2694" s="27" t="s">
        <v>64</v>
      </c>
      <c r="Y2694" s="27" t="s">
        <v>63</v>
      </c>
    </row>
    <row r="2695" spans="2:25" x14ac:dyDescent="0.2">
      <c r="B2695" s="27" t="s">
        <v>5465</v>
      </c>
      <c r="C2695" s="27" t="s">
        <v>57</v>
      </c>
      <c r="D2695" s="27" t="s">
        <v>5466</v>
      </c>
      <c r="E2695" s="27" t="str">
        <f>VLOOKUP(D2695,[1]ЕНС!A:E,2,FALSE)</f>
        <v>Цепь</v>
      </c>
      <c r="F2695" s="27" t="str">
        <f>VLOOKUP(D2695,[1]ЕНС!A:E,3,FALSE)</f>
        <v>приводная, распределительного вала, для легкового автомобиля</v>
      </c>
      <c r="G2695" s="27" t="s">
        <v>5467</v>
      </c>
      <c r="H2695" s="27" t="s">
        <v>28</v>
      </c>
      <c r="I2695" s="27">
        <v>0</v>
      </c>
      <c r="J2695" s="27">
        <v>631010000</v>
      </c>
      <c r="K2695" s="27" t="str">
        <f>VLOOKUP(B2695,[1]ПланКаз!A2682:M5986,12,0)</f>
        <v>ҚР, ШҚО, Өскемен қ., Бажов көш., 10</v>
      </c>
      <c r="L2695" s="27" t="str">
        <f>VLOOKUP(B2695,[1]ПланКаз!A2680:M5984,13,0)</f>
        <v>Желтоқсан-Қантар</v>
      </c>
      <c r="M2695" s="27" t="str">
        <f>VLOOKUP(B2695,[1]ПланКаз!A2682:N5986,14,0)</f>
        <v>Шығыс-Қазақстан облысы, Өскемен қ.</v>
      </c>
      <c r="N2695" s="27" t="s">
        <v>60</v>
      </c>
      <c r="O2695" s="27" t="str">
        <f>VLOOKUP(B2695,[1]ПланКаз!A2681:P5985,16,0)</f>
        <v>жыл бойына өтінім бойынша</v>
      </c>
      <c r="P2695" s="27" t="s">
        <v>61</v>
      </c>
      <c r="Q2695" s="28" t="s">
        <v>480</v>
      </c>
      <c r="R2695" s="27" t="str">
        <f>VLOOKUP(B2695,[1]ПланКаз!A2680:S5984,19,0)</f>
        <v>Дана</v>
      </c>
      <c r="S2695" s="29">
        <v>2</v>
      </c>
      <c r="T2695" s="29">
        <v>5136</v>
      </c>
      <c r="U2695" s="29">
        <v>10272</v>
      </c>
      <c r="V2695" s="29">
        <v>11504.64</v>
      </c>
      <c r="W2695" s="27"/>
      <c r="X2695" s="27" t="s">
        <v>64</v>
      </c>
      <c r="Y2695" s="27" t="s">
        <v>63</v>
      </c>
    </row>
    <row r="2696" spans="2:25" x14ac:dyDescent="0.2">
      <c r="B2696" s="27" t="s">
        <v>5468</v>
      </c>
      <c r="C2696" s="27" t="s">
        <v>57</v>
      </c>
      <c r="D2696" s="27" t="s">
        <v>5469</v>
      </c>
      <c r="E2696" s="27" t="str">
        <f>VLOOKUP(D2696,[1]ЕНС!A:E,2,FALSE)</f>
        <v>Успокоитель</v>
      </c>
      <c r="F2696" s="27" t="str">
        <f>VLOOKUP(D2696,[1]ЕНС!A:E,3,FALSE)</f>
        <v>цепи привода газораспределительного механизма, для легкового автомобиля</v>
      </c>
      <c r="G2696" s="27" t="s">
        <v>5470</v>
      </c>
      <c r="H2696" s="27" t="s">
        <v>28</v>
      </c>
      <c r="I2696" s="27">
        <v>0</v>
      </c>
      <c r="J2696" s="27">
        <v>631010000</v>
      </c>
      <c r="K2696" s="27" t="str">
        <f>VLOOKUP(B2696,[1]ПланКаз!A2683:M5987,12,0)</f>
        <v>ҚР, ШҚО, Өскемен қ., Бажов көш., 10</v>
      </c>
      <c r="L2696" s="27" t="str">
        <f>VLOOKUP(B2696,[1]ПланКаз!A2681:M5985,13,0)</f>
        <v>Желтоқсан-Қантар</v>
      </c>
      <c r="M2696" s="27" t="str">
        <f>VLOOKUP(B2696,[1]ПланКаз!A2683:N5987,14,0)</f>
        <v>Шығыс-Қазақстан облысы, Өскемен қ.</v>
      </c>
      <c r="N2696" s="27" t="s">
        <v>60</v>
      </c>
      <c r="O2696" s="27" t="str">
        <f>VLOOKUP(B2696,[1]ПланКаз!A2682:P5986,16,0)</f>
        <v>жыл бойына өтінім бойынша</v>
      </c>
      <c r="P2696" s="27" t="s">
        <v>61</v>
      </c>
      <c r="Q2696" s="28" t="s">
        <v>480</v>
      </c>
      <c r="R2696" s="27" t="str">
        <f>VLOOKUP(B2696,[1]ПланКаз!A2681:S5985,19,0)</f>
        <v>Дана</v>
      </c>
      <c r="S2696" s="29">
        <v>3</v>
      </c>
      <c r="T2696" s="29">
        <v>752</v>
      </c>
      <c r="U2696" s="29">
        <v>2256</v>
      </c>
      <c r="V2696" s="29">
        <v>2526.7199999999998</v>
      </c>
      <c r="W2696" s="27"/>
      <c r="X2696" s="27" t="s">
        <v>64</v>
      </c>
      <c r="Y2696" s="27" t="s">
        <v>63</v>
      </c>
    </row>
    <row r="2697" spans="2:25" x14ac:dyDescent="0.2">
      <c r="B2697" s="27" t="s">
        <v>5471</v>
      </c>
      <c r="C2697" s="27" t="s">
        <v>57</v>
      </c>
      <c r="D2697" s="27" t="s">
        <v>5472</v>
      </c>
      <c r="E2697" s="27" t="str">
        <f>VLOOKUP(D2697,[1]ЕНС!A:E,2,FALSE)</f>
        <v>Натяжитель</v>
      </c>
      <c r="F2697" s="27" t="str">
        <f>VLOOKUP(D2697,[1]ЕНС!A:E,3,FALSE)</f>
        <v>для карбюраторного двигателя, для легкового автомобиля</v>
      </c>
      <c r="G2697" s="27" t="s">
        <v>5473</v>
      </c>
      <c r="H2697" s="27" t="s">
        <v>28</v>
      </c>
      <c r="I2697" s="27">
        <v>0</v>
      </c>
      <c r="J2697" s="27">
        <v>631010000</v>
      </c>
      <c r="K2697" s="27" t="str">
        <f>VLOOKUP(B2697,[1]ПланКаз!A2684:M5988,12,0)</f>
        <v>ҚР, ШҚО, Өскемен қ., Бажов көш., 10</v>
      </c>
      <c r="L2697" s="27" t="str">
        <f>VLOOKUP(B2697,[1]ПланКаз!A2682:M5986,13,0)</f>
        <v>Желтоқсан-Қантар</v>
      </c>
      <c r="M2697" s="27" t="str">
        <f>VLOOKUP(B2697,[1]ПланКаз!A2684:N5988,14,0)</f>
        <v>Шығыс-Қазақстан облысы, Өскемен қ.</v>
      </c>
      <c r="N2697" s="27" t="s">
        <v>60</v>
      </c>
      <c r="O2697" s="27" t="str">
        <f>VLOOKUP(B2697,[1]ПланКаз!A2683:P5987,16,0)</f>
        <v>жыл бойына өтінім бойынша</v>
      </c>
      <c r="P2697" s="27" t="s">
        <v>61</v>
      </c>
      <c r="Q2697" s="28" t="s">
        <v>480</v>
      </c>
      <c r="R2697" s="27" t="str">
        <f>VLOOKUP(B2697,[1]ПланКаз!A2682:S5986,19,0)</f>
        <v>Дана</v>
      </c>
      <c r="S2697" s="29">
        <v>6</v>
      </c>
      <c r="T2697" s="29">
        <v>6900</v>
      </c>
      <c r="U2697" s="29">
        <v>41400</v>
      </c>
      <c r="V2697" s="29">
        <v>46368</v>
      </c>
      <c r="W2697" s="27"/>
      <c r="X2697" s="27" t="s">
        <v>64</v>
      </c>
      <c r="Y2697" s="27" t="s">
        <v>63</v>
      </c>
    </row>
    <row r="2698" spans="2:25" x14ac:dyDescent="0.2">
      <c r="B2698" s="27" t="s">
        <v>5474</v>
      </c>
      <c r="C2698" s="27" t="s">
        <v>57</v>
      </c>
      <c r="D2698" s="27" t="s">
        <v>5475</v>
      </c>
      <c r="E2698" s="27" t="str">
        <f>VLOOKUP(D2698,[1]ЕНС!A:E,2,FALSE)</f>
        <v>Группа контактная</v>
      </c>
      <c r="F2698" s="27" t="str">
        <f>VLOOKUP(D2698,[1]ЕНС!A:E,3,FALSE)</f>
        <v>для грузового автомобиля, замка зажигания</v>
      </c>
      <c r="G2698" s="27" t="s">
        <v>5476</v>
      </c>
      <c r="H2698" s="27" t="s">
        <v>28</v>
      </c>
      <c r="I2698" s="27">
        <v>0</v>
      </c>
      <c r="J2698" s="27">
        <v>631010000</v>
      </c>
      <c r="K2698" s="27" t="str">
        <f>VLOOKUP(B2698,[1]ПланКаз!A2685:M5989,12,0)</f>
        <v>ҚР, ШҚО, Өскемен қ., Бажов көш., 10</v>
      </c>
      <c r="L2698" s="27" t="str">
        <f>VLOOKUP(B2698,[1]ПланКаз!A2683:M5987,13,0)</f>
        <v>Желтоқсан-Қантар</v>
      </c>
      <c r="M2698" s="27" t="str">
        <f>VLOOKUP(B2698,[1]ПланКаз!A2685:N5989,14,0)</f>
        <v>Шығыс-Қазақстан облысы, Өскемен қ.</v>
      </c>
      <c r="N2698" s="27" t="s">
        <v>60</v>
      </c>
      <c r="O2698" s="27" t="str">
        <f>VLOOKUP(B2698,[1]ПланКаз!A2684:P5988,16,0)</f>
        <v>жыл бойына өтінім бойынша</v>
      </c>
      <c r="P2698" s="27" t="s">
        <v>61</v>
      </c>
      <c r="Q2698" s="28" t="s">
        <v>480</v>
      </c>
      <c r="R2698" s="27" t="str">
        <f>VLOOKUP(B2698,[1]ПланКаз!A2683:S5987,19,0)</f>
        <v>Дана</v>
      </c>
      <c r="S2698" s="29">
        <v>3</v>
      </c>
      <c r="T2698" s="29">
        <v>1079</v>
      </c>
      <c r="U2698" s="29">
        <v>3237</v>
      </c>
      <c r="V2698" s="29">
        <v>3625.44</v>
      </c>
      <c r="W2698" s="27"/>
      <c r="X2698" s="27" t="s">
        <v>64</v>
      </c>
      <c r="Y2698" s="27" t="s">
        <v>63</v>
      </c>
    </row>
    <row r="2699" spans="2:25" x14ac:dyDescent="0.2">
      <c r="B2699" s="27" t="s">
        <v>5477</v>
      </c>
      <c r="C2699" s="27" t="s">
        <v>57</v>
      </c>
      <c r="D2699" s="27" t="s">
        <v>5478</v>
      </c>
      <c r="E2699" s="27" t="str">
        <f>VLOOKUP(D2699,[1]ЕНС!A:E,2,FALSE)</f>
        <v>Манжета</v>
      </c>
      <c r="F2699" s="27" t="str">
        <f>VLOOKUP(D2699,[1]ЕНС!A:E,3,FALSE)</f>
        <v>коленчатого вала, передняя, для грузового автомобиля</v>
      </c>
      <c r="G2699" s="27" t="s">
        <v>5479</v>
      </c>
      <c r="H2699" s="27" t="s">
        <v>28</v>
      </c>
      <c r="I2699" s="27">
        <v>0</v>
      </c>
      <c r="J2699" s="27">
        <v>631010000</v>
      </c>
      <c r="K2699" s="27" t="str">
        <f>VLOOKUP(B2699,[1]ПланКаз!A2686:M5990,12,0)</f>
        <v>ҚР, ШҚО, Өскемен қ., Бажов көш., 10</v>
      </c>
      <c r="L2699" s="27" t="str">
        <f>VLOOKUP(B2699,[1]ПланКаз!A2684:M5988,13,0)</f>
        <v>Желтоқсан-Қантар</v>
      </c>
      <c r="M2699" s="27" t="str">
        <f>VLOOKUP(B2699,[1]ПланКаз!A2686:N5990,14,0)</f>
        <v>Шығыс-Қазақстан облысы, Өскемен қ.</v>
      </c>
      <c r="N2699" s="27" t="s">
        <v>60</v>
      </c>
      <c r="O2699" s="27" t="str">
        <f>VLOOKUP(B2699,[1]ПланКаз!A2685:P5989,16,0)</f>
        <v>жыл бойына өтінім бойынша</v>
      </c>
      <c r="P2699" s="27" t="s">
        <v>61</v>
      </c>
      <c r="Q2699" s="28" t="s">
        <v>480</v>
      </c>
      <c r="R2699" s="27" t="str">
        <f>VLOOKUP(B2699,[1]ПланКаз!A2684:S5988,19,0)</f>
        <v>Дана</v>
      </c>
      <c r="S2699" s="29">
        <v>14</v>
      </c>
      <c r="T2699" s="29">
        <v>397</v>
      </c>
      <c r="U2699" s="29">
        <v>5558</v>
      </c>
      <c r="V2699" s="29">
        <v>6224.96</v>
      </c>
      <c r="W2699" s="27"/>
      <c r="X2699" s="27" t="s">
        <v>64</v>
      </c>
      <c r="Y2699" s="27" t="s">
        <v>63</v>
      </c>
    </row>
    <row r="2700" spans="2:25" x14ac:dyDescent="0.2">
      <c r="B2700" s="27" t="s">
        <v>5480</v>
      </c>
      <c r="C2700" s="27" t="s">
        <v>57</v>
      </c>
      <c r="D2700" s="27" t="s">
        <v>5481</v>
      </c>
      <c r="E2700" s="27" t="str">
        <f>VLOOKUP(D2700,[1]ЕНС!A:E,2,FALSE)</f>
        <v>Болт</v>
      </c>
      <c r="F2700" s="27" t="str">
        <f>VLOOKUP(D2700,[1]ЕНС!A:E,3,FALSE)</f>
        <v>для грузового автомобиля, для карданного вала</v>
      </c>
      <c r="G2700" s="27" t="s">
        <v>5482</v>
      </c>
      <c r="H2700" s="27" t="s">
        <v>28</v>
      </c>
      <c r="I2700" s="27">
        <v>0</v>
      </c>
      <c r="J2700" s="27">
        <v>631010000</v>
      </c>
      <c r="K2700" s="27" t="str">
        <f>VLOOKUP(B2700,[1]ПланКаз!A2687:M5991,12,0)</f>
        <v>ҚР, ШҚО, Өскемен қ., Бажов көш., 10</v>
      </c>
      <c r="L2700" s="27" t="str">
        <f>VLOOKUP(B2700,[1]ПланКаз!A2685:M5989,13,0)</f>
        <v>Желтоқсан-Қантар</v>
      </c>
      <c r="M2700" s="27" t="str">
        <f>VLOOKUP(B2700,[1]ПланКаз!A2687:N5991,14,0)</f>
        <v>Шығыс-Қазақстан облысы, Өскемен қ.</v>
      </c>
      <c r="N2700" s="27" t="s">
        <v>60</v>
      </c>
      <c r="O2700" s="27" t="str">
        <f>VLOOKUP(B2700,[1]ПланКаз!A2686:P5990,16,0)</f>
        <v>жыл бойына өтінім бойынша</v>
      </c>
      <c r="P2700" s="27" t="s">
        <v>61</v>
      </c>
      <c r="Q2700" s="28" t="s">
        <v>480</v>
      </c>
      <c r="R2700" s="27" t="str">
        <f>VLOOKUP(B2700,[1]ПланКаз!A2685:S5989,19,0)</f>
        <v>Дана</v>
      </c>
      <c r="S2700" s="29">
        <v>101</v>
      </c>
      <c r="T2700" s="29">
        <v>158</v>
      </c>
      <c r="U2700" s="29">
        <v>15958</v>
      </c>
      <c r="V2700" s="29">
        <v>17872.96</v>
      </c>
      <c r="W2700" s="27"/>
      <c r="X2700" s="27" t="s">
        <v>64</v>
      </c>
      <c r="Y2700" s="27" t="s">
        <v>63</v>
      </c>
    </row>
    <row r="2701" spans="2:25" x14ac:dyDescent="0.2">
      <c r="B2701" s="27" t="s">
        <v>5483</v>
      </c>
      <c r="C2701" s="27" t="s">
        <v>57</v>
      </c>
      <c r="D2701" s="27" t="s">
        <v>5484</v>
      </c>
      <c r="E2701" s="27" t="str">
        <f>VLOOKUP(D2701,[1]ЕНС!A:E,2,FALSE)</f>
        <v>Реле</v>
      </c>
      <c r="F2701" s="27" t="str">
        <f>VLOOKUP(D2701,[1]ЕНС!A:E,3,FALSE)</f>
        <v>для грузового автомобиля, тепловое</v>
      </c>
      <c r="G2701" s="27" t="s">
        <v>5485</v>
      </c>
      <c r="H2701" s="27" t="s">
        <v>28</v>
      </c>
      <c r="I2701" s="27">
        <v>0</v>
      </c>
      <c r="J2701" s="27">
        <v>631010000</v>
      </c>
      <c r="K2701" s="27" t="str">
        <f>VLOOKUP(B2701,[1]ПланКаз!A2688:M5992,12,0)</f>
        <v>ҚР, ШҚО, Өскемен қ., Бажов көш., 10</v>
      </c>
      <c r="L2701" s="27" t="str">
        <f>VLOOKUP(B2701,[1]ПланКаз!A2686:M5990,13,0)</f>
        <v>Желтоқсан-Қантар</v>
      </c>
      <c r="M2701" s="27" t="str">
        <f>VLOOKUP(B2701,[1]ПланКаз!A2688:N5992,14,0)</f>
        <v>Шығыс-Қазақстан облысы, Өскемен қ.</v>
      </c>
      <c r="N2701" s="27" t="s">
        <v>60</v>
      </c>
      <c r="O2701" s="27" t="str">
        <f>VLOOKUP(B2701,[1]ПланКаз!A2687:P5991,16,0)</f>
        <v>жыл бойына өтінім бойынша</v>
      </c>
      <c r="P2701" s="27" t="s">
        <v>61</v>
      </c>
      <c r="Q2701" s="28" t="s">
        <v>480</v>
      </c>
      <c r="R2701" s="27" t="str">
        <f>VLOOKUP(B2701,[1]ПланКаз!A2686:S5990,19,0)</f>
        <v>Дана</v>
      </c>
      <c r="S2701" s="29">
        <v>10</v>
      </c>
      <c r="T2701" s="29">
        <v>1140</v>
      </c>
      <c r="U2701" s="29">
        <v>11400</v>
      </c>
      <c r="V2701" s="29">
        <v>12768</v>
      </c>
      <c r="W2701" s="27"/>
      <c r="X2701" s="27" t="s">
        <v>64</v>
      </c>
      <c r="Y2701" s="27" t="s">
        <v>63</v>
      </c>
    </row>
    <row r="2702" spans="2:25" x14ac:dyDescent="0.2">
      <c r="B2702" s="27" t="s">
        <v>5486</v>
      </c>
      <c r="C2702" s="27" t="s">
        <v>57</v>
      </c>
      <c r="D2702" s="27" t="s">
        <v>5487</v>
      </c>
      <c r="E2702" s="27" t="str">
        <f>VLOOKUP(D2702,[1]ЕНС!A:E,2,FALSE)</f>
        <v>Сальник клапанный</v>
      </c>
      <c r="F2702" s="27" t="str">
        <f>VLOOKUP(D2702,[1]ЕНС!A:E,3,FALSE)</f>
        <v>для карбюраторного двигателя, для легкового автомобиля</v>
      </c>
      <c r="G2702" s="27" t="s">
        <v>5488</v>
      </c>
      <c r="H2702" s="27" t="s">
        <v>28</v>
      </c>
      <c r="I2702" s="27">
        <v>0</v>
      </c>
      <c r="J2702" s="27">
        <v>631010000</v>
      </c>
      <c r="K2702" s="27" t="str">
        <f>VLOOKUP(B2702,[1]ПланКаз!A2689:M5993,12,0)</f>
        <v>ҚР, ШҚО, Өскемен қ., Бажов көш., 10</v>
      </c>
      <c r="L2702" s="27" t="str">
        <f>VLOOKUP(B2702,[1]ПланКаз!A2687:M5991,13,0)</f>
        <v>Желтоқсан-Қантар</v>
      </c>
      <c r="M2702" s="27" t="str">
        <f>VLOOKUP(B2702,[1]ПланКаз!A2689:N5993,14,0)</f>
        <v>Шығыс-Қазақстан облысы, Өскемен қ.</v>
      </c>
      <c r="N2702" s="27" t="s">
        <v>60</v>
      </c>
      <c r="O2702" s="27" t="str">
        <f>VLOOKUP(B2702,[1]ПланКаз!A2688:P5992,16,0)</f>
        <v>жыл бойына өтінім бойынша</v>
      </c>
      <c r="P2702" s="27" t="s">
        <v>61</v>
      </c>
      <c r="Q2702" s="28" t="s">
        <v>480</v>
      </c>
      <c r="R2702" s="27" t="str">
        <f>VLOOKUP(B2702,[1]ПланКаз!A2687:S5991,19,0)</f>
        <v>Комплект</v>
      </c>
      <c r="S2702" s="29">
        <v>17</v>
      </c>
      <c r="T2702" s="29">
        <v>1190</v>
      </c>
      <c r="U2702" s="29">
        <v>20230</v>
      </c>
      <c r="V2702" s="29">
        <v>22657.599999999999</v>
      </c>
      <c r="W2702" s="27"/>
      <c r="X2702" s="27" t="s">
        <v>64</v>
      </c>
      <c r="Y2702" s="27" t="s">
        <v>63</v>
      </c>
    </row>
    <row r="2703" spans="2:25" x14ac:dyDescent="0.2">
      <c r="B2703" s="27" t="s">
        <v>5489</v>
      </c>
      <c r="C2703" s="27" t="s">
        <v>57</v>
      </c>
      <c r="D2703" s="27" t="s">
        <v>5490</v>
      </c>
      <c r="E2703" s="27" t="str">
        <f>VLOOKUP(D2703,[1]ЕНС!A:E,2,FALSE)</f>
        <v>Реле</v>
      </c>
      <c r="F2703" s="27" t="str">
        <f>VLOOKUP(D2703,[1]ЕНС!A:E,3,FALSE)</f>
        <v>для грузового автомобиля, стартера</v>
      </c>
      <c r="G2703" s="27" t="s">
        <v>5491</v>
      </c>
      <c r="H2703" s="27" t="s">
        <v>28</v>
      </c>
      <c r="I2703" s="27">
        <v>0</v>
      </c>
      <c r="J2703" s="27">
        <v>631010000</v>
      </c>
      <c r="K2703" s="27" t="str">
        <f>VLOOKUP(B2703,[1]ПланКаз!A2690:M5994,12,0)</f>
        <v>ҚР, ШҚО, Өскемен қ., Бажов көш., 10</v>
      </c>
      <c r="L2703" s="27" t="str">
        <f>VLOOKUP(B2703,[1]ПланКаз!A2688:M5992,13,0)</f>
        <v>Желтоқсан-Қантар</v>
      </c>
      <c r="M2703" s="27" t="str">
        <f>VLOOKUP(B2703,[1]ПланКаз!A2690:N5994,14,0)</f>
        <v>Шығыс-Қазақстан облысы, Өскемен қ.</v>
      </c>
      <c r="N2703" s="27" t="s">
        <v>60</v>
      </c>
      <c r="O2703" s="27" t="str">
        <f>VLOOKUP(B2703,[1]ПланКаз!A2689:P5993,16,0)</f>
        <v>жыл бойына өтінім бойынша</v>
      </c>
      <c r="P2703" s="27" t="s">
        <v>61</v>
      </c>
      <c r="Q2703" s="28" t="s">
        <v>480</v>
      </c>
      <c r="R2703" s="27" t="str">
        <f>VLOOKUP(B2703,[1]ПланКаз!A2688:S5992,19,0)</f>
        <v>Дана</v>
      </c>
      <c r="S2703" s="29">
        <v>8</v>
      </c>
      <c r="T2703" s="29">
        <v>2423</v>
      </c>
      <c r="U2703" s="29">
        <v>19384</v>
      </c>
      <c r="V2703" s="29">
        <v>21710.080000000002</v>
      </c>
      <c r="W2703" s="27"/>
      <c r="X2703" s="27" t="s">
        <v>64</v>
      </c>
      <c r="Y2703" s="27" t="s">
        <v>63</v>
      </c>
    </row>
    <row r="2704" spans="2:25" x14ac:dyDescent="0.2">
      <c r="B2704" s="27" t="s">
        <v>5492</v>
      </c>
      <c r="C2704" s="27" t="s">
        <v>57</v>
      </c>
      <c r="D2704" s="27" t="s">
        <v>5493</v>
      </c>
      <c r="E2704" s="27" t="str">
        <f>VLOOKUP(D2704,[1]ЕНС!A:E,2,FALSE)</f>
        <v>Пружина</v>
      </c>
      <c r="F2704" s="27" t="str">
        <f>VLOOKUP(D2704,[1]ЕНС!A:E,3,FALSE)</f>
        <v>для грузового автомобиля, подшипника сцепления</v>
      </c>
      <c r="G2704" s="27" t="s">
        <v>5494</v>
      </c>
      <c r="H2704" s="27" t="s">
        <v>28</v>
      </c>
      <c r="I2704" s="27">
        <v>0</v>
      </c>
      <c r="J2704" s="27">
        <v>631010000</v>
      </c>
      <c r="K2704" s="27" t="str">
        <f>VLOOKUP(B2704,[1]ПланКаз!A2691:M5995,12,0)</f>
        <v>ҚР, ШҚО, Өскемен қ., Бажов көш., 10</v>
      </c>
      <c r="L2704" s="27" t="str">
        <f>VLOOKUP(B2704,[1]ПланКаз!A2689:M5993,13,0)</f>
        <v>Желтоқсан-Қантар</v>
      </c>
      <c r="M2704" s="27" t="str">
        <f>VLOOKUP(B2704,[1]ПланКаз!A2691:N5995,14,0)</f>
        <v>Шығыс-Қазақстан облысы, Өскемен қ.</v>
      </c>
      <c r="N2704" s="27" t="s">
        <v>60</v>
      </c>
      <c r="O2704" s="27" t="str">
        <f>VLOOKUP(B2704,[1]ПланКаз!A2690:P5994,16,0)</f>
        <v>жыл бойына өтінім бойынша</v>
      </c>
      <c r="P2704" s="27" t="s">
        <v>61</v>
      </c>
      <c r="Q2704" s="28" t="s">
        <v>480</v>
      </c>
      <c r="R2704" s="27" t="str">
        <f>VLOOKUP(B2704,[1]ПланКаз!A2689:S5993,19,0)</f>
        <v>Дана</v>
      </c>
      <c r="S2704" s="29">
        <v>5</v>
      </c>
      <c r="T2704" s="29">
        <v>156</v>
      </c>
      <c r="U2704" s="29">
        <v>780</v>
      </c>
      <c r="V2704" s="29">
        <v>873.6</v>
      </c>
      <c r="W2704" s="27"/>
      <c r="X2704" s="27" t="s">
        <v>64</v>
      </c>
      <c r="Y2704" s="27" t="s">
        <v>63</v>
      </c>
    </row>
    <row r="2705" spans="2:25" x14ac:dyDescent="0.2">
      <c r="B2705" s="27" t="s">
        <v>5495</v>
      </c>
      <c r="C2705" s="27" t="s">
        <v>57</v>
      </c>
      <c r="D2705" s="27" t="s">
        <v>5496</v>
      </c>
      <c r="E2705" s="27" t="str">
        <f>VLOOKUP(D2705,[1]ЕНС!A:E,2,FALSE)</f>
        <v>Вилка</v>
      </c>
      <c r="F2705" s="27" t="str">
        <f>VLOOKUP(D2705,[1]ЕНС!A:E,3,FALSE)</f>
        <v>сцепления, для грузового автомобиля</v>
      </c>
      <c r="G2705" s="27" t="s">
        <v>5497</v>
      </c>
      <c r="H2705" s="27" t="s">
        <v>28</v>
      </c>
      <c r="I2705" s="27">
        <v>0</v>
      </c>
      <c r="J2705" s="27">
        <v>631010000</v>
      </c>
      <c r="K2705" s="27" t="str">
        <f>VLOOKUP(B2705,[1]ПланКаз!A2692:M5996,12,0)</f>
        <v>ҚР, ШҚО, Өскемен қ., Бажов көш., 10</v>
      </c>
      <c r="L2705" s="27" t="str">
        <f>VLOOKUP(B2705,[1]ПланКаз!A2690:M5994,13,0)</f>
        <v>Желтоқсан-Қантар</v>
      </c>
      <c r="M2705" s="27" t="str">
        <f>VLOOKUP(B2705,[1]ПланКаз!A2692:N5996,14,0)</f>
        <v>Шығыс-Қазақстан облысы, Өскемен қ.</v>
      </c>
      <c r="N2705" s="27" t="s">
        <v>60</v>
      </c>
      <c r="O2705" s="27" t="str">
        <f>VLOOKUP(B2705,[1]ПланКаз!A2691:P5995,16,0)</f>
        <v>жыл бойына өтінім бойынша</v>
      </c>
      <c r="P2705" s="27" t="s">
        <v>61</v>
      </c>
      <c r="Q2705" s="28" t="s">
        <v>480</v>
      </c>
      <c r="R2705" s="27" t="str">
        <f>VLOOKUP(B2705,[1]ПланКаз!A2690:S5994,19,0)</f>
        <v>Дана</v>
      </c>
      <c r="S2705" s="29">
        <v>5</v>
      </c>
      <c r="T2705" s="29">
        <v>1560</v>
      </c>
      <c r="U2705" s="29">
        <v>7800</v>
      </c>
      <c r="V2705" s="29">
        <v>8736</v>
      </c>
      <c r="W2705" s="27"/>
      <c r="X2705" s="27" t="s">
        <v>64</v>
      </c>
      <c r="Y2705" s="27" t="s">
        <v>63</v>
      </c>
    </row>
    <row r="2706" spans="2:25" x14ac:dyDescent="0.2">
      <c r="B2706" s="27" t="s">
        <v>5498</v>
      </c>
      <c r="C2706" s="27" t="s">
        <v>57</v>
      </c>
      <c r="D2706" s="27" t="s">
        <v>5499</v>
      </c>
      <c r="E2706" s="27" t="str">
        <f>VLOOKUP(D2706,[1]ЕНС!A:E,2,FALSE)</f>
        <v>Трубка</v>
      </c>
      <c r="F2706" s="27" t="str">
        <f>VLOOKUP(D2706,[1]ЕНС!A:E,3,FALSE)</f>
        <v>для топливного насоса высокого давления, для грузового автомобиля</v>
      </c>
      <c r="G2706" s="27" t="s">
        <v>5500</v>
      </c>
      <c r="H2706" s="27" t="s">
        <v>28</v>
      </c>
      <c r="I2706" s="27">
        <v>0</v>
      </c>
      <c r="J2706" s="27">
        <v>631010000</v>
      </c>
      <c r="K2706" s="27" t="str">
        <f>VLOOKUP(B2706,[1]ПланКаз!A2693:M5997,12,0)</f>
        <v>ҚР, ШҚО, Өскемен қ., Бажов көш., 10</v>
      </c>
      <c r="L2706" s="27" t="str">
        <f>VLOOKUP(B2706,[1]ПланКаз!A2691:M5995,13,0)</f>
        <v>Желтоқсан-Қантар</v>
      </c>
      <c r="M2706" s="27" t="str">
        <f>VLOOKUP(B2706,[1]ПланКаз!A2693:N5997,14,0)</f>
        <v>Шығыс-Қазақстан облысы, Өскемен қ.</v>
      </c>
      <c r="N2706" s="27" t="s">
        <v>60</v>
      </c>
      <c r="O2706" s="27" t="str">
        <f>VLOOKUP(B2706,[1]ПланКаз!A2692:P5996,16,0)</f>
        <v>жыл бойына өтінім бойынша</v>
      </c>
      <c r="P2706" s="27" t="s">
        <v>61</v>
      </c>
      <c r="Q2706" s="28" t="s">
        <v>480</v>
      </c>
      <c r="R2706" s="27" t="str">
        <f>VLOOKUP(B2706,[1]ПланКаз!A2691:S5995,19,0)</f>
        <v>Дана</v>
      </c>
      <c r="S2706" s="29">
        <v>5</v>
      </c>
      <c r="T2706" s="29">
        <v>1685</v>
      </c>
      <c r="U2706" s="29">
        <v>8425</v>
      </c>
      <c r="V2706" s="29">
        <v>9436</v>
      </c>
      <c r="W2706" s="27"/>
      <c r="X2706" s="27" t="s">
        <v>64</v>
      </c>
      <c r="Y2706" s="27" t="s">
        <v>63</v>
      </c>
    </row>
    <row r="2707" spans="2:25" x14ac:dyDescent="0.2">
      <c r="B2707" s="27" t="s">
        <v>5501</v>
      </c>
      <c r="C2707" s="27" t="s">
        <v>57</v>
      </c>
      <c r="D2707" s="27" t="s">
        <v>5502</v>
      </c>
      <c r="E2707" s="27" t="str">
        <f>VLOOKUP(D2707,[1]ЕНС!A:E,2,FALSE)</f>
        <v>Подушка</v>
      </c>
      <c r="F2707" s="27" t="str">
        <f>VLOOKUP(D2707,[1]ЕНС!A:E,3,FALSE)</f>
        <v>рессоры, для грузового автомобиля</v>
      </c>
      <c r="G2707" s="27" t="s">
        <v>5503</v>
      </c>
      <c r="H2707" s="27" t="s">
        <v>28</v>
      </c>
      <c r="I2707" s="27">
        <v>0</v>
      </c>
      <c r="J2707" s="27">
        <v>631010000</v>
      </c>
      <c r="K2707" s="27" t="str">
        <f>VLOOKUP(B2707,[1]ПланКаз!A2694:M5998,12,0)</f>
        <v>ҚР, ШҚО, Өскемен қ., Бажов көш., 10</v>
      </c>
      <c r="L2707" s="27" t="str">
        <f>VLOOKUP(B2707,[1]ПланКаз!A2692:M5996,13,0)</f>
        <v>Желтоқсан-Қантар</v>
      </c>
      <c r="M2707" s="27" t="str">
        <f>VLOOKUP(B2707,[1]ПланКаз!A2694:N5998,14,0)</f>
        <v>Шығыс-Қазақстан облысы, Өскемен қ.</v>
      </c>
      <c r="N2707" s="27" t="s">
        <v>60</v>
      </c>
      <c r="O2707" s="27" t="str">
        <f>VLOOKUP(B2707,[1]ПланКаз!A2693:P5997,16,0)</f>
        <v>жыл бойына өтінім бойынша</v>
      </c>
      <c r="P2707" s="27" t="s">
        <v>61</v>
      </c>
      <c r="Q2707" s="28" t="s">
        <v>480</v>
      </c>
      <c r="R2707" s="27" t="str">
        <f>VLOOKUP(B2707,[1]ПланКаз!A2692:S5996,19,0)</f>
        <v>Дана</v>
      </c>
      <c r="S2707" s="29">
        <v>12</v>
      </c>
      <c r="T2707" s="29">
        <v>397</v>
      </c>
      <c r="U2707" s="29">
        <v>4764</v>
      </c>
      <c r="V2707" s="29">
        <v>5335.68</v>
      </c>
      <c r="W2707" s="27"/>
      <c r="X2707" s="27" t="s">
        <v>64</v>
      </c>
      <c r="Y2707" s="27" t="s">
        <v>63</v>
      </c>
    </row>
    <row r="2708" spans="2:25" x14ac:dyDescent="0.2">
      <c r="B2708" s="27" t="s">
        <v>5504</v>
      </c>
      <c r="C2708" s="27" t="s">
        <v>57</v>
      </c>
      <c r="D2708" s="27" t="s">
        <v>5505</v>
      </c>
      <c r="E2708" s="27" t="str">
        <f>VLOOKUP(D2708,[1]ЕНС!A:E,2,FALSE)</f>
        <v>Переключатель</v>
      </c>
      <c r="F2708" s="27" t="str">
        <f>VLOOKUP(D2708,[1]ЕНС!A:E,3,FALSE)</f>
        <v>стеклоочистителя</v>
      </c>
      <c r="G2708" s="27" t="s">
        <v>5506</v>
      </c>
      <c r="H2708" s="27" t="s">
        <v>28</v>
      </c>
      <c r="I2708" s="27">
        <v>0</v>
      </c>
      <c r="J2708" s="27">
        <v>631010000</v>
      </c>
      <c r="K2708" s="27" t="str">
        <f>VLOOKUP(B2708,[1]ПланКаз!A2695:M5999,12,0)</f>
        <v>ҚР, ШҚО, Өскемен қ., Бажов көш., 10</v>
      </c>
      <c r="L2708" s="27" t="str">
        <f>VLOOKUP(B2708,[1]ПланКаз!A2693:M5997,13,0)</f>
        <v>Желтоқсан-Қантар</v>
      </c>
      <c r="M2708" s="27" t="str">
        <f>VLOOKUP(B2708,[1]ПланКаз!A2695:N5999,14,0)</f>
        <v>Шығыс-Қазақстан облысы, Өскемен қ.</v>
      </c>
      <c r="N2708" s="27" t="s">
        <v>60</v>
      </c>
      <c r="O2708" s="27" t="str">
        <f>VLOOKUP(B2708,[1]ПланКаз!A2694:P5998,16,0)</f>
        <v>жыл бойына өтінім бойынша</v>
      </c>
      <c r="P2708" s="27" t="s">
        <v>61</v>
      </c>
      <c r="Q2708" s="28" t="s">
        <v>480</v>
      </c>
      <c r="R2708" s="27" t="str">
        <f>VLOOKUP(B2708,[1]ПланКаз!A2693:S5997,19,0)</f>
        <v>Дана</v>
      </c>
      <c r="S2708" s="29">
        <v>1</v>
      </c>
      <c r="T2708" s="29">
        <v>3190</v>
      </c>
      <c r="U2708" s="29">
        <v>3190</v>
      </c>
      <c r="V2708" s="29">
        <v>3572.8</v>
      </c>
      <c r="W2708" s="27"/>
      <c r="X2708" s="27" t="s">
        <v>64</v>
      </c>
      <c r="Y2708" s="27" t="s">
        <v>63</v>
      </c>
    </row>
    <row r="2709" spans="2:25" x14ac:dyDescent="0.2">
      <c r="B2709" s="27" t="s">
        <v>5507</v>
      </c>
      <c r="C2709" s="27" t="s">
        <v>57</v>
      </c>
      <c r="D2709" s="27" t="s">
        <v>5508</v>
      </c>
      <c r="E2709" s="27" t="str">
        <f>VLOOKUP(D2709,[1]ЕНС!A:E,2,FALSE)</f>
        <v>Втулка</v>
      </c>
      <c r="F2709" s="27" t="str">
        <f>VLOOKUP(D2709,[1]ЕНС!A:E,3,FALSE)</f>
        <v>для грузового автомобиля, для клапана направляющего</v>
      </c>
      <c r="G2709" s="27" t="s">
        <v>5509</v>
      </c>
      <c r="H2709" s="27" t="s">
        <v>28</v>
      </c>
      <c r="I2709" s="27">
        <v>0</v>
      </c>
      <c r="J2709" s="27">
        <v>631010000</v>
      </c>
      <c r="K2709" s="27" t="str">
        <f>VLOOKUP(B2709,[1]ПланКаз!A2696:M6000,12,0)</f>
        <v>ҚР, ШҚО, Өскемен қ., Бажов көш., 10</v>
      </c>
      <c r="L2709" s="27" t="str">
        <f>VLOOKUP(B2709,[1]ПланКаз!A2694:M5998,13,0)</f>
        <v>Желтоқсан-Қантар</v>
      </c>
      <c r="M2709" s="27" t="str">
        <f>VLOOKUP(B2709,[1]ПланКаз!A2696:N6000,14,0)</f>
        <v>Шығыс-Қазақстан облысы, Өскемен қ.</v>
      </c>
      <c r="N2709" s="27" t="s">
        <v>60</v>
      </c>
      <c r="O2709" s="27" t="str">
        <f>VLOOKUP(B2709,[1]ПланКаз!A2695:P5999,16,0)</f>
        <v>жыл бойына өтінім бойынша</v>
      </c>
      <c r="P2709" s="27" t="s">
        <v>61</v>
      </c>
      <c r="Q2709" s="28" t="s">
        <v>480</v>
      </c>
      <c r="R2709" s="27" t="str">
        <f>VLOOKUP(B2709,[1]ПланКаз!A2694:S5998,19,0)</f>
        <v>Дана</v>
      </c>
      <c r="S2709" s="29">
        <v>27</v>
      </c>
      <c r="T2709" s="29">
        <v>604</v>
      </c>
      <c r="U2709" s="29">
        <v>16308</v>
      </c>
      <c r="V2709" s="29">
        <v>18264.96</v>
      </c>
      <c r="W2709" s="27"/>
      <c r="X2709" s="27" t="s">
        <v>64</v>
      </c>
      <c r="Y2709" s="27" t="s">
        <v>63</v>
      </c>
    </row>
    <row r="2710" spans="2:25" x14ac:dyDescent="0.2">
      <c r="B2710" s="27" t="s">
        <v>5510</v>
      </c>
      <c r="C2710" s="27" t="s">
        <v>57</v>
      </c>
      <c r="D2710" s="27" t="s">
        <v>5511</v>
      </c>
      <c r="E2710" s="27" t="str">
        <f>VLOOKUP(D2710,[1]ЕНС!A:E,2,FALSE)</f>
        <v>Втулка</v>
      </c>
      <c r="F2710" s="27" t="str">
        <f>VLOOKUP(D2710,[1]ЕНС!A:E,3,FALSE)</f>
        <v>для грузового автомобиля, для статера с электромеханическим перемещением шестерни привода</v>
      </c>
      <c r="G2710" s="27" t="s">
        <v>5512</v>
      </c>
      <c r="H2710" s="27" t="s">
        <v>28</v>
      </c>
      <c r="I2710" s="27">
        <v>0</v>
      </c>
      <c r="J2710" s="27">
        <v>631010000</v>
      </c>
      <c r="K2710" s="27" t="str">
        <f>VLOOKUP(B2710,[1]ПланКаз!A2697:M6001,12,0)</f>
        <v>ҚР, ШҚО, Өскемен қ., Бажов көш., 10</v>
      </c>
      <c r="L2710" s="27" t="str">
        <f>VLOOKUP(B2710,[1]ПланКаз!A2695:M5999,13,0)</f>
        <v>Желтоқсан-Қантар</v>
      </c>
      <c r="M2710" s="27" t="str">
        <f>VLOOKUP(B2710,[1]ПланКаз!A2697:N6001,14,0)</f>
        <v>Шығыс-Қазақстан облысы, Өскемен қ.</v>
      </c>
      <c r="N2710" s="27" t="s">
        <v>60</v>
      </c>
      <c r="O2710" s="27" t="str">
        <f>VLOOKUP(B2710,[1]ПланКаз!A2696:P6000,16,0)</f>
        <v>жыл бойына өтінім бойынша</v>
      </c>
      <c r="P2710" s="27" t="s">
        <v>61</v>
      </c>
      <c r="Q2710" s="28" t="s">
        <v>480</v>
      </c>
      <c r="R2710" s="27" t="str">
        <f>VLOOKUP(B2710,[1]ПланКаз!A2695:S5999,19,0)</f>
        <v>Комплект</v>
      </c>
      <c r="S2710" s="29">
        <v>35</v>
      </c>
      <c r="T2710" s="29">
        <v>968</v>
      </c>
      <c r="U2710" s="29">
        <v>33880</v>
      </c>
      <c r="V2710" s="29">
        <v>37945.599999999999</v>
      </c>
      <c r="W2710" s="27"/>
      <c r="X2710" s="27" t="s">
        <v>64</v>
      </c>
      <c r="Y2710" s="27" t="s">
        <v>63</v>
      </c>
    </row>
    <row r="2711" spans="2:25" x14ac:dyDescent="0.2">
      <c r="B2711" s="27" t="s">
        <v>5513</v>
      </c>
      <c r="C2711" s="27" t="s">
        <v>57</v>
      </c>
      <c r="D2711" s="27" t="s">
        <v>5514</v>
      </c>
      <c r="E2711" s="27" t="str">
        <f>VLOOKUP(D2711,[1]ЕНС!A:E,2,FALSE)</f>
        <v>Гайка</v>
      </c>
      <c r="F2711" s="27" t="str">
        <f>VLOOKUP(D2711,[1]ЕНС!A:E,3,FALSE)</f>
        <v>для грузового автомобиля, для крепления колес, правая резьба</v>
      </c>
      <c r="G2711" s="27" t="s">
        <v>5515</v>
      </c>
      <c r="H2711" s="27" t="s">
        <v>28</v>
      </c>
      <c r="I2711" s="27">
        <v>0</v>
      </c>
      <c r="J2711" s="27">
        <v>631010000</v>
      </c>
      <c r="K2711" s="27" t="str">
        <f>VLOOKUP(B2711,[1]ПланКаз!A2698:M6002,12,0)</f>
        <v>ҚР, ШҚО, Өскемен қ., Бажов көш., 10</v>
      </c>
      <c r="L2711" s="27" t="str">
        <f>VLOOKUP(B2711,[1]ПланКаз!A2696:M6000,13,0)</f>
        <v>Желтоқсан-Қантар</v>
      </c>
      <c r="M2711" s="27" t="str">
        <f>VLOOKUP(B2711,[1]ПланКаз!A2698:N6002,14,0)</f>
        <v>Шығыс-Қазақстан облысы, Өскемен қ.</v>
      </c>
      <c r="N2711" s="27" t="s">
        <v>60</v>
      </c>
      <c r="O2711" s="27" t="str">
        <f>VLOOKUP(B2711,[1]ПланКаз!A2697:P6001,16,0)</f>
        <v>жыл бойына өтінім бойынша</v>
      </c>
      <c r="P2711" s="27" t="s">
        <v>61</v>
      </c>
      <c r="Q2711" s="28" t="s">
        <v>480</v>
      </c>
      <c r="R2711" s="27" t="str">
        <f>VLOOKUP(B2711,[1]ПланКаз!A2696:S6000,19,0)</f>
        <v>Дана</v>
      </c>
      <c r="S2711" s="29">
        <v>6</v>
      </c>
      <c r="T2711" s="29">
        <v>1284</v>
      </c>
      <c r="U2711" s="29">
        <v>7704</v>
      </c>
      <c r="V2711" s="29">
        <v>8628.48</v>
      </c>
      <c r="W2711" s="27"/>
      <c r="X2711" s="27" t="s">
        <v>64</v>
      </c>
      <c r="Y2711" s="27" t="s">
        <v>63</v>
      </c>
    </row>
    <row r="2712" spans="2:25" x14ac:dyDescent="0.2">
      <c r="B2712" s="27" t="s">
        <v>5516</v>
      </c>
      <c r="C2712" s="27" t="s">
        <v>57</v>
      </c>
      <c r="D2712" s="27" t="s">
        <v>5517</v>
      </c>
      <c r="E2712" s="27" t="str">
        <f>VLOOKUP(D2712,[1]ЕНС!A:E,2,FALSE)</f>
        <v>Трос</v>
      </c>
      <c r="F2712" s="27" t="str">
        <f>VLOOKUP(D2712,[1]ЕНС!A:E,3,FALSE)</f>
        <v>для грузового автомобиля, привода акселератора</v>
      </c>
      <c r="G2712" s="27" t="s">
        <v>5518</v>
      </c>
      <c r="H2712" s="27" t="s">
        <v>28</v>
      </c>
      <c r="I2712" s="27">
        <v>0</v>
      </c>
      <c r="J2712" s="27">
        <v>631010000</v>
      </c>
      <c r="K2712" s="27" t="str">
        <f>VLOOKUP(B2712,[1]ПланКаз!A2699:M6003,12,0)</f>
        <v>ҚР, ШҚО, Өскемен қ., Бажов көш., 10</v>
      </c>
      <c r="L2712" s="27" t="str">
        <f>VLOOKUP(B2712,[1]ПланКаз!A2697:M6001,13,0)</f>
        <v>Желтоқсан-Қантар</v>
      </c>
      <c r="M2712" s="27" t="str">
        <f>VLOOKUP(B2712,[1]ПланКаз!A2699:N6003,14,0)</f>
        <v>Шығыс-Қазақстан облысы, Өскемен қ.</v>
      </c>
      <c r="N2712" s="27" t="s">
        <v>60</v>
      </c>
      <c r="O2712" s="27" t="str">
        <f>VLOOKUP(B2712,[1]ПланКаз!A2698:P6002,16,0)</f>
        <v>жыл бойына өтінім бойынша</v>
      </c>
      <c r="P2712" s="27" t="s">
        <v>61</v>
      </c>
      <c r="Q2712" s="28" t="s">
        <v>480</v>
      </c>
      <c r="R2712" s="27" t="str">
        <f>VLOOKUP(B2712,[1]ПланКаз!A2697:S6001,19,0)</f>
        <v>Дана</v>
      </c>
      <c r="S2712" s="29">
        <v>1</v>
      </c>
      <c r="T2712" s="29">
        <v>3059</v>
      </c>
      <c r="U2712" s="29">
        <v>3059</v>
      </c>
      <c r="V2712" s="29">
        <v>3426.08</v>
      </c>
      <c r="W2712" s="27"/>
      <c r="X2712" s="27" t="s">
        <v>64</v>
      </c>
      <c r="Y2712" s="27" t="s">
        <v>63</v>
      </c>
    </row>
    <row r="2713" spans="2:25" x14ac:dyDescent="0.2">
      <c r="B2713" s="27" t="s">
        <v>5519</v>
      </c>
      <c r="C2713" s="27" t="s">
        <v>57</v>
      </c>
      <c r="D2713" s="27" t="s">
        <v>5520</v>
      </c>
      <c r="E2713" s="27" t="str">
        <f>VLOOKUP(D2713,[1]ЕНС!A:E,2,FALSE)</f>
        <v>Втулка</v>
      </c>
      <c r="F2713" s="27" t="str">
        <f>VLOOKUP(D2713,[1]ЕНС!A:E,3,FALSE)</f>
        <v>для грузового автомобиля, для шкворня</v>
      </c>
      <c r="G2713" s="27" t="s">
        <v>5521</v>
      </c>
      <c r="H2713" s="27" t="s">
        <v>28</v>
      </c>
      <c r="I2713" s="27">
        <v>0</v>
      </c>
      <c r="J2713" s="27">
        <v>631010000</v>
      </c>
      <c r="K2713" s="27" t="str">
        <f>VLOOKUP(B2713,[1]ПланКаз!A2700:M6004,12,0)</f>
        <v>ҚР, ШҚО, Өскемен қ., Бажов көш., 10</v>
      </c>
      <c r="L2713" s="27" t="str">
        <f>VLOOKUP(B2713,[1]ПланКаз!A2698:M6002,13,0)</f>
        <v>Желтоқсан-Қантар</v>
      </c>
      <c r="M2713" s="27" t="str">
        <f>VLOOKUP(B2713,[1]ПланКаз!A2700:N6004,14,0)</f>
        <v>Шығыс-Қазақстан облысы, Өскемен қ.</v>
      </c>
      <c r="N2713" s="27" t="s">
        <v>60</v>
      </c>
      <c r="O2713" s="27" t="str">
        <f>VLOOKUP(B2713,[1]ПланКаз!A2699:P6003,16,0)</f>
        <v>жыл бойына өтінім бойынша</v>
      </c>
      <c r="P2713" s="27" t="s">
        <v>61</v>
      </c>
      <c r="Q2713" s="28" t="s">
        <v>480</v>
      </c>
      <c r="R2713" s="27" t="str">
        <f>VLOOKUP(B2713,[1]ПланКаз!A2698:S6002,19,0)</f>
        <v>Дана</v>
      </c>
      <c r="S2713" s="29">
        <v>5</v>
      </c>
      <c r="T2713" s="29">
        <v>652</v>
      </c>
      <c r="U2713" s="29">
        <v>3260</v>
      </c>
      <c r="V2713" s="29">
        <v>3651.2</v>
      </c>
      <c r="W2713" s="27"/>
      <c r="X2713" s="27" t="s">
        <v>64</v>
      </c>
      <c r="Y2713" s="27" t="s">
        <v>63</v>
      </c>
    </row>
    <row r="2714" spans="2:25" x14ac:dyDescent="0.2">
      <c r="B2714" s="27" t="s">
        <v>5522</v>
      </c>
      <c r="C2714" s="27" t="s">
        <v>57</v>
      </c>
      <c r="D2714" s="27" t="s">
        <v>5523</v>
      </c>
      <c r="E2714" s="27" t="str">
        <f>VLOOKUP(D2714,[1]ЕНС!A:E,2,FALSE)</f>
        <v>Диск</v>
      </c>
      <c r="F2714" s="27" t="str">
        <f>VLOOKUP(D2714,[1]ЕНС!A:E,3,FALSE)</f>
        <v>для грузового автомобиля, сцепления</v>
      </c>
      <c r="G2714" s="27" t="s">
        <v>5524</v>
      </c>
      <c r="H2714" s="27" t="s">
        <v>28</v>
      </c>
      <c r="I2714" s="27">
        <v>0</v>
      </c>
      <c r="J2714" s="27">
        <v>631010000</v>
      </c>
      <c r="K2714" s="27" t="str">
        <f>VLOOKUP(B2714,[1]ПланКаз!A2701:M6005,12,0)</f>
        <v>ҚР, ШҚО, Өскемен қ., Бажов көш., 10</v>
      </c>
      <c r="L2714" s="27" t="str">
        <f>VLOOKUP(B2714,[1]ПланКаз!A2699:M6003,13,0)</f>
        <v>Желтоқсан-Қантар</v>
      </c>
      <c r="M2714" s="27" t="str">
        <f>VLOOKUP(B2714,[1]ПланКаз!A2701:N6005,14,0)</f>
        <v>Шығыс-Қазақстан облысы, Өскемен қ.</v>
      </c>
      <c r="N2714" s="27" t="s">
        <v>60</v>
      </c>
      <c r="O2714" s="27" t="str">
        <f>VLOOKUP(B2714,[1]ПланКаз!A2700:P6004,16,0)</f>
        <v>жыл бойына өтінім бойынша</v>
      </c>
      <c r="P2714" s="27" t="s">
        <v>61</v>
      </c>
      <c r="Q2714" s="28" t="s">
        <v>480</v>
      </c>
      <c r="R2714" s="27" t="str">
        <f>VLOOKUP(B2714,[1]ПланКаз!A2699:S6003,19,0)</f>
        <v>Дана</v>
      </c>
      <c r="S2714" s="29">
        <v>28</v>
      </c>
      <c r="T2714" s="29">
        <v>7936</v>
      </c>
      <c r="U2714" s="29">
        <v>222208</v>
      </c>
      <c r="V2714" s="29">
        <v>248872.95999999999</v>
      </c>
      <c r="W2714" s="27"/>
      <c r="X2714" s="27" t="s">
        <v>64</v>
      </c>
      <c r="Y2714" s="27" t="s">
        <v>63</v>
      </c>
    </row>
    <row r="2715" spans="2:25" x14ac:dyDescent="0.2">
      <c r="B2715" s="27" t="s">
        <v>5525</v>
      </c>
      <c r="C2715" s="27" t="s">
        <v>57</v>
      </c>
      <c r="D2715" s="27" t="s">
        <v>5526</v>
      </c>
      <c r="E2715" s="27" t="str">
        <f>VLOOKUP(D2715,[1]ЕНС!A:E,2,FALSE)</f>
        <v>Бачок</v>
      </c>
      <c r="F2715" s="27" t="str">
        <f>VLOOKUP(D2715,[1]ЕНС!A:E,3,FALSE)</f>
        <v>расширительный, для грузового автомобиля</v>
      </c>
      <c r="G2715" s="27" t="s">
        <v>5527</v>
      </c>
      <c r="H2715" s="27" t="s">
        <v>28</v>
      </c>
      <c r="I2715" s="27">
        <v>0</v>
      </c>
      <c r="J2715" s="27">
        <v>631010000</v>
      </c>
      <c r="K2715" s="27" t="str">
        <f>VLOOKUP(B2715,[1]ПланКаз!A2702:M6006,12,0)</f>
        <v>ҚР, ШҚО, Өскемен қ., Бажов көш., 10</v>
      </c>
      <c r="L2715" s="27" t="str">
        <f>VLOOKUP(B2715,[1]ПланКаз!A2700:M6004,13,0)</f>
        <v>Желтоқсан-Қантар</v>
      </c>
      <c r="M2715" s="27" t="str">
        <f>VLOOKUP(B2715,[1]ПланКаз!A2702:N6006,14,0)</f>
        <v>Шығыс-Қазақстан облысы, Өскемен қ.</v>
      </c>
      <c r="N2715" s="27" t="s">
        <v>60</v>
      </c>
      <c r="O2715" s="27" t="str">
        <f>VLOOKUP(B2715,[1]ПланКаз!A2701:P6005,16,0)</f>
        <v>жыл бойына өтінім бойынша</v>
      </c>
      <c r="P2715" s="27" t="s">
        <v>61</v>
      </c>
      <c r="Q2715" s="28" t="s">
        <v>480</v>
      </c>
      <c r="R2715" s="27" t="str">
        <f>VLOOKUP(B2715,[1]ПланКаз!A2700:S6004,19,0)</f>
        <v>Дана</v>
      </c>
      <c r="S2715" s="29">
        <v>3</v>
      </c>
      <c r="T2715" s="29">
        <v>304</v>
      </c>
      <c r="U2715" s="29">
        <v>912</v>
      </c>
      <c r="V2715" s="29">
        <v>1021.44</v>
      </c>
      <c r="W2715" s="27"/>
      <c r="X2715" s="27" t="s">
        <v>64</v>
      </c>
      <c r="Y2715" s="27" t="s">
        <v>63</v>
      </c>
    </row>
    <row r="2716" spans="2:25" x14ac:dyDescent="0.2">
      <c r="B2716" s="27" t="s">
        <v>5528</v>
      </c>
      <c r="C2716" s="27" t="s">
        <v>57</v>
      </c>
      <c r="D2716" s="27" t="s">
        <v>5529</v>
      </c>
      <c r="E2716" s="27" t="str">
        <f>VLOOKUP(D2716,[1]ЕНС!A:E,2,FALSE)</f>
        <v>Ремень</v>
      </c>
      <c r="F2716" s="27" t="str">
        <f>VLOOKUP(D2716,[1]ЕНС!A:E,3,FALSE)</f>
        <v>для грузового автомобиля, привода вентилятора</v>
      </c>
      <c r="G2716" s="27" t="s">
        <v>5530</v>
      </c>
      <c r="H2716" s="27" t="s">
        <v>28</v>
      </c>
      <c r="I2716" s="27">
        <v>0</v>
      </c>
      <c r="J2716" s="27">
        <v>631010000</v>
      </c>
      <c r="K2716" s="27" t="str">
        <f>VLOOKUP(B2716,[1]ПланКаз!A2703:M6007,12,0)</f>
        <v>ҚР, ШҚО, Өскемен қ., Бажов көш., 10</v>
      </c>
      <c r="L2716" s="27" t="str">
        <f>VLOOKUP(B2716,[1]ПланКаз!A2701:M6005,13,0)</f>
        <v>Желтоқсан-Қантар</v>
      </c>
      <c r="M2716" s="27" t="str">
        <f>VLOOKUP(B2716,[1]ПланКаз!A2703:N6007,14,0)</f>
        <v>Шығыс-Қазақстан облысы, Өскемен қ.</v>
      </c>
      <c r="N2716" s="27" t="s">
        <v>60</v>
      </c>
      <c r="O2716" s="27" t="str">
        <f>VLOOKUP(B2716,[1]ПланКаз!A2702:P6006,16,0)</f>
        <v>жыл бойына өтінім бойынша</v>
      </c>
      <c r="P2716" s="27" t="s">
        <v>61</v>
      </c>
      <c r="Q2716" s="28" t="s">
        <v>480</v>
      </c>
      <c r="R2716" s="27" t="str">
        <f>VLOOKUP(B2716,[1]ПланКаз!A2701:S6005,19,0)</f>
        <v>Дана</v>
      </c>
      <c r="S2716" s="29">
        <v>78</v>
      </c>
      <c r="T2716" s="29">
        <v>1096</v>
      </c>
      <c r="U2716" s="29">
        <v>85488</v>
      </c>
      <c r="V2716" s="29">
        <v>95746.559999999998</v>
      </c>
      <c r="W2716" s="27"/>
      <c r="X2716" s="27" t="s">
        <v>64</v>
      </c>
      <c r="Y2716" s="27" t="s">
        <v>63</v>
      </c>
    </row>
    <row r="2717" spans="2:25" x14ac:dyDescent="0.2">
      <c r="B2717" s="27" t="s">
        <v>5531</v>
      </c>
      <c r="C2717" s="27" t="s">
        <v>57</v>
      </c>
      <c r="D2717" s="27" t="s">
        <v>5532</v>
      </c>
      <c r="E2717" s="27" t="str">
        <f>VLOOKUP(D2717,[1]ЕНС!A:E,2,FALSE)</f>
        <v>Замок</v>
      </c>
      <c r="F2717" s="27" t="str">
        <f>VLOOKUP(D2717,[1]ЕНС!A:E,3,FALSE)</f>
        <v>для грузового автомобиля, для дизельного двигателя, для зажигания стартера</v>
      </c>
      <c r="G2717" s="27" t="s">
        <v>5533</v>
      </c>
      <c r="H2717" s="27" t="s">
        <v>28</v>
      </c>
      <c r="I2717" s="27">
        <v>0</v>
      </c>
      <c r="J2717" s="27">
        <v>631010000</v>
      </c>
      <c r="K2717" s="27" t="str">
        <f>VLOOKUP(B2717,[1]ПланКаз!A2704:M6008,12,0)</f>
        <v>ҚР, ШҚО, Өскемен қ., Бажов көш., 10</v>
      </c>
      <c r="L2717" s="27" t="str">
        <f>VLOOKUP(B2717,[1]ПланКаз!A2702:M6006,13,0)</f>
        <v>Желтоқсан-Қантар</v>
      </c>
      <c r="M2717" s="27" t="str">
        <f>VLOOKUP(B2717,[1]ПланКаз!A2704:N6008,14,0)</f>
        <v>Шығыс-Қазақстан облысы, Өскемен қ.</v>
      </c>
      <c r="N2717" s="27" t="s">
        <v>60</v>
      </c>
      <c r="O2717" s="27" t="str">
        <f>VLOOKUP(B2717,[1]ПланКаз!A2703:P6007,16,0)</f>
        <v>жыл бойына өтінім бойынша</v>
      </c>
      <c r="P2717" s="27" t="s">
        <v>61</v>
      </c>
      <c r="Q2717" s="28" t="s">
        <v>480</v>
      </c>
      <c r="R2717" s="27" t="str">
        <f>VLOOKUP(B2717,[1]ПланКаз!A2702:S6006,19,0)</f>
        <v>Дана</v>
      </c>
      <c r="S2717" s="29">
        <v>18</v>
      </c>
      <c r="T2717" s="29">
        <v>2190</v>
      </c>
      <c r="U2717" s="29">
        <v>39420</v>
      </c>
      <c r="V2717" s="29">
        <v>44150.400000000001</v>
      </c>
      <c r="W2717" s="27"/>
      <c r="X2717" s="27" t="s">
        <v>64</v>
      </c>
      <c r="Y2717" s="27" t="s">
        <v>63</v>
      </c>
    </row>
    <row r="2718" spans="2:25" x14ac:dyDescent="0.2">
      <c r="B2718" s="27" t="s">
        <v>5534</v>
      </c>
      <c r="C2718" s="27" t="s">
        <v>57</v>
      </c>
      <c r="D2718" s="27" t="s">
        <v>5535</v>
      </c>
      <c r="E2718" s="27" t="str">
        <f>VLOOKUP(D2718,[1]ЕНС!A:E,2,FALSE)</f>
        <v>Зеркало</v>
      </c>
      <c r="F2718" s="27" t="str">
        <f>VLOOKUP(D2718,[1]ЕНС!A:E,3,FALSE)</f>
        <v>для транспортного средства, боковое правое</v>
      </c>
      <c r="G2718" s="27" t="s">
        <v>5536</v>
      </c>
      <c r="H2718" s="27" t="s">
        <v>28</v>
      </c>
      <c r="I2718" s="27">
        <v>0</v>
      </c>
      <c r="J2718" s="27">
        <v>631010000</v>
      </c>
      <c r="K2718" s="27" t="str">
        <f>VLOOKUP(B2718,[1]ПланКаз!A2705:M6009,12,0)</f>
        <v>ҚР, ШҚО, Өскемен қ., Бажов көш., 10</v>
      </c>
      <c r="L2718" s="27" t="str">
        <f>VLOOKUP(B2718,[1]ПланКаз!A2703:M6007,13,0)</f>
        <v>Желтоқсан-Қантар</v>
      </c>
      <c r="M2718" s="27" t="str">
        <f>VLOOKUP(B2718,[1]ПланКаз!A2705:N6009,14,0)</f>
        <v>Шығыс-Қазақстан облысы, Өскемен қ.</v>
      </c>
      <c r="N2718" s="27" t="s">
        <v>60</v>
      </c>
      <c r="O2718" s="27" t="str">
        <f>VLOOKUP(B2718,[1]ПланКаз!A2704:P6008,16,0)</f>
        <v>жыл бойына өтінім бойынша</v>
      </c>
      <c r="P2718" s="27" t="s">
        <v>61</v>
      </c>
      <c r="Q2718" s="28" t="s">
        <v>480</v>
      </c>
      <c r="R2718" s="27" t="str">
        <f>VLOOKUP(B2718,[1]ПланКаз!A2703:S6007,19,0)</f>
        <v>Дана</v>
      </c>
      <c r="S2718" s="29">
        <v>4</v>
      </c>
      <c r="T2718" s="29">
        <v>1985</v>
      </c>
      <c r="U2718" s="29">
        <v>7940</v>
      </c>
      <c r="V2718" s="29">
        <v>8892.7999999999993</v>
      </c>
      <c r="W2718" s="27"/>
      <c r="X2718" s="27" t="s">
        <v>64</v>
      </c>
      <c r="Y2718" s="27" t="s">
        <v>63</v>
      </c>
    </row>
    <row r="2719" spans="2:25" x14ac:dyDescent="0.2">
      <c r="B2719" s="27" t="s">
        <v>5537</v>
      </c>
      <c r="C2719" s="27" t="s">
        <v>57</v>
      </c>
      <c r="D2719" s="27" t="s">
        <v>5538</v>
      </c>
      <c r="E2719" s="27" t="str">
        <f>VLOOKUP(D2719,[1]ЕНС!A:E,2,FALSE)</f>
        <v>Карбюратор</v>
      </c>
      <c r="F2719" s="27" t="str">
        <f>VLOOKUP(D2719,[1]ЕНС!A:E,3,FALSE)</f>
        <v>со смешанным потоком, для грузового автомобиля</v>
      </c>
      <c r="G2719" s="27" t="s">
        <v>5539</v>
      </c>
      <c r="H2719" s="27" t="s">
        <v>28</v>
      </c>
      <c r="I2719" s="27">
        <v>0</v>
      </c>
      <c r="J2719" s="27">
        <v>631010000</v>
      </c>
      <c r="K2719" s="27" t="str">
        <f>VLOOKUP(B2719,[1]ПланКаз!A2706:M6010,12,0)</f>
        <v>ҚР, ШҚО, Өскемен қ., Бажов көш., 10</v>
      </c>
      <c r="L2719" s="27" t="str">
        <f>VLOOKUP(B2719,[1]ПланКаз!A2704:M6008,13,0)</f>
        <v>Желтоқсан-Қантар</v>
      </c>
      <c r="M2719" s="27" t="str">
        <f>VLOOKUP(B2719,[1]ПланКаз!A2706:N6010,14,0)</f>
        <v>Шығыс-Қазақстан облысы, Өскемен қ.</v>
      </c>
      <c r="N2719" s="27" t="s">
        <v>60</v>
      </c>
      <c r="O2719" s="27" t="str">
        <f>VLOOKUP(B2719,[1]ПланКаз!A2705:P6009,16,0)</f>
        <v>жыл бойына өтінім бойынша</v>
      </c>
      <c r="P2719" s="27" t="s">
        <v>61</v>
      </c>
      <c r="Q2719" s="28" t="s">
        <v>480</v>
      </c>
      <c r="R2719" s="27" t="str">
        <f>VLOOKUP(B2719,[1]ПланКаз!A2704:S6008,19,0)</f>
        <v>Дана</v>
      </c>
      <c r="S2719" s="29">
        <v>9</v>
      </c>
      <c r="T2719" s="29">
        <v>55742</v>
      </c>
      <c r="U2719" s="29">
        <v>501678</v>
      </c>
      <c r="V2719" s="29">
        <v>561879.36</v>
      </c>
      <c r="W2719" s="27"/>
      <c r="X2719" s="27" t="s">
        <v>64</v>
      </c>
      <c r="Y2719" s="27" t="s">
        <v>63</v>
      </c>
    </row>
    <row r="2720" spans="2:25" x14ac:dyDescent="0.2">
      <c r="B2720" s="27" t="s">
        <v>5540</v>
      </c>
      <c r="C2720" s="27" t="s">
        <v>57</v>
      </c>
      <c r="D2720" s="27" t="s">
        <v>5541</v>
      </c>
      <c r="E2720" s="27" t="str">
        <f>VLOOKUP(D2720,[1]ЕНС!A:E,2,FALSE)</f>
        <v>Сальник</v>
      </c>
      <c r="F2720" s="27" t="str">
        <f>VLOOKUP(D2720,[1]ЕНС!A:E,3,FALSE)</f>
        <v>для легкового автомобиля, коробки передач</v>
      </c>
      <c r="G2720" s="27" t="s">
        <v>5542</v>
      </c>
      <c r="H2720" s="27" t="s">
        <v>28</v>
      </c>
      <c r="I2720" s="27">
        <v>0</v>
      </c>
      <c r="J2720" s="27">
        <v>631010000</v>
      </c>
      <c r="K2720" s="27" t="str">
        <f>VLOOKUP(B2720,[1]ПланКаз!A2707:M6011,12,0)</f>
        <v>ҚР, ШҚО, Өскемен қ., Бажов көш., 10</v>
      </c>
      <c r="L2720" s="27" t="str">
        <f>VLOOKUP(B2720,[1]ПланКаз!A2705:M6009,13,0)</f>
        <v>Желтоқсан-Қантар</v>
      </c>
      <c r="M2720" s="27" t="str">
        <f>VLOOKUP(B2720,[1]ПланКаз!A2707:N6011,14,0)</f>
        <v>Шығыс-Қазақстан облысы, Өскемен қ.</v>
      </c>
      <c r="N2720" s="27" t="s">
        <v>60</v>
      </c>
      <c r="O2720" s="27" t="str">
        <f>VLOOKUP(B2720,[1]ПланКаз!A2706:P6010,16,0)</f>
        <v>жыл бойына өтінім бойынша</v>
      </c>
      <c r="P2720" s="27" t="s">
        <v>61</v>
      </c>
      <c r="Q2720" s="28" t="s">
        <v>480</v>
      </c>
      <c r="R2720" s="27" t="str">
        <f>VLOOKUP(B2720,[1]ПланКаз!A2705:S6009,19,0)</f>
        <v>Дана</v>
      </c>
      <c r="S2720" s="29">
        <v>11</v>
      </c>
      <c r="T2720" s="29">
        <v>950</v>
      </c>
      <c r="U2720" s="29">
        <v>10450</v>
      </c>
      <c r="V2720" s="29">
        <v>11704</v>
      </c>
      <c r="W2720" s="27"/>
      <c r="X2720" s="27" t="s">
        <v>64</v>
      </c>
      <c r="Y2720" s="27" t="s">
        <v>63</v>
      </c>
    </row>
    <row r="2721" spans="2:25" x14ac:dyDescent="0.2">
      <c r="B2721" s="27" t="s">
        <v>5543</v>
      </c>
      <c r="C2721" s="27" t="s">
        <v>57</v>
      </c>
      <c r="D2721" s="27" t="s">
        <v>5544</v>
      </c>
      <c r="E2721" s="27" t="str">
        <f>VLOOKUP(D2721,[1]ЕНС!A:E,2,FALSE)</f>
        <v>Трос</v>
      </c>
      <c r="F2721" s="27" t="str">
        <f>VLOOKUP(D2721,[1]ЕНС!A:E,3,FALSE)</f>
        <v>для грузового автомобиля, спидометра</v>
      </c>
      <c r="G2721" s="27" t="s">
        <v>5545</v>
      </c>
      <c r="H2721" s="27" t="s">
        <v>28</v>
      </c>
      <c r="I2721" s="27">
        <v>0</v>
      </c>
      <c r="J2721" s="27">
        <v>631010000</v>
      </c>
      <c r="K2721" s="27" t="str">
        <f>VLOOKUP(B2721,[1]ПланКаз!A2708:M6012,12,0)</f>
        <v>ҚР, ШҚО, Өскемен қ., Бажов көш., 10</v>
      </c>
      <c r="L2721" s="27" t="str">
        <f>VLOOKUP(B2721,[1]ПланКаз!A2706:M6010,13,0)</f>
        <v>Желтоқсан-Қантар</v>
      </c>
      <c r="M2721" s="27" t="str">
        <f>VLOOKUP(B2721,[1]ПланКаз!A2708:N6012,14,0)</f>
        <v>Шығыс-Қазақстан облысы, Өскемен қ.</v>
      </c>
      <c r="N2721" s="27" t="s">
        <v>60</v>
      </c>
      <c r="O2721" s="27" t="str">
        <f>VLOOKUP(B2721,[1]ПланКаз!A2707:P6011,16,0)</f>
        <v>жыл бойына өтінім бойынша</v>
      </c>
      <c r="P2721" s="27" t="s">
        <v>61</v>
      </c>
      <c r="Q2721" s="28" t="s">
        <v>480</v>
      </c>
      <c r="R2721" s="27" t="str">
        <f>VLOOKUP(B2721,[1]ПланКаз!A2706:S6010,19,0)</f>
        <v>Дана</v>
      </c>
      <c r="S2721" s="29">
        <v>11</v>
      </c>
      <c r="T2721" s="29">
        <v>2285</v>
      </c>
      <c r="U2721" s="29">
        <v>25135</v>
      </c>
      <c r="V2721" s="29">
        <v>28151.200000000001</v>
      </c>
      <c r="W2721" s="27"/>
      <c r="X2721" s="27" t="s">
        <v>64</v>
      </c>
      <c r="Y2721" s="27" t="s">
        <v>63</v>
      </c>
    </row>
    <row r="2722" spans="2:25" x14ac:dyDescent="0.2">
      <c r="B2722" s="27" t="s">
        <v>5546</v>
      </c>
      <c r="C2722" s="27" t="s">
        <v>57</v>
      </c>
      <c r="D2722" s="27" t="s">
        <v>5547</v>
      </c>
      <c r="E2722" s="27" t="str">
        <f>VLOOKUP(D2722,[1]ЕНС!A:E,2,FALSE)</f>
        <v>Обмотка стартера</v>
      </c>
      <c r="F2722" s="27" t="str">
        <f>VLOOKUP(D2722,[1]ЕНС!A:E,3,FALSE)</f>
        <v>для грузового автомобиля</v>
      </c>
      <c r="G2722" s="27" t="s">
        <v>5548</v>
      </c>
      <c r="H2722" s="27" t="s">
        <v>28</v>
      </c>
      <c r="I2722" s="27">
        <v>0</v>
      </c>
      <c r="J2722" s="27">
        <v>631010000</v>
      </c>
      <c r="K2722" s="27" t="str">
        <f>VLOOKUP(B2722,[1]ПланКаз!A2709:M6013,12,0)</f>
        <v>ҚР, ШҚО, Өскемен қ., Бажов көш., 10</v>
      </c>
      <c r="L2722" s="27" t="str">
        <f>VLOOKUP(B2722,[1]ПланКаз!A2707:M6011,13,0)</f>
        <v>Желтоқсан-Қантар</v>
      </c>
      <c r="M2722" s="27" t="str">
        <f>VLOOKUP(B2722,[1]ПланКаз!A2709:N6013,14,0)</f>
        <v>Шығыс-Қазақстан облысы, Өскемен қ.</v>
      </c>
      <c r="N2722" s="27" t="s">
        <v>60</v>
      </c>
      <c r="O2722" s="27" t="str">
        <f>VLOOKUP(B2722,[1]ПланКаз!A2708:P6012,16,0)</f>
        <v>жыл бойына өтінім бойынша</v>
      </c>
      <c r="P2722" s="27" t="s">
        <v>61</v>
      </c>
      <c r="Q2722" s="28" t="s">
        <v>480</v>
      </c>
      <c r="R2722" s="27" t="str">
        <f>VLOOKUP(B2722,[1]ПланКаз!A2707:S6011,19,0)</f>
        <v>Дана</v>
      </c>
      <c r="S2722" s="29">
        <v>3</v>
      </c>
      <c r="T2722" s="29">
        <v>14010</v>
      </c>
      <c r="U2722" s="29">
        <v>42030</v>
      </c>
      <c r="V2722" s="29">
        <v>47073.599999999999</v>
      </c>
      <c r="W2722" s="27"/>
      <c r="X2722" s="27" t="s">
        <v>64</v>
      </c>
      <c r="Y2722" s="27" t="s">
        <v>63</v>
      </c>
    </row>
    <row r="2723" spans="2:25" x14ac:dyDescent="0.2">
      <c r="B2723" s="27" t="s">
        <v>5549</v>
      </c>
      <c r="C2723" s="27" t="s">
        <v>57</v>
      </c>
      <c r="D2723" s="27" t="s">
        <v>5090</v>
      </c>
      <c r="E2723" s="27" t="str">
        <f>VLOOKUP(D2723,[1]ЕНС!A:E,2,FALSE)</f>
        <v>Комплект резино-технических изделий</v>
      </c>
      <c r="F2723" s="27" t="str">
        <f>VLOOKUP(D2723,[1]ЕНС!A:E,3,FALSE)</f>
        <v>ремонтный</v>
      </c>
      <c r="G2723" s="27" t="s">
        <v>5550</v>
      </c>
      <c r="H2723" s="27" t="s">
        <v>28</v>
      </c>
      <c r="I2723" s="27">
        <v>0</v>
      </c>
      <c r="J2723" s="27">
        <v>631010000</v>
      </c>
      <c r="K2723" s="27" t="str">
        <f>VLOOKUP(B2723,[1]ПланКаз!A2710:M6014,12,0)</f>
        <v>ҚР, ШҚО, Өскемен қ., Бажов көш., 10</v>
      </c>
      <c r="L2723" s="27" t="str">
        <f>VLOOKUP(B2723,[1]ПланКаз!A2708:M6012,13,0)</f>
        <v>Желтоқсан-Қантар</v>
      </c>
      <c r="M2723" s="27" t="str">
        <f>VLOOKUP(B2723,[1]ПланКаз!A2710:N6014,14,0)</f>
        <v>Шығыс-Қазақстан облысы, Өскемен қ.</v>
      </c>
      <c r="N2723" s="27" t="s">
        <v>60</v>
      </c>
      <c r="O2723" s="27" t="str">
        <f>VLOOKUP(B2723,[1]ПланКаз!A2709:P6013,16,0)</f>
        <v>жыл бойына өтінім бойынша</v>
      </c>
      <c r="P2723" s="27" t="s">
        <v>61</v>
      </c>
      <c r="Q2723" s="28" t="s">
        <v>2783</v>
      </c>
      <c r="R2723" s="27" t="str">
        <f>VLOOKUP(B2723,[1]ПланКаз!A2708:S6012,19,0)</f>
        <v>Дана</v>
      </c>
      <c r="S2723" s="29">
        <v>3</v>
      </c>
      <c r="T2723" s="29">
        <v>7200</v>
      </c>
      <c r="U2723" s="29">
        <v>21600</v>
      </c>
      <c r="V2723" s="29">
        <v>24192</v>
      </c>
      <c r="W2723" s="27"/>
      <c r="X2723" s="27" t="s">
        <v>64</v>
      </c>
      <c r="Y2723" s="27" t="s">
        <v>63</v>
      </c>
    </row>
    <row r="2724" spans="2:25" x14ac:dyDescent="0.2">
      <c r="B2724" s="27" t="s">
        <v>5551</v>
      </c>
      <c r="C2724" s="27" t="s">
        <v>57</v>
      </c>
      <c r="D2724" s="27" t="s">
        <v>5552</v>
      </c>
      <c r="E2724" s="27" t="str">
        <f>VLOOKUP(D2724,[1]ЕНС!A:E,2,FALSE)</f>
        <v>Кран</v>
      </c>
      <c r="F2724" s="27" t="str">
        <f>VLOOKUP(D2724,[1]ЕНС!A:E,3,FALSE)</f>
        <v>сливной, для системы охлаждения, для грузового автомобиля</v>
      </c>
      <c r="G2724" s="27" t="s">
        <v>5553</v>
      </c>
      <c r="H2724" s="27" t="s">
        <v>28</v>
      </c>
      <c r="I2724" s="27">
        <v>0</v>
      </c>
      <c r="J2724" s="27">
        <v>631010000</v>
      </c>
      <c r="K2724" s="27" t="str">
        <f>VLOOKUP(B2724,[1]ПланКаз!A2711:M6015,12,0)</f>
        <v>ҚР, ШҚО, Өскемен қ., Бажов көш., 10</v>
      </c>
      <c r="L2724" s="27" t="str">
        <f>VLOOKUP(B2724,[1]ПланКаз!A2709:M6013,13,0)</f>
        <v>Желтоқсан-Қантар</v>
      </c>
      <c r="M2724" s="27" t="str">
        <f>VLOOKUP(B2724,[1]ПланКаз!A2711:N6015,14,0)</f>
        <v>Шығыс-Қазақстан облысы, Өскемен қ.</v>
      </c>
      <c r="N2724" s="27" t="s">
        <v>60</v>
      </c>
      <c r="O2724" s="27" t="str">
        <f>VLOOKUP(B2724,[1]ПланКаз!A2710:P6014,16,0)</f>
        <v>жыл бойына өтінім бойынша</v>
      </c>
      <c r="P2724" s="27" t="s">
        <v>61</v>
      </c>
      <c r="Q2724" s="28" t="s">
        <v>480</v>
      </c>
      <c r="R2724" s="27" t="str">
        <f>VLOOKUP(B2724,[1]ПланКаз!A2709:S6013,19,0)</f>
        <v>Дана</v>
      </c>
      <c r="S2724" s="29">
        <v>15</v>
      </c>
      <c r="T2724" s="29">
        <v>920</v>
      </c>
      <c r="U2724" s="29">
        <v>13800</v>
      </c>
      <c r="V2724" s="29">
        <v>15456</v>
      </c>
      <c r="W2724" s="27"/>
      <c r="X2724" s="27" t="s">
        <v>64</v>
      </c>
      <c r="Y2724" s="27" t="s">
        <v>63</v>
      </c>
    </row>
    <row r="2725" spans="2:25" x14ac:dyDescent="0.2">
      <c r="B2725" s="27" t="s">
        <v>5554</v>
      </c>
      <c r="C2725" s="27" t="s">
        <v>57</v>
      </c>
      <c r="D2725" s="27" t="s">
        <v>5555</v>
      </c>
      <c r="E2725" s="27" t="str">
        <f>VLOOKUP(D2725,[1]ЕНС!A:E,2,FALSE)</f>
        <v>Подушка</v>
      </c>
      <c r="F2725" s="27" t="str">
        <f>VLOOKUP(D2725,[1]ЕНС!A:E,3,FALSE)</f>
        <v>опоры двигателя, для грузового автомобиля</v>
      </c>
      <c r="G2725" s="27" t="s">
        <v>5556</v>
      </c>
      <c r="H2725" s="27" t="s">
        <v>28</v>
      </c>
      <c r="I2725" s="27">
        <v>0</v>
      </c>
      <c r="J2725" s="27">
        <v>631010000</v>
      </c>
      <c r="K2725" s="27" t="str">
        <f>VLOOKUP(B2725,[1]ПланКаз!A2712:M6016,12,0)</f>
        <v>ҚР, ШҚО, Өскемен қ., Бажов көш., 10</v>
      </c>
      <c r="L2725" s="27" t="str">
        <f>VLOOKUP(B2725,[1]ПланКаз!A2710:M6014,13,0)</f>
        <v>Желтоқсан-Қантар</v>
      </c>
      <c r="M2725" s="27" t="str">
        <f>VLOOKUP(B2725,[1]ПланКаз!A2712:N6016,14,0)</f>
        <v>Шығыс-Қазақстан облысы, Өскемен қ.</v>
      </c>
      <c r="N2725" s="27" t="s">
        <v>60</v>
      </c>
      <c r="O2725" s="27" t="str">
        <f>VLOOKUP(B2725,[1]ПланКаз!A2711:P6015,16,0)</f>
        <v>жыл бойына өтінім бойынша</v>
      </c>
      <c r="P2725" s="27" t="s">
        <v>61</v>
      </c>
      <c r="Q2725" s="28" t="s">
        <v>480</v>
      </c>
      <c r="R2725" s="27" t="str">
        <f>VLOOKUP(B2725,[1]ПланКаз!A2710:S6014,19,0)</f>
        <v>Дана</v>
      </c>
      <c r="S2725" s="29">
        <v>18</v>
      </c>
      <c r="T2725" s="29">
        <v>2208</v>
      </c>
      <c r="U2725" s="29">
        <v>39744</v>
      </c>
      <c r="V2725" s="29">
        <v>44513.279999999999</v>
      </c>
      <c r="W2725" s="27"/>
      <c r="X2725" s="27" t="s">
        <v>64</v>
      </c>
      <c r="Y2725" s="27" t="s">
        <v>63</v>
      </c>
    </row>
    <row r="2726" spans="2:25" x14ac:dyDescent="0.2">
      <c r="B2726" s="27" t="s">
        <v>5557</v>
      </c>
      <c r="C2726" s="27" t="s">
        <v>57</v>
      </c>
      <c r="D2726" s="27" t="s">
        <v>5442</v>
      </c>
      <c r="E2726" s="27" t="str">
        <f>VLOOKUP(D2726,[1]ЕНС!A:E,2,FALSE)</f>
        <v>Фильтр</v>
      </c>
      <c r="F2726" s="27" t="str">
        <f>VLOOKUP(D2726,[1]ЕНС!A:E,3,FALSE)</f>
        <v>масляный, для двигателя внутреннего сгорания, механический, сетчатый</v>
      </c>
      <c r="G2726" s="27" t="s">
        <v>5558</v>
      </c>
      <c r="H2726" s="27" t="s">
        <v>28</v>
      </c>
      <c r="I2726" s="27">
        <v>0</v>
      </c>
      <c r="J2726" s="27">
        <v>631010000</v>
      </c>
      <c r="K2726" s="27" t="str">
        <f>VLOOKUP(B2726,[1]ПланКаз!A2713:M6017,12,0)</f>
        <v>ҚР, ШҚО, Өскемен қ., Бажов көш., 10</v>
      </c>
      <c r="L2726" s="27" t="str">
        <f>VLOOKUP(B2726,[1]ПланКаз!A2711:M6015,13,0)</f>
        <v>Желтоқсан-Қантар</v>
      </c>
      <c r="M2726" s="27" t="str">
        <f>VLOOKUP(B2726,[1]ПланКаз!A2713:N6017,14,0)</f>
        <v>Шығыс-Қазақстан облысы, Өскемен қ.</v>
      </c>
      <c r="N2726" s="27" t="s">
        <v>60</v>
      </c>
      <c r="O2726" s="27" t="str">
        <f>VLOOKUP(B2726,[1]ПланКаз!A2712:P6016,16,0)</f>
        <v>жыл бойына өтінім бойынша</v>
      </c>
      <c r="P2726" s="27" t="s">
        <v>61</v>
      </c>
      <c r="Q2726" s="28" t="s">
        <v>480</v>
      </c>
      <c r="R2726" s="27" t="str">
        <f>VLOOKUP(B2726,[1]ПланКаз!A2711:S6015,19,0)</f>
        <v>Дана</v>
      </c>
      <c r="S2726" s="29">
        <v>103</v>
      </c>
      <c r="T2726" s="29">
        <v>604</v>
      </c>
      <c r="U2726" s="29">
        <v>62212</v>
      </c>
      <c r="V2726" s="29">
        <v>69677.440000000002</v>
      </c>
      <c r="W2726" s="27"/>
      <c r="X2726" s="27" t="s">
        <v>64</v>
      </c>
      <c r="Y2726" s="27" t="s">
        <v>63</v>
      </c>
    </row>
    <row r="2727" spans="2:25" x14ac:dyDescent="0.2">
      <c r="B2727" s="27" t="s">
        <v>5559</v>
      </c>
      <c r="C2727" s="27" t="s">
        <v>57</v>
      </c>
      <c r="D2727" s="27" t="s">
        <v>5560</v>
      </c>
      <c r="E2727" s="27" t="str">
        <f>VLOOKUP(D2727,[1]ЕНС!A:E,2,FALSE)</f>
        <v>Стартер</v>
      </c>
      <c r="F2727" s="27" t="str">
        <f>VLOOKUP(D2727,[1]ЕНС!A:E,3,FALSE)</f>
        <v>для грузового автомобиля, с электромеханическим перемещением шестерни привода</v>
      </c>
      <c r="G2727" s="27" t="s">
        <v>5561</v>
      </c>
      <c r="H2727" s="27" t="s">
        <v>28</v>
      </c>
      <c r="I2727" s="27">
        <v>0</v>
      </c>
      <c r="J2727" s="27">
        <v>631010000</v>
      </c>
      <c r="K2727" s="27" t="str">
        <f>VLOOKUP(B2727,[1]ПланКаз!A2714:M6018,12,0)</f>
        <v>ҚР, ШҚО, Өскемен қ., Бажов көш., 10</v>
      </c>
      <c r="L2727" s="27" t="str">
        <f>VLOOKUP(B2727,[1]ПланКаз!A2712:M6016,13,0)</f>
        <v>Желтоқсан-Қантар</v>
      </c>
      <c r="M2727" s="27" t="str">
        <f>VLOOKUP(B2727,[1]ПланКаз!A2714:N6018,14,0)</f>
        <v>Шығыс-Қазақстан облысы, Өскемен қ.</v>
      </c>
      <c r="N2727" s="27" t="s">
        <v>60</v>
      </c>
      <c r="O2727" s="27" t="str">
        <f>VLOOKUP(B2727,[1]ПланКаз!A2713:P6017,16,0)</f>
        <v>жыл бойына өтінім бойынша</v>
      </c>
      <c r="P2727" s="27" t="s">
        <v>61</v>
      </c>
      <c r="Q2727" s="28" t="s">
        <v>480</v>
      </c>
      <c r="R2727" s="27" t="str">
        <f>VLOOKUP(B2727,[1]ПланКаз!A2712:S6016,19,0)</f>
        <v>Дана</v>
      </c>
      <c r="S2727" s="29">
        <v>11</v>
      </c>
      <c r="T2727" s="29">
        <v>40739</v>
      </c>
      <c r="U2727" s="29">
        <v>448129</v>
      </c>
      <c r="V2727" s="29">
        <v>501904.48</v>
      </c>
      <c r="W2727" s="27"/>
      <c r="X2727" s="27" t="s">
        <v>64</v>
      </c>
      <c r="Y2727" s="27" t="s">
        <v>63</v>
      </c>
    </row>
    <row r="2728" spans="2:25" x14ac:dyDescent="0.2">
      <c r="B2728" s="27" t="s">
        <v>5562</v>
      </c>
      <c r="C2728" s="27" t="s">
        <v>57</v>
      </c>
      <c r="D2728" s="27" t="s">
        <v>5563</v>
      </c>
      <c r="E2728" s="27" t="str">
        <f>VLOOKUP(D2728,[1]ЕНС!A:E,2,FALSE)</f>
        <v>Муфта</v>
      </c>
      <c r="F2728" s="27" t="str">
        <f>VLOOKUP(D2728,[1]ЕНС!A:E,3,FALSE)</f>
        <v>синхронизатора коробки передач, для грузового автомобиля</v>
      </c>
      <c r="G2728" s="27" t="s">
        <v>5564</v>
      </c>
      <c r="H2728" s="27" t="s">
        <v>28</v>
      </c>
      <c r="I2728" s="27">
        <v>0</v>
      </c>
      <c r="J2728" s="27">
        <v>631010000</v>
      </c>
      <c r="K2728" s="27" t="str">
        <f>VLOOKUP(B2728,[1]ПланКаз!A2715:M6019,12,0)</f>
        <v>ҚР, ШҚО, Өскемен қ., Бажов көш., 10</v>
      </c>
      <c r="L2728" s="27" t="str">
        <f>VLOOKUP(B2728,[1]ПланКаз!A2713:M6017,13,0)</f>
        <v>Желтоқсан-Қантар</v>
      </c>
      <c r="M2728" s="27" t="str">
        <f>VLOOKUP(B2728,[1]ПланКаз!A2715:N6019,14,0)</f>
        <v>Шығыс-Қазақстан облысы, Өскемен қ.</v>
      </c>
      <c r="N2728" s="27" t="s">
        <v>60</v>
      </c>
      <c r="O2728" s="27" t="str">
        <f>VLOOKUP(B2728,[1]ПланКаз!A2714:P6018,16,0)</f>
        <v>жыл бойына өтінім бойынша</v>
      </c>
      <c r="P2728" s="27" t="s">
        <v>61</v>
      </c>
      <c r="Q2728" s="28" t="s">
        <v>480</v>
      </c>
      <c r="R2728" s="27" t="str">
        <f>VLOOKUP(B2728,[1]ПланКаз!A2713:S6017,19,0)</f>
        <v>Дана</v>
      </c>
      <c r="S2728" s="29">
        <v>1</v>
      </c>
      <c r="T2728" s="29">
        <v>13284</v>
      </c>
      <c r="U2728" s="29">
        <v>13284</v>
      </c>
      <c r="V2728" s="29">
        <v>14878.08</v>
      </c>
      <c r="W2728" s="27"/>
      <c r="X2728" s="27" t="s">
        <v>64</v>
      </c>
      <c r="Y2728" s="27" t="s">
        <v>63</v>
      </c>
    </row>
    <row r="2729" spans="2:25" x14ac:dyDescent="0.2">
      <c r="B2729" s="27" t="s">
        <v>5565</v>
      </c>
      <c r="C2729" s="27" t="s">
        <v>57</v>
      </c>
      <c r="D2729" s="27" t="s">
        <v>5566</v>
      </c>
      <c r="E2729" s="27" t="str">
        <f>VLOOKUP(D2729,[1]ЕНС!A:E,2,FALSE)</f>
        <v>Стремянка</v>
      </c>
      <c r="F2729" s="27" t="str">
        <f>VLOOKUP(D2729,[1]ЕНС!A:E,3,FALSE)</f>
        <v>передней рессоры, для грузового автомобиля</v>
      </c>
      <c r="G2729" s="27" t="s">
        <v>5567</v>
      </c>
      <c r="H2729" s="27" t="s">
        <v>28</v>
      </c>
      <c r="I2729" s="27">
        <v>0</v>
      </c>
      <c r="J2729" s="27">
        <v>631010000</v>
      </c>
      <c r="K2729" s="27" t="str">
        <f>VLOOKUP(B2729,[1]ПланКаз!A2716:M6020,12,0)</f>
        <v>ҚР, ШҚО, Өскемен қ., Бажов көш., 10</v>
      </c>
      <c r="L2729" s="27" t="str">
        <f>VLOOKUP(B2729,[1]ПланКаз!A2714:M6018,13,0)</f>
        <v>Желтоқсан-Қантар</v>
      </c>
      <c r="M2729" s="27" t="str">
        <f>VLOOKUP(B2729,[1]ПланКаз!A2716:N6020,14,0)</f>
        <v>Шығыс-Қазақстан облысы, Өскемен қ.</v>
      </c>
      <c r="N2729" s="27" t="s">
        <v>60</v>
      </c>
      <c r="O2729" s="27" t="str">
        <f>VLOOKUP(B2729,[1]ПланКаз!A2715:P6019,16,0)</f>
        <v>жыл бойына өтінім бойынша</v>
      </c>
      <c r="P2729" s="27" t="s">
        <v>61</v>
      </c>
      <c r="Q2729" s="28" t="s">
        <v>480</v>
      </c>
      <c r="R2729" s="27" t="str">
        <f>VLOOKUP(B2729,[1]ПланКаз!A2714:S6018,19,0)</f>
        <v>Дана</v>
      </c>
      <c r="S2729" s="29">
        <v>8</v>
      </c>
      <c r="T2729" s="29">
        <v>5962</v>
      </c>
      <c r="U2729" s="29">
        <v>47696</v>
      </c>
      <c r="V2729" s="29">
        <v>53419.519999999997</v>
      </c>
      <c r="W2729" s="27"/>
      <c r="X2729" s="27" t="s">
        <v>64</v>
      </c>
      <c r="Y2729" s="27" t="s">
        <v>63</v>
      </c>
    </row>
    <row r="2730" spans="2:25" x14ac:dyDescent="0.2">
      <c r="B2730" s="27" t="s">
        <v>5568</v>
      </c>
      <c r="C2730" s="27" t="s">
        <v>57</v>
      </c>
      <c r="D2730" s="27" t="s">
        <v>5569</v>
      </c>
      <c r="E2730" s="27" t="str">
        <f>VLOOKUP(D2730,[1]ЕНС!A:E,2,FALSE)</f>
        <v>Гидрораспределитель</v>
      </c>
      <c r="F2730" s="27" t="str">
        <f>VLOOKUP(D2730,[1]ЕНС!A:E,3,FALSE)</f>
        <v>золотниковый, управление гидравлическое, двухпозиционный, условный проход 6 мм</v>
      </c>
      <c r="G2730" s="27" t="s">
        <v>5570</v>
      </c>
      <c r="H2730" s="27" t="s">
        <v>28</v>
      </c>
      <c r="I2730" s="27">
        <v>0</v>
      </c>
      <c r="J2730" s="27">
        <v>631010000</v>
      </c>
      <c r="K2730" s="27" t="str">
        <f>VLOOKUP(B2730,[1]ПланКаз!A2717:M6021,12,0)</f>
        <v>ҚР, ШҚО, Өскемен қ., Бажов көш., 10</v>
      </c>
      <c r="L2730" s="27" t="str">
        <f>VLOOKUP(B2730,[1]ПланКаз!A2715:M6019,13,0)</f>
        <v>Желтоқсан-Қантар</v>
      </c>
      <c r="M2730" s="27" t="str">
        <f>VLOOKUP(B2730,[1]ПланКаз!A2717:N6021,14,0)</f>
        <v>Шығыс-Қазақстан облысы, Өскемен қ.</v>
      </c>
      <c r="N2730" s="27" t="s">
        <v>60</v>
      </c>
      <c r="O2730" s="27" t="str">
        <f>VLOOKUP(B2730,[1]ПланКаз!A2716:P6020,16,0)</f>
        <v>жыл бойына өтінім бойынша</v>
      </c>
      <c r="P2730" s="27" t="s">
        <v>61</v>
      </c>
      <c r="Q2730" s="28" t="s">
        <v>480</v>
      </c>
      <c r="R2730" s="27" t="str">
        <f>VLOOKUP(B2730,[1]ПланКаз!A2715:S6019,19,0)</f>
        <v>Дана</v>
      </c>
      <c r="S2730" s="29">
        <v>3</v>
      </c>
      <c r="T2730" s="29">
        <v>19243</v>
      </c>
      <c r="U2730" s="29">
        <v>57729</v>
      </c>
      <c r="V2730" s="29">
        <v>64656.480000000003</v>
      </c>
      <c r="W2730" s="27"/>
      <c r="X2730" s="27" t="s">
        <v>64</v>
      </c>
      <c r="Y2730" s="27" t="s">
        <v>63</v>
      </c>
    </row>
    <row r="2731" spans="2:25" x14ac:dyDescent="0.2">
      <c r="B2731" s="27" t="s">
        <v>5571</v>
      </c>
      <c r="C2731" s="27" t="s">
        <v>57</v>
      </c>
      <c r="D2731" s="27" t="s">
        <v>5406</v>
      </c>
      <c r="E2731" s="27" t="str">
        <f>VLOOKUP(D2731,[1]ЕНС!A:E,2,FALSE)</f>
        <v>Переключатель</v>
      </c>
      <c r="F2731" s="27" t="str">
        <f>VLOOKUP(D2731,[1]ЕНС!A:E,3,FALSE)</f>
        <v>света</v>
      </c>
      <c r="G2731" s="27" t="s">
        <v>5572</v>
      </c>
      <c r="H2731" s="27" t="s">
        <v>28</v>
      </c>
      <c r="I2731" s="27">
        <v>0</v>
      </c>
      <c r="J2731" s="27">
        <v>631010000</v>
      </c>
      <c r="K2731" s="27" t="str">
        <f>VLOOKUP(B2731,[1]ПланКаз!A2718:M6022,12,0)</f>
        <v>ҚР, ШҚО, Өскемен қ., Бажов көш., 10</v>
      </c>
      <c r="L2731" s="27" t="str">
        <f>VLOOKUP(B2731,[1]ПланКаз!A2716:M6020,13,0)</f>
        <v>Желтоқсан-Қантар</v>
      </c>
      <c r="M2731" s="27" t="str">
        <f>VLOOKUP(B2731,[1]ПланКаз!A2718:N6022,14,0)</f>
        <v>Шығыс-Қазақстан облысы, Өскемен қ.</v>
      </c>
      <c r="N2731" s="27" t="s">
        <v>60</v>
      </c>
      <c r="O2731" s="27" t="str">
        <f>VLOOKUP(B2731,[1]ПланКаз!A2717:P6021,16,0)</f>
        <v>жыл бойына өтінім бойынша</v>
      </c>
      <c r="P2731" s="27" t="s">
        <v>61</v>
      </c>
      <c r="Q2731" s="28" t="s">
        <v>480</v>
      </c>
      <c r="R2731" s="27" t="str">
        <f>VLOOKUP(B2731,[1]ПланКаз!A2716:S6020,19,0)</f>
        <v>Дана</v>
      </c>
      <c r="S2731" s="29">
        <v>19</v>
      </c>
      <c r="T2731" s="29">
        <v>1985</v>
      </c>
      <c r="U2731" s="29">
        <v>37715</v>
      </c>
      <c r="V2731" s="29">
        <v>42240.800000000003</v>
      </c>
      <c r="W2731" s="27"/>
      <c r="X2731" s="27" t="s">
        <v>64</v>
      </c>
      <c r="Y2731" s="27" t="s">
        <v>63</v>
      </c>
    </row>
    <row r="2732" spans="2:25" x14ac:dyDescent="0.2">
      <c r="B2732" s="27" t="s">
        <v>5573</v>
      </c>
      <c r="C2732" s="27" t="s">
        <v>57</v>
      </c>
      <c r="D2732" s="27" t="s">
        <v>5555</v>
      </c>
      <c r="E2732" s="27" t="str">
        <f>VLOOKUP(D2732,[1]ЕНС!A:E,2,FALSE)</f>
        <v>Подушка</v>
      </c>
      <c r="F2732" s="27" t="str">
        <f>VLOOKUP(D2732,[1]ЕНС!A:E,3,FALSE)</f>
        <v>опоры двигателя, для грузового автомобиля</v>
      </c>
      <c r="G2732" s="27" t="s">
        <v>5574</v>
      </c>
      <c r="H2732" s="27" t="s">
        <v>28</v>
      </c>
      <c r="I2732" s="27">
        <v>0</v>
      </c>
      <c r="J2732" s="27">
        <v>631010000</v>
      </c>
      <c r="K2732" s="27" t="str">
        <f>VLOOKUP(B2732,[1]ПланКаз!A2719:M6023,12,0)</f>
        <v>ҚР, ШҚО, Өскемен қ., Бажов көш., 10</v>
      </c>
      <c r="L2732" s="27" t="str">
        <f>VLOOKUP(B2732,[1]ПланКаз!A2717:M6021,13,0)</f>
        <v>Желтоқсан-Қантар</v>
      </c>
      <c r="M2732" s="27" t="str">
        <f>VLOOKUP(B2732,[1]ПланКаз!A2719:N6023,14,0)</f>
        <v>Шығыс-Қазақстан облысы, Өскемен қ.</v>
      </c>
      <c r="N2732" s="27" t="s">
        <v>60</v>
      </c>
      <c r="O2732" s="27" t="str">
        <f>VLOOKUP(B2732,[1]ПланКаз!A2718:P6022,16,0)</f>
        <v>жыл бойына өтінім бойынша</v>
      </c>
      <c r="P2732" s="27" t="s">
        <v>61</v>
      </c>
      <c r="Q2732" s="28" t="s">
        <v>480</v>
      </c>
      <c r="R2732" s="27" t="str">
        <f>VLOOKUP(B2732,[1]ПланКаз!A2717:S6021,19,0)</f>
        <v>Дана</v>
      </c>
      <c r="S2732" s="29">
        <v>14</v>
      </c>
      <c r="T2732" s="29">
        <v>1711</v>
      </c>
      <c r="U2732" s="29">
        <v>23954</v>
      </c>
      <c r="V2732" s="29">
        <v>26828.48</v>
      </c>
      <c r="W2732" s="27"/>
      <c r="X2732" s="27" t="s">
        <v>64</v>
      </c>
      <c r="Y2732" s="27" t="s">
        <v>63</v>
      </c>
    </row>
    <row r="2733" spans="2:25" x14ac:dyDescent="0.2">
      <c r="B2733" s="27" t="s">
        <v>5575</v>
      </c>
      <c r="C2733" s="27" t="s">
        <v>57</v>
      </c>
      <c r="D2733" s="27" t="s">
        <v>5576</v>
      </c>
      <c r="E2733" s="27" t="str">
        <f>VLOOKUP(D2733,[1]ЕНС!A:E,2,FALSE)</f>
        <v>Шестерня привода</v>
      </c>
      <c r="F2733" s="27" t="str">
        <f>VLOOKUP(D2733,[1]ЕНС!A:E,3,FALSE)</f>
        <v>для спидометра грузового автомобиля</v>
      </c>
      <c r="G2733" s="27" t="s">
        <v>5577</v>
      </c>
      <c r="H2733" s="27" t="s">
        <v>28</v>
      </c>
      <c r="I2733" s="27">
        <v>0</v>
      </c>
      <c r="J2733" s="27">
        <v>631010000</v>
      </c>
      <c r="K2733" s="27" t="str">
        <f>VLOOKUP(B2733,[1]ПланКаз!A2720:M6024,12,0)</f>
        <v>ҚР, ШҚО, Өскемен қ., Бажов көш., 10</v>
      </c>
      <c r="L2733" s="27" t="str">
        <f>VLOOKUP(B2733,[1]ПланКаз!A2718:M6022,13,0)</f>
        <v>Желтоқсан-Қантар</v>
      </c>
      <c r="M2733" s="27" t="str">
        <f>VLOOKUP(B2733,[1]ПланКаз!A2720:N6024,14,0)</f>
        <v>Шығыс-Қазақстан облысы, Өскемен қ.</v>
      </c>
      <c r="N2733" s="27" t="s">
        <v>60</v>
      </c>
      <c r="O2733" s="27" t="str">
        <f>VLOOKUP(B2733,[1]ПланКаз!A2719:P6023,16,0)</f>
        <v>жыл бойына өтінім бойынша</v>
      </c>
      <c r="P2733" s="27" t="s">
        <v>61</v>
      </c>
      <c r="Q2733" s="28" t="s">
        <v>480</v>
      </c>
      <c r="R2733" s="27" t="str">
        <f>VLOOKUP(B2733,[1]ПланКаз!A2718:S6022,19,0)</f>
        <v>Дана</v>
      </c>
      <c r="S2733" s="29">
        <v>1</v>
      </c>
      <c r="T2733" s="29">
        <v>2362</v>
      </c>
      <c r="U2733" s="29">
        <v>2362</v>
      </c>
      <c r="V2733" s="29">
        <v>2645.44</v>
      </c>
      <c r="W2733" s="27"/>
      <c r="X2733" s="27" t="s">
        <v>64</v>
      </c>
      <c r="Y2733" s="27" t="s">
        <v>63</v>
      </c>
    </row>
    <row r="2734" spans="2:25" x14ac:dyDescent="0.2">
      <c r="B2734" s="27" t="s">
        <v>5578</v>
      </c>
      <c r="C2734" s="27" t="s">
        <v>57</v>
      </c>
      <c r="D2734" s="27" t="s">
        <v>5579</v>
      </c>
      <c r="E2734" s="27" t="str">
        <f>VLOOKUP(D2734,[1]ЕНС!A:E,2,FALSE)</f>
        <v>Прокладка</v>
      </c>
      <c r="F2734" s="27" t="str">
        <f>VLOOKUP(D2734,[1]ЕНС!A:E,3,FALSE)</f>
        <v>заднего моста, для грузового автомобиля</v>
      </c>
      <c r="G2734" s="27" t="s">
        <v>5580</v>
      </c>
      <c r="H2734" s="27" t="s">
        <v>28</v>
      </c>
      <c r="I2734" s="27">
        <v>0</v>
      </c>
      <c r="J2734" s="27">
        <v>631010000</v>
      </c>
      <c r="K2734" s="27" t="str">
        <f>VLOOKUP(B2734,[1]ПланКаз!A2721:M6025,12,0)</f>
        <v>ҚР, ШҚО, Өскемен қ., Бажов көш., 10</v>
      </c>
      <c r="L2734" s="27" t="str">
        <f>VLOOKUP(B2734,[1]ПланКаз!A2719:M6023,13,0)</f>
        <v>Желтоқсан-Қантар</v>
      </c>
      <c r="M2734" s="27" t="str">
        <f>VLOOKUP(B2734,[1]ПланКаз!A2721:N6025,14,0)</f>
        <v>Шығыс-Қазақстан облысы, Өскемен қ.</v>
      </c>
      <c r="N2734" s="27" t="s">
        <v>60</v>
      </c>
      <c r="O2734" s="27" t="str">
        <f>VLOOKUP(B2734,[1]ПланКаз!A2720:P6024,16,0)</f>
        <v>жыл бойына өтінім бойынша</v>
      </c>
      <c r="P2734" s="27" t="s">
        <v>61</v>
      </c>
      <c r="Q2734" s="28" t="s">
        <v>2783</v>
      </c>
      <c r="R2734" s="27" t="str">
        <f>VLOOKUP(B2734,[1]ПланКаз!A2719:S6023,19,0)</f>
        <v>Комплект</v>
      </c>
      <c r="S2734" s="29">
        <v>2</v>
      </c>
      <c r="T2734" s="29">
        <v>793</v>
      </c>
      <c r="U2734" s="29">
        <v>1586</v>
      </c>
      <c r="V2734" s="29">
        <v>1776.32</v>
      </c>
      <c r="W2734" s="27"/>
      <c r="X2734" s="27" t="s">
        <v>64</v>
      </c>
      <c r="Y2734" s="27" t="s">
        <v>63</v>
      </c>
    </row>
    <row r="2735" spans="2:25" x14ac:dyDescent="0.2">
      <c r="B2735" s="27" t="s">
        <v>5581</v>
      </c>
      <c r="C2735" s="27" t="s">
        <v>57</v>
      </c>
      <c r="D2735" s="27" t="s">
        <v>5582</v>
      </c>
      <c r="E2735" s="27" t="str">
        <f>VLOOKUP(D2735,[1]ЕНС!A:E,2,FALSE)</f>
        <v>Вал</v>
      </c>
      <c r="F2735" s="27" t="str">
        <f>VLOOKUP(D2735,[1]ЕНС!A:E,3,FALSE)</f>
        <v>водяного насоса, для грузового автомобиля</v>
      </c>
      <c r="G2735" s="27" t="s">
        <v>5583</v>
      </c>
      <c r="H2735" s="27" t="s">
        <v>28</v>
      </c>
      <c r="I2735" s="27">
        <v>0</v>
      </c>
      <c r="J2735" s="27">
        <v>631010000</v>
      </c>
      <c r="K2735" s="27" t="str">
        <f>VLOOKUP(B2735,[1]ПланКаз!A2722:M6026,12,0)</f>
        <v>ҚР, ШҚО, Өскемен қ., Бажов көш., 10</v>
      </c>
      <c r="L2735" s="27" t="str">
        <f>VLOOKUP(B2735,[1]ПланКаз!A2720:M6024,13,0)</f>
        <v>Желтоқсан-Қантар</v>
      </c>
      <c r="M2735" s="27" t="str">
        <f>VLOOKUP(B2735,[1]ПланКаз!A2722:N6026,14,0)</f>
        <v>Шығыс-Қазақстан облысы, Өскемен қ.</v>
      </c>
      <c r="N2735" s="27" t="s">
        <v>60</v>
      </c>
      <c r="O2735" s="27" t="str">
        <f>VLOOKUP(B2735,[1]ПланКаз!A2721:P6025,16,0)</f>
        <v>жыл бойына өтінім бойынша</v>
      </c>
      <c r="P2735" s="27" t="s">
        <v>61</v>
      </c>
      <c r="Q2735" s="28" t="s">
        <v>480</v>
      </c>
      <c r="R2735" s="27" t="str">
        <f>VLOOKUP(B2735,[1]ПланКаз!A2720:S6024,19,0)</f>
        <v>Дана</v>
      </c>
      <c r="S2735" s="29">
        <v>6</v>
      </c>
      <c r="T2735" s="29">
        <v>6144</v>
      </c>
      <c r="U2735" s="29">
        <v>36864</v>
      </c>
      <c r="V2735" s="29">
        <v>41287.68</v>
      </c>
      <c r="W2735" s="27"/>
      <c r="X2735" s="27" t="s">
        <v>64</v>
      </c>
      <c r="Y2735" s="27" t="s">
        <v>63</v>
      </c>
    </row>
    <row r="2736" spans="2:25" x14ac:dyDescent="0.2">
      <c r="B2736" s="27" t="s">
        <v>5584</v>
      </c>
      <c r="C2736" s="27" t="s">
        <v>57</v>
      </c>
      <c r="D2736" s="27" t="s">
        <v>5585</v>
      </c>
      <c r="E2736" s="27" t="str">
        <f>VLOOKUP(D2736,[1]ЕНС!A:E,2,FALSE)</f>
        <v>Передача зубчатая</v>
      </c>
      <c r="F2736" s="27" t="str">
        <f>VLOOKUP(D2736,[1]ЕНС!A:E,3,FALSE)</f>
        <v>коническая, зноминальное значение внешнего делительного диаметра колеса 250 мм, ГОСТ 12289-76</v>
      </c>
      <c r="G2736" s="27" t="s">
        <v>5586</v>
      </c>
      <c r="H2736" s="27" t="s">
        <v>28</v>
      </c>
      <c r="I2736" s="27">
        <v>0</v>
      </c>
      <c r="J2736" s="27">
        <v>631010000</v>
      </c>
      <c r="K2736" s="27" t="str">
        <f>VLOOKUP(B2736,[1]ПланКаз!A2723:M6027,12,0)</f>
        <v>ҚР, ШҚО, Өскемен қ., Бажов көш., 10</v>
      </c>
      <c r="L2736" s="27" t="str">
        <f>VLOOKUP(B2736,[1]ПланКаз!A2721:M6025,13,0)</f>
        <v>Желтоқсан-Қантар</v>
      </c>
      <c r="M2736" s="27" t="str">
        <f>VLOOKUP(B2736,[1]ПланКаз!A2723:N6027,14,0)</f>
        <v>Шығыс-Қазақстан облысы, Өскемен қ.</v>
      </c>
      <c r="N2736" s="27" t="s">
        <v>60</v>
      </c>
      <c r="O2736" s="27" t="str">
        <f>VLOOKUP(B2736,[1]ПланКаз!A2722:P6026,16,0)</f>
        <v>жыл бойына өтінім бойынша</v>
      </c>
      <c r="P2736" s="27" t="s">
        <v>61</v>
      </c>
      <c r="Q2736" s="28" t="s">
        <v>480</v>
      </c>
      <c r="R2736" s="27" t="str">
        <f>VLOOKUP(B2736,[1]ПланКаз!A2721:S6025,19,0)</f>
        <v>Комплект</v>
      </c>
      <c r="S2736" s="29">
        <v>2</v>
      </c>
      <c r="T2736" s="29">
        <v>91013</v>
      </c>
      <c r="U2736" s="29">
        <v>182026</v>
      </c>
      <c r="V2736" s="29">
        <v>203869.12</v>
      </c>
      <c r="W2736" s="27"/>
      <c r="X2736" s="27" t="s">
        <v>64</v>
      </c>
      <c r="Y2736" s="27" t="s">
        <v>63</v>
      </c>
    </row>
    <row r="2737" spans="2:25" x14ac:dyDescent="0.2">
      <c r="B2737" s="27" t="s">
        <v>5587</v>
      </c>
      <c r="C2737" s="27" t="s">
        <v>57</v>
      </c>
      <c r="D2737" s="27" t="s">
        <v>5538</v>
      </c>
      <c r="E2737" s="27" t="str">
        <f>VLOOKUP(D2737,[1]ЕНС!A:E,2,FALSE)</f>
        <v>Карбюратор</v>
      </c>
      <c r="F2737" s="27" t="str">
        <f>VLOOKUP(D2737,[1]ЕНС!A:E,3,FALSE)</f>
        <v>со смешанным потоком, для грузового автомобиля</v>
      </c>
      <c r="G2737" s="27" t="s">
        <v>5588</v>
      </c>
      <c r="H2737" s="27" t="s">
        <v>28</v>
      </c>
      <c r="I2737" s="27">
        <v>0</v>
      </c>
      <c r="J2737" s="27">
        <v>631010000</v>
      </c>
      <c r="K2737" s="27" t="str">
        <f>VLOOKUP(B2737,[1]ПланКаз!A2724:M6028,12,0)</f>
        <v>ҚР, ШҚО, Өскемен қ., Бажов көш., 10</v>
      </c>
      <c r="L2737" s="27" t="str">
        <f>VLOOKUP(B2737,[1]ПланКаз!A2722:M6026,13,0)</f>
        <v>Желтоқсан-Қантар</v>
      </c>
      <c r="M2737" s="27" t="str">
        <f>VLOOKUP(B2737,[1]ПланКаз!A2724:N6028,14,0)</f>
        <v>Шығыс-Қазақстан облысы, Өскемен қ.</v>
      </c>
      <c r="N2737" s="27" t="s">
        <v>60</v>
      </c>
      <c r="O2737" s="27" t="str">
        <f>VLOOKUP(B2737,[1]ПланКаз!A2723:P6027,16,0)</f>
        <v>жыл бойына өтінім бойынша</v>
      </c>
      <c r="P2737" s="27" t="s">
        <v>61</v>
      </c>
      <c r="Q2737" s="28" t="s">
        <v>480</v>
      </c>
      <c r="R2737" s="27" t="str">
        <f>VLOOKUP(B2737,[1]ПланКаз!A2722:S6026,19,0)</f>
        <v>Дана</v>
      </c>
      <c r="S2737" s="29">
        <v>2</v>
      </c>
      <c r="T2737" s="29">
        <v>51355</v>
      </c>
      <c r="U2737" s="29">
        <v>102710</v>
      </c>
      <c r="V2737" s="29">
        <v>115035.2</v>
      </c>
      <c r="W2737" s="27"/>
      <c r="X2737" s="27" t="s">
        <v>64</v>
      </c>
      <c r="Y2737" s="27" t="s">
        <v>63</v>
      </c>
    </row>
    <row r="2738" spans="2:25" x14ac:dyDescent="0.2">
      <c r="B2738" s="27" t="s">
        <v>5589</v>
      </c>
      <c r="C2738" s="27" t="s">
        <v>57</v>
      </c>
      <c r="D2738" s="27" t="s">
        <v>5590</v>
      </c>
      <c r="E2738" s="27" t="str">
        <f>VLOOKUP(D2738,[1]ЕНС!A:E,2,FALSE)</f>
        <v>Амортизатор</v>
      </c>
      <c r="F2738" s="27" t="str">
        <f>VLOOKUP(D2738,[1]ЕНС!A:E,3,FALSE)</f>
        <v>для грузового автомобиля, передней подвески, жидкостный (гидравлический)</v>
      </c>
      <c r="G2738" s="27" t="s">
        <v>5591</v>
      </c>
      <c r="H2738" s="27" t="s">
        <v>28</v>
      </c>
      <c r="I2738" s="27">
        <v>0</v>
      </c>
      <c r="J2738" s="27">
        <v>631010000</v>
      </c>
      <c r="K2738" s="27" t="str">
        <f>VLOOKUP(B2738,[1]ПланКаз!A2725:M6029,12,0)</f>
        <v>ҚР, ШҚО, Өскемен қ., Бажов көш., 10</v>
      </c>
      <c r="L2738" s="27" t="str">
        <f>VLOOKUP(B2738,[1]ПланКаз!A2723:M6027,13,0)</f>
        <v>Желтоқсан-Қантар</v>
      </c>
      <c r="M2738" s="27" t="str">
        <f>VLOOKUP(B2738,[1]ПланКаз!A2725:N6029,14,0)</f>
        <v>Шығыс-Қазақстан облысы, Өскемен қ.</v>
      </c>
      <c r="N2738" s="27" t="s">
        <v>60</v>
      </c>
      <c r="O2738" s="27" t="str">
        <f>VLOOKUP(B2738,[1]ПланКаз!A2724:P6028,16,0)</f>
        <v>жыл бойына өтінім бойынша</v>
      </c>
      <c r="P2738" s="27" t="s">
        <v>61</v>
      </c>
      <c r="Q2738" s="28" t="s">
        <v>480</v>
      </c>
      <c r="R2738" s="27" t="str">
        <f>VLOOKUP(B2738,[1]ПланКаз!A2723:S6027,19,0)</f>
        <v>Дана</v>
      </c>
      <c r="S2738" s="29">
        <v>20</v>
      </c>
      <c r="T2738" s="29">
        <v>12935</v>
      </c>
      <c r="U2738" s="29">
        <v>258700</v>
      </c>
      <c r="V2738" s="29">
        <v>289744</v>
      </c>
      <c r="W2738" s="27"/>
      <c r="X2738" s="27" t="s">
        <v>64</v>
      </c>
      <c r="Y2738" s="27" t="s">
        <v>63</v>
      </c>
    </row>
    <row r="2739" spans="2:25" x14ac:dyDescent="0.2">
      <c r="B2739" s="27" t="s">
        <v>5592</v>
      </c>
      <c r="C2739" s="27" t="s">
        <v>57</v>
      </c>
      <c r="D2739" s="27" t="s">
        <v>5593</v>
      </c>
      <c r="E2739" s="27" t="str">
        <f>VLOOKUP(D2739,[1]ЕНС!A:E,2,FALSE)</f>
        <v>Бак</v>
      </c>
      <c r="F2739" s="27" t="str">
        <f>VLOOKUP(D2739,[1]ЕНС!A:E,3,FALSE)</f>
        <v>топливный, для грузового автомобиля, объемом более 100 л, но не более 110 л</v>
      </c>
      <c r="G2739" s="27" t="s">
        <v>5594</v>
      </c>
      <c r="H2739" s="27" t="s">
        <v>28</v>
      </c>
      <c r="I2739" s="27">
        <v>0</v>
      </c>
      <c r="J2739" s="27">
        <v>631010000</v>
      </c>
      <c r="K2739" s="27" t="str">
        <f>VLOOKUP(B2739,[1]ПланКаз!A2726:M6030,12,0)</f>
        <v>ҚР, ШҚО, Өскемен қ., Бажов көш., 10</v>
      </c>
      <c r="L2739" s="27" t="str">
        <f>VLOOKUP(B2739,[1]ПланКаз!A2724:M6028,13,0)</f>
        <v>Желтоқсан-Қантар</v>
      </c>
      <c r="M2739" s="27" t="str">
        <f>VLOOKUP(B2739,[1]ПланКаз!A2726:N6030,14,0)</f>
        <v>Шығыс-Қазақстан облысы, Өскемен қ.</v>
      </c>
      <c r="N2739" s="27" t="s">
        <v>60</v>
      </c>
      <c r="O2739" s="27" t="str">
        <f>VLOOKUP(B2739,[1]ПланКаз!A2725:P6029,16,0)</f>
        <v>жыл бойына өтінім бойынша</v>
      </c>
      <c r="P2739" s="27" t="s">
        <v>61</v>
      </c>
      <c r="Q2739" s="28" t="s">
        <v>480</v>
      </c>
      <c r="R2739" s="27" t="str">
        <f>VLOOKUP(B2739,[1]ПланКаз!A2724:S6028,19,0)</f>
        <v>Дана</v>
      </c>
      <c r="S2739" s="29">
        <v>5</v>
      </c>
      <c r="T2739" s="29">
        <v>46446</v>
      </c>
      <c r="U2739" s="29">
        <v>232230</v>
      </c>
      <c r="V2739" s="29">
        <v>260097.6</v>
      </c>
      <c r="W2739" s="27"/>
      <c r="X2739" s="27" t="s">
        <v>64</v>
      </c>
      <c r="Y2739" s="27" t="s">
        <v>63</v>
      </c>
    </row>
    <row r="2740" spans="2:25" x14ac:dyDescent="0.2">
      <c r="B2740" s="27" t="s">
        <v>5595</v>
      </c>
      <c r="C2740" s="27" t="s">
        <v>57</v>
      </c>
      <c r="D2740" s="27" t="s">
        <v>5596</v>
      </c>
      <c r="E2740" s="27" t="str">
        <f>VLOOKUP(D2740,[1]ЕНС!A:E,2,FALSE)</f>
        <v>Шланг</v>
      </c>
      <c r="F2740" s="27" t="str">
        <f>VLOOKUP(D2740,[1]ЕНС!A:E,3,FALSE)</f>
        <v>гидроусилителя, резиновый, автомобильный</v>
      </c>
      <c r="G2740" s="27" t="s">
        <v>5597</v>
      </c>
      <c r="H2740" s="27" t="s">
        <v>28</v>
      </c>
      <c r="I2740" s="27">
        <v>0</v>
      </c>
      <c r="J2740" s="27">
        <v>631010000</v>
      </c>
      <c r="K2740" s="27" t="str">
        <f>VLOOKUP(B2740,[1]ПланКаз!A2727:M6031,12,0)</f>
        <v>ҚР, ШҚО, Өскемен қ., Бажов көш., 10</v>
      </c>
      <c r="L2740" s="27" t="str">
        <f>VLOOKUP(B2740,[1]ПланКаз!A2725:M6029,13,0)</f>
        <v>Желтоқсан-Қантар</v>
      </c>
      <c r="M2740" s="27" t="str">
        <f>VLOOKUP(B2740,[1]ПланКаз!A2727:N6031,14,0)</f>
        <v>Шығыс-Қазақстан облысы, Өскемен қ.</v>
      </c>
      <c r="N2740" s="27" t="s">
        <v>60</v>
      </c>
      <c r="O2740" s="27" t="str">
        <f>VLOOKUP(B2740,[1]ПланКаз!A2726:P6030,16,0)</f>
        <v>жыл бойына өтінім бойынша</v>
      </c>
      <c r="P2740" s="27" t="s">
        <v>61</v>
      </c>
      <c r="Q2740" s="28" t="s">
        <v>480</v>
      </c>
      <c r="R2740" s="27" t="str">
        <f>VLOOKUP(B2740,[1]ПланКаз!A2725:S6029,19,0)</f>
        <v>Дана</v>
      </c>
      <c r="S2740" s="29">
        <v>16</v>
      </c>
      <c r="T2740" s="29">
        <v>6666</v>
      </c>
      <c r="U2740" s="29">
        <v>106656</v>
      </c>
      <c r="V2740" s="29">
        <v>119454.72</v>
      </c>
      <c r="W2740" s="27"/>
      <c r="X2740" s="27" t="s">
        <v>64</v>
      </c>
      <c r="Y2740" s="27" t="s">
        <v>63</v>
      </c>
    </row>
    <row r="2741" spans="2:25" x14ac:dyDescent="0.2">
      <c r="B2741" s="27" t="s">
        <v>5598</v>
      </c>
      <c r="C2741" s="27" t="s">
        <v>57</v>
      </c>
      <c r="D2741" s="27" t="s">
        <v>5599</v>
      </c>
      <c r="E2741" s="27" t="str">
        <f>VLOOKUP(D2741,[1]ЕНС!A:E,2,FALSE)</f>
        <v>Подшипник</v>
      </c>
      <c r="F2741" s="27" t="str">
        <f>VLOOKUP(D2741,[1]ЕНС!A:E,3,FALSE)</f>
        <v>сцепления, для грузового автомобиля</v>
      </c>
      <c r="G2741" s="27" t="s">
        <v>5600</v>
      </c>
      <c r="H2741" s="27" t="s">
        <v>28</v>
      </c>
      <c r="I2741" s="27">
        <v>0</v>
      </c>
      <c r="J2741" s="27">
        <v>631010000</v>
      </c>
      <c r="K2741" s="27" t="str">
        <f>VLOOKUP(B2741,[1]ПланКаз!A2728:M6032,12,0)</f>
        <v>ҚР, ШҚО, Өскемен қ., Бажов көш., 10</v>
      </c>
      <c r="L2741" s="27" t="str">
        <f>VLOOKUP(B2741,[1]ПланКаз!A2726:M6030,13,0)</f>
        <v>Желтоқсан-Қантар</v>
      </c>
      <c r="M2741" s="27" t="str">
        <f>VLOOKUP(B2741,[1]ПланКаз!A2728:N6032,14,0)</f>
        <v>Шығыс-Қазақстан облысы, Өскемен қ.</v>
      </c>
      <c r="N2741" s="27" t="s">
        <v>60</v>
      </c>
      <c r="O2741" s="27" t="str">
        <f>VLOOKUP(B2741,[1]ПланКаз!A2727:P6031,16,0)</f>
        <v>жыл бойына өтінім бойынша</v>
      </c>
      <c r="P2741" s="27" t="s">
        <v>61</v>
      </c>
      <c r="Q2741" s="28" t="s">
        <v>480</v>
      </c>
      <c r="R2741" s="27" t="str">
        <f>VLOOKUP(B2741,[1]ПланКаз!A2726:S6030,19,0)</f>
        <v>Дана</v>
      </c>
      <c r="S2741" s="29">
        <v>32</v>
      </c>
      <c r="T2741" s="29">
        <v>1675</v>
      </c>
      <c r="U2741" s="29">
        <v>53600</v>
      </c>
      <c r="V2741" s="29">
        <v>60032</v>
      </c>
      <c r="W2741" s="27"/>
      <c r="X2741" s="27" t="s">
        <v>64</v>
      </c>
      <c r="Y2741" s="27" t="s">
        <v>63</v>
      </c>
    </row>
    <row r="2742" spans="2:25" x14ac:dyDescent="0.2">
      <c r="B2742" s="27" t="s">
        <v>5601</v>
      </c>
      <c r="C2742" s="27" t="s">
        <v>57</v>
      </c>
      <c r="D2742" s="27" t="s">
        <v>5602</v>
      </c>
      <c r="E2742" s="27" t="str">
        <f>VLOOKUP(D2742,[1]ЕНС!A:E,2,FALSE)</f>
        <v>Бегунок</v>
      </c>
      <c r="F2742" s="27" t="str">
        <f>VLOOKUP(D2742,[1]ЕНС!A:E,3,FALSE)</f>
        <v>распределителя зажигания, для грузового автомобиля</v>
      </c>
      <c r="G2742" s="27" t="s">
        <v>5603</v>
      </c>
      <c r="H2742" s="27" t="s">
        <v>28</v>
      </c>
      <c r="I2742" s="27">
        <v>0</v>
      </c>
      <c r="J2742" s="27">
        <v>631010000</v>
      </c>
      <c r="K2742" s="27" t="str">
        <f>VLOOKUP(B2742,[1]ПланКаз!A2729:M6033,12,0)</f>
        <v>ҚР, ШҚО, Өскемен қ., Бажов көш., 10</v>
      </c>
      <c r="L2742" s="27" t="str">
        <f>VLOOKUP(B2742,[1]ПланКаз!A2727:M6031,13,0)</f>
        <v>Желтоқсан-Қантар</v>
      </c>
      <c r="M2742" s="27" t="str">
        <f>VLOOKUP(B2742,[1]ПланКаз!A2729:N6033,14,0)</f>
        <v>Шығыс-Қазақстан облысы, Өскемен қ.</v>
      </c>
      <c r="N2742" s="27" t="s">
        <v>60</v>
      </c>
      <c r="O2742" s="27" t="str">
        <f>VLOOKUP(B2742,[1]ПланКаз!A2728:P6032,16,0)</f>
        <v>жыл бойына өтінім бойынша</v>
      </c>
      <c r="P2742" s="27" t="s">
        <v>61</v>
      </c>
      <c r="Q2742" s="28" t="s">
        <v>480</v>
      </c>
      <c r="R2742" s="27" t="str">
        <f>VLOOKUP(B2742,[1]ПланКаз!A2727:S6031,19,0)</f>
        <v>Дана</v>
      </c>
      <c r="S2742" s="29">
        <v>26</v>
      </c>
      <c r="T2742" s="29">
        <v>556</v>
      </c>
      <c r="U2742" s="29">
        <v>14456</v>
      </c>
      <c r="V2742" s="29">
        <v>16190.72</v>
      </c>
      <c r="W2742" s="27"/>
      <c r="X2742" s="27" t="s">
        <v>64</v>
      </c>
      <c r="Y2742" s="27" t="s">
        <v>63</v>
      </c>
    </row>
    <row r="2743" spans="2:25" x14ac:dyDescent="0.2">
      <c r="B2743" s="27" t="s">
        <v>5604</v>
      </c>
      <c r="C2743" s="27" t="s">
        <v>57</v>
      </c>
      <c r="D2743" s="27" t="s">
        <v>5389</v>
      </c>
      <c r="E2743" s="27" t="str">
        <f>VLOOKUP(D2743,[1]ЕНС!A:E,2,FALSE)</f>
        <v>Насос</v>
      </c>
      <c r="F2743" s="27" t="str">
        <f>VLOOKUP(D2743,[1]ЕНС!A:E,3,FALSE)</f>
        <v>для двигателей внутреннего сгорания, топливный</v>
      </c>
      <c r="G2743" s="27" t="s">
        <v>5605</v>
      </c>
      <c r="H2743" s="27" t="s">
        <v>28</v>
      </c>
      <c r="I2743" s="27">
        <v>0</v>
      </c>
      <c r="J2743" s="27">
        <v>631010000</v>
      </c>
      <c r="K2743" s="27" t="str">
        <f>VLOOKUP(B2743,[1]ПланКаз!A2730:M6034,12,0)</f>
        <v>ҚР, ШҚО, Өскемен қ., Бажов көш., 10</v>
      </c>
      <c r="L2743" s="27" t="str">
        <f>VLOOKUP(B2743,[1]ПланКаз!A2728:M6032,13,0)</f>
        <v>Желтоқсан-Қантар</v>
      </c>
      <c r="M2743" s="27" t="str">
        <f>VLOOKUP(B2743,[1]ПланКаз!A2730:N6034,14,0)</f>
        <v>Шығыс-Қазақстан облысы, Өскемен қ.</v>
      </c>
      <c r="N2743" s="27" t="s">
        <v>60</v>
      </c>
      <c r="O2743" s="27" t="str">
        <f>VLOOKUP(B2743,[1]ПланКаз!A2729:P6033,16,0)</f>
        <v>жыл бойына өтінім бойынша</v>
      </c>
      <c r="P2743" s="27" t="s">
        <v>61</v>
      </c>
      <c r="Q2743" s="28" t="s">
        <v>480</v>
      </c>
      <c r="R2743" s="27" t="str">
        <f>VLOOKUP(B2743,[1]ПланКаз!A2728:S6032,19,0)</f>
        <v>Дана</v>
      </c>
      <c r="S2743" s="29">
        <v>12</v>
      </c>
      <c r="T2743" s="29">
        <v>5555</v>
      </c>
      <c r="U2743" s="29">
        <v>66660</v>
      </c>
      <c r="V2743" s="29">
        <v>74659.199999999997</v>
      </c>
      <c r="W2743" s="27"/>
      <c r="X2743" s="27" t="s">
        <v>64</v>
      </c>
      <c r="Y2743" s="27" t="s">
        <v>63</v>
      </c>
    </row>
    <row r="2744" spans="2:25" x14ac:dyDescent="0.2">
      <c r="B2744" s="27" t="s">
        <v>5606</v>
      </c>
      <c r="C2744" s="27" t="s">
        <v>57</v>
      </c>
      <c r="D2744" s="27" t="s">
        <v>5389</v>
      </c>
      <c r="E2744" s="27" t="str">
        <f>VLOOKUP(D2744,[1]ЕНС!A:E,2,FALSE)</f>
        <v>Насос</v>
      </c>
      <c r="F2744" s="27" t="str">
        <f>VLOOKUP(D2744,[1]ЕНС!A:E,3,FALSE)</f>
        <v>для двигателей внутреннего сгорания, топливный</v>
      </c>
      <c r="G2744" s="27" t="s">
        <v>5607</v>
      </c>
      <c r="H2744" s="27" t="s">
        <v>28</v>
      </c>
      <c r="I2744" s="27">
        <v>0</v>
      </c>
      <c r="J2744" s="27">
        <v>631010000</v>
      </c>
      <c r="K2744" s="27" t="str">
        <f>VLOOKUP(B2744,[1]ПланКаз!A2731:M6035,12,0)</f>
        <v>ҚР, ШҚО, Өскемен қ., Бажов көш., 10</v>
      </c>
      <c r="L2744" s="27" t="str">
        <f>VLOOKUP(B2744,[1]ПланКаз!A2729:M6033,13,0)</f>
        <v>Желтоқсан-Қантар</v>
      </c>
      <c r="M2744" s="27" t="str">
        <f>VLOOKUP(B2744,[1]ПланКаз!A2731:N6035,14,0)</f>
        <v>Шығыс-Қазақстан облысы, Өскемен қ.</v>
      </c>
      <c r="N2744" s="27" t="s">
        <v>60</v>
      </c>
      <c r="O2744" s="27" t="str">
        <f>VLOOKUP(B2744,[1]ПланКаз!A2730:P6034,16,0)</f>
        <v>жыл бойына өтінім бойынша</v>
      </c>
      <c r="P2744" s="27" t="s">
        <v>61</v>
      </c>
      <c r="Q2744" s="28" t="s">
        <v>480</v>
      </c>
      <c r="R2744" s="27" t="str">
        <f>VLOOKUP(B2744,[1]ПланКаз!A2729:S6033,19,0)</f>
        <v>Дана</v>
      </c>
      <c r="S2744" s="29">
        <v>15</v>
      </c>
      <c r="T2744" s="29">
        <v>11074</v>
      </c>
      <c r="U2744" s="29">
        <v>166110</v>
      </c>
      <c r="V2744" s="29">
        <v>186043.2</v>
      </c>
      <c r="W2744" s="27"/>
      <c r="X2744" s="27" t="s">
        <v>64</v>
      </c>
      <c r="Y2744" s="27" t="s">
        <v>63</v>
      </c>
    </row>
    <row r="2745" spans="2:25" x14ac:dyDescent="0.2">
      <c r="B2745" s="27" t="s">
        <v>5608</v>
      </c>
      <c r="C2745" s="27" t="s">
        <v>57</v>
      </c>
      <c r="D2745" s="27" t="s">
        <v>5609</v>
      </c>
      <c r="E2745" s="27" t="str">
        <f>VLOOKUP(D2745,[1]ЕНС!A:E,2,FALSE)</f>
        <v>Вал</v>
      </c>
      <c r="F2745" s="27" t="str">
        <f>VLOOKUP(D2745,[1]ЕНС!A:E,3,FALSE)</f>
        <v>вторичный (ведомый), для грузового автомобиля, для четырехступенчатой, многовальной коробки передач</v>
      </c>
      <c r="G2745" s="27" t="s">
        <v>5610</v>
      </c>
      <c r="H2745" s="27" t="s">
        <v>28</v>
      </c>
      <c r="I2745" s="27">
        <v>0</v>
      </c>
      <c r="J2745" s="27">
        <v>631010000</v>
      </c>
      <c r="K2745" s="27" t="str">
        <f>VLOOKUP(B2745,[1]ПланКаз!A2732:M6036,12,0)</f>
        <v>ҚР, ШҚО, Өскемен қ., Бажов көш., 10</v>
      </c>
      <c r="L2745" s="27" t="str">
        <f>VLOOKUP(B2745,[1]ПланКаз!A2730:M6034,13,0)</f>
        <v>Желтоқсан-Қантар</v>
      </c>
      <c r="M2745" s="27" t="str">
        <f>VLOOKUP(B2745,[1]ПланКаз!A2732:N6036,14,0)</f>
        <v>Шығыс-Қазақстан облысы, Өскемен қ.</v>
      </c>
      <c r="N2745" s="27" t="s">
        <v>60</v>
      </c>
      <c r="O2745" s="27" t="str">
        <f>VLOOKUP(B2745,[1]ПланКаз!A2731:P6035,16,0)</f>
        <v>жыл бойына өтінім бойынша</v>
      </c>
      <c r="P2745" s="27" t="s">
        <v>61</v>
      </c>
      <c r="Q2745" s="28" t="s">
        <v>480</v>
      </c>
      <c r="R2745" s="27" t="str">
        <f>VLOOKUP(B2745,[1]ПланКаз!A2730:S6034,19,0)</f>
        <v>Дана</v>
      </c>
      <c r="S2745" s="29">
        <v>5</v>
      </c>
      <c r="T2745" s="29">
        <v>18886</v>
      </c>
      <c r="U2745" s="29">
        <v>94430</v>
      </c>
      <c r="V2745" s="29">
        <v>105761.60000000001</v>
      </c>
      <c r="W2745" s="27"/>
      <c r="X2745" s="27" t="s">
        <v>64</v>
      </c>
      <c r="Y2745" s="27" t="s">
        <v>63</v>
      </c>
    </row>
    <row r="2746" spans="2:25" x14ac:dyDescent="0.2">
      <c r="B2746" s="27" t="s">
        <v>5611</v>
      </c>
      <c r="C2746" s="27" t="s">
        <v>57</v>
      </c>
      <c r="D2746" s="27" t="s">
        <v>5612</v>
      </c>
      <c r="E2746" s="27" t="str">
        <f>VLOOKUP(D2746,[1]ЕНС!A:E,2,FALSE)</f>
        <v>Подшипник</v>
      </c>
      <c r="F2746" s="27" t="str">
        <f>VLOOKUP(D2746,[1]ЕНС!A:E,3,FALSE)</f>
        <v>подвесной, для карданного вала, для грузового автомобиля</v>
      </c>
      <c r="G2746" s="27" t="s">
        <v>5613</v>
      </c>
      <c r="H2746" s="27" t="s">
        <v>28</v>
      </c>
      <c r="I2746" s="27">
        <v>0</v>
      </c>
      <c r="J2746" s="27">
        <v>631010000</v>
      </c>
      <c r="K2746" s="27" t="str">
        <f>VLOOKUP(B2746,[1]ПланКаз!A2733:M6037,12,0)</f>
        <v>ҚР, ШҚО, Өскемен қ., Бажов көш., 10</v>
      </c>
      <c r="L2746" s="27" t="str">
        <f>VLOOKUP(B2746,[1]ПланКаз!A2731:M6035,13,0)</f>
        <v>Желтоқсан-Қантар</v>
      </c>
      <c r="M2746" s="27" t="str">
        <f>VLOOKUP(B2746,[1]ПланКаз!A2733:N6037,14,0)</f>
        <v>Шығыс-Қазақстан облысы, Өскемен қ.</v>
      </c>
      <c r="N2746" s="27" t="s">
        <v>60</v>
      </c>
      <c r="O2746" s="27" t="str">
        <f>VLOOKUP(B2746,[1]ПланКаз!A2732:P6036,16,0)</f>
        <v>жыл бойына өтінім бойынша</v>
      </c>
      <c r="P2746" s="27" t="s">
        <v>61</v>
      </c>
      <c r="Q2746" s="28" t="s">
        <v>480</v>
      </c>
      <c r="R2746" s="27" t="str">
        <f>VLOOKUP(B2746,[1]ПланКаз!A2731:S6035,19,0)</f>
        <v>Дана</v>
      </c>
      <c r="S2746" s="29">
        <v>14</v>
      </c>
      <c r="T2746" s="29">
        <v>3571</v>
      </c>
      <c r="U2746" s="29">
        <v>49994</v>
      </c>
      <c r="V2746" s="29">
        <v>55993.279999999999</v>
      </c>
      <c r="W2746" s="27"/>
      <c r="X2746" s="27" t="s">
        <v>64</v>
      </c>
      <c r="Y2746" s="27" t="s">
        <v>63</v>
      </c>
    </row>
    <row r="2747" spans="2:25" x14ac:dyDescent="0.2">
      <c r="B2747" s="27" t="s">
        <v>5614</v>
      </c>
      <c r="C2747" s="27" t="s">
        <v>57</v>
      </c>
      <c r="D2747" s="27" t="s">
        <v>5615</v>
      </c>
      <c r="E2747" s="27" t="str">
        <f>VLOOKUP(D2747,[1]ЕНС!A:E,2,FALSE)</f>
        <v>Вал</v>
      </c>
      <c r="F2747" s="27" t="str">
        <f>VLOOKUP(D2747,[1]ЕНС!A:E,3,FALSE)</f>
        <v>промежуточный карданный, для грузового автомобиля, с шарниром неравных угловых скоростей</v>
      </c>
      <c r="G2747" s="27" t="s">
        <v>5616</v>
      </c>
      <c r="H2747" s="27" t="s">
        <v>28</v>
      </c>
      <c r="I2747" s="27">
        <v>0</v>
      </c>
      <c r="J2747" s="27">
        <v>631010000</v>
      </c>
      <c r="K2747" s="27" t="str">
        <f>VLOOKUP(B2747,[1]ПланКаз!A2734:M6038,12,0)</f>
        <v>ҚР, ШҚО, Өскемен қ., Бажов көш., 10</v>
      </c>
      <c r="L2747" s="27" t="str">
        <f>VLOOKUP(B2747,[1]ПланКаз!A2732:M6036,13,0)</f>
        <v>Желтоқсан-Қантар</v>
      </c>
      <c r="M2747" s="27" t="str">
        <f>VLOOKUP(B2747,[1]ПланКаз!A2734:N6038,14,0)</f>
        <v>Шығыс-Қазақстан облысы, Өскемен қ.</v>
      </c>
      <c r="N2747" s="27" t="s">
        <v>60</v>
      </c>
      <c r="O2747" s="27" t="str">
        <f>VLOOKUP(B2747,[1]ПланКаз!A2733:P6037,16,0)</f>
        <v>жыл бойына өтінім бойынша</v>
      </c>
      <c r="P2747" s="27" t="s">
        <v>61</v>
      </c>
      <c r="Q2747" s="28" t="s">
        <v>480</v>
      </c>
      <c r="R2747" s="27" t="str">
        <f>VLOOKUP(B2747,[1]ПланКаз!A2732:S6036,19,0)</f>
        <v>Дана</v>
      </c>
      <c r="S2747" s="29">
        <v>7</v>
      </c>
      <c r="T2747" s="29">
        <v>42449</v>
      </c>
      <c r="U2747" s="29">
        <v>297143</v>
      </c>
      <c r="V2747" s="29">
        <v>332800.15999999997</v>
      </c>
      <c r="W2747" s="27"/>
      <c r="X2747" s="27" t="s">
        <v>64</v>
      </c>
      <c r="Y2747" s="27" t="s">
        <v>63</v>
      </c>
    </row>
    <row r="2748" spans="2:25" x14ac:dyDescent="0.2">
      <c r="B2748" s="27" t="s">
        <v>5617</v>
      </c>
      <c r="C2748" s="27" t="s">
        <v>57</v>
      </c>
      <c r="D2748" s="27" t="s">
        <v>5615</v>
      </c>
      <c r="E2748" s="27" t="str">
        <f>VLOOKUP(D2748,[1]ЕНС!A:E,2,FALSE)</f>
        <v>Вал</v>
      </c>
      <c r="F2748" s="27" t="str">
        <f>VLOOKUP(D2748,[1]ЕНС!A:E,3,FALSE)</f>
        <v>промежуточный карданный, для грузового автомобиля, с шарниром неравных угловых скоростей</v>
      </c>
      <c r="G2748" s="27" t="s">
        <v>5618</v>
      </c>
      <c r="H2748" s="27" t="s">
        <v>28</v>
      </c>
      <c r="I2748" s="27">
        <v>0</v>
      </c>
      <c r="J2748" s="27">
        <v>631010000</v>
      </c>
      <c r="K2748" s="27" t="str">
        <f>VLOOKUP(B2748,[1]ПланКаз!A2735:M6039,12,0)</f>
        <v>ҚР, ШҚО, Өскемен қ., Бажов көш., 10</v>
      </c>
      <c r="L2748" s="27" t="str">
        <f>VLOOKUP(B2748,[1]ПланКаз!A2733:M6037,13,0)</f>
        <v>Желтоқсан-Қантар</v>
      </c>
      <c r="M2748" s="27" t="str">
        <f>VLOOKUP(B2748,[1]ПланКаз!A2735:N6039,14,0)</f>
        <v>Шығыс-Қазақстан облысы, Өскемен қ.</v>
      </c>
      <c r="N2748" s="27" t="s">
        <v>60</v>
      </c>
      <c r="O2748" s="27" t="str">
        <f>VLOOKUP(B2748,[1]ПланКаз!A2734:P6038,16,0)</f>
        <v>жыл бойына өтінім бойынша</v>
      </c>
      <c r="P2748" s="27" t="s">
        <v>61</v>
      </c>
      <c r="Q2748" s="28" t="s">
        <v>480</v>
      </c>
      <c r="R2748" s="27" t="str">
        <f>VLOOKUP(B2748,[1]ПланКаз!A2733:S6037,19,0)</f>
        <v>Дана</v>
      </c>
      <c r="S2748" s="29">
        <v>2</v>
      </c>
      <c r="T2748" s="29">
        <v>51367</v>
      </c>
      <c r="U2748" s="29">
        <v>102734</v>
      </c>
      <c r="V2748" s="29">
        <v>115062.08</v>
      </c>
      <c r="W2748" s="27"/>
      <c r="X2748" s="27" t="s">
        <v>64</v>
      </c>
      <c r="Y2748" s="27" t="s">
        <v>63</v>
      </c>
    </row>
    <row r="2749" spans="2:25" x14ac:dyDescent="0.2">
      <c r="B2749" s="27" t="s">
        <v>5619</v>
      </c>
      <c r="C2749" s="27" t="s">
        <v>57</v>
      </c>
      <c r="D2749" s="27" t="s">
        <v>5620</v>
      </c>
      <c r="E2749" s="27" t="str">
        <f>VLOOKUP(D2749,[1]ЕНС!A:E,2,FALSE)</f>
        <v>Вал</v>
      </c>
      <c r="F2749" s="27" t="str">
        <f>VLOOKUP(D2749,[1]ЕНС!A:E,3,FALSE)</f>
        <v>первичный (ведущий), для грузового автомобиля, для четырехступенчатой, трехвальной коробки передач</v>
      </c>
      <c r="G2749" s="27" t="s">
        <v>5621</v>
      </c>
      <c r="H2749" s="27" t="s">
        <v>28</v>
      </c>
      <c r="I2749" s="27">
        <v>0</v>
      </c>
      <c r="J2749" s="27">
        <v>631010000</v>
      </c>
      <c r="K2749" s="27" t="str">
        <f>VLOOKUP(B2749,[1]ПланКаз!A2736:M6040,12,0)</f>
        <v>ҚР, ШҚО, Өскемен қ., Бажов көш., 10</v>
      </c>
      <c r="L2749" s="27" t="str">
        <f>VLOOKUP(B2749,[1]ПланКаз!A2734:M6038,13,0)</f>
        <v>Желтоқсан-Қантар</v>
      </c>
      <c r="M2749" s="27" t="str">
        <f>VLOOKUP(B2749,[1]ПланКаз!A2736:N6040,14,0)</f>
        <v>Шығыс-Қазақстан облысы, Өскемен қ.</v>
      </c>
      <c r="N2749" s="27" t="s">
        <v>60</v>
      </c>
      <c r="O2749" s="27" t="str">
        <f>VLOOKUP(B2749,[1]ПланКаз!A2735:P6039,16,0)</f>
        <v>жыл бойына өтінім бойынша</v>
      </c>
      <c r="P2749" s="27" t="s">
        <v>61</v>
      </c>
      <c r="Q2749" s="28" t="s">
        <v>480</v>
      </c>
      <c r="R2749" s="27" t="str">
        <f>VLOOKUP(B2749,[1]ПланКаз!A2734:S6038,19,0)</f>
        <v>Дана</v>
      </c>
      <c r="S2749" s="29">
        <v>3</v>
      </c>
      <c r="T2749" s="29">
        <v>15077</v>
      </c>
      <c r="U2749" s="29">
        <v>45231</v>
      </c>
      <c r="V2749" s="29">
        <v>50658.720000000001</v>
      </c>
      <c r="W2749" s="27"/>
      <c r="X2749" s="27" t="s">
        <v>64</v>
      </c>
      <c r="Y2749" s="27" t="s">
        <v>63</v>
      </c>
    </row>
    <row r="2750" spans="2:25" x14ac:dyDescent="0.2">
      <c r="B2750" s="27" t="s">
        <v>5622</v>
      </c>
      <c r="C2750" s="27" t="s">
        <v>57</v>
      </c>
      <c r="D2750" s="27" t="s">
        <v>5620</v>
      </c>
      <c r="E2750" s="27" t="str">
        <f>VLOOKUP(D2750,[1]ЕНС!A:E,2,FALSE)</f>
        <v>Вал</v>
      </c>
      <c r="F2750" s="27" t="str">
        <f>VLOOKUP(D2750,[1]ЕНС!A:E,3,FALSE)</f>
        <v>первичный (ведущий), для грузового автомобиля, для четырехступенчатой, трехвальной коробки передач</v>
      </c>
      <c r="G2750" s="27" t="s">
        <v>5623</v>
      </c>
      <c r="H2750" s="27" t="s">
        <v>28</v>
      </c>
      <c r="I2750" s="27">
        <v>0</v>
      </c>
      <c r="J2750" s="27">
        <v>631010000</v>
      </c>
      <c r="K2750" s="27" t="str">
        <f>VLOOKUP(B2750,[1]ПланКаз!A2737:M6041,12,0)</f>
        <v>ҚР, ШҚО, Өскемен қ., Бажов көш., 10</v>
      </c>
      <c r="L2750" s="27" t="str">
        <f>VLOOKUP(B2750,[1]ПланКаз!A2735:M6039,13,0)</f>
        <v>Желтоқсан-Қантар</v>
      </c>
      <c r="M2750" s="27" t="str">
        <f>VLOOKUP(B2750,[1]ПланКаз!A2737:N6041,14,0)</f>
        <v>Шығыс-Қазақстан облысы, Өскемен қ.</v>
      </c>
      <c r="N2750" s="27" t="s">
        <v>60</v>
      </c>
      <c r="O2750" s="27" t="str">
        <f>VLOOKUP(B2750,[1]ПланКаз!A2736:P6040,16,0)</f>
        <v>жыл бойына өтінім бойынша</v>
      </c>
      <c r="P2750" s="27" t="s">
        <v>61</v>
      </c>
      <c r="Q2750" s="28" t="s">
        <v>480</v>
      </c>
      <c r="R2750" s="27" t="str">
        <f>VLOOKUP(B2750,[1]ПланКаз!A2735:S6039,19,0)</f>
        <v>Дана</v>
      </c>
      <c r="S2750" s="29">
        <v>1</v>
      </c>
      <c r="T2750" s="29">
        <v>58622</v>
      </c>
      <c r="U2750" s="29">
        <v>58622</v>
      </c>
      <c r="V2750" s="29">
        <v>65656.639999999999</v>
      </c>
      <c r="W2750" s="27"/>
      <c r="X2750" s="27" t="s">
        <v>64</v>
      </c>
      <c r="Y2750" s="27" t="s">
        <v>63</v>
      </c>
    </row>
    <row r="2751" spans="2:25" x14ac:dyDescent="0.2">
      <c r="B2751" s="27" t="s">
        <v>5624</v>
      </c>
      <c r="C2751" s="27" t="s">
        <v>57</v>
      </c>
      <c r="D2751" s="27" t="s">
        <v>5625</v>
      </c>
      <c r="E2751" s="27" t="str">
        <f>VLOOKUP(D2751,[1]ЕНС!A:E,2,FALSE)</f>
        <v>Накладка</v>
      </c>
      <c r="F2751" s="27" t="str">
        <f>VLOOKUP(D2751,[1]ЕНС!A:E,3,FALSE)</f>
        <v>тормозной колодки, для грузового автомобиля</v>
      </c>
      <c r="G2751" s="27" t="s">
        <v>5626</v>
      </c>
      <c r="H2751" s="27" t="s">
        <v>28</v>
      </c>
      <c r="I2751" s="27">
        <v>0</v>
      </c>
      <c r="J2751" s="27">
        <v>631010000</v>
      </c>
      <c r="K2751" s="27" t="str">
        <f>VLOOKUP(B2751,[1]ПланКаз!A2738:M6042,12,0)</f>
        <v>ҚР, ШҚО, Өскемен қ., Бажов көш., 10</v>
      </c>
      <c r="L2751" s="27" t="str">
        <f>VLOOKUP(B2751,[1]ПланКаз!A2736:M6040,13,0)</f>
        <v>Желтоқсан-Қантар</v>
      </c>
      <c r="M2751" s="27" t="str">
        <f>VLOOKUP(B2751,[1]ПланКаз!A2738:N6042,14,0)</f>
        <v>Шығыс-Қазақстан облысы, Өскемен қ.</v>
      </c>
      <c r="N2751" s="27" t="s">
        <v>60</v>
      </c>
      <c r="O2751" s="27" t="str">
        <f>VLOOKUP(B2751,[1]ПланКаз!A2737:P6041,16,0)</f>
        <v>жыл бойына өтінім бойынша</v>
      </c>
      <c r="P2751" s="27" t="s">
        <v>61</v>
      </c>
      <c r="Q2751" s="28" t="s">
        <v>480</v>
      </c>
      <c r="R2751" s="27" t="str">
        <f>VLOOKUP(B2751,[1]ПланКаз!A2736:S6040,19,0)</f>
        <v>Дана</v>
      </c>
      <c r="S2751" s="29">
        <v>152</v>
      </c>
      <c r="T2751" s="29">
        <v>1111</v>
      </c>
      <c r="U2751" s="29">
        <v>168872</v>
      </c>
      <c r="V2751" s="29">
        <v>189136.64000000001</v>
      </c>
      <c r="W2751" s="27"/>
      <c r="X2751" s="27" t="s">
        <v>64</v>
      </c>
      <c r="Y2751" s="27" t="s">
        <v>63</v>
      </c>
    </row>
    <row r="2752" spans="2:25" x14ac:dyDescent="0.2">
      <c r="B2752" s="27" t="s">
        <v>5627</v>
      </c>
      <c r="C2752" s="27" t="s">
        <v>57</v>
      </c>
      <c r="D2752" s="27" t="s">
        <v>5628</v>
      </c>
      <c r="E2752" s="27" t="str">
        <f>VLOOKUP(D2752,[1]ЕНС!A:E,2,FALSE)</f>
        <v>Насос водяной</v>
      </c>
      <c r="F2752" s="27" t="str">
        <f>VLOOKUP(D2752,[1]ЕНС!A:E,3,FALSE)</f>
        <v>для грузового автомобиля</v>
      </c>
      <c r="G2752" s="27" t="s">
        <v>5629</v>
      </c>
      <c r="H2752" s="27" t="s">
        <v>28</v>
      </c>
      <c r="I2752" s="27">
        <v>0</v>
      </c>
      <c r="J2752" s="27">
        <v>631010000</v>
      </c>
      <c r="K2752" s="27" t="str">
        <f>VLOOKUP(B2752,[1]ПланКаз!A2739:M6043,12,0)</f>
        <v>ҚР, ШҚО, Өскемен қ., Бажов көш., 10</v>
      </c>
      <c r="L2752" s="27" t="str">
        <f>VLOOKUP(B2752,[1]ПланКаз!A2737:M6041,13,0)</f>
        <v>Желтоқсан-Қантар</v>
      </c>
      <c r="M2752" s="27" t="str">
        <f>VLOOKUP(B2752,[1]ПланКаз!A2739:N6043,14,0)</f>
        <v>Шығыс-Қазақстан облысы, Өскемен қ.</v>
      </c>
      <c r="N2752" s="27" t="s">
        <v>60</v>
      </c>
      <c r="O2752" s="27" t="str">
        <f>VLOOKUP(B2752,[1]ПланКаз!A2738:P6042,16,0)</f>
        <v>жыл бойына өтінім бойынша</v>
      </c>
      <c r="P2752" s="27" t="s">
        <v>61</v>
      </c>
      <c r="Q2752" s="28" t="s">
        <v>480</v>
      </c>
      <c r="R2752" s="27" t="str">
        <f>VLOOKUP(B2752,[1]ПланКаз!A2737:S6041,19,0)</f>
        <v>Дана</v>
      </c>
      <c r="S2752" s="29">
        <v>21</v>
      </c>
      <c r="T2752" s="29">
        <v>13982</v>
      </c>
      <c r="U2752" s="29">
        <v>293622</v>
      </c>
      <c r="V2752" s="29">
        <v>328856.64</v>
      </c>
      <c r="W2752" s="27"/>
      <c r="X2752" s="27" t="s">
        <v>64</v>
      </c>
      <c r="Y2752" s="27" t="s">
        <v>63</v>
      </c>
    </row>
    <row r="2753" spans="2:25" x14ac:dyDescent="0.2">
      <c r="B2753" s="27" t="s">
        <v>5630</v>
      </c>
      <c r="C2753" s="27" t="s">
        <v>57</v>
      </c>
      <c r="D2753" s="27" t="s">
        <v>5631</v>
      </c>
      <c r="E2753" s="27" t="str">
        <f>VLOOKUP(D2753,[1]ЕНС!A:E,2,FALSE)</f>
        <v>Насос</v>
      </c>
      <c r="F2753" s="27" t="str">
        <f>VLOOKUP(D2753,[1]ЕНС!A:E,3,FALSE)</f>
        <v>масляный, для грузового автомобиля, с шестернями внутреннего зацепления</v>
      </c>
      <c r="G2753" s="27" t="s">
        <v>5632</v>
      </c>
      <c r="H2753" s="27" t="s">
        <v>28</v>
      </c>
      <c r="I2753" s="27">
        <v>0</v>
      </c>
      <c r="J2753" s="27">
        <v>631010000</v>
      </c>
      <c r="K2753" s="27" t="str">
        <f>VLOOKUP(B2753,[1]ПланКаз!A2740:M6044,12,0)</f>
        <v>ҚР, ШҚО, Өскемен қ., Бажов көш., 10</v>
      </c>
      <c r="L2753" s="27" t="str">
        <f>VLOOKUP(B2753,[1]ПланКаз!A2738:M6042,13,0)</f>
        <v>Желтоқсан-Қантар</v>
      </c>
      <c r="M2753" s="27" t="str">
        <f>VLOOKUP(B2753,[1]ПланКаз!A2740:N6044,14,0)</f>
        <v>Шығыс-Қазақстан облысы, Өскемен қ.</v>
      </c>
      <c r="N2753" s="27" t="s">
        <v>60</v>
      </c>
      <c r="O2753" s="27" t="str">
        <f>VLOOKUP(B2753,[1]ПланКаз!A2739:P6043,16,0)</f>
        <v>жыл бойына өтінім бойынша</v>
      </c>
      <c r="P2753" s="27" t="s">
        <v>61</v>
      </c>
      <c r="Q2753" s="28" t="s">
        <v>480</v>
      </c>
      <c r="R2753" s="27" t="str">
        <f>VLOOKUP(B2753,[1]ПланКаз!A2738:S6042,19,0)</f>
        <v>Дана</v>
      </c>
      <c r="S2753" s="29">
        <v>7</v>
      </c>
      <c r="T2753" s="29">
        <v>14998</v>
      </c>
      <c r="U2753" s="29">
        <v>104986</v>
      </c>
      <c r="V2753" s="29">
        <v>117584.32000000001</v>
      </c>
      <c r="W2753" s="27"/>
      <c r="X2753" s="27" t="s">
        <v>64</v>
      </c>
      <c r="Y2753" s="27" t="s">
        <v>63</v>
      </c>
    </row>
    <row r="2754" spans="2:25" x14ac:dyDescent="0.2">
      <c r="B2754" s="27" t="s">
        <v>5633</v>
      </c>
      <c r="C2754" s="27" t="s">
        <v>57</v>
      </c>
      <c r="D2754" s="27" t="s">
        <v>5631</v>
      </c>
      <c r="E2754" s="27" t="str">
        <f>VLOOKUP(D2754,[1]ЕНС!A:E,2,FALSE)</f>
        <v>Насос</v>
      </c>
      <c r="F2754" s="27" t="str">
        <f>VLOOKUP(D2754,[1]ЕНС!A:E,3,FALSE)</f>
        <v>масляный, для грузового автомобиля, с шестернями внутреннего зацепления</v>
      </c>
      <c r="G2754" s="27" t="s">
        <v>5634</v>
      </c>
      <c r="H2754" s="27" t="s">
        <v>28</v>
      </c>
      <c r="I2754" s="27">
        <v>0</v>
      </c>
      <c r="J2754" s="27">
        <v>631010000</v>
      </c>
      <c r="K2754" s="27" t="str">
        <f>VLOOKUP(B2754,[1]ПланКаз!A2741:M6045,12,0)</f>
        <v>ҚР, ШҚО, Өскемен қ., Бажов көш., 10</v>
      </c>
      <c r="L2754" s="27" t="str">
        <f>VLOOKUP(B2754,[1]ПланКаз!A2739:M6043,13,0)</f>
        <v>Желтоқсан-Қантар</v>
      </c>
      <c r="M2754" s="27" t="str">
        <f>VLOOKUP(B2754,[1]ПланКаз!A2741:N6045,14,0)</f>
        <v>Шығыс-Қазақстан облысы, Өскемен қ.</v>
      </c>
      <c r="N2754" s="27" t="s">
        <v>60</v>
      </c>
      <c r="O2754" s="27" t="str">
        <f>VLOOKUP(B2754,[1]ПланКаз!A2740:P6044,16,0)</f>
        <v>жыл бойына өтінім бойынша</v>
      </c>
      <c r="P2754" s="27" t="s">
        <v>61</v>
      </c>
      <c r="Q2754" s="28" t="s">
        <v>480</v>
      </c>
      <c r="R2754" s="27" t="str">
        <f>VLOOKUP(B2754,[1]ПланКаз!A2739:S6043,19,0)</f>
        <v>Дана</v>
      </c>
      <c r="S2754" s="29">
        <v>3</v>
      </c>
      <c r="T2754" s="29">
        <v>15712</v>
      </c>
      <c r="U2754" s="29">
        <v>47136</v>
      </c>
      <c r="V2754" s="29">
        <v>52792.32</v>
      </c>
      <c r="W2754" s="27"/>
      <c r="X2754" s="27" t="s">
        <v>64</v>
      </c>
      <c r="Y2754" s="27" t="s">
        <v>63</v>
      </c>
    </row>
    <row r="2755" spans="2:25" x14ac:dyDescent="0.2">
      <c r="B2755" s="27" t="s">
        <v>5635</v>
      </c>
      <c r="C2755" s="27" t="s">
        <v>57</v>
      </c>
      <c r="D2755" s="27" t="s">
        <v>5636</v>
      </c>
      <c r="E2755" s="27" t="str">
        <f>VLOOKUP(D2755,[1]ЕНС!A:E,2,FALSE)</f>
        <v>Обмотка генератора</v>
      </c>
      <c r="F2755" s="27" t="str">
        <f>VLOOKUP(D2755,[1]ЕНС!A:E,3,FALSE)</f>
        <v>для грузового автомобиля</v>
      </c>
      <c r="G2755" s="27" t="s">
        <v>5637</v>
      </c>
      <c r="H2755" s="27" t="s">
        <v>28</v>
      </c>
      <c r="I2755" s="27">
        <v>0</v>
      </c>
      <c r="J2755" s="27">
        <v>631010000</v>
      </c>
      <c r="K2755" s="27" t="str">
        <f>VLOOKUP(B2755,[1]ПланКаз!A2742:M6046,12,0)</f>
        <v>ҚР, ШҚО, Өскемен қ., Бажов көш., 10</v>
      </c>
      <c r="L2755" s="27" t="str">
        <f>VLOOKUP(B2755,[1]ПланКаз!A2740:M6044,13,0)</f>
        <v>Желтоқсан-Қантар</v>
      </c>
      <c r="M2755" s="27" t="str">
        <f>VLOOKUP(B2755,[1]ПланКаз!A2742:N6046,14,0)</f>
        <v>Шығыс-Қазақстан облысы, Өскемен қ.</v>
      </c>
      <c r="N2755" s="27" t="s">
        <v>60</v>
      </c>
      <c r="O2755" s="27" t="str">
        <f>VLOOKUP(B2755,[1]ПланКаз!A2741:P6045,16,0)</f>
        <v>жыл бойына өтінім бойынша</v>
      </c>
      <c r="P2755" s="27" t="s">
        <v>61</v>
      </c>
      <c r="Q2755" s="28" t="s">
        <v>480</v>
      </c>
      <c r="R2755" s="27" t="str">
        <f>VLOOKUP(B2755,[1]ПланКаз!A2740:S6044,19,0)</f>
        <v>Дана</v>
      </c>
      <c r="S2755" s="29">
        <v>3</v>
      </c>
      <c r="T2755" s="29">
        <v>11070</v>
      </c>
      <c r="U2755" s="29">
        <v>33210</v>
      </c>
      <c r="V2755" s="29">
        <v>37195.199999999997</v>
      </c>
      <c r="W2755" s="27"/>
      <c r="X2755" s="27" t="s">
        <v>64</v>
      </c>
      <c r="Y2755" s="27" t="s">
        <v>63</v>
      </c>
    </row>
    <row r="2756" spans="2:25" x14ac:dyDescent="0.2">
      <c r="B2756" s="27" t="s">
        <v>5638</v>
      </c>
      <c r="C2756" s="27" t="s">
        <v>57</v>
      </c>
      <c r="D2756" s="27" t="s">
        <v>5639</v>
      </c>
      <c r="E2756" s="27" t="str">
        <f>VLOOKUP(D2756,[1]ЕНС!A:E,2,FALSE)</f>
        <v>Патрубок</v>
      </c>
      <c r="F2756" s="27" t="str">
        <f>VLOOKUP(D2756,[1]ЕНС!A:E,3,FALSE)</f>
        <v>радиатора, для грузового автомобиля, верхний подводящий</v>
      </c>
      <c r="G2756" s="27" t="s">
        <v>5640</v>
      </c>
      <c r="H2756" s="27" t="s">
        <v>28</v>
      </c>
      <c r="I2756" s="27">
        <v>0</v>
      </c>
      <c r="J2756" s="27">
        <v>631010000</v>
      </c>
      <c r="K2756" s="27" t="str">
        <f>VLOOKUP(B2756,[1]ПланКаз!A2743:M6047,12,0)</f>
        <v>ҚР, ШҚО, Өскемен қ., Бажов көш., 10</v>
      </c>
      <c r="L2756" s="27" t="str">
        <f>VLOOKUP(B2756,[1]ПланКаз!A2741:M6045,13,0)</f>
        <v>Желтоқсан-Қантар</v>
      </c>
      <c r="M2756" s="27" t="str">
        <f>VLOOKUP(B2756,[1]ПланКаз!A2743:N6047,14,0)</f>
        <v>Шығыс-Қазақстан облысы, Өскемен қ.</v>
      </c>
      <c r="N2756" s="27" t="s">
        <v>60</v>
      </c>
      <c r="O2756" s="27" t="str">
        <f>VLOOKUP(B2756,[1]ПланКаз!A2742:P6046,16,0)</f>
        <v>жыл бойына өтінім бойынша</v>
      </c>
      <c r="P2756" s="27" t="s">
        <v>61</v>
      </c>
      <c r="Q2756" s="28" t="s">
        <v>480</v>
      </c>
      <c r="R2756" s="27" t="str">
        <f>VLOOKUP(B2756,[1]ПланКаз!A2741:S6045,19,0)</f>
        <v>Комплект</v>
      </c>
      <c r="S2756" s="29">
        <v>30</v>
      </c>
      <c r="T2756" s="29">
        <v>2381</v>
      </c>
      <c r="U2756" s="29">
        <v>71430</v>
      </c>
      <c r="V2756" s="29">
        <v>80001.600000000006</v>
      </c>
      <c r="W2756" s="27"/>
      <c r="X2756" s="27" t="s">
        <v>64</v>
      </c>
      <c r="Y2756" s="27" t="s">
        <v>63</v>
      </c>
    </row>
    <row r="2757" spans="2:25" x14ac:dyDescent="0.2">
      <c r="B2757" s="27" t="s">
        <v>5641</v>
      </c>
      <c r="C2757" s="27" t="s">
        <v>57</v>
      </c>
      <c r="D2757" s="27" t="s">
        <v>5642</v>
      </c>
      <c r="E2757" s="27" t="str">
        <f>VLOOKUP(D2757,[1]ЕНС!A:E,2,FALSE)</f>
        <v>Патрубок</v>
      </c>
      <c r="F2757" s="27" t="str">
        <f>VLOOKUP(D2757,[1]ЕНС!A:E,3,FALSE)</f>
        <v>радиатора, для грузового автомобиля, средний</v>
      </c>
      <c r="G2757" s="27" t="s">
        <v>5643</v>
      </c>
      <c r="H2757" s="27" t="s">
        <v>28</v>
      </c>
      <c r="I2757" s="27">
        <v>0</v>
      </c>
      <c r="J2757" s="27">
        <v>631010000</v>
      </c>
      <c r="K2757" s="27" t="str">
        <f>VLOOKUP(B2757,[1]ПланКаз!A2744:M6048,12,0)</f>
        <v>ҚР, ШҚО, Өскемен қ., Бажов көш., 10</v>
      </c>
      <c r="L2757" s="27" t="str">
        <f>VLOOKUP(B2757,[1]ПланКаз!A2742:M6046,13,0)</f>
        <v>Желтоқсан-Қантар</v>
      </c>
      <c r="M2757" s="27" t="str">
        <f>VLOOKUP(B2757,[1]ПланКаз!A2744:N6048,14,0)</f>
        <v>Шығыс-Қазақстан облысы, Өскемен қ.</v>
      </c>
      <c r="N2757" s="27" t="s">
        <v>60</v>
      </c>
      <c r="O2757" s="27" t="str">
        <f>VLOOKUP(B2757,[1]ПланКаз!A2743:P6047,16,0)</f>
        <v>жыл бойына өтінім бойынша</v>
      </c>
      <c r="P2757" s="27" t="s">
        <v>61</v>
      </c>
      <c r="Q2757" s="28" t="s">
        <v>480</v>
      </c>
      <c r="R2757" s="27" t="str">
        <f>VLOOKUP(B2757,[1]ПланКаз!A2742:S6046,19,0)</f>
        <v>Дана</v>
      </c>
      <c r="S2757" s="29">
        <v>9</v>
      </c>
      <c r="T2757" s="29">
        <v>828</v>
      </c>
      <c r="U2757" s="29">
        <v>7452</v>
      </c>
      <c r="V2757" s="29">
        <v>8346.24</v>
      </c>
      <c r="W2757" s="27"/>
      <c r="X2757" s="27" t="s">
        <v>64</v>
      </c>
      <c r="Y2757" s="27" t="s">
        <v>63</v>
      </c>
    </row>
    <row r="2758" spans="2:25" x14ac:dyDescent="0.2">
      <c r="B2758" s="27" t="s">
        <v>5644</v>
      </c>
      <c r="C2758" s="27" t="s">
        <v>57</v>
      </c>
      <c r="D2758" s="27" t="s">
        <v>5645</v>
      </c>
      <c r="E2758" s="27" t="str">
        <f>VLOOKUP(D2758,[1]ЕНС!A:E,2,FALSE)</f>
        <v>Переключатель</v>
      </c>
      <c r="F2758" s="27" t="str">
        <f>VLOOKUP(D2758,[1]ЕНС!A:E,3,FALSE)</f>
        <v>поворотов</v>
      </c>
      <c r="G2758" s="27" t="s">
        <v>5646</v>
      </c>
      <c r="H2758" s="27" t="s">
        <v>28</v>
      </c>
      <c r="I2758" s="27">
        <v>0</v>
      </c>
      <c r="J2758" s="27">
        <v>631010000</v>
      </c>
      <c r="K2758" s="27" t="str">
        <f>VLOOKUP(B2758,[1]ПланКаз!A2745:M6049,12,0)</f>
        <v>ҚР, ШҚО, Өскемен қ., Бажов көш., 10</v>
      </c>
      <c r="L2758" s="27" t="str">
        <f>VLOOKUP(B2758,[1]ПланКаз!A2743:M6047,13,0)</f>
        <v>Желтоқсан-Қантар</v>
      </c>
      <c r="M2758" s="27" t="str">
        <f>VLOOKUP(B2758,[1]ПланКаз!A2745:N6049,14,0)</f>
        <v>Шығыс-Қазақстан облысы, Өскемен қ.</v>
      </c>
      <c r="N2758" s="27" t="s">
        <v>60</v>
      </c>
      <c r="O2758" s="27" t="str">
        <f>VLOOKUP(B2758,[1]ПланКаз!A2744:P6048,16,0)</f>
        <v>жыл бойына өтінім бойынша</v>
      </c>
      <c r="P2758" s="27" t="s">
        <v>61</v>
      </c>
      <c r="Q2758" s="28" t="s">
        <v>480</v>
      </c>
      <c r="R2758" s="27" t="str">
        <f>VLOOKUP(B2758,[1]ПланКаз!A2743:S6047,19,0)</f>
        <v>Дана</v>
      </c>
      <c r="S2758" s="29">
        <v>5</v>
      </c>
      <c r="T2758" s="29">
        <v>2539</v>
      </c>
      <c r="U2758" s="29">
        <v>12695</v>
      </c>
      <c r="V2758" s="29">
        <v>14218.4</v>
      </c>
      <c r="W2758" s="27"/>
      <c r="X2758" s="27" t="s">
        <v>64</v>
      </c>
      <c r="Y2758" s="27" t="s">
        <v>63</v>
      </c>
    </row>
    <row r="2759" spans="2:25" x14ac:dyDescent="0.2">
      <c r="B2759" s="27" t="s">
        <v>5647</v>
      </c>
      <c r="C2759" s="27" t="s">
        <v>57</v>
      </c>
      <c r="D2759" s="27" t="s">
        <v>5406</v>
      </c>
      <c r="E2759" s="27" t="str">
        <f>VLOOKUP(D2759,[1]ЕНС!A:E,2,FALSE)</f>
        <v>Переключатель</v>
      </c>
      <c r="F2759" s="27" t="str">
        <f>VLOOKUP(D2759,[1]ЕНС!A:E,3,FALSE)</f>
        <v>света</v>
      </c>
      <c r="G2759" s="27" t="s">
        <v>5648</v>
      </c>
      <c r="H2759" s="27" t="s">
        <v>28</v>
      </c>
      <c r="I2759" s="27">
        <v>0</v>
      </c>
      <c r="J2759" s="27">
        <v>631010000</v>
      </c>
      <c r="K2759" s="27" t="str">
        <f>VLOOKUP(B2759,[1]ПланКаз!A2746:M6050,12,0)</f>
        <v>ҚР, ШҚО, Өскемен қ., Бажов көш., 10</v>
      </c>
      <c r="L2759" s="27" t="str">
        <f>VLOOKUP(B2759,[1]ПланКаз!A2744:M6048,13,0)</f>
        <v>Желтоқсан-Қантар</v>
      </c>
      <c r="M2759" s="27" t="str">
        <f>VLOOKUP(B2759,[1]ПланКаз!A2746:N6050,14,0)</f>
        <v>Шығыс-Қазақстан облысы, Өскемен қ.</v>
      </c>
      <c r="N2759" s="27" t="s">
        <v>60</v>
      </c>
      <c r="O2759" s="27" t="str">
        <f>VLOOKUP(B2759,[1]ПланКаз!A2745:P6049,16,0)</f>
        <v>жыл бойына өтінім бойынша</v>
      </c>
      <c r="P2759" s="27" t="s">
        <v>61</v>
      </c>
      <c r="Q2759" s="28" t="s">
        <v>480</v>
      </c>
      <c r="R2759" s="27" t="str">
        <f>VLOOKUP(B2759,[1]ПланКаз!A2744:S6048,19,0)</f>
        <v>Дана</v>
      </c>
      <c r="S2759" s="29">
        <v>6</v>
      </c>
      <c r="T2759" s="29">
        <v>1190</v>
      </c>
      <c r="U2759" s="29">
        <v>7140</v>
      </c>
      <c r="V2759" s="29">
        <v>7996.8</v>
      </c>
      <c r="W2759" s="27"/>
      <c r="X2759" s="27" t="s">
        <v>64</v>
      </c>
      <c r="Y2759" s="27" t="s">
        <v>63</v>
      </c>
    </row>
    <row r="2760" spans="2:25" x14ac:dyDescent="0.2">
      <c r="B2760" s="27" t="s">
        <v>5649</v>
      </c>
      <c r="C2760" s="27" t="s">
        <v>57</v>
      </c>
      <c r="D2760" s="27" t="s">
        <v>5650</v>
      </c>
      <c r="E2760" s="27" t="str">
        <f>VLOOKUP(D2760,[1]ЕНС!A:E,2,FALSE)</f>
        <v>Подушка</v>
      </c>
      <c r="F2760" s="27" t="str">
        <f>VLOOKUP(D2760,[1]ЕНС!A:E,3,FALSE)</f>
        <v>подвески, для грузового автомобиля</v>
      </c>
      <c r="G2760" s="27" t="s">
        <v>5651</v>
      </c>
      <c r="H2760" s="27" t="s">
        <v>28</v>
      </c>
      <c r="I2760" s="27">
        <v>0</v>
      </c>
      <c r="J2760" s="27">
        <v>631010000</v>
      </c>
      <c r="K2760" s="27" t="str">
        <f>VLOOKUP(B2760,[1]ПланКаз!A2747:M6051,12,0)</f>
        <v>ҚР, ШҚО, Өскемен қ., Бажов көш., 10</v>
      </c>
      <c r="L2760" s="27" t="str">
        <f>VLOOKUP(B2760,[1]ПланКаз!A2745:M6049,13,0)</f>
        <v>Желтоқсан-Қантар</v>
      </c>
      <c r="M2760" s="27" t="str">
        <f>VLOOKUP(B2760,[1]ПланКаз!A2747:N6051,14,0)</f>
        <v>Шығыс-Қазақстан облысы, Өскемен қ.</v>
      </c>
      <c r="N2760" s="27" t="s">
        <v>60</v>
      </c>
      <c r="O2760" s="27" t="str">
        <f>VLOOKUP(B2760,[1]ПланКаз!A2746:P6050,16,0)</f>
        <v>жыл бойына өтінім бойынша</v>
      </c>
      <c r="P2760" s="27" t="s">
        <v>61</v>
      </c>
      <c r="Q2760" s="28" t="s">
        <v>480</v>
      </c>
      <c r="R2760" s="27" t="str">
        <f>VLOOKUP(B2760,[1]ПланКаз!A2745:S6049,19,0)</f>
        <v>Дана</v>
      </c>
      <c r="S2760" s="29">
        <v>3</v>
      </c>
      <c r="T2760" s="29">
        <v>943</v>
      </c>
      <c r="U2760" s="29">
        <v>2829</v>
      </c>
      <c r="V2760" s="29">
        <v>3168.48</v>
      </c>
      <c r="W2760" s="27"/>
      <c r="X2760" s="27" t="s">
        <v>64</v>
      </c>
      <c r="Y2760" s="27" t="s">
        <v>63</v>
      </c>
    </row>
    <row r="2761" spans="2:25" x14ac:dyDescent="0.2">
      <c r="B2761" s="27" t="s">
        <v>5652</v>
      </c>
      <c r="C2761" s="27" t="s">
        <v>57</v>
      </c>
      <c r="D2761" s="27" t="s">
        <v>5502</v>
      </c>
      <c r="E2761" s="27" t="str">
        <f>VLOOKUP(D2761,[1]ЕНС!A:E,2,FALSE)</f>
        <v>Подушка</v>
      </c>
      <c r="F2761" s="27" t="str">
        <f>VLOOKUP(D2761,[1]ЕНС!A:E,3,FALSE)</f>
        <v>рессоры, для грузового автомобиля</v>
      </c>
      <c r="G2761" s="27" t="s">
        <v>5653</v>
      </c>
      <c r="H2761" s="27" t="s">
        <v>28</v>
      </c>
      <c r="I2761" s="27">
        <v>0</v>
      </c>
      <c r="J2761" s="27">
        <v>631010000</v>
      </c>
      <c r="K2761" s="27" t="str">
        <f>VLOOKUP(B2761,[1]ПланКаз!A2748:M6052,12,0)</f>
        <v>ҚР, ШҚО, Өскемен қ., Бажов көш., 10</v>
      </c>
      <c r="L2761" s="27" t="str">
        <f>VLOOKUP(B2761,[1]ПланКаз!A2746:M6050,13,0)</f>
        <v>Желтоқсан-Қантар</v>
      </c>
      <c r="M2761" s="27" t="str">
        <f>VLOOKUP(B2761,[1]ПланКаз!A2748:N6052,14,0)</f>
        <v>Шығыс-Қазақстан облысы, Өскемен қ.</v>
      </c>
      <c r="N2761" s="27" t="s">
        <v>60</v>
      </c>
      <c r="O2761" s="27" t="str">
        <f>VLOOKUP(B2761,[1]ПланКаз!A2747:P6051,16,0)</f>
        <v>жыл бойына өтінім бойынша</v>
      </c>
      <c r="P2761" s="27" t="s">
        <v>61</v>
      </c>
      <c r="Q2761" s="28" t="s">
        <v>480</v>
      </c>
      <c r="R2761" s="27" t="str">
        <f>VLOOKUP(B2761,[1]ПланКаз!A2746:S6050,19,0)</f>
        <v>Дана</v>
      </c>
      <c r="S2761" s="29">
        <v>16</v>
      </c>
      <c r="T2761" s="29">
        <v>883</v>
      </c>
      <c r="U2761" s="29">
        <v>14128</v>
      </c>
      <c r="V2761" s="29">
        <v>15823.36</v>
      </c>
      <c r="W2761" s="27"/>
      <c r="X2761" s="27" t="s">
        <v>64</v>
      </c>
      <c r="Y2761" s="27" t="s">
        <v>63</v>
      </c>
    </row>
    <row r="2762" spans="2:25" x14ac:dyDescent="0.2">
      <c r="B2762" s="27" t="s">
        <v>5654</v>
      </c>
      <c r="C2762" s="27" t="s">
        <v>57</v>
      </c>
      <c r="D2762" s="27" t="s">
        <v>5502</v>
      </c>
      <c r="E2762" s="27" t="str">
        <f>VLOOKUP(D2762,[1]ЕНС!A:E,2,FALSE)</f>
        <v>Подушка</v>
      </c>
      <c r="F2762" s="27" t="str">
        <f>VLOOKUP(D2762,[1]ЕНС!A:E,3,FALSE)</f>
        <v>рессоры, для грузового автомобиля</v>
      </c>
      <c r="G2762" s="27" t="s">
        <v>5655</v>
      </c>
      <c r="H2762" s="27" t="s">
        <v>28</v>
      </c>
      <c r="I2762" s="27">
        <v>0</v>
      </c>
      <c r="J2762" s="27">
        <v>631010000</v>
      </c>
      <c r="K2762" s="27" t="str">
        <f>VLOOKUP(B2762,[1]ПланКаз!A2749:M6053,12,0)</f>
        <v>ҚР, ШҚО, Өскемен қ., Бажов көш., 10</v>
      </c>
      <c r="L2762" s="27" t="str">
        <f>VLOOKUP(B2762,[1]ПланКаз!A2747:M6051,13,0)</f>
        <v>Желтоқсан-Қантар</v>
      </c>
      <c r="M2762" s="27" t="str">
        <f>VLOOKUP(B2762,[1]ПланКаз!A2749:N6053,14,0)</f>
        <v>Шығыс-Қазақстан облысы, Өскемен қ.</v>
      </c>
      <c r="N2762" s="27" t="s">
        <v>60</v>
      </c>
      <c r="O2762" s="27" t="str">
        <f>VLOOKUP(B2762,[1]ПланКаз!A2748:P6052,16,0)</f>
        <v>жыл бойына өтінім бойынша</v>
      </c>
      <c r="P2762" s="27" t="s">
        <v>61</v>
      </c>
      <c r="Q2762" s="28" t="s">
        <v>480</v>
      </c>
      <c r="R2762" s="27" t="str">
        <f>VLOOKUP(B2762,[1]ПланКаз!A2747:S6051,19,0)</f>
        <v>Дана</v>
      </c>
      <c r="S2762" s="29">
        <v>8</v>
      </c>
      <c r="T2762" s="29">
        <v>553</v>
      </c>
      <c r="U2762" s="29">
        <v>4424</v>
      </c>
      <c r="V2762" s="29">
        <v>4954.88</v>
      </c>
      <c r="W2762" s="27"/>
      <c r="X2762" s="27" t="s">
        <v>64</v>
      </c>
      <c r="Y2762" s="27" t="s">
        <v>63</v>
      </c>
    </row>
    <row r="2763" spans="2:25" x14ac:dyDescent="0.2">
      <c r="B2763" s="27" t="s">
        <v>5656</v>
      </c>
      <c r="C2763" s="27" t="s">
        <v>57</v>
      </c>
      <c r="D2763" s="27" t="s">
        <v>5657</v>
      </c>
      <c r="E2763" s="27" t="str">
        <f>VLOOKUP(D2763,[1]ЕНС!A:E,2,FALSE)</f>
        <v>Прокладка</v>
      </c>
      <c r="F2763" s="27" t="str">
        <f>VLOOKUP(D2763,[1]ЕНС!A:E,3,FALSE)</f>
        <v>крышки клапанов, для грузового автомобиля</v>
      </c>
      <c r="G2763" s="27" t="s">
        <v>5658</v>
      </c>
      <c r="H2763" s="27" t="s">
        <v>28</v>
      </c>
      <c r="I2763" s="27">
        <v>0</v>
      </c>
      <c r="J2763" s="27">
        <v>631010000</v>
      </c>
      <c r="K2763" s="27" t="str">
        <f>VLOOKUP(B2763,[1]ПланКаз!A2750:M6054,12,0)</f>
        <v>ҚР, ШҚО, Өскемен қ., Бажов көш., 10</v>
      </c>
      <c r="L2763" s="27" t="str">
        <f>VLOOKUP(B2763,[1]ПланКаз!A2748:M6052,13,0)</f>
        <v>Желтоқсан-Қантар</v>
      </c>
      <c r="M2763" s="27" t="str">
        <f>VLOOKUP(B2763,[1]ПланКаз!A2750:N6054,14,0)</f>
        <v>Шығыс-Қазақстан облысы, Өскемен қ.</v>
      </c>
      <c r="N2763" s="27" t="s">
        <v>60</v>
      </c>
      <c r="O2763" s="27" t="str">
        <f>VLOOKUP(B2763,[1]ПланКаз!A2749:P6053,16,0)</f>
        <v>жыл бойына өтінім бойынша</v>
      </c>
      <c r="P2763" s="27" t="s">
        <v>61</v>
      </c>
      <c r="Q2763" s="28" t="s">
        <v>480</v>
      </c>
      <c r="R2763" s="27" t="str">
        <f>VLOOKUP(B2763,[1]ПланКаз!A2748:S6052,19,0)</f>
        <v>Дана</v>
      </c>
      <c r="S2763" s="29">
        <v>30</v>
      </c>
      <c r="T2763" s="29">
        <v>619</v>
      </c>
      <c r="U2763" s="29">
        <v>18570</v>
      </c>
      <c r="V2763" s="29">
        <v>20798.400000000001</v>
      </c>
      <c r="W2763" s="27"/>
      <c r="X2763" s="27" t="s">
        <v>64</v>
      </c>
      <c r="Y2763" s="27" t="s">
        <v>63</v>
      </c>
    </row>
    <row r="2764" spans="2:25" x14ac:dyDescent="0.2">
      <c r="B2764" s="27" t="s">
        <v>5659</v>
      </c>
      <c r="C2764" s="27" t="s">
        <v>57</v>
      </c>
      <c r="D2764" s="27" t="s">
        <v>5660</v>
      </c>
      <c r="E2764" s="27" t="str">
        <f>VLOOKUP(D2764,[1]ЕНС!A:E,2,FALSE)</f>
        <v>Вилка</v>
      </c>
      <c r="F2764" s="27" t="str">
        <f>VLOOKUP(D2764,[1]ЕНС!A:E,3,FALSE)</f>
        <v>стартера, для грузового автомобиля</v>
      </c>
      <c r="G2764" s="27" t="s">
        <v>5661</v>
      </c>
      <c r="H2764" s="27" t="s">
        <v>28</v>
      </c>
      <c r="I2764" s="27">
        <v>0</v>
      </c>
      <c r="J2764" s="27">
        <v>631010000</v>
      </c>
      <c r="K2764" s="27" t="str">
        <f>VLOOKUP(B2764,[1]ПланКаз!A2751:M6055,12,0)</f>
        <v>ҚР, ШҚО, Өскемен қ., Бажов көш., 10</v>
      </c>
      <c r="L2764" s="27" t="str">
        <f>VLOOKUP(B2764,[1]ПланКаз!A2749:M6053,13,0)</f>
        <v>Желтоқсан-Қантар</v>
      </c>
      <c r="M2764" s="27" t="str">
        <f>VLOOKUP(B2764,[1]ПланКаз!A2751:N6055,14,0)</f>
        <v>Шығыс-Қазақстан облысы, Өскемен қ.</v>
      </c>
      <c r="N2764" s="27" t="s">
        <v>60</v>
      </c>
      <c r="O2764" s="27" t="str">
        <f>VLOOKUP(B2764,[1]ПланКаз!A2750:P6054,16,0)</f>
        <v>жыл бойына өтінім бойынша</v>
      </c>
      <c r="P2764" s="27" t="s">
        <v>61</v>
      </c>
      <c r="Q2764" s="28" t="s">
        <v>480</v>
      </c>
      <c r="R2764" s="27" t="str">
        <f>VLOOKUP(B2764,[1]ПланКаз!A2749:S6053,19,0)</f>
        <v>Дана</v>
      </c>
      <c r="S2764" s="29">
        <v>1</v>
      </c>
      <c r="T2764" s="29">
        <v>1227</v>
      </c>
      <c r="U2764" s="29">
        <v>1227</v>
      </c>
      <c r="V2764" s="29">
        <v>1374.24</v>
      </c>
      <c r="W2764" s="27"/>
      <c r="X2764" s="27" t="s">
        <v>64</v>
      </c>
      <c r="Y2764" s="27" t="s">
        <v>63</v>
      </c>
    </row>
    <row r="2765" spans="2:25" x14ac:dyDescent="0.2">
      <c r="B2765" s="27" t="s">
        <v>5662</v>
      </c>
      <c r="C2765" s="27" t="s">
        <v>57</v>
      </c>
      <c r="D2765" s="27" t="s">
        <v>5496</v>
      </c>
      <c r="E2765" s="27" t="str">
        <f>VLOOKUP(D2765,[1]ЕНС!A:E,2,FALSE)</f>
        <v>Вилка</v>
      </c>
      <c r="F2765" s="27" t="str">
        <f>VLOOKUP(D2765,[1]ЕНС!A:E,3,FALSE)</f>
        <v>сцепления, для грузового автомобиля</v>
      </c>
      <c r="G2765" s="27" t="s">
        <v>5663</v>
      </c>
      <c r="H2765" s="27" t="s">
        <v>28</v>
      </c>
      <c r="I2765" s="27">
        <v>0</v>
      </c>
      <c r="J2765" s="27">
        <v>631010000</v>
      </c>
      <c r="K2765" s="27" t="str">
        <f>VLOOKUP(B2765,[1]ПланКаз!A2752:M6056,12,0)</f>
        <v>ҚР, ШҚО, Өскемен қ., Бажов көш., 10</v>
      </c>
      <c r="L2765" s="27" t="str">
        <f>VLOOKUP(B2765,[1]ПланКаз!A2750:M6054,13,0)</f>
        <v>Желтоқсан-Қантар</v>
      </c>
      <c r="M2765" s="27" t="str">
        <f>VLOOKUP(B2765,[1]ПланКаз!A2752:N6056,14,0)</f>
        <v>Шығыс-Қазақстан облысы, Өскемен қ.</v>
      </c>
      <c r="N2765" s="27" t="s">
        <v>60</v>
      </c>
      <c r="O2765" s="27" t="str">
        <f>VLOOKUP(B2765,[1]ПланКаз!A2751:P6055,16,0)</f>
        <v>жыл бойына өтінім бойынша</v>
      </c>
      <c r="P2765" s="27" t="s">
        <v>61</v>
      </c>
      <c r="Q2765" s="28" t="s">
        <v>480</v>
      </c>
      <c r="R2765" s="27" t="str">
        <f>VLOOKUP(B2765,[1]ПланКаз!A2750:S6054,19,0)</f>
        <v>Дана</v>
      </c>
      <c r="S2765" s="29">
        <v>9</v>
      </c>
      <c r="T2765" s="29">
        <v>1428</v>
      </c>
      <c r="U2765" s="29">
        <v>12852</v>
      </c>
      <c r="V2765" s="29">
        <v>14394.24</v>
      </c>
      <c r="W2765" s="27"/>
      <c r="X2765" s="27" t="s">
        <v>64</v>
      </c>
      <c r="Y2765" s="27" t="s">
        <v>63</v>
      </c>
    </row>
    <row r="2766" spans="2:25" x14ac:dyDescent="0.2">
      <c r="B2766" s="27" t="s">
        <v>5664</v>
      </c>
      <c r="C2766" s="27" t="s">
        <v>57</v>
      </c>
      <c r="D2766" s="27" t="s">
        <v>5665</v>
      </c>
      <c r="E2766" s="27" t="str">
        <f>VLOOKUP(D2766,[1]ЕНС!A:E,2,FALSE)</f>
        <v>Прокладка</v>
      </c>
      <c r="F2766" s="27" t="str">
        <f>VLOOKUP(D2766,[1]ЕНС!A:E,3,FALSE)</f>
        <v>коллектора, для грузового автомобиля</v>
      </c>
      <c r="G2766" s="27" t="s">
        <v>5666</v>
      </c>
      <c r="H2766" s="27" t="s">
        <v>28</v>
      </c>
      <c r="I2766" s="27">
        <v>0</v>
      </c>
      <c r="J2766" s="27">
        <v>631010000</v>
      </c>
      <c r="K2766" s="27" t="str">
        <f>VLOOKUP(B2766,[1]ПланКаз!A2753:M6057,12,0)</f>
        <v>ҚР, ШҚО, Өскемен қ., Бажов көш., 10</v>
      </c>
      <c r="L2766" s="27" t="str">
        <f>VLOOKUP(B2766,[1]ПланКаз!A2751:M6055,13,0)</f>
        <v>Желтоқсан-Қантар</v>
      </c>
      <c r="M2766" s="27" t="str">
        <f>VLOOKUP(B2766,[1]ПланКаз!A2753:N6057,14,0)</f>
        <v>Шығыс-Қазақстан облысы, Өскемен қ.</v>
      </c>
      <c r="N2766" s="27" t="s">
        <v>60</v>
      </c>
      <c r="O2766" s="27" t="str">
        <f>VLOOKUP(B2766,[1]ПланКаз!A2752:P6056,16,0)</f>
        <v>жыл бойына өтінім бойынша</v>
      </c>
      <c r="P2766" s="27" t="s">
        <v>61</v>
      </c>
      <c r="Q2766" s="28" t="s">
        <v>480</v>
      </c>
      <c r="R2766" s="27" t="str">
        <f>VLOOKUP(B2766,[1]ПланКаз!A2751:S6055,19,0)</f>
        <v>Дана</v>
      </c>
      <c r="S2766" s="29">
        <v>24</v>
      </c>
      <c r="T2766" s="29">
        <v>338</v>
      </c>
      <c r="U2766" s="29">
        <v>8112</v>
      </c>
      <c r="V2766" s="29">
        <v>9085.44</v>
      </c>
      <c r="W2766" s="27"/>
      <c r="X2766" s="27" t="s">
        <v>64</v>
      </c>
      <c r="Y2766" s="27" t="s">
        <v>63</v>
      </c>
    </row>
    <row r="2767" spans="2:25" x14ac:dyDescent="0.2">
      <c r="B2767" s="27" t="s">
        <v>5667</v>
      </c>
      <c r="C2767" s="27" t="s">
        <v>57</v>
      </c>
      <c r="D2767" s="27" t="s">
        <v>5668</v>
      </c>
      <c r="E2767" s="27" t="str">
        <f>VLOOKUP(D2767,[1]ЕНС!A:E,2,FALSE)</f>
        <v>Прокладка</v>
      </c>
      <c r="F2767" s="27" t="str">
        <f>VLOOKUP(D2767,[1]ЕНС!A:E,3,FALSE)</f>
        <v>для карбюраторного двигателя, головки блока цилиндров, для грузового автомобиля</v>
      </c>
      <c r="G2767" s="27" t="s">
        <v>5669</v>
      </c>
      <c r="H2767" s="27" t="s">
        <v>28</v>
      </c>
      <c r="I2767" s="27">
        <v>0</v>
      </c>
      <c r="J2767" s="27">
        <v>631010000</v>
      </c>
      <c r="K2767" s="27" t="str">
        <f>VLOOKUP(B2767,[1]ПланКаз!A2754:M6058,12,0)</f>
        <v>ҚР, ШҚО, Өскемен қ., Бажов көш., 10</v>
      </c>
      <c r="L2767" s="27" t="str">
        <f>VLOOKUP(B2767,[1]ПланКаз!A2752:M6056,13,0)</f>
        <v>Желтоқсан-Қантар</v>
      </c>
      <c r="M2767" s="27" t="str">
        <f>VLOOKUP(B2767,[1]ПланКаз!A2754:N6058,14,0)</f>
        <v>Шығыс-Қазақстан облысы, Өскемен қ.</v>
      </c>
      <c r="N2767" s="27" t="s">
        <v>60</v>
      </c>
      <c r="O2767" s="27" t="str">
        <f>VLOOKUP(B2767,[1]ПланКаз!A2753:P6057,16,0)</f>
        <v>жыл бойына өтінім бойынша</v>
      </c>
      <c r="P2767" s="27" t="s">
        <v>61</v>
      </c>
      <c r="Q2767" s="28" t="s">
        <v>480</v>
      </c>
      <c r="R2767" s="27" t="str">
        <f>VLOOKUP(B2767,[1]ПланКаз!A2752:S6056,19,0)</f>
        <v>Дана</v>
      </c>
      <c r="S2767" s="29">
        <v>38</v>
      </c>
      <c r="T2767" s="29">
        <v>1032</v>
      </c>
      <c r="U2767" s="29">
        <v>39216</v>
      </c>
      <c r="V2767" s="29">
        <v>43921.919999999998</v>
      </c>
      <c r="W2767" s="27"/>
      <c r="X2767" s="27" t="s">
        <v>64</v>
      </c>
      <c r="Y2767" s="27" t="s">
        <v>63</v>
      </c>
    </row>
    <row r="2768" spans="2:25" x14ac:dyDescent="0.2">
      <c r="B2768" s="27" t="s">
        <v>5670</v>
      </c>
      <c r="C2768" s="27" t="s">
        <v>57</v>
      </c>
      <c r="D2768" s="27" t="s">
        <v>5671</v>
      </c>
      <c r="E2768" s="27" t="str">
        <f>VLOOKUP(D2768,[1]ЕНС!A:E,2,FALSE)</f>
        <v>Вкладыш</v>
      </c>
      <c r="F2768" s="27" t="str">
        <f>VLOOKUP(D2768,[1]ЕНС!A:E,3,FALSE)</f>
        <v>для карбюраторного двигателя, для грузового автомобиля, коренной</v>
      </c>
      <c r="G2768" s="27" t="s">
        <v>5672</v>
      </c>
      <c r="H2768" s="27" t="s">
        <v>28</v>
      </c>
      <c r="I2768" s="27">
        <v>0</v>
      </c>
      <c r="J2768" s="27">
        <v>631010000</v>
      </c>
      <c r="K2768" s="27" t="str">
        <f>VLOOKUP(B2768,[1]ПланКаз!A2755:M6059,12,0)</f>
        <v>ҚР, ШҚО, Өскемен қ., Бажов көш., 10</v>
      </c>
      <c r="L2768" s="27" t="str">
        <f>VLOOKUP(B2768,[1]ПланКаз!A2753:M6057,13,0)</f>
        <v>Желтоқсан-Қантар</v>
      </c>
      <c r="M2768" s="27" t="str">
        <f>VLOOKUP(B2768,[1]ПланКаз!A2755:N6059,14,0)</f>
        <v>Шығыс-Қазақстан облысы, Өскемен қ.</v>
      </c>
      <c r="N2768" s="27" t="s">
        <v>60</v>
      </c>
      <c r="O2768" s="27" t="str">
        <f>VLOOKUP(B2768,[1]ПланКаз!A2754:P6058,16,0)</f>
        <v>жыл бойына өтінім бойынша</v>
      </c>
      <c r="P2768" s="27" t="s">
        <v>61</v>
      </c>
      <c r="Q2768" s="28" t="s">
        <v>480</v>
      </c>
      <c r="R2768" s="27" t="str">
        <f>VLOOKUP(B2768,[1]ПланКаз!A2753:S6057,19,0)</f>
        <v>Комплект</v>
      </c>
      <c r="S2768" s="29">
        <v>10</v>
      </c>
      <c r="T2768" s="29">
        <v>3332</v>
      </c>
      <c r="U2768" s="29">
        <v>33320</v>
      </c>
      <c r="V2768" s="29">
        <v>37318.400000000001</v>
      </c>
      <c r="W2768" s="27"/>
      <c r="X2768" s="27" t="s">
        <v>64</v>
      </c>
      <c r="Y2768" s="27" t="s">
        <v>63</v>
      </c>
    </row>
    <row r="2769" spans="2:25" x14ac:dyDescent="0.2">
      <c r="B2769" s="27" t="s">
        <v>5673</v>
      </c>
      <c r="C2769" s="27" t="s">
        <v>57</v>
      </c>
      <c r="D2769" s="27" t="s">
        <v>5674</v>
      </c>
      <c r="E2769" s="27" t="str">
        <f>VLOOKUP(D2769,[1]ЕНС!A:E,2,FALSE)</f>
        <v>Вкладыш</v>
      </c>
      <c r="F2769" s="27" t="str">
        <f>VLOOKUP(D2769,[1]ЕНС!A:E,3,FALSE)</f>
        <v>для дизельного двигателя, для грузового автомобиля, шатунный</v>
      </c>
      <c r="G2769" s="27" t="s">
        <v>5675</v>
      </c>
      <c r="H2769" s="27" t="s">
        <v>28</v>
      </c>
      <c r="I2769" s="27">
        <v>0</v>
      </c>
      <c r="J2769" s="27">
        <v>631010000</v>
      </c>
      <c r="K2769" s="27" t="str">
        <f>VLOOKUP(B2769,[1]ПланКаз!A2756:M6060,12,0)</f>
        <v>ҚР, ШҚО, Өскемен қ., Бажов көш., 10</v>
      </c>
      <c r="L2769" s="27" t="str">
        <f>VLOOKUP(B2769,[1]ПланКаз!A2754:M6058,13,0)</f>
        <v>Желтоқсан-Қантар</v>
      </c>
      <c r="M2769" s="27" t="str">
        <f>VLOOKUP(B2769,[1]ПланКаз!A2756:N6060,14,0)</f>
        <v>Шығыс-Қазақстан облысы, Өскемен қ.</v>
      </c>
      <c r="N2769" s="27" t="s">
        <v>60</v>
      </c>
      <c r="O2769" s="27" t="str">
        <f>VLOOKUP(B2769,[1]ПланКаз!A2755:P6059,16,0)</f>
        <v>жыл бойына өтінім бойынша</v>
      </c>
      <c r="P2769" s="27" t="s">
        <v>61</v>
      </c>
      <c r="Q2769" s="28" t="s">
        <v>480</v>
      </c>
      <c r="R2769" s="27" t="str">
        <f>VLOOKUP(B2769,[1]ПланКаз!A2754:S6058,19,0)</f>
        <v>Комплект</v>
      </c>
      <c r="S2769" s="29">
        <v>10</v>
      </c>
      <c r="T2769" s="29">
        <v>2698</v>
      </c>
      <c r="U2769" s="29">
        <v>26980</v>
      </c>
      <c r="V2769" s="29">
        <v>30217.599999999999</v>
      </c>
      <c r="W2769" s="27"/>
      <c r="X2769" s="27" t="s">
        <v>64</v>
      </c>
      <c r="Y2769" s="27" t="s">
        <v>63</v>
      </c>
    </row>
    <row r="2770" spans="2:25" x14ac:dyDescent="0.2">
      <c r="B2770" s="27" t="s">
        <v>5676</v>
      </c>
      <c r="C2770" s="27" t="s">
        <v>57</v>
      </c>
      <c r="D2770" s="27" t="s">
        <v>5677</v>
      </c>
      <c r="E2770" s="27" t="str">
        <f>VLOOKUP(D2770,[1]ЕНС!A:E,2,FALSE)</f>
        <v>Втулка</v>
      </c>
      <c r="F2770" s="27" t="str">
        <f>VLOOKUP(D2770,[1]ЕНС!A:E,3,FALSE)</f>
        <v>для легкового автомобиля, для шатуна</v>
      </c>
      <c r="G2770" s="27" t="s">
        <v>5678</v>
      </c>
      <c r="H2770" s="27" t="s">
        <v>28</v>
      </c>
      <c r="I2770" s="27">
        <v>0</v>
      </c>
      <c r="J2770" s="27">
        <v>631010000</v>
      </c>
      <c r="K2770" s="27" t="str">
        <f>VLOOKUP(B2770,[1]ПланКаз!A2757:M6061,12,0)</f>
        <v>ҚР, ШҚО, Өскемен қ., Бажов көш., 10</v>
      </c>
      <c r="L2770" s="27" t="str">
        <f>VLOOKUP(B2770,[1]ПланКаз!A2755:M6059,13,0)</f>
        <v>Желтоқсан-Қантар</v>
      </c>
      <c r="M2770" s="27" t="str">
        <f>VLOOKUP(B2770,[1]ПланКаз!A2757:N6061,14,0)</f>
        <v>Шығыс-Қазақстан облысы, Өскемен қ.</v>
      </c>
      <c r="N2770" s="27" t="s">
        <v>60</v>
      </c>
      <c r="O2770" s="27" t="str">
        <f>VLOOKUP(B2770,[1]ПланКаз!A2756:P6060,16,0)</f>
        <v>жыл бойына өтінім бойынша</v>
      </c>
      <c r="P2770" s="27" t="s">
        <v>61</v>
      </c>
      <c r="Q2770" s="28" t="s">
        <v>480</v>
      </c>
      <c r="R2770" s="27" t="str">
        <f>VLOOKUP(B2770,[1]ПланКаз!A2755:S6059,19,0)</f>
        <v>Дана</v>
      </c>
      <c r="S2770" s="29">
        <v>30</v>
      </c>
      <c r="T2770" s="29">
        <v>372</v>
      </c>
      <c r="U2770" s="29">
        <v>11160</v>
      </c>
      <c r="V2770" s="29">
        <v>12499.2</v>
      </c>
      <c r="W2770" s="27"/>
      <c r="X2770" s="27" t="s">
        <v>64</v>
      </c>
      <c r="Y2770" s="27" t="s">
        <v>63</v>
      </c>
    </row>
    <row r="2771" spans="2:25" x14ac:dyDescent="0.2">
      <c r="B2771" s="27" t="s">
        <v>5679</v>
      </c>
      <c r="C2771" s="27" t="s">
        <v>57</v>
      </c>
      <c r="D2771" s="27" t="s">
        <v>5680</v>
      </c>
      <c r="E2771" s="27" t="str">
        <f>VLOOKUP(D2771,[1]ЕНС!A:E,2,FALSE)</f>
        <v>Втулка</v>
      </c>
      <c r="F2771" s="27" t="str">
        <f>VLOOKUP(D2771,[1]ЕНС!A:E,3,FALSE)</f>
        <v>для грузового автомобиля, для распределительного вала</v>
      </c>
      <c r="G2771" s="27" t="s">
        <v>5681</v>
      </c>
      <c r="H2771" s="27" t="s">
        <v>28</v>
      </c>
      <c r="I2771" s="27">
        <v>0</v>
      </c>
      <c r="J2771" s="27">
        <v>631010000</v>
      </c>
      <c r="K2771" s="27" t="str">
        <f>VLOOKUP(B2771,[1]ПланКаз!A2758:M6062,12,0)</f>
        <v>ҚР, ШҚО, Өскемен қ., Бажов көш., 10</v>
      </c>
      <c r="L2771" s="27" t="str">
        <f>VLOOKUP(B2771,[1]ПланКаз!A2756:M6060,13,0)</f>
        <v>Желтоқсан-Қантар</v>
      </c>
      <c r="M2771" s="27" t="str">
        <f>VLOOKUP(B2771,[1]ПланКаз!A2758:N6062,14,0)</f>
        <v>Шығыс-Қазақстан облысы, Өскемен қ.</v>
      </c>
      <c r="N2771" s="27" t="s">
        <v>60</v>
      </c>
      <c r="O2771" s="27" t="str">
        <f>VLOOKUP(B2771,[1]ПланКаз!A2757:P6061,16,0)</f>
        <v>жыл бойына өтінім бойынша</v>
      </c>
      <c r="P2771" s="27" t="s">
        <v>61</v>
      </c>
      <c r="Q2771" s="28" t="s">
        <v>480</v>
      </c>
      <c r="R2771" s="27" t="str">
        <f>VLOOKUP(B2771,[1]ПланКаз!A2756:S6060,19,0)</f>
        <v>Комплект</v>
      </c>
      <c r="S2771" s="29">
        <v>6</v>
      </c>
      <c r="T2771" s="29">
        <v>1588</v>
      </c>
      <c r="U2771" s="29">
        <v>9528</v>
      </c>
      <c r="V2771" s="29">
        <v>10671.36</v>
      </c>
      <c r="W2771" s="27"/>
      <c r="X2771" s="27" t="s">
        <v>64</v>
      </c>
      <c r="Y2771" s="27" t="s">
        <v>63</v>
      </c>
    </row>
    <row r="2772" spans="2:25" x14ac:dyDescent="0.2">
      <c r="B2772" s="27" t="s">
        <v>5682</v>
      </c>
      <c r="C2772" s="27" t="s">
        <v>57</v>
      </c>
      <c r="D2772" s="27" t="s">
        <v>5683</v>
      </c>
      <c r="E2772" s="27" t="str">
        <f>VLOOKUP(D2772,[1]ЕНС!A:E,2,FALSE)</f>
        <v>Генератор</v>
      </c>
      <c r="F2772" s="27" t="str">
        <f>VLOOKUP(D2772,[1]ЕНС!A:E,3,FALSE)</f>
        <v>постоянного тока, для грузового автомобиля, номинальное напряжение более 7 В, но не более 14 В, с последовательным возбуждением</v>
      </c>
      <c r="G2772" s="27" t="s">
        <v>5684</v>
      </c>
      <c r="H2772" s="27" t="s">
        <v>28</v>
      </c>
      <c r="I2772" s="27">
        <v>0</v>
      </c>
      <c r="J2772" s="27">
        <v>631010000</v>
      </c>
      <c r="K2772" s="27" t="str">
        <f>VLOOKUP(B2772,[1]ПланКаз!A2759:M6063,12,0)</f>
        <v>ҚР, ШҚО, Өскемен қ., Бажов көш., 10</v>
      </c>
      <c r="L2772" s="27" t="str">
        <f>VLOOKUP(B2772,[1]ПланКаз!A2757:M6061,13,0)</f>
        <v>Желтоқсан-Қантар</v>
      </c>
      <c r="M2772" s="27" t="str">
        <f>VLOOKUP(B2772,[1]ПланКаз!A2759:N6063,14,0)</f>
        <v>Шығыс-Қазақстан облысы, Өскемен қ.</v>
      </c>
      <c r="N2772" s="27" t="s">
        <v>60</v>
      </c>
      <c r="O2772" s="27" t="str">
        <f>VLOOKUP(B2772,[1]ПланКаз!A2758:P6062,16,0)</f>
        <v>жыл бойына өтінім бойынша</v>
      </c>
      <c r="P2772" s="27" t="s">
        <v>61</v>
      </c>
      <c r="Q2772" s="28" t="s">
        <v>480</v>
      </c>
      <c r="R2772" s="27" t="str">
        <f>VLOOKUP(B2772,[1]ПланКаз!A2757:S6061,19,0)</f>
        <v>Дана</v>
      </c>
      <c r="S2772" s="29">
        <v>9</v>
      </c>
      <c r="T2772" s="29">
        <v>30947</v>
      </c>
      <c r="U2772" s="29">
        <v>278523</v>
      </c>
      <c r="V2772" s="29">
        <v>311945.76</v>
      </c>
      <c r="W2772" s="27"/>
      <c r="X2772" s="27" t="s">
        <v>64</v>
      </c>
      <c r="Y2772" s="27" t="s">
        <v>63</v>
      </c>
    </row>
    <row r="2773" spans="2:25" x14ac:dyDescent="0.2">
      <c r="B2773" s="27" t="s">
        <v>5685</v>
      </c>
      <c r="C2773" s="27" t="s">
        <v>57</v>
      </c>
      <c r="D2773" s="27" t="s">
        <v>5686</v>
      </c>
      <c r="E2773" s="27" t="str">
        <f>VLOOKUP(D2773,[1]ЕНС!A:E,2,FALSE)</f>
        <v>Глушитель</v>
      </c>
      <c r="F2773" s="27" t="str">
        <f>VLOOKUP(D2773,[1]ЕНС!A:E,3,FALSE)</f>
        <v>для грузового автомобиля, основной</v>
      </c>
      <c r="G2773" s="27" t="s">
        <v>5687</v>
      </c>
      <c r="H2773" s="27" t="s">
        <v>28</v>
      </c>
      <c r="I2773" s="27">
        <v>0</v>
      </c>
      <c r="J2773" s="27">
        <v>631010000</v>
      </c>
      <c r="K2773" s="27" t="str">
        <f>VLOOKUP(B2773,[1]ПланКаз!A2760:M6064,12,0)</f>
        <v>ҚР, ШҚО, Өскемен қ., Бажов көш., 10</v>
      </c>
      <c r="L2773" s="27" t="str">
        <f>VLOOKUP(B2773,[1]ПланКаз!A2758:M6062,13,0)</f>
        <v>Желтоқсан-Қантар</v>
      </c>
      <c r="M2773" s="27" t="str">
        <f>VLOOKUP(B2773,[1]ПланКаз!A2760:N6064,14,0)</f>
        <v>Шығыс-Қазақстан облысы, Өскемен қ.</v>
      </c>
      <c r="N2773" s="27" t="s">
        <v>60</v>
      </c>
      <c r="O2773" s="27" t="str">
        <f>VLOOKUP(B2773,[1]ПланКаз!A2759:P6063,16,0)</f>
        <v>жыл бойына өтінім бойынша</v>
      </c>
      <c r="P2773" s="27" t="s">
        <v>61</v>
      </c>
      <c r="Q2773" s="28" t="s">
        <v>480</v>
      </c>
      <c r="R2773" s="27" t="str">
        <f>VLOOKUP(B2773,[1]ПланКаз!A2758:S6062,19,0)</f>
        <v>Дана</v>
      </c>
      <c r="S2773" s="29">
        <v>5</v>
      </c>
      <c r="T2773" s="29">
        <v>5952</v>
      </c>
      <c r="U2773" s="29">
        <v>29760</v>
      </c>
      <c r="V2773" s="29">
        <v>33331.199999999997</v>
      </c>
      <c r="W2773" s="27"/>
      <c r="X2773" s="27" t="s">
        <v>64</v>
      </c>
      <c r="Y2773" s="27" t="s">
        <v>63</v>
      </c>
    </row>
    <row r="2774" spans="2:25" x14ac:dyDescent="0.2">
      <c r="B2774" s="27" t="s">
        <v>5688</v>
      </c>
      <c r="C2774" s="27" t="s">
        <v>57</v>
      </c>
      <c r="D2774" s="27" t="s">
        <v>5689</v>
      </c>
      <c r="E2774" s="27" t="str">
        <f>VLOOKUP(D2774,[1]ЕНС!A:E,2,FALSE)</f>
        <v>Головка</v>
      </c>
      <c r="F2774" s="27" t="str">
        <f>VLOOKUP(D2774,[1]ЕНС!A:E,3,FALSE)</f>
        <v>для грузового автомобиля, для блока цилиндров карбюраторного двигателя</v>
      </c>
      <c r="G2774" s="27" t="s">
        <v>5690</v>
      </c>
      <c r="H2774" s="27" t="s">
        <v>28</v>
      </c>
      <c r="I2774" s="27">
        <v>0</v>
      </c>
      <c r="J2774" s="27">
        <v>631010000</v>
      </c>
      <c r="K2774" s="27" t="str">
        <f>VLOOKUP(B2774,[1]ПланКаз!A2761:M6065,12,0)</f>
        <v>ҚР, ШҚО, Өскемен қ., Бажов көш., 10</v>
      </c>
      <c r="L2774" s="27" t="str">
        <f>VLOOKUP(B2774,[1]ПланКаз!A2759:M6063,13,0)</f>
        <v>Желтоқсан-Қантар</v>
      </c>
      <c r="M2774" s="27" t="str">
        <f>VLOOKUP(B2774,[1]ПланКаз!A2761:N6065,14,0)</f>
        <v>Шығыс-Қазақстан облысы, Өскемен қ.</v>
      </c>
      <c r="N2774" s="27" t="s">
        <v>60</v>
      </c>
      <c r="O2774" s="27" t="str">
        <f>VLOOKUP(B2774,[1]ПланКаз!A2760:P6064,16,0)</f>
        <v>жыл бойына өтінім бойынша</v>
      </c>
      <c r="P2774" s="27" t="s">
        <v>61</v>
      </c>
      <c r="Q2774" s="28" t="s">
        <v>480</v>
      </c>
      <c r="R2774" s="27" t="str">
        <f>VLOOKUP(B2774,[1]ПланКаз!A2759:S6063,19,0)</f>
        <v>Дана</v>
      </c>
      <c r="S2774" s="29">
        <v>1</v>
      </c>
      <c r="T2774" s="29">
        <v>196471</v>
      </c>
      <c r="U2774" s="29">
        <v>196471</v>
      </c>
      <c r="V2774" s="29">
        <v>220047.52</v>
      </c>
      <c r="W2774" s="27"/>
      <c r="X2774" s="27" t="s">
        <v>64</v>
      </c>
      <c r="Y2774" s="27" t="s">
        <v>63</v>
      </c>
    </row>
    <row r="2775" spans="2:25" x14ac:dyDescent="0.2">
      <c r="B2775" s="27" t="s">
        <v>5691</v>
      </c>
      <c r="C2775" s="27" t="s">
        <v>57</v>
      </c>
      <c r="D2775" s="27" t="s">
        <v>5692</v>
      </c>
      <c r="E2775" s="27" t="str">
        <f>VLOOKUP(D2775,[1]ЕНС!A:E,2,FALSE)</f>
        <v>Датчик уровня топлива</v>
      </c>
      <c r="F2775" s="27" t="str">
        <f>VLOOKUP(D2775,[1]ЕНС!A:E,3,FALSE)</f>
        <v>для грузового автомобиля</v>
      </c>
      <c r="G2775" s="27" t="s">
        <v>5693</v>
      </c>
      <c r="H2775" s="27" t="s">
        <v>28</v>
      </c>
      <c r="I2775" s="27">
        <v>0</v>
      </c>
      <c r="J2775" s="27">
        <v>631010000</v>
      </c>
      <c r="K2775" s="27" t="str">
        <f>VLOOKUP(B2775,[1]ПланКаз!A2762:M6066,12,0)</f>
        <v>ҚР, ШҚО, Өскемен қ., Бажов көш., 10</v>
      </c>
      <c r="L2775" s="27" t="str">
        <f>VLOOKUP(B2775,[1]ПланКаз!A2760:M6064,13,0)</f>
        <v>Желтоқсан-Қантар</v>
      </c>
      <c r="M2775" s="27" t="str">
        <f>VLOOKUP(B2775,[1]ПланКаз!A2762:N6066,14,0)</f>
        <v>Шығыс-Қазақстан облысы, Өскемен қ.</v>
      </c>
      <c r="N2775" s="27" t="s">
        <v>60</v>
      </c>
      <c r="O2775" s="27" t="str">
        <f>VLOOKUP(B2775,[1]ПланКаз!A2761:P6065,16,0)</f>
        <v>жыл бойына өтінім бойынша</v>
      </c>
      <c r="P2775" s="27" t="s">
        <v>61</v>
      </c>
      <c r="Q2775" s="28" t="s">
        <v>480</v>
      </c>
      <c r="R2775" s="27" t="str">
        <f>VLOOKUP(B2775,[1]ПланКаз!A2760:S6064,19,0)</f>
        <v>Дана</v>
      </c>
      <c r="S2775" s="29">
        <v>1</v>
      </c>
      <c r="T2775" s="29">
        <v>1544</v>
      </c>
      <c r="U2775" s="29">
        <v>1544</v>
      </c>
      <c r="V2775" s="29">
        <v>1729.28</v>
      </c>
      <c r="W2775" s="27"/>
      <c r="X2775" s="27" t="s">
        <v>64</v>
      </c>
      <c r="Y2775" s="27" t="s">
        <v>63</v>
      </c>
    </row>
    <row r="2776" spans="2:25" x14ac:dyDescent="0.2">
      <c r="B2776" s="27" t="s">
        <v>5694</v>
      </c>
      <c r="C2776" s="27" t="s">
        <v>57</v>
      </c>
      <c r="D2776" s="27" t="s">
        <v>5695</v>
      </c>
      <c r="E2776" s="27" t="str">
        <f>VLOOKUP(D2776,[1]ЕНС!A:E,2,FALSE)</f>
        <v>Картер</v>
      </c>
      <c r="F2776" s="27" t="str">
        <f>VLOOKUP(D2776,[1]ЕНС!A:E,3,FALSE)</f>
        <v>коробки передач, для грузового автомобиля</v>
      </c>
      <c r="G2776" s="27" t="s">
        <v>5696</v>
      </c>
      <c r="H2776" s="27" t="s">
        <v>28</v>
      </c>
      <c r="I2776" s="27">
        <v>0</v>
      </c>
      <c r="J2776" s="27">
        <v>631010000</v>
      </c>
      <c r="K2776" s="27" t="str">
        <f>VLOOKUP(B2776,[1]ПланКаз!A2763:M6067,12,0)</f>
        <v>ҚР, ШҚО, Өскемен қ., Бажов көш., 10</v>
      </c>
      <c r="L2776" s="27" t="str">
        <f>VLOOKUP(B2776,[1]ПланКаз!A2761:M6065,13,0)</f>
        <v>Желтоқсан-Қантар</v>
      </c>
      <c r="M2776" s="27" t="str">
        <f>VLOOKUP(B2776,[1]ПланКаз!A2763:N6067,14,0)</f>
        <v>Шығыс-Қазақстан облысы, Өскемен қ.</v>
      </c>
      <c r="N2776" s="27" t="s">
        <v>60</v>
      </c>
      <c r="O2776" s="27" t="str">
        <f>VLOOKUP(B2776,[1]ПланКаз!A2762:P6066,16,0)</f>
        <v>жыл бойына өтінім бойынша</v>
      </c>
      <c r="P2776" s="27" t="s">
        <v>61</v>
      </c>
      <c r="Q2776" s="28" t="s">
        <v>480</v>
      </c>
      <c r="R2776" s="27" t="str">
        <f>VLOOKUP(B2776,[1]ПланКаз!A2761:S6065,19,0)</f>
        <v>Дана</v>
      </c>
      <c r="S2776" s="29">
        <v>1</v>
      </c>
      <c r="T2776" s="29">
        <v>39339</v>
      </c>
      <c r="U2776" s="29">
        <v>39339</v>
      </c>
      <c r="V2776" s="29">
        <v>44059.68</v>
      </c>
      <c r="W2776" s="27"/>
      <c r="X2776" s="27" t="s">
        <v>64</v>
      </c>
      <c r="Y2776" s="27" t="s">
        <v>63</v>
      </c>
    </row>
    <row r="2777" spans="2:25" x14ac:dyDescent="0.2">
      <c r="B2777" s="27" t="s">
        <v>5697</v>
      </c>
      <c r="C2777" s="27" t="s">
        <v>57</v>
      </c>
      <c r="D2777" s="27" t="s">
        <v>5698</v>
      </c>
      <c r="E2777" s="27" t="str">
        <f>VLOOKUP(D2777,[1]ЕНС!A:E,2,FALSE)</f>
        <v>Радиатор</v>
      </c>
      <c r="F2777" s="27" t="str">
        <f>VLOOKUP(D2777,[1]ЕНС!A:E,3,FALSE)</f>
        <v>отопителя, для грузового автомобиля</v>
      </c>
      <c r="G2777" s="27" t="s">
        <v>5699</v>
      </c>
      <c r="H2777" s="27" t="s">
        <v>28</v>
      </c>
      <c r="I2777" s="27">
        <v>0</v>
      </c>
      <c r="J2777" s="27">
        <v>631010000</v>
      </c>
      <c r="K2777" s="27" t="str">
        <f>VLOOKUP(B2777,[1]ПланКаз!A2764:M6068,12,0)</f>
        <v>ҚР, ШҚО, Өскемен қ., Бажов көш., 10</v>
      </c>
      <c r="L2777" s="27" t="str">
        <f>VLOOKUP(B2777,[1]ПланКаз!A2762:M6066,13,0)</f>
        <v>Желтоқсан-Қантар</v>
      </c>
      <c r="M2777" s="27" t="str">
        <f>VLOOKUP(B2777,[1]ПланКаз!A2764:N6068,14,0)</f>
        <v>Шығыс-Қазақстан облысы, Өскемен қ.</v>
      </c>
      <c r="N2777" s="27" t="s">
        <v>60</v>
      </c>
      <c r="O2777" s="27" t="str">
        <f>VLOOKUP(B2777,[1]ПланКаз!A2763:P6067,16,0)</f>
        <v>жыл бойына өтінім бойынша</v>
      </c>
      <c r="P2777" s="27" t="s">
        <v>61</v>
      </c>
      <c r="Q2777" s="28" t="s">
        <v>480</v>
      </c>
      <c r="R2777" s="27" t="str">
        <f>VLOOKUP(B2777,[1]ПланКаз!A2762:S6066,19,0)</f>
        <v>Дана</v>
      </c>
      <c r="S2777" s="29">
        <v>4</v>
      </c>
      <c r="T2777" s="29">
        <v>20314</v>
      </c>
      <c r="U2777" s="29">
        <v>81256</v>
      </c>
      <c r="V2777" s="29">
        <v>91006.720000000001</v>
      </c>
      <c r="W2777" s="27"/>
      <c r="X2777" s="27" t="s">
        <v>64</v>
      </c>
      <c r="Y2777" s="27" t="s">
        <v>63</v>
      </c>
    </row>
    <row r="2778" spans="2:25" x14ac:dyDescent="0.2">
      <c r="B2778" s="27" t="s">
        <v>5700</v>
      </c>
      <c r="C2778" s="27" t="s">
        <v>57</v>
      </c>
      <c r="D2778" s="27" t="s">
        <v>5701</v>
      </c>
      <c r="E2778" s="27" t="str">
        <f>VLOOKUP(D2778,[1]ЕНС!A:E,2,FALSE)</f>
        <v>Клапан</v>
      </c>
      <c r="F2778" s="27" t="str">
        <f>VLOOKUP(D2778,[1]ЕНС!A:E,3,FALSE)</f>
        <v>впускной, для карбюраторного двигателя</v>
      </c>
      <c r="G2778" s="27" t="s">
        <v>5702</v>
      </c>
      <c r="H2778" s="27" t="s">
        <v>28</v>
      </c>
      <c r="I2778" s="27">
        <v>0</v>
      </c>
      <c r="J2778" s="27">
        <v>631010000</v>
      </c>
      <c r="K2778" s="27" t="str">
        <f>VLOOKUP(B2778,[1]ПланКаз!A2765:M6069,12,0)</f>
        <v>ҚР, ШҚО, Өскемен қ., Бажов көш., 10</v>
      </c>
      <c r="L2778" s="27" t="str">
        <f>VLOOKUP(B2778,[1]ПланКаз!A2763:M6067,13,0)</f>
        <v>Желтоқсан-Қантар</v>
      </c>
      <c r="M2778" s="27" t="str">
        <f>VLOOKUP(B2778,[1]ПланКаз!A2765:N6069,14,0)</f>
        <v>Шығыс-Қазақстан облысы, Өскемен қ.</v>
      </c>
      <c r="N2778" s="27" t="s">
        <v>60</v>
      </c>
      <c r="O2778" s="27" t="str">
        <f>VLOOKUP(B2778,[1]ПланКаз!A2764:P6068,16,0)</f>
        <v>жыл бойына өтінім бойынша</v>
      </c>
      <c r="P2778" s="27" t="s">
        <v>61</v>
      </c>
      <c r="Q2778" s="28" t="s">
        <v>480</v>
      </c>
      <c r="R2778" s="27" t="str">
        <f>VLOOKUP(B2778,[1]ПланКаз!A2763:S6067,19,0)</f>
        <v>Дана</v>
      </c>
      <c r="S2778" s="29">
        <v>38</v>
      </c>
      <c r="T2778" s="29">
        <v>1318</v>
      </c>
      <c r="U2778" s="29">
        <v>50084</v>
      </c>
      <c r="V2778" s="29">
        <v>56094.080000000002</v>
      </c>
      <c r="W2778" s="27"/>
      <c r="X2778" s="27" t="s">
        <v>64</v>
      </c>
      <c r="Y2778" s="27" t="s">
        <v>63</v>
      </c>
    </row>
    <row r="2779" spans="2:25" x14ac:dyDescent="0.2">
      <c r="B2779" s="27" t="s">
        <v>5703</v>
      </c>
      <c r="C2779" s="27" t="s">
        <v>57</v>
      </c>
      <c r="D2779" s="27" t="s">
        <v>5704</v>
      </c>
      <c r="E2779" s="27" t="str">
        <f>VLOOKUP(D2779,[1]ЕНС!A:E,2,FALSE)</f>
        <v>Клапан</v>
      </c>
      <c r="F2779" s="27" t="str">
        <f>VLOOKUP(D2779,[1]ЕНС!A:E,3,FALSE)</f>
        <v>выпускной, для карбюраторного двигателя</v>
      </c>
      <c r="G2779" s="27" t="s">
        <v>5702</v>
      </c>
      <c r="H2779" s="27" t="s">
        <v>28</v>
      </c>
      <c r="I2779" s="27">
        <v>0</v>
      </c>
      <c r="J2779" s="27">
        <v>631010000</v>
      </c>
      <c r="K2779" s="27" t="str">
        <f>VLOOKUP(B2779,[1]ПланКаз!A2766:M6070,12,0)</f>
        <v>ҚР, ШҚО, Өскемен қ., Бажов көш., 10</v>
      </c>
      <c r="L2779" s="27" t="str">
        <f>VLOOKUP(B2779,[1]ПланКаз!A2764:M6068,13,0)</f>
        <v>Желтоқсан-Қантар</v>
      </c>
      <c r="M2779" s="27" t="str">
        <f>VLOOKUP(B2779,[1]ПланКаз!A2766:N6070,14,0)</f>
        <v>Шығыс-Қазақстан облысы, Өскемен қ.</v>
      </c>
      <c r="N2779" s="27" t="s">
        <v>60</v>
      </c>
      <c r="O2779" s="27" t="str">
        <f>VLOOKUP(B2779,[1]ПланКаз!A2765:P6069,16,0)</f>
        <v>жыл бойына өтінім бойынша</v>
      </c>
      <c r="P2779" s="27" t="s">
        <v>61</v>
      </c>
      <c r="Q2779" s="28" t="s">
        <v>480</v>
      </c>
      <c r="R2779" s="27" t="str">
        <f>VLOOKUP(B2779,[1]ПланКаз!A2764:S6068,19,0)</f>
        <v>Дана</v>
      </c>
      <c r="S2779" s="29">
        <v>30</v>
      </c>
      <c r="T2779" s="29">
        <v>3016</v>
      </c>
      <c r="U2779" s="29">
        <v>90480</v>
      </c>
      <c r="V2779" s="29">
        <v>101337.60000000001</v>
      </c>
      <c r="W2779" s="27"/>
      <c r="X2779" s="27" t="s">
        <v>64</v>
      </c>
      <c r="Y2779" s="27" t="s">
        <v>63</v>
      </c>
    </row>
    <row r="2780" spans="2:25" x14ac:dyDescent="0.2">
      <c r="B2780" s="27" t="s">
        <v>5705</v>
      </c>
      <c r="C2780" s="27" t="s">
        <v>57</v>
      </c>
      <c r="D2780" s="27" t="s">
        <v>5706</v>
      </c>
      <c r="E2780" s="27" t="str">
        <f>VLOOKUP(D2780,[1]ЕНС!A:E,2,FALSE)</f>
        <v>Реле</v>
      </c>
      <c r="F2780" s="27" t="str">
        <f>VLOOKUP(D2780,[1]ЕНС!A:E,3,FALSE)</f>
        <v>для грузового автомобиля, регулятор</v>
      </c>
      <c r="G2780" s="27" t="s">
        <v>5707</v>
      </c>
      <c r="H2780" s="27" t="s">
        <v>28</v>
      </c>
      <c r="I2780" s="27">
        <v>0</v>
      </c>
      <c r="J2780" s="27">
        <v>631010000</v>
      </c>
      <c r="K2780" s="27" t="str">
        <f>VLOOKUP(B2780,[1]ПланКаз!A2767:M6071,12,0)</f>
        <v>ҚР, ШҚО, Өскемен қ., Бажов көш., 10</v>
      </c>
      <c r="L2780" s="27" t="str">
        <f>VLOOKUP(B2780,[1]ПланКаз!A2765:M6069,13,0)</f>
        <v>Желтоқсан-Қантар</v>
      </c>
      <c r="M2780" s="27" t="str">
        <f>VLOOKUP(B2780,[1]ПланКаз!A2767:N6071,14,0)</f>
        <v>Шығыс-Қазақстан облысы, Өскемен қ.</v>
      </c>
      <c r="N2780" s="27" t="s">
        <v>60</v>
      </c>
      <c r="O2780" s="27" t="str">
        <f>VLOOKUP(B2780,[1]ПланКаз!A2766:P6070,16,0)</f>
        <v>жыл бойына өтінім бойынша</v>
      </c>
      <c r="P2780" s="27" t="s">
        <v>61</v>
      </c>
      <c r="Q2780" s="28" t="s">
        <v>480</v>
      </c>
      <c r="R2780" s="27" t="str">
        <f>VLOOKUP(B2780,[1]ПланКаз!A2765:S6069,19,0)</f>
        <v>Дана</v>
      </c>
      <c r="S2780" s="29">
        <v>1</v>
      </c>
      <c r="T2780" s="29">
        <v>2870</v>
      </c>
      <c r="U2780" s="29">
        <v>2870</v>
      </c>
      <c r="V2780" s="29">
        <v>3214.4</v>
      </c>
      <c r="W2780" s="27"/>
      <c r="X2780" s="27" t="s">
        <v>64</v>
      </c>
      <c r="Y2780" s="27" t="s">
        <v>63</v>
      </c>
    </row>
    <row r="2781" spans="2:25" x14ac:dyDescent="0.2">
      <c r="B2781" s="27" t="s">
        <v>5708</v>
      </c>
      <c r="C2781" s="27" t="s">
        <v>57</v>
      </c>
      <c r="D2781" s="27" t="s">
        <v>5709</v>
      </c>
      <c r="E2781" s="27" t="str">
        <f>VLOOKUP(D2781,[1]ЕНС!A:E,2,FALSE)</f>
        <v>Колодка</v>
      </c>
      <c r="F2781" s="27" t="str">
        <f>VLOOKUP(D2781,[1]ЕНС!A:E,3,FALSE)</f>
        <v>тормозная, для грузового автомобиля, передняя</v>
      </c>
      <c r="G2781" s="27" t="s">
        <v>5710</v>
      </c>
      <c r="H2781" s="27" t="s">
        <v>28</v>
      </c>
      <c r="I2781" s="27">
        <v>0</v>
      </c>
      <c r="J2781" s="27">
        <v>631010000</v>
      </c>
      <c r="K2781" s="27" t="str">
        <f>VLOOKUP(B2781,[1]ПланКаз!A2768:M6072,12,0)</f>
        <v>ҚР, ШҚО, Өскемен қ., Бажов көш., 10</v>
      </c>
      <c r="L2781" s="27" t="str">
        <f>VLOOKUP(B2781,[1]ПланКаз!A2766:M6070,13,0)</f>
        <v>Желтоқсан-Қантар</v>
      </c>
      <c r="M2781" s="27" t="str">
        <f>VLOOKUP(B2781,[1]ПланКаз!A2768:N6072,14,0)</f>
        <v>Шығыс-Қазақстан облысы, Өскемен қ.</v>
      </c>
      <c r="N2781" s="27" t="s">
        <v>60</v>
      </c>
      <c r="O2781" s="27" t="str">
        <f>VLOOKUP(B2781,[1]ПланКаз!A2767:P6071,16,0)</f>
        <v>жыл бойына өтінім бойынша</v>
      </c>
      <c r="P2781" s="27" t="s">
        <v>61</v>
      </c>
      <c r="Q2781" s="28" t="s">
        <v>480</v>
      </c>
      <c r="R2781" s="27" t="str">
        <f>VLOOKUP(B2781,[1]ПланКаз!A2766:S6070,19,0)</f>
        <v>Дана</v>
      </c>
      <c r="S2781" s="29">
        <v>16</v>
      </c>
      <c r="T2781" s="29">
        <v>5078</v>
      </c>
      <c r="U2781" s="29">
        <v>81248</v>
      </c>
      <c r="V2781" s="29">
        <v>90997.759999999995</v>
      </c>
      <c r="W2781" s="27"/>
      <c r="X2781" s="27" t="s">
        <v>64</v>
      </c>
      <c r="Y2781" s="27" t="s">
        <v>63</v>
      </c>
    </row>
    <row r="2782" spans="2:25" x14ac:dyDescent="0.2">
      <c r="B2782" s="27" t="s">
        <v>5711</v>
      </c>
      <c r="C2782" s="27" t="s">
        <v>57</v>
      </c>
      <c r="D2782" s="27" t="s">
        <v>5712</v>
      </c>
      <c r="E2782" s="27" t="str">
        <f>VLOOKUP(D2782,[1]ЕНС!A:E,2,FALSE)</f>
        <v>Кольцо поршневое</v>
      </c>
      <c r="F2782" s="27" t="str">
        <f>VLOOKUP(D2782,[1]ЕНС!A:E,3,FALSE)</f>
        <v>для двигателя внутреннего сгорания</v>
      </c>
      <c r="G2782" s="27" t="s">
        <v>5713</v>
      </c>
      <c r="H2782" s="27" t="s">
        <v>28</v>
      </c>
      <c r="I2782" s="27">
        <v>0</v>
      </c>
      <c r="J2782" s="27">
        <v>631010000</v>
      </c>
      <c r="K2782" s="27" t="str">
        <f>VLOOKUP(B2782,[1]ПланКаз!A2769:M6073,12,0)</f>
        <v>ҚР, ШҚО, Өскемен қ., Бажов көш., 10</v>
      </c>
      <c r="L2782" s="27" t="str">
        <f>VLOOKUP(B2782,[1]ПланКаз!A2767:M6071,13,0)</f>
        <v>Желтоқсан-Қантар</v>
      </c>
      <c r="M2782" s="27" t="str">
        <f>VLOOKUP(B2782,[1]ПланКаз!A2769:N6073,14,0)</f>
        <v>Шығыс-Қазақстан облысы, Өскемен қ.</v>
      </c>
      <c r="N2782" s="27" t="s">
        <v>60</v>
      </c>
      <c r="O2782" s="27" t="str">
        <f>VLOOKUP(B2782,[1]ПланКаз!A2768:P6072,16,0)</f>
        <v>жыл бойына өтінім бойынша</v>
      </c>
      <c r="P2782" s="27" t="s">
        <v>61</v>
      </c>
      <c r="Q2782" s="28" t="s">
        <v>2783</v>
      </c>
      <c r="R2782" s="27" t="str">
        <f>VLOOKUP(B2782,[1]ПланКаз!A2767:S6071,19,0)</f>
        <v>Комплект</v>
      </c>
      <c r="S2782" s="29">
        <v>10</v>
      </c>
      <c r="T2782" s="29">
        <v>9522</v>
      </c>
      <c r="U2782" s="29">
        <v>95220</v>
      </c>
      <c r="V2782" s="29">
        <v>106646.39999999999</v>
      </c>
      <c r="W2782" s="27"/>
      <c r="X2782" s="27" t="s">
        <v>64</v>
      </c>
      <c r="Y2782" s="27" t="s">
        <v>63</v>
      </c>
    </row>
    <row r="2783" spans="2:25" x14ac:dyDescent="0.2">
      <c r="B2783" s="27" t="s">
        <v>5714</v>
      </c>
      <c r="C2783" s="27" t="s">
        <v>57</v>
      </c>
      <c r="D2783" s="27" t="s">
        <v>5715</v>
      </c>
      <c r="E2783" s="27" t="str">
        <f>VLOOKUP(D2783,[1]ЕНС!A:E,2,FALSE)</f>
        <v>Комплект ремонтный</v>
      </c>
      <c r="F2783" s="27" t="str">
        <f>VLOOKUP(D2783,[1]ЕНС!A:E,3,FALSE)</f>
        <v>вакуумного усилителя тормозов, для грузового автомобиля</v>
      </c>
      <c r="G2783" s="27" t="s">
        <v>5716</v>
      </c>
      <c r="H2783" s="27" t="s">
        <v>28</v>
      </c>
      <c r="I2783" s="27">
        <v>0</v>
      </c>
      <c r="J2783" s="27">
        <v>631010000</v>
      </c>
      <c r="K2783" s="27" t="str">
        <f>VLOOKUP(B2783,[1]ПланКаз!A2770:M6074,12,0)</f>
        <v>ҚР, ШҚО, Өскемен қ., Бажов көш., 10</v>
      </c>
      <c r="L2783" s="27" t="str">
        <f>VLOOKUP(B2783,[1]ПланКаз!A2768:M6072,13,0)</f>
        <v>Желтоқсан-Қантар</v>
      </c>
      <c r="M2783" s="27" t="str">
        <f>VLOOKUP(B2783,[1]ПланКаз!A2770:N6074,14,0)</f>
        <v>Шығыс-Қазақстан облысы, Өскемен қ.</v>
      </c>
      <c r="N2783" s="27" t="s">
        <v>60</v>
      </c>
      <c r="O2783" s="27" t="str">
        <f>VLOOKUP(B2783,[1]ПланКаз!A2769:P6073,16,0)</f>
        <v>жыл бойына өтінім бойынша</v>
      </c>
      <c r="P2783" s="27" t="s">
        <v>61</v>
      </c>
      <c r="Q2783" s="28" t="s">
        <v>2783</v>
      </c>
      <c r="R2783" s="27" t="str">
        <f>VLOOKUP(B2783,[1]ПланКаз!A2768:S6072,19,0)</f>
        <v>Комплект</v>
      </c>
      <c r="S2783" s="29">
        <v>8</v>
      </c>
      <c r="T2783" s="29">
        <v>2336</v>
      </c>
      <c r="U2783" s="29">
        <v>18688</v>
      </c>
      <c r="V2783" s="29">
        <v>20930.560000000001</v>
      </c>
      <c r="W2783" s="27"/>
      <c r="X2783" s="27" t="s">
        <v>64</v>
      </c>
      <c r="Y2783" s="27" t="s">
        <v>63</v>
      </c>
    </row>
    <row r="2784" spans="2:25" x14ac:dyDescent="0.2">
      <c r="B2784" s="27" t="s">
        <v>5717</v>
      </c>
      <c r="C2784" s="27" t="s">
        <v>57</v>
      </c>
      <c r="D2784" s="27" t="s">
        <v>5718</v>
      </c>
      <c r="E2784" s="27" t="str">
        <f>VLOOKUP(D2784,[1]ЕНС!A:E,2,FALSE)</f>
        <v>Кольцо осевого смещения</v>
      </c>
      <c r="F2784" s="27" t="str">
        <f>VLOOKUP(D2784,[1]ЕНС!A:E,3,FALSE)</f>
        <v>для грузового автомобиля</v>
      </c>
      <c r="G2784" s="27" t="s">
        <v>5719</v>
      </c>
      <c r="H2784" s="27" t="s">
        <v>28</v>
      </c>
      <c r="I2784" s="27">
        <v>0</v>
      </c>
      <c r="J2784" s="27">
        <v>631010000</v>
      </c>
      <c r="K2784" s="27" t="str">
        <f>VLOOKUP(B2784,[1]ПланКаз!A2771:M6075,12,0)</f>
        <v>ҚР, ШҚО, Өскемен қ., Бажов көш., 10</v>
      </c>
      <c r="L2784" s="27" t="str">
        <f>VLOOKUP(B2784,[1]ПланКаз!A2769:M6073,13,0)</f>
        <v>Желтоқсан-Қантар</v>
      </c>
      <c r="M2784" s="27" t="str">
        <f>VLOOKUP(B2784,[1]ПланКаз!A2771:N6075,14,0)</f>
        <v>Шығыс-Қазақстан облысы, Өскемен қ.</v>
      </c>
      <c r="N2784" s="27" t="s">
        <v>60</v>
      </c>
      <c r="O2784" s="27" t="str">
        <f>VLOOKUP(B2784,[1]ПланКаз!A2770:P6074,16,0)</f>
        <v>жыл бойына өтінім бойынша</v>
      </c>
      <c r="P2784" s="27" t="s">
        <v>61</v>
      </c>
      <c r="Q2784" s="28" t="s">
        <v>480</v>
      </c>
      <c r="R2784" s="27" t="str">
        <f>VLOOKUP(B2784,[1]ПланКаз!A2769:S6073,19,0)</f>
        <v>Комплект</v>
      </c>
      <c r="S2784" s="29">
        <v>12</v>
      </c>
      <c r="T2784" s="29">
        <v>1428</v>
      </c>
      <c r="U2784" s="29">
        <v>17136</v>
      </c>
      <c r="V2784" s="29">
        <v>19192.32</v>
      </c>
      <c r="W2784" s="27"/>
      <c r="X2784" s="27" t="s">
        <v>64</v>
      </c>
      <c r="Y2784" s="27" t="s">
        <v>63</v>
      </c>
    </row>
    <row r="2785" spans="2:25" x14ac:dyDescent="0.2">
      <c r="B2785" s="27" t="s">
        <v>5720</v>
      </c>
      <c r="C2785" s="27" t="s">
        <v>57</v>
      </c>
      <c r="D2785" s="27" t="s">
        <v>5721</v>
      </c>
      <c r="E2785" s="27" t="str">
        <f>VLOOKUP(D2785,[1]ЕНС!A:E,2,FALSE)</f>
        <v>Прокладка</v>
      </c>
      <c r="F2785" s="27" t="str">
        <f>VLOOKUP(D2785,[1]ЕНС!A:E,3,FALSE)</f>
        <v>для двигателя внутреннего сгорания, для грузового автомобиля</v>
      </c>
      <c r="G2785" s="27" t="s">
        <v>5722</v>
      </c>
      <c r="H2785" s="27" t="s">
        <v>28</v>
      </c>
      <c r="I2785" s="27">
        <v>0</v>
      </c>
      <c r="J2785" s="27">
        <v>631010000</v>
      </c>
      <c r="K2785" s="27" t="str">
        <f>VLOOKUP(B2785,[1]ПланКаз!A2772:M6076,12,0)</f>
        <v>ҚР, ШҚО, Өскемен қ., Бажов көш., 10</v>
      </c>
      <c r="L2785" s="27" t="str">
        <f>VLOOKUP(B2785,[1]ПланКаз!A2770:M6074,13,0)</f>
        <v>Желтоқсан-Қантар</v>
      </c>
      <c r="M2785" s="27" t="str">
        <f>VLOOKUP(B2785,[1]ПланКаз!A2772:N6076,14,0)</f>
        <v>Шығыс-Қазақстан облысы, Өскемен қ.</v>
      </c>
      <c r="N2785" s="27" t="s">
        <v>60</v>
      </c>
      <c r="O2785" s="27" t="str">
        <f>VLOOKUP(B2785,[1]ПланКаз!A2771:P6075,16,0)</f>
        <v>жыл бойына өтінім бойынша</v>
      </c>
      <c r="P2785" s="27" t="s">
        <v>61</v>
      </c>
      <c r="Q2785" s="28" t="s">
        <v>2783</v>
      </c>
      <c r="R2785" s="27" t="str">
        <f>VLOOKUP(B2785,[1]ПланКаз!A2770:S6074,19,0)</f>
        <v>Комплект</v>
      </c>
      <c r="S2785" s="29">
        <v>4</v>
      </c>
      <c r="T2785" s="29">
        <v>1013</v>
      </c>
      <c r="U2785" s="29">
        <v>4052</v>
      </c>
      <c r="V2785" s="29">
        <v>4538.24</v>
      </c>
      <c r="W2785" s="27"/>
      <c r="X2785" s="27" t="s">
        <v>64</v>
      </c>
      <c r="Y2785" s="27" t="s">
        <v>63</v>
      </c>
    </row>
    <row r="2786" spans="2:25" x14ac:dyDescent="0.2">
      <c r="B2786" s="27" t="s">
        <v>5723</v>
      </c>
      <c r="C2786" s="27" t="s">
        <v>57</v>
      </c>
      <c r="D2786" s="27" t="s">
        <v>5475</v>
      </c>
      <c r="E2786" s="27" t="str">
        <f>VLOOKUP(D2786,[1]ЕНС!A:E,2,FALSE)</f>
        <v>Группа контактная</v>
      </c>
      <c r="F2786" s="27" t="str">
        <f>VLOOKUP(D2786,[1]ЕНС!A:E,3,FALSE)</f>
        <v>для грузового автомобиля, замка зажигания</v>
      </c>
      <c r="G2786" s="27" t="s">
        <v>5724</v>
      </c>
      <c r="H2786" s="27" t="s">
        <v>28</v>
      </c>
      <c r="I2786" s="27">
        <v>0</v>
      </c>
      <c r="J2786" s="27">
        <v>631010000</v>
      </c>
      <c r="K2786" s="27" t="str">
        <f>VLOOKUP(B2786,[1]ПланКаз!A2773:M6077,12,0)</f>
        <v>ҚР, ШҚО, Өскемен қ., Бажов көш., 10</v>
      </c>
      <c r="L2786" s="27" t="str">
        <f>VLOOKUP(B2786,[1]ПланКаз!A2771:M6075,13,0)</f>
        <v>Желтоқсан-Қантар</v>
      </c>
      <c r="M2786" s="27" t="str">
        <f>VLOOKUP(B2786,[1]ПланКаз!A2773:N6077,14,0)</f>
        <v>Шығыс-Қазақстан облысы, Өскемен қ.</v>
      </c>
      <c r="N2786" s="27" t="s">
        <v>60</v>
      </c>
      <c r="O2786" s="27" t="str">
        <f>VLOOKUP(B2786,[1]ПланКаз!A2772:P6076,16,0)</f>
        <v>жыл бойына өтінім бойынша</v>
      </c>
      <c r="P2786" s="27" t="s">
        <v>61</v>
      </c>
      <c r="Q2786" s="28" t="s">
        <v>480</v>
      </c>
      <c r="R2786" s="27" t="str">
        <f>VLOOKUP(B2786,[1]ПланКаз!A2771:S6075,19,0)</f>
        <v>Комплект</v>
      </c>
      <c r="S2786" s="29">
        <v>17</v>
      </c>
      <c r="T2786" s="29">
        <v>637</v>
      </c>
      <c r="U2786" s="29">
        <v>10829</v>
      </c>
      <c r="V2786" s="29">
        <v>12128.48</v>
      </c>
      <c r="W2786" s="27"/>
      <c r="X2786" s="27" t="s">
        <v>64</v>
      </c>
      <c r="Y2786" s="27" t="s">
        <v>63</v>
      </c>
    </row>
    <row r="2787" spans="2:25" x14ac:dyDescent="0.2">
      <c r="B2787" s="27" t="s">
        <v>5725</v>
      </c>
      <c r="C2787" s="27" t="s">
        <v>57</v>
      </c>
      <c r="D2787" s="27" t="s">
        <v>5726</v>
      </c>
      <c r="E2787" s="27" t="str">
        <f>VLOOKUP(D2787,[1]ЕНС!A:E,2,FALSE)</f>
        <v>Комплект ремонтный</v>
      </c>
      <c r="F2787" s="27" t="str">
        <f>VLOOKUP(D2787,[1]ЕНС!A:E,3,FALSE)</f>
        <v>карбюратора, для грузового автомобиля</v>
      </c>
      <c r="G2787" s="27" t="s">
        <v>5727</v>
      </c>
      <c r="H2787" s="27" t="s">
        <v>28</v>
      </c>
      <c r="I2787" s="27">
        <v>0</v>
      </c>
      <c r="J2787" s="27">
        <v>631010000</v>
      </c>
      <c r="K2787" s="27" t="str">
        <f>VLOOKUP(B2787,[1]ПланКаз!A2774:M6078,12,0)</f>
        <v>ҚР, ШҚО, Өскемен қ., Бажов көш., 10</v>
      </c>
      <c r="L2787" s="27" t="str">
        <f>VLOOKUP(B2787,[1]ПланКаз!A2772:M6076,13,0)</f>
        <v>Желтоқсан-Қантар</v>
      </c>
      <c r="M2787" s="27" t="str">
        <f>VLOOKUP(B2787,[1]ПланКаз!A2774:N6078,14,0)</f>
        <v>Шығыс-Қазақстан облысы, Өскемен қ.</v>
      </c>
      <c r="N2787" s="27" t="s">
        <v>60</v>
      </c>
      <c r="O2787" s="27" t="str">
        <f>VLOOKUP(B2787,[1]ПланКаз!A2773:P6077,16,0)</f>
        <v>жыл бойына өтінім бойынша</v>
      </c>
      <c r="P2787" s="27" t="s">
        <v>61</v>
      </c>
      <c r="Q2787" s="28" t="s">
        <v>2783</v>
      </c>
      <c r="R2787" s="27" t="str">
        <f>VLOOKUP(B2787,[1]ПланКаз!A2772:S6076,19,0)</f>
        <v>Комплект</v>
      </c>
      <c r="S2787" s="29">
        <v>10</v>
      </c>
      <c r="T2787" s="29">
        <v>1111</v>
      </c>
      <c r="U2787" s="29">
        <v>11110</v>
      </c>
      <c r="V2787" s="29">
        <v>12443.2</v>
      </c>
      <c r="W2787" s="27"/>
      <c r="X2787" s="27" t="s">
        <v>64</v>
      </c>
      <c r="Y2787" s="27" t="s">
        <v>63</v>
      </c>
    </row>
    <row r="2788" spans="2:25" x14ac:dyDescent="0.2">
      <c r="B2788" s="27" t="s">
        <v>5728</v>
      </c>
      <c r="C2788" s="27" t="s">
        <v>57</v>
      </c>
      <c r="D2788" s="27" t="s">
        <v>5729</v>
      </c>
      <c r="E2788" s="27" t="str">
        <f>VLOOKUP(D2788,[1]ЕНС!A:E,2,FALSE)</f>
        <v>Кран</v>
      </c>
      <c r="F2788" s="27" t="str">
        <f>VLOOKUP(D2788,[1]ЕНС!A:E,3,FALSE)</f>
        <v>масляного радиатора, для грузового автомобиля</v>
      </c>
      <c r="G2788" s="27" t="s">
        <v>5730</v>
      </c>
      <c r="H2788" s="27" t="s">
        <v>28</v>
      </c>
      <c r="I2788" s="27">
        <v>0</v>
      </c>
      <c r="J2788" s="27">
        <v>631010000</v>
      </c>
      <c r="K2788" s="27" t="str">
        <f>VLOOKUP(B2788,[1]ПланКаз!A2775:M6079,12,0)</f>
        <v>ҚР, ШҚО, Өскемен қ., Бажов көш., 10</v>
      </c>
      <c r="L2788" s="27" t="str">
        <f>VLOOKUP(B2788,[1]ПланКаз!A2773:M6077,13,0)</f>
        <v>Желтоқсан-Қантар</v>
      </c>
      <c r="M2788" s="27" t="str">
        <f>VLOOKUP(B2788,[1]ПланКаз!A2775:N6079,14,0)</f>
        <v>Шығыс-Қазақстан облысы, Өскемен қ.</v>
      </c>
      <c r="N2788" s="27" t="s">
        <v>60</v>
      </c>
      <c r="O2788" s="27" t="str">
        <f>VLOOKUP(B2788,[1]ПланКаз!A2774:P6078,16,0)</f>
        <v>жыл бойына өтінім бойынша</v>
      </c>
      <c r="P2788" s="27" t="s">
        <v>61</v>
      </c>
      <c r="Q2788" s="28" t="s">
        <v>480</v>
      </c>
      <c r="R2788" s="27" t="str">
        <f>VLOOKUP(B2788,[1]ПланКаз!A2773:S6077,19,0)</f>
        <v>Дана</v>
      </c>
      <c r="S2788" s="29">
        <v>5</v>
      </c>
      <c r="T2788" s="29">
        <v>1657</v>
      </c>
      <c r="U2788" s="29">
        <v>8285</v>
      </c>
      <c r="V2788" s="29">
        <v>9279.2000000000007</v>
      </c>
      <c r="W2788" s="27"/>
      <c r="X2788" s="27" t="s">
        <v>64</v>
      </c>
      <c r="Y2788" s="27" t="s">
        <v>63</v>
      </c>
    </row>
    <row r="2789" spans="2:25" x14ac:dyDescent="0.2">
      <c r="B2789" s="27" t="s">
        <v>5731</v>
      </c>
      <c r="C2789" s="27" t="s">
        <v>57</v>
      </c>
      <c r="D2789" s="27" t="s">
        <v>5732</v>
      </c>
      <c r="E2789" s="27" t="str">
        <f>VLOOKUP(D2789,[1]ЕНС!A:E,2,FALSE)</f>
        <v>Крыльчатка</v>
      </c>
      <c r="F2789" s="27" t="str">
        <f>VLOOKUP(D2789,[1]ЕНС!A:E,3,FALSE)</f>
        <v>к насосу</v>
      </c>
      <c r="G2789" s="27" t="s">
        <v>5733</v>
      </c>
      <c r="H2789" s="27" t="s">
        <v>28</v>
      </c>
      <c r="I2789" s="27">
        <v>0</v>
      </c>
      <c r="J2789" s="27">
        <v>631010000</v>
      </c>
      <c r="K2789" s="27" t="str">
        <f>VLOOKUP(B2789,[1]ПланКаз!A2776:M6080,12,0)</f>
        <v>ҚР, ШҚО, Өскемен қ., Бажов көш., 10</v>
      </c>
      <c r="L2789" s="27" t="str">
        <f>VLOOKUP(B2789,[1]ПланКаз!A2774:M6078,13,0)</f>
        <v>Желтоқсан-Қантар</v>
      </c>
      <c r="M2789" s="27" t="str">
        <f>VLOOKUP(B2789,[1]ПланКаз!A2776:N6080,14,0)</f>
        <v>Шығыс-Қазақстан облысы, Өскемен қ.</v>
      </c>
      <c r="N2789" s="27" t="s">
        <v>60</v>
      </c>
      <c r="O2789" s="27" t="str">
        <f>VLOOKUP(B2789,[1]ПланКаз!A2775:P6079,16,0)</f>
        <v>жыл бойына өтінім бойынша</v>
      </c>
      <c r="P2789" s="27" t="s">
        <v>61</v>
      </c>
      <c r="Q2789" s="28" t="s">
        <v>480</v>
      </c>
      <c r="R2789" s="27" t="str">
        <f>VLOOKUP(B2789,[1]ПланКаз!A2774:S6078,19,0)</f>
        <v>Дана</v>
      </c>
      <c r="S2789" s="29">
        <v>1</v>
      </c>
      <c r="T2789" s="29">
        <v>760</v>
      </c>
      <c r="U2789" s="29">
        <v>760</v>
      </c>
      <c r="V2789" s="29">
        <v>851.2</v>
      </c>
      <c r="W2789" s="27"/>
      <c r="X2789" s="27" t="s">
        <v>64</v>
      </c>
      <c r="Y2789" s="27" t="s">
        <v>63</v>
      </c>
    </row>
    <row r="2790" spans="2:25" x14ac:dyDescent="0.2">
      <c r="B2790" s="27" t="s">
        <v>5734</v>
      </c>
      <c r="C2790" s="27" t="s">
        <v>57</v>
      </c>
      <c r="D2790" s="27" t="s">
        <v>5735</v>
      </c>
      <c r="E2790" s="27" t="str">
        <f>VLOOKUP(D2790,[1]ЕНС!A:E,2,FALSE)</f>
        <v>Крышка</v>
      </c>
      <c r="F2790" s="27" t="str">
        <f>VLOOKUP(D2790,[1]ЕНС!A:E,3,FALSE)</f>
        <v>распределителя зажигания, для грузового автомобиля</v>
      </c>
      <c r="G2790" s="27" t="s">
        <v>5736</v>
      </c>
      <c r="H2790" s="27" t="s">
        <v>28</v>
      </c>
      <c r="I2790" s="27">
        <v>0</v>
      </c>
      <c r="J2790" s="27">
        <v>631010000</v>
      </c>
      <c r="K2790" s="27" t="str">
        <f>VLOOKUP(B2790,[1]ПланКаз!A2777:M6081,12,0)</f>
        <v>ҚР, ШҚО, Өскемен қ., Бажов көш., 10</v>
      </c>
      <c r="L2790" s="27" t="str">
        <f>VLOOKUP(B2790,[1]ПланКаз!A2775:M6079,13,0)</f>
        <v>Желтоқсан-Қантар</v>
      </c>
      <c r="M2790" s="27" t="str">
        <f>VLOOKUP(B2790,[1]ПланКаз!A2777:N6081,14,0)</f>
        <v>Шығыс-Қазақстан облысы, Өскемен қ.</v>
      </c>
      <c r="N2790" s="27" t="s">
        <v>60</v>
      </c>
      <c r="O2790" s="27" t="str">
        <f>VLOOKUP(B2790,[1]ПланКаз!A2776:P6080,16,0)</f>
        <v>жыл бойына өтінім бойынша</v>
      </c>
      <c r="P2790" s="27" t="s">
        <v>61</v>
      </c>
      <c r="Q2790" s="28" t="s">
        <v>480</v>
      </c>
      <c r="R2790" s="27" t="str">
        <f>VLOOKUP(B2790,[1]ПланКаз!A2775:S6079,19,0)</f>
        <v>Дана</v>
      </c>
      <c r="S2790" s="29">
        <v>21</v>
      </c>
      <c r="T2790" s="29">
        <v>1331</v>
      </c>
      <c r="U2790" s="29">
        <v>27951</v>
      </c>
      <c r="V2790" s="29">
        <v>31305.119999999999</v>
      </c>
      <c r="W2790" s="27"/>
      <c r="X2790" s="27" t="s">
        <v>64</v>
      </c>
      <c r="Y2790" s="27" t="s">
        <v>63</v>
      </c>
    </row>
    <row r="2791" spans="2:25" x14ac:dyDescent="0.2">
      <c r="B2791" s="27" t="s">
        <v>5737</v>
      </c>
      <c r="C2791" s="27" t="s">
        <v>57</v>
      </c>
      <c r="D2791" s="27" t="s">
        <v>5721</v>
      </c>
      <c r="E2791" s="27" t="str">
        <f>VLOOKUP(D2791,[1]ЕНС!A:E,2,FALSE)</f>
        <v>Прокладка</v>
      </c>
      <c r="F2791" s="27" t="str">
        <f>VLOOKUP(D2791,[1]ЕНС!A:E,3,FALSE)</f>
        <v>для двигателя внутреннего сгорания, для грузового автомобиля</v>
      </c>
      <c r="G2791" s="27" t="s">
        <v>5738</v>
      </c>
      <c r="H2791" s="27" t="s">
        <v>28</v>
      </c>
      <c r="I2791" s="27">
        <v>0</v>
      </c>
      <c r="J2791" s="27">
        <v>631010000</v>
      </c>
      <c r="K2791" s="27" t="str">
        <f>VLOOKUP(B2791,[1]ПланКаз!A2778:M6082,12,0)</f>
        <v>ҚР, ШҚО, Өскемен қ., Бажов көш., 10</v>
      </c>
      <c r="L2791" s="27" t="str">
        <f>VLOOKUP(B2791,[1]ПланКаз!A2776:M6080,13,0)</f>
        <v>Желтоқсан-Қантар</v>
      </c>
      <c r="M2791" s="27" t="str">
        <f>VLOOKUP(B2791,[1]ПланКаз!A2778:N6082,14,0)</f>
        <v>Шығыс-Қазақстан облысы, Өскемен қ.</v>
      </c>
      <c r="N2791" s="27" t="s">
        <v>60</v>
      </c>
      <c r="O2791" s="27" t="str">
        <f>VLOOKUP(B2791,[1]ПланКаз!A2777:P6081,16,0)</f>
        <v>жыл бойына өтінім бойынша</v>
      </c>
      <c r="P2791" s="27" t="s">
        <v>61</v>
      </c>
      <c r="Q2791" s="28" t="s">
        <v>2783</v>
      </c>
      <c r="R2791" s="27" t="str">
        <f>VLOOKUP(B2791,[1]ПланКаз!A2776:S6080,19,0)</f>
        <v>Комплект</v>
      </c>
      <c r="S2791" s="29">
        <v>13</v>
      </c>
      <c r="T2791" s="29">
        <v>8575</v>
      </c>
      <c r="U2791" s="29">
        <v>111475</v>
      </c>
      <c r="V2791" s="29">
        <v>124852</v>
      </c>
      <c r="W2791" s="27"/>
      <c r="X2791" s="27" t="s">
        <v>64</v>
      </c>
      <c r="Y2791" s="27" t="s">
        <v>63</v>
      </c>
    </row>
    <row r="2792" spans="2:25" x14ac:dyDescent="0.2">
      <c r="B2792" s="27" t="s">
        <v>5739</v>
      </c>
      <c r="C2792" s="27" t="s">
        <v>57</v>
      </c>
      <c r="D2792" s="27" t="s">
        <v>5740</v>
      </c>
      <c r="E2792" s="27" t="str">
        <f>VLOOKUP(D2792,[1]ЕНС!A:E,2,FALSE)</f>
        <v>Крестовина</v>
      </c>
      <c r="F2792" s="27" t="str">
        <f>VLOOKUP(D2792,[1]ЕНС!A:E,3,FALSE)</f>
        <v>карданного вала, для грузового автомобиля, с подшипниками и манжетами</v>
      </c>
      <c r="G2792" s="27" t="s">
        <v>5741</v>
      </c>
      <c r="H2792" s="27" t="s">
        <v>28</v>
      </c>
      <c r="I2792" s="27">
        <v>0</v>
      </c>
      <c r="J2792" s="27">
        <v>631010000</v>
      </c>
      <c r="K2792" s="27" t="str">
        <f>VLOOKUP(B2792,[1]ПланКаз!A2779:M6083,12,0)</f>
        <v>ҚР, ШҚО, Өскемен қ., Бажов көш., 10</v>
      </c>
      <c r="L2792" s="27" t="str">
        <f>VLOOKUP(B2792,[1]ПланКаз!A2777:M6081,13,0)</f>
        <v>Желтоқсан-Қантар</v>
      </c>
      <c r="M2792" s="27" t="str">
        <f>VLOOKUP(B2792,[1]ПланКаз!A2779:N6083,14,0)</f>
        <v>Шығыс-Қазақстан облысы, Өскемен қ.</v>
      </c>
      <c r="N2792" s="27" t="s">
        <v>60</v>
      </c>
      <c r="O2792" s="27" t="str">
        <f>VLOOKUP(B2792,[1]ПланКаз!A2778:P6082,16,0)</f>
        <v>жыл бойына өтінім бойынша</v>
      </c>
      <c r="P2792" s="27" t="s">
        <v>61</v>
      </c>
      <c r="Q2792" s="28" t="s">
        <v>480</v>
      </c>
      <c r="R2792" s="27" t="str">
        <f>VLOOKUP(B2792,[1]ПланКаз!A2777:S6081,19,0)</f>
        <v>Дана</v>
      </c>
      <c r="S2792" s="29">
        <v>126</v>
      </c>
      <c r="T2792" s="29">
        <v>3332</v>
      </c>
      <c r="U2792" s="29">
        <v>419832</v>
      </c>
      <c r="V2792" s="29">
        <v>470211.84000000003</v>
      </c>
      <c r="W2792" s="27"/>
      <c r="X2792" s="27" t="s">
        <v>64</v>
      </c>
      <c r="Y2792" s="27" t="s">
        <v>63</v>
      </c>
    </row>
    <row r="2793" spans="2:25" x14ac:dyDescent="0.2">
      <c r="B2793" s="27" t="s">
        <v>5742</v>
      </c>
      <c r="C2793" s="27" t="s">
        <v>57</v>
      </c>
      <c r="D2793" s="27" t="s">
        <v>5743</v>
      </c>
      <c r="E2793" s="27" t="str">
        <f>VLOOKUP(D2793,[1]ЕНС!A:E,2,FALSE)</f>
        <v>Привод</v>
      </c>
      <c r="F2793" s="27" t="str">
        <f>VLOOKUP(D2793,[1]ЕНС!A:E,3,FALSE)</f>
        <v>спидометра, для грузового автомобиля</v>
      </c>
      <c r="G2793" s="27" t="s">
        <v>5744</v>
      </c>
      <c r="H2793" s="27" t="s">
        <v>28</v>
      </c>
      <c r="I2793" s="27">
        <v>0</v>
      </c>
      <c r="J2793" s="27">
        <v>631010000</v>
      </c>
      <c r="K2793" s="27" t="str">
        <f>VLOOKUP(B2793,[1]ПланКаз!A2780:M6084,12,0)</f>
        <v>ҚР, ШҚО, Өскемен қ., Бажов көш., 10</v>
      </c>
      <c r="L2793" s="27" t="str">
        <f>VLOOKUP(B2793,[1]ПланКаз!A2778:M6082,13,0)</f>
        <v>Желтоқсан-Қантар</v>
      </c>
      <c r="M2793" s="27" t="str">
        <f>VLOOKUP(B2793,[1]ПланКаз!A2780:N6084,14,0)</f>
        <v>Шығыс-Қазақстан облысы, Өскемен қ.</v>
      </c>
      <c r="N2793" s="27" t="s">
        <v>60</v>
      </c>
      <c r="O2793" s="27" t="str">
        <f>VLOOKUP(B2793,[1]ПланКаз!A2779:P6083,16,0)</f>
        <v>жыл бойына өтінім бойынша</v>
      </c>
      <c r="P2793" s="27" t="s">
        <v>61</v>
      </c>
      <c r="Q2793" s="28" t="s">
        <v>480</v>
      </c>
      <c r="R2793" s="27" t="str">
        <f>VLOOKUP(B2793,[1]ПланКаз!A2778:S6082,19,0)</f>
        <v>Дана</v>
      </c>
      <c r="S2793" s="29">
        <v>8</v>
      </c>
      <c r="T2793" s="29">
        <v>1029</v>
      </c>
      <c r="U2793" s="29">
        <v>8232</v>
      </c>
      <c r="V2793" s="29">
        <v>9219.84</v>
      </c>
      <c r="W2793" s="27"/>
      <c r="X2793" s="27" t="s">
        <v>64</v>
      </c>
      <c r="Y2793" s="27" t="s">
        <v>63</v>
      </c>
    </row>
    <row r="2794" spans="2:25" x14ac:dyDescent="0.2">
      <c r="B2794" s="27" t="s">
        <v>5745</v>
      </c>
      <c r="C2794" s="27" t="s">
        <v>57</v>
      </c>
      <c r="D2794" s="27" t="s">
        <v>5746</v>
      </c>
      <c r="E2794" s="27" t="str">
        <f>VLOOKUP(D2794,[1]ЕНС!A:E,2,FALSE)</f>
        <v>Провод</v>
      </c>
      <c r="F2794" s="27" t="str">
        <f>VLOOKUP(D2794,[1]ЕНС!A:E,3,FALSE)</f>
        <v>высокого напряжения, для грузовых автомобилей</v>
      </c>
      <c r="G2794" s="27" t="s">
        <v>5747</v>
      </c>
      <c r="H2794" s="27" t="s">
        <v>28</v>
      </c>
      <c r="I2794" s="27">
        <v>0</v>
      </c>
      <c r="J2794" s="27">
        <v>631010000</v>
      </c>
      <c r="K2794" s="27" t="str">
        <f>VLOOKUP(B2794,[1]ПланКаз!A2781:M6085,12,0)</f>
        <v>ҚР, ШҚО, Өскемен қ., Бажов көш., 10</v>
      </c>
      <c r="L2794" s="27" t="str">
        <f>VLOOKUP(B2794,[1]ПланКаз!A2779:M6083,13,0)</f>
        <v>Желтоқсан-Қантар</v>
      </c>
      <c r="M2794" s="27" t="str">
        <f>VLOOKUP(B2794,[1]ПланКаз!A2781:N6085,14,0)</f>
        <v>Шығыс-Қазақстан облысы, Өскемен қ.</v>
      </c>
      <c r="N2794" s="27" t="s">
        <v>60</v>
      </c>
      <c r="O2794" s="27" t="str">
        <f>VLOOKUP(B2794,[1]ПланКаз!A2780:P6084,16,0)</f>
        <v>жыл бойына өтінім бойынша</v>
      </c>
      <c r="P2794" s="27" t="s">
        <v>61</v>
      </c>
      <c r="Q2794" s="28" t="s">
        <v>2783</v>
      </c>
      <c r="R2794" s="27" t="str">
        <f>VLOOKUP(B2794,[1]ПланКаз!A2779:S6083,19,0)</f>
        <v>Комплект</v>
      </c>
      <c r="S2794" s="29">
        <v>18</v>
      </c>
      <c r="T2794" s="29">
        <v>2620</v>
      </c>
      <c r="U2794" s="29">
        <v>47160</v>
      </c>
      <c r="V2794" s="29">
        <v>52819.199999999997</v>
      </c>
      <c r="W2794" s="27"/>
      <c r="X2794" s="27" t="s">
        <v>64</v>
      </c>
      <c r="Y2794" s="27" t="s">
        <v>63</v>
      </c>
    </row>
    <row r="2795" spans="2:25" x14ac:dyDescent="0.2">
      <c r="B2795" s="27" t="s">
        <v>5748</v>
      </c>
      <c r="C2795" s="27" t="s">
        <v>57</v>
      </c>
      <c r="D2795" s="27" t="s">
        <v>5749</v>
      </c>
      <c r="E2795" s="27" t="str">
        <f>VLOOKUP(D2795,[1]ЕНС!A:E,2,FALSE)</f>
        <v>Комплект проводов</v>
      </c>
      <c r="F2795" s="27" t="str">
        <f>VLOOKUP(D2795,[1]ЕНС!A:E,3,FALSE)</f>
        <v>для грузового автомобиля</v>
      </c>
      <c r="G2795" s="27" t="s">
        <v>5750</v>
      </c>
      <c r="H2795" s="27" t="s">
        <v>28</v>
      </c>
      <c r="I2795" s="27">
        <v>0</v>
      </c>
      <c r="J2795" s="27">
        <v>631010000</v>
      </c>
      <c r="K2795" s="27" t="str">
        <f>VLOOKUP(B2795,[1]ПланКаз!A2782:M6086,12,0)</f>
        <v>ҚР, ШҚО, Өскемен қ., Бажов көш., 10</v>
      </c>
      <c r="L2795" s="27" t="str">
        <f>VLOOKUP(B2795,[1]ПланКаз!A2780:M6084,13,0)</f>
        <v>Желтоқсан-Қантар</v>
      </c>
      <c r="M2795" s="27" t="str">
        <f>VLOOKUP(B2795,[1]ПланКаз!A2782:N6086,14,0)</f>
        <v>Шығыс-Қазақстан облысы, Өскемен қ.</v>
      </c>
      <c r="N2795" s="27" t="s">
        <v>60</v>
      </c>
      <c r="O2795" s="27" t="str">
        <f>VLOOKUP(B2795,[1]ПланКаз!A2781:P6085,16,0)</f>
        <v>жыл бойына өтінім бойынша</v>
      </c>
      <c r="P2795" s="27" t="s">
        <v>61</v>
      </c>
      <c r="Q2795" s="28" t="s">
        <v>480</v>
      </c>
      <c r="R2795" s="27" t="str">
        <f>VLOOKUP(B2795,[1]ПланКаз!A2780:S6084,19,0)</f>
        <v>Дана</v>
      </c>
      <c r="S2795" s="29">
        <v>6</v>
      </c>
      <c r="T2795" s="29">
        <v>718</v>
      </c>
      <c r="U2795" s="29">
        <v>4308</v>
      </c>
      <c r="V2795" s="29">
        <v>4824.96</v>
      </c>
      <c r="W2795" s="27"/>
      <c r="X2795" s="27" t="s">
        <v>64</v>
      </c>
      <c r="Y2795" s="27" t="s">
        <v>63</v>
      </c>
    </row>
    <row r="2796" spans="2:25" x14ac:dyDescent="0.2">
      <c r="B2796" s="27" t="s">
        <v>5751</v>
      </c>
      <c r="C2796" s="27" t="s">
        <v>57</v>
      </c>
      <c r="D2796" s="27" t="s">
        <v>5752</v>
      </c>
      <c r="E2796" s="27" t="str">
        <f>VLOOKUP(D2796,[1]ЕНС!A:E,2,FALSE)</f>
        <v>Прокладка</v>
      </c>
      <c r="F2796" s="27" t="str">
        <f>VLOOKUP(D2796,[1]ЕНС!A:E,3,FALSE)</f>
        <v>для грузовых автомобилей, для глушителя</v>
      </c>
      <c r="G2796" s="27" t="s">
        <v>5753</v>
      </c>
      <c r="H2796" s="27" t="s">
        <v>28</v>
      </c>
      <c r="I2796" s="27">
        <v>0</v>
      </c>
      <c r="J2796" s="27">
        <v>631010000</v>
      </c>
      <c r="K2796" s="27" t="str">
        <f>VLOOKUP(B2796,[1]ПланКаз!A2783:M6087,12,0)</f>
        <v>ҚР, ШҚО, Өскемен қ., Бажов көш., 10</v>
      </c>
      <c r="L2796" s="27" t="str">
        <f>VLOOKUP(B2796,[1]ПланКаз!A2781:M6085,13,0)</f>
        <v>Желтоқсан-Қантар</v>
      </c>
      <c r="M2796" s="27" t="str">
        <f>VLOOKUP(B2796,[1]ПланКаз!A2783:N6087,14,0)</f>
        <v>Шығыс-Қазақстан облысы, Өскемен қ.</v>
      </c>
      <c r="N2796" s="27" t="s">
        <v>60</v>
      </c>
      <c r="O2796" s="27" t="str">
        <f>VLOOKUP(B2796,[1]ПланКаз!A2782:P6086,16,0)</f>
        <v>жыл бойына өтінім бойынша</v>
      </c>
      <c r="P2796" s="27" t="s">
        <v>61</v>
      </c>
      <c r="Q2796" s="28" t="s">
        <v>480</v>
      </c>
      <c r="R2796" s="27" t="str">
        <f>VLOOKUP(B2796,[1]ПланКаз!A2781:S6085,19,0)</f>
        <v>Дана</v>
      </c>
      <c r="S2796" s="29">
        <v>19</v>
      </c>
      <c r="T2796" s="29">
        <v>199</v>
      </c>
      <c r="U2796" s="29">
        <v>3781</v>
      </c>
      <c r="V2796" s="29">
        <v>4234.72</v>
      </c>
      <c r="W2796" s="27"/>
      <c r="X2796" s="27" t="s">
        <v>64</v>
      </c>
      <c r="Y2796" s="27" t="s">
        <v>63</v>
      </c>
    </row>
    <row r="2797" spans="2:25" x14ac:dyDescent="0.2">
      <c r="B2797" s="27" t="s">
        <v>5754</v>
      </c>
      <c r="C2797" s="27" t="s">
        <v>57</v>
      </c>
      <c r="D2797" s="27" t="s">
        <v>5721</v>
      </c>
      <c r="E2797" s="27" t="str">
        <f>VLOOKUP(D2797,[1]ЕНС!A:E,2,FALSE)</f>
        <v>Прокладка</v>
      </c>
      <c r="F2797" s="27" t="str">
        <f>VLOOKUP(D2797,[1]ЕНС!A:E,3,FALSE)</f>
        <v>для двигателя внутреннего сгорания, для грузового автомобиля</v>
      </c>
      <c r="G2797" s="27" t="s">
        <v>5755</v>
      </c>
      <c r="H2797" s="27" t="s">
        <v>28</v>
      </c>
      <c r="I2797" s="27">
        <v>0</v>
      </c>
      <c r="J2797" s="27">
        <v>631010000</v>
      </c>
      <c r="K2797" s="27" t="str">
        <f>VLOOKUP(B2797,[1]ПланКаз!A2784:M6088,12,0)</f>
        <v>ҚР, ШҚО, Өскемен қ., Бажов көш., 10</v>
      </c>
      <c r="L2797" s="27" t="str">
        <f>VLOOKUP(B2797,[1]ПланКаз!A2782:M6086,13,0)</f>
        <v>Желтоқсан-Қантар</v>
      </c>
      <c r="M2797" s="27" t="str">
        <f>VLOOKUP(B2797,[1]ПланКаз!A2784:N6088,14,0)</f>
        <v>Шығыс-Қазақстан облысы, Өскемен қ.</v>
      </c>
      <c r="N2797" s="27" t="s">
        <v>60</v>
      </c>
      <c r="O2797" s="27" t="str">
        <f>VLOOKUP(B2797,[1]ПланКаз!A2783:P6087,16,0)</f>
        <v>жыл бойына өтінім бойынша</v>
      </c>
      <c r="P2797" s="27" t="s">
        <v>61</v>
      </c>
      <c r="Q2797" s="28" t="s">
        <v>2783</v>
      </c>
      <c r="R2797" s="27" t="str">
        <f>VLOOKUP(B2797,[1]ПланКаз!A2782:S6086,19,0)</f>
        <v>Комплект</v>
      </c>
      <c r="S2797" s="29">
        <v>5</v>
      </c>
      <c r="T2797" s="29">
        <v>953</v>
      </c>
      <c r="U2797" s="29">
        <v>4765</v>
      </c>
      <c r="V2797" s="29">
        <v>5336.8</v>
      </c>
      <c r="W2797" s="27"/>
      <c r="X2797" s="27" t="s">
        <v>64</v>
      </c>
      <c r="Y2797" s="27" t="s">
        <v>63</v>
      </c>
    </row>
    <row r="2798" spans="2:25" x14ac:dyDescent="0.2">
      <c r="B2798" s="27" t="s">
        <v>5756</v>
      </c>
      <c r="C2798" s="27" t="s">
        <v>57</v>
      </c>
      <c r="D2798" s="27" t="s">
        <v>5757</v>
      </c>
      <c r="E2798" s="27" t="str">
        <f>VLOOKUP(D2798,[1]ЕНС!A:E,2,FALSE)</f>
        <v>Пружина</v>
      </c>
      <c r="F2798" s="27" t="str">
        <f>VLOOKUP(D2798,[1]ЕНС!A:E,3,FALSE)</f>
        <v>для грузового автомобиля, выжимного подшипника сцепления</v>
      </c>
      <c r="G2798" s="27" t="s">
        <v>5758</v>
      </c>
      <c r="H2798" s="27" t="s">
        <v>28</v>
      </c>
      <c r="I2798" s="27">
        <v>0</v>
      </c>
      <c r="J2798" s="27">
        <v>631010000</v>
      </c>
      <c r="K2798" s="27" t="str">
        <f>VLOOKUP(B2798,[1]ПланКаз!A2785:M6089,12,0)</f>
        <v>ҚР, ШҚО, Өскемен қ., Бажов көш., 10</v>
      </c>
      <c r="L2798" s="27" t="str">
        <f>VLOOKUP(B2798,[1]ПланКаз!A2783:M6087,13,0)</f>
        <v>Желтоқсан-Қантар</v>
      </c>
      <c r="M2798" s="27" t="str">
        <f>VLOOKUP(B2798,[1]ПланКаз!A2785:N6089,14,0)</f>
        <v>Шығыс-Қазақстан облысы, Өскемен қ.</v>
      </c>
      <c r="N2798" s="27" t="s">
        <v>60</v>
      </c>
      <c r="O2798" s="27" t="str">
        <f>VLOOKUP(B2798,[1]ПланКаз!A2784:P6088,16,0)</f>
        <v>жыл бойына өтінім бойынша</v>
      </c>
      <c r="P2798" s="27" t="s">
        <v>61</v>
      </c>
      <c r="Q2798" s="28" t="s">
        <v>480</v>
      </c>
      <c r="R2798" s="27" t="str">
        <f>VLOOKUP(B2798,[1]ПланКаз!A2783:S6087,19,0)</f>
        <v>Дана</v>
      </c>
      <c r="S2798" s="29">
        <v>16</v>
      </c>
      <c r="T2798" s="29">
        <v>112</v>
      </c>
      <c r="U2798" s="29">
        <v>1792</v>
      </c>
      <c r="V2798" s="29">
        <v>2007.04</v>
      </c>
      <c r="W2798" s="27"/>
      <c r="X2798" s="27" t="s">
        <v>64</v>
      </c>
      <c r="Y2798" s="27" t="s">
        <v>63</v>
      </c>
    </row>
    <row r="2799" spans="2:25" x14ac:dyDescent="0.2">
      <c r="B2799" s="27" t="s">
        <v>5759</v>
      </c>
      <c r="C2799" s="27" t="s">
        <v>57</v>
      </c>
      <c r="D2799" s="27" t="s">
        <v>5760</v>
      </c>
      <c r="E2799" s="27" t="str">
        <f>VLOOKUP(D2799,[1]ЕНС!A:E,2,FALSE)</f>
        <v>Пружина</v>
      </c>
      <c r="F2799" s="27" t="str">
        <f>VLOOKUP(D2799,[1]ЕНС!A:E,3,FALSE)</f>
        <v>для грузового автомобиля, тормозных колодок</v>
      </c>
      <c r="G2799" s="27" t="s">
        <v>5761</v>
      </c>
      <c r="H2799" s="27" t="s">
        <v>28</v>
      </c>
      <c r="I2799" s="27">
        <v>0</v>
      </c>
      <c r="J2799" s="27">
        <v>631010000</v>
      </c>
      <c r="K2799" s="27" t="str">
        <f>VLOOKUP(B2799,[1]ПланКаз!A2786:M6090,12,0)</f>
        <v>ҚР, ШҚО, Өскемен қ., Бажов көш., 10</v>
      </c>
      <c r="L2799" s="27" t="str">
        <f>VLOOKUP(B2799,[1]ПланКаз!A2784:M6088,13,0)</f>
        <v>Желтоқсан-Қантар</v>
      </c>
      <c r="M2799" s="27" t="str">
        <f>VLOOKUP(B2799,[1]ПланКаз!A2786:N6090,14,0)</f>
        <v>Шығыс-Қазақстан облысы, Өскемен қ.</v>
      </c>
      <c r="N2799" s="27" t="s">
        <v>60</v>
      </c>
      <c r="O2799" s="27" t="str">
        <f>VLOOKUP(B2799,[1]ПланКаз!A2785:P6089,16,0)</f>
        <v>жыл бойына өтінім бойынша</v>
      </c>
      <c r="P2799" s="27" t="s">
        <v>61</v>
      </c>
      <c r="Q2799" s="28" t="s">
        <v>480</v>
      </c>
      <c r="R2799" s="27" t="str">
        <f>VLOOKUP(B2799,[1]ПланКаз!A2784:S6088,19,0)</f>
        <v>Дана</v>
      </c>
      <c r="S2799" s="29">
        <v>12</v>
      </c>
      <c r="T2799" s="29">
        <v>199</v>
      </c>
      <c r="U2799" s="29">
        <v>2388</v>
      </c>
      <c r="V2799" s="29">
        <v>2674.56</v>
      </c>
      <c r="W2799" s="27"/>
      <c r="X2799" s="27" t="s">
        <v>64</v>
      </c>
      <c r="Y2799" s="27" t="s">
        <v>63</v>
      </c>
    </row>
    <row r="2800" spans="2:25" x14ac:dyDescent="0.2">
      <c r="B2800" s="27" t="s">
        <v>5762</v>
      </c>
      <c r="C2800" s="27" t="s">
        <v>57</v>
      </c>
      <c r="D2800" s="27" t="s">
        <v>5763</v>
      </c>
      <c r="E2800" s="27" t="str">
        <f>VLOOKUP(D2800,[1]ЕНС!A:E,2,FALSE)</f>
        <v>Сальник</v>
      </c>
      <c r="F2800" s="27" t="str">
        <f>VLOOKUP(D2800,[1]ЕНС!A:E,3,FALSE)</f>
        <v>для грузового автомобиля, коробки передач</v>
      </c>
      <c r="G2800" s="27" t="s">
        <v>5764</v>
      </c>
      <c r="H2800" s="27" t="s">
        <v>28</v>
      </c>
      <c r="I2800" s="27">
        <v>0</v>
      </c>
      <c r="J2800" s="27">
        <v>631010000</v>
      </c>
      <c r="K2800" s="27" t="str">
        <f>VLOOKUP(B2800,[1]ПланКаз!A2787:M6091,12,0)</f>
        <v>ҚР, ШҚО, Өскемен қ., Бажов көш., 10</v>
      </c>
      <c r="L2800" s="27" t="str">
        <f>VLOOKUP(B2800,[1]ПланКаз!A2785:M6089,13,0)</f>
        <v>Желтоқсан-Қантар</v>
      </c>
      <c r="M2800" s="27" t="str">
        <f>VLOOKUP(B2800,[1]ПланКаз!A2787:N6091,14,0)</f>
        <v>Шығыс-Қазақстан облысы, Өскемен қ.</v>
      </c>
      <c r="N2800" s="27" t="s">
        <v>60</v>
      </c>
      <c r="O2800" s="27" t="str">
        <f>VLOOKUP(B2800,[1]ПланКаз!A2786:P6090,16,0)</f>
        <v>жыл бойына өтінім бойынша</v>
      </c>
      <c r="P2800" s="27" t="s">
        <v>61</v>
      </c>
      <c r="Q2800" s="28" t="s">
        <v>480</v>
      </c>
      <c r="R2800" s="27" t="str">
        <f>VLOOKUP(B2800,[1]ПланКаз!A2785:S6089,19,0)</f>
        <v>Дана</v>
      </c>
      <c r="S2800" s="29">
        <v>10</v>
      </c>
      <c r="T2800" s="29">
        <v>397</v>
      </c>
      <c r="U2800" s="29">
        <v>3970</v>
      </c>
      <c r="V2800" s="29">
        <v>4446.3999999999996</v>
      </c>
      <c r="W2800" s="27"/>
      <c r="X2800" s="27" t="s">
        <v>64</v>
      </c>
      <c r="Y2800" s="27" t="s">
        <v>63</v>
      </c>
    </row>
    <row r="2801" spans="2:25" x14ac:dyDescent="0.2">
      <c r="B2801" s="27" t="s">
        <v>5765</v>
      </c>
      <c r="C2801" s="27" t="s">
        <v>57</v>
      </c>
      <c r="D2801" s="27" t="s">
        <v>5766</v>
      </c>
      <c r="E2801" s="27" t="str">
        <f>VLOOKUP(D2801,[1]ЕНС!A:E,2,FALSE)</f>
        <v>Сальник</v>
      </c>
      <c r="F2801" s="27" t="str">
        <f>VLOOKUP(D2801,[1]ЕНС!A:E,3,FALSE)</f>
        <v>для грузового автомобиля, привода</v>
      </c>
      <c r="G2801" s="27" t="s">
        <v>5767</v>
      </c>
      <c r="H2801" s="27" t="s">
        <v>28</v>
      </c>
      <c r="I2801" s="27">
        <v>0</v>
      </c>
      <c r="J2801" s="27">
        <v>631010000</v>
      </c>
      <c r="K2801" s="27" t="str">
        <f>VLOOKUP(B2801,[1]ПланКаз!A2788:M6092,12,0)</f>
        <v>ҚР, ШҚО, Өскемен қ., Бажов көш., 10</v>
      </c>
      <c r="L2801" s="27" t="str">
        <f>VLOOKUP(B2801,[1]ПланКаз!A2786:M6090,13,0)</f>
        <v>Желтоқсан-Қантар</v>
      </c>
      <c r="M2801" s="27" t="str">
        <f>VLOOKUP(B2801,[1]ПланКаз!A2788:N6092,14,0)</f>
        <v>Шығыс-Қазақстан облысы, Өскемен қ.</v>
      </c>
      <c r="N2801" s="27" t="s">
        <v>60</v>
      </c>
      <c r="O2801" s="27" t="str">
        <f>VLOOKUP(B2801,[1]ПланКаз!A2787:P6091,16,0)</f>
        <v>жыл бойына өтінім бойынша</v>
      </c>
      <c r="P2801" s="27" t="s">
        <v>61</v>
      </c>
      <c r="Q2801" s="28" t="s">
        <v>480</v>
      </c>
      <c r="R2801" s="27" t="str">
        <f>VLOOKUP(B2801,[1]ПланКаз!A2786:S6090,19,0)</f>
        <v>Дана</v>
      </c>
      <c r="S2801" s="29">
        <v>4</v>
      </c>
      <c r="T2801" s="29">
        <v>718</v>
      </c>
      <c r="U2801" s="29">
        <v>2872</v>
      </c>
      <c r="V2801" s="29">
        <v>3216.64</v>
      </c>
      <c r="W2801" s="27"/>
      <c r="X2801" s="27" t="s">
        <v>64</v>
      </c>
      <c r="Y2801" s="27" t="s">
        <v>63</v>
      </c>
    </row>
    <row r="2802" spans="2:25" x14ac:dyDescent="0.2">
      <c r="B2802" s="27" t="s">
        <v>5768</v>
      </c>
      <c r="C2802" s="27" t="s">
        <v>57</v>
      </c>
      <c r="D2802" s="27" t="s">
        <v>5769</v>
      </c>
      <c r="E2802" s="27" t="str">
        <f>VLOOKUP(D2802,[1]ЕНС!A:E,2,FALSE)</f>
        <v>Комплект ремонтный</v>
      </c>
      <c r="F2802" s="27" t="str">
        <f>VLOOKUP(D2802,[1]ЕНС!A:E,3,FALSE)</f>
        <v>главного тормозного цилиндра, для грузового автомобиля</v>
      </c>
      <c r="G2802" s="27" t="s">
        <v>5770</v>
      </c>
      <c r="H2802" s="27" t="s">
        <v>28</v>
      </c>
      <c r="I2802" s="27">
        <v>0</v>
      </c>
      <c r="J2802" s="27">
        <v>631010000</v>
      </c>
      <c r="K2802" s="27" t="str">
        <f>VLOOKUP(B2802,[1]ПланКаз!A2789:M6093,12,0)</f>
        <v>ҚР, ШҚО, Өскемен қ., Бажов көш., 10</v>
      </c>
      <c r="L2802" s="27" t="str">
        <f>VLOOKUP(B2802,[1]ПланКаз!A2787:M6091,13,0)</f>
        <v>Желтоқсан-Қантар</v>
      </c>
      <c r="M2802" s="27" t="str">
        <f>VLOOKUP(B2802,[1]ПланКаз!A2789:N6093,14,0)</f>
        <v>Шығыс-Қазақстан облысы, Өскемен қ.</v>
      </c>
      <c r="N2802" s="27" t="s">
        <v>60</v>
      </c>
      <c r="O2802" s="27" t="str">
        <f>VLOOKUP(B2802,[1]ПланКаз!A2788:P6092,16,0)</f>
        <v>жыл бойына өтінім бойынша</v>
      </c>
      <c r="P2802" s="27" t="s">
        <v>61</v>
      </c>
      <c r="Q2802" s="28" t="s">
        <v>2783</v>
      </c>
      <c r="R2802" s="27" t="str">
        <f>VLOOKUP(B2802,[1]ПланКаз!A2787:S6091,19,0)</f>
        <v>Комплект</v>
      </c>
      <c r="S2802" s="29">
        <v>3</v>
      </c>
      <c r="T2802" s="29">
        <v>1588</v>
      </c>
      <c r="U2802" s="29">
        <v>4764</v>
      </c>
      <c r="V2802" s="29">
        <v>5335.68</v>
      </c>
      <c r="W2802" s="27"/>
      <c r="X2802" s="27" t="s">
        <v>64</v>
      </c>
      <c r="Y2802" s="27" t="s">
        <v>63</v>
      </c>
    </row>
    <row r="2803" spans="2:25" x14ac:dyDescent="0.2">
      <c r="B2803" s="27" t="s">
        <v>5771</v>
      </c>
      <c r="C2803" s="27" t="s">
        <v>57</v>
      </c>
      <c r="D2803" s="27" t="s">
        <v>5772</v>
      </c>
      <c r="E2803" s="27" t="str">
        <f>VLOOKUP(D2803,[1]ЕНС!A:E,2,FALSE)</f>
        <v>Комплект ремонтный</v>
      </c>
      <c r="F2803" s="27" t="str">
        <f>VLOOKUP(D2803,[1]ЕНС!A:E,3,FALSE)</f>
        <v>гидроусилителя руля, для грузового автомобиля</v>
      </c>
      <c r="G2803" s="27" t="s">
        <v>5773</v>
      </c>
      <c r="H2803" s="27" t="s">
        <v>28</v>
      </c>
      <c r="I2803" s="27">
        <v>0</v>
      </c>
      <c r="J2803" s="27">
        <v>631010000</v>
      </c>
      <c r="K2803" s="27" t="str">
        <f>VLOOKUP(B2803,[1]ПланКаз!A2790:M6094,12,0)</f>
        <v>ҚР, ШҚО, Өскемен қ., Бажов көш., 10</v>
      </c>
      <c r="L2803" s="27" t="str">
        <f>VLOOKUP(B2803,[1]ПланКаз!A2788:M6092,13,0)</f>
        <v>Желтоқсан-Қантар</v>
      </c>
      <c r="M2803" s="27" t="str">
        <f>VLOOKUP(B2803,[1]ПланКаз!A2790:N6094,14,0)</f>
        <v>Шығыс-Қазақстан облысы, Өскемен қ.</v>
      </c>
      <c r="N2803" s="27" t="s">
        <v>60</v>
      </c>
      <c r="O2803" s="27" t="str">
        <f>VLOOKUP(B2803,[1]ПланКаз!A2789:P6093,16,0)</f>
        <v>жыл бойына өтінім бойынша</v>
      </c>
      <c r="P2803" s="27" t="s">
        <v>61</v>
      </c>
      <c r="Q2803" s="28" t="s">
        <v>2783</v>
      </c>
      <c r="R2803" s="27" t="str">
        <f>VLOOKUP(B2803,[1]ПланКаз!A2788:S6092,19,0)</f>
        <v>Комплект</v>
      </c>
      <c r="S2803" s="29">
        <v>6</v>
      </c>
      <c r="T2803" s="29">
        <v>1111</v>
      </c>
      <c r="U2803" s="29">
        <v>6666</v>
      </c>
      <c r="V2803" s="29">
        <v>7465.92</v>
      </c>
      <c r="W2803" s="27"/>
      <c r="X2803" s="27" t="s">
        <v>64</v>
      </c>
      <c r="Y2803" s="27" t="s">
        <v>63</v>
      </c>
    </row>
    <row r="2804" spans="2:25" x14ac:dyDescent="0.2">
      <c r="B2804" s="27" t="s">
        <v>5774</v>
      </c>
      <c r="C2804" s="27" t="s">
        <v>57</v>
      </c>
      <c r="D2804" s="27" t="s">
        <v>5775</v>
      </c>
      <c r="E2804" s="27" t="str">
        <f>VLOOKUP(D2804,[1]ЕНС!A:E,2,FALSE)</f>
        <v>Комплект ремонтный</v>
      </c>
      <c r="F2804" s="27" t="str">
        <f>VLOOKUP(D2804,[1]ЕНС!A:E,3,FALSE)</f>
        <v>фильтра очистки масла, для грузового автомобиля</v>
      </c>
      <c r="G2804" s="27" t="s">
        <v>5776</v>
      </c>
      <c r="H2804" s="27" t="s">
        <v>28</v>
      </c>
      <c r="I2804" s="27">
        <v>0</v>
      </c>
      <c r="J2804" s="27">
        <v>631010000</v>
      </c>
      <c r="K2804" s="27" t="str">
        <f>VLOOKUP(B2804,[1]ПланКаз!A2791:M6095,12,0)</f>
        <v>ҚР, ШҚО, Өскемен қ., Бажов көш., 10</v>
      </c>
      <c r="L2804" s="27" t="str">
        <f>VLOOKUP(B2804,[1]ПланКаз!A2789:M6093,13,0)</f>
        <v>Желтоқсан-Қантар</v>
      </c>
      <c r="M2804" s="27" t="str">
        <f>VLOOKUP(B2804,[1]ПланКаз!A2791:N6095,14,0)</f>
        <v>Шығыс-Қазақстан облысы, Өскемен қ.</v>
      </c>
      <c r="N2804" s="27" t="s">
        <v>60</v>
      </c>
      <c r="O2804" s="27" t="str">
        <f>VLOOKUP(B2804,[1]ПланКаз!A2790:P6094,16,0)</f>
        <v>жыл бойына өтінім бойынша</v>
      </c>
      <c r="P2804" s="27" t="s">
        <v>61</v>
      </c>
      <c r="Q2804" s="28" t="s">
        <v>2783</v>
      </c>
      <c r="R2804" s="27" t="str">
        <f>VLOOKUP(B2804,[1]ПланКаз!A2789:S6093,19,0)</f>
        <v>Комплект</v>
      </c>
      <c r="S2804" s="29">
        <v>17</v>
      </c>
      <c r="T2804" s="29">
        <v>488</v>
      </c>
      <c r="U2804" s="29">
        <v>8296</v>
      </c>
      <c r="V2804" s="29">
        <v>9291.52</v>
      </c>
      <c r="W2804" s="27"/>
      <c r="X2804" s="27" t="s">
        <v>64</v>
      </c>
      <c r="Y2804" s="27" t="s">
        <v>63</v>
      </c>
    </row>
    <row r="2805" spans="2:25" x14ac:dyDescent="0.2">
      <c r="B2805" s="27" t="s">
        <v>5777</v>
      </c>
      <c r="C2805" s="27" t="s">
        <v>57</v>
      </c>
      <c r="D2805" s="27" t="s">
        <v>5778</v>
      </c>
      <c r="E2805" s="27" t="str">
        <f>VLOOKUP(D2805,[1]ЕНС!A:E,2,FALSE)</f>
        <v>Комплект ремонтный</v>
      </c>
      <c r="F2805" s="27" t="str">
        <f>VLOOKUP(D2805,[1]ЕНС!A:E,3,FALSE)</f>
        <v>рулевого механизма, для грузового автомобиля</v>
      </c>
      <c r="G2805" s="27" t="s">
        <v>5779</v>
      </c>
      <c r="H2805" s="27" t="s">
        <v>28</v>
      </c>
      <c r="I2805" s="27">
        <v>0</v>
      </c>
      <c r="J2805" s="27">
        <v>631010000</v>
      </c>
      <c r="K2805" s="27" t="str">
        <f>VLOOKUP(B2805,[1]ПланКаз!A2792:M6096,12,0)</f>
        <v>ҚР, ШҚО, Өскемен қ., Бажов көш., 10</v>
      </c>
      <c r="L2805" s="27" t="str">
        <f>VLOOKUP(B2805,[1]ПланКаз!A2790:M6094,13,0)</f>
        <v>Желтоқсан-Қантар</v>
      </c>
      <c r="M2805" s="27" t="str">
        <f>VLOOKUP(B2805,[1]ПланКаз!A2792:N6096,14,0)</f>
        <v>Шығыс-Қазақстан облысы, Өскемен қ.</v>
      </c>
      <c r="N2805" s="27" t="s">
        <v>60</v>
      </c>
      <c r="O2805" s="27" t="str">
        <f>VLOOKUP(B2805,[1]ПланКаз!A2791:P6095,16,0)</f>
        <v>жыл бойына өтінім бойынша</v>
      </c>
      <c r="P2805" s="27" t="s">
        <v>61</v>
      </c>
      <c r="Q2805" s="28" t="s">
        <v>2783</v>
      </c>
      <c r="R2805" s="27" t="str">
        <f>VLOOKUP(B2805,[1]ПланКаз!A2790:S6094,19,0)</f>
        <v>Комплект</v>
      </c>
      <c r="S2805" s="29">
        <v>29</v>
      </c>
      <c r="T2805" s="29">
        <v>2156</v>
      </c>
      <c r="U2805" s="29">
        <v>62524</v>
      </c>
      <c r="V2805" s="29">
        <v>70026.880000000005</v>
      </c>
      <c r="W2805" s="27"/>
      <c r="X2805" s="27" t="s">
        <v>64</v>
      </c>
      <c r="Y2805" s="27" t="s">
        <v>63</v>
      </c>
    </row>
    <row r="2806" spans="2:25" x14ac:dyDescent="0.2">
      <c r="B2806" s="27" t="s">
        <v>5780</v>
      </c>
      <c r="C2806" s="27" t="s">
        <v>57</v>
      </c>
      <c r="D2806" s="27" t="s">
        <v>5781</v>
      </c>
      <c r="E2806" s="27" t="str">
        <f>VLOOKUP(D2806,[1]ЕНС!A:E,2,FALSE)</f>
        <v>Комплект ремонтный</v>
      </c>
      <c r="F2806" s="27" t="str">
        <f>VLOOKUP(D2806,[1]ЕНС!A:E,3,FALSE)</f>
        <v>главного тормозного цилиндра, для специального и специализированного автомобиля</v>
      </c>
      <c r="G2806" s="27" t="s">
        <v>5782</v>
      </c>
      <c r="H2806" s="27" t="s">
        <v>28</v>
      </c>
      <c r="I2806" s="27">
        <v>0</v>
      </c>
      <c r="J2806" s="27">
        <v>631010000</v>
      </c>
      <c r="K2806" s="27" t="str">
        <f>VLOOKUP(B2806,[1]ПланКаз!A2793:M6097,12,0)</f>
        <v>ҚР, ШҚО, Өскемен қ., Бажов көш., 10</v>
      </c>
      <c r="L2806" s="27" t="str">
        <f>VLOOKUP(B2806,[1]ПланКаз!A2791:M6095,13,0)</f>
        <v>Желтоқсан-Қантар</v>
      </c>
      <c r="M2806" s="27" t="str">
        <f>VLOOKUP(B2806,[1]ПланКаз!A2793:N6097,14,0)</f>
        <v>Шығыс-Қазақстан облысы, Өскемен қ.</v>
      </c>
      <c r="N2806" s="27" t="s">
        <v>60</v>
      </c>
      <c r="O2806" s="27" t="str">
        <f>VLOOKUP(B2806,[1]ПланКаз!A2792:P6096,16,0)</f>
        <v>жыл бойына өтінім бойынша</v>
      </c>
      <c r="P2806" s="27" t="s">
        <v>61</v>
      </c>
      <c r="Q2806" s="28" t="s">
        <v>2783</v>
      </c>
      <c r="R2806" s="27" t="str">
        <f>VLOOKUP(B2806,[1]ПланКаз!A2791:S6095,19,0)</f>
        <v>Комплект</v>
      </c>
      <c r="S2806" s="29">
        <v>24</v>
      </c>
      <c r="T2806" s="29">
        <v>1216</v>
      </c>
      <c r="U2806" s="29">
        <v>29184</v>
      </c>
      <c r="V2806" s="29">
        <v>32686.080000000002</v>
      </c>
      <c r="W2806" s="27"/>
      <c r="X2806" s="27" t="s">
        <v>64</v>
      </c>
      <c r="Y2806" s="27" t="s">
        <v>63</v>
      </c>
    </row>
    <row r="2807" spans="2:25" x14ac:dyDescent="0.2">
      <c r="B2807" s="27" t="s">
        <v>5783</v>
      </c>
      <c r="C2807" s="27" t="s">
        <v>57</v>
      </c>
      <c r="D2807" s="27" t="s">
        <v>5778</v>
      </c>
      <c r="E2807" s="27" t="str">
        <f>VLOOKUP(D2807,[1]ЕНС!A:E,2,FALSE)</f>
        <v>Комплект ремонтный</v>
      </c>
      <c r="F2807" s="27" t="str">
        <f>VLOOKUP(D2807,[1]ЕНС!A:E,3,FALSE)</f>
        <v>рулевого механизма, для грузового автомобиля</v>
      </c>
      <c r="G2807" s="27" t="s">
        <v>5784</v>
      </c>
      <c r="H2807" s="27" t="s">
        <v>28</v>
      </c>
      <c r="I2807" s="27">
        <v>0</v>
      </c>
      <c r="J2807" s="27">
        <v>631010000</v>
      </c>
      <c r="K2807" s="27" t="str">
        <f>VLOOKUP(B2807,[1]ПланКаз!A2794:M6098,12,0)</f>
        <v>ҚР, ШҚО, Өскемен қ., Бажов көш., 10</v>
      </c>
      <c r="L2807" s="27" t="str">
        <f>VLOOKUP(B2807,[1]ПланКаз!A2792:M6096,13,0)</f>
        <v>Желтоқсан-Қантар</v>
      </c>
      <c r="M2807" s="27" t="str">
        <f>VLOOKUP(B2807,[1]ПланКаз!A2794:N6098,14,0)</f>
        <v>Шығыс-Қазақстан облысы, Өскемен қ.</v>
      </c>
      <c r="N2807" s="27" t="s">
        <v>60</v>
      </c>
      <c r="O2807" s="27" t="str">
        <f>VLOOKUP(B2807,[1]ПланКаз!A2793:P6097,16,0)</f>
        <v>жыл бойына өтінім бойынша</v>
      </c>
      <c r="P2807" s="27" t="s">
        <v>61</v>
      </c>
      <c r="Q2807" s="28" t="s">
        <v>2783</v>
      </c>
      <c r="R2807" s="27" t="str">
        <f>VLOOKUP(B2807,[1]ПланКаз!A2792:S6096,19,0)</f>
        <v>Комплект</v>
      </c>
      <c r="S2807" s="29">
        <v>14</v>
      </c>
      <c r="T2807" s="29">
        <v>1904</v>
      </c>
      <c r="U2807" s="29">
        <v>26656</v>
      </c>
      <c r="V2807" s="29">
        <v>29854.720000000001</v>
      </c>
      <c r="W2807" s="27"/>
      <c r="X2807" s="27" t="s">
        <v>64</v>
      </c>
      <c r="Y2807" s="27" t="s">
        <v>63</v>
      </c>
    </row>
    <row r="2808" spans="2:25" x14ac:dyDescent="0.2">
      <c r="B2808" s="27" t="s">
        <v>5785</v>
      </c>
      <c r="C2808" s="27" t="s">
        <v>57</v>
      </c>
      <c r="D2808" s="27" t="s">
        <v>5786</v>
      </c>
      <c r="E2808" s="27" t="str">
        <f>VLOOKUP(D2808,[1]ЕНС!A:E,2,FALSE)</f>
        <v>Радиатор</v>
      </c>
      <c r="F2808" s="27" t="str">
        <f>VLOOKUP(D2808,[1]ЕНС!A:E,3,FALSE)</f>
        <v>для грузового автомобиля, системы охлаждения</v>
      </c>
      <c r="G2808" s="27" t="s">
        <v>5787</v>
      </c>
      <c r="H2808" s="27" t="s">
        <v>28</v>
      </c>
      <c r="I2808" s="27">
        <v>0</v>
      </c>
      <c r="J2808" s="27">
        <v>631010000</v>
      </c>
      <c r="K2808" s="27" t="str">
        <f>VLOOKUP(B2808,[1]ПланКаз!A2795:M6099,12,0)</f>
        <v>ҚР, ШҚО, Өскемен қ., Бажов көш., 10</v>
      </c>
      <c r="L2808" s="27" t="str">
        <f>VLOOKUP(B2808,[1]ПланКаз!A2793:M6097,13,0)</f>
        <v>Желтоқсан-Қантар</v>
      </c>
      <c r="M2808" s="27" t="str">
        <f>VLOOKUP(B2808,[1]ПланКаз!A2795:N6099,14,0)</f>
        <v>Шығыс-Қазақстан облысы, Өскемен қ.</v>
      </c>
      <c r="N2808" s="27" t="s">
        <v>60</v>
      </c>
      <c r="O2808" s="27" t="str">
        <f>VLOOKUP(B2808,[1]ПланКаз!A2794:P6098,16,0)</f>
        <v>жыл бойына өтінім бойынша</v>
      </c>
      <c r="P2808" s="27" t="s">
        <v>61</v>
      </c>
      <c r="Q2808" s="28" t="s">
        <v>480</v>
      </c>
      <c r="R2808" s="27" t="str">
        <f>VLOOKUP(B2808,[1]ПланКаз!A2793:S6097,19,0)</f>
        <v>Дана</v>
      </c>
      <c r="S2808" s="29">
        <v>9</v>
      </c>
      <c r="T2808" s="29">
        <v>87602</v>
      </c>
      <c r="U2808" s="29">
        <v>788418</v>
      </c>
      <c r="V2808" s="29">
        <v>883028.16</v>
      </c>
      <c r="W2808" s="27"/>
      <c r="X2808" s="27" t="s">
        <v>64</v>
      </c>
      <c r="Y2808" s="27" t="s">
        <v>63</v>
      </c>
    </row>
    <row r="2809" spans="2:25" x14ac:dyDescent="0.2">
      <c r="B2809" s="27" t="s">
        <v>5788</v>
      </c>
      <c r="C2809" s="27" t="s">
        <v>57</v>
      </c>
      <c r="D2809" s="27" t="s">
        <v>5786</v>
      </c>
      <c r="E2809" s="27" t="str">
        <f>VLOOKUP(D2809,[1]ЕНС!A:E,2,FALSE)</f>
        <v>Радиатор</v>
      </c>
      <c r="F2809" s="27" t="str">
        <f>VLOOKUP(D2809,[1]ЕНС!A:E,3,FALSE)</f>
        <v>для грузового автомобиля, системы охлаждения</v>
      </c>
      <c r="G2809" s="27" t="s">
        <v>5789</v>
      </c>
      <c r="H2809" s="27" t="s">
        <v>28</v>
      </c>
      <c r="I2809" s="27">
        <v>0</v>
      </c>
      <c r="J2809" s="27">
        <v>631010000</v>
      </c>
      <c r="K2809" s="27" t="str">
        <f>VLOOKUP(B2809,[1]ПланКаз!A2796:M6100,12,0)</f>
        <v>ҚР, ШҚО, Өскемен қ., Бажов көш., 10</v>
      </c>
      <c r="L2809" s="27" t="str">
        <f>VLOOKUP(B2809,[1]ПланКаз!A2794:M6098,13,0)</f>
        <v>Желтоқсан-Қантар</v>
      </c>
      <c r="M2809" s="27" t="str">
        <f>VLOOKUP(B2809,[1]ПланКаз!A2796:N6100,14,0)</f>
        <v>Шығыс-Қазақстан облысы, Өскемен қ.</v>
      </c>
      <c r="N2809" s="27" t="s">
        <v>60</v>
      </c>
      <c r="O2809" s="27" t="str">
        <f>VLOOKUP(B2809,[1]ПланКаз!A2795:P6099,16,0)</f>
        <v>жыл бойына өтінім бойынша</v>
      </c>
      <c r="P2809" s="27" t="s">
        <v>61</v>
      </c>
      <c r="Q2809" s="28" t="s">
        <v>480</v>
      </c>
      <c r="R2809" s="27" t="str">
        <f>VLOOKUP(B2809,[1]ПланКаз!A2794:S6098,19,0)</f>
        <v>Дана</v>
      </c>
      <c r="S2809" s="29">
        <v>3</v>
      </c>
      <c r="T2809" s="29">
        <v>138070</v>
      </c>
      <c r="U2809" s="29">
        <v>414210</v>
      </c>
      <c r="V2809" s="29">
        <v>463915.2</v>
      </c>
      <c r="W2809" s="27"/>
      <c r="X2809" s="27" t="s">
        <v>64</v>
      </c>
      <c r="Y2809" s="27" t="s">
        <v>63</v>
      </c>
    </row>
    <row r="2810" spans="2:25" x14ac:dyDescent="0.2">
      <c r="B2810" s="27" t="s">
        <v>5790</v>
      </c>
      <c r="C2810" s="27" t="s">
        <v>57</v>
      </c>
      <c r="D2810" s="27" t="s">
        <v>5791</v>
      </c>
      <c r="E2810" s="27" t="str">
        <f>VLOOKUP(D2810,[1]ЕНС!A:E,2,FALSE)</f>
        <v>Распределитель зажигания</v>
      </c>
      <c r="F2810" s="27" t="str">
        <f>VLOOKUP(D2810,[1]ЕНС!A:E,3,FALSE)</f>
        <v>для грузового автомобиля, для автомобилей с рабочим объемом цилиндров более 3500 см3, но не более 3600 см3</v>
      </c>
      <c r="G2810" s="27" t="s">
        <v>5792</v>
      </c>
      <c r="H2810" s="27" t="s">
        <v>28</v>
      </c>
      <c r="I2810" s="27">
        <v>0</v>
      </c>
      <c r="J2810" s="27">
        <v>631010000</v>
      </c>
      <c r="K2810" s="27" t="str">
        <f>VLOOKUP(B2810,[1]ПланКаз!A2797:M6101,12,0)</f>
        <v>ҚР, ШҚО, Өскемен қ., Бажов көш., 10</v>
      </c>
      <c r="L2810" s="27" t="str">
        <f>VLOOKUP(B2810,[1]ПланКаз!A2795:M6099,13,0)</f>
        <v>Желтоқсан-Қантар</v>
      </c>
      <c r="M2810" s="27" t="str">
        <f>VLOOKUP(B2810,[1]ПланКаз!A2797:N6101,14,0)</f>
        <v>Шығыс-Қазақстан облысы, Өскемен қ.</v>
      </c>
      <c r="N2810" s="27" t="s">
        <v>60</v>
      </c>
      <c r="O2810" s="27" t="str">
        <f>VLOOKUP(B2810,[1]ПланКаз!A2796:P6100,16,0)</f>
        <v>жыл бойына өтінім бойынша</v>
      </c>
      <c r="P2810" s="27" t="s">
        <v>61</v>
      </c>
      <c r="Q2810" s="28" t="s">
        <v>480</v>
      </c>
      <c r="R2810" s="27" t="str">
        <f>VLOOKUP(B2810,[1]ПланКаз!A2795:S6099,19,0)</f>
        <v>Дана</v>
      </c>
      <c r="S2810" s="29">
        <v>12</v>
      </c>
      <c r="T2810" s="29">
        <v>17298</v>
      </c>
      <c r="U2810" s="29">
        <v>207576</v>
      </c>
      <c r="V2810" s="29">
        <v>232485.12</v>
      </c>
      <c r="W2810" s="27"/>
      <c r="X2810" s="27" t="s">
        <v>64</v>
      </c>
      <c r="Y2810" s="27" t="s">
        <v>63</v>
      </c>
    </row>
    <row r="2811" spans="2:25" x14ac:dyDescent="0.2">
      <c r="B2811" s="27" t="s">
        <v>5793</v>
      </c>
      <c r="C2811" s="27" t="s">
        <v>57</v>
      </c>
      <c r="D2811" s="27" t="s">
        <v>5794</v>
      </c>
      <c r="E2811" s="27" t="str">
        <f>VLOOKUP(D2811,[1]ЕНС!A:E,2,FALSE)</f>
        <v>Реле</v>
      </c>
      <c r="F2811" s="27" t="str">
        <f>VLOOKUP(D2811,[1]ЕНС!A:E,3,FALSE)</f>
        <v>для грузового автомобиля, втягивающее, для стартера, с электромеханическим перемещением шестерни привода</v>
      </c>
      <c r="G2811" s="27" t="s">
        <v>5795</v>
      </c>
      <c r="H2811" s="27" t="s">
        <v>28</v>
      </c>
      <c r="I2811" s="27">
        <v>0</v>
      </c>
      <c r="J2811" s="27">
        <v>631010000</v>
      </c>
      <c r="K2811" s="27" t="str">
        <f>VLOOKUP(B2811,[1]ПланКаз!A2798:M6102,12,0)</f>
        <v>ҚР, ШҚО, Өскемен қ., Бажов көш., 10</v>
      </c>
      <c r="L2811" s="27" t="str">
        <f>VLOOKUP(B2811,[1]ПланКаз!A2796:M6100,13,0)</f>
        <v>Желтоқсан-Қантар</v>
      </c>
      <c r="M2811" s="27" t="str">
        <f>VLOOKUP(B2811,[1]ПланКаз!A2798:N6102,14,0)</f>
        <v>Шығыс-Қазақстан облысы, Өскемен қ.</v>
      </c>
      <c r="N2811" s="27" t="s">
        <v>60</v>
      </c>
      <c r="O2811" s="27" t="str">
        <f>VLOOKUP(B2811,[1]ПланКаз!A2797:P6101,16,0)</f>
        <v>жыл бойына өтінім бойынша</v>
      </c>
      <c r="P2811" s="27" t="s">
        <v>61</v>
      </c>
      <c r="Q2811" s="28" t="s">
        <v>480</v>
      </c>
      <c r="R2811" s="27" t="str">
        <f>VLOOKUP(B2811,[1]ПланКаз!A2796:S6100,19,0)</f>
        <v>Дана</v>
      </c>
      <c r="S2811" s="29">
        <v>8</v>
      </c>
      <c r="T2811" s="29">
        <v>7141</v>
      </c>
      <c r="U2811" s="29">
        <v>57128</v>
      </c>
      <c r="V2811" s="29">
        <v>63983.360000000001</v>
      </c>
      <c r="W2811" s="27"/>
      <c r="X2811" s="27" t="s">
        <v>64</v>
      </c>
      <c r="Y2811" s="27" t="s">
        <v>63</v>
      </c>
    </row>
    <row r="2812" spans="2:25" x14ac:dyDescent="0.2">
      <c r="B2812" s="27" t="s">
        <v>5796</v>
      </c>
      <c r="C2812" s="27" t="s">
        <v>57</v>
      </c>
      <c r="D2812" s="27" t="s">
        <v>5797</v>
      </c>
      <c r="E2812" s="27" t="str">
        <f>VLOOKUP(D2812,[1]ЕНС!A:E,2,FALSE)</f>
        <v>Реле</v>
      </c>
      <c r="F2812" s="27" t="str">
        <f>VLOOKUP(D2812,[1]ЕНС!A:E,3,FALSE)</f>
        <v>для легкового автомобиля, зарядки</v>
      </c>
      <c r="G2812" s="27" t="s">
        <v>5798</v>
      </c>
      <c r="H2812" s="27" t="s">
        <v>28</v>
      </c>
      <c r="I2812" s="27">
        <v>0</v>
      </c>
      <c r="J2812" s="27">
        <v>631010000</v>
      </c>
      <c r="K2812" s="27" t="str">
        <f>VLOOKUP(B2812,[1]ПланКаз!A2799:M6103,12,0)</f>
        <v>ҚР, ШҚО, Өскемен қ., Бажов көш., 10</v>
      </c>
      <c r="L2812" s="27" t="str">
        <f>VLOOKUP(B2812,[1]ПланКаз!A2797:M6101,13,0)</f>
        <v>Желтоқсан-Қантар</v>
      </c>
      <c r="M2812" s="27" t="str">
        <f>VLOOKUP(B2812,[1]ПланКаз!A2799:N6103,14,0)</f>
        <v>Шығыс-Қазақстан облысы, Өскемен қ.</v>
      </c>
      <c r="N2812" s="27" t="s">
        <v>60</v>
      </c>
      <c r="O2812" s="27" t="str">
        <f>VLOOKUP(B2812,[1]ПланКаз!A2798:P6102,16,0)</f>
        <v>жыл бойына өтінім бойынша</v>
      </c>
      <c r="P2812" s="27" t="s">
        <v>61</v>
      </c>
      <c r="Q2812" s="28" t="s">
        <v>480</v>
      </c>
      <c r="R2812" s="27" t="str">
        <f>VLOOKUP(B2812,[1]ПланКаз!A2797:S6101,19,0)</f>
        <v>Дана</v>
      </c>
      <c r="S2812" s="29">
        <v>6</v>
      </c>
      <c r="T2812" s="29">
        <v>2208</v>
      </c>
      <c r="U2812" s="29">
        <v>13248</v>
      </c>
      <c r="V2812" s="29">
        <v>14837.76</v>
      </c>
      <c r="W2812" s="27"/>
      <c r="X2812" s="27" t="s">
        <v>64</v>
      </c>
      <c r="Y2812" s="27" t="s">
        <v>63</v>
      </c>
    </row>
    <row r="2813" spans="2:25" x14ac:dyDescent="0.2">
      <c r="B2813" s="27" t="s">
        <v>5799</v>
      </c>
      <c r="C2813" s="27" t="s">
        <v>57</v>
      </c>
      <c r="D2813" s="27" t="s">
        <v>5800</v>
      </c>
      <c r="E2813" s="27" t="str">
        <f>VLOOKUP(D2813,[1]ЕНС!A:E,2,FALSE)</f>
        <v>Сальник</v>
      </c>
      <c r="F2813" s="27" t="str">
        <f>VLOOKUP(D2813,[1]ЕНС!A:E,3,FALSE)</f>
        <v>для грузового автомобиля, раздаточной коробки</v>
      </c>
      <c r="G2813" s="27" t="s">
        <v>5801</v>
      </c>
      <c r="H2813" s="27" t="s">
        <v>28</v>
      </c>
      <c r="I2813" s="27">
        <v>0</v>
      </c>
      <c r="J2813" s="27">
        <v>631010000</v>
      </c>
      <c r="K2813" s="27" t="str">
        <f>VLOOKUP(B2813,[1]ПланКаз!A2800:M6104,12,0)</f>
        <v>ҚР, ШҚО, Өскемен қ., Бажов көш., 10</v>
      </c>
      <c r="L2813" s="27" t="str">
        <f>VLOOKUP(B2813,[1]ПланКаз!A2798:M6102,13,0)</f>
        <v>Желтоқсан-Қантар</v>
      </c>
      <c r="M2813" s="27" t="str">
        <f>VLOOKUP(B2813,[1]ПланКаз!A2800:N6104,14,0)</f>
        <v>Шығыс-Қазақстан облысы, Өскемен қ.</v>
      </c>
      <c r="N2813" s="27" t="s">
        <v>60</v>
      </c>
      <c r="O2813" s="27" t="str">
        <f>VLOOKUP(B2813,[1]ПланКаз!A2799:P6103,16,0)</f>
        <v>жыл бойына өтінім бойынша</v>
      </c>
      <c r="P2813" s="27" t="s">
        <v>61</v>
      </c>
      <c r="Q2813" s="28" t="s">
        <v>480</v>
      </c>
      <c r="R2813" s="27" t="str">
        <f>VLOOKUP(B2813,[1]ПланКаз!A2798:S6102,19,0)</f>
        <v>Дана</v>
      </c>
      <c r="S2813" s="29">
        <v>18</v>
      </c>
      <c r="T2813" s="29">
        <v>451</v>
      </c>
      <c r="U2813" s="29">
        <v>8118</v>
      </c>
      <c r="V2813" s="29">
        <v>9092.16</v>
      </c>
      <c r="W2813" s="27"/>
      <c r="X2813" s="27" t="s">
        <v>64</v>
      </c>
      <c r="Y2813" s="27" t="s">
        <v>63</v>
      </c>
    </row>
    <row r="2814" spans="2:25" x14ac:dyDescent="0.2">
      <c r="B2814" s="27" t="s">
        <v>5802</v>
      </c>
      <c r="C2814" s="27" t="s">
        <v>57</v>
      </c>
      <c r="D2814" s="27" t="s">
        <v>5803</v>
      </c>
      <c r="E2814" s="27" t="str">
        <f>VLOOKUP(D2814,[1]ЕНС!A:E,2,FALSE)</f>
        <v>Синхронизатор</v>
      </c>
      <c r="F2814" s="27" t="str">
        <f>VLOOKUP(D2814,[1]ЕНС!A:E,3,FALSE)</f>
        <v>для переключения 2 и 3, 4 и 5 передач, для грузового автомобиля</v>
      </c>
      <c r="G2814" s="27" t="s">
        <v>5804</v>
      </c>
      <c r="H2814" s="27" t="s">
        <v>28</v>
      </c>
      <c r="I2814" s="27">
        <v>0</v>
      </c>
      <c r="J2814" s="27">
        <v>631010000</v>
      </c>
      <c r="K2814" s="27" t="str">
        <f>VLOOKUP(B2814,[1]ПланКаз!A2801:M6105,12,0)</f>
        <v>ҚР, ШҚО, Өскемен қ., Бажов көш., 10</v>
      </c>
      <c r="L2814" s="27" t="str">
        <f>VLOOKUP(B2814,[1]ПланКаз!A2799:M6103,13,0)</f>
        <v>Желтоқсан-Қантар</v>
      </c>
      <c r="M2814" s="27" t="str">
        <f>VLOOKUP(B2814,[1]ПланКаз!A2801:N6105,14,0)</f>
        <v>Шығыс-Қазақстан облысы, Өскемен қ.</v>
      </c>
      <c r="N2814" s="27" t="s">
        <v>60</v>
      </c>
      <c r="O2814" s="27" t="str">
        <f>VLOOKUP(B2814,[1]ПланКаз!A2800:P6104,16,0)</f>
        <v>жыл бойына өтінім бойынша</v>
      </c>
      <c r="P2814" s="27" t="s">
        <v>61</v>
      </c>
      <c r="Q2814" s="28" t="s">
        <v>480</v>
      </c>
      <c r="R2814" s="27" t="str">
        <f>VLOOKUP(B2814,[1]ПланКаз!A2799:S6103,19,0)</f>
        <v>Дана</v>
      </c>
      <c r="S2814" s="29">
        <v>4</v>
      </c>
      <c r="T2814" s="29">
        <v>1588</v>
      </c>
      <c r="U2814" s="29">
        <v>6352</v>
      </c>
      <c r="V2814" s="29">
        <v>7114.24</v>
      </c>
      <c r="W2814" s="27"/>
      <c r="X2814" s="27" t="s">
        <v>64</v>
      </c>
      <c r="Y2814" s="27" t="s">
        <v>63</v>
      </c>
    </row>
    <row r="2815" spans="2:25" x14ac:dyDescent="0.2">
      <c r="B2815" s="27" t="s">
        <v>5805</v>
      </c>
      <c r="C2815" s="27" t="s">
        <v>57</v>
      </c>
      <c r="D2815" s="27" t="s">
        <v>5806</v>
      </c>
      <c r="E2815" s="27" t="str">
        <f>VLOOKUP(D2815,[1]ЕНС!A:E,2,FALSE)</f>
        <v>Стекло</v>
      </c>
      <c r="F2815" s="27" t="str">
        <f>VLOOKUP(D2815,[1]ЕНС!A:E,3,FALSE)</f>
        <v>лобовое, для грузового автомобиля, триплекс</v>
      </c>
      <c r="G2815" s="27" t="s">
        <v>5807</v>
      </c>
      <c r="H2815" s="27" t="s">
        <v>28</v>
      </c>
      <c r="I2815" s="27">
        <v>0</v>
      </c>
      <c r="J2815" s="27">
        <v>631010000</v>
      </c>
      <c r="K2815" s="27" t="str">
        <f>VLOOKUP(B2815,[1]ПланКаз!A2802:M6106,12,0)</f>
        <v>ҚР, ШҚО, Өскемен қ., Бажов көш., 10</v>
      </c>
      <c r="L2815" s="27" t="str">
        <f>VLOOKUP(B2815,[1]ПланКаз!A2800:M6104,13,0)</f>
        <v>Желтоқсан-Қантар</v>
      </c>
      <c r="M2815" s="27" t="str">
        <f>VLOOKUP(B2815,[1]ПланКаз!A2802:N6106,14,0)</f>
        <v>Шығыс-Қазақстан облысы, Өскемен қ.</v>
      </c>
      <c r="N2815" s="27" t="s">
        <v>60</v>
      </c>
      <c r="O2815" s="27" t="str">
        <f>VLOOKUP(B2815,[1]ПланКаз!A2801:P6105,16,0)</f>
        <v>жыл бойына өтінім бойынша</v>
      </c>
      <c r="P2815" s="27" t="s">
        <v>61</v>
      </c>
      <c r="Q2815" s="28" t="s">
        <v>480</v>
      </c>
      <c r="R2815" s="27" t="str">
        <f>VLOOKUP(B2815,[1]ПланКаз!A2800:S6104,19,0)</f>
        <v>Дана</v>
      </c>
      <c r="S2815" s="29">
        <v>4</v>
      </c>
      <c r="T2815" s="29">
        <v>11110</v>
      </c>
      <c r="U2815" s="29">
        <v>44440</v>
      </c>
      <c r="V2815" s="29">
        <v>49772.800000000003</v>
      </c>
      <c r="W2815" s="27"/>
      <c r="X2815" s="27" t="s">
        <v>64</v>
      </c>
      <c r="Y2815" s="27" t="s">
        <v>63</v>
      </c>
    </row>
    <row r="2816" spans="2:25" x14ac:dyDescent="0.2">
      <c r="B2816" s="27" t="s">
        <v>5808</v>
      </c>
      <c r="C2816" s="27" t="s">
        <v>57</v>
      </c>
      <c r="D2816" s="27" t="s">
        <v>5809</v>
      </c>
      <c r="E2816" s="27" t="str">
        <f>VLOOKUP(D2816,[1]ЕНС!A:E,2,FALSE)</f>
        <v>Стеклоподъемник</v>
      </c>
      <c r="F2816" s="27" t="str">
        <f>VLOOKUP(D2816,[1]ЕНС!A:E,3,FALSE)</f>
        <v>для грузового автомобиля</v>
      </c>
      <c r="G2816" s="27" t="s">
        <v>5810</v>
      </c>
      <c r="H2816" s="27" t="s">
        <v>28</v>
      </c>
      <c r="I2816" s="27">
        <v>0</v>
      </c>
      <c r="J2816" s="27">
        <v>631010000</v>
      </c>
      <c r="K2816" s="27" t="str">
        <f>VLOOKUP(B2816,[1]ПланКаз!A2803:M6107,12,0)</f>
        <v>ҚР, ШҚО, Өскемен қ., Бажов көш., 10</v>
      </c>
      <c r="L2816" s="27" t="str">
        <f>VLOOKUP(B2816,[1]ПланКаз!A2801:M6105,13,0)</f>
        <v>Желтоқсан-Қантар</v>
      </c>
      <c r="M2816" s="27" t="str">
        <f>VLOOKUP(B2816,[1]ПланКаз!A2803:N6107,14,0)</f>
        <v>Шығыс-Қазақстан облысы, Өскемен қ.</v>
      </c>
      <c r="N2816" s="27" t="s">
        <v>60</v>
      </c>
      <c r="O2816" s="27" t="str">
        <f>VLOOKUP(B2816,[1]ПланКаз!A2802:P6106,16,0)</f>
        <v>жыл бойына өтінім бойынша</v>
      </c>
      <c r="P2816" s="27" t="s">
        <v>61</v>
      </c>
      <c r="Q2816" s="28" t="s">
        <v>480</v>
      </c>
      <c r="R2816" s="27" t="str">
        <f>VLOOKUP(B2816,[1]ПланКаз!A2801:S6105,19,0)</f>
        <v>Дана</v>
      </c>
      <c r="S2816" s="29">
        <v>3</v>
      </c>
      <c r="T2816" s="29">
        <v>3700</v>
      </c>
      <c r="U2816" s="29">
        <v>11100</v>
      </c>
      <c r="V2816" s="29">
        <v>12432</v>
      </c>
      <c r="W2816" s="27"/>
      <c r="X2816" s="27" t="s">
        <v>64</v>
      </c>
      <c r="Y2816" s="27" t="s">
        <v>63</v>
      </c>
    </row>
    <row r="2817" spans="2:25" x14ac:dyDescent="0.2">
      <c r="B2817" s="27" t="s">
        <v>5811</v>
      </c>
      <c r="C2817" s="27" t="s">
        <v>57</v>
      </c>
      <c r="D2817" s="27" t="s">
        <v>5812</v>
      </c>
      <c r="E2817" s="27" t="str">
        <f>VLOOKUP(D2817,[1]ЕНС!A:E,2,FALSE)</f>
        <v>Тяга</v>
      </c>
      <c r="F2817" s="27" t="str">
        <f>VLOOKUP(D2817,[1]ЕНС!A:E,3,FALSE)</f>
        <v>рулевая, для грузового автомобиля, продольная</v>
      </c>
      <c r="G2817" s="27" t="s">
        <v>5813</v>
      </c>
      <c r="H2817" s="27" t="s">
        <v>28</v>
      </c>
      <c r="I2817" s="27">
        <v>0</v>
      </c>
      <c r="J2817" s="27">
        <v>631010000</v>
      </c>
      <c r="K2817" s="27" t="str">
        <f>VLOOKUP(B2817,[1]ПланКаз!A2804:M6108,12,0)</f>
        <v>ҚР, ШҚО, Өскемен қ., Бажов көш., 10</v>
      </c>
      <c r="L2817" s="27" t="str">
        <f>VLOOKUP(B2817,[1]ПланКаз!A2802:M6106,13,0)</f>
        <v>Желтоқсан-Қантар</v>
      </c>
      <c r="M2817" s="27" t="str">
        <f>VLOOKUP(B2817,[1]ПланКаз!A2804:N6108,14,0)</f>
        <v>Шығыс-Қазақстан облысы, Өскемен қ.</v>
      </c>
      <c r="N2817" s="27" t="s">
        <v>60</v>
      </c>
      <c r="O2817" s="27" t="str">
        <f>VLOOKUP(B2817,[1]ПланКаз!A2803:P6107,16,0)</f>
        <v>жыл бойына өтінім бойынша</v>
      </c>
      <c r="P2817" s="27" t="s">
        <v>61</v>
      </c>
      <c r="Q2817" s="28" t="s">
        <v>480</v>
      </c>
      <c r="R2817" s="27" t="str">
        <f>VLOOKUP(B2817,[1]ПланКаз!A2802:S6106,19,0)</f>
        <v>Дана</v>
      </c>
      <c r="S2817" s="29">
        <v>2</v>
      </c>
      <c r="T2817" s="29">
        <v>87600</v>
      </c>
      <c r="U2817" s="29">
        <v>175200</v>
      </c>
      <c r="V2817" s="29">
        <v>196224</v>
      </c>
      <c r="W2817" s="27"/>
      <c r="X2817" s="27" t="s">
        <v>64</v>
      </c>
      <c r="Y2817" s="27" t="s">
        <v>63</v>
      </c>
    </row>
    <row r="2818" spans="2:25" x14ac:dyDescent="0.2">
      <c r="B2818" s="27" t="s">
        <v>5814</v>
      </c>
      <c r="C2818" s="27" t="s">
        <v>57</v>
      </c>
      <c r="D2818" s="27" t="s">
        <v>5815</v>
      </c>
      <c r="E2818" s="27" t="str">
        <f>VLOOKUP(D2818,[1]ЕНС!A:E,2,FALSE)</f>
        <v>Прокладка</v>
      </c>
      <c r="F2818" s="27" t="str">
        <f>VLOOKUP(D2818,[1]ЕНС!A:E,3,FALSE)</f>
        <v>для двигателя внутреннего сгорания, для грузового автомобиля</v>
      </c>
      <c r="G2818" s="27" t="s">
        <v>5816</v>
      </c>
      <c r="H2818" s="27" t="s">
        <v>28</v>
      </c>
      <c r="I2818" s="27">
        <v>0</v>
      </c>
      <c r="J2818" s="27">
        <v>631010000</v>
      </c>
      <c r="K2818" s="27" t="str">
        <f>VLOOKUP(B2818,[1]ПланКаз!A2805:M6109,12,0)</f>
        <v>ҚР, ШҚО, Өскемен қ., Бажов көш., 10</v>
      </c>
      <c r="L2818" s="27" t="str">
        <f>VLOOKUP(B2818,[1]ПланКаз!A2803:M6107,13,0)</f>
        <v>Желтоқсан-Қантар</v>
      </c>
      <c r="M2818" s="27" t="str">
        <f>VLOOKUP(B2818,[1]ПланКаз!A2805:N6109,14,0)</f>
        <v>Шығыс-Қазақстан облысы, Өскемен қ.</v>
      </c>
      <c r="N2818" s="27" t="s">
        <v>60</v>
      </c>
      <c r="O2818" s="27" t="str">
        <f>VLOOKUP(B2818,[1]ПланКаз!A2804:P6108,16,0)</f>
        <v>жыл бойына өтінім бойынша</v>
      </c>
      <c r="P2818" s="27" t="s">
        <v>61</v>
      </c>
      <c r="Q2818" s="28" t="s">
        <v>480</v>
      </c>
      <c r="R2818" s="27" t="str">
        <f>VLOOKUP(B2818,[1]ПланКаз!A2803:S6107,19,0)</f>
        <v>Дана</v>
      </c>
      <c r="S2818" s="29">
        <v>14</v>
      </c>
      <c r="T2818" s="29">
        <v>191</v>
      </c>
      <c r="U2818" s="29">
        <v>2674</v>
      </c>
      <c r="V2818" s="29">
        <v>2994.88</v>
      </c>
      <c r="W2818" s="27"/>
      <c r="X2818" s="27" t="s">
        <v>64</v>
      </c>
      <c r="Y2818" s="27" t="s">
        <v>63</v>
      </c>
    </row>
    <row r="2819" spans="2:25" x14ac:dyDescent="0.2">
      <c r="B2819" s="27" t="s">
        <v>5817</v>
      </c>
      <c r="C2819" s="27" t="s">
        <v>57</v>
      </c>
      <c r="D2819" s="27" t="s">
        <v>774</v>
      </c>
      <c r="E2819" s="27" t="str">
        <f>VLOOKUP(D2819,[1]ЕНС!A:E,2,FALSE)</f>
        <v>Хомут</v>
      </c>
      <c r="F2819" s="27" t="str">
        <f>VLOOKUP(D2819,[1]ЕНС!A:E,3,FALSE)</f>
        <v>стальной</v>
      </c>
      <c r="G2819" s="27" t="s">
        <v>5818</v>
      </c>
      <c r="H2819" s="27" t="s">
        <v>28</v>
      </c>
      <c r="I2819" s="27">
        <v>0</v>
      </c>
      <c r="J2819" s="27">
        <v>631010000</v>
      </c>
      <c r="K2819" s="27" t="str">
        <f>VLOOKUP(B2819,[1]ПланКаз!A2806:M6110,12,0)</f>
        <v>ҚР, ШҚО, Өскемен қ., Бажов көш., 10</v>
      </c>
      <c r="L2819" s="27" t="str">
        <f>VLOOKUP(B2819,[1]ПланКаз!A2804:M6108,13,0)</f>
        <v>Желтоқсан-Қантар</v>
      </c>
      <c r="M2819" s="27" t="str">
        <f>VLOOKUP(B2819,[1]ПланКаз!A2806:N6110,14,0)</f>
        <v>Шығыс-Қазақстан облысы, Өскемен қ.</v>
      </c>
      <c r="N2819" s="27" t="s">
        <v>60</v>
      </c>
      <c r="O2819" s="27" t="str">
        <f>VLOOKUP(B2819,[1]ПланКаз!A2805:P6109,16,0)</f>
        <v>жыл бойына өтінім бойынша</v>
      </c>
      <c r="P2819" s="27" t="s">
        <v>61</v>
      </c>
      <c r="Q2819" s="28" t="s">
        <v>480</v>
      </c>
      <c r="R2819" s="27" t="str">
        <f>VLOOKUP(B2819,[1]ПланКаз!A2804:S6108,19,0)</f>
        <v>Дана</v>
      </c>
      <c r="S2819" s="29">
        <v>2</v>
      </c>
      <c r="T2819" s="29">
        <v>397</v>
      </c>
      <c r="U2819" s="29">
        <v>794</v>
      </c>
      <c r="V2819" s="29">
        <v>889.28</v>
      </c>
      <c r="W2819" s="27"/>
      <c r="X2819" s="27" t="s">
        <v>64</v>
      </c>
      <c r="Y2819" s="27" t="s">
        <v>63</v>
      </c>
    </row>
    <row r="2820" spans="2:25" x14ac:dyDescent="0.2">
      <c r="B2820" s="27" t="s">
        <v>5819</v>
      </c>
      <c r="C2820" s="27" t="s">
        <v>57</v>
      </c>
      <c r="D2820" s="27" t="s">
        <v>5820</v>
      </c>
      <c r="E2820" s="27" t="str">
        <f>VLOOKUP(D2820,[1]ЕНС!A:E,2,FALSE)</f>
        <v>Цилиндр</v>
      </c>
      <c r="F2820" s="27" t="str">
        <f>VLOOKUP(D2820,[1]ЕНС!A:E,3,FALSE)</f>
        <v>силовой, для гидроусилителя руля, для грузового автомобиля</v>
      </c>
      <c r="G2820" s="27" t="s">
        <v>5821</v>
      </c>
      <c r="H2820" s="27" t="s">
        <v>28</v>
      </c>
      <c r="I2820" s="27">
        <v>0</v>
      </c>
      <c r="J2820" s="27">
        <v>631010000</v>
      </c>
      <c r="K2820" s="27" t="str">
        <f>VLOOKUP(B2820,[1]ПланКаз!A2807:M6111,12,0)</f>
        <v>ҚР, ШҚО, Өскемен қ., Бажов көш., 10</v>
      </c>
      <c r="L2820" s="27" t="str">
        <f>VLOOKUP(B2820,[1]ПланКаз!A2805:M6109,13,0)</f>
        <v>Желтоқсан-Қантар</v>
      </c>
      <c r="M2820" s="27" t="str">
        <f>VLOOKUP(B2820,[1]ПланКаз!A2807:N6111,14,0)</f>
        <v>Шығыс-Қазақстан облысы, Өскемен қ.</v>
      </c>
      <c r="N2820" s="27" t="s">
        <v>60</v>
      </c>
      <c r="O2820" s="27" t="str">
        <f>VLOOKUP(B2820,[1]ПланКаз!A2806:P6110,16,0)</f>
        <v>жыл бойына өтінім бойынша</v>
      </c>
      <c r="P2820" s="27" t="s">
        <v>61</v>
      </c>
      <c r="Q2820" s="28" t="s">
        <v>480</v>
      </c>
      <c r="R2820" s="27" t="str">
        <f>VLOOKUP(B2820,[1]ПланКаз!A2805:S6109,19,0)</f>
        <v>Дана</v>
      </c>
      <c r="S2820" s="29">
        <v>1</v>
      </c>
      <c r="T2820" s="29">
        <v>36234</v>
      </c>
      <c r="U2820" s="29">
        <v>36234</v>
      </c>
      <c r="V2820" s="29">
        <v>40582.080000000002</v>
      </c>
      <c r="W2820" s="27"/>
      <c r="X2820" s="27" t="s">
        <v>64</v>
      </c>
      <c r="Y2820" s="27" t="s">
        <v>63</v>
      </c>
    </row>
    <row r="2821" spans="2:25" x14ac:dyDescent="0.2">
      <c r="B2821" s="27" t="s">
        <v>5822</v>
      </c>
      <c r="C2821" s="27" t="s">
        <v>57</v>
      </c>
      <c r="D2821" s="27" t="s">
        <v>5823</v>
      </c>
      <c r="E2821" s="27" t="str">
        <f>VLOOKUP(D2821,[1]ЕНС!A:E,2,FALSE)</f>
        <v>Цилиндр</v>
      </c>
      <c r="F2821" s="27" t="str">
        <f>VLOOKUP(D2821,[1]ЕНС!A:E,3,FALSE)</f>
        <v>главный тормозной, для грузового автомобиля</v>
      </c>
      <c r="G2821" s="27" t="s">
        <v>5824</v>
      </c>
      <c r="H2821" s="27" t="s">
        <v>28</v>
      </c>
      <c r="I2821" s="27">
        <v>0</v>
      </c>
      <c r="J2821" s="27">
        <v>631010000</v>
      </c>
      <c r="K2821" s="27" t="str">
        <f>VLOOKUP(B2821,[1]ПланКаз!A2808:M6112,12,0)</f>
        <v>ҚР, ШҚО, Өскемен қ., Бажов көш., 10</v>
      </c>
      <c r="L2821" s="27" t="str">
        <f>VLOOKUP(B2821,[1]ПланКаз!A2806:M6110,13,0)</f>
        <v>Желтоқсан-Қантар</v>
      </c>
      <c r="M2821" s="27" t="str">
        <f>VLOOKUP(B2821,[1]ПланКаз!A2808:N6112,14,0)</f>
        <v>Шығыс-Қазақстан облысы, Өскемен қ.</v>
      </c>
      <c r="N2821" s="27" t="s">
        <v>60</v>
      </c>
      <c r="O2821" s="27" t="str">
        <f>VLOOKUP(B2821,[1]ПланКаз!A2807:P6111,16,0)</f>
        <v>жыл бойына өтінім бойынша</v>
      </c>
      <c r="P2821" s="27" t="s">
        <v>61</v>
      </c>
      <c r="Q2821" s="28" t="s">
        <v>480</v>
      </c>
      <c r="R2821" s="27" t="str">
        <f>VLOOKUP(B2821,[1]ПланКаз!A2806:S6110,19,0)</f>
        <v>Дана</v>
      </c>
      <c r="S2821" s="29">
        <v>7</v>
      </c>
      <c r="T2821" s="29">
        <v>32693</v>
      </c>
      <c r="U2821" s="29">
        <v>228851</v>
      </c>
      <c r="V2821" s="29">
        <v>256313.12</v>
      </c>
      <c r="W2821" s="27"/>
      <c r="X2821" s="27" t="s">
        <v>64</v>
      </c>
      <c r="Y2821" s="27" t="s">
        <v>63</v>
      </c>
    </row>
    <row r="2822" spans="2:25" x14ac:dyDescent="0.2">
      <c r="B2822" s="27" t="s">
        <v>5825</v>
      </c>
      <c r="C2822" s="27" t="s">
        <v>57</v>
      </c>
      <c r="D2822" s="27" t="s">
        <v>5826</v>
      </c>
      <c r="E2822" s="27" t="str">
        <f>VLOOKUP(D2822,[1]ЕНС!A:E,2,FALSE)</f>
        <v>Шестерня</v>
      </c>
      <c r="F2822" s="27" t="str">
        <f>VLOOKUP(D2822,[1]ЕНС!A:E,3,FALSE)</f>
        <v>распределительного вала, для грузового автомобиля</v>
      </c>
      <c r="G2822" s="27" t="s">
        <v>5827</v>
      </c>
      <c r="H2822" s="27" t="s">
        <v>28</v>
      </c>
      <c r="I2822" s="27">
        <v>0</v>
      </c>
      <c r="J2822" s="27">
        <v>631010000</v>
      </c>
      <c r="K2822" s="27" t="str">
        <f>VLOOKUP(B2822,[1]ПланКаз!A2809:M6113,12,0)</f>
        <v>ҚР, ШҚО, Өскемен қ., Бажов көш., 10</v>
      </c>
      <c r="L2822" s="27" t="str">
        <f>VLOOKUP(B2822,[1]ПланКаз!A2807:M6111,13,0)</f>
        <v>Желтоқсан-Қантар</v>
      </c>
      <c r="M2822" s="27" t="str">
        <f>VLOOKUP(B2822,[1]ПланКаз!A2809:N6113,14,0)</f>
        <v>Шығыс-Қазақстан облысы, Өскемен қ.</v>
      </c>
      <c r="N2822" s="27" t="s">
        <v>60</v>
      </c>
      <c r="O2822" s="27" t="str">
        <f>VLOOKUP(B2822,[1]ПланКаз!A2808:P6112,16,0)</f>
        <v>жыл бойына өтінім бойынша</v>
      </c>
      <c r="P2822" s="27" t="s">
        <v>61</v>
      </c>
      <c r="Q2822" s="28" t="s">
        <v>480</v>
      </c>
      <c r="R2822" s="27" t="str">
        <f>VLOOKUP(B2822,[1]ПланКаз!A2807:S6111,19,0)</f>
        <v>Дана</v>
      </c>
      <c r="S2822" s="29">
        <v>3</v>
      </c>
      <c r="T2822" s="29">
        <v>5045</v>
      </c>
      <c r="U2822" s="29">
        <v>15135</v>
      </c>
      <c r="V2822" s="29">
        <v>16951.2</v>
      </c>
      <c r="W2822" s="27"/>
      <c r="X2822" s="27" t="s">
        <v>64</v>
      </c>
      <c r="Y2822" s="27" t="s">
        <v>63</v>
      </c>
    </row>
    <row r="2823" spans="2:25" x14ac:dyDescent="0.2">
      <c r="B2823" s="27" t="s">
        <v>5828</v>
      </c>
      <c r="C2823" s="27" t="s">
        <v>57</v>
      </c>
      <c r="D2823" s="27" t="s">
        <v>5596</v>
      </c>
      <c r="E2823" s="27" t="str">
        <f>VLOOKUP(D2823,[1]ЕНС!A:E,2,FALSE)</f>
        <v>Шланг</v>
      </c>
      <c r="F2823" s="27" t="str">
        <f>VLOOKUP(D2823,[1]ЕНС!A:E,3,FALSE)</f>
        <v>гидроусилителя, резиновый, автомобильный</v>
      </c>
      <c r="G2823" s="27" t="s">
        <v>5829</v>
      </c>
      <c r="H2823" s="27" t="s">
        <v>28</v>
      </c>
      <c r="I2823" s="27">
        <v>0</v>
      </c>
      <c r="J2823" s="27">
        <v>631010000</v>
      </c>
      <c r="K2823" s="27" t="str">
        <f>VLOOKUP(B2823,[1]ПланКаз!A2810:M6114,12,0)</f>
        <v>ҚР, ШҚО, Өскемен қ., Бажов көш., 10</v>
      </c>
      <c r="L2823" s="27" t="str">
        <f>VLOOKUP(B2823,[1]ПланКаз!A2808:M6112,13,0)</f>
        <v>Желтоқсан-Қантар</v>
      </c>
      <c r="M2823" s="27" t="str">
        <f>VLOOKUP(B2823,[1]ПланКаз!A2810:N6114,14,0)</f>
        <v>Шығыс-Қазақстан облысы, Өскемен қ.</v>
      </c>
      <c r="N2823" s="27" t="s">
        <v>60</v>
      </c>
      <c r="O2823" s="27" t="str">
        <f>VLOOKUP(B2823,[1]ПланКаз!A2809:P6113,16,0)</f>
        <v>жыл бойына өтінім бойынша</v>
      </c>
      <c r="P2823" s="27" t="s">
        <v>61</v>
      </c>
      <c r="Q2823" s="28" t="s">
        <v>480</v>
      </c>
      <c r="R2823" s="27" t="str">
        <f>VLOOKUP(B2823,[1]ПланКаз!A2808:S6112,19,0)</f>
        <v>Комплект</v>
      </c>
      <c r="S2823" s="29">
        <v>7</v>
      </c>
      <c r="T2823" s="29">
        <v>18364</v>
      </c>
      <c r="U2823" s="29">
        <v>128548</v>
      </c>
      <c r="V2823" s="29">
        <v>143973.76000000001</v>
      </c>
      <c r="W2823" s="27"/>
      <c r="X2823" s="27" t="s">
        <v>64</v>
      </c>
      <c r="Y2823" s="27" t="s">
        <v>63</v>
      </c>
    </row>
    <row r="2824" spans="2:25" x14ac:dyDescent="0.2">
      <c r="B2824" s="27" t="s">
        <v>5830</v>
      </c>
      <c r="C2824" s="27" t="s">
        <v>57</v>
      </c>
      <c r="D2824" s="27" t="s">
        <v>5596</v>
      </c>
      <c r="E2824" s="27" t="str">
        <f>VLOOKUP(D2824,[1]ЕНС!A:E,2,FALSE)</f>
        <v>Шланг</v>
      </c>
      <c r="F2824" s="27" t="str">
        <f>VLOOKUP(D2824,[1]ЕНС!A:E,3,FALSE)</f>
        <v>гидроусилителя, резиновый, автомобильный</v>
      </c>
      <c r="G2824" s="27" t="s">
        <v>5831</v>
      </c>
      <c r="H2824" s="27" t="s">
        <v>28</v>
      </c>
      <c r="I2824" s="27">
        <v>0</v>
      </c>
      <c r="J2824" s="27">
        <v>631010000</v>
      </c>
      <c r="K2824" s="27" t="str">
        <f>VLOOKUP(B2824,[1]ПланКаз!A2811:M6115,12,0)</f>
        <v>ҚР, ШҚО, Өскемен қ., Бажов көш., 10</v>
      </c>
      <c r="L2824" s="27" t="str">
        <f>VLOOKUP(B2824,[1]ПланКаз!A2809:M6113,13,0)</f>
        <v>Желтоқсан-Қантар</v>
      </c>
      <c r="M2824" s="27" t="str">
        <f>VLOOKUP(B2824,[1]ПланКаз!A2811:N6115,14,0)</f>
        <v>Шығыс-Қазақстан облысы, Өскемен қ.</v>
      </c>
      <c r="N2824" s="27" t="s">
        <v>60</v>
      </c>
      <c r="O2824" s="27" t="str">
        <f>VLOOKUP(B2824,[1]ПланКаз!A2810:P6114,16,0)</f>
        <v>жыл бойына өтінім бойынша</v>
      </c>
      <c r="P2824" s="27" t="s">
        <v>61</v>
      </c>
      <c r="Q2824" s="28" t="s">
        <v>480</v>
      </c>
      <c r="R2824" s="27" t="str">
        <f>VLOOKUP(B2824,[1]ПланКаз!A2809:S6113,19,0)</f>
        <v>Дана</v>
      </c>
      <c r="S2824" s="29">
        <v>9</v>
      </c>
      <c r="T2824" s="29">
        <v>3337</v>
      </c>
      <c r="U2824" s="29">
        <v>30033</v>
      </c>
      <c r="V2824" s="29">
        <v>33636.959999999999</v>
      </c>
      <c r="W2824" s="27"/>
      <c r="X2824" s="27" t="s">
        <v>64</v>
      </c>
      <c r="Y2824" s="27" t="s">
        <v>63</v>
      </c>
    </row>
    <row r="2825" spans="2:25" x14ac:dyDescent="0.2">
      <c r="B2825" s="27" t="s">
        <v>5832</v>
      </c>
      <c r="C2825" s="27" t="s">
        <v>57</v>
      </c>
      <c r="D2825" s="27" t="s">
        <v>5596</v>
      </c>
      <c r="E2825" s="27" t="str">
        <f>VLOOKUP(D2825,[1]ЕНС!A:E,2,FALSE)</f>
        <v>Шланг</v>
      </c>
      <c r="F2825" s="27" t="str">
        <f>VLOOKUP(D2825,[1]ЕНС!A:E,3,FALSE)</f>
        <v>гидроусилителя, резиновый, автомобильный</v>
      </c>
      <c r="G2825" s="27" t="s">
        <v>5597</v>
      </c>
      <c r="H2825" s="27" t="s">
        <v>28</v>
      </c>
      <c r="I2825" s="27">
        <v>0</v>
      </c>
      <c r="J2825" s="27">
        <v>631010000</v>
      </c>
      <c r="K2825" s="27" t="str">
        <f>VLOOKUP(B2825,[1]ПланКаз!A2812:M6116,12,0)</f>
        <v>ҚР, ШҚО, Өскемен қ., Бажов көш., 10</v>
      </c>
      <c r="L2825" s="27" t="str">
        <f>VLOOKUP(B2825,[1]ПланКаз!A2810:M6114,13,0)</f>
        <v>Желтоқсан-Қантар</v>
      </c>
      <c r="M2825" s="27" t="str">
        <f>VLOOKUP(B2825,[1]ПланКаз!A2812:N6116,14,0)</f>
        <v>Шығыс-Қазақстан облысы, Өскемен қ.</v>
      </c>
      <c r="N2825" s="27" t="s">
        <v>60</v>
      </c>
      <c r="O2825" s="27" t="str">
        <f>VLOOKUP(B2825,[1]ПланКаз!A2811:P6115,16,0)</f>
        <v>жыл бойына өтінім бойынша</v>
      </c>
      <c r="P2825" s="27" t="s">
        <v>61</v>
      </c>
      <c r="Q2825" s="28" t="s">
        <v>480</v>
      </c>
      <c r="R2825" s="27" t="str">
        <f>VLOOKUP(B2825,[1]ПланКаз!A2810:S6114,19,0)</f>
        <v>Дана</v>
      </c>
      <c r="S2825" s="29">
        <v>5</v>
      </c>
      <c r="T2825" s="29">
        <v>6983</v>
      </c>
      <c r="U2825" s="29">
        <v>34915</v>
      </c>
      <c r="V2825" s="29">
        <v>39104.800000000003</v>
      </c>
      <c r="W2825" s="27"/>
      <c r="X2825" s="27" t="s">
        <v>64</v>
      </c>
      <c r="Y2825" s="27" t="s">
        <v>63</v>
      </c>
    </row>
    <row r="2826" spans="2:25" x14ac:dyDescent="0.2">
      <c r="B2826" s="27" t="s">
        <v>5833</v>
      </c>
      <c r="C2826" s="27" t="s">
        <v>57</v>
      </c>
      <c r="D2826" s="27" t="s">
        <v>5834</v>
      </c>
      <c r="E2826" s="27" t="str">
        <f>VLOOKUP(D2826,[1]ЕНС!A:E,2,FALSE)</f>
        <v>Трубка</v>
      </c>
      <c r="F2826" s="27" t="str">
        <f>VLOOKUP(D2826,[1]ЕНС!A:E,3,FALSE)</f>
        <v>топливная, для дизельного двигателя</v>
      </c>
      <c r="G2826" s="27" t="s">
        <v>5835</v>
      </c>
      <c r="H2826" s="27" t="s">
        <v>28</v>
      </c>
      <c r="I2826" s="27">
        <v>0</v>
      </c>
      <c r="J2826" s="27">
        <v>631010000</v>
      </c>
      <c r="K2826" s="27" t="str">
        <f>VLOOKUP(B2826,[1]ПланКаз!A2813:M6117,12,0)</f>
        <v>ҚР, ШҚО, Өскемен қ., Бажов көш., 10</v>
      </c>
      <c r="L2826" s="27" t="str">
        <f>VLOOKUP(B2826,[1]ПланКаз!A2811:M6115,13,0)</f>
        <v>Желтоқсан-Қантар</v>
      </c>
      <c r="M2826" s="27" t="str">
        <f>VLOOKUP(B2826,[1]ПланКаз!A2813:N6117,14,0)</f>
        <v>Шығыс-Қазақстан облысы, Өскемен қ.</v>
      </c>
      <c r="N2826" s="27" t="s">
        <v>60</v>
      </c>
      <c r="O2826" s="27" t="str">
        <f>VLOOKUP(B2826,[1]ПланКаз!A2812:P6116,16,0)</f>
        <v>жыл бойына өтінім бойынша</v>
      </c>
      <c r="P2826" s="27" t="s">
        <v>61</v>
      </c>
      <c r="Q2826" s="28" t="s">
        <v>480</v>
      </c>
      <c r="R2826" s="27" t="str">
        <f>VLOOKUP(B2826,[1]ПланКаз!A2811:S6115,19,0)</f>
        <v>Дана</v>
      </c>
      <c r="S2826" s="29">
        <v>7</v>
      </c>
      <c r="T2826" s="29">
        <v>1111</v>
      </c>
      <c r="U2826" s="29">
        <v>7777</v>
      </c>
      <c r="V2826" s="29">
        <v>8710.24</v>
      </c>
      <c r="W2826" s="27"/>
      <c r="X2826" s="27" t="s">
        <v>64</v>
      </c>
      <c r="Y2826" s="27" t="s">
        <v>63</v>
      </c>
    </row>
    <row r="2827" spans="2:25" x14ac:dyDescent="0.2">
      <c r="B2827" s="27" t="s">
        <v>5836</v>
      </c>
      <c r="C2827" s="27" t="s">
        <v>57</v>
      </c>
      <c r="D2827" s="27" t="s">
        <v>5837</v>
      </c>
      <c r="E2827" s="27" t="str">
        <f>VLOOKUP(D2827,[1]ЕНС!A:E,2,FALSE)</f>
        <v>Щетка</v>
      </c>
      <c r="F2827" s="27" t="str">
        <f>VLOOKUP(D2827,[1]ЕНС!A:E,3,FALSE)</f>
        <v>генератора, для грузового автомобиля, электрографитная</v>
      </c>
      <c r="G2827" s="27" t="s">
        <v>5838</v>
      </c>
      <c r="H2827" s="27" t="s">
        <v>28</v>
      </c>
      <c r="I2827" s="27">
        <v>0</v>
      </c>
      <c r="J2827" s="27">
        <v>631010000</v>
      </c>
      <c r="K2827" s="27" t="str">
        <f>VLOOKUP(B2827,[1]ПланКаз!A2814:M6118,12,0)</f>
        <v>ҚР, ШҚО, Өскемен қ., Бажов көш., 10</v>
      </c>
      <c r="L2827" s="27" t="str">
        <f>VLOOKUP(B2827,[1]ПланКаз!A2812:M6116,13,0)</f>
        <v>Желтоқсан-Қантар</v>
      </c>
      <c r="M2827" s="27" t="str">
        <f>VLOOKUP(B2827,[1]ПланКаз!A2814:N6118,14,0)</f>
        <v>Шығыс-Қазақстан облысы, Өскемен қ.</v>
      </c>
      <c r="N2827" s="27" t="s">
        <v>60</v>
      </c>
      <c r="O2827" s="27" t="str">
        <f>VLOOKUP(B2827,[1]ПланКаз!A2813:P6117,16,0)</f>
        <v>жыл бойына өтінім бойынша</v>
      </c>
      <c r="P2827" s="27" t="s">
        <v>61</v>
      </c>
      <c r="Q2827" s="28" t="s">
        <v>2783</v>
      </c>
      <c r="R2827" s="27" t="str">
        <f>VLOOKUP(B2827,[1]ПланКаз!A2812:S6116,19,0)</f>
        <v>Дана</v>
      </c>
      <c r="S2827" s="29">
        <v>44</v>
      </c>
      <c r="T2827" s="29">
        <v>935</v>
      </c>
      <c r="U2827" s="29">
        <v>41140</v>
      </c>
      <c r="V2827" s="29">
        <v>46076.800000000003</v>
      </c>
      <c r="W2827" s="27"/>
      <c r="X2827" s="27" t="s">
        <v>64</v>
      </c>
      <c r="Y2827" s="27" t="s">
        <v>63</v>
      </c>
    </row>
    <row r="2828" spans="2:25" x14ac:dyDescent="0.2">
      <c r="B2828" s="27" t="s">
        <v>5839</v>
      </c>
      <c r="C2828" s="27" t="s">
        <v>57</v>
      </c>
      <c r="D2828" s="27" t="s">
        <v>5840</v>
      </c>
      <c r="E2828" s="27" t="str">
        <f>VLOOKUP(D2828,[1]ЕНС!A:E,2,FALSE)</f>
        <v>Щетка</v>
      </c>
      <c r="F2828" s="27" t="str">
        <f>VLOOKUP(D2828,[1]ЕНС!A:E,3,FALSE)</f>
        <v>стеклоочистителя, для грузового автомобиля</v>
      </c>
      <c r="G2828" s="27" t="s">
        <v>5841</v>
      </c>
      <c r="H2828" s="27" t="s">
        <v>28</v>
      </c>
      <c r="I2828" s="27">
        <v>0</v>
      </c>
      <c r="J2828" s="27">
        <v>631010000</v>
      </c>
      <c r="K2828" s="27" t="str">
        <f>VLOOKUP(B2828,[1]ПланКаз!A2815:M6119,12,0)</f>
        <v>ҚР, ШҚО, Өскемен қ., Бажов көш., 10</v>
      </c>
      <c r="L2828" s="27" t="str">
        <f>VLOOKUP(B2828,[1]ПланКаз!A2813:M6117,13,0)</f>
        <v>Желтоқсан-Қантар</v>
      </c>
      <c r="M2828" s="27" t="str">
        <f>VLOOKUP(B2828,[1]ПланКаз!A2815:N6119,14,0)</f>
        <v>Шығыс-Қазақстан облысы, Өскемен қ.</v>
      </c>
      <c r="N2828" s="27" t="s">
        <v>60</v>
      </c>
      <c r="O2828" s="27" t="str">
        <f>VLOOKUP(B2828,[1]ПланКаз!A2814:P6118,16,0)</f>
        <v>жыл бойына өтінім бойынша</v>
      </c>
      <c r="P2828" s="27" t="s">
        <v>61</v>
      </c>
      <c r="Q2828" s="28" t="s">
        <v>480</v>
      </c>
      <c r="R2828" s="27" t="str">
        <f>VLOOKUP(B2828,[1]ПланКаз!A2813:S6117,19,0)</f>
        <v>Дана</v>
      </c>
      <c r="S2828" s="29">
        <v>26</v>
      </c>
      <c r="T2828" s="29">
        <v>1111</v>
      </c>
      <c r="U2828" s="29">
        <v>28886</v>
      </c>
      <c r="V2828" s="29">
        <v>32352.32</v>
      </c>
      <c r="W2828" s="27"/>
      <c r="X2828" s="27" t="s">
        <v>64</v>
      </c>
      <c r="Y2828" s="27" t="s">
        <v>63</v>
      </c>
    </row>
    <row r="2829" spans="2:25" x14ac:dyDescent="0.2">
      <c r="B2829" s="27" t="s">
        <v>5842</v>
      </c>
      <c r="C2829" s="27" t="s">
        <v>57</v>
      </c>
      <c r="D2829" s="27" t="s">
        <v>5843</v>
      </c>
      <c r="E2829" s="27" t="str">
        <f>VLOOKUP(D2829,[1]ЕНС!A:E,2,FALSE)</f>
        <v>Замок</v>
      </c>
      <c r="F2829" s="27" t="str">
        <f>VLOOKUP(D2829,[1]ЕНС!A:E,3,FALSE)</f>
        <v>для грузового автомобиля, правый передний, наружный</v>
      </c>
      <c r="G2829" s="27" t="s">
        <v>5844</v>
      </c>
      <c r="H2829" s="27" t="s">
        <v>28</v>
      </c>
      <c r="I2829" s="27">
        <v>0</v>
      </c>
      <c r="J2829" s="27">
        <v>631010000</v>
      </c>
      <c r="K2829" s="27" t="str">
        <f>VLOOKUP(B2829,[1]ПланКаз!A2816:M6120,12,0)</f>
        <v>ҚР, ШҚО, Өскемен қ., Бажов көш., 10</v>
      </c>
      <c r="L2829" s="27" t="str">
        <f>VLOOKUP(B2829,[1]ПланКаз!A2814:M6118,13,0)</f>
        <v>Желтоқсан-Қантар</v>
      </c>
      <c r="M2829" s="27" t="str">
        <f>VLOOKUP(B2829,[1]ПланКаз!A2816:N6120,14,0)</f>
        <v>Шығыс-Қазақстан облысы, Өскемен қ.</v>
      </c>
      <c r="N2829" s="27" t="s">
        <v>60</v>
      </c>
      <c r="O2829" s="27" t="str">
        <f>VLOOKUP(B2829,[1]ПланКаз!A2815:P6119,16,0)</f>
        <v>жыл бойына өтінім бойынша</v>
      </c>
      <c r="P2829" s="27" t="s">
        <v>61</v>
      </c>
      <c r="Q2829" s="28" t="s">
        <v>480</v>
      </c>
      <c r="R2829" s="27" t="str">
        <f>VLOOKUP(B2829,[1]ПланКаз!A2814:S6118,19,0)</f>
        <v>Дана</v>
      </c>
      <c r="S2829" s="29">
        <v>4</v>
      </c>
      <c r="T2829" s="29">
        <v>4920</v>
      </c>
      <c r="U2829" s="29">
        <v>19680</v>
      </c>
      <c r="V2829" s="29">
        <v>22041.599999999999</v>
      </c>
      <c r="W2829" s="27"/>
      <c r="X2829" s="27" t="s">
        <v>64</v>
      </c>
      <c r="Y2829" s="27" t="s">
        <v>63</v>
      </c>
    </row>
    <row r="2830" spans="2:25" x14ac:dyDescent="0.2">
      <c r="B2830" s="27" t="s">
        <v>5845</v>
      </c>
      <c r="C2830" s="27" t="s">
        <v>57</v>
      </c>
      <c r="D2830" s="27" t="s">
        <v>5846</v>
      </c>
      <c r="E2830" s="27" t="str">
        <f>VLOOKUP(D2830,[1]ЕНС!A:E,2,FALSE)</f>
        <v>Комплект ремонтный</v>
      </c>
      <c r="F2830" s="27" t="str">
        <f>VLOOKUP(D2830,[1]ЕНС!A:E,3,FALSE)</f>
        <v>рабочего тормозного цилиндра, для грузового автомобиля</v>
      </c>
      <c r="G2830" s="27" t="s">
        <v>5847</v>
      </c>
      <c r="H2830" s="27" t="s">
        <v>28</v>
      </c>
      <c r="I2830" s="27">
        <v>0</v>
      </c>
      <c r="J2830" s="27">
        <v>631010000</v>
      </c>
      <c r="K2830" s="27" t="str">
        <f>VLOOKUP(B2830,[1]ПланКаз!A2817:M6121,12,0)</f>
        <v>ҚР, ШҚО, Өскемен қ., Бажов көш., 10</v>
      </c>
      <c r="L2830" s="27" t="str">
        <f>VLOOKUP(B2830,[1]ПланКаз!A2815:M6119,13,0)</f>
        <v>Желтоқсан-Қантар</v>
      </c>
      <c r="M2830" s="27" t="str">
        <f>VLOOKUP(B2830,[1]ПланКаз!A2817:N6121,14,0)</f>
        <v>Шығыс-Қазақстан облысы, Өскемен қ.</v>
      </c>
      <c r="N2830" s="27" t="s">
        <v>60</v>
      </c>
      <c r="O2830" s="27" t="str">
        <f>VLOOKUP(B2830,[1]ПланКаз!A2816:P6120,16,0)</f>
        <v>жыл бойына өтінім бойынша</v>
      </c>
      <c r="P2830" s="27" t="s">
        <v>61</v>
      </c>
      <c r="Q2830" s="28" t="s">
        <v>2783</v>
      </c>
      <c r="R2830" s="27" t="str">
        <f>VLOOKUP(B2830,[1]ПланКаз!A2815:S6119,19,0)</f>
        <v>Дана</v>
      </c>
      <c r="S2830" s="29">
        <v>1</v>
      </c>
      <c r="T2830" s="29">
        <v>18420</v>
      </c>
      <c r="U2830" s="29">
        <v>18420</v>
      </c>
      <c r="V2830" s="29">
        <v>20630.400000000001</v>
      </c>
      <c r="W2830" s="27"/>
      <c r="X2830" s="27" t="s">
        <v>64</v>
      </c>
      <c r="Y2830" s="27" t="s">
        <v>63</v>
      </c>
    </row>
    <row r="2831" spans="2:25" x14ac:dyDescent="0.2">
      <c r="B2831" s="27" t="s">
        <v>5848</v>
      </c>
      <c r="C2831" s="27" t="s">
        <v>57</v>
      </c>
      <c r="D2831" s="27" t="s">
        <v>5686</v>
      </c>
      <c r="E2831" s="27" t="str">
        <f>VLOOKUP(D2831,[1]ЕНС!A:E,2,FALSE)</f>
        <v>Глушитель</v>
      </c>
      <c r="F2831" s="27" t="str">
        <f>VLOOKUP(D2831,[1]ЕНС!A:E,3,FALSE)</f>
        <v>для грузового автомобиля, основной</v>
      </c>
      <c r="G2831" s="27" t="s">
        <v>5849</v>
      </c>
      <c r="H2831" s="27" t="s">
        <v>28</v>
      </c>
      <c r="I2831" s="27">
        <v>0</v>
      </c>
      <c r="J2831" s="27">
        <v>631010000</v>
      </c>
      <c r="K2831" s="27" t="str">
        <f>VLOOKUP(B2831,[1]ПланКаз!A2818:M6122,12,0)</f>
        <v>ҚР, ШҚО, Өскемен қ., Бажов көш., 10</v>
      </c>
      <c r="L2831" s="27" t="str">
        <f>VLOOKUP(B2831,[1]ПланКаз!A2816:M6120,13,0)</f>
        <v>Желтоқсан-Қантар</v>
      </c>
      <c r="M2831" s="27" t="str">
        <f>VLOOKUP(B2831,[1]ПланКаз!A2818:N6122,14,0)</f>
        <v>Шығыс-Қазақстан облысы, Өскемен қ.</v>
      </c>
      <c r="N2831" s="27" t="s">
        <v>60</v>
      </c>
      <c r="O2831" s="27" t="str">
        <f>VLOOKUP(B2831,[1]ПланКаз!A2817:P6121,16,0)</f>
        <v>жыл бойына өтінім бойынша</v>
      </c>
      <c r="P2831" s="27" t="s">
        <v>61</v>
      </c>
      <c r="Q2831" s="28" t="s">
        <v>480</v>
      </c>
      <c r="R2831" s="27" t="str">
        <f>VLOOKUP(B2831,[1]ПланКаз!A2816:S6120,19,0)</f>
        <v>Дана</v>
      </c>
      <c r="S2831" s="29">
        <v>4</v>
      </c>
      <c r="T2831" s="29">
        <v>10451</v>
      </c>
      <c r="U2831" s="29">
        <v>41804</v>
      </c>
      <c r="V2831" s="29">
        <v>46820.480000000003</v>
      </c>
      <c r="W2831" s="27"/>
      <c r="X2831" s="27" t="s">
        <v>64</v>
      </c>
      <c r="Y2831" s="27" t="s">
        <v>63</v>
      </c>
    </row>
    <row r="2832" spans="2:25" x14ac:dyDescent="0.2">
      <c r="B2832" s="27" t="s">
        <v>5850</v>
      </c>
      <c r="C2832" s="27" t="s">
        <v>57</v>
      </c>
      <c r="D2832" s="27" t="s">
        <v>5851</v>
      </c>
      <c r="E2832" s="27" t="str">
        <f>VLOOKUP(D2832,[1]ЕНС!A:E,2,FALSE)</f>
        <v>Электродвигатель</v>
      </c>
      <c r="F2832" s="27" t="str">
        <f>VLOOKUP(D2832,[1]ЕНС!A:E,3,FALSE)</f>
        <v>отопителя, для грузового автомобиля</v>
      </c>
      <c r="G2832" s="27" t="s">
        <v>5852</v>
      </c>
      <c r="H2832" s="27" t="s">
        <v>28</v>
      </c>
      <c r="I2832" s="27">
        <v>0</v>
      </c>
      <c r="J2832" s="27">
        <v>631010000</v>
      </c>
      <c r="K2832" s="27" t="str">
        <f>VLOOKUP(B2832,[1]ПланКаз!A2819:M6123,12,0)</f>
        <v>ҚР, ШҚО, Өскемен қ., Бажов көш., 10</v>
      </c>
      <c r="L2832" s="27" t="str">
        <f>VLOOKUP(B2832,[1]ПланКаз!A2817:M6121,13,0)</f>
        <v>Желтоқсан-Қантар</v>
      </c>
      <c r="M2832" s="27" t="str">
        <f>VLOOKUP(B2832,[1]ПланКаз!A2819:N6123,14,0)</f>
        <v>Шығыс-Қазақстан облысы, Өскемен қ.</v>
      </c>
      <c r="N2832" s="27" t="s">
        <v>60</v>
      </c>
      <c r="O2832" s="27" t="str">
        <f>VLOOKUP(B2832,[1]ПланКаз!A2818:P6122,16,0)</f>
        <v>жыл бойына өтінім бойынша</v>
      </c>
      <c r="P2832" s="27" t="s">
        <v>61</v>
      </c>
      <c r="Q2832" s="28" t="s">
        <v>480</v>
      </c>
      <c r="R2832" s="27" t="str">
        <f>VLOOKUP(B2832,[1]ПланКаз!A2817:S6121,19,0)</f>
        <v>Дана</v>
      </c>
      <c r="S2832" s="29">
        <v>7</v>
      </c>
      <c r="T2832" s="29">
        <v>7936</v>
      </c>
      <c r="U2832" s="29">
        <v>55552</v>
      </c>
      <c r="V2832" s="29">
        <v>62218.239999999998</v>
      </c>
      <c r="W2832" s="27"/>
      <c r="X2832" s="27" t="s">
        <v>64</v>
      </c>
      <c r="Y2832" s="27" t="s">
        <v>63</v>
      </c>
    </row>
    <row r="2833" spans="2:25" x14ac:dyDescent="0.2">
      <c r="B2833" s="27" t="s">
        <v>5853</v>
      </c>
      <c r="C2833" s="27" t="s">
        <v>57</v>
      </c>
      <c r="D2833" s="27" t="s">
        <v>5854</v>
      </c>
      <c r="E2833" s="27" t="str">
        <f>VLOOKUP(D2833,[1]ЕНС!A:E,2,FALSE)</f>
        <v>Ротор</v>
      </c>
      <c r="F2833" s="27" t="str">
        <f>VLOOKUP(D2833,[1]ЕНС!A:E,3,FALSE)</f>
        <v>генератора, для грузового автомобиля, на генератор на напряжение более 7 В, но не более 14 В, с самовозбуждением</v>
      </c>
      <c r="G2833" s="27" t="s">
        <v>5855</v>
      </c>
      <c r="H2833" s="27" t="s">
        <v>28</v>
      </c>
      <c r="I2833" s="27">
        <v>0</v>
      </c>
      <c r="J2833" s="27">
        <v>631010000</v>
      </c>
      <c r="K2833" s="27" t="str">
        <f>VLOOKUP(B2833,[1]ПланКаз!A2820:M6124,12,0)</f>
        <v>ҚР, ШҚО, Өскемен қ., Бажов көш., 10</v>
      </c>
      <c r="L2833" s="27" t="str">
        <f>VLOOKUP(B2833,[1]ПланКаз!A2818:M6122,13,0)</f>
        <v>Желтоқсан-Қантар</v>
      </c>
      <c r="M2833" s="27" t="str">
        <f>VLOOKUP(B2833,[1]ПланКаз!A2820:N6124,14,0)</f>
        <v>Шығыс-Қазақстан облысы, Өскемен қ.</v>
      </c>
      <c r="N2833" s="27" t="s">
        <v>60</v>
      </c>
      <c r="O2833" s="27" t="str">
        <f>VLOOKUP(B2833,[1]ПланКаз!A2819:P6123,16,0)</f>
        <v>жыл бойына өтінім бойынша</v>
      </c>
      <c r="P2833" s="27" t="s">
        <v>61</v>
      </c>
      <c r="Q2833" s="28" t="s">
        <v>480</v>
      </c>
      <c r="R2833" s="27" t="str">
        <f>VLOOKUP(B2833,[1]ПланКаз!A2818:S6122,19,0)</f>
        <v>Дана</v>
      </c>
      <c r="S2833" s="29">
        <v>2</v>
      </c>
      <c r="T2833" s="29">
        <v>9680</v>
      </c>
      <c r="U2833" s="29">
        <v>19360</v>
      </c>
      <c r="V2833" s="29">
        <v>21683.200000000001</v>
      </c>
      <c r="W2833" s="27"/>
      <c r="X2833" s="27" t="s">
        <v>64</v>
      </c>
      <c r="Y2833" s="27" t="s">
        <v>63</v>
      </c>
    </row>
    <row r="2834" spans="2:25" x14ac:dyDescent="0.2">
      <c r="B2834" s="27" t="s">
        <v>5856</v>
      </c>
      <c r="C2834" s="27" t="s">
        <v>57</v>
      </c>
      <c r="D2834" s="27" t="s">
        <v>5857</v>
      </c>
      <c r="E2834" s="27" t="str">
        <f>VLOOKUP(D2834,[1]ЕНС!A:E,2,FALSE)</f>
        <v>Шкив</v>
      </c>
      <c r="F2834" s="27" t="str">
        <f>VLOOKUP(D2834,[1]ЕНС!A:E,3,FALSE)</f>
        <v>для водяного насоса, для грузового автомобиля</v>
      </c>
      <c r="G2834" s="27" t="s">
        <v>5858</v>
      </c>
      <c r="H2834" s="27" t="s">
        <v>28</v>
      </c>
      <c r="I2834" s="27">
        <v>0</v>
      </c>
      <c r="J2834" s="27">
        <v>631010000</v>
      </c>
      <c r="K2834" s="27" t="str">
        <f>VLOOKUP(B2834,[1]ПланКаз!A2821:M6125,12,0)</f>
        <v>ҚР, ШҚО, Өскемен қ., Бажов көш., 10</v>
      </c>
      <c r="L2834" s="27" t="str">
        <f>VLOOKUP(B2834,[1]ПланКаз!A2819:M6123,13,0)</f>
        <v>Желтоқсан-Қантар</v>
      </c>
      <c r="M2834" s="27" t="str">
        <f>VLOOKUP(B2834,[1]ПланКаз!A2821:N6125,14,0)</f>
        <v>Шығыс-Қазақстан облысы, Өскемен қ.</v>
      </c>
      <c r="N2834" s="27" t="s">
        <v>60</v>
      </c>
      <c r="O2834" s="27" t="str">
        <f>VLOOKUP(B2834,[1]ПланКаз!A2820:P6124,16,0)</f>
        <v>жыл бойына өтінім бойынша</v>
      </c>
      <c r="P2834" s="27" t="s">
        <v>61</v>
      </c>
      <c r="Q2834" s="28" t="s">
        <v>480</v>
      </c>
      <c r="R2834" s="27" t="str">
        <f>VLOOKUP(B2834,[1]ПланКаз!A2819:S6123,19,0)</f>
        <v>Дана</v>
      </c>
      <c r="S2834" s="29">
        <v>1</v>
      </c>
      <c r="T2834" s="29">
        <v>4885</v>
      </c>
      <c r="U2834" s="29">
        <v>4885</v>
      </c>
      <c r="V2834" s="29">
        <v>5471.2</v>
      </c>
      <c r="W2834" s="27"/>
      <c r="X2834" s="27" t="s">
        <v>64</v>
      </c>
      <c r="Y2834" s="27" t="s">
        <v>63</v>
      </c>
    </row>
    <row r="2835" spans="2:25" x14ac:dyDescent="0.2">
      <c r="B2835" s="27" t="s">
        <v>5859</v>
      </c>
      <c r="C2835" s="27" t="s">
        <v>57</v>
      </c>
      <c r="D2835" s="27" t="s">
        <v>5860</v>
      </c>
      <c r="E2835" s="27" t="str">
        <f>VLOOKUP(D2835,[1]ЕНС!A:E,2,FALSE)</f>
        <v>Подшипник</v>
      </c>
      <c r="F2835" s="27" t="str">
        <f>VLOOKUP(D2835,[1]ЕНС!A:E,3,FALSE)</f>
        <v>промежуточного вала задний, для специального и специализированного автомобиля</v>
      </c>
      <c r="G2835" s="27" t="s">
        <v>5861</v>
      </c>
      <c r="H2835" s="27" t="s">
        <v>28</v>
      </c>
      <c r="I2835" s="27">
        <v>0</v>
      </c>
      <c r="J2835" s="27">
        <v>631010000</v>
      </c>
      <c r="K2835" s="27" t="str">
        <f>VLOOKUP(B2835,[1]ПланКаз!A2822:M6126,12,0)</f>
        <v>ҚР, ШҚО, Өскемен қ., Бажов көш., 10</v>
      </c>
      <c r="L2835" s="27" t="str">
        <f>VLOOKUP(B2835,[1]ПланКаз!A2820:M6124,13,0)</f>
        <v>Желтоқсан-Қантар</v>
      </c>
      <c r="M2835" s="27" t="str">
        <f>VLOOKUP(B2835,[1]ПланКаз!A2822:N6126,14,0)</f>
        <v>Шығыс-Қазақстан облысы, Өскемен қ.</v>
      </c>
      <c r="N2835" s="27" t="s">
        <v>60</v>
      </c>
      <c r="O2835" s="27" t="str">
        <f>VLOOKUP(B2835,[1]ПланКаз!A2821:P6125,16,0)</f>
        <v>жыл бойына өтінім бойынша</v>
      </c>
      <c r="P2835" s="27" t="s">
        <v>61</v>
      </c>
      <c r="Q2835" s="28" t="s">
        <v>480</v>
      </c>
      <c r="R2835" s="27" t="str">
        <f>VLOOKUP(B2835,[1]ПланКаз!A2820:S6124,19,0)</f>
        <v>Дана</v>
      </c>
      <c r="S2835" s="29">
        <v>2</v>
      </c>
      <c r="T2835" s="29">
        <v>774</v>
      </c>
      <c r="U2835" s="29">
        <v>1548</v>
      </c>
      <c r="V2835" s="29">
        <v>1733.76</v>
      </c>
      <c r="W2835" s="27"/>
      <c r="X2835" s="27" t="s">
        <v>64</v>
      </c>
      <c r="Y2835" s="27" t="s">
        <v>63</v>
      </c>
    </row>
    <row r="2836" spans="2:25" x14ac:dyDescent="0.2">
      <c r="B2836" s="27" t="s">
        <v>5862</v>
      </c>
      <c r="C2836" s="27" t="s">
        <v>57</v>
      </c>
      <c r="D2836" s="27" t="s">
        <v>5863</v>
      </c>
      <c r="E2836" s="27" t="str">
        <f>VLOOKUP(D2836,[1]ЕНС!A:E,2,FALSE)</f>
        <v>Усилитель</v>
      </c>
      <c r="F2836" s="27" t="str">
        <f>VLOOKUP(D2836,[1]ЕНС!A:E,3,FALSE)</f>
        <v>вакуумный, для грузового автомобиля</v>
      </c>
      <c r="G2836" s="27" t="s">
        <v>5864</v>
      </c>
      <c r="H2836" s="27" t="s">
        <v>28</v>
      </c>
      <c r="I2836" s="27">
        <v>0</v>
      </c>
      <c r="J2836" s="27">
        <v>631010000</v>
      </c>
      <c r="K2836" s="27" t="str">
        <f>VLOOKUP(B2836,[1]ПланКаз!A2823:M6127,12,0)</f>
        <v>ҚР, ШҚО, Өскемен қ., Бажов көш., 10</v>
      </c>
      <c r="L2836" s="27" t="str">
        <f>VLOOKUP(B2836,[1]ПланКаз!A2821:M6125,13,0)</f>
        <v>Желтоқсан-Қантар</v>
      </c>
      <c r="M2836" s="27" t="str">
        <f>VLOOKUP(B2836,[1]ПланКаз!A2823:N6127,14,0)</f>
        <v>Шығыс-Қазақстан облысы, Өскемен қ.</v>
      </c>
      <c r="N2836" s="27" t="s">
        <v>60</v>
      </c>
      <c r="O2836" s="27" t="str">
        <f>VLOOKUP(B2836,[1]ПланКаз!A2822:P6126,16,0)</f>
        <v>жыл бойына өтінім бойынша</v>
      </c>
      <c r="P2836" s="27" t="s">
        <v>61</v>
      </c>
      <c r="Q2836" s="28" t="s">
        <v>480</v>
      </c>
      <c r="R2836" s="27" t="str">
        <f>VLOOKUP(B2836,[1]ПланКаз!A2821:S6125,19,0)</f>
        <v>Дана</v>
      </c>
      <c r="S2836" s="29">
        <v>9</v>
      </c>
      <c r="T2836" s="29">
        <v>34747</v>
      </c>
      <c r="U2836" s="29">
        <v>312723</v>
      </c>
      <c r="V2836" s="29">
        <v>350249.76</v>
      </c>
      <c r="W2836" s="27"/>
      <c r="X2836" s="27" t="s">
        <v>64</v>
      </c>
      <c r="Y2836" s="27" t="s">
        <v>63</v>
      </c>
    </row>
    <row r="2837" spans="2:25" x14ac:dyDescent="0.2">
      <c r="B2837" s="27" t="s">
        <v>5865</v>
      </c>
      <c r="C2837" s="27" t="s">
        <v>57</v>
      </c>
      <c r="D2837" s="27" t="s">
        <v>5866</v>
      </c>
      <c r="E2837" s="27" t="str">
        <f>VLOOKUP(D2837,[1]ЕНС!A:E,2,FALSE)</f>
        <v>Шкворень</v>
      </c>
      <c r="F2837" s="27" t="str">
        <f>VLOOKUP(D2837,[1]ЕНС!A:E,3,FALSE)</f>
        <v>для грузового автомобиля</v>
      </c>
      <c r="G2837" s="27" t="s">
        <v>5867</v>
      </c>
      <c r="H2837" s="27" t="s">
        <v>28</v>
      </c>
      <c r="I2837" s="27">
        <v>0</v>
      </c>
      <c r="J2837" s="27">
        <v>631010000</v>
      </c>
      <c r="K2837" s="27" t="str">
        <f>VLOOKUP(B2837,[1]ПланКаз!A2824:M6128,12,0)</f>
        <v>ҚР, ШҚО, Өскемен қ., Бажов көш., 10</v>
      </c>
      <c r="L2837" s="27" t="str">
        <f>VLOOKUP(B2837,[1]ПланКаз!A2822:M6126,13,0)</f>
        <v>Желтоқсан-Қантар</v>
      </c>
      <c r="M2837" s="27" t="str">
        <f>VLOOKUP(B2837,[1]ПланКаз!A2824:N6128,14,0)</f>
        <v>Шығыс-Қазақстан облысы, Өскемен қ.</v>
      </c>
      <c r="N2837" s="27" t="s">
        <v>60</v>
      </c>
      <c r="O2837" s="27" t="str">
        <f>VLOOKUP(B2837,[1]ПланКаз!A2823:P6127,16,0)</f>
        <v>жыл бойына өтінім бойынша</v>
      </c>
      <c r="P2837" s="27" t="s">
        <v>61</v>
      </c>
      <c r="Q2837" s="28" t="s">
        <v>2783</v>
      </c>
      <c r="R2837" s="27" t="str">
        <f>VLOOKUP(B2837,[1]ПланКаз!A2822:S6126,19,0)</f>
        <v>Комплект</v>
      </c>
      <c r="S2837" s="29">
        <v>15</v>
      </c>
      <c r="T2837" s="29">
        <v>8729</v>
      </c>
      <c r="U2837" s="29">
        <v>130935</v>
      </c>
      <c r="V2837" s="29">
        <v>146647.20000000001</v>
      </c>
      <c r="W2837" s="27"/>
      <c r="X2837" s="27" t="s">
        <v>64</v>
      </c>
      <c r="Y2837" s="27" t="s">
        <v>63</v>
      </c>
    </row>
    <row r="2838" spans="2:25" x14ac:dyDescent="0.2">
      <c r="B2838" s="27" t="s">
        <v>5868</v>
      </c>
      <c r="C2838" s="27" t="s">
        <v>57</v>
      </c>
      <c r="D2838" s="27" t="s">
        <v>5869</v>
      </c>
      <c r="E2838" s="27" t="str">
        <f>VLOOKUP(D2838,[1]ЕНС!A:E,2,FALSE)</f>
        <v>Щетка</v>
      </c>
      <c r="F2838" s="27" t="str">
        <f>VLOOKUP(D2838,[1]ЕНС!A:E,3,FALSE)</f>
        <v>стартера, для грузового автомобиля, электрографитная</v>
      </c>
      <c r="G2838" s="27" t="s">
        <v>5870</v>
      </c>
      <c r="H2838" s="27" t="s">
        <v>28</v>
      </c>
      <c r="I2838" s="27">
        <v>0</v>
      </c>
      <c r="J2838" s="27">
        <v>631010000</v>
      </c>
      <c r="K2838" s="27" t="str">
        <f>VLOOKUP(B2838,[1]ПланКаз!A2825:M6129,12,0)</f>
        <v>ҚР, ШҚО, Өскемен қ., Бажов көш., 10</v>
      </c>
      <c r="L2838" s="27" t="str">
        <f>VLOOKUP(B2838,[1]ПланКаз!A2823:M6127,13,0)</f>
        <v>Желтоқсан-Қантар</v>
      </c>
      <c r="M2838" s="27" t="str">
        <f>VLOOKUP(B2838,[1]ПланКаз!A2825:N6129,14,0)</f>
        <v>Шығыс-Қазақстан облысы, Өскемен қ.</v>
      </c>
      <c r="N2838" s="27" t="s">
        <v>60</v>
      </c>
      <c r="O2838" s="27" t="str">
        <f>VLOOKUP(B2838,[1]ПланКаз!A2824:P6128,16,0)</f>
        <v>жыл бойына өтінім бойынша</v>
      </c>
      <c r="P2838" s="27" t="s">
        <v>61</v>
      </c>
      <c r="Q2838" s="28" t="s">
        <v>2783</v>
      </c>
      <c r="R2838" s="27" t="str">
        <f>VLOOKUP(B2838,[1]ПланКаз!A2823:S6127,19,0)</f>
        <v>Дана</v>
      </c>
      <c r="S2838" s="29">
        <v>53</v>
      </c>
      <c r="T2838" s="29">
        <v>380</v>
      </c>
      <c r="U2838" s="29">
        <v>20140</v>
      </c>
      <c r="V2838" s="29">
        <v>22556.799999999999</v>
      </c>
      <c r="W2838" s="27"/>
      <c r="X2838" s="27" t="s">
        <v>64</v>
      </c>
      <c r="Y2838" s="27" t="s">
        <v>63</v>
      </c>
    </row>
    <row r="2839" spans="2:25" x14ac:dyDescent="0.2">
      <c r="B2839" s="27" t="s">
        <v>5871</v>
      </c>
      <c r="C2839" s="27" t="s">
        <v>57</v>
      </c>
      <c r="D2839" s="27" t="s">
        <v>5872</v>
      </c>
      <c r="E2839" s="27" t="str">
        <f>VLOOKUP(D2839,[1]ЕНС!A:E,2,FALSE)</f>
        <v>Цилиндр</v>
      </c>
      <c r="F2839" s="27" t="str">
        <f>VLOOKUP(D2839,[1]ЕНС!A:E,3,FALSE)</f>
        <v>сцепления, для грузового автомобиля</v>
      </c>
      <c r="G2839" s="27" t="s">
        <v>5873</v>
      </c>
      <c r="H2839" s="27" t="s">
        <v>28</v>
      </c>
      <c r="I2839" s="27">
        <v>0</v>
      </c>
      <c r="J2839" s="27">
        <v>631010000</v>
      </c>
      <c r="K2839" s="27" t="str">
        <f>VLOOKUP(B2839,[1]ПланКаз!A2826:M6130,12,0)</f>
        <v>ҚР, ШҚО, Өскемен қ., Бажов көш., 10</v>
      </c>
      <c r="L2839" s="27" t="str">
        <f>VLOOKUP(B2839,[1]ПланКаз!A2824:M6128,13,0)</f>
        <v>Желтоқсан-Қантар</v>
      </c>
      <c r="M2839" s="27" t="str">
        <f>VLOOKUP(B2839,[1]ПланКаз!A2826:N6130,14,0)</f>
        <v>Шығыс-Қазақстан облысы, Өскемен қ.</v>
      </c>
      <c r="N2839" s="27" t="s">
        <v>60</v>
      </c>
      <c r="O2839" s="27" t="str">
        <f>VLOOKUP(B2839,[1]ПланКаз!A2825:P6129,16,0)</f>
        <v>жыл бойына өтінім бойынша</v>
      </c>
      <c r="P2839" s="27" t="s">
        <v>61</v>
      </c>
      <c r="Q2839" s="28" t="s">
        <v>480</v>
      </c>
      <c r="R2839" s="27" t="str">
        <f>VLOOKUP(B2839,[1]ПланКаз!A2824:S6128,19,0)</f>
        <v>Дана</v>
      </c>
      <c r="S2839" s="29">
        <v>11</v>
      </c>
      <c r="T2839" s="29">
        <v>4285</v>
      </c>
      <c r="U2839" s="29">
        <v>47135</v>
      </c>
      <c r="V2839" s="29">
        <v>52791.199999999997</v>
      </c>
      <c r="W2839" s="27"/>
      <c r="X2839" s="27" t="s">
        <v>64</v>
      </c>
      <c r="Y2839" s="27" t="s">
        <v>63</v>
      </c>
    </row>
    <row r="2840" spans="2:25" x14ac:dyDescent="0.2">
      <c r="B2840" s="27" t="s">
        <v>5874</v>
      </c>
      <c r="C2840" s="27" t="s">
        <v>57</v>
      </c>
      <c r="D2840" s="27" t="s">
        <v>5875</v>
      </c>
      <c r="E2840" s="27" t="str">
        <f>VLOOKUP(D2840,[1]ЕНС!A:E,2,FALSE)</f>
        <v>Цилиндр</v>
      </c>
      <c r="F2840" s="27" t="str">
        <f>VLOOKUP(D2840,[1]ЕНС!A:E,3,FALSE)</f>
        <v>рабочий тормозной, для грузового автомобиля</v>
      </c>
      <c r="G2840" s="27" t="s">
        <v>5876</v>
      </c>
      <c r="H2840" s="27" t="s">
        <v>28</v>
      </c>
      <c r="I2840" s="27">
        <v>0</v>
      </c>
      <c r="J2840" s="27">
        <v>631010000</v>
      </c>
      <c r="K2840" s="27" t="str">
        <f>VLOOKUP(B2840,[1]ПланКаз!A2827:M6131,12,0)</f>
        <v>ҚР, ШҚО, Өскемен қ., Бажов көш., 10</v>
      </c>
      <c r="L2840" s="27" t="str">
        <f>VLOOKUP(B2840,[1]ПланКаз!A2825:M6129,13,0)</f>
        <v>Желтоқсан-Қантар</v>
      </c>
      <c r="M2840" s="27" t="str">
        <f>VLOOKUP(B2840,[1]ПланКаз!A2827:N6131,14,0)</f>
        <v>Шығыс-Қазақстан облысы, Өскемен қ.</v>
      </c>
      <c r="N2840" s="27" t="s">
        <v>60</v>
      </c>
      <c r="O2840" s="27" t="str">
        <f>VLOOKUP(B2840,[1]ПланКаз!A2826:P6130,16,0)</f>
        <v>жыл бойына өтінім бойынша</v>
      </c>
      <c r="P2840" s="27" t="s">
        <v>61</v>
      </c>
      <c r="Q2840" s="28" t="s">
        <v>480</v>
      </c>
      <c r="R2840" s="27" t="str">
        <f>VLOOKUP(B2840,[1]ПланКаз!A2825:S6129,19,0)</f>
        <v>Дана</v>
      </c>
      <c r="S2840" s="29">
        <v>31</v>
      </c>
      <c r="T2840" s="29">
        <v>6190</v>
      </c>
      <c r="U2840" s="29">
        <v>191890</v>
      </c>
      <c r="V2840" s="29">
        <v>214916.8</v>
      </c>
      <c r="W2840" s="27"/>
      <c r="X2840" s="27" t="s">
        <v>64</v>
      </c>
      <c r="Y2840" s="27" t="s">
        <v>63</v>
      </c>
    </row>
    <row r="2841" spans="2:25" x14ac:dyDescent="0.2">
      <c r="B2841" s="27" t="s">
        <v>5877</v>
      </c>
      <c r="C2841" s="27" t="s">
        <v>57</v>
      </c>
      <c r="D2841" s="27" t="s">
        <v>5875</v>
      </c>
      <c r="E2841" s="27" t="str">
        <f>VLOOKUP(D2841,[1]ЕНС!A:E,2,FALSE)</f>
        <v>Цилиндр</v>
      </c>
      <c r="F2841" s="27" t="str">
        <f>VLOOKUP(D2841,[1]ЕНС!A:E,3,FALSE)</f>
        <v>рабочий тормозной, для грузового автомобиля</v>
      </c>
      <c r="G2841" s="27" t="s">
        <v>5878</v>
      </c>
      <c r="H2841" s="27" t="s">
        <v>28</v>
      </c>
      <c r="I2841" s="27">
        <v>0</v>
      </c>
      <c r="J2841" s="27">
        <v>631010000</v>
      </c>
      <c r="K2841" s="27" t="str">
        <f>VLOOKUP(B2841,[1]ПланКаз!A2828:M6132,12,0)</f>
        <v>ҚР, ШҚО, Өскемен қ., Бажов көш., 10</v>
      </c>
      <c r="L2841" s="27" t="str">
        <f>VLOOKUP(B2841,[1]ПланКаз!A2826:M6130,13,0)</f>
        <v>Желтоқсан-Қантар</v>
      </c>
      <c r="M2841" s="27" t="str">
        <f>VLOOKUP(B2841,[1]ПланКаз!A2828:N6132,14,0)</f>
        <v>Шығыс-Қазақстан облысы, Өскемен қ.</v>
      </c>
      <c r="N2841" s="27" t="s">
        <v>60</v>
      </c>
      <c r="O2841" s="27" t="str">
        <f>VLOOKUP(B2841,[1]ПланКаз!A2827:P6131,16,0)</f>
        <v>жыл бойына өтінім бойынша</v>
      </c>
      <c r="P2841" s="27" t="s">
        <v>61</v>
      </c>
      <c r="Q2841" s="28" t="s">
        <v>480</v>
      </c>
      <c r="R2841" s="27" t="str">
        <f>VLOOKUP(B2841,[1]ПланКаз!A2826:S6130,19,0)</f>
        <v>Дана</v>
      </c>
      <c r="S2841" s="29">
        <v>22</v>
      </c>
      <c r="T2841" s="29">
        <v>5476</v>
      </c>
      <c r="U2841" s="29">
        <v>120472</v>
      </c>
      <c r="V2841" s="29">
        <v>134928.64000000001</v>
      </c>
      <c r="W2841" s="27"/>
      <c r="X2841" s="27" t="s">
        <v>64</v>
      </c>
      <c r="Y2841" s="27" t="s">
        <v>63</v>
      </c>
    </row>
    <row r="2842" spans="2:25" x14ac:dyDescent="0.2">
      <c r="B2842" s="27" t="s">
        <v>5879</v>
      </c>
      <c r="C2842" s="27" t="s">
        <v>57</v>
      </c>
      <c r="D2842" s="27" t="s">
        <v>5880</v>
      </c>
      <c r="E2842" s="27" t="str">
        <f>VLOOKUP(D2842,[1]ЕНС!A:E,2,FALSE)</f>
        <v>Шестерня</v>
      </c>
      <c r="F2842" s="27" t="str">
        <f>VLOOKUP(D2842,[1]ЕНС!A:E,3,FALSE)</f>
        <v>коробки передач, для грузового автомобиля, 1-й передачи</v>
      </c>
      <c r="G2842" s="27" t="s">
        <v>5881</v>
      </c>
      <c r="H2842" s="27" t="s">
        <v>28</v>
      </c>
      <c r="I2842" s="27">
        <v>0</v>
      </c>
      <c r="J2842" s="27">
        <v>631010000</v>
      </c>
      <c r="K2842" s="27" t="str">
        <f>VLOOKUP(B2842,[1]ПланКаз!A2829:M6133,12,0)</f>
        <v>ҚР, ШҚО, Өскемен қ., Бажов көш., 10</v>
      </c>
      <c r="L2842" s="27" t="str">
        <f>VLOOKUP(B2842,[1]ПланКаз!A2827:M6131,13,0)</f>
        <v>Желтоқсан-Қантар</v>
      </c>
      <c r="M2842" s="27" t="str">
        <f>VLOOKUP(B2842,[1]ПланКаз!A2829:N6133,14,0)</f>
        <v>Шығыс-Қазақстан облысы, Өскемен қ.</v>
      </c>
      <c r="N2842" s="27" t="s">
        <v>60</v>
      </c>
      <c r="O2842" s="27" t="str">
        <f>VLOOKUP(B2842,[1]ПланКаз!A2828:P6132,16,0)</f>
        <v>жыл бойына өтінім бойынша</v>
      </c>
      <c r="P2842" s="27" t="s">
        <v>61</v>
      </c>
      <c r="Q2842" s="28" t="s">
        <v>480</v>
      </c>
      <c r="R2842" s="27" t="str">
        <f>VLOOKUP(B2842,[1]ПланКаз!A2827:S6131,19,0)</f>
        <v>Дана</v>
      </c>
      <c r="S2842" s="29">
        <v>3</v>
      </c>
      <c r="T2842" s="29">
        <v>14918</v>
      </c>
      <c r="U2842" s="29">
        <v>44754</v>
      </c>
      <c r="V2842" s="29">
        <v>50124.480000000003</v>
      </c>
      <c r="W2842" s="27"/>
      <c r="X2842" s="27" t="s">
        <v>64</v>
      </c>
      <c r="Y2842" s="27" t="s">
        <v>63</v>
      </c>
    </row>
    <row r="2843" spans="2:25" x14ac:dyDescent="0.2">
      <c r="B2843" s="27" t="s">
        <v>5882</v>
      </c>
      <c r="C2843" s="27" t="s">
        <v>57</v>
      </c>
      <c r="D2843" s="27" t="s">
        <v>5883</v>
      </c>
      <c r="E2843" s="27" t="str">
        <f>VLOOKUP(D2843,[1]ЕНС!A:E,2,FALSE)</f>
        <v>Шестерня</v>
      </c>
      <c r="F2843" s="27" t="str">
        <f>VLOOKUP(D2843,[1]ЕНС!A:E,3,FALSE)</f>
        <v>коробки передач, для грузового автомобиля, 2-й передачи</v>
      </c>
      <c r="G2843" s="27" t="s">
        <v>5884</v>
      </c>
      <c r="H2843" s="27" t="s">
        <v>28</v>
      </c>
      <c r="I2843" s="27">
        <v>0</v>
      </c>
      <c r="J2843" s="27">
        <v>631010000</v>
      </c>
      <c r="K2843" s="27" t="str">
        <f>VLOOKUP(B2843,[1]ПланКаз!A2830:M6134,12,0)</f>
        <v>ҚР, ШҚО, Өскемен қ., Бажов көш., 10</v>
      </c>
      <c r="L2843" s="27" t="str">
        <f>VLOOKUP(B2843,[1]ПланКаз!A2828:M6132,13,0)</f>
        <v>Желтоқсан-Қантар</v>
      </c>
      <c r="M2843" s="27" t="str">
        <f>VLOOKUP(B2843,[1]ПланКаз!A2830:N6134,14,0)</f>
        <v>Шығыс-Қазақстан облысы, Өскемен қ.</v>
      </c>
      <c r="N2843" s="27" t="s">
        <v>60</v>
      </c>
      <c r="O2843" s="27" t="str">
        <f>VLOOKUP(B2843,[1]ПланКаз!A2829:P6133,16,0)</f>
        <v>жыл бойына өтінім бойынша</v>
      </c>
      <c r="P2843" s="27" t="s">
        <v>61</v>
      </c>
      <c r="Q2843" s="28" t="s">
        <v>480</v>
      </c>
      <c r="R2843" s="27" t="str">
        <f>VLOOKUP(B2843,[1]ПланКаз!A2828:S6132,19,0)</f>
        <v>Дана</v>
      </c>
      <c r="S2843" s="29">
        <v>2</v>
      </c>
      <c r="T2843" s="29">
        <v>12220</v>
      </c>
      <c r="U2843" s="29">
        <v>24440</v>
      </c>
      <c r="V2843" s="29">
        <v>27372.799999999999</v>
      </c>
      <c r="W2843" s="27"/>
      <c r="X2843" s="27" t="s">
        <v>64</v>
      </c>
      <c r="Y2843" s="27" t="s">
        <v>63</v>
      </c>
    </row>
    <row r="2844" spans="2:25" x14ac:dyDescent="0.2">
      <c r="B2844" s="27" t="s">
        <v>5885</v>
      </c>
      <c r="C2844" s="27" t="s">
        <v>57</v>
      </c>
      <c r="D2844" s="27" t="s">
        <v>5886</v>
      </c>
      <c r="E2844" s="27" t="str">
        <f>VLOOKUP(D2844,[1]ЕНС!A:E,2,FALSE)</f>
        <v>Шестерня</v>
      </c>
      <c r="F2844" s="27" t="str">
        <f>VLOOKUP(D2844,[1]ЕНС!A:E,3,FALSE)</f>
        <v>коробки передач, для грузового автомобиля, 3-й передачи</v>
      </c>
      <c r="G2844" s="27" t="s">
        <v>5887</v>
      </c>
      <c r="H2844" s="27" t="s">
        <v>28</v>
      </c>
      <c r="I2844" s="27">
        <v>0</v>
      </c>
      <c r="J2844" s="27">
        <v>631010000</v>
      </c>
      <c r="K2844" s="27" t="str">
        <f>VLOOKUP(B2844,[1]ПланКаз!A2831:M6135,12,0)</f>
        <v>ҚР, ШҚО, Өскемен қ., Бажов көш., 10</v>
      </c>
      <c r="L2844" s="27" t="str">
        <f>VLOOKUP(B2844,[1]ПланКаз!A2829:M6133,13,0)</f>
        <v>Желтоқсан-Қантар</v>
      </c>
      <c r="M2844" s="27" t="str">
        <f>VLOOKUP(B2844,[1]ПланКаз!A2831:N6135,14,0)</f>
        <v>Шығыс-Қазақстан облысы, Өскемен қ.</v>
      </c>
      <c r="N2844" s="27" t="s">
        <v>60</v>
      </c>
      <c r="O2844" s="27" t="str">
        <f>VLOOKUP(B2844,[1]ПланКаз!A2830:P6134,16,0)</f>
        <v>жыл бойына өтінім бойынша</v>
      </c>
      <c r="P2844" s="27" t="s">
        <v>61</v>
      </c>
      <c r="Q2844" s="28" t="s">
        <v>480</v>
      </c>
      <c r="R2844" s="27" t="str">
        <f>VLOOKUP(B2844,[1]ПланКаз!A2829:S6133,19,0)</f>
        <v>Дана</v>
      </c>
      <c r="S2844" s="29">
        <v>2</v>
      </c>
      <c r="T2844" s="29">
        <v>10237</v>
      </c>
      <c r="U2844" s="29">
        <v>20474</v>
      </c>
      <c r="V2844" s="29">
        <v>22930.880000000001</v>
      </c>
      <c r="W2844" s="27"/>
      <c r="X2844" s="27" t="s">
        <v>64</v>
      </c>
      <c r="Y2844" s="27" t="s">
        <v>63</v>
      </c>
    </row>
    <row r="2845" spans="2:25" x14ac:dyDescent="0.2">
      <c r="B2845" s="27" t="s">
        <v>5888</v>
      </c>
      <c r="C2845" s="27" t="s">
        <v>57</v>
      </c>
      <c r="D2845" s="27" t="s">
        <v>5625</v>
      </c>
      <c r="E2845" s="27" t="str">
        <f>VLOOKUP(D2845,[1]ЕНС!A:E,2,FALSE)</f>
        <v>Накладка</v>
      </c>
      <c r="F2845" s="27" t="str">
        <f>VLOOKUP(D2845,[1]ЕНС!A:E,3,FALSE)</f>
        <v>тормозной колодки, для грузового автомобиля</v>
      </c>
      <c r="G2845" s="27" t="s">
        <v>5889</v>
      </c>
      <c r="H2845" s="27" t="s">
        <v>28</v>
      </c>
      <c r="I2845" s="27">
        <v>0</v>
      </c>
      <c r="J2845" s="27">
        <v>631010000</v>
      </c>
      <c r="K2845" s="27" t="str">
        <f>VLOOKUP(B2845,[1]ПланКаз!A2832:M6136,12,0)</f>
        <v>ҚР, ШҚО, Өскемен қ., Бажов көш., 10</v>
      </c>
      <c r="L2845" s="27" t="str">
        <f>VLOOKUP(B2845,[1]ПланКаз!A2830:M6134,13,0)</f>
        <v>Желтоқсан-Қантар</v>
      </c>
      <c r="M2845" s="27" t="str">
        <f>VLOOKUP(B2845,[1]ПланКаз!A2832:N6136,14,0)</f>
        <v>Шығыс-Қазақстан облысы, Өскемен қ.</v>
      </c>
      <c r="N2845" s="27" t="s">
        <v>60</v>
      </c>
      <c r="O2845" s="27" t="str">
        <f>VLOOKUP(B2845,[1]ПланКаз!A2831:P6135,16,0)</f>
        <v>жыл бойына өтінім бойынша</v>
      </c>
      <c r="P2845" s="27" t="s">
        <v>61</v>
      </c>
      <c r="Q2845" s="28" t="s">
        <v>480</v>
      </c>
      <c r="R2845" s="27" t="str">
        <f>VLOOKUP(B2845,[1]ПланКаз!A2830:S6134,19,0)</f>
        <v>Дана</v>
      </c>
      <c r="S2845" s="29">
        <v>30</v>
      </c>
      <c r="T2845" s="29">
        <v>608</v>
      </c>
      <c r="U2845" s="29">
        <v>18240</v>
      </c>
      <c r="V2845" s="29">
        <v>20428.8</v>
      </c>
      <c r="W2845" s="27"/>
      <c r="X2845" s="27" t="s">
        <v>64</v>
      </c>
      <c r="Y2845" s="27" t="s">
        <v>63</v>
      </c>
    </row>
    <row r="2846" spans="2:25" x14ac:dyDescent="0.2">
      <c r="B2846" s="27" t="s">
        <v>5890</v>
      </c>
      <c r="C2846" s="27" t="s">
        <v>57</v>
      </c>
      <c r="D2846" s="27" t="s">
        <v>5891</v>
      </c>
      <c r="E2846" s="27" t="str">
        <f>VLOOKUP(D2846,[1]ЕНС!A:E,2,FALSE)</f>
        <v>Шестерня</v>
      </c>
      <c r="F2846" s="27" t="str">
        <f>VLOOKUP(D2846,[1]ЕНС!A:E,3,FALSE)</f>
        <v>заднего хода, для грузового автомобиля</v>
      </c>
      <c r="G2846" s="27" t="s">
        <v>5892</v>
      </c>
      <c r="H2846" s="27" t="s">
        <v>28</v>
      </c>
      <c r="I2846" s="27">
        <v>0</v>
      </c>
      <c r="J2846" s="27">
        <v>631010000</v>
      </c>
      <c r="K2846" s="27" t="str">
        <f>VLOOKUP(B2846,[1]ПланКаз!A2833:M6137,12,0)</f>
        <v>ҚР, ШҚО, Өскемен қ., Бажов көш., 10</v>
      </c>
      <c r="L2846" s="27" t="str">
        <f>VLOOKUP(B2846,[1]ПланКаз!A2831:M6135,13,0)</f>
        <v>Желтоқсан-Қантар</v>
      </c>
      <c r="M2846" s="27" t="str">
        <f>VLOOKUP(B2846,[1]ПланКаз!A2833:N6137,14,0)</f>
        <v>Шығыс-Қазақстан облысы, Өскемен қ.</v>
      </c>
      <c r="N2846" s="27" t="s">
        <v>60</v>
      </c>
      <c r="O2846" s="27" t="str">
        <f>VLOOKUP(B2846,[1]ПланКаз!A2832:P6136,16,0)</f>
        <v>жыл бойына өтінім бойынша</v>
      </c>
      <c r="P2846" s="27" t="s">
        <v>61</v>
      </c>
      <c r="Q2846" s="28" t="s">
        <v>480</v>
      </c>
      <c r="R2846" s="27" t="str">
        <f>VLOOKUP(B2846,[1]ПланКаз!A2831:S6135,19,0)</f>
        <v>Дана</v>
      </c>
      <c r="S2846" s="29">
        <v>3</v>
      </c>
      <c r="T2846" s="29">
        <v>13489</v>
      </c>
      <c r="U2846" s="29">
        <v>40467</v>
      </c>
      <c r="V2846" s="29">
        <v>45323.040000000001</v>
      </c>
      <c r="W2846" s="27"/>
      <c r="X2846" s="27" t="s">
        <v>64</v>
      </c>
      <c r="Y2846" s="27" t="s">
        <v>63</v>
      </c>
    </row>
    <row r="2847" spans="2:25" x14ac:dyDescent="0.2">
      <c r="B2847" s="27" t="s">
        <v>5893</v>
      </c>
      <c r="C2847" s="27" t="s">
        <v>57</v>
      </c>
      <c r="D2847" s="27" t="s">
        <v>5894</v>
      </c>
      <c r="E2847" s="27" t="str">
        <f>VLOOKUP(D2847,[1]ЕНС!A:E,2,FALSE)</f>
        <v>Втулка</v>
      </c>
      <c r="F2847" s="27" t="str">
        <f>VLOOKUP(D2847,[1]ЕНС!A:E,3,FALSE)</f>
        <v>для грузового автомобиля, для пружины амортизатора</v>
      </c>
      <c r="G2847" s="27" t="s">
        <v>5895</v>
      </c>
      <c r="H2847" s="27" t="s">
        <v>28</v>
      </c>
      <c r="I2847" s="27">
        <v>0</v>
      </c>
      <c r="J2847" s="27">
        <v>631010000</v>
      </c>
      <c r="K2847" s="27" t="str">
        <f>VLOOKUP(B2847,[1]ПланКаз!A2834:M6138,12,0)</f>
        <v>ҚР, ШҚО, Өскемен қ., Бажов көш., 10</v>
      </c>
      <c r="L2847" s="27" t="str">
        <f>VLOOKUP(B2847,[1]ПланКаз!A2832:M6136,13,0)</f>
        <v>Желтоқсан-Қантар</v>
      </c>
      <c r="M2847" s="27" t="str">
        <f>VLOOKUP(B2847,[1]ПланКаз!A2834:N6138,14,0)</f>
        <v>Шығыс-Қазақстан облысы, Өскемен қ.</v>
      </c>
      <c r="N2847" s="27" t="s">
        <v>60</v>
      </c>
      <c r="O2847" s="27" t="str">
        <f>VLOOKUP(B2847,[1]ПланКаз!A2833:P6137,16,0)</f>
        <v>жыл бойына өтінім бойынша</v>
      </c>
      <c r="P2847" s="27" t="s">
        <v>61</v>
      </c>
      <c r="Q2847" s="28" t="s">
        <v>480</v>
      </c>
      <c r="R2847" s="27" t="str">
        <f>VLOOKUP(B2847,[1]ПланКаз!A2832:S6136,19,0)</f>
        <v>Дана</v>
      </c>
      <c r="S2847" s="29">
        <v>88</v>
      </c>
      <c r="T2847" s="29">
        <v>84</v>
      </c>
      <c r="U2847" s="29">
        <v>7392</v>
      </c>
      <c r="V2847" s="29">
        <v>8279.0400000000009</v>
      </c>
      <c r="W2847" s="27"/>
      <c r="X2847" s="27" t="s">
        <v>64</v>
      </c>
      <c r="Y2847" s="27" t="s">
        <v>63</v>
      </c>
    </row>
    <row r="2848" spans="2:25" x14ac:dyDescent="0.2">
      <c r="B2848" s="27" t="s">
        <v>5896</v>
      </c>
      <c r="C2848" s="27" t="s">
        <v>57</v>
      </c>
      <c r="D2848" s="27" t="s">
        <v>5897</v>
      </c>
      <c r="E2848" s="27" t="str">
        <f>VLOOKUP(D2848,[1]ЕНС!A:E,2,FALSE)</f>
        <v>Кольцо уплотнительное</v>
      </c>
      <c r="F2848" s="27" t="str">
        <f>VLOOKUP(D2848,[1]ЕНС!A:E,3,FALSE)</f>
        <v>для гильзы цилиндра</v>
      </c>
      <c r="G2848" s="27" t="s">
        <v>5898</v>
      </c>
      <c r="H2848" s="27" t="s">
        <v>28</v>
      </c>
      <c r="I2848" s="27">
        <v>0</v>
      </c>
      <c r="J2848" s="27">
        <v>631010000</v>
      </c>
      <c r="K2848" s="27" t="str">
        <f>VLOOKUP(B2848,[1]ПланКаз!A2835:M6139,12,0)</f>
        <v>ҚР, ШҚО, Өскемен қ., Бажов көш., 10</v>
      </c>
      <c r="L2848" s="27" t="str">
        <f>VLOOKUP(B2848,[1]ПланКаз!A2833:M6137,13,0)</f>
        <v>Желтоқсан-Қантар</v>
      </c>
      <c r="M2848" s="27" t="str">
        <f>VLOOKUP(B2848,[1]ПланКаз!A2835:N6139,14,0)</f>
        <v>Шығыс-Қазақстан облысы, Өскемен қ.</v>
      </c>
      <c r="N2848" s="27" t="s">
        <v>60</v>
      </c>
      <c r="O2848" s="27" t="str">
        <f>VLOOKUP(B2848,[1]ПланКаз!A2834:P6138,16,0)</f>
        <v>жыл бойына өтінім бойынша</v>
      </c>
      <c r="P2848" s="27" t="s">
        <v>61</v>
      </c>
      <c r="Q2848" s="28" t="s">
        <v>2783</v>
      </c>
      <c r="R2848" s="27" t="str">
        <f>VLOOKUP(B2848,[1]ПланКаз!A2833:S6137,19,0)</f>
        <v>Дана</v>
      </c>
      <c r="S2848" s="29">
        <v>34</v>
      </c>
      <c r="T2848" s="29">
        <v>397</v>
      </c>
      <c r="U2848" s="29">
        <v>13498</v>
      </c>
      <c r="V2848" s="29">
        <v>15117.76</v>
      </c>
      <c r="W2848" s="27"/>
      <c r="X2848" s="27" t="s">
        <v>64</v>
      </c>
      <c r="Y2848" s="27" t="s">
        <v>63</v>
      </c>
    </row>
    <row r="2849" spans="2:25" x14ac:dyDescent="0.2">
      <c r="B2849" s="27" t="s">
        <v>5899</v>
      </c>
      <c r="C2849" s="27" t="s">
        <v>57</v>
      </c>
      <c r="D2849" s="27" t="s">
        <v>5900</v>
      </c>
      <c r="E2849" s="27" t="str">
        <f>VLOOKUP(D2849,[1]ЕНС!A:E,2,FALSE)</f>
        <v>Комплект ремонтный</v>
      </c>
      <c r="F2849" s="27" t="str">
        <f>VLOOKUP(D2849,[1]ЕНС!A:E,3,FALSE)</f>
        <v>главного цилиндра сцепления, для грузового автомобиля</v>
      </c>
      <c r="G2849" s="27" t="s">
        <v>5901</v>
      </c>
      <c r="H2849" s="27" t="s">
        <v>28</v>
      </c>
      <c r="I2849" s="27">
        <v>0</v>
      </c>
      <c r="J2849" s="27">
        <v>631010000</v>
      </c>
      <c r="K2849" s="27" t="str">
        <f>VLOOKUP(B2849,[1]ПланКаз!A2836:M6140,12,0)</f>
        <v>ҚР, ШҚО, Өскемен қ., Бажов көш., 10</v>
      </c>
      <c r="L2849" s="27" t="str">
        <f>VLOOKUP(B2849,[1]ПланКаз!A2834:M6138,13,0)</f>
        <v>Желтоқсан-Қантар</v>
      </c>
      <c r="M2849" s="27" t="str">
        <f>VLOOKUP(B2849,[1]ПланКаз!A2836:N6140,14,0)</f>
        <v>Шығыс-Қазақстан облысы, Өскемен қ.</v>
      </c>
      <c r="N2849" s="27" t="s">
        <v>60</v>
      </c>
      <c r="O2849" s="27" t="str">
        <f>VLOOKUP(B2849,[1]ПланКаз!A2835:P6139,16,0)</f>
        <v>жыл бойына өтінім бойынша</v>
      </c>
      <c r="P2849" s="27" t="s">
        <v>61</v>
      </c>
      <c r="Q2849" s="28" t="s">
        <v>2783</v>
      </c>
      <c r="R2849" s="27" t="str">
        <f>VLOOKUP(B2849,[1]ПланКаз!A2834:S6138,19,0)</f>
        <v>Комплект</v>
      </c>
      <c r="S2849" s="29">
        <v>10</v>
      </c>
      <c r="T2849" s="29">
        <v>517</v>
      </c>
      <c r="U2849" s="29">
        <v>5170</v>
      </c>
      <c r="V2849" s="29">
        <v>5790.4</v>
      </c>
      <c r="W2849" s="27"/>
      <c r="X2849" s="27" t="s">
        <v>64</v>
      </c>
      <c r="Y2849" s="27" t="s">
        <v>63</v>
      </c>
    </row>
    <row r="2850" spans="2:25" x14ac:dyDescent="0.2">
      <c r="B2850" s="27" t="s">
        <v>5902</v>
      </c>
      <c r="C2850" s="27" t="s">
        <v>57</v>
      </c>
      <c r="D2850" s="27" t="s">
        <v>5903</v>
      </c>
      <c r="E2850" s="27" t="str">
        <f>VLOOKUP(D2850,[1]ЕНС!A:E,2,FALSE)</f>
        <v>Прокладка</v>
      </c>
      <c r="F2850" s="27" t="str">
        <f>VLOOKUP(D2850,[1]ЕНС!A:E,3,FALSE)</f>
        <v>впускной трубы, для грузового автомобиля</v>
      </c>
      <c r="G2850" s="27" t="s">
        <v>5904</v>
      </c>
      <c r="H2850" s="27" t="s">
        <v>28</v>
      </c>
      <c r="I2850" s="27">
        <v>0</v>
      </c>
      <c r="J2850" s="27">
        <v>631010000</v>
      </c>
      <c r="K2850" s="27" t="str">
        <f>VLOOKUP(B2850,[1]ПланКаз!A2837:M6141,12,0)</f>
        <v>ҚР, ШҚО, Өскемен қ., Бажов көш., 10</v>
      </c>
      <c r="L2850" s="27" t="str">
        <f>VLOOKUP(B2850,[1]ПланКаз!A2835:M6139,13,0)</f>
        <v>Желтоқсан-Қантар</v>
      </c>
      <c r="M2850" s="27" t="str">
        <f>VLOOKUP(B2850,[1]ПланКаз!A2837:N6141,14,0)</f>
        <v>Шығыс-Қазақстан облысы, Өскемен қ.</v>
      </c>
      <c r="N2850" s="27" t="s">
        <v>60</v>
      </c>
      <c r="O2850" s="27" t="str">
        <f>VLOOKUP(B2850,[1]ПланКаз!A2836:P6140,16,0)</f>
        <v>жыл бойына өтінім бойынша</v>
      </c>
      <c r="P2850" s="27" t="s">
        <v>61</v>
      </c>
      <c r="Q2850" s="28" t="s">
        <v>480</v>
      </c>
      <c r="R2850" s="27" t="str">
        <f>VLOOKUP(B2850,[1]ПланКаз!A2835:S6139,19,0)</f>
        <v>Комплект</v>
      </c>
      <c r="S2850" s="29">
        <v>18</v>
      </c>
      <c r="T2850" s="29">
        <v>1111</v>
      </c>
      <c r="U2850" s="29">
        <v>19998</v>
      </c>
      <c r="V2850" s="29">
        <v>22397.759999999998</v>
      </c>
      <c r="W2850" s="27"/>
      <c r="X2850" s="27" t="s">
        <v>64</v>
      </c>
      <c r="Y2850" s="27" t="s">
        <v>63</v>
      </c>
    </row>
    <row r="2851" spans="2:25" x14ac:dyDescent="0.2">
      <c r="B2851" s="27" t="s">
        <v>5905</v>
      </c>
      <c r="C2851" s="27" t="s">
        <v>57</v>
      </c>
      <c r="D2851" s="27" t="s">
        <v>5906</v>
      </c>
      <c r="E2851" s="27" t="str">
        <f>VLOOKUP(D2851,[1]ЕНС!A:E,2,FALSE)</f>
        <v>Лапки корзины сцепления</v>
      </c>
      <c r="F2851" s="27" t="str">
        <f>VLOOKUP(D2851,[1]ЕНС!A:E,3,FALSE)</f>
        <v>для грузового автомобиля</v>
      </c>
      <c r="G2851" s="27" t="s">
        <v>5907</v>
      </c>
      <c r="H2851" s="27" t="s">
        <v>28</v>
      </c>
      <c r="I2851" s="27">
        <v>0</v>
      </c>
      <c r="J2851" s="27">
        <v>631010000</v>
      </c>
      <c r="K2851" s="27" t="str">
        <f>VLOOKUP(B2851,[1]ПланКаз!A2838:M6142,12,0)</f>
        <v>ҚР, ШҚО, Өскемен қ., Бажов көш., 10</v>
      </c>
      <c r="L2851" s="27" t="str">
        <f>VLOOKUP(B2851,[1]ПланКаз!A2836:M6140,13,0)</f>
        <v>Желтоқсан-Қантар</v>
      </c>
      <c r="M2851" s="27" t="str">
        <f>VLOOKUP(B2851,[1]ПланКаз!A2838:N6142,14,0)</f>
        <v>Шығыс-Қазақстан облысы, Өскемен қ.</v>
      </c>
      <c r="N2851" s="27" t="s">
        <v>60</v>
      </c>
      <c r="O2851" s="27" t="str">
        <f>VLOOKUP(B2851,[1]ПланКаз!A2837:P6141,16,0)</f>
        <v>жыл бойына өтінім бойынша</v>
      </c>
      <c r="P2851" s="27" t="s">
        <v>61</v>
      </c>
      <c r="Q2851" s="28" t="s">
        <v>480</v>
      </c>
      <c r="R2851" s="27" t="str">
        <f>VLOOKUP(B2851,[1]ПланКаз!A2836:S6140,19,0)</f>
        <v>Дана</v>
      </c>
      <c r="S2851" s="29">
        <v>40</v>
      </c>
      <c r="T2851" s="29">
        <v>1428</v>
      </c>
      <c r="U2851" s="29">
        <v>57120</v>
      </c>
      <c r="V2851" s="29">
        <v>63974.400000000001</v>
      </c>
      <c r="W2851" s="27"/>
      <c r="X2851" s="27" t="s">
        <v>64</v>
      </c>
      <c r="Y2851" s="27" t="s">
        <v>63</v>
      </c>
    </row>
    <row r="2852" spans="2:25" x14ac:dyDescent="0.2">
      <c r="B2852" s="27" t="s">
        <v>5908</v>
      </c>
      <c r="C2852" s="27" t="s">
        <v>57</v>
      </c>
      <c r="D2852" s="27" t="s">
        <v>5909</v>
      </c>
      <c r="E2852" s="27" t="str">
        <f>VLOOKUP(D2852,[1]ЕНС!A:E,2,FALSE)</f>
        <v>Кольцо уплотнительное</v>
      </c>
      <c r="F2852" s="27" t="str">
        <f>VLOOKUP(D2852,[1]ЕНС!A:E,3,FALSE)</f>
        <v>для грузового автомобиля</v>
      </c>
      <c r="G2852" s="27" t="s">
        <v>5910</v>
      </c>
      <c r="H2852" s="27" t="s">
        <v>28</v>
      </c>
      <c r="I2852" s="27">
        <v>0</v>
      </c>
      <c r="J2852" s="27">
        <v>631010000</v>
      </c>
      <c r="K2852" s="27" t="str">
        <f>VLOOKUP(B2852,[1]ПланКаз!A2839:M6143,12,0)</f>
        <v>ҚР, ШҚО, Өскемен қ., Бажов көш., 10</v>
      </c>
      <c r="L2852" s="27" t="str">
        <f>VLOOKUP(B2852,[1]ПланКаз!A2837:M6141,13,0)</f>
        <v>Желтоқсан-Қантар</v>
      </c>
      <c r="M2852" s="27" t="str">
        <f>VLOOKUP(B2852,[1]ПланКаз!A2839:N6143,14,0)</f>
        <v>Шығыс-Қазақстан облысы, Өскемен қ.</v>
      </c>
      <c r="N2852" s="27" t="s">
        <v>60</v>
      </c>
      <c r="O2852" s="27" t="str">
        <f>VLOOKUP(B2852,[1]ПланКаз!A2838:P6142,16,0)</f>
        <v>жыл бойына өтінім бойынша</v>
      </c>
      <c r="P2852" s="27" t="s">
        <v>61</v>
      </c>
      <c r="Q2852" s="28" t="s">
        <v>480</v>
      </c>
      <c r="R2852" s="27" t="str">
        <f>VLOOKUP(B2852,[1]ПланКаз!A2837:S6141,19,0)</f>
        <v>Дана</v>
      </c>
      <c r="S2852" s="29">
        <v>35</v>
      </c>
      <c r="T2852" s="29">
        <v>152</v>
      </c>
      <c r="U2852" s="29">
        <v>5320</v>
      </c>
      <c r="V2852" s="29">
        <v>5958.4</v>
      </c>
      <c r="W2852" s="27"/>
      <c r="X2852" s="27" t="s">
        <v>64</v>
      </c>
      <c r="Y2852" s="27" t="s">
        <v>63</v>
      </c>
    </row>
    <row r="2853" spans="2:25" x14ac:dyDescent="0.2">
      <c r="B2853" s="27" t="s">
        <v>5911</v>
      </c>
      <c r="C2853" s="27" t="s">
        <v>57</v>
      </c>
      <c r="D2853" s="27" t="s">
        <v>5912</v>
      </c>
      <c r="E2853" s="27" t="str">
        <f>VLOOKUP(D2853,[1]ЕНС!A:E,2,FALSE)</f>
        <v>Палец поршневой</v>
      </c>
      <c r="F2853" s="27" t="str">
        <f>VLOOKUP(D2853,[1]ЕНС!A:E,3,FALSE)</f>
        <v>для карбюраторного двигателя, для грузового автомобиля</v>
      </c>
      <c r="G2853" s="27" t="s">
        <v>5913</v>
      </c>
      <c r="H2853" s="27" t="s">
        <v>28</v>
      </c>
      <c r="I2853" s="27">
        <v>0</v>
      </c>
      <c r="J2853" s="27">
        <v>631010000</v>
      </c>
      <c r="K2853" s="27" t="str">
        <f>VLOOKUP(B2853,[1]ПланКаз!A2840:M6144,12,0)</f>
        <v>ҚР, ШҚО, Өскемен қ., Бажов көш., 10</v>
      </c>
      <c r="L2853" s="27" t="str">
        <f>VLOOKUP(B2853,[1]ПланКаз!A2838:M6142,13,0)</f>
        <v>Желтоқсан-Қантар</v>
      </c>
      <c r="M2853" s="27" t="str">
        <f>VLOOKUP(B2853,[1]ПланКаз!A2840:N6144,14,0)</f>
        <v>Шығыс-Қазақстан облысы, Өскемен қ.</v>
      </c>
      <c r="N2853" s="27" t="s">
        <v>60</v>
      </c>
      <c r="O2853" s="27" t="str">
        <f>VLOOKUP(B2853,[1]ПланКаз!A2839:P6143,16,0)</f>
        <v>жыл бойына өтінім бойынша</v>
      </c>
      <c r="P2853" s="27" t="s">
        <v>61</v>
      </c>
      <c r="Q2853" s="28" t="s">
        <v>480</v>
      </c>
      <c r="R2853" s="27" t="str">
        <f>VLOOKUP(B2853,[1]ПланКаз!A2838:S6142,19,0)</f>
        <v>Дана</v>
      </c>
      <c r="S2853" s="29">
        <v>16</v>
      </c>
      <c r="T2853" s="29">
        <v>920</v>
      </c>
      <c r="U2853" s="29">
        <v>14720</v>
      </c>
      <c r="V2853" s="29">
        <v>16486.400000000001</v>
      </c>
      <c r="W2853" s="27"/>
      <c r="X2853" s="27" t="s">
        <v>64</v>
      </c>
      <c r="Y2853" s="27" t="s">
        <v>63</v>
      </c>
    </row>
    <row r="2854" spans="2:25" x14ac:dyDescent="0.2">
      <c r="B2854" s="27" t="s">
        <v>5914</v>
      </c>
      <c r="C2854" s="27" t="s">
        <v>57</v>
      </c>
      <c r="D2854" s="27" t="s">
        <v>5915</v>
      </c>
      <c r="E2854" s="27" t="str">
        <f>VLOOKUP(D2854,[1]ЕНС!A:E,2,FALSE)</f>
        <v>Привод</v>
      </c>
      <c r="F2854" s="27" t="str">
        <f>VLOOKUP(D2854,[1]ЕНС!A:E,3,FALSE)</f>
        <v>масляного насоса двигателя, для грузового автомобиля</v>
      </c>
      <c r="G2854" s="27" t="s">
        <v>5916</v>
      </c>
      <c r="H2854" s="27" t="s">
        <v>28</v>
      </c>
      <c r="I2854" s="27">
        <v>0</v>
      </c>
      <c r="J2854" s="27">
        <v>631010000</v>
      </c>
      <c r="K2854" s="27" t="str">
        <f>VLOOKUP(B2854,[1]ПланКаз!A2841:M6145,12,0)</f>
        <v>ҚР, ШҚО, Өскемен қ., Бажов көш., 10</v>
      </c>
      <c r="L2854" s="27" t="str">
        <f>VLOOKUP(B2854,[1]ПланКаз!A2839:M6143,13,0)</f>
        <v>Желтоқсан-Қантар</v>
      </c>
      <c r="M2854" s="27" t="str">
        <f>VLOOKUP(B2854,[1]ПланКаз!A2841:N6145,14,0)</f>
        <v>Шығыс-Қазақстан облысы, Өскемен қ.</v>
      </c>
      <c r="N2854" s="27" t="s">
        <v>60</v>
      </c>
      <c r="O2854" s="27" t="str">
        <f>VLOOKUP(B2854,[1]ПланКаз!A2840:P6144,16,0)</f>
        <v>жыл бойына өтінім бойынша</v>
      </c>
      <c r="P2854" s="27" t="s">
        <v>61</v>
      </c>
      <c r="Q2854" s="28" t="s">
        <v>480</v>
      </c>
      <c r="R2854" s="27" t="str">
        <f>VLOOKUP(B2854,[1]ПланКаз!A2839:S6143,19,0)</f>
        <v>Дана</v>
      </c>
      <c r="S2854" s="29">
        <v>5</v>
      </c>
      <c r="T2854" s="29">
        <v>11828</v>
      </c>
      <c r="U2854" s="29">
        <v>59140</v>
      </c>
      <c r="V2854" s="29">
        <v>66236.800000000003</v>
      </c>
      <c r="W2854" s="27"/>
      <c r="X2854" s="27" t="s">
        <v>64</v>
      </c>
      <c r="Y2854" s="27" t="s">
        <v>63</v>
      </c>
    </row>
    <row r="2855" spans="2:25" x14ac:dyDescent="0.2">
      <c r="B2855" s="27" t="s">
        <v>5917</v>
      </c>
      <c r="C2855" s="27" t="s">
        <v>57</v>
      </c>
      <c r="D2855" s="27" t="s">
        <v>5918</v>
      </c>
      <c r="E2855" s="27" t="str">
        <f>VLOOKUP(D2855,[1]ЕНС!A:E,2,FALSE)</f>
        <v>Сцепление</v>
      </c>
      <c r="F2855" s="27" t="str">
        <f>VLOOKUP(D2855,[1]ЕНС!A:E,3,FALSE)</f>
        <v>для грузового автомобиля</v>
      </c>
      <c r="G2855" s="27" t="s">
        <v>5919</v>
      </c>
      <c r="H2855" s="27" t="s">
        <v>28</v>
      </c>
      <c r="I2855" s="27">
        <v>0</v>
      </c>
      <c r="J2855" s="27">
        <v>631010000</v>
      </c>
      <c r="K2855" s="27" t="str">
        <f>VLOOKUP(B2855,[1]ПланКаз!A2842:M6146,12,0)</f>
        <v>ҚР, ШҚО, Өскемен қ., Бажов көш., 10</v>
      </c>
      <c r="L2855" s="27" t="str">
        <f>VLOOKUP(B2855,[1]ПланКаз!A2840:M6144,13,0)</f>
        <v>Желтоқсан-Қантар</v>
      </c>
      <c r="M2855" s="27" t="str">
        <f>VLOOKUP(B2855,[1]ПланКаз!A2842:N6146,14,0)</f>
        <v>Шығыс-Қазақстан облысы, Өскемен қ.</v>
      </c>
      <c r="N2855" s="27" t="s">
        <v>60</v>
      </c>
      <c r="O2855" s="27" t="str">
        <f>VLOOKUP(B2855,[1]ПланКаз!A2841:P6145,16,0)</f>
        <v>жыл бойына өтінім бойынша</v>
      </c>
      <c r="P2855" s="27" t="s">
        <v>61</v>
      </c>
      <c r="Q2855" s="28" t="s">
        <v>480</v>
      </c>
      <c r="R2855" s="27" t="str">
        <f>VLOOKUP(B2855,[1]ПланКаз!A2840:S6144,19,0)</f>
        <v>Дана</v>
      </c>
      <c r="S2855" s="29">
        <v>9</v>
      </c>
      <c r="T2855" s="29">
        <v>28524</v>
      </c>
      <c r="U2855" s="29">
        <v>256716</v>
      </c>
      <c r="V2855" s="29">
        <v>287521.91999999998</v>
      </c>
      <c r="W2855" s="27"/>
      <c r="X2855" s="27" t="s">
        <v>64</v>
      </c>
      <c r="Y2855" s="27" t="s">
        <v>63</v>
      </c>
    </row>
    <row r="2856" spans="2:25" x14ac:dyDescent="0.2">
      <c r="B2856" s="27" t="s">
        <v>5920</v>
      </c>
      <c r="C2856" s="27" t="s">
        <v>57</v>
      </c>
      <c r="D2856" s="27" t="s">
        <v>5921</v>
      </c>
      <c r="E2856" s="27" t="str">
        <f>VLOOKUP(D2856,[1]ЕНС!A:E,2,FALSE)</f>
        <v>Накладка</v>
      </c>
      <c r="F2856" s="27" t="str">
        <f>VLOOKUP(D2856,[1]ЕНС!A:E,3,FALSE)</f>
        <v>диска сцепления, для грузового автомобиля</v>
      </c>
      <c r="G2856" s="27" t="s">
        <v>5922</v>
      </c>
      <c r="H2856" s="27" t="s">
        <v>28</v>
      </c>
      <c r="I2856" s="27">
        <v>0</v>
      </c>
      <c r="J2856" s="27">
        <v>631010000</v>
      </c>
      <c r="K2856" s="27" t="str">
        <f>VLOOKUP(B2856,[1]ПланКаз!A2843:M6147,12,0)</f>
        <v>ҚР, ШҚО, Өскемен қ., Бажов көш., 10</v>
      </c>
      <c r="L2856" s="27" t="str">
        <f>VLOOKUP(B2856,[1]ПланКаз!A2841:M6145,13,0)</f>
        <v>Желтоқсан-Қантар</v>
      </c>
      <c r="M2856" s="27" t="str">
        <f>VLOOKUP(B2856,[1]ПланКаз!A2843:N6147,14,0)</f>
        <v>Шығыс-Қазақстан облысы, Өскемен қ.</v>
      </c>
      <c r="N2856" s="27" t="s">
        <v>60</v>
      </c>
      <c r="O2856" s="27" t="str">
        <f>VLOOKUP(B2856,[1]ПланКаз!A2842:P6146,16,0)</f>
        <v>жыл бойына өтінім бойынша</v>
      </c>
      <c r="P2856" s="27" t="s">
        <v>61</v>
      </c>
      <c r="Q2856" s="28" t="s">
        <v>480</v>
      </c>
      <c r="R2856" s="27" t="str">
        <f>VLOOKUP(B2856,[1]ПланКаз!A2841:S6145,19,0)</f>
        <v>Дана</v>
      </c>
      <c r="S2856" s="29">
        <v>20</v>
      </c>
      <c r="T2856" s="29">
        <v>1111</v>
      </c>
      <c r="U2856" s="29">
        <v>22220</v>
      </c>
      <c r="V2856" s="29">
        <v>24886.400000000001</v>
      </c>
      <c r="W2856" s="27"/>
      <c r="X2856" s="27" t="s">
        <v>64</v>
      </c>
      <c r="Y2856" s="27" t="s">
        <v>63</v>
      </c>
    </row>
    <row r="2857" spans="2:25" x14ac:dyDescent="0.2">
      <c r="B2857" s="27" t="s">
        <v>5923</v>
      </c>
      <c r="C2857" s="27" t="s">
        <v>57</v>
      </c>
      <c r="D2857" s="27" t="s">
        <v>5924</v>
      </c>
      <c r="E2857" s="27" t="str">
        <f>VLOOKUP(D2857,[1]ЕНС!A:E,2,FALSE)</f>
        <v>Подшипник роликовый</v>
      </c>
      <c r="F2857" s="27" t="str">
        <f>VLOOKUP(D2857,[1]ЕНС!A:E,3,FALSE)</f>
        <v>радиально-упорный, наружный диаметр 130 мм, однорядный, с коническими роликами</v>
      </c>
      <c r="G2857" s="27" t="s">
        <v>5925</v>
      </c>
      <c r="H2857" s="27" t="s">
        <v>28</v>
      </c>
      <c r="I2857" s="27">
        <v>0</v>
      </c>
      <c r="J2857" s="27">
        <v>631010000</v>
      </c>
      <c r="K2857" s="27" t="str">
        <f>VLOOKUP(B2857,[1]ПланКаз!A2844:M6148,12,0)</f>
        <v>ҚР, ШҚО, Өскемен қ., Бажов көш., 10</v>
      </c>
      <c r="L2857" s="27" t="str">
        <f>VLOOKUP(B2857,[1]ПланКаз!A2842:M6146,13,0)</f>
        <v>Желтоқсан-Қантар</v>
      </c>
      <c r="M2857" s="27" t="str">
        <f>VLOOKUP(B2857,[1]ПланКаз!A2844:N6148,14,0)</f>
        <v>Шығыс-Қазақстан облысы, Өскемен қ.</v>
      </c>
      <c r="N2857" s="27" t="s">
        <v>60</v>
      </c>
      <c r="O2857" s="27" t="str">
        <f>VLOOKUP(B2857,[1]ПланКаз!A2843:P6147,16,0)</f>
        <v>жыл бойына өтінім бойынша</v>
      </c>
      <c r="P2857" s="27" t="s">
        <v>61</v>
      </c>
      <c r="Q2857" s="28" t="s">
        <v>480</v>
      </c>
      <c r="R2857" s="27" t="str">
        <f>VLOOKUP(B2857,[1]ПланКаз!A2842:S6146,19,0)</f>
        <v>Дана</v>
      </c>
      <c r="S2857" s="29">
        <v>4</v>
      </c>
      <c r="T2857" s="29">
        <v>6210</v>
      </c>
      <c r="U2857" s="29">
        <v>24840</v>
      </c>
      <c r="V2857" s="29">
        <v>27820.799999999999</v>
      </c>
      <c r="W2857" s="27"/>
      <c r="X2857" s="27" t="s">
        <v>64</v>
      </c>
      <c r="Y2857" s="27" t="s">
        <v>63</v>
      </c>
    </row>
    <row r="2858" spans="2:25" x14ac:dyDescent="0.2">
      <c r="B2858" s="27" t="s">
        <v>5926</v>
      </c>
      <c r="C2858" s="27" t="s">
        <v>57</v>
      </c>
      <c r="D2858" s="27" t="s">
        <v>5927</v>
      </c>
      <c r="E2858" s="27" t="str">
        <f>VLOOKUP(D2858,[1]ЕНС!A:E,2,FALSE)</f>
        <v>Муфта</v>
      </c>
      <c r="F2858" s="27" t="str">
        <f>VLOOKUP(D2858,[1]ЕНС!A:E,3,FALSE)</f>
        <v>сцепления, для грузового автомобиля</v>
      </c>
      <c r="G2858" s="27" t="s">
        <v>5928</v>
      </c>
      <c r="H2858" s="27" t="s">
        <v>28</v>
      </c>
      <c r="I2858" s="27">
        <v>0</v>
      </c>
      <c r="J2858" s="27">
        <v>631010000</v>
      </c>
      <c r="K2858" s="27" t="str">
        <f>VLOOKUP(B2858,[1]ПланКаз!A2845:M6149,12,0)</f>
        <v>ҚР, ШҚО, Өскемен қ., Бажов көш., 10</v>
      </c>
      <c r="L2858" s="27" t="str">
        <f>VLOOKUP(B2858,[1]ПланКаз!A2843:M6147,13,0)</f>
        <v>Желтоқсан-Қантар</v>
      </c>
      <c r="M2858" s="27" t="str">
        <f>VLOOKUP(B2858,[1]ПланКаз!A2845:N6149,14,0)</f>
        <v>Шығыс-Қазақстан облысы, Өскемен қ.</v>
      </c>
      <c r="N2858" s="27" t="s">
        <v>60</v>
      </c>
      <c r="O2858" s="27" t="str">
        <f>VLOOKUP(B2858,[1]ПланКаз!A2844:P6148,16,0)</f>
        <v>жыл бойына өтінім бойынша</v>
      </c>
      <c r="P2858" s="27" t="s">
        <v>61</v>
      </c>
      <c r="Q2858" s="28" t="s">
        <v>480</v>
      </c>
      <c r="R2858" s="27" t="str">
        <f>VLOOKUP(B2858,[1]ПланКаз!A2843:S6147,19,0)</f>
        <v>Дана</v>
      </c>
      <c r="S2858" s="29">
        <v>10</v>
      </c>
      <c r="T2858" s="29">
        <v>1704</v>
      </c>
      <c r="U2858" s="29">
        <v>17040</v>
      </c>
      <c r="V2858" s="29">
        <v>19084.8</v>
      </c>
      <c r="W2858" s="27"/>
      <c r="X2858" s="27" t="s">
        <v>64</v>
      </c>
      <c r="Y2858" s="27" t="s">
        <v>63</v>
      </c>
    </row>
    <row r="2859" spans="2:25" x14ac:dyDescent="0.2">
      <c r="B2859" s="27" t="s">
        <v>5929</v>
      </c>
      <c r="C2859" s="27" t="s">
        <v>57</v>
      </c>
      <c r="D2859" s="27" t="s">
        <v>5930</v>
      </c>
      <c r="E2859" s="27" t="str">
        <f>VLOOKUP(D2859,[1]ЕНС!A:E,2,FALSE)</f>
        <v>Механизм</v>
      </c>
      <c r="F2859" s="27" t="str">
        <f>VLOOKUP(D2859,[1]ЕНС!A:E,3,FALSE)</f>
        <v>рулевой, для грузового автомобиля, с червяком и роликом</v>
      </c>
      <c r="G2859" s="27" t="s">
        <v>5931</v>
      </c>
      <c r="H2859" s="27" t="s">
        <v>28</v>
      </c>
      <c r="I2859" s="27">
        <v>0</v>
      </c>
      <c r="J2859" s="27">
        <v>631010000</v>
      </c>
      <c r="K2859" s="27" t="str">
        <f>VLOOKUP(B2859,[1]ПланКаз!A2846:M6150,12,0)</f>
        <v>ҚР, ШҚО, Өскемен қ., Бажов көш., 10</v>
      </c>
      <c r="L2859" s="27" t="str">
        <f>VLOOKUP(B2859,[1]ПланКаз!A2844:M6148,13,0)</f>
        <v>Желтоқсан-Қантар</v>
      </c>
      <c r="M2859" s="27" t="str">
        <f>VLOOKUP(B2859,[1]ПланКаз!A2846:N6150,14,0)</f>
        <v>Шығыс-Қазақстан облысы, Өскемен қ.</v>
      </c>
      <c r="N2859" s="27" t="s">
        <v>60</v>
      </c>
      <c r="O2859" s="27" t="str">
        <f>VLOOKUP(B2859,[1]ПланКаз!A2845:P6149,16,0)</f>
        <v>жыл бойына өтінім бойынша</v>
      </c>
      <c r="P2859" s="27" t="s">
        <v>61</v>
      </c>
      <c r="Q2859" s="28" t="s">
        <v>480</v>
      </c>
      <c r="R2859" s="27" t="str">
        <f>VLOOKUP(B2859,[1]ПланКаз!A2844:S6148,19,0)</f>
        <v>Дана</v>
      </c>
      <c r="S2859" s="29">
        <v>5</v>
      </c>
      <c r="T2859" s="29">
        <v>8681</v>
      </c>
      <c r="U2859" s="29">
        <v>43405</v>
      </c>
      <c r="V2859" s="29">
        <v>48613.599999999999</v>
      </c>
      <c r="W2859" s="27"/>
      <c r="X2859" s="27" t="s">
        <v>64</v>
      </c>
      <c r="Y2859" s="27" t="s">
        <v>63</v>
      </c>
    </row>
    <row r="2860" spans="2:25" x14ac:dyDescent="0.2">
      <c r="B2860" s="27" t="s">
        <v>5932</v>
      </c>
      <c r="C2860" s="27" t="s">
        <v>57</v>
      </c>
      <c r="D2860" s="27" t="s">
        <v>5933</v>
      </c>
      <c r="E2860" s="27" t="str">
        <f>VLOOKUP(D2860,[1]ЕНС!A:E,2,FALSE)</f>
        <v>Крышка радиатора</v>
      </c>
      <c r="F2860" s="27" t="str">
        <f>VLOOKUP(D2860,[1]ЕНС!A:E,3,FALSE)</f>
        <v>для грузового автомобиля</v>
      </c>
      <c r="G2860" s="27" t="s">
        <v>5934</v>
      </c>
      <c r="H2860" s="27" t="s">
        <v>28</v>
      </c>
      <c r="I2860" s="27">
        <v>0</v>
      </c>
      <c r="J2860" s="27">
        <v>631010000</v>
      </c>
      <c r="K2860" s="27" t="str">
        <f>VLOOKUP(B2860,[1]ПланКаз!A2847:M6151,12,0)</f>
        <v>ҚР, ШҚО, Өскемен қ., Бажов көш., 10</v>
      </c>
      <c r="L2860" s="27" t="str">
        <f>VLOOKUP(B2860,[1]ПланКаз!A2845:M6149,13,0)</f>
        <v>Желтоқсан-Қантар</v>
      </c>
      <c r="M2860" s="27" t="str">
        <f>VLOOKUP(B2860,[1]ПланКаз!A2847:N6151,14,0)</f>
        <v>Шығыс-Қазақстан облысы, Өскемен қ.</v>
      </c>
      <c r="N2860" s="27" t="s">
        <v>60</v>
      </c>
      <c r="O2860" s="27" t="str">
        <f>VLOOKUP(B2860,[1]ПланКаз!A2846:P6150,16,0)</f>
        <v>жыл бойына өтінім бойынша</v>
      </c>
      <c r="P2860" s="27" t="s">
        <v>61</v>
      </c>
      <c r="Q2860" s="28" t="s">
        <v>480</v>
      </c>
      <c r="R2860" s="27" t="str">
        <f>VLOOKUP(B2860,[1]ПланКаз!A2845:S6149,19,0)</f>
        <v>Дана</v>
      </c>
      <c r="S2860" s="29">
        <v>6</v>
      </c>
      <c r="T2860" s="29">
        <v>1301</v>
      </c>
      <c r="U2860" s="29">
        <v>7806</v>
      </c>
      <c r="V2860" s="29">
        <v>8742.7199999999993</v>
      </c>
      <c r="W2860" s="27"/>
      <c r="X2860" s="27" t="s">
        <v>64</v>
      </c>
      <c r="Y2860" s="27" t="s">
        <v>63</v>
      </c>
    </row>
    <row r="2861" spans="2:25" x14ac:dyDescent="0.2">
      <c r="B2861" s="27" t="s">
        <v>5935</v>
      </c>
      <c r="C2861" s="27" t="s">
        <v>57</v>
      </c>
      <c r="D2861" s="27" t="s">
        <v>5508</v>
      </c>
      <c r="E2861" s="27" t="str">
        <f>VLOOKUP(D2861,[1]ЕНС!A:E,2,FALSE)</f>
        <v>Втулка</v>
      </c>
      <c r="F2861" s="27" t="str">
        <f>VLOOKUP(D2861,[1]ЕНС!A:E,3,FALSE)</f>
        <v>для грузового автомобиля, для клапана направляющего</v>
      </c>
      <c r="G2861" s="27" t="s">
        <v>5936</v>
      </c>
      <c r="H2861" s="27" t="s">
        <v>28</v>
      </c>
      <c r="I2861" s="27">
        <v>0</v>
      </c>
      <c r="J2861" s="27">
        <v>631010000</v>
      </c>
      <c r="K2861" s="27" t="str">
        <f>VLOOKUP(B2861,[1]ПланКаз!A2848:M6152,12,0)</f>
        <v>ҚР, ШҚО, Өскемен қ., Бажов көш., 10</v>
      </c>
      <c r="L2861" s="27" t="str">
        <f>VLOOKUP(B2861,[1]ПланКаз!A2846:M6150,13,0)</f>
        <v>Желтоқсан-Қантар</v>
      </c>
      <c r="M2861" s="27" t="str">
        <f>VLOOKUP(B2861,[1]ПланКаз!A2848:N6152,14,0)</f>
        <v>Шығыс-Қазақстан облысы, Өскемен қ.</v>
      </c>
      <c r="N2861" s="27" t="s">
        <v>60</v>
      </c>
      <c r="O2861" s="27" t="str">
        <f>VLOOKUP(B2861,[1]ПланКаз!A2847:P6151,16,0)</f>
        <v>жыл бойына өтінім бойынша</v>
      </c>
      <c r="P2861" s="27" t="s">
        <v>61</v>
      </c>
      <c r="Q2861" s="28" t="s">
        <v>480</v>
      </c>
      <c r="R2861" s="27" t="str">
        <f>VLOOKUP(B2861,[1]ПланКаз!A2846:S6150,19,0)</f>
        <v>Дана</v>
      </c>
      <c r="S2861" s="29">
        <v>6</v>
      </c>
      <c r="T2861" s="29">
        <v>199</v>
      </c>
      <c r="U2861" s="29">
        <v>1194</v>
      </c>
      <c r="V2861" s="29">
        <v>1337.28</v>
      </c>
      <c r="W2861" s="27"/>
      <c r="X2861" s="27" t="s">
        <v>64</v>
      </c>
      <c r="Y2861" s="27" t="s">
        <v>63</v>
      </c>
    </row>
    <row r="2862" spans="2:25" x14ac:dyDescent="0.2">
      <c r="B2862" s="27" t="s">
        <v>5937</v>
      </c>
      <c r="C2862" s="27" t="s">
        <v>57</v>
      </c>
      <c r="D2862" s="27" t="s">
        <v>5938</v>
      </c>
      <c r="E2862" s="27" t="str">
        <f>VLOOKUP(D2862,[1]ЕНС!A:E,2,FALSE)</f>
        <v>Толкатель</v>
      </c>
      <c r="F2862" s="27" t="str">
        <f>VLOOKUP(D2862,[1]ЕНС!A:E,3,FALSE)</f>
        <v>плунжера, для грузового автомобиля</v>
      </c>
      <c r="G2862" s="27" t="s">
        <v>5939</v>
      </c>
      <c r="H2862" s="27" t="s">
        <v>28</v>
      </c>
      <c r="I2862" s="27">
        <v>0</v>
      </c>
      <c r="J2862" s="27">
        <v>631010000</v>
      </c>
      <c r="K2862" s="27" t="str">
        <f>VLOOKUP(B2862,[1]ПланКаз!A2849:M6153,12,0)</f>
        <v>ҚР, ШҚО, Өскемен қ., Бажов көш., 10</v>
      </c>
      <c r="L2862" s="27" t="str">
        <f>VLOOKUP(B2862,[1]ПланКаз!A2847:M6151,13,0)</f>
        <v>Желтоқсан-Қантар</v>
      </c>
      <c r="M2862" s="27" t="str">
        <f>VLOOKUP(B2862,[1]ПланКаз!A2849:N6153,14,0)</f>
        <v>Шығыс-Қазақстан облысы, Өскемен қ.</v>
      </c>
      <c r="N2862" s="27" t="s">
        <v>60</v>
      </c>
      <c r="O2862" s="27" t="str">
        <f>VLOOKUP(B2862,[1]ПланКаз!A2848:P6152,16,0)</f>
        <v>жыл бойына өтінім бойынша</v>
      </c>
      <c r="P2862" s="27" t="s">
        <v>61</v>
      </c>
      <c r="Q2862" s="28" t="s">
        <v>480</v>
      </c>
      <c r="R2862" s="27" t="str">
        <f>VLOOKUP(B2862,[1]ПланКаз!A2847:S6151,19,0)</f>
        <v>Дана</v>
      </c>
      <c r="S2862" s="29">
        <v>12</v>
      </c>
      <c r="T2862" s="29">
        <v>1197</v>
      </c>
      <c r="U2862" s="29">
        <v>14364</v>
      </c>
      <c r="V2862" s="29">
        <v>16087.68</v>
      </c>
      <c r="W2862" s="27"/>
      <c r="X2862" s="27" t="s">
        <v>64</v>
      </c>
      <c r="Y2862" s="27" t="s">
        <v>63</v>
      </c>
    </row>
    <row r="2863" spans="2:25" x14ac:dyDescent="0.2">
      <c r="B2863" s="27" t="s">
        <v>5940</v>
      </c>
      <c r="C2863" s="27" t="s">
        <v>57</v>
      </c>
      <c r="D2863" s="27" t="s">
        <v>5941</v>
      </c>
      <c r="E2863" s="27" t="str">
        <f>VLOOKUP(D2863,[1]ЕНС!A:E,2,FALSE)</f>
        <v>Пыльник</v>
      </c>
      <c r="F2863" s="27" t="str">
        <f>VLOOKUP(D2863,[1]ЕНС!A:E,3,FALSE)</f>
        <v>для грузовых автомобилей, наконечников и тяг стабилизатора</v>
      </c>
      <c r="G2863" s="27" t="s">
        <v>5942</v>
      </c>
      <c r="H2863" s="27" t="s">
        <v>28</v>
      </c>
      <c r="I2863" s="27">
        <v>0</v>
      </c>
      <c r="J2863" s="27">
        <v>631010000</v>
      </c>
      <c r="K2863" s="27" t="str">
        <f>VLOOKUP(B2863,[1]ПланКаз!A2850:M6154,12,0)</f>
        <v>ҚР, ШҚО, Өскемен қ., Бажов көш., 10</v>
      </c>
      <c r="L2863" s="27" t="str">
        <f>VLOOKUP(B2863,[1]ПланКаз!A2848:M6152,13,0)</f>
        <v>Желтоқсан-Қантар</v>
      </c>
      <c r="M2863" s="27" t="str">
        <f>VLOOKUP(B2863,[1]ПланКаз!A2850:N6154,14,0)</f>
        <v>Шығыс-Қазақстан облысы, Өскемен қ.</v>
      </c>
      <c r="N2863" s="27" t="s">
        <v>60</v>
      </c>
      <c r="O2863" s="27" t="str">
        <f>VLOOKUP(B2863,[1]ПланКаз!A2849:P6153,16,0)</f>
        <v>жыл бойына өтінім бойынша</v>
      </c>
      <c r="P2863" s="27" t="s">
        <v>61</v>
      </c>
      <c r="Q2863" s="28" t="s">
        <v>480</v>
      </c>
      <c r="R2863" s="27" t="str">
        <f>VLOOKUP(B2863,[1]ПланКаз!A2848:S6152,19,0)</f>
        <v>Дана</v>
      </c>
      <c r="S2863" s="29">
        <v>9</v>
      </c>
      <c r="T2863" s="29">
        <v>170</v>
      </c>
      <c r="U2863" s="29">
        <v>1530</v>
      </c>
      <c r="V2863" s="29">
        <v>1713.6</v>
      </c>
      <c r="W2863" s="27"/>
      <c r="X2863" s="27" t="s">
        <v>64</v>
      </c>
      <c r="Y2863" s="27" t="s">
        <v>63</v>
      </c>
    </row>
    <row r="2864" spans="2:25" x14ac:dyDescent="0.2">
      <c r="B2864" s="27" t="s">
        <v>5943</v>
      </c>
      <c r="C2864" s="27" t="s">
        <v>57</v>
      </c>
      <c r="D2864" s="27" t="s">
        <v>5944</v>
      </c>
      <c r="E2864" s="27" t="str">
        <f>VLOOKUP(D2864,[1]ЕНС!A:E,2,FALSE)</f>
        <v>Комплект ремонтный</v>
      </c>
      <c r="F2864" s="27" t="str">
        <f>VLOOKUP(D2864,[1]ЕНС!A:E,3,FALSE)</f>
        <v>бензонасоса, для грузового автомобиля</v>
      </c>
      <c r="G2864" s="27" t="s">
        <v>5945</v>
      </c>
      <c r="H2864" s="27" t="s">
        <v>28</v>
      </c>
      <c r="I2864" s="27">
        <v>0</v>
      </c>
      <c r="J2864" s="27">
        <v>631010000</v>
      </c>
      <c r="K2864" s="27" t="str">
        <f>VLOOKUP(B2864,[1]ПланКаз!A2851:M6155,12,0)</f>
        <v>ҚР, ШҚО, Өскемен қ., Бажов көш., 10</v>
      </c>
      <c r="L2864" s="27" t="str">
        <f>VLOOKUP(B2864,[1]ПланКаз!A2849:M6153,13,0)</f>
        <v>Желтоқсан-Қантар</v>
      </c>
      <c r="M2864" s="27" t="str">
        <f>VLOOKUP(B2864,[1]ПланКаз!A2851:N6155,14,0)</f>
        <v>Шығыс-Қазақстан облысы, Өскемен қ.</v>
      </c>
      <c r="N2864" s="27" t="s">
        <v>60</v>
      </c>
      <c r="O2864" s="27" t="str">
        <f>VLOOKUP(B2864,[1]ПланКаз!A2850:P6154,16,0)</f>
        <v>жыл бойына өтінім бойынша</v>
      </c>
      <c r="P2864" s="27" t="s">
        <v>61</v>
      </c>
      <c r="Q2864" s="28" t="s">
        <v>2783</v>
      </c>
      <c r="R2864" s="27" t="str">
        <f>VLOOKUP(B2864,[1]ПланКаз!A2849:S6153,19,0)</f>
        <v>Комплект</v>
      </c>
      <c r="S2864" s="29">
        <v>4</v>
      </c>
      <c r="T2864" s="29">
        <v>4762</v>
      </c>
      <c r="U2864" s="29">
        <v>19048</v>
      </c>
      <c r="V2864" s="29">
        <v>21333.759999999998</v>
      </c>
      <c r="W2864" s="27"/>
      <c r="X2864" s="27" t="s">
        <v>64</v>
      </c>
      <c r="Y2864" s="27" t="s">
        <v>63</v>
      </c>
    </row>
    <row r="2865" spans="2:25" x14ac:dyDescent="0.2">
      <c r="B2865" s="27" t="s">
        <v>5946</v>
      </c>
      <c r="C2865" s="27" t="s">
        <v>57</v>
      </c>
      <c r="D2865" s="27" t="s">
        <v>5947</v>
      </c>
      <c r="E2865" s="27" t="str">
        <f>VLOOKUP(D2865,[1]ЕНС!A:E,2,FALSE)</f>
        <v>Блок</v>
      </c>
      <c r="F2865" s="27" t="str">
        <f>VLOOKUP(D2865,[1]ЕНС!A:E,3,FALSE)</f>
        <v>шестерен промежуточного вала, для грузового автомобиля, для пятиступенчатой, трехвальной коробки передач</v>
      </c>
      <c r="G2865" s="27" t="s">
        <v>5948</v>
      </c>
      <c r="H2865" s="27" t="s">
        <v>28</v>
      </c>
      <c r="I2865" s="27">
        <v>0</v>
      </c>
      <c r="J2865" s="27">
        <v>631010000</v>
      </c>
      <c r="K2865" s="27" t="str">
        <f>VLOOKUP(B2865,[1]ПланКаз!A2852:M6156,12,0)</f>
        <v>ҚР, ШҚО, Өскемен қ., Бажов көш., 10</v>
      </c>
      <c r="L2865" s="27" t="str">
        <f>VLOOKUP(B2865,[1]ПланКаз!A2850:M6154,13,0)</f>
        <v>Желтоқсан-Қантар</v>
      </c>
      <c r="M2865" s="27" t="str">
        <f>VLOOKUP(B2865,[1]ПланКаз!A2852:N6156,14,0)</f>
        <v>Шығыс-Қазақстан облысы, Өскемен қ.</v>
      </c>
      <c r="N2865" s="27" t="s">
        <v>60</v>
      </c>
      <c r="O2865" s="27" t="str">
        <f>VLOOKUP(B2865,[1]ПланКаз!A2851:P6155,16,0)</f>
        <v>жыл бойына өтінім бойынша</v>
      </c>
      <c r="P2865" s="27" t="s">
        <v>61</v>
      </c>
      <c r="Q2865" s="28" t="s">
        <v>480</v>
      </c>
      <c r="R2865" s="27" t="str">
        <f>VLOOKUP(B2865,[1]ПланКаз!A2850:S6154,19,0)</f>
        <v>Дана</v>
      </c>
      <c r="S2865" s="29">
        <v>5</v>
      </c>
      <c r="T2865" s="29">
        <v>39676</v>
      </c>
      <c r="U2865" s="29">
        <v>198380</v>
      </c>
      <c r="V2865" s="29">
        <v>222185.60000000001</v>
      </c>
      <c r="W2865" s="27"/>
      <c r="X2865" s="27" t="s">
        <v>64</v>
      </c>
      <c r="Y2865" s="27" t="s">
        <v>63</v>
      </c>
    </row>
    <row r="2866" spans="2:25" x14ac:dyDescent="0.2">
      <c r="B2866" s="27" t="s">
        <v>5949</v>
      </c>
      <c r="C2866" s="27" t="s">
        <v>57</v>
      </c>
      <c r="D2866" s="27" t="s">
        <v>5544</v>
      </c>
      <c r="E2866" s="27" t="str">
        <f>VLOOKUP(D2866,[1]ЕНС!A:E,2,FALSE)</f>
        <v>Трос</v>
      </c>
      <c r="F2866" s="27" t="str">
        <f>VLOOKUP(D2866,[1]ЕНС!A:E,3,FALSE)</f>
        <v>для грузового автомобиля, спидометра</v>
      </c>
      <c r="G2866" s="27" t="s">
        <v>5950</v>
      </c>
      <c r="H2866" s="27" t="s">
        <v>28</v>
      </c>
      <c r="I2866" s="27">
        <v>0</v>
      </c>
      <c r="J2866" s="27">
        <v>631010000</v>
      </c>
      <c r="K2866" s="27" t="str">
        <f>VLOOKUP(B2866,[1]ПланКаз!A2853:M6157,12,0)</f>
        <v>ҚР, ШҚО, Өскемен қ., Бажов көш., 10</v>
      </c>
      <c r="L2866" s="27" t="str">
        <f>VLOOKUP(B2866,[1]ПланКаз!A2851:M6155,13,0)</f>
        <v>Желтоқсан-Қантар</v>
      </c>
      <c r="M2866" s="27" t="str">
        <f>VLOOKUP(B2866,[1]ПланКаз!A2853:N6157,14,0)</f>
        <v>Шығыс-Қазақстан облысы, Өскемен қ.</v>
      </c>
      <c r="N2866" s="27" t="s">
        <v>60</v>
      </c>
      <c r="O2866" s="27" t="str">
        <f>VLOOKUP(B2866,[1]ПланКаз!A2852:P6156,16,0)</f>
        <v>жыл бойына өтінім бойынша</v>
      </c>
      <c r="P2866" s="27" t="s">
        <v>61</v>
      </c>
      <c r="Q2866" s="28" t="s">
        <v>480</v>
      </c>
      <c r="R2866" s="27" t="str">
        <f>VLOOKUP(B2866,[1]ПланКаз!A2851:S6155,19,0)</f>
        <v>Дана</v>
      </c>
      <c r="S2866" s="29">
        <v>16</v>
      </c>
      <c r="T2866" s="29">
        <v>1516</v>
      </c>
      <c r="U2866" s="29">
        <v>24256</v>
      </c>
      <c r="V2866" s="29">
        <v>27166.720000000001</v>
      </c>
      <c r="W2866" s="27"/>
      <c r="X2866" s="27" t="s">
        <v>64</v>
      </c>
      <c r="Y2866" s="27" t="s">
        <v>63</v>
      </c>
    </row>
    <row r="2867" spans="2:25" x14ac:dyDescent="0.2">
      <c r="B2867" s="27" t="s">
        <v>5951</v>
      </c>
      <c r="C2867" s="27" t="s">
        <v>57</v>
      </c>
      <c r="D2867" s="27" t="s">
        <v>5952</v>
      </c>
      <c r="E2867" s="27" t="str">
        <f>VLOOKUP(D2867,[1]ЕНС!A:E,2,FALSE)</f>
        <v>Прокладка</v>
      </c>
      <c r="F2867" s="27" t="str">
        <f>VLOOKUP(D2867,[1]ЕНС!A:E,3,FALSE)</f>
        <v>коробки передач, для грузового автомобиля</v>
      </c>
      <c r="G2867" s="27" t="s">
        <v>5953</v>
      </c>
      <c r="H2867" s="27" t="s">
        <v>28</v>
      </c>
      <c r="I2867" s="27">
        <v>0</v>
      </c>
      <c r="J2867" s="27">
        <v>631010000</v>
      </c>
      <c r="K2867" s="27" t="str">
        <f>VLOOKUP(B2867,[1]ПланКаз!A2854:M6158,12,0)</f>
        <v>ҚР, ШҚО, Өскемен қ., Бажов көш., 10</v>
      </c>
      <c r="L2867" s="27" t="str">
        <f>VLOOKUP(B2867,[1]ПланКаз!A2852:M6156,13,0)</f>
        <v>Желтоқсан-Қантар</v>
      </c>
      <c r="M2867" s="27" t="str">
        <f>VLOOKUP(B2867,[1]ПланКаз!A2854:N6158,14,0)</f>
        <v>Шығыс-Қазақстан облысы, Өскемен қ.</v>
      </c>
      <c r="N2867" s="27" t="s">
        <v>60</v>
      </c>
      <c r="O2867" s="27" t="str">
        <f>VLOOKUP(B2867,[1]ПланКаз!A2853:P6157,16,0)</f>
        <v>жыл бойына өтінім бойынша</v>
      </c>
      <c r="P2867" s="27" t="s">
        <v>61</v>
      </c>
      <c r="Q2867" s="28" t="s">
        <v>2783</v>
      </c>
      <c r="R2867" s="27" t="str">
        <f>VLOOKUP(B2867,[1]ПланКаз!A2852:S6156,19,0)</f>
        <v>Комплект</v>
      </c>
      <c r="S2867" s="29">
        <v>9</v>
      </c>
      <c r="T2867" s="29">
        <v>953</v>
      </c>
      <c r="U2867" s="29">
        <v>8577</v>
      </c>
      <c r="V2867" s="29">
        <v>9606.24</v>
      </c>
      <c r="W2867" s="27"/>
      <c r="X2867" s="27" t="s">
        <v>64</v>
      </c>
      <c r="Y2867" s="27" t="s">
        <v>63</v>
      </c>
    </row>
    <row r="2868" spans="2:25" x14ac:dyDescent="0.2">
      <c r="B2868" s="27" t="s">
        <v>5954</v>
      </c>
      <c r="C2868" s="27" t="s">
        <v>57</v>
      </c>
      <c r="D2868" s="27" t="s">
        <v>5955</v>
      </c>
      <c r="E2868" s="27" t="str">
        <f>VLOOKUP(D2868,[1]ЕНС!A:E,2,FALSE)</f>
        <v>Сальник</v>
      </c>
      <c r="F2868" s="27" t="str">
        <f>VLOOKUP(D2868,[1]ЕНС!A:E,3,FALSE)</f>
        <v>для грузового автомобиля, ступицы,</v>
      </c>
      <c r="G2868" s="27" t="s">
        <v>5956</v>
      </c>
      <c r="H2868" s="27" t="s">
        <v>28</v>
      </c>
      <c r="I2868" s="27">
        <v>0</v>
      </c>
      <c r="J2868" s="27">
        <v>631010000</v>
      </c>
      <c r="K2868" s="27" t="str">
        <f>VLOOKUP(B2868,[1]ПланКаз!A2855:M6159,12,0)</f>
        <v>ҚР, ШҚО, Өскемен қ., Бажов көш., 10</v>
      </c>
      <c r="L2868" s="27" t="str">
        <f>VLOOKUP(B2868,[1]ПланКаз!A2853:M6157,13,0)</f>
        <v>Желтоқсан-Қантар</v>
      </c>
      <c r="M2868" s="27" t="str">
        <f>VLOOKUP(B2868,[1]ПланКаз!A2855:N6159,14,0)</f>
        <v>Шығыс-Қазақстан облысы, Өскемен қ.</v>
      </c>
      <c r="N2868" s="27" t="s">
        <v>60</v>
      </c>
      <c r="O2868" s="27" t="str">
        <f>VLOOKUP(B2868,[1]ПланКаз!A2854:P6158,16,0)</f>
        <v>жыл бойына өтінім бойынша</v>
      </c>
      <c r="P2868" s="27" t="s">
        <v>61</v>
      </c>
      <c r="Q2868" s="28" t="s">
        <v>480</v>
      </c>
      <c r="R2868" s="27" t="str">
        <f>VLOOKUP(B2868,[1]ПланКаз!A2853:S6157,19,0)</f>
        <v>Дана</v>
      </c>
      <c r="S2868" s="29">
        <v>26</v>
      </c>
      <c r="T2868" s="29">
        <v>562</v>
      </c>
      <c r="U2868" s="29">
        <v>14612</v>
      </c>
      <c r="V2868" s="29">
        <v>16365.44</v>
      </c>
      <c r="W2868" s="27"/>
      <c r="X2868" s="27" t="s">
        <v>64</v>
      </c>
      <c r="Y2868" s="27" t="s">
        <v>63</v>
      </c>
    </row>
    <row r="2869" spans="2:25" x14ac:dyDescent="0.2">
      <c r="B2869" s="27" t="s">
        <v>5957</v>
      </c>
      <c r="C2869" s="27" t="s">
        <v>57</v>
      </c>
      <c r="D2869" s="27" t="s">
        <v>5958</v>
      </c>
      <c r="E2869" s="27" t="str">
        <f>VLOOKUP(D2869,[1]ЕНС!A:E,2,FALSE)</f>
        <v>Прокладка</v>
      </c>
      <c r="F2869" s="27" t="str">
        <f>VLOOKUP(D2869,[1]ЕНС!A:E,3,FALSE)</f>
        <v>для крышки клапанов, для легкового автомобиля</v>
      </c>
      <c r="G2869" s="27" t="s">
        <v>5959</v>
      </c>
      <c r="H2869" s="27" t="s">
        <v>28</v>
      </c>
      <c r="I2869" s="27">
        <v>0</v>
      </c>
      <c r="J2869" s="27">
        <v>631010000</v>
      </c>
      <c r="K2869" s="27" t="str">
        <f>VLOOKUP(B2869,[1]ПланКаз!A2856:M6160,12,0)</f>
        <v>ҚР, ШҚО, Өскемен қ., Бажов көш., 10</v>
      </c>
      <c r="L2869" s="27" t="str">
        <f>VLOOKUP(B2869,[1]ПланКаз!A2854:M6158,13,0)</f>
        <v>Желтоқсан-Қантар</v>
      </c>
      <c r="M2869" s="27" t="str">
        <f>VLOOKUP(B2869,[1]ПланКаз!A2856:N6160,14,0)</f>
        <v>Шығыс-Қазақстан облысы, Өскемен қ.</v>
      </c>
      <c r="N2869" s="27" t="s">
        <v>60</v>
      </c>
      <c r="O2869" s="27" t="str">
        <f>VLOOKUP(B2869,[1]ПланКаз!A2855:P6159,16,0)</f>
        <v>жыл бойына өтінім бойынша</v>
      </c>
      <c r="P2869" s="27" t="s">
        <v>61</v>
      </c>
      <c r="Q2869" s="28" t="s">
        <v>480</v>
      </c>
      <c r="R2869" s="27" t="str">
        <f>VLOOKUP(B2869,[1]ПланКаз!A2854:S6158,19,0)</f>
        <v>Дана</v>
      </c>
      <c r="S2869" s="29">
        <v>2</v>
      </c>
      <c r="T2869" s="29">
        <v>294</v>
      </c>
      <c r="U2869" s="29">
        <v>588</v>
      </c>
      <c r="V2869" s="29">
        <v>658.56</v>
      </c>
      <c r="W2869" s="27"/>
      <c r="X2869" s="27" t="s">
        <v>64</v>
      </c>
      <c r="Y2869" s="27" t="s">
        <v>63</v>
      </c>
    </row>
    <row r="2870" spans="2:25" x14ac:dyDescent="0.2">
      <c r="B2870" s="27" t="s">
        <v>5960</v>
      </c>
      <c r="C2870" s="27" t="s">
        <v>57</v>
      </c>
      <c r="D2870" s="27" t="s">
        <v>5529</v>
      </c>
      <c r="E2870" s="27" t="str">
        <f>VLOOKUP(D2870,[1]ЕНС!A:E,2,FALSE)</f>
        <v>Ремень</v>
      </c>
      <c r="F2870" s="27" t="str">
        <f>VLOOKUP(D2870,[1]ЕНС!A:E,3,FALSE)</f>
        <v>для грузового автомобиля, привода вентилятора</v>
      </c>
      <c r="G2870" s="27" t="s">
        <v>5961</v>
      </c>
      <c r="H2870" s="27" t="s">
        <v>28</v>
      </c>
      <c r="I2870" s="27">
        <v>0</v>
      </c>
      <c r="J2870" s="27">
        <v>631010000</v>
      </c>
      <c r="K2870" s="27" t="str">
        <f>VLOOKUP(B2870,[1]ПланКаз!A2857:M6161,12,0)</f>
        <v>ҚР, ШҚО, Өскемен қ., Бажов көш., 10</v>
      </c>
      <c r="L2870" s="27" t="str">
        <f>VLOOKUP(B2870,[1]ПланКаз!A2855:M6159,13,0)</f>
        <v>Желтоқсан-Қантар</v>
      </c>
      <c r="M2870" s="27" t="str">
        <f>VLOOKUP(B2870,[1]ПланКаз!A2857:N6161,14,0)</f>
        <v>Шығыс-Қазақстан облысы, Өскемен қ.</v>
      </c>
      <c r="N2870" s="27" t="s">
        <v>60</v>
      </c>
      <c r="O2870" s="27" t="str">
        <f>VLOOKUP(B2870,[1]ПланКаз!A2856:P6160,16,0)</f>
        <v>жыл бойына өтінім бойынша</v>
      </c>
      <c r="P2870" s="27" t="s">
        <v>61</v>
      </c>
      <c r="Q2870" s="28" t="s">
        <v>480</v>
      </c>
      <c r="R2870" s="27" t="str">
        <f>VLOOKUP(B2870,[1]ПланКаз!A2855:S6159,19,0)</f>
        <v>Дана</v>
      </c>
      <c r="S2870" s="29">
        <v>32</v>
      </c>
      <c r="T2870" s="29">
        <v>900</v>
      </c>
      <c r="U2870" s="29">
        <v>28800</v>
      </c>
      <c r="V2870" s="29">
        <v>32256</v>
      </c>
      <c r="W2870" s="27"/>
      <c r="X2870" s="27" t="s">
        <v>64</v>
      </c>
      <c r="Y2870" s="27" t="s">
        <v>63</v>
      </c>
    </row>
    <row r="2871" spans="2:25" x14ac:dyDescent="0.2">
      <c r="B2871" s="27" t="s">
        <v>5962</v>
      </c>
      <c r="C2871" s="27" t="s">
        <v>57</v>
      </c>
      <c r="D2871" s="27" t="s">
        <v>5963</v>
      </c>
      <c r="E2871" s="27" t="str">
        <f>VLOOKUP(D2871,[1]ЕНС!A:E,2,FALSE)</f>
        <v>Трос</v>
      </c>
      <c r="F2871" s="27" t="str">
        <f>VLOOKUP(D2871,[1]ЕНС!A:E,3,FALSE)</f>
        <v>стояночного тормоза, для грузового автомобиля</v>
      </c>
      <c r="G2871" s="27" t="s">
        <v>5964</v>
      </c>
      <c r="H2871" s="27" t="s">
        <v>28</v>
      </c>
      <c r="I2871" s="27">
        <v>0</v>
      </c>
      <c r="J2871" s="27">
        <v>631010000</v>
      </c>
      <c r="K2871" s="27" t="str">
        <f>VLOOKUP(B2871,[1]ПланКаз!A2858:M6162,12,0)</f>
        <v>ҚР, ШҚО, Өскемен қ., Бажов көш., 10</v>
      </c>
      <c r="L2871" s="27" t="str">
        <f>VLOOKUP(B2871,[1]ПланКаз!A2856:M6160,13,0)</f>
        <v>Желтоқсан-Қантар</v>
      </c>
      <c r="M2871" s="27" t="str">
        <f>VLOOKUP(B2871,[1]ПланКаз!A2858:N6162,14,0)</f>
        <v>Шығыс-Қазақстан облысы, Өскемен қ.</v>
      </c>
      <c r="N2871" s="27" t="s">
        <v>60</v>
      </c>
      <c r="O2871" s="27" t="str">
        <f>VLOOKUP(B2871,[1]ПланКаз!A2857:P6161,16,0)</f>
        <v>жыл бойына өтінім бойынша</v>
      </c>
      <c r="P2871" s="27" t="s">
        <v>61</v>
      </c>
      <c r="Q2871" s="28" t="s">
        <v>480</v>
      </c>
      <c r="R2871" s="27" t="str">
        <f>VLOOKUP(B2871,[1]ПланКаз!A2856:S6160,19,0)</f>
        <v>Дана</v>
      </c>
      <c r="S2871" s="29">
        <v>3</v>
      </c>
      <c r="T2871" s="29">
        <v>4722</v>
      </c>
      <c r="U2871" s="29">
        <v>14166</v>
      </c>
      <c r="V2871" s="29">
        <v>15865.92</v>
      </c>
      <c r="W2871" s="27"/>
      <c r="X2871" s="27" t="s">
        <v>64</v>
      </c>
      <c r="Y2871" s="27" t="s">
        <v>63</v>
      </c>
    </row>
    <row r="2872" spans="2:25" x14ac:dyDescent="0.2">
      <c r="B2872" s="27" t="s">
        <v>5965</v>
      </c>
      <c r="C2872" s="27" t="s">
        <v>57</v>
      </c>
      <c r="D2872" s="27" t="s">
        <v>5966</v>
      </c>
      <c r="E2872" s="27" t="str">
        <f>VLOOKUP(D2872,[1]ЕНС!A:E,2,FALSE)</f>
        <v>Электродвигатель</v>
      </c>
      <c r="F2872" s="27" t="str">
        <f>VLOOKUP(D2872,[1]ЕНС!A:E,3,FALSE)</f>
        <v>стеклоочистителя, для грузового автомобиля</v>
      </c>
      <c r="G2872" s="27" t="s">
        <v>5967</v>
      </c>
      <c r="H2872" s="27" t="s">
        <v>28</v>
      </c>
      <c r="I2872" s="27">
        <v>0</v>
      </c>
      <c r="J2872" s="27">
        <v>631010000</v>
      </c>
      <c r="K2872" s="27" t="str">
        <f>VLOOKUP(B2872,[1]ПланКаз!A2859:M6163,12,0)</f>
        <v>ҚР, ШҚО, Өскемен қ., Бажов көш., 10</v>
      </c>
      <c r="L2872" s="27" t="str">
        <f>VLOOKUP(B2872,[1]ПланКаз!A2857:M6161,13,0)</f>
        <v>Желтоқсан-Қантар</v>
      </c>
      <c r="M2872" s="27" t="str">
        <f>VLOOKUP(B2872,[1]ПланКаз!A2859:N6163,14,0)</f>
        <v>Шығыс-Қазақстан облысы, Өскемен қ.</v>
      </c>
      <c r="N2872" s="27" t="s">
        <v>60</v>
      </c>
      <c r="O2872" s="27" t="str">
        <f>VLOOKUP(B2872,[1]ПланКаз!A2858:P6162,16,0)</f>
        <v>жыл бойына өтінім бойынша</v>
      </c>
      <c r="P2872" s="27" t="s">
        <v>61</v>
      </c>
      <c r="Q2872" s="28" t="s">
        <v>480</v>
      </c>
      <c r="R2872" s="27" t="str">
        <f>VLOOKUP(B2872,[1]ПланКаз!A2857:S6161,19,0)</f>
        <v>Дана</v>
      </c>
      <c r="S2872" s="29">
        <v>2</v>
      </c>
      <c r="T2872" s="29">
        <v>10021</v>
      </c>
      <c r="U2872" s="29">
        <v>20042</v>
      </c>
      <c r="V2872" s="29">
        <v>22447.040000000001</v>
      </c>
      <c r="W2872" s="27"/>
      <c r="X2872" s="27" t="s">
        <v>64</v>
      </c>
      <c r="Y2872" s="27" t="s">
        <v>63</v>
      </c>
    </row>
    <row r="2873" spans="2:25" x14ac:dyDescent="0.2">
      <c r="B2873" s="27" t="s">
        <v>5968</v>
      </c>
      <c r="C2873" s="27" t="s">
        <v>57</v>
      </c>
      <c r="D2873" s="27" t="s">
        <v>5969</v>
      </c>
      <c r="E2873" s="27" t="str">
        <f>VLOOKUP(D2873,[1]ЕНС!A:E,2,FALSE)</f>
        <v>Диафрагма</v>
      </c>
      <c r="F2873" s="27" t="str">
        <f>VLOOKUP(D2873,[1]ЕНС!A:E,3,FALSE)</f>
        <v>для грузового автомобиля, топливного насоса</v>
      </c>
      <c r="G2873" s="27" t="s">
        <v>5970</v>
      </c>
      <c r="H2873" s="27" t="s">
        <v>28</v>
      </c>
      <c r="I2873" s="27">
        <v>0</v>
      </c>
      <c r="J2873" s="27">
        <v>631010000</v>
      </c>
      <c r="K2873" s="27" t="str">
        <f>VLOOKUP(B2873,[1]ПланКаз!A2860:M6164,12,0)</f>
        <v>ҚР, ШҚО, Өскемен қ., Бажов көш., 10</v>
      </c>
      <c r="L2873" s="27" t="str">
        <f>VLOOKUP(B2873,[1]ПланКаз!A2858:M6162,13,0)</f>
        <v>Желтоқсан-Қантар</v>
      </c>
      <c r="M2873" s="27" t="str">
        <f>VLOOKUP(B2873,[1]ПланКаз!A2860:N6164,14,0)</f>
        <v>Шығыс-Қазақстан облысы, Өскемен қ.</v>
      </c>
      <c r="N2873" s="27" t="s">
        <v>60</v>
      </c>
      <c r="O2873" s="27" t="str">
        <f>VLOOKUP(B2873,[1]ПланКаз!A2859:P6163,16,0)</f>
        <v>жыл бойына өтінім бойынша</v>
      </c>
      <c r="P2873" s="27" t="s">
        <v>61</v>
      </c>
      <c r="Q2873" s="28" t="s">
        <v>480</v>
      </c>
      <c r="R2873" s="27" t="str">
        <f>VLOOKUP(B2873,[1]ПланКаз!A2858:S6162,19,0)</f>
        <v>Дана</v>
      </c>
      <c r="S2873" s="29">
        <v>4</v>
      </c>
      <c r="T2873" s="29">
        <v>314</v>
      </c>
      <c r="U2873" s="29">
        <v>1256</v>
      </c>
      <c r="V2873" s="29">
        <v>1406.72</v>
      </c>
      <c r="W2873" s="27"/>
      <c r="X2873" s="27" t="s">
        <v>64</v>
      </c>
      <c r="Y2873" s="27" t="s">
        <v>63</v>
      </c>
    </row>
    <row r="2874" spans="2:25" x14ac:dyDescent="0.2">
      <c r="B2874" s="27" t="s">
        <v>5971</v>
      </c>
      <c r="C2874" s="27" t="s">
        <v>57</v>
      </c>
      <c r="D2874" s="27" t="s">
        <v>5972</v>
      </c>
      <c r="E2874" s="27" t="str">
        <f>VLOOKUP(D2874,[1]ЕНС!A:E,2,FALSE)</f>
        <v>Накладка</v>
      </c>
      <c r="F2874" s="27" t="str">
        <f>VLOOKUP(D2874,[1]ЕНС!A:E,3,FALSE)</f>
        <v>ручника, для грузового автомобиля</v>
      </c>
      <c r="G2874" s="27" t="s">
        <v>5973</v>
      </c>
      <c r="H2874" s="27" t="s">
        <v>28</v>
      </c>
      <c r="I2874" s="27">
        <v>0</v>
      </c>
      <c r="J2874" s="27">
        <v>631010000</v>
      </c>
      <c r="K2874" s="27" t="str">
        <f>VLOOKUP(B2874,[1]ПланКаз!A2861:M6165,12,0)</f>
        <v>ҚР, ШҚО, Өскемен қ., Бажов көш., 10</v>
      </c>
      <c r="L2874" s="27" t="str">
        <f>VLOOKUP(B2874,[1]ПланКаз!A2859:M6163,13,0)</f>
        <v>Желтоқсан-Қантар</v>
      </c>
      <c r="M2874" s="27" t="str">
        <f>VLOOKUP(B2874,[1]ПланКаз!A2861:N6165,14,0)</f>
        <v>Шығыс-Қазақстан облысы, Өскемен қ.</v>
      </c>
      <c r="N2874" s="27" t="s">
        <v>60</v>
      </c>
      <c r="O2874" s="27" t="str">
        <f>VLOOKUP(B2874,[1]ПланКаз!A2860:P6164,16,0)</f>
        <v>жыл бойына өтінім бойынша</v>
      </c>
      <c r="P2874" s="27" t="s">
        <v>61</v>
      </c>
      <c r="Q2874" s="28" t="s">
        <v>480</v>
      </c>
      <c r="R2874" s="27" t="str">
        <f>VLOOKUP(B2874,[1]ПланКаз!A2859:S6163,19,0)</f>
        <v>Дана</v>
      </c>
      <c r="S2874" s="29">
        <v>16</v>
      </c>
      <c r="T2874" s="29">
        <v>318</v>
      </c>
      <c r="U2874" s="29">
        <v>5088</v>
      </c>
      <c r="V2874" s="29">
        <v>5698.56</v>
      </c>
      <c r="W2874" s="27"/>
      <c r="X2874" s="27" t="s">
        <v>64</v>
      </c>
      <c r="Y2874" s="27" t="s">
        <v>63</v>
      </c>
    </row>
    <row r="2875" spans="2:25" x14ac:dyDescent="0.2">
      <c r="B2875" s="27" t="s">
        <v>5974</v>
      </c>
      <c r="C2875" s="27" t="s">
        <v>57</v>
      </c>
      <c r="D2875" s="27" t="s">
        <v>5872</v>
      </c>
      <c r="E2875" s="27" t="str">
        <f>VLOOKUP(D2875,[1]ЕНС!A:E,2,FALSE)</f>
        <v>Цилиндр</v>
      </c>
      <c r="F2875" s="27" t="str">
        <f>VLOOKUP(D2875,[1]ЕНС!A:E,3,FALSE)</f>
        <v>сцепления, для грузового автомобиля</v>
      </c>
      <c r="G2875" s="27" t="s">
        <v>5975</v>
      </c>
      <c r="H2875" s="27" t="s">
        <v>28</v>
      </c>
      <c r="I2875" s="27">
        <v>0</v>
      </c>
      <c r="J2875" s="27">
        <v>631010000</v>
      </c>
      <c r="K2875" s="27" t="str">
        <f>VLOOKUP(B2875,[1]ПланКаз!A2862:M6166,12,0)</f>
        <v>ҚР, ШҚО, Өскемен қ., Бажов көш., 10</v>
      </c>
      <c r="L2875" s="27" t="str">
        <f>VLOOKUP(B2875,[1]ПланКаз!A2860:M6164,13,0)</f>
        <v>Желтоқсан-Қантар</v>
      </c>
      <c r="M2875" s="27" t="str">
        <f>VLOOKUP(B2875,[1]ПланКаз!A2862:N6166,14,0)</f>
        <v>Шығыс-Қазақстан облысы, Өскемен қ.</v>
      </c>
      <c r="N2875" s="27" t="s">
        <v>60</v>
      </c>
      <c r="O2875" s="27" t="str">
        <f>VLOOKUP(B2875,[1]ПланКаз!A2861:P6165,16,0)</f>
        <v>жыл бойына өтінім бойынша</v>
      </c>
      <c r="P2875" s="27" t="s">
        <v>61</v>
      </c>
      <c r="Q2875" s="28" t="s">
        <v>480</v>
      </c>
      <c r="R2875" s="27" t="str">
        <f>VLOOKUP(B2875,[1]ПланКаз!A2860:S6164,19,0)</f>
        <v>Дана</v>
      </c>
      <c r="S2875" s="29">
        <v>5</v>
      </c>
      <c r="T2875" s="29">
        <v>6666</v>
      </c>
      <c r="U2875" s="29">
        <v>33330</v>
      </c>
      <c r="V2875" s="29">
        <v>37329.599999999999</v>
      </c>
      <c r="W2875" s="27"/>
      <c r="X2875" s="27" t="s">
        <v>64</v>
      </c>
      <c r="Y2875" s="27" t="s">
        <v>63</v>
      </c>
    </row>
    <row r="2876" spans="2:25" x14ac:dyDescent="0.2">
      <c r="B2876" s="27" t="s">
        <v>5976</v>
      </c>
      <c r="C2876" s="27" t="s">
        <v>57</v>
      </c>
      <c r="D2876" s="27" t="s">
        <v>5977</v>
      </c>
      <c r="E2876" s="27" t="str">
        <f>VLOOKUP(D2876,[1]ЕНС!A:E,2,FALSE)</f>
        <v>Группа гильзо-поршневая</v>
      </c>
      <c r="F2876" s="27" t="str">
        <f>VLOOKUP(D2876,[1]ЕНС!A:E,3,FALSE)</f>
        <v>для карбюраторного двигателя, для грузового автомобиля</v>
      </c>
      <c r="G2876" s="27" t="s">
        <v>5978</v>
      </c>
      <c r="H2876" s="27" t="s">
        <v>28</v>
      </c>
      <c r="I2876" s="27">
        <v>0</v>
      </c>
      <c r="J2876" s="27">
        <v>631010000</v>
      </c>
      <c r="K2876" s="27" t="str">
        <f>VLOOKUP(B2876,[1]ПланКаз!A2863:M6167,12,0)</f>
        <v>ҚР, ШҚО, Өскемен қ., Бажов көш., 10</v>
      </c>
      <c r="L2876" s="27" t="str">
        <f>VLOOKUP(B2876,[1]ПланКаз!A2861:M6165,13,0)</f>
        <v>Желтоқсан-Қантар</v>
      </c>
      <c r="M2876" s="27" t="str">
        <f>VLOOKUP(B2876,[1]ПланКаз!A2863:N6167,14,0)</f>
        <v>Шығыс-Қазақстан облысы, Өскемен қ.</v>
      </c>
      <c r="N2876" s="27" t="s">
        <v>60</v>
      </c>
      <c r="O2876" s="27" t="str">
        <f>VLOOKUP(B2876,[1]ПланКаз!A2862:P6166,16,0)</f>
        <v>жыл бойына өтінім бойынша</v>
      </c>
      <c r="P2876" s="27" t="s">
        <v>61</v>
      </c>
      <c r="Q2876" s="28" t="s">
        <v>480</v>
      </c>
      <c r="R2876" s="27" t="str">
        <f>VLOOKUP(B2876,[1]ПланКаз!A2861:S6165,19,0)</f>
        <v>Комплект</v>
      </c>
      <c r="S2876" s="29">
        <v>8</v>
      </c>
      <c r="T2876" s="29">
        <v>69624</v>
      </c>
      <c r="U2876" s="29">
        <v>556992</v>
      </c>
      <c r="V2876" s="29">
        <v>623831.04000000004</v>
      </c>
      <c r="W2876" s="27"/>
      <c r="X2876" s="27" t="s">
        <v>64</v>
      </c>
      <c r="Y2876" s="27" t="s">
        <v>63</v>
      </c>
    </row>
    <row r="2877" spans="2:25" x14ac:dyDescent="0.2">
      <c r="B2877" s="27" t="s">
        <v>5979</v>
      </c>
      <c r="C2877" s="27" t="s">
        <v>57</v>
      </c>
      <c r="D2877" s="27" t="s">
        <v>5552</v>
      </c>
      <c r="E2877" s="27" t="str">
        <f>VLOOKUP(D2877,[1]ЕНС!A:E,2,FALSE)</f>
        <v>Кран</v>
      </c>
      <c r="F2877" s="27" t="str">
        <f>VLOOKUP(D2877,[1]ЕНС!A:E,3,FALSE)</f>
        <v>сливной, для системы охлаждения, для грузового автомобиля</v>
      </c>
      <c r="G2877" s="27" t="s">
        <v>5980</v>
      </c>
      <c r="H2877" s="27" t="s">
        <v>28</v>
      </c>
      <c r="I2877" s="27">
        <v>0</v>
      </c>
      <c r="J2877" s="27">
        <v>631010000</v>
      </c>
      <c r="K2877" s="27" t="str">
        <f>VLOOKUP(B2877,[1]ПланКаз!A2864:M6168,12,0)</f>
        <v>ҚР, ШҚО, Өскемен қ., Бажов көш., 10</v>
      </c>
      <c r="L2877" s="27" t="str">
        <f>VLOOKUP(B2877,[1]ПланКаз!A2862:M6166,13,0)</f>
        <v>Желтоқсан-Қантар</v>
      </c>
      <c r="M2877" s="27" t="str">
        <f>VLOOKUP(B2877,[1]ПланКаз!A2864:N6168,14,0)</f>
        <v>Шығыс-Қазақстан облысы, Өскемен қ.</v>
      </c>
      <c r="N2877" s="27" t="s">
        <v>60</v>
      </c>
      <c r="O2877" s="27" t="str">
        <f>VLOOKUP(B2877,[1]ПланКаз!A2863:P6167,16,0)</f>
        <v>жыл бойына өтінім бойынша</v>
      </c>
      <c r="P2877" s="27" t="s">
        <v>61</v>
      </c>
      <c r="Q2877" s="28" t="s">
        <v>480</v>
      </c>
      <c r="R2877" s="27" t="str">
        <f>VLOOKUP(B2877,[1]ПланКаз!A2862:S6166,19,0)</f>
        <v>Дана</v>
      </c>
      <c r="S2877" s="29">
        <v>6</v>
      </c>
      <c r="T2877" s="29">
        <v>1288</v>
      </c>
      <c r="U2877" s="29">
        <v>7728</v>
      </c>
      <c r="V2877" s="29">
        <v>8655.36</v>
      </c>
      <c r="W2877" s="27"/>
      <c r="X2877" s="27" t="s">
        <v>64</v>
      </c>
      <c r="Y2877" s="27" t="s">
        <v>63</v>
      </c>
    </row>
    <row r="2878" spans="2:25" x14ac:dyDescent="0.2">
      <c r="B2878" s="27" t="s">
        <v>5981</v>
      </c>
      <c r="C2878" s="27" t="s">
        <v>57</v>
      </c>
      <c r="D2878" s="27" t="s">
        <v>5529</v>
      </c>
      <c r="E2878" s="27" t="str">
        <f>VLOOKUP(D2878,[1]ЕНС!A:E,2,FALSE)</f>
        <v>Ремень</v>
      </c>
      <c r="F2878" s="27" t="str">
        <f>VLOOKUP(D2878,[1]ЕНС!A:E,3,FALSE)</f>
        <v>для грузового автомобиля, привода вентилятора</v>
      </c>
      <c r="G2878" s="27" t="s">
        <v>5982</v>
      </c>
      <c r="H2878" s="27" t="s">
        <v>28</v>
      </c>
      <c r="I2878" s="27">
        <v>0</v>
      </c>
      <c r="J2878" s="27">
        <v>631010000</v>
      </c>
      <c r="K2878" s="27" t="str">
        <f>VLOOKUP(B2878,[1]ПланКаз!A2865:M6169,12,0)</f>
        <v>ҚР, ШҚО, Өскемен қ., Бажов көш., 10</v>
      </c>
      <c r="L2878" s="27" t="str">
        <f>VLOOKUP(B2878,[1]ПланКаз!A2863:M6167,13,0)</f>
        <v>Желтоқсан-Қантар</v>
      </c>
      <c r="M2878" s="27" t="str">
        <f>VLOOKUP(B2878,[1]ПланКаз!A2865:N6169,14,0)</f>
        <v>Шығыс-Қазақстан облысы, Өскемен қ.</v>
      </c>
      <c r="N2878" s="27" t="s">
        <v>60</v>
      </c>
      <c r="O2878" s="27" t="str">
        <f>VLOOKUP(B2878,[1]ПланКаз!A2864:P6168,16,0)</f>
        <v>жыл бойына өтінім бойынша</v>
      </c>
      <c r="P2878" s="27" t="s">
        <v>61</v>
      </c>
      <c r="Q2878" s="28" t="s">
        <v>480</v>
      </c>
      <c r="R2878" s="27" t="str">
        <f>VLOOKUP(B2878,[1]ПланКаз!A2863:S6167,19,0)</f>
        <v>Дана</v>
      </c>
      <c r="S2878" s="29">
        <v>47</v>
      </c>
      <c r="T2878" s="29">
        <v>793</v>
      </c>
      <c r="U2878" s="29">
        <v>37271</v>
      </c>
      <c r="V2878" s="29">
        <v>41743.519999999997</v>
      </c>
      <c r="W2878" s="27"/>
      <c r="X2878" s="27" t="s">
        <v>64</v>
      </c>
      <c r="Y2878" s="27" t="s">
        <v>63</v>
      </c>
    </row>
    <row r="2879" spans="2:25" x14ac:dyDescent="0.2">
      <c r="B2879" s="27" t="s">
        <v>5983</v>
      </c>
      <c r="C2879" s="27" t="s">
        <v>57</v>
      </c>
      <c r="D2879" s="27" t="s">
        <v>5984</v>
      </c>
      <c r="E2879" s="27" t="str">
        <f>VLOOKUP(D2879,[1]ЕНС!A:E,2,FALSE)</f>
        <v>Комплект ремонтный</v>
      </c>
      <c r="F2879" s="27" t="str">
        <f>VLOOKUP(D2879,[1]ЕНС!A:E,3,FALSE)</f>
        <v>ремкомплект, для насоса</v>
      </c>
      <c r="G2879" s="27" t="s">
        <v>5985</v>
      </c>
      <c r="H2879" s="27" t="s">
        <v>28</v>
      </c>
      <c r="I2879" s="27">
        <v>0</v>
      </c>
      <c r="J2879" s="27">
        <v>631010000</v>
      </c>
      <c r="K2879" s="27" t="str">
        <f>VLOOKUP(B2879,[1]ПланКаз!A2866:M6170,12,0)</f>
        <v>ҚР, ШҚО, Өскемен қ., Бажов көш., 10</v>
      </c>
      <c r="L2879" s="27" t="str">
        <f>VLOOKUP(B2879,[1]ПланКаз!A2864:M6168,13,0)</f>
        <v>Желтоқсан-Қантар</v>
      </c>
      <c r="M2879" s="27" t="str">
        <f>VLOOKUP(B2879,[1]ПланКаз!A2866:N6170,14,0)</f>
        <v>Шығыс-Қазақстан облысы, Өскемен қ.</v>
      </c>
      <c r="N2879" s="27" t="s">
        <v>60</v>
      </c>
      <c r="O2879" s="27" t="str">
        <f>VLOOKUP(B2879,[1]ПланКаз!A2865:P6169,16,0)</f>
        <v>жыл бойына өтінім бойынша</v>
      </c>
      <c r="P2879" s="27" t="s">
        <v>61</v>
      </c>
      <c r="Q2879" s="28" t="s">
        <v>2783</v>
      </c>
      <c r="R2879" s="27" t="str">
        <f>VLOOKUP(B2879,[1]ПланКаз!A2864:S6168,19,0)</f>
        <v>Комплект</v>
      </c>
      <c r="S2879" s="29">
        <v>1</v>
      </c>
      <c r="T2879" s="29">
        <v>577</v>
      </c>
      <c r="U2879" s="29">
        <v>577</v>
      </c>
      <c r="V2879" s="29">
        <v>646.24</v>
      </c>
      <c r="W2879" s="27"/>
      <c r="X2879" s="27" t="s">
        <v>64</v>
      </c>
      <c r="Y2879" s="27" t="s">
        <v>63</v>
      </c>
    </row>
    <row r="2880" spans="2:25" x14ac:dyDescent="0.2">
      <c r="B2880" s="27" t="s">
        <v>5986</v>
      </c>
      <c r="C2880" s="27" t="s">
        <v>57</v>
      </c>
      <c r="D2880" s="27" t="s">
        <v>5987</v>
      </c>
      <c r="E2880" s="27" t="str">
        <f>VLOOKUP(D2880,[1]ЕНС!A:E,2,FALSE)</f>
        <v>Спидометр</v>
      </c>
      <c r="F2880" s="27" t="str">
        <f>VLOOKUP(D2880,[1]ЕНС!A:E,3,FALSE)</f>
        <v>для грузовых автомобилей, стрелочный</v>
      </c>
      <c r="G2880" s="27" t="s">
        <v>5988</v>
      </c>
      <c r="H2880" s="27" t="s">
        <v>28</v>
      </c>
      <c r="I2880" s="27">
        <v>0</v>
      </c>
      <c r="J2880" s="27">
        <v>631010000</v>
      </c>
      <c r="K2880" s="27" t="str">
        <f>VLOOKUP(B2880,[1]ПланКаз!A2867:M6171,12,0)</f>
        <v>ҚР, ШҚО, Өскемен қ., Бажов көш., 10</v>
      </c>
      <c r="L2880" s="27" t="str">
        <f>VLOOKUP(B2880,[1]ПланКаз!A2865:M6169,13,0)</f>
        <v>Желтоқсан-Қантар</v>
      </c>
      <c r="M2880" s="27" t="str">
        <f>VLOOKUP(B2880,[1]ПланКаз!A2867:N6171,14,0)</f>
        <v>Шығыс-Қазақстан облысы, Өскемен қ.</v>
      </c>
      <c r="N2880" s="27" t="s">
        <v>60</v>
      </c>
      <c r="O2880" s="27" t="str">
        <f>VLOOKUP(B2880,[1]ПланКаз!A2866:P6170,16,0)</f>
        <v>жыл бойына өтінім бойынша</v>
      </c>
      <c r="P2880" s="27" t="s">
        <v>61</v>
      </c>
      <c r="Q2880" s="28" t="s">
        <v>480</v>
      </c>
      <c r="R2880" s="27" t="str">
        <f>VLOOKUP(B2880,[1]ПланКаз!A2865:S6169,19,0)</f>
        <v>Дана</v>
      </c>
      <c r="S2880" s="29">
        <v>1</v>
      </c>
      <c r="T2880" s="29">
        <v>31230</v>
      </c>
      <c r="U2880" s="29">
        <v>31230</v>
      </c>
      <c r="V2880" s="29">
        <v>34977.599999999999</v>
      </c>
      <c r="W2880" s="27"/>
      <c r="X2880" s="27" t="s">
        <v>64</v>
      </c>
      <c r="Y2880" s="27" t="s">
        <v>63</v>
      </c>
    </row>
    <row r="2881" spans="2:25" x14ac:dyDescent="0.2">
      <c r="B2881" s="27" t="s">
        <v>5989</v>
      </c>
      <c r="C2881" s="27" t="s">
        <v>57</v>
      </c>
      <c r="D2881" s="27" t="s">
        <v>5560</v>
      </c>
      <c r="E2881" s="27" t="str">
        <f>VLOOKUP(D2881,[1]ЕНС!A:E,2,FALSE)</f>
        <v>Стартер</v>
      </c>
      <c r="F2881" s="27" t="str">
        <f>VLOOKUP(D2881,[1]ЕНС!A:E,3,FALSE)</f>
        <v>для грузового автомобиля, с электромеханическим перемещением шестерни привода</v>
      </c>
      <c r="G2881" s="27" t="s">
        <v>5990</v>
      </c>
      <c r="H2881" s="27" t="s">
        <v>28</v>
      </c>
      <c r="I2881" s="27">
        <v>0</v>
      </c>
      <c r="J2881" s="27">
        <v>631010000</v>
      </c>
      <c r="K2881" s="27" t="str">
        <f>VLOOKUP(B2881,[1]ПланКаз!A2868:M6172,12,0)</f>
        <v>ҚР, ШҚО, Өскемен қ., Бажов көш., 10</v>
      </c>
      <c r="L2881" s="27" t="str">
        <f>VLOOKUP(B2881,[1]ПланКаз!A2866:M6170,13,0)</f>
        <v>Желтоқсан-Қантар</v>
      </c>
      <c r="M2881" s="27" t="str">
        <f>VLOOKUP(B2881,[1]ПланКаз!A2868:N6172,14,0)</f>
        <v>Шығыс-Қазақстан облысы, Өскемен қ.</v>
      </c>
      <c r="N2881" s="27" t="s">
        <v>60</v>
      </c>
      <c r="O2881" s="27" t="str">
        <f>VLOOKUP(B2881,[1]ПланКаз!A2867:P6171,16,0)</f>
        <v>жыл бойына өтінім бойынша</v>
      </c>
      <c r="P2881" s="27" t="s">
        <v>61</v>
      </c>
      <c r="Q2881" s="28" t="s">
        <v>480</v>
      </c>
      <c r="R2881" s="27" t="str">
        <f>VLOOKUP(B2881,[1]ПланКаз!A2866:S6170,19,0)</f>
        <v>Дана</v>
      </c>
      <c r="S2881" s="29">
        <v>1</v>
      </c>
      <c r="T2881" s="29">
        <v>105502</v>
      </c>
      <c r="U2881" s="29">
        <v>105502</v>
      </c>
      <c r="V2881" s="29">
        <v>118162.24000000001</v>
      </c>
      <c r="W2881" s="27"/>
      <c r="X2881" s="27" t="s">
        <v>64</v>
      </c>
      <c r="Y2881" s="27" t="s">
        <v>63</v>
      </c>
    </row>
    <row r="2882" spans="2:25" x14ac:dyDescent="0.2">
      <c r="B2882" s="27" t="s">
        <v>5991</v>
      </c>
      <c r="C2882" s="27" t="s">
        <v>57</v>
      </c>
      <c r="D2882" s="27" t="s">
        <v>5992</v>
      </c>
      <c r="E2882" s="27" t="str">
        <f>VLOOKUP(D2882,[1]ЕНС!A:E,2,FALSE)</f>
        <v>Комплект ремонтный</v>
      </c>
      <c r="F2882" s="27" t="str">
        <f>VLOOKUP(D2882,[1]ЕНС!A:E,3,FALSE)</f>
        <v>для ремонта компрессора</v>
      </c>
      <c r="G2882" s="27" t="s">
        <v>5993</v>
      </c>
      <c r="H2882" s="27" t="s">
        <v>28</v>
      </c>
      <c r="I2882" s="27">
        <v>0</v>
      </c>
      <c r="J2882" s="27">
        <v>631010000</v>
      </c>
      <c r="K2882" s="27" t="str">
        <f>VLOOKUP(B2882,[1]ПланКаз!A2869:M6173,12,0)</f>
        <v>ҚР, ШҚО, Өскемен қ., Бажов көш., 10</v>
      </c>
      <c r="L2882" s="27" t="str">
        <f>VLOOKUP(B2882,[1]ПланКаз!A2867:M6171,13,0)</f>
        <v>Желтоқсан-Қантар</v>
      </c>
      <c r="M2882" s="27" t="str">
        <f>VLOOKUP(B2882,[1]ПланКаз!A2869:N6173,14,0)</f>
        <v>Шығыс-Қазақстан облысы, Өскемен қ.</v>
      </c>
      <c r="N2882" s="27" t="s">
        <v>60</v>
      </c>
      <c r="O2882" s="27" t="str">
        <f>VLOOKUP(B2882,[1]ПланКаз!A2868:P6172,16,0)</f>
        <v>жыл бойына өтінім бойынша</v>
      </c>
      <c r="P2882" s="27" t="s">
        <v>61</v>
      </c>
      <c r="Q2882" s="28" t="s">
        <v>480</v>
      </c>
      <c r="R2882" s="27" t="str">
        <f>VLOOKUP(B2882,[1]ПланКаз!A2867:S6171,19,0)</f>
        <v>Комплект</v>
      </c>
      <c r="S2882" s="29">
        <v>2</v>
      </c>
      <c r="T2882" s="29">
        <v>3506</v>
      </c>
      <c r="U2882" s="29">
        <v>7012</v>
      </c>
      <c r="V2882" s="29">
        <v>7853.44</v>
      </c>
      <c r="W2882" s="27"/>
      <c r="X2882" s="27" t="s">
        <v>64</v>
      </c>
      <c r="Y2882" s="27" t="s">
        <v>63</v>
      </c>
    </row>
    <row r="2883" spans="2:25" x14ac:dyDescent="0.2">
      <c r="B2883" s="27" t="s">
        <v>5994</v>
      </c>
      <c r="C2883" s="27" t="s">
        <v>57</v>
      </c>
      <c r="D2883" s="27" t="s">
        <v>5995</v>
      </c>
      <c r="E2883" s="27" t="str">
        <f>VLOOKUP(D2883,[1]ЕНС!A:E,2,FALSE)</f>
        <v>Фильтр</v>
      </c>
      <c r="F2883" s="27" t="str">
        <f>VLOOKUP(D2883,[1]ЕНС!A:E,3,FALSE)</f>
        <v>воздушный, для двигателя внутреннего сгорания, для грузовых автомобилей</v>
      </c>
      <c r="G2883" s="27" t="s">
        <v>5996</v>
      </c>
      <c r="H2883" s="27" t="s">
        <v>28</v>
      </c>
      <c r="I2883" s="27">
        <v>0</v>
      </c>
      <c r="J2883" s="27">
        <v>631010000</v>
      </c>
      <c r="K2883" s="27" t="str">
        <f>VLOOKUP(B2883,[1]ПланКаз!A2870:M6174,12,0)</f>
        <v>ҚР, ШҚО, Өскемен қ., Бажов көш., 10</v>
      </c>
      <c r="L2883" s="27" t="str">
        <f>VLOOKUP(B2883,[1]ПланКаз!A2868:M6172,13,0)</f>
        <v>Желтоқсан-Қантар</v>
      </c>
      <c r="M2883" s="27" t="str">
        <f>VLOOKUP(B2883,[1]ПланКаз!A2870:N6174,14,0)</f>
        <v>Шығыс-Қазақстан облысы, Өскемен қ.</v>
      </c>
      <c r="N2883" s="27" t="s">
        <v>60</v>
      </c>
      <c r="O2883" s="27" t="str">
        <f>VLOOKUP(B2883,[1]ПланКаз!A2869:P6173,16,0)</f>
        <v>жыл бойына өтінім бойынша</v>
      </c>
      <c r="P2883" s="27" t="s">
        <v>61</v>
      </c>
      <c r="Q2883" s="28" t="s">
        <v>480</v>
      </c>
      <c r="R2883" s="27" t="str">
        <f>VLOOKUP(B2883,[1]ПланКаз!A2868:S6172,19,0)</f>
        <v>Дана</v>
      </c>
      <c r="S2883" s="29">
        <v>17</v>
      </c>
      <c r="T2883" s="29">
        <v>3174</v>
      </c>
      <c r="U2883" s="29">
        <v>53958</v>
      </c>
      <c r="V2883" s="29">
        <v>60432.959999999999</v>
      </c>
      <c r="W2883" s="27"/>
      <c r="X2883" s="27" t="s">
        <v>64</v>
      </c>
      <c r="Y2883" s="27" t="s">
        <v>63</v>
      </c>
    </row>
    <row r="2884" spans="2:25" x14ac:dyDescent="0.2">
      <c r="B2884" s="27" t="s">
        <v>5997</v>
      </c>
      <c r="C2884" s="27" t="s">
        <v>57</v>
      </c>
      <c r="D2884" s="27" t="s">
        <v>5998</v>
      </c>
      <c r="E2884" s="27" t="str">
        <f>VLOOKUP(D2884,[1]ЕНС!A:E,2,FALSE)</f>
        <v>Фонарь</v>
      </c>
      <c r="F2884" s="27" t="str">
        <f>VLOOKUP(D2884,[1]ЕНС!A:E,3,FALSE)</f>
        <v>правый, задний, для грузового автомобиля</v>
      </c>
      <c r="G2884" s="27" t="s">
        <v>5999</v>
      </c>
      <c r="H2884" s="27" t="s">
        <v>28</v>
      </c>
      <c r="I2884" s="27">
        <v>0</v>
      </c>
      <c r="J2884" s="27">
        <v>631010000</v>
      </c>
      <c r="K2884" s="27" t="str">
        <f>VLOOKUP(B2884,[1]ПланКаз!A2871:M6175,12,0)</f>
        <v>ҚР, ШҚО, Өскемен қ., Бажов көш., 10</v>
      </c>
      <c r="L2884" s="27" t="str">
        <f>VLOOKUP(B2884,[1]ПланКаз!A2869:M6173,13,0)</f>
        <v>Желтоқсан-Қантар</v>
      </c>
      <c r="M2884" s="27" t="str">
        <f>VLOOKUP(B2884,[1]ПланКаз!A2871:N6175,14,0)</f>
        <v>Шығыс-Қазақстан облысы, Өскемен қ.</v>
      </c>
      <c r="N2884" s="27" t="s">
        <v>60</v>
      </c>
      <c r="O2884" s="27" t="str">
        <f>VLOOKUP(B2884,[1]ПланКаз!A2870:P6174,16,0)</f>
        <v>жыл бойына өтінім бойынша</v>
      </c>
      <c r="P2884" s="27" t="s">
        <v>61</v>
      </c>
      <c r="Q2884" s="28" t="s">
        <v>480</v>
      </c>
      <c r="R2884" s="27" t="str">
        <f>VLOOKUP(B2884,[1]ПланКаз!A2869:S6173,19,0)</f>
        <v>Дана</v>
      </c>
      <c r="S2884" s="29">
        <v>4</v>
      </c>
      <c r="T2884" s="29">
        <v>3220</v>
      </c>
      <c r="U2884" s="29">
        <v>12880</v>
      </c>
      <c r="V2884" s="29">
        <v>14425.6</v>
      </c>
      <c r="W2884" s="27"/>
      <c r="X2884" s="27" t="s">
        <v>64</v>
      </c>
      <c r="Y2884" s="27" t="s">
        <v>63</v>
      </c>
    </row>
    <row r="2885" spans="2:25" x14ac:dyDescent="0.2">
      <c r="B2885" s="27" t="s">
        <v>6000</v>
      </c>
      <c r="C2885" s="27" t="s">
        <v>57</v>
      </c>
      <c r="D2885" s="27" t="s">
        <v>5840</v>
      </c>
      <c r="E2885" s="27" t="str">
        <f>VLOOKUP(D2885,[1]ЕНС!A:E,2,FALSE)</f>
        <v>Щетка</v>
      </c>
      <c r="F2885" s="27" t="str">
        <f>VLOOKUP(D2885,[1]ЕНС!A:E,3,FALSE)</f>
        <v>стеклоочистителя, для грузового автомобиля</v>
      </c>
      <c r="G2885" s="27" t="s">
        <v>6001</v>
      </c>
      <c r="H2885" s="27" t="s">
        <v>28</v>
      </c>
      <c r="I2885" s="27">
        <v>0</v>
      </c>
      <c r="J2885" s="27">
        <v>631010000</v>
      </c>
      <c r="K2885" s="27" t="str">
        <f>VLOOKUP(B2885,[1]ПланКаз!A2872:M6176,12,0)</f>
        <v>ҚР, ШҚО, Өскемен қ., Бажов көш., 10</v>
      </c>
      <c r="L2885" s="27" t="str">
        <f>VLOOKUP(B2885,[1]ПланКаз!A2870:M6174,13,0)</f>
        <v>Желтоқсан-Қантар</v>
      </c>
      <c r="M2885" s="27" t="str">
        <f>VLOOKUP(B2885,[1]ПланКаз!A2872:N6176,14,0)</f>
        <v>Шығыс-Қазақстан облысы, Өскемен қ.</v>
      </c>
      <c r="N2885" s="27" t="s">
        <v>60</v>
      </c>
      <c r="O2885" s="27" t="str">
        <f>VLOOKUP(B2885,[1]ПланКаз!A2871:P6175,16,0)</f>
        <v>жыл бойына өтінім бойынша</v>
      </c>
      <c r="P2885" s="27" t="s">
        <v>61</v>
      </c>
      <c r="Q2885" s="28" t="s">
        <v>480</v>
      </c>
      <c r="R2885" s="27" t="str">
        <f>VLOOKUP(B2885,[1]ПланКаз!A2870:S6174,19,0)</f>
        <v>Дана</v>
      </c>
      <c r="S2885" s="29">
        <v>13</v>
      </c>
      <c r="T2885" s="29">
        <v>1406</v>
      </c>
      <c r="U2885" s="29">
        <v>18278</v>
      </c>
      <c r="V2885" s="29">
        <v>20471.36</v>
      </c>
      <c r="W2885" s="27"/>
      <c r="X2885" s="27" t="s">
        <v>64</v>
      </c>
      <c r="Y2885" s="27" t="s">
        <v>63</v>
      </c>
    </row>
    <row r="2886" spans="2:25" x14ac:dyDescent="0.2">
      <c r="B2886" s="27" t="s">
        <v>6002</v>
      </c>
      <c r="C2886" s="27" t="s">
        <v>57</v>
      </c>
      <c r="D2886" s="27" t="s">
        <v>6003</v>
      </c>
      <c r="E2886" s="27" t="str">
        <f>VLOOKUP(D2886,[1]ЕНС!A:E,2,FALSE)</f>
        <v>Шланг</v>
      </c>
      <c r="F2886" s="27" t="str">
        <f>VLOOKUP(D2886,[1]ЕНС!A:E,3,FALSE)</f>
        <v>для автогазонаполнительной компрессорной станции, вентилятора, выпускной</v>
      </c>
      <c r="G2886" s="27" t="s">
        <v>6004</v>
      </c>
      <c r="H2886" s="27" t="s">
        <v>28</v>
      </c>
      <c r="I2886" s="27">
        <v>0</v>
      </c>
      <c r="J2886" s="27">
        <v>631010000</v>
      </c>
      <c r="K2886" s="27" t="str">
        <f>VLOOKUP(B2886,[1]ПланКаз!A2873:M6177,12,0)</f>
        <v>ҚР, ШҚО, Өскемен қ., Бажов көш., 10</v>
      </c>
      <c r="L2886" s="27" t="str">
        <f>VLOOKUP(B2886,[1]ПланКаз!A2871:M6175,13,0)</f>
        <v>Желтоқсан-Қантар</v>
      </c>
      <c r="M2886" s="27" t="str">
        <f>VLOOKUP(B2886,[1]ПланКаз!A2873:N6177,14,0)</f>
        <v>Шығыс-Қазақстан облысы, Өскемен қ.</v>
      </c>
      <c r="N2886" s="27" t="s">
        <v>60</v>
      </c>
      <c r="O2886" s="27" t="str">
        <f>VLOOKUP(B2886,[1]ПланКаз!A2872:P6176,16,0)</f>
        <v>жыл бойына өтінім бойынша</v>
      </c>
      <c r="P2886" s="27" t="s">
        <v>61</v>
      </c>
      <c r="Q2886" s="28" t="s">
        <v>480</v>
      </c>
      <c r="R2886" s="27" t="str">
        <f>VLOOKUP(B2886,[1]ПланКаз!A2871:S6175,19,0)</f>
        <v>Дана</v>
      </c>
      <c r="S2886" s="29">
        <v>3</v>
      </c>
      <c r="T2886" s="29">
        <v>2650</v>
      </c>
      <c r="U2886" s="29">
        <v>7950</v>
      </c>
      <c r="V2886" s="29">
        <v>8904</v>
      </c>
      <c r="W2886" s="27"/>
      <c r="X2886" s="27" t="s">
        <v>64</v>
      </c>
      <c r="Y2886" s="27" t="s">
        <v>63</v>
      </c>
    </row>
    <row r="2887" spans="2:25" x14ac:dyDescent="0.2">
      <c r="B2887" s="27" t="s">
        <v>6005</v>
      </c>
      <c r="C2887" s="27" t="s">
        <v>57</v>
      </c>
      <c r="D2887" s="27" t="s">
        <v>6006</v>
      </c>
      <c r="E2887" s="27" t="str">
        <f>VLOOKUP(D2887,[1]ЕНС!A:E,2,FALSE)</f>
        <v>Энергоаккумулятор</v>
      </c>
      <c r="F2887" s="27" t="str">
        <f>VLOOKUP(D2887,[1]ЕНС!A:E,3,FALSE)</f>
        <v>тормозной системы, для грузового автомобиля</v>
      </c>
      <c r="G2887" s="27" t="s">
        <v>6007</v>
      </c>
      <c r="H2887" s="27" t="s">
        <v>28</v>
      </c>
      <c r="I2887" s="27">
        <v>0</v>
      </c>
      <c r="J2887" s="27">
        <v>631010000</v>
      </c>
      <c r="K2887" s="27" t="str">
        <f>VLOOKUP(B2887,[1]ПланКаз!A2874:M6178,12,0)</f>
        <v>ҚР, ШҚО, Өскемен қ., Бажов көш., 10</v>
      </c>
      <c r="L2887" s="27" t="str">
        <f>VLOOKUP(B2887,[1]ПланКаз!A2872:M6176,13,0)</f>
        <v>Желтоқсан-Қантар</v>
      </c>
      <c r="M2887" s="27" t="str">
        <f>VLOOKUP(B2887,[1]ПланКаз!A2874:N6178,14,0)</f>
        <v>Шығыс-Қазақстан облысы, Өскемен қ.</v>
      </c>
      <c r="N2887" s="27" t="s">
        <v>60</v>
      </c>
      <c r="O2887" s="27" t="str">
        <f>VLOOKUP(B2887,[1]ПланКаз!A2873:P6177,16,0)</f>
        <v>жыл бойына өтінім бойынша</v>
      </c>
      <c r="P2887" s="27" t="s">
        <v>61</v>
      </c>
      <c r="Q2887" s="28" t="s">
        <v>480</v>
      </c>
      <c r="R2887" s="27" t="str">
        <f>VLOOKUP(B2887,[1]ПланКаз!A2872:S6176,19,0)</f>
        <v>Дана</v>
      </c>
      <c r="S2887" s="29">
        <v>6</v>
      </c>
      <c r="T2887" s="29">
        <v>45698</v>
      </c>
      <c r="U2887" s="29">
        <v>274188</v>
      </c>
      <c r="V2887" s="29">
        <v>307090.56</v>
      </c>
      <c r="W2887" s="27"/>
      <c r="X2887" s="27" t="s">
        <v>64</v>
      </c>
      <c r="Y2887" s="27" t="s">
        <v>63</v>
      </c>
    </row>
    <row r="2888" spans="2:25" x14ac:dyDescent="0.2">
      <c r="B2888" s="27" t="s">
        <v>6008</v>
      </c>
      <c r="C2888" s="27" t="s">
        <v>57</v>
      </c>
      <c r="D2888" s="27" t="s">
        <v>6009</v>
      </c>
      <c r="E2888" s="27" t="str">
        <f>VLOOKUP(D2888,[1]ЕНС!A:E,2,FALSE)</f>
        <v>Якорь</v>
      </c>
      <c r="F2888" s="27" t="str">
        <f>VLOOKUP(D2888,[1]ЕНС!A:E,3,FALSE)</f>
        <v>стартера, для грузового автомобиля, для статера с электромеханическим перемещением шестерни привода</v>
      </c>
      <c r="G2888" s="27" t="s">
        <v>6010</v>
      </c>
      <c r="H2888" s="27" t="s">
        <v>28</v>
      </c>
      <c r="I2888" s="27">
        <v>0</v>
      </c>
      <c r="J2888" s="27">
        <v>631010000</v>
      </c>
      <c r="K2888" s="27" t="str">
        <f>VLOOKUP(B2888,[1]ПланКаз!A2875:M6179,12,0)</f>
        <v>ҚР, ШҚО, Өскемен қ., Бажов көш., 10</v>
      </c>
      <c r="L2888" s="27" t="str">
        <f>VLOOKUP(B2888,[1]ПланКаз!A2873:M6177,13,0)</f>
        <v>Желтоқсан-Қантар</v>
      </c>
      <c r="M2888" s="27" t="str">
        <f>VLOOKUP(B2888,[1]ПланКаз!A2875:N6179,14,0)</f>
        <v>Шығыс-Қазақстан облысы, Өскемен қ.</v>
      </c>
      <c r="N2888" s="27" t="s">
        <v>60</v>
      </c>
      <c r="O2888" s="27" t="str">
        <f>VLOOKUP(B2888,[1]ПланКаз!A2874:P6178,16,0)</f>
        <v>жыл бойына өтінім бойынша</v>
      </c>
      <c r="P2888" s="27" t="s">
        <v>61</v>
      </c>
      <c r="Q2888" s="28" t="s">
        <v>480</v>
      </c>
      <c r="R2888" s="27" t="str">
        <f>VLOOKUP(B2888,[1]ПланКаз!A2873:S6177,19,0)</f>
        <v>Дана</v>
      </c>
      <c r="S2888" s="29">
        <v>1</v>
      </c>
      <c r="T2888" s="29">
        <v>40739</v>
      </c>
      <c r="U2888" s="29">
        <v>40739</v>
      </c>
      <c r="V2888" s="29">
        <v>45627.68</v>
      </c>
      <c r="W2888" s="27"/>
      <c r="X2888" s="27" t="s">
        <v>64</v>
      </c>
      <c r="Y2888" s="27" t="s">
        <v>63</v>
      </c>
    </row>
    <row r="2889" spans="2:25" x14ac:dyDescent="0.2">
      <c r="B2889" s="27" t="s">
        <v>6011</v>
      </c>
      <c r="C2889" s="27" t="s">
        <v>57</v>
      </c>
      <c r="D2889" s="27" t="s">
        <v>6012</v>
      </c>
      <c r="E2889" s="27" t="str">
        <f>VLOOKUP(D2889,[1]ЕНС!A:E,2,FALSE)</f>
        <v>Лампа автомобильная</v>
      </c>
      <c r="F2889" s="27" t="str">
        <f>VLOOKUP(D2889,[1]ЕНС!A:E,3,FALSE)</f>
        <v>тип цоколя Н7, галогеновая</v>
      </c>
      <c r="G2889" s="27" t="s">
        <v>6013</v>
      </c>
      <c r="H2889" s="27" t="s">
        <v>28</v>
      </c>
      <c r="I2889" s="27">
        <v>0</v>
      </c>
      <c r="J2889" s="27">
        <v>631010000</v>
      </c>
      <c r="K2889" s="27" t="str">
        <f>VLOOKUP(B2889,[1]ПланКаз!A2876:M6180,12,0)</f>
        <v>ҚР, ШҚО, Өскемен қ., Бажов көш., 10</v>
      </c>
      <c r="L2889" s="27" t="str">
        <f>VLOOKUP(B2889,[1]ПланКаз!A2874:M6178,13,0)</f>
        <v>Желтоқсан-Қантар</v>
      </c>
      <c r="M2889" s="27" t="str">
        <f>VLOOKUP(B2889,[1]ПланКаз!A2876:N6180,14,0)</f>
        <v>Шығыс-Қазақстан облысы, Өскемен қ.</v>
      </c>
      <c r="N2889" s="27" t="s">
        <v>60</v>
      </c>
      <c r="O2889" s="27" t="str">
        <f>VLOOKUP(B2889,[1]ПланКаз!A2875:P6179,16,0)</f>
        <v>жыл бойына өтінім бойынша</v>
      </c>
      <c r="P2889" s="27" t="s">
        <v>61</v>
      </c>
      <c r="Q2889" s="28" t="s">
        <v>480</v>
      </c>
      <c r="R2889" s="27" t="str">
        <f>VLOOKUP(B2889,[1]ПланКаз!A2874:S6178,19,0)</f>
        <v>Дана</v>
      </c>
      <c r="S2889" s="29">
        <v>18</v>
      </c>
      <c r="T2889" s="29">
        <v>733</v>
      </c>
      <c r="U2889" s="29">
        <v>13194</v>
      </c>
      <c r="V2889" s="29">
        <v>14777.28</v>
      </c>
      <c r="W2889" s="27"/>
      <c r="X2889" s="27" t="s">
        <v>64</v>
      </c>
      <c r="Y2889" s="27" t="s">
        <v>63</v>
      </c>
    </row>
    <row r="2890" spans="2:25" x14ac:dyDescent="0.2">
      <c r="B2890" s="27" t="s">
        <v>6014</v>
      </c>
      <c r="C2890" s="27" t="s">
        <v>57</v>
      </c>
      <c r="D2890" s="27" t="s">
        <v>6015</v>
      </c>
      <c r="E2890" s="27" t="str">
        <f>VLOOKUP(D2890,[1]ЕНС!A:E,2,FALSE)</f>
        <v>Усилитель</v>
      </c>
      <c r="F2890" s="27" t="str">
        <f>VLOOKUP(D2890,[1]ЕНС!A:E,3,FALSE)</f>
        <v>пневматический передний, передний с главным тормозным цилиндром</v>
      </c>
      <c r="G2890" s="27" t="s">
        <v>6016</v>
      </c>
      <c r="H2890" s="27" t="s">
        <v>28</v>
      </c>
      <c r="I2890" s="27">
        <v>0</v>
      </c>
      <c r="J2890" s="27">
        <v>631010000</v>
      </c>
      <c r="K2890" s="27" t="str">
        <f>VLOOKUP(B2890,[1]ПланКаз!A2877:M6181,12,0)</f>
        <v>ҚР, ШҚО, Өскемен қ., Бажов көш., 10</v>
      </c>
      <c r="L2890" s="27" t="str">
        <f>VLOOKUP(B2890,[1]ПланКаз!A2875:M6179,13,0)</f>
        <v>Желтоқсан-Қантар</v>
      </c>
      <c r="M2890" s="27" t="str">
        <f>VLOOKUP(B2890,[1]ПланКаз!A2877:N6181,14,0)</f>
        <v>Шығыс-Қазақстан облысы, Өскемен қ.</v>
      </c>
      <c r="N2890" s="27" t="s">
        <v>60</v>
      </c>
      <c r="O2890" s="27" t="str">
        <f>VLOOKUP(B2890,[1]ПланКаз!A2876:P6180,16,0)</f>
        <v>жыл бойына өтінім бойынша</v>
      </c>
      <c r="P2890" s="27" t="s">
        <v>61</v>
      </c>
      <c r="Q2890" s="28" t="s">
        <v>480</v>
      </c>
      <c r="R2890" s="27" t="str">
        <f>VLOOKUP(B2890,[1]ПланКаз!A2875:S6179,19,0)</f>
        <v>Дана</v>
      </c>
      <c r="S2890" s="29">
        <v>2</v>
      </c>
      <c r="T2890" s="29">
        <v>33278</v>
      </c>
      <c r="U2890" s="29">
        <v>66556</v>
      </c>
      <c r="V2890" s="29">
        <v>74542.720000000001</v>
      </c>
      <c r="W2890" s="27"/>
      <c r="X2890" s="27" t="s">
        <v>64</v>
      </c>
      <c r="Y2890" s="27" t="s">
        <v>63</v>
      </c>
    </row>
    <row r="2891" spans="2:25" x14ac:dyDescent="0.2">
      <c r="B2891" s="27" t="s">
        <v>6017</v>
      </c>
      <c r="C2891" s="27" t="s">
        <v>57</v>
      </c>
      <c r="D2891" s="27" t="s">
        <v>5529</v>
      </c>
      <c r="E2891" s="27" t="str">
        <f>VLOOKUP(D2891,[1]ЕНС!A:E,2,FALSE)</f>
        <v>Ремень</v>
      </c>
      <c r="F2891" s="27" t="str">
        <f>VLOOKUP(D2891,[1]ЕНС!A:E,3,FALSE)</f>
        <v>для грузового автомобиля, привода вентилятора</v>
      </c>
      <c r="G2891" s="27" t="s">
        <v>6018</v>
      </c>
      <c r="H2891" s="27" t="s">
        <v>28</v>
      </c>
      <c r="I2891" s="27">
        <v>0</v>
      </c>
      <c r="J2891" s="27">
        <v>631010000</v>
      </c>
      <c r="K2891" s="27" t="str">
        <f>VLOOKUP(B2891,[1]ПланКаз!A2878:M6182,12,0)</f>
        <v>ҚР, ШҚО, Өскемен қ., Бажов көш., 10</v>
      </c>
      <c r="L2891" s="27" t="str">
        <f>VLOOKUP(B2891,[1]ПланКаз!A2876:M6180,13,0)</f>
        <v>Желтоқсан-Қантар</v>
      </c>
      <c r="M2891" s="27" t="str">
        <f>VLOOKUP(B2891,[1]ПланКаз!A2878:N6182,14,0)</f>
        <v>Шығыс-Қазақстан облысы, Өскемен қ.</v>
      </c>
      <c r="N2891" s="27" t="s">
        <v>60</v>
      </c>
      <c r="O2891" s="27" t="str">
        <f>VLOOKUP(B2891,[1]ПланКаз!A2877:P6181,16,0)</f>
        <v>жыл бойына өтінім бойынша</v>
      </c>
      <c r="P2891" s="27" t="s">
        <v>61</v>
      </c>
      <c r="Q2891" s="28" t="s">
        <v>480</v>
      </c>
      <c r="R2891" s="27" t="str">
        <f>VLOOKUP(B2891,[1]ПланКаз!A2876:S6180,19,0)</f>
        <v>Дана</v>
      </c>
      <c r="S2891" s="29">
        <v>33</v>
      </c>
      <c r="T2891" s="29">
        <v>1588</v>
      </c>
      <c r="U2891" s="29">
        <v>52404</v>
      </c>
      <c r="V2891" s="29">
        <v>58692.480000000003</v>
      </c>
      <c r="W2891" s="27"/>
      <c r="X2891" s="27" t="s">
        <v>64</v>
      </c>
      <c r="Y2891" s="27" t="s">
        <v>63</v>
      </c>
    </row>
    <row r="2892" spans="2:25" x14ac:dyDescent="0.2">
      <c r="B2892" s="27" t="s">
        <v>6019</v>
      </c>
      <c r="C2892" s="27" t="s">
        <v>57</v>
      </c>
      <c r="D2892" s="27" t="s">
        <v>6020</v>
      </c>
      <c r="E2892" s="27" t="str">
        <f>VLOOKUP(D2892,[1]ЕНС!A:E,2,FALSE)</f>
        <v>Компрессор</v>
      </c>
      <c r="F2892" s="27" t="str">
        <f>VLOOKUP(D2892,[1]ЕНС!A:E,3,FALSE)</f>
        <v>воздушный, электрический, со встроенным манометром и шлангом</v>
      </c>
      <c r="G2892" s="27" t="s">
        <v>6021</v>
      </c>
      <c r="H2892" s="27" t="s">
        <v>28</v>
      </c>
      <c r="I2892" s="27">
        <v>0</v>
      </c>
      <c r="J2892" s="27">
        <v>631010000</v>
      </c>
      <c r="K2892" s="27" t="str">
        <f>VLOOKUP(B2892,[1]ПланКаз!A2879:M6183,12,0)</f>
        <v>ҚР, ШҚО, Өскемен қ., Бажов көш., 10</v>
      </c>
      <c r="L2892" s="27" t="str">
        <f>VLOOKUP(B2892,[1]ПланКаз!A2877:M6181,13,0)</f>
        <v>Желтоқсан-Қантар</v>
      </c>
      <c r="M2892" s="27" t="str">
        <f>VLOOKUP(B2892,[1]ПланКаз!A2879:N6183,14,0)</f>
        <v>Шығыс-Қазақстан облысы, Өскемен қ.</v>
      </c>
      <c r="N2892" s="27" t="s">
        <v>60</v>
      </c>
      <c r="O2892" s="27" t="str">
        <f>VLOOKUP(B2892,[1]ПланКаз!A2878:P6182,16,0)</f>
        <v>жыл бойына өтінім бойынша</v>
      </c>
      <c r="P2892" s="27" t="s">
        <v>61</v>
      </c>
      <c r="Q2892" s="28" t="s">
        <v>480</v>
      </c>
      <c r="R2892" s="27" t="str">
        <f>VLOOKUP(B2892,[1]ПланКаз!A2877:S6181,19,0)</f>
        <v>Дана</v>
      </c>
      <c r="S2892" s="29">
        <v>1</v>
      </c>
      <c r="T2892" s="29">
        <v>8142</v>
      </c>
      <c r="U2892" s="29">
        <v>8142</v>
      </c>
      <c r="V2892" s="29">
        <v>9119.0400000000009</v>
      </c>
      <c r="W2892" s="27"/>
      <c r="X2892" s="27" t="s">
        <v>64</v>
      </c>
      <c r="Y2892" s="27" t="s">
        <v>63</v>
      </c>
    </row>
    <row r="2893" spans="2:25" x14ac:dyDescent="0.2">
      <c r="B2893" s="27" t="s">
        <v>6022</v>
      </c>
      <c r="C2893" s="27" t="s">
        <v>57</v>
      </c>
      <c r="D2893" s="27" t="s">
        <v>6023</v>
      </c>
      <c r="E2893" s="27" t="str">
        <f>VLOOKUP(D2893,[1]ЕНС!A:E,2,FALSE)</f>
        <v>Мост диодный</v>
      </c>
      <c r="F2893" s="27" t="str">
        <f>VLOOKUP(D2893,[1]ЕНС!A:E,3,FALSE)</f>
        <v>генератора, для специального и специализированного автомобиля, средней мощности</v>
      </c>
      <c r="G2893" s="27" t="s">
        <v>6024</v>
      </c>
      <c r="H2893" s="27" t="s">
        <v>28</v>
      </c>
      <c r="I2893" s="27">
        <v>0</v>
      </c>
      <c r="J2893" s="27">
        <v>631010000</v>
      </c>
      <c r="K2893" s="27" t="str">
        <f>VLOOKUP(B2893,[1]ПланКаз!A2880:M6184,12,0)</f>
        <v>ҚР, ШҚО, Өскемен қ., Бажов көш., 10</v>
      </c>
      <c r="L2893" s="27" t="str">
        <f>VLOOKUP(B2893,[1]ПланКаз!A2878:M6182,13,0)</f>
        <v>Желтоқсан-Қантар</v>
      </c>
      <c r="M2893" s="27" t="str">
        <f>VLOOKUP(B2893,[1]ПланКаз!A2880:N6184,14,0)</f>
        <v>Шығыс-Қазақстан облысы, Өскемен қ.</v>
      </c>
      <c r="N2893" s="27" t="s">
        <v>60</v>
      </c>
      <c r="O2893" s="27" t="str">
        <f>VLOOKUP(B2893,[1]ПланКаз!A2879:P6183,16,0)</f>
        <v>жыл бойына өтінім бойынша</v>
      </c>
      <c r="P2893" s="27" t="s">
        <v>61</v>
      </c>
      <c r="Q2893" s="28" t="s">
        <v>480</v>
      </c>
      <c r="R2893" s="27" t="str">
        <f>VLOOKUP(B2893,[1]ПланКаз!A2878:S6182,19,0)</f>
        <v>Дана</v>
      </c>
      <c r="S2893" s="29">
        <v>4</v>
      </c>
      <c r="T2893" s="29">
        <v>6190</v>
      </c>
      <c r="U2893" s="29">
        <v>24760</v>
      </c>
      <c r="V2893" s="29">
        <v>27731.200000000001</v>
      </c>
      <c r="W2893" s="27"/>
      <c r="X2893" s="27" t="s">
        <v>64</v>
      </c>
      <c r="Y2893" s="27" t="s">
        <v>63</v>
      </c>
    </row>
    <row r="2894" spans="2:25" x14ac:dyDescent="0.2">
      <c r="B2894" s="27" t="s">
        <v>6025</v>
      </c>
      <c r="C2894" s="27" t="s">
        <v>57</v>
      </c>
      <c r="D2894" s="27" t="s">
        <v>5566</v>
      </c>
      <c r="E2894" s="27" t="str">
        <f>VLOOKUP(D2894,[1]ЕНС!A:E,2,FALSE)</f>
        <v>Стремянка</v>
      </c>
      <c r="F2894" s="27" t="str">
        <f>VLOOKUP(D2894,[1]ЕНС!A:E,3,FALSE)</f>
        <v>передней рессоры, для грузового автомобиля</v>
      </c>
      <c r="G2894" s="27" t="s">
        <v>6026</v>
      </c>
      <c r="H2894" s="27" t="s">
        <v>28</v>
      </c>
      <c r="I2894" s="27">
        <v>0</v>
      </c>
      <c r="J2894" s="27">
        <v>631010000</v>
      </c>
      <c r="K2894" s="27" t="str">
        <f>VLOOKUP(B2894,[1]ПланКаз!A2881:M6185,12,0)</f>
        <v>ҚР, ШҚО, Өскемен қ., Бажов көш., 10</v>
      </c>
      <c r="L2894" s="27" t="str">
        <f>VLOOKUP(B2894,[1]ПланКаз!A2879:M6183,13,0)</f>
        <v>Желтоқсан-Қантар</v>
      </c>
      <c r="M2894" s="27" t="str">
        <f>VLOOKUP(B2894,[1]ПланКаз!A2881:N6185,14,0)</f>
        <v>Шығыс-Қазақстан облысы, Өскемен қ.</v>
      </c>
      <c r="N2894" s="27" t="s">
        <v>60</v>
      </c>
      <c r="O2894" s="27" t="str">
        <f>VLOOKUP(B2894,[1]ПланКаз!A2880:P6184,16,0)</f>
        <v>жыл бойына өтінім бойынша</v>
      </c>
      <c r="P2894" s="27" t="s">
        <v>61</v>
      </c>
      <c r="Q2894" s="28" t="s">
        <v>480</v>
      </c>
      <c r="R2894" s="27" t="str">
        <f>VLOOKUP(B2894,[1]ПланКаз!A2879:S6183,19,0)</f>
        <v>Дана</v>
      </c>
      <c r="S2894" s="29">
        <v>6</v>
      </c>
      <c r="T2894" s="29">
        <v>7590</v>
      </c>
      <c r="U2894" s="29">
        <v>45540</v>
      </c>
      <c r="V2894" s="29">
        <v>51004.800000000003</v>
      </c>
      <c r="W2894" s="27"/>
      <c r="X2894" s="27" t="s">
        <v>64</v>
      </c>
      <c r="Y2894" s="27" t="s">
        <v>63</v>
      </c>
    </row>
    <row r="2895" spans="2:25" x14ac:dyDescent="0.2">
      <c r="B2895" s="27" t="s">
        <v>6027</v>
      </c>
      <c r="C2895" s="27" t="s">
        <v>57</v>
      </c>
      <c r="D2895" s="27" t="s">
        <v>5992</v>
      </c>
      <c r="E2895" s="27" t="str">
        <f>VLOOKUP(D2895,[1]ЕНС!A:E,2,FALSE)</f>
        <v>Комплект ремонтный</v>
      </c>
      <c r="F2895" s="27" t="str">
        <f>VLOOKUP(D2895,[1]ЕНС!A:E,3,FALSE)</f>
        <v>для ремонта компрессора</v>
      </c>
      <c r="G2895" s="27" t="s">
        <v>6028</v>
      </c>
      <c r="H2895" s="27" t="s">
        <v>28</v>
      </c>
      <c r="I2895" s="27">
        <v>0</v>
      </c>
      <c r="J2895" s="27">
        <v>631010000</v>
      </c>
      <c r="K2895" s="27" t="str">
        <f>VLOOKUP(B2895,[1]ПланКаз!A2882:M6186,12,0)</f>
        <v>ҚР, ШҚО, Өскемен қ., Бажов көш., 10</v>
      </c>
      <c r="L2895" s="27" t="str">
        <f>VLOOKUP(B2895,[1]ПланКаз!A2880:M6184,13,0)</f>
        <v>Желтоқсан-Қантар</v>
      </c>
      <c r="M2895" s="27" t="str">
        <f>VLOOKUP(B2895,[1]ПланКаз!A2882:N6186,14,0)</f>
        <v>Шығыс-Қазақстан облысы, Өскемен қ.</v>
      </c>
      <c r="N2895" s="27" t="s">
        <v>60</v>
      </c>
      <c r="O2895" s="27" t="str">
        <f>VLOOKUP(B2895,[1]ПланКаз!A2881:P6185,16,0)</f>
        <v>жыл бойына өтінім бойынша</v>
      </c>
      <c r="P2895" s="27" t="s">
        <v>61</v>
      </c>
      <c r="Q2895" s="28" t="s">
        <v>480</v>
      </c>
      <c r="R2895" s="27" t="str">
        <f>VLOOKUP(B2895,[1]ПланКаз!A2880:S6184,19,0)</f>
        <v>Комплект</v>
      </c>
      <c r="S2895" s="29">
        <v>1</v>
      </c>
      <c r="T2895" s="29">
        <v>476</v>
      </c>
      <c r="U2895" s="29">
        <v>476</v>
      </c>
      <c r="V2895" s="29">
        <v>533.12</v>
      </c>
      <c r="W2895" s="27"/>
      <c r="X2895" s="27" t="s">
        <v>64</v>
      </c>
      <c r="Y2895" s="27" t="s">
        <v>63</v>
      </c>
    </row>
    <row r="2896" spans="2:25" x14ac:dyDescent="0.2">
      <c r="B2896" s="27" t="s">
        <v>6029</v>
      </c>
      <c r="C2896" s="27" t="s">
        <v>57</v>
      </c>
      <c r="D2896" s="27" t="s">
        <v>5800</v>
      </c>
      <c r="E2896" s="27" t="str">
        <f>VLOOKUP(D2896,[1]ЕНС!A:E,2,FALSE)</f>
        <v>Сальник</v>
      </c>
      <c r="F2896" s="27" t="str">
        <f>VLOOKUP(D2896,[1]ЕНС!A:E,3,FALSE)</f>
        <v>для грузового автомобиля, раздаточной коробки</v>
      </c>
      <c r="G2896" s="27" t="s">
        <v>6030</v>
      </c>
      <c r="H2896" s="27" t="s">
        <v>28</v>
      </c>
      <c r="I2896" s="27">
        <v>0</v>
      </c>
      <c r="J2896" s="27">
        <v>631010000</v>
      </c>
      <c r="K2896" s="27" t="str">
        <f>VLOOKUP(B2896,[1]ПланКаз!A2883:M6187,12,0)</f>
        <v>ҚР, ШҚО, Өскемен қ., Бажов көш., 10</v>
      </c>
      <c r="L2896" s="27" t="str">
        <f>VLOOKUP(B2896,[1]ПланКаз!A2881:M6185,13,0)</f>
        <v>Желтоқсан-Қантар</v>
      </c>
      <c r="M2896" s="27" t="str">
        <f>VLOOKUP(B2896,[1]ПланКаз!A2883:N6187,14,0)</f>
        <v>Шығыс-Қазақстан облысы, Өскемен қ.</v>
      </c>
      <c r="N2896" s="27" t="s">
        <v>60</v>
      </c>
      <c r="O2896" s="27" t="str">
        <f>VLOOKUP(B2896,[1]ПланКаз!A2882:P6186,16,0)</f>
        <v>жыл бойына өтінім бойынша</v>
      </c>
      <c r="P2896" s="27" t="s">
        <v>61</v>
      </c>
      <c r="Q2896" s="28" t="s">
        <v>480</v>
      </c>
      <c r="R2896" s="27" t="str">
        <f>VLOOKUP(B2896,[1]ПланКаз!A2881:S6185,19,0)</f>
        <v>Дана</v>
      </c>
      <c r="S2896" s="29">
        <v>2</v>
      </c>
      <c r="T2896" s="29">
        <v>442</v>
      </c>
      <c r="U2896" s="29">
        <v>884</v>
      </c>
      <c r="V2896" s="29">
        <v>990.08</v>
      </c>
      <c r="W2896" s="27"/>
      <c r="X2896" s="27" t="s">
        <v>64</v>
      </c>
      <c r="Y2896" s="27" t="s">
        <v>63</v>
      </c>
    </row>
    <row r="2897" spans="2:25" x14ac:dyDescent="0.2">
      <c r="B2897" s="27" t="s">
        <v>6031</v>
      </c>
      <c r="C2897" s="27" t="s">
        <v>57</v>
      </c>
      <c r="D2897" s="27" t="s">
        <v>5478</v>
      </c>
      <c r="E2897" s="27" t="str">
        <f>VLOOKUP(D2897,[1]ЕНС!A:E,2,FALSE)</f>
        <v>Манжета</v>
      </c>
      <c r="F2897" s="27" t="str">
        <f>VLOOKUP(D2897,[1]ЕНС!A:E,3,FALSE)</f>
        <v>коленчатого вала, передняя, для грузового автомобиля</v>
      </c>
      <c r="G2897" s="27" t="s">
        <v>6032</v>
      </c>
      <c r="H2897" s="27" t="s">
        <v>28</v>
      </c>
      <c r="I2897" s="27">
        <v>0</v>
      </c>
      <c r="J2897" s="27">
        <v>631010000</v>
      </c>
      <c r="K2897" s="27" t="str">
        <f>VLOOKUP(B2897,[1]ПланКаз!A2884:M6188,12,0)</f>
        <v>ҚР, ШҚО, Өскемен қ., Бажов көш., 10</v>
      </c>
      <c r="L2897" s="27" t="str">
        <f>VLOOKUP(B2897,[1]ПланКаз!A2882:M6186,13,0)</f>
        <v>Желтоқсан-Қантар</v>
      </c>
      <c r="M2897" s="27" t="str">
        <f>VLOOKUP(B2897,[1]ПланКаз!A2884:N6188,14,0)</f>
        <v>Шығыс-Қазақстан облысы, Өскемен қ.</v>
      </c>
      <c r="N2897" s="27" t="s">
        <v>60</v>
      </c>
      <c r="O2897" s="27" t="str">
        <f>VLOOKUP(B2897,[1]ПланКаз!A2883:P6187,16,0)</f>
        <v>жыл бойына өтінім бойынша</v>
      </c>
      <c r="P2897" s="27" t="s">
        <v>61</v>
      </c>
      <c r="Q2897" s="28" t="s">
        <v>480</v>
      </c>
      <c r="R2897" s="27" t="str">
        <f>VLOOKUP(B2897,[1]ПланКаз!A2882:S6186,19,0)</f>
        <v>Дана</v>
      </c>
      <c r="S2897" s="29">
        <v>2</v>
      </c>
      <c r="T2897" s="29">
        <v>1428</v>
      </c>
      <c r="U2897" s="29">
        <v>2856</v>
      </c>
      <c r="V2897" s="29">
        <v>3198.72</v>
      </c>
      <c r="W2897" s="27"/>
      <c r="X2897" s="27" t="s">
        <v>64</v>
      </c>
      <c r="Y2897" s="27" t="s">
        <v>63</v>
      </c>
    </row>
    <row r="2898" spans="2:25" x14ac:dyDescent="0.2">
      <c r="B2898" s="27" t="s">
        <v>6033</v>
      </c>
      <c r="C2898" s="27" t="s">
        <v>57</v>
      </c>
      <c r="D2898" s="27" t="s">
        <v>6034</v>
      </c>
      <c r="E2898" s="27" t="str">
        <f>VLOOKUP(D2898,[1]ЕНС!A:E,2,FALSE)</f>
        <v>Втулка</v>
      </c>
      <c r="F2898" s="27" t="str">
        <f>VLOOKUP(D2898,[1]ЕНС!A:E,3,FALSE)</f>
        <v>для грузового автомобиля, для балансира</v>
      </c>
      <c r="G2898" s="27" t="s">
        <v>6035</v>
      </c>
      <c r="H2898" s="27" t="s">
        <v>28</v>
      </c>
      <c r="I2898" s="27">
        <v>0</v>
      </c>
      <c r="J2898" s="27">
        <v>631010000</v>
      </c>
      <c r="K2898" s="27" t="str">
        <f>VLOOKUP(B2898,[1]ПланКаз!A2885:M6189,12,0)</f>
        <v>ҚР, ШҚО, Өскемен қ., Бажов көш., 10</v>
      </c>
      <c r="L2898" s="27" t="str">
        <f>VLOOKUP(B2898,[1]ПланКаз!A2883:M6187,13,0)</f>
        <v>Желтоқсан-Қантар</v>
      </c>
      <c r="M2898" s="27" t="str">
        <f>VLOOKUP(B2898,[1]ПланКаз!A2885:N6189,14,0)</f>
        <v>Шығыс-Қазақстан облысы, Өскемен қ.</v>
      </c>
      <c r="N2898" s="27" t="s">
        <v>60</v>
      </c>
      <c r="O2898" s="27" t="str">
        <f>VLOOKUP(B2898,[1]ПланКаз!A2884:P6188,16,0)</f>
        <v>жыл бойына өтінім бойынша</v>
      </c>
      <c r="P2898" s="27" t="s">
        <v>61</v>
      </c>
      <c r="Q2898" s="28" t="s">
        <v>480</v>
      </c>
      <c r="R2898" s="27" t="str">
        <f>VLOOKUP(B2898,[1]ПланКаз!A2883:S6187,19,0)</f>
        <v>Дана</v>
      </c>
      <c r="S2898" s="29">
        <v>4</v>
      </c>
      <c r="T2898" s="29">
        <v>5555</v>
      </c>
      <c r="U2898" s="29">
        <v>22220</v>
      </c>
      <c r="V2898" s="29">
        <v>24886.400000000001</v>
      </c>
      <c r="W2898" s="27"/>
      <c r="X2898" s="27" t="s">
        <v>64</v>
      </c>
      <c r="Y2898" s="27" t="s">
        <v>63</v>
      </c>
    </row>
    <row r="2899" spans="2:25" x14ac:dyDescent="0.2">
      <c r="B2899" s="27" t="s">
        <v>6036</v>
      </c>
      <c r="C2899" s="27" t="s">
        <v>57</v>
      </c>
      <c r="D2899" s="27" t="s">
        <v>5880</v>
      </c>
      <c r="E2899" s="27" t="str">
        <f>VLOOKUP(D2899,[1]ЕНС!A:E,2,FALSE)</f>
        <v>Шестерня</v>
      </c>
      <c r="F2899" s="27" t="str">
        <f>VLOOKUP(D2899,[1]ЕНС!A:E,3,FALSE)</f>
        <v>коробки передач, для грузового автомобиля, 1-й передачи</v>
      </c>
      <c r="G2899" s="27" t="s">
        <v>6037</v>
      </c>
      <c r="H2899" s="27" t="s">
        <v>28</v>
      </c>
      <c r="I2899" s="27">
        <v>0</v>
      </c>
      <c r="J2899" s="27">
        <v>631010000</v>
      </c>
      <c r="K2899" s="27" t="str">
        <f>VLOOKUP(B2899,[1]ПланКаз!A2886:M6190,12,0)</f>
        <v>ҚР, ШҚО, Өскемен қ., Бажов көш., 10</v>
      </c>
      <c r="L2899" s="27" t="str">
        <f>VLOOKUP(B2899,[1]ПланКаз!A2884:M6188,13,0)</f>
        <v>Желтоқсан-Қантар</v>
      </c>
      <c r="M2899" s="27" t="str">
        <f>VLOOKUP(B2899,[1]ПланКаз!A2886:N6190,14,0)</f>
        <v>Шығыс-Қазақстан облысы, Өскемен қ.</v>
      </c>
      <c r="N2899" s="27" t="s">
        <v>60</v>
      </c>
      <c r="O2899" s="27" t="str">
        <f>VLOOKUP(B2899,[1]ПланКаз!A2885:P6189,16,0)</f>
        <v>жыл бойына өтінім бойынша</v>
      </c>
      <c r="P2899" s="27" t="s">
        <v>61</v>
      </c>
      <c r="Q2899" s="28" t="s">
        <v>480</v>
      </c>
      <c r="R2899" s="27" t="str">
        <f>VLOOKUP(B2899,[1]ПланКаз!A2884:S6188,19,0)</f>
        <v>Дана</v>
      </c>
      <c r="S2899" s="29">
        <v>1</v>
      </c>
      <c r="T2899" s="29">
        <v>17540</v>
      </c>
      <c r="U2899" s="29">
        <v>17540</v>
      </c>
      <c r="V2899" s="29">
        <v>19644.8</v>
      </c>
      <c r="W2899" s="27"/>
      <c r="X2899" s="27" t="s">
        <v>64</v>
      </c>
      <c r="Y2899" s="27" t="s">
        <v>63</v>
      </c>
    </row>
    <row r="2900" spans="2:25" x14ac:dyDescent="0.2">
      <c r="B2900" s="27" t="s">
        <v>6038</v>
      </c>
      <c r="C2900" s="27" t="s">
        <v>57</v>
      </c>
      <c r="D2900" s="27" t="s">
        <v>5883</v>
      </c>
      <c r="E2900" s="27" t="str">
        <f>VLOOKUP(D2900,[1]ЕНС!A:E,2,FALSE)</f>
        <v>Шестерня</v>
      </c>
      <c r="F2900" s="27" t="str">
        <f>VLOOKUP(D2900,[1]ЕНС!A:E,3,FALSE)</f>
        <v>коробки передач, для грузового автомобиля, 2-й передачи</v>
      </c>
      <c r="G2900" s="27" t="s">
        <v>6039</v>
      </c>
      <c r="H2900" s="27" t="s">
        <v>28</v>
      </c>
      <c r="I2900" s="27">
        <v>0</v>
      </c>
      <c r="J2900" s="27">
        <v>631010000</v>
      </c>
      <c r="K2900" s="27" t="str">
        <f>VLOOKUP(B2900,[1]ПланКаз!A2887:M6191,12,0)</f>
        <v>ҚР, ШҚО, Өскемен қ., Бажов көш., 10</v>
      </c>
      <c r="L2900" s="27" t="str">
        <f>VLOOKUP(B2900,[1]ПланКаз!A2885:M6189,13,0)</f>
        <v>Желтоқсан-Қантар</v>
      </c>
      <c r="M2900" s="27" t="str">
        <f>VLOOKUP(B2900,[1]ПланКаз!A2887:N6191,14,0)</f>
        <v>Шығыс-Қазақстан облысы, Өскемен қ.</v>
      </c>
      <c r="N2900" s="27" t="s">
        <v>60</v>
      </c>
      <c r="O2900" s="27" t="str">
        <f>VLOOKUP(B2900,[1]ПланКаз!A2886:P6190,16,0)</f>
        <v>жыл бойына өтінім бойынша</v>
      </c>
      <c r="P2900" s="27" t="s">
        <v>61</v>
      </c>
      <c r="Q2900" s="28" t="s">
        <v>480</v>
      </c>
      <c r="R2900" s="27" t="str">
        <f>VLOOKUP(B2900,[1]ПланКаз!A2885:S6189,19,0)</f>
        <v>Дана</v>
      </c>
      <c r="S2900" s="29">
        <v>1</v>
      </c>
      <c r="T2900" s="29">
        <v>24785</v>
      </c>
      <c r="U2900" s="29">
        <v>24785</v>
      </c>
      <c r="V2900" s="29">
        <v>27759.200000000001</v>
      </c>
      <c r="W2900" s="27"/>
      <c r="X2900" s="27" t="s">
        <v>64</v>
      </c>
      <c r="Y2900" s="27" t="s">
        <v>63</v>
      </c>
    </row>
    <row r="2901" spans="2:25" x14ac:dyDescent="0.2">
      <c r="B2901" s="27" t="s">
        <v>6040</v>
      </c>
      <c r="C2901" s="27" t="s">
        <v>57</v>
      </c>
      <c r="D2901" s="27" t="s">
        <v>5886</v>
      </c>
      <c r="E2901" s="27" t="str">
        <f>VLOOKUP(D2901,[1]ЕНС!A:E,2,FALSE)</f>
        <v>Шестерня</v>
      </c>
      <c r="F2901" s="27" t="str">
        <f>VLOOKUP(D2901,[1]ЕНС!A:E,3,FALSE)</f>
        <v>коробки передач, для грузового автомобиля, 3-й передачи</v>
      </c>
      <c r="G2901" s="27" t="s">
        <v>6041</v>
      </c>
      <c r="H2901" s="27" t="s">
        <v>28</v>
      </c>
      <c r="I2901" s="27">
        <v>0</v>
      </c>
      <c r="J2901" s="27">
        <v>631010000</v>
      </c>
      <c r="K2901" s="27" t="str">
        <f>VLOOKUP(B2901,[1]ПланКаз!A2888:M6192,12,0)</f>
        <v>ҚР, ШҚО, Өскемен қ., Бажов көш., 10</v>
      </c>
      <c r="L2901" s="27" t="str">
        <f>VLOOKUP(B2901,[1]ПланКаз!A2886:M6190,13,0)</f>
        <v>Желтоқсан-Қантар</v>
      </c>
      <c r="M2901" s="27" t="str">
        <f>VLOOKUP(B2901,[1]ПланКаз!A2888:N6192,14,0)</f>
        <v>Шығыс-Қазақстан облысы, Өскемен қ.</v>
      </c>
      <c r="N2901" s="27" t="s">
        <v>60</v>
      </c>
      <c r="O2901" s="27" t="str">
        <f>VLOOKUP(B2901,[1]ПланКаз!A2887:P6191,16,0)</f>
        <v>жыл бойына өтінім бойынша</v>
      </c>
      <c r="P2901" s="27" t="s">
        <v>61</v>
      </c>
      <c r="Q2901" s="28" t="s">
        <v>480</v>
      </c>
      <c r="R2901" s="27" t="str">
        <f>VLOOKUP(B2901,[1]ПланКаз!A2886:S6190,19,0)</f>
        <v>Дана</v>
      </c>
      <c r="S2901" s="29">
        <v>1</v>
      </c>
      <c r="T2901" s="29">
        <v>28001</v>
      </c>
      <c r="U2901" s="29">
        <v>28001</v>
      </c>
      <c r="V2901" s="29">
        <v>31361.119999999999</v>
      </c>
      <c r="W2901" s="27"/>
      <c r="X2901" s="27" t="s">
        <v>64</v>
      </c>
      <c r="Y2901" s="27" t="s">
        <v>63</v>
      </c>
    </row>
    <row r="2902" spans="2:25" x14ac:dyDescent="0.2">
      <c r="B2902" s="27" t="s">
        <v>6042</v>
      </c>
      <c r="C2902" s="27" t="s">
        <v>57</v>
      </c>
      <c r="D2902" s="27" t="s">
        <v>5511</v>
      </c>
      <c r="E2902" s="27" t="str">
        <f>VLOOKUP(D2902,[1]ЕНС!A:E,2,FALSE)</f>
        <v>Втулка</v>
      </c>
      <c r="F2902" s="27" t="str">
        <f>VLOOKUP(D2902,[1]ЕНС!A:E,3,FALSE)</f>
        <v>для грузового автомобиля, для статера с электромеханическим перемещением шестерни привода</v>
      </c>
      <c r="G2902" s="27" t="s">
        <v>6043</v>
      </c>
      <c r="H2902" s="27" t="s">
        <v>28</v>
      </c>
      <c r="I2902" s="27">
        <v>0</v>
      </c>
      <c r="J2902" s="27">
        <v>631010000</v>
      </c>
      <c r="K2902" s="27" t="str">
        <f>VLOOKUP(B2902,[1]ПланКаз!A2889:M6193,12,0)</f>
        <v>ҚР, ШҚО, Өскемен қ., Бажов көш., 10</v>
      </c>
      <c r="L2902" s="27" t="str">
        <f>VLOOKUP(B2902,[1]ПланКаз!A2887:M6191,13,0)</f>
        <v>Желтоқсан-Қантар</v>
      </c>
      <c r="M2902" s="27" t="str">
        <f>VLOOKUP(B2902,[1]ПланКаз!A2889:N6193,14,0)</f>
        <v>Шығыс-Қазақстан облысы, Өскемен қ.</v>
      </c>
      <c r="N2902" s="27" t="s">
        <v>60</v>
      </c>
      <c r="O2902" s="27" t="str">
        <f>VLOOKUP(B2902,[1]ПланКаз!A2888:P6192,16,0)</f>
        <v>жыл бойына өтінім бойынша</v>
      </c>
      <c r="P2902" s="27" t="s">
        <v>61</v>
      </c>
      <c r="Q2902" s="28" t="s">
        <v>480</v>
      </c>
      <c r="R2902" s="27" t="str">
        <f>VLOOKUP(B2902,[1]ПланКаз!A2887:S6191,19,0)</f>
        <v>Комплект</v>
      </c>
      <c r="S2902" s="29">
        <v>3</v>
      </c>
      <c r="T2902" s="29">
        <v>1579</v>
      </c>
      <c r="U2902" s="29">
        <v>4737</v>
      </c>
      <c r="V2902" s="29">
        <v>5305.44</v>
      </c>
      <c r="W2902" s="27"/>
      <c r="X2902" s="27" t="s">
        <v>64</v>
      </c>
      <c r="Y2902" s="27" t="s">
        <v>63</v>
      </c>
    </row>
    <row r="2903" spans="2:25" x14ac:dyDescent="0.2">
      <c r="B2903" s="27" t="s">
        <v>6044</v>
      </c>
      <c r="C2903" s="27" t="s">
        <v>57</v>
      </c>
      <c r="D2903" s="27" t="s">
        <v>6045</v>
      </c>
      <c r="E2903" s="27" t="str">
        <f>VLOOKUP(D2903,[1]ЕНС!A:E,2,FALSE)</f>
        <v>Выключатель</v>
      </c>
      <c r="F2903" s="27" t="str">
        <f>VLOOKUP(D2903,[1]ЕНС!A:E,3,FALSE)</f>
        <v>аварийной световой сигнализации, для грузового автомобиля</v>
      </c>
      <c r="G2903" s="27" t="s">
        <v>6046</v>
      </c>
      <c r="H2903" s="27" t="s">
        <v>28</v>
      </c>
      <c r="I2903" s="27">
        <v>0</v>
      </c>
      <c r="J2903" s="27">
        <v>631010000</v>
      </c>
      <c r="K2903" s="27" t="str">
        <f>VLOOKUP(B2903,[1]ПланКаз!A2890:M6194,12,0)</f>
        <v>ҚР, ШҚО, Өскемен қ., Бажов көш., 10</v>
      </c>
      <c r="L2903" s="27" t="str">
        <f>VLOOKUP(B2903,[1]ПланКаз!A2888:M6192,13,0)</f>
        <v>Желтоқсан-Қантар</v>
      </c>
      <c r="M2903" s="27" t="str">
        <f>VLOOKUP(B2903,[1]ПланКаз!A2890:N6194,14,0)</f>
        <v>Шығыс-Қазақстан облысы, Өскемен қ.</v>
      </c>
      <c r="N2903" s="27" t="s">
        <v>60</v>
      </c>
      <c r="O2903" s="27" t="str">
        <f>VLOOKUP(B2903,[1]ПланКаз!A2889:P6193,16,0)</f>
        <v>жыл бойына өтінім бойынша</v>
      </c>
      <c r="P2903" s="27" t="s">
        <v>61</v>
      </c>
      <c r="Q2903" s="28" t="s">
        <v>480</v>
      </c>
      <c r="R2903" s="27" t="str">
        <f>VLOOKUP(B2903,[1]ПланКаз!A2888:S6192,19,0)</f>
        <v>Дана</v>
      </c>
      <c r="S2903" s="29">
        <v>2</v>
      </c>
      <c r="T2903" s="29">
        <v>1766</v>
      </c>
      <c r="U2903" s="29">
        <v>3532</v>
      </c>
      <c r="V2903" s="29">
        <v>3955.84</v>
      </c>
      <c r="W2903" s="27"/>
      <c r="X2903" s="27" t="s">
        <v>64</v>
      </c>
      <c r="Y2903" s="27" t="s">
        <v>63</v>
      </c>
    </row>
    <row r="2904" spans="2:25" x14ac:dyDescent="0.2">
      <c r="B2904" s="27" t="s">
        <v>6047</v>
      </c>
      <c r="C2904" s="27" t="s">
        <v>57</v>
      </c>
      <c r="D2904" s="27" t="s">
        <v>5906</v>
      </c>
      <c r="E2904" s="27" t="str">
        <f>VLOOKUP(D2904,[1]ЕНС!A:E,2,FALSE)</f>
        <v>Лапки корзины сцепления</v>
      </c>
      <c r="F2904" s="27" t="str">
        <f>VLOOKUP(D2904,[1]ЕНС!A:E,3,FALSE)</f>
        <v>для грузового автомобиля</v>
      </c>
      <c r="G2904" s="27" t="s">
        <v>6048</v>
      </c>
      <c r="H2904" s="27" t="s">
        <v>28</v>
      </c>
      <c r="I2904" s="27">
        <v>0</v>
      </c>
      <c r="J2904" s="27">
        <v>631010000</v>
      </c>
      <c r="K2904" s="27" t="str">
        <f>VLOOKUP(B2904,[1]ПланКаз!A2891:M6195,12,0)</f>
        <v>ҚР, ШҚО, Өскемен қ., Бажов көш., 10</v>
      </c>
      <c r="L2904" s="27" t="str">
        <f>VLOOKUP(B2904,[1]ПланКаз!A2889:M6193,13,0)</f>
        <v>Желтоқсан-Қантар</v>
      </c>
      <c r="M2904" s="27" t="str">
        <f>VLOOKUP(B2904,[1]ПланКаз!A2891:N6195,14,0)</f>
        <v>Шығыс-Қазақстан облысы, Өскемен қ.</v>
      </c>
      <c r="N2904" s="27" t="s">
        <v>60</v>
      </c>
      <c r="O2904" s="27" t="str">
        <f>VLOOKUP(B2904,[1]ПланКаз!A2890:P6194,16,0)</f>
        <v>жыл бойына өтінім бойынша</v>
      </c>
      <c r="P2904" s="27" t="s">
        <v>61</v>
      </c>
      <c r="Q2904" s="28" t="s">
        <v>480</v>
      </c>
      <c r="R2904" s="27" t="str">
        <f>VLOOKUP(B2904,[1]ПланКаз!A2889:S6193,19,0)</f>
        <v>Дана</v>
      </c>
      <c r="S2904" s="29">
        <v>4</v>
      </c>
      <c r="T2904" s="29">
        <v>5158</v>
      </c>
      <c r="U2904" s="29">
        <v>20632</v>
      </c>
      <c r="V2904" s="29">
        <v>23107.84</v>
      </c>
      <c r="W2904" s="27"/>
      <c r="X2904" s="27" t="s">
        <v>64</v>
      </c>
      <c r="Y2904" s="27" t="s">
        <v>63</v>
      </c>
    </row>
    <row r="2905" spans="2:25" x14ac:dyDescent="0.2">
      <c r="B2905" s="27" t="s">
        <v>6049</v>
      </c>
      <c r="C2905" s="27" t="s">
        <v>57</v>
      </c>
      <c r="D2905" s="27" t="s">
        <v>5984</v>
      </c>
      <c r="E2905" s="27" t="str">
        <f>VLOOKUP(D2905,[1]ЕНС!A:E,2,FALSE)</f>
        <v>Комплект ремонтный</v>
      </c>
      <c r="F2905" s="27" t="str">
        <f>VLOOKUP(D2905,[1]ЕНС!A:E,3,FALSE)</f>
        <v>ремкомплект, для насоса</v>
      </c>
      <c r="G2905" s="27" t="s">
        <v>6050</v>
      </c>
      <c r="H2905" s="27" t="s">
        <v>28</v>
      </c>
      <c r="I2905" s="27">
        <v>0</v>
      </c>
      <c r="J2905" s="27">
        <v>631010000</v>
      </c>
      <c r="K2905" s="27" t="str">
        <f>VLOOKUP(B2905,[1]ПланКаз!A2892:M6196,12,0)</f>
        <v>ҚР, ШҚО, Өскемен қ., Бажов көш., 10</v>
      </c>
      <c r="L2905" s="27" t="str">
        <f>VLOOKUP(B2905,[1]ПланКаз!A2890:M6194,13,0)</f>
        <v>Желтоқсан-Қантар</v>
      </c>
      <c r="M2905" s="27" t="str">
        <f>VLOOKUP(B2905,[1]ПланКаз!A2892:N6196,14,0)</f>
        <v>Шығыс-Қазақстан облысы, Өскемен қ.</v>
      </c>
      <c r="N2905" s="27" t="s">
        <v>60</v>
      </c>
      <c r="O2905" s="27" t="str">
        <f>VLOOKUP(B2905,[1]ПланКаз!A2891:P6195,16,0)</f>
        <v>жыл бойына өтінім бойынша</v>
      </c>
      <c r="P2905" s="27" t="s">
        <v>61</v>
      </c>
      <c r="Q2905" s="28" t="s">
        <v>2783</v>
      </c>
      <c r="R2905" s="27" t="str">
        <f>VLOOKUP(B2905,[1]ПланКаз!A2890:S6194,19,0)</f>
        <v>Комплект</v>
      </c>
      <c r="S2905" s="29">
        <v>5</v>
      </c>
      <c r="T2905" s="29">
        <v>125</v>
      </c>
      <c r="U2905" s="29">
        <v>625</v>
      </c>
      <c r="V2905" s="29">
        <v>700</v>
      </c>
      <c r="W2905" s="27"/>
      <c r="X2905" s="27" t="s">
        <v>64</v>
      </c>
      <c r="Y2905" s="27" t="s">
        <v>63</v>
      </c>
    </row>
    <row r="2906" spans="2:25" x14ac:dyDescent="0.2">
      <c r="B2906" s="27" t="s">
        <v>6051</v>
      </c>
      <c r="C2906" s="27" t="s">
        <v>57</v>
      </c>
      <c r="D2906" s="27" t="s">
        <v>5955</v>
      </c>
      <c r="E2906" s="27" t="str">
        <f>VLOOKUP(D2906,[1]ЕНС!A:E,2,FALSE)</f>
        <v>Сальник</v>
      </c>
      <c r="F2906" s="27" t="str">
        <f>VLOOKUP(D2906,[1]ЕНС!A:E,3,FALSE)</f>
        <v>для грузового автомобиля, ступицы,</v>
      </c>
      <c r="G2906" s="27" t="s">
        <v>6052</v>
      </c>
      <c r="H2906" s="27" t="s">
        <v>28</v>
      </c>
      <c r="I2906" s="27">
        <v>0</v>
      </c>
      <c r="J2906" s="27">
        <v>631010000</v>
      </c>
      <c r="K2906" s="27" t="str">
        <f>VLOOKUP(B2906,[1]ПланКаз!A2893:M6197,12,0)</f>
        <v>ҚР, ШҚО, Өскемен қ., Бажов көш., 10</v>
      </c>
      <c r="L2906" s="27" t="str">
        <f>VLOOKUP(B2906,[1]ПланКаз!A2891:M6195,13,0)</f>
        <v>Желтоқсан-Қантар</v>
      </c>
      <c r="M2906" s="27" t="str">
        <f>VLOOKUP(B2906,[1]ПланКаз!A2893:N6197,14,0)</f>
        <v>Шығыс-Қазақстан облысы, Өскемен қ.</v>
      </c>
      <c r="N2906" s="27" t="s">
        <v>60</v>
      </c>
      <c r="O2906" s="27" t="str">
        <f>VLOOKUP(B2906,[1]ПланКаз!A2892:P6196,16,0)</f>
        <v>жыл бойына өтінім бойынша</v>
      </c>
      <c r="P2906" s="27" t="s">
        <v>61</v>
      </c>
      <c r="Q2906" s="28" t="s">
        <v>480</v>
      </c>
      <c r="R2906" s="27" t="str">
        <f>VLOOKUP(B2906,[1]ПланКаз!A2891:S6195,19,0)</f>
        <v>Дана</v>
      </c>
      <c r="S2906" s="29">
        <v>6</v>
      </c>
      <c r="T2906" s="29">
        <v>750</v>
      </c>
      <c r="U2906" s="29">
        <v>4500</v>
      </c>
      <c r="V2906" s="29">
        <v>5040</v>
      </c>
      <c r="W2906" s="27"/>
      <c r="X2906" s="27" t="s">
        <v>64</v>
      </c>
      <c r="Y2906" s="27" t="s">
        <v>63</v>
      </c>
    </row>
    <row r="2907" spans="2:25" x14ac:dyDescent="0.2">
      <c r="B2907" s="27" t="s">
        <v>6053</v>
      </c>
      <c r="C2907" s="27" t="s">
        <v>57</v>
      </c>
      <c r="D2907" s="27" t="s">
        <v>5921</v>
      </c>
      <c r="E2907" s="27" t="str">
        <f>VLOOKUP(D2907,[1]ЕНС!A:E,2,FALSE)</f>
        <v>Накладка</v>
      </c>
      <c r="F2907" s="27" t="str">
        <f>VLOOKUP(D2907,[1]ЕНС!A:E,3,FALSE)</f>
        <v>диска сцепления, для грузового автомобиля</v>
      </c>
      <c r="G2907" s="27" t="s">
        <v>6054</v>
      </c>
      <c r="H2907" s="27" t="s">
        <v>28</v>
      </c>
      <c r="I2907" s="27">
        <v>0</v>
      </c>
      <c r="J2907" s="27">
        <v>631010000</v>
      </c>
      <c r="K2907" s="27" t="str">
        <f>VLOOKUP(B2907,[1]ПланКаз!A2894:M6198,12,0)</f>
        <v>ҚР, ШҚО, Өскемен қ., Бажов көш., 10</v>
      </c>
      <c r="L2907" s="27" t="str">
        <f>VLOOKUP(B2907,[1]ПланКаз!A2892:M6196,13,0)</f>
        <v>Желтоқсан-Қантар</v>
      </c>
      <c r="M2907" s="27" t="str">
        <f>VLOOKUP(B2907,[1]ПланКаз!A2894:N6198,14,0)</f>
        <v>Шығыс-Қазақстан облысы, Өскемен қ.</v>
      </c>
      <c r="N2907" s="27" t="s">
        <v>60</v>
      </c>
      <c r="O2907" s="27" t="str">
        <f>VLOOKUP(B2907,[1]ПланКаз!A2893:P6197,16,0)</f>
        <v>жыл бойына өтінім бойынша</v>
      </c>
      <c r="P2907" s="27" t="s">
        <v>61</v>
      </c>
      <c r="Q2907" s="28" t="s">
        <v>480</v>
      </c>
      <c r="R2907" s="27" t="str">
        <f>VLOOKUP(B2907,[1]ПланКаз!A2892:S6196,19,0)</f>
        <v>Дана</v>
      </c>
      <c r="S2907" s="29">
        <v>12</v>
      </c>
      <c r="T2907" s="29">
        <v>1111</v>
      </c>
      <c r="U2907" s="29">
        <v>13332</v>
      </c>
      <c r="V2907" s="29">
        <v>14931.84</v>
      </c>
      <c r="W2907" s="27"/>
      <c r="X2907" s="27" t="s">
        <v>64</v>
      </c>
      <c r="Y2907" s="27" t="s">
        <v>63</v>
      </c>
    </row>
    <row r="2908" spans="2:25" x14ac:dyDescent="0.2">
      <c r="B2908" s="27" t="s">
        <v>6055</v>
      </c>
      <c r="C2908" s="27" t="s">
        <v>57</v>
      </c>
      <c r="D2908" s="27" t="s">
        <v>6056</v>
      </c>
      <c r="E2908" s="27" t="str">
        <f>VLOOKUP(D2908,[1]ЕНС!A:E,2,FALSE)</f>
        <v>Барабан</v>
      </c>
      <c r="F2908" s="27" t="str">
        <f>VLOOKUP(D2908,[1]ЕНС!A:E,3,FALSE)</f>
        <v>тормозной, для грузового автомобиля, передний</v>
      </c>
      <c r="G2908" s="27" t="s">
        <v>6057</v>
      </c>
      <c r="H2908" s="27" t="s">
        <v>28</v>
      </c>
      <c r="I2908" s="27">
        <v>0</v>
      </c>
      <c r="J2908" s="27">
        <v>631010000</v>
      </c>
      <c r="K2908" s="27" t="str">
        <f>VLOOKUP(B2908,[1]ПланКаз!A2895:M6199,12,0)</f>
        <v>ҚР, ШҚО, Өскемен қ., Бажов көш., 10</v>
      </c>
      <c r="L2908" s="27" t="str">
        <f>VLOOKUP(B2908,[1]ПланКаз!A2893:M6197,13,0)</f>
        <v>Желтоқсан-Қантар</v>
      </c>
      <c r="M2908" s="27" t="str">
        <f>VLOOKUP(B2908,[1]ПланКаз!A2895:N6199,14,0)</f>
        <v>Шығыс-Қазақстан облысы, Өскемен қ.</v>
      </c>
      <c r="N2908" s="27" t="s">
        <v>60</v>
      </c>
      <c r="O2908" s="27" t="str">
        <f>VLOOKUP(B2908,[1]ПланКаз!A2894:P6198,16,0)</f>
        <v>жыл бойына өтінім бойынша</v>
      </c>
      <c r="P2908" s="27" t="s">
        <v>61</v>
      </c>
      <c r="Q2908" s="28" t="s">
        <v>480</v>
      </c>
      <c r="R2908" s="27" t="str">
        <f>VLOOKUP(B2908,[1]ПланКаз!A2893:S6197,19,0)</f>
        <v>Дана</v>
      </c>
      <c r="S2908" s="29">
        <v>2</v>
      </c>
      <c r="T2908" s="29">
        <v>20700</v>
      </c>
      <c r="U2908" s="29">
        <v>41400</v>
      </c>
      <c r="V2908" s="29">
        <v>46368</v>
      </c>
      <c r="W2908" s="27"/>
      <c r="X2908" s="27" t="s">
        <v>64</v>
      </c>
      <c r="Y2908" s="27" t="s">
        <v>63</v>
      </c>
    </row>
    <row r="2909" spans="2:25" x14ac:dyDescent="0.2">
      <c r="B2909" s="27" t="s">
        <v>6058</v>
      </c>
      <c r="C2909" s="27" t="s">
        <v>57</v>
      </c>
      <c r="D2909" s="27" t="s">
        <v>6059</v>
      </c>
      <c r="E2909" s="27" t="str">
        <f>VLOOKUP(D2909,[1]ЕНС!A:E,2,FALSE)</f>
        <v>Датчик давления масла</v>
      </c>
      <c r="F2909" s="27" t="str">
        <f>VLOOKUP(D2909,[1]ЕНС!A:E,3,FALSE)</f>
        <v>для грузового автомобиля</v>
      </c>
      <c r="G2909" s="27" t="s">
        <v>6060</v>
      </c>
      <c r="H2909" s="27" t="s">
        <v>28</v>
      </c>
      <c r="I2909" s="27">
        <v>0</v>
      </c>
      <c r="J2909" s="27">
        <v>631010000</v>
      </c>
      <c r="K2909" s="27" t="str">
        <f>VLOOKUP(B2909,[1]ПланКаз!A2896:M6200,12,0)</f>
        <v>ҚР, ШҚО, Өскемен қ., Бажов көш., 10</v>
      </c>
      <c r="L2909" s="27" t="str">
        <f>VLOOKUP(B2909,[1]ПланКаз!A2894:M6198,13,0)</f>
        <v>Желтоқсан-Қантар</v>
      </c>
      <c r="M2909" s="27" t="str">
        <f>VLOOKUP(B2909,[1]ПланКаз!A2896:N6200,14,0)</f>
        <v>Шығыс-Қазақстан облысы, Өскемен қ.</v>
      </c>
      <c r="N2909" s="27" t="s">
        <v>60</v>
      </c>
      <c r="O2909" s="27" t="str">
        <f>VLOOKUP(B2909,[1]ПланКаз!A2895:P6199,16,0)</f>
        <v>жыл бойына өтінім бойынша</v>
      </c>
      <c r="P2909" s="27" t="s">
        <v>61</v>
      </c>
      <c r="Q2909" s="28" t="s">
        <v>480</v>
      </c>
      <c r="R2909" s="27" t="str">
        <f>VLOOKUP(B2909,[1]ПланКаз!A2894:S6198,19,0)</f>
        <v>Дана</v>
      </c>
      <c r="S2909" s="29">
        <v>1</v>
      </c>
      <c r="T2909" s="29">
        <v>2188</v>
      </c>
      <c r="U2909" s="29">
        <v>2188</v>
      </c>
      <c r="V2909" s="29">
        <v>2450.56</v>
      </c>
      <c r="W2909" s="27"/>
      <c r="X2909" s="27" t="s">
        <v>64</v>
      </c>
      <c r="Y2909" s="27" t="s">
        <v>63</v>
      </c>
    </row>
    <row r="2910" spans="2:25" x14ac:dyDescent="0.2">
      <c r="B2910" s="27" t="s">
        <v>6061</v>
      </c>
      <c r="C2910" s="27" t="s">
        <v>57</v>
      </c>
      <c r="D2910" s="27" t="s">
        <v>5532</v>
      </c>
      <c r="E2910" s="27" t="str">
        <f>VLOOKUP(D2910,[1]ЕНС!A:E,2,FALSE)</f>
        <v>Замок</v>
      </c>
      <c r="F2910" s="27" t="str">
        <f>VLOOKUP(D2910,[1]ЕНС!A:E,3,FALSE)</f>
        <v>для грузового автомобиля, для дизельного двигателя, для зажигания стартера</v>
      </c>
      <c r="G2910" s="27" t="s">
        <v>6062</v>
      </c>
      <c r="H2910" s="27" t="s">
        <v>28</v>
      </c>
      <c r="I2910" s="27">
        <v>0</v>
      </c>
      <c r="J2910" s="27">
        <v>631010000</v>
      </c>
      <c r="K2910" s="27" t="str">
        <f>VLOOKUP(B2910,[1]ПланКаз!A2897:M6201,12,0)</f>
        <v>ҚР, ШҚО, Өскемен қ., Бажов көш., 10</v>
      </c>
      <c r="L2910" s="27" t="str">
        <f>VLOOKUP(B2910,[1]ПланКаз!A2895:M6199,13,0)</f>
        <v>Желтоқсан-Қантар</v>
      </c>
      <c r="M2910" s="27" t="str">
        <f>VLOOKUP(B2910,[1]ПланКаз!A2897:N6201,14,0)</f>
        <v>Шығыс-Қазақстан облысы, Өскемен қ.</v>
      </c>
      <c r="N2910" s="27" t="s">
        <v>60</v>
      </c>
      <c r="O2910" s="27" t="str">
        <f>VLOOKUP(B2910,[1]ПланКаз!A2896:P6200,16,0)</f>
        <v>жыл бойына өтінім бойынша</v>
      </c>
      <c r="P2910" s="27" t="s">
        <v>61</v>
      </c>
      <c r="Q2910" s="28" t="s">
        <v>480</v>
      </c>
      <c r="R2910" s="27" t="str">
        <f>VLOOKUP(B2910,[1]ПланКаз!A2895:S6199,19,0)</f>
        <v>Дана</v>
      </c>
      <c r="S2910" s="29">
        <v>1</v>
      </c>
      <c r="T2910" s="29">
        <v>2825</v>
      </c>
      <c r="U2910" s="29">
        <v>2825</v>
      </c>
      <c r="V2910" s="29">
        <v>3164</v>
      </c>
      <c r="W2910" s="27"/>
      <c r="X2910" s="27" t="s">
        <v>64</v>
      </c>
      <c r="Y2910" s="27" t="s">
        <v>63</v>
      </c>
    </row>
    <row r="2911" spans="2:25" x14ac:dyDescent="0.2">
      <c r="B2911" s="27" t="s">
        <v>6063</v>
      </c>
      <c r="C2911" s="27" t="s">
        <v>57</v>
      </c>
      <c r="D2911" s="27" t="s">
        <v>5866</v>
      </c>
      <c r="E2911" s="27" t="str">
        <f>VLOOKUP(D2911,[1]ЕНС!A:E,2,FALSE)</f>
        <v>Шкворень</v>
      </c>
      <c r="F2911" s="27" t="str">
        <f>VLOOKUP(D2911,[1]ЕНС!A:E,3,FALSE)</f>
        <v>для грузового автомобиля</v>
      </c>
      <c r="G2911" s="27" t="s">
        <v>6064</v>
      </c>
      <c r="H2911" s="27" t="s">
        <v>28</v>
      </c>
      <c r="I2911" s="27">
        <v>0</v>
      </c>
      <c r="J2911" s="27">
        <v>631010000</v>
      </c>
      <c r="K2911" s="27" t="str">
        <f>VLOOKUP(B2911,[1]ПланКаз!A2898:M6202,12,0)</f>
        <v>ҚР, ШҚО, Өскемен қ., Бажов көш., 10</v>
      </c>
      <c r="L2911" s="27" t="str">
        <f>VLOOKUP(B2911,[1]ПланКаз!A2896:M6200,13,0)</f>
        <v>Желтоқсан-Қантар</v>
      </c>
      <c r="M2911" s="27" t="str">
        <f>VLOOKUP(B2911,[1]ПланКаз!A2898:N6202,14,0)</f>
        <v>Шығыс-Қазақстан облысы, Өскемен қ.</v>
      </c>
      <c r="N2911" s="27" t="s">
        <v>60</v>
      </c>
      <c r="O2911" s="27" t="str">
        <f>VLOOKUP(B2911,[1]ПланКаз!A2897:P6201,16,0)</f>
        <v>жыл бойына өтінім бойынша</v>
      </c>
      <c r="P2911" s="27" t="s">
        <v>61</v>
      </c>
      <c r="Q2911" s="28" t="s">
        <v>2783</v>
      </c>
      <c r="R2911" s="27" t="str">
        <f>VLOOKUP(B2911,[1]ПланКаз!A2896:S6200,19,0)</f>
        <v>Комплект</v>
      </c>
      <c r="S2911" s="29">
        <v>4</v>
      </c>
      <c r="T2911" s="29">
        <v>11110</v>
      </c>
      <c r="U2911" s="29">
        <v>44440</v>
      </c>
      <c r="V2911" s="29">
        <v>49772.800000000003</v>
      </c>
      <c r="W2911" s="27"/>
      <c r="X2911" s="27" t="s">
        <v>64</v>
      </c>
      <c r="Y2911" s="27" t="s">
        <v>63</v>
      </c>
    </row>
    <row r="2912" spans="2:25" x14ac:dyDescent="0.2">
      <c r="B2912" s="27" t="s">
        <v>6065</v>
      </c>
      <c r="C2912" s="27" t="s">
        <v>57</v>
      </c>
      <c r="D2912" s="27" t="s">
        <v>6066</v>
      </c>
      <c r="E2912" s="27" t="str">
        <f>VLOOKUP(D2912,[1]ЕНС!A:E,2,FALSE)</f>
        <v>Гайка</v>
      </c>
      <c r="F2912" s="27" t="str">
        <f>VLOOKUP(D2912,[1]ЕНС!A:E,3,FALSE)</f>
        <v>для грузового автомобиля, для болта карданного вала</v>
      </c>
      <c r="G2912" s="27" t="s">
        <v>6067</v>
      </c>
      <c r="H2912" s="27" t="s">
        <v>28</v>
      </c>
      <c r="I2912" s="27">
        <v>0</v>
      </c>
      <c r="J2912" s="27">
        <v>631010000</v>
      </c>
      <c r="K2912" s="27" t="str">
        <f>VLOOKUP(B2912,[1]ПланКаз!A2899:M6203,12,0)</f>
        <v>ҚР, ШҚО, Өскемен қ., Бажов көш., 10</v>
      </c>
      <c r="L2912" s="27" t="str">
        <f>VLOOKUP(B2912,[1]ПланКаз!A2897:M6201,13,0)</f>
        <v>Желтоқсан-Қантар</v>
      </c>
      <c r="M2912" s="27" t="str">
        <f>VLOOKUP(B2912,[1]ПланКаз!A2899:N6203,14,0)</f>
        <v>Шығыс-Қазақстан облысы, Өскемен қ.</v>
      </c>
      <c r="N2912" s="27" t="s">
        <v>60</v>
      </c>
      <c r="O2912" s="27" t="str">
        <f>VLOOKUP(B2912,[1]ПланКаз!A2898:P6202,16,0)</f>
        <v>жыл бойына өтінім бойынша</v>
      </c>
      <c r="P2912" s="27" t="s">
        <v>61</v>
      </c>
      <c r="Q2912" s="28" t="s">
        <v>480</v>
      </c>
      <c r="R2912" s="27" t="str">
        <f>VLOOKUP(B2912,[1]ПланКаз!A2897:S6201,19,0)</f>
        <v>Дана</v>
      </c>
      <c r="S2912" s="29">
        <v>4</v>
      </c>
      <c r="T2912" s="29">
        <v>3290</v>
      </c>
      <c r="U2912" s="29">
        <v>13160</v>
      </c>
      <c r="V2912" s="29">
        <v>14739.2</v>
      </c>
      <c r="W2912" s="27"/>
      <c r="X2912" s="27" t="s">
        <v>64</v>
      </c>
      <c r="Y2912" s="27" t="s">
        <v>63</v>
      </c>
    </row>
    <row r="2913" spans="2:25" x14ac:dyDescent="0.2">
      <c r="B2913" s="27" t="s">
        <v>6068</v>
      </c>
      <c r="C2913" s="27" t="s">
        <v>57</v>
      </c>
      <c r="D2913" s="27" t="s">
        <v>5947</v>
      </c>
      <c r="E2913" s="27" t="str">
        <f>VLOOKUP(D2913,[1]ЕНС!A:E,2,FALSE)</f>
        <v>Блок</v>
      </c>
      <c r="F2913" s="27" t="str">
        <f>VLOOKUP(D2913,[1]ЕНС!A:E,3,FALSE)</f>
        <v>шестерен промежуточного вала, для грузового автомобиля, для пятиступенчатой, трехвальной коробки передач</v>
      </c>
      <c r="G2913" s="27" t="s">
        <v>6069</v>
      </c>
      <c r="H2913" s="27" t="s">
        <v>28</v>
      </c>
      <c r="I2913" s="27">
        <v>0</v>
      </c>
      <c r="J2913" s="27">
        <v>631010000</v>
      </c>
      <c r="K2913" s="27" t="str">
        <f>VLOOKUP(B2913,[1]ПланКаз!A2900:M6204,12,0)</f>
        <v>ҚР, ШҚО, Өскемен қ., Бажов көш., 10</v>
      </c>
      <c r="L2913" s="27" t="str">
        <f>VLOOKUP(B2913,[1]ПланКаз!A2898:M6202,13,0)</f>
        <v>Желтоқсан-Қантар</v>
      </c>
      <c r="M2913" s="27" t="str">
        <f>VLOOKUP(B2913,[1]ПланКаз!A2900:N6204,14,0)</f>
        <v>Шығыс-Қазақстан облысы, Өскемен қ.</v>
      </c>
      <c r="N2913" s="27" t="s">
        <v>60</v>
      </c>
      <c r="O2913" s="27" t="str">
        <f>VLOOKUP(B2913,[1]ПланКаз!A2899:P6203,16,0)</f>
        <v>жыл бойына өтінім бойынша</v>
      </c>
      <c r="P2913" s="27" t="s">
        <v>61</v>
      </c>
      <c r="Q2913" s="28" t="s">
        <v>480</v>
      </c>
      <c r="R2913" s="27" t="str">
        <f>VLOOKUP(B2913,[1]ПланКаз!A2898:S6202,19,0)</f>
        <v>Дана</v>
      </c>
      <c r="S2913" s="29">
        <v>1</v>
      </c>
      <c r="T2913" s="29">
        <v>74835</v>
      </c>
      <c r="U2913" s="29">
        <v>74835</v>
      </c>
      <c r="V2913" s="29">
        <v>83815.199999999997</v>
      </c>
      <c r="W2913" s="27"/>
      <c r="X2913" s="27" t="s">
        <v>64</v>
      </c>
      <c r="Y2913" s="27" t="s">
        <v>63</v>
      </c>
    </row>
    <row r="2914" spans="2:25" x14ac:dyDescent="0.2">
      <c r="B2914" s="27" t="s">
        <v>6070</v>
      </c>
      <c r="C2914" s="27" t="s">
        <v>57</v>
      </c>
      <c r="D2914" s="27" t="s">
        <v>5582</v>
      </c>
      <c r="E2914" s="27" t="str">
        <f>VLOOKUP(D2914,[1]ЕНС!A:E,2,FALSE)</f>
        <v>Вал</v>
      </c>
      <c r="F2914" s="27" t="str">
        <f>VLOOKUP(D2914,[1]ЕНС!A:E,3,FALSE)</f>
        <v>водяного насоса, для грузового автомобиля</v>
      </c>
      <c r="G2914" s="27" t="s">
        <v>6071</v>
      </c>
      <c r="H2914" s="27" t="s">
        <v>28</v>
      </c>
      <c r="I2914" s="27">
        <v>0</v>
      </c>
      <c r="J2914" s="27">
        <v>631010000</v>
      </c>
      <c r="K2914" s="27" t="str">
        <f>VLOOKUP(B2914,[1]ПланКаз!A2901:M6205,12,0)</f>
        <v>ҚР, ШҚО, Өскемен қ., Бажов көш., 10</v>
      </c>
      <c r="L2914" s="27" t="str">
        <f>VLOOKUP(B2914,[1]ПланКаз!A2899:M6203,13,0)</f>
        <v>Желтоқсан-Қантар</v>
      </c>
      <c r="M2914" s="27" t="str">
        <f>VLOOKUP(B2914,[1]ПланКаз!A2901:N6205,14,0)</f>
        <v>Шығыс-Қазақстан облысы, Өскемен қ.</v>
      </c>
      <c r="N2914" s="27" t="s">
        <v>60</v>
      </c>
      <c r="O2914" s="27" t="str">
        <f>VLOOKUP(B2914,[1]ПланКаз!A2900:P6204,16,0)</f>
        <v>жыл бойына өтінім бойынша</v>
      </c>
      <c r="P2914" s="27" t="s">
        <v>61</v>
      </c>
      <c r="Q2914" s="28" t="s">
        <v>480</v>
      </c>
      <c r="R2914" s="27" t="str">
        <f>VLOOKUP(B2914,[1]ПланКаз!A2899:S6203,19,0)</f>
        <v>Дана</v>
      </c>
      <c r="S2914" s="29">
        <v>1</v>
      </c>
      <c r="T2914" s="29">
        <v>4762</v>
      </c>
      <c r="U2914" s="29">
        <v>4762</v>
      </c>
      <c r="V2914" s="29">
        <v>5333.44</v>
      </c>
      <c r="W2914" s="27"/>
      <c r="X2914" s="27" t="s">
        <v>64</v>
      </c>
      <c r="Y2914" s="27" t="s">
        <v>63</v>
      </c>
    </row>
    <row r="2915" spans="2:25" x14ac:dyDescent="0.2">
      <c r="B2915" s="27" t="s">
        <v>6072</v>
      </c>
      <c r="C2915" s="27" t="s">
        <v>57</v>
      </c>
      <c r="D2915" s="27" t="s">
        <v>5625</v>
      </c>
      <c r="E2915" s="27" t="str">
        <f>VLOOKUP(D2915,[1]ЕНС!A:E,2,FALSE)</f>
        <v>Накладка</v>
      </c>
      <c r="F2915" s="27" t="str">
        <f>VLOOKUP(D2915,[1]ЕНС!A:E,3,FALSE)</f>
        <v>тормозной колодки, для грузового автомобиля</v>
      </c>
      <c r="G2915" s="27" t="s">
        <v>6073</v>
      </c>
      <c r="H2915" s="27" t="s">
        <v>28</v>
      </c>
      <c r="I2915" s="27">
        <v>0</v>
      </c>
      <c r="J2915" s="27">
        <v>631010000</v>
      </c>
      <c r="K2915" s="27" t="str">
        <f>VLOOKUP(B2915,[1]ПланКаз!A2902:M6206,12,0)</f>
        <v>ҚР, ШҚО, Өскемен қ., Бажов көш., 10</v>
      </c>
      <c r="L2915" s="27" t="str">
        <f>VLOOKUP(B2915,[1]ПланКаз!A2900:M6204,13,0)</f>
        <v>Желтоқсан-Қантар</v>
      </c>
      <c r="M2915" s="27" t="str">
        <f>VLOOKUP(B2915,[1]ПланКаз!A2902:N6206,14,0)</f>
        <v>Шығыс-Қазақстан облысы, Өскемен қ.</v>
      </c>
      <c r="N2915" s="27" t="s">
        <v>60</v>
      </c>
      <c r="O2915" s="27" t="str">
        <f>VLOOKUP(B2915,[1]ПланКаз!A2901:P6205,16,0)</f>
        <v>жыл бойына өтінім бойынша</v>
      </c>
      <c r="P2915" s="27" t="s">
        <v>61</v>
      </c>
      <c r="Q2915" s="28" t="s">
        <v>480</v>
      </c>
      <c r="R2915" s="27" t="str">
        <f>VLOOKUP(B2915,[1]ПланКаз!A2900:S6204,19,0)</f>
        <v>Дана</v>
      </c>
      <c r="S2915" s="29">
        <v>80</v>
      </c>
      <c r="T2915" s="29">
        <v>1428</v>
      </c>
      <c r="U2915" s="29">
        <v>114240</v>
      </c>
      <c r="V2915" s="29">
        <v>127948.8</v>
      </c>
      <c r="W2915" s="27"/>
      <c r="X2915" s="27" t="s">
        <v>64</v>
      </c>
      <c r="Y2915" s="27" t="s">
        <v>63</v>
      </c>
    </row>
    <row r="2916" spans="2:25" x14ac:dyDescent="0.2">
      <c r="B2916" s="27" t="s">
        <v>6074</v>
      </c>
      <c r="C2916" s="27" t="s">
        <v>57</v>
      </c>
      <c r="D2916" s="27" t="s">
        <v>6075</v>
      </c>
      <c r="E2916" s="27" t="str">
        <f>VLOOKUP(D2916,[1]ЕНС!A:E,2,FALSE)</f>
        <v>Палец реактивной тяги</v>
      </c>
      <c r="F2916" s="27" t="str">
        <f>VLOOKUP(D2916,[1]ЕНС!A:E,3,FALSE)</f>
        <v>для грузового автомобиля</v>
      </c>
      <c r="G2916" s="27" t="s">
        <v>6076</v>
      </c>
      <c r="H2916" s="27" t="s">
        <v>28</v>
      </c>
      <c r="I2916" s="27">
        <v>0</v>
      </c>
      <c r="J2916" s="27">
        <v>631010000</v>
      </c>
      <c r="K2916" s="27" t="str">
        <f>VLOOKUP(B2916,[1]ПланКаз!A2903:M6207,12,0)</f>
        <v>ҚР, ШҚО, Өскемен қ., Бажов көш., 10</v>
      </c>
      <c r="L2916" s="27" t="str">
        <f>VLOOKUP(B2916,[1]ПланКаз!A2901:M6205,13,0)</f>
        <v>Желтоқсан-Қантар</v>
      </c>
      <c r="M2916" s="27" t="str">
        <f>VLOOKUP(B2916,[1]ПланКаз!A2903:N6207,14,0)</f>
        <v>Шығыс-Қазақстан облысы, Өскемен қ.</v>
      </c>
      <c r="N2916" s="27" t="s">
        <v>60</v>
      </c>
      <c r="O2916" s="27" t="str">
        <f>VLOOKUP(B2916,[1]ПланКаз!A2902:P6206,16,0)</f>
        <v>жыл бойына өтінім бойынша</v>
      </c>
      <c r="P2916" s="27" t="s">
        <v>61</v>
      </c>
      <c r="Q2916" s="28" t="s">
        <v>480</v>
      </c>
      <c r="R2916" s="27" t="str">
        <f>VLOOKUP(B2916,[1]ПланКаз!A2901:S6205,19,0)</f>
        <v>Дана</v>
      </c>
      <c r="S2916" s="29">
        <v>14</v>
      </c>
      <c r="T2916" s="29">
        <v>4416</v>
      </c>
      <c r="U2916" s="29">
        <v>61824</v>
      </c>
      <c r="V2916" s="29">
        <v>69242.880000000005</v>
      </c>
      <c r="W2916" s="27"/>
      <c r="X2916" s="27" t="s">
        <v>64</v>
      </c>
      <c r="Y2916" s="27" t="s">
        <v>63</v>
      </c>
    </row>
    <row r="2917" spans="2:25" x14ac:dyDescent="0.2">
      <c r="B2917" s="27" t="s">
        <v>6077</v>
      </c>
      <c r="C2917" s="27" t="s">
        <v>57</v>
      </c>
      <c r="D2917" s="27" t="s">
        <v>5639</v>
      </c>
      <c r="E2917" s="27" t="str">
        <f>VLOOKUP(D2917,[1]ЕНС!A:E,2,FALSE)</f>
        <v>Патрубок</v>
      </c>
      <c r="F2917" s="27" t="str">
        <f>VLOOKUP(D2917,[1]ЕНС!A:E,3,FALSE)</f>
        <v>радиатора, для грузового автомобиля, верхний подводящий</v>
      </c>
      <c r="G2917" s="27" t="s">
        <v>6078</v>
      </c>
      <c r="H2917" s="27" t="s">
        <v>28</v>
      </c>
      <c r="I2917" s="27">
        <v>0</v>
      </c>
      <c r="J2917" s="27">
        <v>631010000</v>
      </c>
      <c r="K2917" s="27" t="str">
        <f>VLOOKUP(B2917,[1]ПланКаз!A2904:M6208,12,0)</f>
        <v>ҚР, ШҚО, Өскемен қ., Бажов көш., 10</v>
      </c>
      <c r="L2917" s="27" t="str">
        <f>VLOOKUP(B2917,[1]ПланКаз!A2902:M6206,13,0)</f>
        <v>Желтоқсан-Қантар</v>
      </c>
      <c r="M2917" s="27" t="str">
        <f>VLOOKUP(B2917,[1]ПланКаз!A2904:N6208,14,0)</f>
        <v>Шығыс-Қазақстан облысы, Өскемен қ.</v>
      </c>
      <c r="N2917" s="27" t="s">
        <v>60</v>
      </c>
      <c r="O2917" s="27" t="str">
        <f>VLOOKUP(B2917,[1]ПланКаз!A2903:P6207,16,0)</f>
        <v>жыл бойына өтінім бойынша</v>
      </c>
      <c r="P2917" s="27" t="s">
        <v>61</v>
      </c>
      <c r="Q2917" s="28" t="s">
        <v>480</v>
      </c>
      <c r="R2917" s="27" t="str">
        <f>VLOOKUP(B2917,[1]ПланКаз!A2902:S6206,19,0)</f>
        <v>Комплект</v>
      </c>
      <c r="S2917" s="29">
        <v>5</v>
      </c>
      <c r="T2917" s="29">
        <v>2884</v>
      </c>
      <c r="U2917" s="29">
        <v>14420</v>
      </c>
      <c r="V2917" s="29">
        <v>16150.4</v>
      </c>
      <c r="W2917" s="27"/>
      <c r="X2917" s="27" t="s">
        <v>64</v>
      </c>
      <c r="Y2917" s="27" t="s">
        <v>63</v>
      </c>
    </row>
    <row r="2918" spans="2:25" x14ac:dyDescent="0.2">
      <c r="B2918" s="27" t="s">
        <v>6079</v>
      </c>
      <c r="C2918" s="27" t="s">
        <v>57</v>
      </c>
      <c r="D2918" s="27" t="s">
        <v>5645</v>
      </c>
      <c r="E2918" s="27" t="str">
        <f>VLOOKUP(D2918,[1]ЕНС!A:E,2,FALSE)</f>
        <v>Переключатель</v>
      </c>
      <c r="F2918" s="27" t="str">
        <f>VLOOKUP(D2918,[1]ЕНС!A:E,3,FALSE)</f>
        <v>поворотов</v>
      </c>
      <c r="G2918" s="27" t="s">
        <v>6080</v>
      </c>
      <c r="H2918" s="27" t="s">
        <v>28</v>
      </c>
      <c r="I2918" s="27">
        <v>0</v>
      </c>
      <c r="J2918" s="27">
        <v>631010000</v>
      </c>
      <c r="K2918" s="27" t="str">
        <f>VLOOKUP(B2918,[1]ПланКаз!A2905:M6209,12,0)</f>
        <v>ҚР, ШҚО, Өскемен қ., Бажов көш., 10</v>
      </c>
      <c r="L2918" s="27" t="str">
        <f>VLOOKUP(B2918,[1]ПланКаз!A2903:M6207,13,0)</f>
        <v>Желтоқсан-Қантар</v>
      </c>
      <c r="M2918" s="27" t="str">
        <f>VLOOKUP(B2918,[1]ПланКаз!A2905:N6209,14,0)</f>
        <v>Шығыс-Қазақстан облысы, Өскемен қ.</v>
      </c>
      <c r="N2918" s="27" t="s">
        <v>60</v>
      </c>
      <c r="O2918" s="27" t="str">
        <f>VLOOKUP(B2918,[1]ПланКаз!A2904:P6208,16,0)</f>
        <v>жыл бойына өтінім бойынша</v>
      </c>
      <c r="P2918" s="27" t="s">
        <v>61</v>
      </c>
      <c r="Q2918" s="28" t="s">
        <v>480</v>
      </c>
      <c r="R2918" s="27" t="str">
        <f>VLOOKUP(B2918,[1]ПланКаз!A2903:S6207,19,0)</f>
        <v>Дана</v>
      </c>
      <c r="S2918" s="29">
        <v>2</v>
      </c>
      <c r="T2918" s="29">
        <v>5396</v>
      </c>
      <c r="U2918" s="29">
        <v>10792</v>
      </c>
      <c r="V2918" s="29">
        <v>12087.04</v>
      </c>
      <c r="W2918" s="27"/>
      <c r="X2918" s="27" t="s">
        <v>64</v>
      </c>
      <c r="Y2918" s="27" t="s">
        <v>63</v>
      </c>
    </row>
    <row r="2919" spans="2:25" x14ac:dyDescent="0.2">
      <c r="B2919" s="27" t="s">
        <v>6081</v>
      </c>
      <c r="C2919" s="27" t="s">
        <v>57</v>
      </c>
      <c r="D2919" s="27" t="s">
        <v>6082</v>
      </c>
      <c r="E2919" s="27" t="str">
        <f>VLOOKUP(D2919,[1]ЕНС!A:E,2,FALSE)</f>
        <v>Переключатель</v>
      </c>
      <c r="F2919" s="27" t="str">
        <f>VLOOKUP(D2919,[1]ЕНС!A:E,3,FALSE)</f>
        <v>комбинированный-света, поворотов, сигнала</v>
      </c>
      <c r="G2919" s="27" t="s">
        <v>6083</v>
      </c>
      <c r="H2919" s="27" t="s">
        <v>28</v>
      </c>
      <c r="I2919" s="27">
        <v>0</v>
      </c>
      <c r="J2919" s="27">
        <v>631010000</v>
      </c>
      <c r="K2919" s="27" t="str">
        <f>VLOOKUP(B2919,[1]ПланКаз!A2906:M6210,12,0)</f>
        <v>ҚР, ШҚО, Өскемен қ., Бажов көш., 10</v>
      </c>
      <c r="L2919" s="27" t="str">
        <f>VLOOKUP(B2919,[1]ПланКаз!A2904:M6208,13,0)</f>
        <v>Желтоқсан-Қантар</v>
      </c>
      <c r="M2919" s="27" t="str">
        <f>VLOOKUP(B2919,[1]ПланКаз!A2906:N6210,14,0)</f>
        <v>Шығыс-Қазақстан облысы, Өскемен қ.</v>
      </c>
      <c r="N2919" s="27" t="s">
        <v>60</v>
      </c>
      <c r="O2919" s="27" t="str">
        <f>VLOOKUP(B2919,[1]ПланКаз!A2905:P6209,16,0)</f>
        <v>жыл бойына өтінім бойынша</v>
      </c>
      <c r="P2919" s="27" t="s">
        <v>61</v>
      </c>
      <c r="Q2919" s="28" t="s">
        <v>480</v>
      </c>
      <c r="R2919" s="27" t="str">
        <f>VLOOKUP(B2919,[1]ПланКаз!A2904:S6208,19,0)</f>
        <v>Дана</v>
      </c>
      <c r="S2919" s="29">
        <v>1</v>
      </c>
      <c r="T2919" s="29">
        <v>12732</v>
      </c>
      <c r="U2919" s="29">
        <v>12732</v>
      </c>
      <c r="V2919" s="29">
        <v>14259.84</v>
      </c>
      <c r="W2919" s="27"/>
      <c r="X2919" s="27" t="s">
        <v>64</v>
      </c>
      <c r="Y2919" s="27" t="s">
        <v>63</v>
      </c>
    </row>
    <row r="2920" spans="2:25" x14ac:dyDescent="0.2">
      <c r="B2920" s="27" t="s">
        <v>6084</v>
      </c>
      <c r="C2920" s="27" t="s">
        <v>57</v>
      </c>
      <c r="D2920" s="27" t="s">
        <v>5671</v>
      </c>
      <c r="E2920" s="27" t="str">
        <f>VLOOKUP(D2920,[1]ЕНС!A:E,2,FALSE)</f>
        <v>Вкладыш</v>
      </c>
      <c r="F2920" s="27" t="str">
        <f>VLOOKUP(D2920,[1]ЕНС!A:E,3,FALSE)</f>
        <v>для карбюраторного двигателя, для грузового автомобиля, коренной</v>
      </c>
      <c r="G2920" s="27" t="s">
        <v>6085</v>
      </c>
      <c r="H2920" s="27" t="s">
        <v>28</v>
      </c>
      <c r="I2920" s="27">
        <v>0</v>
      </c>
      <c r="J2920" s="27">
        <v>631010000</v>
      </c>
      <c r="K2920" s="27" t="str">
        <f>VLOOKUP(B2920,[1]ПланКаз!A2907:M6211,12,0)</f>
        <v>ҚР, ШҚО, Өскемен қ., Бажов көш., 10</v>
      </c>
      <c r="L2920" s="27" t="str">
        <f>VLOOKUP(B2920,[1]ПланКаз!A2905:M6209,13,0)</f>
        <v>Желтоқсан-Қантар</v>
      </c>
      <c r="M2920" s="27" t="str">
        <f>VLOOKUP(B2920,[1]ПланКаз!A2907:N6211,14,0)</f>
        <v>Шығыс-Қазақстан облысы, Өскемен қ.</v>
      </c>
      <c r="N2920" s="27" t="s">
        <v>60</v>
      </c>
      <c r="O2920" s="27" t="str">
        <f>VLOOKUP(B2920,[1]ПланКаз!A2906:P6210,16,0)</f>
        <v>жыл бойына өтінім бойынша</v>
      </c>
      <c r="P2920" s="27" t="s">
        <v>61</v>
      </c>
      <c r="Q2920" s="28" t="s">
        <v>480</v>
      </c>
      <c r="R2920" s="27" t="str">
        <f>VLOOKUP(B2920,[1]ПланКаз!A2905:S6209,19,0)</f>
        <v>Комплект</v>
      </c>
      <c r="S2920" s="29">
        <v>1</v>
      </c>
      <c r="T2920" s="29">
        <v>12379</v>
      </c>
      <c r="U2920" s="29">
        <v>12379</v>
      </c>
      <c r="V2920" s="29">
        <v>13864.48</v>
      </c>
      <c r="W2920" s="27"/>
      <c r="X2920" s="27" t="s">
        <v>64</v>
      </c>
      <c r="Y2920" s="27" t="s">
        <v>63</v>
      </c>
    </row>
    <row r="2921" spans="2:25" x14ac:dyDescent="0.2">
      <c r="B2921" s="27" t="s">
        <v>6086</v>
      </c>
      <c r="C2921" s="27" t="s">
        <v>57</v>
      </c>
      <c r="D2921" s="27" t="s">
        <v>5674</v>
      </c>
      <c r="E2921" s="27" t="str">
        <f>VLOOKUP(D2921,[1]ЕНС!A:E,2,FALSE)</f>
        <v>Вкладыш</v>
      </c>
      <c r="F2921" s="27" t="str">
        <f>VLOOKUP(D2921,[1]ЕНС!A:E,3,FALSE)</f>
        <v>для дизельного двигателя, для грузового автомобиля, шатунный</v>
      </c>
      <c r="G2921" s="27" t="s">
        <v>6087</v>
      </c>
      <c r="H2921" s="27" t="s">
        <v>28</v>
      </c>
      <c r="I2921" s="27">
        <v>0</v>
      </c>
      <c r="J2921" s="27">
        <v>631010000</v>
      </c>
      <c r="K2921" s="27" t="str">
        <f>VLOOKUP(B2921,[1]ПланКаз!A2908:M6212,12,0)</f>
        <v>ҚР, ШҚО, Өскемен қ., Бажов көш., 10</v>
      </c>
      <c r="L2921" s="27" t="str">
        <f>VLOOKUP(B2921,[1]ПланКаз!A2906:M6210,13,0)</f>
        <v>Желтоқсан-Қантар</v>
      </c>
      <c r="M2921" s="27" t="str">
        <f>VLOOKUP(B2921,[1]ПланКаз!A2908:N6212,14,0)</f>
        <v>Шығыс-Қазақстан облысы, Өскемен қ.</v>
      </c>
      <c r="N2921" s="27" t="s">
        <v>60</v>
      </c>
      <c r="O2921" s="27" t="str">
        <f>VLOOKUP(B2921,[1]ПланКаз!A2907:P6211,16,0)</f>
        <v>жыл бойына өтінім бойынша</v>
      </c>
      <c r="P2921" s="27" t="s">
        <v>61</v>
      </c>
      <c r="Q2921" s="28" t="s">
        <v>480</v>
      </c>
      <c r="R2921" s="27" t="str">
        <f>VLOOKUP(B2921,[1]ПланКаз!A2906:S6210,19,0)</f>
        <v>Комплект</v>
      </c>
      <c r="S2921" s="29">
        <v>2</v>
      </c>
      <c r="T2921" s="29">
        <v>5027</v>
      </c>
      <c r="U2921" s="29">
        <v>10054</v>
      </c>
      <c r="V2921" s="29">
        <v>11260.48</v>
      </c>
      <c r="W2921" s="27"/>
      <c r="X2921" s="27" t="s">
        <v>64</v>
      </c>
      <c r="Y2921" s="27" t="s">
        <v>63</v>
      </c>
    </row>
    <row r="2922" spans="2:25" x14ac:dyDescent="0.2">
      <c r="B2922" s="27" t="s">
        <v>6088</v>
      </c>
      <c r="C2922" s="27" t="s">
        <v>57</v>
      </c>
      <c r="D2922" s="27" t="s">
        <v>5674</v>
      </c>
      <c r="E2922" s="27" t="str">
        <f>VLOOKUP(D2922,[1]ЕНС!A:E,2,FALSE)</f>
        <v>Вкладыш</v>
      </c>
      <c r="F2922" s="27" t="str">
        <f>VLOOKUP(D2922,[1]ЕНС!A:E,3,FALSE)</f>
        <v>для дизельного двигателя, для грузового автомобиля, шатунный</v>
      </c>
      <c r="G2922" s="27" t="s">
        <v>6089</v>
      </c>
      <c r="H2922" s="27" t="s">
        <v>28</v>
      </c>
      <c r="I2922" s="27">
        <v>0</v>
      </c>
      <c r="J2922" s="27">
        <v>631010000</v>
      </c>
      <c r="K2922" s="27" t="str">
        <f>VLOOKUP(B2922,[1]ПланКаз!A2909:M6213,12,0)</f>
        <v>ҚР, ШҚО, Өскемен қ., Бажов көш., 10</v>
      </c>
      <c r="L2922" s="27" t="str">
        <f>VLOOKUP(B2922,[1]ПланКаз!A2907:M6211,13,0)</f>
        <v>Желтоқсан-Қантар</v>
      </c>
      <c r="M2922" s="27" t="str">
        <f>VLOOKUP(B2922,[1]ПланКаз!A2909:N6213,14,0)</f>
        <v>Шығыс-Қазақстан облысы, Өскемен қ.</v>
      </c>
      <c r="N2922" s="27" t="s">
        <v>60</v>
      </c>
      <c r="O2922" s="27" t="str">
        <f>VLOOKUP(B2922,[1]ПланКаз!A2908:P6212,16,0)</f>
        <v>жыл бойына өтінім бойынша</v>
      </c>
      <c r="P2922" s="27" t="s">
        <v>61</v>
      </c>
      <c r="Q2922" s="28" t="s">
        <v>480</v>
      </c>
      <c r="R2922" s="27" t="str">
        <f>VLOOKUP(B2922,[1]ПланКаз!A2907:S6211,19,0)</f>
        <v>Комплект</v>
      </c>
      <c r="S2922" s="29">
        <v>1</v>
      </c>
      <c r="T2922" s="29">
        <v>17124</v>
      </c>
      <c r="U2922" s="29">
        <v>17124</v>
      </c>
      <c r="V2922" s="29">
        <v>19178.88</v>
      </c>
      <c r="W2922" s="27"/>
      <c r="X2922" s="27" t="s">
        <v>64</v>
      </c>
      <c r="Y2922" s="27" t="s">
        <v>63</v>
      </c>
    </row>
    <row r="2923" spans="2:25" x14ac:dyDescent="0.2">
      <c r="B2923" s="27" t="s">
        <v>6090</v>
      </c>
      <c r="C2923" s="27" t="s">
        <v>57</v>
      </c>
      <c r="D2923" s="27" t="s">
        <v>6091</v>
      </c>
      <c r="E2923" s="27" t="str">
        <f>VLOOKUP(D2923,[1]ЕНС!A:E,2,FALSE)</f>
        <v>Выключатель</v>
      </c>
      <c r="F2923" s="27" t="str">
        <f>VLOOKUP(D2923,[1]ЕНС!A:E,3,FALSE)</f>
        <v>массы, для грузового автомобиля</v>
      </c>
      <c r="G2923" s="27" t="s">
        <v>6092</v>
      </c>
      <c r="H2923" s="27" t="s">
        <v>28</v>
      </c>
      <c r="I2923" s="27">
        <v>0</v>
      </c>
      <c r="J2923" s="27">
        <v>631010000</v>
      </c>
      <c r="K2923" s="27" t="str">
        <f>VLOOKUP(B2923,[1]ПланКаз!A2910:M6214,12,0)</f>
        <v>ҚР, ШҚО, Өскемен қ., Бажов көш., 10</v>
      </c>
      <c r="L2923" s="27" t="str">
        <f>VLOOKUP(B2923,[1]ПланКаз!A2908:M6212,13,0)</f>
        <v>Желтоқсан-Қантар</v>
      </c>
      <c r="M2923" s="27" t="str">
        <f>VLOOKUP(B2923,[1]ПланКаз!A2910:N6214,14,0)</f>
        <v>Шығыс-Қазақстан облысы, Өскемен қ.</v>
      </c>
      <c r="N2923" s="27" t="s">
        <v>60</v>
      </c>
      <c r="O2923" s="27" t="str">
        <f>VLOOKUP(B2923,[1]ПланКаз!A2909:P6213,16,0)</f>
        <v>жыл бойына өтінім бойынша</v>
      </c>
      <c r="P2923" s="27" t="s">
        <v>61</v>
      </c>
      <c r="Q2923" s="28" t="s">
        <v>480</v>
      </c>
      <c r="R2923" s="27" t="str">
        <f>VLOOKUP(B2923,[1]ПланКаз!A2908:S6212,19,0)</f>
        <v>Дана</v>
      </c>
      <c r="S2923" s="29">
        <v>5</v>
      </c>
      <c r="T2923" s="29">
        <v>10793</v>
      </c>
      <c r="U2923" s="29">
        <v>53965</v>
      </c>
      <c r="V2923" s="29">
        <v>60440.800000000003</v>
      </c>
      <c r="W2923" s="27"/>
      <c r="X2923" s="27" t="s">
        <v>64</v>
      </c>
      <c r="Y2923" s="27" t="s">
        <v>63</v>
      </c>
    </row>
    <row r="2924" spans="2:25" x14ac:dyDescent="0.2">
      <c r="B2924" s="27" t="s">
        <v>6093</v>
      </c>
      <c r="C2924" s="27" t="s">
        <v>57</v>
      </c>
      <c r="D2924" s="27" t="s">
        <v>5523</v>
      </c>
      <c r="E2924" s="27" t="str">
        <f>VLOOKUP(D2924,[1]ЕНС!A:E,2,FALSE)</f>
        <v>Диск</v>
      </c>
      <c r="F2924" s="27" t="str">
        <f>VLOOKUP(D2924,[1]ЕНС!A:E,3,FALSE)</f>
        <v>для грузового автомобиля, сцепления</v>
      </c>
      <c r="G2924" s="27" t="s">
        <v>6094</v>
      </c>
      <c r="H2924" s="27" t="s">
        <v>28</v>
      </c>
      <c r="I2924" s="27">
        <v>0</v>
      </c>
      <c r="J2924" s="27">
        <v>631010000</v>
      </c>
      <c r="K2924" s="27" t="str">
        <f>VLOOKUP(B2924,[1]ПланКаз!A2911:M6215,12,0)</f>
        <v>ҚР, ШҚО, Өскемен қ., Бажов көш., 10</v>
      </c>
      <c r="L2924" s="27" t="str">
        <f>VLOOKUP(B2924,[1]ПланКаз!A2909:M6213,13,0)</f>
        <v>Желтоқсан-Қантар</v>
      </c>
      <c r="M2924" s="27" t="str">
        <f>VLOOKUP(B2924,[1]ПланКаз!A2911:N6215,14,0)</f>
        <v>Шығыс-Қазақстан облысы, Өскемен қ.</v>
      </c>
      <c r="N2924" s="27" t="s">
        <v>60</v>
      </c>
      <c r="O2924" s="27" t="str">
        <f>VLOOKUP(B2924,[1]ПланКаз!A2910:P6214,16,0)</f>
        <v>жыл бойына өтінім бойынша</v>
      </c>
      <c r="P2924" s="27" t="s">
        <v>61</v>
      </c>
      <c r="Q2924" s="28" t="s">
        <v>480</v>
      </c>
      <c r="R2924" s="27" t="str">
        <f>VLOOKUP(B2924,[1]ПланКаз!A2909:S6213,19,0)</f>
        <v>Дана</v>
      </c>
      <c r="S2924" s="29">
        <v>5</v>
      </c>
      <c r="T2924" s="29">
        <v>19837</v>
      </c>
      <c r="U2924" s="29">
        <v>99185</v>
      </c>
      <c r="V2924" s="29">
        <v>111087.2</v>
      </c>
      <c r="W2924" s="27"/>
      <c r="X2924" s="27" t="s">
        <v>64</v>
      </c>
      <c r="Y2924" s="27" t="s">
        <v>63</v>
      </c>
    </row>
    <row r="2925" spans="2:25" x14ac:dyDescent="0.2">
      <c r="B2925" s="27" t="s">
        <v>6095</v>
      </c>
      <c r="C2925" s="27" t="s">
        <v>57</v>
      </c>
      <c r="D2925" s="27" t="s">
        <v>5843</v>
      </c>
      <c r="E2925" s="27" t="str">
        <f>VLOOKUP(D2925,[1]ЕНС!A:E,2,FALSE)</f>
        <v>Замок</v>
      </c>
      <c r="F2925" s="27" t="str">
        <f>VLOOKUP(D2925,[1]ЕНС!A:E,3,FALSE)</f>
        <v>для грузового автомобиля, правый передний, наружный</v>
      </c>
      <c r="G2925" s="27" t="s">
        <v>6096</v>
      </c>
      <c r="H2925" s="27" t="s">
        <v>28</v>
      </c>
      <c r="I2925" s="27">
        <v>0</v>
      </c>
      <c r="J2925" s="27">
        <v>631010000</v>
      </c>
      <c r="K2925" s="27" t="str">
        <f>VLOOKUP(B2925,[1]ПланКаз!A2912:M6216,12,0)</f>
        <v>ҚР, ШҚО, Өскемен қ., Бажов көш., 10</v>
      </c>
      <c r="L2925" s="27" t="str">
        <f>VLOOKUP(B2925,[1]ПланКаз!A2910:M6214,13,0)</f>
        <v>Желтоқсан-Қантар</v>
      </c>
      <c r="M2925" s="27" t="str">
        <f>VLOOKUP(B2925,[1]ПланКаз!A2912:N6216,14,0)</f>
        <v>Шығыс-Қазақстан облысы, Өскемен қ.</v>
      </c>
      <c r="N2925" s="27" t="s">
        <v>60</v>
      </c>
      <c r="O2925" s="27" t="str">
        <f>VLOOKUP(B2925,[1]ПланКаз!A2911:P6215,16,0)</f>
        <v>жыл бойына өтінім бойынша</v>
      </c>
      <c r="P2925" s="27" t="s">
        <v>61</v>
      </c>
      <c r="Q2925" s="28" t="s">
        <v>480</v>
      </c>
      <c r="R2925" s="27" t="str">
        <f>VLOOKUP(B2925,[1]ПланКаз!A2910:S6214,19,0)</f>
        <v>Дана</v>
      </c>
      <c r="S2925" s="29">
        <v>1</v>
      </c>
      <c r="T2925" s="29">
        <v>4099</v>
      </c>
      <c r="U2925" s="29">
        <v>4099</v>
      </c>
      <c r="V2925" s="29">
        <v>4590.88</v>
      </c>
      <c r="W2925" s="27"/>
      <c r="X2925" s="27" t="s">
        <v>64</v>
      </c>
      <c r="Y2925" s="27" t="s">
        <v>63</v>
      </c>
    </row>
    <row r="2926" spans="2:25" x14ac:dyDescent="0.2">
      <c r="B2926" s="27" t="s">
        <v>6097</v>
      </c>
      <c r="C2926" s="27" t="s">
        <v>57</v>
      </c>
      <c r="D2926" s="27" t="s">
        <v>5952</v>
      </c>
      <c r="E2926" s="27" t="str">
        <f>VLOOKUP(D2926,[1]ЕНС!A:E,2,FALSE)</f>
        <v>Прокладка</v>
      </c>
      <c r="F2926" s="27" t="str">
        <f>VLOOKUP(D2926,[1]ЕНС!A:E,3,FALSE)</f>
        <v>коробки передач, для грузового автомобиля</v>
      </c>
      <c r="G2926" s="27" t="s">
        <v>6098</v>
      </c>
      <c r="H2926" s="27" t="s">
        <v>28</v>
      </c>
      <c r="I2926" s="27">
        <v>0</v>
      </c>
      <c r="J2926" s="27">
        <v>631010000</v>
      </c>
      <c r="K2926" s="27" t="str">
        <f>VLOOKUP(B2926,[1]ПланКаз!A2913:M6217,12,0)</f>
        <v>ҚР, ШҚО, Өскемен қ., Бажов көш., 10</v>
      </c>
      <c r="L2926" s="27" t="str">
        <f>VLOOKUP(B2926,[1]ПланКаз!A2911:M6215,13,0)</f>
        <v>Желтоқсан-Қантар</v>
      </c>
      <c r="M2926" s="27" t="str">
        <f>VLOOKUP(B2926,[1]ПланКаз!A2913:N6217,14,0)</f>
        <v>Шығыс-Қазақстан облысы, Өскемен қ.</v>
      </c>
      <c r="N2926" s="27" t="s">
        <v>60</v>
      </c>
      <c r="O2926" s="27" t="str">
        <f>VLOOKUP(B2926,[1]ПланКаз!A2912:P6216,16,0)</f>
        <v>жыл бойына өтінім бойынша</v>
      </c>
      <c r="P2926" s="27" t="s">
        <v>61</v>
      </c>
      <c r="Q2926" s="28" t="s">
        <v>2783</v>
      </c>
      <c r="R2926" s="27" t="str">
        <f>VLOOKUP(B2926,[1]ПланКаз!A2911:S6215,19,0)</f>
        <v>Комплект</v>
      </c>
      <c r="S2926" s="29">
        <v>1</v>
      </c>
      <c r="T2926" s="29">
        <v>1588</v>
      </c>
      <c r="U2926" s="29">
        <v>1588</v>
      </c>
      <c r="V2926" s="29">
        <v>1778.56</v>
      </c>
      <c r="W2926" s="27"/>
      <c r="X2926" s="27" t="s">
        <v>64</v>
      </c>
      <c r="Y2926" s="27" t="s">
        <v>63</v>
      </c>
    </row>
    <row r="2927" spans="2:25" x14ac:dyDescent="0.2">
      <c r="B2927" s="27" t="s">
        <v>6099</v>
      </c>
      <c r="C2927" s="27" t="s">
        <v>57</v>
      </c>
      <c r="D2927" s="27" t="s">
        <v>5740</v>
      </c>
      <c r="E2927" s="27" t="str">
        <f>VLOOKUP(D2927,[1]ЕНС!A:E,2,FALSE)</f>
        <v>Крестовина</v>
      </c>
      <c r="F2927" s="27" t="str">
        <f>VLOOKUP(D2927,[1]ЕНС!A:E,3,FALSE)</f>
        <v>карданного вала, для грузового автомобиля, с подшипниками и манжетами</v>
      </c>
      <c r="G2927" s="27" t="s">
        <v>6100</v>
      </c>
      <c r="H2927" s="27" t="s">
        <v>28</v>
      </c>
      <c r="I2927" s="27">
        <v>0</v>
      </c>
      <c r="J2927" s="27">
        <v>631010000</v>
      </c>
      <c r="K2927" s="27" t="str">
        <f>VLOOKUP(B2927,[1]ПланКаз!A2914:M6218,12,0)</f>
        <v>ҚР, ШҚО, Өскемен қ., Бажов көш., 10</v>
      </c>
      <c r="L2927" s="27" t="str">
        <f>VLOOKUP(B2927,[1]ПланКаз!A2912:M6216,13,0)</f>
        <v>Желтоқсан-Қантар</v>
      </c>
      <c r="M2927" s="27" t="str">
        <f>VLOOKUP(B2927,[1]ПланКаз!A2914:N6218,14,0)</f>
        <v>Шығыс-Қазақстан облысы, Өскемен қ.</v>
      </c>
      <c r="N2927" s="27" t="s">
        <v>60</v>
      </c>
      <c r="O2927" s="27" t="str">
        <f>VLOOKUP(B2927,[1]ПланКаз!A2913:P6217,16,0)</f>
        <v>жыл бойына өтінім бойынша</v>
      </c>
      <c r="P2927" s="27" t="s">
        <v>61</v>
      </c>
      <c r="Q2927" s="28" t="s">
        <v>480</v>
      </c>
      <c r="R2927" s="27" t="str">
        <f>VLOOKUP(B2927,[1]ПланКаз!A2912:S6216,19,0)</f>
        <v>Дана</v>
      </c>
      <c r="S2927" s="29">
        <v>28</v>
      </c>
      <c r="T2927" s="29">
        <v>7141</v>
      </c>
      <c r="U2927" s="29">
        <v>199948</v>
      </c>
      <c r="V2927" s="29">
        <v>223941.76000000001</v>
      </c>
      <c r="W2927" s="27"/>
      <c r="X2927" s="27" t="s">
        <v>64</v>
      </c>
      <c r="Y2927" s="27" t="s">
        <v>63</v>
      </c>
    </row>
    <row r="2928" spans="2:25" x14ac:dyDescent="0.2">
      <c r="B2928" s="27" t="s">
        <v>6101</v>
      </c>
      <c r="C2928" s="27" t="s">
        <v>57</v>
      </c>
      <c r="D2928" s="27" t="s">
        <v>5740</v>
      </c>
      <c r="E2928" s="27" t="str">
        <f>VLOOKUP(D2928,[1]ЕНС!A:E,2,FALSE)</f>
        <v>Крестовина</v>
      </c>
      <c r="F2928" s="27" t="str">
        <f>VLOOKUP(D2928,[1]ЕНС!A:E,3,FALSE)</f>
        <v>карданного вала, для грузового автомобиля, с подшипниками и манжетами</v>
      </c>
      <c r="G2928" s="27" t="s">
        <v>6102</v>
      </c>
      <c r="H2928" s="27" t="s">
        <v>28</v>
      </c>
      <c r="I2928" s="27">
        <v>0</v>
      </c>
      <c r="J2928" s="27">
        <v>631010000</v>
      </c>
      <c r="K2928" s="27" t="str">
        <f>VLOOKUP(B2928,[1]ПланКаз!A2915:M6219,12,0)</f>
        <v>ҚР, ШҚО, Өскемен қ., Бажов көш., 10</v>
      </c>
      <c r="L2928" s="27" t="str">
        <f>VLOOKUP(B2928,[1]ПланКаз!A2913:M6217,13,0)</f>
        <v>Желтоқсан-Қантар</v>
      </c>
      <c r="M2928" s="27" t="str">
        <f>VLOOKUP(B2928,[1]ПланКаз!A2915:N6219,14,0)</f>
        <v>Шығыс-Қазақстан облысы, Өскемен қ.</v>
      </c>
      <c r="N2928" s="27" t="s">
        <v>60</v>
      </c>
      <c r="O2928" s="27" t="str">
        <f>VLOOKUP(B2928,[1]ПланКаз!A2914:P6218,16,0)</f>
        <v>жыл бойына өтінім бойынша</v>
      </c>
      <c r="P2928" s="27" t="s">
        <v>61</v>
      </c>
      <c r="Q2928" s="28" t="s">
        <v>480</v>
      </c>
      <c r="R2928" s="27" t="str">
        <f>VLOOKUP(B2928,[1]ПланКаз!A2913:S6217,19,0)</f>
        <v>Дана</v>
      </c>
      <c r="S2928" s="29">
        <v>16</v>
      </c>
      <c r="T2928" s="29">
        <v>7618</v>
      </c>
      <c r="U2928" s="29">
        <v>121888</v>
      </c>
      <c r="V2928" s="29">
        <v>136514.56</v>
      </c>
      <c r="W2928" s="27"/>
      <c r="X2928" s="27" t="s">
        <v>64</v>
      </c>
      <c r="Y2928" s="27" t="s">
        <v>63</v>
      </c>
    </row>
    <row r="2929" spans="2:25" x14ac:dyDescent="0.2">
      <c r="B2929" s="27" t="s">
        <v>6103</v>
      </c>
      <c r="C2929" s="27" t="s">
        <v>57</v>
      </c>
      <c r="D2929" s="27" t="s">
        <v>6104</v>
      </c>
      <c r="E2929" s="27" t="str">
        <f>VLOOKUP(D2929,[1]ЕНС!A:E,2,FALSE)</f>
        <v>Комплект ремонтный</v>
      </c>
      <c r="F2929" s="27" t="str">
        <f>VLOOKUP(D2929,[1]ЕНС!A:E,3,FALSE)</f>
        <v>энергоаккумулятора, для грузового автомобиля</v>
      </c>
      <c r="G2929" s="27" t="s">
        <v>6105</v>
      </c>
      <c r="H2929" s="27" t="s">
        <v>28</v>
      </c>
      <c r="I2929" s="27">
        <v>0</v>
      </c>
      <c r="J2929" s="27">
        <v>631010000</v>
      </c>
      <c r="K2929" s="27" t="str">
        <f>VLOOKUP(B2929,[1]ПланКаз!A2916:M6220,12,0)</f>
        <v>ҚР, ШҚО, Өскемен қ., Бажов көш., 10</v>
      </c>
      <c r="L2929" s="27" t="str">
        <f>VLOOKUP(B2929,[1]ПланКаз!A2914:M6218,13,0)</f>
        <v>Желтоқсан-Қантар</v>
      </c>
      <c r="M2929" s="27" t="str">
        <f>VLOOKUP(B2929,[1]ПланКаз!A2916:N6220,14,0)</f>
        <v>Шығыс-Қазақстан облысы, Өскемен қ.</v>
      </c>
      <c r="N2929" s="27" t="s">
        <v>60</v>
      </c>
      <c r="O2929" s="27" t="str">
        <f>VLOOKUP(B2929,[1]ПланКаз!A2915:P6219,16,0)</f>
        <v>жыл бойына өтінім бойынша</v>
      </c>
      <c r="P2929" s="27" t="s">
        <v>61</v>
      </c>
      <c r="Q2929" s="28" t="s">
        <v>2783</v>
      </c>
      <c r="R2929" s="27" t="str">
        <f>VLOOKUP(B2929,[1]ПланКаз!A2914:S6218,19,0)</f>
        <v>Комплект</v>
      </c>
      <c r="S2929" s="29">
        <v>4</v>
      </c>
      <c r="T2929" s="29">
        <v>2222</v>
      </c>
      <c r="U2929" s="29">
        <v>8888</v>
      </c>
      <c r="V2929" s="29">
        <v>9954.56</v>
      </c>
      <c r="W2929" s="27"/>
      <c r="X2929" s="27" t="s">
        <v>64</v>
      </c>
      <c r="Y2929" s="27" t="s">
        <v>63</v>
      </c>
    </row>
    <row r="2930" spans="2:25" x14ac:dyDescent="0.2">
      <c r="B2930" s="27" t="s">
        <v>6106</v>
      </c>
      <c r="C2930" s="27" t="s">
        <v>57</v>
      </c>
      <c r="D2930" s="27" t="s">
        <v>6107</v>
      </c>
      <c r="E2930" s="27" t="str">
        <f>VLOOKUP(D2930,[1]ЕНС!A:E,2,FALSE)</f>
        <v>Клапан</v>
      </c>
      <c r="F2930" s="27" t="str">
        <f>VLOOKUP(D2930,[1]ЕНС!A:E,3,FALSE)</f>
        <v>двухмагистральный, для грузового автомобиля</v>
      </c>
      <c r="G2930" s="27" t="s">
        <v>6108</v>
      </c>
      <c r="H2930" s="27" t="s">
        <v>28</v>
      </c>
      <c r="I2930" s="27">
        <v>0</v>
      </c>
      <c r="J2930" s="27">
        <v>631010000</v>
      </c>
      <c r="K2930" s="27" t="str">
        <f>VLOOKUP(B2930,[1]ПланКаз!A2917:M6221,12,0)</f>
        <v>ҚР, ШҚО, Өскемен қ., Бажов көш., 10</v>
      </c>
      <c r="L2930" s="27" t="str">
        <f>VLOOKUP(B2930,[1]ПланКаз!A2915:M6219,13,0)</f>
        <v>Желтоқсан-Қантар</v>
      </c>
      <c r="M2930" s="27" t="str">
        <f>VLOOKUP(B2930,[1]ПланКаз!A2917:N6221,14,0)</f>
        <v>Шығыс-Қазақстан облысы, Өскемен қ.</v>
      </c>
      <c r="N2930" s="27" t="s">
        <v>60</v>
      </c>
      <c r="O2930" s="27" t="str">
        <f>VLOOKUP(B2930,[1]ПланКаз!A2916:P6220,16,0)</f>
        <v>жыл бойына өтінім бойынша</v>
      </c>
      <c r="P2930" s="27" t="s">
        <v>61</v>
      </c>
      <c r="Q2930" s="28" t="s">
        <v>480</v>
      </c>
      <c r="R2930" s="27" t="str">
        <f>VLOOKUP(B2930,[1]ПланКаз!A2915:S6219,19,0)</f>
        <v>Дана</v>
      </c>
      <c r="S2930" s="29">
        <v>2</v>
      </c>
      <c r="T2930" s="29">
        <v>6004</v>
      </c>
      <c r="U2930" s="29">
        <v>12008</v>
      </c>
      <c r="V2930" s="29">
        <v>13448.96</v>
      </c>
      <c r="W2930" s="27"/>
      <c r="X2930" s="27" t="s">
        <v>64</v>
      </c>
      <c r="Y2930" s="27" t="s">
        <v>63</v>
      </c>
    </row>
    <row r="2931" spans="2:25" x14ac:dyDescent="0.2">
      <c r="B2931" s="27" t="s">
        <v>6109</v>
      </c>
      <c r="C2931" s="27" t="s">
        <v>57</v>
      </c>
      <c r="D2931" s="27" t="s">
        <v>5794</v>
      </c>
      <c r="E2931" s="27" t="str">
        <f>VLOOKUP(D2931,[1]ЕНС!A:E,2,FALSE)</f>
        <v>Реле</v>
      </c>
      <c r="F2931" s="27" t="str">
        <f>VLOOKUP(D2931,[1]ЕНС!A:E,3,FALSE)</f>
        <v>для грузового автомобиля, втягивающее, для стартера, с электромеханическим перемещением шестерни привода</v>
      </c>
      <c r="G2931" s="27" t="s">
        <v>6110</v>
      </c>
      <c r="H2931" s="27" t="s">
        <v>28</v>
      </c>
      <c r="I2931" s="27">
        <v>0</v>
      </c>
      <c r="J2931" s="27">
        <v>631010000</v>
      </c>
      <c r="K2931" s="27" t="str">
        <f>VLOOKUP(B2931,[1]ПланКаз!A2918:M6222,12,0)</f>
        <v>ҚР, ШҚО, Өскемен қ., Бажов көш., 10</v>
      </c>
      <c r="L2931" s="27" t="str">
        <f>VLOOKUP(B2931,[1]ПланКаз!A2916:M6220,13,0)</f>
        <v>Желтоқсан-Қантар</v>
      </c>
      <c r="M2931" s="27" t="str">
        <f>VLOOKUP(B2931,[1]ПланКаз!A2918:N6222,14,0)</f>
        <v>Шығыс-Қазақстан облысы, Өскемен қ.</v>
      </c>
      <c r="N2931" s="27" t="s">
        <v>60</v>
      </c>
      <c r="O2931" s="27" t="str">
        <f>VLOOKUP(B2931,[1]ПланКаз!A2917:P6221,16,0)</f>
        <v>жыл бойына өтінім бойынша</v>
      </c>
      <c r="P2931" s="27" t="s">
        <v>61</v>
      </c>
      <c r="Q2931" s="28" t="s">
        <v>480</v>
      </c>
      <c r="R2931" s="27" t="str">
        <f>VLOOKUP(B2931,[1]ПланКаз!A2916:S6220,19,0)</f>
        <v>Дана</v>
      </c>
      <c r="S2931" s="29">
        <v>3</v>
      </c>
      <c r="T2931" s="29">
        <v>14998</v>
      </c>
      <c r="U2931" s="29">
        <v>44994</v>
      </c>
      <c r="V2931" s="29">
        <v>50393.279999999999</v>
      </c>
      <c r="W2931" s="27"/>
      <c r="X2931" s="27" t="s">
        <v>64</v>
      </c>
      <c r="Y2931" s="27" t="s">
        <v>63</v>
      </c>
    </row>
    <row r="2932" spans="2:25" x14ac:dyDescent="0.2">
      <c r="B2932" s="27" t="s">
        <v>6111</v>
      </c>
      <c r="C2932" s="27" t="s">
        <v>57</v>
      </c>
      <c r="D2932" s="27" t="s">
        <v>6112</v>
      </c>
      <c r="E2932" s="27" t="str">
        <f>VLOOKUP(D2932,[1]ЕНС!A:E,2,FALSE)</f>
        <v>Регулятор</v>
      </c>
      <c r="F2932" s="27" t="str">
        <f>VLOOKUP(D2932,[1]ЕНС!A:E,3,FALSE)</f>
        <v>напряжения генератора, для грузового автомобиля, бесконтактные транзисторные, интегральные</v>
      </c>
      <c r="G2932" s="27" t="s">
        <v>6113</v>
      </c>
      <c r="H2932" s="27" t="s">
        <v>28</v>
      </c>
      <c r="I2932" s="27">
        <v>0</v>
      </c>
      <c r="J2932" s="27">
        <v>631010000</v>
      </c>
      <c r="K2932" s="27" t="str">
        <f>VLOOKUP(B2932,[1]ПланКаз!A2919:M6223,12,0)</f>
        <v>ҚР, ШҚО, Өскемен қ., Бажов көш., 10</v>
      </c>
      <c r="L2932" s="27" t="str">
        <f>VLOOKUP(B2932,[1]ПланКаз!A2917:M6221,13,0)</f>
        <v>Желтоқсан-Қантар</v>
      </c>
      <c r="M2932" s="27" t="str">
        <f>VLOOKUP(B2932,[1]ПланКаз!A2919:N6223,14,0)</f>
        <v>Шығыс-Қазақстан облысы, Өскемен қ.</v>
      </c>
      <c r="N2932" s="27" t="s">
        <v>60</v>
      </c>
      <c r="O2932" s="27" t="str">
        <f>VLOOKUP(B2932,[1]ПланКаз!A2918:P6222,16,0)</f>
        <v>жыл бойына өтінім бойынша</v>
      </c>
      <c r="P2932" s="27" t="s">
        <v>61</v>
      </c>
      <c r="Q2932" s="28" t="s">
        <v>480</v>
      </c>
      <c r="R2932" s="27" t="str">
        <f>VLOOKUP(B2932,[1]ПланКаз!A2917:S6221,19,0)</f>
        <v>Дана</v>
      </c>
      <c r="S2932" s="29">
        <v>3</v>
      </c>
      <c r="T2932" s="29">
        <v>3106</v>
      </c>
      <c r="U2932" s="29">
        <v>9318</v>
      </c>
      <c r="V2932" s="29">
        <v>10436.16</v>
      </c>
      <c r="W2932" s="27"/>
      <c r="X2932" s="27" t="s">
        <v>64</v>
      </c>
      <c r="Y2932" s="27" t="s">
        <v>63</v>
      </c>
    </row>
    <row r="2933" spans="2:25" x14ac:dyDescent="0.2">
      <c r="B2933" s="27" t="s">
        <v>6114</v>
      </c>
      <c r="C2933" s="27" t="s">
        <v>57</v>
      </c>
      <c r="D2933" s="27" t="s">
        <v>5995</v>
      </c>
      <c r="E2933" s="27" t="str">
        <f>VLOOKUP(D2933,[1]ЕНС!A:E,2,FALSE)</f>
        <v>Фильтр</v>
      </c>
      <c r="F2933" s="27" t="str">
        <f>VLOOKUP(D2933,[1]ЕНС!A:E,3,FALSE)</f>
        <v>воздушный, для двигателя внутреннего сгорания, для грузовых автомобилей</v>
      </c>
      <c r="G2933" s="27" t="s">
        <v>6115</v>
      </c>
      <c r="H2933" s="27" t="s">
        <v>28</v>
      </c>
      <c r="I2933" s="27">
        <v>0</v>
      </c>
      <c r="J2933" s="27">
        <v>631010000</v>
      </c>
      <c r="K2933" s="27" t="str">
        <f>VLOOKUP(B2933,[1]ПланКаз!A2920:M6224,12,0)</f>
        <v>ҚР, ШҚО, Өскемен қ., Бажов көш., 10</v>
      </c>
      <c r="L2933" s="27" t="str">
        <f>VLOOKUP(B2933,[1]ПланКаз!A2918:M6222,13,0)</f>
        <v>Желтоқсан-Қантар</v>
      </c>
      <c r="M2933" s="27" t="str">
        <f>VLOOKUP(B2933,[1]ПланКаз!A2920:N6224,14,0)</f>
        <v>Шығыс-Қазақстан облысы, Өскемен қ.</v>
      </c>
      <c r="N2933" s="27" t="s">
        <v>60</v>
      </c>
      <c r="O2933" s="27" t="str">
        <f>VLOOKUP(B2933,[1]ПланКаз!A2919:P6223,16,0)</f>
        <v>жыл бойына өтінім бойынша</v>
      </c>
      <c r="P2933" s="27" t="s">
        <v>61</v>
      </c>
      <c r="Q2933" s="28" t="s">
        <v>480</v>
      </c>
      <c r="R2933" s="27" t="str">
        <f>VLOOKUP(B2933,[1]ПланКаз!A2918:S6222,19,0)</f>
        <v>Дана</v>
      </c>
      <c r="S2933" s="29">
        <v>7</v>
      </c>
      <c r="T2933" s="29">
        <v>4230</v>
      </c>
      <c r="U2933" s="29">
        <v>29610</v>
      </c>
      <c r="V2933" s="29">
        <v>33163.199999999997</v>
      </c>
      <c r="W2933" s="27"/>
      <c r="X2933" s="27" t="s">
        <v>64</v>
      </c>
      <c r="Y2933" s="27" t="s">
        <v>63</v>
      </c>
    </row>
    <row r="2934" spans="2:25" x14ac:dyDescent="0.2">
      <c r="B2934" s="27" t="s">
        <v>6116</v>
      </c>
      <c r="C2934" s="27" t="s">
        <v>57</v>
      </c>
      <c r="D2934" s="27" t="s">
        <v>5442</v>
      </c>
      <c r="E2934" s="27" t="str">
        <f>VLOOKUP(D2934,[1]ЕНС!A:E,2,FALSE)</f>
        <v>Фильтр</v>
      </c>
      <c r="F2934" s="27" t="str">
        <f>VLOOKUP(D2934,[1]ЕНС!A:E,3,FALSE)</f>
        <v>масляный, для двигателя внутреннего сгорания, механический, сетчатый</v>
      </c>
      <c r="G2934" s="27" t="s">
        <v>6117</v>
      </c>
      <c r="H2934" s="27" t="s">
        <v>28</v>
      </c>
      <c r="I2934" s="27">
        <v>0</v>
      </c>
      <c r="J2934" s="27">
        <v>631010000</v>
      </c>
      <c r="K2934" s="27" t="str">
        <f>VLOOKUP(B2934,[1]ПланКаз!A2921:M6225,12,0)</f>
        <v>ҚР, ШҚО, Өскемен қ., Бажов көш., 10</v>
      </c>
      <c r="L2934" s="27" t="str">
        <f>VLOOKUP(B2934,[1]ПланКаз!A2919:M6223,13,0)</f>
        <v>Желтоқсан-Қантар</v>
      </c>
      <c r="M2934" s="27" t="str">
        <f>VLOOKUP(B2934,[1]ПланКаз!A2921:N6225,14,0)</f>
        <v>Шығыс-Қазақстан облысы, Өскемен қ.</v>
      </c>
      <c r="N2934" s="27" t="s">
        <v>60</v>
      </c>
      <c r="O2934" s="27" t="str">
        <f>VLOOKUP(B2934,[1]ПланКаз!A2920:P6224,16,0)</f>
        <v>жыл бойына өтінім бойынша</v>
      </c>
      <c r="P2934" s="27" t="s">
        <v>61</v>
      </c>
      <c r="Q2934" s="28" t="s">
        <v>480</v>
      </c>
      <c r="R2934" s="27" t="str">
        <f>VLOOKUP(B2934,[1]ПланКаз!A2919:S6223,19,0)</f>
        <v>Дана</v>
      </c>
      <c r="S2934" s="29">
        <v>18</v>
      </c>
      <c r="T2934" s="29">
        <v>2494</v>
      </c>
      <c r="U2934" s="29">
        <v>44892</v>
      </c>
      <c r="V2934" s="29">
        <v>50279.040000000001</v>
      </c>
      <c r="W2934" s="27"/>
      <c r="X2934" s="27" t="s">
        <v>64</v>
      </c>
      <c r="Y2934" s="27" t="s">
        <v>63</v>
      </c>
    </row>
    <row r="2935" spans="2:25" x14ac:dyDescent="0.2">
      <c r="B2935" s="27" t="s">
        <v>6118</v>
      </c>
      <c r="C2935" s="27" t="s">
        <v>57</v>
      </c>
      <c r="D2935" s="27" t="s">
        <v>5442</v>
      </c>
      <c r="E2935" s="27" t="str">
        <f>VLOOKUP(D2935,[1]ЕНС!A:E,2,FALSE)</f>
        <v>Фильтр</v>
      </c>
      <c r="F2935" s="27" t="str">
        <f>VLOOKUP(D2935,[1]ЕНС!A:E,3,FALSE)</f>
        <v>масляный, для двигателя внутреннего сгорания, механический, сетчатый</v>
      </c>
      <c r="G2935" s="27" t="s">
        <v>6119</v>
      </c>
      <c r="H2935" s="27" t="s">
        <v>28</v>
      </c>
      <c r="I2935" s="27">
        <v>0</v>
      </c>
      <c r="J2935" s="27">
        <v>631010000</v>
      </c>
      <c r="K2935" s="27" t="str">
        <f>VLOOKUP(B2935,[1]ПланКаз!A2922:M6226,12,0)</f>
        <v>ҚР, ШҚО, Өскемен қ., Бажов көш., 10</v>
      </c>
      <c r="L2935" s="27" t="str">
        <f>VLOOKUP(B2935,[1]ПланКаз!A2920:M6224,13,0)</f>
        <v>Желтоқсан-Қантар</v>
      </c>
      <c r="M2935" s="27" t="str">
        <f>VLOOKUP(B2935,[1]ПланКаз!A2922:N6226,14,0)</f>
        <v>Шығыс-Қазақстан облысы, Өскемен қ.</v>
      </c>
      <c r="N2935" s="27" t="s">
        <v>60</v>
      </c>
      <c r="O2935" s="27" t="str">
        <f>VLOOKUP(B2935,[1]ПланКаз!A2921:P6225,16,0)</f>
        <v>жыл бойына өтінім бойынша</v>
      </c>
      <c r="P2935" s="27" t="s">
        <v>61</v>
      </c>
      <c r="Q2935" s="28" t="s">
        <v>480</v>
      </c>
      <c r="R2935" s="27" t="str">
        <f>VLOOKUP(B2935,[1]ПланКаз!A2920:S6224,19,0)</f>
        <v>Дана</v>
      </c>
      <c r="S2935" s="29">
        <v>34</v>
      </c>
      <c r="T2935" s="29">
        <v>793</v>
      </c>
      <c r="U2935" s="29">
        <v>26962</v>
      </c>
      <c r="V2935" s="29">
        <v>30197.439999999999</v>
      </c>
      <c r="W2935" s="27"/>
      <c r="X2935" s="27" t="s">
        <v>64</v>
      </c>
      <c r="Y2935" s="27" t="s">
        <v>63</v>
      </c>
    </row>
    <row r="2936" spans="2:25" x14ac:dyDescent="0.2">
      <c r="B2936" s="27" t="s">
        <v>6120</v>
      </c>
      <c r="C2936" s="27" t="s">
        <v>57</v>
      </c>
      <c r="D2936" s="27" t="s">
        <v>5442</v>
      </c>
      <c r="E2936" s="27" t="str">
        <f>VLOOKUP(D2936,[1]ЕНС!A:E,2,FALSE)</f>
        <v>Фильтр</v>
      </c>
      <c r="F2936" s="27" t="str">
        <f>VLOOKUP(D2936,[1]ЕНС!A:E,3,FALSE)</f>
        <v>масляный, для двигателя внутреннего сгорания, механический, сетчатый</v>
      </c>
      <c r="G2936" s="27" t="s">
        <v>6121</v>
      </c>
      <c r="H2936" s="27" t="s">
        <v>28</v>
      </c>
      <c r="I2936" s="27">
        <v>0</v>
      </c>
      <c r="J2936" s="27">
        <v>631010000</v>
      </c>
      <c r="K2936" s="27" t="str">
        <f>VLOOKUP(B2936,[1]ПланКаз!A2923:M6227,12,0)</f>
        <v>ҚР, ШҚО, Өскемен қ., Бажов көш., 10</v>
      </c>
      <c r="L2936" s="27" t="str">
        <f>VLOOKUP(B2936,[1]ПланКаз!A2921:M6225,13,0)</f>
        <v>Желтоқсан-Қантар</v>
      </c>
      <c r="M2936" s="27" t="str">
        <f>VLOOKUP(B2936,[1]ПланКаз!A2923:N6227,14,0)</f>
        <v>Шығыс-Қазақстан облысы, Өскемен қ.</v>
      </c>
      <c r="N2936" s="27" t="s">
        <v>60</v>
      </c>
      <c r="O2936" s="27" t="str">
        <f>VLOOKUP(B2936,[1]ПланКаз!A2922:P6226,16,0)</f>
        <v>жыл бойына өтінім бойынша</v>
      </c>
      <c r="P2936" s="27" t="s">
        <v>61</v>
      </c>
      <c r="Q2936" s="28" t="s">
        <v>480</v>
      </c>
      <c r="R2936" s="27" t="str">
        <f>VLOOKUP(B2936,[1]ПланКаз!A2921:S6225,19,0)</f>
        <v>Дана</v>
      </c>
      <c r="S2936" s="29">
        <v>6</v>
      </c>
      <c r="T2936" s="29">
        <v>2494</v>
      </c>
      <c r="U2936" s="29">
        <v>14964</v>
      </c>
      <c r="V2936" s="29">
        <v>16759.68</v>
      </c>
      <c r="W2936" s="27"/>
      <c r="X2936" s="27" t="s">
        <v>64</v>
      </c>
      <c r="Y2936" s="27" t="s">
        <v>63</v>
      </c>
    </row>
    <row r="2937" spans="2:25" x14ac:dyDescent="0.2">
      <c r="B2937" s="27" t="s">
        <v>6122</v>
      </c>
      <c r="C2937" s="27" t="s">
        <v>57</v>
      </c>
      <c r="D2937" s="27" t="s">
        <v>6123</v>
      </c>
      <c r="E2937" s="27" t="str">
        <f>VLOOKUP(D2937,[1]ЕНС!A:E,2,FALSE)</f>
        <v>Фильтр</v>
      </c>
      <c r="F2937" s="27" t="str">
        <f>VLOOKUP(D2937,[1]ЕНС!A:E,3,FALSE)</f>
        <v>топливный, для грузовых автомобилей с карбюраторными двигателями внутреннего сгорания</v>
      </c>
      <c r="G2937" s="27" t="s">
        <v>6124</v>
      </c>
      <c r="H2937" s="27" t="s">
        <v>28</v>
      </c>
      <c r="I2937" s="27">
        <v>0</v>
      </c>
      <c r="J2937" s="27">
        <v>631010000</v>
      </c>
      <c r="K2937" s="27" t="str">
        <f>VLOOKUP(B2937,[1]ПланКаз!A2924:M6228,12,0)</f>
        <v>ҚР, ШҚО, Өскемен қ., Бажов көш., 10</v>
      </c>
      <c r="L2937" s="27" t="str">
        <f>VLOOKUP(B2937,[1]ПланКаз!A2922:M6226,13,0)</f>
        <v>Желтоқсан-Қантар</v>
      </c>
      <c r="M2937" s="27" t="str">
        <f>VLOOKUP(B2937,[1]ПланКаз!A2924:N6228,14,0)</f>
        <v>Шығыс-Қазақстан облысы, Өскемен қ.</v>
      </c>
      <c r="N2937" s="27" t="s">
        <v>60</v>
      </c>
      <c r="O2937" s="27" t="str">
        <f>VLOOKUP(B2937,[1]ПланКаз!A2923:P6227,16,0)</f>
        <v>жыл бойына өтінім бойынша</v>
      </c>
      <c r="P2937" s="27" t="s">
        <v>61</v>
      </c>
      <c r="Q2937" s="28" t="s">
        <v>480</v>
      </c>
      <c r="R2937" s="27" t="str">
        <f>VLOOKUP(B2937,[1]ПланКаз!A2922:S6226,19,0)</f>
        <v>Дана</v>
      </c>
      <c r="S2937" s="29">
        <v>34</v>
      </c>
      <c r="T2937" s="29">
        <v>397</v>
      </c>
      <c r="U2937" s="29">
        <v>13498</v>
      </c>
      <c r="V2937" s="29">
        <v>15117.76</v>
      </c>
      <c r="W2937" s="27"/>
      <c r="X2937" s="27" t="s">
        <v>64</v>
      </c>
      <c r="Y2937" s="27" t="s">
        <v>63</v>
      </c>
    </row>
    <row r="2938" spans="2:25" x14ac:dyDescent="0.2">
      <c r="B2938" s="27" t="s">
        <v>6125</v>
      </c>
      <c r="C2938" s="27" t="s">
        <v>57</v>
      </c>
      <c r="D2938" s="27" t="s">
        <v>6126</v>
      </c>
      <c r="E2938" s="27" t="str">
        <f>VLOOKUP(D2938,[1]ЕНС!A:E,2,FALSE)</f>
        <v>Шланг</v>
      </c>
      <c r="F2938" s="27" t="str">
        <f>VLOOKUP(D2938,[1]ЕНС!A:E,3,FALSE)</f>
        <v>тормозной, для грузового автомобиля</v>
      </c>
      <c r="G2938" s="27" t="s">
        <v>6127</v>
      </c>
      <c r="H2938" s="27" t="s">
        <v>28</v>
      </c>
      <c r="I2938" s="27">
        <v>0</v>
      </c>
      <c r="J2938" s="27">
        <v>631010000</v>
      </c>
      <c r="K2938" s="27" t="str">
        <f>VLOOKUP(B2938,[1]ПланКаз!A2925:M6229,12,0)</f>
        <v>ҚР, ШҚО, Өскемен қ., Бажов көш., 10</v>
      </c>
      <c r="L2938" s="27" t="str">
        <f>VLOOKUP(B2938,[1]ПланКаз!A2923:M6227,13,0)</f>
        <v>Желтоқсан-Қантар</v>
      </c>
      <c r="M2938" s="27" t="str">
        <f>VLOOKUP(B2938,[1]ПланКаз!A2925:N6229,14,0)</f>
        <v>Шығыс-Қазақстан облысы, Өскемен қ.</v>
      </c>
      <c r="N2938" s="27" t="s">
        <v>60</v>
      </c>
      <c r="O2938" s="27" t="str">
        <f>VLOOKUP(B2938,[1]ПланКаз!A2924:P6228,16,0)</f>
        <v>жыл бойына өтінім бойынша</v>
      </c>
      <c r="P2938" s="27" t="s">
        <v>61</v>
      </c>
      <c r="Q2938" s="28" t="s">
        <v>480</v>
      </c>
      <c r="R2938" s="27" t="str">
        <f>VLOOKUP(B2938,[1]ПланКаз!A2923:S6227,19,0)</f>
        <v>Дана</v>
      </c>
      <c r="S2938" s="29">
        <v>12</v>
      </c>
      <c r="T2938" s="29">
        <v>954</v>
      </c>
      <c r="U2938" s="29">
        <v>11448</v>
      </c>
      <c r="V2938" s="29">
        <v>12821.76</v>
      </c>
      <c r="W2938" s="27"/>
      <c r="X2938" s="27" t="s">
        <v>64</v>
      </c>
      <c r="Y2938" s="27" t="s">
        <v>63</v>
      </c>
    </row>
    <row r="2939" spans="2:25" x14ac:dyDescent="0.2">
      <c r="B2939" s="27" t="s">
        <v>6128</v>
      </c>
      <c r="C2939" s="27" t="s">
        <v>57</v>
      </c>
      <c r="D2939" s="27" t="s">
        <v>6129</v>
      </c>
      <c r="E2939" s="27" t="str">
        <f>VLOOKUP(D2939,[1]ЕНС!A:E,2,FALSE)</f>
        <v>Щеткодержатель</v>
      </c>
      <c r="F2939" s="27" t="str">
        <f>VLOOKUP(D2939,[1]ЕНС!A:E,3,FALSE)</f>
        <v>для генераторов и электродвигателей, радиальный</v>
      </c>
      <c r="G2939" s="27" t="s">
        <v>6130</v>
      </c>
      <c r="H2939" s="27" t="s">
        <v>28</v>
      </c>
      <c r="I2939" s="27">
        <v>0</v>
      </c>
      <c r="J2939" s="27">
        <v>631010000</v>
      </c>
      <c r="K2939" s="27" t="str">
        <f>VLOOKUP(B2939,[1]ПланКаз!A2926:M6230,12,0)</f>
        <v>ҚР, ШҚО, Өскемен қ., Бажов көш., 10</v>
      </c>
      <c r="L2939" s="27" t="str">
        <f>VLOOKUP(B2939,[1]ПланКаз!A2924:M6228,13,0)</f>
        <v>Желтоқсан-Қантар</v>
      </c>
      <c r="M2939" s="27" t="str">
        <f>VLOOKUP(B2939,[1]ПланКаз!A2926:N6230,14,0)</f>
        <v>Шығыс-Қазақстан облысы, Өскемен қ.</v>
      </c>
      <c r="N2939" s="27" t="s">
        <v>60</v>
      </c>
      <c r="O2939" s="27" t="str">
        <f>VLOOKUP(B2939,[1]ПланКаз!A2925:P6229,16,0)</f>
        <v>жыл бойына өтінім бойынша</v>
      </c>
      <c r="P2939" s="27" t="s">
        <v>61</v>
      </c>
      <c r="Q2939" s="28" t="s">
        <v>480</v>
      </c>
      <c r="R2939" s="27" t="str">
        <f>VLOOKUP(B2939,[1]ПланКаз!A2924:S6228,19,0)</f>
        <v>Дана</v>
      </c>
      <c r="S2939" s="29">
        <v>1</v>
      </c>
      <c r="T2939" s="29">
        <v>2539</v>
      </c>
      <c r="U2939" s="29">
        <v>2539</v>
      </c>
      <c r="V2939" s="29">
        <v>2843.68</v>
      </c>
      <c r="W2939" s="27"/>
      <c r="X2939" s="27" t="s">
        <v>64</v>
      </c>
      <c r="Y2939" s="27" t="s">
        <v>63</v>
      </c>
    </row>
    <row r="2940" spans="2:25" x14ac:dyDescent="0.2">
      <c r="B2940" s="27" t="s">
        <v>6131</v>
      </c>
      <c r="C2940" s="27" t="s">
        <v>57</v>
      </c>
      <c r="D2940" s="27" t="s">
        <v>5668</v>
      </c>
      <c r="E2940" s="27" t="str">
        <f>VLOOKUP(D2940,[1]ЕНС!A:E,2,FALSE)</f>
        <v>Прокладка</v>
      </c>
      <c r="F2940" s="27" t="str">
        <f>VLOOKUP(D2940,[1]ЕНС!A:E,3,FALSE)</f>
        <v>для карбюраторного двигателя, головки блока цилиндров, для грузового автомобиля</v>
      </c>
      <c r="G2940" s="27" t="s">
        <v>6132</v>
      </c>
      <c r="H2940" s="27" t="s">
        <v>28</v>
      </c>
      <c r="I2940" s="27">
        <v>0</v>
      </c>
      <c r="J2940" s="27">
        <v>631010000</v>
      </c>
      <c r="K2940" s="27" t="str">
        <f>VLOOKUP(B2940,[1]ПланКаз!A2927:M6231,12,0)</f>
        <v>ҚР, ШҚО, Өскемен қ., Бажов көш., 10</v>
      </c>
      <c r="L2940" s="27" t="str">
        <f>VLOOKUP(B2940,[1]ПланКаз!A2925:M6229,13,0)</f>
        <v>Желтоқсан-Қантар</v>
      </c>
      <c r="M2940" s="27" t="str">
        <f>VLOOKUP(B2940,[1]ПланКаз!A2927:N6231,14,0)</f>
        <v>Шығыс-Қазақстан облысы, Өскемен қ.</v>
      </c>
      <c r="N2940" s="27" t="s">
        <v>60</v>
      </c>
      <c r="O2940" s="27" t="str">
        <f>VLOOKUP(B2940,[1]ПланКаз!A2926:P6230,16,0)</f>
        <v>жыл бойына өтінім бойынша</v>
      </c>
      <c r="P2940" s="27" t="s">
        <v>61</v>
      </c>
      <c r="Q2940" s="28" t="s">
        <v>480</v>
      </c>
      <c r="R2940" s="27" t="str">
        <f>VLOOKUP(B2940,[1]ПланКаз!A2925:S6229,19,0)</f>
        <v>Дана</v>
      </c>
      <c r="S2940" s="29">
        <v>24</v>
      </c>
      <c r="T2940" s="29">
        <v>532</v>
      </c>
      <c r="U2940" s="29">
        <v>12768</v>
      </c>
      <c r="V2940" s="29">
        <v>14300.16</v>
      </c>
      <c r="W2940" s="27"/>
      <c r="X2940" s="27" t="s">
        <v>64</v>
      </c>
      <c r="Y2940" s="27" t="s">
        <v>63</v>
      </c>
    </row>
    <row r="2941" spans="2:25" x14ac:dyDescent="0.2">
      <c r="B2941" s="27" t="s">
        <v>6133</v>
      </c>
      <c r="C2941" s="27" t="s">
        <v>57</v>
      </c>
      <c r="D2941" s="27" t="s">
        <v>5775</v>
      </c>
      <c r="E2941" s="27" t="str">
        <f>VLOOKUP(D2941,[1]ЕНС!A:E,2,FALSE)</f>
        <v>Комплект ремонтный</v>
      </c>
      <c r="F2941" s="27" t="str">
        <f>VLOOKUP(D2941,[1]ЕНС!A:E,3,FALSE)</f>
        <v>фильтра очистки масла, для грузового автомобиля</v>
      </c>
      <c r="G2941" s="27" t="s">
        <v>6134</v>
      </c>
      <c r="H2941" s="27" t="s">
        <v>28</v>
      </c>
      <c r="I2941" s="27">
        <v>0</v>
      </c>
      <c r="J2941" s="27">
        <v>631010000</v>
      </c>
      <c r="K2941" s="27" t="str">
        <f>VLOOKUP(B2941,[1]ПланКаз!A2928:M6232,12,0)</f>
        <v>ҚР, ШҚО, Өскемен қ., Бажов көш., 10</v>
      </c>
      <c r="L2941" s="27" t="str">
        <f>VLOOKUP(B2941,[1]ПланКаз!A2926:M6230,13,0)</f>
        <v>Желтоқсан-Қантар</v>
      </c>
      <c r="M2941" s="27" t="str">
        <f>VLOOKUP(B2941,[1]ПланКаз!A2928:N6232,14,0)</f>
        <v>Шығыс-Қазақстан облысы, Өскемен қ.</v>
      </c>
      <c r="N2941" s="27" t="s">
        <v>60</v>
      </c>
      <c r="O2941" s="27" t="str">
        <f>VLOOKUP(B2941,[1]ПланКаз!A2927:P6231,16,0)</f>
        <v>жыл бойына өтінім бойынша</v>
      </c>
      <c r="P2941" s="27" t="s">
        <v>61</v>
      </c>
      <c r="Q2941" s="28" t="s">
        <v>2783</v>
      </c>
      <c r="R2941" s="27" t="str">
        <f>VLOOKUP(B2941,[1]ПланКаз!A2926:S6230,19,0)</f>
        <v>Комплект</v>
      </c>
      <c r="S2941" s="29">
        <v>15</v>
      </c>
      <c r="T2941" s="29">
        <v>332</v>
      </c>
      <c r="U2941" s="29">
        <v>4980</v>
      </c>
      <c r="V2941" s="29">
        <v>5577.6</v>
      </c>
      <c r="W2941" s="27"/>
      <c r="X2941" s="27" t="s">
        <v>64</v>
      </c>
      <c r="Y2941" s="27" t="s">
        <v>63</v>
      </c>
    </row>
    <row r="2942" spans="2:25" x14ac:dyDescent="0.2">
      <c r="B2942" s="27" t="s">
        <v>6135</v>
      </c>
      <c r="C2942" s="27" t="s">
        <v>57</v>
      </c>
      <c r="D2942" s="27" t="s">
        <v>6136</v>
      </c>
      <c r="E2942" s="27" t="str">
        <f>VLOOKUP(D2942,[1]ЕНС!A:E,2,FALSE)</f>
        <v>Термостат</v>
      </c>
      <c r="F2942" s="27" t="str">
        <f>VLOOKUP(D2942,[1]ЕНС!A:E,3,FALSE)</f>
        <v>для грузового автомобиля</v>
      </c>
      <c r="G2942" s="27" t="s">
        <v>6137</v>
      </c>
      <c r="H2942" s="27" t="s">
        <v>28</v>
      </c>
      <c r="I2942" s="27">
        <v>0</v>
      </c>
      <c r="J2942" s="27">
        <v>631010000</v>
      </c>
      <c r="K2942" s="27" t="str">
        <f>VLOOKUP(B2942,[1]ПланКаз!A2929:M6233,12,0)</f>
        <v>ҚР, ШҚО, Өскемен қ., Бажов көш., 10</v>
      </c>
      <c r="L2942" s="27" t="str">
        <f>VLOOKUP(B2942,[1]ПланКаз!A2927:M6231,13,0)</f>
        <v>Желтоқсан-Қантар</v>
      </c>
      <c r="M2942" s="27" t="str">
        <f>VLOOKUP(B2942,[1]ПланКаз!A2929:N6233,14,0)</f>
        <v>Шығыс-Қазақстан облысы, Өскемен қ.</v>
      </c>
      <c r="N2942" s="27" t="s">
        <v>60</v>
      </c>
      <c r="O2942" s="27" t="str">
        <f>VLOOKUP(B2942,[1]ПланКаз!A2928:P6232,16,0)</f>
        <v>жыл бойына өтінім бойынша</v>
      </c>
      <c r="P2942" s="27" t="s">
        <v>61</v>
      </c>
      <c r="Q2942" s="28" t="s">
        <v>480</v>
      </c>
      <c r="R2942" s="27" t="str">
        <f>VLOOKUP(B2942,[1]ПланКаз!A2927:S6231,19,0)</f>
        <v>Дана</v>
      </c>
      <c r="S2942" s="29">
        <v>13</v>
      </c>
      <c r="T2942" s="29">
        <v>2698</v>
      </c>
      <c r="U2942" s="29">
        <v>35074</v>
      </c>
      <c r="V2942" s="29">
        <v>39282.879999999997</v>
      </c>
      <c r="W2942" s="27"/>
      <c r="X2942" s="27" t="s">
        <v>64</v>
      </c>
      <c r="Y2942" s="27" t="s">
        <v>63</v>
      </c>
    </row>
    <row r="2943" spans="2:25" x14ac:dyDescent="0.2">
      <c r="B2943" s="27" t="s">
        <v>6138</v>
      </c>
      <c r="C2943" s="27" t="s">
        <v>57</v>
      </c>
      <c r="D2943" s="27" t="s">
        <v>6139</v>
      </c>
      <c r="E2943" s="27" t="str">
        <f>VLOOKUP(D2943,[1]ЕНС!A:E,2,FALSE)</f>
        <v>Прокладка</v>
      </c>
      <c r="F2943" s="27" t="str">
        <f>VLOOKUP(D2943,[1]ЕНС!A:E,3,FALSE)</f>
        <v>для грузовых автомобилей, для поддона картера</v>
      </c>
      <c r="G2943" s="27" t="s">
        <v>6140</v>
      </c>
      <c r="H2943" s="27" t="s">
        <v>28</v>
      </c>
      <c r="I2943" s="27">
        <v>0</v>
      </c>
      <c r="J2943" s="27">
        <v>631010000</v>
      </c>
      <c r="K2943" s="27" t="str">
        <f>VLOOKUP(B2943,[1]ПланКаз!A2930:M6234,12,0)</f>
        <v>ҚР, ШҚО, Өскемен қ., Бажов көш., 10</v>
      </c>
      <c r="L2943" s="27" t="str">
        <f>VLOOKUP(B2943,[1]ПланКаз!A2928:M6232,13,0)</f>
        <v>Желтоқсан-Қантар</v>
      </c>
      <c r="M2943" s="27" t="str">
        <f>VLOOKUP(B2943,[1]ПланКаз!A2930:N6234,14,0)</f>
        <v>Шығыс-Қазақстан облысы, Өскемен қ.</v>
      </c>
      <c r="N2943" s="27" t="s">
        <v>60</v>
      </c>
      <c r="O2943" s="27" t="str">
        <f>VLOOKUP(B2943,[1]ПланКаз!A2929:P6233,16,0)</f>
        <v>жыл бойына өтінім бойынша</v>
      </c>
      <c r="P2943" s="27" t="s">
        <v>61</v>
      </c>
      <c r="Q2943" s="28" t="s">
        <v>480</v>
      </c>
      <c r="R2943" s="27" t="str">
        <f>VLOOKUP(B2943,[1]ПланКаз!A2928:S6232,19,0)</f>
        <v>Дана</v>
      </c>
      <c r="S2943" s="29">
        <v>1</v>
      </c>
      <c r="T2943" s="29">
        <v>1749</v>
      </c>
      <c r="U2943" s="29">
        <v>1749</v>
      </c>
      <c r="V2943" s="29">
        <v>1958.88</v>
      </c>
      <c r="W2943" s="27"/>
      <c r="X2943" s="27" t="s">
        <v>64</v>
      </c>
      <c r="Y2943" s="27" t="s">
        <v>63</v>
      </c>
    </row>
    <row r="2944" spans="2:25" x14ac:dyDescent="0.2">
      <c r="B2944" s="27" t="s">
        <v>6141</v>
      </c>
      <c r="C2944" s="27" t="s">
        <v>57</v>
      </c>
      <c r="D2944" s="27" t="s">
        <v>6142</v>
      </c>
      <c r="E2944" s="27" t="str">
        <f>VLOOKUP(D2944,[1]ЕНС!A:E,2,FALSE)</f>
        <v>Патрубок</v>
      </c>
      <c r="F2944" s="27" t="str">
        <f>VLOOKUP(D2944,[1]ЕНС!A:E,3,FALSE)</f>
        <v>для дизельного двигателя, на блок цилиндров</v>
      </c>
      <c r="G2944" s="27" t="s">
        <v>6143</v>
      </c>
      <c r="H2944" s="27" t="s">
        <v>28</v>
      </c>
      <c r="I2944" s="27">
        <v>0</v>
      </c>
      <c r="J2944" s="27">
        <v>631010000</v>
      </c>
      <c r="K2944" s="27" t="str">
        <f>VLOOKUP(B2944,[1]ПланКаз!A2931:M6235,12,0)</f>
        <v>ҚР, ШҚО, Өскемен қ., Бажов көш., 10</v>
      </c>
      <c r="L2944" s="27" t="str">
        <f>VLOOKUP(B2944,[1]ПланКаз!A2929:M6233,13,0)</f>
        <v>Желтоқсан-Қантар</v>
      </c>
      <c r="M2944" s="27" t="str">
        <f>VLOOKUP(B2944,[1]ПланКаз!A2931:N6235,14,0)</f>
        <v>Шығыс-Қазақстан облысы, Өскемен қ.</v>
      </c>
      <c r="N2944" s="27" t="s">
        <v>60</v>
      </c>
      <c r="O2944" s="27" t="str">
        <f>VLOOKUP(B2944,[1]ПланКаз!A2930:P6234,16,0)</f>
        <v>жыл бойына өтінім бойынша</v>
      </c>
      <c r="P2944" s="27" t="s">
        <v>61</v>
      </c>
      <c r="Q2944" s="28" t="s">
        <v>480</v>
      </c>
      <c r="R2944" s="27" t="str">
        <f>VLOOKUP(B2944,[1]ПланКаз!A2929:S6233,19,0)</f>
        <v>Дана</v>
      </c>
      <c r="S2944" s="29">
        <v>1</v>
      </c>
      <c r="T2944" s="29">
        <v>4600</v>
      </c>
      <c r="U2944" s="29">
        <v>4600</v>
      </c>
      <c r="V2944" s="29">
        <v>5152</v>
      </c>
      <c r="W2944" s="27"/>
      <c r="X2944" s="27" t="s">
        <v>64</v>
      </c>
      <c r="Y2944" s="27" t="s">
        <v>63</v>
      </c>
    </row>
    <row r="2945" spans="2:25" x14ac:dyDescent="0.2">
      <c r="B2945" s="27" t="s">
        <v>6144</v>
      </c>
      <c r="C2945" s="27" t="s">
        <v>57</v>
      </c>
      <c r="D2945" s="27" t="s">
        <v>6145</v>
      </c>
      <c r="E2945" s="27" t="str">
        <f>VLOOKUP(D2945,[1]ЕНС!A:E,2,FALSE)</f>
        <v>Редуктор</v>
      </c>
      <c r="F2945" s="27" t="str">
        <f>VLOOKUP(D2945,[1]ЕНС!A:E,3,FALSE)</f>
        <v>заднего моста, для грузового автомобиля, комбинированной конструкции</v>
      </c>
      <c r="G2945" s="27" t="s">
        <v>6146</v>
      </c>
      <c r="H2945" s="27" t="s">
        <v>28</v>
      </c>
      <c r="I2945" s="27">
        <v>0</v>
      </c>
      <c r="J2945" s="27">
        <v>631010000</v>
      </c>
      <c r="K2945" s="27" t="str">
        <f>VLOOKUP(B2945,[1]ПланКаз!A2932:M6236,12,0)</f>
        <v>ҚР, ШҚО, Өскемен қ., Бажов көш., 10</v>
      </c>
      <c r="L2945" s="27" t="str">
        <f>VLOOKUP(B2945,[1]ПланКаз!A2930:M6234,13,0)</f>
        <v>Желтоқсан-Қантар</v>
      </c>
      <c r="M2945" s="27" t="str">
        <f>VLOOKUP(B2945,[1]ПланКаз!A2932:N6236,14,0)</f>
        <v>Шығыс-Қазақстан облысы, Өскемен қ.</v>
      </c>
      <c r="N2945" s="27" t="s">
        <v>60</v>
      </c>
      <c r="O2945" s="27" t="str">
        <f>VLOOKUP(B2945,[1]ПланКаз!A2931:P6235,16,0)</f>
        <v>жыл бойына өтінім бойынша</v>
      </c>
      <c r="P2945" s="27" t="s">
        <v>61</v>
      </c>
      <c r="Q2945" s="28" t="s">
        <v>480</v>
      </c>
      <c r="R2945" s="27" t="str">
        <f>VLOOKUP(B2945,[1]ПланКаз!A2930:S6234,19,0)</f>
        <v>Дана</v>
      </c>
      <c r="S2945" s="29">
        <v>1</v>
      </c>
      <c r="T2945" s="29">
        <v>276540</v>
      </c>
      <c r="U2945" s="29">
        <v>276540</v>
      </c>
      <c r="V2945" s="29">
        <v>309724.79999999999</v>
      </c>
      <c r="W2945" s="27"/>
      <c r="X2945" s="27" t="s">
        <v>64</v>
      </c>
      <c r="Y2945" s="27" t="s">
        <v>63</v>
      </c>
    </row>
    <row r="2946" spans="2:25" x14ac:dyDescent="0.2">
      <c r="B2946" s="27" t="s">
        <v>6147</v>
      </c>
      <c r="C2946" s="27" t="s">
        <v>57</v>
      </c>
      <c r="D2946" s="27" t="s">
        <v>5909</v>
      </c>
      <c r="E2946" s="27" t="str">
        <f>VLOOKUP(D2946,[1]ЕНС!A:E,2,FALSE)</f>
        <v>Кольцо уплотнительное</v>
      </c>
      <c r="F2946" s="27" t="str">
        <f>VLOOKUP(D2946,[1]ЕНС!A:E,3,FALSE)</f>
        <v>для грузового автомобиля</v>
      </c>
      <c r="G2946" s="27" t="s">
        <v>6148</v>
      </c>
      <c r="H2946" s="27" t="s">
        <v>28</v>
      </c>
      <c r="I2946" s="27">
        <v>0</v>
      </c>
      <c r="J2946" s="27">
        <v>631010000</v>
      </c>
      <c r="K2946" s="27" t="str">
        <f>VLOOKUP(B2946,[1]ПланКаз!A2933:M6237,12,0)</f>
        <v>ҚР, ШҚО, Өскемен қ., Бажов көш., 10</v>
      </c>
      <c r="L2946" s="27" t="str">
        <f>VLOOKUP(B2946,[1]ПланКаз!A2931:M6235,13,0)</f>
        <v>Желтоқсан-Қантар</v>
      </c>
      <c r="M2946" s="27" t="str">
        <f>VLOOKUP(B2946,[1]ПланКаз!A2933:N6237,14,0)</f>
        <v>Шығыс-Қазақстан облысы, Өскемен қ.</v>
      </c>
      <c r="N2946" s="27" t="s">
        <v>60</v>
      </c>
      <c r="O2946" s="27" t="str">
        <f>VLOOKUP(B2946,[1]ПланКаз!A2932:P6236,16,0)</f>
        <v>жыл бойына өтінім бойынша</v>
      </c>
      <c r="P2946" s="27" t="s">
        <v>61</v>
      </c>
      <c r="Q2946" s="28" t="s">
        <v>480</v>
      </c>
      <c r="R2946" s="27" t="str">
        <f>VLOOKUP(B2946,[1]ПланКаз!A2931:S6235,19,0)</f>
        <v>Дана</v>
      </c>
      <c r="S2946" s="29">
        <v>24</v>
      </c>
      <c r="T2946" s="29">
        <v>112</v>
      </c>
      <c r="U2946" s="29">
        <v>2688</v>
      </c>
      <c r="V2946" s="29">
        <v>3010.56</v>
      </c>
      <c r="W2946" s="27"/>
      <c r="X2946" s="27" t="s">
        <v>64</v>
      </c>
      <c r="Y2946" s="27" t="s">
        <v>63</v>
      </c>
    </row>
    <row r="2947" spans="2:25" x14ac:dyDescent="0.2">
      <c r="B2947" s="27" t="s">
        <v>6149</v>
      </c>
      <c r="C2947" s="27" t="s">
        <v>57</v>
      </c>
      <c r="D2947" s="27" t="s">
        <v>5918</v>
      </c>
      <c r="E2947" s="27" t="str">
        <f>VLOOKUP(D2947,[1]ЕНС!A:E,2,FALSE)</f>
        <v>Сцепление</v>
      </c>
      <c r="F2947" s="27" t="str">
        <f>VLOOKUP(D2947,[1]ЕНС!A:E,3,FALSE)</f>
        <v>для грузового автомобиля</v>
      </c>
      <c r="G2947" s="27" t="s">
        <v>6150</v>
      </c>
      <c r="H2947" s="27" t="s">
        <v>28</v>
      </c>
      <c r="I2947" s="27">
        <v>0</v>
      </c>
      <c r="J2947" s="27">
        <v>631010000</v>
      </c>
      <c r="K2947" s="27" t="str">
        <f>VLOOKUP(B2947,[1]ПланКаз!A2934:M6238,12,0)</f>
        <v>ҚР, ШҚО, Өскемен қ., Бажов көш., 10</v>
      </c>
      <c r="L2947" s="27" t="str">
        <f>VLOOKUP(B2947,[1]ПланКаз!A2932:M6236,13,0)</f>
        <v>Желтоқсан-Қантар</v>
      </c>
      <c r="M2947" s="27" t="str">
        <f>VLOOKUP(B2947,[1]ПланКаз!A2934:N6238,14,0)</f>
        <v>Шығыс-Қазақстан облысы, Өскемен қ.</v>
      </c>
      <c r="N2947" s="27" t="s">
        <v>60</v>
      </c>
      <c r="O2947" s="27" t="str">
        <f>VLOOKUP(B2947,[1]ПланКаз!A2933:P6237,16,0)</f>
        <v>жыл бойына өтінім бойынша</v>
      </c>
      <c r="P2947" s="27" t="s">
        <v>61</v>
      </c>
      <c r="Q2947" s="28" t="s">
        <v>480</v>
      </c>
      <c r="R2947" s="27" t="str">
        <f>VLOOKUP(B2947,[1]ПланКаз!A2932:S6236,19,0)</f>
        <v>Дана</v>
      </c>
      <c r="S2947" s="29">
        <v>2</v>
      </c>
      <c r="T2947" s="29">
        <v>53006</v>
      </c>
      <c r="U2947" s="29">
        <v>106012</v>
      </c>
      <c r="V2947" s="29">
        <v>118733.44</v>
      </c>
      <c r="W2947" s="27"/>
      <c r="X2947" s="27" t="s">
        <v>64</v>
      </c>
      <c r="Y2947" s="27" t="s">
        <v>63</v>
      </c>
    </row>
    <row r="2948" spans="2:25" x14ac:dyDescent="0.2">
      <c r="B2948" s="27" t="s">
        <v>6151</v>
      </c>
      <c r="C2948" s="27" t="s">
        <v>57</v>
      </c>
      <c r="D2948" s="27" t="s">
        <v>5555</v>
      </c>
      <c r="E2948" s="27" t="str">
        <f>VLOOKUP(D2948,[1]ЕНС!A:E,2,FALSE)</f>
        <v>Подушка</v>
      </c>
      <c r="F2948" s="27" t="str">
        <f>VLOOKUP(D2948,[1]ЕНС!A:E,3,FALSE)</f>
        <v>опоры двигателя, для грузового автомобиля</v>
      </c>
      <c r="G2948" s="27" t="s">
        <v>6152</v>
      </c>
      <c r="H2948" s="27" t="s">
        <v>28</v>
      </c>
      <c r="I2948" s="27">
        <v>0</v>
      </c>
      <c r="J2948" s="27">
        <v>631010000</v>
      </c>
      <c r="K2948" s="27" t="str">
        <f>VLOOKUP(B2948,[1]ПланКаз!A2935:M6239,12,0)</f>
        <v>ҚР, ШҚО, Өскемен қ., Бажов көш., 10</v>
      </c>
      <c r="L2948" s="27" t="str">
        <f>VLOOKUP(B2948,[1]ПланКаз!A2933:M6237,13,0)</f>
        <v>Желтоқсан-Қантар</v>
      </c>
      <c r="M2948" s="27" t="str">
        <f>VLOOKUP(B2948,[1]ПланКаз!A2935:N6239,14,0)</f>
        <v>Шығыс-Қазақстан облысы, Өскемен қ.</v>
      </c>
      <c r="N2948" s="27" t="s">
        <v>60</v>
      </c>
      <c r="O2948" s="27" t="str">
        <f>VLOOKUP(B2948,[1]ПланКаз!A2934:P6238,16,0)</f>
        <v>жыл бойына өтінім бойынша</v>
      </c>
      <c r="P2948" s="27" t="s">
        <v>61</v>
      </c>
      <c r="Q2948" s="28" t="s">
        <v>480</v>
      </c>
      <c r="R2948" s="27" t="str">
        <f>VLOOKUP(B2948,[1]ПланКаз!A2933:S6237,19,0)</f>
        <v>Дана</v>
      </c>
      <c r="S2948" s="29">
        <v>2</v>
      </c>
      <c r="T2948" s="29">
        <v>1749</v>
      </c>
      <c r="U2948" s="29">
        <v>3498</v>
      </c>
      <c r="V2948" s="29">
        <v>3917.76</v>
      </c>
      <c r="W2948" s="27"/>
      <c r="X2948" s="27" t="s">
        <v>64</v>
      </c>
      <c r="Y2948" s="27" t="s">
        <v>63</v>
      </c>
    </row>
    <row r="2949" spans="2:25" x14ac:dyDescent="0.2">
      <c r="B2949" s="27" t="s">
        <v>6153</v>
      </c>
      <c r="C2949" s="27" t="s">
        <v>57</v>
      </c>
      <c r="D2949" s="27" t="s">
        <v>5599</v>
      </c>
      <c r="E2949" s="27" t="str">
        <f>VLOOKUP(D2949,[1]ЕНС!A:E,2,FALSE)</f>
        <v>Подшипник</v>
      </c>
      <c r="F2949" s="27" t="str">
        <f>VLOOKUP(D2949,[1]ЕНС!A:E,3,FALSE)</f>
        <v>сцепления, для грузового автомобиля</v>
      </c>
      <c r="G2949" s="27" t="s">
        <v>6154</v>
      </c>
      <c r="H2949" s="27" t="s">
        <v>28</v>
      </c>
      <c r="I2949" s="27">
        <v>0</v>
      </c>
      <c r="J2949" s="27">
        <v>631010000</v>
      </c>
      <c r="K2949" s="27" t="str">
        <f>VLOOKUP(B2949,[1]ПланКаз!A2936:M6240,12,0)</f>
        <v>ҚР, ШҚО, Өскемен қ., Бажов көш., 10</v>
      </c>
      <c r="L2949" s="27" t="str">
        <f>VLOOKUP(B2949,[1]ПланКаз!A2934:M6238,13,0)</f>
        <v>Желтоқсан-Қантар</v>
      </c>
      <c r="M2949" s="27" t="str">
        <f>VLOOKUP(B2949,[1]ПланКаз!A2936:N6240,14,0)</f>
        <v>Шығыс-Қазақстан облысы, Өскемен қ.</v>
      </c>
      <c r="N2949" s="27" t="s">
        <v>60</v>
      </c>
      <c r="O2949" s="27" t="str">
        <f>VLOOKUP(B2949,[1]ПланКаз!A2935:P6239,16,0)</f>
        <v>жыл бойына өтінім бойынша</v>
      </c>
      <c r="P2949" s="27" t="s">
        <v>61</v>
      </c>
      <c r="Q2949" s="28" t="s">
        <v>480</v>
      </c>
      <c r="R2949" s="27" t="str">
        <f>VLOOKUP(B2949,[1]ПланКаз!A2934:S6238,19,0)</f>
        <v>Дана</v>
      </c>
      <c r="S2949" s="29">
        <v>7</v>
      </c>
      <c r="T2949" s="29">
        <v>3016</v>
      </c>
      <c r="U2949" s="29">
        <v>21112</v>
      </c>
      <c r="V2949" s="29">
        <v>23645.439999999999</v>
      </c>
      <c r="W2949" s="27"/>
      <c r="X2949" s="27" t="s">
        <v>64</v>
      </c>
      <c r="Y2949" s="27" t="s">
        <v>63</v>
      </c>
    </row>
    <row r="2950" spans="2:25" x14ac:dyDescent="0.2">
      <c r="B2950" s="27" t="s">
        <v>6155</v>
      </c>
      <c r="C2950" s="27" t="s">
        <v>57</v>
      </c>
      <c r="D2950" s="27" t="s">
        <v>6156</v>
      </c>
      <c r="E2950" s="27" t="str">
        <f>VLOOKUP(D2950,[1]ЕНС!A:E,2,FALSE)</f>
        <v>Подшипник ступицы</v>
      </c>
      <c r="F2950" s="27" t="str">
        <f>VLOOKUP(D2950,[1]ЕНС!A:E,3,FALSE)</f>
        <v>передний, для грузового автомобиля</v>
      </c>
      <c r="G2950" s="27" t="s">
        <v>6157</v>
      </c>
      <c r="H2950" s="27" t="s">
        <v>28</v>
      </c>
      <c r="I2950" s="27">
        <v>0</v>
      </c>
      <c r="J2950" s="27">
        <v>631010000</v>
      </c>
      <c r="K2950" s="27" t="str">
        <f>VLOOKUP(B2950,[1]ПланКаз!A2937:M6241,12,0)</f>
        <v>ҚР, ШҚО, Өскемен қ., Бажов көш., 10</v>
      </c>
      <c r="L2950" s="27" t="str">
        <f>VLOOKUP(B2950,[1]ПланКаз!A2935:M6239,13,0)</f>
        <v>Желтоқсан-Қантар</v>
      </c>
      <c r="M2950" s="27" t="str">
        <f>VLOOKUP(B2950,[1]ПланКаз!A2937:N6241,14,0)</f>
        <v>Шығыс-Қазақстан облысы, Өскемен қ.</v>
      </c>
      <c r="N2950" s="27" t="s">
        <v>60</v>
      </c>
      <c r="O2950" s="27" t="str">
        <f>VLOOKUP(B2950,[1]ПланКаз!A2936:P6240,16,0)</f>
        <v>жыл бойына өтінім бойынша</v>
      </c>
      <c r="P2950" s="27" t="s">
        <v>61</v>
      </c>
      <c r="Q2950" s="28" t="s">
        <v>480</v>
      </c>
      <c r="R2950" s="27" t="str">
        <f>VLOOKUP(B2950,[1]ПланКаз!A2935:S6239,19,0)</f>
        <v>Дана</v>
      </c>
      <c r="S2950" s="29">
        <v>16</v>
      </c>
      <c r="T2950" s="29">
        <v>9356</v>
      </c>
      <c r="U2950" s="29">
        <v>149696</v>
      </c>
      <c r="V2950" s="29">
        <v>167659.51999999999</v>
      </c>
      <c r="W2950" s="27"/>
      <c r="X2950" s="27" t="s">
        <v>64</v>
      </c>
      <c r="Y2950" s="27" t="s">
        <v>63</v>
      </c>
    </row>
    <row r="2951" spans="2:25" x14ac:dyDescent="0.2">
      <c r="B2951" s="27" t="s">
        <v>6158</v>
      </c>
      <c r="C2951" s="27" t="s">
        <v>57</v>
      </c>
      <c r="D2951" s="27" t="s">
        <v>6156</v>
      </c>
      <c r="E2951" s="27" t="str">
        <f>VLOOKUP(D2951,[1]ЕНС!A:E,2,FALSE)</f>
        <v>Подшипник ступицы</v>
      </c>
      <c r="F2951" s="27" t="str">
        <f>VLOOKUP(D2951,[1]ЕНС!A:E,3,FALSE)</f>
        <v>передний, для грузового автомобиля</v>
      </c>
      <c r="G2951" s="27" t="s">
        <v>6159</v>
      </c>
      <c r="H2951" s="27" t="s">
        <v>28</v>
      </c>
      <c r="I2951" s="27">
        <v>0</v>
      </c>
      <c r="J2951" s="27">
        <v>631010000</v>
      </c>
      <c r="K2951" s="27" t="str">
        <f>VLOOKUP(B2951,[1]ПланКаз!A2938:M6242,12,0)</f>
        <v>ҚР, ШҚО, Өскемен қ., Бажов көш., 10</v>
      </c>
      <c r="L2951" s="27" t="str">
        <f>VLOOKUP(B2951,[1]ПланКаз!A2936:M6240,13,0)</f>
        <v>Желтоқсан-Қантар</v>
      </c>
      <c r="M2951" s="27" t="str">
        <f>VLOOKUP(B2951,[1]ПланКаз!A2938:N6242,14,0)</f>
        <v>Шығыс-Қазақстан облысы, Өскемен қ.</v>
      </c>
      <c r="N2951" s="27" t="s">
        <v>60</v>
      </c>
      <c r="O2951" s="27" t="str">
        <f>VLOOKUP(B2951,[1]ПланКаз!A2937:P6241,16,0)</f>
        <v>жыл бойына өтінім бойынша</v>
      </c>
      <c r="P2951" s="27" t="s">
        <v>61</v>
      </c>
      <c r="Q2951" s="28" t="s">
        <v>480</v>
      </c>
      <c r="R2951" s="27" t="str">
        <f>VLOOKUP(B2951,[1]ПланКаз!A2936:S6240,19,0)</f>
        <v>Дана</v>
      </c>
      <c r="S2951" s="29">
        <v>10</v>
      </c>
      <c r="T2951" s="29">
        <v>7356</v>
      </c>
      <c r="U2951" s="29">
        <v>73560</v>
      </c>
      <c r="V2951" s="29">
        <v>82387.199999999997</v>
      </c>
      <c r="W2951" s="27"/>
      <c r="X2951" s="27" t="s">
        <v>64</v>
      </c>
      <c r="Y2951" s="27" t="s">
        <v>63</v>
      </c>
    </row>
    <row r="2952" spans="2:25" x14ac:dyDescent="0.2">
      <c r="B2952" s="27" t="s">
        <v>6160</v>
      </c>
      <c r="C2952" s="27" t="s">
        <v>57</v>
      </c>
      <c r="D2952" s="27" t="s">
        <v>5743</v>
      </c>
      <c r="E2952" s="27" t="str">
        <f>VLOOKUP(D2952,[1]ЕНС!A:E,2,FALSE)</f>
        <v>Привод</v>
      </c>
      <c r="F2952" s="27" t="str">
        <f>VLOOKUP(D2952,[1]ЕНС!A:E,3,FALSE)</f>
        <v>спидометра, для грузового автомобиля</v>
      </c>
      <c r="G2952" s="27" t="s">
        <v>6161</v>
      </c>
      <c r="H2952" s="27" t="s">
        <v>28</v>
      </c>
      <c r="I2952" s="27">
        <v>0</v>
      </c>
      <c r="J2952" s="27">
        <v>631010000</v>
      </c>
      <c r="K2952" s="27" t="str">
        <f>VLOOKUP(B2952,[1]ПланКаз!A2939:M6243,12,0)</f>
        <v>ҚР, ШҚО, Өскемен қ., Бажов көш., 10</v>
      </c>
      <c r="L2952" s="27" t="str">
        <f>VLOOKUP(B2952,[1]ПланКаз!A2937:M6241,13,0)</f>
        <v>Желтоқсан-Қантар</v>
      </c>
      <c r="M2952" s="27" t="str">
        <f>VLOOKUP(B2952,[1]ПланКаз!A2939:N6243,14,0)</f>
        <v>Шығыс-Қазақстан облысы, Өскемен қ.</v>
      </c>
      <c r="N2952" s="27" t="s">
        <v>60</v>
      </c>
      <c r="O2952" s="27" t="str">
        <f>VLOOKUP(B2952,[1]ПланКаз!A2938:P6242,16,0)</f>
        <v>жыл бойына өтінім бойынша</v>
      </c>
      <c r="P2952" s="27" t="s">
        <v>61</v>
      </c>
      <c r="Q2952" s="28" t="s">
        <v>480</v>
      </c>
      <c r="R2952" s="27" t="str">
        <f>VLOOKUP(B2952,[1]ПланКаз!A2937:S6241,19,0)</f>
        <v>Дана</v>
      </c>
      <c r="S2952" s="29">
        <v>1</v>
      </c>
      <c r="T2952" s="29">
        <v>7912</v>
      </c>
      <c r="U2952" s="29">
        <v>7912</v>
      </c>
      <c r="V2952" s="29">
        <v>8861.44</v>
      </c>
      <c r="W2952" s="27"/>
      <c r="X2952" s="27" t="s">
        <v>64</v>
      </c>
      <c r="Y2952" s="27" t="s">
        <v>63</v>
      </c>
    </row>
    <row r="2953" spans="2:25" x14ac:dyDescent="0.2">
      <c r="B2953" s="27" t="s">
        <v>6162</v>
      </c>
      <c r="C2953" s="27" t="s">
        <v>57</v>
      </c>
      <c r="D2953" s="27" t="s">
        <v>6163</v>
      </c>
      <c r="E2953" s="27" t="str">
        <f>VLOOKUP(D2953,[1]ЕНС!A:E,2,FALSE)</f>
        <v>Привод</v>
      </c>
      <c r="F2953" s="27" t="str">
        <f>VLOOKUP(D2953,[1]ЕНС!A:E,3,FALSE)</f>
        <v>для грузового автомобиля, статера с электромеханическим перемещением шестерни привода</v>
      </c>
      <c r="G2953" s="27" t="s">
        <v>6164</v>
      </c>
      <c r="H2953" s="27" t="s">
        <v>28</v>
      </c>
      <c r="I2953" s="27">
        <v>0</v>
      </c>
      <c r="J2953" s="27">
        <v>631010000</v>
      </c>
      <c r="K2953" s="27" t="str">
        <f>VLOOKUP(B2953,[1]ПланКаз!A2940:M6244,12,0)</f>
        <v>ҚР, ШҚО, Өскемен қ., Бажов көш., 10</v>
      </c>
      <c r="L2953" s="27" t="str">
        <f>VLOOKUP(B2953,[1]ПланКаз!A2938:M6242,13,0)</f>
        <v>Желтоқсан-Қантар</v>
      </c>
      <c r="M2953" s="27" t="str">
        <f>VLOOKUP(B2953,[1]ПланКаз!A2940:N6244,14,0)</f>
        <v>Шығыс-Қазақстан облысы, Өскемен қ.</v>
      </c>
      <c r="N2953" s="27" t="s">
        <v>60</v>
      </c>
      <c r="O2953" s="27" t="str">
        <f>VLOOKUP(B2953,[1]ПланКаз!A2939:P6243,16,0)</f>
        <v>жыл бойына өтінім бойынша</v>
      </c>
      <c r="P2953" s="27" t="s">
        <v>61</v>
      </c>
      <c r="Q2953" s="28" t="s">
        <v>480</v>
      </c>
      <c r="R2953" s="27" t="str">
        <f>VLOOKUP(B2953,[1]ПланКаз!A2938:S6242,19,0)</f>
        <v>Дана</v>
      </c>
      <c r="S2953" s="29">
        <v>6</v>
      </c>
      <c r="T2953" s="29">
        <v>8957</v>
      </c>
      <c r="U2953" s="29">
        <v>53742</v>
      </c>
      <c r="V2953" s="29">
        <v>60191.040000000001</v>
      </c>
      <c r="W2953" s="27"/>
      <c r="X2953" s="27" t="s">
        <v>64</v>
      </c>
      <c r="Y2953" s="27" t="s">
        <v>63</v>
      </c>
    </row>
    <row r="2954" spans="2:25" x14ac:dyDescent="0.2">
      <c r="B2954" s="27" t="s">
        <v>6165</v>
      </c>
      <c r="C2954" s="27" t="s">
        <v>57</v>
      </c>
      <c r="D2954" s="27" t="s">
        <v>5746</v>
      </c>
      <c r="E2954" s="27" t="str">
        <f>VLOOKUP(D2954,[1]ЕНС!A:E,2,FALSE)</f>
        <v>Провод</v>
      </c>
      <c r="F2954" s="27" t="str">
        <f>VLOOKUP(D2954,[1]ЕНС!A:E,3,FALSE)</f>
        <v>высокого напряжения, для грузовых автомобилей</v>
      </c>
      <c r="G2954" s="27" t="s">
        <v>6166</v>
      </c>
      <c r="H2954" s="27" t="s">
        <v>28</v>
      </c>
      <c r="I2954" s="27">
        <v>0</v>
      </c>
      <c r="J2954" s="27">
        <v>631010000</v>
      </c>
      <c r="K2954" s="27" t="str">
        <f>VLOOKUP(B2954,[1]ПланКаз!A2941:M6245,12,0)</f>
        <v>ҚР, ШҚО, Өскемен қ., Бажов көш., 10</v>
      </c>
      <c r="L2954" s="27" t="str">
        <f>VLOOKUP(B2954,[1]ПланКаз!A2939:M6243,13,0)</f>
        <v>Желтоқсан-Қантар</v>
      </c>
      <c r="M2954" s="27" t="str">
        <f>VLOOKUP(B2954,[1]ПланКаз!A2941:N6245,14,0)</f>
        <v>Шығыс-Қазақстан облысы, Өскемен қ.</v>
      </c>
      <c r="N2954" s="27" t="s">
        <v>60</v>
      </c>
      <c r="O2954" s="27" t="str">
        <f>VLOOKUP(B2954,[1]ПланКаз!A2940:P6244,16,0)</f>
        <v>жыл бойына өтінім бойынша</v>
      </c>
      <c r="P2954" s="27" t="s">
        <v>61</v>
      </c>
      <c r="Q2954" s="28" t="s">
        <v>2783</v>
      </c>
      <c r="R2954" s="27" t="str">
        <f>VLOOKUP(B2954,[1]ПланКаз!A2939:S6243,19,0)</f>
        <v>Комплект</v>
      </c>
      <c r="S2954" s="29">
        <v>2</v>
      </c>
      <c r="T2954" s="29">
        <v>10910</v>
      </c>
      <c r="U2954" s="29">
        <v>21820</v>
      </c>
      <c r="V2954" s="29">
        <v>24438.400000000001</v>
      </c>
      <c r="W2954" s="27"/>
      <c r="X2954" s="27" t="s">
        <v>64</v>
      </c>
      <c r="Y2954" s="27" t="s">
        <v>63</v>
      </c>
    </row>
    <row r="2955" spans="2:25" x14ac:dyDescent="0.2">
      <c r="B2955" s="27" t="s">
        <v>6167</v>
      </c>
      <c r="C2955" s="27" t="s">
        <v>57</v>
      </c>
      <c r="D2955" s="27" t="s">
        <v>5657</v>
      </c>
      <c r="E2955" s="27" t="str">
        <f>VLOOKUP(D2955,[1]ЕНС!A:E,2,FALSE)</f>
        <v>Прокладка</v>
      </c>
      <c r="F2955" s="27" t="str">
        <f>VLOOKUP(D2955,[1]ЕНС!A:E,3,FALSE)</f>
        <v>крышки клапанов, для грузового автомобиля</v>
      </c>
      <c r="G2955" s="27" t="s">
        <v>6168</v>
      </c>
      <c r="H2955" s="27" t="s">
        <v>28</v>
      </c>
      <c r="I2955" s="27">
        <v>0</v>
      </c>
      <c r="J2955" s="27">
        <v>631010000</v>
      </c>
      <c r="K2955" s="27" t="str">
        <f>VLOOKUP(B2955,[1]ПланКаз!A2942:M6246,12,0)</f>
        <v>ҚР, ШҚО, Өскемен қ., Бажов көш., 10</v>
      </c>
      <c r="L2955" s="27" t="str">
        <f>VLOOKUP(B2955,[1]ПланКаз!A2940:M6244,13,0)</f>
        <v>Желтоқсан-Қантар</v>
      </c>
      <c r="M2955" s="27" t="str">
        <f>VLOOKUP(B2955,[1]ПланКаз!A2942:N6246,14,0)</f>
        <v>Шығыс-Қазақстан облысы, Өскемен қ.</v>
      </c>
      <c r="N2955" s="27" t="s">
        <v>60</v>
      </c>
      <c r="O2955" s="27" t="str">
        <f>VLOOKUP(B2955,[1]ПланКаз!A2941:P6245,16,0)</f>
        <v>жыл бойына өтінім бойынша</v>
      </c>
      <c r="P2955" s="27" t="s">
        <v>61</v>
      </c>
      <c r="Q2955" s="28" t="s">
        <v>480</v>
      </c>
      <c r="R2955" s="27" t="str">
        <f>VLOOKUP(B2955,[1]ПланКаз!A2940:S6244,19,0)</f>
        <v>Дана</v>
      </c>
      <c r="S2955" s="29">
        <v>32</v>
      </c>
      <c r="T2955" s="29">
        <v>320</v>
      </c>
      <c r="U2955" s="29">
        <v>10240</v>
      </c>
      <c r="V2955" s="29">
        <v>11468.8</v>
      </c>
      <c r="W2955" s="27"/>
      <c r="X2955" s="27" t="s">
        <v>64</v>
      </c>
      <c r="Y2955" s="27" t="s">
        <v>63</v>
      </c>
    </row>
    <row r="2956" spans="2:25" x14ac:dyDescent="0.2">
      <c r="B2956" s="27" t="s">
        <v>6169</v>
      </c>
      <c r="C2956" s="27" t="s">
        <v>57</v>
      </c>
      <c r="D2956" s="27" t="s">
        <v>5760</v>
      </c>
      <c r="E2956" s="27" t="str">
        <f>VLOOKUP(D2956,[1]ЕНС!A:E,2,FALSE)</f>
        <v>Пружина</v>
      </c>
      <c r="F2956" s="27" t="str">
        <f>VLOOKUP(D2956,[1]ЕНС!A:E,3,FALSE)</f>
        <v>для грузового автомобиля, тормозных колодок</v>
      </c>
      <c r="G2956" s="27" t="s">
        <v>6170</v>
      </c>
      <c r="H2956" s="27" t="s">
        <v>28</v>
      </c>
      <c r="I2956" s="27">
        <v>0</v>
      </c>
      <c r="J2956" s="27">
        <v>631010000</v>
      </c>
      <c r="K2956" s="27" t="str">
        <f>VLOOKUP(B2956,[1]ПланКаз!A2943:M6247,12,0)</f>
        <v>ҚР, ШҚО, Өскемен қ., Бажов көш., 10</v>
      </c>
      <c r="L2956" s="27" t="str">
        <f>VLOOKUP(B2956,[1]ПланКаз!A2941:M6245,13,0)</f>
        <v>Желтоқсан-Қантар</v>
      </c>
      <c r="M2956" s="27" t="str">
        <f>VLOOKUP(B2956,[1]ПланКаз!A2943:N6247,14,0)</f>
        <v>Шығыс-Қазақстан облысы, Өскемен қ.</v>
      </c>
      <c r="N2956" s="27" t="s">
        <v>60</v>
      </c>
      <c r="O2956" s="27" t="str">
        <f>VLOOKUP(B2956,[1]ПланКаз!A2942:P6246,16,0)</f>
        <v>жыл бойына өтінім бойынша</v>
      </c>
      <c r="P2956" s="27" t="s">
        <v>61</v>
      </c>
      <c r="Q2956" s="28" t="s">
        <v>480</v>
      </c>
      <c r="R2956" s="27" t="str">
        <f>VLOOKUP(B2956,[1]ПланКаз!A2941:S6245,19,0)</f>
        <v>Дана</v>
      </c>
      <c r="S2956" s="29">
        <v>4</v>
      </c>
      <c r="T2956" s="29">
        <v>380</v>
      </c>
      <c r="U2956" s="29">
        <v>1520</v>
      </c>
      <c r="V2956" s="29">
        <v>1702.4</v>
      </c>
      <c r="W2956" s="27"/>
      <c r="X2956" s="27" t="s">
        <v>64</v>
      </c>
      <c r="Y2956" s="27" t="s">
        <v>63</v>
      </c>
    </row>
    <row r="2957" spans="2:25" x14ac:dyDescent="0.2">
      <c r="B2957" s="27" t="s">
        <v>6171</v>
      </c>
      <c r="C2957" s="27" t="s">
        <v>57</v>
      </c>
      <c r="D2957" s="27" t="s">
        <v>6075</v>
      </c>
      <c r="E2957" s="27" t="str">
        <f>VLOOKUP(D2957,[1]ЕНС!A:E,2,FALSE)</f>
        <v>Палец реактивной тяги</v>
      </c>
      <c r="F2957" s="27" t="str">
        <f>VLOOKUP(D2957,[1]ЕНС!A:E,3,FALSE)</f>
        <v>для грузового автомобиля</v>
      </c>
      <c r="G2957" s="27" t="s">
        <v>6172</v>
      </c>
      <c r="H2957" s="27" t="s">
        <v>28</v>
      </c>
      <c r="I2957" s="27">
        <v>0</v>
      </c>
      <c r="J2957" s="27">
        <v>631010000</v>
      </c>
      <c r="K2957" s="27" t="str">
        <f>VLOOKUP(B2957,[1]ПланКаз!A2944:M6248,12,0)</f>
        <v>ҚР, ШҚО, Өскемен қ., Бажов көш., 10</v>
      </c>
      <c r="L2957" s="27" t="str">
        <f>VLOOKUP(B2957,[1]ПланКаз!A2942:M6246,13,0)</f>
        <v>Желтоқсан-Қантар</v>
      </c>
      <c r="M2957" s="27" t="str">
        <f>VLOOKUP(B2957,[1]ПланКаз!A2944:N6248,14,0)</f>
        <v>Шығыс-Қазақстан облысы, Өскемен қ.</v>
      </c>
      <c r="N2957" s="27" t="s">
        <v>60</v>
      </c>
      <c r="O2957" s="27" t="str">
        <f>VLOOKUP(B2957,[1]ПланКаз!A2943:P6247,16,0)</f>
        <v>жыл бойына өтінім бойынша</v>
      </c>
      <c r="P2957" s="27" t="s">
        <v>61</v>
      </c>
      <c r="Q2957" s="28" t="s">
        <v>480</v>
      </c>
      <c r="R2957" s="27" t="str">
        <f>VLOOKUP(B2957,[1]ПланКаз!A2942:S6246,19,0)</f>
        <v>Дана</v>
      </c>
      <c r="S2957" s="29">
        <v>22</v>
      </c>
      <c r="T2957" s="29">
        <v>5872</v>
      </c>
      <c r="U2957" s="29">
        <v>129184</v>
      </c>
      <c r="V2957" s="29">
        <v>144686.07999999999</v>
      </c>
      <c r="W2957" s="27"/>
      <c r="X2957" s="27" t="s">
        <v>64</v>
      </c>
      <c r="Y2957" s="27" t="s">
        <v>63</v>
      </c>
    </row>
    <row r="2958" spans="2:25" x14ac:dyDescent="0.2">
      <c r="B2958" s="27" t="s">
        <v>6173</v>
      </c>
      <c r="C2958" s="27" t="s">
        <v>57</v>
      </c>
      <c r="D2958" s="27" t="s">
        <v>6174</v>
      </c>
      <c r="E2958" s="27" t="str">
        <f>VLOOKUP(D2958,[1]ЕНС!A:E,2,FALSE)</f>
        <v>Реле</v>
      </c>
      <c r="F2958" s="27" t="str">
        <f>VLOOKUP(D2958,[1]ЕНС!A:E,3,FALSE)</f>
        <v>для грузового автомобиля, втягивающее, для стартера, с инерционным или комбинированным приводом</v>
      </c>
      <c r="G2958" s="27" t="s">
        <v>6175</v>
      </c>
      <c r="H2958" s="27" t="s">
        <v>28</v>
      </c>
      <c r="I2958" s="27">
        <v>0</v>
      </c>
      <c r="J2958" s="27">
        <v>631010000</v>
      </c>
      <c r="K2958" s="27" t="str">
        <f>VLOOKUP(B2958,[1]ПланКаз!A2945:M6249,12,0)</f>
        <v>ҚР, ШҚО, Өскемен қ., Бажов көш., 10</v>
      </c>
      <c r="L2958" s="27" t="str">
        <f>VLOOKUP(B2958,[1]ПланКаз!A2943:M6247,13,0)</f>
        <v>Желтоқсан-Қантар</v>
      </c>
      <c r="M2958" s="27" t="str">
        <f>VLOOKUP(B2958,[1]ПланКаз!A2945:N6249,14,0)</f>
        <v>Шығыс-Қазақстан облысы, Өскемен қ.</v>
      </c>
      <c r="N2958" s="27" t="s">
        <v>60</v>
      </c>
      <c r="O2958" s="27" t="str">
        <f>VLOOKUP(B2958,[1]ПланКаз!A2944:P6248,16,0)</f>
        <v>жыл бойына өтінім бойынша</v>
      </c>
      <c r="P2958" s="27" t="s">
        <v>61</v>
      </c>
      <c r="Q2958" s="28" t="s">
        <v>480</v>
      </c>
      <c r="R2958" s="27" t="str">
        <f>VLOOKUP(B2958,[1]ПланКаз!A2943:S6247,19,0)</f>
        <v>Дана</v>
      </c>
      <c r="S2958" s="29">
        <v>1</v>
      </c>
      <c r="T2958" s="29">
        <v>1197</v>
      </c>
      <c r="U2958" s="29">
        <v>1197</v>
      </c>
      <c r="V2958" s="29">
        <v>1340.64</v>
      </c>
      <c r="W2958" s="27"/>
      <c r="X2958" s="27" t="s">
        <v>64</v>
      </c>
      <c r="Y2958" s="27" t="s">
        <v>63</v>
      </c>
    </row>
    <row r="2959" spans="2:25" x14ac:dyDescent="0.2">
      <c r="B2959" s="27" t="s">
        <v>6176</v>
      </c>
      <c r="C2959" s="27" t="s">
        <v>57</v>
      </c>
      <c r="D2959" s="27" t="s">
        <v>6177</v>
      </c>
      <c r="E2959" s="27" t="str">
        <f>VLOOKUP(D2959,[1]ЕНС!A:E,2,FALSE)</f>
        <v>Прокладка</v>
      </c>
      <c r="F2959" s="27" t="str">
        <f>VLOOKUP(D2959,[1]ЕНС!A:E,3,FALSE)</f>
        <v>водяного насоса, для легкового автомобиля</v>
      </c>
      <c r="G2959" s="27" t="s">
        <v>6178</v>
      </c>
      <c r="H2959" s="27" t="s">
        <v>28</v>
      </c>
      <c r="I2959" s="27">
        <v>0</v>
      </c>
      <c r="J2959" s="27">
        <v>631010000</v>
      </c>
      <c r="K2959" s="27" t="str">
        <f>VLOOKUP(B2959,[1]ПланКаз!A2946:M6250,12,0)</f>
        <v>ҚР, ШҚО, Өскемен қ., Бажов көш., 10</v>
      </c>
      <c r="L2959" s="27" t="str">
        <f>VLOOKUP(B2959,[1]ПланКаз!A2944:M6248,13,0)</f>
        <v>Желтоқсан-Қантар</v>
      </c>
      <c r="M2959" s="27" t="str">
        <f>VLOOKUP(B2959,[1]ПланКаз!A2946:N6250,14,0)</f>
        <v>Шығыс-Қазақстан облысы, Өскемен қ.</v>
      </c>
      <c r="N2959" s="27" t="s">
        <v>60</v>
      </c>
      <c r="O2959" s="27" t="str">
        <f>VLOOKUP(B2959,[1]ПланКаз!A2945:P6249,16,0)</f>
        <v>жыл бойына өтінім бойынша</v>
      </c>
      <c r="P2959" s="27" t="s">
        <v>61</v>
      </c>
      <c r="Q2959" s="28" t="s">
        <v>480</v>
      </c>
      <c r="R2959" s="27" t="str">
        <f>VLOOKUP(B2959,[1]ПланКаз!A2944:S6248,19,0)</f>
        <v>Дана</v>
      </c>
      <c r="S2959" s="29">
        <v>2</v>
      </c>
      <c r="T2959" s="29">
        <v>230</v>
      </c>
      <c r="U2959" s="29">
        <v>460</v>
      </c>
      <c r="V2959" s="29">
        <v>515.20000000000005</v>
      </c>
      <c r="W2959" s="27"/>
      <c r="X2959" s="27" t="s">
        <v>64</v>
      </c>
      <c r="Y2959" s="27" t="s">
        <v>63</v>
      </c>
    </row>
    <row r="2960" spans="2:25" x14ac:dyDescent="0.2">
      <c r="B2960" s="27" t="s">
        <v>6179</v>
      </c>
      <c r="C2960" s="27" t="s">
        <v>57</v>
      </c>
      <c r="D2960" s="27" t="s">
        <v>6180</v>
      </c>
      <c r="E2960" s="27" t="str">
        <f>VLOOKUP(D2960,[1]ЕНС!A:E,2,FALSE)</f>
        <v>Сальник</v>
      </c>
      <c r="F2960" s="27" t="str">
        <f>VLOOKUP(D2960,[1]ЕНС!A:E,3,FALSE)</f>
        <v>для легкового автомобиля, шарнира равных угловых скоростей</v>
      </c>
      <c r="G2960" s="27" t="s">
        <v>6181</v>
      </c>
      <c r="H2960" s="27" t="s">
        <v>28</v>
      </c>
      <c r="I2960" s="27">
        <v>0</v>
      </c>
      <c r="J2960" s="27">
        <v>631010000</v>
      </c>
      <c r="K2960" s="27" t="str">
        <f>VLOOKUP(B2960,[1]ПланКаз!A2947:M6251,12,0)</f>
        <v>ҚР, ШҚО, Өскемен қ., Бажов көш., 10</v>
      </c>
      <c r="L2960" s="27" t="str">
        <f>VLOOKUP(B2960,[1]ПланКаз!A2945:M6249,13,0)</f>
        <v>Желтоқсан-Қантар</v>
      </c>
      <c r="M2960" s="27" t="str">
        <f>VLOOKUP(B2960,[1]ПланКаз!A2947:N6251,14,0)</f>
        <v>Шығыс-Қазақстан облысы, Өскемен қ.</v>
      </c>
      <c r="N2960" s="27" t="s">
        <v>60</v>
      </c>
      <c r="O2960" s="27" t="str">
        <f>VLOOKUP(B2960,[1]ПланКаз!A2946:P6250,16,0)</f>
        <v>жыл бойына өтінім бойынша</v>
      </c>
      <c r="P2960" s="27" t="s">
        <v>61</v>
      </c>
      <c r="Q2960" s="28" t="s">
        <v>480</v>
      </c>
      <c r="R2960" s="27" t="str">
        <f>VLOOKUP(B2960,[1]ПланКаз!A2945:S6249,19,0)</f>
        <v>Комплект</v>
      </c>
      <c r="S2960" s="29">
        <v>14</v>
      </c>
      <c r="T2960" s="29">
        <v>715</v>
      </c>
      <c r="U2960" s="29">
        <v>10010</v>
      </c>
      <c r="V2960" s="29">
        <v>11211.2</v>
      </c>
      <c r="W2960" s="27"/>
      <c r="X2960" s="27" t="s">
        <v>64</v>
      </c>
      <c r="Y2960" s="27" t="s">
        <v>63</v>
      </c>
    </row>
    <row r="2961" spans="2:25" x14ac:dyDescent="0.2">
      <c r="B2961" s="27" t="s">
        <v>6182</v>
      </c>
      <c r="C2961" s="27" t="s">
        <v>57</v>
      </c>
      <c r="D2961" s="27" t="s">
        <v>6183</v>
      </c>
      <c r="E2961" s="27" t="str">
        <f>VLOOKUP(D2961,[1]ЕНС!A:E,2,FALSE)</f>
        <v>Бачок</v>
      </c>
      <c r="F2961" s="27" t="str">
        <f>VLOOKUP(D2961,[1]ЕНС!A:E,3,FALSE)</f>
        <v>расширительный, для легкового автомобиля</v>
      </c>
      <c r="G2961" s="27" t="s">
        <v>6184</v>
      </c>
      <c r="H2961" s="27" t="s">
        <v>28</v>
      </c>
      <c r="I2961" s="27">
        <v>0</v>
      </c>
      <c r="J2961" s="27">
        <v>631010000</v>
      </c>
      <c r="K2961" s="27" t="str">
        <f>VLOOKUP(B2961,[1]ПланКаз!A2948:M6252,12,0)</f>
        <v>ҚР, ШҚО, Өскемен қ., Бажов көш., 10</v>
      </c>
      <c r="L2961" s="27" t="str">
        <f>VLOOKUP(B2961,[1]ПланКаз!A2946:M6250,13,0)</f>
        <v>Желтоқсан-Қантар</v>
      </c>
      <c r="M2961" s="27" t="str">
        <f>VLOOKUP(B2961,[1]ПланКаз!A2948:N6252,14,0)</f>
        <v>Шығыс-Қазақстан облысы, Өскемен қ.</v>
      </c>
      <c r="N2961" s="27" t="s">
        <v>60</v>
      </c>
      <c r="O2961" s="27" t="str">
        <f>VLOOKUP(B2961,[1]ПланКаз!A2947:P6251,16,0)</f>
        <v>жыл бойына өтінім бойынша</v>
      </c>
      <c r="P2961" s="27" t="s">
        <v>61</v>
      </c>
      <c r="Q2961" s="28" t="s">
        <v>480</v>
      </c>
      <c r="R2961" s="27" t="str">
        <f>VLOOKUP(B2961,[1]ПланКаз!A2946:S6250,19,0)</f>
        <v>Дана</v>
      </c>
      <c r="S2961" s="29">
        <v>5</v>
      </c>
      <c r="T2961" s="29">
        <v>318</v>
      </c>
      <c r="U2961" s="29">
        <v>1590</v>
      </c>
      <c r="V2961" s="29">
        <v>1780.8</v>
      </c>
      <c r="W2961" s="27"/>
      <c r="X2961" s="27" t="s">
        <v>64</v>
      </c>
      <c r="Y2961" s="27" t="s">
        <v>63</v>
      </c>
    </row>
    <row r="2962" spans="2:25" x14ac:dyDescent="0.2">
      <c r="B2962" s="27" t="s">
        <v>6185</v>
      </c>
      <c r="C2962" s="27" t="s">
        <v>57</v>
      </c>
      <c r="D2962" s="27" t="s">
        <v>5383</v>
      </c>
      <c r="E2962" s="27" t="str">
        <f>VLOOKUP(D2962,[1]ЕНС!A:E,2,FALSE)</f>
        <v>Амортизатор</v>
      </c>
      <c r="F2962" s="27" t="str">
        <f>VLOOKUP(D2962,[1]ЕНС!A:E,3,FALSE)</f>
        <v>для легкового автомобиля, передней подвески, жидкостный (гидравлический)</v>
      </c>
      <c r="G2962" s="27" t="s">
        <v>6186</v>
      </c>
      <c r="H2962" s="27" t="s">
        <v>28</v>
      </c>
      <c r="I2962" s="27">
        <v>0</v>
      </c>
      <c r="J2962" s="27">
        <v>631010000</v>
      </c>
      <c r="K2962" s="27" t="str">
        <f>VLOOKUP(B2962,[1]ПланКаз!A2949:M6253,12,0)</f>
        <v>ҚР, ШҚО, Өскемен қ., Бажов көш., 10</v>
      </c>
      <c r="L2962" s="27" t="str">
        <f>VLOOKUP(B2962,[1]ПланКаз!A2947:M6251,13,0)</f>
        <v>Желтоқсан-Қантар</v>
      </c>
      <c r="M2962" s="27" t="str">
        <f>VLOOKUP(B2962,[1]ПланКаз!A2949:N6253,14,0)</f>
        <v>Шығыс-Қазақстан облысы, Өскемен қ.</v>
      </c>
      <c r="N2962" s="27" t="s">
        <v>60</v>
      </c>
      <c r="O2962" s="27" t="str">
        <f>VLOOKUP(B2962,[1]ПланКаз!A2948:P6252,16,0)</f>
        <v>жыл бойына өтінім бойынша</v>
      </c>
      <c r="P2962" s="27" t="s">
        <v>61</v>
      </c>
      <c r="Q2962" s="28" t="s">
        <v>480</v>
      </c>
      <c r="R2962" s="27" t="str">
        <f>VLOOKUP(B2962,[1]ПланКаз!A2947:S6251,19,0)</f>
        <v>Дана</v>
      </c>
      <c r="S2962" s="29">
        <v>121</v>
      </c>
      <c r="T2962" s="29">
        <v>7141</v>
      </c>
      <c r="U2962" s="29">
        <v>864061</v>
      </c>
      <c r="V2962" s="29">
        <v>967748.32</v>
      </c>
      <c r="W2962" s="27"/>
      <c r="X2962" s="27" t="s">
        <v>64</v>
      </c>
      <c r="Y2962" s="27" t="s">
        <v>63</v>
      </c>
    </row>
    <row r="2963" spans="2:25" x14ac:dyDescent="0.2">
      <c r="B2963" s="27" t="s">
        <v>6187</v>
      </c>
      <c r="C2963" s="27" t="s">
        <v>57</v>
      </c>
      <c r="D2963" s="27" t="s">
        <v>5406</v>
      </c>
      <c r="E2963" s="27" t="str">
        <f>VLOOKUP(D2963,[1]ЕНС!A:E,2,FALSE)</f>
        <v>Переключатель</v>
      </c>
      <c r="F2963" s="27" t="str">
        <f>VLOOKUP(D2963,[1]ЕНС!A:E,3,FALSE)</f>
        <v>света</v>
      </c>
      <c r="G2963" s="27" t="s">
        <v>6188</v>
      </c>
      <c r="H2963" s="27" t="s">
        <v>28</v>
      </c>
      <c r="I2963" s="27">
        <v>0</v>
      </c>
      <c r="J2963" s="27">
        <v>631010000</v>
      </c>
      <c r="K2963" s="27" t="str">
        <f>VLOOKUP(B2963,[1]ПланКаз!A2950:M6254,12,0)</f>
        <v>ҚР, ШҚО, Өскемен қ., Бажов көш., 10</v>
      </c>
      <c r="L2963" s="27" t="str">
        <f>VLOOKUP(B2963,[1]ПланКаз!A2948:M6252,13,0)</f>
        <v>Желтоқсан-Қантар</v>
      </c>
      <c r="M2963" s="27" t="str">
        <f>VLOOKUP(B2963,[1]ПланКаз!A2950:N6254,14,0)</f>
        <v>Шығыс-Қазақстан облысы, Өскемен қ.</v>
      </c>
      <c r="N2963" s="27" t="s">
        <v>60</v>
      </c>
      <c r="O2963" s="27" t="str">
        <f>VLOOKUP(B2963,[1]ПланКаз!A2949:P6253,16,0)</f>
        <v>жыл бойына өтінім бойынша</v>
      </c>
      <c r="P2963" s="27" t="s">
        <v>61</v>
      </c>
      <c r="Q2963" s="28" t="s">
        <v>480</v>
      </c>
      <c r="R2963" s="27" t="str">
        <f>VLOOKUP(B2963,[1]ПланКаз!A2948:S6252,19,0)</f>
        <v>Дана</v>
      </c>
      <c r="S2963" s="29">
        <v>36</v>
      </c>
      <c r="T2963" s="29">
        <v>2063</v>
      </c>
      <c r="U2963" s="29">
        <v>74268</v>
      </c>
      <c r="V2963" s="29">
        <v>83180.160000000003</v>
      </c>
      <c r="W2963" s="27"/>
      <c r="X2963" s="27" t="s">
        <v>64</v>
      </c>
      <c r="Y2963" s="27" t="s">
        <v>63</v>
      </c>
    </row>
    <row r="2964" spans="2:25" x14ac:dyDescent="0.2">
      <c r="B2964" s="27" t="s">
        <v>6189</v>
      </c>
      <c r="C2964" s="27" t="s">
        <v>57</v>
      </c>
      <c r="D2964" s="27" t="s">
        <v>6190</v>
      </c>
      <c r="E2964" s="27" t="str">
        <f>VLOOKUP(D2964,[1]ЕНС!A:E,2,FALSE)</f>
        <v>Переключатель коробки передач</v>
      </c>
      <c r="F2964" s="27" t="str">
        <f>VLOOKUP(D2964,[1]ЕНС!A:E,3,FALSE)</f>
        <v>для легкового автомобиля</v>
      </c>
      <c r="G2964" s="27" t="s">
        <v>6191</v>
      </c>
      <c r="H2964" s="27" t="s">
        <v>28</v>
      </c>
      <c r="I2964" s="27">
        <v>0</v>
      </c>
      <c r="J2964" s="27">
        <v>631010000</v>
      </c>
      <c r="K2964" s="27" t="str">
        <f>VLOOKUP(B2964,[1]ПланКаз!A2951:M6255,12,0)</f>
        <v>ҚР, ШҚО, Өскемен қ., Бажов көш., 10</v>
      </c>
      <c r="L2964" s="27" t="str">
        <f>VLOOKUP(B2964,[1]ПланКаз!A2949:M6253,13,0)</f>
        <v>Желтоқсан-Қантар</v>
      </c>
      <c r="M2964" s="27" t="str">
        <f>VLOOKUP(B2964,[1]ПланКаз!A2951:N6255,14,0)</f>
        <v>Шығыс-Қазақстан облысы, Өскемен қ.</v>
      </c>
      <c r="N2964" s="27" t="s">
        <v>60</v>
      </c>
      <c r="O2964" s="27" t="str">
        <f>VLOOKUP(B2964,[1]ПланКаз!A2950:P6254,16,0)</f>
        <v>жыл бойына өтінім бойынша</v>
      </c>
      <c r="P2964" s="27" t="s">
        <v>61</v>
      </c>
      <c r="Q2964" s="28" t="s">
        <v>480</v>
      </c>
      <c r="R2964" s="27" t="str">
        <f>VLOOKUP(B2964,[1]ПланКаз!A2949:S6253,19,0)</f>
        <v>Дана</v>
      </c>
      <c r="S2964" s="29">
        <v>4</v>
      </c>
      <c r="T2964" s="29">
        <v>52109</v>
      </c>
      <c r="U2964" s="29">
        <v>208436</v>
      </c>
      <c r="V2964" s="29">
        <v>233448.32000000001</v>
      </c>
      <c r="W2964" s="27"/>
      <c r="X2964" s="27" t="s">
        <v>64</v>
      </c>
      <c r="Y2964" s="27" t="s">
        <v>63</v>
      </c>
    </row>
    <row r="2965" spans="2:25" x14ac:dyDescent="0.2">
      <c r="B2965" s="27" t="s">
        <v>6192</v>
      </c>
      <c r="C2965" s="27" t="s">
        <v>57</v>
      </c>
      <c r="D2965" s="27" t="s">
        <v>6193</v>
      </c>
      <c r="E2965" s="27" t="str">
        <f>VLOOKUP(D2965,[1]ЕНС!A:E,2,FALSE)</f>
        <v>Сальник</v>
      </c>
      <c r="F2965" s="27" t="str">
        <f>VLOOKUP(D2965,[1]ЕНС!A:E,3,FALSE)</f>
        <v>для легкового автомобиля, карданного вала</v>
      </c>
      <c r="G2965" s="27" t="s">
        <v>6194</v>
      </c>
      <c r="H2965" s="27" t="s">
        <v>28</v>
      </c>
      <c r="I2965" s="27">
        <v>0</v>
      </c>
      <c r="J2965" s="27">
        <v>631010000</v>
      </c>
      <c r="K2965" s="27" t="str">
        <f>VLOOKUP(B2965,[1]ПланКаз!A2952:M6256,12,0)</f>
        <v>ҚР, ШҚО, Өскемен қ., Бажов көш., 10</v>
      </c>
      <c r="L2965" s="27" t="str">
        <f>VLOOKUP(B2965,[1]ПланКаз!A2950:M6254,13,0)</f>
        <v>Желтоқсан-Қантар</v>
      </c>
      <c r="M2965" s="27" t="str">
        <f>VLOOKUP(B2965,[1]ПланКаз!A2952:N6256,14,0)</f>
        <v>Шығыс-Қазақстан облысы, Өскемен қ.</v>
      </c>
      <c r="N2965" s="27" t="s">
        <v>60</v>
      </c>
      <c r="O2965" s="27" t="str">
        <f>VLOOKUP(B2965,[1]ПланКаз!A2951:P6255,16,0)</f>
        <v>жыл бойына өтінім бойынша</v>
      </c>
      <c r="P2965" s="27" t="s">
        <v>61</v>
      </c>
      <c r="Q2965" s="28" t="s">
        <v>480</v>
      </c>
      <c r="R2965" s="27" t="str">
        <f>VLOOKUP(B2965,[1]ПланКаз!A2950:S6254,19,0)</f>
        <v>Дана</v>
      </c>
      <c r="S2965" s="29">
        <v>137</v>
      </c>
      <c r="T2965" s="29">
        <v>397</v>
      </c>
      <c r="U2965" s="29">
        <v>54389</v>
      </c>
      <c r="V2965" s="29">
        <v>60915.68</v>
      </c>
      <c r="W2965" s="27"/>
      <c r="X2965" s="27" t="s">
        <v>64</v>
      </c>
      <c r="Y2965" s="27" t="s">
        <v>63</v>
      </c>
    </row>
    <row r="2966" spans="2:25" x14ac:dyDescent="0.2">
      <c r="B2966" s="27" t="s">
        <v>6195</v>
      </c>
      <c r="C2966" s="27" t="s">
        <v>57</v>
      </c>
      <c r="D2966" s="27" t="s">
        <v>6196</v>
      </c>
      <c r="E2966" s="27" t="str">
        <f>VLOOKUP(D2966,[1]ЕНС!A:E,2,FALSE)</f>
        <v>Кожух</v>
      </c>
      <c r="F2966" s="27" t="str">
        <f>VLOOKUP(D2966,[1]ЕНС!A:E,3,FALSE)</f>
        <v>сцепления, для легкового автомобиля</v>
      </c>
      <c r="G2966" s="27" t="s">
        <v>6197</v>
      </c>
      <c r="H2966" s="27" t="s">
        <v>28</v>
      </c>
      <c r="I2966" s="27">
        <v>0</v>
      </c>
      <c r="J2966" s="27">
        <v>631010000</v>
      </c>
      <c r="K2966" s="27" t="str">
        <f>VLOOKUP(B2966,[1]ПланКаз!A2953:M6257,12,0)</f>
        <v>ҚР, ШҚО, Өскемен қ., Бажов көш., 10</v>
      </c>
      <c r="L2966" s="27" t="str">
        <f>VLOOKUP(B2966,[1]ПланКаз!A2951:M6255,13,0)</f>
        <v>Желтоқсан-Қантар</v>
      </c>
      <c r="M2966" s="27" t="str">
        <f>VLOOKUP(B2966,[1]ПланКаз!A2953:N6257,14,0)</f>
        <v>Шығыс-Қазақстан облысы, Өскемен қ.</v>
      </c>
      <c r="N2966" s="27" t="s">
        <v>60</v>
      </c>
      <c r="O2966" s="27" t="str">
        <f>VLOOKUP(B2966,[1]ПланКаз!A2952:P6256,16,0)</f>
        <v>жыл бойына өтінім бойынша</v>
      </c>
      <c r="P2966" s="27" t="s">
        <v>61</v>
      </c>
      <c r="Q2966" s="28" t="s">
        <v>480</v>
      </c>
      <c r="R2966" s="27" t="str">
        <f>VLOOKUP(B2966,[1]ПланКаз!A2951:S6255,19,0)</f>
        <v>Дана</v>
      </c>
      <c r="S2966" s="29">
        <v>3</v>
      </c>
      <c r="T2966" s="29">
        <v>79668</v>
      </c>
      <c r="U2966" s="29">
        <v>239004</v>
      </c>
      <c r="V2966" s="29">
        <v>267684.47999999998</v>
      </c>
      <c r="W2966" s="27"/>
      <c r="X2966" s="27" t="s">
        <v>64</v>
      </c>
      <c r="Y2966" s="27" t="s">
        <v>63</v>
      </c>
    </row>
    <row r="2967" spans="2:25" x14ac:dyDescent="0.2">
      <c r="B2967" s="27" t="s">
        <v>6198</v>
      </c>
      <c r="C2967" s="27" t="s">
        <v>57</v>
      </c>
      <c r="D2967" s="27" t="s">
        <v>6199</v>
      </c>
      <c r="E2967" s="27" t="str">
        <f>VLOOKUP(D2967,[1]ЕНС!A:E,2,FALSE)</f>
        <v>Болт</v>
      </c>
      <c r="F2967" s="27" t="str">
        <f>VLOOKUP(D2967,[1]ЕНС!A:E,3,FALSE)</f>
        <v>для легкового автомобиля, для карданного вала</v>
      </c>
      <c r="G2967" s="27" t="s">
        <v>6200</v>
      </c>
      <c r="H2967" s="27" t="s">
        <v>28</v>
      </c>
      <c r="I2967" s="27">
        <v>0</v>
      </c>
      <c r="J2967" s="27">
        <v>631010000</v>
      </c>
      <c r="K2967" s="27" t="str">
        <f>VLOOKUP(B2967,[1]ПланКаз!A2954:M6258,12,0)</f>
        <v>ҚР, ШҚО, Өскемен қ., Бажов көш., 10</v>
      </c>
      <c r="L2967" s="27" t="str">
        <f>VLOOKUP(B2967,[1]ПланКаз!A2952:M6256,13,0)</f>
        <v>Желтоқсан-Қантар</v>
      </c>
      <c r="M2967" s="27" t="str">
        <f>VLOOKUP(B2967,[1]ПланКаз!A2954:N6258,14,0)</f>
        <v>Шығыс-Қазақстан облысы, Өскемен қ.</v>
      </c>
      <c r="N2967" s="27" t="s">
        <v>60</v>
      </c>
      <c r="O2967" s="27" t="str">
        <f>VLOOKUP(B2967,[1]ПланКаз!A2953:P6257,16,0)</f>
        <v>жыл бойына өтінім бойынша</v>
      </c>
      <c r="P2967" s="27" t="s">
        <v>61</v>
      </c>
      <c r="Q2967" s="28" t="s">
        <v>480</v>
      </c>
      <c r="R2967" s="27" t="str">
        <f>VLOOKUP(B2967,[1]ПланКаз!A2952:S6256,19,0)</f>
        <v>Дана</v>
      </c>
      <c r="S2967" s="29">
        <v>4</v>
      </c>
      <c r="T2967" s="29">
        <v>132</v>
      </c>
      <c r="U2967" s="29">
        <v>528</v>
      </c>
      <c r="V2967" s="29">
        <v>591.36</v>
      </c>
      <c r="W2967" s="27"/>
      <c r="X2967" s="27" t="s">
        <v>64</v>
      </c>
      <c r="Y2967" s="27" t="s">
        <v>63</v>
      </c>
    </row>
    <row r="2968" spans="2:25" x14ac:dyDescent="0.2">
      <c r="B2968" s="27" t="s">
        <v>6201</v>
      </c>
      <c r="C2968" s="27" t="s">
        <v>57</v>
      </c>
      <c r="D2968" s="27" t="s">
        <v>6202</v>
      </c>
      <c r="E2968" s="27" t="str">
        <f>VLOOKUP(D2968,[1]ЕНС!A:E,2,FALSE)</f>
        <v>Вилка</v>
      </c>
      <c r="F2968" s="27" t="str">
        <f>VLOOKUP(D2968,[1]ЕНС!A:E,3,FALSE)</f>
        <v>сцепления, для легкового автомобиля</v>
      </c>
      <c r="G2968" s="27" t="s">
        <v>6203</v>
      </c>
      <c r="H2968" s="27" t="s">
        <v>28</v>
      </c>
      <c r="I2968" s="27">
        <v>0</v>
      </c>
      <c r="J2968" s="27">
        <v>631010000</v>
      </c>
      <c r="K2968" s="27" t="str">
        <f>VLOOKUP(B2968,[1]ПланКаз!A2955:M6259,12,0)</f>
        <v>ҚР, ШҚО, Өскемен қ., Бажов көш., 10</v>
      </c>
      <c r="L2968" s="27" t="str">
        <f>VLOOKUP(B2968,[1]ПланКаз!A2953:M6257,13,0)</f>
        <v>Желтоқсан-Қантар</v>
      </c>
      <c r="M2968" s="27" t="str">
        <f>VLOOKUP(B2968,[1]ПланКаз!A2955:N6259,14,0)</f>
        <v>Шығыс-Қазақстан облысы, Өскемен қ.</v>
      </c>
      <c r="N2968" s="27" t="s">
        <v>60</v>
      </c>
      <c r="O2968" s="27" t="str">
        <f>VLOOKUP(B2968,[1]ПланКаз!A2954:P6258,16,0)</f>
        <v>жыл бойына өтінім бойынша</v>
      </c>
      <c r="P2968" s="27" t="s">
        <v>61</v>
      </c>
      <c r="Q2968" s="28" t="s">
        <v>480</v>
      </c>
      <c r="R2968" s="27" t="str">
        <f>VLOOKUP(B2968,[1]ПланКаз!A2953:S6257,19,0)</f>
        <v>Дана</v>
      </c>
      <c r="S2968" s="29">
        <v>4</v>
      </c>
      <c r="T2968" s="29">
        <v>4285</v>
      </c>
      <c r="U2968" s="29">
        <v>17140</v>
      </c>
      <c r="V2968" s="29">
        <v>19196.8</v>
      </c>
      <c r="W2968" s="27"/>
      <c r="X2968" s="27" t="s">
        <v>64</v>
      </c>
      <c r="Y2968" s="27" t="s">
        <v>63</v>
      </c>
    </row>
    <row r="2969" spans="2:25" x14ac:dyDescent="0.2">
      <c r="B2969" s="27" t="s">
        <v>6204</v>
      </c>
      <c r="C2969" s="27" t="s">
        <v>57</v>
      </c>
      <c r="D2969" s="27" t="s">
        <v>6202</v>
      </c>
      <c r="E2969" s="27" t="str">
        <f>VLOOKUP(D2969,[1]ЕНС!A:E,2,FALSE)</f>
        <v>Вилка</v>
      </c>
      <c r="F2969" s="27" t="str">
        <f>VLOOKUP(D2969,[1]ЕНС!A:E,3,FALSE)</f>
        <v>сцепления, для легкового автомобиля</v>
      </c>
      <c r="G2969" s="27" t="s">
        <v>6205</v>
      </c>
      <c r="H2969" s="27" t="s">
        <v>28</v>
      </c>
      <c r="I2969" s="27">
        <v>0</v>
      </c>
      <c r="J2969" s="27">
        <v>631010000</v>
      </c>
      <c r="K2969" s="27" t="str">
        <f>VLOOKUP(B2969,[1]ПланКаз!A2956:M6260,12,0)</f>
        <v>ҚР, ШҚО, Өскемен қ., Бажов көш., 10</v>
      </c>
      <c r="L2969" s="27" t="str">
        <f>VLOOKUP(B2969,[1]ПланКаз!A2954:M6258,13,0)</f>
        <v>Желтоқсан-Қантар</v>
      </c>
      <c r="M2969" s="27" t="str">
        <f>VLOOKUP(B2969,[1]ПланКаз!A2956:N6260,14,0)</f>
        <v>Шығыс-Қазақстан облысы, Өскемен қ.</v>
      </c>
      <c r="N2969" s="27" t="s">
        <v>60</v>
      </c>
      <c r="O2969" s="27" t="str">
        <f>VLOOKUP(B2969,[1]ПланКаз!A2955:P6259,16,0)</f>
        <v>жыл бойына өтінім бойынша</v>
      </c>
      <c r="P2969" s="27" t="s">
        <v>61</v>
      </c>
      <c r="Q2969" s="28" t="s">
        <v>480</v>
      </c>
      <c r="R2969" s="27" t="str">
        <f>VLOOKUP(B2969,[1]ПланКаз!A2954:S6258,19,0)</f>
        <v>Дана</v>
      </c>
      <c r="S2969" s="29">
        <v>4</v>
      </c>
      <c r="T2969" s="29">
        <v>4602</v>
      </c>
      <c r="U2969" s="29">
        <v>18408</v>
      </c>
      <c r="V2969" s="29">
        <v>20616.96</v>
      </c>
      <c r="W2969" s="27"/>
      <c r="X2969" s="27" t="s">
        <v>64</v>
      </c>
      <c r="Y2969" s="27" t="s">
        <v>63</v>
      </c>
    </row>
    <row r="2970" spans="2:25" x14ac:dyDescent="0.2">
      <c r="B2970" s="27" t="s">
        <v>6206</v>
      </c>
      <c r="C2970" s="27" t="s">
        <v>57</v>
      </c>
      <c r="D2970" s="27" t="s">
        <v>6207</v>
      </c>
      <c r="E2970" s="27" t="str">
        <f>VLOOKUP(D2970,[1]ЕНС!A:E,2,FALSE)</f>
        <v>Крышка</v>
      </c>
      <c r="F2970" s="27" t="str">
        <f>VLOOKUP(D2970,[1]ЕНС!A:E,3,FALSE)</f>
        <v>подшипника, для легкового автомобиля</v>
      </c>
      <c r="G2970" s="27" t="s">
        <v>6208</v>
      </c>
      <c r="H2970" s="27" t="s">
        <v>28</v>
      </c>
      <c r="I2970" s="27">
        <v>0</v>
      </c>
      <c r="J2970" s="27">
        <v>631010000</v>
      </c>
      <c r="K2970" s="27" t="str">
        <f>VLOOKUP(B2970,[1]ПланКаз!A2957:M6261,12,0)</f>
        <v>ҚР, ШҚО, Өскемен қ., Бажов көш., 10</v>
      </c>
      <c r="L2970" s="27" t="str">
        <f>VLOOKUP(B2970,[1]ПланКаз!A2955:M6259,13,0)</f>
        <v>Желтоқсан-Қантар</v>
      </c>
      <c r="M2970" s="27" t="str">
        <f>VLOOKUP(B2970,[1]ПланКаз!A2957:N6261,14,0)</f>
        <v>Шығыс-Қазақстан облысы, Өскемен қ.</v>
      </c>
      <c r="N2970" s="27" t="s">
        <v>60</v>
      </c>
      <c r="O2970" s="27" t="str">
        <f>VLOOKUP(B2970,[1]ПланКаз!A2956:P6260,16,0)</f>
        <v>жыл бойына өтінім бойынша</v>
      </c>
      <c r="P2970" s="27" t="s">
        <v>61</v>
      </c>
      <c r="Q2970" s="28" t="s">
        <v>480</v>
      </c>
      <c r="R2970" s="27" t="str">
        <f>VLOOKUP(B2970,[1]ПланКаз!A2955:S6259,19,0)</f>
        <v>Дана</v>
      </c>
      <c r="S2970" s="29">
        <v>5</v>
      </c>
      <c r="T2970" s="29">
        <v>3332</v>
      </c>
      <c r="U2970" s="29">
        <v>16660</v>
      </c>
      <c r="V2970" s="29">
        <v>18659.2</v>
      </c>
      <c r="W2970" s="27"/>
      <c r="X2970" s="27" t="s">
        <v>64</v>
      </c>
      <c r="Y2970" s="27" t="s">
        <v>63</v>
      </c>
    </row>
    <row r="2971" spans="2:25" x14ac:dyDescent="0.2">
      <c r="B2971" s="27" t="s">
        <v>6209</v>
      </c>
      <c r="C2971" s="27" t="s">
        <v>57</v>
      </c>
      <c r="D2971" s="27" t="s">
        <v>6210</v>
      </c>
      <c r="E2971" s="27" t="str">
        <f>VLOOKUP(D2971,[1]ЕНС!A:E,2,FALSE)</f>
        <v>Накладка</v>
      </c>
      <c r="F2971" s="27" t="str">
        <f>VLOOKUP(D2971,[1]ЕНС!A:E,3,FALSE)</f>
        <v>тормозной колодки, для легкового автомобиля</v>
      </c>
      <c r="G2971" s="27" t="s">
        <v>6211</v>
      </c>
      <c r="H2971" s="27" t="s">
        <v>28</v>
      </c>
      <c r="I2971" s="27">
        <v>0</v>
      </c>
      <c r="J2971" s="27">
        <v>631010000</v>
      </c>
      <c r="K2971" s="27" t="str">
        <f>VLOOKUP(B2971,[1]ПланКаз!A2958:M6262,12,0)</f>
        <v>ҚР, ШҚО, Өскемен қ., Бажов көш., 10</v>
      </c>
      <c r="L2971" s="27" t="str">
        <f>VLOOKUP(B2971,[1]ПланКаз!A2956:M6260,13,0)</f>
        <v>Желтоқсан-Қантар</v>
      </c>
      <c r="M2971" s="27" t="str">
        <f>VLOOKUP(B2971,[1]ПланКаз!A2958:N6262,14,0)</f>
        <v>Шығыс-Қазақстан облысы, Өскемен қ.</v>
      </c>
      <c r="N2971" s="27" t="s">
        <v>60</v>
      </c>
      <c r="O2971" s="27" t="str">
        <f>VLOOKUP(B2971,[1]ПланКаз!A2957:P6261,16,0)</f>
        <v>жыл бойына өтінім бойынша</v>
      </c>
      <c r="P2971" s="27" t="s">
        <v>61</v>
      </c>
      <c r="Q2971" s="28" t="s">
        <v>480</v>
      </c>
      <c r="R2971" s="27" t="str">
        <f>VLOOKUP(B2971,[1]ПланКаз!A2956:S6260,19,0)</f>
        <v>Дана</v>
      </c>
      <c r="S2971" s="29">
        <v>12</v>
      </c>
      <c r="T2971" s="29">
        <v>612</v>
      </c>
      <c r="U2971" s="29">
        <v>7344</v>
      </c>
      <c r="V2971" s="29">
        <v>8225.2800000000007</v>
      </c>
      <c r="W2971" s="27"/>
      <c r="X2971" s="27" t="s">
        <v>64</v>
      </c>
      <c r="Y2971" s="27" t="s">
        <v>63</v>
      </c>
    </row>
    <row r="2972" spans="2:25" x14ac:dyDescent="0.2">
      <c r="B2972" s="27" t="s">
        <v>6212</v>
      </c>
      <c r="C2972" s="27" t="s">
        <v>57</v>
      </c>
      <c r="D2972" s="27" t="s">
        <v>6213</v>
      </c>
      <c r="E2972" s="27" t="str">
        <f>VLOOKUP(D2972,[1]ЕНС!A:E,2,FALSE)</f>
        <v>Шланг</v>
      </c>
      <c r="F2972" s="27" t="str">
        <f>VLOOKUP(D2972,[1]ЕНС!A:E,3,FALSE)</f>
        <v>сцепления, для легкового автомобиля</v>
      </c>
      <c r="G2972" s="27" t="s">
        <v>6214</v>
      </c>
      <c r="H2972" s="27" t="s">
        <v>28</v>
      </c>
      <c r="I2972" s="27">
        <v>0</v>
      </c>
      <c r="J2972" s="27">
        <v>631010000</v>
      </c>
      <c r="K2972" s="27" t="str">
        <f>VLOOKUP(B2972,[1]ПланКаз!A2959:M6263,12,0)</f>
        <v>ҚР, ШҚО, Өскемен қ., Бажов көш., 10</v>
      </c>
      <c r="L2972" s="27" t="str">
        <f>VLOOKUP(B2972,[1]ПланКаз!A2957:M6261,13,0)</f>
        <v>Желтоқсан-Қантар</v>
      </c>
      <c r="M2972" s="27" t="str">
        <f>VLOOKUP(B2972,[1]ПланКаз!A2959:N6263,14,0)</f>
        <v>Шығыс-Қазақстан облысы, Өскемен қ.</v>
      </c>
      <c r="N2972" s="27" t="s">
        <v>60</v>
      </c>
      <c r="O2972" s="27" t="str">
        <f>VLOOKUP(B2972,[1]ПланКаз!A2958:P6262,16,0)</f>
        <v>жыл бойына өтінім бойынша</v>
      </c>
      <c r="P2972" s="27" t="s">
        <v>61</v>
      </c>
      <c r="Q2972" s="28" t="s">
        <v>480</v>
      </c>
      <c r="R2972" s="27" t="str">
        <f>VLOOKUP(B2972,[1]ПланКаз!A2957:S6261,19,0)</f>
        <v>Дана</v>
      </c>
      <c r="S2972" s="29">
        <v>2</v>
      </c>
      <c r="T2972" s="29">
        <v>922</v>
      </c>
      <c r="U2972" s="29">
        <v>1844</v>
      </c>
      <c r="V2972" s="29">
        <v>2065.2800000000002</v>
      </c>
      <c r="W2972" s="27"/>
      <c r="X2972" s="27" t="s">
        <v>64</v>
      </c>
      <c r="Y2972" s="27" t="s">
        <v>63</v>
      </c>
    </row>
    <row r="2973" spans="2:25" x14ac:dyDescent="0.2">
      <c r="B2973" s="27" t="s">
        <v>6215</v>
      </c>
      <c r="C2973" s="27" t="s">
        <v>57</v>
      </c>
      <c r="D2973" s="27" t="s">
        <v>6216</v>
      </c>
      <c r="E2973" s="27" t="str">
        <f>VLOOKUP(D2973,[1]ЕНС!A:E,2,FALSE)</f>
        <v>Пружина</v>
      </c>
      <c r="F2973" s="27" t="str">
        <f>VLOOKUP(D2973,[1]ЕНС!A:E,3,FALSE)</f>
        <v>для регулятора давления газа, для регулятора давления газа, настоечная</v>
      </c>
      <c r="G2973" s="27" t="s">
        <v>6217</v>
      </c>
      <c r="H2973" s="27" t="s">
        <v>28</v>
      </c>
      <c r="I2973" s="27">
        <v>0</v>
      </c>
      <c r="J2973" s="27">
        <v>631010000</v>
      </c>
      <c r="K2973" s="27" t="str">
        <f>VLOOKUP(B2973,[1]ПланКаз!A2960:M6264,12,0)</f>
        <v>ҚР, ШҚО, Өскемен қ., Бажов көш., 10</v>
      </c>
      <c r="L2973" s="27" t="str">
        <f>VLOOKUP(B2973,[1]ПланКаз!A2958:M6262,13,0)</f>
        <v>Желтоқсан-Қантар</v>
      </c>
      <c r="M2973" s="27" t="str">
        <f>VLOOKUP(B2973,[1]ПланКаз!A2960:N6264,14,0)</f>
        <v>Шығыс-Қазақстан облысы, Өскемен қ.</v>
      </c>
      <c r="N2973" s="27" t="s">
        <v>60</v>
      </c>
      <c r="O2973" s="27" t="str">
        <f>VLOOKUP(B2973,[1]ПланКаз!A2959:P6263,16,0)</f>
        <v>жыл бойына өтінім бойынша</v>
      </c>
      <c r="P2973" s="27" t="s">
        <v>61</v>
      </c>
      <c r="Q2973" s="28" t="s">
        <v>480</v>
      </c>
      <c r="R2973" s="27" t="str">
        <f>VLOOKUP(B2973,[1]ПланКаз!A2958:S6262,19,0)</f>
        <v>Дана</v>
      </c>
      <c r="S2973" s="29">
        <v>2</v>
      </c>
      <c r="T2973" s="29">
        <v>191</v>
      </c>
      <c r="U2973" s="29">
        <v>382</v>
      </c>
      <c r="V2973" s="29">
        <v>427.84</v>
      </c>
      <c r="W2973" s="27"/>
      <c r="X2973" s="27" t="s">
        <v>64</v>
      </c>
      <c r="Y2973" s="27" t="s">
        <v>63</v>
      </c>
    </row>
    <row r="2974" spans="2:25" x14ac:dyDescent="0.2">
      <c r="B2974" s="27" t="s">
        <v>6218</v>
      </c>
      <c r="C2974" s="27" t="s">
        <v>57</v>
      </c>
      <c r="D2974" s="27" t="s">
        <v>5439</v>
      </c>
      <c r="E2974" s="27" t="str">
        <f>VLOOKUP(D2974,[1]ЕНС!A:E,2,FALSE)</f>
        <v>Муфта</v>
      </c>
      <c r="F2974" s="27" t="str">
        <f>VLOOKUP(D2974,[1]ЕНС!A:E,3,FALSE)</f>
        <v>сцепления, для легкового автомобиля</v>
      </c>
      <c r="G2974" s="27" t="s">
        <v>6219</v>
      </c>
      <c r="H2974" s="27" t="s">
        <v>28</v>
      </c>
      <c r="I2974" s="27">
        <v>0</v>
      </c>
      <c r="J2974" s="27">
        <v>631010000</v>
      </c>
      <c r="K2974" s="27" t="str">
        <f>VLOOKUP(B2974,[1]ПланКаз!A2961:M6265,12,0)</f>
        <v>ҚР, ШҚО, Өскемен қ., Бажов көш., 10</v>
      </c>
      <c r="L2974" s="27" t="str">
        <f>VLOOKUP(B2974,[1]ПланКаз!A2959:M6263,13,0)</f>
        <v>Желтоқсан-Қантар</v>
      </c>
      <c r="M2974" s="27" t="str">
        <f>VLOOKUP(B2974,[1]ПланКаз!A2961:N6265,14,0)</f>
        <v>Шығыс-Қазақстан облысы, Өскемен қ.</v>
      </c>
      <c r="N2974" s="27" t="s">
        <v>60</v>
      </c>
      <c r="O2974" s="27" t="str">
        <f>VLOOKUP(B2974,[1]ПланКаз!A2960:P6264,16,0)</f>
        <v>жыл бойына өтінім бойынша</v>
      </c>
      <c r="P2974" s="27" t="s">
        <v>61</v>
      </c>
      <c r="Q2974" s="28" t="s">
        <v>480</v>
      </c>
      <c r="R2974" s="27" t="str">
        <f>VLOOKUP(B2974,[1]ПланКаз!A2959:S6263,19,0)</f>
        <v>Дана</v>
      </c>
      <c r="S2974" s="29">
        <v>15</v>
      </c>
      <c r="T2974" s="29">
        <v>1984</v>
      </c>
      <c r="U2974" s="29">
        <v>29760</v>
      </c>
      <c r="V2974" s="29">
        <v>33331.199999999997</v>
      </c>
      <c r="W2974" s="27"/>
      <c r="X2974" s="27" t="s">
        <v>64</v>
      </c>
      <c r="Y2974" s="27" t="s">
        <v>63</v>
      </c>
    </row>
    <row r="2975" spans="2:25" x14ac:dyDescent="0.2">
      <c r="B2975" s="27" t="s">
        <v>6220</v>
      </c>
      <c r="C2975" s="27" t="s">
        <v>57</v>
      </c>
      <c r="D2975" s="27" t="s">
        <v>6221</v>
      </c>
      <c r="E2975" s="27" t="str">
        <f>VLOOKUP(D2975,[1]ЕНС!A:E,2,FALSE)</f>
        <v>Тормоз</v>
      </c>
      <c r="F2975" s="27" t="str">
        <f>VLOOKUP(D2975,[1]ЕНС!A:E,3,FALSE)</f>
        <v>для легкового автомобиля, передний</v>
      </c>
      <c r="G2975" s="27" t="s">
        <v>6222</v>
      </c>
      <c r="H2975" s="27" t="s">
        <v>28</v>
      </c>
      <c r="I2975" s="27">
        <v>0</v>
      </c>
      <c r="J2975" s="27">
        <v>631010000</v>
      </c>
      <c r="K2975" s="27" t="str">
        <f>VLOOKUP(B2975,[1]ПланКаз!A2962:M6266,12,0)</f>
        <v>ҚР, ШҚО, Өскемен қ., Бажов көш., 10</v>
      </c>
      <c r="L2975" s="27" t="str">
        <f>VLOOKUP(B2975,[1]ПланКаз!A2960:M6264,13,0)</f>
        <v>Желтоқсан-Қантар</v>
      </c>
      <c r="M2975" s="27" t="str">
        <f>VLOOKUP(B2975,[1]ПланКаз!A2962:N6266,14,0)</f>
        <v>Шығыс-Қазақстан облысы, Өскемен қ.</v>
      </c>
      <c r="N2975" s="27" t="s">
        <v>60</v>
      </c>
      <c r="O2975" s="27" t="str">
        <f>VLOOKUP(B2975,[1]ПланКаз!A2961:P6265,16,0)</f>
        <v>жыл бойына өтінім бойынша</v>
      </c>
      <c r="P2975" s="27" t="s">
        <v>61</v>
      </c>
      <c r="Q2975" s="28" t="s">
        <v>480</v>
      </c>
      <c r="R2975" s="27" t="str">
        <f>VLOOKUP(B2975,[1]ПланКаз!A2960:S6264,19,0)</f>
        <v>Комплект</v>
      </c>
      <c r="S2975" s="29">
        <v>2</v>
      </c>
      <c r="T2975" s="29">
        <v>12539</v>
      </c>
      <c r="U2975" s="29">
        <v>25078</v>
      </c>
      <c r="V2975" s="29">
        <v>28087.360000000001</v>
      </c>
      <c r="W2975" s="27"/>
      <c r="X2975" s="27" t="s">
        <v>64</v>
      </c>
      <c r="Y2975" s="27" t="s">
        <v>63</v>
      </c>
    </row>
    <row r="2976" spans="2:25" x14ac:dyDescent="0.2">
      <c r="B2976" s="27" t="s">
        <v>6223</v>
      </c>
      <c r="C2976" s="27" t="s">
        <v>57</v>
      </c>
      <c r="D2976" s="27" t="s">
        <v>5406</v>
      </c>
      <c r="E2976" s="27" t="str">
        <f>VLOOKUP(D2976,[1]ЕНС!A:E,2,FALSE)</f>
        <v>Переключатель</v>
      </c>
      <c r="F2976" s="27" t="str">
        <f>VLOOKUP(D2976,[1]ЕНС!A:E,3,FALSE)</f>
        <v>света</v>
      </c>
      <c r="G2976" s="27" t="s">
        <v>6224</v>
      </c>
      <c r="H2976" s="27" t="s">
        <v>28</v>
      </c>
      <c r="I2976" s="27">
        <v>0</v>
      </c>
      <c r="J2976" s="27">
        <v>631010000</v>
      </c>
      <c r="K2976" s="27" t="str">
        <f>VLOOKUP(B2976,[1]ПланКаз!A2963:M6267,12,0)</f>
        <v>ҚР, ШҚО, Өскемен қ., Бажов көш., 10</v>
      </c>
      <c r="L2976" s="27" t="str">
        <f>VLOOKUP(B2976,[1]ПланКаз!A2961:M6265,13,0)</f>
        <v>Желтоқсан-Қантар</v>
      </c>
      <c r="M2976" s="27" t="str">
        <f>VLOOKUP(B2976,[1]ПланКаз!A2963:N6267,14,0)</f>
        <v>Шығыс-Қазақстан облысы, Өскемен қ.</v>
      </c>
      <c r="N2976" s="27" t="s">
        <v>60</v>
      </c>
      <c r="O2976" s="27" t="str">
        <f>VLOOKUP(B2976,[1]ПланКаз!A2962:P6266,16,0)</f>
        <v>жыл бойына өтінім бойынша</v>
      </c>
      <c r="P2976" s="27" t="s">
        <v>61</v>
      </c>
      <c r="Q2976" s="28" t="s">
        <v>480</v>
      </c>
      <c r="R2976" s="27" t="str">
        <f>VLOOKUP(B2976,[1]ПланКаз!A2961:S6265,19,0)</f>
        <v>Дана</v>
      </c>
      <c r="S2976" s="29">
        <v>3</v>
      </c>
      <c r="T2976" s="29">
        <v>1150</v>
      </c>
      <c r="U2976" s="29">
        <v>3450</v>
      </c>
      <c r="V2976" s="29">
        <v>3864</v>
      </c>
      <c r="W2976" s="27"/>
      <c r="X2976" s="27" t="s">
        <v>64</v>
      </c>
      <c r="Y2976" s="27" t="s">
        <v>63</v>
      </c>
    </row>
    <row r="2977" spans="2:25" x14ac:dyDescent="0.2">
      <c r="B2977" s="27" t="s">
        <v>6225</v>
      </c>
      <c r="C2977" s="27" t="s">
        <v>57</v>
      </c>
      <c r="D2977" s="27" t="s">
        <v>6226</v>
      </c>
      <c r="E2977" s="27" t="str">
        <f>VLOOKUP(D2977,[1]ЕНС!A:E,2,FALSE)</f>
        <v>Вал</v>
      </c>
      <c r="F2977" s="27" t="str">
        <f>VLOOKUP(D2977,[1]ЕНС!A:E,3,FALSE)</f>
        <v>привода заднего моста, для легкового автомобиля</v>
      </c>
      <c r="G2977" s="27" t="s">
        <v>6227</v>
      </c>
      <c r="H2977" s="27" t="s">
        <v>28</v>
      </c>
      <c r="I2977" s="27">
        <v>0</v>
      </c>
      <c r="J2977" s="27">
        <v>631010000</v>
      </c>
      <c r="K2977" s="27" t="str">
        <f>VLOOKUP(B2977,[1]ПланКаз!A2964:M6268,12,0)</f>
        <v>ҚР, ШҚО, Өскемен қ., Бажов көш., 10</v>
      </c>
      <c r="L2977" s="27" t="str">
        <f>VLOOKUP(B2977,[1]ПланКаз!A2962:M6266,13,0)</f>
        <v>Желтоқсан-Қантар</v>
      </c>
      <c r="M2977" s="27" t="str">
        <f>VLOOKUP(B2977,[1]ПланКаз!A2964:N6268,14,0)</f>
        <v>Шығыс-Қазақстан облысы, Өскемен қ.</v>
      </c>
      <c r="N2977" s="27" t="s">
        <v>60</v>
      </c>
      <c r="O2977" s="27" t="str">
        <f>VLOOKUP(B2977,[1]ПланКаз!A2963:P6267,16,0)</f>
        <v>жыл бойына өтінім бойынша</v>
      </c>
      <c r="P2977" s="27" t="s">
        <v>61</v>
      </c>
      <c r="Q2977" s="28" t="s">
        <v>480</v>
      </c>
      <c r="R2977" s="27" t="str">
        <f>VLOOKUP(B2977,[1]ПланКаз!A2962:S6266,19,0)</f>
        <v>Дана</v>
      </c>
      <c r="S2977" s="29">
        <v>1</v>
      </c>
      <c r="T2977" s="29">
        <v>15936</v>
      </c>
      <c r="U2977" s="29">
        <v>15936</v>
      </c>
      <c r="V2977" s="29">
        <v>17848.32</v>
      </c>
      <c r="W2977" s="27"/>
      <c r="X2977" s="27" t="s">
        <v>64</v>
      </c>
      <c r="Y2977" s="27" t="s">
        <v>63</v>
      </c>
    </row>
    <row r="2978" spans="2:25" x14ac:dyDescent="0.2">
      <c r="B2978" s="27" t="s">
        <v>6228</v>
      </c>
      <c r="C2978" s="27" t="s">
        <v>57</v>
      </c>
      <c r="D2978" s="27" t="s">
        <v>6229</v>
      </c>
      <c r="E2978" s="27" t="str">
        <f>VLOOKUP(D2978,[1]ЕНС!A:E,2,FALSE)</f>
        <v>Колодка</v>
      </c>
      <c r="F2978" s="27" t="str">
        <f>VLOOKUP(D2978,[1]ЕНС!A:E,3,FALSE)</f>
        <v>тормозная, для легкового автомобиля, передняя</v>
      </c>
      <c r="G2978" s="27" t="s">
        <v>6230</v>
      </c>
      <c r="H2978" s="27" t="s">
        <v>28</v>
      </c>
      <c r="I2978" s="27">
        <v>0</v>
      </c>
      <c r="J2978" s="27">
        <v>631010000</v>
      </c>
      <c r="K2978" s="27" t="str">
        <f>VLOOKUP(B2978,[1]ПланКаз!A2965:M6269,12,0)</f>
        <v>ҚР, ШҚО, Өскемен қ., Бажов көш., 10</v>
      </c>
      <c r="L2978" s="27" t="str">
        <f>VLOOKUP(B2978,[1]ПланКаз!A2963:M6267,13,0)</f>
        <v>Желтоқсан-Қантар</v>
      </c>
      <c r="M2978" s="27" t="str">
        <f>VLOOKUP(B2978,[1]ПланКаз!A2965:N6269,14,0)</f>
        <v>Шығыс-Қазақстан облысы, Өскемен қ.</v>
      </c>
      <c r="N2978" s="27" t="s">
        <v>60</v>
      </c>
      <c r="O2978" s="27" t="str">
        <f>VLOOKUP(B2978,[1]ПланКаз!A2964:P6268,16,0)</f>
        <v>жыл бойына өтінім бойынша</v>
      </c>
      <c r="P2978" s="27" t="s">
        <v>61</v>
      </c>
      <c r="Q2978" s="28" t="s">
        <v>480</v>
      </c>
      <c r="R2978" s="27" t="str">
        <f>VLOOKUP(B2978,[1]ПланКаз!A2963:S6267,19,0)</f>
        <v>Дана</v>
      </c>
      <c r="S2978" s="29">
        <v>32</v>
      </c>
      <c r="T2978" s="29">
        <v>1770</v>
      </c>
      <c r="U2978" s="29">
        <v>56640</v>
      </c>
      <c r="V2978" s="29">
        <v>63436.800000000003</v>
      </c>
      <c r="W2978" s="27"/>
      <c r="X2978" s="27" t="s">
        <v>64</v>
      </c>
      <c r="Y2978" s="27" t="s">
        <v>63</v>
      </c>
    </row>
    <row r="2979" spans="2:25" x14ac:dyDescent="0.2">
      <c r="B2979" s="27" t="s">
        <v>6231</v>
      </c>
      <c r="C2979" s="27" t="s">
        <v>57</v>
      </c>
      <c r="D2979" s="27" t="s">
        <v>6232</v>
      </c>
      <c r="E2979" s="27" t="str">
        <f>VLOOKUP(D2979,[1]ЕНС!A:E,2,FALSE)</f>
        <v>Катушка</v>
      </c>
      <c r="F2979" s="27" t="str">
        <f>VLOOKUP(D2979,[1]ЕНС!A:E,3,FALSE)</f>
        <v>системы зажигания, для легкового автомобиля, с замкнутым магнитопроводом</v>
      </c>
      <c r="G2979" s="27" t="s">
        <v>6233</v>
      </c>
      <c r="H2979" s="27" t="s">
        <v>28</v>
      </c>
      <c r="I2979" s="27">
        <v>0</v>
      </c>
      <c r="J2979" s="27">
        <v>631010000</v>
      </c>
      <c r="K2979" s="27" t="str">
        <f>VLOOKUP(B2979,[1]ПланКаз!A2966:M6270,12,0)</f>
        <v>ҚР, ШҚО, Өскемен қ., Бажов көш., 10</v>
      </c>
      <c r="L2979" s="27" t="str">
        <f>VLOOKUP(B2979,[1]ПланКаз!A2964:M6268,13,0)</f>
        <v>Желтоқсан-Қантар</v>
      </c>
      <c r="M2979" s="27" t="str">
        <f>VLOOKUP(B2979,[1]ПланКаз!A2966:N6270,14,0)</f>
        <v>Шығыс-Қазақстан облысы, Өскемен қ.</v>
      </c>
      <c r="N2979" s="27" t="s">
        <v>60</v>
      </c>
      <c r="O2979" s="27" t="str">
        <f>VLOOKUP(B2979,[1]ПланКаз!A2965:P6269,16,0)</f>
        <v>жыл бойына өтінім бойынша</v>
      </c>
      <c r="P2979" s="27" t="s">
        <v>61</v>
      </c>
      <c r="Q2979" s="28" t="s">
        <v>480</v>
      </c>
      <c r="R2979" s="27" t="str">
        <f>VLOOKUP(B2979,[1]ПланКаз!A2964:S6268,19,0)</f>
        <v>Дана</v>
      </c>
      <c r="S2979" s="29">
        <v>35</v>
      </c>
      <c r="T2979" s="29">
        <v>5713</v>
      </c>
      <c r="U2979" s="29">
        <v>199955</v>
      </c>
      <c r="V2979" s="29">
        <v>223949.6</v>
      </c>
      <c r="W2979" s="27"/>
      <c r="X2979" s="27" t="s">
        <v>64</v>
      </c>
      <c r="Y2979" s="27" t="s">
        <v>63</v>
      </c>
    </row>
    <row r="2980" spans="2:25" x14ac:dyDescent="0.2">
      <c r="B2980" s="27" t="s">
        <v>6234</v>
      </c>
      <c r="C2980" s="27" t="s">
        <v>57</v>
      </c>
      <c r="D2980" s="27" t="s">
        <v>6235</v>
      </c>
      <c r="E2980" s="27" t="str">
        <f>VLOOKUP(D2980,[1]ЕНС!A:E,2,FALSE)</f>
        <v>Щетка</v>
      </c>
      <c r="F2980" s="27" t="str">
        <f>VLOOKUP(D2980,[1]ЕНС!A:E,3,FALSE)</f>
        <v>стартера, для легкового автомобиля, электрографитная</v>
      </c>
      <c r="G2980" s="27" t="s">
        <v>6236</v>
      </c>
      <c r="H2980" s="27" t="s">
        <v>28</v>
      </c>
      <c r="I2980" s="27">
        <v>0</v>
      </c>
      <c r="J2980" s="27">
        <v>631010000</v>
      </c>
      <c r="K2980" s="27" t="str">
        <f>VLOOKUP(B2980,[1]ПланКаз!A2967:M6271,12,0)</f>
        <v>ҚР, ШҚО, Өскемен қ., Бажов көш., 10</v>
      </c>
      <c r="L2980" s="27" t="str">
        <f>VLOOKUP(B2980,[1]ПланКаз!A2965:M6269,13,0)</f>
        <v>Желтоқсан-Қантар</v>
      </c>
      <c r="M2980" s="27" t="str">
        <f>VLOOKUP(B2980,[1]ПланКаз!A2967:N6271,14,0)</f>
        <v>Шығыс-Қазақстан облысы, Өскемен қ.</v>
      </c>
      <c r="N2980" s="27" t="s">
        <v>60</v>
      </c>
      <c r="O2980" s="27" t="str">
        <f>VLOOKUP(B2980,[1]ПланКаз!A2966:P6270,16,0)</f>
        <v>жыл бойына өтінім бойынша</v>
      </c>
      <c r="P2980" s="27" t="s">
        <v>61</v>
      </c>
      <c r="Q2980" s="28" t="s">
        <v>2783</v>
      </c>
      <c r="R2980" s="27" t="str">
        <f>VLOOKUP(B2980,[1]ПланКаз!A2965:S6269,19,0)</f>
        <v>Дана</v>
      </c>
      <c r="S2980" s="29">
        <v>37</v>
      </c>
      <c r="T2980" s="29">
        <v>380</v>
      </c>
      <c r="U2980" s="29">
        <v>14060</v>
      </c>
      <c r="V2980" s="29">
        <v>15747.2</v>
      </c>
      <c r="W2980" s="27"/>
      <c r="X2980" s="27" t="s">
        <v>64</v>
      </c>
      <c r="Y2980" s="27" t="s">
        <v>63</v>
      </c>
    </row>
    <row r="2981" spans="2:25" x14ac:dyDescent="0.2">
      <c r="B2981" s="27" t="s">
        <v>6237</v>
      </c>
      <c r="C2981" s="27" t="s">
        <v>57</v>
      </c>
      <c r="D2981" s="27" t="s">
        <v>6238</v>
      </c>
      <c r="E2981" s="27" t="str">
        <f>VLOOKUP(D2981,[1]ЕНС!A:E,2,FALSE)</f>
        <v>Полуось</v>
      </c>
      <c r="F2981" s="27" t="str">
        <f>VLOOKUP(D2981,[1]ЕНС!A:E,3,FALSE)</f>
        <v>заднего ведущего моста, для легкового автомобиля, фланцевая</v>
      </c>
      <c r="G2981" s="27" t="s">
        <v>6239</v>
      </c>
      <c r="H2981" s="27" t="s">
        <v>28</v>
      </c>
      <c r="I2981" s="27">
        <v>0</v>
      </c>
      <c r="J2981" s="27">
        <v>631010000</v>
      </c>
      <c r="K2981" s="27" t="str">
        <f>VLOOKUP(B2981,[1]ПланКаз!A2968:M6272,12,0)</f>
        <v>ҚР, ШҚО, Өскемен қ., Бажов көш., 10</v>
      </c>
      <c r="L2981" s="27" t="str">
        <f>VLOOKUP(B2981,[1]ПланКаз!A2966:M6270,13,0)</f>
        <v>Желтоқсан-Қантар</v>
      </c>
      <c r="M2981" s="27" t="str">
        <f>VLOOKUP(B2981,[1]ПланКаз!A2968:N6272,14,0)</f>
        <v>Шығыс-Қазақстан облысы, Өскемен қ.</v>
      </c>
      <c r="N2981" s="27" t="s">
        <v>60</v>
      </c>
      <c r="O2981" s="27" t="str">
        <f>VLOOKUP(B2981,[1]ПланКаз!A2967:P6271,16,0)</f>
        <v>жыл бойына өтінім бойынша</v>
      </c>
      <c r="P2981" s="27" t="s">
        <v>61</v>
      </c>
      <c r="Q2981" s="28" t="s">
        <v>480</v>
      </c>
      <c r="R2981" s="27" t="str">
        <f>VLOOKUP(B2981,[1]ПланКаз!A2966:S6270,19,0)</f>
        <v>Дана</v>
      </c>
      <c r="S2981" s="29">
        <v>2</v>
      </c>
      <c r="T2981" s="29">
        <v>23336</v>
      </c>
      <c r="U2981" s="29">
        <v>46672</v>
      </c>
      <c r="V2981" s="29">
        <v>52272.639999999999</v>
      </c>
      <c r="W2981" s="27"/>
      <c r="X2981" s="27" t="s">
        <v>64</v>
      </c>
      <c r="Y2981" s="27" t="s">
        <v>63</v>
      </c>
    </row>
    <row r="2982" spans="2:25" x14ac:dyDescent="0.2">
      <c r="B2982" s="27" t="s">
        <v>6240</v>
      </c>
      <c r="C2982" s="27" t="s">
        <v>57</v>
      </c>
      <c r="D2982" s="27" t="s">
        <v>5460</v>
      </c>
      <c r="E2982" s="27" t="str">
        <f>VLOOKUP(D2982,[1]ЕНС!A:E,2,FALSE)</f>
        <v>Шланг</v>
      </c>
      <c r="F2982" s="27" t="str">
        <f>VLOOKUP(D2982,[1]ЕНС!A:E,3,FALSE)</f>
        <v>тормозной, для легкового автомобиля</v>
      </c>
      <c r="G2982" s="27" t="s">
        <v>6241</v>
      </c>
      <c r="H2982" s="27" t="s">
        <v>28</v>
      </c>
      <c r="I2982" s="27">
        <v>0</v>
      </c>
      <c r="J2982" s="27">
        <v>631010000</v>
      </c>
      <c r="K2982" s="27" t="str">
        <f>VLOOKUP(B2982,[1]ПланКаз!A2969:M6273,12,0)</f>
        <v>ҚР, ШҚО, Өскемен қ., Бажов көш., 10</v>
      </c>
      <c r="L2982" s="27" t="str">
        <f>VLOOKUP(B2982,[1]ПланКаз!A2967:M6271,13,0)</f>
        <v>Желтоқсан-Қантар</v>
      </c>
      <c r="M2982" s="27" t="str">
        <f>VLOOKUP(B2982,[1]ПланКаз!A2969:N6273,14,0)</f>
        <v>Шығыс-Қазақстан облысы, Өскемен қ.</v>
      </c>
      <c r="N2982" s="27" t="s">
        <v>60</v>
      </c>
      <c r="O2982" s="27" t="str">
        <f>VLOOKUP(B2982,[1]ПланКаз!A2968:P6272,16,0)</f>
        <v>жыл бойына өтінім бойынша</v>
      </c>
      <c r="P2982" s="27" t="s">
        <v>61</v>
      </c>
      <c r="Q2982" s="28" t="s">
        <v>480</v>
      </c>
      <c r="R2982" s="27" t="str">
        <f>VLOOKUP(B2982,[1]ПланКаз!A2967:S6271,19,0)</f>
        <v>Дана</v>
      </c>
      <c r="S2982" s="29">
        <v>80</v>
      </c>
      <c r="T2982" s="29">
        <v>1270</v>
      </c>
      <c r="U2982" s="29">
        <v>101600</v>
      </c>
      <c r="V2982" s="29">
        <v>113792</v>
      </c>
      <c r="W2982" s="27"/>
      <c r="X2982" s="27" t="s">
        <v>64</v>
      </c>
      <c r="Y2982" s="27" t="s">
        <v>63</v>
      </c>
    </row>
    <row r="2983" spans="2:25" x14ac:dyDescent="0.2">
      <c r="B2983" s="27" t="s">
        <v>6242</v>
      </c>
      <c r="C2983" s="27" t="s">
        <v>57</v>
      </c>
      <c r="D2983" s="27" t="s">
        <v>6243</v>
      </c>
      <c r="E2983" s="27" t="str">
        <f>VLOOKUP(D2983,[1]ЕНС!A:E,2,FALSE)</f>
        <v>Втулка</v>
      </c>
      <c r="F2983" s="27" t="str">
        <f>VLOOKUP(D2983,[1]ЕНС!A:E,3,FALSE)</f>
        <v>для грузового автомобиля, поворотная, для топливного насоса высокого давления</v>
      </c>
      <c r="G2983" s="27" t="s">
        <v>6244</v>
      </c>
      <c r="H2983" s="27" t="s">
        <v>28</v>
      </c>
      <c r="I2983" s="27">
        <v>0</v>
      </c>
      <c r="J2983" s="27">
        <v>631010000</v>
      </c>
      <c r="K2983" s="27" t="str">
        <f>VLOOKUP(B2983,[1]ПланКаз!A2970:M6274,12,0)</f>
        <v>ҚР, ШҚО, Өскемен қ., Бажов көш., 10</v>
      </c>
      <c r="L2983" s="27" t="str">
        <f>VLOOKUP(B2983,[1]ПланКаз!A2968:M6272,13,0)</f>
        <v>Желтоқсан-Қантар</v>
      </c>
      <c r="M2983" s="27" t="str">
        <f>VLOOKUP(B2983,[1]ПланКаз!A2970:N6274,14,0)</f>
        <v>Шығыс-Қазақстан облысы, Өскемен қ.</v>
      </c>
      <c r="N2983" s="27" t="s">
        <v>60</v>
      </c>
      <c r="O2983" s="27" t="str">
        <f>VLOOKUP(B2983,[1]ПланКаз!A2969:P6273,16,0)</f>
        <v>жыл бойына өтінім бойынша</v>
      </c>
      <c r="P2983" s="27" t="s">
        <v>61</v>
      </c>
      <c r="Q2983" s="28" t="s">
        <v>480</v>
      </c>
      <c r="R2983" s="27" t="str">
        <f>VLOOKUP(B2983,[1]ПланКаз!A2968:S6272,19,0)</f>
        <v>Дана</v>
      </c>
      <c r="S2983" s="29">
        <v>6</v>
      </c>
      <c r="T2983" s="29">
        <v>566</v>
      </c>
      <c r="U2983" s="29">
        <v>3396</v>
      </c>
      <c r="V2983" s="29">
        <v>3803.52</v>
      </c>
      <c r="W2983" s="27"/>
      <c r="X2983" s="27" t="s">
        <v>64</v>
      </c>
      <c r="Y2983" s="27" t="s">
        <v>63</v>
      </c>
    </row>
    <row r="2984" spans="2:25" x14ac:dyDescent="0.2">
      <c r="B2984" s="27" t="s">
        <v>6245</v>
      </c>
      <c r="C2984" s="27" t="s">
        <v>57</v>
      </c>
      <c r="D2984" s="27" t="s">
        <v>6246</v>
      </c>
      <c r="E2984" s="27" t="str">
        <f>VLOOKUP(D2984,[1]ЕНС!A:E,2,FALSE)</f>
        <v>Втулка</v>
      </c>
      <c r="F2984" s="27" t="str">
        <f>VLOOKUP(D2984,[1]ЕНС!A:E,3,FALSE)</f>
        <v>для легкового автомобиля, для вала</v>
      </c>
      <c r="G2984" s="27" t="s">
        <v>6247</v>
      </c>
      <c r="H2984" s="27" t="s">
        <v>28</v>
      </c>
      <c r="I2984" s="27">
        <v>0</v>
      </c>
      <c r="J2984" s="27">
        <v>631010000</v>
      </c>
      <c r="K2984" s="27" t="str">
        <f>VLOOKUP(B2984,[1]ПланКаз!A2971:M6275,12,0)</f>
        <v>ҚР, ШҚО, Өскемен қ., Бажов көш., 10</v>
      </c>
      <c r="L2984" s="27" t="str">
        <f>VLOOKUP(B2984,[1]ПланКаз!A2969:M6273,13,0)</f>
        <v>Желтоқсан-Қантар</v>
      </c>
      <c r="M2984" s="27" t="str">
        <f>VLOOKUP(B2984,[1]ПланКаз!A2971:N6275,14,0)</f>
        <v>Шығыс-Қазақстан облысы, Өскемен қ.</v>
      </c>
      <c r="N2984" s="27" t="s">
        <v>60</v>
      </c>
      <c r="O2984" s="27" t="str">
        <f>VLOOKUP(B2984,[1]ПланКаз!A2970:P6274,16,0)</f>
        <v>жыл бойына өтінім бойынша</v>
      </c>
      <c r="P2984" s="27" t="s">
        <v>61</v>
      </c>
      <c r="Q2984" s="28" t="s">
        <v>480</v>
      </c>
      <c r="R2984" s="27" t="str">
        <f>VLOOKUP(B2984,[1]ПланКаз!A2969:S6273,19,0)</f>
        <v>Дана</v>
      </c>
      <c r="S2984" s="29">
        <v>66</v>
      </c>
      <c r="T2984" s="29">
        <v>259</v>
      </c>
      <c r="U2984" s="29">
        <v>17094</v>
      </c>
      <c r="V2984" s="29">
        <v>19145.28</v>
      </c>
      <c r="W2984" s="27"/>
      <c r="X2984" s="27" t="s">
        <v>64</v>
      </c>
      <c r="Y2984" s="27" t="s">
        <v>63</v>
      </c>
    </row>
    <row r="2985" spans="2:25" x14ac:dyDescent="0.2">
      <c r="B2985" s="27" t="s">
        <v>6248</v>
      </c>
      <c r="C2985" s="27" t="s">
        <v>57</v>
      </c>
      <c r="D2985" s="27" t="s">
        <v>6249</v>
      </c>
      <c r="E2985" s="27" t="str">
        <f>VLOOKUP(D2985,[1]ЕНС!A:E,2,FALSE)</f>
        <v>Выключатель</v>
      </c>
      <c r="F2985" s="27" t="str">
        <f>VLOOKUP(D2985,[1]ЕНС!A:E,3,FALSE)</f>
        <v>аварийного сигнала, для легкового автомобиля</v>
      </c>
      <c r="G2985" s="27" t="s">
        <v>6250</v>
      </c>
      <c r="H2985" s="27" t="s">
        <v>28</v>
      </c>
      <c r="I2985" s="27">
        <v>0</v>
      </c>
      <c r="J2985" s="27">
        <v>631010000</v>
      </c>
      <c r="K2985" s="27" t="str">
        <f>VLOOKUP(B2985,[1]ПланКаз!A2972:M6276,12,0)</f>
        <v>ҚР, ШҚО, Өскемен қ., Бажов көш., 10</v>
      </c>
      <c r="L2985" s="27" t="str">
        <f>VLOOKUP(B2985,[1]ПланКаз!A2970:M6274,13,0)</f>
        <v>Желтоқсан-Қантар</v>
      </c>
      <c r="M2985" s="27" t="str">
        <f>VLOOKUP(B2985,[1]ПланКаз!A2972:N6276,14,0)</f>
        <v>Шығыс-Қазақстан облысы, Өскемен қ.</v>
      </c>
      <c r="N2985" s="27" t="s">
        <v>60</v>
      </c>
      <c r="O2985" s="27" t="str">
        <f>VLOOKUP(B2985,[1]ПланКаз!A2971:P6275,16,0)</f>
        <v>жыл бойына өтінім бойынша</v>
      </c>
      <c r="P2985" s="27" t="s">
        <v>61</v>
      </c>
      <c r="Q2985" s="28" t="s">
        <v>480</v>
      </c>
      <c r="R2985" s="27" t="str">
        <f>VLOOKUP(B2985,[1]ПланКаз!A2970:S6274,19,0)</f>
        <v>Дана</v>
      </c>
      <c r="S2985" s="29">
        <v>11</v>
      </c>
      <c r="T2985" s="29">
        <v>793</v>
      </c>
      <c r="U2985" s="29">
        <v>8723</v>
      </c>
      <c r="V2985" s="29">
        <v>9769.76</v>
      </c>
      <c r="W2985" s="27"/>
      <c r="X2985" s="27" t="s">
        <v>64</v>
      </c>
      <c r="Y2985" s="27" t="s">
        <v>63</v>
      </c>
    </row>
    <row r="2986" spans="2:25" x14ac:dyDescent="0.2">
      <c r="B2986" s="27" t="s">
        <v>6251</v>
      </c>
      <c r="C2986" s="27" t="s">
        <v>57</v>
      </c>
      <c r="D2986" s="27" t="s">
        <v>6252</v>
      </c>
      <c r="E2986" s="27" t="str">
        <f>VLOOKUP(D2986,[1]ЕНС!A:E,2,FALSE)</f>
        <v>Картер</v>
      </c>
      <c r="F2986" s="27" t="str">
        <f>VLOOKUP(D2986,[1]ЕНС!A:E,3,FALSE)</f>
        <v>коробки передач, для легкового автомобиля</v>
      </c>
      <c r="G2986" s="27" t="s">
        <v>6253</v>
      </c>
      <c r="H2986" s="27" t="s">
        <v>28</v>
      </c>
      <c r="I2986" s="27">
        <v>0</v>
      </c>
      <c r="J2986" s="27">
        <v>631010000</v>
      </c>
      <c r="K2986" s="27" t="str">
        <f>VLOOKUP(B2986,[1]ПланКаз!A2973:M6277,12,0)</f>
        <v>ҚР, ШҚО, Өскемен қ., Бажов көш., 10</v>
      </c>
      <c r="L2986" s="27" t="str">
        <f>VLOOKUP(B2986,[1]ПланКаз!A2971:M6275,13,0)</f>
        <v>Желтоқсан-Қантар</v>
      </c>
      <c r="M2986" s="27" t="str">
        <f>VLOOKUP(B2986,[1]ПланКаз!A2973:N6277,14,0)</f>
        <v>Шығыс-Қазақстан облысы, Өскемен қ.</v>
      </c>
      <c r="N2986" s="27" t="s">
        <v>60</v>
      </c>
      <c r="O2986" s="27" t="str">
        <f>VLOOKUP(B2986,[1]ПланКаз!A2972:P6276,16,0)</f>
        <v>жыл бойына өтінім бойынша</v>
      </c>
      <c r="P2986" s="27" t="s">
        <v>61</v>
      </c>
      <c r="Q2986" s="28" t="s">
        <v>480</v>
      </c>
      <c r="R2986" s="27" t="str">
        <f>VLOOKUP(B2986,[1]ПланКаз!A2971:S6275,19,0)</f>
        <v>Дана</v>
      </c>
      <c r="S2986" s="29">
        <v>4</v>
      </c>
      <c r="T2986" s="29">
        <v>58740</v>
      </c>
      <c r="U2986" s="29">
        <v>234960</v>
      </c>
      <c r="V2986" s="29">
        <v>263155.20000000001</v>
      </c>
      <c r="W2986" s="27"/>
      <c r="X2986" s="27" t="s">
        <v>64</v>
      </c>
      <c r="Y2986" s="27" t="s">
        <v>63</v>
      </c>
    </row>
    <row r="2987" spans="2:25" x14ac:dyDescent="0.2">
      <c r="B2987" s="27" t="s">
        <v>6254</v>
      </c>
      <c r="C2987" s="27" t="s">
        <v>57</v>
      </c>
      <c r="D2987" s="27" t="s">
        <v>6255</v>
      </c>
      <c r="E2987" s="27" t="str">
        <f>VLOOKUP(D2987,[1]ЕНС!A:E,2,FALSE)</f>
        <v>Выключатель</v>
      </c>
      <c r="F2987" s="27" t="str">
        <f>VLOOKUP(D2987,[1]ЕНС!A:E,3,FALSE)</f>
        <v>массы, для легкового автомобиля</v>
      </c>
      <c r="G2987" s="27" t="s">
        <v>6256</v>
      </c>
      <c r="H2987" s="27" t="s">
        <v>28</v>
      </c>
      <c r="I2987" s="27">
        <v>0</v>
      </c>
      <c r="J2987" s="27">
        <v>631010000</v>
      </c>
      <c r="K2987" s="27" t="str">
        <f>VLOOKUP(B2987,[1]ПланКаз!A2974:M6278,12,0)</f>
        <v>ҚР, ШҚО, Өскемен қ., Бажов көш., 10</v>
      </c>
      <c r="L2987" s="27" t="str">
        <f>VLOOKUP(B2987,[1]ПланКаз!A2972:M6276,13,0)</f>
        <v>Желтоқсан-Қантар</v>
      </c>
      <c r="M2987" s="27" t="str">
        <f>VLOOKUP(B2987,[1]ПланКаз!A2974:N6278,14,0)</f>
        <v>Шығыс-Қазақстан облысы, Өскемен қ.</v>
      </c>
      <c r="N2987" s="27" t="s">
        <v>60</v>
      </c>
      <c r="O2987" s="27" t="str">
        <f>VLOOKUP(B2987,[1]ПланКаз!A2973:P6277,16,0)</f>
        <v>жыл бойына өтінім бойынша</v>
      </c>
      <c r="P2987" s="27" t="s">
        <v>61</v>
      </c>
      <c r="Q2987" s="28" t="s">
        <v>480</v>
      </c>
      <c r="R2987" s="27" t="str">
        <f>VLOOKUP(B2987,[1]ПланКаз!A2972:S6276,19,0)</f>
        <v>Дана</v>
      </c>
      <c r="S2987" s="29">
        <v>23</v>
      </c>
      <c r="T2987" s="29">
        <v>1325</v>
      </c>
      <c r="U2987" s="29">
        <v>30475</v>
      </c>
      <c r="V2987" s="29">
        <v>34132</v>
      </c>
      <c r="W2987" s="27"/>
      <c r="X2987" s="27" t="s">
        <v>64</v>
      </c>
      <c r="Y2987" s="27" t="s">
        <v>63</v>
      </c>
    </row>
    <row r="2988" spans="2:25" x14ac:dyDescent="0.2">
      <c r="B2988" s="27" t="s">
        <v>6257</v>
      </c>
      <c r="C2988" s="27" t="s">
        <v>57</v>
      </c>
      <c r="D2988" s="27" t="s">
        <v>6249</v>
      </c>
      <c r="E2988" s="27" t="str">
        <f>VLOOKUP(D2988,[1]ЕНС!A:E,2,FALSE)</f>
        <v>Выключатель</v>
      </c>
      <c r="F2988" s="27" t="str">
        <f>VLOOKUP(D2988,[1]ЕНС!A:E,3,FALSE)</f>
        <v>аварийного сигнала, для легкового автомобиля</v>
      </c>
      <c r="G2988" s="27" t="s">
        <v>6258</v>
      </c>
      <c r="H2988" s="27" t="s">
        <v>28</v>
      </c>
      <c r="I2988" s="27">
        <v>0</v>
      </c>
      <c r="J2988" s="27">
        <v>631010000</v>
      </c>
      <c r="K2988" s="27" t="str">
        <f>VLOOKUP(B2988,[1]ПланКаз!A2975:M6279,12,0)</f>
        <v>ҚР, ШҚО, Өскемен қ., Бажов көш., 10</v>
      </c>
      <c r="L2988" s="27" t="str">
        <f>VLOOKUP(B2988,[1]ПланКаз!A2973:M6277,13,0)</f>
        <v>Желтоқсан-Қантар</v>
      </c>
      <c r="M2988" s="27" t="str">
        <f>VLOOKUP(B2988,[1]ПланКаз!A2975:N6279,14,0)</f>
        <v>Шығыс-Қазақстан облысы, Өскемен қ.</v>
      </c>
      <c r="N2988" s="27" t="s">
        <v>60</v>
      </c>
      <c r="O2988" s="27" t="str">
        <f>VLOOKUP(B2988,[1]ПланКаз!A2974:P6278,16,0)</f>
        <v>жыл бойына өтінім бойынша</v>
      </c>
      <c r="P2988" s="27" t="s">
        <v>61</v>
      </c>
      <c r="Q2988" s="28" t="s">
        <v>480</v>
      </c>
      <c r="R2988" s="27" t="str">
        <f>VLOOKUP(B2988,[1]ПланКаз!A2973:S6277,19,0)</f>
        <v>Дана</v>
      </c>
      <c r="S2988" s="29">
        <v>8</v>
      </c>
      <c r="T2988" s="29">
        <v>1384</v>
      </c>
      <c r="U2988" s="29">
        <v>11072</v>
      </c>
      <c r="V2988" s="29">
        <v>12400.64</v>
      </c>
      <c r="W2988" s="27"/>
      <c r="X2988" s="27" t="s">
        <v>64</v>
      </c>
      <c r="Y2988" s="27" t="s">
        <v>63</v>
      </c>
    </row>
    <row r="2989" spans="2:25" x14ac:dyDescent="0.2">
      <c r="B2989" s="27" t="s">
        <v>6259</v>
      </c>
      <c r="C2989" s="27" t="s">
        <v>57</v>
      </c>
      <c r="D2989" s="27" t="s">
        <v>6260</v>
      </c>
      <c r="E2989" s="27" t="str">
        <f>VLOOKUP(D2989,[1]ЕНС!A:E,2,FALSE)</f>
        <v>Гайка</v>
      </c>
      <c r="F2989" s="27" t="str">
        <f>VLOOKUP(D2989,[1]ЕНС!A:E,3,FALSE)</f>
        <v>для легкового автомобиля, специальная, для крепления колеса</v>
      </c>
      <c r="G2989" s="27" t="s">
        <v>6261</v>
      </c>
      <c r="H2989" s="27" t="s">
        <v>28</v>
      </c>
      <c r="I2989" s="27">
        <v>0</v>
      </c>
      <c r="J2989" s="27">
        <v>631010000</v>
      </c>
      <c r="K2989" s="27" t="str">
        <f>VLOOKUP(B2989,[1]ПланКаз!A2976:M6280,12,0)</f>
        <v>ҚР, ШҚО, Өскемен қ., Бажов көш., 10</v>
      </c>
      <c r="L2989" s="27" t="str">
        <f>VLOOKUP(B2989,[1]ПланКаз!A2974:M6278,13,0)</f>
        <v>Желтоқсан-Қантар</v>
      </c>
      <c r="M2989" s="27" t="str">
        <f>VLOOKUP(B2989,[1]ПланКаз!A2976:N6280,14,0)</f>
        <v>Шығыс-Қазақстан облысы, Өскемен қ.</v>
      </c>
      <c r="N2989" s="27" t="s">
        <v>60</v>
      </c>
      <c r="O2989" s="27" t="str">
        <f>VLOOKUP(B2989,[1]ПланКаз!A2975:P6279,16,0)</f>
        <v>жыл бойына өтінім бойынша</v>
      </c>
      <c r="P2989" s="27" t="s">
        <v>61</v>
      </c>
      <c r="Q2989" s="28" t="s">
        <v>480</v>
      </c>
      <c r="R2989" s="27" t="str">
        <f>VLOOKUP(B2989,[1]ПланКаз!A2974:S6278,19,0)</f>
        <v>Дана</v>
      </c>
      <c r="S2989" s="29">
        <v>28</v>
      </c>
      <c r="T2989" s="29">
        <v>221</v>
      </c>
      <c r="U2989" s="29">
        <v>6188</v>
      </c>
      <c r="V2989" s="29">
        <v>6930.56</v>
      </c>
      <c r="W2989" s="27"/>
      <c r="X2989" s="27" t="s">
        <v>64</v>
      </c>
      <c r="Y2989" s="27" t="s">
        <v>63</v>
      </c>
    </row>
    <row r="2990" spans="2:25" x14ac:dyDescent="0.2">
      <c r="B2990" s="27" t="s">
        <v>6262</v>
      </c>
      <c r="C2990" s="27" t="s">
        <v>57</v>
      </c>
      <c r="D2990" s="27" t="s">
        <v>6263</v>
      </c>
      <c r="E2990" s="27" t="str">
        <f>VLOOKUP(D2990,[1]ЕНС!A:E,2,FALSE)</f>
        <v>Гайка</v>
      </c>
      <c r="F2990" s="27" t="str">
        <f>VLOOKUP(D2990,[1]ЕНС!A:E,3,FALSE)</f>
        <v>для легкового автомобиля, для крепления вала</v>
      </c>
      <c r="G2990" s="27" t="s">
        <v>6264</v>
      </c>
      <c r="H2990" s="27" t="s">
        <v>28</v>
      </c>
      <c r="I2990" s="27">
        <v>0</v>
      </c>
      <c r="J2990" s="27">
        <v>631010000</v>
      </c>
      <c r="K2990" s="27" t="str">
        <f>VLOOKUP(B2990,[1]ПланКаз!A2977:M6281,12,0)</f>
        <v>ҚР, ШҚО, Өскемен қ., Бажов көш., 10</v>
      </c>
      <c r="L2990" s="27" t="str">
        <f>VLOOKUP(B2990,[1]ПланКаз!A2975:M6279,13,0)</f>
        <v>Желтоқсан-Қантар</v>
      </c>
      <c r="M2990" s="27" t="str">
        <f>VLOOKUP(B2990,[1]ПланКаз!A2977:N6281,14,0)</f>
        <v>Шығыс-Қазақстан облысы, Өскемен қ.</v>
      </c>
      <c r="N2990" s="27" t="s">
        <v>60</v>
      </c>
      <c r="O2990" s="27" t="str">
        <f>VLOOKUP(B2990,[1]ПланКаз!A2976:P6280,16,0)</f>
        <v>жыл бойына өтінім бойынша</v>
      </c>
      <c r="P2990" s="27" t="s">
        <v>61</v>
      </c>
      <c r="Q2990" s="28" t="s">
        <v>480</v>
      </c>
      <c r="R2990" s="27" t="str">
        <f>VLOOKUP(B2990,[1]ПланКаз!A2975:S6279,19,0)</f>
        <v>Дана</v>
      </c>
      <c r="S2990" s="29">
        <v>2</v>
      </c>
      <c r="T2990" s="29">
        <v>1472</v>
      </c>
      <c r="U2990" s="29">
        <v>2944</v>
      </c>
      <c r="V2990" s="29">
        <v>3297.28</v>
      </c>
      <c r="W2990" s="27"/>
      <c r="X2990" s="27" t="s">
        <v>64</v>
      </c>
      <c r="Y2990" s="27" t="s">
        <v>63</v>
      </c>
    </row>
    <row r="2991" spans="2:25" x14ac:dyDescent="0.2">
      <c r="B2991" s="27" t="s">
        <v>6265</v>
      </c>
      <c r="C2991" s="27" t="s">
        <v>57</v>
      </c>
      <c r="D2991" s="27" t="s">
        <v>6266</v>
      </c>
      <c r="E2991" s="27" t="str">
        <f>VLOOKUP(D2991,[1]ЕНС!A:E,2,FALSE)</f>
        <v>Реле</v>
      </c>
      <c r="F2991" s="27" t="str">
        <f>VLOOKUP(D2991,[1]ЕНС!A:E,3,FALSE)</f>
        <v>для легкового автомобиля, интегральное</v>
      </c>
      <c r="G2991" s="27" t="s">
        <v>6267</v>
      </c>
      <c r="H2991" s="27" t="s">
        <v>28</v>
      </c>
      <c r="I2991" s="27">
        <v>0</v>
      </c>
      <c r="J2991" s="27">
        <v>631010000</v>
      </c>
      <c r="K2991" s="27" t="str">
        <f>VLOOKUP(B2991,[1]ПланКаз!A2978:M6282,12,0)</f>
        <v>ҚР, ШҚО, Өскемен қ., Бажов көш., 10</v>
      </c>
      <c r="L2991" s="27" t="str">
        <f>VLOOKUP(B2991,[1]ПланКаз!A2976:M6280,13,0)</f>
        <v>Желтоқсан-Қантар</v>
      </c>
      <c r="M2991" s="27" t="str">
        <f>VLOOKUP(B2991,[1]ПланКаз!A2978:N6282,14,0)</f>
        <v>Шығыс-Қазақстан облысы, Өскемен қ.</v>
      </c>
      <c r="N2991" s="27" t="s">
        <v>60</v>
      </c>
      <c r="O2991" s="27" t="str">
        <f>VLOOKUP(B2991,[1]ПланКаз!A2977:P6281,16,0)</f>
        <v>жыл бойына өтінім бойынша</v>
      </c>
      <c r="P2991" s="27" t="s">
        <v>61</v>
      </c>
      <c r="Q2991" s="28" t="s">
        <v>480</v>
      </c>
      <c r="R2991" s="27" t="str">
        <f>VLOOKUP(B2991,[1]ПланКаз!A2976:S6280,19,0)</f>
        <v>Дана</v>
      </c>
      <c r="S2991" s="29">
        <v>33</v>
      </c>
      <c r="T2991" s="29">
        <v>793</v>
      </c>
      <c r="U2991" s="29">
        <v>26169</v>
      </c>
      <c r="V2991" s="29">
        <v>29309.279999999999</v>
      </c>
      <c r="W2991" s="27"/>
      <c r="X2991" s="27" t="s">
        <v>64</v>
      </c>
      <c r="Y2991" s="27" t="s">
        <v>63</v>
      </c>
    </row>
    <row r="2992" spans="2:25" x14ac:dyDescent="0.2">
      <c r="B2992" s="27" t="s">
        <v>6268</v>
      </c>
      <c r="C2992" s="27" t="s">
        <v>57</v>
      </c>
      <c r="D2992" s="27" t="s">
        <v>5427</v>
      </c>
      <c r="E2992" s="27" t="str">
        <f>VLOOKUP(D2992,[1]ЕНС!A:E,2,FALSE)</f>
        <v>Глушитель</v>
      </c>
      <c r="F2992" s="27" t="str">
        <f>VLOOKUP(D2992,[1]ЕНС!A:E,3,FALSE)</f>
        <v>для легкового автомобиля, основной</v>
      </c>
      <c r="G2992" s="27" t="s">
        <v>6269</v>
      </c>
      <c r="H2992" s="27" t="s">
        <v>28</v>
      </c>
      <c r="I2992" s="27">
        <v>0</v>
      </c>
      <c r="J2992" s="27">
        <v>631010000</v>
      </c>
      <c r="K2992" s="27" t="str">
        <f>VLOOKUP(B2992,[1]ПланКаз!A2979:M6283,12,0)</f>
        <v>ҚР, ШҚО, Өскемен қ., Бажов көш., 10</v>
      </c>
      <c r="L2992" s="27" t="str">
        <f>VLOOKUP(B2992,[1]ПланКаз!A2977:M6281,13,0)</f>
        <v>Желтоқсан-Қантар</v>
      </c>
      <c r="M2992" s="27" t="str">
        <f>VLOOKUP(B2992,[1]ПланКаз!A2979:N6283,14,0)</f>
        <v>Шығыс-Қазақстан облысы, Өскемен қ.</v>
      </c>
      <c r="N2992" s="27" t="s">
        <v>60</v>
      </c>
      <c r="O2992" s="27" t="str">
        <f>VLOOKUP(B2992,[1]ПланКаз!A2978:P6282,16,0)</f>
        <v>жыл бойына өтінім бойынша</v>
      </c>
      <c r="P2992" s="27" t="s">
        <v>61</v>
      </c>
      <c r="Q2992" s="28" t="s">
        <v>480</v>
      </c>
      <c r="R2992" s="27" t="str">
        <f>VLOOKUP(B2992,[1]ПланКаз!A2977:S6281,19,0)</f>
        <v>Дана</v>
      </c>
      <c r="S2992" s="29">
        <v>13</v>
      </c>
      <c r="T2992" s="29">
        <v>6348</v>
      </c>
      <c r="U2992" s="29">
        <v>82524</v>
      </c>
      <c r="V2992" s="29">
        <v>92426.880000000005</v>
      </c>
      <c r="W2992" s="27"/>
      <c r="X2992" s="27" t="s">
        <v>64</v>
      </c>
      <c r="Y2992" s="27" t="s">
        <v>63</v>
      </c>
    </row>
    <row r="2993" spans="2:25" x14ac:dyDescent="0.2">
      <c r="B2993" s="27" t="s">
        <v>6270</v>
      </c>
      <c r="C2993" s="27" t="s">
        <v>57</v>
      </c>
      <c r="D2993" s="27" t="s">
        <v>6271</v>
      </c>
      <c r="E2993" s="27" t="str">
        <f>VLOOKUP(D2993,[1]ЕНС!A:E,2,FALSE)</f>
        <v>Прокладка</v>
      </c>
      <c r="F2993" s="27" t="str">
        <f>VLOOKUP(D2993,[1]ЕНС!A:E,3,FALSE)</f>
        <v>для карбюраторного двигателя, поддона картера, для легкового автомобиля</v>
      </c>
      <c r="G2993" s="27" t="s">
        <v>6272</v>
      </c>
      <c r="H2993" s="27" t="s">
        <v>28</v>
      </c>
      <c r="I2993" s="27">
        <v>0</v>
      </c>
      <c r="J2993" s="27">
        <v>631010000</v>
      </c>
      <c r="K2993" s="27" t="str">
        <f>VLOOKUP(B2993,[1]ПланКаз!A2980:M6284,12,0)</f>
        <v>ҚР, ШҚО, Өскемен қ., Бажов көш., 10</v>
      </c>
      <c r="L2993" s="27" t="str">
        <f>VLOOKUP(B2993,[1]ПланКаз!A2978:M6282,13,0)</f>
        <v>Желтоқсан-Қантар</v>
      </c>
      <c r="M2993" s="27" t="str">
        <f>VLOOKUP(B2993,[1]ПланКаз!A2980:N6284,14,0)</f>
        <v>Шығыс-Қазақстан облысы, Өскемен қ.</v>
      </c>
      <c r="N2993" s="27" t="s">
        <v>60</v>
      </c>
      <c r="O2993" s="27" t="str">
        <f>VLOOKUP(B2993,[1]ПланКаз!A2979:P6283,16,0)</f>
        <v>жыл бойына өтінім бойынша</v>
      </c>
      <c r="P2993" s="27" t="s">
        <v>61</v>
      </c>
      <c r="Q2993" s="28" t="s">
        <v>480</v>
      </c>
      <c r="R2993" s="27" t="str">
        <f>VLOOKUP(B2993,[1]ПланКаз!A2978:S6282,19,0)</f>
        <v>Дана</v>
      </c>
      <c r="S2993" s="29">
        <v>15</v>
      </c>
      <c r="T2993" s="29">
        <v>793</v>
      </c>
      <c r="U2993" s="29">
        <v>11895</v>
      </c>
      <c r="V2993" s="29">
        <v>13322.4</v>
      </c>
      <c r="W2993" s="27"/>
      <c r="X2993" s="27" t="s">
        <v>64</v>
      </c>
      <c r="Y2993" s="27" t="s">
        <v>63</v>
      </c>
    </row>
    <row r="2994" spans="2:25" x14ac:dyDescent="0.2">
      <c r="B2994" s="27" t="s">
        <v>6273</v>
      </c>
      <c r="C2994" s="27" t="s">
        <v>57</v>
      </c>
      <c r="D2994" s="27" t="s">
        <v>5430</v>
      </c>
      <c r="E2994" s="27" t="str">
        <f>VLOOKUP(D2994,[1]ЕНС!A:E,2,FALSE)</f>
        <v>Датчик давления масла</v>
      </c>
      <c r="F2994" s="27" t="str">
        <f>VLOOKUP(D2994,[1]ЕНС!A:E,3,FALSE)</f>
        <v>для легкового автомобиля</v>
      </c>
      <c r="G2994" s="27" t="s">
        <v>6274</v>
      </c>
      <c r="H2994" s="27" t="s">
        <v>28</v>
      </c>
      <c r="I2994" s="27">
        <v>0</v>
      </c>
      <c r="J2994" s="27">
        <v>631010000</v>
      </c>
      <c r="K2994" s="27" t="str">
        <f>VLOOKUP(B2994,[1]ПланКаз!A2981:M6285,12,0)</f>
        <v>ҚР, ШҚО, Өскемен қ., Бажов көш., 10</v>
      </c>
      <c r="L2994" s="27" t="str">
        <f>VLOOKUP(B2994,[1]ПланКаз!A2979:M6283,13,0)</f>
        <v>Желтоқсан-Қантар</v>
      </c>
      <c r="M2994" s="27" t="str">
        <f>VLOOKUP(B2994,[1]ПланКаз!A2981:N6285,14,0)</f>
        <v>Шығыс-Қазақстан облысы, Өскемен қ.</v>
      </c>
      <c r="N2994" s="27" t="s">
        <v>60</v>
      </c>
      <c r="O2994" s="27" t="str">
        <f>VLOOKUP(B2994,[1]ПланКаз!A2980:P6284,16,0)</f>
        <v>жыл бойына өтінім бойынша</v>
      </c>
      <c r="P2994" s="27" t="s">
        <v>61</v>
      </c>
      <c r="Q2994" s="28" t="s">
        <v>480</v>
      </c>
      <c r="R2994" s="27" t="str">
        <f>VLOOKUP(B2994,[1]ПланКаз!A2979:S6283,19,0)</f>
        <v>Дана</v>
      </c>
      <c r="S2994" s="29">
        <v>15</v>
      </c>
      <c r="T2994" s="29">
        <v>556</v>
      </c>
      <c r="U2994" s="29">
        <v>8340</v>
      </c>
      <c r="V2994" s="29">
        <v>9340.7999999999993</v>
      </c>
      <c r="W2994" s="27"/>
      <c r="X2994" s="27" t="s">
        <v>64</v>
      </c>
      <c r="Y2994" s="27" t="s">
        <v>63</v>
      </c>
    </row>
    <row r="2995" spans="2:25" x14ac:dyDescent="0.2">
      <c r="B2995" s="27" t="s">
        <v>6275</v>
      </c>
      <c r="C2995" s="27" t="s">
        <v>57</v>
      </c>
      <c r="D2995" s="27" t="s">
        <v>6276</v>
      </c>
      <c r="E2995" s="27" t="str">
        <f>VLOOKUP(D2995,[1]ЕНС!A:E,2,FALSE)</f>
        <v>Реле</v>
      </c>
      <c r="F2995" s="27" t="str">
        <f>VLOOKUP(D2995,[1]ЕНС!A:E,3,FALSE)</f>
        <v>для легкового автомобиля, поворота</v>
      </c>
      <c r="G2995" s="27" t="s">
        <v>6277</v>
      </c>
      <c r="H2995" s="27" t="s">
        <v>28</v>
      </c>
      <c r="I2995" s="27">
        <v>0</v>
      </c>
      <c r="J2995" s="27">
        <v>631010000</v>
      </c>
      <c r="K2995" s="27" t="str">
        <f>VLOOKUP(B2995,[1]ПланКаз!A2982:M6286,12,0)</f>
        <v>ҚР, ШҚО, Өскемен қ., Бажов көш., 10</v>
      </c>
      <c r="L2995" s="27" t="str">
        <f>VLOOKUP(B2995,[1]ПланКаз!A2980:M6284,13,0)</f>
        <v>Желтоқсан-Қантар</v>
      </c>
      <c r="M2995" s="27" t="str">
        <f>VLOOKUP(B2995,[1]ПланКаз!A2982:N6286,14,0)</f>
        <v>Шығыс-Қазақстан облысы, Өскемен қ.</v>
      </c>
      <c r="N2995" s="27" t="s">
        <v>60</v>
      </c>
      <c r="O2995" s="27" t="str">
        <f>VLOOKUP(B2995,[1]ПланКаз!A2981:P6285,16,0)</f>
        <v>жыл бойына өтінім бойынша</v>
      </c>
      <c r="P2995" s="27" t="s">
        <v>61</v>
      </c>
      <c r="Q2995" s="28" t="s">
        <v>480</v>
      </c>
      <c r="R2995" s="27" t="str">
        <f>VLOOKUP(B2995,[1]ПланКаз!A2980:S6284,19,0)</f>
        <v>Дана</v>
      </c>
      <c r="S2995" s="29">
        <v>5</v>
      </c>
      <c r="T2995" s="29">
        <v>1500</v>
      </c>
      <c r="U2995" s="29">
        <v>7500</v>
      </c>
      <c r="V2995" s="29">
        <v>8400</v>
      </c>
      <c r="W2995" s="27"/>
      <c r="X2995" s="27" t="s">
        <v>64</v>
      </c>
      <c r="Y2995" s="27" t="s">
        <v>63</v>
      </c>
    </row>
    <row r="2996" spans="2:25" x14ac:dyDescent="0.2">
      <c r="B2996" s="27" t="s">
        <v>6278</v>
      </c>
      <c r="C2996" s="27" t="s">
        <v>57</v>
      </c>
      <c r="D2996" s="27" t="s">
        <v>6279</v>
      </c>
      <c r="E2996" s="27" t="str">
        <f>VLOOKUP(D2996,[1]ЕНС!A:E,2,FALSE)</f>
        <v>Датчик температуры охлаждающей жидкости (термистор)</v>
      </c>
      <c r="F2996" s="27" t="str">
        <f>VLOOKUP(D2996,[1]ЕНС!A:E,3,FALSE)</f>
        <v>для легкового автомобиля, прямого подогрева</v>
      </c>
      <c r="G2996" s="27" t="s">
        <v>6280</v>
      </c>
      <c r="H2996" s="27" t="s">
        <v>28</v>
      </c>
      <c r="I2996" s="27">
        <v>0</v>
      </c>
      <c r="J2996" s="27">
        <v>631010000</v>
      </c>
      <c r="K2996" s="27" t="str">
        <f>VLOOKUP(B2996,[1]ПланКаз!A2983:M6287,12,0)</f>
        <v>ҚР, ШҚО, Өскемен қ., Бажов көш., 10</v>
      </c>
      <c r="L2996" s="27" t="str">
        <f>VLOOKUP(B2996,[1]ПланКаз!A2981:M6285,13,0)</f>
        <v>Желтоқсан-Қантар</v>
      </c>
      <c r="M2996" s="27" t="str">
        <f>VLOOKUP(B2996,[1]ПланКаз!A2983:N6287,14,0)</f>
        <v>Шығыс-Қазақстан облысы, Өскемен қ.</v>
      </c>
      <c r="N2996" s="27" t="s">
        <v>60</v>
      </c>
      <c r="O2996" s="27" t="str">
        <f>VLOOKUP(B2996,[1]ПланКаз!A2982:P6286,16,0)</f>
        <v>жыл бойына өтінім бойынша</v>
      </c>
      <c r="P2996" s="27" t="s">
        <v>61</v>
      </c>
      <c r="Q2996" s="28" t="s">
        <v>480</v>
      </c>
      <c r="R2996" s="27" t="str">
        <f>VLOOKUP(B2996,[1]ПланКаз!A2981:S6285,19,0)</f>
        <v>Дана</v>
      </c>
      <c r="S2996" s="29">
        <v>4</v>
      </c>
      <c r="T2996" s="29">
        <v>635</v>
      </c>
      <c r="U2996" s="29">
        <v>2540</v>
      </c>
      <c r="V2996" s="29">
        <v>2844.8</v>
      </c>
      <c r="W2996" s="27"/>
      <c r="X2996" s="27" t="s">
        <v>64</v>
      </c>
      <c r="Y2996" s="27" t="s">
        <v>63</v>
      </c>
    </row>
    <row r="2997" spans="2:25" x14ac:dyDescent="0.2">
      <c r="B2997" s="27" t="s">
        <v>6281</v>
      </c>
      <c r="C2997" s="27" t="s">
        <v>57</v>
      </c>
      <c r="D2997" s="27" t="s">
        <v>6279</v>
      </c>
      <c r="E2997" s="27" t="str">
        <f>VLOOKUP(D2997,[1]ЕНС!A:E,2,FALSE)</f>
        <v>Датчик температуры охлаждающей жидкости (термистор)</v>
      </c>
      <c r="F2997" s="27" t="str">
        <f>VLOOKUP(D2997,[1]ЕНС!A:E,3,FALSE)</f>
        <v>для легкового автомобиля, прямого подогрева</v>
      </c>
      <c r="G2997" s="27" t="s">
        <v>6282</v>
      </c>
      <c r="H2997" s="27" t="s">
        <v>28</v>
      </c>
      <c r="I2997" s="27">
        <v>0</v>
      </c>
      <c r="J2997" s="27">
        <v>631010000</v>
      </c>
      <c r="K2997" s="27" t="str">
        <f>VLOOKUP(B2997,[1]ПланКаз!A2984:M6288,12,0)</f>
        <v>ҚР, ШҚО, Өскемен қ., Бажов көш., 10</v>
      </c>
      <c r="L2997" s="27" t="str">
        <f>VLOOKUP(B2997,[1]ПланКаз!A2982:M6286,13,0)</f>
        <v>Желтоқсан-Қантар</v>
      </c>
      <c r="M2997" s="27" t="str">
        <f>VLOOKUP(B2997,[1]ПланКаз!A2984:N6288,14,0)</f>
        <v>Шығыс-Қазақстан облысы, Өскемен қ.</v>
      </c>
      <c r="N2997" s="27" t="s">
        <v>60</v>
      </c>
      <c r="O2997" s="27" t="str">
        <f>VLOOKUP(B2997,[1]ПланКаз!A2983:P6287,16,0)</f>
        <v>жыл бойына өтінім бойынша</v>
      </c>
      <c r="P2997" s="27" t="s">
        <v>61</v>
      </c>
      <c r="Q2997" s="28" t="s">
        <v>480</v>
      </c>
      <c r="R2997" s="27" t="str">
        <f>VLOOKUP(B2997,[1]ПланКаз!A2982:S6286,19,0)</f>
        <v>Дана</v>
      </c>
      <c r="S2997" s="29">
        <v>4</v>
      </c>
      <c r="T2997" s="29">
        <v>968</v>
      </c>
      <c r="U2997" s="29">
        <v>3872</v>
      </c>
      <c r="V2997" s="29">
        <v>4336.6400000000003</v>
      </c>
      <c r="W2997" s="27"/>
      <c r="X2997" s="27" t="s">
        <v>64</v>
      </c>
      <c r="Y2997" s="27" t="s">
        <v>63</v>
      </c>
    </row>
    <row r="2998" spans="2:25" x14ac:dyDescent="0.2">
      <c r="B2998" s="27" t="s">
        <v>6283</v>
      </c>
      <c r="C2998" s="27" t="s">
        <v>57</v>
      </c>
      <c r="D2998" s="27" t="s">
        <v>5021</v>
      </c>
      <c r="E2998" s="27" t="str">
        <f>VLOOKUP(D2998,[1]ЕНС!A:E,2,FALSE)</f>
        <v>Тент</v>
      </c>
      <c r="F2998" s="27" t="str">
        <f>VLOOKUP(D2998,[1]ЕНС!A:E,3,FALSE)</f>
        <v>из синтетического материала</v>
      </c>
      <c r="G2998" s="27" t="s">
        <v>6284</v>
      </c>
      <c r="H2998" s="27" t="s">
        <v>28</v>
      </c>
      <c r="I2998" s="27">
        <v>0</v>
      </c>
      <c r="J2998" s="27">
        <v>631010000</v>
      </c>
      <c r="K2998" s="27" t="str">
        <f>VLOOKUP(B2998,[1]ПланКаз!A2985:M6289,12,0)</f>
        <v>ҚР, ШҚО, Өскемен қ., Бажов көш., 10</v>
      </c>
      <c r="L2998" s="27" t="str">
        <f>VLOOKUP(B2998,[1]ПланКаз!A2983:M6287,13,0)</f>
        <v>Желтоқсан-Қантар</v>
      </c>
      <c r="M2998" s="27" t="str">
        <f>VLOOKUP(B2998,[1]ПланКаз!A2985:N6289,14,0)</f>
        <v>Шығыс-Қазақстан облысы, Өскемен қ.</v>
      </c>
      <c r="N2998" s="27" t="s">
        <v>60</v>
      </c>
      <c r="O2998" s="27" t="str">
        <f>VLOOKUP(B2998,[1]ПланКаз!A2984:P6288,16,0)</f>
        <v>жыл бойына өтінім бойынша</v>
      </c>
      <c r="P2998" s="27" t="s">
        <v>61</v>
      </c>
      <c r="Q2998" s="28" t="s">
        <v>480</v>
      </c>
      <c r="R2998" s="27" t="str">
        <f>VLOOKUP(B2998,[1]ПланКаз!A2983:S6287,19,0)</f>
        <v>Дана</v>
      </c>
      <c r="S2998" s="29">
        <v>5</v>
      </c>
      <c r="T2998" s="29">
        <v>28152</v>
      </c>
      <c r="U2998" s="29">
        <v>140760</v>
      </c>
      <c r="V2998" s="29">
        <v>157651.20000000001</v>
      </c>
      <c r="W2998" s="27"/>
      <c r="X2998" s="27" t="s">
        <v>64</v>
      </c>
      <c r="Y2998" s="27" t="s">
        <v>63</v>
      </c>
    </row>
    <row r="2999" spans="2:25" x14ac:dyDescent="0.2">
      <c r="B2999" s="27" t="s">
        <v>6285</v>
      </c>
      <c r="C2999" s="27" t="s">
        <v>57</v>
      </c>
      <c r="D2999" s="27" t="s">
        <v>5692</v>
      </c>
      <c r="E2999" s="27" t="str">
        <f>VLOOKUP(D2999,[1]ЕНС!A:E,2,FALSE)</f>
        <v>Датчик уровня топлива</v>
      </c>
      <c r="F2999" s="27" t="str">
        <f>VLOOKUP(D2999,[1]ЕНС!A:E,3,FALSE)</f>
        <v>для грузового автомобиля</v>
      </c>
      <c r="G2999" s="27" t="s">
        <v>6286</v>
      </c>
      <c r="H2999" s="27" t="s">
        <v>28</v>
      </c>
      <c r="I2999" s="27">
        <v>0</v>
      </c>
      <c r="J2999" s="27">
        <v>631010000</v>
      </c>
      <c r="K2999" s="27" t="str">
        <f>VLOOKUP(B2999,[1]ПланКаз!A2986:M6290,12,0)</f>
        <v>ҚР, ШҚО, Өскемен қ., Бажов көш., 10</v>
      </c>
      <c r="L2999" s="27" t="str">
        <f>VLOOKUP(B2999,[1]ПланКаз!A2984:M6288,13,0)</f>
        <v>Желтоқсан-Қантар</v>
      </c>
      <c r="M2999" s="27" t="str">
        <f>VLOOKUP(B2999,[1]ПланКаз!A2986:N6290,14,0)</f>
        <v>Шығыс-Қазақстан облысы, Өскемен қ.</v>
      </c>
      <c r="N2999" s="27" t="s">
        <v>60</v>
      </c>
      <c r="O2999" s="27" t="str">
        <f>VLOOKUP(B2999,[1]ПланКаз!A2985:P6289,16,0)</f>
        <v>жыл бойына өтінім бойынша</v>
      </c>
      <c r="P2999" s="27" t="s">
        <v>61</v>
      </c>
      <c r="Q2999" s="28" t="s">
        <v>480</v>
      </c>
      <c r="R2999" s="27" t="str">
        <f>VLOOKUP(B2999,[1]ПланКаз!A2984:S6288,19,0)</f>
        <v>Дана</v>
      </c>
      <c r="S2999" s="29">
        <v>1</v>
      </c>
      <c r="T2999" s="29">
        <v>4775</v>
      </c>
      <c r="U2999" s="29">
        <v>4775</v>
      </c>
      <c r="V2999" s="29">
        <v>5348</v>
      </c>
      <c r="W2999" s="27"/>
      <c r="X2999" s="27" t="s">
        <v>64</v>
      </c>
      <c r="Y2999" s="27" t="s">
        <v>63</v>
      </c>
    </row>
    <row r="3000" spans="2:25" x14ac:dyDescent="0.2">
      <c r="B3000" s="27" t="s">
        <v>6287</v>
      </c>
      <c r="C3000" s="27" t="s">
        <v>57</v>
      </c>
      <c r="D3000" s="27" t="s">
        <v>6288</v>
      </c>
      <c r="E3000" s="27" t="str">
        <f>VLOOKUP(D3000,[1]ЕНС!A:E,2,FALSE)</f>
        <v>Вата</v>
      </c>
      <c r="F3000" s="27" t="str">
        <f>VLOOKUP(D3000,[1]ЕНС!A:E,3,FALSE)</f>
        <v>теплоизоляционная, минеральная, ГОСТ 4640-2011</v>
      </c>
      <c r="G3000" s="27" t="s">
        <v>6289</v>
      </c>
      <c r="H3000" s="27" t="s">
        <v>28</v>
      </c>
      <c r="I3000" s="27">
        <v>0</v>
      </c>
      <c r="J3000" s="27">
        <v>631010000</v>
      </c>
      <c r="K3000" s="27" t="str">
        <f>VLOOKUP(B3000,[1]ПланКаз!A2987:M6291,12,0)</f>
        <v>ҚР, ШҚО, Өскемен қ., Бажов көш., 10</v>
      </c>
      <c r="L3000" s="27" t="str">
        <f>VLOOKUP(B3000,[1]ПланКаз!A2985:M6289,13,0)</f>
        <v>Желтоқсан-Қантар</v>
      </c>
      <c r="M3000" s="27" t="str">
        <f>VLOOKUP(B3000,[1]ПланКаз!A2987:N6291,14,0)</f>
        <v>Шығыс-Қазақстан облысы, Өскемен қ.</v>
      </c>
      <c r="N3000" s="27" t="s">
        <v>60</v>
      </c>
      <c r="O3000" s="27" t="str">
        <f>VLOOKUP(B3000,[1]ПланКаз!A2986:P6290,16,0)</f>
        <v>жыл бойына өтінім бойынша</v>
      </c>
      <c r="P3000" s="27" t="s">
        <v>61</v>
      </c>
      <c r="Q3000" s="28" t="s">
        <v>480</v>
      </c>
      <c r="R3000" s="27" t="str">
        <f>VLOOKUP(B3000,[1]ПланКаз!A2985:S6289,19,0)</f>
        <v>Дана</v>
      </c>
      <c r="S3000" s="29">
        <v>4</v>
      </c>
      <c r="T3000" s="29">
        <v>3500</v>
      </c>
      <c r="U3000" s="29">
        <v>14000</v>
      </c>
      <c r="V3000" s="29">
        <v>15680</v>
      </c>
      <c r="W3000" s="27"/>
      <c r="X3000" s="27" t="s">
        <v>64</v>
      </c>
      <c r="Y3000" s="27" t="s">
        <v>63</v>
      </c>
    </row>
    <row r="3001" spans="2:25" x14ac:dyDescent="0.2">
      <c r="B3001" s="27" t="s">
        <v>6290</v>
      </c>
      <c r="C3001" s="27" t="s">
        <v>57</v>
      </c>
      <c r="D3001" s="27" t="s">
        <v>6291</v>
      </c>
      <c r="E3001" s="27" t="str">
        <f>VLOOKUP(D3001,[1]ЕНС!A:E,2,FALSE)</f>
        <v>Свеча зажигания</v>
      </c>
      <c r="F3001" s="27" t="str">
        <f>VLOOKUP(D3001,[1]ЕНС!A:E,3,FALSE)</f>
        <v>для легкового автомобиля, резьба М10, короткая</v>
      </c>
      <c r="G3001" s="27" t="s">
        <v>6292</v>
      </c>
      <c r="H3001" s="27" t="s">
        <v>28</v>
      </c>
      <c r="I3001" s="27">
        <v>0</v>
      </c>
      <c r="J3001" s="27">
        <v>631010000</v>
      </c>
      <c r="K3001" s="27" t="str">
        <f>VLOOKUP(B3001,[1]ПланКаз!A2988:M6292,12,0)</f>
        <v>ҚР, ШҚО, Өскемен қ., Бажов көш., 10</v>
      </c>
      <c r="L3001" s="27" t="str">
        <f>VLOOKUP(B3001,[1]ПланКаз!A2986:M6290,13,0)</f>
        <v>Желтоқсан-Қантар</v>
      </c>
      <c r="M3001" s="27" t="str">
        <f>VLOOKUP(B3001,[1]ПланКаз!A2988:N6292,14,0)</f>
        <v>Шығыс-Қазақстан облысы, Өскемен қ.</v>
      </c>
      <c r="N3001" s="27" t="s">
        <v>60</v>
      </c>
      <c r="O3001" s="27" t="str">
        <f>VLOOKUP(B3001,[1]ПланКаз!A2987:P6291,16,0)</f>
        <v>жыл бойына өтінім бойынша</v>
      </c>
      <c r="P3001" s="27" t="s">
        <v>61</v>
      </c>
      <c r="Q3001" s="28" t="s">
        <v>2783</v>
      </c>
      <c r="R3001" s="27" t="str">
        <f>VLOOKUP(B3001,[1]ПланКаз!A2986:S6290,19,0)</f>
        <v>Комплект</v>
      </c>
      <c r="S3001" s="29">
        <v>76</v>
      </c>
      <c r="T3001" s="29">
        <v>2063</v>
      </c>
      <c r="U3001" s="29">
        <v>156788</v>
      </c>
      <c r="V3001" s="29">
        <v>175602.56</v>
      </c>
      <c r="W3001" s="27"/>
      <c r="X3001" s="27" t="s">
        <v>64</v>
      </c>
      <c r="Y3001" s="27" t="s">
        <v>63</v>
      </c>
    </row>
    <row r="3002" spans="2:25" x14ac:dyDescent="0.2">
      <c r="B3002" s="27" t="s">
        <v>6293</v>
      </c>
      <c r="C3002" s="27" t="s">
        <v>57</v>
      </c>
      <c r="D3002" s="27" t="s">
        <v>6294</v>
      </c>
      <c r="E3002" s="27" t="str">
        <f>VLOOKUP(D3002,[1]ЕНС!A:E,2,FALSE)</f>
        <v>Ротор</v>
      </c>
      <c r="F3002" s="27" t="str">
        <f>VLOOKUP(D3002,[1]ЕНС!A:E,3,FALSE)</f>
        <v>генератора, для легкового автомобиля, на генератор на напряжение более 7 В, но не более 14 В, с последовательным возбуждением</v>
      </c>
      <c r="G3002" s="27" t="s">
        <v>6295</v>
      </c>
      <c r="H3002" s="27" t="s">
        <v>28</v>
      </c>
      <c r="I3002" s="27">
        <v>0</v>
      </c>
      <c r="J3002" s="27">
        <v>631010000</v>
      </c>
      <c r="K3002" s="27" t="str">
        <f>VLOOKUP(B3002,[1]ПланКаз!A2989:M6293,12,0)</f>
        <v>ҚР, ШҚО, Өскемен қ., Бажов көш., 10</v>
      </c>
      <c r="L3002" s="27" t="str">
        <f>VLOOKUP(B3002,[1]ПланКаз!A2987:M6291,13,0)</f>
        <v>Желтоқсан-Қантар</v>
      </c>
      <c r="M3002" s="27" t="str">
        <f>VLOOKUP(B3002,[1]ПланКаз!A2989:N6293,14,0)</f>
        <v>Шығыс-Қазақстан облысы, Өскемен қ.</v>
      </c>
      <c r="N3002" s="27" t="s">
        <v>60</v>
      </c>
      <c r="O3002" s="27" t="str">
        <f>VLOOKUP(B3002,[1]ПланКаз!A2988:P6292,16,0)</f>
        <v>жыл бойына өтінім бойынша</v>
      </c>
      <c r="P3002" s="27" t="s">
        <v>61</v>
      </c>
      <c r="Q3002" s="28" t="s">
        <v>480</v>
      </c>
      <c r="R3002" s="27" t="str">
        <f>VLOOKUP(B3002,[1]ПланКаз!A2987:S6291,19,0)</f>
        <v>Дана</v>
      </c>
      <c r="S3002" s="29">
        <v>5</v>
      </c>
      <c r="T3002" s="29">
        <v>10237</v>
      </c>
      <c r="U3002" s="29">
        <v>51185</v>
      </c>
      <c r="V3002" s="29">
        <v>57327.199999999997</v>
      </c>
      <c r="W3002" s="27"/>
      <c r="X3002" s="27" t="s">
        <v>64</v>
      </c>
      <c r="Y3002" s="27" t="s">
        <v>63</v>
      </c>
    </row>
    <row r="3003" spans="2:25" x14ac:dyDescent="0.2">
      <c r="B3003" s="27" t="s">
        <v>6296</v>
      </c>
      <c r="C3003" s="27" t="s">
        <v>57</v>
      </c>
      <c r="D3003" s="27" t="s">
        <v>6297</v>
      </c>
      <c r="E3003" s="27" t="str">
        <f>VLOOKUP(D3003,[1]ЕНС!A:E,2,FALSE)</f>
        <v>Демпфер</v>
      </c>
      <c r="F3003" s="27" t="str">
        <f>VLOOKUP(D3003,[1]ЕНС!A:E,3,FALSE)</f>
        <v>коленчатого вала, для легкового автомобиля</v>
      </c>
      <c r="G3003" s="27" t="s">
        <v>6298</v>
      </c>
      <c r="H3003" s="27" t="s">
        <v>28</v>
      </c>
      <c r="I3003" s="27">
        <v>0</v>
      </c>
      <c r="J3003" s="27">
        <v>631010000</v>
      </c>
      <c r="K3003" s="27" t="str">
        <f>VLOOKUP(B3003,[1]ПланКаз!A2990:M6294,12,0)</f>
        <v>ҚР, ШҚО, Өскемен қ., Бажов көш., 10</v>
      </c>
      <c r="L3003" s="27" t="str">
        <f>VLOOKUP(B3003,[1]ПланКаз!A2988:M6292,13,0)</f>
        <v>Желтоқсан-Қантар</v>
      </c>
      <c r="M3003" s="27" t="str">
        <f>VLOOKUP(B3003,[1]ПланКаз!A2990:N6294,14,0)</f>
        <v>Шығыс-Қазақстан облысы, Өскемен қ.</v>
      </c>
      <c r="N3003" s="27" t="s">
        <v>60</v>
      </c>
      <c r="O3003" s="27" t="str">
        <f>VLOOKUP(B3003,[1]ПланКаз!A2989:P6293,16,0)</f>
        <v>жыл бойына өтінім бойынша</v>
      </c>
      <c r="P3003" s="27" t="s">
        <v>61</v>
      </c>
      <c r="Q3003" s="28" t="s">
        <v>480</v>
      </c>
      <c r="R3003" s="27" t="str">
        <f>VLOOKUP(B3003,[1]ПланКаз!A2988:S6292,19,0)</f>
        <v>Дана</v>
      </c>
      <c r="S3003" s="29">
        <v>2</v>
      </c>
      <c r="T3003" s="29">
        <v>15276</v>
      </c>
      <c r="U3003" s="29">
        <v>30552</v>
      </c>
      <c r="V3003" s="29">
        <v>34218.239999999998</v>
      </c>
      <c r="W3003" s="27"/>
      <c r="X3003" s="27" t="s">
        <v>64</v>
      </c>
      <c r="Y3003" s="27" t="s">
        <v>63</v>
      </c>
    </row>
    <row r="3004" spans="2:25" x14ac:dyDescent="0.2">
      <c r="B3004" s="27" t="s">
        <v>6299</v>
      </c>
      <c r="C3004" s="27" t="s">
        <v>57</v>
      </c>
      <c r="D3004" s="27" t="s">
        <v>6300</v>
      </c>
      <c r="E3004" s="27" t="str">
        <f>VLOOKUP(D3004,[1]ЕНС!A:E,2,FALSE)</f>
        <v>Вал</v>
      </c>
      <c r="F3004" s="27" t="str">
        <f>VLOOKUP(D3004,[1]ЕНС!A:E,3,FALSE)</f>
        <v>распределительный, кулачковый, к двигателю внутреннего сгорания</v>
      </c>
      <c r="G3004" s="27" t="s">
        <v>6301</v>
      </c>
      <c r="H3004" s="27" t="s">
        <v>28</v>
      </c>
      <c r="I3004" s="27">
        <v>0</v>
      </c>
      <c r="J3004" s="27">
        <v>631010000</v>
      </c>
      <c r="K3004" s="27" t="str">
        <f>VLOOKUP(B3004,[1]ПланКаз!A2991:M6295,12,0)</f>
        <v>ҚР, ШҚО, Өскемен қ., Бажов көш., 10</v>
      </c>
      <c r="L3004" s="27" t="str">
        <f>VLOOKUP(B3004,[1]ПланКаз!A2989:M6293,13,0)</f>
        <v>Желтоқсан-Қантар</v>
      </c>
      <c r="M3004" s="27" t="str">
        <f>VLOOKUP(B3004,[1]ПланКаз!A2991:N6295,14,0)</f>
        <v>Шығыс-Қазақстан облысы, Өскемен қ.</v>
      </c>
      <c r="N3004" s="27" t="s">
        <v>60</v>
      </c>
      <c r="O3004" s="27" t="str">
        <f>VLOOKUP(B3004,[1]ПланКаз!A2990:P6294,16,0)</f>
        <v>жыл бойына өтінім бойынша</v>
      </c>
      <c r="P3004" s="27" t="s">
        <v>61</v>
      </c>
      <c r="Q3004" s="28" t="s">
        <v>480</v>
      </c>
      <c r="R3004" s="27" t="str">
        <f>VLOOKUP(B3004,[1]ПланКаз!A2989:S6293,19,0)</f>
        <v>Дана</v>
      </c>
      <c r="S3004" s="29">
        <v>5</v>
      </c>
      <c r="T3004" s="29">
        <v>24758</v>
      </c>
      <c r="U3004" s="29">
        <v>123790</v>
      </c>
      <c r="V3004" s="29">
        <v>138644.79999999999</v>
      </c>
      <c r="W3004" s="27"/>
      <c r="X3004" s="27" t="s">
        <v>64</v>
      </c>
      <c r="Y3004" s="27" t="s">
        <v>63</v>
      </c>
    </row>
    <row r="3005" spans="2:25" x14ac:dyDescent="0.2">
      <c r="B3005" s="27" t="s">
        <v>6302</v>
      </c>
      <c r="C3005" s="27" t="s">
        <v>57</v>
      </c>
      <c r="D3005" s="27" t="s">
        <v>6303</v>
      </c>
      <c r="E3005" s="27" t="str">
        <f>VLOOKUP(D3005,[1]ЕНС!A:E,2,FALSE)</f>
        <v>Шестерня привода</v>
      </c>
      <c r="F3005" s="27" t="str">
        <f>VLOOKUP(D3005,[1]ЕНС!A:E,3,FALSE)</f>
        <v>для спидометра легкового автомобиля</v>
      </c>
      <c r="G3005" s="27" t="s">
        <v>6304</v>
      </c>
      <c r="H3005" s="27" t="s">
        <v>28</v>
      </c>
      <c r="I3005" s="27">
        <v>0</v>
      </c>
      <c r="J3005" s="27">
        <v>631010000</v>
      </c>
      <c r="K3005" s="27" t="str">
        <f>VLOOKUP(B3005,[1]ПланКаз!A2992:M6296,12,0)</f>
        <v>ҚР, ШҚО, Өскемен қ., Бажов көш., 10</v>
      </c>
      <c r="L3005" s="27" t="str">
        <f>VLOOKUP(B3005,[1]ПланКаз!A2990:M6294,13,0)</f>
        <v>Желтоқсан-Қантар</v>
      </c>
      <c r="M3005" s="27" t="str">
        <f>VLOOKUP(B3005,[1]ПланКаз!A2992:N6296,14,0)</f>
        <v>Шығыс-Қазақстан облысы, Өскемен қ.</v>
      </c>
      <c r="N3005" s="27" t="s">
        <v>60</v>
      </c>
      <c r="O3005" s="27" t="str">
        <f>VLOOKUP(B3005,[1]ПланКаз!A2991:P6295,16,0)</f>
        <v>жыл бойына өтінім бойынша</v>
      </c>
      <c r="P3005" s="27" t="s">
        <v>61</v>
      </c>
      <c r="Q3005" s="28" t="s">
        <v>480</v>
      </c>
      <c r="R3005" s="27" t="str">
        <f>VLOOKUP(B3005,[1]ПланКаз!A2990:S6294,19,0)</f>
        <v>Дана</v>
      </c>
      <c r="S3005" s="29">
        <v>3</v>
      </c>
      <c r="T3005" s="29">
        <v>2687</v>
      </c>
      <c r="U3005" s="29">
        <v>8061</v>
      </c>
      <c r="V3005" s="29">
        <v>9028.32</v>
      </c>
      <c r="W3005" s="27"/>
      <c r="X3005" s="27" t="s">
        <v>64</v>
      </c>
      <c r="Y3005" s="27" t="s">
        <v>63</v>
      </c>
    </row>
    <row r="3006" spans="2:25" x14ac:dyDescent="0.2">
      <c r="B3006" s="27" t="s">
        <v>6305</v>
      </c>
      <c r="C3006" s="27" t="s">
        <v>57</v>
      </c>
      <c r="D3006" s="27" t="s">
        <v>5677</v>
      </c>
      <c r="E3006" s="27" t="str">
        <f>VLOOKUP(D3006,[1]ЕНС!A:E,2,FALSE)</f>
        <v>Втулка</v>
      </c>
      <c r="F3006" s="27" t="str">
        <f>VLOOKUP(D3006,[1]ЕНС!A:E,3,FALSE)</f>
        <v>для легкового автомобиля, для шатуна</v>
      </c>
      <c r="G3006" s="27" t="s">
        <v>6306</v>
      </c>
      <c r="H3006" s="27" t="s">
        <v>28</v>
      </c>
      <c r="I3006" s="27">
        <v>0</v>
      </c>
      <c r="J3006" s="27">
        <v>631010000</v>
      </c>
      <c r="K3006" s="27" t="str">
        <f>VLOOKUP(B3006,[1]ПланКаз!A2993:M6297,12,0)</f>
        <v>ҚР, ШҚО, Өскемен қ., Бажов көш., 10</v>
      </c>
      <c r="L3006" s="27" t="str">
        <f>VLOOKUP(B3006,[1]ПланКаз!A2991:M6295,13,0)</f>
        <v>Желтоқсан-Қантар</v>
      </c>
      <c r="M3006" s="27" t="str">
        <f>VLOOKUP(B3006,[1]ПланКаз!A2993:N6297,14,0)</f>
        <v>Шығыс-Қазақстан облысы, Өскемен қ.</v>
      </c>
      <c r="N3006" s="27" t="s">
        <v>60</v>
      </c>
      <c r="O3006" s="27" t="str">
        <f>VLOOKUP(B3006,[1]ПланКаз!A2992:P6296,16,0)</f>
        <v>жыл бойына өтінім бойынша</v>
      </c>
      <c r="P3006" s="27" t="s">
        <v>61</v>
      </c>
      <c r="Q3006" s="28" t="s">
        <v>480</v>
      </c>
      <c r="R3006" s="27" t="str">
        <f>VLOOKUP(B3006,[1]ПланКаз!A2991:S6295,19,0)</f>
        <v>Дана</v>
      </c>
      <c r="S3006" s="29">
        <v>2</v>
      </c>
      <c r="T3006" s="29">
        <v>576</v>
      </c>
      <c r="U3006" s="29">
        <v>1152</v>
      </c>
      <c r="V3006" s="29">
        <v>1290.24</v>
      </c>
      <c r="W3006" s="27"/>
      <c r="X3006" s="27" t="s">
        <v>64</v>
      </c>
      <c r="Y3006" s="27" t="s">
        <v>63</v>
      </c>
    </row>
    <row r="3007" spans="2:25" x14ac:dyDescent="0.2">
      <c r="B3007" s="27" t="s">
        <v>6307</v>
      </c>
      <c r="C3007" s="27" t="s">
        <v>57</v>
      </c>
      <c r="D3007" s="27" t="s">
        <v>5412</v>
      </c>
      <c r="E3007" s="27" t="str">
        <f>VLOOKUP(D3007,[1]ЕНС!A:E,2,FALSE)</f>
        <v>Диск</v>
      </c>
      <c r="F3007" s="27" t="str">
        <f>VLOOKUP(D3007,[1]ЕНС!A:E,3,FALSE)</f>
        <v>для легкового автомобиля, сцепления</v>
      </c>
      <c r="G3007" s="27" t="s">
        <v>6308</v>
      </c>
      <c r="H3007" s="27" t="s">
        <v>28</v>
      </c>
      <c r="I3007" s="27">
        <v>0</v>
      </c>
      <c r="J3007" s="27">
        <v>631010000</v>
      </c>
      <c r="K3007" s="27" t="str">
        <f>VLOOKUP(B3007,[1]ПланКаз!A2994:M6298,12,0)</f>
        <v>ҚР, ШҚО, Өскемен қ., Бажов көш., 10</v>
      </c>
      <c r="L3007" s="27" t="str">
        <f>VLOOKUP(B3007,[1]ПланКаз!A2992:M6296,13,0)</f>
        <v>Желтоқсан-Қантар</v>
      </c>
      <c r="M3007" s="27" t="str">
        <f>VLOOKUP(B3007,[1]ПланКаз!A2994:N6298,14,0)</f>
        <v>Шығыс-Қазақстан облысы, Өскемен қ.</v>
      </c>
      <c r="N3007" s="27" t="s">
        <v>60</v>
      </c>
      <c r="O3007" s="27" t="str">
        <f>VLOOKUP(B3007,[1]ПланКаз!A2993:P6297,16,0)</f>
        <v>жыл бойына өтінім бойынша</v>
      </c>
      <c r="P3007" s="27" t="s">
        <v>61</v>
      </c>
      <c r="Q3007" s="28" t="s">
        <v>480</v>
      </c>
      <c r="R3007" s="27" t="str">
        <f>VLOOKUP(B3007,[1]ПланКаз!A2992:S6296,19,0)</f>
        <v>Дана</v>
      </c>
      <c r="S3007" s="29">
        <v>37</v>
      </c>
      <c r="T3007" s="29">
        <v>8333</v>
      </c>
      <c r="U3007" s="29">
        <v>308321</v>
      </c>
      <c r="V3007" s="29">
        <v>345319.52</v>
      </c>
      <c r="W3007" s="27"/>
      <c r="X3007" s="27" t="s">
        <v>64</v>
      </c>
      <c r="Y3007" s="27" t="s">
        <v>63</v>
      </c>
    </row>
    <row r="3008" spans="2:25" x14ac:dyDescent="0.2">
      <c r="B3008" s="27" t="s">
        <v>6309</v>
      </c>
      <c r="C3008" s="27" t="s">
        <v>57</v>
      </c>
      <c r="D3008" s="27" t="s">
        <v>6310</v>
      </c>
      <c r="E3008" s="27" t="str">
        <f>VLOOKUP(D3008,[1]ЕНС!A:E,2,FALSE)</f>
        <v>Комплект ремонтный</v>
      </c>
      <c r="F3008" s="27" t="str">
        <f>VLOOKUP(D3008,[1]ЕНС!A:E,3,FALSE)</f>
        <v>заднего рабочего тормозного цилиндра, для легкового автомобиля</v>
      </c>
      <c r="G3008" s="27" t="s">
        <v>6311</v>
      </c>
      <c r="H3008" s="27" t="s">
        <v>28</v>
      </c>
      <c r="I3008" s="27">
        <v>0</v>
      </c>
      <c r="J3008" s="27">
        <v>631010000</v>
      </c>
      <c r="K3008" s="27" t="str">
        <f>VLOOKUP(B3008,[1]ПланКаз!A2995:M6299,12,0)</f>
        <v>ҚР, ШҚО, Өскемен қ., Бажов көш., 10</v>
      </c>
      <c r="L3008" s="27" t="str">
        <f>VLOOKUP(B3008,[1]ПланКаз!A2993:M6297,13,0)</f>
        <v>Желтоқсан-Қантар</v>
      </c>
      <c r="M3008" s="27" t="str">
        <f>VLOOKUP(B3008,[1]ПланКаз!A2995:N6299,14,0)</f>
        <v>Шығыс-Қазақстан облысы, Өскемен қ.</v>
      </c>
      <c r="N3008" s="27" t="s">
        <v>60</v>
      </c>
      <c r="O3008" s="27" t="str">
        <f>VLOOKUP(B3008,[1]ПланКаз!A2994:P6298,16,0)</f>
        <v>жыл бойына өтінім бойынша</v>
      </c>
      <c r="P3008" s="27" t="s">
        <v>61</v>
      </c>
      <c r="Q3008" s="28" t="s">
        <v>2783</v>
      </c>
      <c r="R3008" s="27" t="str">
        <f>VLOOKUP(B3008,[1]ПланКаз!A2993:S6297,19,0)</f>
        <v>Комплект</v>
      </c>
      <c r="S3008" s="29">
        <v>33</v>
      </c>
      <c r="T3008" s="29">
        <v>638</v>
      </c>
      <c r="U3008" s="29">
        <v>21054</v>
      </c>
      <c r="V3008" s="29">
        <v>23580.48</v>
      </c>
      <c r="W3008" s="27"/>
      <c r="X3008" s="27" t="s">
        <v>64</v>
      </c>
      <c r="Y3008" s="27" t="s">
        <v>63</v>
      </c>
    </row>
    <row r="3009" spans="2:25" x14ac:dyDescent="0.2">
      <c r="B3009" s="27" t="s">
        <v>6312</v>
      </c>
      <c r="C3009" s="27" t="s">
        <v>57</v>
      </c>
      <c r="D3009" s="27" t="s">
        <v>5451</v>
      </c>
      <c r="E3009" s="27" t="str">
        <f>VLOOKUP(D3009,[1]ЕНС!A:E,2,FALSE)</f>
        <v>Замок</v>
      </c>
      <c r="F3009" s="27" t="str">
        <f>VLOOKUP(D3009,[1]ЕНС!A:E,3,FALSE)</f>
        <v>для легкового автомобиля, для поршневого двигателя с искровым зажиганием (карбюраторные), для зажигания стартера</v>
      </c>
      <c r="G3009" s="27" t="s">
        <v>6313</v>
      </c>
      <c r="H3009" s="27" t="s">
        <v>28</v>
      </c>
      <c r="I3009" s="27">
        <v>0</v>
      </c>
      <c r="J3009" s="27">
        <v>631010000</v>
      </c>
      <c r="K3009" s="27" t="str">
        <f>VLOOKUP(B3009,[1]ПланКаз!A2996:M6300,12,0)</f>
        <v>ҚР, ШҚО, Өскемен қ., Бажов көш., 10</v>
      </c>
      <c r="L3009" s="27" t="str">
        <f>VLOOKUP(B3009,[1]ПланКаз!A2994:M6298,13,0)</f>
        <v>Желтоқсан-Қантар</v>
      </c>
      <c r="M3009" s="27" t="str">
        <f>VLOOKUP(B3009,[1]ПланКаз!A2996:N6300,14,0)</f>
        <v>Шығыс-Қазақстан облысы, Өскемен қ.</v>
      </c>
      <c r="N3009" s="27" t="s">
        <v>60</v>
      </c>
      <c r="O3009" s="27" t="str">
        <f>VLOOKUP(B3009,[1]ПланКаз!A2995:P6299,16,0)</f>
        <v>жыл бойына өтінім бойынша</v>
      </c>
      <c r="P3009" s="27" t="s">
        <v>61</v>
      </c>
      <c r="Q3009" s="28" t="s">
        <v>480</v>
      </c>
      <c r="R3009" s="27" t="str">
        <f>VLOOKUP(B3009,[1]ПланКаз!A2994:S6298,19,0)</f>
        <v>Дана</v>
      </c>
      <c r="S3009" s="29">
        <v>25</v>
      </c>
      <c r="T3009" s="29">
        <v>2070</v>
      </c>
      <c r="U3009" s="29">
        <v>51750</v>
      </c>
      <c r="V3009" s="29">
        <v>57960</v>
      </c>
      <c r="W3009" s="27"/>
      <c r="X3009" s="27" t="s">
        <v>64</v>
      </c>
      <c r="Y3009" s="27" t="s">
        <v>63</v>
      </c>
    </row>
    <row r="3010" spans="2:25" x14ac:dyDescent="0.2">
      <c r="B3010" s="27" t="s">
        <v>6314</v>
      </c>
      <c r="C3010" s="27" t="s">
        <v>57</v>
      </c>
      <c r="D3010" s="27" t="s">
        <v>6315</v>
      </c>
      <c r="E3010" s="27" t="str">
        <f>VLOOKUP(D3010,[1]ЕНС!A:E,2,FALSE)</f>
        <v>Вал</v>
      </c>
      <c r="F3010" s="27" t="str">
        <f>VLOOKUP(D3010,[1]ЕНС!A:E,3,FALSE)</f>
        <v>вторичный (ведомый), для легкового автомобиля, для четырехступенчатой, двухвальной коробки передач</v>
      </c>
      <c r="G3010" s="27" t="s">
        <v>6316</v>
      </c>
      <c r="H3010" s="27" t="s">
        <v>28</v>
      </c>
      <c r="I3010" s="27">
        <v>0</v>
      </c>
      <c r="J3010" s="27">
        <v>631010000</v>
      </c>
      <c r="K3010" s="27" t="str">
        <f>VLOOKUP(B3010,[1]ПланКаз!A2997:M6301,12,0)</f>
        <v>ҚР, ШҚО, Өскемен қ., Бажов көш., 10</v>
      </c>
      <c r="L3010" s="27" t="str">
        <f>VLOOKUP(B3010,[1]ПланКаз!A2995:M6299,13,0)</f>
        <v>Желтоқсан-Қантар</v>
      </c>
      <c r="M3010" s="27" t="str">
        <f>VLOOKUP(B3010,[1]ПланКаз!A2997:N6301,14,0)</f>
        <v>Шығыс-Қазақстан облысы, Өскемен қ.</v>
      </c>
      <c r="N3010" s="27" t="s">
        <v>60</v>
      </c>
      <c r="O3010" s="27" t="str">
        <f>VLOOKUP(B3010,[1]ПланКаз!A2996:P6300,16,0)</f>
        <v>жыл бойына өтінім бойынша</v>
      </c>
      <c r="P3010" s="27" t="s">
        <v>61</v>
      </c>
      <c r="Q3010" s="28" t="s">
        <v>480</v>
      </c>
      <c r="R3010" s="27" t="str">
        <f>VLOOKUP(B3010,[1]ПланКаз!A2995:S6299,19,0)</f>
        <v>Дана</v>
      </c>
      <c r="S3010" s="29">
        <v>3</v>
      </c>
      <c r="T3010" s="29">
        <v>10820</v>
      </c>
      <c r="U3010" s="29">
        <v>32460</v>
      </c>
      <c r="V3010" s="29">
        <v>36355.199999999997</v>
      </c>
      <c r="W3010" s="27"/>
      <c r="X3010" s="27" t="s">
        <v>64</v>
      </c>
      <c r="Y3010" s="27" t="s">
        <v>63</v>
      </c>
    </row>
    <row r="3011" spans="2:25" x14ac:dyDescent="0.2">
      <c r="B3011" s="27" t="s">
        <v>6317</v>
      </c>
      <c r="C3011" s="27" t="s">
        <v>57</v>
      </c>
      <c r="D3011" s="27" t="s">
        <v>6315</v>
      </c>
      <c r="E3011" s="27" t="str">
        <f>VLOOKUP(D3011,[1]ЕНС!A:E,2,FALSE)</f>
        <v>Вал</v>
      </c>
      <c r="F3011" s="27" t="str">
        <f>VLOOKUP(D3011,[1]ЕНС!A:E,3,FALSE)</f>
        <v>вторичный (ведомый), для легкового автомобиля, для четырехступенчатой, двухвальной коробки передач</v>
      </c>
      <c r="G3011" s="27" t="s">
        <v>6318</v>
      </c>
      <c r="H3011" s="27" t="s">
        <v>28</v>
      </c>
      <c r="I3011" s="27">
        <v>0</v>
      </c>
      <c r="J3011" s="27">
        <v>631010000</v>
      </c>
      <c r="K3011" s="27" t="str">
        <f>VLOOKUP(B3011,[1]ПланКаз!A2998:M6302,12,0)</f>
        <v>ҚР, ШҚО, Өскемен қ., Бажов көш., 10</v>
      </c>
      <c r="L3011" s="27" t="str">
        <f>VLOOKUP(B3011,[1]ПланКаз!A2996:M6300,13,0)</f>
        <v>Желтоқсан-Қантар</v>
      </c>
      <c r="M3011" s="27" t="str">
        <f>VLOOKUP(B3011,[1]ПланКаз!A2998:N6302,14,0)</f>
        <v>Шығыс-Қазақстан облысы, Өскемен қ.</v>
      </c>
      <c r="N3011" s="27" t="s">
        <v>60</v>
      </c>
      <c r="O3011" s="27" t="str">
        <f>VLOOKUP(B3011,[1]ПланКаз!A2997:P6301,16,0)</f>
        <v>жыл бойына өтінім бойынша</v>
      </c>
      <c r="P3011" s="27" t="s">
        <v>61</v>
      </c>
      <c r="Q3011" s="28" t="s">
        <v>480</v>
      </c>
      <c r="R3011" s="27" t="str">
        <f>VLOOKUP(B3011,[1]ПланКаз!A2996:S6300,19,0)</f>
        <v>Дана</v>
      </c>
      <c r="S3011" s="29">
        <v>6</v>
      </c>
      <c r="T3011" s="29">
        <v>11903</v>
      </c>
      <c r="U3011" s="29">
        <v>71418</v>
      </c>
      <c r="V3011" s="29">
        <v>79988.160000000003</v>
      </c>
      <c r="W3011" s="27"/>
      <c r="X3011" s="27" t="s">
        <v>64</v>
      </c>
      <c r="Y3011" s="27" t="s">
        <v>63</v>
      </c>
    </row>
    <row r="3012" spans="2:25" x14ac:dyDescent="0.2">
      <c r="B3012" s="27" t="s">
        <v>6319</v>
      </c>
      <c r="C3012" s="27" t="s">
        <v>57</v>
      </c>
      <c r="D3012" s="27" t="s">
        <v>6320</v>
      </c>
      <c r="E3012" s="27" t="str">
        <f>VLOOKUP(D3012,[1]ЕНС!A:E,2,FALSE)</f>
        <v>Прокладка</v>
      </c>
      <c r="F3012" s="27" t="str">
        <f>VLOOKUP(D3012,[1]ЕНС!A:E,3,FALSE)</f>
        <v>заднего моста, для легкового автомобиля</v>
      </c>
      <c r="G3012" s="27" t="s">
        <v>6321</v>
      </c>
      <c r="H3012" s="27" t="s">
        <v>28</v>
      </c>
      <c r="I3012" s="27">
        <v>0</v>
      </c>
      <c r="J3012" s="27">
        <v>631010000</v>
      </c>
      <c r="K3012" s="27" t="str">
        <f>VLOOKUP(B3012,[1]ПланКаз!A2999:M6303,12,0)</f>
        <v>ҚР, ШҚО, Өскемен қ., Бажов көш., 10</v>
      </c>
      <c r="L3012" s="27" t="str">
        <f>VLOOKUP(B3012,[1]ПланКаз!A2997:M6301,13,0)</f>
        <v>Желтоқсан-Қантар</v>
      </c>
      <c r="M3012" s="27" t="str">
        <f>VLOOKUP(B3012,[1]ПланКаз!A2999:N6303,14,0)</f>
        <v>Шығыс-Қазақстан облысы, Өскемен қ.</v>
      </c>
      <c r="N3012" s="27" t="s">
        <v>60</v>
      </c>
      <c r="O3012" s="27" t="str">
        <f>VLOOKUP(B3012,[1]ПланКаз!A2998:P6302,16,0)</f>
        <v>жыл бойына өтінім бойынша</v>
      </c>
      <c r="P3012" s="27" t="s">
        <v>61</v>
      </c>
      <c r="Q3012" s="28" t="s">
        <v>2783</v>
      </c>
      <c r="R3012" s="27" t="str">
        <f>VLOOKUP(B3012,[1]ПланКаз!A2997:S6301,19,0)</f>
        <v>Комплект</v>
      </c>
      <c r="S3012" s="29">
        <v>4</v>
      </c>
      <c r="T3012" s="29">
        <v>635</v>
      </c>
      <c r="U3012" s="29">
        <v>2540</v>
      </c>
      <c r="V3012" s="29">
        <v>2844.8</v>
      </c>
      <c r="W3012" s="27"/>
      <c r="X3012" s="27" t="s">
        <v>64</v>
      </c>
      <c r="Y3012" s="27" t="s">
        <v>63</v>
      </c>
    </row>
    <row r="3013" spans="2:25" x14ac:dyDescent="0.2">
      <c r="B3013" s="27" t="s">
        <v>6322</v>
      </c>
      <c r="C3013" s="27" t="s">
        <v>57</v>
      </c>
      <c r="D3013" s="27" t="s">
        <v>6323</v>
      </c>
      <c r="E3013" s="27" t="str">
        <f>VLOOKUP(D3013,[1]ЕНС!A:E,2,FALSE)</f>
        <v>Муфта</v>
      </c>
      <c r="F3013" s="27" t="str">
        <f>VLOOKUP(D3013,[1]ЕНС!A:E,3,FALSE)</f>
        <v>синхронизатора коробки передач, для легкового автомобиля</v>
      </c>
      <c r="G3013" s="27" t="s">
        <v>6324</v>
      </c>
      <c r="H3013" s="27" t="s">
        <v>28</v>
      </c>
      <c r="I3013" s="27">
        <v>0</v>
      </c>
      <c r="J3013" s="27">
        <v>631010000</v>
      </c>
      <c r="K3013" s="27" t="str">
        <f>VLOOKUP(B3013,[1]ПланКаз!A3000:M6304,12,0)</f>
        <v>ҚР, ШҚО, Өскемен қ., Бажов көш., 10</v>
      </c>
      <c r="L3013" s="27" t="str">
        <f>VLOOKUP(B3013,[1]ПланКаз!A2998:M6302,13,0)</f>
        <v>Желтоқсан-Қантар</v>
      </c>
      <c r="M3013" s="27" t="str">
        <f>VLOOKUP(B3013,[1]ПланКаз!A3000:N6304,14,0)</f>
        <v>Шығыс-Қазақстан облысы, Өскемен қ.</v>
      </c>
      <c r="N3013" s="27" t="s">
        <v>60</v>
      </c>
      <c r="O3013" s="27" t="str">
        <f>VLOOKUP(B3013,[1]ПланКаз!A2999:P6303,16,0)</f>
        <v>жыл бойына өтінім бойынша</v>
      </c>
      <c r="P3013" s="27" t="s">
        <v>61</v>
      </c>
      <c r="Q3013" s="28" t="s">
        <v>480</v>
      </c>
      <c r="R3013" s="27" t="str">
        <f>VLOOKUP(B3013,[1]ПланКаз!A2998:S6302,19,0)</f>
        <v>Дана</v>
      </c>
      <c r="S3013" s="29">
        <v>6</v>
      </c>
      <c r="T3013" s="29">
        <v>8729</v>
      </c>
      <c r="U3013" s="29">
        <v>52374</v>
      </c>
      <c r="V3013" s="29">
        <v>58658.879999999997</v>
      </c>
      <c r="W3013" s="27"/>
      <c r="X3013" s="27" t="s">
        <v>64</v>
      </c>
      <c r="Y3013" s="27" t="s">
        <v>63</v>
      </c>
    </row>
    <row r="3014" spans="2:25" x14ac:dyDescent="0.2">
      <c r="B3014" s="27" t="s">
        <v>6325</v>
      </c>
      <c r="C3014" s="27" t="s">
        <v>57</v>
      </c>
      <c r="D3014" s="27" t="s">
        <v>6326</v>
      </c>
      <c r="E3014" s="27" t="str">
        <f>VLOOKUP(D3014,[1]ЕНС!A:E,2,FALSE)</f>
        <v>Синхронизатор</v>
      </c>
      <c r="F3014" s="27" t="str">
        <f>VLOOKUP(D3014,[1]ЕНС!A:E,3,FALSE)</f>
        <v>для переключения 2 и 3, 4 и 5 передач, для легкового автомобиля</v>
      </c>
      <c r="G3014" s="27" t="s">
        <v>6327</v>
      </c>
      <c r="H3014" s="27" t="s">
        <v>28</v>
      </c>
      <c r="I3014" s="27">
        <v>0</v>
      </c>
      <c r="J3014" s="27">
        <v>631010000</v>
      </c>
      <c r="K3014" s="27" t="str">
        <f>VLOOKUP(B3014,[1]ПланКаз!A3001:M6305,12,0)</f>
        <v>ҚР, ШҚО, Өскемен қ., Бажов көш., 10</v>
      </c>
      <c r="L3014" s="27" t="str">
        <f>VLOOKUP(B3014,[1]ПланКаз!A2999:M6303,13,0)</f>
        <v>Желтоқсан-Қантар</v>
      </c>
      <c r="M3014" s="27" t="str">
        <f>VLOOKUP(B3014,[1]ПланКаз!A3001:N6305,14,0)</f>
        <v>Шығыс-Қазақстан облысы, Өскемен қ.</v>
      </c>
      <c r="N3014" s="27" t="s">
        <v>60</v>
      </c>
      <c r="O3014" s="27" t="str">
        <f>VLOOKUP(B3014,[1]ПланКаз!A3000:P6304,16,0)</f>
        <v>жыл бойына өтінім бойынша</v>
      </c>
      <c r="P3014" s="27" t="s">
        <v>61</v>
      </c>
      <c r="Q3014" s="28" t="s">
        <v>480</v>
      </c>
      <c r="R3014" s="27" t="str">
        <f>VLOOKUP(B3014,[1]ПланКаз!A2999:S6303,19,0)</f>
        <v>Дана</v>
      </c>
      <c r="S3014" s="29">
        <v>11</v>
      </c>
      <c r="T3014" s="29">
        <v>2222</v>
      </c>
      <c r="U3014" s="29">
        <v>24442</v>
      </c>
      <c r="V3014" s="29">
        <v>27375.040000000001</v>
      </c>
      <c r="W3014" s="27"/>
      <c r="X3014" s="27" t="s">
        <v>64</v>
      </c>
      <c r="Y3014" s="27" t="s">
        <v>63</v>
      </c>
    </row>
    <row r="3015" spans="2:25" x14ac:dyDescent="0.2">
      <c r="B3015" s="27" t="s">
        <v>6328</v>
      </c>
      <c r="C3015" s="27" t="s">
        <v>57</v>
      </c>
      <c r="D3015" s="27" t="s">
        <v>6326</v>
      </c>
      <c r="E3015" s="27" t="str">
        <f>VLOOKUP(D3015,[1]ЕНС!A:E,2,FALSE)</f>
        <v>Синхронизатор</v>
      </c>
      <c r="F3015" s="27" t="str">
        <f>VLOOKUP(D3015,[1]ЕНС!A:E,3,FALSE)</f>
        <v>для переключения 2 и 3, 4 и 5 передач, для легкового автомобиля</v>
      </c>
      <c r="G3015" s="27" t="s">
        <v>6329</v>
      </c>
      <c r="H3015" s="27" t="s">
        <v>28</v>
      </c>
      <c r="I3015" s="27">
        <v>0</v>
      </c>
      <c r="J3015" s="27">
        <v>631010000</v>
      </c>
      <c r="K3015" s="27" t="str">
        <f>VLOOKUP(B3015,[1]ПланКаз!A3002:M6306,12,0)</f>
        <v>ҚР, ШҚО, Өскемен қ., Бажов көш., 10</v>
      </c>
      <c r="L3015" s="27" t="str">
        <f>VLOOKUP(B3015,[1]ПланКаз!A3000:M6304,13,0)</f>
        <v>Желтоқсан-Қантар</v>
      </c>
      <c r="M3015" s="27" t="str">
        <f>VLOOKUP(B3015,[1]ПланКаз!A3002:N6306,14,0)</f>
        <v>Шығыс-Қазақстан облысы, Өскемен қ.</v>
      </c>
      <c r="N3015" s="27" t="s">
        <v>60</v>
      </c>
      <c r="O3015" s="27" t="str">
        <f>VLOOKUP(B3015,[1]ПланКаз!A3001:P6305,16,0)</f>
        <v>жыл бойына өтінім бойынша</v>
      </c>
      <c r="P3015" s="27" t="s">
        <v>61</v>
      </c>
      <c r="Q3015" s="28" t="s">
        <v>480</v>
      </c>
      <c r="R3015" s="27" t="str">
        <f>VLOOKUP(B3015,[1]ПланКаз!A3000:S6304,19,0)</f>
        <v>Дана</v>
      </c>
      <c r="S3015" s="29">
        <v>12</v>
      </c>
      <c r="T3015" s="29">
        <v>1588</v>
      </c>
      <c r="U3015" s="29">
        <v>19056</v>
      </c>
      <c r="V3015" s="29">
        <v>21342.720000000001</v>
      </c>
      <c r="W3015" s="27"/>
      <c r="X3015" s="27" t="s">
        <v>64</v>
      </c>
      <c r="Y3015" s="27" t="s">
        <v>63</v>
      </c>
    </row>
    <row r="3016" spans="2:25" x14ac:dyDescent="0.2">
      <c r="B3016" s="27" t="s">
        <v>6330</v>
      </c>
      <c r="C3016" s="27" t="s">
        <v>57</v>
      </c>
      <c r="D3016" s="27" t="s">
        <v>6331</v>
      </c>
      <c r="E3016" s="27" t="str">
        <f>VLOOKUP(D3016,[1]ЕНС!A:E,2,FALSE)</f>
        <v>Карбюратор</v>
      </c>
      <c r="F3016" s="27" t="str">
        <f>VLOOKUP(D3016,[1]ЕНС!A:E,3,FALSE)</f>
        <v>со смешанным потоком, для легкового автомобиля</v>
      </c>
      <c r="G3016" s="27" t="s">
        <v>6332</v>
      </c>
      <c r="H3016" s="27" t="s">
        <v>28</v>
      </c>
      <c r="I3016" s="27">
        <v>0</v>
      </c>
      <c r="J3016" s="27">
        <v>631010000</v>
      </c>
      <c r="K3016" s="27" t="str">
        <f>VLOOKUP(B3016,[1]ПланКаз!A3003:M6307,12,0)</f>
        <v>ҚР, ШҚО, Өскемен қ., Бажов көш., 10</v>
      </c>
      <c r="L3016" s="27" t="str">
        <f>VLOOKUP(B3016,[1]ПланКаз!A3001:M6305,13,0)</f>
        <v>Желтоқсан-Қантар</v>
      </c>
      <c r="M3016" s="27" t="str">
        <f>VLOOKUP(B3016,[1]ПланКаз!A3003:N6307,14,0)</f>
        <v>Шығыс-Қазақстан облысы, Өскемен қ.</v>
      </c>
      <c r="N3016" s="27" t="s">
        <v>60</v>
      </c>
      <c r="O3016" s="27" t="str">
        <f>VLOOKUP(B3016,[1]ПланКаз!A3002:P6306,16,0)</f>
        <v>жыл бойына өтінім бойынша</v>
      </c>
      <c r="P3016" s="27" t="s">
        <v>61</v>
      </c>
      <c r="Q3016" s="28" t="s">
        <v>480</v>
      </c>
      <c r="R3016" s="27" t="str">
        <f>VLOOKUP(B3016,[1]ПланКаз!A3001:S6305,19,0)</f>
        <v>Дана</v>
      </c>
      <c r="S3016" s="29">
        <v>10</v>
      </c>
      <c r="T3016" s="29">
        <v>35232</v>
      </c>
      <c r="U3016" s="29">
        <v>352320</v>
      </c>
      <c r="V3016" s="29">
        <v>394598.40000000002</v>
      </c>
      <c r="W3016" s="27"/>
      <c r="X3016" s="27" t="s">
        <v>64</v>
      </c>
      <c r="Y3016" s="27" t="s">
        <v>63</v>
      </c>
    </row>
    <row r="3017" spans="2:25" x14ac:dyDescent="0.2">
      <c r="B3017" s="27" t="s">
        <v>6333</v>
      </c>
      <c r="C3017" s="27" t="s">
        <v>57</v>
      </c>
      <c r="D3017" s="27" t="s">
        <v>6334</v>
      </c>
      <c r="E3017" s="27" t="str">
        <f>VLOOKUP(D3017,[1]ЕНС!A:E,2,FALSE)</f>
        <v>Шестерня</v>
      </c>
      <c r="F3017" s="27" t="str">
        <f>VLOOKUP(D3017,[1]ЕНС!A:E,3,FALSE)</f>
        <v>коробки передач, для легкового автомобиля, 1-й передачи</v>
      </c>
      <c r="G3017" s="27" t="s">
        <v>6335</v>
      </c>
      <c r="H3017" s="27" t="s">
        <v>28</v>
      </c>
      <c r="I3017" s="27">
        <v>0</v>
      </c>
      <c r="J3017" s="27">
        <v>631010000</v>
      </c>
      <c r="K3017" s="27" t="str">
        <f>VLOOKUP(B3017,[1]ПланКаз!A3004:M6308,12,0)</f>
        <v>ҚР, ШҚО, Өскемен қ., Бажов көш., 10</v>
      </c>
      <c r="L3017" s="27" t="str">
        <f>VLOOKUP(B3017,[1]ПланКаз!A3002:M6306,13,0)</f>
        <v>Желтоқсан-Қантар</v>
      </c>
      <c r="M3017" s="27" t="str">
        <f>VLOOKUP(B3017,[1]ПланКаз!A3004:N6308,14,0)</f>
        <v>Шығыс-Қазақстан облысы, Өскемен қ.</v>
      </c>
      <c r="N3017" s="27" t="s">
        <v>60</v>
      </c>
      <c r="O3017" s="27" t="str">
        <f>VLOOKUP(B3017,[1]ПланКаз!A3003:P6307,16,0)</f>
        <v>жыл бойына өтінім бойынша</v>
      </c>
      <c r="P3017" s="27" t="s">
        <v>61</v>
      </c>
      <c r="Q3017" s="28" t="s">
        <v>480</v>
      </c>
      <c r="R3017" s="27" t="str">
        <f>VLOOKUP(B3017,[1]ПланКаз!A3002:S6306,19,0)</f>
        <v>Дана</v>
      </c>
      <c r="S3017" s="29">
        <v>8</v>
      </c>
      <c r="T3017" s="29">
        <v>12220</v>
      </c>
      <c r="U3017" s="29">
        <v>97760</v>
      </c>
      <c r="V3017" s="29">
        <v>109491.2</v>
      </c>
      <c r="W3017" s="27"/>
      <c r="X3017" s="27" t="s">
        <v>64</v>
      </c>
      <c r="Y3017" s="27" t="s">
        <v>63</v>
      </c>
    </row>
    <row r="3018" spans="2:25" x14ac:dyDescent="0.2">
      <c r="B3018" s="27" t="s">
        <v>6336</v>
      </c>
      <c r="C3018" s="27" t="s">
        <v>57</v>
      </c>
      <c r="D3018" s="27" t="s">
        <v>6334</v>
      </c>
      <c r="E3018" s="27" t="str">
        <f>VLOOKUP(D3018,[1]ЕНС!A:E,2,FALSE)</f>
        <v>Шестерня</v>
      </c>
      <c r="F3018" s="27" t="str">
        <f>VLOOKUP(D3018,[1]ЕНС!A:E,3,FALSE)</f>
        <v>коробки передач, для легкового автомобиля, 1-й передачи</v>
      </c>
      <c r="G3018" s="27" t="s">
        <v>6337</v>
      </c>
      <c r="H3018" s="27" t="s">
        <v>28</v>
      </c>
      <c r="I3018" s="27">
        <v>0</v>
      </c>
      <c r="J3018" s="27">
        <v>631010000</v>
      </c>
      <c r="K3018" s="27" t="str">
        <f>VLOOKUP(B3018,[1]ПланКаз!A3005:M6309,12,0)</f>
        <v>ҚР, ШҚО, Өскемен қ., Бажов көш., 10</v>
      </c>
      <c r="L3018" s="27" t="str">
        <f>VLOOKUP(B3018,[1]ПланКаз!A3003:M6307,13,0)</f>
        <v>Желтоқсан-Қантар</v>
      </c>
      <c r="M3018" s="27" t="str">
        <f>VLOOKUP(B3018,[1]ПланКаз!A3005:N6309,14,0)</f>
        <v>Шығыс-Қазақстан облысы, Өскемен қ.</v>
      </c>
      <c r="N3018" s="27" t="s">
        <v>60</v>
      </c>
      <c r="O3018" s="27" t="str">
        <f>VLOOKUP(B3018,[1]ПланКаз!A3004:P6308,16,0)</f>
        <v>жыл бойына өтінім бойынша</v>
      </c>
      <c r="P3018" s="27" t="s">
        <v>61</v>
      </c>
      <c r="Q3018" s="28" t="s">
        <v>480</v>
      </c>
      <c r="R3018" s="27" t="str">
        <f>VLOOKUP(B3018,[1]ПланКаз!A3003:S6307,19,0)</f>
        <v>Дана</v>
      </c>
      <c r="S3018" s="29">
        <v>15</v>
      </c>
      <c r="T3018" s="29">
        <v>14918</v>
      </c>
      <c r="U3018" s="29">
        <v>223770</v>
      </c>
      <c r="V3018" s="29">
        <v>250622.4</v>
      </c>
      <c r="W3018" s="27"/>
      <c r="X3018" s="27" t="s">
        <v>64</v>
      </c>
      <c r="Y3018" s="27" t="s">
        <v>63</v>
      </c>
    </row>
    <row r="3019" spans="2:25" x14ac:dyDescent="0.2">
      <c r="B3019" s="27" t="s">
        <v>6338</v>
      </c>
      <c r="C3019" s="27" t="s">
        <v>57</v>
      </c>
      <c r="D3019" s="27" t="s">
        <v>6339</v>
      </c>
      <c r="E3019" s="27" t="str">
        <f>VLOOKUP(D3019,[1]ЕНС!A:E,2,FALSE)</f>
        <v>Шестерня</v>
      </c>
      <c r="F3019" s="27" t="str">
        <f>VLOOKUP(D3019,[1]ЕНС!A:E,3,FALSE)</f>
        <v>коробки передач, для легкового автомобиля, 2-й передачи</v>
      </c>
      <c r="G3019" s="27" t="s">
        <v>6340</v>
      </c>
      <c r="H3019" s="27" t="s">
        <v>28</v>
      </c>
      <c r="I3019" s="27">
        <v>0</v>
      </c>
      <c r="J3019" s="27">
        <v>631010000</v>
      </c>
      <c r="K3019" s="27" t="str">
        <f>VLOOKUP(B3019,[1]ПланКаз!A3006:M6310,12,0)</f>
        <v>ҚР, ШҚО, Өскемен қ., Бажов көш., 10</v>
      </c>
      <c r="L3019" s="27" t="str">
        <f>VLOOKUP(B3019,[1]ПланКаз!A3004:M6308,13,0)</f>
        <v>Желтоқсан-Қантар</v>
      </c>
      <c r="M3019" s="27" t="str">
        <f>VLOOKUP(B3019,[1]ПланКаз!A3006:N6310,14,0)</f>
        <v>Шығыс-Қазақстан облысы, Өскемен қ.</v>
      </c>
      <c r="N3019" s="27" t="s">
        <v>60</v>
      </c>
      <c r="O3019" s="27" t="str">
        <f>VLOOKUP(B3019,[1]ПланКаз!A3005:P6309,16,0)</f>
        <v>жыл бойына өтінім бойынша</v>
      </c>
      <c r="P3019" s="27" t="s">
        <v>61</v>
      </c>
      <c r="Q3019" s="28" t="s">
        <v>480</v>
      </c>
      <c r="R3019" s="27" t="str">
        <f>VLOOKUP(B3019,[1]ПланКаз!A3004:S6308,19,0)</f>
        <v>Дана</v>
      </c>
      <c r="S3019" s="29">
        <v>5</v>
      </c>
      <c r="T3019" s="29">
        <v>12568</v>
      </c>
      <c r="U3019" s="29">
        <v>62840</v>
      </c>
      <c r="V3019" s="29">
        <v>70380.800000000003</v>
      </c>
      <c r="W3019" s="27"/>
      <c r="X3019" s="27" t="s">
        <v>64</v>
      </c>
      <c r="Y3019" s="27" t="s">
        <v>63</v>
      </c>
    </row>
    <row r="3020" spans="2:25" x14ac:dyDescent="0.2">
      <c r="B3020" s="27" t="s">
        <v>6341</v>
      </c>
      <c r="C3020" s="27" t="s">
        <v>57</v>
      </c>
      <c r="D3020" s="27" t="s">
        <v>6339</v>
      </c>
      <c r="E3020" s="27" t="str">
        <f>VLOOKUP(D3020,[1]ЕНС!A:E,2,FALSE)</f>
        <v>Шестерня</v>
      </c>
      <c r="F3020" s="27" t="str">
        <f>VLOOKUP(D3020,[1]ЕНС!A:E,3,FALSE)</f>
        <v>коробки передач, для легкового автомобиля, 2-й передачи</v>
      </c>
      <c r="G3020" s="27" t="s">
        <v>6342</v>
      </c>
      <c r="H3020" s="27" t="s">
        <v>28</v>
      </c>
      <c r="I3020" s="27">
        <v>0</v>
      </c>
      <c r="J3020" s="27">
        <v>631010000</v>
      </c>
      <c r="K3020" s="27" t="str">
        <f>VLOOKUP(B3020,[1]ПланКаз!A3007:M6311,12,0)</f>
        <v>ҚР, ШҚО, Өскемен қ., Бажов көш., 10</v>
      </c>
      <c r="L3020" s="27" t="str">
        <f>VLOOKUP(B3020,[1]ПланКаз!A3005:M6309,13,0)</f>
        <v>Желтоқсан-Қантар</v>
      </c>
      <c r="M3020" s="27" t="str">
        <f>VLOOKUP(B3020,[1]ПланКаз!A3007:N6311,14,0)</f>
        <v>Шығыс-Қазақстан облысы, Өскемен қ.</v>
      </c>
      <c r="N3020" s="27" t="s">
        <v>60</v>
      </c>
      <c r="O3020" s="27" t="str">
        <f>VLOOKUP(B3020,[1]ПланКаз!A3006:P6310,16,0)</f>
        <v>жыл бойына өтінім бойынша</v>
      </c>
      <c r="P3020" s="27" t="s">
        <v>61</v>
      </c>
      <c r="Q3020" s="28" t="s">
        <v>480</v>
      </c>
      <c r="R3020" s="27" t="str">
        <f>VLOOKUP(B3020,[1]ПланКаз!A3005:S6309,19,0)</f>
        <v>Дана</v>
      </c>
      <c r="S3020" s="29">
        <v>10</v>
      </c>
      <c r="T3020" s="29">
        <v>7141</v>
      </c>
      <c r="U3020" s="29">
        <v>71410</v>
      </c>
      <c r="V3020" s="29">
        <v>79979.199999999997</v>
      </c>
      <c r="W3020" s="27"/>
      <c r="X3020" s="27" t="s">
        <v>64</v>
      </c>
      <c r="Y3020" s="27" t="s">
        <v>63</v>
      </c>
    </row>
    <row r="3021" spans="2:25" x14ac:dyDescent="0.2">
      <c r="B3021" s="27" t="s">
        <v>6343</v>
      </c>
      <c r="C3021" s="27" t="s">
        <v>57</v>
      </c>
      <c r="D3021" s="27" t="s">
        <v>6344</v>
      </c>
      <c r="E3021" s="27" t="str">
        <f>VLOOKUP(D3021,[1]ЕНС!A:E,2,FALSE)</f>
        <v>Шестерня</v>
      </c>
      <c r="F3021" s="27" t="str">
        <f>VLOOKUP(D3021,[1]ЕНС!A:E,3,FALSE)</f>
        <v>коробки передач, для легкового автомобиля, 3-й передачи</v>
      </c>
      <c r="G3021" s="27" t="s">
        <v>6345</v>
      </c>
      <c r="H3021" s="27" t="s">
        <v>28</v>
      </c>
      <c r="I3021" s="27">
        <v>0</v>
      </c>
      <c r="J3021" s="27">
        <v>631010000</v>
      </c>
      <c r="K3021" s="27" t="str">
        <f>VLOOKUP(B3021,[1]ПланКаз!A3008:M6312,12,0)</f>
        <v>ҚР, ШҚО, Өскемен қ., Бажов көш., 10</v>
      </c>
      <c r="L3021" s="27" t="str">
        <f>VLOOKUP(B3021,[1]ПланКаз!A3006:M6310,13,0)</f>
        <v>Желтоқсан-Қантар</v>
      </c>
      <c r="M3021" s="27" t="str">
        <f>VLOOKUP(B3021,[1]ПланКаз!A3008:N6312,14,0)</f>
        <v>Шығыс-Қазақстан облысы, Өскемен қ.</v>
      </c>
      <c r="N3021" s="27" t="s">
        <v>60</v>
      </c>
      <c r="O3021" s="27" t="str">
        <f>VLOOKUP(B3021,[1]ПланКаз!A3007:P6311,16,0)</f>
        <v>жыл бойына өтінім бойынша</v>
      </c>
      <c r="P3021" s="27" t="s">
        <v>61</v>
      </c>
      <c r="Q3021" s="28" t="s">
        <v>480</v>
      </c>
      <c r="R3021" s="27" t="str">
        <f>VLOOKUP(B3021,[1]ПланКаз!A3006:S6310,19,0)</f>
        <v>Дана</v>
      </c>
      <c r="S3021" s="29">
        <v>6</v>
      </c>
      <c r="T3021" s="29">
        <v>10334</v>
      </c>
      <c r="U3021" s="29">
        <v>62004</v>
      </c>
      <c r="V3021" s="29">
        <v>69444.479999999996</v>
      </c>
      <c r="W3021" s="27"/>
      <c r="X3021" s="27" t="s">
        <v>64</v>
      </c>
      <c r="Y3021" s="27" t="s">
        <v>63</v>
      </c>
    </row>
    <row r="3022" spans="2:25" x14ac:dyDescent="0.2">
      <c r="B3022" s="27" t="s">
        <v>6346</v>
      </c>
      <c r="C3022" s="27" t="s">
        <v>57</v>
      </c>
      <c r="D3022" s="27" t="s">
        <v>6344</v>
      </c>
      <c r="E3022" s="27" t="str">
        <f>VLOOKUP(D3022,[1]ЕНС!A:E,2,FALSE)</f>
        <v>Шестерня</v>
      </c>
      <c r="F3022" s="27" t="str">
        <f>VLOOKUP(D3022,[1]ЕНС!A:E,3,FALSE)</f>
        <v>коробки передач, для легкового автомобиля, 3-й передачи</v>
      </c>
      <c r="G3022" s="27" t="s">
        <v>6347</v>
      </c>
      <c r="H3022" s="27" t="s">
        <v>28</v>
      </c>
      <c r="I3022" s="27">
        <v>0</v>
      </c>
      <c r="J3022" s="27">
        <v>631010000</v>
      </c>
      <c r="K3022" s="27" t="str">
        <f>VLOOKUP(B3022,[1]ПланКаз!A3009:M6313,12,0)</f>
        <v>ҚР, ШҚО, Өскемен қ., Бажов көш., 10</v>
      </c>
      <c r="L3022" s="27" t="str">
        <f>VLOOKUP(B3022,[1]ПланКаз!A3007:M6311,13,0)</f>
        <v>Желтоқсан-Қантар</v>
      </c>
      <c r="M3022" s="27" t="str">
        <f>VLOOKUP(B3022,[1]ПланКаз!A3009:N6313,14,0)</f>
        <v>Шығыс-Қазақстан облысы, Өскемен қ.</v>
      </c>
      <c r="N3022" s="27" t="s">
        <v>60</v>
      </c>
      <c r="O3022" s="27" t="str">
        <f>VLOOKUP(B3022,[1]ПланКаз!A3008:P6312,16,0)</f>
        <v>жыл бойына өтінім бойынша</v>
      </c>
      <c r="P3022" s="27" t="s">
        <v>61</v>
      </c>
      <c r="Q3022" s="28" t="s">
        <v>480</v>
      </c>
      <c r="R3022" s="27" t="str">
        <f>VLOOKUP(B3022,[1]ПланКаз!A3007:S6311,19,0)</f>
        <v>Дана</v>
      </c>
      <c r="S3022" s="29">
        <v>11</v>
      </c>
      <c r="T3022" s="29">
        <v>11426</v>
      </c>
      <c r="U3022" s="29">
        <v>125686</v>
      </c>
      <c r="V3022" s="29">
        <v>140768.32000000001</v>
      </c>
      <c r="W3022" s="27"/>
      <c r="X3022" s="27" t="s">
        <v>64</v>
      </c>
      <c r="Y3022" s="27" t="s">
        <v>63</v>
      </c>
    </row>
    <row r="3023" spans="2:25" x14ac:dyDescent="0.2">
      <c r="B3023" s="27" t="s">
        <v>6348</v>
      </c>
      <c r="C3023" s="27" t="s">
        <v>57</v>
      </c>
      <c r="D3023" s="27" t="s">
        <v>6349</v>
      </c>
      <c r="E3023" s="27" t="str">
        <f>VLOOKUP(D3023,[1]ЕНС!A:E,2,FALSE)</f>
        <v>Вал</v>
      </c>
      <c r="F3023" s="27" t="str">
        <f>VLOOKUP(D3023,[1]ЕНС!A:E,3,FALSE)</f>
        <v>первичный (ведущий), для легкового автомобиля, для многоступенчатой, многовальной коробки передач</v>
      </c>
      <c r="G3023" s="27" t="s">
        <v>6350</v>
      </c>
      <c r="H3023" s="27" t="s">
        <v>28</v>
      </c>
      <c r="I3023" s="27">
        <v>0</v>
      </c>
      <c r="J3023" s="27">
        <v>631010000</v>
      </c>
      <c r="K3023" s="27" t="str">
        <f>VLOOKUP(B3023,[1]ПланКаз!A3010:M6314,12,0)</f>
        <v>ҚР, ШҚО, Өскемен қ., Бажов көш., 10</v>
      </c>
      <c r="L3023" s="27" t="str">
        <f>VLOOKUP(B3023,[1]ПланКаз!A3008:M6312,13,0)</f>
        <v>Желтоқсан-Қантар</v>
      </c>
      <c r="M3023" s="27" t="str">
        <f>VLOOKUP(B3023,[1]ПланКаз!A3010:N6314,14,0)</f>
        <v>Шығыс-Қазақстан облысы, Өскемен қ.</v>
      </c>
      <c r="N3023" s="27" t="s">
        <v>60</v>
      </c>
      <c r="O3023" s="27" t="str">
        <f>VLOOKUP(B3023,[1]ПланКаз!A3009:P6313,16,0)</f>
        <v>жыл бойына өтінім бойынша</v>
      </c>
      <c r="P3023" s="27" t="s">
        <v>61</v>
      </c>
      <c r="Q3023" s="28" t="s">
        <v>480</v>
      </c>
      <c r="R3023" s="27" t="str">
        <f>VLOOKUP(B3023,[1]ПланКаз!A3008:S6312,19,0)</f>
        <v>Дана</v>
      </c>
      <c r="S3023" s="29">
        <v>7</v>
      </c>
      <c r="T3023" s="29">
        <v>20948</v>
      </c>
      <c r="U3023" s="29">
        <v>146636</v>
      </c>
      <c r="V3023" s="29">
        <v>164232.32000000001</v>
      </c>
      <c r="W3023" s="27"/>
      <c r="X3023" s="27" t="s">
        <v>64</v>
      </c>
      <c r="Y3023" s="27" t="s">
        <v>63</v>
      </c>
    </row>
    <row r="3024" spans="2:25" x14ac:dyDescent="0.2">
      <c r="B3024" s="27" t="s">
        <v>6351</v>
      </c>
      <c r="C3024" s="27" t="s">
        <v>57</v>
      </c>
      <c r="D3024" s="27" t="s">
        <v>6349</v>
      </c>
      <c r="E3024" s="27" t="str">
        <f>VLOOKUP(D3024,[1]ЕНС!A:E,2,FALSE)</f>
        <v>Вал</v>
      </c>
      <c r="F3024" s="27" t="str">
        <f>VLOOKUP(D3024,[1]ЕНС!A:E,3,FALSE)</f>
        <v>первичный (ведущий), для легкового автомобиля, для многоступенчатой, многовальной коробки передач</v>
      </c>
      <c r="G3024" s="27" t="s">
        <v>6352</v>
      </c>
      <c r="H3024" s="27" t="s">
        <v>28</v>
      </c>
      <c r="I3024" s="27">
        <v>0</v>
      </c>
      <c r="J3024" s="27">
        <v>631010000</v>
      </c>
      <c r="K3024" s="27" t="str">
        <f>VLOOKUP(B3024,[1]ПланКаз!A3011:M6315,12,0)</f>
        <v>ҚР, ШҚО, Өскемен қ., Бажов көш., 10</v>
      </c>
      <c r="L3024" s="27" t="str">
        <f>VLOOKUP(B3024,[1]ПланКаз!A3009:M6313,13,0)</f>
        <v>Желтоқсан-Қантар</v>
      </c>
      <c r="M3024" s="27" t="str">
        <f>VLOOKUP(B3024,[1]ПланКаз!A3011:N6315,14,0)</f>
        <v>Шығыс-Қазақстан облысы, Өскемен қ.</v>
      </c>
      <c r="N3024" s="27" t="s">
        <v>60</v>
      </c>
      <c r="O3024" s="27" t="str">
        <f>VLOOKUP(B3024,[1]ПланКаз!A3010:P6314,16,0)</f>
        <v>жыл бойына өтінім бойынша</v>
      </c>
      <c r="P3024" s="27" t="s">
        <v>61</v>
      </c>
      <c r="Q3024" s="28" t="s">
        <v>480</v>
      </c>
      <c r="R3024" s="27" t="str">
        <f>VLOOKUP(B3024,[1]ПланКаз!A3009:S6313,19,0)</f>
        <v>Дана</v>
      </c>
      <c r="S3024" s="29">
        <v>15</v>
      </c>
      <c r="T3024" s="29">
        <v>17616</v>
      </c>
      <c r="U3024" s="29">
        <v>264240</v>
      </c>
      <c r="V3024" s="29">
        <v>295948.79999999999</v>
      </c>
      <c r="W3024" s="27"/>
      <c r="X3024" s="27" t="s">
        <v>64</v>
      </c>
      <c r="Y3024" s="27" t="s">
        <v>63</v>
      </c>
    </row>
    <row r="3025" spans="2:25" x14ac:dyDescent="0.2">
      <c r="B3025" s="27" t="s">
        <v>6353</v>
      </c>
      <c r="C3025" s="27" t="s">
        <v>57</v>
      </c>
      <c r="D3025" s="27" t="s">
        <v>6354</v>
      </c>
      <c r="E3025" s="27" t="str">
        <f>VLOOKUP(D3025,[1]ЕНС!A:E,2,FALSE)</f>
        <v>Вал</v>
      </c>
      <c r="F3025" s="27" t="str">
        <f>VLOOKUP(D3025,[1]ЕНС!A:E,3,FALSE)</f>
        <v>промежуточный карданный, для легкового автомобиля, с шарниром неравных угловых скоростей</v>
      </c>
      <c r="G3025" s="27" t="s">
        <v>6355</v>
      </c>
      <c r="H3025" s="27" t="s">
        <v>28</v>
      </c>
      <c r="I3025" s="27">
        <v>0</v>
      </c>
      <c r="J3025" s="27">
        <v>631010000</v>
      </c>
      <c r="K3025" s="27" t="str">
        <f>VLOOKUP(B3025,[1]ПланКаз!A3012:M6316,12,0)</f>
        <v>ҚР, ШҚО, Өскемен қ., Бажов көш., 10</v>
      </c>
      <c r="L3025" s="27" t="str">
        <f>VLOOKUP(B3025,[1]ПланКаз!A3010:M6314,13,0)</f>
        <v>Желтоқсан-Қантар</v>
      </c>
      <c r="M3025" s="27" t="str">
        <f>VLOOKUP(B3025,[1]ПланКаз!A3012:N6316,14,0)</f>
        <v>Шығыс-Қазақстан облысы, Өскемен қ.</v>
      </c>
      <c r="N3025" s="27" t="s">
        <v>60</v>
      </c>
      <c r="O3025" s="27" t="str">
        <f>VLOOKUP(B3025,[1]ПланКаз!A3011:P6315,16,0)</f>
        <v>жыл бойына өтінім бойынша</v>
      </c>
      <c r="P3025" s="27" t="s">
        <v>61</v>
      </c>
      <c r="Q3025" s="28" t="s">
        <v>480</v>
      </c>
      <c r="R3025" s="27" t="str">
        <f>VLOOKUP(B3025,[1]ПланКаз!A3010:S6314,19,0)</f>
        <v>Дана</v>
      </c>
      <c r="S3025" s="29">
        <v>5</v>
      </c>
      <c r="T3025" s="29">
        <v>27121</v>
      </c>
      <c r="U3025" s="29">
        <v>135605</v>
      </c>
      <c r="V3025" s="29">
        <v>151877.6</v>
      </c>
      <c r="W3025" s="27"/>
      <c r="X3025" s="27" t="s">
        <v>64</v>
      </c>
      <c r="Y3025" s="27" t="s">
        <v>63</v>
      </c>
    </row>
    <row r="3026" spans="2:25" x14ac:dyDescent="0.2">
      <c r="B3026" s="27" t="s">
        <v>6356</v>
      </c>
      <c r="C3026" s="27" t="s">
        <v>57</v>
      </c>
      <c r="D3026" s="27" t="s">
        <v>6354</v>
      </c>
      <c r="E3026" s="27" t="str">
        <f>VLOOKUP(D3026,[1]ЕНС!A:E,2,FALSE)</f>
        <v>Вал</v>
      </c>
      <c r="F3026" s="27" t="str">
        <f>VLOOKUP(D3026,[1]ЕНС!A:E,3,FALSE)</f>
        <v>промежуточный карданный, для легкового автомобиля, с шарниром неравных угловых скоростей</v>
      </c>
      <c r="G3026" s="27" t="s">
        <v>6357</v>
      </c>
      <c r="H3026" s="27" t="s">
        <v>28</v>
      </c>
      <c r="I3026" s="27">
        <v>0</v>
      </c>
      <c r="J3026" s="27">
        <v>631010000</v>
      </c>
      <c r="K3026" s="27" t="str">
        <f>VLOOKUP(B3026,[1]ПланКаз!A3013:M6317,12,0)</f>
        <v>ҚР, ШҚО, Өскемен қ., Бажов көш., 10</v>
      </c>
      <c r="L3026" s="27" t="str">
        <f>VLOOKUP(B3026,[1]ПланКаз!A3011:M6315,13,0)</f>
        <v>Желтоқсан-Қантар</v>
      </c>
      <c r="M3026" s="27" t="str">
        <f>VLOOKUP(B3026,[1]ПланКаз!A3013:N6317,14,0)</f>
        <v>Шығыс-Қазақстан облысы, Өскемен қ.</v>
      </c>
      <c r="N3026" s="27" t="s">
        <v>60</v>
      </c>
      <c r="O3026" s="27" t="str">
        <f>VLOOKUP(B3026,[1]ПланКаз!A3012:P6316,16,0)</f>
        <v>жыл бойына өтінім бойынша</v>
      </c>
      <c r="P3026" s="27" t="s">
        <v>61</v>
      </c>
      <c r="Q3026" s="28" t="s">
        <v>480</v>
      </c>
      <c r="R3026" s="27" t="str">
        <f>VLOOKUP(B3026,[1]ПланКаз!A3011:S6315,19,0)</f>
        <v>Дана</v>
      </c>
      <c r="S3026" s="29">
        <v>10</v>
      </c>
      <c r="T3026" s="29">
        <v>31423</v>
      </c>
      <c r="U3026" s="29">
        <v>314230</v>
      </c>
      <c r="V3026" s="29">
        <v>351937.6</v>
      </c>
      <c r="W3026" s="27"/>
      <c r="X3026" s="27" t="s">
        <v>64</v>
      </c>
      <c r="Y3026" s="27" t="s">
        <v>63</v>
      </c>
    </row>
    <row r="3027" spans="2:25" x14ac:dyDescent="0.2">
      <c r="B3027" s="27" t="s">
        <v>6358</v>
      </c>
      <c r="C3027" s="27" t="s">
        <v>57</v>
      </c>
      <c r="D3027" s="27" t="s">
        <v>6359</v>
      </c>
      <c r="E3027" s="27" t="str">
        <f>VLOOKUP(D3027,[1]ЕНС!A:E,2,FALSE)</f>
        <v>Валик</v>
      </c>
      <c r="F3027" s="27" t="str">
        <f>VLOOKUP(D3027,[1]ЕНС!A:E,3,FALSE)</f>
        <v>механизма переключения передач, для легкового автомобиля</v>
      </c>
      <c r="G3027" s="27" t="s">
        <v>6360</v>
      </c>
      <c r="H3027" s="27" t="s">
        <v>28</v>
      </c>
      <c r="I3027" s="27">
        <v>0</v>
      </c>
      <c r="J3027" s="27">
        <v>631010000</v>
      </c>
      <c r="K3027" s="27" t="str">
        <f>VLOOKUP(B3027,[1]ПланКаз!A3014:M6318,12,0)</f>
        <v>ҚР, ШҚО, Өскемен қ., Бажов көш., 10</v>
      </c>
      <c r="L3027" s="27" t="str">
        <f>VLOOKUP(B3027,[1]ПланКаз!A3012:M6316,13,0)</f>
        <v>Желтоқсан-Қантар</v>
      </c>
      <c r="M3027" s="27" t="str">
        <f>VLOOKUP(B3027,[1]ПланКаз!A3014:N6318,14,0)</f>
        <v>Шығыс-Қазақстан облысы, Өскемен қ.</v>
      </c>
      <c r="N3027" s="27" t="s">
        <v>60</v>
      </c>
      <c r="O3027" s="27" t="str">
        <f>VLOOKUP(B3027,[1]ПланКаз!A3013:P6317,16,0)</f>
        <v>жыл бойына өтінім бойынша</v>
      </c>
      <c r="P3027" s="27" t="s">
        <v>61</v>
      </c>
      <c r="Q3027" s="28" t="s">
        <v>480</v>
      </c>
      <c r="R3027" s="27" t="str">
        <f>VLOOKUP(B3027,[1]ПланКаз!A3012:S6316,19,0)</f>
        <v>Дана</v>
      </c>
      <c r="S3027" s="29">
        <v>3</v>
      </c>
      <c r="T3027" s="29">
        <v>1697</v>
      </c>
      <c r="U3027" s="29">
        <v>5091</v>
      </c>
      <c r="V3027" s="29">
        <v>5701.92</v>
      </c>
      <c r="W3027" s="27"/>
      <c r="X3027" s="27" t="s">
        <v>64</v>
      </c>
      <c r="Y3027" s="27" t="s">
        <v>63</v>
      </c>
    </row>
    <row r="3028" spans="2:25" x14ac:dyDescent="0.2">
      <c r="B3028" s="27" t="s">
        <v>6361</v>
      </c>
      <c r="C3028" s="27" t="s">
        <v>57</v>
      </c>
      <c r="D3028" s="27" t="s">
        <v>5555</v>
      </c>
      <c r="E3028" s="27" t="str">
        <f>VLOOKUP(D3028,[1]ЕНС!A:E,2,FALSE)</f>
        <v>Подушка</v>
      </c>
      <c r="F3028" s="27" t="str">
        <f>VLOOKUP(D3028,[1]ЕНС!A:E,3,FALSE)</f>
        <v>опоры двигателя, для грузового автомобиля</v>
      </c>
      <c r="G3028" s="27" t="s">
        <v>6362</v>
      </c>
      <c r="H3028" s="27" t="s">
        <v>28</v>
      </c>
      <c r="I3028" s="27">
        <v>0</v>
      </c>
      <c r="J3028" s="27">
        <v>631010000</v>
      </c>
      <c r="K3028" s="27" t="str">
        <f>VLOOKUP(B3028,[1]ПланКаз!A3015:M6319,12,0)</f>
        <v>ҚР, ШҚО, Өскемен қ., Бажов көш., 10</v>
      </c>
      <c r="L3028" s="27" t="str">
        <f>VLOOKUP(B3028,[1]ПланКаз!A3013:M6317,13,0)</f>
        <v>Желтоқсан-Қантар</v>
      </c>
      <c r="M3028" s="27" t="str">
        <f>VLOOKUP(B3028,[1]ПланКаз!A3015:N6319,14,0)</f>
        <v>Шығыс-Қазақстан облысы, Өскемен қ.</v>
      </c>
      <c r="N3028" s="27" t="s">
        <v>60</v>
      </c>
      <c r="O3028" s="27" t="str">
        <f>VLOOKUP(B3028,[1]ПланКаз!A3014:P6318,16,0)</f>
        <v>жыл бойына өтінім бойынша</v>
      </c>
      <c r="P3028" s="27" t="s">
        <v>61</v>
      </c>
      <c r="Q3028" s="28" t="s">
        <v>480</v>
      </c>
      <c r="R3028" s="27" t="str">
        <f>VLOOKUP(B3028,[1]ПланКаз!A3013:S6317,19,0)</f>
        <v>Дана</v>
      </c>
      <c r="S3028" s="29">
        <v>23</v>
      </c>
      <c r="T3028" s="29">
        <v>1190</v>
      </c>
      <c r="U3028" s="29">
        <v>27370</v>
      </c>
      <c r="V3028" s="29">
        <v>30654.400000000001</v>
      </c>
      <c r="W3028" s="27"/>
      <c r="X3028" s="27" t="s">
        <v>64</v>
      </c>
      <c r="Y3028" s="27" t="s">
        <v>63</v>
      </c>
    </row>
    <row r="3029" spans="2:25" x14ac:dyDescent="0.2">
      <c r="B3029" s="27" t="s">
        <v>6363</v>
      </c>
      <c r="C3029" s="27" t="s">
        <v>57</v>
      </c>
      <c r="D3029" s="27" t="s">
        <v>6364</v>
      </c>
      <c r="E3029" s="27" t="str">
        <f>VLOOKUP(D3029,[1]ЕНС!A:E,2,FALSE)</f>
        <v>Подшипник</v>
      </c>
      <c r="F3029" s="27" t="str">
        <f>VLOOKUP(D3029,[1]ЕНС!A:E,3,FALSE)</f>
        <v>первичного вала коробки передач, для легкового автомобиля</v>
      </c>
      <c r="G3029" s="27" t="s">
        <v>6365</v>
      </c>
      <c r="H3029" s="27" t="s">
        <v>28</v>
      </c>
      <c r="I3029" s="27">
        <v>0</v>
      </c>
      <c r="J3029" s="27">
        <v>631010000</v>
      </c>
      <c r="K3029" s="27" t="str">
        <f>VLOOKUP(B3029,[1]ПланКаз!A3016:M6320,12,0)</f>
        <v>ҚР, ШҚО, Өскемен қ., Бажов көш., 10</v>
      </c>
      <c r="L3029" s="27" t="str">
        <f>VLOOKUP(B3029,[1]ПланКаз!A3014:M6318,13,0)</f>
        <v>Желтоқсан-Қантар</v>
      </c>
      <c r="M3029" s="27" t="str">
        <f>VLOOKUP(B3029,[1]ПланКаз!A3016:N6320,14,0)</f>
        <v>Шығыс-Қазақстан облысы, Өскемен қ.</v>
      </c>
      <c r="N3029" s="27" t="s">
        <v>60</v>
      </c>
      <c r="O3029" s="27" t="str">
        <f>VLOOKUP(B3029,[1]ПланКаз!A3015:P6319,16,0)</f>
        <v>жыл бойына өтінім бойынша</v>
      </c>
      <c r="P3029" s="27" t="s">
        <v>61</v>
      </c>
      <c r="Q3029" s="28" t="s">
        <v>480</v>
      </c>
      <c r="R3029" s="27" t="str">
        <f>VLOOKUP(B3029,[1]ПланКаз!A3014:S6318,19,0)</f>
        <v>Дана</v>
      </c>
      <c r="S3029" s="29">
        <v>8</v>
      </c>
      <c r="T3029" s="29">
        <v>2198</v>
      </c>
      <c r="U3029" s="29">
        <v>17584</v>
      </c>
      <c r="V3029" s="29">
        <v>19694.080000000002</v>
      </c>
      <c r="W3029" s="27"/>
      <c r="X3029" s="27" t="s">
        <v>64</v>
      </c>
      <c r="Y3029" s="27" t="s">
        <v>63</v>
      </c>
    </row>
    <row r="3030" spans="2:25" x14ac:dyDescent="0.2">
      <c r="B3030" s="27" t="s">
        <v>6366</v>
      </c>
      <c r="C3030" s="27" t="s">
        <v>57</v>
      </c>
      <c r="D3030" s="27" t="s">
        <v>6056</v>
      </c>
      <c r="E3030" s="27" t="str">
        <f>VLOOKUP(D3030,[1]ЕНС!A:E,2,FALSE)</f>
        <v>Барабан</v>
      </c>
      <c r="F3030" s="27" t="str">
        <f>VLOOKUP(D3030,[1]ЕНС!A:E,3,FALSE)</f>
        <v>тормозной, для грузового автомобиля, передний</v>
      </c>
      <c r="G3030" s="27" t="s">
        <v>6367</v>
      </c>
      <c r="H3030" s="27" t="s">
        <v>28</v>
      </c>
      <c r="I3030" s="27">
        <v>0</v>
      </c>
      <c r="J3030" s="27">
        <v>631010000</v>
      </c>
      <c r="K3030" s="27" t="str">
        <f>VLOOKUP(B3030,[1]ПланКаз!A3017:M6321,12,0)</f>
        <v>ҚР, ШҚО, Өскемен қ., Бажов көш., 10</v>
      </c>
      <c r="L3030" s="27" t="str">
        <f>VLOOKUP(B3030,[1]ПланКаз!A3015:M6319,13,0)</f>
        <v>Желтоқсан-Қантар</v>
      </c>
      <c r="M3030" s="27" t="str">
        <f>VLOOKUP(B3030,[1]ПланКаз!A3017:N6321,14,0)</f>
        <v>Шығыс-Қазақстан облысы, Өскемен қ.</v>
      </c>
      <c r="N3030" s="27" t="s">
        <v>60</v>
      </c>
      <c r="O3030" s="27" t="str">
        <f>VLOOKUP(B3030,[1]ПланКаз!A3016:P6320,16,0)</f>
        <v>жыл бойына өтінім бойынша</v>
      </c>
      <c r="P3030" s="27" t="s">
        <v>61</v>
      </c>
      <c r="Q3030" s="28" t="s">
        <v>480</v>
      </c>
      <c r="R3030" s="27" t="str">
        <f>VLOOKUP(B3030,[1]ПланКаз!A3015:S6319,19,0)</f>
        <v>Дана</v>
      </c>
      <c r="S3030" s="29">
        <v>1</v>
      </c>
      <c r="T3030" s="29">
        <v>9274</v>
      </c>
      <c r="U3030" s="29">
        <v>9274</v>
      </c>
      <c r="V3030" s="29">
        <v>10386.879999999999</v>
      </c>
      <c r="W3030" s="27"/>
      <c r="X3030" s="27" t="s">
        <v>64</v>
      </c>
      <c r="Y3030" s="27" t="s">
        <v>63</v>
      </c>
    </row>
    <row r="3031" spans="2:25" x14ac:dyDescent="0.2">
      <c r="B3031" s="27" t="s">
        <v>6368</v>
      </c>
      <c r="C3031" s="27" t="s">
        <v>57</v>
      </c>
      <c r="D3031" s="27" t="s">
        <v>6369</v>
      </c>
      <c r="E3031" s="27" t="str">
        <f>VLOOKUP(D3031,[1]ЕНС!A:E,2,FALSE)</f>
        <v>Барабан</v>
      </c>
      <c r="F3031" s="27" t="str">
        <f>VLOOKUP(D3031,[1]ЕНС!A:E,3,FALSE)</f>
        <v>тормозной, для легкового автомобиля, передний</v>
      </c>
      <c r="G3031" s="27" t="s">
        <v>6370</v>
      </c>
      <c r="H3031" s="27" t="s">
        <v>28</v>
      </c>
      <c r="I3031" s="27">
        <v>0</v>
      </c>
      <c r="J3031" s="27">
        <v>631010000</v>
      </c>
      <c r="K3031" s="27" t="str">
        <f>VLOOKUP(B3031,[1]ПланКаз!A3018:M6322,12,0)</f>
        <v>ҚР, ШҚО, Өскемен қ., Бажов көш., 10</v>
      </c>
      <c r="L3031" s="27" t="str">
        <f>VLOOKUP(B3031,[1]ПланКаз!A3016:M6320,13,0)</f>
        <v>Желтоқсан-Қантар</v>
      </c>
      <c r="M3031" s="27" t="str">
        <f>VLOOKUP(B3031,[1]ПланКаз!A3018:N6322,14,0)</f>
        <v>Шығыс-Қазақстан облысы, Өскемен қ.</v>
      </c>
      <c r="N3031" s="27" t="s">
        <v>60</v>
      </c>
      <c r="O3031" s="27" t="str">
        <f>VLOOKUP(B3031,[1]ПланКаз!A3017:P6321,16,0)</f>
        <v>жыл бойына өтінім бойынша</v>
      </c>
      <c r="P3031" s="27" t="s">
        <v>61</v>
      </c>
      <c r="Q3031" s="28" t="s">
        <v>480</v>
      </c>
      <c r="R3031" s="27" t="str">
        <f>VLOOKUP(B3031,[1]ПланКаз!A3016:S6320,19,0)</f>
        <v>Дана</v>
      </c>
      <c r="S3031" s="29">
        <v>12</v>
      </c>
      <c r="T3031" s="29">
        <v>13649</v>
      </c>
      <c r="U3031" s="29">
        <v>163788</v>
      </c>
      <c r="V3031" s="29">
        <v>183442.56</v>
      </c>
      <c r="W3031" s="27"/>
      <c r="X3031" s="27" t="s">
        <v>64</v>
      </c>
      <c r="Y3031" s="27" t="s">
        <v>63</v>
      </c>
    </row>
    <row r="3032" spans="2:25" x14ac:dyDescent="0.2">
      <c r="B3032" s="27" t="s">
        <v>6371</v>
      </c>
      <c r="C3032" s="27" t="s">
        <v>57</v>
      </c>
      <c r="D3032" s="27" t="s">
        <v>6372</v>
      </c>
      <c r="E3032" s="27" t="str">
        <f>VLOOKUP(D3032,[1]ЕНС!A:E,2,FALSE)</f>
        <v>Бегунок</v>
      </c>
      <c r="F3032" s="27" t="str">
        <f>VLOOKUP(D3032,[1]ЕНС!A:E,3,FALSE)</f>
        <v>распределителя зажигания, для легкового автомобиля</v>
      </c>
      <c r="G3032" s="27" t="s">
        <v>6373</v>
      </c>
      <c r="H3032" s="27" t="s">
        <v>28</v>
      </c>
      <c r="I3032" s="27">
        <v>0</v>
      </c>
      <c r="J3032" s="27">
        <v>631010000</v>
      </c>
      <c r="K3032" s="27" t="str">
        <f>VLOOKUP(B3032,[1]ПланКаз!A3019:M6323,12,0)</f>
        <v>ҚР, ШҚО, Өскемен қ., Бажов көш., 10</v>
      </c>
      <c r="L3032" s="27" t="str">
        <f>VLOOKUP(B3032,[1]ПланКаз!A3017:M6321,13,0)</f>
        <v>Желтоқсан-Қантар</v>
      </c>
      <c r="M3032" s="27" t="str">
        <f>VLOOKUP(B3032,[1]ПланКаз!A3019:N6323,14,0)</f>
        <v>Шығыс-Қазақстан облысы, Өскемен қ.</v>
      </c>
      <c r="N3032" s="27" t="s">
        <v>60</v>
      </c>
      <c r="O3032" s="27" t="str">
        <f>VLOOKUP(B3032,[1]ПланКаз!A3018:P6322,16,0)</f>
        <v>жыл бойына өтінім бойынша</v>
      </c>
      <c r="P3032" s="27" t="s">
        <v>61</v>
      </c>
      <c r="Q3032" s="28" t="s">
        <v>480</v>
      </c>
      <c r="R3032" s="27" t="str">
        <f>VLOOKUP(B3032,[1]ПланКаз!A3017:S6321,19,0)</f>
        <v>Дана</v>
      </c>
      <c r="S3032" s="29">
        <v>16</v>
      </c>
      <c r="T3032" s="29">
        <v>517</v>
      </c>
      <c r="U3032" s="29">
        <v>8272</v>
      </c>
      <c r="V3032" s="29">
        <v>9264.64</v>
      </c>
      <c r="W3032" s="27"/>
      <c r="X3032" s="27" t="s">
        <v>64</v>
      </c>
      <c r="Y3032" s="27" t="s">
        <v>63</v>
      </c>
    </row>
    <row r="3033" spans="2:25" x14ac:dyDescent="0.2">
      <c r="B3033" s="27" t="s">
        <v>6374</v>
      </c>
      <c r="C3033" s="27" t="s">
        <v>57</v>
      </c>
      <c r="D3033" s="27" t="s">
        <v>5389</v>
      </c>
      <c r="E3033" s="27" t="str">
        <f>VLOOKUP(D3033,[1]ЕНС!A:E,2,FALSE)</f>
        <v>Насос</v>
      </c>
      <c r="F3033" s="27" t="str">
        <f>VLOOKUP(D3033,[1]ЕНС!A:E,3,FALSE)</f>
        <v>для двигателей внутреннего сгорания, топливный</v>
      </c>
      <c r="G3033" s="27" t="s">
        <v>6375</v>
      </c>
      <c r="H3033" s="27" t="s">
        <v>28</v>
      </c>
      <c r="I3033" s="27">
        <v>0</v>
      </c>
      <c r="J3033" s="27">
        <v>631010000</v>
      </c>
      <c r="K3033" s="27" t="str">
        <f>VLOOKUP(B3033,[1]ПланКаз!A3020:M6324,12,0)</f>
        <v>ҚР, ШҚО, Өскемен қ., Бажов көш., 10</v>
      </c>
      <c r="L3033" s="27" t="str">
        <f>VLOOKUP(B3033,[1]ПланКаз!A3018:M6322,13,0)</f>
        <v>Желтоқсан-Қантар</v>
      </c>
      <c r="M3033" s="27" t="str">
        <f>VLOOKUP(B3033,[1]ПланКаз!A3020:N6324,14,0)</f>
        <v>Шығыс-Қазақстан облысы, Өскемен қ.</v>
      </c>
      <c r="N3033" s="27" t="s">
        <v>60</v>
      </c>
      <c r="O3033" s="27" t="str">
        <f>VLOOKUP(B3033,[1]ПланКаз!A3019:P6323,16,0)</f>
        <v>жыл бойына өтінім бойынша</v>
      </c>
      <c r="P3033" s="27" t="s">
        <v>61</v>
      </c>
      <c r="Q3033" s="28" t="s">
        <v>480</v>
      </c>
      <c r="R3033" s="27" t="str">
        <f>VLOOKUP(B3033,[1]ПланКаз!A3018:S6322,19,0)</f>
        <v>Дана</v>
      </c>
      <c r="S3033" s="29">
        <v>21</v>
      </c>
      <c r="T3033" s="29">
        <v>6031</v>
      </c>
      <c r="U3033" s="29">
        <v>126651</v>
      </c>
      <c r="V3033" s="29">
        <v>141849.12</v>
      </c>
      <c r="W3033" s="27"/>
      <c r="X3033" s="27" t="s">
        <v>64</v>
      </c>
      <c r="Y3033" s="27" t="s">
        <v>63</v>
      </c>
    </row>
    <row r="3034" spans="2:25" x14ac:dyDescent="0.2">
      <c r="B3034" s="27" t="s">
        <v>6376</v>
      </c>
      <c r="C3034" s="27" t="s">
        <v>57</v>
      </c>
      <c r="D3034" s="27" t="s">
        <v>6377</v>
      </c>
      <c r="E3034" s="27" t="str">
        <f>VLOOKUP(D3034,[1]ЕНС!A:E,2,FALSE)</f>
        <v>Клапан</v>
      </c>
      <c r="F3034" s="27" t="str">
        <f>VLOOKUP(D3034,[1]ЕНС!A:E,3,FALSE)</f>
        <v>электромагнитный, для грузоподъемной техники</v>
      </c>
      <c r="G3034" s="27" t="s">
        <v>6378</v>
      </c>
      <c r="H3034" s="27" t="s">
        <v>28</v>
      </c>
      <c r="I3034" s="27">
        <v>0</v>
      </c>
      <c r="J3034" s="27">
        <v>631010000</v>
      </c>
      <c r="K3034" s="27" t="str">
        <f>VLOOKUP(B3034,[1]ПланКаз!A3021:M6325,12,0)</f>
        <v>ҚР, ШҚО, Өскемен қ., Бажов көш., 10</v>
      </c>
      <c r="L3034" s="27" t="str">
        <f>VLOOKUP(B3034,[1]ПланКаз!A3019:M6323,13,0)</f>
        <v>Желтоқсан-Қантар</v>
      </c>
      <c r="M3034" s="27" t="str">
        <f>VLOOKUP(B3034,[1]ПланКаз!A3021:N6325,14,0)</f>
        <v>Шығыс-Қазақстан облысы, Өскемен қ.</v>
      </c>
      <c r="N3034" s="27" t="s">
        <v>60</v>
      </c>
      <c r="O3034" s="27" t="str">
        <f>VLOOKUP(B3034,[1]ПланКаз!A3020:P6324,16,0)</f>
        <v>жыл бойына өтінім бойынша</v>
      </c>
      <c r="P3034" s="27" t="s">
        <v>61</v>
      </c>
      <c r="Q3034" s="28" t="s">
        <v>480</v>
      </c>
      <c r="R3034" s="27" t="str">
        <f>VLOOKUP(B3034,[1]ПланКаз!A3019:S6323,19,0)</f>
        <v>Дана</v>
      </c>
      <c r="S3034" s="29">
        <v>4</v>
      </c>
      <c r="T3034" s="29">
        <v>1840</v>
      </c>
      <c r="U3034" s="29">
        <v>7360</v>
      </c>
      <c r="V3034" s="29">
        <v>8243.2000000000007</v>
      </c>
      <c r="W3034" s="27"/>
      <c r="X3034" s="27" t="s">
        <v>64</v>
      </c>
      <c r="Y3034" s="27" t="s">
        <v>63</v>
      </c>
    </row>
    <row r="3035" spans="2:25" x14ac:dyDescent="0.2">
      <c r="B3035" s="27" t="s">
        <v>6379</v>
      </c>
      <c r="C3035" s="27" t="s">
        <v>57</v>
      </c>
      <c r="D3035" s="27" t="s">
        <v>6380</v>
      </c>
      <c r="E3035" s="27" t="str">
        <f>VLOOKUP(D3035,[1]ЕНС!A:E,2,FALSE)</f>
        <v>Усилитель</v>
      </c>
      <c r="F3035" s="27" t="str">
        <f>VLOOKUP(D3035,[1]ЕНС!A:E,3,FALSE)</f>
        <v>вакуумный, для легкового автомобиля</v>
      </c>
      <c r="G3035" s="27" t="s">
        <v>6381</v>
      </c>
      <c r="H3035" s="27" t="s">
        <v>28</v>
      </c>
      <c r="I3035" s="27">
        <v>0</v>
      </c>
      <c r="J3035" s="27">
        <v>631010000</v>
      </c>
      <c r="K3035" s="27" t="str">
        <f>VLOOKUP(B3035,[1]ПланКаз!A3022:M6326,12,0)</f>
        <v>ҚР, ШҚО, Өскемен қ., Бажов көш., 10</v>
      </c>
      <c r="L3035" s="27" t="str">
        <f>VLOOKUP(B3035,[1]ПланКаз!A3020:M6324,13,0)</f>
        <v>Желтоқсан-Қантар</v>
      </c>
      <c r="M3035" s="27" t="str">
        <f>VLOOKUP(B3035,[1]ПланКаз!A3022:N6326,14,0)</f>
        <v>Шығыс-Қазақстан облысы, Өскемен қ.</v>
      </c>
      <c r="N3035" s="27" t="s">
        <v>60</v>
      </c>
      <c r="O3035" s="27" t="str">
        <f>VLOOKUP(B3035,[1]ПланКаз!A3021:P6325,16,0)</f>
        <v>жыл бойына өтінім бойынша</v>
      </c>
      <c r="P3035" s="27" t="s">
        <v>61</v>
      </c>
      <c r="Q3035" s="28" t="s">
        <v>480</v>
      </c>
      <c r="R3035" s="27" t="str">
        <f>VLOOKUP(B3035,[1]ПланКаз!A3020:S6324,19,0)</f>
        <v>Дана</v>
      </c>
      <c r="S3035" s="29">
        <v>17</v>
      </c>
      <c r="T3035" s="29">
        <v>26185</v>
      </c>
      <c r="U3035" s="29">
        <v>445145</v>
      </c>
      <c r="V3035" s="29">
        <v>498562.4</v>
      </c>
      <c r="W3035" s="27"/>
      <c r="X3035" s="27" t="s">
        <v>64</v>
      </c>
      <c r="Y3035" s="27" t="s">
        <v>63</v>
      </c>
    </row>
    <row r="3036" spans="2:25" x14ac:dyDescent="0.2">
      <c r="B3036" s="27" t="s">
        <v>6382</v>
      </c>
      <c r="C3036" s="27" t="s">
        <v>57</v>
      </c>
      <c r="D3036" s="27" t="s">
        <v>6383</v>
      </c>
      <c r="E3036" s="27" t="str">
        <f>VLOOKUP(D3036,[1]ЕНС!A:E,2,FALSE)</f>
        <v>Вал</v>
      </c>
      <c r="F3036" s="27" t="str">
        <f>VLOOKUP(D3036,[1]ЕНС!A:E,3,FALSE)</f>
        <v>карданный, для легкового автомобиля, задний</v>
      </c>
      <c r="G3036" s="27" t="s">
        <v>6384</v>
      </c>
      <c r="H3036" s="27" t="s">
        <v>28</v>
      </c>
      <c r="I3036" s="27">
        <v>0</v>
      </c>
      <c r="J3036" s="27">
        <v>631010000</v>
      </c>
      <c r="K3036" s="27" t="str">
        <f>VLOOKUP(B3036,[1]ПланКаз!A3023:M6327,12,0)</f>
        <v>ҚР, ШҚО, Өскемен қ., Бажов көш., 10</v>
      </c>
      <c r="L3036" s="27" t="str">
        <f>VLOOKUP(B3036,[1]ПланКаз!A3021:M6325,13,0)</f>
        <v>Желтоқсан-Қантар</v>
      </c>
      <c r="M3036" s="27" t="str">
        <f>VLOOKUP(B3036,[1]ПланКаз!A3023:N6327,14,0)</f>
        <v>Шығыс-Қазақстан облысы, Өскемен қ.</v>
      </c>
      <c r="N3036" s="27" t="s">
        <v>60</v>
      </c>
      <c r="O3036" s="27" t="str">
        <f>VLOOKUP(B3036,[1]ПланКаз!A3022:P6326,16,0)</f>
        <v>жыл бойына өтінім бойынша</v>
      </c>
      <c r="P3036" s="27" t="s">
        <v>61</v>
      </c>
      <c r="Q3036" s="28" t="s">
        <v>480</v>
      </c>
      <c r="R3036" s="27" t="str">
        <f>VLOOKUP(B3036,[1]ПланКаз!A3021:S6325,19,0)</f>
        <v>Дана</v>
      </c>
      <c r="S3036" s="29">
        <v>22</v>
      </c>
      <c r="T3036" s="29">
        <v>29201</v>
      </c>
      <c r="U3036" s="29">
        <v>642422</v>
      </c>
      <c r="V3036" s="29">
        <v>719512.64</v>
      </c>
      <c r="W3036" s="27"/>
      <c r="X3036" s="27" t="s">
        <v>64</v>
      </c>
      <c r="Y3036" s="27" t="s">
        <v>63</v>
      </c>
    </row>
    <row r="3037" spans="2:25" x14ac:dyDescent="0.2">
      <c r="B3037" s="27" t="s">
        <v>6385</v>
      </c>
      <c r="C3037" s="27" t="s">
        <v>57</v>
      </c>
      <c r="D3037" s="27" t="s">
        <v>6383</v>
      </c>
      <c r="E3037" s="27" t="str">
        <f>VLOOKUP(D3037,[1]ЕНС!A:E,2,FALSE)</f>
        <v>Вал</v>
      </c>
      <c r="F3037" s="27" t="str">
        <f>VLOOKUP(D3037,[1]ЕНС!A:E,3,FALSE)</f>
        <v>карданный, для легкового автомобиля, задний</v>
      </c>
      <c r="G3037" s="27" t="s">
        <v>6386</v>
      </c>
      <c r="H3037" s="27" t="s">
        <v>28</v>
      </c>
      <c r="I3037" s="27">
        <v>0</v>
      </c>
      <c r="J3037" s="27">
        <v>631010000</v>
      </c>
      <c r="K3037" s="27" t="str">
        <f>VLOOKUP(B3037,[1]ПланКаз!A3024:M6328,12,0)</f>
        <v>ҚР, ШҚО, Өскемен қ., Бажов көш., 10</v>
      </c>
      <c r="L3037" s="27" t="str">
        <f>VLOOKUP(B3037,[1]ПланКаз!A3022:M6326,13,0)</f>
        <v>Желтоқсан-Қантар</v>
      </c>
      <c r="M3037" s="27" t="str">
        <f>VLOOKUP(B3037,[1]ПланКаз!A3024:N6328,14,0)</f>
        <v>Шығыс-Қазақстан облысы, Өскемен қ.</v>
      </c>
      <c r="N3037" s="27" t="s">
        <v>60</v>
      </c>
      <c r="O3037" s="27" t="str">
        <f>VLOOKUP(B3037,[1]ПланКаз!A3023:P6327,16,0)</f>
        <v>жыл бойына өтінім бойынша</v>
      </c>
      <c r="P3037" s="27" t="s">
        <v>61</v>
      </c>
      <c r="Q3037" s="28" t="s">
        <v>480</v>
      </c>
      <c r="R3037" s="27" t="str">
        <f>VLOOKUP(B3037,[1]ПланКаз!A3022:S6326,19,0)</f>
        <v>Дана</v>
      </c>
      <c r="S3037" s="29">
        <v>9</v>
      </c>
      <c r="T3037" s="29">
        <v>29201</v>
      </c>
      <c r="U3037" s="29">
        <v>262809</v>
      </c>
      <c r="V3037" s="29">
        <v>294346.08</v>
      </c>
      <c r="W3037" s="27"/>
      <c r="X3037" s="27" t="s">
        <v>64</v>
      </c>
      <c r="Y3037" s="27" t="s">
        <v>63</v>
      </c>
    </row>
    <row r="3038" spans="2:25" x14ac:dyDescent="0.2">
      <c r="B3038" s="27" t="s">
        <v>6387</v>
      </c>
      <c r="C3038" s="27" t="s">
        <v>57</v>
      </c>
      <c r="D3038" s="27" t="s">
        <v>6388</v>
      </c>
      <c r="E3038" s="27" t="str">
        <f>VLOOKUP(D3038,[1]ЕНС!A:E,2,FALSE)</f>
        <v>Вал</v>
      </c>
      <c r="F3038" s="27" t="str">
        <f>VLOOKUP(D3038,[1]ЕНС!A:E,3,FALSE)</f>
        <v>передний карданный, для легкового автомобиля, с шарниром неравных угловых скоростей</v>
      </c>
      <c r="G3038" s="27" t="s">
        <v>6389</v>
      </c>
      <c r="H3038" s="27" t="s">
        <v>28</v>
      </c>
      <c r="I3038" s="27">
        <v>0</v>
      </c>
      <c r="J3038" s="27">
        <v>631010000</v>
      </c>
      <c r="K3038" s="27" t="str">
        <f>VLOOKUP(B3038,[1]ПланКаз!A3025:M6329,12,0)</f>
        <v>ҚР, ШҚО, Өскемен қ., Бажов көш., 10</v>
      </c>
      <c r="L3038" s="27" t="str">
        <f>VLOOKUP(B3038,[1]ПланКаз!A3023:M6327,13,0)</f>
        <v>Желтоқсан-Қантар</v>
      </c>
      <c r="M3038" s="27" t="str">
        <f>VLOOKUP(B3038,[1]ПланКаз!A3025:N6329,14,0)</f>
        <v>Шығыс-Қазақстан облысы, Өскемен қ.</v>
      </c>
      <c r="N3038" s="27" t="s">
        <v>60</v>
      </c>
      <c r="O3038" s="27" t="str">
        <f>VLOOKUP(B3038,[1]ПланКаз!A3024:P6328,16,0)</f>
        <v>жыл бойына өтінім бойынша</v>
      </c>
      <c r="P3038" s="27" t="s">
        <v>61</v>
      </c>
      <c r="Q3038" s="28" t="s">
        <v>480</v>
      </c>
      <c r="R3038" s="27" t="str">
        <f>VLOOKUP(B3038,[1]ПланКаз!A3023:S6327,19,0)</f>
        <v>Дана</v>
      </c>
      <c r="S3038" s="29">
        <v>28</v>
      </c>
      <c r="T3038" s="29">
        <v>28408</v>
      </c>
      <c r="U3038" s="29">
        <v>795424</v>
      </c>
      <c r="V3038" s="29">
        <v>890874.88</v>
      </c>
      <c r="W3038" s="27"/>
      <c r="X3038" s="27" t="s">
        <v>64</v>
      </c>
      <c r="Y3038" s="27" t="s">
        <v>63</v>
      </c>
    </row>
    <row r="3039" spans="2:25" x14ac:dyDescent="0.2">
      <c r="B3039" s="27" t="s">
        <v>6390</v>
      </c>
      <c r="C3039" s="27" t="s">
        <v>57</v>
      </c>
      <c r="D3039" s="27" t="s">
        <v>6388</v>
      </c>
      <c r="E3039" s="27" t="str">
        <f>VLOOKUP(D3039,[1]ЕНС!A:E,2,FALSE)</f>
        <v>Вал</v>
      </c>
      <c r="F3039" s="27" t="str">
        <f>VLOOKUP(D3039,[1]ЕНС!A:E,3,FALSE)</f>
        <v>передний карданный, для легкового автомобиля, с шарниром неравных угловых скоростей</v>
      </c>
      <c r="G3039" s="27" t="s">
        <v>6391</v>
      </c>
      <c r="H3039" s="27" t="s">
        <v>28</v>
      </c>
      <c r="I3039" s="27">
        <v>0</v>
      </c>
      <c r="J3039" s="27">
        <v>631010000</v>
      </c>
      <c r="K3039" s="27" t="str">
        <f>VLOOKUP(B3039,[1]ПланКаз!A3026:M6330,12,0)</f>
        <v>ҚР, ШҚО, Өскемен қ., Бажов көш., 10</v>
      </c>
      <c r="L3039" s="27" t="str">
        <f>VLOOKUP(B3039,[1]ПланКаз!A3024:M6328,13,0)</f>
        <v>Желтоқсан-Қантар</v>
      </c>
      <c r="M3039" s="27" t="str">
        <f>VLOOKUP(B3039,[1]ПланКаз!A3026:N6330,14,0)</f>
        <v>Шығыс-Қазақстан облысы, Өскемен қ.</v>
      </c>
      <c r="N3039" s="27" t="s">
        <v>60</v>
      </c>
      <c r="O3039" s="27" t="str">
        <f>VLOOKUP(B3039,[1]ПланКаз!A3025:P6329,16,0)</f>
        <v>жыл бойына өтінім бойынша</v>
      </c>
      <c r="P3039" s="27" t="s">
        <v>61</v>
      </c>
      <c r="Q3039" s="28" t="s">
        <v>480</v>
      </c>
      <c r="R3039" s="27" t="str">
        <f>VLOOKUP(B3039,[1]ПланКаз!A3024:S6328,19,0)</f>
        <v>Дана</v>
      </c>
      <c r="S3039" s="29">
        <v>14</v>
      </c>
      <c r="T3039" s="29">
        <v>28408</v>
      </c>
      <c r="U3039" s="29">
        <v>397712</v>
      </c>
      <c r="V3039" s="29">
        <v>445437.44</v>
      </c>
      <c r="W3039" s="27"/>
      <c r="X3039" s="27" t="s">
        <v>64</v>
      </c>
      <c r="Y3039" s="27" t="s">
        <v>63</v>
      </c>
    </row>
    <row r="3040" spans="2:25" x14ac:dyDescent="0.2">
      <c r="B3040" s="27" t="s">
        <v>6392</v>
      </c>
      <c r="C3040" s="27" t="s">
        <v>57</v>
      </c>
      <c r="D3040" s="27" t="s">
        <v>6393</v>
      </c>
      <c r="E3040" s="27" t="str">
        <f>VLOOKUP(D3040,[1]ЕНС!A:E,2,FALSE)</f>
        <v>Набивка</v>
      </c>
      <c r="F3040" s="27" t="str">
        <f>VLOOKUP(D3040,[1]ЕНС!A:E,3,FALSE)</f>
        <v>сальниковая, арамидная</v>
      </c>
      <c r="G3040" s="27" t="s">
        <v>6394</v>
      </c>
      <c r="H3040" s="27" t="s">
        <v>28</v>
      </c>
      <c r="I3040" s="27">
        <v>0</v>
      </c>
      <c r="J3040" s="27">
        <v>631010000</v>
      </c>
      <c r="K3040" s="27" t="str">
        <f>VLOOKUP(B3040,[1]ПланКаз!A3027:M6331,12,0)</f>
        <v>ҚР, ШҚО, Өскемен қ., Бажов көш., 10</v>
      </c>
      <c r="L3040" s="27" t="str">
        <f>VLOOKUP(B3040,[1]ПланКаз!A3025:M6329,13,0)</f>
        <v>Желтоқсан-Қантар</v>
      </c>
      <c r="M3040" s="27" t="str">
        <f>VLOOKUP(B3040,[1]ПланКаз!A3027:N6331,14,0)</f>
        <v>Шығыс-Қазақстан облысы, Өскемен қ.</v>
      </c>
      <c r="N3040" s="27" t="s">
        <v>60</v>
      </c>
      <c r="O3040" s="27" t="str">
        <f>VLOOKUP(B3040,[1]ПланКаз!A3026:P6330,16,0)</f>
        <v>жыл бойына өтінім бойынша</v>
      </c>
      <c r="P3040" s="27" t="s">
        <v>61</v>
      </c>
      <c r="Q3040" s="28" t="s">
        <v>480</v>
      </c>
      <c r="R3040" s="27" t="str">
        <f>VLOOKUP(B3040,[1]ПланКаз!A3025:S6329,19,0)</f>
        <v>Дана</v>
      </c>
      <c r="S3040" s="29">
        <v>29</v>
      </c>
      <c r="T3040" s="29">
        <v>476</v>
      </c>
      <c r="U3040" s="29">
        <v>13804</v>
      </c>
      <c r="V3040" s="29">
        <v>15460.48</v>
      </c>
      <c r="W3040" s="27"/>
      <c r="X3040" s="27" t="s">
        <v>64</v>
      </c>
      <c r="Y3040" s="27" t="s">
        <v>63</v>
      </c>
    </row>
    <row r="3041" spans="2:25" x14ac:dyDescent="0.2">
      <c r="B3041" s="27" t="s">
        <v>6395</v>
      </c>
      <c r="C3041" s="27" t="s">
        <v>57</v>
      </c>
      <c r="D3041" s="27" t="s">
        <v>6396</v>
      </c>
      <c r="E3041" s="27" t="str">
        <f>VLOOKUP(D3041,[1]ЕНС!A:E,2,FALSE)</f>
        <v>Вал</v>
      </c>
      <c r="F3041" s="27" t="str">
        <f>VLOOKUP(D3041,[1]ЕНС!A:E,3,FALSE)</f>
        <v>привода распределителя зажигания, для легкового автомобиля</v>
      </c>
      <c r="G3041" s="27" t="s">
        <v>6397</v>
      </c>
      <c r="H3041" s="27" t="s">
        <v>28</v>
      </c>
      <c r="I3041" s="27">
        <v>0</v>
      </c>
      <c r="J3041" s="27">
        <v>631010000</v>
      </c>
      <c r="K3041" s="27" t="str">
        <f>VLOOKUP(B3041,[1]ПланКаз!A3028:M6332,12,0)</f>
        <v>ҚР, ШҚО, Өскемен қ., Бажов көш., 10</v>
      </c>
      <c r="L3041" s="27" t="str">
        <f>VLOOKUP(B3041,[1]ПланКаз!A3026:M6330,13,0)</f>
        <v>Желтоқсан-Қантар</v>
      </c>
      <c r="M3041" s="27" t="str">
        <f>VLOOKUP(B3041,[1]ПланКаз!A3028:N6332,14,0)</f>
        <v>Шығыс-Қазақстан облысы, Өскемен қ.</v>
      </c>
      <c r="N3041" s="27" t="s">
        <v>60</v>
      </c>
      <c r="O3041" s="27" t="str">
        <f>VLOOKUP(B3041,[1]ПланКаз!A3027:P6331,16,0)</f>
        <v>жыл бойына өтінім бойынша</v>
      </c>
      <c r="P3041" s="27" t="s">
        <v>61</v>
      </c>
      <c r="Q3041" s="28" t="s">
        <v>480</v>
      </c>
      <c r="R3041" s="27" t="str">
        <f>VLOOKUP(B3041,[1]ПланКаз!A3026:S6330,19,0)</f>
        <v>Дана</v>
      </c>
      <c r="S3041" s="29">
        <v>2</v>
      </c>
      <c r="T3041" s="29">
        <v>2602</v>
      </c>
      <c r="U3041" s="29">
        <v>5204</v>
      </c>
      <c r="V3041" s="29">
        <v>5828.48</v>
      </c>
      <c r="W3041" s="27"/>
      <c r="X3041" s="27" t="s">
        <v>64</v>
      </c>
      <c r="Y3041" s="27" t="s">
        <v>63</v>
      </c>
    </row>
    <row r="3042" spans="2:25" x14ac:dyDescent="0.2">
      <c r="B3042" s="27" t="s">
        <v>6398</v>
      </c>
      <c r="C3042" s="27" t="s">
        <v>57</v>
      </c>
      <c r="D3042" s="27" t="s">
        <v>6349</v>
      </c>
      <c r="E3042" s="27" t="str">
        <f>VLOOKUP(D3042,[1]ЕНС!A:E,2,FALSE)</f>
        <v>Вал</v>
      </c>
      <c r="F3042" s="27" t="str">
        <f>VLOOKUP(D3042,[1]ЕНС!A:E,3,FALSE)</f>
        <v>первичный (ведущий), для легкового автомобиля, для многоступенчатой, многовальной коробки передач</v>
      </c>
      <c r="G3042" s="27" t="s">
        <v>6399</v>
      </c>
      <c r="H3042" s="27" t="s">
        <v>28</v>
      </c>
      <c r="I3042" s="27">
        <v>0</v>
      </c>
      <c r="J3042" s="27">
        <v>631010000</v>
      </c>
      <c r="K3042" s="27" t="str">
        <f>VLOOKUP(B3042,[1]ПланКаз!A3029:M6333,12,0)</f>
        <v>ҚР, ШҚО, Өскемен қ., Бажов көш., 10</v>
      </c>
      <c r="L3042" s="27" t="str">
        <f>VLOOKUP(B3042,[1]ПланКаз!A3027:M6331,13,0)</f>
        <v>Желтоқсан-Қантар</v>
      </c>
      <c r="M3042" s="27" t="str">
        <f>VLOOKUP(B3042,[1]ПланКаз!A3029:N6333,14,0)</f>
        <v>Шығыс-Қазақстан облысы, Өскемен қ.</v>
      </c>
      <c r="N3042" s="27" t="s">
        <v>60</v>
      </c>
      <c r="O3042" s="27" t="str">
        <f>VLOOKUP(B3042,[1]ПланКаз!A3028:P6332,16,0)</f>
        <v>жыл бойына өтінім бойынша</v>
      </c>
      <c r="P3042" s="27" t="s">
        <v>61</v>
      </c>
      <c r="Q3042" s="28" t="s">
        <v>480</v>
      </c>
      <c r="R3042" s="27" t="str">
        <f>VLOOKUP(B3042,[1]ПланКаз!A3027:S6331,19,0)</f>
        <v>Дана</v>
      </c>
      <c r="S3042" s="29">
        <v>2</v>
      </c>
      <c r="T3042" s="29">
        <v>10315</v>
      </c>
      <c r="U3042" s="29">
        <v>20630</v>
      </c>
      <c r="V3042" s="29">
        <v>23105.599999999999</v>
      </c>
      <c r="W3042" s="27"/>
      <c r="X3042" s="27" t="s">
        <v>64</v>
      </c>
      <c r="Y3042" s="27" t="s">
        <v>63</v>
      </c>
    </row>
    <row r="3043" spans="2:25" x14ac:dyDescent="0.2">
      <c r="B3043" s="27" t="s">
        <v>6400</v>
      </c>
      <c r="C3043" s="27" t="s">
        <v>57</v>
      </c>
      <c r="D3043" s="27" t="s">
        <v>6401</v>
      </c>
      <c r="E3043" s="27" t="str">
        <f>VLOOKUP(D3043,[1]ЕНС!A:E,2,FALSE)</f>
        <v>Вал</v>
      </c>
      <c r="F3043" s="27" t="str">
        <f>VLOOKUP(D3043,[1]ЕНС!A:E,3,FALSE)</f>
        <v>сошки рулевого механизма, для легкового автомобиля</v>
      </c>
      <c r="G3043" s="27" t="s">
        <v>6402</v>
      </c>
      <c r="H3043" s="27" t="s">
        <v>28</v>
      </c>
      <c r="I3043" s="27">
        <v>0</v>
      </c>
      <c r="J3043" s="27">
        <v>631010000</v>
      </c>
      <c r="K3043" s="27" t="str">
        <f>VLOOKUP(B3043,[1]ПланКаз!A3030:M6334,12,0)</f>
        <v>ҚР, ШҚО, Өскемен қ., Бажов көш., 10</v>
      </c>
      <c r="L3043" s="27" t="str">
        <f>VLOOKUP(B3043,[1]ПланКаз!A3028:M6332,13,0)</f>
        <v>Желтоқсан-Қантар</v>
      </c>
      <c r="M3043" s="27" t="str">
        <f>VLOOKUP(B3043,[1]ПланКаз!A3030:N6334,14,0)</f>
        <v>Шығыс-Қазақстан облысы, Өскемен қ.</v>
      </c>
      <c r="N3043" s="27" t="s">
        <v>60</v>
      </c>
      <c r="O3043" s="27" t="str">
        <f>VLOOKUP(B3043,[1]ПланКаз!A3029:P6333,16,0)</f>
        <v>жыл бойына өтінім бойынша</v>
      </c>
      <c r="P3043" s="27" t="s">
        <v>61</v>
      </c>
      <c r="Q3043" s="28" t="s">
        <v>480</v>
      </c>
      <c r="R3043" s="27" t="str">
        <f>VLOOKUP(B3043,[1]ПланКаз!A3028:S6332,19,0)</f>
        <v>Дана</v>
      </c>
      <c r="S3043" s="29">
        <v>2</v>
      </c>
      <c r="T3043" s="29">
        <v>21742</v>
      </c>
      <c r="U3043" s="29">
        <v>43484</v>
      </c>
      <c r="V3043" s="29">
        <v>48702.080000000002</v>
      </c>
      <c r="W3043" s="27"/>
      <c r="X3043" s="27" t="s">
        <v>64</v>
      </c>
      <c r="Y3043" s="27" t="s">
        <v>63</v>
      </c>
    </row>
    <row r="3044" spans="2:25" x14ac:dyDescent="0.2">
      <c r="B3044" s="27" t="s">
        <v>6403</v>
      </c>
      <c r="C3044" s="27" t="s">
        <v>57</v>
      </c>
      <c r="D3044" s="27" t="s">
        <v>6404</v>
      </c>
      <c r="E3044" s="27" t="str">
        <f>VLOOKUP(D3044,[1]ЕНС!A:E,2,FALSE)</f>
        <v>Вариатор</v>
      </c>
      <c r="F3044" s="27" t="str">
        <f>VLOOKUP(D3044,[1]ЕНС!A:E,3,FALSE)</f>
        <v>напряжения, для легкового автомобиля</v>
      </c>
      <c r="G3044" s="27" t="s">
        <v>6405</v>
      </c>
      <c r="H3044" s="27" t="s">
        <v>28</v>
      </c>
      <c r="I3044" s="27">
        <v>0</v>
      </c>
      <c r="J3044" s="27">
        <v>631010000</v>
      </c>
      <c r="K3044" s="27" t="str">
        <f>VLOOKUP(B3044,[1]ПланКаз!A3031:M6335,12,0)</f>
        <v>ҚР, ШҚО, Өскемен қ., Бажов көш., 10</v>
      </c>
      <c r="L3044" s="27" t="str">
        <f>VLOOKUP(B3044,[1]ПланКаз!A3029:M6333,13,0)</f>
        <v>Желтоқсан-Қантар</v>
      </c>
      <c r="M3044" s="27" t="str">
        <f>VLOOKUP(B3044,[1]ПланКаз!A3031:N6335,14,0)</f>
        <v>Шығыс-Қазақстан облысы, Өскемен қ.</v>
      </c>
      <c r="N3044" s="27" t="s">
        <v>60</v>
      </c>
      <c r="O3044" s="27" t="str">
        <f>VLOOKUP(B3044,[1]ПланКаз!A3030:P6334,16,0)</f>
        <v>жыл бойына өтінім бойынша</v>
      </c>
      <c r="P3044" s="27" t="s">
        <v>61</v>
      </c>
      <c r="Q3044" s="28" t="s">
        <v>480</v>
      </c>
      <c r="R3044" s="27" t="str">
        <f>VLOOKUP(B3044,[1]ПланКаз!A3029:S6333,19,0)</f>
        <v>Дана</v>
      </c>
      <c r="S3044" s="29">
        <v>8</v>
      </c>
      <c r="T3044" s="29">
        <v>1190</v>
      </c>
      <c r="U3044" s="29">
        <v>9520</v>
      </c>
      <c r="V3044" s="29">
        <v>10662.4</v>
      </c>
      <c r="W3044" s="27"/>
      <c r="X3044" s="27" t="s">
        <v>64</v>
      </c>
      <c r="Y3044" s="27" t="s">
        <v>63</v>
      </c>
    </row>
    <row r="3045" spans="2:25" x14ac:dyDescent="0.2">
      <c r="B3045" s="27" t="s">
        <v>6406</v>
      </c>
      <c r="C3045" s="27" t="s">
        <v>57</v>
      </c>
      <c r="D3045" s="27" t="s">
        <v>5394</v>
      </c>
      <c r="E3045" s="27" t="str">
        <f>VLOOKUP(D3045,[1]ЕНС!A:E,2,FALSE)</f>
        <v>Венец маховика</v>
      </c>
      <c r="F3045" s="27" t="str">
        <f>VLOOKUP(D3045,[1]ЕНС!A:E,3,FALSE)</f>
        <v>для карбюраторного двигателя, для легкового автомобиля</v>
      </c>
      <c r="G3045" s="27" t="s">
        <v>6407</v>
      </c>
      <c r="H3045" s="27" t="s">
        <v>28</v>
      </c>
      <c r="I3045" s="27">
        <v>0</v>
      </c>
      <c r="J3045" s="27">
        <v>631010000</v>
      </c>
      <c r="K3045" s="27" t="str">
        <f>VLOOKUP(B3045,[1]ПланКаз!A3032:M6336,12,0)</f>
        <v>ҚР, ШҚО, Өскемен қ., Бажов көш., 10</v>
      </c>
      <c r="L3045" s="27" t="str">
        <f>VLOOKUP(B3045,[1]ПланКаз!A3030:M6334,13,0)</f>
        <v>Желтоқсан-Қантар</v>
      </c>
      <c r="M3045" s="27" t="str">
        <f>VLOOKUP(B3045,[1]ПланКаз!A3032:N6336,14,0)</f>
        <v>Шығыс-Қазақстан облысы, Өскемен қ.</v>
      </c>
      <c r="N3045" s="27" t="s">
        <v>60</v>
      </c>
      <c r="O3045" s="27" t="str">
        <f>VLOOKUP(B3045,[1]ПланКаз!A3031:P6335,16,0)</f>
        <v>жыл бойына өтінім бойынша</v>
      </c>
      <c r="P3045" s="27" t="s">
        <v>61</v>
      </c>
      <c r="Q3045" s="28" t="s">
        <v>480</v>
      </c>
      <c r="R3045" s="27" t="str">
        <f>VLOOKUP(B3045,[1]ПланКаз!A3030:S6334,19,0)</f>
        <v>Дана</v>
      </c>
      <c r="S3045" s="29">
        <v>24</v>
      </c>
      <c r="T3045" s="29">
        <v>4602</v>
      </c>
      <c r="U3045" s="29">
        <v>110448</v>
      </c>
      <c r="V3045" s="29">
        <v>123701.75999999999</v>
      </c>
      <c r="W3045" s="27"/>
      <c r="X3045" s="27" t="s">
        <v>64</v>
      </c>
      <c r="Y3045" s="27" t="s">
        <v>63</v>
      </c>
    </row>
    <row r="3046" spans="2:25" x14ac:dyDescent="0.2">
      <c r="B3046" s="27" t="s">
        <v>6408</v>
      </c>
      <c r="C3046" s="27" t="s">
        <v>57</v>
      </c>
      <c r="D3046" s="27" t="s">
        <v>6409</v>
      </c>
      <c r="E3046" s="27" t="str">
        <f>VLOOKUP(D3046,[1]ЕНС!A:E,2,FALSE)</f>
        <v>Вентилятор</v>
      </c>
      <c r="F3046" s="27" t="str">
        <f>VLOOKUP(D3046,[1]ЕНС!A:E,3,FALSE)</f>
        <v>с электрическим приводом, для легкового автомобиля</v>
      </c>
      <c r="G3046" s="27" t="s">
        <v>6410</v>
      </c>
      <c r="H3046" s="27" t="s">
        <v>28</v>
      </c>
      <c r="I3046" s="27">
        <v>0</v>
      </c>
      <c r="J3046" s="27">
        <v>631010000</v>
      </c>
      <c r="K3046" s="27" t="str">
        <f>VLOOKUP(B3046,[1]ПланКаз!A3033:M6337,12,0)</f>
        <v>ҚР, ШҚО, Өскемен қ., Бажов көш., 10</v>
      </c>
      <c r="L3046" s="27" t="str">
        <f>VLOOKUP(B3046,[1]ПланКаз!A3031:M6335,13,0)</f>
        <v>Желтоқсан-Қантар</v>
      </c>
      <c r="M3046" s="27" t="str">
        <f>VLOOKUP(B3046,[1]ПланКаз!A3033:N6337,14,0)</f>
        <v>Шығыс-Қазақстан облысы, Өскемен қ.</v>
      </c>
      <c r="N3046" s="27" t="s">
        <v>60</v>
      </c>
      <c r="O3046" s="27" t="str">
        <f>VLOOKUP(B3046,[1]ПланКаз!A3032:P6336,16,0)</f>
        <v>жыл бойына өтінім бойынша</v>
      </c>
      <c r="P3046" s="27" t="s">
        <v>61</v>
      </c>
      <c r="Q3046" s="28" t="s">
        <v>480</v>
      </c>
      <c r="R3046" s="27" t="str">
        <f>VLOOKUP(B3046,[1]ПланКаз!A3031:S6335,19,0)</f>
        <v>Дана</v>
      </c>
      <c r="S3046" s="29">
        <v>2</v>
      </c>
      <c r="T3046" s="29">
        <v>3420</v>
      </c>
      <c r="U3046" s="29">
        <v>6840</v>
      </c>
      <c r="V3046" s="29">
        <v>7660.8</v>
      </c>
      <c r="W3046" s="27"/>
      <c r="X3046" s="27" t="s">
        <v>64</v>
      </c>
      <c r="Y3046" s="27" t="s">
        <v>63</v>
      </c>
    </row>
    <row r="3047" spans="2:25" x14ac:dyDescent="0.2">
      <c r="B3047" s="27" t="s">
        <v>6411</v>
      </c>
      <c r="C3047" s="27" t="s">
        <v>57</v>
      </c>
      <c r="D3047" s="27" t="s">
        <v>6210</v>
      </c>
      <c r="E3047" s="27" t="str">
        <f>VLOOKUP(D3047,[1]ЕНС!A:E,2,FALSE)</f>
        <v>Накладка</v>
      </c>
      <c r="F3047" s="27" t="str">
        <f>VLOOKUP(D3047,[1]ЕНС!A:E,3,FALSE)</f>
        <v>тормозной колодки, для легкового автомобиля</v>
      </c>
      <c r="G3047" s="27" t="s">
        <v>6412</v>
      </c>
      <c r="H3047" s="27" t="s">
        <v>28</v>
      </c>
      <c r="I3047" s="27">
        <v>0</v>
      </c>
      <c r="J3047" s="27">
        <v>631010000</v>
      </c>
      <c r="K3047" s="27" t="str">
        <f>VLOOKUP(B3047,[1]ПланКаз!A3034:M6338,12,0)</f>
        <v>ҚР, ШҚО, Өскемен қ., Бажов көш., 10</v>
      </c>
      <c r="L3047" s="27" t="str">
        <f>VLOOKUP(B3047,[1]ПланКаз!A3032:M6336,13,0)</f>
        <v>Желтоқсан-Қантар</v>
      </c>
      <c r="M3047" s="27" t="str">
        <f>VLOOKUP(B3047,[1]ПланКаз!A3034:N6338,14,0)</f>
        <v>Шығыс-Қазақстан облысы, Өскемен қ.</v>
      </c>
      <c r="N3047" s="27" t="s">
        <v>60</v>
      </c>
      <c r="O3047" s="27" t="str">
        <f>VLOOKUP(B3047,[1]ПланКаз!A3033:P6337,16,0)</f>
        <v>жыл бойына өтінім бойынша</v>
      </c>
      <c r="P3047" s="27" t="s">
        <v>61</v>
      </c>
      <c r="Q3047" s="28" t="s">
        <v>480</v>
      </c>
      <c r="R3047" s="27" t="str">
        <f>VLOOKUP(B3047,[1]ПланКаз!A3032:S6336,19,0)</f>
        <v>Дана</v>
      </c>
      <c r="S3047" s="29">
        <v>366</v>
      </c>
      <c r="T3047" s="29">
        <v>397</v>
      </c>
      <c r="U3047" s="29">
        <v>145302</v>
      </c>
      <c r="V3047" s="29">
        <v>162738.23999999999</v>
      </c>
      <c r="W3047" s="27"/>
      <c r="X3047" s="27" t="s">
        <v>64</v>
      </c>
      <c r="Y3047" s="27" t="s">
        <v>63</v>
      </c>
    </row>
    <row r="3048" spans="2:25" x14ac:dyDescent="0.2">
      <c r="B3048" s="27" t="s">
        <v>6413</v>
      </c>
      <c r="C3048" s="27" t="s">
        <v>57</v>
      </c>
      <c r="D3048" s="27" t="s">
        <v>6414</v>
      </c>
      <c r="E3048" s="27" t="str">
        <f>VLOOKUP(D3048,[1]ЕНС!A:E,2,FALSE)</f>
        <v>Наконечник</v>
      </c>
      <c r="F3048" s="27" t="str">
        <f>VLOOKUP(D3048,[1]ЕНС!A:E,3,FALSE)</f>
        <v>для легкового автомобиля, рулевой</v>
      </c>
      <c r="G3048" s="27" t="s">
        <v>6415</v>
      </c>
      <c r="H3048" s="27" t="s">
        <v>28</v>
      </c>
      <c r="I3048" s="27">
        <v>0</v>
      </c>
      <c r="J3048" s="27">
        <v>631010000</v>
      </c>
      <c r="K3048" s="27" t="str">
        <f>VLOOKUP(B3048,[1]ПланКаз!A3035:M6339,12,0)</f>
        <v>ҚР, ШҚО, Өскемен қ., Бажов көш., 10</v>
      </c>
      <c r="L3048" s="27" t="str">
        <f>VLOOKUP(B3048,[1]ПланКаз!A3033:M6337,13,0)</f>
        <v>Желтоқсан-Қантар</v>
      </c>
      <c r="M3048" s="27" t="str">
        <f>VLOOKUP(B3048,[1]ПланКаз!A3035:N6339,14,0)</f>
        <v>Шығыс-Қазақстан облысы, Өскемен қ.</v>
      </c>
      <c r="N3048" s="27" t="s">
        <v>60</v>
      </c>
      <c r="O3048" s="27" t="str">
        <f>VLOOKUP(B3048,[1]ПланКаз!A3034:P6338,16,0)</f>
        <v>жыл бойына өтінім бойынша</v>
      </c>
      <c r="P3048" s="27" t="s">
        <v>61</v>
      </c>
      <c r="Q3048" s="28" t="s">
        <v>480</v>
      </c>
      <c r="R3048" s="27" t="str">
        <f>VLOOKUP(B3048,[1]ПланКаз!A3033:S6337,19,0)</f>
        <v>Дана</v>
      </c>
      <c r="S3048" s="29">
        <v>91</v>
      </c>
      <c r="T3048" s="29">
        <v>2698</v>
      </c>
      <c r="U3048" s="29">
        <v>245518</v>
      </c>
      <c r="V3048" s="29">
        <v>274980.15999999997</v>
      </c>
      <c r="W3048" s="27"/>
      <c r="X3048" s="27" t="s">
        <v>64</v>
      </c>
      <c r="Y3048" s="27" t="s">
        <v>63</v>
      </c>
    </row>
    <row r="3049" spans="2:25" x14ac:dyDescent="0.2">
      <c r="B3049" s="27" t="s">
        <v>6416</v>
      </c>
      <c r="C3049" s="27" t="s">
        <v>57</v>
      </c>
      <c r="D3049" s="27" t="s">
        <v>6229</v>
      </c>
      <c r="E3049" s="27" t="str">
        <f>VLOOKUP(D3049,[1]ЕНС!A:E,2,FALSE)</f>
        <v>Колодка</v>
      </c>
      <c r="F3049" s="27" t="str">
        <f>VLOOKUP(D3049,[1]ЕНС!A:E,3,FALSE)</f>
        <v>тормозная, для легкового автомобиля, передняя</v>
      </c>
      <c r="G3049" s="27" t="s">
        <v>6417</v>
      </c>
      <c r="H3049" s="27" t="s">
        <v>28</v>
      </c>
      <c r="I3049" s="27">
        <v>0</v>
      </c>
      <c r="J3049" s="27">
        <v>631010000</v>
      </c>
      <c r="K3049" s="27" t="str">
        <f>VLOOKUP(B3049,[1]ПланКаз!A3036:M6340,12,0)</f>
        <v>ҚР, ШҚО, Өскемен қ., Бажов көш., 10</v>
      </c>
      <c r="L3049" s="27" t="str">
        <f>VLOOKUP(B3049,[1]ПланКаз!A3034:M6338,13,0)</f>
        <v>Желтоқсан-Қантар</v>
      </c>
      <c r="M3049" s="27" t="str">
        <f>VLOOKUP(B3049,[1]ПланКаз!A3036:N6340,14,0)</f>
        <v>Шығыс-Қазақстан облысы, Өскемен қ.</v>
      </c>
      <c r="N3049" s="27" t="s">
        <v>60</v>
      </c>
      <c r="O3049" s="27" t="str">
        <f>VLOOKUP(B3049,[1]ПланКаз!A3035:P6339,16,0)</f>
        <v>жыл бойына өтінім бойынша</v>
      </c>
      <c r="P3049" s="27" t="s">
        <v>61</v>
      </c>
      <c r="Q3049" s="28" t="s">
        <v>480</v>
      </c>
      <c r="R3049" s="27" t="str">
        <f>VLOOKUP(B3049,[1]ПланКаз!A3034:S6338,19,0)</f>
        <v>Дана</v>
      </c>
      <c r="S3049" s="29">
        <v>8</v>
      </c>
      <c r="T3049" s="29">
        <v>1001</v>
      </c>
      <c r="U3049" s="29">
        <v>8008</v>
      </c>
      <c r="V3049" s="29">
        <v>8968.9599999999991</v>
      </c>
      <c r="W3049" s="27"/>
      <c r="X3049" s="27" t="s">
        <v>64</v>
      </c>
      <c r="Y3049" s="27" t="s">
        <v>63</v>
      </c>
    </row>
    <row r="3050" spans="2:25" x14ac:dyDescent="0.2">
      <c r="B3050" s="27" t="s">
        <v>6418</v>
      </c>
      <c r="C3050" s="27" t="s">
        <v>57</v>
      </c>
      <c r="D3050" s="27" t="s">
        <v>6419</v>
      </c>
      <c r="E3050" s="27" t="str">
        <f>VLOOKUP(D3050,[1]ЕНС!A:E,2,FALSE)</f>
        <v>Наконечник</v>
      </c>
      <c r="F3050" s="27" t="str">
        <f>VLOOKUP(D3050,[1]ЕНС!A:E,3,FALSE)</f>
        <v>для легкового автомобиля, экранированный, свечной</v>
      </c>
      <c r="G3050" s="27" t="s">
        <v>6420</v>
      </c>
      <c r="H3050" s="27" t="s">
        <v>28</v>
      </c>
      <c r="I3050" s="27">
        <v>0</v>
      </c>
      <c r="J3050" s="27">
        <v>631010000</v>
      </c>
      <c r="K3050" s="27" t="str">
        <f>VLOOKUP(B3050,[1]ПланКаз!A3037:M6341,12,0)</f>
        <v>ҚР, ШҚО, Өскемен қ., Бажов көш., 10</v>
      </c>
      <c r="L3050" s="27" t="str">
        <f>VLOOKUP(B3050,[1]ПланКаз!A3035:M6339,13,0)</f>
        <v>Желтоқсан-Қантар</v>
      </c>
      <c r="M3050" s="27" t="str">
        <f>VLOOKUP(B3050,[1]ПланКаз!A3037:N6341,14,0)</f>
        <v>Шығыс-Қазақстан облысы, Өскемен қ.</v>
      </c>
      <c r="N3050" s="27" t="s">
        <v>60</v>
      </c>
      <c r="O3050" s="27" t="str">
        <f>VLOOKUP(B3050,[1]ПланКаз!A3036:P6340,16,0)</f>
        <v>жыл бойына өтінім бойынша</v>
      </c>
      <c r="P3050" s="27" t="s">
        <v>61</v>
      </c>
      <c r="Q3050" s="28" t="s">
        <v>480</v>
      </c>
      <c r="R3050" s="27" t="str">
        <f>VLOOKUP(B3050,[1]ПланКаз!A3035:S6339,19,0)</f>
        <v>Дана</v>
      </c>
      <c r="S3050" s="29">
        <v>94</v>
      </c>
      <c r="T3050" s="29">
        <v>397</v>
      </c>
      <c r="U3050" s="29">
        <v>37318</v>
      </c>
      <c r="V3050" s="29">
        <v>41796.160000000003</v>
      </c>
      <c r="W3050" s="27"/>
      <c r="X3050" s="27" t="s">
        <v>64</v>
      </c>
      <c r="Y3050" s="27" t="s">
        <v>63</v>
      </c>
    </row>
    <row r="3051" spans="2:25" x14ac:dyDescent="0.2">
      <c r="B3051" s="27" t="s">
        <v>6421</v>
      </c>
      <c r="C3051" s="27" t="s">
        <v>57</v>
      </c>
      <c r="D3051" s="27" t="s">
        <v>5397</v>
      </c>
      <c r="E3051" s="27" t="str">
        <f>VLOOKUP(D3051,[1]ЕНС!A:E,2,FALSE)</f>
        <v>Насос водяной</v>
      </c>
      <c r="F3051" s="27" t="str">
        <f>VLOOKUP(D3051,[1]ЕНС!A:E,3,FALSE)</f>
        <v>для легкового автомобиля</v>
      </c>
      <c r="G3051" s="27" t="s">
        <v>6422</v>
      </c>
      <c r="H3051" s="27" t="s">
        <v>28</v>
      </c>
      <c r="I3051" s="27">
        <v>0</v>
      </c>
      <c r="J3051" s="27">
        <v>631010000</v>
      </c>
      <c r="K3051" s="27" t="str">
        <f>VLOOKUP(B3051,[1]ПланКаз!A3038:M6342,12,0)</f>
        <v>ҚР, ШҚО, Өскемен қ., Бажов көш., 10</v>
      </c>
      <c r="L3051" s="27" t="str">
        <f>VLOOKUP(B3051,[1]ПланКаз!A3036:M6340,13,0)</f>
        <v>Желтоқсан-Қантар</v>
      </c>
      <c r="M3051" s="27" t="str">
        <f>VLOOKUP(B3051,[1]ПланКаз!A3038:N6342,14,0)</f>
        <v>Шығыс-Қазақстан облысы, Өскемен қ.</v>
      </c>
      <c r="N3051" s="27" t="s">
        <v>60</v>
      </c>
      <c r="O3051" s="27" t="str">
        <f>VLOOKUP(B3051,[1]ПланКаз!A3037:P6341,16,0)</f>
        <v>жыл бойына өтінім бойынша</v>
      </c>
      <c r="P3051" s="27" t="s">
        <v>61</v>
      </c>
      <c r="Q3051" s="28" t="s">
        <v>480</v>
      </c>
      <c r="R3051" s="27" t="str">
        <f>VLOOKUP(B3051,[1]ПланКаз!A3036:S6340,19,0)</f>
        <v>Дана</v>
      </c>
      <c r="S3051" s="29">
        <v>29</v>
      </c>
      <c r="T3051" s="29">
        <v>10633</v>
      </c>
      <c r="U3051" s="29">
        <v>308357</v>
      </c>
      <c r="V3051" s="29">
        <v>345359.84</v>
      </c>
      <c r="W3051" s="27"/>
      <c r="X3051" s="27" t="s">
        <v>64</v>
      </c>
      <c r="Y3051" s="27" t="s">
        <v>63</v>
      </c>
    </row>
    <row r="3052" spans="2:25" x14ac:dyDescent="0.2">
      <c r="B3052" s="27" t="s">
        <v>6423</v>
      </c>
      <c r="C3052" s="27" t="s">
        <v>57</v>
      </c>
      <c r="D3052" s="27" t="s">
        <v>5400</v>
      </c>
      <c r="E3052" s="27" t="str">
        <f>VLOOKUP(D3052,[1]ЕНС!A:E,2,FALSE)</f>
        <v>Насос</v>
      </c>
      <c r="F3052" s="27" t="str">
        <f>VLOOKUP(D3052,[1]ЕНС!A:E,3,FALSE)</f>
        <v>масляный, для легкового автомобиля, с шестернями внутреннего зацепления</v>
      </c>
      <c r="G3052" s="27" t="s">
        <v>6424</v>
      </c>
      <c r="H3052" s="27" t="s">
        <v>28</v>
      </c>
      <c r="I3052" s="27">
        <v>0</v>
      </c>
      <c r="J3052" s="27">
        <v>631010000</v>
      </c>
      <c r="K3052" s="27" t="str">
        <f>VLOOKUP(B3052,[1]ПланКаз!A3039:M6343,12,0)</f>
        <v>ҚР, ШҚО, Өскемен қ., Бажов көш., 10</v>
      </c>
      <c r="L3052" s="27" t="str">
        <f>VLOOKUP(B3052,[1]ПланКаз!A3037:M6341,13,0)</f>
        <v>Желтоқсан-Қантар</v>
      </c>
      <c r="M3052" s="27" t="str">
        <f>VLOOKUP(B3052,[1]ПланКаз!A3039:N6343,14,0)</f>
        <v>Шығыс-Қазақстан облысы, Өскемен қ.</v>
      </c>
      <c r="N3052" s="27" t="s">
        <v>60</v>
      </c>
      <c r="O3052" s="27" t="str">
        <f>VLOOKUP(B3052,[1]ПланКаз!A3038:P6342,16,0)</f>
        <v>жыл бойына өтінім бойынша</v>
      </c>
      <c r="P3052" s="27" t="s">
        <v>61</v>
      </c>
      <c r="Q3052" s="28" t="s">
        <v>480</v>
      </c>
      <c r="R3052" s="27" t="str">
        <f>VLOOKUP(B3052,[1]ПланКаз!A3037:S6341,19,0)</f>
        <v>Дана</v>
      </c>
      <c r="S3052" s="29">
        <v>13</v>
      </c>
      <c r="T3052" s="29">
        <v>11268</v>
      </c>
      <c r="U3052" s="29">
        <v>146484</v>
      </c>
      <c r="V3052" s="29">
        <v>164062.07999999999</v>
      </c>
      <c r="W3052" s="27"/>
      <c r="X3052" s="27" t="s">
        <v>64</v>
      </c>
      <c r="Y3052" s="27" t="s">
        <v>63</v>
      </c>
    </row>
    <row r="3053" spans="2:25" x14ac:dyDescent="0.2">
      <c r="B3053" s="27" t="s">
        <v>6425</v>
      </c>
      <c r="C3053" s="27" t="s">
        <v>57</v>
      </c>
      <c r="D3053" s="27" t="s">
        <v>5463</v>
      </c>
      <c r="E3053" s="27" t="str">
        <f>VLOOKUP(D3053,[1]ЕНС!A:E,2,FALSE)</f>
        <v>Опора</v>
      </c>
      <c r="F3053" s="27" t="str">
        <f>VLOOKUP(D3053,[1]ЕНС!A:E,3,FALSE)</f>
        <v>шаровая, для легкового автомобиля</v>
      </c>
      <c r="G3053" s="27" t="s">
        <v>6426</v>
      </c>
      <c r="H3053" s="27" t="s">
        <v>28</v>
      </c>
      <c r="I3053" s="27">
        <v>0</v>
      </c>
      <c r="J3053" s="27">
        <v>631010000</v>
      </c>
      <c r="K3053" s="27" t="str">
        <f>VLOOKUP(B3053,[1]ПланКаз!A3040:M6344,12,0)</f>
        <v>ҚР, ШҚО, Өскемен қ., Бажов көш., 10</v>
      </c>
      <c r="L3053" s="27" t="str">
        <f>VLOOKUP(B3053,[1]ПланКаз!A3038:M6342,13,0)</f>
        <v>Желтоқсан-Қантар</v>
      </c>
      <c r="M3053" s="27" t="str">
        <f>VLOOKUP(B3053,[1]ПланКаз!A3040:N6344,14,0)</f>
        <v>Шығыс-Қазақстан облысы, Өскемен қ.</v>
      </c>
      <c r="N3053" s="27" t="s">
        <v>60</v>
      </c>
      <c r="O3053" s="27" t="str">
        <f>VLOOKUP(B3053,[1]ПланКаз!A3039:P6343,16,0)</f>
        <v>жыл бойына өтінім бойынша</v>
      </c>
      <c r="P3053" s="27" t="s">
        <v>61</v>
      </c>
      <c r="Q3053" s="28" t="s">
        <v>480</v>
      </c>
      <c r="R3053" s="27" t="str">
        <f>VLOOKUP(B3053,[1]ПланКаз!A3038:S6342,19,0)</f>
        <v>Дана</v>
      </c>
      <c r="S3053" s="29">
        <v>5</v>
      </c>
      <c r="T3053" s="29">
        <v>38515</v>
      </c>
      <c r="U3053" s="29">
        <v>192575</v>
      </c>
      <c r="V3053" s="29">
        <v>215684</v>
      </c>
      <c r="W3053" s="27"/>
      <c r="X3053" s="27" t="s">
        <v>64</v>
      </c>
      <c r="Y3053" s="27" t="s">
        <v>63</v>
      </c>
    </row>
    <row r="3054" spans="2:25" x14ac:dyDescent="0.2">
      <c r="B3054" s="27" t="s">
        <v>6427</v>
      </c>
      <c r="C3054" s="27" t="s">
        <v>57</v>
      </c>
      <c r="D3054" s="27" t="s">
        <v>6428</v>
      </c>
      <c r="E3054" s="27" t="str">
        <f>VLOOKUP(D3054,[1]ЕНС!A:E,2,FALSE)</f>
        <v>Палец поршневой</v>
      </c>
      <c r="F3054" s="27" t="str">
        <f>VLOOKUP(D3054,[1]ЕНС!A:E,3,FALSE)</f>
        <v>для карбюраторного двигателя, для легкового автомобиля</v>
      </c>
      <c r="G3054" s="27" t="s">
        <v>6429</v>
      </c>
      <c r="H3054" s="27" t="s">
        <v>28</v>
      </c>
      <c r="I3054" s="27">
        <v>0</v>
      </c>
      <c r="J3054" s="27">
        <v>631010000</v>
      </c>
      <c r="K3054" s="27" t="str">
        <f>VLOOKUP(B3054,[1]ПланКаз!A3041:M6345,12,0)</f>
        <v>ҚР, ШҚО, Өскемен қ., Бажов көш., 10</v>
      </c>
      <c r="L3054" s="27" t="str">
        <f>VLOOKUP(B3054,[1]ПланКаз!A3039:M6343,13,0)</f>
        <v>Желтоқсан-Қантар</v>
      </c>
      <c r="M3054" s="27" t="str">
        <f>VLOOKUP(B3054,[1]ПланКаз!A3041:N6345,14,0)</f>
        <v>Шығыс-Қазақстан облысы, Өскемен қ.</v>
      </c>
      <c r="N3054" s="27" t="s">
        <v>60</v>
      </c>
      <c r="O3054" s="27" t="str">
        <f>VLOOKUP(B3054,[1]ПланКаз!A3040:P6344,16,0)</f>
        <v>жыл бойына өтінім бойынша</v>
      </c>
      <c r="P3054" s="27" t="s">
        <v>61</v>
      </c>
      <c r="Q3054" s="28" t="s">
        <v>480</v>
      </c>
      <c r="R3054" s="27" t="str">
        <f>VLOOKUP(B3054,[1]ПланКаз!A3039:S6343,19,0)</f>
        <v>Дана</v>
      </c>
      <c r="S3054" s="29">
        <v>16</v>
      </c>
      <c r="T3054" s="29">
        <v>715</v>
      </c>
      <c r="U3054" s="29">
        <v>11440</v>
      </c>
      <c r="V3054" s="29">
        <v>12812.8</v>
      </c>
      <c r="W3054" s="27"/>
      <c r="X3054" s="27" t="s">
        <v>64</v>
      </c>
      <c r="Y3054" s="27" t="s">
        <v>63</v>
      </c>
    </row>
    <row r="3055" spans="2:25" x14ac:dyDescent="0.2">
      <c r="B3055" s="27" t="s">
        <v>6430</v>
      </c>
      <c r="C3055" s="27" t="s">
        <v>57</v>
      </c>
      <c r="D3055" s="27" t="s">
        <v>6428</v>
      </c>
      <c r="E3055" s="27" t="str">
        <f>VLOOKUP(D3055,[1]ЕНС!A:E,2,FALSE)</f>
        <v>Палец поршневой</v>
      </c>
      <c r="F3055" s="27" t="str">
        <f>VLOOKUP(D3055,[1]ЕНС!A:E,3,FALSE)</f>
        <v>для карбюраторного двигателя, для легкового автомобиля</v>
      </c>
      <c r="G3055" s="27" t="s">
        <v>6431</v>
      </c>
      <c r="H3055" s="27" t="s">
        <v>28</v>
      </c>
      <c r="I3055" s="27">
        <v>0</v>
      </c>
      <c r="J3055" s="27">
        <v>631010000</v>
      </c>
      <c r="K3055" s="27" t="str">
        <f>VLOOKUP(B3055,[1]ПланКаз!A3042:M6346,12,0)</f>
        <v>ҚР, ШҚО, Өскемен қ., Бажов көш., 10</v>
      </c>
      <c r="L3055" s="27" t="str">
        <f>VLOOKUP(B3055,[1]ПланКаз!A3040:M6344,13,0)</f>
        <v>Желтоқсан-Қантар</v>
      </c>
      <c r="M3055" s="27" t="str">
        <f>VLOOKUP(B3055,[1]ПланКаз!A3042:N6346,14,0)</f>
        <v>Шығыс-Қазақстан облысы, Өскемен қ.</v>
      </c>
      <c r="N3055" s="27" t="s">
        <v>60</v>
      </c>
      <c r="O3055" s="27" t="str">
        <f>VLOOKUP(B3055,[1]ПланКаз!A3041:P6345,16,0)</f>
        <v>жыл бойына өтінім бойынша</v>
      </c>
      <c r="P3055" s="27" t="s">
        <v>61</v>
      </c>
      <c r="Q3055" s="28" t="s">
        <v>480</v>
      </c>
      <c r="R3055" s="27" t="str">
        <f>VLOOKUP(B3055,[1]ПланКаз!A3040:S6344,19,0)</f>
        <v>Дана</v>
      </c>
      <c r="S3055" s="29">
        <v>20</v>
      </c>
      <c r="T3055" s="29">
        <v>836</v>
      </c>
      <c r="U3055" s="29">
        <v>16720</v>
      </c>
      <c r="V3055" s="29">
        <v>18726.400000000001</v>
      </c>
      <c r="W3055" s="27"/>
      <c r="X3055" s="27" t="s">
        <v>64</v>
      </c>
      <c r="Y3055" s="27" t="s">
        <v>63</v>
      </c>
    </row>
    <row r="3056" spans="2:25" x14ac:dyDescent="0.2">
      <c r="B3056" s="27" t="s">
        <v>6432</v>
      </c>
      <c r="C3056" s="27" t="s">
        <v>57</v>
      </c>
      <c r="D3056" s="27" t="s">
        <v>5403</v>
      </c>
      <c r="E3056" s="27" t="str">
        <f>VLOOKUP(D3056,[1]ЕНС!A:E,2,FALSE)</f>
        <v>Патрубок</v>
      </c>
      <c r="F3056" s="27" t="str">
        <f>VLOOKUP(D3056,[1]ЕНС!A:E,3,FALSE)</f>
        <v>радиатора, для легкового автомобиля, верхний подводящий</v>
      </c>
      <c r="G3056" s="27" t="s">
        <v>6433</v>
      </c>
      <c r="H3056" s="27" t="s">
        <v>28</v>
      </c>
      <c r="I3056" s="27">
        <v>0</v>
      </c>
      <c r="J3056" s="27">
        <v>631010000</v>
      </c>
      <c r="K3056" s="27" t="str">
        <f>VLOOKUP(B3056,[1]ПланКаз!A3043:M6347,12,0)</f>
        <v>ҚР, ШҚО, Өскемен қ., Бажов көш., 10</v>
      </c>
      <c r="L3056" s="27" t="str">
        <f>VLOOKUP(B3056,[1]ПланКаз!A3041:M6345,13,0)</f>
        <v>Желтоқсан-Қантар</v>
      </c>
      <c r="M3056" s="27" t="str">
        <f>VLOOKUP(B3056,[1]ПланКаз!A3043:N6347,14,0)</f>
        <v>Шығыс-Қазақстан облысы, Өскемен қ.</v>
      </c>
      <c r="N3056" s="27" t="s">
        <v>60</v>
      </c>
      <c r="O3056" s="27" t="str">
        <f>VLOOKUP(B3056,[1]ПланКаз!A3042:P6346,16,0)</f>
        <v>жыл бойына өтінім бойынша</v>
      </c>
      <c r="P3056" s="27" t="s">
        <v>61</v>
      </c>
      <c r="Q3056" s="28" t="s">
        <v>480</v>
      </c>
      <c r="R3056" s="27" t="str">
        <f>VLOOKUP(B3056,[1]ПланКаз!A3041:S6345,19,0)</f>
        <v>Комплект</v>
      </c>
      <c r="S3056" s="29">
        <v>23</v>
      </c>
      <c r="T3056" s="29">
        <v>1508</v>
      </c>
      <c r="U3056" s="29">
        <v>34684</v>
      </c>
      <c r="V3056" s="29">
        <v>38846.080000000002</v>
      </c>
      <c r="W3056" s="27"/>
      <c r="X3056" s="27" t="s">
        <v>64</v>
      </c>
      <c r="Y3056" s="27" t="s">
        <v>63</v>
      </c>
    </row>
    <row r="3057" spans="2:25" x14ac:dyDescent="0.2">
      <c r="B3057" s="27" t="s">
        <v>6434</v>
      </c>
      <c r="C3057" s="27" t="s">
        <v>57</v>
      </c>
      <c r="D3057" s="27" t="s">
        <v>5403</v>
      </c>
      <c r="E3057" s="27" t="str">
        <f>VLOOKUP(D3057,[1]ЕНС!A:E,2,FALSE)</f>
        <v>Патрубок</v>
      </c>
      <c r="F3057" s="27" t="str">
        <f>VLOOKUP(D3057,[1]ЕНС!A:E,3,FALSE)</f>
        <v>радиатора, для легкового автомобиля, верхний подводящий</v>
      </c>
      <c r="G3057" s="27" t="s">
        <v>6435</v>
      </c>
      <c r="H3057" s="27" t="s">
        <v>28</v>
      </c>
      <c r="I3057" s="27">
        <v>0</v>
      </c>
      <c r="J3057" s="27">
        <v>631010000</v>
      </c>
      <c r="K3057" s="27" t="str">
        <f>VLOOKUP(B3057,[1]ПланКаз!A3044:M6348,12,0)</f>
        <v>ҚР, ШҚО, Өскемен қ., Бажов көш., 10</v>
      </c>
      <c r="L3057" s="27" t="str">
        <f>VLOOKUP(B3057,[1]ПланКаз!A3042:M6346,13,0)</f>
        <v>Желтоқсан-Қантар</v>
      </c>
      <c r="M3057" s="27" t="str">
        <f>VLOOKUP(B3057,[1]ПланКаз!A3044:N6348,14,0)</f>
        <v>Шығыс-Қазақстан облысы, Өскемен қ.</v>
      </c>
      <c r="N3057" s="27" t="s">
        <v>60</v>
      </c>
      <c r="O3057" s="27" t="str">
        <f>VLOOKUP(B3057,[1]ПланКаз!A3043:P6347,16,0)</f>
        <v>жыл бойына өтінім бойынша</v>
      </c>
      <c r="P3057" s="27" t="s">
        <v>61</v>
      </c>
      <c r="Q3057" s="28" t="s">
        <v>480</v>
      </c>
      <c r="R3057" s="27" t="str">
        <f>VLOOKUP(B3057,[1]ПланКаз!A3042:S6346,19,0)</f>
        <v>Комплект</v>
      </c>
      <c r="S3057" s="29">
        <v>23</v>
      </c>
      <c r="T3057" s="29">
        <v>1890</v>
      </c>
      <c r="U3057" s="29">
        <v>43470</v>
      </c>
      <c r="V3057" s="29">
        <v>48686.400000000001</v>
      </c>
      <c r="W3057" s="27"/>
      <c r="X3057" s="27" t="s">
        <v>64</v>
      </c>
      <c r="Y3057" s="27" t="s">
        <v>63</v>
      </c>
    </row>
    <row r="3058" spans="2:25" x14ac:dyDescent="0.2">
      <c r="B3058" s="27" t="s">
        <v>6436</v>
      </c>
      <c r="C3058" s="27" t="s">
        <v>57</v>
      </c>
      <c r="D3058" s="27" t="s">
        <v>5403</v>
      </c>
      <c r="E3058" s="27" t="str">
        <f>VLOOKUP(D3058,[1]ЕНС!A:E,2,FALSE)</f>
        <v>Патрубок</v>
      </c>
      <c r="F3058" s="27" t="str">
        <f>VLOOKUP(D3058,[1]ЕНС!A:E,3,FALSE)</f>
        <v>радиатора, для легкового автомобиля, верхний подводящий</v>
      </c>
      <c r="G3058" s="27" t="s">
        <v>6437</v>
      </c>
      <c r="H3058" s="27" t="s">
        <v>28</v>
      </c>
      <c r="I3058" s="27">
        <v>0</v>
      </c>
      <c r="J3058" s="27">
        <v>631010000</v>
      </c>
      <c r="K3058" s="27" t="str">
        <f>VLOOKUP(B3058,[1]ПланКаз!A3045:M6349,12,0)</f>
        <v>ҚР, ШҚО, Өскемен қ., Бажов көш., 10</v>
      </c>
      <c r="L3058" s="27" t="str">
        <f>VLOOKUP(B3058,[1]ПланКаз!A3043:M6347,13,0)</f>
        <v>Желтоқсан-Қантар</v>
      </c>
      <c r="M3058" s="27" t="str">
        <f>VLOOKUP(B3058,[1]ПланКаз!A3045:N6349,14,0)</f>
        <v>Шығыс-Қазақстан облысы, Өскемен қ.</v>
      </c>
      <c r="N3058" s="27" t="s">
        <v>60</v>
      </c>
      <c r="O3058" s="27" t="str">
        <f>VLOOKUP(B3058,[1]ПланКаз!A3044:P6348,16,0)</f>
        <v>жыл бойына өтінім бойынша</v>
      </c>
      <c r="P3058" s="27" t="s">
        <v>61</v>
      </c>
      <c r="Q3058" s="28" t="s">
        <v>480</v>
      </c>
      <c r="R3058" s="27" t="str">
        <f>VLOOKUP(B3058,[1]ПланКаз!A3043:S6347,19,0)</f>
        <v>Дана</v>
      </c>
      <c r="S3058" s="29">
        <v>9</v>
      </c>
      <c r="T3058" s="29">
        <v>1926</v>
      </c>
      <c r="U3058" s="29">
        <v>17334</v>
      </c>
      <c r="V3058" s="29">
        <v>19414.080000000002</v>
      </c>
      <c r="W3058" s="27"/>
      <c r="X3058" s="27" t="s">
        <v>64</v>
      </c>
      <c r="Y3058" s="27" t="s">
        <v>63</v>
      </c>
    </row>
    <row r="3059" spans="2:25" x14ac:dyDescent="0.2">
      <c r="B3059" s="27" t="s">
        <v>6438</v>
      </c>
      <c r="C3059" s="27" t="s">
        <v>57</v>
      </c>
      <c r="D3059" s="27" t="s">
        <v>6439</v>
      </c>
      <c r="E3059" s="27" t="str">
        <f>VLOOKUP(D3059,[1]ЕНС!A:E,2,FALSE)</f>
        <v>Подушка крепления</v>
      </c>
      <c r="F3059" s="27" t="str">
        <f>VLOOKUP(D3059,[1]ЕНС!A:E,3,FALSE)</f>
        <v>радиатора, для легкового автомобиля</v>
      </c>
      <c r="G3059" s="27" t="s">
        <v>6440</v>
      </c>
      <c r="H3059" s="27" t="s">
        <v>28</v>
      </c>
      <c r="I3059" s="27">
        <v>0</v>
      </c>
      <c r="J3059" s="27">
        <v>631010000</v>
      </c>
      <c r="K3059" s="27" t="str">
        <f>VLOOKUP(B3059,[1]ПланКаз!A3046:M6350,12,0)</f>
        <v>ҚР, ШҚО, Өскемен қ., Бажов көш., 10</v>
      </c>
      <c r="L3059" s="27" t="str">
        <f>VLOOKUP(B3059,[1]ПланКаз!A3044:M6348,13,0)</f>
        <v>Желтоқсан-Қантар</v>
      </c>
      <c r="M3059" s="27" t="str">
        <f>VLOOKUP(B3059,[1]ПланКаз!A3046:N6350,14,0)</f>
        <v>Шығыс-Қазақстан облысы, Өскемен қ.</v>
      </c>
      <c r="N3059" s="27" t="s">
        <v>60</v>
      </c>
      <c r="O3059" s="27" t="str">
        <f>VLOOKUP(B3059,[1]ПланКаз!A3045:P6349,16,0)</f>
        <v>жыл бойына өтінім бойынша</v>
      </c>
      <c r="P3059" s="27" t="s">
        <v>61</v>
      </c>
      <c r="Q3059" s="28" t="s">
        <v>480</v>
      </c>
      <c r="R3059" s="27" t="str">
        <f>VLOOKUP(B3059,[1]ПланКаз!A3044:S6348,19,0)</f>
        <v>Дана</v>
      </c>
      <c r="S3059" s="29">
        <v>8</v>
      </c>
      <c r="T3059" s="29">
        <v>553</v>
      </c>
      <c r="U3059" s="29">
        <v>4424</v>
      </c>
      <c r="V3059" s="29">
        <v>4954.88</v>
      </c>
      <c r="W3059" s="27"/>
      <c r="X3059" s="27" t="s">
        <v>64</v>
      </c>
      <c r="Y3059" s="27" t="s">
        <v>63</v>
      </c>
    </row>
    <row r="3060" spans="2:25" x14ac:dyDescent="0.2">
      <c r="B3060" s="27" t="s">
        <v>6441</v>
      </c>
      <c r="C3060" s="27" t="s">
        <v>57</v>
      </c>
      <c r="D3060" s="27" t="s">
        <v>6442</v>
      </c>
      <c r="E3060" s="27" t="str">
        <f>VLOOKUP(D3060,[1]ЕНС!A:E,2,FALSE)</f>
        <v>Вал коленчатый</v>
      </c>
      <c r="F3060" s="27" t="str">
        <f>VLOOKUP(D3060,[1]ЕНС!A:E,3,FALSE)</f>
        <v>для карбюраторного двигателя, для легкового автомобиля</v>
      </c>
      <c r="G3060" s="27" t="s">
        <v>6443</v>
      </c>
      <c r="H3060" s="27" t="s">
        <v>28</v>
      </c>
      <c r="I3060" s="27">
        <v>0</v>
      </c>
      <c r="J3060" s="27">
        <v>631010000</v>
      </c>
      <c r="K3060" s="27" t="str">
        <f>VLOOKUP(B3060,[1]ПланКаз!A3047:M6351,12,0)</f>
        <v>ҚР, ШҚО, Өскемен қ., Бажов көш., 10</v>
      </c>
      <c r="L3060" s="27" t="str">
        <f>VLOOKUP(B3060,[1]ПланКаз!A3045:M6349,13,0)</f>
        <v>Желтоқсан-Қантар</v>
      </c>
      <c r="M3060" s="27" t="str">
        <f>VLOOKUP(B3060,[1]ПланКаз!A3047:N6351,14,0)</f>
        <v>Шығыс-Қазақстан облысы, Өскемен қ.</v>
      </c>
      <c r="N3060" s="27" t="s">
        <v>60</v>
      </c>
      <c r="O3060" s="27" t="str">
        <f>VLOOKUP(B3060,[1]ПланКаз!A3046:P6350,16,0)</f>
        <v>жыл бойына өтінім бойынша</v>
      </c>
      <c r="P3060" s="27" t="s">
        <v>61</v>
      </c>
      <c r="Q3060" s="28" t="s">
        <v>480</v>
      </c>
      <c r="R3060" s="27" t="str">
        <f>VLOOKUP(B3060,[1]ПланКаз!A3045:S6349,19,0)</f>
        <v>Дана</v>
      </c>
      <c r="S3060" s="29">
        <v>1</v>
      </c>
      <c r="T3060" s="29">
        <v>51260</v>
      </c>
      <c r="U3060" s="29">
        <v>51260</v>
      </c>
      <c r="V3060" s="29">
        <v>57411.199999999997</v>
      </c>
      <c r="W3060" s="27"/>
      <c r="X3060" s="27" t="s">
        <v>64</v>
      </c>
      <c r="Y3060" s="27" t="s">
        <v>63</v>
      </c>
    </row>
    <row r="3061" spans="2:25" x14ac:dyDescent="0.2">
      <c r="B3061" s="27" t="s">
        <v>6444</v>
      </c>
      <c r="C3061" s="27" t="s">
        <v>57</v>
      </c>
      <c r="D3061" s="27" t="s">
        <v>6202</v>
      </c>
      <c r="E3061" s="27" t="str">
        <f>VLOOKUP(D3061,[1]ЕНС!A:E,2,FALSE)</f>
        <v>Вилка</v>
      </c>
      <c r="F3061" s="27" t="str">
        <f>VLOOKUP(D3061,[1]ЕНС!A:E,3,FALSE)</f>
        <v>сцепления, для легкового автомобиля</v>
      </c>
      <c r="G3061" s="27" t="s">
        <v>6445</v>
      </c>
      <c r="H3061" s="27" t="s">
        <v>28</v>
      </c>
      <c r="I3061" s="27">
        <v>0</v>
      </c>
      <c r="J3061" s="27">
        <v>631010000</v>
      </c>
      <c r="K3061" s="27" t="str">
        <f>VLOOKUP(B3061,[1]ПланКаз!A3048:M6352,12,0)</f>
        <v>ҚР, ШҚО, Өскемен қ., Бажов көш., 10</v>
      </c>
      <c r="L3061" s="27" t="str">
        <f>VLOOKUP(B3061,[1]ПланКаз!A3046:M6350,13,0)</f>
        <v>Желтоқсан-Қантар</v>
      </c>
      <c r="M3061" s="27" t="str">
        <f>VLOOKUP(B3061,[1]ПланКаз!A3048:N6352,14,0)</f>
        <v>Шығыс-Қазақстан облысы, Өскемен қ.</v>
      </c>
      <c r="N3061" s="27" t="s">
        <v>60</v>
      </c>
      <c r="O3061" s="27" t="str">
        <f>VLOOKUP(B3061,[1]ПланКаз!A3047:P6351,16,0)</f>
        <v>жыл бойына өтінім бойынша</v>
      </c>
      <c r="P3061" s="27" t="s">
        <v>61</v>
      </c>
      <c r="Q3061" s="28" t="s">
        <v>480</v>
      </c>
      <c r="R3061" s="27" t="str">
        <f>VLOOKUP(B3061,[1]ПланКаз!A3046:S6350,19,0)</f>
        <v>Дана</v>
      </c>
      <c r="S3061" s="29">
        <v>9</v>
      </c>
      <c r="T3061" s="29">
        <v>1954</v>
      </c>
      <c r="U3061" s="29">
        <v>17586</v>
      </c>
      <c r="V3061" s="29">
        <v>19696.32</v>
      </c>
      <c r="W3061" s="27"/>
      <c r="X3061" s="27" t="s">
        <v>64</v>
      </c>
      <c r="Y3061" s="27" t="s">
        <v>63</v>
      </c>
    </row>
    <row r="3062" spans="2:25" x14ac:dyDescent="0.2">
      <c r="B3062" s="27" t="s">
        <v>6446</v>
      </c>
      <c r="C3062" s="27" t="s">
        <v>57</v>
      </c>
      <c r="D3062" s="27" t="s">
        <v>6447</v>
      </c>
      <c r="E3062" s="27" t="str">
        <f>VLOOKUP(D3062,[1]ЕНС!A:E,2,FALSE)</f>
        <v>Вкладыш</v>
      </c>
      <c r="F3062" s="27" t="str">
        <f>VLOOKUP(D3062,[1]ЕНС!A:E,3,FALSE)</f>
        <v>для карбюраторного двигателя, для легкового автомобиля, коренной</v>
      </c>
      <c r="G3062" s="27" t="s">
        <v>6448</v>
      </c>
      <c r="H3062" s="27" t="s">
        <v>28</v>
      </c>
      <c r="I3062" s="27">
        <v>0</v>
      </c>
      <c r="J3062" s="27">
        <v>631010000</v>
      </c>
      <c r="K3062" s="27" t="str">
        <f>VLOOKUP(B3062,[1]ПланКаз!A3049:M6353,12,0)</f>
        <v>ҚР, ШҚО, Өскемен қ., Бажов көш., 10</v>
      </c>
      <c r="L3062" s="27" t="str">
        <f>VLOOKUP(B3062,[1]ПланКаз!A3047:M6351,13,0)</f>
        <v>Желтоқсан-Қантар</v>
      </c>
      <c r="M3062" s="27" t="str">
        <f>VLOOKUP(B3062,[1]ПланКаз!A3049:N6353,14,0)</f>
        <v>Шығыс-Қазақстан облысы, Өскемен қ.</v>
      </c>
      <c r="N3062" s="27" t="s">
        <v>60</v>
      </c>
      <c r="O3062" s="27" t="str">
        <f>VLOOKUP(B3062,[1]ПланКаз!A3048:P6352,16,0)</f>
        <v>жыл бойына өтінім бойынша</v>
      </c>
      <c r="P3062" s="27" t="s">
        <v>61</v>
      </c>
      <c r="Q3062" s="28" t="s">
        <v>2783</v>
      </c>
      <c r="R3062" s="27" t="str">
        <f>VLOOKUP(B3062,[1]ПланКаз!A3047:S6351,19,0)</f>
        <v>Комплект</v>
      </c>
      <c r="S3062" s="29">
        <v>20</v>
      </c>
      <c r="T3062" s="29">
        <v>2539</v>
      </c>
      <c r="U3062" s="29">
        <v>50780</v>
      </c>
      <c r="V3062" s="29">
        <v>56873.599999999999</v>
      </c>
      <c r="W3062" s="27"/>
      <c r="X3062" s="27" t="s">
        <v>64</v>
      </c>
      <c r="Y3062" s="27" t="s">
        <v>63</v>
      </c>
    </row>
    <row r="3063" spans="2:25" x14ac:dyDescent="0.2">
      <c r="B3063" s="27" t="s">
        <v>6449</v>
      </c>
      <c r="C3063" s="27" t="s">
        <v>57</v>
      </c>
      <c r="D3063" s="27" t="s">
        <v>6450</v>
      </c>
      <c r="E3063" s="27" t="str">
        <f>VLOOKUP(D3063,[1]ЕНС!A:E,2,FALSE)</f>
        <v>Вкладыш</v>
      </c>
      <c r="F3063" s="27" t="str">
        <f>VLOOKUP(D3063,[1]ЕНС!A:E,3,FALSE)</f>
        <v>для карбюраторного двигателя, для легкового автомобиля, шатунный</v>
      </c>
      <c r="G3063" s="27" t="s">
        <v>6451</v>
      </c>
      <c r="H3063" s="27" t="s">
        <v>28</v>
      </c>
      <c r="I3063" s="27">
        <v>0</v>
      </c>
      <c r="J3063" s="27">
        <v>631010000</v>
      </c>
      <c r="K3063" s="27" t="str">
        <f>VLOOKUP(B3063,[1]ПланКаз!A3050:M6354,12,0)</f>
        <v>ҚР, ШҚО, Өскемен қ., Бажов көш., 10</v>
      </c>
      <c r="L3063" s="27" t="str">
        <f>VLOOKUP(B3063,[1]ПланКаз!A3048:M6352,13,0)</f>
        <v>Желтоқсан-Қантар</v>
      </c>
      <c r="M3063" s="27" t="str">
        <f>VLOOKUP(B3063,[1]ПланКаз!A3050:N6354,14,0)</f>
        <v>Шығыс-Қазақстан облысы, Өскемен қ.</v>
      </c>
      <c r="N3063" s="27" t="s">
        <v>60</v>
      </c>
      <c r="O3063" s="27" t="str">
        <f>VLOOKUP(B3063,[1]ПланКаз!A3049:P6353,16,0)</f>
        <v>жыл бойына өтінім бойынша</v>
      </c>
      <c r="P3063" s="27" t="s">
        <v>61</v>
      </c>
      <c r="Q3063" s="28" t="s">
        <v>2783</v>
      </c>
      <c r="R3063" s="27" t="str">
        <f>VLOOKUP(B3063,[1]ПланКаз!A3048:S6352,19,0)</f>
        <v>Комплект</v>
      </c>
      <c r="S3063" s="29">
        <v>20</v>
      </c>
      <c r="T3063" s="29">
        <v>1904</v>
      </c>
      <c r="U3063" s="29">
        <v>38080</v>
      </c>
      <c r="V3063" s="29">
        <v>42649.599999999999</v>
      </c>
      <c r="W3063" s="27"/>
      <c r="X3063" s="27" t="s">
        <v>64</v>
      </c>
      <c r="Y3063" s="27" t="s">
        <v>63</v>
      </c>
    </row>
    <row r="3064" spans="2:25" x14ac:dyDescent="0.2">
      <c r="B3064" s="27" t="s">
        <v>6452</v>
      </c>
      <c r="C3064" s="27" t="s">
        <v>57</v>
      </c>
      <c r="D3064" s="27" t="s">
        <v>6453</v>
      </c>
      <c r="E3064" s="27" t="str">
        <f>VLOOKUP(D3064,[1]ЕНС!A:E,2,FALSE)</f>
        <v>Втулка</v>
      </c>
      <c r="F3064" s="27" t="str">
        <f>VLOOKUP(D3064,[1]ЕНС!A:E,3,FALSE)</f>
        <v>для легкового автомобиля, для головки амортизатора</v>
      </c>
      <c r="G3064" s="27" t="s">
        <v>6454</v>
      </c>
      <c r="H3064" s="27" t="s">
        <v>28</v>
      </c>
      <c r="I3064" s="27">
        <v>0</v>
      </c>
      <c r="J3064" s="27">
        <v>631010000</v>
      </c>
      <c r="K3064" s="27" t="str">
        <f>VLOOKUP(B3064,[1]ПланКаз!A3051:M6355,12,0)</f>
        <v>ҚР, ШҚО, Өскемен қ., Бажов көш., 10</v>
      </c>
      <c r="L3064" s="27" t="str">
        <f>VLOOKUP(B3064,[1]ПланКаз!A3049:M6353,13,0)</f>
        <v>Желтоқсан-Қантар</v>
      </c>
      <c r="M3064" s="27" t="str">
        <f>VLOOKUP(B3064,[1]ПланКаз!A3051:N6355,14,0)</f>
        <v>Шығыс-Қазақстан облысы, Өскемен қ.</v>
      </c>
      <c r="N3064" s="27" t="s">
        <v>60</v>
      </c>
      <c r="O3064" s="27" t="str">
        <f>VLOOKUP(B3064,[1]ПланКаз!A3050:P6354,16,0)</f>
        <v>жыл бойына өтінім бойынша</v>
      </c>
      <c r="P3064" s="27" t="s">
        <v>61</v>
      </c>
      <c r="Q3064" s="28" t="s">
        <v>480</v>
      </c>
      <c r="R3064" s="27" t="str">
        <f>VLOOKUP(B3064,[1]ПланКаз!A3049:S6353,19,0)</f>
        <v>Дана</v>
      </c>
      <c r="S3064" s="29">
        <v>96</v>
      </c>
      <c r="T3064" s="29">
        <v>90</v>
      </c>
      <c r="U3064" s="29">
        <v>8640</v>
      </c>
      <c r="V3064" s="29">
        <v>9676.7999999999993</v>
      </c>
      <c r="W3064" s="27"/>
      <c r="X3064" s="27" t="s">
        <v>64</v>
      </c>
      <c r="Y3064" s="27" t="s">
        <v>63</v>
      </c>
    </row>
    <row r="3065" spans="2:25" x14ac:dyDescent="0.2">
      <c r="B3065" s="27" t="s">
        <v>6455</v>
      </c>
      <c r="C3065" s="27" t="s">
        <v>57</v>
      </c>
      <c r="D3065" s="27" t="s">
        <v>6456</v>
      </c>
      <c r="E3065" s="27" t="str">
        <f>VLOOKUP(D3065,[1]ЕНС!A:E,2,FALSE)</f>
        <v>Втулка</v>
      </c>
      <c r="F3065" s="27" t="str">
        <f>VLOOKUP(D3065,[1]ЕНС!A:E,3,FALSE)</f>
        <v>для легкового автомобиля, для клапана направляющего</v>
      </c>
      <c r="G3065" s="27" t="s">
        <v>6457</v>
      </c>
      <c r="H3065" s="27" t="s">
        <v>28</v>
      </c>
      <c r="I3065" s="27">
        <v>0</v>
      </c>
      <c r="J3065" s="27">
        <v>631010000</v>
      </c>
      <c r="K3065" s="27" t="str">
        <f>VLOOKUP(B3065,[1]ПланКаз!A3052:M6356,12,0)</f>
        <v>ҚР, ШҚО, Өскемен қ., Бажов көш., 10</v>
      </c>
      <c r="L3065" s="27" t="str">
        <f>VLOOKUP(B3065,[1]ПланКаз!A3050:M6354,13,0)</f>
        <v>Желтоқсан-Қантар</v>
      </c>
      <c r="M3065" s="27" t="str">
        <f>VLOOKUP(B3065,[1]ПланКаз!A3052:N6356,14,0)</f>
        <v>Шығыс-Қазақстан облысы, Өскемен қ.</v>
      </c>
      <c r="N3065" s="27" t="s">
        <v>60</v>
      </c>
      <c r="O3065" s="27" t="str">
        <f>VLOOKUP(B3065,[1]ПланКаз!A3051:P6355,16,0)</f>
        <v>жыл бойына өтінім бойынша</v>
      </c>
      <c r="P3065" s="27" t="s">
        <v>61</v>
      </c>
      <c r="Q3065" s="28" t="s">
        <v>480</v>
      </c>
      <c r="R3065" s="27" t="str">
        <f>VLOOKUP(B3065,[1]ПланКаз!A3050:S6354,19,0)</f>
        <v>Дана</v>
      </c>
      <c r="S3065" s="29">
        <v>54</v>
      </c>
      <c r="T3065" s="29">
        <v>635</v>
      </c>
      <c r="U3065" s="29">
        <v>34290</v>
      </c>
      <c r="V3065" s="29">
        <v>38404.800000000003</v>
      </c>
      <c r="W3065" s="27"/>
      <c r="X3065" s="27" t="s">
        <v>64</v>
      </c>
      <c r="Y3065" s="27" t="s">
        <v>63</v>
      </c>
    </row>
    <row r="3066" spans="2:25" x14ac:dyDescent="0.2">
      <c r="B3066" s="27" t="s">
        <v>6458</v>
      </c>
      <c r="C3066" s="27" t="s">
        <v>57</v>
      </c>
      <c r="D3066" s="27" t="s">
        <v>6459</v>
      </c>
      <c r="E3066" s="27" t="str">
        <f>VLOOKUP(D3066,[1]ЕНС!A:E,2,FALSE)</f>
        <v>Коммутатор</v>
      </c>
      <c r="F3066" s="27" t="str">
        <f>VLOOKUP(D3066,[1]ЕНС!A:E,3,FALSE)</f>
        <v>для карбюраторного двигателя, для легкового автомобиля</v>
      </c>
      <c r="G3066" s="27" t="s">
        <v>6460</v>
      </c>
      <c r="H3066" s="27" t="s">
        <v>28</v>
      </c>
      <c r="I3066" s="27">
        <v>0</v>
      </c>
      <c r="J3066" s="27">
        <v>631010000</v>
      </c>
      <c r="K3066" s="27" t="str">
        <f>VLOOKUP(B3066,[1]ПланКаз!A3053:M6357,12,0)</f>
        <v>ҚР, ШҚО, Өскемен қ., Бажов көш., 10</v>
      </c>
      <c r="L3066" s="27" t="str">
        <f>VLOOKUP(B3066,[1]ПланКаз!A3051:M6355,13,0)</f>
        <v>Желтоқсан-Қантар</v>
      </c>
      <c r="M3066" s="27" t="str">
        <f>VLOOKUP(B3066,[1]ПланКаз!A3053:N6357,14,0)</f>
        <v>Шығыс-Қазақстан облысы, Өскемен қ.</v>
      </c>
      <c r="N3066" s="27" t="s">
        <v>60</v>
      </c>
      <c r="O3066" s="27" t="str">
        <f>VLOOKUP(B3066,[1]ПланКаз!A3052:P6356,16,0)</f>
        <v>жыл бойына өтінім бойынша</v>
      </c>
      <c r="P3066" s="27" t="s">
        <v>61</v>
      </c>
      <c r="Q3066" s="28" t="s">
        <v>480</v>
      </c>
      <c r="R3066" s="27" t="str">
        <f>VLOOKUP(B3066,[1]ПланКаз!A3051:S6355,19,0)</f>
        <v>Дана</v>
      </c>
      <c r="S3066" s="29">
        <v>33</v>
      </c>
      <c r="T3066" s="29">
        <v>4301</v>
      </c>
      <c r="U3066" s="29">
        <v>141933</v>
      </c>
      <c r="V3066" s="29">
        <v>158964.96</v>
      </c>
      <c r="W3066" s="27"/>
      <c r="X3066" s="27" t="s">
        <v>64</v>
      </c>
      <c r="Y3066" s="27" t="s">
        <v>63</v>
      </c>
    </row>
    <row r="3067" spans="2:25" x14ac:dyDescent="0.2">
      <c r="B3067" s="27" t="s">
        <v>6461</v>
      </c>
      <c r="C3067" s="27" t="s">
        <v>57</v>
      </c>
      <c r="D3067" s="27" t="s">
        <v>6246</v>
      </c>
      <c r="E3067" s="27" t="str">
        <f>VLOOKUP(D3067,[1]ЕНС!A:E,2,FALSE)</f>
        <v>Втулка</v>
      </c>
      <c r="F3067" s="27" t="str">
        <f>VLOOKUP(D3067,[1]ЕНС!A:E,3,FALSE)</f>
        <v>для легкового автомобиля, для вала</v>
      </c>
      <c r="G3067" s="27" t="s">
        <v>6462</v>
      </c>
      <c r="H3067" s="27" t="s">
        <v>28</v>
      </c>
      <c r="I3067" s="27">
        <v>0</v>
      </c>
      <c r="J3067" s="27">
        <v>631010000</v>
      </c>
      <c r="K3067" s="27" t="str">
        <f>VLOOKUP(B3067,[1]ПланКаз!A3054:M6358,12,0)</f>
        <v>ҚР, ШҚО, Өскемен қ., Бажов көш., 10</v>
      </c>
      <c r="L3067" s="27" t="str">
        <f>VLOOKUP(B3067,[1]ПланКаз!A3052:M6356,13,0)</f>
        <v>Желтоқсан-Қантар</v>
      </c>
      <c r="M3067" s="27" t="str">
        <f>VLOOKUP(B3067,[1]ПланКаз!A3054:N6358,14,0)</f>
        <v>Шығыс-Қазақстан облысы, Өскемен қ.</v>
      </c>
      <c r="N3067" s="27" t="s">
        <v>60</v>
      </c>
      <c r="O3067" s="27" t="str">
        <f>VLOOKUP(B3067,[1]ПланКаз!A3053:P6357,16,0)</f>
        <v>жыл бойына өтінім бойынша</v>
      </c>
      <c r="P3067" s="27" t="s">
        <v>61</v>
      </c>
      <c r="Q3067" s="28" t="s">
        <v>480</v>
      </c>
      <c r="R3067" s="27" t="str">
        <f>VLOOKUP(B3067,[1]ПланКаз!A3052:S6356,19,0)</f>
        <v>Комплект</v>
      </c>
      <c r="S3067" s="29">
        <v>5</v>
      </c>
      <c r="T3067" s="29">
        <v>1350</v>
      </c>
      <c r="U3067" s="29">
        <v>6750</v>
      </c>
      <c r="V3067" s="29">
        <v>7560</v>
      </c>
      <c r="W3067" s="27"/>
      <c r="X3067" s="27" t="s">
        <v>64</v>
      </c>
      <c r="Y3067" s="27" t="s">
        <v>63</v>
      </c>
    </row>
    <row r="3068" spans="2:25" x14ac:dyDescent="0.2">
      <c r="B3068" s="27" t="s">
        <v>6463</v>
      </c>
      <c r="C3068" s="27" t="s">
        <v>57</v>
      </c>
      <c r="D3068" s="27" t="s">
        <v>6464</v>
      </c>
      <c r="E3068" s="27" t="str">
        <f>VLOOKUP(D3068,[1]ЕНС!A:E,2,FALSE)</f>
        <v>Коробка передач</v>
      </c>
      <c r="F3068" s="27" t="str">
        <f>VLOOKUP(D3068,[1]ЕНС!A:E,3,FALSE)</f>
        <v>механическая, для легкового автомобиля, четырехступенчатая, двухвальная</v>
      </c>
      <c r="G3068" s="27" t="s">
        <v>6465</v>
      </c>
      <c r="H3068" s="27" t="s">
        <v>28</v>
      </c>
      <c r="I3068" s="27">
        <v>0</v>
      </c>
      <c r="J3068" s="27">
        <v>631010000</v>
      </c>
      <c r="K3068" s="27" t="str">
        <f>VLOOKUP(B3068,[1]ПланКаз!A3055:M6359,12,0)</f>
        <v>ҚР, ШҚО, Өскемен қ., Бажов көш., 10</v>
      </c>
      <c r="L3068" s="27" t="str">
        <f>VLOOKUP(B3068,[1]ПланКаз!A3053:M6357,13,0)</f>
        <v>Желтоқсан-Қантар</v>
      </c>
      <c r="M3068" s="27" t="str">
        <f>VLOOKUP(B3068,[1]ПланКаз!A3055:N6359,14,0)</f>
        <v>Шығыс-Қазақстан облысы, Өскемен қ.</v>
      </c>
      <c r="N3068" s="27" t="s">
        <v>60</v>
      </c>
      <c r="O3068" s="27" t="str">
        <f>VLOOKUP(B3068,[1]ПланКаз!A3054:P6358,16,0)</f>
        <v>жыл бойына өтінім бойынша</v>
      </c>
      <c r="P3068" s="27" t="s">
        <v>61</v>
      </c>
      <c r="Q3068" s="28" t="s">
        <v>480</v>
      </c>
      <c r="R3068" s="27" t="str">
        <f>VLOOKUP(B3068,[1]ПланКаз!A3053:S6357,19,0)</f>
        <v>Дана</v>
      </c>
      <c r="S3068" s="29">
        <v>4</v>
      </c>
      <c r="T3068" s="29">
        <v>253127</v>
      </c>
      <c r="U3068" s="29">
        <v>1012508</v>
      </c>
      <c r="V3068" s="29">
        <v>1134008.96</v>
      </c>
      <c r="W3068" s="27"/>
      <c r="X3068" s="27" t="s">
        <v>64</v>
      </c>
      <c r="Y3068" s="27" t="s">
        <v>63</v>
      </c>
    </row>
    <row r="3069" spans="2:25" x14ac:dyDescent="0.2">
      <c r="B3069" s="27" t="s">
        <v>6466</v>
      </c>
      <c r="C3069" s="27" t="s">
        <v>57</v>
      </c>
      <c r="D3069" s="27" t="s">
        <v>5433</v>
      </c>
      <c r="E3069" s="27" t="str">
        <f>VLOOKUP(D3069,[1]ЕНС!A:E,2,FALSE)</f>
        <v>Сцепление</v>
      </c>
      <c r="F3069" s="27" t="str">
        <f>VLOOKUP(D3069,[1]ЕНС!A:E,3,FALSE)</f>
        <v>для легкового автомобиля</v>
      </c>
      <c r="G3069" s="27" t="s">
        <v>6467</v>
      </c>
      <c r="H3069" s="27" t="s">
        <v>28</v>
      </c>
      <c r="I3069" s="27">
        <v>0</v>
      </c>
      <c r="J3069" s="27">
        <v>631010000</v>
      </c>
      <c r="K3069" s="27" t="str">
        <f>VLOOKUP(B3069,[1]ПланКаз!A3056:M6360,12,0)</f>
        <v>ҚР, ШҚО, Өскемен қ., Бажов көш., 10</v>
      </c>
      <c r="L3069" s="27" t="str">
        <f>VLOOKUP(B3069,[1]ПланКаз!A3054:M6358,13,0)</f>
        <v>Желтоқсан-Қантар</v>
      </c>
      <c r="M3069" s="27" t="str">
        <f>VLOOKUP(B3069,[1]ПланКаз!A3056:N6360,14,0)</f>
        <v>Шығыс-Қазақстан облысы, Өскемен қ.</v>
      </c>
      <c r="N3069" s="27" t="s">
        <v>60</v>
      </c>
      <c r="O3069" s="27" t="str">
        <f>VLOOKUP(B3069,[1]ПланКаз!A3055:P6359,16,0)</f>
        <v>жыл бойына өтінім бойынша</v>
      </c>
      <c r="P3069" s="27" t="s">
        <v>61</v>
      </c>
      <c r="Q3069" s="28" t="s">
        <v>480</v>
      </c>
      <c r="R3069" s="27" t="str">
        <f>VLOOKUP(B3069,[1]ПланКаз!A3054:S6358,19,0)</f>
        <v>Дана</v>
      </c>
      <c r="S3069" s="29">
        <v>17</v>
      </c>
      <c r="T3069" s="29">
        <v>15077</v>
      </c>
      <c r="U3069" s="29">
        <v>256309</v>
      </c>
      <c r="V3069" s="29">
        <v>287066.08</v>
      </c>
      <c r="W3069" s="27"/>
      <c r="X3069" s="27" t="s">
        <v>64</v>
      </c>
      <c r="Y3069" s="27" t="s">
        <v>63</v>
      </c>
    </row>
    <row r="3070" spans="2:25" x14ac:dyDescent="0.2">
      <c r="B3070" s="27" t="s">
        <v>6468</v>
      </c>
      <c r="C3070" s="27" t="s">
        <v>57</v>
      </c>
      <c r="D3070" s="27" t="s">
        <v>5433</v>
      </c>
      <c r="E3070" s="27" t="str">
        <f>VLOOKUP(D3070,[1]ЕНС!A:E,2,FALSE)</f>
        <v>Сцепление</v>
      </c>
      <c r="F3070" s="27" t="str">
        <f>VLOOKUP(D3070,[1]ЕНС!A:E,3,FALSE)</f>
        <v>для легкового автомобиля</v>
      </c>
      <c r="G3070" s="27" t="s">
        <v>6469</v>
      </c>
      <c r="H3070" s="27" t="s">
        <v>28</v>
      </c>
      <c r="I3070" s="27">
        <v>0</v>
      </c>
      <c r="J3070" s="27">
        <v>631010000</v>
      </c>
      <c r="K3070" s="27" t="str">
        <f>VLOOKUP(B3070,[1]ПланКаз!A3057:M6361,12,0)</f>
        <v>ҚР, ШҚО, Өскемен қ., Бажов көш., 10</v>
      </c>
      <c r="L3070" s="27" t="str">
        <f>VLOOKUP(B3070,[1]ПланКаз!A3055:M6359,13,0)</f>
        <v>Желтоқсан-Қантар</v>
      </c>
      <c r="M3070" s="27" t="str">
        <f>VLOOKUP(B3070,[1]ПланКаз!A3057:N6361,14,0)</f>
        <v>Шығыс-Қазақстан облысы, Өскемен қ.</v>
      </c>
      <c r="N3070" s="27" t="s">
        <v>60</v>
      </c>
      <c r="O3070" s="27" t="str">
        <f>VLOOKUP(B3070,[1]ПланКаз!A3056:P6360,16,0)</f>
        <v>жыл бойына өтінім бойынша</v>
      </c>
      <c r="P3070" s="27" t="s">
        <v>61</v>
      </c>
      <c r="Q3070" s="28" t="s">
        <v>480</v>
      </c>
      <c r="R3070" s="27" t="str">
        <f>VLOOKUP(B3070,[1]ПланКаз!A3055:S6359,19,0)</f>
        <v>Дана</v>
      </c>
      <c r="S3070" s="29">
        <v>1</v>
      </c>
      <c r="T3070" s="29">
        <v>11089</v>
      </c>
      <c r="U3070" s="29">
        <v>11089</v>
      </c>
      <c r="V3070" s="29">
        <v>12419.68</v>
      </c>
      <c r="W3070" s="27"/>
      <c r="X3070" s="27" t="s">
        <v>64</v>
      </c>
      <c r="Y3070" s="27" t="s">
        <v>63</v>
      </c>
    </row>
    <row r="3071" spans="2:25" x14ac:dyDescent="0.2">
      <c r="B3071" s="27" t="s">
        <v>6470</v>
      </c>
      <c r="C3071" s="27" t="s">
        <v>57</v>
      </c>
      <c r="D3071" s="27" t="s">
        <v>6471</v>
      </c>
      <c r="E3071" s="27" t="str">
        <f>VLOOKUP(D3071,[1]ЕНС!A:E,2,FALSE)</f>
        <v>Втулка</v>
      </c>
      <c r="F3071" s="27" t="str">
        <f>VLOOKUP(D3071,[1]ЕНС!A:E,3,FALSE)</f>
        <v>для легкового автомобиля, для статера с электромеханическим перемещением шестерни привода</v>
      </c>
      <c r="G3071" s="27" t="s">
        <v>6472</v>
      </c>
      <c r="H3071" s="27" t="s">
        <v>28</v>
      </c>
      <c r="I3071" s="27">
        <v>0</v>
      </c>
      <c r="J3071" s="27">
        <v>631010000</v>
      </c>
      <c r="K3071" s="27" t="str">
        <f>VLOOKUP(B3071,[1]ПланКаз!A3058:M6362,12,0)</f>
        <v>ҚР, ШҚО, Өскемен қ., Бажов көш., 10</v>
      </c>
      <c r="L3071" s="27" t="str">
        <f>VLOOKUP(B3071,[1]ПланКаз!A3056:M6360,13,0)</f>
        <v>Желтоқсан-Қантар</v>
      </c>
      <c r="M3071" s="27" t="str">
        <f>VLOOKUP(B3071,[1]ПланКаз!A3058:N6362,14,0)</f>
        <v>Шығыс-Қазақстан облысы, Өскемен қ.</v>
      </c>
      <c r="N3071" s="27" t="s">
        <v>60</v>
      </c>
      <c r="O3071" s="27" t="str">
        <f>VLOOKUP(B3071,[1]ПланКаз!A3057:P6361,16,0)</f>
        <v>жыл бойына өтінім бойынша</v>
      </c>
      <c r="P3071" s="27" t="s">
        <v>61</v>
      </c>
      <c r="Q3071" s="28" t="s">
        <v>480</v>
      </c>
      <c r="R3071" s="27" t="str">
        <f>VLOOKUP(B3071,[1]ПланКаз!A3056:S6360,19,0)</f>
        <v>Комплект</v>
      </c>
      <c r="S3071" s="29">
        <v>31</v>
      </c>
      <c r="T3071" s="29">
        <v>715</v>
      </c>
      <c r="U3071" s="29">
        <v>22165</v>
      </c>
      <c r="V3071" s="29">
        <v>24824.799999999999</v>
      </c>
      <c r="W3071" s="27"/>
      <c r="X3071" s="27" t="s">
        <v>64</v>
      </c>
      <c r="Y3071" s="27" t="s">
        <v>63</v>
      </c>
    </row>
    <row r="3072" spans="2:25" x14ac:dyDescent="0.2">
      <c r="B3072" s="27" t="s">
        <v>6473</v>
      </c>
      <c r="C3072" s="27" t="s">
        <v>57</v>
      </c>
      <c r="D3072" s="27" t="s">
        <v>6474</v>
      </c>
      <c r="E3072" s="27" t="str">
        <f>VLOOKUP(D3072,[1]ЕНС!A:E,2,FALSE)</f>
        <v>Генератор</v>
      </c>
      <c r="F3072" s="27" t="str">
        <f>VLOOKUP(D3072,[1]ЕНС!A:E,3,FALSE)</f>
        <v>постоянного тока, для легкового автомобиля, номинальное напряжение более 7 В, но не более 14 В, с последовательным возбуждением</v>
      </c>
      <c r="G3072" s="27" t="s">
        <v>6475</v>
      </c>
      <c r="H3072" s="27" t="s">
        <v>28</v>
      </c>
      <c r="I3072" s="27">
        <v>0</v>
      </c>
      <c r="J3072" s="27">
        <v>631010000</v>
      </c>
      <c r="K3072" s="27" t="str">
        <f>VLOOKUP(B3072,[1]ПланКаз!A3059:M6363,12,0)</f>
        <v>ҚР, ШҚО, Өскемен қ., Бажов көш., 10</v>
      </c>
      <c r="L3072" s="27" t="str">
        <f>VLOOKUP(B3072,[1]ПланКаз!A3057:M6361,13,0)</f>
        <v>Желтоқсан-Қантар</v>
      </c>
      <c r="M3072" s="27" t="str">
        <f>VLOOKUP(B3072,[1]ПланКаз!A3059:N6363,14,0)</f>
        <v>Шығыс-Қазақстан облысы, Өскемен қ.</v>
      </c>
      <c r="N3072" s="27" t="s">
        <v>60</v>
      </c>
      <c r="O3072" s="27" t="str">
        <f>VLOOKUP(B3072,[1]ПланКаз!A3058:P6362,16,0)</f>
        <v>жыл бойына өтінім бойынша</v>
      </c>
      <c r="P3072" s="27" t="s">
        <v>61</v>
      </c>
      <c r="Q3072" s="28" t="s">
        <v>480</v>
      </c>
      <c r="R3072" s="27" t="str">
        <f>VLOOKUP(B3072,[1]ПланКаз!A3057:S6361,19,0)</f>
        <v>Дана</v>
      </c>
      <c r="S3072" s="29">
        <v>12</v>
      </c>
      <c r="T3072" s="29">
        <v>34914</v>
      </c>
      <c r="U3072" s="29">
        <v>418968</v>
      </c>
      <c r="V3072" s="29">
        <v>469244.15999999997</v>
      </c>
      <c r="W3072" s="27"/>
      <c r="X3072" s="27" t="s">
        <v>64</v>
      </c>
      <c r="Y3072" s="27" t="s">
        <v>63</v>
      </c>
    </row>
    <row r="3073" spans="2:25" x14ac:dyDescent="0.2">
      <c r="B3073" s="27" t="s">
        <v>6476</v>
      </c>
      <c r="C3073" s="27" t="s">
        <v>57</v>
      </c>
      <c r="D3073" s="27" t="s">
        <v>6477</v>
      </c>
      <c r="E3073" s="27" t="str">
        <f>VLOOKUP(D3073,[1]ЕНС!A:E,2,FALSE)</f>
        <v>Гидрокомпенсатор</v>
      </c>
      <c r="F3073" s="27" t="str">
        <f>VLOOKUP(D3073,[1]ЕНС!A:E,3,FALSE)</f>
        <v>для двигателя, для легкового автомобиля</v>
      </c>
      <c r="G3073" s="27" t="s">
        <v>6478</v>
      </c>
      <c r="H3073" s="27" t="s">
        <v>28</v>
      </c>
      <c r="I3073" s="27">
        <v>0</v>
      </c>
      <c r="J3073" s="27">
        <v>631010000</v>
      </c>
      <c r="K3073" s="27" t="str">
        <f>VLOOKUP(B3073,[1]ПланКаз!A3060:M6364,12,0)</f>
        <v>ҚР, ШҚО, Өскемен қ., Бажов көш., 10</v>
      </c>
      <c r="L3073" s="27" t="str">
        <f>VLOOKUP(B3073,[1]ПланКаз!A3058:M6362,13,0)</f>
        <v>Желтоқсан-Қантар</v>
      </c>
      <c r="M3073" s="27" t="str">
        <f>VLOOKUP(B3073,[1]ПланКаз!A3060:N6364,14,0)</f>
        <v>Шығыс-Қазақстан облысы, Өскемен қ.</v>
      </c>
      <c r="N3073" s="27" t="s">
        <v>60</v>
      </c>
      <c r="O3073" s="27" t="str">
        <f>VLOOKUP(B3073,[1]ПланКаз!A3059:P6363,16,0)</f>
        <v>жыл бойына өтінім бойынша</v>
      </c>
      <c r="P3073" s="27" t="s">
        <v>61</v>
      </c>
      <c r="Q3073" s="28" t="s">
        <v>480</v>
      </c>
      <c r="R3073" s="27" t="str">
        <f>VLOOKUP(B3073,[1]ПланКаз!A3058:S6362,19,0)</f>
        <v>Дана</v>
      </c>
      <c r="S3073" s="29">
        <v>36</v>
      </c>
      <c r="T3073" s="29">
        <v>2761</v>
      </c>
      <c r="U3073" s="29">
        <v>99396</v>
      </c>
      <c r="V3073" s="29">
        <v>111323.52</v>
      </c>
      <c r="W3073" s="27"/>
      <c r="X3073" s="27" t="s">
        <v>64</v>
      </c>
      <c r="Y3073" s="27" t="s">
        <v>63</v>
      </c>
    </row>
    <row r="3074" spans="2:25" x14ac:dyDescent="0.2">
      <c r="B3074" s="27" t="s">
        <v>6479</v>
      </c>
      <c r="C3074" s="27" t="s">
        <v>57</v>
      </c>
      <c r="D3074" s="27" t="s">
        <v>6279</v>
      </c>
      <c r="E3074" s="27" t="str">
        <f>VLOOKUP(D3074,[1]ЕНС!A:E,2,FALSE)</f>
        <v>Датчик температуры охлаждающей жидкости (термистор)</v>
      </c>
      <c r="F3074" s="27" t="str">
        <f>VLOOKUP(D3074,[1]ЕНС!A:E,3,FALSE)</f>
        <v>для легкового автомобиля, прямого подогрева</v>
      </c>
      <c r="G3074" s="27" t="s">
        <v>6480</v>
      </c>
      <c r="H3074" s="27" t="s">
        <v>28</v>
      </c>
      <c r="I3074" s="27">
        <v>0</v>
      </c>
      <c r="J3074" s="27">
        <v>631010000</v>
      </c>
      <c r="K3074" s="27" t="str">
        <f>VLOOKUP(B3074,[1]ПланКаз!A3061:M6365,12,0)</f>
        <v>ҚР, ШҚО, Өскемен қ., Бажов көш., 10</v>
      </c>
      <c r="L3074" s="27" t="str">
        <f>VLOOKUP(B3074,[1]ПланКаз!A3059:M6363,13,0)</f>
        <v>Желтоқсан-Қантар</v>
      </c>
      <c r="M3074" s="27" t="str">
        <f>VLOOKUP(B3074,[1]ПланКаз!A3061:N6365,14,0)</f>
        <v>Шығыс-Қазақстан облысы, Өскемен қ.</v>
      </c>
      <c r="N3074" s="27" t="s">
        <v>60</v>
      </c>
      <c r="O3074" s="27" t="str">
        <f>VLOOKUP(B3074,[1]ПланКаз!A3060:P6364,16,0)</f>
        <v>жыл бойына өтінім бойынша</v>
      </c>
      <c r="P3074" s="27" t="s">
        <v>61</v>
      </c>
      <c r="Q3074" s="28" t="s">
        <v>480</v>
      </c>
      <c r="R3074" s="27" t="str">
        <f>VLOOKUP(B3074,[1]ПланКаз!A3059:S6363,19,0)</f>
        <v>Дана</v>
      </c>
      <c r="S3074" s="29">
        <v>5</v>
      </c>
      <c r="T3074" s="29">
        <v>758</v>
      </c>
      <c r="U3074" s="29">
        <v>3790</v>
      </c>
      <c r="V3074" s="29">
        <v>4244.8</v>
      </c>
      <c r="W3074" s="27"/>
      <c r="X3074" s="27" t="s">
        <v>64</v>
      </c>
      <c r="Y3074" s="27" t="s">
        <v>63</v>
      </c>
    </row>
    <row r="3075" spans="2:25" x14ac:dyDescent="0.2">
      <c r="B3075" s="27" t="s">
        <v>6481</v>
      </c>
      <c r="C3075" s="27" t="s">
        <v>57</v>
      </c>
      <c r="D3075" s="27" t="s">
        <v>6482</v>
      </c>
      <c r="E3075" s="27" t="str">
        <f>VLOOKUP(D3075,[1]ЕНС!A:E,2,FALSE)</f>
        <v>Коробка</v>
      </c>
      <c r="F3075" s="27" t="str">
        <f>VLOOKUP(D3075,[1]ЕНС!A:E,3,FALSE)</f>
        <v>раздаточная, для легкового автомобиля, с блокированным приводом</v>
      </c>
      <c r="G3075" s="27" t="s">
        <v>6483</v>
      </c>
      <c r="H3075" s="27" t="s">
        <v>28</v>
      </c>
      <c r="I3075" s="27">
        <v>0</v>
      </c>
      <c r="J3075" s="27">
        <v>631010000</v>
      </c>
      <c r="K3075" s="27" t="str">
        <f>VLOOKUP(B3075,[1]ПланКаз!A3062:M6366,12,0)</f>
        <v>ҚР, ШҚО, Өскемен қ., Бажов көш., 10</v>
      </c>
      <c r="L3075" s="27" t="str">
        <f>VLOOKUP(B3075,[1]ПланКаз!A3060:M6364,13,0)</f>
        <v>Желтоқсан-Қантар</v>
      </c>
      <c r="M3075" s="27" t="str">
        <f>VLOOKUP(B3075,[1]ПланКаз!A3062:N6366,14,0)</f>
        <v>Шығыс-Қазақстан облысы, Өскемен қ.</v>
      </c>
      <c r="N3075" s="27" t="s">
        <v>60</v>
      </c>
      <c r="O3075" s="27" t="str">
        <f>VLOOKUP(B3075,[1]ПланКаз!A3061:P6365,16,0)</f>
        <v>жыл бойына өтінім бойынша</v>
      </c>
      <c r="P3075" s="27" t="s">
        <v>61</v>
      </c>
      <c r="Q3075" s="28" t="s">
        <v>480</v>
      </c>
      <c r="R3075" s="27" t="str">
        <f>VLOOKUP(B3075,[1]ПланКаз!A3060:S6364,19,0)</f>
        <v>Дана</v>
      </c>
      <c r="S3075" s="29">
        <v>2</v>
      </c>
      <c r="T3075" s="29">
        <v>285785</v>
      </c>
      <c r="U3075" s="29">
        <v>571570</v>
      </c>
      <c r="V3075" s="29">
        <v>640158.4</v>
      </c>
      <c r="W3075" s="27"/>
      <c r="X3075" s="27" t="s">
        <v>64</v>
      </c>
      <c r="Y3075" s="27" t="s">
        <v>63</v>
      </c>
    </row>
    <row r="3076" spans="2:25" x14ac:dyDescent="0.2">
      <c r="B3076" s="27" t="s">
        <v>6484</v>
      </c>
      <c r="C3076" s="27" t="s">
        <v>57</v>
      </c>
      <c r="D3076" s="27" t="s">
        <v>6485</v>
      </c>
      <c r="E3076" s="27" t="str">
        <f>VLOOKUP(D3076,[1]ЕНС!A:E,2,FALSE)</f>
        <v>Замок</v>
      </c>
      <c r="F3076" s="27" t="str">
        <f>VLOOKUP(D3076,[1]ЕНС!A:E,3,FALSE)</f>
        <v>для легкового автомобиля, центральный</v>
      </c>
      <c r="G3076" s="27" t="s">
        <v>6486</v>
      </c>
      <c r="H3076" s="27" t="s">
        <v>28</v>
      </c>
      <c r="I3076" s="27">
        <v>0</v>
      </c>
      <c r="J3076" s="27">
        <v>631010000</v>
      </c>
      <c r="K3076" s="27" t="str">
        <f>VLOOKUP(B3076,[1]ПланКаз!A3063:M6367,12,0)</f>
        <v>ҚР, ШҚО, Өскемен қ., Бажов көш., 10</v>
      </c>
      <c r="L3076" s="27" t="str">
        <f>VLOOKUP(B3076,[1]ПланКаз!A3061:M6365,13,0)</f>
        <v>Желтоқсан-Қантар</v>
      </c>
      <c r="M3076" s="27" t="str">
        <f>VLOOKUP(B3076,[1]ПланКаз!A3063:N6367,14,0)</f>
        <v>Шығыс-Қазақстан облысы, Өскемен қ.</v>
      </c>
      <c r="N3076" s="27" t="s">
        <v>60</v>
      </c>
      <c r="O3076" s="27" t="str">
        <f>VLOOKUP(B3076,[1]ПланКаз!A3062:P6366,16,0)</f>
        <v>жыл бойына өтінім бойынша</v>
      </c>
      <c r="P3076" s="27" t="s">
        <v>61</v>
      </c>
      <c r="Q3076" s="28" t="s">
        <v>480</v>
      </c>
      <c r="R3076" s="27" t="str">
        <f>VLOOKUP(B3076,[1]ПланКаз!A3061:S6365,19,0)</f>
        <v>Дана</v>
      </c>
      <c r="S3076" s="29">
        <v>20</v>
      </c>
      <c r="T3076" s="29">
        <v>3492</v>
      </c>
      <c r="U3076" s="29">
        <v>69840</v>
      </c>
      <c r="V3076" s="29">
        <v>78220.800000000003</v>
      </c>
      <c r="W3076" s="27"/>
      <c r="X3076" s="27" t="s">
        <v>64</v>
      </c>
      <c r="Y3076" s="27" t="s">
        <v>63</v>
      </c>
    </row>
    <row r="3077" spans="2:25" x14ac:dyDescent="0.2">
      <c r="B3077" s="27" t="s">
        <v>6487</v>
      </c>
      <c r="C3077" s="27" t="s">
        <v>57</v>
      </c>
      <c r="D3077" s="27" t="s">
        <v>6485</v>
      </c>
      <c r="E3077" s="27" t="str">
        <f>VLOOKUP(D3077,[1]ЕНС!A:E,2,FALSE)</f>
        <v>Замок</v>
      </c>
      <c r="F3077" s="27" t="str">
        <f>VLOOKUP(D3077,[1]ЕНС!A:E,3,FALSE)</f>
        <v>для легкового автомобиля, центральный</v>
      </c>
      <c r="G3077" s="27" t="s">
        <v>6488</v>
      </c>
      <c r="H3077" s="27" t="s">
        <v>28</v>
      </c>
      <c r="I3077" s="27">
        <v>0</v>
      </c>
      <c r="J3077" s="27">
        <v>631010000</v>
      </c>
      <c r="K3077" s="27" t="str">
        <f>VLOOKUP(B3077,[1]ПланКаз!A3064:M6368,12,0)</f>
        <v>ҚР, ШҚО, Өскемен қ., Бажов көш., 10</v>
      </c>
      <c r="L3077" s="27" t="str">
        <f>VLOOKUP(B3077,[1]ПланКаз!A3062:M6366,13,0)</f>
        <v>Желтоқсан-Қантар</v>
      </c>
      <c r="M3077" s="27" t="str">
        <f>VLOOKUP(B3077,[1]ПланКаз!A3064:N6368,14,0)</f>
        <v>Шығыс-Қазақстан облысы, Өскемен қ.</v>
      </c>
      <c r="N3077" s="27" t="s">
        <v>60</v>
      </c>
      <c r="O3077" s="27" t="str">
        <f>VLOOKUP(B3077,[1]ПланКаз!A3063:P6367,16,0)</f>
        <v>жыл бойына өтінім бойынша</v>
      </c>
      <c r="P3077" s="27" t="s">
        <v>61</v>
      </c>
      <c r="Q3077" s="28" t="s">
        <v>480</v>
      </c>
      <c r="R3077" s="27" t="str">
        <f>VLOOKUP(B3077,[1]ПланКаз!A3062:S6366,19,0)</f>
        <v>Дана</v>
      </c>
      <c r="S3077" s="29">
        <v>5</v>
      </c>
      <c r="T3077" s="29">
        <v>2381</v>
      </c>
      <c r="U3077" s="29">
        <v>11905</v>
      </c>
      <c r="V3077" s="29">
        <v>13333.6</v>
      </c>
      <c r="W3077" s="27"/>
      <c r="X3077" s="27" t="s">
        <v>64</v>
      </c>
      <c r="Y3077" s="27" t="s">
        <v>63</v>
      </c>
    </row>
    <row r="3078" spans="2:25" x14ac:dyDescent="0.2">
      <c r="B3078" s="27" t="s">
        <v>6489</v>
      </c>
      <c r="C3078" s="27" t="s">
        <v>57</v>
      </c>
      <c r="D3078" s="27" t="s">
        <v>6485</v>
      </c>
      <c r="E3078" s="27" t="str">
        <f>VLOOKUP(D3078,[1]ЕНС!A:E,2,FALSE)</f>
        <v>Замок</v>
      </c>
      <c r="F3078" s="27" t="str">
        <f>VLOOKUP(D3078,[1]ЕНС!A:E,3,FALSE)</f>
        <v>для легкового автомобиля, центральный</v>
      </c>
      <c r="G3078" s="27" t="s">
        <v>6490</v>
      </c>
      <c r="H3078" s="27" t="s">
        <v>28</v>
      </c>
      <c r="I3078" s="27">
        <v>0</v>
      </c>
      <c r="J3078" s="27">
        <v>631010000</v>
      </c>
      <c r="K3078" s="27" t="str">
        <f>VLOOKUP(B3078,[1]ПланКаз!A3065:M6369,12,0)</f>
        <v>ҚР, ШҚО, Өскемен қ., Бажов көш., 10</v>
      </c>
      <c r="L3078" s="27" t="str">
        <f>VLOOKUP(B3078,[1]ПланКаз!A3063:M6367,13,0)</f>
        <v>Желтоқсан-Қантар</v>
      </c>
      <c r="M3078" s="27" t="str">
        <f>VLOOKUP(B3078,[1]ПланКаз!A3065:N6369,14,0)</f>
        <v>Шығыс-Қазақстан облысы, Өскемен қ.</v>
      </c>
      <c r="N3078" s="27" t="s">
        <v>60</v>
      </c>
      <c r="O3078" s="27" t="str">
        <f>VLOOKUP(B3078,[1]ПланКаз!A3064:P6368,16,0)</f>
        <v>жыл бойына өтінім бойынша</v>
      </c>
      <c r="P3078" s="27" t="s">
        <v>61</v>
      </c>
      <c r="Q3078" s="28" t="s">
        <v>480</v>
      </c>
      <c r="R3078" s="27" t="str">
        <f>VLOOKUP(B3078,[1]ПланКаз!A3063:S6367,19,0)</f>
        <v>Дана</v>
      </c>
      <c r="S3078" s="29">
        <v>11</v>
      </c>
      <c r="T3078" s="29">
        <v>2539</v>
      </c>
      <c r="U3078" s="29">
        <v>27929</v>
      </c>
      <c r="V3078" s="29">
        <v>31280.48</v>
      </c>
      <c r="W3078" s="27"/>
      <c r="X3078" s="27" t="s">
        <v>64</v>
      </c>
      <c r="Y3078" s="27" t="s">
        <v>63</v>
      </c>
    </row>
    <row r="3079" spans="2:25" x14ac:dyDescent="0.2">
      <c r="B3079" s="27" t="s">
        <v>6491</v>
      </c>
      <c r="C3079" s="27" t="s">
        <v>57</v>
      </c>
      <c r="D3079" s="27" t="s">
        <v>5535</v>
      </c>
      <c r="E3079" s="27" t="str">
        <f>VLOOKUP(D3079,[1]ЕНС!A:E,2,FALSE)</f>
        <v>Зеркало</v>
      </c>
      <c r="F3079" s="27" t="str">
        <f>VLOOKUP(D3079,[1]ЕНС!A:E,3,FALSE)</f>
        <v>для транспортного средства, боковое правое</v>
      </c>
      <c r="G3079" s="27" t="s">
        <v>6492</v>
      </c>
      <c r="H3079" s="27" t="s">
        <v>28</v>
      </c>
      <c r="I3079" s="27">
        <v>0</v>
      </c>
      <c r="J3079" s="27">
        <v>631010000</v>
      </c>
      <c r="K3079" s="27" t="str">
        <f>VLOOKUP(B3079,[1]ПланКаз!A3066:M6370,12,0)</f>
        <v>ҚР, ШҚО, Өскемен қ., Бажов көш., 10</v>
      </c>
      <c r="L3079" s="27" t="str">
        <f>VLOOKUP(B3079,[1]ПланКаз!A3064:M6368,13,0)</f>
        <v>Желтоқсан-Қантар</v>
      </c>
      <c r="M3079" s="27" t="str">
        <f>VLOOKUP(B3079,[1]ПланКаз!A3066:N6370,14,0)</f>
        <v>Шығыс-Қазақстан облысы, Өскемен қ.</v>
      </c>
      <c r="N3079" s="27" t="s">
        <v>60</v>
      </c>
      <c r="O3079" s="27" t="str">
        <f>VLOOKUP(B3079,[1]ПланКаз!A3065:P6369,16,0)</f>
        <v>жыл бойына өтінім бойынша</v>
      </c>
      <c r="P3079" s="27" t="s">
        <v>61</v>
      </c>
      <c r="Q3079" s="28" t="s">
        <v>480</v>
      </c>
      <c r="R3079" s="27" t="str">
        <f>VLOOKUP(B3079,[1]ПланКаз!A3064:S6368,19,0)</f>
        <v>Дана</v>
      </c>
      <c r="S3079" s="29">
        <v>8</v>
      </c>
      <c r="T3079" s="29">
        <v>2134</v>
      </c>
      <c r="U3079" s="29">
        <v>17072</v>
      </c>
      <c r="V3079" s="29">
        <v>19120.64</v>
      </c>
      <c r="W3079" s="27"/>
      <c r="X3079" s="27" t="s">
        <v>64</v>
      </c>
      <c r="Y3079" s="27" t="s">
        <v>63</v>
      </c>
    </row>
    <row r="3080" spans="2:25" x14ac:dyDescent="0.2">
      <c r="B3080" s="27" t="s">
        <v>6493</v>
      </c>
      <c r="C3080" s="27" t="s">
        <v>57</v>
      </c>
      <c r="D3080" s="27" t="s">
        <v>6232</v>
      </c>
      <c r="E3080" s="27" t="str">
        <f>VLOOKUP(D3080,[1]ЕНС!A:E,2,FALSE)</f>
        <v>Катушка</v>
      </c>
      <c r="F3080" s="27" t="str">
        <f>VLOOKUP(D3080,[1]ЕНС!A:E,3,FALSE)</f>
        <v>системы зажигания, для легкового автомобиля, с замкнутым магнитопроводом</v>
      </c>
      <c r="G3080" s="27" t="s">
        <v>6494</v>
      </c>
      <c r="H3080" s="27" t="s">
        <v>28</v>
      </c>
      <c r="I3080" s="27">
        <v>0</v>
      </c>
      <c r="J3080" s="27">
        <v>631010000</v>
      </c>
      <c r="K3080" s="27" t="str">
        <f>VLOOKUP(B3080,[1]ПланКаз!A3067:M6371,12,0)</f>
        <v>ҚР, ШҚО, Өскемен қ., Бажов көш., 10</v>
      </c>
      <c r="L3080" s="27" t="str">
        <f>VLOOKUP(B3080,[1]ПланКаз!A3065:M6369,13,0)</f>
        <v>Желтоқсан-Қантар</v>
      </c>
      <c r="M3080" s="27" t="str">
        <f>VLOOKUP(B3080,[1]ПланКаз!A3067:N6371,14,0)</f>
        <v>Шығыс-Қазақстан облысы, Өскемен қ.</v>
      </c>
      <c r="N3080" s="27" t="s">
        <v>60</v>
      </c>
      <c r="O3080" s="27" t="str">
        <f>VLOOKUP(B3080,[1]ПланКаз!A3066:P6370,16,0)</f>
        <v>жыл бойына өтінім бойынша</v>
      </c>
      <c r="P3080" s="27" t="s">
        <v>61</v>
      </c>
      <c r="Q3080" s="28" t="s">
        <v>480</v>
      </c>
      <c r="R3080" s="27" t="str">
        <f>VLOOKUP(B3080,[1]ПланКаз!A3065:S6369,19,0)</f>
        <v>Дана</v>
      </c>
      <c r="S3080" s="29">
        <v>12</v>
      </c>
      <c r="T3080" s="29">
        <v>4285</v>
      </c>
      <c r="U3080" s="29">
        <v>51420</v>
      </c>
      <c r="V3080" s="29">
        <v>57590.400000000001</v>
      </c>
      <c r="W3080" s="27"/>
      <c r="X3080" s="27" t="s">
        <v>64</v>
      </c>
      <c r="Y3080" s="27" t="s">
        <v>63</v>
      </c>
    </row>
    <row r="3081" spans="2:25" x14ac:dyDescent="0.2">
      <c r="B3081" s="27" t="s">
        <v>6495</v>
      </c>
      <c r="C3081" s="27" t="s">
        <v>57</v>
      </c>
      <c r="D3081" s="27" t="s">
        <v>5701</v>
      </c>
      <c r="E3081" s="27" t="str">
        <f>VLOOKUP(D3081,[1]ЕНС!A:E,2,FALSE)</f>
        <v>Клапан</v>
      </c>
      <c r="F3081" s="27" t="str">
        <f>VLOOKUP(D3081,[1]ЕНС!A:E,3,FALSE)</f>
        <v>впускной, для карбюраторного двигателя</v>
      </c>
      <c r="G3081" s="27" t="s">
        <v>6496</v>
      </c>
      <c r="H3081" s="27" t="s">
        <v>28</v>
      </c>
      <c r="I3081" s="27">
        <v>0</v>
      </c>
      <c r="J3081" s="27">
        <v>631010000</v>
      </c>
      <c r="K3081" s="27" t="str">
        <f>VLOOKUP(B3081,[1]ПланКаз!A3068:M6372,12,0)</f>
        <v>ҚР, ШҚО, Өскемен қ., Бажов көш., 10</v>
      </c>
      <c r="L3081" s="27" t="str">
        <f>VLOOKUP(B3081,[1]ПланКаз!A3066:M6370,13,0)</f>
        <v>Желтоқсан-Қантар</v>
      </c>
      <c r="M3081" s="27" t="str">
        <f>VLOOKUP(B3081,[1]ПланКаз!A3068:N6372,14,0)</f>
        <v>Шығыс-Қазақстан облысы, Өскемен қ.</v>
      </c>
      <c r="N3081" s="27" t="s">
        <v>60</v>
      </c>
      <c r="O3081" s="27" t="str">
        <f>VLOOKUP(B3081,[1]ПланКаз!A3067:P6371,16,0)</f>
        <v>жыл бойына өтінім бойынша</v>
      </c>
      <c r="P3081" s="27" t="s">
        <v>61</v>
      </c>
      <c r="Q3081" s="28" t="s">
        <v>480</v>
      </c>
      <c r="R3081" s="27" t="str">
        <f>VLOOKUP(B3081,[1]ПланКаз!A3066:S6370,19,0)</f>
        <v>Дана</v>
      </c>
      <c r="S3081" s="29">
        <v>48</v>
      </c>
      <c r="T3081" s="29">
        <v>992</v>
      </c>
      <c r="U3081" s="29">
        <v>47616</v>
      </c>
      <c r="V3081" s="29">
        <v>53329.919999999998</v>
      </c>
      <c r="W3081" s="27"/>
      <c r="X3081" s="27" t="s">
        <v>64</v>
      </c>
      <c r="Y3081" s="27" t="s">
        <v>63</v>
      </c>
    </row>
    <row r="3082" spans="2:25" x14ac:dyDescent="0.2">
      <c r="B3082" s="27" t="s">
        <v>6497</v>
      </c>
      <c r="C3082" s="27" t="s">
        <v>57</v>
      </c>
      <c r="D3082" s="27" t="s">
        <v>5704</v>
      </c>
      <c r="E3082" s="27" t="str">
        <f>VLOOKUP(D3082,[1]ЕНС!A:E,2,FALSE)</f>
        <v>Клапан</v>
      </c>
      <c r="F3082" s="27" t="str">
        <f>VLOOKUP(D3082,[1]ЕНС!A:E,3,FALSE)</f>
        <v>выпускной, для карбюраторного двигателя</v>
      </c>
      <c r="G3082" s="27" t="s">
        <v>6496</v>
      </c>
      <c r="H3082" s="27" t="s">
        <v>28</v>
      </c>
      <c r="I3082" s="27">
        <v>0</v>
      </c>
      <c r="J3082" s="27">
        <v>631010000</v>
      </c>
      <c r="K3082" s="27" t="str">
        <f>VLOOKUP(B3082,[1]ПланКаз!A3069:M6373,12,0)</f>
        <v>ҚР, ШҚО, Өскемен қ., Бажов көш., 10</v>
      </c>
      <c r="L3082" s="27" t="str">
        <f>VLOOKUP(B3082,[1]ПланКаз!A3067:M6371,13,0)</f>
        <v>Желтоқсан-Қантар</v>
      </c>
      <c r="M3082" s="27" t="str">
        <f>VLOOKUP(B3082,[1]ПланКаз!A3069:N6373,14,0)</f>
        <v>Шығыс-Қазақстан облысы, Өскемен қ.</v>
      </c>
      <c r="N3082" s="27" t="s">
        <v>60</v>
      </c>
      <c r="O3082" s="27" t="str">
        <f>VLOOKUP(B3082,[1]ПланКаз!A3068:P6372,16,0)</f>
        <v>жыл бойына өтінім бойынша</v>
      </c>
      <c r="P3082" s="27" t="s">
        <v>61</v>
      </c>
      <c r="Q3082" s="28" t="s">
        <v>480</v>
      </c>
      <c r="R3082" s="27" t="str">
        <f>VLOOKUP(B3082,[1]ПланКаз!A3067:S6371,19,0)</f>
        <v>Дана</v>
      </c>
      <c r="S3082" s="29">
        <v>44</v>
      </c>
      <c r="T3082" s="29">
        <v>2222</v>
      </c>
      <c r="U3082" s="29">
        <v>97768</v>
      </c>
      <c r="V3082" s="29">
        <v>109500.16</v>
      </c>
      <c r="W3082" s="27"/>
      <c r="X3082" s="27" t="s">
        <v>64</v>
      </c>
      <c r="Y3082" s="27" t="s">
        <v>63</v>
      </c>
    </row>
    <row r="3083" spans="2:25" x14ac:dyDescent="0.2">
      <c r="B3083" s="27" t="s">
        <v>6498</v>
      </c>
      <c r="C3083" s="27" t="s">
        <v>57</v>
      </c>
      <c r="D3083" s="27" t="s">
        <v>6499</v>
      </c>
      <c r="E3083" s="27" t="str">
        <f>VLOOKUP(D3083,[1]ЕНС!A:E,2,FALSE)</f>
        <v>Коллектор выпускной</v>
      </c>
      <c r="F3083" s="27" t="str">
        <f>VLOOKUP(D3083,[1]ЕНС!A:E,3,FALSE)</f>
        <v>для дизельного двигателя</v>
      </c>
      <c r="G3083" s="27" t="s">
        <v>6500</v>
      </c>
      <c r="H3083" s="27" t="s">
        <v>28</v>
      </c>
      <c r="I3083" s="27">
        <v>0</v>
      </c>
      <c r="J3083" s="27">
        <v>631010000</v>
      </c>
      <c r="K3083" s="27" t="str">
        <f>VLOOKUP(B3083,[1]ПланКаз!A3070:M6374,12,0)</f>
        <v>ҚР, ШҚО, Өскемен қ., Бажов көш., 10</v>
      </c>
      <c r="L3083" s="27" t="str">
        <f>VLOOKUP(B3083,[1]ПланКаз!A3068:M6372,13,0)</f>
        <v>Желтоқсан-Қантар</v>
      </c>
      <c r="M3083" s="27" t="str">
        <f>VLOOKUP(B3083,[1]ПланКаз!A3070:N6374,14,0)</f>
        <v>Шығыс-Қазақстан облысы, Өскемен қ.</v>
      </c>
      <c r="N3083" s="27" t="s">
        <v>60</v>
      </c>
      <c r="O3083" s="27" t="str">
        <f>VLOOKUP(B3083,[1]ПланКаз!A3069:P6373,16,0)</f>
        <v>жыл бойына өтінім бойынша</v>
      </c>
      <c r="P3083" s="27" t="s">
        <v>61</v>
      </c>
      <c r="Q3083" s="28" t="s">
        <v>480</v>
      </c>
      <c r="R3083" s="27" t="str">
        <f>VLOOKUP(B3083,[1]ПланКаз!A3068:S6372,19,0)</f>
        <v>Дана</v>
      </c>
      <c r="S3083" s="29">
        <v>1</v>
      </c>
      <c r="T3083" s="29">
        <v>28885</v>
      </c>
      <c r="U3083" s="29">
        <v>28885</v>
      </c>
      <c r="V3083" s="29">
        <v>32351.200000000001</v>
      </c>
      <c r="W3083" s="27"/>
      <c r="X3083" s="27" t="s">
        <v>64</v>
      </c>
      <c r="Y3083" s="27" t="s">
        <v>63</v>
      </c>
    </row>
    <row r="3084" spans="2:25" x14ac:dyDescent="0.2">
      <c r="B3084" s="27" t="s">
        <v>6501</v>
      </c>
      <c r="C3084" s="27" t="s">
        <v>57</v>
      </c>
      <c r="D3084" s="27" t="s">
        <v>6502</v>
      </c>
      <c r="E3084" s="27" t="str">
        <f>VLOOKUP(D3084,[1]ЕНС!A:E,2,FALSE)</f>
        <v>Кран</v>
      </c>
      <c r="F3084" s="27" t="str">
        <f>VLOOKUP(D3084,[1]ЕНС!A:E,3,FALSE)</f>
        <v>управления отопителем, для легкового автомобиля</v>
      </c>
      <c r="G3084" s="27" t="s">
        <v>6503</v>
      </c>
      <c r="H3084" s="27" t="s">
        <v>28</v>
      </c>
      <c r="I3084" s="27">
        <v>0</v>
      </c>
      <c r="J3084" s="27">
        <v>631010000</v>
      </c>
      <c r="K3084" s="27" t="str">
        <f>VLOOKUP(B3084,[1]ПланКаз!A3071:M6375,12,0)</f>
        <v>ҚР, ШҚО, Өскемен қ., Бажов көш., 10</v>
      </c>
      <c r="L3084" s="27" t="str">
        <f>VLOOKUP(B3084,[1]ПланКаз!A3069:M6373,13,0)</f>
        <v>Желтоқсан-Қантар</v>
      </c>
      <c r="M3084" s="27" t="str">
        <f>VLOOKUP(B3084,[1]ПланКаз!A3071:N6375,14,0)</f>
        <v>Шығыс-Қазақстан облысы, Өскемен қ.</v>
      </c>
      <c r="N3084" s="27" t="s">
        <v>60</v>
      </c>
      <c r="O3084" s="27" t="str">
        <f>VLOOKUP(B3084,[1]ПланКаз!A3070:P6374,16,0)</f>
        <v>жыл бойына өтінім бойынша</v>
      </c>
      <c r="P3084" s="27" t="s">
        <v>61</v>
      </c>
      <c r="Q3084" s="28" t="s">
        <v>480</v>
      </c>
      <c r="R3084" s="27" t="str">
        <f>VLOOKUP(B3084,[1]ПланКаз!A3069:S6373,19,0)</f>
        <v>Дана</v>
      </c>
      <c r="S3084" s="29">
        <v>14</v>
      </c>
      <c r="T3084" s="29">
        <v>1325</v>
      </c>
      <c r="U3084" s="29">
        <v>18550</v>
      </c>
      <c r="V3084" s="29">
        <v>20776</v>
      </c>
      <c r="W3084" s="27"/>
      <c r="X3084" s="27" t="s">
        <v>64</v>
      </c>
      <c r="Y3084" s="27" t="s">
        <v>63</v>
      </c>
    </row>
    <row r="3085" spans="2:25" x14ac:dyDescent="0.2">
      <c r="B3085" s="27" t="s">
        <v>6504</v>
      </c>
      <c r="C3085" s="27" t="s">
        <v>57</v>
      </c>
      <c r="D3085" s="27" t="s">
        <v>5712</v>
      </c>
      <c r="E3085" s="27" t="str">
        <f>VLOOKUP(D3085,[1]ЕНС!A:E,2,FALSE)</f>
        <v>Кольцо поршневое</v>
      </c>
      <c r="F3085" s="27" t="str">
        <f>VLOOKUP(D3085,[1]ЕНС!A:E,3,FALSE)</f>
        <v>для двигателя внутреннего сгорания</v>
      </c>
      <c r="G3085" s="27" t="s">
        <v>6505</v>
      </c>
      <c r="H3085" s="27" t="s">
        <v>28</v>
      </c>
      <c r="I3085" s="27">
        <v>0</v>
      </c>
      <c r="J3085" s="27">
        <v>631010000</v>
      </c>
      <c r="K3085" s="27" t="str">
        <f>VLOOKUP(B3085,[1]ПланКаз!A3072:M6376,12,0)</f>
        <v>ҚР, ШҚО, Өскемен қ., Бажов көш., 10</v>
      </c>
      <c r="L3085" s="27" t="str">
        <f>VLOOKUP(B3085,[1]ПланКаз!A3070:M6374,13,0)</f>
        <v>Желтоқсан-Қантар</v>
      </c>
      <c r="M3085" s="27" t="str">
        <f>VLOOKUP(B3085,[1]ПланКаз!A3072:N6376,14,0)</f>
        <v>Шығыс-Қазақстан облысы, Өскемен қ.</v>
      </c>
      <c r="N3085" s="27" t="s">
        <v>60</v>
      </c>
      <c r="O3085" s="27" t="str">
        <f>VLOOKUP(B3085,[1]ПланКаз!A3071:P6375,16,0)</f>
        <v>жыл бойына өтінім бойынша</v>
      </c>
      <c r="P3085" s="27" t="s">
        <v>61</v>
      </c>
      <c r="Q3085" s="28" t="s">
        <v>2783</v>
      </c>
      <c r="R3085" s="27" t="str">
        <f>VLOOKUP(B3085,[1]ПланКаз!A3070:S6374,19,0)</f>
        <v>Комплект</v>
      </c>
      <c r="S3085" s="29">
        <v>12</v>
      </c>
      <c r="T3085" s="29">
        <v>7836</v>
      </c>
      <c r="U3085" s="29">
        <v>94032</v>
      </c>
      <c r="V3085" s="29">
        <v>105315.84</v>
      </c>
      <c r="W3085" s="27"/>
      <c r="X3085" s="27" t="s">
        <v>64</v>
      </c>
      <c r="Y3085" s="27" t="s">
        <v>63</v>
      </c>
    </row>
    <row r="3086" spans="2:25" x14ac:dyDescent="0.2">
      <c r="B3086" s="27" t="s">
        <v>6506</v>
      </c>
      <c r="C3086" s="27" t="s">
        <v>57</v>
      </c>
      <c r="D3086" s="27" t="s">
        <v>5712</v>
      </c>
      <c r="E3086" s="27" t="str">
        <f>VLOOKUP(D3086,[1]ЕНС!A:E,2,FALSE)</f>
        <v>Кольцо поршневое</v>
      </c>
      <c r="F3086" s="27" t="str">
        <f>VLOOKUP(D3086,[1]ЕНС!A:E,3,FALSE)</f>
        <v>для двигателя внутреннего сгорания</v>
      </c>
      <c r="G3086" s="27" t="s">
        <v>6507</v>
      </c>
      <c r="H3086" s="27" t="s">
        <v>28</v>
      </c>
      <c r="I3086" s="27">
        <v>0</v>
      </c>
      <c r="J3086" s="27">
        <v>631010000</v>
      </c>
      <c r="K3086" s="27" t="str">
        <f>VLOOKUP(B3086,[1]ПланКаз!A3073:M6377,12,0)</f>
        <v>ҚР, ШҚО, Өскемен қ., Бажов көш., 10</v>
      </c>
      <c r="L3086" s="27" t="str">
        <f>VLOOKUP(B3086,[1]ПланКаз!A3071:M6375,13,0)</f>
        <v>Желтоқсан-Қантар</v>
      </c>
      <c r="M3086" s="27" t="str">
        <f>VLOOKUP(B3086,[1]ПланКаз!A3073:N6377,14,0)</f>
        <v>Шығыс-Қазақстан облысы, Өскемен қ.</v>
      </c>
      <c r="N3086" s="27" t="s">
        <v>60</v>
      </c>
      <c r="O3086" s="27" t="str">
        <f>VLOOKUP(B3086,[1]ПланКаз!A3072:P6376,16,0)</f>
        <v>жыл бойына өтінім бойынша</v>
      </c>
      <c r="P3086" s="27" t="s">
        <v>61</v>
      </c>
      <c r="Q3086" s="28" t="s">
        <v>2783</v>
      </c>
      <c r="R3086" s="27" t="str">
        <f>VLOOKUP(B3086,[1]ПланКаз!A3071:S6375,19,0)</f>
        <v>Комплект</v>
      </c>
      <c r="S3086" s="29">
        <v>10</v>
      </c>
      <c r="T3086" s="29">
        <v>7490</v>
      </c>
      <c r="U3086" s="29">
        <v>74900</v>
      </c>
      <c r="V3086" s="29">
        <v>83888</v>
      </c>
      <c r="W3086" s="27"/>
      <c r="X3086" s="27" t="s">
        <v>64</v>
      </c>
      <c r="Y3086" s="27" t="s">
        <v>63</v>
      </c>
    </row>
    <row r="3087" spans="2:25" x14ac:dyDescent="0.2">
      <c r="B3087" s="27" t="s">
        <v>6508</v>
      </c>
      <c r="C3087" s="27" t="s">
        <v>57</v>
      </c>
      <c r="D3087" s="27" t="s">
        <v>6509</v>
      </c>
      <c r="E3087" s="27" t="str">
        <f>VLOOKUP(D3087,[1]ЕНС!A:E,2,FALSE)</f>
        <v>Кольцо уплотнительное</v>
      </c>
      <c r="F3087" s="27" t="str">
        <f>VLOOKUP(D3087,[1]ЕНС!A:E,3,FALSE)</f>
        <v>резиновое, сечение 1,4 мм, ГОСТ 9833-73</v>
      </c>
      <c r="G3087" s="27" t="s">
        <v>6510</v>
      </c>
      <c r="H3087" s="27" t="s">
        <v>28</v>
      </c>
      <c r="I3087" s="27">
        <v>0</v>
      </c>
      <c r="J3087" s="27">
        <v>631010000</v>
      </c>
      <c r="K3087" s="27" t="str">
        <f>VLOOKUP(B3087,[1]ПланКаз!A3074:M6378,12,0)</f>
        <v>ҚР, ШҚО, Өскемен қ., Бажов көш., 10</v>
      </c>
      <c r="L3087" s="27" t="str">
        <f>VLOOKUP(B3087,[1]ПланКаз!A3072:M6376,13,0)</f>
        <v>Желтоқсан-Қантар</v>
      </c>
      <c r="M3087" s="27" t="str">
        <f>VLOOKUP(B3087,[1]ПланКаз!A3074:N6378,14,0)</f>
        <v>Шығыс-Қазақстан облысы, Өскемен қ.</v>
      </c>
      <c r="N3087" s="27" t="s">
        <v>60</v>
      </c>
      <c r="O3087" s="27" t="str">
        <f>VLOOKUP(B3087,[1]ПланКаз!A3073:P6377,16,0)</f>
        <v>жыл бойына өтінім бойынша</v>
      </c>
      <c r="P3087" s="27" t="s">
        <v>61</v>
      </c>
      <c r="Q3087" s="28" t="s">
        <v>480</v>
      </c>
      <c r="R3087" s="27" t="str">
        <f>VLOOKUP(B3087,[1]ПланКаз!A3072:S6376,19,0)</f>
        <v>Дана</v>
      </c>
      <c r="S3087" s="29">
        <v>30</v>
      </c>
      <c r="T3087" s="29">
        <v>104</v>
      </c>
      <c r="U3087" s="29">
        <v>3120</v>
      </c>
      <c r="V3087" s="29">
        <v>3494.4</v>
      </c>
      <c r="W3087" s="27"/>
      <c r="X3087" s="27" t="s">
        <v>64</v>
      </c>
      <c r="Y3087" s="27" t="s">
        <v>63</v>
      </c>
    </row>
    <row r="3088" spans="2:25" x14ac:dyDescent="0.2">
      <c r="B3088" s="27" t="s">
        <v>6511</v>
      </c>
      <c r="C3088" s="27" t="s">
        <v>57</v>
      </c>
      <c r="D3088" s="27" t="s">
        <v>6512</v>
      </c>
      <c r="E3088" s="27" t="str">
        <f>VLOOKUP(D3088,[1]ЕНС!A:E,2,FALSE)</f>
        <v>Коробка</v>
      </c>
      <c r="F3088" s="27" t="str">
        <f>VLOOKUP(D3088,[1]ЕНС!A:E,3,FALSE)</f>
        <v>раздаточная, для грузового автомобиля</v>
      </c>
      <c r="G3088" s="27" t="s">
        <v>6513</v>
      </c>
      <c r="H3088" s="27" t="s">
        <v>28</v>
      </c>
      <c r="I3088" s="27">
        <v>0</v>
      </c>
      <c r="J3088" s="27">
        <v>631010000</v>
      </c>
      <c r="K3088" s="27" t="str">
        <f>VLOOKUP(B3088,[1]ПланКаз!A3075:M6379,12,0)</f>
        <v>ҚР, ШҚО, Өскемен қ., Бажов көш., 10</v>
      </c>
      <c r="L3088" s="27" t="str">
        <f>VLOOKUP(B3088,[1]ПланКаз!A3073:M6377,13,0)</f>
        <v>Желтоқсан-Қантар</v>
      </c>
      <c r="M3088" s="27" t="str">
        <f>VLOOKUP(B3088,[1]ПланКаз!A3075:N6379,14,0)</f>
        <v>Шығыс-Қазақстан облысы, Өскемен қ.</v>
      </c>
      <c r="N3088" s="27" t="s">
        <v>60</v>
      </c>
      <c r="O3088" s="27" t="str">
        <f>VLOOKUP(B3088,[1]ПланКаз!A3074:P6378,16,0)</f>
        <v>жыл бойына өтінім бойынша</v>
      </c>
      <c r="P3088" s="27" t="s">
        <v>61</v>
      </c>
      <c r="Q3088" s="28" t="s">
        <v>2783</v>
      </c>
      <c r="R3088" s="27" t="str">
        <f>VLOOKUP(B3088,[1]ПланКаз!A3073:S6377,19,0)</f>
        <v>Дана</v>
      </c>
      <c r="S3088" s="29">
        <v>2</v>
      </c>
      <c r="T3088" s="29">
        <v>239292</v>
      </c>
      <c r="U3088" s="29">
        <v>478584</v>
      </c>
      <c r="V3088" s="29">
        <v>536014.07999999996</v>
      </c>
      <c r="W3088" s="27"/>
      <c r="X3088" s="27" t="s">
        <v>64</v>
      </c>
      <c r="Y3088" s="27" t="s">
        <v>63</v>
      </c>
    </row>
    <row r="3089" spans="2:25" x14ac:dyDescent="0.2">
      <c r="B3089" s="27" t="s">
        <v>6514</v>
      </c>
      <c r="C3089" s="27" t="s">
        <v>57</v>
      </c>
      <c r="D3089" s="27" t="s">
        <v>6515</v>
      </c>
      <c r="E3089" s="27" t="str">
        <f>VLOOKUP(D3089,[1]ЕНС!A:E,2,FALSE)</f>
        <v>Кольцо уплотнительное</v>
      </c>
      <c r="F3089" s="27" t="str">
        <f>VLOOKUP(D3089,[1]ЕНС!A:E,3,FALSE)</f>
        <v>для глушителя легкового автомобиля</v>
      </c>
      <c r="G3089" s="27" t="s">
        <v>6516</v>
      </c>
      <c r="H3089" s="27" t="s">
        <v>28</v>
      </c>
      <c r="I3089" s="27">
        <v>0</v>
      </c>
      <c r="J3089" s="27">
        <v>631010000</v>
      </c>
      <c r="K3089" s="27" t="str">
        <f>VLOOKUP(B3089,[1]ПланКаз!A3076:M6380,12,0)</f>
        <v>ҚР, ШҚО, Өскемен қ., Бажов көш., 10</v>
      </c>
      <c r="L3089" s="27" t="str">
        <f>VLOOKUP(B3089,[1]ПланКаз!A3074:M6378,13,0)</f>
        <v>Желтоқсан-Қантар</v>
      </c>
      <c r="M3089" s="27" t="str">
        <f>VLOOKUP(B3089,[1]ПланКаз!A3076:N6380,14,0)</f>
        <v>Шығыс-Қазақстан облысы, Өскемен қ.</v>
      </c>
      <c r="N3089" s="27" t="s">
        <v>60</v>
      </c>
      <c r="O3089" s="27" t="str">
        <f>VLOOKUP(B3089,[1]ПланКаз!A3075:P6379,16,0)</f>
        <v>жыл бойына өтінім бойынша</v>
      </c>
      <c r="P3089" s="27" t="s">
        <v>61</v>
      </c>
      <c r="Q3089" s="28" t="s">
        <v>480</v>
      </c>
      <c r="R3089" s="27" t="str">
        <f>VLOOKUP(B3089,[1]ПланКаз!A3074:S6378,19,0)</f>
        <v>Дана</v>
      </c>
      <c r="S3089" s="29">
        <v>6</v>
      </c>
      <c r="T3089" s="29">
        <v>221</v>
      </c>
      <c r="U3089" s="29">
        <v>1326</v>
      </c>
      <c r="V3089" s="29">
        <v>1485.12</v>
      </c>
      <c r="W3089" s="27"/>
      <c r="X3089" s="27" t="s">
        <v>64</v>
      </c>
      <c r="Y3089" s="27" t="s">
        <v>63</v>
      </c>
    </row>
    <row r="3090" spans="2:25" x14ac:dyDescent="0.2">
      <c r="B3090" s="27" t="s">
        <v>6517</v>
      </c>
      <c r="C3090" s="27" t="s">
        <v>57</v>
      </c>
      <c r="D3090" s="27" t="s">
        <v>6518</v>
      </c>
      <c r="E3090" s="27" t="str">
        <f>VLOOKUP(D3090,[1]ЕНС!A:E,2,FALSE)</f>
        <v>Прокладка</v>
      </c>
      <c r="F3090" s="27" t="str">
        <f>VLOOKUP(D3090,[1]ЕНС!A:E,3,FALSE)</f>
        <v>коробки передач, для легкового автомобиля</v>
      </c>
      <c r="G3090" s="27" t="s">
        <v>6519</v>
      </c>
      <c r="H3090" s="27" t="s">
        <v>28</v>
      </c>
      <c r="I3090" s="27">
        <v>0</v>
      </c>
      <c r="J3090" s="27">
        <v>631010000</v>
      </c>
      <c r="K3090" s="27" t="str">
        <f>VLOOKUP(B3090,[1]ПланКаз!A3077:M6381,12,0)</f>
        <v>ҚР, ШҚО, Өскемен қ., Бажов көш., 10</v>
      </c>
      <c r="L3090" s="27" t="str">
        <f>VLOOKUP(B3090,[1]ПланКаз!A3075:M6379,13,0)</f>
        <v>Желтоқсан-Қантар</v>
      </c>
      <c r="M3090" s="27" t="str">
        <f>VLOOKUP(B3090,[1]ПланКаз!A3077:N6381,14,0)</f>
        <v>Шығыс-Қазақстан облысы, Өскемен қ.</v>
      </c>
      <c r="N3090" s="27" t="s">
        <v>60</v>
      </c>
      <c r="O3090" s="27" t="str">
        <f>VLOOKUP(B3090,[1]ПланКаз!A3076:P6380,16,0)</f>
        <v>жыл бойына өтінім бойынша</v>
      </c>
      <c r="P3090" s="27" t="s">
        <v>61</v>
      </c>
      <c r="Q3090" s="28" t="s">
        <v>480</v>
      </c>
      <c r="R3090" s="27" t="str">
        <f>VLOOKUP(B3090,[1]ПланКаз!A3075:S6379,19,0)</f>
        <v>Дана</v>
      </c>
      <c r="S3090" s="29">
        <v>3</v>
      </c>
      <c r="T3090" s="29">
        <v>887</v>
      </c>
      <c r="U3090" s="29">
        <v>2661</v>
      </c>
      <c r="V3090" s="29">
        <v>2980.32</v>
      </c>
      <c r="W3090" s="27"/>
      <c r="X3090" s="27" t="s">
        <v>64</v>
      </c>
      <c r="Y3090" s="27" t="s">
        <v>63</v>
      </c>
    </row>
    <row r="3091" spans="2:25" x14ac:dyDescent="0.2">
      <c r="B3091" s="27" t="s">
        <v>6520</v>
      </c>
      <c r="C3091" s="27" t="s">
        <v>57</v>
      </c>
      <c r="D3091" s="27" t="s">
        <v>6521</v>
      </c>
      <c r="E3091" s="27" t="str">
        <f>VLOOKUP(D3091,[1]ЕНС!A:E,2,FALSE)</f>
        <v>Группа контактная</v>
      </c>
      <c r="F3091" s="27" t="str">
        <f>VLOOKUP(D3091,[1]ЕНС!A:E,3,FALSE)</f>
        <v>для легкового автомобиля, замка зажигания</v>
      </c>
      <c r="G3091" s="27" t="s">
        <v>6522</v>
      </c>
      <c r="H3091" s="27" t="s">
        <v>28</v>
      </c>
      <c r="I3091" s="27">
        <v>0</v>
      </c>
      <c r="J3091" s="27">
        <v>631010000</v>
      </c>
      <c r="K3091" s="27" t="str">
        <f>VLOOKUP(B3091,[1]ПланКаз!A3078:M6382,12,0)</f>
        <v>ҚР, ШҚО, Өскемен қ., Бажов көш., 10</v>
      </c>
      <c r="L3091" s="27" t="str">
        <f>VLOOKUP(B3091,[1]ПланКаз!A3076:M6380,13,0)</f>
        <v>Желтоқсан-Қантар</v>
      </c>
      <c r="M3091" s="27" t="str">
        <f>VLOOKUP(B3091,[1]ПланКаз!A3078:N6382,14,0)</f>
        <v>Шығыс-Қазақстан облысы, Өскемен қ.</v>
      </c>
      <c r="N3091" s="27" t="s">
        <v>60</v>
      </c>
      <c r="O3091" s="27" t="str">
        <f>VLOOKUP(B3091,[1]ПланКаз!A3077:P6381,16,0)</f>
        <v>жыл бойына өтінім бойынша</v>
      </c>
      <c r="P3091" s="27" t="s">
        <v>61</v>
      </c>
      <c r="Q3091" s="28" t="s">
        <v>480</v>
      </c>
      <c r="R3091" s="27" t="str">
        <f>VLOOKUP(B3091,[1]ПланКаз!A3076:S6380,19,0)</f>
        <v>Комплект</v>
      </c>
      <c r="S3091" s="29">
        <v>3</v>
      </c>
      <c r="T3091" s="29">
        <v>1565</v>
      </c>
      <c r="U3091" s="29">
        <v>4695</v>
      </c>
      <c r="V3091" s="29">
        <v>5258.4</v>
      </c>
      <c r="W3091" s="27"/>
      <c r="X3091" s="27" t="s">
        <v>64</v>
      </c>
      <c r="Y3091" s="27" t="s">
        <v>63</v>
      </c>
    </row>
    <row r="3092" spans="2:25" x14ac:dyDescent="0.2">
      <c r="B3092" s="27" t="s">
        <v>6523</v>
      </c>
      <c r="C3092" s="27" t="s">
        <v>57</v>
      </c>
      <c r="D3092" s="27" t="s">
        <v>5433</v>
      </c>
      <c r="E3092" s="27" t="str">
        <f>VLOOKUP(D3092,[1]ЕНС!A:E,2,FALSE)</f>
        <v>Сцепление</v>
      </c>
      <c r="F3092" s="27" t="str">
        <f>VLOOKUP(D3092,[1]ЕНС!A:E,3,FALSE)</f>
        <v>для легкового автомобиля</v>
      </c>
      <c r="G3092" s="27" t="s">
        <v>6524</v>
      </c>
      <c r="H3092" s="27" t="s">
        <v>28</v>
      </c>
      <c r="I3092" s="27">
        <v>0</v>
      </c>
      <c r="J3092" s="27">
        <v>631010000</v>
      </c>
      <c r="K3092" s="27" t="str">
        <f>VLOOKUP(B3092,[1]ПланКаз!A3079:M6383,12,0)</f>
        <v>ҚР, ШҚО, Өскемен қ., Бажов көш., 10</v>
      </c>
      <c r="L3092" s="27" t="str">
        <f>VLOOKUP(B3092,[1]ПланКаз!A3077:M6381,13,0)</f>
        <v>Желтоқсан-Қантар</v>
      </c>
      <c r="M3092" s="27" t="str">
        <f>VLOOKUP(B3092,[1]ПланКаз!A3079:N6383,14,0)</f>
        <v>Шығыс-Қазақстан облысы, Өскемен қ.</v>
      </c>
      <c r="N3092" s="27" t="s">
        <v>60</v>
      </c>
      <c r="O3092" s="27" t="str">
        <f>VLOOKUP(B3092,[1]ПланКаз!A3078:P6382,16,0)</f>
        <v>жыл бойына өтінім бойынша</v>
      </c>
      <c r="P3092" s="27" t="s">
        <v>61</v>
      </c>
      <c r="Q3092" s="28" t="s">
        <v>480</v>
      </c>
      <c r="R3092" s="27" t="str">
        <f>VLOOKUP(B3092,[1]ПланКаз!A3077:S6381,19,0)</f>
        <v>Дана</v>
      </c>
      <c r="S3092" s="29">
        <v>10</v>
      </c>
      <c r="T3092" s="29">
        <v>17766</v>
      </c>
      <c r="U3092" s="29">
        <v>177660</v>
      </c>
      <c r="V3092" s="29">
        <v>198979.20000000001</v>
      </c>
      <c r="W3092" s="27"/>
      <c r="X3092" s="27" t="s">
        <v>64</v>
      </c>
      <c r="Y3092" s="27" t="s">
        <v>63</v>
      </c>
    </row>
    <row r="3093" spans="2:25" x14ac:dyDescent="0.2">
      <c r="B3093" s="27" t="s">
        <v>6525</v>
      </c>
      <c r="C3093" s="27" t="s">
        <v>57</v>
      </c>
      <c r="D3093" s="27" t="s">
        <v>6526</v>
      </c>
      <c r="E3093" s="27" t="str">
        <f>VLOOKUP(D3093,[1]ЕНС!A:E,2,FALSE)</f>
        <v>Кран</v>
      </c>
      <c r="F3093" s="27" t="str">
        <f>VLOOKUP(D3093,[1]ЕНС!A:E,3,FALSE)</f>
        <v>сливной, для системы охлаждения, для легкового автомобиля</v>
      </c>
      <c r="G3093" s="27" t="s">
        <v>6527</v>
      </c>
      <c r="H3093" s="27" t="s">
        <v>28</v>
      </c>
      <c r="I3093" s="27">
        <v>0</v>
      </c>
      <c r="J3093" s="27">
        <v>631010000</v>
      </c>
      <c r="K3093" s="27" t="str">
        <f>VLOOKUP(B3093,[1]ПланКаз!A3080:M6384,12,0)</f>
        <v>ҚР, ШҚО, Өскемен қ., Бажов көш., 10</v>
      </c>
      <c r="L3093" s="27" t="str">
        <f>VLOOKUP(B3093,[1]ПланКаз!A3078:M6382,13,0)</f>
        <v>Желтоқсан-Қантар</v>
      </c>
      <c r="M3093" s="27" t="str">
        <f>VLOOKUP(B3093,[1]ПланКаз!A3080:N6384,14,0)</f>
        <v>Шығыс-Қазақстан облысы, Өскемен қ.</v>
      </c>
      <c r="N3093" s="27" t="s">
        <v>60</v>
      </c>
      <c r="O3093" s="27" t="str">
        <f>VLOOKUP(B3093,[1]ПланКаз!A3079:P6383,16,0)</f>
        <v>жыл бойына өтінім бойынша</v>
      </c>
      <c r="P3093" s="27" t="s">
        <v>61</v>
      </c>
      <c r="Q3093" s="28" t="s">
        <v>480</v>
      </c>
      <c r="R3093" s="27" t="str">
        <f>VLOOKUP(B3093,[1]ПланКаз!A3078:S6382,19,0)</f>
        <v>Дана</v>
      </c>
      <c r="S3093" s="29">
        <v>8</v>
      </c>
      <c r="T3093" s="29">
        <v>883</v>
      </c>
      <c r="U3093" s="29">
        <v>7064</v>
      </c>
      <c r="V3093" s="29">
        <v>7911.68</v>
      </c>
      <c r="W3093" s="27"/>
      <c r="X3093" s="27" t="s">
        <v>64</v>
      </c>
      <c r="Y3093" s="27" t="s">
        <v>63</v>
      </c>
    </row>
    <row r="3094" spans="2:25" x14ac:dyDescent="0.2">
      <c r="B3094" s="27" t="s">
        <v>6528</v>
      </c>
      <c r="C3094" s="27" t="s">
        <v>57</v>
      </c>
      <c r="D3094" s="27" t="s">
        <v>6529</v>
      </c>
      <c r="E3094" s="27" t="str">
        <f>VLOOKUP(D3094,[1]ЕНС!A:E,2,FALSE)</f>
        <v>Крестовина</v>
      </c>
      <c r="F3094" s="27" t="str">
        <f>VLOOKUP(D3094,[1]ЕНС!A:E,3,FALSE)</f>
        <v>карданного вала, для легкового автомобиля, с подшипниками и манжетами</v>
      </c>
      <c r="G3094" s="27" t="s">
        <v>6530</v>
      </c>
      <c r="H3094" s="27" t="s">
        <v>28</v>
      </c>
      <c r="I3094" s="27">
        <v>0</v>
      </c>
      <c r="J3094" s="27">
        <v>631010000</v>
      </c>
      <c r="K3094" s="27" t="str">
        <f>VLOOKUP(B3094,[1]ПланКаз!A3081:M6385,12,0)</f>
        <v>ҚР, ШҚО, Өскемен қ., Бажов көш., 10</v>
      </c>
      <c r="L3094" s="27" t="str">
        <f>VLOOKUP(B3094,[1]ПланКаз!A3079:M6383,13,0)</f>
        <v>Желтоқсан-Қантар</v>
      </c>
      <c r="M3094" s="27" t="str">
        <f>VLOOKUP(B3094,[1]ПланКаз!A3081:N6385,14,0)</f>
        <v>Шығыс-Қазақстан облысы, Өскемен қ.</v>
      </c>
      <c r="N3094" s="27" t="s">
        <v>60</v>
      </c>
      <c r="O3094" s="27" t="str">
        <f>VLOOKUP(B3094,[1]ПланКаз!A3080:P6384,16,0)</f>
        <v>жыл бойына өтінім бойынша</v>
      </c>
      <c r="P3094" s="27" t="s">
        <v>61</v>
      </c>
      <c r="Q3094" s="28" t="s">
        <v>480</v>
      </c>
      <c r="R3094" s="27" t="str">
        <f>VLOOKUP(B3094,[1]ПланКаз!A3079:S6383,19,0)</f>
        <v>Дана</v>
      </c>
      <c r="S3094" s="29">
        <v>193</v>
      </c>
      <c r="T3094" s="29">
        <v>2698</v>
      </c>
      <c r="U3094" s="29">
        <v>520714</v>
      </c>
      <c r="V3094" s="29">
        <v>583199.68000000005</v>
      </c>
      <c r="W3094" s="27"/>
      <c r="X3094" s="27" t="s">
        <v>64</v>
      </c>
      <c r="Y3094" s="27" t="s">
        <v>63</v>
      </c>
    </row>
    <row r="3095" spans="2:25" x14ac:dyDescent="0.2">
      <c r="B3095" s="27" t="s">
        <v>6531</v>
      </c>
      <c r="C3095" s="27" t="s">
        <v>57</v>
      </c>
      <c r="D3095" s="27" t="s">
        <v>6532</v>
      </c>
      <c r="E3095" s="27" t="str">
        <f>VLOOKUP(D3095,[1]ЕНС!A:E,2,FALSE)</f>
        <v>Крышка</v>
      </c>
      <c r="F3095" s="27" t="str">
        <f>VLOOKUP(D3095,[1]ЕНС!A:E,3,FALSE)</f>
        <v>коробки передач, для легкового автомобиля</v>
      </c>
      <c r="G3095" s="27" t="s">
        <v>6533</v>
      </c>
      <c r="H3095" s="27" t="s">
        <v>28</v>
      </c>
      <c r="I3095" s="27">
        <v>0</v>
      </c>
      <c r="J3095" s="27">
        <v>631010000</v>
      </c>
      <c r="K3095" s="27" t="str">
        <f>VLOOKUP(B3095,[1]ПланКаз!A3082:M6386,12,0)</f>
        <v>ҚР, ШҚО, Өскемен қ., Бажов көш., 10</v>
      </c>
      <c r="L3095" s="27" t="str">
        <f>VLOOKUP(B3095,[1]ПланКаз!A3080:M6384,13,0)</f>
        <v>Желтоқсан-Қантар</v>
      </c>
      <c r="M3095" s="27" t="str">
        <f>VLOOKUP(B3095,[1]ПланКаз!A3082:N6386,14,0)</f>
        <v>Шығыс-Қазақстан облысы, Өскемен қ.</v>
      </c>
      <c r="N3095" s="27" t="s">
        <v>60</v>
      </c>
      <c r="O3095" s="27" t="str">
        <f>VLOOKUP(B3095,[1]ПланКаз!A3081:P6385,16,0)</f>
        <v>жыл бойына өтінім бойынша</v>
      </c>
      <c r="P3095" s="27" t="s">
        <v>61</v>
      </c>
      <c r="Q3095" s="28" t="s">
        <v>480</v>
      </c>
      <c r="R3095" s="27" t="str">
        <f>VLOOKUP(B3095,[1]ПланКаз!A3080:S6384,19,0)</f>
        <v>Дана</v>
      </c>
      <c r="S3095" s="29">
        <v>11</v>
      </c>
      <c r="T3095" s="29">
        <v>49991</v>
      </c>
      <c r="U3095" s="29">
        <v>549901</v>
      </c>
      <c r="V3095" s="29">
        <v>615889.12</v>
      </c>
      <c r="W3095" s="27"/>
      <c r="X3095" s="27" t="s">
        <v>64</v>
      </c>
      <c r="Y3095" s="27" t="s">
        <v>63</v>
      </c>
    </row>
    <row r="3096" spans="2:25" x14ac:dyDescent="0.2">
      <c r="B3096" s="27" t="s">
        <v>6534</v>
      </c>
      <c r="C3096" s="27" t="s">
        <v>57</v>
      </c>
      <c r="D3096" s="27" t="s">
        <v>6532</v>
      </c>
      <c r="E3096" s="27" t="str">
        <f>VLOOKUP(D3096,[1]ЕНС!A:E,2,FALSE)</f>
        <v>Крышка</v>
      </c>
      <c r="F3096" s="27" t="str">
        <f>VLOOKUP(D3096,[1]ЕНС!A:E,3,FALSE)</f>
        <v>коробки передач, для легкового автомобиля</v>
      </c>
      <c r="G3096" s="27" t="s">
        <v>6535</v>
      </c>
      <c r="H3096" s="27" t="s">
        <v>28</v>
      </c>
      <c r="I3096" s="27">
        <v>0</v>
      </c>
      <c r="J3096" s="27">
        <v>631010000</v>
      </c>
      <c r="K3096" s="27" t="str">
        <f>VLOOKUP(B3096,[1]ПланКаз!A3083:M6387,12,0)</f>
        <v>ҚР, ШҚО, Өскемен қ., Бажов көш., 10</v>
      </c>
      <c r="L3096" s="27" t="str">
        <f>VLOOKUP(B3096,[1]ПланКаз!A3081:M6385,13,0)</f>
        <v>Желтоқсан-Қантар</v>
      </c>
      <c r="M3096" s="27" t="str">
        <f>VLOOKUP(B3096,[1]ПланКаз!A3083:N6387,14,0)</f>
        <v>Шығыс-Қазақстан облысы, Өскемен қ.</v>
      </c>
      <c r="N3096" s="27" t="s">
        <v>60</v>
      </c>
      <c r="O3096" s="27" t="str">
        <f>VLOOKUP(B3096,[1]ПланКаз!A3082:P6386,16,0)</f>
        <v>жыл бойына өтінім бойынша</v>
      </c>
      <c r="P3096" s="27" t="s">
        <v>61</v>
      </c>
      <c r="Q3096" s="28" t="s">
        <v>480</v>
      </c>
      <c r="R3096" s="27" t="str">
        <f>VLOOKUP(B3096,[1]ПланКаз!A3081:S6385,19,0)</f>
        <v>Дана</v>
      </c>
      <c r="S3096" s="29">
        <v>1</v>
      </c>
      <c r="T3096" s="29">
        <v>45698</v>
      </c>
      <c r="U3096" s="29">
        <v>45698</v>
      </c>
      <c r="V3096" s="29">
        <v>51181.760000000002</v>
      </c>
      <c r="W3096" s="27"/>
      <c r="X3096" s="27" t="s">
        <v>64</v>
      </c>
      <c r="Y3096" s="27" t="s">
        <v>63</v>
      </c>
    </row>
    <row r="3097" spans="2:25" x14ac:dyDescent="0.2">
      <c r="B3097" s="27" t="s">
        <v>6536</v>
      </c>
      <c r="C3097" s="27" t="s">
        <v>57</v>
      </c>
      <c r="D3097" s="27" t="s">
        <v>6537</v>
      </c>
      <c r="E3097" s="27" t="str">
        <f>VLOOKUP(D3097,[1]ЕНС!A:E,2,FALSE)</f>
        <v>Крышка</v>
      </c>
      <c r="F3097" s="27" t="str">
        <f>VLOOKUP(D3097,[1]ЕНС!A:E,3,FALSE)</f>
        <v>распределителя зажигания, для легкового автомобиля</v>
      </c>
      <c r="G3097" s="27" t="s">
        <v>6538</v>
      </c>
      <c r="H3097" s="27" t="s">
        <v>28</v>
      </c>
      <c r="I3097" s="27">
        <v>0</v>
      </c>
      <c r="J3097" s="27">
        <v>631010000</v>
      </c>
      <c r="K3097" s="27" t="str">
        <f>VLOOKUP(B3097,[1]ПланКаз!A3084:M6388,12,0)</f>
        <v>ҚР, ШҚО, Өскемен қ., Бажов көш., 10</v>
      </c>
      <c r="L3097" s="27" t="str">
        <f>VLOOKUP(B3097,[1]ПланКаз!A3082:M6386,13,0)</f>
        <v>Желтоқсан-Қантар</v>
      </c>
      <c r="M3097" s="27" t="str">
        <f>VLOOKUP(B3097,[1]ПланКаз!A3084:N6388,14,0)</f>
        <v>Шығыс-Қазақстан облысы, Өскемен қ.</v>
      </c>
      <c r="N3097" s="27" t="s">
        <v>60</v>
      </c>
      <c r="O3097" s="27" t="str">
        <f>VLOOKUP(B3097,[1]ПланКаз!A3083:P6387,16,0)</f>
        <v>жыл бойына өтінім бойынша</v>
      </c>
      <c r="P3097" s="27" t="s">
        <v>61</v>
      </c>
      <c r="Q3097" s="28" t="s">
        <v>480</v>
      </c>
      <c r="R3097" s="27" t="str">
        <f>VLOOKUP(B3097,[1]ПланКаз!A3082:S6386,19,0)</f>
        <v>Дана</v>
      </c>
      <c r="S3097" s="29">
        <v>14</v>
      </c>
      <c r="T3097" s="29">
        <v>953</v>
      </c>
      <c r="U3097" s="29">
        <v>13342</v>
      </c>
      <c r="V3097" s="29">
        <v>14943.04</v>
      </c>
      <c r="W3097" s="27"/>
      <c r="X3097" s="27" t="s">
        <v>64</v>
      </c>
      <c r="Y3097" s="27" t="s">
        <v>63</v>
      </c>
    </row>
    <row r="3098" spans="2:25" x14ac:dyDescent="0.2">
      <c r="B3098" s="27" t="s">
        <v>6539</v>
      </c>
      <c r="C3098" s="27" t="s">
        <v>57</v>
      </c>
      <c r="D3098" s="27" t="s">
        <v>6540</v>
      </c>
      <c r="E3098" s="27" t="str">
        <f>VLOOKUP(D3098,[1]ЕНС!A:E,2,FALSE)</f>
        <v>Крышка</v>
      </c>
      <c r="F3098" s="27" t="str">
        <f>VLOOKUP(D3098,[1]ЕНС!A:E,3,FALSE)</f>
        <v>стартера, для двигателя, для легкового автомобиля</v>
      </c>
      <c r="G3098" s="27" t="s">
        <v>6541</v>
      </c>
      <c r="H3098" s="27" t="s">
        <v>28</v>
      </c>
      <c r="I3098" s="27">
        <v>0</v>
      </c>
      <c r="J3098" s="27">
        <v>631010000</v>
      </c>
      <c r="K3098" s="27" t="str">
        <f>VLOOKUP(B3098,[1]ПланКаз!A3085:M6389,12,0)</f>
        <v>ҚР, ШҚО, Өскемен қ., Бажов көш., 10</v>
      </c>
      <c r="L3098" s="27" t="str">
        <f>VLOOKUP(B3098,[1]ПланКаз!A3083:M6387,13,0)</f>
        <v>Желтоқсан-Қантар</v>
      </c>
      <c r="M3098" s="27" t="str">
        <f>VLOOKUP(B3098,[1]ПланКаз!A3085:N6389,14,0)</f>
        <v>Шығыс-Қазақстан облысы, Өскемен қ.</v>
      </c>
      <c r="N3098" s="27" t="s">
        <v>60</v>
      </c>
      <c r="O3098" s="27" t="str">
        <f>VLOOKUP(B3098,[1]ПланКаз!A3084:P6388,16,0)</f>
        <v>жыл бойына өтінім бойынша</v>
      </c>
      <c r="P3098" s="27" t="s">
        <v>61</v>
      </c>
      <c r="Q3098" s="28" t="s">
        <v>480</v>
      </c>
      <c r="R3098" s="27" t="str">
        <f>VLOOKUP(B3098,[1]ПланКаз!A3083:S6387,19,0)</f>
        <v>Дана</v>
      </c>
      <c r="S3098" s="29">
        <v>18</v>
      </c>
      <c r="T3098" s="29">
        <v>2698</v>
      </c>
      <c r="U3098" s="29">
        <v>48564</v>
      </c>
      <c r="V3098" s="29">
        <v>54391.68</v>
      </c>
      <c r="W3098" s="27"/>
      <c r="X3098" s="27" t="s">
        <v>64</v>
      </c>
      <c r="Y3098" s="27" t="s">
        <v>63</v>
      </c>
    </row>
    <row r="3099" spans="2:25" x14ac:dyDescent="0.2">
      <c r="B3099" s="27" t="s">
        <v>6542</v>
      </c>
      <c r="C3099" s="27" t="s">
        <v>57</v>
      </c>
      <c r="D3099" s="27" t="s">
        <v>6540</v>
      </c>
      <c r="E3099" s="27" t="str">
        <f>VLOOKUP(D3099,[1]ЕНС!A:E,2,FALSE)</f>
        <v>Крышка</v>
      </c>
      <c r="F3099" s="27" t="str">
        <f>VLOOKUP(D3099,[1]ЕНС!A:E,3,FALSE)</f>
        <v>стартера, для двигателя, для легкового автомобиля</v>
      </c>
      <c r="G3099" s="27" t="s">
        <v>6543</v>
      </c>
      <c r="H3099" s="27" t="s">
        <v>28</v>
      </c>
      <c r="I3099" s="27">
        <v>0</v>
      </c>
      <c r="J3099" s="27">
        <v>631010000</v>
      </c>
      <c r="K3099" s="27" t="str">
        <f>VLOOKUP(B3099,[1]ПланКаз!A3086:M6390,12,0)</f>
        <v>ҚР, ШҚО, Өскемен қ., Бажов көш., 10</v>
      </c>
      <c r="L3099" s="27" t="str">
        <f>VLOOKUP(B3099,[1]ПланКаз!A3084:M6388,13,0)</f>
        <v>Желтоқсан-Қантар</v>
      </c>
      <c r="M3099" s="27" t="str">
        <f>VLOOKUP(B3099,[1]ПланКаз!A3086:N6390,14,0)</f>
        <v>Шығыс-Қазақстан облысы, Өскемен қ.</v>
      </c>
      <c r="N3099" s="27" t="s">
        <v>60</v>
      </c>
      <c r="O3099" s="27" t="str">
        <f>VLOOKUP(B3099,[1]ПланКаз!A3085:P6389,16,0)</f>
        <v>жыл бойына өтінім бойынша</v>
      </c>
      <c r="P3099" s="27" t="s">
        <v>61</v>
      </c>
      <c r="Q3099" s="28" t="s">
        <v>480</v>
      </c>
      <c r="R3099" s="27" t="str">
        <f>VLOOKUP(B3099,[1]ПланКаз!A3084:S6388,19,0)</f>
        <v>Дана</v>
      </c>
      <c r="S3099" s="29">
        <v>20</v>
      </c>
      <c r="T3099" s="29">
        <v>2539</v>
      </c>
      <c r="U3099" s="29">
        <v>50780</v>
      </c>
      <c r="V3099" s="29">
        <v>56873.599999999999</v>
      </c>
      <c r="W3099" s="27"/>
      <c r="X3099" s="27" t="s">
        <v>64</v>
      </c>
      <c r="Y3099" s="27" t="s">
        <v>63</v>
      </c>
    </row>
    <row r="3100" spans="2:25" x14ac:dyDescent="0.2">
      <c r="B3100" s="27" t="s">
        <v>6544</v>
      </c>
      <c r="C3100" s="27" t="s">
        <v>57</v>
      </c>
      <c r="D3100" s="27" t="s">
        <v>6545</v>
      </c>
      <c r="E3100" s="27" t="str">
        <f>VLOOKUP(D3100,[1]ЕНС!A:E,2,FALSE)</f>
        <v>Кулак поворотный</v>
      </c>
      <c r="F3100" s="27" t="str">
        <f>VLOOKUP(D3100,[1]ЕНС!A:E,3,FALSE)</f>
        <v>для легкового автомобиля</v>
      </c>
      <c r="G3100" s="27" t="s">
        <v>6546</v>
      </c>
      <c r="H3100" s="27" t="s">
        <v>28</v>
      </c>
      <c r="I3100" s="27">
        <v>0</v>
      </c>
      <c r="J3100" s="27">
        <v>631010000</v>
      </c>
      <c r="K3100" s="27" t="str">
        <f>VLOOKUP(B3100,[1]ПланКаз!A3087:M6391,12,0)</f>
        <v>ҚР, ШҚО, Өскемен қ., Бажов көш., 10</v>
      </c>
      <c r="L3100" s="27" t="str">
        <f>VLOOKUP(B3100,[1]ПланКаз!A3085:M6389,13,0)</f>
        <v>Желтоқсан-Қантар</v>
      </c>
      <c r="M3100" s="27" t="str">
        <f>VLOOKUP(B3100,[1]ПланКаз!A3087:N6391,14,0)</f>
        <v>Шығыс-Қазақстан облысы, Өскемен қ.</v>
      </c>
      <c r="N3100" s="27" t="s">
        <v>60</v>
      </c>
      <c r="O3100" s="27" t="str">
        <f>VLOOKUP(B3100,[1]ПланКаз!A3086:P6390,16,0)</f>
        <v>жыл бойына өтінім бойынша</v>
      </c>
      <c r="P3100" s="27" t="s">
        <v>61</v>
      </c>
      <c r="Q3100" s="28" t="s">
        <v>480</v>
      </c>
      <c r="R3100" s="27" t="str">
        <f>VLOOKUP(B3100,[1]ПланКаз!A3085:S6389,19,0)</f>
        <v>Дана</v>
      </c>
      <c r="S3100" s="29">
        <v>1</v>
      </c>
      <c r="T3100" s="29">
        <v>152418</v>
      </c>
      <c r="U3100" s="29">
        <v>152418</v>
      </c>
      <c r="V3100" s="29">
        <v>170708.16</v>
      </c>
      <c r="W3100" s="27"/>
      <c r="X3100" s="27" t="s">
        <v>64</v>
      </c>
      <c r="Y3100" s="27" t="s">
        <v>63</v>
      </c>
    </row>
    <row r="3101" spans="2:25" x14ac:dyDescent="0.2">
      <c r="B3101" s="27" t="s">
        <v>6547</v>
      </c>
      <c r="C3101" s="27" t="s">
        <v>57</v>
      </c>
      <c r="D3101" s="27" t="s">
        <v>6548</v>
      </c>
      <c r="E3101" s="27" t="str">
        <f>VLOOKUP(D3101,[1]ЕНС!A:E,2,FALSE)</f>
        <v>Лист рессоры</v>
      </c>
      <c r="F3101" s="27" t="str">
        <f>VLOOKUP(D3101,[1]ЕНС!A:E,3,FALSE)</f>
        <v>для легкового автомобиля</v>
      </c>
      <c r="G3101" s="27" t="s">
        <v>6549</v>
      </c>
      <c r="H3101" s="27" t="s">
        <v>28</v>
      </c>
      <c r="I3101" s="27">
        <v>0</v>
      </c>
      <c r="J3101" s="27">
        <v>631010000</v>
      </c>
      <c r="K3101" s="27" t="str">
        <f>VLOOKUP(B3101,[1]ПланКаз!A3088:M6392,12,0)</f>
        <v>ҚР, ШҚО, Өскемен қ., Бажов көш., 10</v>
      </c>
      <c r="L3101" s="27" t="str">
        <f>VLOOKUP(B3101,[1]ПланКаз!A3086:M6390,13,0)</f>
        <v>Желтоқсан-Қантар</v>
      </c>
      <c r="M3101" s="27" t="str">
        <f>VLOOKUP(B3101,[1]ПланКаз!A3088:N6392,14,0)</f>
        <v>Шығыс-Қазақстан облысы, Өскемен қ.</v>
      </c>
      <c r="N3101" s="27" t="s">
        <v>60</v>
      </c>
      <c r="O3101" s="27" t="str">
        <f>VLOOKUP(B3101,[1]ПланКаз!A3087:P6391,16,0)</f>
        <v>жыл бойына өтінім бойынша</v>
      </c>
      <c r="P3101" s="27" t="s">
        <v>61</v>
      </c>
      <c r="Q3101" s="28" t="s">
        <v>480</v>
      </c>
      <c r="R3101" s="27" t="str">
        <f>VLOOKUP(B3101,[1]ПланКаз!A3086:S6390,19,0)</f>
        <v>Дана</v>
      </c>
      <c r="S3101" s="29">
        <v>13</v>
      </c>
      <c r="T3101" s="29">
        <v>4146</v>
      </c>
      <c r="U3101" s="29">
        <v>53898</v>
      </c>
      <c r="V3101" s="29">
        <v>60365.760000000002</v>
      </c>
      <c r="W3101" s="27"/>
      <c r="X3101" s="27" t="s">
        <v>64</v>
      </c>
      <c r="Y3101" s="27" t="s">
        <v>63</v>
      </c>
    </row>
    <row r="3102" spans="2:25" x14ac:dyDescent="0.2">
      <c r="B3102" s="27" t="s">
        <v>6550</v>
      </c>
      <c r="C3102" s="27" t="s">
        <v>57</v>
      </c>
      <c r="D3102" s="27" t="s">
        <v>6548</v>
      </c>
      <c r="E3102" s="27" t="str">
        <f>VLOOKUP(D3102,[1]ЕНС!A:E,2,FALSE)</f>
        <v>Лист рессоры</v>
      </c>
      <c r="F3102" s="27" t="str">
        <f>VLOOKUP(D3102,[1]ЕНС!A:E,3,FALSE)</f>
        <v>для легкового автомобиля</v>
      </c>
      <c r="G3102" s="27" t="s">
        <v>6551</v>
      </c>
      <c r="H3102" s="27" t="s">
        <v>28</v>
      </c>
      <c r="I3102" s="27">
        <v>0</v>
      </c>
      <c r="J3102" s="27">
        <v>631010000</v>
      </c>
      <c r="K3102" s="27" t="str">
        <f>VLOOKUP(B3102,[1]ПланКаз!A3089:M6393,12,0)</f>
        <v>ҚР, ШҚО, Өскемен қ., Бажов көш., 10</v>
      </c>
      <c r="L3102" s="27" t="str">
        <f>VLOOKUP(B3102,[1]ПланКаз!A3087:M6391,13,0)</f>
        <v>Желтоқсан-Қантар</v>
      </c>
      <c r="M3102" s="27" t="str">
        <f>VLOOKUP(B3102,[1]ПланКаз!A3089:N6393,14,0)</f>
        <v>Шығыс-Қазақстан облысы, Өскемен қ.</v>
      </c>
      <c r="N3102" s="27" t="s">
        <v>60</v>
      </c>
      <c r="O3102" s="27" t="str">
        <f>VLOOKUP(B3102,[1]ПланКаз!A3088:P6392,16,0)</f>
        <v>жыл бойына өтінім бойынша</v>
      </c>
      <c r="P3102" s="27" t="s">
        <v>61</v>
      </c>
      <c r="Q3102" s="28" t="s">
        <v>480</v>
      </c>
      <c r="R3102" s="27" t="str">
        <f>VLOOKUP(B3102,[1]ПланКаз!A3087:S6391,19,0)</f>
        <v>Дана</v>
      </c>
      <c r="S3102" s="29">
        <v>3</v>
      </c>
      <c r="T3102" s="29">
        <v>5210</v>
      </c>
      <c r="U3102" s="29">
        <v>15630</v>
      </c>
      <c r="V3102" s="29">
        <v>17505.599999999999</v>
      </c>
      <c r="W3102" s="27"/>
      <c r="X3102" s="27" t="s">
        <v>64</v>
      </c>
      <c r="Y3102" s="27" t="s">
        <v>63</v>
      </c>
    </row>
    <row r="3103" spans="2:25" x14ac:dyDescent="0.2">
      <c r="B3103" s="27" t="s">
        <v>6552</v>
      </c>
      <c r="C3103" s="27" t="s">
        <v>57</v>
      </c>
      <c r="D3103" s="27" t="s">
        <v>6553</v>
      </c>
      <c r="E3103" s="27" t="str">
        <f>VLOOKUP(D3103,[1]ЕНС!A:E,2,FALSE)</f>
        <v>Вал</v>
      </c>
      <c r="F3103" s="27" t="str">
        <f>VLOOKUP(D3103,[1]ЕНС!A:E,3,FALSE)</f>
        <v>вторичный (ведомый), для легкового автомобиля, для четырехступенчатой, многовальной коробки передач</v>
      </c>
      <c r="G3103" s="27" t="s">
        <v>6554</v>
      </c>
      <c r="H3103" s="27" t="s">
        <v>28</v>
      </c>
      <c r="I3103" s="27">
        <v>0</v>
      </c>
      <c r="J3103" s="27">
        <v>631010000</v>
      </c>
      <c r="K3103" s="27" t="str">
        <f>VLOOKUP(B3103,[1]ПланКаз!A3090:M6394,12,0)</f>
        <v>ҚР, ШҚО, Өскемен қ., Бажов көш., 10</v>
      </c>
      <c r="L3103" s="27" t="str">
        <f>VLOOKUP(B3103,[1]ПланКаз!A3088:M6392,13,0)</f>
        <v>Желтоқсан-Қантар</v>
      </c>
      <c r="M3103" s="27" t="str">
        <f>VLOOKUP(B3103,[1]ПланКаз!A3090:N6394,14,0)</f>
        <v>Шығыс-Қазақстан облысы, Өскемен қ.</v>
      </c>
      <c r="N3103" s="27" t="s">
        <v>60</v>
      </c>
      <c r="O3103" s="27" t="str">
        <f>VLOOKUP(B3103,[1]ПланКаз!A3089:P6393,16,0)</f>
        <v>жыл бойына өтінім бойынша</v>
      </c>
      <c r="P3103" s="27" t="s">
        <v>61</v>
      </c>
      <c r="Q3103" s="28" t="s">
        <v>480</v>
      </c>
      <c r="R3103" s="27" t="str">
        <f>VLOOKUP(B3103,[1]ПланКаз!A3088:S6392,19,0)</f>
        <v>Дана</v>
      </c>
      <c r="S3103" s="29">
        <v>4</v>
      </c>
      <c r="T3103" s="29">
        <v>64003</v>
      </c>
      <c r="U3103" s="29">
        <v>256012</v>
      </c>
      <c r="V3103" s="29">
        <v>286733.44</v>
      </c>
      <c r="W3103" s="27"/>
      <c r="X3103" s="27" t="s">
        <v>64</v>
      </c>
      <c r="Y3103" s="27" t="s">
        <v>63</v>
      </c>
    </row>
    <row r="3104" spans="2:25" x14ac:dyDescent="0.2">
      <c r="B3104" s="27" t="s">
        <v>6555</v>
      </c>
      <c r="C3104" s="27" t="s">
        <v>57</v>
      </c>
      <c r="D3104" s="27" t="s">
        <v>6323</v>
      </c>
      <c r="E3104" s="27" t="str">
        <f>VLOOKUP(D3104,[1]ЕНС!A:E,2,FALSE)</f>
        <v>Муфта</v>
      </c>
      <c r="F3104" s="27" t="str">
        <f>VLOOKUP(D3104,[1]ЕНС!A:E,3,FALSE)</f>
        <v>синхронизатора коробки передач, для легкового автомобиля</v>
      </c>
      <c r="G3104" s="27" t="s">
        <v>6556</v>
      </c>
      <c r="H3104" s="27" t="s">
        <v>28</v>
      </c>
      <c r="I3104" s="27">
        <v>0</v>
      </c>
      <c r="J3104" s="27">
        <v>631010000</v>
      </c>
      <c r="K3104" s="27" t="str">
        <f>VLOOKUP(B3104,[1]ПланКаз!A3091:M6395,12,0)</f>
        <v>ҚР, ШҚО, Өскемен қ., Бажов көш., 10</v>
      </c>
      <c r="L3104" s="27" t="str">
        <f>VLOOKUP(B3104,[1]ПланКаз!A3089:M6393,13,0)</f>
        <v>Желтоқсан-Қантар</v>
      </c>
      <c r="M3104" s="27" t="str">
        <f>VLOOKUP(B3104,[1]ПланКаз!A3091:N6395,14,0)</f>
        <v>Шығыс-Қазақстан облысы, Өскемен қ.</v>
      </c>
      <c r="N3104" s="27" t="s">
        <v>60</v>
      </c>
      <c r="O3104" s="27" t="str">
        <f>VLOOKUP(B3104,[1]ПланКаз!A3090:P6394,16,0)</f>
        <v>жыл бойына өтінім бойынша</v>
      </c>
      <c r="P3104" s="27" t="s">
        <v>61</v>
      </c>
      <c r="Q3104" s="28" t="s">
        <v>480</v>
      </c>
      <c r="R3104" s="27" t="str">
        <f>VLOOKUP(B3104,[1]ПланКаз!A3089:S6393,19,0)</f>
        <v>Дана</v>
      </c>
      <c r="S3104" s="29">
        <v>7</v>
      </c>
      <c r="T3104" s="29">
        <v>10633</v>
      </c>
      <c r="U3104" s="29">
        <v>74431</v>
      </c>
      <c r="V3104" s="29">
        <v>83362.720000000001</v>
      </c>
      <c r="W3104" s="27"/>
      <c r="X3104" s="27" t="s">
        <v>64</v>
      </c>
      <c r="Y3104" s="27" t="s">
        <v>63</v>
      </c>
    </row>
    <row r="3105" spans="2:25" x14ac:dyDescent="0.2">
      <c r="B3105" s="27" t="s">
        <v>6557</v>
      </c>
      <c r="C3105" s="27" t="s">
        <v>57</v>
      </c>
      <c r="D3105" s="27" t="s">
        <v>6558</v>
      </c>
      <c r="E3105" s="27" t="str">
        <f>VLOOKUP(D3105,[1]ЕНС!A:E,2,FALSE)</f>
        <v>Подушка</v>
      </c>
      <c r="F3105" s="27" t="str">
        <f>VLOOKUP(D3105,[1]ЕНС!A:E,3,FALSE)</f>
        <v>рессоры, для легкового автомобиля</v>
      </c>
      <c r="G3105" s="27" t="s">
        <v>6559</v>
      </c>
      <c r="H3105" s="27" t="s">
        <v>28</v>
      </c>
      <c r="I3105" s="27">
        <v>0</v>
      </c>
      <c r="J3105" s="27">
        <v>631010000</v>
      </c>
      <c r="K3105" s="27" t="str">
        <f>VLOOKUP(B3105,[1]ПланКаз!A3092:M6396,12,0)</f>
        <v>ҚР, ШҚО, Өскемен қ., Бажов көш., 10</v>
      </c>
      <c r="L3105" s="27" t="str">
        <f>VLOOKUP(B3105,[1]ПланКаз!A3090:M6394,13,0)</f>
        <v>Желтоқсан-Қантар</v>
      </c>
      <c r="M3105" s="27" t="str">
        <f>VLOOKUP(B3105,[1]ПланКаз!A3092:N6396,14,0)</f>
        <v>Шығыс-Қазақстан облысы, Өскемен қ.</v>
      </c>
      <c r="N3105" s="27" t="s">
        <v>60</v>
      </c>
      <c r="O3105" s="27" t="str">
        <f>VLOOKUP(B3105,[1]ПланКаз!A3091:P6395,16,0)</f>
        <v>жыл бойына өтінім бойынша</v>
      </c>
      <c r="P3105" s="27" t="s">
        <v>61</v>
      </c>
      <c r="Q3105" s="28" t="s">
        <v>480</v>
      </c>
      <c r="R3105" s="27" t="str">
        <f>VLOOKUP(B3105,[1]ПланКаз!A3090:S6394,19,0)</f>
        <v>Дана</v>
      </c>
      <c r="S3105" s="29">
        <v>556</v>
      </c>
      <c r="T3105" s="29">
        <v>635</v>
      </c>
      <c r="U3105" s="29">
        <v>353060</v>
      </c>
      <c r="V3105" s="29">
        <v>395427.2</v>
      </c>
      <c r="W3105" s="27"/>
      <c r="X3105" s="27" t="s">
        <v>64</v>
      </c>
      <c r="Y3105" s="27" t="s">
        <v>63</v>
      </c>
    </row>
    <row r="3106" spans="2:25" x14ac:dyDescent="0.2">
      <c r="B3106" s="27" t="s">
        <v>6560</v>
      </c>
      <c r="C3106" s="27" t="s">
        <v>57</v>
      </c>
      <c r="D3106" s="27" t="s">
        <v>6558</v>
      </c>
      <c r="E3106" s="27" t="str">
        <f>VLOOKUP(D3106,[1]ЕНС!A:E,2,FALSE)</f>
        <v>Подушка</v>
      </c>
      <c r="F3106" s="27" t="str">
        <f>VLOOKUP(D3106,[1]ЕНС!A:E,3,FALSE)</f>
        <v>рессоры, для легкового автомобиля</v>
      </c>
      <c r="G3106" s="27" t="s">
        <v>6561</v>
      </c>
      <c r="H3106" s="27" t="s">
        <v>28</v>
      </c>
      <c r="I3106" s="27">
        <v>0</v>
      </c>
      <c r="J3106" s="27">
        <v>631010000</v>
      </c>
      <c r="K3106" s="27" t="str">
        <f>VLOOKUP(B3106,[1]ПланКаз!A3093:M6397,12,0)</f>
        <v>ҚР, ШҚО, Өскемен қ., Бажов көш., 10</v>
      </c>
      <c r="L3106" s="27" t="str">
        <f>VLOOKUP(B3106,[1]ПланКаз!A3091:M6395,13,0)</f>
        <v>Желтоқсан-Қантар</v>
      </c>
      <c r="M3106" s="27" t="str">
        <f>VLOOKUP(B3106,[1]ПланКаз!A3093:N6397,14,0)</f>
        <v>Шығыс-Қазақстан облысы, Өскемен қ.</v>
      </c>
      <c r="N3106" s="27" t="s">
        <v>60</v>
      </c>
      <c r="O3106" s="27" t="str">
        <f>VLOOKUP(B3106,[1]ПланКаз!A3092:P6396,16,0)</f>
        <v>жыл бойына өтінім бойынша</v>
      </c>
      <c r="P3106" s="27" t="s">
        <v>61</v>
      </c>
      <c r="Q3106" s="28" t="s">
        <v>480</v>
      </c>
      <c r="R3106" s="27" t="str">
        <f>VLOOKUP(B3106,[1]ПланКаз!A3091:S6395,19,0)</f>
        <v>Дана</v>
      </c>
      <c r="S3106" s="29">
        <v>7</v>
      </c>
      <c r="T3106" s="29">
        <v>953</v>
      </c>
      <c r="U3106" s="29">
        <v>6671</v>
      </c>
      <c r="V3106" s="29">
        <v>7471.52</v>
      </c>
      <c r="W3106" s="27"/>
      <c r="X3106" s="27" t="s">
        <v>64</v>
      </c>
      <c r="Y3106" s="27" t="s">
        <v>63</v>
      </c>
    </row>
    <row r="3107" spans="2:25" x14ac:dyDescent="0.2">
      <c r="B3107" s="27" t="s">
        <v>6562</v>
      </c>
      <c r="C3107" s="27" t="s">
        <v>57</v>
      </c>
      <c r="D3107" s="27" t="s">
        <v>6563</v>
      </c>
      <c r="E3107" s="27" t="str">
        <f>VLOOKUP(D3107,[1]ЕНС!A:E,2,FALSE)</f>
        <v>Поршень</v>
      </c>
      <c r="F3107" s="27" t="str">
        <f>VLOOKUP(D3107,[1]ЕНС!A:E,3,FALSE)</f>
        <v>для двигателя внутреннего сгорания</v>
      </c>
      <c r="G3107" s="27" t="s">
        <v>6564</v>
      </c>
      <c r="H3107" s="27" t="s">
        <v>28</v>
      </c>
      <c r="I3107" s="27">
        <v>0</v>
      </c>
      <c r="J3107" s="27">
        <v>631010000</v>
      </c>
      <c r="K3107" s="27" t="str">
        <f>VLOOKUP(B3107,[1]ПланКаз!A3094:M6398,12,0)</f>
        <v>ҚР, ШҚО, Өскемен қ., Бажов көш., 10</v>
      </c>
      <c r="L3107" s="27" t="str">
        <f>VLOOKUP(B3107,[1]ПланКаз!A3092:M6396,13,0)</f>
        <v>Желтоқсан-Қантар</v>
      </c>
      <c r="M3107" s="27" t="str">
        <f>VLOOKUP(B3107,[1]ПланКаз!A3094:N6398,14,0)</f>
        <v>Шығыс-Қазақстан облысы, Өскемен қ.</v>
      </c>
      <c r="N3107" s="27" t="s">
        <v>60</v>
      </c>
      <c r="O3107" s="27" t="str">
        <f>VLOOKUP(B3107,[1]ПланКаз!A3093:P6397,16,0)</f>
        <v>жыл бойына өтінім бойынша</v>
      </c>
      <c r="P3107" s="27" t="s">
        <v>61</v>
      </c>
      <c r="Q3107" s="28" t="s">
        <v>480</v>
      </c>
      <c r="R3107" s="27" t="str">
        <f>VLOOKUP(B3107,[1]ПланКаз!A3092:S6396,19,0)</f>
        <v>Дана</v>
      </c>
      <c r="S3107" s="29">
        <v>12</v>
      </c>
      <c r="T3107" s="29">
        <v>7090</v>
      </c>
      <c r="U3107" s="29">
        <v>85080</v>
      </c>
      <c r="V3107" s="29">
        <v>95289.600000000006</v>
      </c>
      <c r="W3107" s="27"/>
      <c r="X3107" s="27" t="s">
        <v>64</v>
      </c>
      <c r="Y3107" s="27" t="s">
        <v>63</v>
      </c>
    </row>
    <row r="3108" spans="2:25" x14ac:dyDescent="0.2">
      <c r="B3108" s="27" t="s">
        <v>6565</v>
      </c>
      <c r="C3108" s="27" t="s">
        <v>57</v>
      </c>
      <c r="D3108" s="27" t="s">
        <v>6563</v>
      </c>
      <c r="E3108" s="27" t="str">
        <f>VLOOKUP(D3108,[1]ЕНС!A:E,2,FALSE)</f>
        <v>Поршень</v>
      </c>
      <c r="F3108" s="27" t="str">
        <f>VLOOKUP(D3108,[1]ЕНС!A:E,3,FALSE)</f>
        <v>для двигателя внутреннего сгорания</v>
      </c>
      <c r="G3108" s="27" t="s">
        <v>6566</v>
      </c>
      <c r="H3108" s="27" t="s">
        <v>28</v>
      </c>
      <c r="I3108" s="27">
        <v>0</v>
      </c>
      <c r="J3108" s="27">
        <v>631010000</v>
      </c>
      <c r="K3108" s="27" t="str">
        <f>VLOOKUP(B3108,[1]ПланКаз!A3095:M6399,12,0)</f>
        <v>ҚР, ШҚО, Өскемен қ., Бажов көш., 10</v>
      </c>
      <c r="L3108" s="27" t="str">
        <f>VLOOKUP(B3108,[1]ПланКаз!A3093:M6397,13,0)</f>
        <v>Желтоқсан-Қантар</v>
      </c>
      <c r="M3108" s="27" t="str">
        <f>VLOOKUP(B3108,[1]ПланКаз!A3095:N6399,14,0)</f>
        <v>Шығыс-Қазақстан облысы, Өскемен қ.</v>
      </c>
      <c r="N3108" s="27" t="s">
        <v>60</v>
      </c>
      <c r="O3108" s="27" t="str">
        <f>VLOOKUP(B3108,[1]ПланКаз!A3094:P6398,16,0)</f>
        <v>жыл бойына өтінім бойынша</v>
      </c>
      <c r="P3108" s="27" t="s">
        <v>61</v>
      </c>
      <c r="Q3108" s="28" t="s">
        <v>480</v>
      </c>
      <c r="R3108" s="27" t="str">
        <f>VLOOKUP(B3108,[1]ПланКаз!A3093:S6397,19,0)</f>
        <v>Дана</v>
      </c>
      <c r="S3108" s="29">
        <v>8</v>
      </c>
      <c r="T3108" s="29">
        <v>3332</v>
      </c>
      <c r="U3108" s="29">
        <v>26656</v>
      </c>
      <c r="V3108" s="29">
        <v>29854.720000000001</v>
      </c>
      <c r="W3108" s="27"/>
      <c r="X3108" s="27" t="s">
        <v>64</v>
      </c>
      <c r="Y3108" s="27" t="s">
        <v>63</v>
      </c>
    </row>
    <row r="3109" spans="2:25" x14ac:dyDescent="0.2">
      <c r="B3109" s="27" t="s">
        <v>6567</v>
      </c>
      <c r="C3109" s="27" t="s">
        <v>57</v>
      </c>
      <c r="D3109" s="27" t="s">
        <v>6568</v>
      </c>
      <c r="E3109" s="27" t="str">
        <f>VLOOKUP(D3109,[1]ЕНС!A:E,2,FALSE)</f>
        <v>Группа гильзо-поршневая</v>
      </c>
      <c r="F3109" s="27" t="str">
        <f>VLOOKUP(D3109,[1]ЕНС!A:E,3,FALSE)</f>
        <v>для карбюраторного двигателя, для легкового автомобиля</v>
      </c>
      <c r="G3109" s="27" t="s">
        <v>6569</v>
      </c>
      <c r="H3109" s="27" t="s">
        <v>28</v>
      </c>
      <c r="I3109" s="27">
        <v>0</v>
      </c>
      <c r="J3109" s="27">
        <v>631010000</v>
      </c>
      <c r="K3109" s="27" t="str">
        <f>VLOOKUP(B3109,[1]ПланКаз!A3096:M6400,12,0)</f>
        <v>ҚР, ШҚО, Өскемен қ., Бажов көш., 10</v>
      </c>
      <c r="L3109" s="27" t="str">
        <f>VLOOKUP(B3109,[1]ПланКаз!A3094:M6398,13,0)</f>
        <v>Желтоқсан-Қантар</v>
      </c>
      <c r="M3109" s="27" t="str">
        <f>VLOOKUP(B3109,[1]ПланКаз!A3096:N6400,14,0)</f>
        <v>Шығыс-Қазақстан облысы, Өскемен қ.</v>
      </c>
      <c r="N3109" s="27" t="s">
        <v>60</v>
      </c>
      <c r="O3109" s="27" t="str">
        <f>VLOOKUP(B3109,[1]ПланКаз!A3095:P6399,16,0)</f>
        <v>жыл бойына өтінім бойынша</v>
      </c>
      <c r="P3109" s="27" t="s">
        <v>61</v>
      </c>
      <c r="Q3109" s="28" t="s">
        <v>2783</v>
      </c>
      <c r="R3109" s="27" t="str">
        <f>VLOOKUP(B3109,[1]ПланКаз!A3094:S6398,19,0)</f>
        <v>Комплект</v>
      </c>
      <c r="S3109" s="29">
        <v>7</v>
      </c>
      <c r="T3109" s="29">
        <v>36319</v>
      </c>
      <c r="U3109" s="29">
        <v>254233</v>
      </c>
      <c r="V3109" s="29">
        <v>284740.96000000002</v>
      </c>
      <c r="W3109" s="27"/>
      <c r="X3109" s="27" t="s">
        <v>64</v>
      </c>
      <c r="Y3109" s="27" t="s">
        <v>63</v>
      </c>
    </row>
    <row r="3110" spans="2:25" x14ac:dyDescent="0.2">
      <c r="B3110" s="27" t="s">
        <v>6570</v>
      </c>
      <c r="C3110" s="27" t="s">
        <v>57</v>
      </c>
      <c r="D3110" s="27" t="s">
        <v>6568</v>
      </c>
      <c r="E3110" s="27" t="str">
        <f>VLOOKUP(D3110,[1]ЕНС!A:E,2,FALSE)</f>
        <v>Группа гильзо-поршневая</v>
      </c>
      <c r="F3110" s="27" t="str">
        <f>VLOOKUP(D3110,[1]ЕНС!A:E,3,FALSE)</f>
        <v>для карбюраторного двигателя, для легкового автомобиля</v>
      </c>
      <c r="G3110" s="27" t="s">
        <v>6571</v>
      </c>
      <c r="H3110" s="27" t="s">
        <v>28</v>
      </c>
      <c r="I3110" s="27">
        <v>0</v>
      </c>
      <c r="J3110" s="27">
        <v>631010000</v>
      </c>
      <c r="K3110" s="27" t="str">
        <f>VLOOKUP(B3110,[1]ПланКаз!A3097:M6401,12,0)</f>
        <v>ҚР, ШҚО, Өскемен қ., Бажов көш., 10</v>
      </c>
      <c r="L3110" s="27" t="str">
        <f>VLOOKUP(B3110,[1]ПланКаз!A3095:M6399,13,0)</f>
        <v>Желтоқсан-Қантар</v>
      </c>
      <c r="M3110" s="27" t="str">
        <f>VLOOKUP(B3110,[1]ПланКаз!A3097:N6401,14,0)</f>
        <v>Шығыс-Қазақстан облысы, Өскемен қ.</v>
      </c>
      <c r="N3110" s="27" t="s">
        <v>60</v>
      </c>
      <c r="O3110" s="27" t="str">
        <f>VLOOKUP(B3110,[1]ПланКаз!A3096:P6400,16,0)</f>
        <v>жыл бойына өтінім бойынша</v>
      </c>
      <c r="P3110" s="27" t="s">
        <v>61</v>
      </c>
      <c r="Q3110" s="28" t="s">
        <v>2783</v>
      </c>
      <c r="R3110" s="27" t="str">
        <f>VLOOKUP(B3110,[1]ПланКаз!A3095:S6399,19,0)</f>
        <v>Комплект</v>
      </c>
      <c r="S3110" s="29">
        <v>12</v>
      </c>
      <c r="T3110" s="29">
        <v>70972</v>
      </c>
      <c r="U3110" s="29">
        <v>851664</v>
      </c>
      <c r="V3110" s="29">
        <v>953863.68000000005</v>
      </c>
      <c r="W3110" s="27"/>
      <c r="X3110" s="27" t="s">
        <v>64</v>
      </c>
      <c r="Y3110" s="27" t="s">
        <v>63</v>
      </c>
    </row>
    <row r="3111" spans="2:25" x14ac:dyDescent="0.2">
      <c r="B3111" s="27" t="s">
        <v>6572</v>
      </c>
      <c r="C3111" s="27" t="s">
        <v>57</v>
      </c>
      <c r="D3111" s="27" t="s">
        <v>6573</v>
      </c>
      <c r="E3111" s="27" t="str">
        <f>VLOOKUP(D3111,[1]ЕНС!A:E,2,FALSE)</f>
        <v>Привод</v>
      </c>
      <c r="F3111" s="27" t="str">
        <f>VLOOKUP(D3111,[1]ЕНС!A:E,3,FALSE)</f>
        <v>для легкового автомобиля, статера с электромеханическим перемещением шестерни привода</v>
      </c>
      <c r="G3111" s="27" t="s">
        <v>6574</v>
      </c>
      <c r="H3111" s="27" t="s">
        <v>28</v>
      </c>
      <c r="I3111" s="27">
        <v>0</v>
      </c>
      <c r="J3111" s="27">
        <v>631010000</v>
      </c>
      <c r="K3111" s="27" t="str">
        <f>VLOOKUP(B3111,[1]ПланКаз!A3098:M6402,12,0)</f>
        <v>ҚР, ШҚО, Өскемен қ., Бажов көш., 10</v>
      </c>
      <c r="L3111" s="27" t="str">
        <f>VLOOKUP(B3111,[1]ПланКаз!A3096:M6400,13,0)</f>
        <v>Желтоқсан-Қантар</v>
      </c>
      <c r="M3111" s="27" t="str">
        <f>VLOOKUP(B3111,[1]ПланКаз!A3098:N6402,14,0)</f>
        <v>Шығыс-Қазақстан облысы, Өскемен қ.</v>
      </c>
      <c r="N3111" s="27" t="s">
        <v>60</v>
      </c>
      <c r="O3111" s="27" t="str">
        <f>VLOOKUP(B3111,[1]ПланКаз!A3097:P6401,16,0)</f>
        <v>жыл бойына өтінім бойынша</v>
      </c>
      <c r="P3111" s="27" t="s">
        <v>61</v>
      </c>
      <c r="Q3111" s="28" t="s">
        <v>480</v>
      </c>
      <c r="R3111" s="27" t="str">
        <f>VLOOKUP(B3111,[1]ПланКаз!A3096:S6400,19,0)</f>
        <v>Дана</v>
      </c>
      <c r="S3111" s="29">
        <v>44</v>
      </c>
      <c r="T3111" s="29">
        <v>4140</v>
      </c>
      <c r="U3111" s="29">
        <v>182160</v>
      </c>
      <c r="V3111" s="29">
        <v>204019.20000000001</v>
      </c>
      <c r="W3111" s="27"/>
      <c r="X3111" s="27" t="s">
        <v>64</v>
      </c>
      <c r="Y3111" s="27" t="s">
        <v>63</v>
      </c>
    </row>
    <row r="3112" spans="2:25" x14ac:dyDescent="0.2">
      <c r="B3112" s="27" t="s">
        <v>6575</v>
      </c>
      <c r="C3112" s="27" t="s">
        <v>57</v>
      </c>
      <c r="D3112" s="27" t="s">
        <v>6576</v>
      </c>
      <c r="E3112" s="27" t="str">
        <f>VLOOKUP(D3112,[1]ЕНС!A:E,2,FALSE)</f>
        <v>Провод</v>
      </c>
      <c r="F3112" s="27" t="str">
        <f>VLOOKUP(D3112,[1]ЕНС!A:E,3,FALSE)</f>
        <v>высокого напряжения, для легковых автомобилей</v>
      </c>
      <c r="G3112" s="27" t="s">
        <v>6577</v>
      </c>
      <c r="H3112" s="27" t="s">
        <v>28</v>
      </c>
      <c r="I3112" s="27">
        <v>0</v>
      </c>
      <c r="J3112" s="27">
        <v>631010000</v>
      </c>
      <c r="K3112" s="27" t="str">
        <f>VLOOKUP(B3112,[1]ПланКаз!A3099:M6403,12,0)</f>
        <v>ҚР, ШҚО, Өскемен қ., Бажов көш., 10</v>
      </c>
      <c r="L3112" s="27" t="str">
        <f>VLOOKUP(B3112,[1]ПланКаз!A3097:M6401,13,0)</f>
        <v>Желтоқсан-Қантар</v>
      </c>
      <c r="M3112" s="27" t="str">
        <f>VLOOKUP(B3112,[1]ПланКаз!A3099:N6403,14,0)</f>
        <v>Шығыс-Қазақстан облысы, Өскемен қ.</v>
      </c>
      <c r="N3112" s="27" t="s">
        <v>60</v>
      </c>
      <c r="O3112" s="27" t="str">
        <f>VLOOKUP(B3112,[1]ПланКаз!A3098:P6402,16,0)</f>
        <v>жыл бойына өтінім бойынша</v>
      </c>
      <c r="P3112" s="27" t="s">
        <v>61</v>
      </c>
      <c r="Q3112" s="28" t="s">
        <v>2783</v>
      </c>
      <c r="R3112" s="27" t="str">
        <f>VLOOKUP(B3112,[1]ПланКаз!A3097:S6401,19,0)</f>
        <v>Комплект</v>
      </c>
      <c r="S3112" s="29">
        <v>26</v>
      </c>
      <c r="T3112" s="29">
        <v>2275</v>
      </c>
      <c r="U3112" s="29">
        <v>59150</v>
      </c>
      <c r="V3112" s="29">
        <v>66248</v>
      </c>
      <c r="W3112" s="27"/>
      <c r="X3112" s="27" t="s">
        <v>64</v>
      </c>
      <c r="Y3112" s="27" t="s">
        <v>63</v>
      </c>
    </row>
    <row r="3113" spans="2:25" x14ac:dyDescent="0.2">
      <c r="B3113" s="27" t="s">
        <v>6578</v>
      </c>
      <c r="C3113" s="27" t="s">
        <v>57</v>
      </c>
      <c r="D3113" s="27" t="s">
        <v>6579</v>
      </c>
      <c r="E3113" s="27" t="str">
        <f>VLOOKUP(D3113,[1]ЕНС!A:E,2,FALSE)</f>
        <v>Прокладка</v>
      </c>
      <c r="F3113" s="27" t="str">
        <f>VLOOKUP(D3113,[1]ЕНС!A:E,3,FALSE)</f>
        <v>для карбюраторного двигателя, головки блока цилиндров, для легкового автомобиля</v>
      </c>
      <c r="G3113" s="27" t="s">
        <v>6580</v>
      </c>
      <c r="H3113" s="27" t="s">
        <v>28</v>
      </c>
      <c r="I3113" s="27">
        <v>0</v>
      </c>
      <c r="J3113" s="27">
        <v>631010000</v>
      </c>
      <c r="K3113" s="27" t="str">
        <f>VLOOKUP(B3113,[1]ПланКаз!A3100:M6404,12,0)</f>
        <v>ҚР, ШҚО, Өскемен қ., Бажов көш., 10</v>
      </c>
      <c r="L3113" s="27" t="str">
        <f>VLOOKUP(B3113,[1]ПланКаз!A3098:M6402,13,0)</f>
        <v>Желтоқсан-Қантар</v>
      </c>
      <c r="M3113" s="27" t="str">
        <f>VLOOKUP(B3113,[1]ПланКаз!A3100:N6404,14,0)</f>
        <v>Шығыс-Қазақстан облысы, Өскемен қ.</v>
      </c>
      <c r="N3113" s="27" t="s">
        <v>60</v>
      </c>
      <c r="O3113" s="27" t="str">
        <f>VLOOKUP(B3113,[1]ПланКаз!A3099:P6403,16,0)</f>
        <v>жыл бойына өтінім бойынша</v>
      </c>
      <c r="P3113" s="27" t="s">
        <v>61</v>
      </c>
      <c r="Q3113" s="28" t="s">
        <v>480</v>
      </c>
      <c r="R3113" s="27" t="str">
        <f>VLOOKUP(B3113,[1]ПланКаз!A3098:S6402,19,0)</f>
        <v>Дана</v>
      </c>
      <c r="S3113" s="29">
        <v>23</v>
      </c>
      <c r="T3113" s="29">
        <v>1270</v>
      </c>
      <c r="U3113" s="29">
        <v>29210</v>
      </c>
      <c r="V3113" s="29">
        <v>32715.200000000001</v>
      </c>
      <c r="W3113" s="27"/>
      <c r="X3113" s="27" t="s">
        <v>64</v>
      </c>
      <c r="Y3113" s="27" t="s">
        <v>63</v>
      </c>
    </row>
    <row r="3114" spans="2:25" x14ac:dyDescent="0.2">
      <c r="B3114" s="27" t="s">
        <v>6581</v>
      </c>
      <c r="C3114" s="27" t="s">
        <v>57</v>
      </c>
      <c r="D3114" s="27" t="s">
        <v>5657</v>
      </c>
      <c r="E3114" s="27" t="str">
        <f>VLOOKUP(D3114,[1]ЕНС!A:E,2,FALSE)</f>
        <v>Прокладка</v>
      </c>
      <c r="F3114" s="27" t="str">
        <f>VLOOKUP(D3114,[1]ЕНС!A:E,3,FALSE)</f>
        <v>крышки клапанов, для грузового автомобиля</v>
      </c>
      <c r="G3114" s="27" t="s">
        <v>6582</v>
      </c>
      <c r="H3114" s="27" t="s">
        <v>28</v>
      </c>
      <c r="I3114" s="27">
        <v>0</v>
      </c>
      <c r="J3114" s="27">
        <v>631010000</v>
      </c>
      <c r="K3114" s="27" t="str">
        <f>VLOOKUP(B3114,[1]ПланКаз!A3101:M6405,12,0)</f>
        <v>ҚР, ШҚО, Өскемен қ., Бажов көш., 10</v>
      </c>
      <c r="L3114" s="27" t="str">
        <f>VLOOKUP(B3114,[1]ПланКаз!A3099:M6403,13,0)</f>
        <v>Желтоқсан-Қантар</v>
      </c>
      <c r="M3114" s="27" t="str">
        <f>VLOOKUP(B3114,[1]ПланКаз!A3101:N6405,14,0)</f>
        <v>Шығыс-Қазақстан облысы, Өскемен қ.</v>
      </c>
      <c r="N3114" s="27" t="s">
        <v>60</v>
      </c>
      <c r="O3114" s="27" t="str">
        <f>VLOOKUP(B3114,[1]ПланКаз!A3100:P6404,16,0)</f>
        <v>жыл бойына өтінім бойынша</v>
      </c>
      <c r="P3114" s="27" t="s">
        <v>61</v>
      </c>
      <c r="Q3114" s="28" t="s">
        <v>480</v>
      </c>
      <c r="R3114" s="27" t="str">
        <f>VLOOKUP(B3114,[1]ПланКаз!A3099:S6403,19,0)</f>
        <v>Дана</v>
      </c>
      <c r="S3114" s="29">
        <v>13</v>
      </c>
      <c r="T3114" s="29">
        <v>995</v>
      </c>
      <c r="U3114" s="29">
        <v>12935</v>
      </c>
      <c r="V3114" s="29">
        <v>14487.2</v>
      </c>
      <c r="W3114" s="27"/>
      <c r="X3114" s="27" t="s">
        <v>64</v>
      </c>
      <c r="Y3114" s="27" t="s">
        <v>63</v>
      </c>
    </row>
    <row r="3115" spans="2:25" x14ac:dyDescent="0.2">
      <c r="B3115" s="27" t="s">
        <v>6583</v>
      </c>
      <c r="C3115" s="27" t="s">
        <v>57</v>
      </c>
      <c r="D3115" s="27" t="s">
        <v>6584</v>
      </c>
      <c r="E3115" s="27" t="str">
        <f>VLOOKUP(D3115,[1]ЕНС!A:E,2,FALSE)</f>
        <v>Прокладка</v>
      </c>
      <c r="F3115" s="27" t="str">
        <f>VLOOKUP(D3115,[1]ЕНС!A:E,3,FALSE)</f>
        <v>клапанной крышки, клапанной крышки, для легкового автомобиля</v>
      </c>
      <c r="G3115" s="27" t="s">
        <v>6585</v>
      </c>
      <c r="H3115" s="27" t="s">
        <v>28</v>
      </c>
      <c r="I3115" s="27">
        <v>0</v>
      </c>
      <c r="J3115" s="27">
        <v>631010000</v>
      </c>
      <c r="K3115" s="27" t="str">
        <f>VLOOKUP(B3115,[1]ПланКаз!A3102:M6406,12,0)</f>
        <v>ҚР, ШҚО, Өскемен қ., Бажов көш., 10</v>
      </c>
      <c r="L3115" s="27" t="str">
        <f>VLOOKUP(B3115,[1]ПланКаз!A3100:M6404,13,0)</f>
        <v>Желтоқсан-Қантар</v>
      </c>
      <c r="M3115" s="27" t="str">
        <f>VLOOKUP(B3115,[1]ПланКаз!A3102:N6406,14,0)</f>
        <v>Шығыс-Қазақстан облысы, Өскемен қ.</v>
      </c>
      <c r="N3115" s="27" t="s">
        <v>60</v>
      </c>
      <c r="O3115" s="27" t="str">
        <f>VLOOKUP(B3115,[1]ПланКаз!A3101:P6405,16,0)</f>
        <v>жыл бойына өтінім бойынша</v>
      </c>
      <c r="P3115" s="27" t="s">
        <v>61</v>
      </c>
      <c r="Q3115" s="28" t="s">
        <v>480</v>
      </c>
      <c r="R3115" s="27" t="str">
        <f>VLOOKUP(B3115,[1]ПланКаз!A3100:S6404,19,0)</f>
        <v>Дана</v>
      </c>
      <c r="S3115" s="29">
        <v>32</v>
      </c>
      <c r="T3115" s="29">
        <v>402</v>
      </c>
      <c r="U3115" s="29">
        <v>12864</v>
      </c>
      <c r="V3115" s="29">
        <v>14407.68</v>
      </c>
      <c r="W3115" s="27"/>
      <c r="X3115" s="27" t="s">
        <v>64</v>
      </c>
      <c r="Y3115" s="27" t="s">
        <v>63</v>
      </c>
    </row>
    <row r="3116" spans="2:25" x14ac:dyDescent="0.2">
      <c r="B3116" s="27" t="s">
        <v>6586</v>
      </c>
      <c r="C3116" s="27" t="s">
        <v>57</v>
      </c>
      <c r="D3116" s="27" t="s">
        <v>6587</v>
      </c>
      <c r="E3116" s="27" t="str">
        <f>VLOOKUP(D3116,[1]ЕНС!A:E,2,FALSE)</f>
        <v>Прокладка</v>
      </c>
      <c r="F3116" s="27" t="str">
        <f>VLOOKUP(D3116,[1]ЕНС!A:E,3,FALSE)</f>
        <v>приемной трубы, приемной трубы, для легкового автомобиля</v>
      </c>
      <c r="G3116" s="27" t="s">
        <v>6588</v>
      </c>
      <c r="H3116" s="27" t="s">
        <v>28</v>
      </c>
      <c r="I3116" s="27">
        <v>0</v>
      </c>
      <c r="J3116" s="27">
        <v>631010000</v>
      </c>
      <c r="K3116" s="27" t="str">
        <f>VLOOKUP(B3116,[1]ПланКаз!A3103:M6407,12,0)</f>
        <v>ҚР, ШҚО, Өскемен қ., Бажов көш., 10</v>
      </c>
      <c r="L3116" s="27" t="str">
        <f>VLOOKUP(B3116,[1]ПланКаз!A3101:M6405,13,0)</f>
        <v>Желтоқсан-Қантар</v>
      </c>
      <c r="M3116" s="27" t="str">
        <f>VLOOKUP(B3116,[1]ПланКаз!A3103:N6407,14,0)</f>
        <v>Шығыс-Қазақстан облысы, Өскемен қ.</v>
      </c>
      <c r="N3116" s="27" t="s">
        <v>60</v>
      </c>
      <c r="O3116" s="27" t="str">
        <f>VLOOKUP(B3116,[1]ПланКаз!A3102:P6406,16,0)</f>
        <v>жыл бойына өтінім бойынша</v>
      </c>
      <c r="P3116" s="27" t="s">
        <v>61</v>
      </c>
      <c r="Q3116" s="28" t="s">
        <v>480</v>
      </c>
      <c r="R3116" s="27" t="str">
        <f>VLOOKUP(B3116,[1]ПланКаз!A3101:S6405,19,0)</f>
        <v>Дана</v>
      </c>
      <c r="S3116" s="29">
        <v>21</v>
      </c>
      <c r="T3116" s="29">
        <v>251</v>
      </c>
      <c r="U3116" s="29">
        <v>5271</v>
      </c>
      <c r="V3116" s="29">
        <v>5903.52</v>
      </c>
      <c r="W3116" s="27"/>
      <c r="X3116" s="27" t="s">
        <v>64</v>
      </c>
      <c r="Y3116" s="27" t="s">
        <v>63</v>
      </c>
    </row>
    <row r="3117" spans="2:25" x14ac:dyDescent="0.2">
      <c r="B3117" s="27" t="s">
        <v>6589</v>
      </c>
      <c r="C3117" s="27" t="s">
        <v>57</v>
      </c>
      <c r="D3117" s="27" t="s">
        <v>6590</v>
      </c>
      <c r="E3117" s="27" t="str">
        <f>VLOOKUP(D3117,[1]ЕНС!A:E,2,FALSE)</f>
        <v>Комплект прокладок</v>
      </c>
      <c r="F3117" s="27" t="str">
        <f>VLOOKUP(D3117,[1]ЕНС!A:E,3,FALSE)</f>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
      <c r="G3117" s="27" t="s">
        <v>6591</v>
      </c>
      <c r="H3117" s="27" t="s">
        <v>28</v>
      </c>
      <c r="I3117" s="27">
        <v>0</v>
      </c>
      <c r="J3117" s="27">
        <v>631010000</v>
      </c>
      <c r="K3117" s="27" t="str">
        <f>VLOOKUP(B3117,[1]ПланКаз!A3104:M6408,12,0)</f>
        <v>ҚР, ШҚО, Өскемен қ., Бажов көш., 10</v>
      </c>
      <c r="L3117" s="27" t="str">
        <f>VLOOKUP(B3117,[1]ПланКаз!A3102:M6406,13,0)</f>
        <v>Желтоқсан-Қантар</v>
      </c>
      <c r="M3117" s="27" t="str">
        <f>VLOOKUP(B3117,[1]ПланКаз!A3104:N6408,14,0)</f>
        <v>Шығыс-Қазақстан облысы, Өскемен қ.</v>
      </c>
      <c r="N3117" s="27" t="s">
        <v>60</v>
      </c>
      <c r="O3117" s="27" t="str">
        <f>VLOOKUP(B3117,[1]ПланКаз!A3103:P6407,16,0)</f>
        <v>жыл бойына өтінім бойынша</v>
      </c>
      <c r="P3117" s="27" t="s">
        <v>61</v>
      </c>
      <c r="Q3117" s="28" t="s">
        <v>2783</v>
      </c>
      <c r="R3117" s="27" t="str">
        <f>VLOOKUP(B3117,[1]ПланКаз!A3102:S6406,19,0)</f>
        <v>Комплект</v>
      </c>
      <c r="S3117" s="29">
        <v>11</v>
      </c>
      <c r="T3117" s="29">
        <v>883</v>
      </c>
      <c r="U3117" s="29">
        <v>9713</v>
      </c>
      <c r="V3117" s="29">
        <v>10878.56</v>
      </c>
      <c r="W3117" s="27"/>
      <c r="X3117" s="27" t="s">
        <v>64</v>
      </c>
      <c r="Y3117" s="27" t="s">
        <v>63</v>
      </c>
    </row>
    <row r="3118" spans="2:25" x14ac:dyDescent="0.2">
      <c r="B3118" s="27" t="s">
        <v>6592</v>
      </c>
      <c r="C3118" s="27" t="s">
        <v>57</v>
      </c>
      <c r="D3118" s="27" t="s">
        <v>6593</v>
      </c>
      <c r="E3118" s="27" t="str">
        <f>VLOOKUP(D3118,[1]ЕНС!A:E,2,FALSE)</f>
        <v>Крышка</v>
      </c>
      <c r="F3118" s="27" t="str">
        <f>VLOOKUP(D3118,[1]ЕНС!A:E,3,FALSE)</f>
        <v>топливного бака, для грузового автомобиля</v>
      </c>
      <c r="G3118" s="27" t="s">
        <v>6594</v>
      </c>
      <c r="H3118" s="27" t="s">
        <v>28</v>
      </c>
      <c r="I3118" s="27">
        <v>0</v>
      </c>
      <c r="J3118" s="27">
        <v>631010000</v>
      </c>
      <c r="K3118" s="27" t="str">
        <f>VLOOKUP(B3118,[1]ПланКаз!A3105:M6409,12,0)</f>
        <v>ҚР, ШҚО, Өскемен қ., Бажов көш., 10</v>
      </c>
      <c r="L3118" s="27" t="str">
        <f>VLOOKUP(B3118,[1]ПланКаз!A3103:M6407,13,0)</f>
        <v>Желтоқсан-Қантар</v>
      </c>
      <c r="M3118" s="27" t="str">
        <f>VLOOKUP(B3118,[1]ПланКаз!A3105:N6409,14,0)</f>
        <v>Шығыс-Қазақстан облысы, Өскемен қ.</v>
      </c>
      <c r="N3118" s="27" t="s">
        <v>60</v>
      </c>
      <c r="O3118" s="27" t="str">
        <f>VLOOKUP(B3118,[1]ПланКаз!A3104:P6408,16,0)</f>
        <v>жыл бойына өтінім бойынша</v>
      </c>
      <c r="P3118" s="27" t="s">
        <v>61</v>
      </c>
      <c r="Q3118" s="28" t="s">
        <v>480</v>
      </c>
      <c r="R3118" s="27" t="str">
        <f>VLOOKUP(B3118,[1]ПланКаз!A3103:S6407,19,0)</f>
        <v>Дана</v>
      </c>
      <c r="S3118" s="29">
        <v>2</v>
      </c>
      <c r="T3118" s="29">
        <v>1381</v>
      </c>
      <c r="U3118" s="29">
        <v>2762</v>
      </c>
      <c r="V3118" s="29">
        <v>3093.44</v>
      </c>
      <c r="W3118" s="27"/>
      <c r="X3118" s="27" t="s">
        <v>64</v>
      </c>
      <c r="Y3118" s="27" t="s">
        <v>63</v>
      </c>
    </row>
    <row r="3119" spans="2:25" x14ac:dyDescent="0.2">
      <c r="B3119" s="27" t="s">
        <v>6595</v>
      </c>
      <c r="C3119" s="27" t="s">
        <v>57</v>
      </c>
      <c r="D3119" s="27" t="s">
        <v>6596</v>
      </c>
      <c r="E3119" s="27" t="str">
        <f>VLOOKUP(D3119,[1]ЕНС!A:E,2,FALSE)</f>
        <v>Пыльник</v>
      </c>
      <c r="F3119" s="27" t="str">
        <f>VLOOKUP(D3119,[1]ЕНС!A:E,3,FALSE)</f>
        <v>для грузовых автомобилей, рулевой рейки</v>
      </c>
      <c r="G3119" s="27" t="s">
        <v>6597</v>
      </c>
      <c r="H3119" s="27" t="s">
        <v>28</v>
      </c>
      <c r="I3119" s="27">
        <v>0</v>
      </c>
      <c r="J3119" s="27">
        <v>631010000</v>
      </c>
      <c r="K3119" s="27" t="str">
        <f>VLOOKUP(B3119,[1]ПланКаз!A3106:M6410,12,0)</f>
        <v>ҚР, ШҚО, Өскемен қ., Бажов көш., 10</v>
      </c>
      <c r="L3119" s="27" t="str">
        <f>VLOOKUP(B3119,[1]ПланКаз!A3104:M6408,13,0)</f>
        <v>Желтоқсан-Қантар</v>
      </c>
      <c r="M3119" s="27" t="str">
        <f>VLOOKUP(B3119,[1]ПланКаз!A3106:N6410,14,0)</f>
        <v>Шығыс-Қазақстан облысы, Өскемен қ.</v>
      </c>
      <c r="N3119" s="27" t="s">
        <v>60</v>
      </c>
      <c r="O3119" s="27" t="str">
        <f>VLOOKUP(B3119,[1]ПланКаз!A3105:P6409,16,0)</f>
        <v>жыл бойына өтінім бойынша</v>
      </c>
      <c r="P3119" s="27" t="s">
        <v>61</v>
      </c>
      <c r="Q3119" s="28" t="s">
        <v>480</v>
      </c>
      <c r="R3119" s="27" t="str">
        <f>VLOOKUP(B3119,[1]ПланКаз!A3104:S6408,19,0)</f>
        <v>Дана</v>
      </c>
      <c r="S3119" s="29">
        <v>6</v>
      </c>
      <c r="T3119" s="29">
        <v>130</v>
      </c>
      <c r="U3119" s="29">
        <v>780</v>
      </c>
      <c r="V3119" s="29">
        <v>873.6</v>
      </c>
      <c r="W3119" s="27"/>
      <c r="X3119" s="27" t="s">
        <v>64</v>
      </c>
      <c r="Y3119" s="27" t="s">
        <v>63</v>
      </c>
    </row>
    <row r="3120" spans="2:25" x14ac:dyDescent="0.2">
      <c r="B3120" s="27" t="s">
        <v>6598</v>
      </c>
      <c r="C3120" s="27" t="s">
        <v>57</v>
      </c>
      <c r="D3120" s="27" t="s">
        <v>5944</v>
      </c>
      <c r="E3120" s="27" t="str">
        <f>VLOOKUP(D3120,[1]ЕНС!A:E,2,FALSE)</f>
        <v>Комплект ремонтный</v>
      </c>
      <c r="F3120" s="27" t="str">
        <f>VLOOKUP(D3120,[1]ЕНС!A:E,3,FALSE)</f>
        <v>бензонасоса, для грузового автомобиля</v>
      </c>
      <c r="G3120" s="27" t="s">
        <v>6599</v>
      </c>
      <c r="H3120" s="27" t="s">
        <v>28</v>
      </c>
      <c r="I3120" s="27">
        <v>0</v>
      </c>
      <c r="J3120" s="27">
        <v>631010000</v>
      </c>
      <c r="K3120" s="27" t="str">
        <f>VLOOKUP(B3120,[1]ПланКаз!A3107:M6411,12,0)</f>
        <v>ҚР, ШҚО, Өскемен қ., Бажов көш., 10</v>
      </c>
      <c r="L3120" s="27" t="str">
        <f>VLOOKUP(B3120,[1]ПланКаз!A3105:M6409,13,0)</f>
        <v>Желтоқсан-Қантар</v>
      </c>
      <c r="M3120" s="27" t="str">
        <f>VLOOKUP(B3120,[1]ПланКаз!A3107:N6411,14,0)</f>
        <v>Шығыс-Қазақстан облысы, Өскемен қ.</v>
      </c>
      <c r="N3120" s="27" t="s">
        <v>60</v>
      </c>
      <c r="O3120" s="27" t="str">
        <f>VLOOKUP(B3120,[1]ПланКаз!A3106:P6410,16,0)</f>
        <v>жыл бойына өтінім бойынша</v>
      </c>
      <c r="P3120" s="27" t="s">
        <v>61</v>
      </c>
      <c r="Q3120" s="28" t="s">
        <v>2783</v>
      </c>
      <c r="R3120" s="27" t="str">
        <f>VLOOKUP(B3120,[1]ПланКаз!A3105:S6409,19,0)</f>
        <v>Комплект</v>
      </c>
      <c r="S3120" s="29">
        <v>6</v>
      </c>
      <c r="T3120" s="29">
        <v>1516</v>
      </c>
      <c r="U3120" s="29">
        <v>9096</v>
      </c>
      <c r="V3120" s="29">
        <v>10187.52</v>
      </c>
      <c r="W3120" s="27"/>
      <c r="X3120" s="27" t="s">
        <v>64</v>
      </c>
      <c r="Y3120" s="27" t="s">
        <v>63</v>
      </c>
    </row>
    <row r="3121" spans="2:25" x14ac:dyDescent="0.2">
      <c r="B3121" s="27" t="s">
        <v>6600</v>
      </c>
      <c r="C3121" s="27" t="s">
        <v>57</v>
      </c>
      <c r="D3121" s="27" t="s">
        <v>6601</v>
      </c>
      <c r="E3121" s="27" t="str">
        <f>VLOOKUP(D3121,[1]ЕНС!A:E,2,FALSE)</f>
        <v>Комплект ремонтный</v>
      </c>
      <c r="F3121" s="27" t="str">
        <f>VLOOKUP(D3121,[1]ЕНС!A:E,3,FALSE)</f>
        <v>бензонасоса, для легкового автомобиля</v>
      </c>
      <c r="G3121" s="27" t="s">
        <v>6602</v>
      </c>
      <c r="H3121" s="27" t="s">
        <v>28</v>
      </c>
      <c r="I3121" s="27">
        <v>0</v>
      </c>
      <c r="J3121" s="27">
        <v>631010000</v>
      </c>
      <c r="K3121" s="27" t="str">
        <f>VLOOKUP(B3121,[1]ПланКаз!A3108:M6412,12,0)</f>
        <v>ҚР, ШҚО, Өскемен қ., Бажов көш., 10</v>
      </c>
      <c r="L3121" s="27" t="str">
        <f>VLOOKUP(B3121,[1]ПланКаз!A3106:M6410,13,0)</f>
        <v>Желтоқсан-Қантар</v>
      </c>
      <c r="M3121" s="27" t="str">
        <f>VLOOKUP(B3121,[1]ПланКаз!A3108:N6412,14,0)</f>
        <v>Шығыс-Қазақстан облысы, Өскемен қ.</v>
      </c>
      <c r="N3121" s="27" t="s">
        <v>60</v>
      </c>
      <c r="O3121" s="27" t="str">
        <f>VLOOKUP(B3121,[1]ПланКаз!A3107:P6411,16,0)</f>
        <v>жыл бойына өтінім бойынша</v>
      </c>
      <c r="P3121" s="27" t="s">
        <v>61</v>
      </c>
      <c r="Q3121" s="28" t="s">
        <v>2783</v>
      </c>
      <c r="R3121" s="27" t="str">
        <f>VLOOKUP(B3121,[1]ПланКаз!A3106:S6410,19,0)</f>
        <v>Комплект</v>
      </c>
      <c r="S3121" s="29">
        <v>10</v>
      </c>
      <c r="T3121" s="29">
        <v>3967</v>
      </c>
      <c r="U3121" s="29">
        <v>39670</v>
      </c>
      <c r="V3121" s="29">
        <v>44430.400000000001</v>
      </c>
      <c r="W3121" s="27"/>
      <c r="X3121" s="27" t="s">
        <v>64</v>
      </c>
      <c r="Y3121" s="27" t="s">
        <v>63</v>
      </c>
    </row>
    <row r="3122" spans="2:25" x14ac:dyDescent="0.2">
      <c r="B3122" s="27" t="s">
        <v>6603</v>
      </c>
      <c r="C3122" s="27" t="s">
        <v>57</v>
      </c>
      <c r="D3122" s="27" t="s">
        <v>6604</v>
      </c>
      <c r="E3122" s="27" t="str">
        <f>VLOOKUP(D3122,[1]ЕНС!A:E,2,FALSE)</f>
        <v>Комплект ремонтный</v>
      </c>
      <c r="F3122" s="27" t="str">
        <f>VLOOKUP(D3122,[1]ЕНС!A:E,3,FALSE)</f>
        <v>вакуумного усилителя тормозов, для легкового автомобиля</v>
      </c>
      <c r="G3122" s="27" t="s">
        <v>6605</v>
      </c>
      <c r="H3122" s="27" t="s">
        <v>28</v>
      </c>
      <c r="I3122" s="27">
        <v>0</v>
      </c>
      <c r="J3122" s="27">
        <v>631010000</v>
      </c>
      <c r="K3122" s="27" t="str">
        <f>VLOOKUP(B3122,[1]ПланКаз!A3109:M6413,12,0)</f>
        <v>ҚР, ШҚО, Өскемен қ., Бажов көш., 10</v>
      </c>
      <c r="L3122" s="27" t="str">
        <f>VLOOKUP(B3122,[1]ПланКаз!A3107:M6411,13,0)</f>
        <v>Желтоқсан-Қантар</v>
      </c>
      <c r="M3122" s="27" t="str">
        <f>VLOOKUP(B3122,[1]ПланКаз!A3109:N6413,14,0)</f>
        <v>Шығыс-Қазақстан облысы, Өскемен қ.</v>
      </c>
      <c r="N3122" s="27" t="s">
        <v>60</v>
      </c>
      <c r="O3122" s="27" t="str">
        <f>VLOOKUP(B3122,[1]ПланКаз!A3108:P6412,16,0)</f>
        <v>жыл бойына өтінім бойынша</v>
      </c>
      <c r="P3122" s="27" t="s">
        <v>61</v>
      </c>
      <c r="Q3122" s="28" t="s">
        <v>2783</v>
      </c>
      <c r="R3122" s="27" t="str">
        <f>VLOOKUP(B3122,[1]ПланКаз!A3107:S6411,19,0)</f>
        <v>Комплект</v>
      </c>
      <c r="S3122" s="29">
        <v>6</v>
      </c>
      <c r="T3122" s="29">
        <v>2778</v>
      </c>
      <c r="U3122" s="29">
        <v>16668</v>
      </c>
      <c r="V3122" s="29">
        <v>18668.16</v>
      </c>
      <c r="W3122" s="27"/>
      <c r="X3122" s="27" t="s">
        <v>64</v>
      </c>
      <c r="Y3122" s="27" t="s">
        <v>63</v>
      </c>
    </row>
    <row r="3123" spans="2:25" x14ac:dyDescent="0.2">
      <c r="B3123" s="27" t="s">
        <v>6606</v>
      </c>
      <c r="C3123" s="27" t="s">
        <v>57</v>
      </c>
      <c r="D3123" s="27" t="s">
        <v>6607</v>
      </c>
      <c r="E3123" s="27" t="str">
        <f>VLOOKUP(D3123,[1]ЕНС!A:E,2,FALSE)</f>
        <v>Комплект ремонтный</v>
      </c>
      <c r="F3123" s="27" t="str">
        <f>VLOOKUP(D3123,[1]ЕНС!A:E,3,FALSE)</f>
        <v>водяного насоса, для легкового автомобиля</v>
      </c>
      <c r="G3123" s="27" t="s">
        <v>6608</v>
      </c>
      <c r="H3123" s="27" t="s">
        <v>28</v>
      </c>
      <c r="I3123" s="27">
        <v>0</v>
      </c>
      <c r="J3123" s="27">
        <v>631010000</v>
      </c>
      <c r="K3123" s="27" t="str">
        <f>VLOOKUP(B3123,[1]ПланКаз!A3110:M6414,12,0)</f>
        <v>ҚР, ШҚО, Өскемен қ., Бажов көш., 10</v>
      </c>
      <c r="L3123" s="27" t="str">
        <f>VLOOKUP(B3123,[1]ПланКаз!A3108:M6412,13,0)</f>
        <v>Желтоқсан-Қантар</v>
      </c>
      <c r="M3123" s="27" t="str">
        <f>VLOOKUP(B3123,[1]ПланКаз!A3110:N6414,14,0)</f>
        <v>Шығыс-Қазақстан облысы, Өскемен қ.</v>
      </c>
      <c r="N3123" s="27" t="s">
        <v>60</v>
      </c>
      <c r="O3123" s="27" t="str">
        <f>VLOOKUP(B3123,[1]ПланКаз!A3109:P6413,16,0)</f>
        <v>жыл бойына өтінім бойынша</v>
      </c>
      <c r="P3123" s="27" t="s">
        <v>61</v>
      </c>
      <c r="Q3123" s="28" t="s">
        <v>480</v>
      </c>
      <c r="R3123" s="27" t="str">
        <f>VLOOKUP(B3123,[1]ПланКаз!A3108:S6412,19,0)</f>
        <v>Комплект</v>
      </c>
      <c r="S3123" s="29">
        <v>6</v>
      </c>
      <c r="T3123" s="29">
        <v>397</v>
      </c>
      <c r="U3123" s="29">
        <v>2382</v>
      </c>
      <c r="V3123" s="29">
        <v>2667.84</v>
      </c>
      <c r="W3123" s="27"/>
      <c r="X3123" s="27" t="s">
        <v>64</v>
      </c>
      <c r="Y3123" s="27" t="s">
        <v>63</v>
      </c>
    </row>
    <row r="3124" spans="2:25" x14ac:dyDescent="0.2">
      <c r="B3124" s="27" t="s">
        <v>6609</v>
      </c>
      <c r="C3124" s="27" t="s">
        <v>57</v>
      </c>
      <c r="D3124" s="27" t="s">
        <v>6610</v>
      </c>
      <c r="E3124" s="27" t="str">
        <f>VLOOKUP(D3124,[1]ЕНС!A:E,2,FALSE)</f>
        <v>Комплект ремонтный</v>
      </c>
      <c r="F3124" s="27" t="str">
        <f>VLOOKUP(D3124,[1]ЕНС!A:E,3,FALSE)</f>
        <v>главного тормозного цилиндра, для легкового автомобиля</v>
      </c>
      <c r="G3124" s="27" t="s">
        <v>6611</v>
      </c>
      <c r="H3124" s="27" t="s">
        <v>28</v>
      </c>
      <c r="I3124" s="27">
        <v>0</v>
      </c>
      <c r="J3124" s="27">
        <v>631010000</v>
      </c>
      <c r="K3124" s="27" t="str">
        <f>VLOOKUP(B3124,[1]ПланКаз!A3111:M6415,12,0)</f>
        <v>ҚР, ШҚО, Өскемен қ., Бажов көш., 10</v>
      </c>
      <c r="L3124" s="27" t="str">
        <f>VLOOKUP(B3124,[1]ПланКаз!A3109:M6413,13,0)</f>
        <v>Желтоқсан-Қантар</v>
      </c>
      <c r="M3124" s="27" t="str">
        <f>VLOOKUP(B3124,[1]ПланКаз!A3111:N6415,14,0)</f>
        <v>Шығыс-Қазақстан облысы, Өскемен қ.</v>
      </c>
      <c r="N3124" s="27" t="s">
        <v>60</v>
      </c>
      <c r="O3124" s="27" t="str">
        <f>VLOOKUP(B3124,[1]ПланКаз!A3110:P6414,16,0)</f>
        <v>жыл бойына өтінім бойынша</v>
      </c>
      <c r="P3124" s="27" t="s">
        <v>61</v>
      </c>
      <c r="Q3124" s="28" t="s">
        <v>2783</v>
      </c>
      <c r="R3124" s="27" t="str">
        <f>VLOOKUP(B3124,[1]ПланКаз!A3109:S6413,19,0)</f>
        <v>Комплект</v>
      </c>
      <c r="S3124" s="29">
        <v>17</v>
      </c>
      <c r="T3124" s="29">
        <v>1588</v>
      </c>
      <c r="U3124" s="29">
        <v>26996</v>
      </c>
      <c r="V3124" s="29">
        <v>30235.52</v>
      </c>
      <c r="W3124" s="27"/>
      <c r="X3124" s="27" t="s">
        <v>64</v>
      </c>
      <c r="Y3124" s="27" t="s">
        <v>63</v>
      </c>
    </row>
    <row r="3125" spans="2:25" x14ac:dyDescent="0.2">
      <c r="B3125" s="27" t="s">
        <v>6612</v>
      </c>
      <c r="C3125" s="27" t="s">
        <v>57</v>
      </c>
      <c r="D3125" s="27" t="s">
        <v>6613</v>
      </c>
      <c r="E3125" s="27" t="str">
        <f>VLOOKUP(D3125,[1]ЕНС!A:E,2,FALSE)</f>
        <v>Комплект ремонтный</v>
      </c>
      <c r="F3125" s="27" t="str">
        <f>VLOOKUP(D3125,[1]ЕНС!A:E,3,FALSE)</f>
        <v>главного цилиндра сцепления, для легкового автомобиля</v>
      </c>
      <c r="G3125" s="27" t="s">
        <v>6614</v>
      </c>
      <c r="H3125" s="27" t="s">
        <v>28</v>
      </c>
      <c r="I3125" s="27">
        <v>0</v>
      </c>
      <c r="J3125" s="27">
        <v>631010000</v>
      </c>
      <c r="K3125" s="27" t="str">
        <f>VLOOKUP(B3125,[1]ПланКаз!A3112:M6416,12,0)</f>
        <v>ҚР, ШҚО, Өскемен қ., Бажов көш., 10</v>
      </c>
      <c r="L3125" s="27" t="str">
        <f>VLOOKUP(B3125,[1]ПланКаз!A3110:M6414,13,0)</f>
        <v>Желтоқсан-Қантар</v>
      </c>
      <c r="M3125" s="27" t="str">
        <f>VLOOKUP(B3125,[1]ПланКаз!A3112:N6416,14,0)</f>
        <v>Шығыс-Қазақстан облысы, Өскемен қ.</v>
      </c>
      <c r="N3125" s="27" t="s">
        <v>60</v>
      </c>
      <c r="O3125" s="27" t="str">
        <f>VLOOKUP(B3125,[1]ПланКаз!A3111:P6415,16,0)</f>
        <v>жыл бойына өтінім бойынша</v>
      </c>
      <c r="P3125" s="27" t="s">
        <v>61</v>
      </c>
      <c r="Q3125" s="28" t="s">
        <v>2783</v>
      </c>
      <c r="R3125" s="27" t="str">
        <f>VLOOKUP(B3125,[1]ПланКаз!A3110:S6414,19,0)</f>
        <v>Комплект</v>
      </c>
      <c r="S3125" s="29">
        <v>16</v>
      </c>
      <c r="T3125" s="29">
        <v>953</v>
      </c>
      <c r="U3125" s="29">
        <v>15248</v>
      </c>
      <c r="V3125" s="29">
        <v>17077.759999999998</v>
      </c>
      <c r="W3125" s="27"/>
      <c r="X3125" s="27" t="s">
        <v>64</v>
      </c>
      <c r="Y3125" s="27" t="s">
        <v>63</v>
      </c>
    </row>
    <row r="3126" spans="2:25" x14ac:dyDescent="0.2">
      <c r="B3126" s="27" t="s">
        <v>6615</v>
      </c>
      <c r="C3126" s="27" t="s">
        <v>57</v>
      </c>
      <c r="D3126" s="27" t="s">
        <v>6616</v>
      </c>
      <c r="E3126" s="27" t="str">
        <f>VLOOKUP(D3126,[1]ЕНС!A:E,2,FALSE)</f>
        <v>Комплект ремонтный</v>
      </c>
      <c r="F3126" s="27" t="str">
        <f>VLOOKUP(D3126,[1]ЕНС!A:E,3,FALSE)</f>
        <v>фильтра очистки масла, для легкового автомобиля</v>
      </c>
      <c r="G3126" s="27" t="s">
        <v>6617</v>
      </c>
      <c r="H3126" s="27" t="s">
        <v>28</v>
      </c>
      <c r="I3126" s="27">
        <v>0</v>
      </c>
      <c r="J3126" s="27">
        <v>631010000</v>
      </c>
      <c r="K3126" s="27" t="str">
        <f>VLOOKUP(B3126,[1]ПланКаз!A3113:M6417,12,0)</f>
        <v>ҚР, ШҚО, Өскемен қ., Бажов көш., 10</v>
      </c>
      <c r="L3126" s="27" t="str">
        <f>VLOOKUP(B3126,[1]ПланКаз!A3111:M6415,13,0)</f>
        <v>Желтоқсан-Қантар</v>
      </c>
      <c r="M3126" s="27" t="str">
        <f>VLOOKUP(B3126,[1]ПланКаз!A3113:N6417,14,0)</f>
        <v>Шығыс-Қазақстан облысы, Өскемен қ.</v>
      </c>
      <c r="N3126" s="27" t="s">
        <v>60</v>
      </c>
      <c r="O3126" s="27" t="str">
        <f>VLOOKUP(B3126,[1]ПланКаз!A3112:P6416,16,0)</f>
        <v>жыл бойына өтінім бойынша</v>
      </c>
      <c r="P3126" s="27" t="s">
        <v>61</v>
      </c>
      <c r="Q3126" s="28" t="s">
        <v>2783</v>
      </c>
      <c r="R3126" s="27" t="str">
        <f>VLOOKUP(B3126,[1]ПланКаз!A3111:S6415,19,0)</f>
        <v>Комплект</v>
      </c>
      <c r="S3126" s="29">
        <v>12</v>
      </c>
      <c r="T3126" s="29">
        <v>239</v>
      </c>
      <c r="U3126" s="29">
        <v>2868</v>
      </c>
      <c r="V3126" s="29">
        <v>3212.16</v>
      </c>
      <c r="W3126" s="27"/>
      <c r="X3126" s="27" t="s">
        <v>64</v>
      </c>
      <c r="Y3126" s="27" t="s">
        <v>63</v>
      </c>
    </row>
    <row r="3127" spans="2:25" x14ac:dyDescent="0.2">
      <c r="B3127" s="27" t="s">
        <v>6618</v>
      </c>
      <c r="C3127" s="27" t="s">
        <v>57</v>
      </c>
      <c r="D3127" s="27" t="s">
        <v>6619</v>
      </c>
      <c r="E3127" s="27" t="str">
        <f>VLOOKUP(D3127,[1]ЕНС!A:E,2,FALSE)</f>
        <v>Радиатор</v>
      </c>
      <c r="F3127" s="27" t="str">
        <f>VLOOKUP(D3127,[1]ЕНС!A:E,3,FALSE)</f>
        <v>отопителя, для легкового автомобиля</v>
      </c>
      <c r="G3127" s="27" t="s">
        <v>6620</v>
      </c>
      <c r="H3127" s="27" t="s">
        <v>28</v>
      </c>
      <c r="I3127" s="27">
        <v>0</v>
      </c>
      <c r="J3127" s="27">
        <v>631010000</v>
      </c>
      <c r="K3127" s="27" t="str">
        <f>VLOOKUP(B3127,[1]ПланКаз!A3114:M6418,12,0)</f>
        <v>ҚР, ШҚО, Өскемен қ., Бажов көш., 10</v>
      </c>
      <c r="L3127" s="27" t="str">
        <f>VLOOKUP(B3127,[1]ПланКаз!A3112:M6416,13,0)</f>
        <v>Желтоқсан-Қантар</v>
      </c>
      <c r="M3127" s="27" t="str">
        <f>VLOOKUP(B3127,[1]ПланКаз!A3114:N6418,14,0)</f>
        <v>Шығыс-Қазақстан облысы, Өскемен қ.</v>
      </c>
      <c r="N3127" s="27" t="s">
        <v>60</v>
      </c>
      <c r="O3127" s="27" t="str">
        <f>VLOOKUP(B3127,[1]ПланКаз!A3113:P6417,16,0)</f>
        <v>жыл бойына өтінім бойынша</v>
      </c>
      <c r="P3127" s="27" t="s">
        <v>61</v>
      </c>
      <c r="Q3127" s="28" t="s">
        <v>2783</v>
      </c>
      <c r="R3127" s="27" t="str">
        <f>VLOOKUP(B3127,[1]ПланКаз!A3112:S6416,19,0)</f>
        <v>Дана</v>
      </c>
      <c r="S3127" s="29">
        <v>5</v>
      </c>
      <c r="T3127" s="29">
        <v>20959</v>
      </c>
      <c r="U3127" s="29">
        <v>104795</v>
      </c>
      <c r="V3127" s="29">
        <v>117370.4</v>
      </c>
      <c r="W3127" s="27"/>
      <c r="X3127" s="27" t="s">
        <v>64</v>
      </c>
      <c r="Y3127" s="27" t="s">
        <v>63</v>
      </c>
    </row>
    <row r="3128" spans="2:25" x14ac:dyDescent="0.2">
      <c r="B3128" s="27" t="s">
        <v>6621</v>
      </c>
      <c r="C3128" s="27" t="s">
        <v>57</v>
      </c>
      <c r="D3128" s="27" t="s">
        <v>6622</v>
      </c>
      <c r="E3128" s="27" t="str">
        <f>VLOOKUP(D3128,[1]ЕНС!A:E,2,FALSE)</f>
        <v>Радиатор</v>
      </c>
      <c r="F3128" s="27" t="str">
        <f>VLOOKUP(D3128,[1]ЕНС!A:E,3,FALSE)</f>
        <v>для легкового автомобиля, системы охлаждения</v>
      </c>
      <c r="G3128" s="27" t="s">
        <v>6623</v>
      </c>
      <c r="H3128" s="27" t="s">
        <v>28</v>
      </c>
      <c r="I3128" s="27">
        <v>0</v>
      </c>
      <c r="J3128" s="27">
        <v>631010000</v>
      </c>
      <c r="K3128" s="27" t="str">
        <f>VLOOKUP(B3128,[1]ПланКаз!A3115:M6419,12,0)</f>
        <v>ҚР, ШҚО, Өскемен қ., Бажов көш., 10</v>
      </c>
      <c r="L3128" s="27" t="str">
        <f>VLOOKUP(B3128,[1]ПланКаз!A3113:M6417,13,0)</f>
        <v>Желтоқсан-Қантар</v>
      </c>
      <c r="M3128" s="27" t="str">
        <f>VLOOKUP(B3128,[1]ПланКаз!A3115:N6419,14,0)</f>
        <v>Шығыс-Қазақстан облысы, Өскемен қ.</v>
      </c>
      <c r="N3128" s="27" t="s">
        <v>60</v>
      </c>
      <c r="O3128" s="27" t="str">
        <f>VLOOKUP(B3128,[1]ПланКаз!A3114:P6418,16,0)</f>
        <v>жыл бойына өтінім бойынша</v>
      </c>
      <c r="P3128" s="27" t="s">
        <v>61</v>
      </c>
      <c r="Q3128" s="28" t="s">
        <v>480</v>
      </c>
      <c r="R3128" s="27" t="str">
        <f>VLOOKUP(B3128,[1]ПланКаз!A3113:S6417,19,0)</f>
        <v>Дана</v>
      </c>
      <c r="S3128" s="29">
        <v>15</v>
      </c>
      <c r="T3128" s="29">
        <v>59036</v>
      </c>
      <c r="U3128" s="29">
        <v>885540</v>
      </c>
      <c r="V3128" s="29">
        <v>991804.8</v>
      </c>
      <c r="W3128" s="27"/>
      <c r="X3128" s="27" t="s">
        <v>64</v>
      </c>
      <c r="Y3128" s="27" t="s">
        <v>63</v>
      </c>
    </row>
    <row r="3129" spans="2:25" x14ac:dyDescent="0.2">
      <c r="B3129" s="27" t="s">
        <v>6624</v>
      </c>
      <c r="C3129" s="27" t="s">
        <v>57</v>
      </c>
      <c r="D3129" s="27" t="s">
        <v>6625</v>
      </c>
      <c r="E3129" s="27" t="str">
        <f>VLOOKUP(D3129,[1]ЕНС!A:E,2,FALSE)</f>
        <v>Распределитель зажигания</v>
      </c>
      <c r="F3129" s="27" t="str">
        <f>VLOOKUP(D3129,[1]ЕНС!A:E,3,FALSE)</f>
        <v>для легкового автомобиля, для автомобилей с рабочим объемом цилиндров более 1500 см3, но не более 2000 см3</v>
      </c>
      <c r="G3129" s="27" t="s">
        <v>6626</v>
      </c>
      <c r="H3129" s="27" t="s">
        <v>28</v>
      </c>
      <c r="I3129" s="27">
        <v>0</v>
      </c>
      <c r="J3129" s="27">
        <v>631010000</v>
      </c>
      <c r="K3129" s="27" t="str">
        <f>VLOOKUP(B3129,[1]ПланКаз!A3116:M6420,12,0)</f>
        <v>ҚР, ШҚО, Өскемен қ., Бажов көш., 10</v>
      </c>
      <c r="L3129" s="27" t="str">
        <f>VLOOKUP(B3129,[1]ПланКаз!A3114:M6418,13,0)</f>
        <v>Желтоқсан-Қантар</v>
      </c>
      <c r="M3129" s="27" t="str">
        <f>VLOOKUP(B3129,[1]ПланКаз!A3116:N6420,14,0)</f>
        <v>Шығыс-Қазақстан облысы, Өскемен қ.</v>
      </c>
      <c r="N3129" s="27" t="s">
        <v>60</v>
      </c>
      <c r="O3129" s="27" t="str">
        <f>VLOOKUP(B3129,[1]ПланКаз!A3115:P6419,16,0)</f>
        <v>жыл бойына өтінім бойынша</v>
      </c>
      <c r="P3129" s="27" t="s">
        <v>61</v>
      </c>
      <c r="Q3129" s="28" t="s">
        <v>480</v>
      </c>
      <c r="R3129" s="27" t="str">
        <f>VLOOKUP(B3129,[1]ПланКаз!A3114:S6418,19,0)</f>
        <v>Дана</v>
      </c>
      <c r="S3129" s="29">
        <v>20</v>
      </c>
      <c r="T3129" s="29">
        <v>16663</v>
      </c>
      <c r="U3129" s="29">
        <v>333260</v>
      </c>
      <c r="V3129" s="29">
        <v>373251.2</v>
      </c>
      <c r="W3129" s="27"/>
      <c r="X3129" s="27" t="s">
        <v>64</v>
      </c>
      <c r="Y3129" s="27" t="s">
        <v>63</v>
      </c>
    </row>
    <row r="3130" spans="2:25" x14ac:dyDescent="0.2">
      <c r="B3130" s="27" t="s">
        <v>6627</v>
      </c>
      <c r="C3130" s="27" t="s">
        <v>57</v>
      </c>
      <c r="D3130" s="27" t="s">
        <v>6628</v>
      </c>
      <c r="E3130" s="27" t="str">
        <f>VLOOKUP(D3130,[1]ЕНС!A:E,2,FALSE)</f>
        <v>Редуктор</v>
      </c>
      <c r="F3130" s="27" t="str">
        <f>VLOOKUP(D3130,[1]ЕНС!A:E,3,FALSE)</f>
        <v>заднего моста, для легкового автомобиля, несоосный редуктор с цилиндрическими шестернями наружного или внутреннего зацепления</v>
      </c>
      <c r="G3130" s="27" t="s">
        <v>6629</v>
      </c>
      <c r="H3130" s="27" t="s">
        <v>28</v>
      </c>
      <c r="I3130" s="27">
        <v>0</v>
      </c>
      <c r="J3130" s="27">
        <v>631010000</v>
      </c>
      <c r="K3130" s="27" t="str">
        <f>VLOOKUP(B3130,[1]ПланКаз!A3117:M6421,12,0)</f>
        <v>ҚР, ШҚО, Өскемен қ., Бажов көш., 10</v>
      </c>
      <c r="L3130" s="27" t="str">
        <f>VLOOKUP(B3130,[1]ПланКаз!A3115:M6419,13,0)</f>
        <v>Желтоқсан-Қантар</v>
      </c>
      <c r="M3130" s="27" t="str">
        <f>VLOOKUP(B3130,[1]ПланКаз!A3117:N6421,14,0)</f>
        <v>Шығыс-Қазақстан облысы, Өскемен қ.</v>
      </c>
      <c r="N3130" s="27" t="s">
        <v>60</v>
      </c>
      <c r="O3130" s="27" t="str">
        <f>VLOOKUP(B3130,[1]ПланКаз!A3116:P6420,16,0)</f>
        <v>жыл бойына өтінім бойынша</v>
      </c>
      <c r="P3130" s="27" t="s">
        <v>61</v>
      </c>
      <c r="Q3130" s="28" t="s">
        <v>480</v>
      </c>
      <c r="R3130" s="27" t="str">
        <f>VLOOKUP(B3130,[1]ПланКаз!A3115:S6419,19,0)</f>
        <v>Дана</v>
      </c>
      <c r="S3130" s="29">
        <v>1</v>
      </c>
      <c r="T3130" s="29">
        <v>198240</v>
      </c>
      <c r="U3130" s="29">
        <v>198240</v>
      </c>
      <c r="V3130" s="29">
        <v>222028.79999999999</v>
      </c>
      <c r="W3130" s="27"/>
      <c r="X3130" s="27" t="s">
        <v>64</v>
      </c>
      <c r="Y3130" s="27" t="s">
        <v>63</v>
      </c>
    </row>
    <row r="3131" spans="2:25" x14ac:dyDescent="0.2">
      <c r="B3131" s="27" t="s">
        <v>6630</v>
      </c>
      <c r="C3131" s="27" t="s">
        <v>57</v>
      </c>
      <c r="D3131" s="27" t="s">
        <v>6631</v>
      </c>
      <c r="E3131" s="27" t="str">
        <f>VLOOKUP(D3131,[1]ЕНС!A:E,2,FALSE)</f>
        <v>Резонатор</v>
      </c>
      <c r="F3131" s="27" t="str">
        <f>VLOOKUP(D3131,[1]ЕНС!A:E,3,FALSE)</f>
        <v>для двигателя, для легкового автомобиля</v>
      </c>
      <c r="G3131" s="27" t="s">
        <v>6632</v>
      </c>
      <c r="H3131" s="27" t="s">
        <v>28</v>
      </c>
      <c r="I3131" s="27">
        <v>0</v>
      </c>
      <c r="J3131" s="27">
        <v>631010000</v>
      </c>
      <c r="K3131" s="27" t="str">
        <f>VLOOKUP(B3131,[1]ПланКаз!A3118:M6422,12,0)</f>
        <v>ҚР, ШҚО, Өскемен қ., Бажов көш., 10</v>
      </c>
      <c r="L3131" s="27" t="str">
        <f>VLOOKUP(B3131,[1]ПланКаз!A3116:M6420,13,0)</f>
        <v>Желтоқсан-Қантар</v>
      </c>
      <c r="M3131" s="27" t="str">
        <f>VLOOKUP(B3131,[1]ПланКаз!A3118:N6422,14,0)</f>
        <v>Шығыс-Қазақстан облысы, Өскемен қ.</v>
      </c>
      <c r="N3131" s="27" t="s">
        <v>60</v>
      </c>
      <c r="O3131" s="27" t="str">
        <f>VLOOKUP(B3131,[1]ПланКаз!A3117:P6421,16,0)</f>
        <v>жыл бойына өтінім бойынша</v>
      </c>
      <c r="P3131" s="27" t="s">
        <v>61</v>
      </c>
      <c r="Q3131" s="28" t="s">
        <v>480</v>
      </c>
      <c r="R3131" s="27" t="str">
        <f>VLOOKUP(B3131,[1]ПланКаз!A3116:S6420,19,0)</f>
        <v>Дана</v>
      </c>
      <c r="S3131" s="29">
        <v>1</v>
      </c>
      <c r="T3131" s="29">
        <v>7066</v>
      </c>
      <c r="U3131" s="29">
        <v>7066</v>
      </c>
      <c r="V3131" s="29">
        <v>7913.92</v>
      </c>
      <c r="W3131" s="27"/>
      <c r="X3131" s="27" t="s">
        <v>64</v>
      </c>
      <c r="Y3131" s="27" t="s">
        <v>63</v>
      </c>
    </row>
    <row r="3132" spans="2:25" x14ac:dyDescent="0.2">
      <c r="B3132" s="27" t="s">
        <v>6633</v>
      </c>
      <c r="C3132" s="27" t="s">
        <v>57</v>
      </c>
      <c r="D3132" s="27" t="s">
        <v>6634</v>
      </c>
      <c r="E3132" s="27" t="str">
        <f>VLOOKUP(D3132,[1]ЕНС!A:E,2,FALSE)</f>
        <v>Регулятор</v>
      </c>
      <c r="F3132" s="27" t="str">
        <f>VLOOKUP(D3132,[1]ЕНС!A:E,3,FALSE)</f>
        <v>напряжения генератора, для легкового автомобиля, вибрационные (реле-регуляторы)</v>
      </c>
      <c r="G3132" s="27" t="s">
        <v>6635</v>
      </c>
      <c r="H3132" s="27" t="s">
        <v>28</v>
      </c>
      <c r="I3132" s="27">
        <v>0</v>
      </c>
      <c r="J3132" s="27">
        <v>631010000</v>
      </c>
      <c r="K3132" s="27" t="str">
        <f>VLOOKUP(B3132,[1]ПланКаз!A3119:M6423,12,0)</f>
        <v>ҚР, ШҚО, Өскемен қ., Бажов көш., 10</v>
      </c>
      <c r="L3132" s="27" t="str">
        <f>VLOOKUP(B3132,[1]ПланКаз!A3117:M6421,13,0)</f>
        <v>Желтоқсан-Қантар</v>
      </c>
      <c r="M3132" s="27" t="str">
        <f>VLOOKUP(B3132,[1]ПланКаз!A3119:N6423,14,0)</f>
        <v>Шығыс-Қазақстан облысы, Өскемен қ.</v>
      </c>
      <c r="N3132" s="27" t="s">
        <v>60</v>
      </c>
      <c r="O3132" s="27" t="str">
        <f>VLOOKUP(B3132,[1]ПланКаз!A3118:P6422,16,0)</f>
        <v>жыл бойына өтінім бойынша</v>
      </c>
      <c r="P3132" s="27" t="s">
        <v>61</v>
      </c>
      <c r="Q3132" s="28" t="s">
        <v>480</v>
      </c>
      <c r="R3132" s="27" t="str">
        <f>VLOOKUP(B3132,[1]ПланКаз!A3117:S6421,19,0)</f>
        <v>Дана</v>
      </c>
      <c r="S3132" s="29">
        <v>12</v>
      </c>
      <c r="T3132" s="29">
        <v>1904</v>
      </c>
      <c r="U3132" s="29">
        <v>22848</v>
      </c>
      <c r="V3132" s="29">
        <v>25589.759999999998</v>
      </c>
      <c r="W3132" s="27"/>
      <c r="X3132" s="27" t="s">
        <v>64</v>
      </c>
      <c r="Y3132" s="27" t="s">
        <v>63</v>
      </c>
    </row>
    <row r="3133" spans="2:25" x14ac:dyDescent="0.2">
      <c r="B3133" s="27" t="s">
        <v>6636</v>
      </c>
      <c r="C3133" s="27" t="s">
        <v>57</v>
      </c>
      <c r="D3133" s="27" t="s">
        <v>6637</v>
      </c>
      <c r="E3133" s="27" t="str">
        <f>VLOOKUP(D3133,[1]ЕНС!A:E,2,FALSE)</f>
        <v>Рессора</v>
      </c>
      <c r="F3133" s="27" t="str">
        <f>VLOOKUP(D3133,[1]ЕНС!A:E,3,FALSE)</f>
        <v>для легкового автомобиля, передняя</v>
      </c>
      <c r="G3133" s="27" t="s">
        <v>6638</v>
      </c>
      <c r="H3133" s="27" t="s">
        <v>28</v>
      </c>
      <c r="I3133" s="27">
        <v>0</v>
      </c>
      <c r="J3133" s="27">
        <v>631010000</v>
      </c>
      <c r="K3133" s="27" t="str">
        <f>VLOOKUP(B3133,[1]ПланКаз!A3120:M6424,12,0)</f>
        <v>ҚР, ШҚО, Өскемен қ., Бажов көш., 10</v>
      </c>
      <c r="L3133" s="27" t="str">
        <f>VLOOKUP(B3133,[1]ПланКаз!A3118:M6422,13,0)</f>
        <v>Желтоқсан-Қантар</v>
      </c>
      <c r="M3133" s="27" t="str">
        <f>VLOOKUP(B3133,[1]ПланКаз!A3120:N6424,14,0)</f>
        <v>Шығыс-Қазақстан облысы, Өскемен қ.</v>
      </c>
      <c r="N3133" s="27" t="s">
        <v>60</v>
      </c>
      <c r="O3133" s="27" t="str">
        <f>VLOOKUP(B3133,[1]ПланКаз!A3119:P6423,16,0)</f>
        <v>жыл бойына өтінім бойынша</v>
      </c>
      <c r="P3133" s="27" t="s">
        <v>61</v>
      </c>
      <c r="Q3133" s="28" t="s">
        <v>480</v>
      </c>
      <c r="R3133" s="27" t="str">
        <f>VLOOKUP(B3133,[1]ПланКаз!A3118:S6422,19,0)</f>
        <v>Дана</v>
      </c>
      <c r="S3133" s="29">
        <v>14</v>
      </c>
      <c r="T3133" s="29">
        <v>25710</v>
      </c>
      <c r="U3133" s="29">
        <v>359940</v>
      </c>
      <c r="V3133" s="29">
        <v>403132.8</v>
      </c>
      <c r="W3133" s="27"/>
      <c r="X3133" s="27" t="s">
        <v>64</v>
      </c>
      <c r="Y3133" s="27" t="s">
        <v>63</v>
      </c>
    </row>
    <row r="3134" spans="2:25" x14ac:dyDescent="0.2">
      <c r="B3134" s="27" t="s">
        <v>6639</v>
      </c>
      <c r="C3134" s="27" t="s">
        <v>57</v>
      </c>
      <c r="D3134" s="27" t="s">
        <v>6640</v>
      </c>
      <c r="E3134" s="27" t="str">
        <f>VLOOKUP(D3134,[1]ЕНС!A:E,2,FALSE)</f>
        <v>Ручка</v>
      </c>
      <c r="F3134" s="27" t="str">
        <f>VLOOKUP(D3134,[1]ЕНС!A:E,3,FALSE)</f>
        <v>для легкового автомобиля, правой передней двери, наружная</v>
      </c>
      <c r="G3134" s="27" t="s">
        <v>6641</v>
      </c>
      <c r="H3134" s="27" t="s">
        <v>28</v>
      </c>
      <c r="I3134" s="27">
        <v>0</v>
      </c>
      <c r="J3134" s="27">
        <v>631010000</v>
      </c>
      <c r="K3134" s="27" t="str">
        <f>VLOOKUP(B3134,[1]ПланКаз!A3121:M6425,12,0)</f>
        <v>ҚР, ШҚО, Өскемен қ., Бажов көш., 10</v>
      </c>
      <c r="L3134" s="27" t="str">
        <f>VLOOKUP(B3134,[1]ПланКаз!A3119:M6423,13,0)</f>
        <v>Желтоқсан-Қантар</v>
      </c>
      <c r="M3134" s="27" t="str">
        <f>VLOOKUP(B3134,[1]ПланКаз!A3121:N6425,14,0)</f>
        <v>Шығыс-Қазақстан облысы, Өскемен қ.</v>
      </c>
      <c r="N3134" s="27" t="s">
        <v>60</v>
      </c>
      <c r="O3134" s="27" t="str">
        <f>VLOOKUP(B3134,[1]ПланКаз!A3120:P6424,16,0)</f>
        <v>жыл бойына өтінім бойынша</v>
      </c>
      <c r="P3134" s="27" t="s">
        <v>61</v>
      </c>
      <c r="Q3134" s="28" t="s">
        <v>480</v>
      </c>
      <c r="R3134" s="27" t="str">
        <f>VLOOKUP(B3134,[1]ПланКаз!A3119:S6423,19,0)</f>
        <v>Дана</v>
      </c>
      <c r="S3134" s="29">
        <v>20</v>
      </c>
      <c r="T3134" s="29">
        <v>1657</v>
      </c>
      <c r="U3134" s="29">
        <v>33140</v>
      </c>
      <c r="V3134" s="29">
        <v>37116.800000000003</v>
      </c>
      <c r="W3134" s="27"/>
      <c r="X3134" s="27" t="s">
        <v>64</v>
      </c>
      <c r="Y3134" s="27" t="s">
        <v>63</v>
      </c>
    </row>
    <row r="3135" spans="2:25" x14ac:dyDescent="0.2">
      <c r="B3135" s="27" t="s">
        <v>6642</v>
      </c>
      <c r="C3135" s="27" t="s">
        <v>57</v>
      </c>
      <c r="D3135" s="27" t="s">
        <v>6640</v>
      </c>
      <c r="E3135" s="27" t="str">
        <f>VLOOKUP(D3135,[1]ЕНС!A:E,2,FALSE)</f>
        <v>Ручка</v>
      </c>
      <c r="F3135" s="27" t="str">
        <f>VLOOKUP(D3135,[1]ЕНС!A:E,3,FALSE)</f>
        <v>для легкового автомобиля, правой передней двери, наружная</v>
      </c>
      <c r="G3135" s="27" t="s">
        <v>6643</v>
      </c>
      <c r="H3135" s="27" t="s">
        <v>28</v>
      </c>
      <c r="I3135" s="27">
        <v>0</v>
      </c>
      <c r="J3135" s="27">
        <v>631010000</v>
      </c>
      <c r="K3135" s="27" t="str">
        <f>VLOOKUP(B3135,[1]ПланКаз!A3122:M6426,12,0)</f>
        <v>ҚР, ШҚО, Өскемен қ., Бажов көш., 10</v>
      </c>
      <c r="L3135" s="27" t="str">
        <f>VLOOKUP(B3135,[1]ПланКаз!A3120:M6424,13,0)</f>
        <v>Желтоқсан-Қантар</v>
      </c>
      <c r="M3135" s="27" t="str">
        <f>VLOOKUP(B3135,[1]ПланКаз!A3122:N6426,14,0)</f>
        <v>Шығыс-Қазақстан облысы, Өскемен қ.</v>
      </c>
      <c r="N3135" s="27" t="s">
        <v>60</v>
      </c>
      <c r="O3135" s="27" t="str">
        <f>VLOOKUP(B3135,[1]ПланКаз!A3121:P6425,16,0)</f>
        <v>жыл бойына өтінім бойынша</v>
      </c>
      <c r="P3135" s="27" t="s">
        <v>61</v>
      </c>
      <c r="Q3135" s="28" t="s">
        <v>480</v>
      </c>
      <c r="R3135" s="27" t="str">
        <f>VLOOKUP(B3135,[1]ПланКаз!A3120:S6424,19,0)</f>
        <v>Дана</v>
      </c>
      <c r="S3135" s="29">
        <v>4</v>
      </c>
      <c r="T3135" s="29">
        <v>1987</v>
      </c>
      <c r="U3135" s="29">
        <v>7948</v>
      </c>
      <c r="V3135" s="29">
        <v>8901.76</v>
      </c>
      <c r="W3135" s="27"/>
      <c r="X3135" s="27" t="s">
        <v>64</v>
      </c>
      <c r="Y3135" s="27" t="s">
        <v>63</v>
      </c>
    </row>
    <row r="3136" spans="2:25" x14ac:dyDescent="0.2">
      <c r="B3136" s="27" t="s">
        <v>6644</v>
      </c>
      <c r="C3136" s="27" t="s">
        <v>57</v>
      </c>
      <c r="D3136" s="27" t="s">
        <v>6645</v>
      </c>
      <c r="E3136" s="27" t="str">
        <f>VLOOKUP(D3136,[1]ЕНС!A:E,2,FALSE)</f>
        <v>Ручка</v>
      </c>
      <c r="F3136" s="27" t="str">
        <f>VLOOKUP(D3136,[1]ЕНС!A:E,3,FALSE)</f>
        <v>для легкового автомобиля, стеклоподъемника</v>
      </c>
      <c r="G3136" s="27" t="s">
        <v>6646</v>
      </c>
      <c r="H3136" s="27" t="s">
        <v>28</v>
      </c>
      <c r="I3136" s="27">
        <v>0</v>
      </c>
      <c r="J3136" s="27">
        <v>631010000</v>
      </c>
      <c r="K3136" s="27" t="str">
        <f>VLOOKUP(B3136,[1]ПланКаз!A3123:M6427,12,0)</f>
        <v>ҚР, ШҚО, Өскемен қ., Бажов көш., 10</v>
      </c>
      <c r="L3136" s="27" t="str">
        <f>VLOOKUP(B3136,[1]ПланКаз!A3121:M6425,13,0)</f>
        <v>Желтоқсан-Қантар</v>
      </c>
      <c r="M3136" s="27" t="str">
        <f>VLOOKUP(B3136,[1]ПланКаз!A3123:N6427,14,0)</f>
        <v>Шығыс-Қазақстан облысы, Өскемен қ.</v>
      </c>
      <c r="N3136" s="27" t="s">
        <v>60</v>
      </c>
      <c r="O3136" s="27" t="str">
        <f>VLOOKUP(B3136,[1]ПланКаз!A3122:P6426,16,0)</f>
        <v>жыл бойына өтінім бойынша</v>
      </c>
      <c r="P3136" s="27" t="s">
        <v>61</v>
      </c>
      <c r="Q3136" s="28" t="s">
        <v>480</v>
      </c>
      <c r="R3136" s="27" t="str">
        <f>VLOOKUP(B3136,[1]ПланКаз!A3121:S6425,19,0)</f>
        <v>Дана</v>
      </c>
      <c r="S3136" s="29">
        <v>10</v>
      </c>
      <c r="T3136" s="29">
        <v>332</v>
      </c>
      <c r="U3136" s="29">
        <v>3320</v>
      </c>
      <c r="V3136" s="29">
        <v>3718.4</v>
      </c>
      <c r="W3136" s="27"/>
      <c r="X3136" s="27" t="s">
        <v>64</v>
      </c>
      <c r="Y3136" s="27" t="s">
        <v>63</v>
      </c>
    </row>
    <row r="3137" spans="2:25" x14ac:dyDescent="0.2">
      <c r="B3137" s="27" t="s">
        <v>6647</v>
      </c>
      <c r="C3137" s="27" t="s">
        <v>57</v>
      </c>
      <c r="D3137" s="27" t="s">
        <v>6648</v>
      </c>
      <c r="E3137" s="27" t="str">
        <f>VLOOKUP(D3137,[1]ЕНС!A:E,2,FALSE)</f>
        <v>Рычаг</v>
      </c>
      <c r="F3137" s="27" t="str">
        <f>VLOOKUP(D3137,[1]ЕНС!A:E,3,FALSE)</f>
        <v>продольный, для легкового автомобиля</v>
      </c>
      <c r="G3137" s="27" t="s">
        <v>6649</v>
      </c>
      <c r="H3137" s="27" t="s">
        <v>28</v>
      </c>
      <c r="I3137" s="27">
        <v>0</v>
      </c>
      <c r="J3137" s="27">
        <v>631010000</v>
      </c>
      <c r="K3137" s="27" t="str">
        <f>VLOOKUP(B3137,[1]ПланКаз!A3124:M6428,12,0)</f>
        <v>ҚР, ШҚО, Өскемен қ., Бажов көш., 10</v>
      </c>
      <c r="L3137" s="27" t="str">
        <f>VLOOKUP(B3137,[1]ПланКаз!A3122:M6426,13,0)</f>
        <v>Желтоқсан-Қантар</v>
      </c>
      <c r="M3137" s="27" t="str">
        <f>VLOOKUP(B3137,[1]ПланКаз!A3124:N6428,14,0)</f>
        <v>Шығыс-Қазақстан облысы, Өскемен қ.</v>
      </c>
      <c r="N3137" s="27" t="s">
        <v>60</v>
      </c>
      <c r="O3137" s="27" t="str">
        <f>VLOOKUP(B3137,[1]ПланКаз!A3123:P6427,16,0)</f>
        <v>жыл бойына өтінім бойынша</v>
      </c>
      <c r="P3137" s="27" t="s">
        <v>61</v>
      </c>
      <c r="Q3137" s="28" t="s">
        <v>480</v>
      </c>
      <c r="R3137" s="27" t="str">
        <f>VLOOKUP(B3137,[1]ПланКаз!A3122:S6426,19,0)</f>
        <v>Дана</v>
      </c>
      <c r="S3137" s="29">
        <v>9</v>
      </c>
      <c r="T3137" s="29">
        <v>1350</v>
      </c>
      <c r="U3137" s="29">
        <v>12150</v>
      </c>
      <c r="V3137" s="29">
        <v>13608</v>
      </c>
      <c r="W3137" s="27"/>
      <c r="X3137" s="27" t="s">
        <v>64</v>
      </c>
      <c r="Y3137" s="27" t="s">
        <v>63</v>
      </c>
    </row>
    <row r="3138" spans="2:25" x14ac:dyDescent="0.2">
      <c r="B3138" s="27" t="s">
        <v>6650</v>
      </c>
      <c r="C3138" s="27" t="s">
        <v>57</v>
      </c>
      <c r="D3138" s="27" t="s">
        <v>6648</v>
      </c>
      <c r="E3138" s="27" t="str">
        <f>VLOOKUP(D3138,[1]ЕНС!A:E,2,FALSE)</f>
        <v>Рычаг</v>
      </c>
      <c r="F3138" s="27" t="str">
        <f>VLOOKUP(D3138,[1]ЕНС!A:E,3,FALSE)</f>
        <v>продольный, для легкового автомобиля</v>
      </c>
      <c r="G3138" s="27" t="s">
        <v>6651</v>
      </c>
      <c r="H3138" s="27" t="s">
        <v>28</v>
      </c>
      <c r="I3138" s="27">
        <v>0</v>
      </c>
      <c r="J3138" s="27">
        <v>631010000</v>
      </c>
      <c r="K3138" s="27" t="str">
        <f>VLOOKUP(B3138,[1]ПланКаз!A3125:M6429,12,0)</f>
        <v>ҚР, ШҚО, Өскемен қ., Бажов көш., 10</v>
      </c>
      <c r="L3138" s="27" t="str">
        <f>VLOOKUP(B3138,[1]ПланКаз!A3123:M6427,13,0)</f>
        <v>Желтоқсан-Қантар</v>
      </c>
      <c r="M3138" s="27" t="str">
        <f>VLOOKUP(B3138,[1]ПланКаз!A3125:N6429,14,0)</f>
        <v>Шығыс-Қазақстан облысы, Өскемен қ.</v>
      </c>
      <c r="N3138" s="27" t="s">
        <v>60</v>
      </c>
      <c r="O3138" s="27" t="str">
        <f>VLOOKUP(B3138,[1]ПланКаз!A3124:P6428,16,0)</f>
        <v>жыл бойына өтінім бойынша</v>
      </c>
      <c r="P3138" s="27" t="s">
        <v>61</v>
      </c>
      <c r="Q3138" s="28" t="s">
        <v>480</v>
      </c>
      <c r="R3138" s="27" t="str">
        <f>VLOOKUP(B3138,[1]ПланКаз!A3123:S6427,19,0)</f>
        <v>Дана</v>
      </c>
      <c r="S3138" s="29">
        <v>3</v>
      </c>
      <c r="T3138" s="29">
        <v>1325</v>
      </c>
      <c r="U3138" s="29">
        <v>3975</v>
      </c>
      <c r="V3138" s="29">
        <v>4452</v>
      </c>
      <c r="W3138" s="27"/>
      <c r="X3138" s="27" t="s">
        <v>64</v>
      </c>
      <c r="Y3138" s="27" t="s">
        <v>63</v>
      </c>
    </row>
    <row r="3139" spans="2:25" x14ac:dyDescent="0.2">
      <c r="B3139" s="27" t="s">
        <v>6652</v>
      </c>
      <c r="C3139" s="27" t="s">
        <v>57</v>
      </c>
      <c r="D3139" s="27" t="s">
        <v>6653</v>
      </c>
      <c r="E3139" s="27" t="str">
        <f>VLOOKUP(D3139,[1]ЕНС!A:E,2,FALSE)</f>
        <v>Рычаг</v>
      </c>
      <c r="F3139" s="27" t="str">
        <f>VLOOKUP(D3139,[1]ЕНС!A:E,3,FALSE)</f>
        <v>для передней подвески, для легковых автомобилей</v>
      </c>
      <c r="G3139" s="27" t="s">
        <v>6654</v>
      </c>
      <c r="H3139" s="27" t="s">
        <v>28</v>
      </c>
      <c r="I3139" s="27">
        <v>0</v>
      </c>
      <c r="J3139" s="27">
        <v>631010000</v>
      </c>
      <c r="K3139" s="27" t="str">
        <f>VLOOKUP(B3139,[1]ПланКаз!A3126:M6430,12,0)</f>
        <v>ҚР, ШҚО, Өскемен қ., Бажов көш., 10</v>
      </c>
      <c r="L3139" s="27" t="str">
        <f>VLOOKUP(B3139,[1]ПланКаз!A3124:M6428,13,0)</f>
        <v>Желтоқсан-Қантар</v>
      </c>
      <c r="M3139" s="27" t="str">
        <f>VLOOKUP(B3139,[1]ПланКаз!A3126:N6430,14,0)</f>
        <v>Шығыс-Қазақстан облысы, Өскемен қ.</v>
      </c>
      <c r="N3139" s="27" t="s">
        <v>60</v>
      </c>
      <c r="O3139" s="27" t="str">
        <f>VLOOKUP(B3139,[1]ПланКаз!A3125:P6429,16,0)</f>
        <v>жыл бойына өтінім бойынша</v>
      </c>
      <c r="P3139" s="27" t="s">
        <v>61</v>
      </c>
      <c r="Q3139" s="28" t="s">
        <v>480</v>
      </c>
      <c r="R3139" s="27" t="str">
        <f>VLOOKUP(B3139,[1]ПланКаз!A3124:S6428,19,0)</f>
        <v>Дана</v>
      </c>
      <c r="S3139" s="29">
        <v>2</v>
      </c>
      <c r="T3139" s="29">
        <v>1657</v>
      </c>
      <c r="U3139" s="29">
        <v>3314</v>
      </c>
      <c r="V3139" s="29">
        <v>3711.68</v>
      </c>
      <c r="W3139" s="27"/>
      <c r="X3139" s="27" t="s">
        <v>64</v>
      </c>
      <c r="Y3139" s="27" t="s">
        <v>63</v>
      </c>
    </row>
    <row r="3140" spans="2:25" x14ac:dyDescent="0.2">
      <c r="B3140" s="27" t="s">
        <v>6655</v>
      </c>
      <c r="C3140" s="27" t="s">
        <v>57</v>
      </c>
      <c r="D3140" s="27" t="s">
        <v>5487</v>
      </c>
      <c r="E3140" s="27" t="str">
        <f>VLOOKUP(D3140,[1]ЕНС!A:E,2,FALSE)</f>
        <v>Сальник клапанный</v>
      </c>
      <c r="F3140" s="27" t="str">
        <f>VLOOKUP(D3140,[1]ЕНС!A:E,3,FALSE)</f>
        <v>для карбюраторного двигателя, для легкового автомобиля</v>
      </c>
      <c r="G3140" s="27" t="s">
        <v>6656</v>
      </c>
      <c r="H3140" s="27" t="s">
        <v>28</v>
      </c>
      <c r="I3140" s="27">
        <v>0</v>
      </c>
      <c r="J3140" s="27">
        <v>631010000</v>
      </c>
      <c r="K3140" s="27" t="str">
        <f>VLOOKUP(B3140,[1]ПланКаз!A3127:M6431,12,0)</f>
        <v>ҚР, ШҚО, Өскемен қ., Бажов көш., 10</v>
      </c>
      <c r="L3140" s="27" t="str">
        <f>VLOOKUP(B3140,[1]ПланКаз!A3125:M6429,13,0)</f>
        <v>Желтоқсан-Қантар</v>
      </c>
      <c r="M3140" s="27" t="str">
        <f>VLOOKUP(B3140,[1]ПланКаз!A3127:N6431,14,0)</f>
        <v>Шығыс-Қазақстан облысы, Өскемен қ.</v>
      </c>
      <c r="N3140" s="27" t="s">
        <v>60</v>
      </c>
      <c r="O3140" s="27" t="str">
        <f>VLOOKUP(B3140,[1]ПланКаз!A3126:P6430,16,0)</f>
        <v>жыл бойына өтінім бойынша</v>
      </c>
      <c r="P3140" s="27" t="s">
        <v>61</v>
      </c>
      <c r="Q3140" s="28" t="s">
        <v>480</v>
      </c>
      <c r="R3140" s="27" t="str">
        <f>VLOOKUP(B3140,[1]ПланКаз!A3125:S6429,19,0)</f>
        <v>Комплект</v>
      </c>
      <c r="S3140" s="29">
        <v>28</v>
      </c>
      <c r="T3140" s="29">
        <v>887</v>
      </c>
      <c r="U3140" s="29">
        <v>24836</v>
      </c>
      <c r="V3140" s="29">
        <v>27816.32</v>
      </c>
      <c r="W3140" s="27"/>
      <c r="X3140" s="27" t="s">
        <v>64</v>
      </c>
      <c r="Y3140" s="27" t="s">
        <v>63</v>
      </c>
    </row>
    <row r="3141" spans="2:25" x14ac:dyDescent="0.2">
      <c r="B3141" s="27" t="s">
        <v>6657</v>
      </c>
      <c r="C3141" s="27" t="s">
        <v>57</v>
      </c>
      <c r="D3141" s="27" t="s">
        <v>5421</v>
      </c>
      <c r="E3141" s="27" t="str">
        <f>VLOOKUP(D3141,[1]ЕНС!A:E,2,FALSE)</f>
        <v>Сигнал</v>
      </c>
      <c r="F3141" s="27" t="str">
        <f>VLOOKUP(D3141,[1]ЕНС!A:E,3,FALSE)</f>
        <v>звуковой, для легкового автомобиля</v>
      </c>
      <c r="G3141" s="27" t="s">
        <v>6658</v>
      </c>
      <c r="H3141" s="27" t="s">
        <v>28</v>
      </c>
      <c r="I3141" s="27">
        <v>0</v>
      </c>
      <c r="J3141" s="27">
        <v>631010000</v>
      </c>
      <c r="K3141" s="27" t="str">
        <f>VLOOKUP(B3141,[1]ПланКаз!A3128:M6432,12,0)</f>
        <v>ҚР, ШҚО, Өскемен қ., Бажов көш., 10</v>
      </c>
      <c r="L3141" s="27" t="str">
        <f>VLOOKUP(B3141,[1]ПланКаз!A3126:M6430,13,0)</f>
        <v>Желтоқсан-Қантар</v>
      </c>
      <c r="M3141" s="27" t="str">
        <f>VLOOKUP(B3141,[1]ПланКаз!A3128:N6432,14,0)</f>
        <v>Шығыс-Қазақстан облысы, Өскемен қ.</v>
      </c>
      <c r="N3141" s="27" t="s">
        <v>60</v>
      </c>
      <c r="O3141" s="27" t="str">
        <f>VLOOKUP(B3141,[1]ПланКаз!A3127:P6431,16,0)</f>
        <v>жыл бойына өтінім бойынша</v>
      </c>
      <c r="P3141" s="27" t="s">
        <v>61</v>
      </c>
      <c r="Q3141" s="28" t="s">
        <v>480</v>
      </c>
      <c r="R3141" s="27" t="str">
        <f>VLOOKUP(B3141,[1]ПланКаз!A3126:S6430,19,0)</f>
        <v>Дана</v>
      </c>
      <c r="S3141" s="29">
        <v>3</v>
      </c>
      <c r="T3141" s="29">
        <v>10195</v>
      </c>
      <c r="U3141" s="29">
        <v>30585</v>
      </c>
      <c r="V3141" s="29">
        <v>34255.199999999997</v>
      </c>
      <c r="W3141" s="27"/>
      <c r="X3141" s="27" t="s">
        <v>64</v>
      </c>
      <c r="Y3141" s="27" t="s">
        <v>63</v>
      </c>
    </row>
    <row r="3142" spans="2:25" x14ac:dyDescent="0.2">
      <c r="B3142" s="27" t="s">
        <v>6659</v>
      </c>
      <c r="C3142" s="27" t="s">
        <v>57</v>
      </c>
      <c r="D3142" s="27" t="s">
        <v>6553</v>
      </c>
      <c r="E3142" s="27" t="str">
        <f>VLOOKUP(D3142,[1]ЕНС!A:E,2,FALSE)</f>
        <v>Вал</v>
      </c>
      <c r="F3142" s="27" t="str">
        <f>VLOOKUP(D3142,[1]ЕНС!A:E,3,FALSE)</f>
        <v>вторичный (ведомый), для легкового автомобиля, для четырехступенчатой, многовальной коробки передач</v>
      </c>
      <c r="G3142" s="27" t="s">
        <v>6660</v>
      </c>
      <c r="H3142" s="27" t="s">
        <v>28</v>
      </c>
      <c r="I3142" s="27">
        <v>0</v>
      </c>
      <c r="J3142" s="27">
        <v>631010000</v>
      </c>
      <c r="K3142" s="27" t="str">
        <f>VLOOKUP(B3142,[1]ПланКаз!A3129:M6433,12,0)</f>
        <v>ҚР, ШҚО, Өскемен қ., Бажов көш., 10</v>
      </c>
      <c r="L3142" s="27" t="str">
        <f>VLOOKUP(B3142,[1]ПланКаз!A3127:M6431,13,0)</f>
        <v>Желтоқсан-Қантар</v>
      </c>
      <c r="M3142" s="27" t="str">
        <f>VLOOKUP(B3142,[1]ПланКаз!A3129:N6433,14,0)</f>
        <v>Шығыс-Қазақстан облысы, Өскемен қ.</v>
      </c>
      <c r="N3142" s="27" t="s">
        <v>60</v>
      </c>
      <c r="O3142" s="27" t="str">
        <f>VLOOKUP(B3142,[1]ПланКаз!A3128:P6432,16,0)</f>
        <v>жыл бойына өтінім бойынша</v>
      </c>
      <c r="P3142" s="27" t="s">
        <v>61</v>
      </c>
      <c r="Q3142" s="28" t="s">
        <v>480</v>
      </c>
      <c r="R3142" s="27" t="str">
        <f>VLOOKUP(B3142,[1]ПланКаз!A3127:S6431,19,0)</f>
        <v>Дана</v>
      </c>
      <c r="S3142" s="29">
        <v>5</v>
      </c>
      <c r="T3142" s="29">
        <v>62774</v>
      </c>
      <c r="U3142" s="29">
        <v>313870</v>
      </c>
      <c r="V3142" s="29">
        <v>351534.4</v>
      </c>
      <c r="W3142" s="27"/>
      <c r="X3142" s="27" t="s">
        <v>64</v>
      </c>
      <c r="Y3142" s="27" t="s">
        <v>63</v>
      </c>
    </row>
    <row r="3143" spans="2:25" x14ac:dyDescent="0.2">
      <c r="B3143" s="27" t="s">
        <v>6661</v>
      </c>
      <c r="C3143" s="27" t="s">
        <v>57</v>
      </c>
      <c r="D3143" s="27" t="s">
        <v>6662</v>
      </c>
      <c r="E3143" s="27" t="str">
        <f>VLOOKUP(D3143,[1]ЕНС!A:E,2,FALSE)</f>
        <v>Стартер</v>
      </c>
      <c r="F3143" s="27" t="str">
        <f>VLOOKUP(D3143,[1]ЕНС!A:E,3,FALSE)</f>
        <v>для легкового автомобиля, с электромеханическим перемещением шестерни привода</v>
      </c>
      <c r="G3143" s="27" t="s">
        <v>6663</v>
      </c>
      <c r="H3143" s="27" t="s">
        <v>28</v>
      </c>
      <c r="I3143" s="27">
        <v>0</v>
      </c>
      <c r="J3143" s="27">
        <v>631010000</v>
      </c>
      <c r="K3143" s="27" t="str">
        <f>VLOOKUP(B3143,[1]ПланКаз!A3130:M6434,12,0)</f>
        <v>ҚР, ШҚО, Өскемен қ., Бажов көш., 10</v>
      </c>
      <c r="L3143" s="27" t="str">
        <f>VLOOKUP(B3143,[1]ПланКаз!A3128:M6432,13,0)</f>
        <v>Желтоқсан-Қантар</v>
      </c>
      <c r="M3143" s="27" t="str">
        <f>VLOOKUP(B3143,[1]ПланКаз!A3130:N6434,14,0)</f>
        <v>Шығыс-Қазақстан облысы, Өскемен қ.</v>
      </c>
      <c r="N3143" s="27" t="s">
        <v>60</v>
      </c>
      <c r="O3143" s="27" t="str">
        <f>VLOOKUP(B3143,[1]ПланКаз!A3129:P6433,16,0)</f>
        <v>жыл бойына өтінім бойынша</v>
      </c>
      <c r="P3143" s="27" t="s">
        <v>61</v>
      </c>
      <c r="Q3143" s="28" t="s">
        <v>480</v>
      </c>
      <c r="R3143" s="27" t="str">
        <f>VLOOKUP(B3143,[1]ПланКаз!A3128:S6432,19,0)</f>
        <v>Дана</v>
      </c>
      <c r="S3143" s="29">
        <v>17</v>
      </c>
      <c r="T3143" s="29">
        <v>40591</v>
      </c>
      <c r="U3143" s="29">
        <v>690047</v>
      </c>
      <c r="V3143" s="29">
        <v>772852.64</v>
      </c>
      <c r="W3143" s="27"/>
      <c r="X3143" s="27" t="s">
        <v>64</v>
      </c>
      <c r="Y3143" s="27" t="s">
        <v>63</v>
      </c>
    </row>
    <row r="3144" spans="2:25" x14ac:dyDescent="0.2">
      <c r="B3144" s="27" t="s">
        <v>6664</v>
      </c>
      <c r="C3144" s="27" t="s">
        <v>57</v>
      </c>
      <c r="D3144" s="27" t="s">
        <v>6665</v>
      </c>
      <c r="E3144" s="27" t="str">
        <f>VLOOKUP(D3144,[1]ЕНС!A:E,2,FALSE)</f>
        <v>Стекло</v>
      </c>
      <c r="F3144" s="27" t="str">
        <f>VLOOKUP(D3144,[1]ЕНС!A:E,3,FALSE)</f>
        <v>лобовое, для легкового автомобиля, триплекс</v>
      </c>
      <c r="G3144" s="27" t="s">
        <v>6666</v>
      </c>
      <c r="H3144" s="27" t="s">
        <v>28</v>
      </c>
      <c r="I3144" s="27">
        <v>0</v>
      </c>
      <c r="J3144" s="27">
        <v>631010000</v>
      </c>
      <c r="K3144" s="27" t="str">
        <f>VLOOKUP(B3144,[1]ПланКаз!A3131:M6435,12,0)</f>
        <v>ҚР, ШҚО, Өскемен қ., Бажов көш., 10</v>
      </c>
      <c r="L3144" s="27" t="str">
        <f>VLOOKUP(B3144,[1]ПланКаз!A3129:M6433,13,0)</f>
        <v>Желтоқсан-Қантар</v>
      </c>
      <c r="M3144" s="27" t="str">
        <f>VLOOKUP(B3144,[1]ПланКаз!A3131:N6435,14,0)</f>
        <v>Шығыс-Қазақстан облысы, Өскемен қ.</v>
      </c>
      <c r="N3144" s="27" t="s">
        <v>60</v>
      </c>
      <c r="O3144" s="27" t="str">
        <f>VLOOKUP(B3144,[1]ПланКаз!A3130:P6434,16,0)</f>
        <v>жыл бойына өтінім бойынша</v>
      </c>
      <c r="P3144" s="27" t="s">
        <v>61</v>
      </c>
      <c r="Q3144" s="28" t="s">
        <v>480</v>
      </c>
      <c r="R3144" s="27" t="str">
        <f>VLOOKUP(B3144,[1]ПланКаз!A3129:S6433,19,0)</f>
        <v>Дана</v>
      </c>
      <c r="S3144" s="29">
        <v>9</v>
      </c>
      <c r="T3144" s="29">
        <v>12220</v>
      </c>
      <c r="U3144" s="29">
        <v>109980</v>
      </c>
      <c r="V3144" s="29">
        <v>123177.60000000001</v>
      </c>
      <c r="W3144" s="27"/>
      <c r="X3144" s="27" t="s">
        <v>64</v>
      </c>
      <c r="Y3144" s="27" t="s">
        <v>63</v>
      </c>
    </row>
    <row r="3145" spans="2:25" x14ac:dyDescent="0.2">
      <c r="B3145" s="27" t="s">
        <v>6667</v>
      </c>
      <c r="C3145" s="27" t="s">
        <v>57</v>
      </c>
      <c r="D3145" s="27" t="s">
        <v>6668</v>
      </c>
      <c r="E3145" s="27" t="str">
        <f>VLOOKUP(D3145,[1]ЕНС!A:E,2,FALSE)</f>
        <v>Стекло</v>
      </c>
      <c r="F3145" s="27" t="str">
        <f>VLOOKUP(D3145,[1]ЕНС!A:E,3,FALSE)</f>
        <v>для фонаря, для легкового автомобиля</v>
      </c>
      <c r="G3145" s="27" t="s">
        <v>6669</v>
      </c>
      <c r="H3145" s="27" t="s">
        <v>28</v>
      </c>
      <c r="I3145" s="27">
        <v>0</v>
      </c>
      <c r="J3145" s="27">
        <v>631010000</v>
      </c>
      <c r="K3145" s="27" t="str">
        <f>VLOOKUP(B3145,[1]ПланКаз!A3132:M6436,12,0)</f>
        <v>ҚР, ШҚО, Өскемен қ., Бажов көш., 10</v>
      </c>
      <c r="L3145" s="27" t="str">
        <f>VLOOKUP(B3145,[1]ПланКаз!A3130:M6434,13,0)</f>
        <v>Желтоқсан-Қантар</v>
      </c>
      <c r="M3145" s="27" t="str">
        <f>VLOOKUP(B3145,[1]ПланКаз!A3132:N6436,14,0)</f>
        <v>Шығыс-Қазақстан облысы, Өскемен қ.</v>
      </c>
      <c r="N3145" s="27" t="s">
        <v>60</v>
      </c>
      <c r="O3145" s="27" t="str">
        <f>VLOOKUP(B3145,[1]ПланКаз!A3131:P6435,16,0)</f>
        <v>жыл бойына өтінім бойынша</v>
      </c>
      <c r="P3145" s="27" t="s">
        <v>61</v>
      </c>
      <c r="Q3145" s="28" t="s">
        <v>480</v>
      </c>
      <c r="R3145" s="27" t="str">
        <f>VLOOKUP(B3145,[1]ПланКаз!A3130:S6434,19,0)</f>
        <v>Дана</v>
      </c>
      <c r="S3145" s="29">
        <v>6</v>
      </c>
      <c r="T3145" s="29">
        <v>158</v>
      </c>
      <c r="U3145" s="29">
        <v>948</v>
      </c>
      <c r="V3145" s="29">
        <v>1061.76</v>
      </c>
      <c r="W3145" s="27"/>
      <c r="X3145" s="27" t="s">
        <v>64</v>
      </c>
      <c r="Y3145" s="27" t="s">
        <v>63</v>
      </c>
    </row>
    <row r="3146" spans="2:25" x14ac:dyDescent="0.2">
      <c r="B3146" s="27" t="s">
        <v>6670</v>
      </c>
      <c r="C3146" s="27" t="s">
        <v>57</v>
      </c>
      <c r="D3146" s="27" t="s">
        <v>6671</v>
      </c>
      <c r="E3146" s="27" t="str">
        <f>VLOOKUP(D3146,[1]ЕНС!A:E,2,FALSE)</f>
        <v>Ступица</v>
      </c>
      <c r="F3146" s="27" t="str">
        <f>VLOOKUP(D3146,[1]ЕНС!A:E,3,FALSE)</f>
        <v>для легкового автомобиля</v>
      </c>
      <c r="G3146" s="27" t="s">
        <v>6672</v>
      </c>
      <c r="H3146" s="27" t="s">
        <v>28</v>
      </c>
      <c r="I3146" s="27">
        <v>0</v>
      </c>
      <c r="J3146" s="27">
        <v>631010000</v>
      </c>
      <c r="K3146" s="27" t="str">
        <f>VLOOKUP(B3146,[1]ПланКаз!A3133:M6437,12,0)</f>
        <v>ҚР, ШҚО, Өскемен қ., Бажов көш., 10</v>
      </c>
      <c r="L3146" s="27" t="str">
        <f>VLOOKUP(B3146,[1]ПланКаз!A3131:M6435,13,0)</f>
        <v>Желтоқсан-Қантар</v>
      </c>
      <c r="M3146" s="27" t="str">
        <f>VLOOKUP(B3146,[1]ПланКаз!A3133:N6437,14,0)</f>
        <v>Шығыс-Қазақстан облысы, Өскемен қ.</v>
      </c>
      <c r="N3146" s="27" t="s">
        <v>60</v>
      </c>
      <c r="O3146" s="27" t="str">
        <f>VLOOKUP(B3146,[1]ПланКаз!A3132:P6436,16,0)</f>
        <v>жыл бойына өтінім бойынша</v>
      </c>
      <c r="P3146" s="27" t="s">
        <v>61</v>
      </c>
      <c r="Q3146" s="28" t="s">
        <v>480</v>
      </c>
      <c r="R3146" s="27" t="str">
        <f>VLOOKUP(B3146,[1]ПланКаз!A3131:S6435,19,0)</f>
        <v>Дана</v>
      </c>
      <c r="S3146" s="29">
        <v>6</v>
      </c>
      <c r="T3146" s="29">
        <v>15712</v>
      </c>
      <c r="U3146" s="29">
        <v>94272</v>
      </c>
      <c r="V3146" s="29">
        <v>105584.64</v>
      </c>
      <c r="W3146" s="27"/>
      <c r="X3146" s="27" t="s">
        <v>64</v>
      </c>
      <c r="Y3146" s="27" t="s">
        <v>63</v>
      </c>
    </row>
    <row r="3147" spans="2:25" x14ac:dyDescent="0.2">
      <c r="B3147" s="27" t="s">
        <v>6673</v>
      </c>
      <c r="C3147" s="27" t="s">
        <v>57</v>
      </c>
      <c r="D3147" s="27" t="s">
        <v>6674</v>
      </c>
      <c r="E3147" s="27" t="str">
        <f>VLOOKUP(D3147,[1]ЕНС!A:E,2,FALSE)</f>
        <v>Маховик</v>
      </c>
      <c r="F3147" s="27" t="str">
        <f>VLOOKUP(D3147,[1]ЕНС!A:E,3,FALSE)</f>
        <v>для двигателя внутреннего сгорания</v>
      </c>
      <c r="G3147" s="27" t="s">
        <v>6675</v>
      </c>
      <c r="H3147" s="27" t="s">
        <v>28</v>
      </c>
      <c r="I3147" s="27">
        <v>0</v>
      </c>
      <c r="J3147" s="27">
        <v>631010000</v>
      </c>
      <c r="K3147" s="27" t="str">
        <f>VLOOKUP(B3147,[1]ПланКаз!A3134:M6438,12,0)</f>
        <v>ҚР, ШҚО, Өскемен қ., Бажов көш., 10</v>
      </c>
      <c r="L3147" s="27" t="str">
        <f>VLOOKUP(B3147,[1]ПланКаз!A3132:M6436,13,0)</f>
        <v>Желтоқсан-Қантар</v>
      </c>
      <c r="M3147" s="27" t="str">
        <f>VLOOKUP(B3147,[1]ПланКаз!A3134:N6438,14,0)</f>
        <v>Шығыс-Қазақстан облысы, Өскемен қ.</v>
      </c>
      <c r="N3147" s="27" t="s">
        <v>60</v>
      </c>
      <c r="O3147" s="27" t="str">
        <f>VLOOKUP(B3147,[1]ПланКаз!A3133:P6437,16,0)</f>
        <v>жыл бойына өтінім бойынша</v>
      </c>
      <c r="P3147" s="27" t="s">
        <v>61</v>
      </c>
      <c r="Q3147" s="28" t="s">
        <v>480</v>
      </c>
      <c r="R3147" s="27" t="str">
        <f>VLOOKUP(B3147,[1]ПланКаз!A3132:S6436,19,0)</f>
        <v>Дана</v>
      </c>
      <c r="S3147" s="29">
        <v>6</v>
      </c>
      <c r="T3147" s="29">
        <v>21600</v>
      </c>
      <c r="U3147" s="29">
        <v>129600</v>
      </c>
      <c r="V3147" s="29">
        <v>145152</v>
      </c>
      <c r="W3147" s="27"/>
      <c r="X3147" s="27" t="s">
        <v>64</v>
      </c>
      <c r="Y3147" s="27" t="s">
        <v>63</v>
      </c>
    </row>
    <row r="3148" spans="2:25" x14ac:dyDescent="0.2">
      <c r="B3148" s="27" t="s">
        <v>6676</v>
      </c>
      <c r="C3148" s="27" t="s">
        <v>57</v>
      </c>
      <c r="D3148" s="27" t="s">
        <v>6677</v>
      </c>
      <c r="E3148" s="27" t="str">
        <f>VLOOKUP(D3148,[1]ЕНС!A:E,2,FALSE)</f>
        <v>Трос</v>
      </c>
      <c r="F3148" s="27" t="str">
        <f>VLOOKUP(D3148,[1]ЕНС!A:E,3,FALSE)</f>
        <v>для легкового автомобиля, спидометра</v>
      </c>
      <c r="G3148" s="27" t="s">
        <v>6678</v>
      </c>
      <c r="H3148" s="27" t="s">
        <v>28</v>
      </c>
      <c r="I3148" s="27">
        <v>0</v>
      </c>
      <c r="J3148" s="27">
        <v>631010000</v>
      </c>
      <c r="K3148" s="27" t="str">
        <f>VLOOKUP(B3148,[1]ПланКаз!A3135:M6439,12,0)</f>
        <v>ҚР, ШҚО, Өскемен қ., Бажов көш., 10</v>
      </c>
      <c r="L3148" s="27" t="str">
        <f>VLOOKUP(B3148,[1]ПланКаз!A3133:M6437,13,0)</f>
        <v>Желтоқсан-Қантар</v>
      </c>
      <c r="M3148" s="27" t="str">
        <f>VLOOKUP(B3148,[1]ПланКаз!A3135:N6439,14,0)</f>
        <v>Шығыс-Қазақстан облысы, Өскемен қ.</v>
      </c>
      <c r="N3148" s="27" t="s">
        <v>60</v>
      </c>
      <c r="O3148" s="27" t="str">
        <f>VLOOKUP(B3148,[1]ПланКаз!A3134:P6438,16,0)</f>
        <v>жыл бойына өтінім бойынша</v>
      </c>
      <c r="P3148" s="27" t="s">
        <v>61</v>
      </c>
      <c r="Q3148" s="28" t="s">
        <v>480</v>
      </c>
      <c r="R3148" s="27" t="str">
        <f>VLOOKUP(B3148,[1]ПланКаз!A3133:S6437,19,0)</f>
        <v>Дана</v>
      </c>
      <c r="S3148" s="29">
        <v>27</v>
      </c>
      <c r="T3148" s="29">
        <v>1588</v>
      </c>
      <c r="U3148" s="29">
        <v>42876</v>
      </c>
      <c r="V3148" s="29">
        <v>48021.120000000003</v>
      </c>
      <c r="W3148" s="27"/>
      <c r="X3148" s="27" t="s">
        <v>64</v>
      </c>
      <c r="Y3148" s="27" t="s">
        <v>63</v>
      </c>
    </row>
    <row r="3149" spans="2:25" x14ac:dyDescent="0.2">
      <c r="B3149" s="27" t="s">
        <v>6679</v>
      </c>
      <c r="C3149" s="27" t="s">
        <v>57</v>
      </c>
      <c r="D3149" s="27" t="s">
        <v>6677</v>
      </c>
      <c r="E3149" s="27" t="str">
        <f>VLOOKUP(D3149,[1]ЕНС!A:E,2,FALSE)</f>
        <v>Трос</v>
      </c>
      <c r="F3149" s="27" t="str">
        <f>VLOOKUP(D3149,[1]ЕНС!A:E,3,FALSE)</f>
        <v>для легкового автомобиля, спидометра</v>
      </c>
      <c r="G3149" s="27" t="s">
        <v>6680</v>
      </c>
      <c r="H3149" s="27" t="s">
        <v>28</v>
      </c>
      <c r="I3149" s="27">
        <v>0</v>
      </c>
      <c r="J3149" s="27">
        <v>631010000</v>
      </c>
      <c r="K3149" s="27" t="str">
        <f>VLOOKUP(B3149,[1]ПланКаз!A3136:M6440,12,0)</f>
        <v>ҚР, ШҚО, Өскемен қ., Бажов көш., 10</v>
      </c>
      <c r="L3149" s="27" t="str">
        <f>VLOOKUP(B3149,[1]ПланКаз!A3134:M6438,13,0)</f>
        <v>Желтоқсан-Қантар</v>
      </c>
      <c r="M3149" s="27" t="str">
        <f>VLOOKUP(B3149,[1]ПланКаз!A3136:N6440,14,0)</f>
        <v>Шығыс-Қазақстан облысы, Өскемен қ.</v>
      </c>
      <c r="N3149" s="27" t="s">
        <v>60</v>
      </c>
      <c r="O3149" s="27" t="str">
        <f>VLOOKUP(B3149,[1]ПланКаз!A3135:P6439,16,0)</f>
        <v>жыл бойына өтінім бойынша</v>
      </c>
      <c r="P3149" s="27" t="s">
        <v>61</v>
      </c>
      <c r="Q3149" s="28" t="s">
        <v>480</v>
      </c>
      <c r="R3149" s="27" t="str">
        <f>VLOOKUP(B3149,[1]ПланКаз!A3134:S6438,19,0)</f>
        <v>Дана</v>
      </c>
      <c r="S3149" s="29">
        <v>11</v>
      </c>
      <c r="T3149" s="29">
        <v>1032</v>
      </c>
      <c r="U3149" s="29">
        <v>11352</v>
      </c>
      <c r="V3149" s="29">
        <v>12714.24</v>
      </c>
      <c r="W3149" s="27"/>
      <c r="X3149" s="27" t="s">
        <v>64</v>
      </c>
      <c r="Y3149" s="27" t="s">
        <v>63</v>
      </c>
    </row>
    <row r="3150" spans="2:25" x14ac:dyDescent="0.2">
      <c r="B3150" s="27" t="s">
        <v>6681</v>
      </c>
      <c r="C3150" s="27" t="s">
        <v>57</v>
      </c>
      <c r="D3150" s="27" t="s">
        <v>6682</v>
      </c>
      <c r="E3150" s="27" t="str">
        <f>VLOOKUP(D3150,[1]ЕНС!A:E,2,FALSE)</f>
        <v>Указатель</v>
      </c>
      <c r="F3150" s="27" t="str">
        <f>VLOOKUP(D3150,[1]ЕНС!A:E,3,FALSE)</f>
        <v>тока</v>
      </c>
      <c r="G3150" s="27" t="s">
        <v>6683</v>
      </c>
      <c r="H3150" s="27" t="s">
        <v>28</v>
      </c>
      <c r="I3150" s="27">
        <v>0</v>
      </c>
      <c r="J3150" s="27">
        <v>631010000</v>
      </c>
      <c r="K3150" s="27" t="str">
        <f>VLOOKUP(B3150,[1]ПланКаз!A3137:M6441,12,0)</f>
        <v>ҚР, ШҚО, Өскемен қ., Бажов көш., 10</v>
      </c>
      <c r="L3150" s="27" t="str">
        <f>VLOOKUP(B3150,[1]ПланКаз!A3135:M6439,13,0)</f>
        <v>Желтоқсан-Қантар</v>
      </c>
      <c r="M3150" s="27" t="str">
        <f>VLOOKUP(B3150,[1]ПланКаз!A3137:N6441,14,0)</f>
        <v>Шығыс-Қазақстан облысы, Өскемен қ.</v>
      </c>
      <c r="N3150" s="27" t="s">
        <v>60</v>
      </c>
      <c r="O3150" s="27" t="str">
        <f>VLOOKUP(B3150,[1]ПланКаз!A3136:P6440,16,0)</f>
        <v>жыл бойына өтінім бойынша</v>
      </c>
      <c r="P3150" s="27" t="s">
        <v>61</v>
      </c>
      <c r="Q3150" s="28" t="s">
        <v>480</v>
      </c>
      <c r="R3150" s="27" t="str">
        <f>VLOOKUP(B3150,[1]ПланКаз!A3135:S6439,19,0)</f>
        <v>Дана</v>
      </c>
      <c r="S3150" s="29">
        <v>2</v>
      </c>
      <c r="T3150" s="29">
        <v>4364</v>
      </c>
      <c r="U3150" s="29">
        <v>8728</v>
      </c>
      <c r="V3150" s="29">
        <v>9775.36</v>
      </c>
      <c r="W3150" s="27"/>
      <c r="X3150" s="27" t="s">
        <v>64</v>
      </c>
      <c r="Y3150" s="27" t="s">
        <v>63</v>
      </c>
    </row>
    <row r="3151" spans="2:25" x14ac:dyDescent="0.2">
      <c r="B3151" s="27" t="s">
        <v>6684</v>
      </c>
      <c r="C3151" s="27" t="s">
        <v>57</v>
      </c>
      <c r="D3151" s="27" t="s">
        <v>6685</v>
      </c>
      <c r="E3151" s="27" t="str">
        <f>VLOOKUP(D3151,[1]ЕНС!A:E,2,FALSE)</f>
        <v>Указатель</v>
      </c>
      <c r="F3151" s="27" t="str">
        <f>VLOOKUP(D3151,[1]ЕНС!A:E,3,FALSE)</f>
        <v>давления</v>
      </c>
      <c r="G3151" s="27" t="s">
        <v>6686</v>
      </c>
      <c r="H3151" s="27" t="s">
        <v>28</v>
      </c>
      <c r="I3151" s="27">
        <v>0</v>
      </c>
      <c r="J3151" s="27">
        <v>631010000</v>
      </c>
      <c r="K3151" s="27" t="str">
        <f>VLOOKUP(B3151,[1]ПланКаз!A3138:M6442,12,0)</f>
        <v>ҚР, ШҚО, Өскемен қ., Бажов көш., 10</v>
      </c>
      <c r="L3151" s="27" t="str">
        <f>VLOOKUP(B3151,[1]ПланКаз!A3136:M6440,13,0)</f>
        <v>Желтоқсан-Қантар</v>
      </c>
      <c r="M3151" s="27" t="str">
        <f>VLOOKUP(B3151,[1]ПланКаз!A3138:N6442,14,0)</f>
        <v>Шығыс-Қазақстан облысы, Өскемен қ.</v>
      </c>
      <c r="N3151" s="27" t="s">
        <v>60</v>
      </c>
      <c r="O3151" s="27" t="str">
        <f>VLOOKUP(B3151,[1]ПланКаз!A3137:P6441,16,0)</f>
        <v>жыл бойына өтінім бойынша</v>
      </c>
      <c r="P3151" s="27" t="s">
        <v>61</v>
      </c>
      <c r="Q3151" s="28" t="s">
        <v>480</v>
      </c>
      <c r="R3151" s="27" t="str">
        <f>VLOOKUP(B3151,[1]ПланКаз!A3136:S6440,19,0)</f>
        <v>Дана</v>
      </c>
      <c r="S3151" s="29">
        <v>6</v>
      </c>
      <c r="T3151" s="29">
        <v>4879</v>
      </c>
      <c r="U3151" s="29">
        <v>29274</v>
      </c>
      <c r="V3151" s="29">
        <v>32786.879999999997</v>
      </c>
      <c r="W3151" s="27"/>
      <c r="X3151" s="27" t="s">
        <v>64</v>
      </c>
      <c r="Y3151" s="27" t="s">
        <v>63</v>
      </c>
    </row>
    <row r="3152" spans="2:25" x14ac:dyDescent="0.2">
      <c r="B3152" s="27" t="s">
        <v>6687</v>
      </c>
      <c r="C3152" s="27" t="s">
        <v>57</v>
      </c>
      <c r="D3152" s="27" t="s">
        <v>6688</v>
      </c>
      <c r="E3152" s="27" t="str">
        <f>VLOOKUP(D3152,[1]ЕНС!A:E,2,FALSE)</f>
        <v>Указатель</v>
      </c>
      <c r="F3152" s="27" t="str">
        <f>VLOOKUP(D3152,[1]ЕНС!A:E,3,FALSE)</f>
        <v>температуры воды</v>
      </c>
      <c r="G3152" s="27" t="s">
        <v>6689</v>
      </c>
      <c r="H3152" s="27" t="s">
        <v>28</v>
      </c>
      <c r="I3152" s="27">
        <v>0</v>
      </c>
      <c r="J3152" s="27">
        <v>631010000</v>
      </c>
      <c r="K3152" s="27" t="str">
        <f>VLOOKUP(B3152,[1]ПланКаз!A3139:M6443,12,0)</f>
        <v>ҚР, ШҚО, Өскемен қ., Бажов көш., 10</v>
      </c>
      <c r="L3152" s="27" t="str">
        <f>VLOOKUP(B3152,[1]ПланКаз!A3137:M6441,13,0)</f>
        <v>Желтоқсан-Қантар</v>
      </c>
      <c r="M3152" s="27" t="str">
        <f>VLOOKUP(B3152,[1]ПланКаз!A3139:N6443,14,0)</f>
        <v>Шығыс-Қазақстан облысы, Өскемен қ.</v>
      </c>
      <c r="N3152" s="27" t="s">
        <v>60</v>
      </c>
      <c r="O3152" s="27" t="str">
        <f>VLOOKUP(B3152,[1]ПланКаз!A3138:P6442,16,0)</f>
        <v>жыл бойына өтінім бойынша</v>
      </c>
      <c r="P3152" s="27" t="s">
        <v>61</v>
      </c>
      <c r="Q3152" s="28" t="s">
        <v>480</v>
      </c>
      <c r="R3152" s="27" t="str">
        <f>VLOOKUP(B3152,[1]ПланКаз!A3137:S6441,19,0)</f>
        <v>Дана</v>
      </c>
      <c r="S3152" s="29">
        <v>6</v>
      </c>
      <c r="T3152" s="29">
        <v>5041</v>
      </c>
      <c r="U3152" s="29">
        <v>30246</v>
      </c>
      <c r="V3152" s="29">
        <v>33875.519999999997</v>
      </c>
      <c r="W3152" s="27"/>
      <c r="X3152" s="27" t="s">
        <v>64</v>
      </c>
      <c r="Y3152" s="27" t="s">
        <v>63</v>
      </c>
    </row>
    <row r="3153" spans="2:25" x14ac:dyDescent="0.2">
      <c r="B3153" s="27" t="s">
        <v>6690</v>
      </c>
      <c r="C3153" s="27" t="s">
        <v>57</v>
      </c>
      <c r="D3153" s="27" t="s">
        <v>6691</v>
      </c>
      <c r="E3153" s="27" t="str">
        <f>VLOOKUP(D3153,[1]ЕНС!A:E,2,FALSE)</f>
        <v>Указатель</v>
      </c>
      <c r="F3153" s="27" t="str">
        <f>VLOOKUP(D3153,[1]ЕНС!A:E,3,FALSE)</f>
        <v>топлива</v>
      </c>
      <c r="G3153" s="27" t="s">
        <v>6692</v>
      </c>
      <c r="H3153" s="27" t="s">
        <v>28</v>
      </c>
      <c r="I3153" s="27">
        <v>0</v>
      </c>
      <c r="J3153" s="27">
        <v>631010000</v>
      </c>
      <c r="K3153" s="27" t="str">
        <f>VLOOKUP(B3153,[1]ПланКаз!A3140:M6444,12,0)</f>
        <v>ҚР, ШҚО, Өскемен қ., Бажов көш., 10</v>
      </c>
      <c r="L3153" s="27" t="str">
        <f>VLOOKUP(B3153,[1]ПланКаз!A3138:M6442,13,0)</f>
        <v>Желтоқсан-Қантар</v>
      </c>
      <c r="M3153" s="27" t="str">
        <f>VLOOKUP(B3153,[1]ПланКаз!A3140:N6444,14,0)</f>
        <v>Шығыс-Қазақстан облысы, Өскемен қ.</v>
      </c>
      <c r="N3153" s="27" t="s">
        <v>60</v>
      </c>
      <c r="O3153" s="27" t="str">
        <f>VLOOKUP(B3153,[1]ПланКаз!A3139:P6443,16,0)</f>
        <v>жыл бойына өтінім бойынша</v>
      </c>
      <c r="P3153" s="27" t="s">
        <v>61</v>
      </c>
      <c r="Q3153" s="28" t="s">
        <v>480</v>
      </c>
      <c r="R3153" s="27" t="str">
        <f>VLOOKUP(B3153,[1]ПланКаз!A3138:S6442,19,0)</f>
        <v>Дана</v>
      </c>
      <c r="S3153" s="29">
        <v>1</v>
      </c>
      <c r="T3153" s="29">
        <v>4435</v>
      </c>
      <c r="U3153" s="29">
        <v>4435</v>
      </c>
      <c r="V3153" s="29">
        <v>4967.2</v>
      </c>
      <c r="W3153" s="27"/>
      <c r="X3153" s="27" t="s">
        <v>64</v>
      </c>
      <c r="Y3153" s="27" t="s">
        <v>63</v>
      </c>
    </row>
    <row r="3154" spans="2:25" x14ac:dyDescent="0.2">
      <c r="B3154" s="27" t="s">
        <v>6693</v>
      </c>
      <c r="C3154" s="27" t="s">
        <v>57</v>
      </c>
      <c r="D3154" s="27" t="s">
        <v>6694</v>
      </c>
      <c r="E3154" s="27" t="str">
        <f>VLOOKUP(D3154,[1]ЕНС!A:E,2,FALSE)</f>
        <v>Фара</v>
      </c>
      <c r="F3154" s="27" t="str">
        <f>VLOOKUP(D3154,[1]ЕНС!A:E,3,FALSE)</f>
        <v>левая, передняя, для легкового автомобиля, двухсекционная</v>
      </c>
      <c r="G3154" s="27" t="s">
        <v>6695</v>
      </c>
      <c r="H3154" s="27" t="s">
        <v>28</v>
      </c>
      <c r="I3154" s="27">
        <v>0</v>
      </c>
      <c r="J3154" s="27">
        <v>631010000</v>
      </c>
      <c r="K3154" s="27" t="str">
        <f>VLOOKUP(B3154,[1]ПланКаз!A3141:M6445,12,0)</f>
        <v>ҚР, ШҚО, Өскемен қ., Бажов көш., 10</v>
      </c>
      <c r="L3154" s="27" t="str">
        <f>VLOOKUP(B3154,[1]ПланКаз!A3139:M6443,13,0)</f>
        <v>Желтоқсан-Қантар</v>
      </c>
      <c r="M3154" s="27" t="str">
        <f>VLOOKUP(B3154,[1]ПланКаз!A3141:N6445,14,0)</f>
        <v>Шығыс-Қазақстан облысы, Өскемен қ.</v>
      </c>
      <c r="N3154" s="27" t="s">
        <v>60</v>
      </c>
      <c r="O3154" s="27" t="str">
        <f>VLOOKUP(B3154,[1]ПланКаз!A3140:P6444,16,0)</f>
        <v>жыл бойына өтінім бойынша</v>
      </c>
      <c r="P3154" s="27" t="s">
        <v>61</v>
      </c>
      <c r="Q3154" s="28" t="s">
        <v>480</v>
      </c>
      <c r="R3154" s="27" t="str">
        <f>VLOOKUP(B3154,[1]ПланКаз!A3139:S6443,19,0)</f>
        <v>Дана</v>
      </c>
      <c r="S3154" s="29">
        <v>9</v>
      </c>
      <c r="T3154" s="29">
        <v>8450</v>
      </c>
      <c r="U3154" s="29">
        <v>76050</v>
      </c>
      <c r="V3154" s="29">
        <v>85176</v>
      </c>
      <c r="W3154" s="27"/>
      <c r="X3154" s="27" t="s">
        <v>64</v>
      </c>
      <c r="Y3154" s="27" t="s">
        <v>63</v>
      </c>
    </row>
    <row r="3155" spans="2:25" x14ac:dyDescent="0.2">
      <c r="B3155" s="27" t="s">
        <v>6696</v>
      </c>
      <c r="C3155" s="27" t="s">
        <v>57</v>
      </c>
      <c r="D3155" s="27" t="s">
        <v>5442</v>
      </c>
      <c r="E3155" s="27" t="str">
        <f>VLOOKUP(D3155,[1]ЕНС!A:E,2,FALSE)</f>
        <v>Фильтр</v>
      </c>
      <c r="F3155" s="27" t="str">
        <f>VLOOKUP(D3155,[1]ЕНС!A:E,3,FALSE)</f>
        <v>масляный, для двигателя внутреннего сгорания, механический, сетчатый</v>
      </c>
      <c r="G3155" s="27" t="s">
        <v>6697</v>
      </c>
      <c r="H3155" s="27" t="s">
        <v>28</v>
      </c>
      <c r="I3155" s="27">
        <v>0</v>
      </c>
      <c r="J3155" s="27">
        <v>631010000</v>
      </c>
      <c r="K3155" s="27" t="str">
        <f>VLOOKUP(B3155,[1]ПланКаз!A3142:M6446,12,0)</f>
        <v>ҚР, ШҚО, Өскемен қ., Бажов көш., 10</v>
      </c>
      <c r="L3155" s="27" t="str">
        <f>VLOOKUP(B3155,[1]ПланКаз!A3140:M6444,13,0)</f>
        <v>Желтоқсан-Қантар</v>
      </c>
      <c r="M3155" s="27" t="str">
        <f>VLOOKUP(B3155,[1]ПланКаз!A3142:N6446,14,0)</f>
        <v>Шығыс-Қазақстан облысы, Өскемен қ.</v>
      </c>
      <c r="N3155" s="27" t="s">
        <v>60</v>
      </c>
      <c r="O3155" s="27" t="str">
        <f>VLOOKUP(B3155,[1]ПланКаз!A3141:P6445,16,0)</f>
        <v>жыл бойына өтінім бойынша</v>
      </c>
      <c r="P3155" s="27" t="s">
        <v>61</v>
      </c>
      <c r="Q3155" s="28" t="s">
        <v>480</v>
      </c>
      <c r="R3155" s="27" t="str">
        <f>VLOOKUP(B3155,[1]ПланКаз!A3140:S6444,19,0)</f>
        <v>Дана</v>
      </c>
      <c r="S3155" s="29">
        <v>238</v>
      </c>
      <c r="T3155" s="29">
        <v>926</v>
      </c>
      <c r="U3155" s="29">
        <v>220388</v>
      </c>
      <c r="V3155" s="29">
        <v>246834.56</v>
      </c>
      <c r="W3155" s="27"/>
      <c r="X3155" s="27" t="s">
        <v>64</v>
      </c>
      <c r="Y3155" s="27" t="s">
        <v>63</v>
      </c>
    </row>
    <row r="3156" spans="2:25" x14ac:dyDescent="0.2">
      <c r="B3156" s="27" t="s">
        <v>6698</v>
      </c>
      <c r="C3156" s="27" t="s">
        <v>57</v>
      </c>
      <c r="D3156" s="27" t="s">
        <v>6699</v>
      </c>
      <c r="E3156" s="27" t="str">
        <f>VLOOKUP(D3156,[1]ЕНС!A:E,2,FALSE)</f>
        <v>Включатель</v>
      </c>
      <c r="F3156" s="27" t="str">
        <f>VLOOKUP(D3156,[1]ЕНС!A:E,3,FALSE)</f>
        <v>однополюсный, для легкового автомобиля</v>
      </c>
      <c r="G3156" s="27" t="s">
        <v>6700</v>
      </c>
      <c r="H3156" s="27" t="s">
        <v>28</v>
      </c>
      <c r="I3156" s="27">
        <v>0</v>
      </c>
      <c r="J3156" s="27">
        <v>631010000</v>
      </c>
      <c r="K3156" s="27" t="str">
        <f>VLOOKUP(B3156,[1]ПланКаз!A3143:M6447,12,0)</f>
        <v>ҚР, ШҚО, Өскемен қ., Бажов көш., 10</v>
      </c>
      <c r="L3156" s="27" t="str">
        <f>VLOOKUP(B3156,[1]ПланКаз!A3141:M6445,13,0)</f>
        <v>Желтоқсан-Қантар</v>
      </c>
      <c r="M3156" s="27" t="str">
        <f>VLOOKUP(B3156,[1]ПланКаз!A3143:N6447,14,0)</f>
        <v>Шығыс-Қазақстан облысы, Өскемен қ.</v>
      </c>
      <c r="N3156" s="27" t="s">
        <v>60</v>
      </c>
      <c r="O3156" s="27" t="str">
        <f>VLOOKUP(B3156,[1]ПланКаз!A3142:P6446,16,0)</f>
        <v>жыл бойына өтінім бойынша</v>
      </c>
      <c r="P3156" s="27" t="s">
        <v>61</v>
      </c>
      <c r="Q3156" s="28" t="s">
        <v>480</v>
      </c>
      <c r="R3156" s="27" t="str">
        <f>VLOOKUP(B3156,[1]ПланКаз!A3141:S6445,19,0)</f>
        <v>Дана</v>
      </c>
      <c r="S3156" s="29">
        <v>11</v>
      </c>
      <c r="T3156" s="29">
        <v>396</v>
      </c>
      <c r="U3156" s="29">
        <v>4356</v>
      </c>
      <c r="V3156" s="29">
        <v>4878.72</v>
      </c>
      <c r="W3156" s="27"/>
      <c r="X3156" s="27" t="s">
        <v>64</v>
      </c>
      <c r="Y3156" s="27" t="s">
        <v>63</v>
      </c>
    </row>
    <row r="3157" spans="2:25" x14ac:dyDescent="0.2">
      <c r="B3157" s="27" t="s">
        <v>6701</v>
      </c>
      <c r="C3157" s="27" t="s">
        <v>57</v>
      </c>
      <c r="D3157" s="27" t="s">
        <v>6702</v>
      </c>
      <c r="E3157" s="27" t="str">
        <f>VLOOKUP(D3157,[1]ЕНС!A:E,2,FALSE)</f>
        <v>Фланец</v>
      </c>
      <c r="F3157" s="27" t="str">
        <f>VLOOKUP(D3157,[1]ЕНС!A:E,3,FALSE)</f>
        <v>для раздаточной коробки, для легкового автомобиля</v>
      </c>
      <c r="G3157" s="27" t="s">
        <v>6703</v>
      </c>
      <c r="H3157" s="27" t="s">
        <v>28</v>
      </c>
      <c r="I3157" s="27">
        <v>0</v>
      </c>
      <c r="J3157" s="27">
        <v>631010000</v>
      </c>
      <c r="K3157" s="27" t="str">
        <f>VLOOKUP(B3157,[1]ПланКаз!A3144:M6448,12,0)</f>
        <v>ҚР, ШҚО, Өскемен қ., Бажов көш., 10</v>
      </c>
      <c r="L3157" s="27" t="str">
        <f>VLOOKUP(B3157,[1]ПланКаз!A3142:M6446,13,0)</f>
        <v>Желтоқсан-Қантар</v>
      </c>
      <c r="M3157" s="27" t="str">
        <f>VLOOKUP(B3157,[1]ПланКаз!A3144:N6448,14,0)</f>
        <v>Шығыс-Қазақстан облысы, Өскемен қ.</v>
      </c>
      <c r="N3157" s="27" t="s">
        <v>60</v>
      </c>
      <c r="O3157" s="27" t="str">
        <f>VLOOKUP(B3157,[1]ПланКаз!A3143:P6447,16,0)</f>
        <v>жыл бойына өтінім бойынша</v>
      </c>
      <c r="P3157" s="27" t="s">
        <v>61</v>
      </c>
      <c r="Q3157" s="28" t="s">
        <v>480</v>
      </c>
      <c r="R3157" s="27" t="str">
        <f>VLOOKUP(B3157,[1]ПланКаз!A3142:S6446,19,0)</f>
        <v>Дана</v>
      </c>
      <c r="S3157" s="29">
        <v>9</v>
      </c>
      <c r="T3157" s="29">
        <v>4169</v>
      </c>
      <c r="U3157" s="29">
        <v>37521</v>
      </c>
      <c r="V3157" s="29">
        <v>42023.519999999997</v>
      </c>
      <c r="W3157" s="27"/>
      <c r="X3157" s="27" t="s">
        <v>64</v>
      </c>
      <c r="Y3157" s="27" t="s">
        <v>63</v>
      </c>
    </row>
    <row r="3158" spans="2:25" x14ac:dyDescent="0.2">
      <c r="B3158" s="27" t="s">
        <v>6704</v>
      </c>
      <c r="C3158" s="27" t="s">
        <v>57</v>
      </c>
      <c r="D3158" s="27" t="s">
        <v>6705</v>
      </c>
      <c r="E3158" s="27" t="str">
        <f>VLOOKUP(D3158,[1]ЕНС!A:E,2,FALSE)</f>
        <v>Цилиндр</v>
      </c>
      <c r="F3158" s="27" t="str">
        <f>VLOOKUP(D3158,[1]ЕНС!A:E,3,FALSE)</f>
        <v>сцепления, для легкового автомобиля</v>
      </c>
      <c r="G3158" s="27" t="s">
        <v>6706</v>
      </c>
      <c r="H3158" s="27" t="s">
        <v>28</v>
      </c>
      <c r="I3158" s="27">
        <v>0</v>
      </c>
      <c r="J3158" s="27">
        <v>631010000</v>
      </c>
      <c r="K3158" s="27" t="str">
        <f>VLOOKUP(B3158,[1]ПланКаз!A3145:M6449,12,0)</f>
        <v>ҚР, ШҚО, Өскемен қ., Бажов көш., 10</v>
      </c>
      <c r="L3158" s="27" t="str">
        <f>VLOOKUP(B3158,[1]ПланКаз!A3143:M6447,13,0)</f>
        <v>Желтоқсан-Қантар</v>
      </c>
      <c r="M3158" s="27" t="str">
        <f>VLOOKUP(B3158,[1]ПланКаз!A3145:N6449,14,0)</f>
        <v>Шығыс-Қазақстан облысы, Өскемен қ.</v>
      </c>
      <c r="N3158" s="27" t="s">
        <v>60</v>
      </c>
      <c r="O3158" s="27" t="str">
        <f>VLOOKUP(B3158,[1]ПланКаз!A3144:P6448,16,0)</f>
        <v>жыл бойына өтінім бойынша</v>
      </c>
      <c r="P3158" s="27" t="s">
        <v>61</v>
      </c>
      <c r="Q3158" s="28" t="s">
        <v>480</v>
      </c>
      <c r="R3158" s="27" t="str">
        <f>VLOOKUP(B3158,[1]ПланКаз!A3143:S6447,19,0)</f>
        <v>Дана</v>
      </c>
      <c r="S3158" s="29">
        <v>24</v>
      </c>
      <c r="T3158" s="29">
        <v>3332</v>
      </c>
      <c r="U3158" s="29">
        <v>79968</v>
      </c>
      <c r="V3158" s="29">
        <v>89564.160000000003</v>
      </c>
      <c r="W3158" s="27"/>
      <c r="X3158" s="27" t="s">
        <v>64</v>
      </c>
      <c r="Y3158" s="27" t="s">
        <v>63</v>
      </c>
    </row>
    <row r="3159" spans="2:25" x14ac:dyDescent="0.2">
      <c r="B3159" s="27" t="s">
        <v>6707</v>
      </c>
      <c r="C3159" s="27" t="s">
        <v>57</v>
      </c>
      <c r="D3159" s="27" t="s">
        <v>6708</v>
      </c>
      <c r="E3159" s="27" t="str">
        <f>VLOOKUP(D3159,[1]ЕНС!A:E,2,FALSE)</f>
        <v>Цилиндр</v>
      </c>
      <c r="F3159" s="27" t="str">
        <f>VLOOKUP(D3159,[1]ЕНС!A:E,3,FALSE)</f>
        <v>главный тормозной, для легкового автомобиля</v>
      </c>
      <c r="G3159" s="27" t="s">
        <v>6709</v>
      </c>
      <c r="H3159" s="27" t="s">
        <v>28</v>
      </c>
      <c r="I3159" s="27">
        <v>0</v>
      </c>
      <c r="J3159" s="27">
        <v>631010000</v>
      </c>
      <c r="K3159" s="27" t="str">
        <f>VLOOKUP(B3159,[1]ПланКаз!A3146:M6450,12,0)</f>
        <v>ҚР, ШҚО, Өскемен қ., Бажов көш., 10</v>
      </c>
      <c r="L3159" s="27" t="str">
        <f>VLOOKUP(B3159,[1]ПланКаз!A3144:M6448,13,0)</f>
        <v>Желтоқсан-Қантар</v>
      </c>
      <c r="M3159" s="27" t="str">
        <f>VLOOKUP(B3159,[1]ПланКаз!A3146:N6450,14,0)</f>
        <v>Шығыс-Қазақстан облысы, Өскемен қ.</v>
      </c>
      <c r="N3159" s="27" t="s">
        <v>60</v>
      </c>
      <c r="O3159" s="27" t="str">
        <f>VLOOKUP(B3159,[1]ПланКаз!A3145:P6449,16,0)</f>
        <v>жыл бойына өтінім бойынша</v>
      </c>
      <c r="P3159" s="27" t="s">
        <v>61</v>
      </c>
      <c r="Q3159" s="28" t="s">
        <v>480</v>
      </c>
      <c r="R3159" s="27" t="str">
        <f>VLOOKUP(B3159,[1]ПланКаз!A3144:S6448,19,0)</f>
        <v>Дана</v>
      </c>
      <c r="S3159" s="29">
        <v>17</v>
      </c>
      <c r="T3159" s="29">
        <v>10712</v>
      </c>
      <c r="U3159" s="29">
        <v>182104</v>
      </c>
      <c r="V3159" s="29">
        <v>203956.48000000001</v>
      </c>
      <c r="W3159" s="27"/>
      <c r="X3159" s="27" t="s">
        <v>64</v>
      </c>
      <c r="Y3159" s="27" t="s">
        <v>63</v>
      </c>
    </row>
    <row r="3160" spans="2:25" x14ac:dyDescent="0.2">
      <c r="B3160" s="27" t="s">
        <v>6710</v>
      </c>
      <c r="C3160" s="27" t="s">
        <v>57</v>
      </c>
      <c r="D3160" s="27" t="s">
        <v>6711</v>
      </c>
      <c r="E3160" s="27" t="str">
        <f>VLOOKUP(D3160,[1]ЕНС!A:E,2,FALSE)</f>
        <v>Чашка</v>
      </c>
      <c r="F3160" s="27" t="str">
        <f>VLOOKUP(D3160,[1]ЕНС!A:E,3,FALSE)</f>
        <v>опорная, пружины подвески, для легкового автомобиля, задняя</v>
      </c>
      <c r="G3160" s="27" t="s">
        <v>6712</v>
      </c>
      <c r="H3160" s="27" t="s">
        <v>28</v>
      </c>
      <c r="I3160" s="27">
        <v>0</v>
      </c>
      <c r="J3160" s="27">
        <v>631010000</v>
      </c>
      <c r="K3160" s="27" t="str">
        <f>VLOOKUP(B3160,[1]ПланКаз!A3147:M6451,12,0)</f>
        <v>ҚР, ШҚО, Өскемен қ., Бажов көш., 10</v>
      </c>
      <c r="L3160" s="27" t="str">
        <f>VLOOKUP(B3160,[1]ПланКаз!A3145:M6449,13,0)</f>
        <v>Желтоқсан-Қантар</v>
      </c>
      <c r="M3160" s="27" t="str">
        <f>VLOOKUP(B3160,[1]ПланКаз!A3147:N6451,14,0)</f>
        <v>Шығыс-Қазақстан облысы, Өскемен қ.</v>
      </c>
      <c r="N3160" s="27" t="s">
        <v>60</v>
      </c>
      <c r="O3160" s="27" t="str">
        <f>VLOOKUP(B3160,[1]ПланКаз!A3146:P6450,16,0)</f>
        <v>жыл бойына өтінім бойынша</v>
      </c>
      <c r="P3160" s="27" t="s">
        <v>61</v>
      </c>
      <c r="Q3160" s="28" t="s">
        <v>480</v>
      </c>
      <c r="R3160" s="27" t="str">
        <f>VLOOKUP(B3160,[1]ПланКаз!A3145:S6449,19,0)</f>
        <v>Дана</v>
      </c>
      <c r="S3160" s="29">
        <v>52</v>
      </c>
      <c r="T3160" s="29">
        <v>476</v>
      </c>
      <c r="U3160" s="29">
        <v>24752</v>
      </c>
      <c r="V3160" s="29">
        <v>27722.240000000002</v>
      </c>
      <c r="W3160" s="27"/>
      <c r="X3160" s="27" t="s">
        <v>64</v>
      </c>
      <c r="Y3160" s="27" t="s">
        <v>63</v>
      </c>
    </row>
    <row r="3161" spans="2:25" x14ac:dyDescent="0.2">
      <c r="B3161" s="27" t="s">
        <v>6713</v>
      </c>
      <c r="C3161" s="27" t="s">
        <v>57</v>
      </c>
      <c r="D3161" s="27" t="s">
        <v>6714</v>
      </c>
      <c r="E3161" s="27" t="str">
        <f>VLOOKUP(D3161,[1]ЕНС!A:E,2,FALSE)</f>
        <v>Механизм</v>
      </c>
      <c r="F3161" s="27" t="str">
        <f>VLOOKUP(D3161,[1]ЕНС!A:E,3,FALSE)</f>
        <v>рулевой, для легкового автомобиля, с червяком и роликом, с усилителем</v>
      </c>
      <c r="G3161" s="27" t="s">
        <v>6715</v>
      </c>
      <c r="H3161" s="27" t="s">
        <v>28</v>
      </c>
      <c r="I3161" s="27">
        <v>0</v>
      </c>
      <c r="J3161" s="27">
        <v>631010000</v>
      </c>
      <c r="K3161" s="27" t="str">
        <f>VLOOKUP(B3161,[1]ПланКаз!A3148:M6452,12,0)</f>
        <v>ҚР, ШҚО, Өскемен қ., Бажов көш., 10</v>
      </c>
      <c r="L3161" s="27" t="str">
        <f>VLOOKUP(B3161,[1]ПланКаз!A3146:M6450,13,0)</f>
        <v>Желтоқсан-Қантар</v>
      </c>
      <c r="M3161" s="27" t="str">
        <f>VLOOKUP(B3161,[1]ПланКаз!A3148:N6452,14,0)</f>
        <v>Шығыс-Қазақстан облысы, Өскемен қ.</v>
      </c>
      <c r="N3161" s="27" t="s">
        <v>60</v>
      </c>
      <c r="O3161" s="27" t="str">
        <f>VLOOKUP(B3161,[1]ПланКаз!A3147:P6451,16,0)</f>
        <v>жыл бойына өтінім бойынша</v>
      </c>
      <c r="P3161" s="27" t="s">
        <v>61</v>
      </c>
      <c r="Q3161" s="28" t="s">
        <v>480</v>
      </c>
      <c r="R3161" s="27" t="str">
        <f>VLOOKUP(B3161,[1]ПланКаз!A3146:S6450,19,0)</f>
        <v>Дана</v>
      </c>
      <c r="S3161" s="29">
        <v>4</v>
      </c>
      <c r="T3161" s="29">
        <v>20770</v>
      </c>
      <c r="U3161" s="29">
        <v>83080</v>
      </c>
      <c r="V3161" s="29">
        <v>93049.600000000006</v>
      </c>
      <c r="W3161" s="27"/>
      <c r="X3161" s="27" t="s">
        <v>64</v>
      </c>
      <c r="Y3161" s="27" t="s">
        <v>63</v>
      </c>
    </row>
    <row r="3162" spans="2:25" x14ac:dyDescent="0.2">
      <c r="B3162" s="27" t="s">
        <v>6716</v>
      </c>
      <c r="C3162" s="27" t="s">
        <v>57</v>
      </c>
      <c r="D3162" s="27" t="s">
        <v>6717</v>
      </c>
      <c r="E3162" s="27" t="str">
        <f>VLOOKUP(D3162,[1]ЕНС!A:E,2,FALSE)</f>
        <v>Шайба</v>
      </c>
      <c r="F3162" s="27" t="str">
        <f>VLOOKUP(D3162,[1]ЕНС!A:E,3,FALSE)</f>
        <v>упорная, для блока шестерен, для легкового автомобиля</v>
      </c>
      <c r="G3162" s="27" t="s">
        <v>6718</v>
      </c>
      <c r="H3162" s="27" t="s">
        <v>28</v>
      </c>
      <c r="I3162" s="27">
        <v>0</v>
      </c>
      <c r="J3162" s="27">
        <v>631010000</v>
      </c>
      <c r="K3162" s="27" t="str">
        <f>VLOOKUP(B3162,[1]ПланКаз!A3149:M6453,12,0)</f>
        <v>ҚР, ШҚО, Өскемен қ., Бажов көш., 10</v>
      </c>
      <c r="L3162" s="27" t="str">
        <f>VLOOKUP(B3162,[1]ПланКаз!A3147:M6451,13,0)</f>
        <v>Желтоқсан-Қантар</v>
      </c>
      <c r="M3162" s="27" t="str">
        <f>VLOOKUP(B3162,[1]ПланКаз!A3149:N6453,14,0)</f>
        <v>Шығыс-Қазақстан облысы, Өскемен қ.</v>
      </c>
      <c r="N3162" s="27" t="s">
        <v>60</v>
      </c>
      <c r="O3162" s="27" t="str">
        <f>VLOOKUP(B3162,[1]ПланКаз!A3148:P6452,16,0)</f>
        <v>жыл бойына өтінім бойынша</v>
      </c>
      <c r="P3162" s="27" t="s">
        <v>61</v>
      </c>
      <c r="Q3162" s="28" t="s">
        <v>480</v>
      </c>
      <c r="R3162" s="27" t="str">
        <f>VLOOKUP(B3162,[1]ПланКаз!A3147:S6451,19,0)</f>
        <v>Дана</v>
      </c>
      <c r="S3162" s="29">
        <v>3</v>
      </c>
      <c r="T3162" s="29">
        <v>1436</v>
      </c>
      <c r="U3162" s="29">
        <v>4308</v>
      </c>
      <c r="V3162" s="29">
        <v>4824.96</v>
      </c>
      <c r="W3162" s="27"/>
      <c r="X3162" s="27" t="s">
        <v>64</v>
      </c>
      <c r="Y3162" s="27" t="s">
        <v>63</v>
      </c>
    </row>
    <row r="3163" spans="2:25" x14ac:dyDescent="0.2">
      <c r="B3163" s="27" t="s">
        <v>6719</v>
      </c>
      <c r="C3163" s="27" t="s">
        <v>57</v>
      </c>
      <c r="D3163" s="27" t="s">
        <v>6720</v>
      </c>
      <c r="E3163" s="27" t="str">
        <f>VLOOKUP(D3163,[1]ЕНС!A:E,2,FALSE)</f>
        <v>Шатун</v>
      </c>
      <c r="F3163" s="27" t="str">
        <f>VLOOKUP(D3163,[1]ЕНС!A:E,3,FALSE)</f>
        <v>для двигателя внутреннего сгорания</v>
      </c>
      <c r="G3163" s="27" t="s">
        <v>6721</v>
      </c>
      <c r="H3163" s="27" t="s">
        <v>28</v>
      </c>
      <c r="I3163" s="27">
        <v>0</v>
      </c>
      <c r="J3163" s="27">
        <v>631010000</v>
      </c>
      <c r="K3163" s="27" t="str">
        <f>VLOOKUP(B3163,[1]ПланКаз!A3150:M6454,12,0)</f>
        <v>ҚР, ШҚО, Өскемен қ., Бажов көш., 10</v>
      </c>
      <c r="L3163" s="27" t="str">
        <f>VLOOKUP(B3163,[1]ПланКаз!A3148:M6452,13,0)</f>
        <v>Желтоқсан-Қантар</v>
      </c>
      <c r="M3163" s="27" t="str">
        <f>VLOOKUP(B3163,[1]ПланКаз!A3150:N6454,14,0)</f>
        <v>Шығыс-Қазақстан облысы, Өскемен қ.</v>
      </c>
      <c r="N3163" s="27" t="s">
        <v>60</v>
      </c>
      <c r="O3163" s="27" t="str">
        <f>VLOOKUP(B3163,[1]ПланКаз!A3149:P6453,16,0)</f>
        <v>жыл бойына өтінім бойынша</v>
      </c>
      <c r="P3163" s="27" t="s">
        <v>61</v>
      </c>
      <c r="Q3163" s="28" t="s">
        <v>480</v>
      </c>
      <c r="R3163" s="27" t="str">
        <f>VLOOKUP(B3163,[1]ПланКаз!A3148:S6452,19,0)</f>
        <v>Дана</v>
      </c>
      <c r="S3163" s="29">
        <v>4</v>
      </c>
      <c r="T3163" s="29">
        <v>6346</v>
      </c>
      <c r="U3163" s="29">
        <v>25384</v>
      </c>
      <c r="V3163" s="29">
        <v>28430.080000000002</v>
      </c>
      <c r="W3163" s="27"/>
      <c r="X3163" s="27" t="s">
        <v>64</v>
      </c>
      <c r="Y3163" s="27" t="s">
        <v>63</v>
      </c>
    </row>
    <row r="3164" spans="2:25" x14ac:dyDescent="0.2">
      <c r="B3164" s="27" t="s">
        <v>6722</v>
      </c>
      <c r="C3164" s="27" t="s">
        <v>57</v>
      </c>
      <c r="D3164" s="27" t="s">
        <v>6723</v>
      </c>
      <c r="E3164" s="27" t="str">
        <f>VLOOKUP(D3164,[1]ЕНС!A:E,2,FALSE)</f>
        <v>Шестерня</v>
      </c>
      <c r="F3164" s="27" t="str">
        <f>VLOOKUP(D3164,[1]ЕНС!A:E,3,FALSE)</f>
        <v>заднего хода, для легкового автомобиля</v>
      </c>
      <c r="G3164" s="27" t="s">
        <v>6724</v>
      </c>
      <c r="H3164" s="27" t="s">
        <v>28</v>
      </c>
      <c r="I3164" s="27">
        <v>0</v>
      </c>
      <c r="J3164" s="27">
        <v>631010000</v>
      </c>
      <c r="K3164" s="27" t="str">
        <f>VLOOKUP(B3164,[1]ПланКаз!A3151:M6455,12,0)</f>
        <v>ҚР, ШҚО, Өскемен қ., Бажов көш., 10</v>
      </c>
      <c r="L3164" s="27" t="str">
        <f>VLOOKUP(B3164,[1]ПланКаз!A3149:M6453,13,0)</f>
        <v>Желтоқсан-Қантар</v>
      </c>
      <c r="M3164" s="27" t="str">
        <f>VLOOKUP(B3164,[1]ПланКаз!A3151:N6455,14,0)</f>
        <v>Шығыс-Қазақстан облысы, Өскемен қ.</v>
      </c>
      <c r="N3164" s="27" t="s">
        <v>60</v>
      </c>
      <c r="O3164" s="27" t="str">
        <f>VLOOKUP(B3164,[1]ПланКаз!A3150:P6454,16,0)</f>
        <v>жыл бойына өтінім бойынша</v>
      </c>
      <c r="P3164" s="27" t="s">
        <v>61</v>
      </c>
      <c r="Q3164" s="28" t="s">
        <v>480</v>
      </c>
      <c r="R3164" s="27" t="str">
        <f>VLOOKUP(B3164,[1]ПланКаз!A3149:S6453,19,0)</f>
        <v>Дана</v>
      </c>
      <c r="S3164" s="29">
        <v>8</v>
      </c>
      <c r="T3164" s="29">
        <v>7538</v>
      </c>
      <c r="U3164" s="29">
        <v>60304</v>
      </c>
      <c r="V3164" s="29">
        <v>67540.479999999996</v>
      </c>
      <c r="W3164" s="27"/>
      <c r="X3164" s="27" t="s">
        <v>64</v>
      </c>
      <c r="Y3164" s="27" t="s">
        <v>63</v>
      </c>
    </row>
    <row r="3165" spans="2:25" x14ac:dyDescent="0.2">
      <c r="B3165" s="27" t="s">
        <v>6725</v>
      </c>
      <c r="C3165" s="27" t="s">
        <v>57</v>
      </c>
      <c r="D3165" s="27" t="s">
        <v>6723</v>
      </c>
      <c r="E3165" s="27" t="str">
        <f>VLOOKUP(D3165,[1]ЕНС!A:E,2,FALSE)</f>
        <v>Шестерня</v>
      </c>
      <c r="F3165" s="27" t="str">
        <f>VLOOKUP(D3165,[1]ЕНС!A:E,3,FALSE)</f>
        <v>заднего хода, для легкового автомобиля</v>
      </c>
      <c r="G3165" s="27" t="s">
        <v>6726</v>
      </c>
      <c r="H3165" s="27" t="s">
        <v>28</v>
      </c>
      <c r="I3165" s="27">
        <v>0</v>
      </c>
      <c r="J3165" s="27">
        <v>631010000</v>
      </c>
      <c r="K3165" s="27" t="str">
        <f>VLOOKUP(B3165,[1]ПланКаз!A3152:M6456,12,0)</f>
        <v>ҚР, ШҚО, Өскемен қ., Бажов көш., 10</v>
      </c>
      <c r="L3165" s="27" t="str">
        <f>VLOOKUP(B3165,[1]ПланКаз!A3150:M6454,13,0)</f>
        <v>Желтоқсан-Қантар</v>
      </c>
      <c r="M3165" s="27" t="str">
        <f>VLOOKUP(B3165,[1]ПланКаз!A3152:N6456,14,0)</f>
        <v>Шығыс-Қазақстан облысы, Өскемен қ.</v>
      </c>
      <c r="N3165" s="27" t="s">
        <v>60</v>
      </c>
      <c r="O3165" s="27" t="str">
        <f>VLOOKUP(B3165,[1]ПланКаз!A3151:P6455,16,0)</f>
        <v>жыл бойына өтінім бойынша</v>
      </c>
      <c r="P3165" s="27" t="s">
        <v>61</v>
      </c>
      <c r="Q3165" s="28" t="s">
        <v>480</v>
      </c>
      <c r="R3165" s="27" t="str">
        <f>VLOOKUP(B3165,[1]ПланКаз!A3150:S6454,19,0)</f>
        <v>Дана</v>
      </c>
      <c r="S3165" s="29">
        <v>14</v>
      </c>
      <c r="T3165" s="29">
        <v>9761</v>
      </c>
      <c r="U3165" s="29">
        <v>136654</v>
      </c>
      <c r="V3165" s="29">
        <v>153052.48000000001</v>
      </c>
      <c r="W3165" s="27"/>
      <c r="X3165" s="27" t="s">
        <v>64</v>
      </c>
      <c r="Y3165" s="27" t="s">
        <v>63</v>
      </c>
    </row>
    <row r="3166" spans="2:25" x14ac:dyDescent="0.2">
      <c r="B3166" s="27" t="s">
        <v>6727</v>
      </c>
      <c r="C3166" s="27" t="s">
        <v>57</v>
      </c>
      <c r="D3166" s="27" t="s">
        <v>6728</v>
      </c>
      <c r="E3166" s="27" t="str">
        <f>VLOOKUP(D3166,[1]ЕНС!A:E,2,FALSE)</f>
        <v>Звездочка</v>
      </c>
      <c r="F3166" s="27" t="str">
        <f>VLOOKUP(D3166,[1]ЕНС!A:E,3,FALSE)</f>
        <v>для легкового автомобиля, для распределительного вала</v>
      </c>
      <c r="G3166" s="27" t="s">
        <v>6729</v>
      </c>
      <c r="H3166" s="27" t="s">
        <v>28</v>
      </c>
      <c r="I3166" s="27">
        <v>0</v>
      </c>
      <c r="J3166" s="27">
        <v>631010000</v>
      </c>
      <c r="K3166" s="27" t="str">
        <f>VLOOKUP(B3166,[1]ПланКаз!A3153:M6457,12,0)</f>
        <v>ҚР, ШҚО, Өскемен қ., Бажов көш., 10</v>
      </c>
      <c r="L3166" s="27" t="str">
        <f>VLOOKUP(B3166,[1]ПланКаз!A3151:M6455,13,0)</f>
        <v>Желтоқсан-Қантар</v>
      </c>
      <c r="M3166" s="27" t="str">
        <f>VLOOKUP(B3166,[1]ПланКаз!A3153:N6457,14,0)</f>
        <v>Шығыс-Қазақстан облысы, Өскемен қ.</v>
      </c>
      <c r="N3166" s="27" t="s">
        <v>60</v>
      </c>
      <c r="O3166" s="27" t="str">
        <f>VLOOKUP(B3166,[1]ПланКаз!A3152:P6456,16,0)</f>
        <v>жыл бойына өтінім бойынша</v>
      </c>
      <c r="P3166" s="27" t="s">
        <v>61</v>
      </c>
      <c r="Q3166" s="28" t="s">
        <v>480</v>
      </c>
      <c r="R3166" s="27" t="str">
        <f>VLOOKUP(B3166,[1]ПланКаз!A3151:S6455,19,0)</f>
        <v>Дана</v>
      </c>
      <c r="S3166" s="29">
        <v>7</v>
      </c>
      <c r="T3166" s="29">
        <v>6904</v>
      </c>
      <c r="U3166" s="29">
        <v>48328</v>
      </c>
      <c r="V3166" s="29">
        <v>54127.360000000001</v>
      </c>
      <c r="W3166" s="27"/>
      <c r="X3166" s="27" t="s">
        <v>64</v>
      </c>
      <c r="Y3166" s="27" t="s">
        <v>63</v>
      </c>
    </row>
    <row r="3167" spans="2:25" x14ac:dyDescent="0.2">
      <c r="B3167" s="27" t="s">
        <v>6730</v>
      </c>
      <c r="C3167" s="27" t="s">
        <v>57</v>
      </c>
      <c r="D3167" s="27" t="s">
        <v>6323</v>
      </c>
      <c r="E3167" s="27" t="str">
        <f>VLOOKUP(D3167,[1]ЕНС!A:E,2,FALSE)</f>
        <v>Муфта</v>
      </c>
      <c r="F3167" s="27" t="str">
        <f>VLOOKUP(D3167,[1]ЕНС!A:E,3,FALSE)</f>
        <v>синхронизатора коробки передач, для легкового автомобиля</v>
      </c>
      <c r="G3167" s="27" t="s">
        <v>6731</v>
      </c>
      <c r="H3167" s="27" t="s">
        <v>28</v>
      </c>
      <c r="I3167" s="27">
        <v>0</v>
      </c>
      <c r="J3167" s="27">
        <v>631010000</v>
      </c>
      <c r="K3167" s="27" t="str">
        <f>VLOOKUP(B3167,[1]ПланКаз!A3154:M6458,12,0)</f>
        <v>ҚР, ШҚО, Өскемен қ., Бажов көш., 10</v>
      </c>
      <c r="L3167" s="27" t="str">
        <f>VLOOKUP(B3167,[1]ПланКаз!A3152:M6456,13,0)</f>
        <v>Желтоқсан-Қантар</v>
      </c>
      <c r="M3167" s="27" t="str">
        <f>VLOOKUP(B3167,[1]ПланКаз!A3154:N6458,14,0)</f>
        <v>Шығыс-Қазақстан облысы, Өскемен қ.</v>
      </c>
      <c r="N3167" s="27" t="s">
        <v>60</v>
      </c>
      <c r="O3167" s="27" t="str">
        <f>VLOOKUP(B3167,[1]ПланКаз!A3153:P6457,16,0)</f>
        <v>жыл бойына өтінім бойынша</v>
      </c>
      <c r="P3167" s="27" t="s">
        <v>61</v>
      </c>
      <c r="Q3167" s="28" t="s">
        <v>480</v>
      </c>
      <c r="R3167" s="27" t="str">
        <f>VLOOKUP(B3167,[1]ПланКаз!A3152:S6456,19,0)</f>
        <v>Дана</v>
      </c>
      <c r="S3167" s="29">
        <v>4</v>
      </c>
      <c r="T3167" s="29">
        <v>10793</v>
      </c>
      <c r="U3167" s="29">
        <v>43172</v>
      </c>
      <c r="V3167" s="29">
        <v>48352.639999999999</v>
      </c>
      <c r="W3167" s="27"/>
      <c r="X3167" s="27" t="s">
        <v>64</v>
      </c>
      <c r="Y3167" s="27" t="s">
        <v>63</v>
      </c>
    </row>
    <row r="3168" spans="2:25" x14ac:dyDescent="0.2">
      <c r="B3168" s="27" t="s">
        <v>6732</v>
      </c>
      <c r="C3168" s="27" t="s">
        <v>57</v>
      </c>
      <c r="D3168" s="27" t="s">
        <v>5424</v>
      </c>
      <c r="E3168" s="27" t="str">
        <f>VLOOKUP(D3168,[1]ЕНС!A:E,2,FALSE)</f>
        <v>Шкворень</v>
      </c>
      <c r="F3168" s="27" t="str">
        <f>VLOOKUP(D3168,[1]ЕНС!A:E,3,FALSE)</f>
        <v>для легкового автомобиля</v>
      </c>
      <c r="G3168" s="27" t="s">
        <v>6733</v>
      </c>
      <c r="H3168" s="27" t="s">
        <v>28</v>
      </c>
      <c r="I3168" s="27">
        <v>0</v>
      </c>
      <c r="J3168" s="27">
        <v>631010000</v>
      </c>
      <c r="K3168" s="27" t="str">
        <f>VLOOKUP(B3168,[1]ПланКаз!A3155:M6459,12,0)</f>
        <v>ҚР, ШҚО, Өскемен қ., Бажов көш., 10</v>
      </c>
      <c r="L3168" s="27" t="str">
        <f>VLOOKUP(B3168,[1]ПланКаз!A3153:M6457,13,0)</f>
        <v>Желтоқсан-Қантар</v>
      </c>
      <c r="M3168" s="27" t="str">
        <f>VLOOKUP(B3168,[1]ПланКаз!A3155:N6459,14,0)</f>
        <v>Шығыс-Қазақстан облысы, Өскемен қ.</v>
      </c>
      <c r="N3168" s="27" t="s">
        <v>60</v>
      </c>
      <c r="O3168" s="27" t="str">
        <f>VLOOKUP(B3168,[1]ПланКаз!A3154:P6458,16,0)</f>
        <v>жыл бойына өтінім бойынша</v>
      </c>
      <c r="P3168" s="27" t="s">
        <v>61</v>
      </c>
      <c r="Q3168" s="28" t="s">
        <v>480</v>
      </c>
      <c r="R3168" s="27" t="str">
        <f>VLOOKUP(B3168,[1]ПланКаз!A3153:S6457,19,0)</f>
        <v>Комплект</v>
      </c>
      <c r="S3168" s="29">
        <v>51</v>
      </c>
      <c r="T3168" s="29">
        <v>6666</v>
      </c>
      <c r="U3168" s="29">
        <v>339966</v>
      </c>
      <c r="V3168" s="29">
        <v>380761.92</v>
      </c>
      <c r="W3168" s="27"/>
      <c r="X3168" s="27" t="s">
        <v>64</v>
      </c>
      <c r="Y3168" s="27" t="s">
        <v>63</v>
      </c>
    </row>
    <row r="3169" spans="2:25" x14ac:dyDescent="0.2">
      <c r="B3169" s="27" t="s">
        <v>6734</v>
      </c>
      <c r="C3169" s="27" t="s">
        <v>57</v>
      </c>
      <c r="D3169" s="27" t="s">
        <v>5857</v>
      </c>
      <c r="E3169" s="27" t="str">
        <f>VLOOKUP(D3169,[1]ЕНС!A:E,2,FALSE)</f>
        <v>Шкив</v>
      </c>
      <c r="F3169" s="27" t="str">
        <f>VLOOKUP(D3169,[1]ЕНС!A:E,3,FALSE)</f>
        <v>для водяного насоса, для грузового автомобиля</v>
      </c>
      <c r="G3169" s="27" t="s">
        <v>6735</v>
      </c>
      <c r="H3169" s="27" t="s">
        <v>28</v>
      </c>
      <c r="I3169" s="27">
        <v>0</v>
      </c>
      <c r="J3169" s="27">
        <v>631010000</v>
      </c>
      <c r="K3169" s="27" t="str">
        <f>VLOOKUP(B3169,[1]ПланКаз!A3156:M6460,12,0)</f>
        <v>ҚР, ШҚО, Өскемен қ., Бажов көш., 10</v>
      </c>
      <c r="L3169" s="27" t="str">
        <f>VLOOKUP(B3169,[1]ПланКаз!A3154:M6458,13,0)</f>
        <v>Желтоқсан-Қантар</v>
      </c>
      <c r="M3169" s="27" t="str">
        <f>VLOOKUP(B3169,[1]ПланКаз!A3156:N6460,14,0)</f>
        <v>Шығыс-Қазақстан облысы, Өскемен қ.</v>
      </c>
      <c r="N3169" s="27" t="s">
        <v>60</v>
      </c>
      <c r="O3169" s="27" t="str">
        <f>VLOOKUP(B3169,[1]ПланКаз!A3155:P6459,16,0)</f>
        <v>жыл бойына өтінім бойынша</v>
      </c>
      <c r="P3169" s="27" t="s">
        <v>61</v>
      </c>
      <c r="Q3169" s="28" t="s">
        <v>480</v>
      </c>
      <c r="R3169" s="27" t="str">
        <f>VLOOKUP(B3169,[1]ПланКаз!A3154:S6458,19,0)</f>
        <v>Дана</v>
      </c>
      <c r="S3169" s="29">
        <v>1</v>
      </c>
      <c r="T3169" s="29">
        <v>3692</v>
      </c>
      <c r="U3169" s="29">
        <v>3692</v>
      </c>
      <c r="V3169" s="29">
        <v>4135.04</v>
      </c>
      <c r="W3169" s="27"/>
      <c r="X3169" s="27" t="s">
        <v>64</v>
      </c>
      <c r="Y3169" s="27" t="s">
        <v>63</v>
      </c>
    </row>
    <row r="3170" spans="2:25" x14ac:dyDescent="0.2">
      <c r="B3170" s="27" t="s">
        <v>6736</v>
      </c>
      <c r="C3170" s="27" t="s">
        <v>57</v>
      </c>
      <c r="D3170" s="27" t="s">
        <v>6464</v>
      </c>
      <c r="E3170" s="27" t="str">
        <f>VLOOKUP(D3170,[1]ЕНС!A:E,2,FALSE)</f>
        <v>Коробка передач</v>
      </c>
      <c r="F3170" s="27" t="str">
        <f>VLOOKUP(D3170,[1]ЕНС!A:E,3,FALSE)</f>
        <v>механическая, для легкового автомобиля, четырехступенчатая, двухвальная</v>
      </c>
      <c r="G3170" s="27" t="s">
        <v>6737</v>
      </c>
      <c r="H3170" s="27" t="s">
        <v>28</v>
      </c>
      <c r="I3170" s="27">
        <v>0</v>
      </c>
      <c r="J3170" s="27">
        <v>631010000</v>
      </c>
      <c r="K3170" s="27" t="str">
        <f>VLOOKUP(B3170,[1]ПланКаз!A3157:M6461,12,0)</f>
        <v>ҚР, ШҚО, Өскемен қ., Бажов көш., 10</v>
      </c>
      <c r="L3170" s="27" t="str">
        <f>VLOOKUP(B3170,[1]ПланКаз!A3155:M6459,13,0)</f>
        <v>Желтоқсан-Қантар</v>
      </c>
      <c r="M3170" s="27" t="str">
        <f>VLOOKUP(B3170,[1]ПланКаз!A3157:N6461,14,0)</f>
        <v>Шығыс-Қазақстан облысы, Өскемен қ.</v>
      </c>
      <c r="N3170" s="27" t="s">
        <v>60</v>
      </c>
      <c r="O3170" s="27" t="str">
        <f>VLOOKUP(B3170,[1]ПланКаз!A3156:P6460,16,0)</f>
        <v>жыл бойына өтінім бойынша</v>
      </c>
      <c r="P3170" s="27" t="s">
        <v>61</v>
      </c>
      <c r="Q3170" s="28" t="s">
        <v>480</v>
      </c>
      <c r="R3170" s="27" t="str">
        <f>VLOOKUP(B3170,[1]ПланКаз!A3155:S6459,19,0)</f>
        <v>Дана</v>
      </c>
      <c r="S3170" s="29">
        <v>1</v>
      </c>
      <c r="T3170" s="29">
        <v>215280</v>
      </c>
      <c r="U3170" s="29">
        <v>215280</v>
      </c>
      <c r="V3170" s="29">
        <v>241113.60000000001</v>
      </c>
      <c r="W3170" s="27"/>
      <c r="X3170" s="27" t="s">
        <v>64</v>
      </c>
      <c r="Y3170" s="27" t="s">
        <v>63</v>
      </c>
    </row>
    <row r="3171" spans="2:25" x14ac:dyDescent="0.2">
      <c r="B3171" s="27" t="s">
        <v>6738</v>
      </c>
      <c r="C3171" s="27" t="s">
        <v>57</v>
      </c>
      <c r="D3171" s="27" t="s">
        <v>5596</v>
      </c>
      <c r="E3171" s="27" t="str">
        <f>VLOOKUP(D3171,[1]ЕНС!A:E,2,FALSE)</f>
        <v>Шланг</v>
      </c>
      <c r="F3171" s="27" t="str">
        <f>VLOOKUP(D3171,[1]ЕНС!A:E,3,FALSE)</f>
        <v>гидроусилителя, резиновый, автомобильный</v>
      </c>
      <c r="G3171" s="27" t="s">
        <v>6739</v>
      </c>
      <c r="H3171" s="27" t="s">
        <v>28</v>
      </c>
      <c r="I3171" s="27">
        <v>0</v>
      </c>
      <c r="J3171" s="27">
        <v>631010000</v>
      </c>
      <c r="K3171" s="27" t="str">
        <f>VLOOKUP(B3171,[1]ПланКаз!A3158:M6462,12,0)</f>
        <v>ҚР, ШҚО, Өскемен қ., Бажов көш., 10</v>
      </c>
      <c r="L3171" s="27" t="str">
        <f>VLOOKUP(B3171,[1]ПланКаз!A3156:M6460,13,0)</f>
        <v>Желтоқсан-Қантар</v>
      </c>
      <c r="M3171" s="27" t="str">
        <f>VLOOKUP(B3171,[1]ПланКаз!A3158:N6462,14,0)</f>
        <v>Шығыс-Қазақстан облысы, Өскемен қ.</v>
      </c>
      <c r="N3171" s="27" t="s">
        <v>60</v>
      </c>
      <c r="O3171" s="27" t="str">
        <f>VLOOKUP(B3171,[1]ПланКаз!A3157:P6461,16,0)</f>
        <v>жыл бойына өтінім бойынша</v>
      </c>
      <c r="P3171" s="27" t="s">
        <v>61</v>
      </c>
      <c r="Q3171" s="28" t="s">
        <v>480</v>
      </c>
      <c r="R3171" s="27" t="str">
        <f>VLOOKUP(B3171,[1]ПланКаз!A3156:S6460,19,0)</f>
        <v>Дана</v>
      </c>
      <c r="S3171" s="29">
        <v>3</v>
      </c>
      <c r="T3171" s="29">
        <v>5852</v>
      </c>
      <c r="U3171" s="29">
        <v>17556</v>
      </c>
      <c r="V3171" s="29">
        <v>19662.72</v>
      </c>
      <c r="W3171" s="27"/>
      <c r="X3171" s="27" t="s">
        <v>64</v>
      </c>
      <c r="Y3171" s="27" t="s">
        <v>63</v>
      </c>
    </row>
    <row r="3172" spans="2:25" x14ac:dyDescent="0.2">
      <c r="B3172" s="27" t="s">
        <v>6740</v>
      </c>
      <c r="C3172" s="27" t="s">
        <v>57</v>
      </c>
      <c r="D3172" s="27" t="s">
        <v>6741</v>
      </c>
      <c r="E3172" s="27" t="str">
        <f>VLOOKUP(D3172,[1]ЕНС!A:E,2,FALSE)</f>
        <v>Шланг</v>
      </c>
      <c r="F3172" s="27" t="str">
        <f>VLOOKUP(D3172,[1]ЕНС!A:E,3,FALSE)</f>
        <v>топливный, для подачи жидкостей: бензина авиационного, бензина автомобильного, топлива, резиновый, размер 14х23-16, ГОСТ 10362-76</v>
      </c>
      <c r="G3172" s="27" t="s">
        <v>6742</v>
      </c>
      <c r="H3172" s="27" t="s">
        <v>28</v>
      </c>
      <c r="I3172" s="27">
        <v>0</v>
      </c>
      <c r="J3172" s="27">
        <v>631010000</v>
      </c>
      <c r="K3172" s="27" t="str">
        <f>VLOOKUP(B3172,[1]ПланКаз!A3159:M6463,12,0)</f>
        <v>ҚР, ШҚО, Өскемен қ., Бажов көш., 10</v>
      </c>
      <c r="L3172" s="27" t="str">
        <f>VLOOKUP(B3172,[1]ПланКаз!A3157:M6461,13,0)</f>
        <v>Желтоқсан-Қантар</v>
      </c>
      <c r="M3172" s="27" t="str">
        <f>VLOOKUP(B3172,[1]ПланКаз!A3159:N6463,14,0)</f>
        <v>Шығыс-Қазақстан облысы, Өскемен қ.</v>
      </c>
      <c r="N3172" s="27" t="s">
        <v>60</v>
      </c>
      <c r="O3172" s="27" t="str">
        <f>VLOOKUP(B3172,[1]ПланКаз!A3158:P6462,16,0)</f>
        <v>жыл бойына өтінім бойынша</v>
      </c>
      <c r="P3172" s="27" t="s">
        <v>61</v>
      </c>
      <c r="Q3172" s="28" t="s">
        <v>333</v>
      </c>
      <c r="R3172" s="27" t="str">
        <f>VLOOKUP(B3172,[1]ПланКаз!A3157:S6461,19,0)</f>
        <v>метр бойы</v>
      </c>
      <c r="S3172" s="29">
        <v>28</v>
      </c>
      <c r="T3172" s="29">
        <v>1436</v>
      </c>
      <c r="U3172" s="29">
        <v>40208</v>
      </c>
      <c r="V3172" s="29">
        <v>45032.959999999999</v>
      </c>
      <c r="W3172" s="27"/>
      <c r="X3172" s="27" t="s">
        <v>64</v>
      </c>
      <c r="Y3172" s="27" t="s">
        <v>63</v>
      </c>
    </row>
    <row r="3173" spans="2:25" x14ac:dyDescent="0.2">
      <c r="B3173" s="27" t="s">
        <v>6743</v>
      </c>
      <c r="C3173" s="27" t="s">
        <v>57</v>
      </c>
      <c r="D3173" s="27" t="s">
        <v>5439</v>
      </c>
      <c r="E3173" s="27" t="str">
        <f>VLOOKUP(D3173,[1]ЕНС!A:E,2,FALSE)</f>
        <v>Муфта</v>
      </c>
      <c r="F3173" s="27" t="str">
        <f>VLOOKUP(D3173,[1]ЕНС!A:E,3,FALSE)</f>
        <v>сцепления, для легкового автомобиля</v>
      </c>
      <c r="G3173" s="27" t="s">
        <v>6744</v>
      </c>
      <c r="H3173" s="27" t="s">
        <v>28</v>
      </c>
      <c r="I3173" s="27">
        <v>0</v>
      </c>
      <c r="J3173" s="27">
        <v>631010000</v>
      </c>
      <c r="K3173" s="27" t="str">
        <f>VLOOKUP(B3173,[1]ПланКаз!A3160:M6464,12,0)</f>
        <v>ҚР, ШҚО, Өскемен қ., Бажов көш., 10</v>
      </c>
      <c r="L3173" s="27" t="str">
        <f>VLOOKUP(B3173,[1]ПланКаз!A3158:M6462,13,0)</f>
        <v>Желтоқсан-Қантар</v>
      </c>
      <c r="M3173" s="27" t="str">
        <f>VLOOKUP(B3173,[1]ПланКаз!A3160:N6464,14,0)</f>
        <v>Шығыс-Қазақстан облысы, Өскемен қ.</v>
      </c>
      <c r="N3173" s="27" t="s">
        <v>60</v>
      </c>
      <c r="O3173" s="27" t="str">
        <f>VLOOKUP(B3173,[1]ПланКаз!A3159:P6463,16,0)</f>
        <v>жыл бойына өтінім бойынша</v>
      </c>
      <c r="P3173" s="27" t="s">
        <v>61</v>
      </c>
      <c r="Q3173" s="28" t="s">
        <v>480</v>
      </c>
      <c r="R3173" s="27" t="str">
        <f>VLOOKUP(B3173,[1]ПланКаз!A3158:S6462,19,0)</f>
        <v>Дана</v>
      </c>
      <c r="S3173" s="29">
        <v>5</v>
      </c>
      <c r="T3173" s="29">
        <v>12220</v>
      </c>
      <c r="U3173" s="29">
        <v>61100</v>
      </c>
      <c r="V3173" s="29">
        <v>68432</v>
      </c>
      <c r="W3173" s="27"/>
      <c r="X3173" s="27" t="s">
        <v>64</v>
      </c>
      <c r="Y3173" s="27" t="s">
        <v>63</v>
      </c>
    </row>
    <row r="3174" spans="2:25" x14ac:dyDescent="0.2">
      <c r="B3174" s="27" t="s">
        <v>6745</v>
      </c>
      <c r="C3174" s="27" t="s">
        <v>57</v>
      </c>
      <c r="D3174" s="27" t="s">
        <v>6464</v>
      </c>
      <c r="E3174" s="27" t="str">
        <f>VLOOKUP(D3174,[1]ЕНС!A:E,2,FALSE)</f>
        <v>Коробка передач</v>
      </c>
      <c r="F3174" s="27" t="str">
        <f>VLOOKUP(D3174,[1]ЕНС!A:E,3,FALSE)</f>
        <v>механическая, для легкового автомобиля, четырехступенчатая, двухвальная</v>
      </c>
      <c r="G3174" s="27" t="s">
        <v>6746</v>
      </c>
      <c r="H3174" s="27" t="s">
        <v>28</v>
      </c>
      <c r="I3174" s="27">
        <v>0</v>
      </c>
      <c r="J3174" s="27">
        <v>631010000</v>
      </c>
      <c r="K3174" s="27" t="str">
        <f>VLOOKUP(B3174,[1]ПланКаз!A3161:M6465,12,0)</f>
        <v>ҚР, ШҚО, Өскемен қ., Бажов көш., 10</v>
      </c>
      <c r="L3174" s="27" t="str">
        <f>VLOOKUP(B3174,[1]ПланКаз!A3159:M6463,13,0)</f>
        <v>Желтоқсан-Қантар</v>
      </c>
      <c r="M3174" s="27" t="str">
        <f>VLOOKUP(B3174,[1]ПланКаз!A3161:N6465,14,0)</f>
        <v>Шығыс-Қазақстан облысы, Өскемен қ.</v>
      </c>
      <c r="N3174" s="27" t="s">
        <v>60</v>
      </c>
      <c r="O3174" s="27" t="str">
        <f>VLOOKUP(B3174,[1]ПланКаз!A3160:P6464,16,0)</f>
        <v>жыл бойына өтінім бойынша</v>
      </c>
      <c r="P3174" s="27" t="s">
        <v>61</v>
      </c>
      <c r="Q3174" s="28" t="s">
        <v>480</v>
      </c>
      <c r="R3174" s="27" t="str">
        <f>VLOOKUP(B3174,[1]ПланКаз!A3159:S6463,19,0)</f>
        <v>Дана</v>
      </c>
      <c r="S3174" s="29">
        <v>1</v>
      </c>
      <c r="T3174" s="29">
        <v>207000</v>
      </c>
      <c r="U3174" s="29">
        <v>207000</v>
      </c>
      <c r="V3174" s="29">
        <v>231840</v>
      </c>
      <c r="W3174" s="27"/>
      <c r="X3174" s="27" t="s">
        <v>64</v>
      </c>
      <c r="Y3174" s="27" t="s">
        <v>63</v>
      </c>
    </row>
    <row r="3175" spans="2:25" x14ac:dyDescent="0.2">
      <c r="B3175" s="27" t="s">
        <v>6747</v>
      </c>
      <c r="C3175" s="27" t="s">
        <v>57</v>
      </c>
      <c r="D3175" s="27" t="s">
        <v>6748</v>
      </c>
      <c r="E3175" s="27" t="str">
        <f>VLOOKUP(D3175,[1]ЕНС!A:E,2,FALSE)</f>
        <v>Щетка</v>
      </c>
      <c r="F3175" s="27" t="str">
        <f>VLOOKUP(D3175,[1]ЕНС!A:E,3,FALSE)</f>
        <v>генератора, для легкового автомобиля, электрографитная</v>
      </c>
      <c r="G3175" s="27" t="s">
        <v>6749</v>
      </c>
      <c r="H3175" s="27" t="s">
        <v>28</v>
      </c>
      <c r="I3175" s="27">
        <v>0</v>
      </c>
      <c r="J3175" s="27">
        <v>631010000</v>
      </c>
      <c r="K3175" s="27" t="str">
        <f>VLOOKUP(B3175,[1]ПланКаз!A3162:M6466,12,0)</f>
        <v>ҚР, ШҚО, Өскемен қ., Бажов көш., 10</v>
      </c>
      <c r="L3175" s="27" t="str">
        <f>VLOOKUP(B3175,[1]ПланКаз!A3160:M6464,13,0)</f>
        <v>Желтоқсан-Қантар</v>
      </c>
      <c r="M3175" s="27" t="str">
        <f>VLOOKUP(B3175,[1]ПланКаз!A3162:N6466,14,0)</f>
        <v>Шығыс-Қазақстан облысы, Өскемен қ.</v>
      </c>
      <c r="N3175" s="27" t="s">
        <v>60</v>
      </c>
      <c r="O3175" s="27" t="str">
        <f>VLOOKUP(B3175,[1]ПланКаз!A3161:P6465,16,0)</f>
        <v>жыл бойына өтінім бойынша</v>
      </c>
      <c r="P3175" s="27" t="s">
        <v>61</v>
      </c>
      <c r="Q3175" s="28" t="s">
        <v>2783</v>
      </c>
      <c r="R3175" s="27" t="str">
        <f>VLOOKUP(B3175,[1]ПланКаз!A3160:S6464,19,0)</f>
        <v>Дана</v>
      </c>
      <c r="S3175" s="29">
        <v>4</v>
      </c>
      <c r="T3175" s="29">
        <v>553</v>
      </c>
      <c r="U3175" s="29">
        <v>2212</v>
      </c>
      <c r="V3175" s="29">
        <v>2477.44</v>
      </c>
      <c r="W3175" s="27"/>
      <c r="X3175" s="27" t="s">
        <v>64</v>
      </c>
      <c r="Y3175" s="27" t="s">
        <v>63</v>
      </c>
    </row>
    <row r="3176" spans="2:25" x14ac:dyDescent="0.2">
      <c r="B3176" s="27" t="s">
        <v>6750</v>
      </c>
      <c r="C3176" s="27" t="s">
        <v>57</v>
      </c>
      <c r="D3176" s="27" t="s">
        <v>6751</v>
      </c>
      <c r="E3176" s="27" t="str">
        <f>VLOOKUP(D3176,[1]ЕНС!A:E,2,FALSE)</f>
        <v>Электродвигатель</v>
      </c>
      <c r="F3176" s="27" t="str">
        <f>VLOOKUP(D3176,[1]ЕНС!A:E,3,FALSE)</f>
        <v>отопителя, для легкового автомобиля</v>
      </c>
      <c r="G3176" s="27" t="s">
        <v>6752</v>
      </c>
      <c r="H3176" s="27" t="s">
        <v>28</v>
      </c>
      <c r="I3176" s="27">
        <v>0</v>
      </c>
      <c r="J3176" s="27">
        <v>631010000</v>
      </c>
      <c r="K3176" s="27" t="str">
        <f>VLOOKUP(B3176,[1]ПланКаз!A3163:M6467,12,0)</f>
        <v>ҚР, ШҚО, Өскемен қ., Бажов көш., 10</v>
      </c>
      <c r="L3176" s="27" t="str">
        <f>VLOOKUP(B3176,[1]ПланКаз!A3161:M6465,13,0)</f>
        <v>Желтоқсан-Қантар</v>
      </c>
      <c r="M3176" s="27" t="str">
        <f>VLOOKUP(B3176,[1]ПланКаз!A3163:N6467,14,0)</f>
        <v>Шығыс-Қазақстан облысы, Өскемен қ.</v>
      </c>
      <c r="N3176" s="27" t="s">
        <v>60</v>
      </c>
      <c r="O3176" s="27" t="str">
        <f>VLOOKUP(B3176,[1]ПланКаз!A3162:P6466,16,0)</f>
        <v>жыл бойына өтінім бойынша</v>
      </c>
      <c r="P3176" s="27" t="s">
        <v>61</v>
      </c>
      <c r="Q3176" s="28" t="s">
        <v>480</v>
      </c>
      <c r="R3176" s="27" t="str">
        <f>VLOOKUP(B3176,[1]ПланКаз!A3161:S6465,19,0)</f>
        <v>Дана</v>
      </c>
      <c r="S3176" s="29">
        <v>7</v>
      </c>
      <c r="T3176" s="29">
        <v>8570</v>
      </c>
      <c r="U3176" s="29">
        <v>59990</v>
      </c>
      <c r="V3176" s="29">
        <v>67188.800000000003</v>
      </c>
      <c r="W3176" s="27"/>
      <c r="X3176" s="27" t="s">
        <v>64</v>
      </c>
      <c r="Y3176" s="27" t="s">
        <v>63</v>
      </c>
    </row>
    <row r="3177" spans="2:25" x14ac:dyDescent="0.2">
      <c r="B3177" s="27" t="s">
        <v>6753</v>
      </c>
      <c r="C3177" s="27" t="s">
        <v>57</v>
      </c>
      <c r="D3177" s="27" t="s">
        <v>6754</v>
      </c>
      <c r="E3177" s="27" t="str">
        <f>VLOOKUP(D3177,[1]ЕНС!A:E,2,FALSE)</f>
        <v>Заклепка</v>
      </c>
      <c r="F3177" s="27" t="str">
        <f>VLOOKUP(D3177,[1]ЕНС!A:E,3,FALSE)</f>
        <v>из черных металлов, с плоской головкой</v>
      </c>
      <c r="G3177" s="27" t="s">
        <v>6755</v>
      </c>
      <c r="H3177" s="27" t="s">
        <v>28</v>
      </c>
      <c r="I3177" s="27">
        <v>0</v>
      </c>
      <c r="J3177" s="27">
        <v>631010000</v>
      </c>
      <c r="K3177" s="27" t="str">
        <f>VLOOKUP(B3177,[1]ПланКаз!A3164:M6468,12,0)</f>
        <v>ҚР, ШҚО, Өскемен қ., Бажов көш., 10</v>
      </c>
      <c r="L3177" s="27" t="str">
        <f>VLOOKUP(B3177,[1]ПланКаз!A3162:M6466,13,0)</f>
        <v>Желтоқсан-Қантар</v>
      </c>
      <c r="M3177" s="27" t="str">
        <f>VLOOKUP(B3177,[1]ПланКаз!A3164:N6468,14,0)</f>
        <v>Шығыс-Қазақстан облысы, Өскемен қ.</v>
      </c>
      <c r="N3177" s="27" t="s">
        <v>60</v>
      </c>
      <c r="O3177" s="27" t="str">
        <f>VLOOKUP(B3177,[1]ПланКаз!A3163:P6467,16,0)</f>
        <v>жыл бойына өтінім бойынша</v>
      </c>
      <c r="P3177" s="27" t="s">
        <v>61</v>
      </c>
      <c r="Q3177" s="28" t="s">
        <v>480</v>
      </c>
      <c r="R3177" s="27" t="str">
        <f>VLOOKUP(B3177,[1]ПланКаз!A3162:S6466,19,0)</f>
        <v>Дана</v>
      </c>
      <c r="S3177" s="29">
        <v>60</v>
      </c>
      <c r="T3177" s="29">
        <v>239</v>
      </c>
      <c r="U3177" s="29">
        <v>14340</v>
      </c>
      <c r="V3177" s="29">
        <v>16060.8</v>
      </c>
      <c r="W3177" s="27"/>
      <c r="X3177" s="27" t="s">
        <v>64</v>
      </c>
      <c r="Y3177" s="27" t="s">
        <v>63</v>
      </c>
    </row>
    <row r="3178" spans="2:25" x14ac:dyDescent="0.2">
      <c r="B3178" s="27" t="s">
        <v>6756</v>
      </c>
      <c r="C3178" s="27" t="s">
        <v>57</v>
      </c>
      <c r="D3178" s="27" t="s">
        <v>6757</v>
      </c>
      <c r="E3178" s="27" t="str">
        <f>VLOOKUP(D3178,[1]ЕНС!A:E,2,FALSE)</f>
        <v>Ремень</v>
      </c>
      <c r="F3178" s="27" t="str">
        <f>VLOOKUP(D3178,[1]ЕНС!A:E,3,FALSE)</f>
        <v>для легкового автомобиля, безопасности</v>
      </c>
      <c r="G3178" s="27" t="s">
        <v>6758</v>
      </c>
      <c r="H3178" s="27" t="s">
        <v>28</v>
      </c>
      <c r="I3178" s="27">
        <v>0</v>
      </c>
      <c r="J3178" s="27">
        <v>631010000</v>
      </c>
      <c r="K3178" s="27" t="str">
        <f>VLOOKUP(B3178,[1]ПланКаз!A3165:M6469,12,0)</f>
        <v>ҚР, ШҚО, Өскемен қ., Бажов көш., 10</v>
      </c>
      <c r="L3178" s="27" t="str">
        <f>VLOOKUP(B3178,[1]ПланКаз!A3163:M6467,13,0)</f>
        <v>Желтоқсан-Қантар</v>
      </c>
      <c r="M3178" s="27" t="str">
        <f>VLOOKUP(B3178,[1]ПланКаз!A3165:N6469,14,0)</f>
        <v>Шығыс-Қазақстан облысы, Өскемен қ.</v>
      </c>
      <c r="N3178" s="27" t="s">
        <v>60</v>
      </c>
      <c r="O3178" s="27" t="str">
        <f>VLOOKUP(B3178,[1]ПланКаз!A3164:P6468,16,0)</f>
        <v>жыл бойына өтінім бойынша</v>
      </c>
      <c r="P3178" s="27" t="s">
        <v>61</v>
      </c>
      <c r="Q3178" s="28" t="s">
        <v>480</v>
      </c>
      <c r="R3178" s="27" t="str">
        <f>VLOOKUP(B3178,[1]ПланКаз!A3163:S6467,19,0)</f>
        <v>Дана</v>
      </c>
      <c r="S3178" s="29">
        <v>22</v>
      </c>
      <c r="T3178" s="29">
        <v>10157</v>
      </c>
      <c r="U3178" s="29">
        <v>223454</v>
      </c>
      <c r="V3178" s="29">
        <v>250268.48</v>
      </c>
      <c r="W3178" s="27"/>
      <c r="X3178" s="27" t="s">
        <v>64</v>
      </c>
      <c r="Y3178" s="27" t="s">
        <v>63</v>
      </c>
    </row>
    <row r="3179" spans="2:25" x14ac:dyDescent="0.2">
      <c r="B3179" s="27" t="s">
        <v>6759</v>
      </c>
      <c r="C3179" s="27" t="s">
        <v>57</v>
      </c>
      <c r="D3179" s="27" t="s">
        <v>6760</v>
      </c>
      <c r="E3179" s="27" t="str">
        <f>VLOOKUP(D3179,[1]ЕНС!A:E,2,FALSE)</f>
        <v>Реле</v>
      </c>
      <c r="F3179" s="27" t="str">
        <f>VLOOKUP(D3179,[1]ЕНС!A:E,3,FALSE)</f>
        <v>для легкового автомобиля, втягивающее, для стартера, с электромеханическим перемещением шестерни привода</v>
      </c>
      <c r="G3179" s="27" t="s">
        <v>6761</v>
      </c>
      <c r="H3179" s="27" t="s">
        <v>28</v>
      </c>
      <c r="I3179" s="27">
        <v>0</v>
      </c>
      <c r="J3179" s="27">
        <v>631010000</v>
      </c>
      <c r="K3179" s="27" t="str">
        <f>VLOOKUP(B3179,[1]ПланКаз!A3166:M6470,12,0)</f>
        <v>ҚР, ШҚО, Өскемен қ., Бажов көш., 10</v>
      </c>
      <c r="L3179" s="27" t="str">
        <f>VLOOKUP(B3179,[1]ПланКаз!A3164:M6468,13,0)</f>
        <v>Желтоқсан-Қантар</v>
      </c>
      <c r="M3179" s="27" t="str">
        <f>VLOOKUP(B3179,[1]ПланКаз!A3166:N6470,14,0)</f>
        <v>Шығыс-Қазақстан облысы, Өскемен қ.</v>
      </c>
      <c r="N3179" s="27" t="s">
        <v>60</v>
      </c>
      <c r="O3179" s="27" t="str">
        <f>VLOOKUP(B3179,[1]ПланКаз!A3165:P6469,16,0)</f>
        <v>жыл бойына өтінім бойынша</v>
      </c>
      <c r="P3179" s="27" t="s">
        <v>61</v>
      </c>
      <c r="Q3179" s="28" t="s">
        <v>480</v>
      </c>
      <c r="R3179" s="27" t="str">
        <f>VLOOKUP(B3179,[1]ПланКаз!A3164:S6468,19,0)</f>
        <v>Дана</v>
      </c>
      <c r="S3179" s="29">
        <v>17</v>
      </c>
      <c r="T3179" s="29">
        <v>6666</v>
      </c>
      <c r="U3179" s="29">
        <v>113322</v>
      </c>
      <c r="V3179" s="29">
        <v>126920.64</v>
      </c>
      <c r="W3179" s="27"/>
      <c r="X3179" s="27" t="s">
        <v>64</v>
      </c>
      <c r="Y3179" s="27" t="s">
        <v>63</v>
      </c>
    </row>
    <row r="3180" spans="2:25" x14ac:dyDescent="0.2">
      <c r="B3180" s="27" t="s">
        <v>6762</v>
      </c>
      <c r="C3180" s="27" t="s">
        <v>57</v>
      </c>
      <c r="D3180" s="27" t="s">
        <v>6705</v>
      </c>
      <c r="E3180" s="27" t="str">
        <f>VLOOKUP(D3180,[1]ЕНС!A:E,2,FALSE)</f>
        <v>Цилиндр</v>
      </c>
      <c r="F3180" s="27" t="str">
        <f>VLOOKUP(D3180,[1]ЕНС!A:E,3,FALSE)</f>
        <v>сцепления, для легкового автомобиля</v>
      </c>
      <c r="G3180" s="27" t="s">
        <v>6763</v>
      </c>
      <c r="H3180" s="27" t="s">
        <v>28</v>
      </c>
      <c r="I3180" s="27">
        <v>0</v>
      </c>
      <c r="J3180" s="27">
        <v>631010000</v>
      </c>
      <c r="K3180" s="27" t="str">
        <f>VLOOKUP(B3180,[1]ПланКаз!A3167:M6471,12,0)</f>
        <v>ҚР, ШҚО, Өскемен қ., Бажов көш., 10</v>
      </c>
      <c r="L3180" s="27" t="str">
        <f>VLOOKUP(B3180,[1]ПланКаз!A3165:M6469,13,0)</f>
        <v>Желтоқсан-Қантар</v>
      </c>
      <c r="M3180" s="27" t="str">
        <f>VLOOKUP(B3180,[1]ПланКаз!A3167:N6471,14,0)</f>
        <v>Шығыс-Қазақстан облысы, Өскемен қ.</v>
      </c>
      <c r="N3180" s="27" t="s">
        <v>60</v>
      </c>
      <c r="O3180" s="27" t="str">
        <f>VLOOKUP(B3180,[1]ПланКаз!A3166:P6470,16,0)</f>
        <v>жыл бойына өтінім бойынша</v>
      </c>
      <c r="P3180" s="27" t="s">
        <v>61</v>
      </c>
      <c r="Q3180" s="28" t="s">
        <v>480</v>
      </c>
      <c r="R3180" s="27" t="str">
        <f>VLOOKUP(B3180,[1]ПланКаз!A3165:S6469,19,0)</f>
        <v>Дана</v>
      </c>
      <c r="S3180" s="29">
        <v>13</v>
      </c>
      <c r="T3180" s="29">
        <v>6190</v>
      </c>
      <c r="U3180" s="29">
        <v>80470</v>
      </c>
      <c r="V3180" s="29">
        <v>90126.399999999994</v>
      </c>
      <c r="W3180" s="27"/>
      <c r="X3180" s="27" t="s">
        <v>64</v>
      </c>
      <c r="Y3180" s="27" t="s">
        <v>63</v>
      </c>
    </row>
    <row r="3181" spans="2:25" x14ac:dyDescent="0.2">
      <c r="B3181" s="27" t="s">
        <v>6764</v>
      </c>
      <c r="C3181" s="27" t="s">
        <v>57</v>
      </c>
      <c r="D3181" s="27" t="s">
        <v>5806</v>
      </c>
      <c r="E3181" s="27" t="str">
        <f>VLOOKUP(D3181,[1]ЕНС!A:E,2,FALSE)</f>
        <v>Стекло</v>
      </c>
      <c r="F3181" s="27" t="str">
        <f>VLOOKUP(D3181,[1]ЕНС!A:E,3,FALSE)</f>
        <v>лобовое, для грузового автомобиля, триплекс</v>
      </c>
      <c r="G3181" s="27" t="s">
        <v>6765</v>
      </c>
      <c r="H3181" s="27" t="s">
        <v>28</v>
      </c>
      <c r="I3181" s="27">
        <v>0</v>
      </c>
      <c r="J3181" s="27">
        <v>631010000</v>
      </c>
      <c r="K3181" s="27" t="str">
        <f>VLOOKUP(B3181,[1]ПланКаз!A3168:M6472,12,0)</f>
        <v>ҚР, ШҚО, Өскемен қ., Бажов көш., 10</v>
      </c>
      <c r="L3181" s="27" t="str">
        <f>VLOOKUP(B3181,[1]ПланКаз!A3166:M6470,13,0)</f>
        <v>Желтоқсан-Қантар</v>
      </c>
      <c r="M3181" s="27" t="str">
        <f>VLOOKUP(B3181,[1]ПланКаз!A3168:N6472,14,0)</f>
        <v>Шығыс-Қазақстан облысы, Өскемен қ.</v>
      </c>
      <c r="N3181" s="27" t="s">
        <v>60</v>
      </c>
      <c r="O3181" s="27" t="str">
        <f>VLOOKUP(B3181,[1]ПланКаз!A3167:P6471,16,0)</f>
        <v>жыл бойына өтінім бойынша</v>
      </c>
      <c r="P3181" s="27" t="s">
        <v>61</v>
      </c>
      <c r="Q3181" s="28" t="s">
        <v>480</v>
      </c>
      <c r="R3181" s="27" t="str">
        <f>VLOOKUP(B3181,[1]ПланКаз!A3166:S6470,19,0)</f>
        <v>Дана</v>
      </c>
      <c r="S3181" s="29">
        <v>1</v>
      </c>
      <c r="T3181" s="29">
        <v>10055</v>
      </c>
      <c r="U3181" s="29">
        <v>10055</v>
      </c>
      <c r="V3181" s="29">
        <v>11261.6</v>
      </c>
      <c r="W3181" s="27"/>
      <c r="X3181" s="27" t="s">
        <v>64</v>
      </c>
      <c r="Y3181" s="27" t="s">
        <v>63</v>
      </c>
    </row>
    <row r="3182" spans="2:25" x14ac:dyDescent="0.2">
      <c r="B3182" s="27" t="s">
        <v>6766</v>
      </c>
      <c r="C3182" s="27" t="s">
        <v>57</v>
      </c>
      <c r="D3182" s="27" t="s">
        <v>6767</v>
      </c>
      <c r="E3182" s="27" t="str">
        <f>VLOOKUP(D3182,[1]ЕНС!A:E,2,FALSE)</f>
        <v>Труба</v>
      </c>
      <c r="F3182" s="27" t="str">
        <f>VLOOKUP(D3182,[1]ЕНС!A:E,3,FALSE)</f>
        <v>приемная глушителя, для легкового автомобиля</v>
      </c>
      <c r="G3182" s="27" t="s">
        <v>6768</v>
      </c>
      <c r="H3182" s="27" t="s">
        <v>28</v>
      </c>
      <c r="I3182" s="27">
        <v>0</v>
      </c>
      <c r="J3182" s="27">
        <v>631010000</v>
      </c>
      <c r="K3182" s="27" t="str">
        <f>VLOOKUP(B3182,[1]ПланКаз!A3169:M6473,12,0)</f>
        <v>ҚР, ШҚО, Өскемен қ., Бажов көш., 10</v>
      </c>
      <c r="L3182" s="27" t="str">
        <f>VLOOKUP(B3182,[1]ПланКаз!A3167:M6471,13,0)</f>
        <v>Желтоқсан-Қантар</v>
      </c>
      <c r="M3182" s="27" t="str">
        <f>VLOOKUP(B3182,[1]ПланКаз!A3169:N6473,14,0)</f>
        <v>Шығыс-Қазақстан облысы, Өскемен қ.</v>
      </c>
      <c r="N3182" s="27" t="s">
        <v>60</v>
      </c>
      <c r="O3182" s="27" t="str">
        <f>VLOOKUP(B3182,[1]ПланКаз!A3168:P6472,16,0)</f>
        <v>жыл бойына өтінім бойынша</v>
      </c>
      <c r="P3182" s="27" t="s">
        <v>61</v>
      </c>
      <c r="Q3182" s="28" t="s">
        <v>480</v>
      </c>
      <c r="R3182" s="27" t="str">
        <f>VLOOKUP(B3182,[1]ПланКаз!A3167:S6471,19,0)</f>
        <v>Дана</v>
      </c>
      <c r="S3182" s="29">
        <v>4</v>
      </c>
      <c r="T3182" s="29">
        <v>3967</v>
      </c>
      <c r="U3182" s="29">
        <v>15868</v>
      </c>
      <c r="V3182" s="29">
        <v>17772.16</v>
      </c>
      <c r="W3182" s="27"/>
      <c r="X3182" s="27" t="s">
        <v>64</v>
      </c>
      <c r="Y3182" s="27" t="s">
        <v>63</v>
      </c>
    </row>
    <row r="3183" spans="2:25" x14ac:dyDescent="0.2">
      <c r="B3183" s="27" t="s">
        <v>6769</v>
      </c>
      <c r="C3183" s="27" t="s">
        <v>57</v>
      </c>
      <c r="D3183" s="27" t="s">
        <v>6770</v>
      </c>
      <c r="E3183" s="27" t="str">
        <f>VLOOKUP(D3183,[1]ЕНС!A:E,2,FALSE)</f>
        <v>Термостат</v>
      </c>
      <c r="F3183" s="27" t="str">
        <f>VLOOKUP(D3183,[1]ЕНС!A:E,3,FALSE)</f>
        <v>для легкового автомобиля</v>
      </c>
      <c r="G3183" s="27" t="s">
        <v>6771</v>
      </c>
      <c r="H3183" s="27" t="s">
        <v>28</v>
      </c>
      <c r="I3183" s="27">
        <v>0</v>
      </c>
      <c r="J3183" s="27">
        <v>631010000</v>
      </c>
      <c r="K3183" s="27" t="str">
        <f>VLOOKUP(B3183,[1]ПланКаз!A3170:M6474,12,0)</f>
        <v>ҚР, ШҚО, Өскемен қ., Бажов көш., 10</v>
      </c>
      <c r="L3183" s="27" t="str">
        <f>VLOOKUP(B3183,[1]ПланКаз!A3168:M6472,13,0)</f>
        <v>Желтоқсан-Қантар</v>
      </c>
      <c r="M3183" s="27" t="str">
        <f>VLOOKUP(B3183,[1]ПланКаз!A3170:N6474,14,0)</f>
        <v>Шығыс-Қазақстан облысы, Өскемен қ.</v>
      </c>
      <c r="N3183" s="27" t="s">
        <v>60</v>
      </c>
      <c r="O3183" s="27" t="str">
        <f>VLOOKUP(B3183,[1]ПланКаз!A3169:P6473,16,0)</f>
        <v>жыл бойына өтінім бойынша</v>
      </c>
      <c r="P3183" s="27" t="s">
        <v>61</v>
      </c>
      <c r="Q3183" s="28" t="s">
        <v>480</v>
      </c>
      <c r="R3183" s="27" t="str">
        <f>VLOOKUP(B3183,[1]ПланКаз!A3168:S6472,19,0)</f>
        <v>Дана</v>
      </c>
      <c r="S3183" s="29">
        <v>30</v>
      </c>
      <c r="T3183" s="29">
        <v>2222</v>
      </c>
      <c r="U3183" s="29">
        <v>66660</v>
      </c>
      <c r="V3183" s="29">
        <v>74659.199999999997</v>
      </c>
      <c r="W3183" s="27"/>
      <c r="X3183" s="27" t="s">
        <v>64</v>
      </c>
      <c r="Y3183" s="27" t="s">
        <v>63</v>
      </c>
    </row>
    <row r="3184" spans="2:25" x14ac:dyDescent="0.2">
      <c r="B3184" s="27" t="s">
        <v>6772</v>
      </c>
      <c r="C3184" s="27" t="s">
        <v>57</v>
      </c>
      <c r="D3184" s="27" t="s">
        <v>6773</v>
      </c>
      <c r="E3184" s="27" t="str">
        <f>VLOOKUP(D3184,[1]ЕНС!A:E,2,FALSE)</f>
        <v>Механизм</v>
      </c>
      <c r="F3184" s="27" t="str">
        <f>VLOOKUP(D3184,[1]ЕНС!A:E,3,FALSE)</f>
        <v>рулевой, для легкового автомобиля, с винтом и гайкой</v>
      </c>
      <c r="G3184" s="27" t="s">
        <v>6774</v>
      </c>
      <c r="H3184" s="27" t="s">
        <v>28</v>
      </c>
      <c r="I3184" s="27">
        <v>0</v>
      </c>
      <c r="J3184" s="27">
        <v>631010000</v>
      </c>
      <c r="K3184" s="27" t="str">
        <f>VLOOKUP(B3184,[1]ПланКаз!A3171:M6475,12,0)</f>
        <v>ҚР, ШҚО, Өскемен қ., Бажов көш., 10</v>
      </c>
      <c r="L3184" s="27" t="str">
        <f>VLOOKUP(B3184,[1]ПланКаз!A3169:M6473,13,0)</f>
        <v>Желтоқсан-Қантар</v>
      </c>
      <c r="M3184" s="27" t="str">
        <f>VLOOKUP(B3184,[1]ПланКаз!A3171:N6475,14,0)</f>
        <v>Шығыс-Қазақстан облысы, Өскемен қ.</v>
      </c>
      <c r="N3184" s="27" t="s">
        <v>60</v>
      </c>
      <c r="O3184" s="27" t="str">
        <f>VLOOKUP(B3184,[1]ПланКаз!A3170:P6474,16,0)</f>
        <v>жыл бойына өтінім бойынша</v>
      </c>
      <c r="P3184" s="27" t="s">
        <v>61</v>
      </c>
      <c r="Q3184" s="28" t="s">
        <v>480</v>
      </c>
      <c r="R3184" s="27" t="str">
        <f>VLOOKUP(B3184,[1]ПланКаз!A3169:S6473,19,0)</f>
        <v>Дана</v>
      </c>
      <c r="S3184" s="29">
        <v>9</v>
      </c>
      <c r="T3184" s="29">
        <v>69035</v>
      </c>
      <c r="U3184" s="29">
        <v>621315</v>
      </c>
      <c r="V3184" s="29">
        <v>695872.8</v>
      </c>
      <c r="W3184" s="27"/>
      <c r="X3184" s="27" t="s">
        <v>64</v>
      </c>
      <c r="Y3184" s="27" t="s">
        <v>63</v>
      </c>
    </row>
    <row r="3185" spans="2:25" x14ac:dyDescent="0.2">
      <c r="B3185" s="27" t="s">
        <v>6775</v>
      </c>
      <c r="C3185" s="27" t="s">
        <v>57</v>
      </c>
      <c r="D3185" s="27" t="s">
        <v>5409</v>
      </c>
      <c r="E3185" s="27" t="str">
        <f>VLOOKUP(D3185,[1]ЕНС!A:E,2,FALSE)</f>
        <v>Подушка</v>
      </c>
      <c r="F3185" s="27" t="str">
        <f>VLOOKUP(D3185,[1]ЕНС!A:E,3,FALSE)</f>
        <v>опоры двигателя, для легкового автомобиля</v>
      </c>
      <c r="G3185" s="27" t="s">
        <v>6776</v>
      </c>
      <c r="H3185" s="27" t="s">
        <v>28</v>
      </c>
      <c r="I3185" s="27">
        <v>0</v>
      </c>
      <c r="J3185" s="27">
        <v>631010000</v>
      </c>
      <c r="K3185" s="27" t="str">
        <f>VLOOKUP(B3185,[1]ПланКаз!A3172:M6476,12,0)</f>
        <v>ҚР, ШҚО, Өскемен қ., Бажов көш., 10</v>
      </c>
      <c r="L3185" s="27" t="str">
        <f>VLOOKUP(B3185,[1]ПланКаз!A3170:M6474,13,0)</f>
        <v>Желтоқсан-Қантар</v>
      </c>
      <c r="M3185" s="27" t="str">
        <f>VLOOKUP(B3185,[1]ПланКаз!A3172:N6476,14,0)</f>
        <v>Шығыс-Қазақстан облысы, Өскемен қ.</v>
      </c>
      <c r="N3185" s="27" t="s">
        <v>60</v>
      </c>
      <c r="O3185" s="27" t="str">
        <f>VLOOKUP(B3185,[1]ПланКаз!A3171:P6475,16,0)</f>
        <v>жыл бойына өтінім бойынша</v>
      </c>
      <c r="P3185" s="27" t="s">
        <v>61</v>
      </c>
      <c r="Q3185" s="28" t="s">
        <v>480</v>
      </c>
      <c r="R3185" s="27" t="str">
        <f>VLOOKUP(B3185,[1]ПланКаз!A3170:S6474,19,0)</f>
        <v>Дана</v>
      </c>
      <c r="S3185" s="29">
        <v>40</v>
      </c>
      <c r="T3185" s="29">
        <v>1711</v>
      </c>
      <c r="U3185" s="29">
        <v>68440</v>
      </c>
      <c r="V3185" s="29">
        <v>76652.800000000003</v>
      </c>
      <c r="W3185" s="27"/>
      <c r="X3185" s="27" t="s">
        <v>64</v>
      </c>
      <c r="Y3185" s="27" t="s">
        <v>63</v>
      </c>
    </row>
    <row r="3186" spans="2:25" x14ac:dyDescent="0.2">
      <c r="B3186" s="27" t="s">
        <v>6777</v>
      </c>
      <c r="C3186" s="27" t="s">
        <v>57</v>
      </c>
      <c r="D3186" s="27" t="s">
        <v>6778</v>
      </c>
      <c r="E3186" s="27" t="str">
        <f>VLOOKUP(D3186,[1]ЕНС!A:E,2,FALSE)</f>
        <v>Шланг</v>
      </c>
      <c r="F3186" s="27" t="str">
        <f>VLOOKUP(D3186,[1]ЕНС!A:E,3,FALSE)</f>
        <v>тормозной, резиновый, автомобильный</v>
      </c>
      <c r="G3186" s="27" t="s">
        <v>6779</v>
      </c>
      <c r="H3186" s="27" t="s">
        <v>28</v>
      </c>
      <c r="I3186" s="27">
        <v>0</v>
      </c>
      <c r="J3186" s="27">
        <v>631010000</v>
      </c>
      <c r="K3186" s="27" t="str">
        <f>VLOOKUP(B3186,[1]ПланКаз!A3173:M6477,12,0)</f>
        <v>ҚР, ШҚО, Өскемен қ., Бажов көш., 10</v>
      </c>
      <c r="L3186" s="27" t="str">
        <f>VLOOKUP(B3186,[1]ПланКаз!A3171:M6475,13,0)</f>
        <v>Желтоқсан-Қантар</v>
      </c>
      <c r="M3186" s="27" t="str">
        <f>VLOOKUP(B3186,[1]ПланКаз!A3173:N6477,14,0)</f>
        <v>Шығыс-Қазақстан облысы, Өскемен қ.</v>
      </c>
      <c r="N3186" s="27" t="s">
        <v>60</v>
      </c>
      <c r="O3186" s="27" t="str">
        <f>VLOOKUP(B3186,[1]ПланКаз!A3172:P6476,16,0)</f>
        <v>жыл бойына өтінім бойынша</v>
      </c>
      <c r="P3186" s="27" t="s">
        <v>61</v>
      </c>
      <c r="Q3186" s="28" t="s">
        <v>480</v>
      </c>
      <c r="R3186" s="27" t="str">
        <f>VLOOKUP(B3186,[1]ПланКаз!A3171:S6475,19,0)</f>
        <v>Дана</v>
      </c>
      <c r="S3186" s="29">
        <v>12</v>
      </c>
      <c r="T3186" s="29">
        <v>3370</v>
      </c>
      <c r="U3186" s="29">
        <v>40440</v>
      </c>
      <c r="V3186" s="29">
        <v>45292.800000000003</v>
      </c>
      <c r="W3186" s="27"/>
      <c r="X3186" s="27" t="s">
        <v>64</v>
      </c>
      <c r="Y3186" s="27" t="s">
        <v>63</v>
      </c>
    </row>
    <row r="3187" spans="2:25" x14ac:dyDescent="0.2">
      <c r="B3187" s="27" t="s">
        <v>6780</v>
      </c>
      <c r="C3187" s="27" t="s">
        <v>57</v>
      </c>
      <c r="D3187" s="27" t="s">
        <v>6717</v>
      </c>
      <c r="E3187" s="27" t="str">
        <f>VLOOKUP(D3187,[1]ЕНС!A:E,2,FALSE)</f>
        <v>Шайба</v>
      </c>
      <c r="F3187" s="27" t="str">
        <f>VLOOKUP(D3187,[1]ЕНС!A:E,3,FALSE)</f>
        <v>упорная, для блока шестерен, для легкового автомобиля</v>
      </c>
      <c r="G3187" s="27" t="s">
        <v>6781</v>
      </c>
      <c r="H3187" s="27" t="s">
        <v>28</v>
      </c>
      <c r="I3187" s="27">
        <v>0</v>
      </c>
      <c r="J3187" s="27">
        <v>631010000</v>
      </c>
      <c r="K3187" s="27" t="str">
        <f>VLOOKUP(B3187,[1]ПланКаз!A3174:M6478,12,0)</f>
        <v>ҚР, ШҚО, Өскемен қ., Бажов көш., 10</v>
      </c>
      <c r="L3187" s="27" t="str">
        <f>VLOOKUP(B3187,[1]ПланКаз!A3172:M6476,13,0)</f>
        <v>Желтоқсан-Қантар</v>
      </c>
      <c r="M3187" s="27" t="str">
        <f>VLOOKUP(B3187,[1]ПланКаз!A3174:N6478,14,0)</f>
        <v>Шығыс-Қазақстан облысы, Өскемен қ.</v>
      </c>
      <c r="N3187" s="27" t="s">
        <v>60</v>
      </c>
      <c r="O3187" s="27" t="str">
        <f>VLOOKUP(B3187,[1]ПланКаз!A3173:P6477,16,0)</f>
        <v>жыл бойына өтінім бойынша</v>
      </c>
      <c r="P3187" s="27" t="s">
        <v>61</v>
      </c>
      <c r="Q3187" s="28" t="s">
        <v>480</v>
      </c>
      <c r="R3187" s="27" t="str">
        <f>VLOOKUP(B3187,[1]ПланКаз!A3172:S6476,19,0)</f>
        <v>Дана</v>
      </c>
      <c r="S3187" s="29">
        <v>4</v>
      </c>
      <c r="T3187" s="29">
        <v>553</v>
      </c>
      <c r="U3187" s="29">
        <v>2212</v>
      </c>
      <c r="V3187" s="29">
        <v>2477.44</v>
      </c>
      <c r="W3187" s="27"/>
      <c r="X3187" s="27" t="s">
        <v>64</v>
      </c>
      <c r="Y3187" s="27" t="s">
        <v>63</v>
      </c>
    </row>
    <row r="3188" spans="2:25" x14ac:dyDescent="0.2">
      <c r="B3188" s="27" t="s">
        <v>6782</v>
      </c>
      <c r="C3188" s="27" t="s">
        <v>57</v>
      </c>
      <c r="D3188" s="27" t="s">
        <v>6515</v>
      </c>
      <c r="E3188" s="27" t="str">
        <f>VLOOKUP(D3188,[1]ЕНС!A:E,2,FALSE)</f>
        <v>Кольцо уплотнительное</v>
      </c>
      <c r="F3188" s="27" t="str">
        <f>VLOOKUP(D3188,[1]ЕНС!A:E,3,FALSE)</f>
        <v>для глушителя легкового автомобиля</v>
      </c>
      <c r="G3188" s="27" t="s">
        <v>6783</v>
      </c>
      <c r="H3188" s="27" t="s">
        <v>28</v>
      </c>
      <c r="I3188" s="27">
        <v>0</v>
      </c>
      <c r="J3188" s="27">
        <v>631010000</v>
      </c>
      <c r="K3188" s="27" t="str">
        <f>VLOOKUP(B3188,[1]ПланКаз!A3175:M6479,12,0)</f>
        <v>ҚР, ШҚО, Өскемен қ., Бажов көш., 10</v>
      </c>
      <c r="L3188" s="27" t="str">
        <f>VLOOKUP(B3188,[1]ПланКаз!A3173:M6477,13,0)</f>
        <v>Желтоқсан-Қантар</v>
      </c>
      <c r="M3188" s="27" t="str">
        <f>VLOOKUP(B3188,[1]ПланКаз!A3175:N6479,14,0)</f>
        <v>Шығыс-Қазақстан облысы, Өскемен қ.</v>
      </c>
      <c r="N3188" s="27" t="s">
        <v>60</v>
      </c>
      <c r="O3188" s="27" t="str">
        <f>VLOOKUP(B3188,[1]ПланКаз!A3174:P6478,16,0)</f>
        <v>жыл бойына өтінім бойынша</v>
      </c>
      <c r="P3188" s="27" t="s">
        <v>61</v>
      </c>
      <c r="Q3188" s="28" t="s">
        <v>480</v>
      </c>
      <c r="R3188" s="27" t="str">
        <f>VLOOKUP(B3188,[1]ПланКаз!A3173:S6477,19,0)</f>
        <v>Комплект</v>
      </c>
      <c r="S3188" s="29">
        <v>7</v>
      </c>
      <c r="T3188" s="29">
        <v>221</v>
      </c>
      <c r="U3188" s="29">
        <v>1547</v>
      </c>
      <c r="V3188" s="29">
        <v>1732.64</v>
      </c>
      <c r="W3188" s="27"/>
      <c r="X3188" s="27" t="s">
        <v>64</v>
      </c>
      <c r="Y3188" s="27" t="s">
        <v>63</v>
      </c>
    </row>
    <row r="3189" spans="2:25" x14ac:dyDescent="0.2">
      <c r="B3189" s="27" t="s">
        <v>6784</v>
      </c>
      <c r="C3189" s="27" t="s">
        <v>57</v>
      </c>
      <c r="D3189" s="27" t="s">
        <v>6785</v>
      </c>
      <c r="E3189" s="27" t="str">
        <f>VLOOKUP(D3189,[1]ЕНС!A:E,2,FALSE)</f>
        <v>Сальник</v>
      </c>
      <c r="F3189" s="27" t="str">
        <f>VLOOKUP(D3189,[1]ЕНС!A:E,3,FALSE)</f>
        <v>для легкового автомобиля, ступицы</v>
      </c>
      <c r="G3189" s="27" t="s">
        <v>6786</v>
      </c>
      <c r="H3189" s="27" t="s">
        <v>28</v>
      </c>
      <c r="I3189" s="27">
        <v>0</v>
      </c>
      <c r="J3189" s="27">
        <v>631010000</v>
      </c>
      <c r="K3189" s="27" t="str">
        <f>VLOOKUP(B3189,[1]ПланКаз!A3176:M6480,12,0)</f>
        <v>ҚР, ШҚО, Өскемен қ., Бажов көш., 10</v>
      </c>
      <c r="L3189" s="27" t="str">
        <f>VLOOKUP(B3189,[1]ПланКаз!A3174:M6478,13,0)</f>
        <v>Желтоқсан-Қантар</v>
      </c>
      <c r="M3189" s="27" t="str">
        <f>VLOOKUP(B3189,[1]ПланКаз!A3176:N6480,14,0)</f>
        <v>Шығыс-Қазақстан облысы, Өскемен қ.</v>
      </c>
      <c r="N3189" s="27" t="s">
        <v>60</v>
      </c>
      <c r="O3189" s="27" t="str">
        <f>VLOOKUP(B3189,[1]ПланКаз!A3175:P6479,16,0)</f>
        <v>жыл бойына өтінім бойынша</v>
      </c>
      <c r="P3189" s="27" t="s">
        <v>61</v>
      </c>
      <c r="Q3189" s="28" t="s">
        <v>480</v>
      </c>
      <c r="R3189" s="27" t="str">
        <f>VLOOKUP(B3189,[1]ПланКаз!A3174:S6478,19,0)</f>
        <v>Дана</v>
      </c>
      <c r="S3189" s="29">
        <v>27</v>
      </c>
      <c r="T3189" s="29">
        <v>189</v>
      </c>
      <c r="U3189" s="29">
        <v>5103</v>
      </c>
      <c r="V3189" s="29">
        <v>5715.36</v>
      </c>
      <c r="W3189" s="27"/>
      <c r="X3189" s="27" t="s">
        <v>64</v>
      </c>
      <c r="Y3189" s="27" t="s">
        <v>63</v>
      </c>
    </row>
    <row r="3190" spans="2:25" x14ac:dyDescent="0.2">
      <c r="B3190" s="27" t="s">
        <v>6787</v>
      </c>
      <c r="C3190" s="27" t="s">
        <v>57</v>
      </c>
      <c r="D3190" s="27" t="s">
        <v>6252</v>
      </c>
      <c r="E3190" s="27" t="str">
        <f>VLOOKUP(D3190,[1]ЕНС!A:E,2,FALSE)</f>
        <v>Картер</v>
      </c>
      <c r="F3190" s="27" t="str">
        <f>VLOOKUP(D3190,[1]ЕНС!A:E,3,FALSE)</f>
        <v>коробки передач, для легкового автомобиля</v>
      </c>
      <c r="G3190" s="27" t="s">
        <v>6788</v>
      </c>
      <c r="H3190" s="27" t="s">
        <v>28</v>
      </c>
      <c r="I3190" s="27">
        <v>0</v>
      </c>
      <c r="J3190" s="27">
        <v>631010000</v>
      </c>
      <c r="K3190" s="27" t="str">
        <f>VLOOKUP(B3190,[1]ПланКаз!A3177:M6481,12,0)</f>
        <v>ҚР, ШҚО, Өскемен қ., Бажов көш., 10</v>
      </c>
      <c r="L3190" s="27" t="str">
        <f>VLOOKUP(B3190,[1]ПланКаз!A3175:M6479,13,0)</f>
        <v>Желтоқсан-Қантар</v>
      </c>
      <c r="M3190" s="27" t="str">
        <f>VLOOKUP(B3190,[1]ПланКаз!A3177:N6481,14,0)</f>
        <v>Шығыс-Қазақстан облысы, Өскемен қ.</v>
      </c>
      <c r="N3190" s="27" t="s">
        <v>60</v>
      </c>
      <c r="O3190" s="27" t="str">
        <f>VLOOKUP(B3190,[1]ПланКаз!A3176:P6480,16,0)</f>
        <v>жыл бойына өтінім бойынша</v>
      </c>
      <c r="P3190" s="27" t="s">
        <v>61</v>
      </c>
      <c r="Q3190" s="28" t="s">
        <v>480</v>
      </c>
      <c r="R3190" s="27" t="str">
        <f>VLOOKUP(B3190,[1]ПланКаз!A3175:S6479,19,0)</f>
        <v>Дана</v>
      </c>
      <c r="S3190" s="29">
        <v>2</v>
      </c>
      <c r="T3190" s="29">
        <v>58740</v>
      </c>
      <c r="U3190" s="29">
        <v>117480</v>
      </c>
      <c r="V3190" s="29">
        <v>131577.60000000001</v>
      </c>
      <c r="W3190" s="27"/>
      <c r="X3190" s="27" t="s">
        <v>64</v>
      </c>
      <c r="Y3190" s="27" t="s">
        <v>63</v>
      </c>
    </row>
    <row r="3191" spans="2:25" x14ac:dyDescent="0.2">
      <c r="B3191" s="27" t="s">
        <v>6789</v>
      </c>
      <c r="C3191" s="27" t="s">
        <v>57</v>
      </c>
      <c r="D3191" s="27" t="s">
        <v>6790</v>
      </c>
      <c r="E3191" s="27" t="str">
        <f>VLOOKUP(D3191,[1]ЕНС!A:E,2,FALSE)</f>
        <v>Двигатель</v>
      </c>
      <c r="F3191" s="27" t="str">
        <f>VLOOKUP(D3191,[1]ЕНС!A:E,3,FALSE)</f>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
      <c r="G3191" s="27" t="s">
        <v>6791</v>
      </c>
      <c r="H3191" s="27" t="s">
        <v>28</v>
      </c>
      <c r="I3191" s="27">
        <v>0</v>
      </c>
      <c r="J3191" s="27">
        <v>631010000</v>
      </c>
      <c r="K3191" s="27" t="str">
        <f>VLOOKUP(B3191,[1]ПланКаз!A3178:M6482,12,0)</f>
        <v>ҚР, ШҚО, Өскемен қ., Бажов көш., 10</v>
      </c>
      <c r="L3191" s="27" t="str">
        <f>VLOOKUP(B3191,[1]ПланКаз!A3176:M6480,13,0)</f>
        <v>Желтоқсан-Қантар</v>
      </c>
      <c r="M3191" s="27" t="str">
        <f>VLOOKUP(B3191,[1]ПланКаз!A3178:N6482,14,0)</f>
        <v>Шығыс-Қазақстан облысы, Өскемен қ.</v>
      </c>
      <c r="N3191" s="27" t="s">
        <v>60</v>
      </c>
      <c r="O3191" s="27" t="str">
        <f>VLOOKUP(B3191,[1]ПланКаз!A3177:P6481,16,0)</f>
        <v>жыл бойына өтінім бойынша</v>
      </c>
      <c r="P3191" s="27" t="s">
        <v>61</v>
      </c>
      <c r="Q3191" s="28" t="s">
        <v>480</v>
      </c>
      <c r="R3191" s="27" t="str">
        <f>VLOOKUP(B3191,[1]ПланКаз!A3176:S6480,19,0)</f>
        <v>Дана</v>
      </c>
      <c r="S3191" s="29">
        <v>1</v>
      </c>
      <c r="T3191" s="29">
        <v>887445</v>
      </c>
      <c r="U3191" s="29">
        <v>887445</v>
      </c>
      <c r="V3191" s="29">
        <v>993938.4</v>
      </c>
      <c r="W3191" s="27"/>
      <c r="X3191" s="27" t="s">
        <v>64</v>
      </c>
      <c r="Y3191" s="27" t="s">
        <v>63</v>
      </c>
    </row>
    <row r="3192" spans="2:25" x14ac:dyDescent="0.2">
      <c r="B3192" s="27" t="s">
        <v>6792</v>
      </c>
      <c r="C3192" s="27" t="s">
        <v>57</v>
      </c>
      <c r="D3192" s="27" t="s">
        <v>6790</v>
      </c>
      <c r="E3192" s="27" t="str">
        <f>VLOOKUP(D3192,[1]ЕНС!A:E,2,FALSE)</f>
        <v>Двигатель</v>
      </c>
      <c r="F3192" s="27" t="str">
        <f>VLOOKUP(D3192,[1]ЕНС!A:E,3,FALSE)</f>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
      <c r="G3192" s="27" t="s">
        <v>6793</v>
      </c>
      <c r="H3192" s="27" t="s">
        <v>28</v>
      </c>
      <c r="I3192" s="27">
        <v>0</v>
      </c>
      <c r="J3192" s="27">
        <v>631010000</v>
      </c>
      <c r="K3192" s="27" t="str">
        <f>VLOOKUP(B3192,[1]ПланКаз!A3179:M6483,12,0)</f>
        <v>ҚР, ШҚО, Өскемен қ., Бажов көш., 10</v>
      </c>
      <c r="L3192" s="27" t="str">
        <f>VLOOKUP(B3192,[1]ПланКаз!A3177:M6481,13,0)</f>
        <v>Желтоқсан-Қантар</v>
      </c>
      <c r="M3192" s="27" t="str">
        <f>VLOOKUP(B3192,[1]ПланКаз!A3179:N6483,14,0)</f>
        <v>Шығыс-Қазақстан облысы, Өскемен қ.</v>
      </c>
      <c r="N3192" s="27" t="s">
        <v>60</v>
      </c>
      <c r="O3192" s="27" t="str">
        <f>VLOOKUP(B3192,[1]ПланКаз!A3178:P6482,16,0)</f>
        <v>жыл бойына өтінім бойынша</v>
      </c>
      <c r="P3192" s="27" t="s">
        <v>61</v>
      </c>
      <c r="Q3192" s="28" t="s">
        <v>480</v>
      </c>
      <c r="R3192" s="27" t="str">
        <f>VLOOKUP(B3192,[1]ПланКаз!A3177:S6481,19,0)</f>
        <v>Дана</v>
      </c>
      <c r="S3192" s="29">
        <v>1</v>
      </c>
      <c r="T3192" s="29">
        <v>672954</v>
      </c>
      <c r="U3192" s="29">
        <v>672954</v>
      </c>
      <c r="V3192" s="29">
        <v>753708.48</v>
      </c>
      <c r="W3192" s="27"/>
      <c r="X3192" s="27" t="s">
        <v>64</v>
      </c>
      <c r="Y3192" s="27" t="s">
        <v>63</v>
      </c>
    </row>
    <row r="3193" spans="2:25" x14ac:dyDescent="0.2">
      <c r="B3193" s="27" t="s">
        <v>6794</v>
      </c>
      <c r="C3193" s="27" t="s">
        <v>57</v>
      </c>
      <c r="D3193" s="27" t="s">
        <v>6795</v>
      </c>
      <c r="E3193" s="27" t="str">
        <f>VLOOKUP(D3193,[1]ЕНС!A:E,2,FALSE)</f>
        <v>Передача</v>
      </c>
      <c r="F3193" s="27" t="str">
        <f>VLOOKUP(D3193,[1]ЕНС!A:E,3,FALSE)</f>
        <v>главная, для легкового автомобиля, коническая</v>
      </c>
      <c r="G3193" s="27" t="s">
        <v>6796</v>
      </c>
      <c r="H3193" s="27" t="s">
        <v>28</v>
      </c>
      <c r="I3193" s="27">
        <v>0</v>
      </c>
      <c r="J3193" s="27">
        <v>631010000</v>
      </c>
      <c r="K3193" s="27" t="str">
        <f>VLOOKUP(B3193,[1]ПланКаз!A3180:M6484,12,0)</f>
        <v>ҚР, ШҚО, Өскемен қ., Бажов көш., 10</v>
      </c>
      <c r="L3193" s="27" t="str">
        <f>VLOOKUP(B3193,[1]ПланКаз!A3178:M6482,13,0)</f>
        <v>Желтоқсан-Қантар</v>
      </c>
      <c r="M3193" s="27" t="str">
        <f>VLOOKUP(B3193,[1]ПланКаз!A3180:N6484,14,0)</f>
        <v>Шығыс-Қазақстан облысы, Өскемен қ.</v>
      </c>
      <c r="N3193" s="27" t="s">
        <v>60</v>
      </c>
      <c r="O3193" s="27" t="str">
        <f>VLOOKUP(B3193,[1]ПланКаз!A3179:P6483,16,0)</f>
        <v>жыл бойына өтінім бойынша</v>
      </c>
      <c r="P3193" s="27" t="s">
        <v>61</v>
      </c>
      <c r="Q3193" s="28" t="s">
        <v>2783</v>
      </c>
      <c r="R3193" s="27" t="str">
        <f>VLOOKUP(B3193,[1]ПланКаз!A3178:S6482,19,0)</f>
        <v>Комплект</v>
      </c>
      <c r="S3193" s="29">
        <v>21</v>
      </c>
      <c r="T3193" s="29">
        <v>25550</v>
      </c>
      <c r="U3193" s="29">
        <v>536550</v>
      </c>
      <c r="V3193" s="29">
        <v>600936</v>
      </c>
      <c r="W3193" s="27"/>
      <c r="X3193" s="27" t="s">
        <v>64</v>
      </c>
      <c r="Y3193" s="27" t="s">
        <v>63</v>
      </c>
    </row>
    <row r="3194" spans="2:25" x14ac:dyDescent="0.2">
      <c r="B3194" s="27" t="s">
        <v>6797</v>
      </c>
      <c r="C3194" s="27" t="s">
        <v>57</v>
      </c>
      <c r="D3194" s="27" t="s">
        <v>5645</v>
      </c>
      <c r="E3194" s="27" t="str">
        <f>VLOOKUP(D3194,[1]ЕНС!A:E,2,FALSE)</f>
        <v>Переключатель</v>
      </c>
      <c r="F3194" s="27" t="str">
        <f>VLOOKUP(D3194,[1]ЕНС!A:E,3,FALSE)</f>
        <v>поворотов</v>
      </c>
      <c r="G3194" s="27" t="s">
        <v>6798</v>
      </c>
      <c r="H3194" s="27" t="s">
        <v>28</v>
      </c>
      <c r="I3194" s="27">
        <v>0</v>
      </c>
      <c r="J3194" s="27">
        <v>631010000</v>
      </c>
      <c r="K3194" s="27" t="str">
        <f>VLOOKUP(B3194,[1]ПланКаз!A3181:M6485,12,0)</f>
        <v>ҚР, ШҚО, Өскемен қ., Бажов көш., 10</v>
      </c>
      <c r="L3194" s="27" t="str">
        <f>VLOOKUP(B3194,[1]ПланКаз!A3179:M6483,13,0)</f>
        <v>Желтоқсан-Қантар</v>
      </c>
      <c r="M3194" s="27" t="str">
        <f>VLOOKUP(B3194,[1]ПланКаз!A3181:N6485,14,0)</f>
        <v>Шығыс-Қазақстан облысы, Өскемен қ.</v>
      </c>
      <c r="N3194" s="27" t="s">
        <v>60</v>
      </c>
      <c r="O3194" s="27" t="str">
        <f>VLOOKUP(B3194,[1]ПланКаз!A3180:P6484,16,0)</f>
        <v>жыл бойына өтінім бойынша</v>
      </c>
      <c r="P3194" s="27" t="s">
        <v>61</v>
      </c>
      <c r="Q3194" s="28" t="s">
        <v>480</v>
      </c>
      <c r="R3194" s="27" t="str">
        <f>VLOOKUP(B3194,[1]ПланКаз!A3179:S6483,19,0)</f>
        <v>Дана</v>
      </c>
      <c r="S3194" s="29">
        <v>5</v>
      </c>
      <c r="T3194" s="29">
        <v>3312</v>
      </c>
      <c r="U3194" s="29">
        <v>16560</v>
      </c>
      <c r="V3194" s="29">
        <v>18547.2</v>
      </c>
      <c r="W3194" s="27"/>
      <c r="X3194" s="27" t="s">
        <v>64</v>
      </c>
      <c r="Y3194" s="27" t="s">
        <v>63</v>
      </c>
    </row>
    <row r="3195" spans="2:25" x14ac:dyDescent="0.2">
      <c r="B3195" s="27" t="s">
        <v>6799</v>
      </c>
      <c r="C3195" s="27" t="s">
        <v>57</v>
      </c>
      <c r="D3195" s="27" t="s">
        <v>5505</v>
      </c>
      <c r="E3195" s="27" t="str">
        <f>VLOOKUP(D3195,[1]ЕНС!A:E,2,FALSE)</f>
        <v>Переключатель</v>
      </c>
      <c r="F3195" s="27" t="str">
        <f>VLOOKUP(D3195,[1]ЕНС!A:E,3,FALSE)</f>
        <v>стеклоочистителя</v>
      </c>
      <c r="G3195" s="27" t="s">
        <v>6800</v>
      </c>
      <c r="H3195" s="27" t="s">
        <v>28</v>
      </c>
      <c r="I3195" s="27">
        <v>0</v>
      </c>
      <c r="J3195" s="27">
        <v>631010000</v>
      </c>
      <c r="K3195" s="27" t="str">
        <f>VLOOKUP(B3195,[1]ПланКаз!A3182:M6486,12,0)</f>
        <v>ҚР, ШҚО, Өскемен қ., Бажов көш., 10</v>
      </c>
      <c r="L3195" s="27" t="str">
        <f>VLOOKUP(B3195,[1]ПланКаз!A3180:M6484,13,0)</f>
        <v>Желтоқсан-Қантар</v>
      </c>
      <c r="M3195" s="27" t="str">
        <f>VLOOKUP(B3195,[1]ПланКаз!A3182:N6486,14,0)</f>
        <v>Шығыс-Қазақстан облысы, Өскемен қ.</v>
      </c>
      <c r="N3195" s="27" t="s">
        <v>60</v>
      </c>
      <c r="O3195" s="27" t="str">
        <f>VLOOKUP(B3195,[1]ПланКаз!A3181:P6485,16,0)</f>
        <v>жыл бойына өтінім бойынша</v>
      </c>
      <c r="P3195" s="27" t="s">
        <v>61</v>
      </c>
      <c r="Q3195" s="28" t="s">
        <v>480</v>
      </c>
      <c r="R3195" s="27" t="str">
        <f>VLOOKUP(B3195,[1]ПланКаз!A3180:S6484,19,0)</f>
        <v>Дана</v>
      </c>
      <c r="S3195" s="29">
        <v>5</v>
      </c>
      <c r="T3195" s="29">
        <v>2222</v>
      </c>
      <c r="U3195" s="29">
        <v>11110</v>
      </c>
      <c r="V3195" s="29">
        <v>12443.2</v>
      </c>
      <c r="W3195" s="27"/>
      <c r="X3195" s="27" t="s">
        <v>64</v>
      </c>
      <c r="Y3195" s="27" t="s">
        <v>63</v>
      </c>
    </row>
    <row r="3196" spans="2:25" x14ac:dyDescent="0.2">
      <c r="B3196" s="27" t="s">
        <v>6801</v>
      </c>
      <c r="C3196" s="27" t="s">
        <v>57</v>
      </c>
      <c r="D3196" s="27" t="s">
        <v>6802</v>
      </c>
      <c r="E3196" s="27" t="str">
        <f>VLOOKUP(D3196,[1]ЕНС!A:E,2,FALSE)</f>
        <v>Повторитель</v>
      </c>
      <c r="F3196" s="27" t="str">
        <f>VLOOKUP(D3196,[1]ЕНС!A:E,3,FALSE)</f>
        <v>указателя поворота, левый, задний, для легкового автомобиля</v>
      </c>
      <c r="G3196" s="27" t="s">
        <v>6803</v>
      </c>
      <c r="H3196" s="27" t="s">
        <v>28</v>
      </c>
      <c r="I3196" s="27">
        <v>0</v>
      </c>
      <c r="J3196" s="27">
        <v>631010000</v>
      </c>
      <c r="K3196" s="27" t="str">
        <f>VLOOKUP(B3196,[1]ПланКаз!A3183:M6487,12,0)</f>
        <v>ҚР, ШҚО, Өскемен қ., Бажов көш., 10</v>
      </c>
      <c r="L3196" s="27" t="str">
        <f>VLOOKUP(B3196,[1]ПланКаз!A3181:M6485,13,0)</f>
        <v>Желтоқсан-Қантар</v>
      </c>
      <c r="M3196" s="27" t="str">
        <f>VLOOKUP(B3196,[1]ПланКаз!A3183:N6487,14,0)</f>
        <v>Шығыс-Қазақстан облысы, Өскемен қ.</v>
      </c>
      <c r="N3196" s="27" t="s">
        <v>60</v>
      </c>
      <c r="O3196" s="27" t="str">
        <f>VLOOKUP(B3196,[1]ПланКаз!A3182:P6486,16,0)</f>
        <v>жыл бойына өтінім бойынша</v>
      </c>
      <c r="P3196" s="27" t="s">
        <v>61</v>
      </c>
      <c r="Q3196" s="28" t="s">
        <v>480</v>
      </c>
      <c r="R3196" s="27" t="str">
        <f>VLOOKUP(B3196,[1]ПланКаз!A3181:S6485,19,0)</f>
        <v>Дана</v>
      </c>
      <c r="S3196" s="29">
        <v>1</v>
      </c>
      <c r="T3196" s="29">
        <v>318</v>
      </c>
      <c r="U3196" s="29">
        <v>318</v>
      </c>
      <c r="V3196" s="29">
        <v>356.16</v>
      </c>
      <c r="W3196" s="27"/>
      <c r="X3196" s="27" t="s">
        <v>64</v>
      </c>
      <c r="Y3196" s="27" t="s">
        <v>63</v>
      </c>
    </row>
    <row r="3197" spans="2:25" x14ac:dyDescent="0.2">
      <c r="B3197" s="27" t="s">
        <v>6804</v>
      </c>
      <c r="C3197" s="27" t="s">
        <v>57</v>
      </c>
      <c r="D3197" s="27" t="s">
        <v>5436</v>
      </c>
      <c r="E3197" s="27" t="str">
        <f>VLOOKUP(D3197,[1]ЕНС!A:E,2,FALSE)</f>
        <v>Подшипник</v>
      </c>
      <c r="F3197" s="27" t="str">
        <f>VLOOKUP(D3197,[1]ЕНС!A:E,3,FALSE)</f>
        <v>сцепления, для легкового автомобиля</v>
      </c>
      <c r="G3197" s="27" t="s">
        <v>6805</v>
      </c>
      <c r="H3197" s="27" t="s">
        <v>28</v>
      </c>
      <c r="I3197" s="27">
        <v>0</v>
      </c>
      <c r="J3197" s="27">
        <v>631010000</v>
      </c>
      <c r="K3197" s="27" t="str">
        <f>VLOOKUP(B3197,[1]ПланКаз!A3184:M6488,12,0)</f>
        <v>ҚР, ШҚО, Өскемен қ., Бажов көш., 10</v>
      </c>
      <c r="L3197" s="27" t="str">
        <f>VLOOKUP(B3197,[1]ПланКаз!A3182:M6486,13,0)</f>
        <v>Желтоқсан-Қантар</v>
      </c>
      <c r="M3197" s="27" t="str">
        <f>VLOOKUP(B3197,[1]ПланКаз!A3184:N6488,14,0)</f>
        <v>Шығыс-Қазақстан облысы, Өскемен қ.</v>
      </c>
      <c r="N3197" s="27" t="s">
        <v>60</v>
      </c>
      <c r="O3197" s="27" t="str">
        <f>VLOOKUP(B3197,[1]ПланКаз!A3183:P6487,16,0)</f>
        <v>жыл бойына өтінім бойынша</v>
      </c>
      <c r="P3197" s="27" t="s">
        <v>61</v>
      </c>
      <c r="Q3197" s="28" t="s">
        <v>480</v>
      </c>
      <c r="R3197" s="27" t="str">
        <f>VLOOKUP(B3197,[1]ПланКаз!A3182:S6486,19,0)</f>
        <v>Дана</v>
      </c>
      <c r="S3197" s="29">
        <v>54</v>
      </c>
      <c r="T3197" s="29">
        <v>1675</v>
      </c>
      <c r="U3197" s="29">
        <v>90450</v>
      </c>
      <c r="V3197" s="29">
        <v>101304</v>
      </c>
      <c r="W3197" s="27"/>
      <c r="X3197" s="27" t="s">
        <v>64</v>
      </c>
      <c r="Y3197" s="27" t="s">
        <v>63</v>
      </c>
    </row>
    <row r="3198" spans="2:25" x14ac:dyDescent="0.2">
      <c r="B3198" s="27" t="s">
        <v>6806</v>
      </c>
      <c r="C3198" s="27" t="s">
        <v>57</v>
      </c>
      <c r="D3198" s="27" t="s">
        <v>6364</v>
      </c>
      <c r="E3198" s="27" t="str">
        <f>VLOOKUP(D3198,[1]ЕНС!A:E,2,FALSE)</f>
        <v>Подшипник</v>
      </c>
      <c r="F3198" s="27" t="str">
        <f>VLOOKUP(D3198,[1]ЕНС!A:E,3,FALSE)</f>
        <v>первичного вала коробки передач, для легкового автомобиля</v>
      </c>
      <c r="G3198" s="27" t="s">
        <v>6807</v>
      </c>
      <c r="H3198" s="27" t="s">
        <v>28</v>
      </c>
      <c r="I3198" s="27">
        <v>0</v>
      </c>
      <c r="J3198" s="27">
        <v>631010000</v>
      </c>
      <c r="K3198" s="27" t="str">
        <f>VLOOKUP(B3198,[1]ПланКаз!A3185:M6489,12,0)</f>
        <v>ҚР, ШҚО, Өскемен қ., Бажов көш., 10</v>
      </c>
      <c r="L3198" s="27" t="str">
        <f>VLOOKUP(B3198,[1]ПланКаз!A3183:M6487,13,0)</f>
        <v>Желтоқсан-Қантар</v>
      </c>
      <c r="M3198" s="27" t="str">
        <f>VLOOKUP(B3198,[1]ПланКаз!A3185:N6489,14,0)</f>
        <v>Шығыс-Қазақстан облысы, Өскемен қ.</v>
      </c>
      <c r="N3198" s="27" t="s">
        <v>60</v>
      </c>
      <c r="O3198" s="27" t="str">
        <f>VLOOKUP(B3198,[1]ПланКаз!A3184:P6488,16,0)</f>
        <v>жыл бойына өтінім бойынша</v>
      </c>
      <c r="P3198" s="27" t="s">
        <v>61</v>
      </c>
      <c r="Q3198" s="28" t="s">
        <v>480</v>
      </c>
      <c r="R3198" s="27" t="str">
        <f>VLOOKUP(B3198,[1]ПланКаз!A3183:S6487,19,0)</f>
        <v>Дана</v>
      </c>
      <c r="S3198" s="29">
        <v>12</v>
      </c>
      <c r="T3198" s="29">
        <v>556</v>
      </c>
      <c r="U3198" s="29">
        <v>6672</v>
      </c>
      <c r="V3198" s="29">
        <v>7472.64</v>
      </c>
      <c r="W3198" s="27"/>
      <c r="X3198" s="27" t="s">
        <v>64</v>
      </c>
      <c r="Y3198" s="27" t="s">
        <v>63</v>
      </c>
    </row>
    <row r="3199" spans="2:25" x14ac:dyDescent="0.2">
      <c r="B3199" s="27" t="s">
        <v>6808</v>
      </c>
      <c r="C3199" s="27" t="s">
        <v>57</v>
      </c>
      <c r="D3199" s="27" t="s">
        <v>6364</v>
      </c>
      <c r="E3199" s="27" t="str">
        <f>VLOOKUP(D3199,[1]ЕНС!A:E,2,FALSE)</f>
        <v>Подшипник</v>
      </c>
      <c r="F3199" s="27" t="str">
        <f>VLOOKUP(D3199,[1]ЕНС!A:E,3,FALSE)</f>
        <v>первичного вала коробки передач, для легкового автомобиля</v>
      </c>
      <c r="G3199" s="27" t="s">
        <v>6809</v>
      </c>
      <c r="H3199" s="27" t="s">
        <v>28</v>
      </c>
      <c r="I3199" s="27">
        <v>0</v>
      </c>
      <c r="J3199" s="27">
        <v>631010000</v>
      </c>
      <c r="K3199" s="27" t="str">
        <f>VLOOKUP(B3199,[1]ПланКаз!A3186:M6490,12,0)</f>
        <v>ҚР, ШҚО, Өскемен қ., Бажов көш., 10</v>
      </c>
      <c r="L3199" s="27" t="str">
        <f>VLOOKUP(B3199,[1]ПланКаз!A3184:M6488,13,0)</f>
        <v>Желтоқсан-Қантар</v>
      </c>
      <c r="M3199" s="27" t="str">
        <f>VLOOKUP(B3199,[1]ПланКаз!A3186:N6490,14,0)</f>
        <v>Шығыс-Қазақстан облысы, Өскемен қ.</v>
      </c>
      <c r="N3199" s="27" t="s">
        <v>60</v>
      </c>
      <c r="O3199" s="27" t="str">
        <f>VLOOKUP(B3199,[1]ПланКаз!A3185:P6489,16,0)</f>
        <v>жыл бойына өтінім бойынша</v>
      </c>
      <c r="P3199" s="27" t="s">
        <v>61</v>
      </c>
      <c r="Q3199" s="28" t="s">
        <v>480</v>
      </c>
      <c r="R3199" s="27" t="str">
        <f>VLOOKUP(B3199,[1]ПланКаз!A3184:S6488,19,0)</f>
        <v>Дана</v>
      </c>
      <c r="S3199" s="29">
        <v>16</v>
      </c>
      <c r="T3199" s="29">
        <v>1232</v>
      </c>
      <c r="U3199" s="29">
        <v>19712</v>
      </c>
      <c r="V3199" s="29">
        <v>22077.439999999999</v>
      </c>
      <c r="W3199" s="27"/>
      <c r="X3199" s="27" t="s">
        <v>64</v>
      </c>
      <c r="Y3199" s="27" t="s">
        <v>63</v>
      </c>
    </row>
    <row r="3200" spans="2:25" x14ac:dyDescent="0.2">
      <c r="B3200" s="27" t="s">
        <v>6810</v>
      </c>
      <c r="C3200" s="27" t="s">
        <v>57</v>
      </c>
      <c r="D3200" s="27" t="s">
        <v>6364</v>
      </c>
      <c r="E3200" s="27" t="str">
        <f>VLOOKUP(D3200,[1]ЕНС!A:E,2,FALSE)</f>
        <v>Подшипник</v>
      </c>
      <c r="F3200" s="27" t="str">
        <f>VLOOKUP(D3200,[1]ЕНС!A:E,3,FALSE)</f>
        <v>первичного вала коробки передач, для легкового автомобиля</v>
      </c>
      <c r="G3200" s="27" t="s">
        <v>6811</v>
      </c>
      <c r="H3200" s="27" t="s">
        <v>28</v>
      </c>
      <c r="I3200" s="27">
        <v>0</v>
      </c>
      <c r="J3200" s="27">
        <v>631010000</v>
      </c>
      <c r="K3200" s="27" t="str">
        <f>VLOOKUP(B3200,[1]ПланКаз!A3187:M6491,12,0)</f>
        <v>ҚР, ШҚО, Өскемен қ., Бажов көш., 10</v>
      </c>
      <c r="L3200" s="27" t="str">
        <f>VLOOKUP(B3200,[1]ПланКаз!A3185:M6489,13,0)</f>
        <v>Желтоқсан-Қантар</v>
      </c>
      <c r="M3200" s="27" t="str">
        <f>VLOOKUP(B3200,[1]ПланКаз!A3187:N6491,14,0)</f>
        <v>Шығыс-Қазақстан облысы, Өскемен қ.</v>
      </c>
      <c r="N3200" s="27" t="s">
        <v>60</v>
      </c>
      <c r="O3200" s="27" t="str">
        <f>VLOOKUP(B3200,[1]ПланКаз!A3186:P6490,16,0)</f>
        <v>жыл бойына өтінім бойынша</v>
      </c>
      <c r="P3200" s="27" t="s">
        <v>61</v>
      </c>
      <c r="Q3200" s="28" t="s">
        <v>480</v>
      </c>
      <c r="R3200" s="27" t="str">
        <f>VLOOKUP(B3200,[1]ПланКаз!A3185:S6489,19,0)</f>
        <v>Дана</v>
      </c>
      <c r="S3200" s="29">
        <v>13</v>
      </c>
      <c r="T3200" s="29">
        <v>3016</v>
      </c>
      <c r="U3200" s="29">
        <v>39208</v>
      </c>
      <c r="V3200" s="29">
        <v>43912.959999999999</v>
      </c>
      <c r="W3200" s="27"/>
      <c r="X3200" s="27" t="s">
        <v>64</v>
      </c>
      <c r="Y3200" s="27" t="s">
        <v>63</v>
      </c>
    </row>
    <row r="3201" spans="2:25" x14ac:dyDescent="0.2">
      <c r="B3201" s="27" t="s">
        <v>6812</v>
      </c>
      <c r="C3201" s="27" t="s">
        <v>57</v>
      </c>
      <c r="D3201" s="27" t="s">
        <v>6813</v>
      </c>
      <c r="E3201" s="27" t="str">
        <f>VLOOKUP(D3201,[1]ЕНС!A:E,2,FALSE)</f>
        <v>Подшипник</v>
      </c>
      <c r="F3201" s="27" t="str">
        <f>VLOOKUP(D3201,[1]ЕНС!A:E,3,FALSE)</f>
        <v>для насоса</v>
      </c>
      <c r="G3201" s="27" t="s">
        <v>6814</v>
      </c>
      <c r="H3201" s="27" t="s">
        <v>28</v>
      </c>
      <c r="I3201" s="27">
        <v>0</v>
      </c>
      <c r="J3201" s="27">
        <v>631010000</v>
      </c>
      <c r="K3201" s="27" t="str">
        <f>VLOOKUP(B3201,[1]ПланКаз!A3188:M6492,12,0)</f>
        <v>ҚР, ШҚО, Өскемен қ., Бажов көш., 10</v>
      </c>
      <c r="L3201" s="27" t="str">
        <f>VLOOKUP(B3201,[1]ПланКаз!A3186:M6490,13,0)</f>
        <v>Желтоқсан-Қантар</v>
      </c>
      <c r="M3201" s="27" t="str">
        <f>VLOOKUP(B3201,[1]ПланКаз!A3188:N6492,14,0)</f>
        <v>Шығыс-Қазақстан облысы, Өскемен қ.</v>
      </c>
      <c r="N3201" s="27" t="s">
        <v>60</v>
      </c>
      <c r="O3201" s="27" t="str">
        <f>VLOOKUP(B3201,[1]ПланКаз!A3187:P6491,16,0)</f>
        <v>жыл бойына өтінім бойынша</v>
      </c>
      <c r="P3201" s="27" t="s">
        <v>61</v>
      </c>
      <c r="Q3201" s="28" t="s">
        <v>480</v>
      </c>
      <c r="R3201" s="27" t="str">
        <f>VLOOKUP(B3201,[1]ПланКаз!A3186:S6490,19,0)</f>
        <v>Дана</v>
      </c>
      <c r="S3201" s="29">
        <v>3</v>
      </c>
      <c r="T3201" s="29">
        <v>461</v>
      </c>
      <c r="U3201" s="29">
        <v>1383</v>
      </c>
      <c r="V3201" s="29">
        <v>1548.96</v>
      </c>
      <c r="W3201" s="27"/>
      <c r="X3201" s="27" t="s">
        <v>64</v>
      </c>
      <c r="Y3201" s="27" t="s">
        <v>63</v>
      </c>
    </row>
    <row r="3202" spans="2:25" x14ac:dyDescent="0.2">
      <c r="B3202" s="27" t="s">
        <v>6815</v>
      </c>
      <c r="C3202" s="27" t="s">
        <v>57</v>
      </c>
      <c r="D3202" s="27" t="s">
        <v>6816</v>
      </c>
      <c r="E3202" s="27" t="str">
        <f>VLOOKUP(D3202,[1]ЕНС!A:E,2,FALSE)</f>
        <v>Подшипник ступицы</v>
      </c>
      <c r="F3202" s="27" t="str">
        <f>VLOOKUP(D3202,[1]ЕНС!A:E,3,FALSE)</f>
        <v>передний, для легкового автомобиля</v>
      </c>
      <c r="G3202" s="27" t="s">
        <v>6817</v>
      </c>
      <c r="H3202" s="27" t="s">
        <v>28</v>
      </c>
      <c r="I3202" s="27">
        <v>0</v>
      </c>
      <c r="J3202" s="27">
        <v>631010000</v>
      </c>
      <c r="K3202" s="27" t="str">
        <f>VLOOKUP(B3202,[1]ПланКаз!A3189:M6493,12,0)</f>
        <v>ҚР, ШҚО, Өскемен қ., Бажов көш., 10</v>
      </c>
      <c r="L3202" s="27" t="str">
        <f>VLOOKUP(B3202,[1]ПланКаз!A3187:M6491,13,0)</f>
        <v>Желтоқсан-Қантар</v>
      </c>
      <c r="M3202" s="27" t="str">
        <f>VLOOKUP(B3202,[1]ПланКаз!A3189:N6493,14,0)</f>
        <v>Шығыс-Қазақстан облысы, Өскемен қ.</v>
      </c>
      <c r="N3202" s="27" t="s">
        <v>60</v>
      </c>
      <c r="O3202" s="27" t="str">
        <f>VLOOKUP(B3202,[1]ПланКаз!A3188:P6492,16,0)</f>
        <v>жыл бойына өтінім бойынша</v>
      </c>
      <c r="P3202" s="27" t="s">
        <v>61</v>
      </c>
      <c r="Q3202" s="28" t="s">
        <v>480</v>
      </c>
      <c r="R3202" s="27" t="str">
        <f>VLOOKUP(B3202,[1]ПланКаз!A3187:S6491,19,0)</f>
        <v>Дана</v>
      </c>
      <c r="S3202" s="29">
        <v>4</v>
      </c>
      <c r="T3202" s="29">
        <v>1987</v>
      </c>
      <c r="U3202" s="29">
        <v>7948</v>
      </c>
      <c r="V3202" s="29">
        <v>8901.76</v>
      </c>
      <c r="W3202" s="27"/>
      <c r="X3202" s="27" t="s">
        <v>64</v>
      </c>
      <c r="Y3202" s="27" t="s">
        <v>63</v>
      </c>
    </row>
    <row r="3203" spans="2:25" x14ac:dyDescent="0.2">
      <c r="B3203" s="27" t="s">
        <v>6818</v>
      </c>
      <c r="C3203" s="27" t="s">
        <v>57</v>
      </c>
      <c r="D3203" s="27" t="s">
        <v>6819</v>
      </c>
      <c r="E3203" s="27" t="str">
        <f>VLOOKUP(D3203,[1]ЕНС!A:E,2,FALSE)</f>
        <v>Прокладка</v>
      </c>
      <c r="F3203" s="27" t="str">
        <f>VLOOKUP(D3203,[1]ЕНС!A:E,3,FALSE)</f>
        <v>коллектора, для легкового автомобиля</v>
      </c>
      <c r="G3203" s="27" t="s">
        <v>6820</v>
      </c>
      <c r="H3203" s="27" t="s">
        <v>28</v>
      </c>
      <c r="I3203" s="27">
        <v>0</v>
      </c>
      <c r="J3203" s="27">
        <v>631010000</v>
      </c>
      <c r="K3203" s="27" t="str">
        <f>VLOOKUP(B3203,[1]ПланКаз!A3190:M6494,12,0)</f>
        <v>ҚР, ШҚО, Өскемен қ., Бажов көш., 10</v>
      </c>
      <c r="L3203" s="27" t="str">
        <f>VLOOKUP(B3203,[1]ПланКаз!A3188:M6492,13,0)</f>
        <v>Желтоқсан-Қантар</v>
      </c>
      <c r="M3203" s="27" t="str">
        <f>VLOOKUP(B3203,[1]ПланКаз!A3190:N6494,14,0)</f>
        <v>Шығыс-Қазақстан облысы, Өскемен қ.</v>
      </c>
      <c r="N3203" s="27" t="s">
        <v>60</v>
      </c>
      <c r="O3203" s="27" t="str">
        <f>VLOOKUP(B3203,[1]ПланКаз!A3189:P6493,16,0)</f>
        <v>жыл бойына өтінім бойынша</v>
      </c>
      <c r="P3203" s="27" t="s">
        <v>61</v>
      </c>
      <c r="Q3203" s="28" t="s">
        <v>480</v>
      </c>
      <c r="R3203" s="27" t="str">
        <f>VLOOKUP(B3203,[1]ПланКаз!A3188:S6492,19,0)</f>
        <v>Дана</v>
      </c>
      <c r="S3203" s="29">
        <v>24</v>
      </c>
      <c r="T3203" s="29">
        <v>246</v>
      </c>
      <c r="U3203" s="29">
        <v>5904</v>
      </c>
      <c r="V3203" s="29">
        <v>6612.48</v>
      </c>
      <c r="W3203" s="27"/>
      <c r="X3203" s="27" t="s">
        <v>64</v>
      </c>
      <c r="Y3203" s="27" t="s">
        <v>63</v>
      </c>
    </row>
    <row r="3204" spans="2:25" x14ac:dyDescent="0.2">
      <c r="B3204" s="27" t="s">
        <v>6821</v>
      </c>
      <c r="C3204" s="27" t="s">
        <v>57</v>
      </c>
      <c r="D3204" s="27" t="s">
        <v>6822</v>
      </c>
      <c r="E3204" s="27" t="str">
        <f>VLOOKUP(D3204,[1]ЕНС!A:E,2,FALSE)</f>
        <v>Прокладка</v>
      </c>
      <c r="F3204" s="27" t="str">
        <f>VLOOKUP(D3204,[1]ЕНС!A:E,3,FALSE)</f>
        <v>прокладка крышки заднего подшипника промежуточного вала, для легкового автомобиля</v>
      </c>
      <c r="G3204" s="27" t="s">
        <v>6823</v>
      </c>
      <c r="H3204" s="27" t="s">
        <v>28</v>
      </c>
      <c r="I3204" s="27">
        <v>0</v>
      </c>
      <c r="J3204" s="27">
        <v>631010000</v>
      </c>
      <c r="K3204" s="27" t="str">
        <f>VLOOKUP(B3204,[1]ПланКаз!A3191:M6495,12,0)</f>
        <v>ҚР, ШҚО, Өскемен қ., Бажов көш., 10</v>
      </c>
      <c r="L3204" s="27" t="str">
        <f>VLOOKUP(B3204,[1]ПланКаз!A3189:M6493,13,0)</f>
        <v>Желтоқсан-Қантар</v>
      </c>
      <c r="M3204" s="27" t="str">
        <f>VLOOKUP(B3204,[1]ПланКаз!A3191:N6495,14,0)</f>
        <v>Шығыс-Қазақстан облысы, Өскемен қ.</v>
      </c>
      <c r="N3204" s="27" t="s">
        <v>60</v>
      </c>
      <c r="O3204" s="27" t="str">
        <f>VLOOKUP(B3204,[1]ПланКаз!A3190:P6494,16,0)</f>
        <v>жыл бойына өтінім бойынша</v>
      </c>
      <c r="P3204" s="27" t="s">
        <v>61</v>
      </c>
      <c r="Q3204" s="28" t="s">
        <v>480</v>
      </c>
      <c r="R3204" s="27" t="str">
        <f>VLOOKUP(B3204,[1]ПланКаз!A3189:S6493,19,0)</f>
        <v>Дана</v>
      </c>
      <c r="S3204" s="29">
        <v>10</v>
      </c>
      <c r="T3204" s="29">
        <v>246</v>
      </c>
      <c r="U3204" s="29">
        <v>2460</v>
      </c>
      <c r="V3204" s="29">
        <v>2755.2</v>
      </c>
      <c r="W3204" s="27"/>
      <c r="X3204" s="27" t="s">
        <v>64</v>
      </c>
      <c r="Y3204" s="27" t="s">
        <v>63</v>
      </c>
    </row>
    <row r="3205" spans="2:25" x14ac:dyDescent="0.2">
      <c r="B3205" s="27" t="s">
        <v>6824</v>
      </c>
      <c r="C3205" s="27" t="s">
        <v>57</v>
      </c>
      <c r="D3205" s="27" t="s">
        <v>6825</v>
      </c>
      <c r="E3205" s="27" t="str">
        <f>VLOOKUP(D3205,[1]ЕНС!A:E,2,FALSE)</f>
        <v>Пружина</v>
      </c>
      <c r="F3205" s="27" t="str">
        <f>VLOOKUP(D3205,[1]ЕНС!A:E,3,FALSE)</f>
        <v>тормозных колодок, для легкового автомобиля</v>
      </c>
      <c r="G3205" s="27" t="s">
        <v>6826</v>
      </c>
      <c r="H3205" s="27" t="s">
        <v>28</v>
      </c>
      <c r="I3205" s="27">
        <v>0</v>
      </c>
      <c r="J3205" s="27">
        <v>631010000</v>
      </c>
      <c r="K3205" s="27" t="str">
        <f>VLOOKUP(B3205,[1]ПланКаз!A3192:M6496,12,0)</f>
        <v>ҚР, ШҚО, Өскемен қ., Бажов көш., 10</v>
      </c>
      <c r="L3205" s="27" t="str">
        <f>VLOOKUP(B3205,[1]ПланКаз!A3190:M6494,13,0)</f>
        <v>Желтоқсан-Қантар</v>
      </c>
      <c r="M3205" s="27" t="str">
        <f>VLOOKUP(B3205,[1]ПланКаз!A3192:N6496,14,0)</f>
        <v>Шығыс-Қазақстан облысы, Өскемен қ.</v>
      </c>
      <c r="N3205" s="27" t="s">
        <v>60</v>
      </c>
      <c r="O3205" s="27" t="str">
        <f>VLOOKUP(B3205,[1]ПланКаз!A3191:P6495,16,0)</f>
        <v>жыл бойына өтінім бойынша</v>
      </c>
      <c r="P3205" s="27" t="s">
        <v>61</v>
      </c>
      <c r="Q3205" s="28" t="s">
        <v>480</v>
      </c>
      <c r="R3205" s="27" t="str">
        <f>VLOOKUP(B3205,[1]ПланКаз!A3190:S6494,19,0)</f>
        <v>Дана</v>
      </c>
      <c r="S3205" s="29">
        <v>14</v>
      </c>
      <c r="T3205" s="29">
        <v>212</v>
      </c>
      <c r="U3205" s="29">
        <v>2968</v>
      </c>
      <c r="V3205" s="29">
        <v>3324.16</v>
      </c>
      <c r="W3205" s="27"/>
      <c r="X3205" s="27" t="s">
        <v>64</v>
      </c>
      <c r="Y3205" s="27" t="s">
        <v>63</v>
      </c>
    </row>
    <row r="3206" spans="2:25" x14ac:dyDescent="0.2">
      <c r="B3206" s="27" t="s">
        <v>6827</v>
      </c>
      <c r="C3206" s="27" t="s">
        <v>57</v>
      </c>
      <c r="D3206" s="27" t="s">
        <v>6760</v>
      </c>
      <c r="E3206" s="27" t="str">
        <f>VLOOKUP(D3206,[1]ЕНС!A:E,2,FALSE)</f>
        <v>Реле</v>
      </c>
      <c r="F3206" s="27" t="str">
        <f>VLOOKUP(D3206,[1]ЕНС!A:E,3,FALSE)</f>
        <v>для легкового автомобиля, втягивающее, для стартера, с электромеханическим перемещением шестерни привода</v>
      </c>
      <c r="G3206" s="27" t="s">
        <v>6828</v>
      </c>
      <c r="H3206" s="27" t="s">
        <v>28</v>
      </c>
      <c r="I3206" s="27">
        <v>0</v>
      </c>
      <c r="J3206" s="27">
        <v>631010000</v>
      </c>
      <c r="K3206" s="27" t="str">
        <f>VLOOKUP(B3206,[1]ПланКаз!A3193:M6497,12,0)</f>
        <v>ҚР, ШҚО, Өскемен қ., Бажов көш., 10</v>
      </c>
      <c r="L3206" s="27" t="str">
        <f>VLOOKUP(B3206,[1]ПланКаз!A3191:M6495,13,0)</f>
        <v>Желтоқсан-Қантар</v>
      </c>
      <c r="M3206" s="27" t="str">
        <f>VLOOKUP(B3206,[1]ПланКаз!A3193:N6497,14,0)</f>
        <v>Шығыс-Қазақстан облысы, Өскемен қ.</v>
      </c>
      <c r="N3206" s="27" t="s">
        <v>60</v>
      </c>
      <c r="O3206" s="27" t="str">
        <f>VLOOKUP(B3206,[1]ПланКаз!A3192:P6496,16,0)</f>
        <v>жыл бойына өтінім бойынша</v>
      </c>
      <c r="P3206" s="27" t="s">
        <v>61</v>
      </c>
      <c r="Q3206" s="28" t="s">
        <v>480</v>
      </c>
      <c r="R3206" s="27" t="str">
        <f>VLOOKUP(B3206,[1]ПланКаз!A3191:S6495,19,0)</f>
        <v>Дана</v>
      </c>
      <c r="S3206" s="29">
        <v>3</v>
      </c>
      <c r="T3206" s="29">
        <v>995</v>
      </c>
      <c r="U3206" s="29">
        <v>2985</v>
      </c>
      <c r="V3206" s="29">
        <v>3343.2</v>
      </c>
      <c r="W3206" s="27"/>
      <c r="X3206" s="27" t="s">
        <v>64</v>
      </c>
      <c r="Y3206" s="27" t="s">
        <v>63</v>
      </c>
    </row>
    <row r="3207" spans="2:25" x14ac:dyDescent="0.2">
      <c r="B3207" s="27" t="s">
        <v>6829</v>
      </c>
      <c r="C3207" s="27" t="s">
        <v>57</v>
      </c>
      <c r="D3207" s="27" t="s">
        <v>6830</v>
      </c>
      <c r="E3207" s="27" t="str">
        <f>VLOOKUP(D3207,[1]ЕНС!A:E,2,FALSE)</f>
        <v>Комплект ремонтный</v>
      </c>
      <c r="F3207" s="27" t="str">
        <f>VLOOKUP(D3207,[1]ЕНС!A:E,3,FALSE)</f>
        <v>карбюратора, для легкового автомобиля</v>
      </c>
      <c r="G3207" s="27" t="s">
        <v>6831</v>
      </c>
      <c r="H3207" s="27" t="s">
        <v>28</v>
      </c>
      <c r="I3207" s="27">
        <v>0</v>
      </c>
      <c r="J3207" s="27">
        <v>631010000</v>
      </c>
      <c r="K3207" s="27" t="str">
        <f>VLOOKUP(B3207,[1]ПланКаз!A3194:M6498,12,0)</f>
        <v>ҚР, ШҚО, Өскемен қ., Бажов көш., 10</v>
      </c>
      <c r="L3207" s="27" t="str">
        <f>VLOOKUP(B3207,[1]ПланКаз!A3192:M6496,13,0)</f>
        <v>Желтоқсан-Қантар</v>
      </c>
      <c r="M3207" s="27" t="str">
        <f>VLOOKUP(B3207,[1]ПланКаз!A3194:N6498,14,0)</f>
        <v>Шығыс-Қазақстан облысы, Өскемен қ.</v>
      </c>
      <c r="N3207" s="27" t="s">
        <v>60</v>
      </c>
      <c r="O3207" s="27" t="str">
        <f>VLOOKUP(B3207,[1]ПланКаз!A3193:P6497,16,0)</f>
        <v>жыл бойына өтінім бойынша</v>
      </c>
      <c r="P3207" s="27" t="s">
        <v>61</v>
      </c>
      <c r="Q3207" s="28" t="s">
        <v>2783</v>
      </c>
      <c r="R3207" s="27" t="str">
        <f>VLOOKUP(B3207,[1]ПланКаз!A3192:S6496,19,0)</f>
        <v>Комплект</v>
      </c>
      <c r="S3207" s="29">
        <v>15</v>
      </c>
      <c r="T3207" s="29">
        <v>1190</v>
      </c>
      <c r="U3207" s="29">
        <v>17850</v>
      </c>
      <c r="V3207" s="29">
        <v>19992</v>
      </c>
      <c r="W3207" s="27"/>
      <c r="X3207" s="27" t="s">
        <v>64</v>
      </c>
      <c r="Y3207" s="27" t="s">
        <v>63</v>
      </c>
    </row>
    <row r="3208" spans="2:25" x14ac:dyDescent="0.2">
      <c r="B3208" s="27" t="s">
        <v>6832</v>
      </c>
      <c r="C3208" s="27" t="s">
        <v>57</v>
      </c>
      <c r="D3208" s="27" t="s">
        <v>6830</v>
      </c>
      <c r="E3208" s="27" t="str">
        <f>VLOOKUP(D3208,[1]ЕНС!A:E,2,FALSE)</f>
        <v>Комплект ремонтный</v>
      </c>
      <c r="F3208" s="27" t="str">
        <f>VLOOKUP(D3208,[1]ЕНС!A:E,3,FALSE)</f>
        <v>карбюратора, для легкового автомобиля</v>
      </c>
      <c r="G3208" s="27" t="s">
        <v>6833</v>
      </c>
      <c r="H3208" s="27" t="s">
        <v>28</v>
      </c>
      <c r="I3208" s="27">
        <v>0</v>
      </c>
      <c r="J3208" s="27">
        <v>631010000</v>
      </c>
      <c r="K3208" s="27" t="str">
        <f>VLOOKUP(B3208,[1]ПланКаз!A3195:M6499,12,0)</f>
        <v>ҚР, ШҚО, Өскемен қ., Бажов көш., 10</v>
      </c>
      <c r="L3208" s="27" t="str">
        <f>VLOOKUP(B3208,[1]ПланКаз!A3193:M6497,13,0)</f>
        <v>Желтоқсан-Қантар</v>
      </c>
      <c r="M3208" s="27" t="str">
        <f>VLOOKUP(B3208,[1]ПланКаз!A3195:N6499,14,0)</f>
        <v>Шығыс-Қазақстан облысы, Өскемен қ.</v>
      </c>
      <c r="N3208" s="27" t="s">
        <v>60</v>
      </c>
      <c r="O3208" s="27" t="str">
        <f>VLOOKUP(B3208,[1]ПланКаз!A3194:P6498,16,0)</f>
        <v>жыл бойына өтінім бойынша</v>
      </c>
      <c r="P3208" s="27" t="s">
        <v>61</v>
      </c>
      <c r="Q3208" s="28" t="s">
        <v>2783</v>
      </c>
      <c r="R3208" s="27" t="str">
        <f>VLOOKUP(B3208,[1]ПланКаз!A3193:S6497,19,0)</f>
        <v>Комплект</v>
      </c>
      <c r="S3208" s="29">
        <v>7</v>
      </c>
      <c r="T3208" s="29">
        <v>953</v>
      </c>
      <c r="U3208" s="29">
        <v>6671</v>
      </c>
      <c r="V3208" s="29">
        <v>7471.52</v>
      </c>
      <c r="W3208" s="27"/>
      <c r="X3208" s="27" t="s">
        <v>64</v>
      </c>
      <c r="Y3208" s="27" t="s">
        <v>63</v>
      </c>
    </row>
    <row r="3209" spans="2:25" x14ac:dyDescent="0.2">
      <c r="B3209" s="27" t="s">
        <v>6834</v>
      </c>
      <c r="C3209" s="27" t="s">
        <v>57</v>
      </c>
      <c r="D3209" s="27" t="s">
        <v>6835</v>
      </c>
      <c r="E3209" s="27" t="str">
        <f>VLOOKUP(D3209,[1]ЕНС!A:E,2,FALSE)</f>
        <v>Картер</v>
      </c>
      <c r="F3209" s="27" t="str">
        <f>VLOOKUP(D3209,[1]ЕНС!A:E,3,FALSE)</f>
        <v>переднего моста, для легкового автомобиля</v>
      </c>
      <c r="G3209" s="27" t="s">
        <v>6836</v>
      </c>
      <c r="H3209" s="27" t="s">
        <v>28</v>
      </c>
      <c r="I3209" s="27">
        <v>0</v>
      </c>
      <c r="J3209" s="27">
        <v>631010000</v>
      </c>
      <c r="K3209" s="27" t="str">
        <f>VLOOKUP(B3209,[1]ПланКаз!A3196:M6500,12,0)</f>
        <v>ҚР, ШҚО, Өскемен қ., Бажов көш., 10</v>
      </c>
      <c r="L3209" s="27" t="str">
        <f>VLOOKUP(B3209,[1]ПланКаз!A3194:M6498,13,0)</f>
        <v>Желтоқсан-Қантар</v>
      </c>
      <c r="M3209" s="27" t="str">
        <f>VLOOKUP(B3209,[1]ПланКаз!A3196:N6500,14,0)</f>
        <v>Шығыс-Қазақстан облысы, Өскемен қ.</v>
      </c>
      <c r="N3209" s="27" t="s">
        <v>60</v>
      </c>
      <c r="O3209" s="27" t="str">
        <f>VLOOKUP(B3209,[1]ПланКаз!A3195:P6499,16,0)</f>
        <v>жыл бойына өтінім бойынша</v>
      </c>
      <c r="P3209" s="27" t="s">
        <v>61</v>
      </c>
      <c r="Q3209" s="28" t="s">
        <v>480</v>
      </c>
      <c r="R3209" s="27" t="str">
        <f>VLOOKUP(B3209,[1]ПланКаз!A3194:S6498,19,0)</f>
        <v>Дана</v>
      </c>
      <c r="S3209" s="29">
        <v>3</v>
      </c>
      <c r="T3209" s="29">
        <v>60000</v>
      </c>
      <c r="U3209" s="29">
        <v>180000</v>
      </c>
      <c r="V3209" s="29">
        <v>201600</v>
      </c>
      <c r="W3209" s="27"/>
      <c r="X3209" s="27" t="s">
        <v>64</v>
      </c>
      <c r="Y3209" s="27" t="s">
        <v>63</v>
      </c>
    </row>
    <row r="3210" spans="2:25" x14ac:dyDescent="0.2">
      <c r="B3210" s="27" t="s">
        <v>6837</v>
      </c>
      <c r="C3210" s="27" t="s">
        <v>57</v>
      </c>
      <c r="D3210" s="27" t="s">
        <v>6838</v>
      </c>
      <c r="E3210" s="27" t="str">
        <f>VLOOKUP(D3210,[1]ЕНС!A:E,2,FALSE)</f>
        <v>Комплект ремонтный</v>
      </c>
      <c r="F3210" s="27" t="str">
        <f>VLOOKUP(D3210,[1]ЕНС!A:E,3,FALSE)</f>
        <v>рулевого механизма, для легкового автомобиля</v>
      </c>
      <c r="G3210" s="27" t="s">
        <v>6839</v>
      </c>
      <c r="H3210" s="27" t="s">
        <v>28</v>
      </c>
      <c r="I3210" s="27">
        <v>0</v>
      </c>
      <c r="J3210" s="27">
        <v>631010000</v>
      </c>
      <c r="K3210" s="27" t="str">
        <f>VLOOKUP(B3210,[1]ПланКаз!A3197:M6501,12,0)</f>
        <v>ҚР, ШҚО, Өскемен қ., Бажов көш., 10</v>
      </c>
      <c r="L3210" s="27" t="str">
        <f>VLOOKUP(B3210,[1]ПланКаз!A3195:M6499,13,0)</f>
        <v>Желтоқсан-Қантар</v>
      </c>
      <c r="M3210" s="27" t="str">
        <f>VLOOKUP(B3210,[1]ПланКаз!A3197:N6501,14,0)</f>
        <v>Шығыс-Қазақстан облысы, Өскемен қ.</v>
      </c>
      <c r="N3210" s="27" t="s">
        <v>60</v>
      </c>
      <c r="O3210" s="27" t="str">
        <f>VLOOKUP(B3210,[1]ПланКаз!A3196:P6500,16,0)</f>
        <v>жыл бойына өтінім бойынша</v>
      </c>
      <c r="P3210" s="27" t="s">
        <v>61</v>
      </c>
      <c r="Q3210" s="28" t="s">
        <v>480</v>
      </c>
      <c r="R3210" s="27" t="str">
        <f>VLOOKUP(B3210,[1]ПланКаз!A3195:S6499,19,0)</f>
        <v>Комплект</v>
      </c>
      <c r="S3210" s="29">
        <v>36</v>
      </c>
      <c r="T3210" s="29">
        <v>1403</v>
      </c>
      <c r="U3210" s="29">
        <v>50508</v>
      </c>
      <c r="V3210" s="29">
        <v>56568.959999999999</v>
      </c>
      <c r="W3210" s="27"/>
      <c r="X3210" s="27" t="s">
        <v>64</v>
      </c>
      <c r="Y3210" s="27" t="s">
        <v>63</v>
      </c>
    </row>
    <row r="3211" spans="2:25" x14ac:dyDescent="0.2">
      <c r="B3211" s="27" t="s">
        <v>6840</v>
      </c>
      <c r="C3211" s="27" t="s">
        <v>57</v>
      </c>
      <c r="D3211" s="27" t="s">
        <v>6613</v>
      </c>
      <c r="E3211" s="27" t="str">
        <f>VLOOKUP(D3211,[1]ЕНС!A:E,2,FALSE)</f>
        <v>Комплект ремонтный</v>
      </c>
      <c r="F3211" s="27" t="str">
        <f>VLOOKUP(D3211,[1]ЕНС!A:E,3,FALSE)</f>
        <v>главного цилиндра сцепления, для легкового автомобиля</v>
      </c>
      <c r="G3211" s="27" t="s">
        <v>6841</v>
      </c>
      <c r="H3211" s="27" t="s">
        <v>28</v>
      </c>
      <c r="I3211" s="27">
        <v>0</v>
      </c>
      <c r="J3211" s="27">
        <v>631010000</v>
      </c>
      <c r="K3211" s="27" t="str">
        <f>VLOOKUP(B3211,[1]ПланКаз!A3198:M6502,12,0)</f>
        <v>ҚР, ШҚО, Өскемен қ., Бажов көш., 10</v>
      </c>
      <c r="L3211" s="27" t="str">
        <f>VLOOKUP(B3211,[1]ПланКаз!A3196:M6500,13,0)</f>
        <v>Желтоқсан-Қантар</v>
      </c>
      <c r="M3211" s="27" t="str">
        <f>VLOOKUP(B3211,[1]ПланКаз!A3198:N6502,14,0)</f>
        <v>Шығыс-Қазақстан облысы, Өскемен қ.</v>
      </c>
      <c r="N3211" s="27" t="s">
        <v>60</v>
      </c>
      <c r="O3211" s="27" t="str">
        <f>VLOOKUP(B3211,[1]ПланКаз!A3197:P6501,16,0)</f>
        <v>жыл бойына өтінім бойынша</v>
      </c>
      <c r="P3211" s="27" t="s">
        <v>61</v>
      </c>
      <c r="Q3211" s="28" t="s">
        <v>2783</v>
      </c>
      <c r="R3211" s="27" t="str">
        <f>VLOOKUP(B3211,[1]ПланКаз!A3196:S6500,19,0)</f>
        <v>Комплект</v>
      </c>
      <c r="S3211" s="29">
        <v>20</v>
      </c>
      <c r="T3211" s="29">
        <v>953</v>
      </c>
      <c r="U3211" s="29">
        <v>19060</v>
      </c>
      <c r="V3211" s="29">
        <v>21347.200000000001</v>
      </c>
      <c r="W3211" s="27"/>
      <c r="X3211" s="27" t="s">
        <v>64</v>
      </c>
      <c r="Y3211" s="27" t="s">
        <v>63</v>
      </c>
    </row>
    <row r="3212" spans="2:25" x14ac:dyDescent="0.2">
      <c r="B3212" s="27" t="s">
        <v>6842</v>
      </c>
      <c r="C3212" s="27" t="s">
        <v>57</v>
      </c>
      <c r="D3212" s="27" t="s">
        <v>6843</v>
      </c>
      <c r="E3212" s="27" t="str">
        <f>VLOOKUP(D3212,[1]ЕНС!A:E,2,FALSE)</f>
        <v>Ручка</v>
      </c>
      <c r="F3212" s="27" t="str">
        <f>VLOOKUP(D3212,[1]ЕНС!A:E,3,FALSE)</f>
        <v>для легкового автомобиля, правой передней двери, внутренняя</v>
      </c>
      <c r="G3212" s="27" t="s">
        <v>6844</v>
      </c>
      <c r="H3212" s="27" t="s">
        <v>28</v>
      </c>
      <c r="I3212" s="27">
        <v>0</v>
      </c>
      <c r="J3212" s="27">
        <v>631010000</v>
      </c>
      <c r="K3212" s="27" t="str">
        <f>VLOOKUP(B3212,[1]ПланКаз!A3199:M6503,12,0)</f>
        <v>ҚР, ШҚО, Өскемен қ., Бажов көш., 10</v>
      </c>
      <c r="L3212" s="27" t="str">
        <f>VLOOKUP(B3212,[1]ПланКаз!A3197:M6501,13,0)</f>
        <v>Желтоқсан-Қантар</v>
      </c>
      <c r="M3212" s="27" t="str">
        <f>VLOOKUP(B3212,[1]ПланКаз!A3199:N6503,14,0)</f>
        <v>Шығыс-Қазақстан облысы, Өскемен қ.</v>
      </c>
      <c r="N3212" s="27" t="s">
        <v>60</v>
      </c>
      <c r="O3212" s="27" t="str">
        <f>VLOOKUP(B3212,[1]ПланКаз!A3198:P6502,16,0)</f>
        <v>жыл бойына өтінім бойынша</v>
      </c>
      <c r="P3212" s="27" t="s">
        <v>61</v>
      </c>
      <c r="Q3212" s="28" t="s">
        <v>480</v>
      </c>
      <c r="R3212" s="27" t="str">
        <f>VLOOKUP(B3212,[1]ПланКаз!A3197:S6501,19,0)</f>
        <v>Дана</v>
      </c>
      <c r="S3212" s="29">
        <v>6</v>
      </c>
      <c r="T3212" s="29">
        <v>332</v>
      </c>
      <c r="U3212" s="29">
        <v>1992</v>
      </c>
      <c r="V3212" s="29">
        <v>2231.04</v>
      </c>
      <c r="W3212" s="27"/>
      <c r="X3212" s="27" t="s">
        <v>64</v>
      </c>
      <c r="Y3212" s="27" t="s">
        <v>63</v>
      </c>
    </row>
    <row r="3213" spans="2:25" x14ac:dyDescent="0.2">
      <c r="B3213" s="27" t="s">
        <v>6845</v>
      </c>
      <c r="C3213" s="27" t="s">
        <v>57</v>
      </c>
      <c r="D3213" s="27" t="s">
        <v>6640</v>
      </c>
      <c r="E3213" s="27" t="str">
        <f>VLOOKUP(D3213,[1]ЕНС!A:E,2,FALSE)</f>
        <v>Ручка</v>
      </c>
      <c r="F3213" s="27" t="str">
        <f>VLOOKUP(D3213,[1]ЕНС!A:E,3,FALSE)</f>
        <v>для легкового автомобиля, правой передней двери, наружная</v>
      </c>
      <c r="G3213" s="27" t="s">
        <v>6846</v>
      </c>
      <c r="H3213" s="27" t="s">
        <v>28</v>
      </c>
      <c r="I3213" s="27">
        <v>0</v>
      </c>
      <c r="J3213" s="27">
        <v>631010000</v>
      </c>
      <c r="K3213" s="27" t="str">
        <f>VLOOKUP(B3213,[1]ПланКаз!A3200:M6504,12,0)</f>
        <v>ҚР, ШҚО, Өскемен қ., Бажов көш., 10</v>
      </c>
      <c r="L3213" s="27" t="str">
        <f>VLOOKUP(B3213,[1]ПланКаз!A3198:M6502,13,0)</f>
        <v>Желтоқсан-Қантар</v>
      </c>
      <c r="M3213" s="27" t="str">
        <f>VLOOKUP(B3213,[1]ПланКаз!A3200:N6504,14,0)</f>
        <v>Шығыс-Қазақстан облысы, Өскемен қ.</v>
      </c>
      <c r="N3213" s="27" t="s">
        <v>60</v>
      </c>
      <c r="O3213" s="27" t="str">
        <f>VLOOKUP(B3213,[1]ПланКаз!A3199:P6503,16,0)</f>
        <v>жыл бойына өтінім бойынша</v>
      </c>
      <c r="P3213" s="27" t="s">
        <v>61</v>
      </c>
      <c r="Q3213" s="28" t="s">
        <v>480</v>
      </c>
      <c r="R3213" s="27" t="str">
        <f>VLOOKUP(B3213,[1]ПланКаз!A3198:S6502,19,0)</f>
        <v>Дана</v>
      </c>
      <c r="S3213" s="29">
        <v>5</v>
      </c>
      <c r="T3213" s="29">
        <v>1546</v>
      </c>
      <c r="U3213" s="29">
        <v>7730</v>
      </c>
      <c r="V3213" s="29">
        <v>8657.6</v>
      </c>
      <c r="W3213" s="27"/>
      <c r="X3213" s="27" t="s">
        <v>64</v>
      </c>
      <c r="Y3213" s="27" t="s">
        <v>63</v>
      </c>
    </row>
    <row r="3214" spans="2:25" x14ac:dyDescent="0.2">
      <c r="B3214" s="27" t="s">
        <v>6847</v>
      </c>
      <c r="C3214" s="27" t="s">
        <v>57</v>
      </c>
      <c r="D3214" s="27" t="s">
        <v>6848</v>
      </c>
      <c r="E3214" s="27" t="str">
        <f>VLOOKUP(D3214,[1]ЕНС!A:E,2,FALSE)</f>
        <v>Комплект ремонтный</v>
      </c>
      <c r="F3214" s="27" t="str">
        <f>VLOOKUP(D3214,[1]ЕНС!A:E,3,FALSE)</f>
        <v>коробки передач, для легкового автомобиля</v>
      </c>
      <c r="G3214" s="27" t="s">
        <v>6849</v>
      </c>
      <c r="H3214" s="27" t="s">
        <v>28</v>
      </c>
      <c r="I3214" s="27">
        <v>0</v>
      </c>
      <c r="J3214" s="27">
        <v>631010000</v>
      </c>
      <c r="K3214" s="27" t="str">
        <f>VLOOKUP(B3214,[1]ПланКаз!A3201:M6505,12,0)</f>
        <v>ҚР, ШҚО, Өскемен қ., Бажов көш., 10</v>
      </c>
      <c r="L3214" s="27" t="str">
        <f>VLOOKUP(B3214,[1]ПланКаз!A3199:M6503,13,0)</f>
        <v>Желтоқсан-Қантар</v>
      </c>
      <c r="M3214" s="27" t="str">
        <f>VLOOKUP(B3214,[1]ПланКаз!A3201:N6505,14,0)</f>
        <v>Шығыс-Қазақстан облысы, Өскемен қ.</v>
      </c>
      <c r="N3214" s="27" t="s">
        <v>60</v>
      </c>
      <c r="O3214" s="27" t="str">
        <f>VLOOKUP(B3214,[1]ПланКаз!A3200:P6504,16,0)</f>
        <v>жыл бойына өтінім бойынша</v>
      </c>
      <c r="P3214" s="27" t="s">
        <v>61</v>
      </c>
      <c r="Q3214" s="28" t="s">
        <v>2783</v>
      </c>
      <c r="R3214" s="27" t="str">
        <f>VLOOKUP(B3214,[1]ПланКаз!A3199:S6503,19,0)</f>
        <v>Комплект</v>
      </c>
      <c r="S3214" s="29">
        <v>12</v>
      </c>
      <c r="T3214" s="29">
        <v>430</v>
      </c>
      <c r="U3214" s="29">
        <v>5160</v>
      </c>
      <c r="V3214" s="29">
        <v>5779.2</v>
      </c>
      <c r="W3214" s="27"/>
      <c r="X3214" s="27" t="s">
        <v>64</v>
      </c>
      <c r="Y3214" s="27" t="s">
        <v>63</v>
      </c>
    </row>
    <row r="3215" spans="2:25" x14ac:dyDescent="0.2">
      <c r="B3215" s="27" t="s">
        <v>6850</v>
      </c>
      <c r="C3215" s="27" t="s">
        <v>57</v>
      </c>
      <c r="D3215" s="27" t="s">
        <v>5403</v>
      </c>
      <c r="E3215" s="27" t="str">
        <f>VLOOKUP(D3215,[1]ЕНС!A:E,2,FALSE)</f>
        <v>Патрубок</v>
      </c>
      <c r="F3215" s="27" t="str">
        <f>VLOOKUP(D3215,[1]ЕНС!A:E,3,FALSE)</f>
        <v>радиатора, для легкового автомобиля, верхний подводящий</v>
      </c>
      <c r="G3215" s="27" t="s">
        <v>6851</v>
      </c>
      <c r="H3215" s="27" t="s">
        <v>28</v>
      </c>
      <c r="I3215" s="27">
        <v>0</v>
      </c>
      <c r="J3215" s="27">
        <v>631010000</v>
      </c>
      <c r="K3215" s="27" t="str">
        <f>VLOOKUP(B3215,[1]ПланКаз!A3202:M6506,12,0)</f>
        <v>ҚР, ШҚО, Өскемен қ., Бажов көш., 10</v>
      </c>
      <c r="L3215" s="27" t="str">
        <f>VLOOKUP(B3215,[1]ПланКаз!A3200:M6504,13,0)</f>
        <v>Желтоқсан-Қантар</v>
      </c>
      <c r="M3215" s="27" t="str">
        <f>VLOOKUP(B3215,[1]ПланКаз!A3202:N6506,14,0)</f>
        <v>Шығыс-Қазақстан облысы, Өскемен қ.</v>
      </c>
      <c r="N3215" s="27" t="s">
        <v>60</v>
      </c>
      <c r="O3215" s="27" t="str">
        <f>VLOOKUP(B3215,[1]ПланКаз!A3201:P6505,16,0)</f>
        <v>жыл бойына өтінім бойынша</v>
      </c>
      <c r="P3215" s="27" t="s">
        <v>61</v>
      </c>
      <c r="Q3215" s="28" t="s">
        <v>480</v>
      </c>
      <c r="R3215" s="27" t="str">
        <f>VLOOKUP(B3215,[1]ПланКаз!A3200:S6504,19,0)</f>
        <v>Дана</v>
      </c>
      <c r="S3215" s="29">
        <v>11</v>
      </c>
      <c r="T3215" s="29">
        <v>793</v>
      </c>
      <c r="U3215" s="29">
        <v>8723</v>
      </c>
      <c r="V3215" s="29">
        <v>9769.76</v>
      </c>
      <c r="W3215" s="27"/>
      <c r="X3215" s="27" t="s">
        <v>64</v>
      </c>
      <c r="Y3215" s="27" t="s">
        <v>63</v>
      </c>
    </row>
    <row r="3216" spans="2:25" x14ac:dyDescent="0.2">
      <c r="B3216" s="27" t="s">
        <v>6852</v>
      </c>
      <c r="C3216" s="27" t="s">
        <v>57</v>
      </c>
      <c r="D3216" s="27" t="s">
        <v>5412</v>
      </c>
      <c r="E3216" s="27" t="str">
        <f>VLOOKUP(D3216,[1]ЕНС!A:E,2,FALSE)</f>
        <v>Диск</v>
      </c>
      <c r="F3216" s="27" t="str">
        <f>VLOOKUP(D3216,[1]ЕНС!A:E,3,FALSE)</f>
        <v>для легкового автомобиля, сцепления</v>
      </c>
      <c r="G3216" s="27" t="s">
        <v>6853</v>
      </c>
      <c r="H3216" s="27" t="s">
        <v>28</v>
      </c>
      <c r="I3216" s="27">
        <v>0</v>
      </c>
      <c r="J3216" s="27">
        <v>631010000</v>
      </c>
      <c r="K3216" s="27" t="str">
        <f>VLOOKUP(B3216,[1]ПланКаз!A3203:M6507,12,0)</f>
        <v>ҚР, ШҚО, Өскемен қ., Бажов көш., 10</v>
      </c>
      <c r="L3216" s="27" t="str">
        <f>VLOOKUP(B3216,[1]ПланКаз!A3201:M6505,13,0)</f>
        <v>Желтоқсан-Қантар</v>
      </c>
      <c r="M3216" s="27" t="str">
        <f>VLOOKUP(B3216,[1]ПланКаз!A3203:N6507,14,0)</f>
        <v>Шығыс-Қазақстан облысы, Өскемен қ.</v>
      </c>
      <c r="N3216" s="27" t="s">
        <v>60</v>
      </c>
      <c r="O3216" s="27" t="str">
        <f>VLOOKUP(B3216,[1]ПланКаз!A3202:P6506,16,0)</f>
        <v>жыл бойына өтінім бойынша</v>
      </c>
      <c r="P3216" s="27" t="s">
        <v>61</v>
      </c>
      <c r="Q3216" s="28" t="s">
        <v>480</v>
      </c>
      <c r="R3216" s="27" t="str">
        <f>VLOOKUP(B3216,[1]ПланКаз!A3201:S6505,19,0)</f>
        <v>Дана</v>
      </c>
      <c r="S3216" s="29">
        <v>32</v>
      </c>
      <c r="T3216" s="29">
        <v>8570</v>
      </c>
      <c r="U3216" s="29">
        <v>274240</v>
      </c>
      <c r="V3216" s="29">
        <v>307148.79999999999</v>
      </c>
      <c r="W3216" s="27"/>
      <c r="X3216" s="27" t="s">
        <v>64</v>
      </c>
      <c r="Y3216" s="27" t="s">
        <v>63</v>
      </c>
    </row>
    <row r="3217" spans="2:25" x14ac:dyDescent="0.2">
      <c r="B3217" s="27" t="s">
        <v>6854</v>
      </c>
      <c r="C3217" s="27" t="s">
        <v>57</v>
      </c>
      <c r="D3217" s="27" t="s">
        <v>6855</v>
      </c>
      <c r="E3217" s="27" t="str">
        <f>VLOOKUP(D3217,[1]ЕНС!A:E,2,FALSE)</f>
        <v>Шланг</v>
      </c>
      <c r="F3217" s="27" t="str">
        <f>VLOOKUP(D3217,[1]ЕНС!A:E,3,FALSE)</f>
        <v>сцепления, для грузового автомобиля</v>
      </c>
      <c r="G3217" s="27" t="s">
        <v>6856</v>
      </c>
      <c r="H3217" s="27" t="s">
        <v>28</v>
      </c>
      <c r="I3217" s="27">
        <v>0</v>
      </c>
      <c r="J3217" s="27">
        <v>631010000</v>
      </c>
      <c r="K3217" s="27" t="str">
        <f>VLOOKUP(B3217,[1]ПланКаз!A3204:M6508,12,0)</f>
        <v>ҚР, ШҚО, Өскемен қ., Бажов көш., 10</v>
      </c>
      <c r="L3217" s="27" t="str">
        <f>VLOOKUP(B3217,[1]ПланКаз!A3202:M6506,13,0)</f>
        <v>Желтоқсан-Қантар</v>
      </c>
      <c r="M3217" s="27" t="str">
        <f>VLOOKUP(B3217,[1]ПланКаз!A3204:N6508,14,0)</f>
        <v>Шығыс-Қазақстан облысы, Өскемен қ.</v>
      </c>
      <c r="N3217" s="27" t="s">
        <v>60</v>
      </c>
      <c r="O3217" s="27" t="str">
        <f>VLOOKUP(B3217,[1]ПланКаз!A3203:P6507,16,0)</f>
        <v>жыл бойына өтінім бойынша</v>
      </c>
      <c r="P3217" s="27" t="s">
        <v>61</v>
      </c>
      <c r="Q3217" s="28" t="s">
        <v>480</v>
      </c>
      <c r="R3217" s="27" t="str">
        <f>VLOOKUP(B3217,[1]ПланКаз!A3202:S6506,19,0)</f>
        <v>Дана</v>
      </c>
      <c r="S3217" s="29">
        <v>2</v>
      </c>
      <c r="T3217" s="29">
        <v>1222</v>
      </c>
      <c r="U3217" s="29">
        <v>2444</v>
      </c>
      <c r="V3217" s="29">
        <v>2737.28</v>
      </c>
      <c r="W3217" s="27"/>
      <c r="X3217" s="27" t="s">
        <v>64</v>
      </c>
      <c r="Y3217" s="27" t="s">
        <v>63</v>
      </c>
    </row>
    <row r="3218" spans="2:25" x14ac:dyDescent="0.2">
      <c r="B3218" s="27" t="s">
        <v>6857</v>
      </c>
      <c r="C3218" s="27" t="s">
        <v>57</v>
      </c>
      <c r="D3218" s="27" t="s">
        <v>6858</v>
      </c>
      <c r="E3218" s="27" t="str">
        <f>VLOOKUP(D3218,[1]ЕНС!A:E,2,FALSE)</f>
        <v>Наконечник</v>
      </c>
      <c r="F3218" s="27" t="str">
        <f>VLOOKUP(D3218,[1]ЕНС!A:E,3,FALSE)</f>
        <v>для грузового автомобиля, рулевой</v>
      </c>
      <c r="G3218" s="27" t="s">
        <v>6859</v>
      </c>
      <c r="H3218" s="27" t="s">
        <v>28</v>
      </c>
      <c r="I3218" s="27">
        <v>0</v>
      </c>
      <c r="J3218" s="27">
        <v>631010000</v>
      </c>
      <c r="K3218" s="27" t="str">
        <f>VLOOKUP(B3218,[1]ПланКаз!A3205:M6509,12,0)</f>
        <v>ҚР, ШҚО, Өскемен қ., Бажов көш., 10</v>
      </c>
      <c r="L3218" s="27" t="str">
        <f>VLOOKUP(B3218,[1]ПланКаз!A3203:M6507,13,0)</f>
        <v>Желтоқсан-Қантар</v>
      </c>
      <c r="M3218" s="27" t="str">
        <f>VLOOKUP(B3218,[1]ПланКаз!A3205:N6509,14,0)</f>
        <v>Шығыс-Қазақстан облысы, Өскемен қ.</v>
      </c>
      <c r="N3218" s="27" t="s">
        <v>60</v>
      </c>
      <c r="O3218" s="27" t="str">
        <f>VLOOKUP(B3218,[1]ПланКаз!A3204:P6508,16,0)</f>
        <v>жыл бойына өтінім бойынша</v>
      </c>
      <c r="P3218" s="27" t="s">
        <v>61</v>
      </c>
      <c r="Q3218" s="28" t="s">
        <v>480</v>
      </c>
      <c r="R3218" s="27" t="str">
        <f>VLOOKUP(B3218,[1]ПланКаз!A3203:S6507,19,0)</f>
        <v>Дана</v>
      </c>
      <c r="S3218" s="29">
        <v>20</v>
      </c>
      <c r="T3218" s="29">
        <v>3084</v>
      </c>
      <c r="U3218" s="29">
        <v>61680</v>
      </c>
      <c r="V3218" s="29">
        <v>69081.600000000006</v>
      </c>
      <c r="W3218" s="27"/>
      <c r="X3218" s="27" t="s">
        <v>64</v>
      </c>
      <c r="Y3218" s="27" t="s">
        <v>63</v>
      </c>
    </row>
    <row r="3219" spans="2:25" x14ac:dyDescent="0.2">
      <c r="B3219" s="27" t="s">
        <v>6860</v>
      </c>
      <c r="C3219" s="27" t="s">
        <v>57</v>
      </c>
      <c r="D3219" s="27" t="s">
        <v>5806</v>
      </c>
      <c r="E3219" s="27" t="str">
        <f>VLOOKUP(D3219,[1]ЕНС!A:E,2,FALSE)</f>
        <v>Стекло</v>
      </c>
      <c r="F3219" s="27" t="str">
        <f>VLOOKUP(D3219,[1]ЕНС!A:E,3,FALSE)</f>
        <v>лобовое, для грузового автомобиля, триплекс</v>
      </c>
      <c r="G3219" s="27" t="s">
        <v>6861</v>
      </c>
      <c r="H3219" s="27" t="s">
        <v>28</v>
      </c>
      <c r="I3219" s="27">
        <v>0</v>
      </c>
      <c r="J3219" s="27">
        <v>631010000</v>
      </c>
      <c r="K3219" s="27" t="str">
        <f>VLOOKUP(B3219,[1]ПланКаз!A3206:M6510,12,0)</f>
        <v>ҚР, ШҚО, Өскемен қ., Бажов көш., 10</v>
      </c>
      <c r="L3219" s="27" t="str">
        <f>VLOOKUP(B3219,[1]ПланКаз!A3204:M6508,13,0)</f>
        <v>Желтоқсан-Қантар</v>
      </c>
      <c r="M3219" s="27" t="str">
        <f>VLOOKUP(B3219,[1]ПланКаз!A3206:N6510,14,0)</f>
        <v>Шығыс-Қазақстан облысы, Өскемен қ.</v>
      </c>
      <c r="N3219" s="27" t="s">
        <v>60</v>
      </c>
      <c r="O3219" s="27" t="str">
        <f>VLOOKUP(B3219,[1]ПланКаз!A3205:P6509,16,0)</f>
        <v>жыл бойына өтінім бойынша</v>
      </c>
      <c r="P3219" s="27" t="s">
        <v>61</v>
      </c>
      <c r="Q3219" s="28" t="s">
        <v>480</v>
      </c>
      <c r="R3219" s="27" t="str">
        <f>VLOOKUP(B3219,[1]ПланКаз!A3204:S6508,19,0)</f>
        <v>Дана</v>
      </c>
      <c r="S3219" s="29">
        <v>1</v>
      </c>
      <c r="T3219" s="29">
        <v>11110</v>
      </c>
      <c r="U3219" s="29">
        <v>11110</v>
      </c>
      <c r="V3219" s="29">
        <v>12443.2</v>
      </c>
      <c r="W3219" s="27"/>
      <c r="X3219" s="27" t="s">
        <v>64</v>
      </c>
      <c r="Y3219" s="27" t="s">
        <v>63</v>
      </c>
    </row>
    <row r="3220" spans="2:25" x14ac:dyDescent="0.2">
      <c r="B3220" s="27" t="s">
        <v>6862</v>
      </c>
      <c r="C3220" s="27" t="s">
        <v>57</v>
      </c>
      <c r="D3220" s="27" t="s">
        <v>5998</v>
      </c>
      <c r="E3220" s="27" t="str">
        <f>VLOOKUP(D3220,[1]ЕНС!A:E,2,FALSE)</f>
        <v>Фонарь</v>
      </c>
      <c r="F3220" s="27" t="str">
        <f>VLOOKUP(D3220,[1]ЕНС!A:E,3,FALSE)</f>
        <v>правый, задний, для грузового автомобиля</v>
      </c>
      <c r="G3220" s="27" t="s">
        <v>6863</v>
      </c>
      <c r="H3220" s="27" t="s">
        <v>28</v>
      </c>
      <c r="I3220" s="27">
        <v>0</v>
      </c>
      <c r="J3220" s="27">
        <v>631010000</v>
      </c>
      <c r="K3220" s="27" t="str">
        <f>VLOOKUP(B3220,[1]ПланКаз!A3207:M6511,12,0)</f>
        <v>ҚР, ШҚО, Өскемен қ., Бажов көш., 10</v>
      </c>
      <c r="L3220" s="27" t="str">
        <f>VLOOKUP(B3220,[1]ПланКаз!A3205:M6509,13,0)</f>
        <v>Желтоқсан-Қантар</v>
      </c>
      <c r="M3220" s="27" t="str">
        <f>VLOOKUP(B3220,[1]ПланКаз!A3207:N6511,14,0)</f>
        <v>Шығыс-Қазақстан облысы, Өскемен қ.</v>
      </c>
      <c r="N3220" s="27" t="s">
        <v>60</v>
      </c>
      <c r="O3220" s="27" t="str">
        <f>VLOOKUP(B3220,[1]ПланКаз!A3206:P6510,16,0)</f>
        <v>жыл бойына өтінім бойынша</v>
      </c>
      <c r="P3220" s="27" t="s">
        <v>61</v>
      </c>
      <c r="Q3220" s="28" t="s">
        <v>480</v>
      </c>
      <c r="R3220" s="27" t="str">
        <f>VLOOKUP(B3220,[1]ПланКаз!A3205:S6509,19,0)</f>
        <v>Дана</v>
      </c>
      <c r="S3220" s="29">
        <v>8</v>
      </c>
      <c r="T3220" s="29">
        <v>3767</v>
      </c>
      <c r="U3220" s="29">
        <v>30136</v>
      </c>
      <c r="V3220" s="29">
        <v>33752.32</v>
      </c>
      <c r="W3220" s="27"/>
      <c r="X3220" s="27" t="s">
        <v>64</v>
      </c>
      <c r="Y3220" s="27" t="s">
        <v>63</v>
      </c>
    </row>
    <row r="3221" spans="2:25" x14ac:dyDescent="0.2">
      <c r="B3221" s="27" t="s">
        <v>6864</v>
      </c>
      <c r="C3221" s="27" t="s">
        <v>57</v>
      </c>
      <c r="D3221" s="27" t="s">
        <v>6865</v>
      </c>
      <c r="E3221" s="27" t="str">
        <f>VLOOKUP(D3221,[1]ЕНС!A:E,2,FALSE)</f>
        <v>Шарнир</v>
      </c>
      <c r="F3221" s="27" t="str">
        <f>VLOOKUP(D3221,[1]ЕНС!A:E,3,FALSE)</f>
        <v>регулировки угловых скоростей, для легкового автомобиля, наружный</v>
      </c>
      <c r="G3221" s="27" t="s">
        <v>6866</v>
      </c>
      <c r="H3221" s="27" t="s">
        <v>28</v>
      </c>
      <c r="I3221" s="27">
        <v>0</v>
      </c>
      <c r="J3221" s="27">
        <v>631010000</v>
      </c>
      <c r="K3221" s="27" t="str">
        <f>VLOOKUP(B3221,[1]ПланКаз!A3208:M6512,12,0)</f>
        <v>ҚР, ШҚО, Өскемен қ., Бажов көш., 10</v>
      </c>
      <c r="L3221" s="27" t="str">
        <f>VLOOKUP(B3221,[1]ПланКаз!A3206:M6510,13,0)</f>
        <v>Желтоқсан-Қантар</v>
      </c>
      <c r="M3221" s="27" t="str">
        <f>VLOOKUP(B3221,[1]ПланКаз!A3208:N6512,14,0)</f>
        <v>Шығыс-Қазақстан облысы, Өскемен қ.</v>
      </c>
      <c r="N3221" s="27" t="s">
        <v>60</v>
      </c>
      <c r="O3221" s="27" t="str">
        <f>VLOOKUP(B3221,[1]ПланКаз!A3207:P6511,16,0)</f>
        <v>жыл бойына өтінім бойынша</v>
      </c>
      <c r="P3221" s="27" t="s">
        <v>61</v>
      </c>
      <c r="Q3221" s="28" t="s">
        <v>480</v>
      </c>
      <c r="R3221" s="27" t="str">
        <f>VLOOKUP(B3221,[1]ПланКаз!A3206:S6510,19,0)</f>
        <v>Дана</v>
      </c>
      <c r="S3221" s="29">
        <v>2</v>
      </c>
      <c r="T3221" s="29">
        <v>52685</v>
      </c>
      <c r="U3221" s="29">
        <v>105370</v>
      </c>
      <c r="V3221" s="29">
        <v>118014.39999999999</v>
      </c>
      <c r="W3221" s="27"/>
      <c r="X3221" s="27" t="s">
        <v>64</v>
      </c>
      <c r="Y3221" s="27" t="s">
        <v>63</v>
      </c>
    </row>
    <row r="3222" spans="2:25" x14ac:dyDescent="0.2">
      <c r="B3222" s="27" t="s">
        <v>6867</v>
      </c>
      <c r="C3222" s="27" t="s">
        <v>57</v>
      </c>
      <c r="D3222" s="27" t="s">
        <v>6865</v>
      </c>
      <c r="E3222" s="27" t="str">
        <f>VLOOKUP(D3222,[1]ЕНС!A:E,2,FALSE)</f>
        <v>Шарнир</v>
      </c>
      <c r="F3222" s="27" t="str">
        <f>VLOOKUP(D3222,[1]ЕНС!A:E,3,FALSE)</f>
        <v>регулировки угловых скоростей, для легкового автомобиля, наружный</v>
      </c>
      <c r="G3222" s="27" t="s">
        <v>6868</v>
      </c>
      <c r="H3222" s="27" t="s">
        <v>28</v>
      </c>
      <c r="I3222" s="27">
        <v>0</v>
      </c>
      <c r="J3222" s="27">
        <v>631010000</v>
      </c>
      <c r="K3222" s="27" t="str">
        <f>VLOOKUP(B3222,[1]ПланКаз!A3209:M6513,12,0)</f>
        <v>ҚР, ШҚО, Өскемен қ., Бажов көш., 10</v>
      </c>
      <c r="L3222" s="27" t="str">
        <f>VLOOKUP(B3222,[1]ПланКаз!A3207:M6511,13,0)</f>
        <v>Желтоқсан-Қантар</v>
      </c>
      <c r="M3222" s="27" t="str">
        <f>VLOOKUP(B3222,[1]ПланКаз!A3209:N6513,14,0)</f>
        <v>Шығыс-Қазақстан облысы, Өскемен қ.</v>
      </c>
      <c r="N3222" s="27" t="s">
        <v>60</v>
      </c>
      <c r="O3222" s="27" t="str">
        <f>VLOOKUP(B3222,[1]ПланКаз!A3208:P6512,16,0)</f>
        <v>жыл бойына өтінім бойынша</v>
      </c>
      <c r="P3222" s="27" t="s">
        <v>61</v>
      </c>
      <c r="Q3222" s="28" t="s">
        <v>480</v>
      </c>
      <c r="R3222" s="27" t="str">
        <f>VLOOKUP(B3222,[1]ПланКаз!A3207:S6511,19,0)</f>
        <v>Дана</v>
      </c>
      <c r="S3222" s="29">
        <v>2</v>
      </c>
      <c r="T3222" s="29">
        <v>51273</v>
      </c>
      <c r="U3222" s="29">
        <v>102546</v>
      </c>
      <c r="V3222" s="29">
        <v>114851.52</v>
      </c>
      <c r="W3222" s="27"/>
      <c r="X3222" s="27" t="s">
        <v>64</v>
      </c>
      <c r="Y3222" s="27" t="s">
        <v>63</v>
      </c>
    </row>
    <row r="3223" spans="2:25" x14ac:dyDescent="0.2">
      <c r="B3223" s="27" t="s">
        <v>6869</v>
      </c>
      <c r="C3223" s="27" t="s">
        <v>57</v>
      </c>
      <c r="D3223" s="27" t="s">
        <v>6870</v>
      </c>
      <c r="E3223" s="27" t="str">
        <f>VLOOKUP(D3223,[1]ЕНС!A:E,2,FALSE)</f>
        <v>Крышка</v>
      </c>
      <c r="F3223" s="27" t="str">
        <f>VLOOKUP(D3223,[1]ЕНС!A:E,3,FALSE)</f>
        <v>коробки передач, для грузового автомобиля</v>
      </c>
      <c r="G3223" s="27" t="s">
        <v>6871</v>
      </c>
      <c r="H3223" s="27" t="s">
        <v>28</v>
      </c>
      <c r="I3223" s="27">
        <v>0</v>
      </c>
      <c r="J3223" s="27">
        <v>631010000</v>
      </c>
      <c r="K3223" s="27" t="str">
        <f>VLOOKUP(B3223,[1]ПланКаз!A3210:M6514,12,0)</f>
        <v>ҚР, ШҚО, Өскемен қ., Бажов көш., 10</v>
      </c>
      <c r="L3223" s="27" t="str">
        <f>VLOOKUP(B3223,[1]ПланКаз!A3208:M6512,13,0)</f>
        <v>Желтоқсан-Қантар</v>
      </c>
      <c r="M3223" s="27" t="str">
        <f>VLOOKUP(B3223,[1]ПланКаз!A3210:N6514,14,0)</f>
        <v>Шығыс-Қазақстан облысы, Өскемен қ.</v>
      </c>
      <c r="N3223" s="27" t="s">
        <v>60</v>
      </c>
      <c r="O3223" s="27" t="str">
        <f>VLOOKUP(B3223,[1]ПланКаз!A3209:P6513,16,0)</f>
        <v>жыл бойына өтінім бойынша</v>
      </c>
      <c r="P3223" s="27" t="s">
        <v>61</v>
      </c>
      <c r="Q3223" s="28" t="s">
        <v>480</v>
      </c>
      <c r="R3223" s="27" t="str">
        <f>VLOOKUP(B3223,[1]ПланКаз!A3208:S6512,19,0)</f>
        <v>Дана</v>
      </c>
      <c r="S3223" s="29">
        <v>4</v>
      </c>
      <c r="T3223" s="29">
        <v>14276</v>
      </c>
      <c r="U3223" s="29">
        <v>57104</v>
      </c>
      <c r="V3223" s="29">
        <v>63956.480000000003</v>
      </c>
      <c r="W3223" s="27"/>
      <c r="X3223" s="27" t="s">
        <v>64</v>
      </c>
      <c r="Y3223" s="27" t="s">
        <v>63</v>
      </c>
    </row>
    <row r="3224" spans="2:25" x14ac:dyDescent="0.2">
      <c r="B3224" s="27" t="s">
        <v>6872</v>
      </c>
      <c r="C3224" s="27" t="s">
        <v>57</v>
      </c>
      <c r="D3224" s="27" t="s">
        <v>5609</v>
      </c>
      <c r="E3224" s="27" t="str">
        <f>VLOOKUP(D3224,[1]ЕНС!A:E,2,FALSE)</f>
        <v>Вал</v>
      </c>
      <c r="F3224" s="27" t="str">
        <f>VLOOKUP(D3224,[1]ЕНС!A:E,3,FALSE)</f>
        <v>вторичный (ведомый), для грузового автомобиля, для четырехступенчатой, многовальной коробки передач</v>
      </c>
      <c r="G3224" s="27" t="s">
        <v>6873</v>
      </c>
      <c r="H3224" s="27" t="s">
        <v>28</v>
      </c>
      <c r="I3224" s="27">
        <v>0</v>
      </c>
      <c r="J3224" s="27">
        <v>631010000</v>
      </c>
      <c r="K3224" s="27" t="str">
        <f>VLOOKUP(B3224,[1]ПланКаз!A3211:M6515,12,0)</f>
        <v>ҚР, ШҚО, Өскемен қ., Бажов көш., 10</v>
      </c>
      <c r="L3224" s="27" t="str">
        <f>VLOOKUP(B3224,[1]ПланКаз!A3209:M6513,13,0)</f>
        <v>Желтоқсан-Қантар</v>
      </c>
      <c r="M3224" s="27" t="str">
        <f>VLOOKUP(B3224,[1]ПланКаз!A3211:N6515,14,0)</f>
        <v>Шығыс-Қазақстан облысы, Өскемен қ.</v>
      </c>
      <c r="N3224" s="27" t="s">
        <v>60</v>
      </c>
      <c r="O3224" s="27" t="str">
        <f>VLOOKUP(B3224,[1]ПланКаз!A3210:P6514,16,0)</f>
        <v>жыл бойына өтінім бойынша</v>
      </c>
      <c r="P3224" s="27" t="s">
        <v>61</v>
      </c>
      <c r="Q3224" s="28" t="s">
        <v>480</v>
      </c>
      <c r="R3224" s="27" t="str">
        <f>VLOOKUP(B3224,[1]ПланКаз!A3209:S6513,19,0)</f>
        <v>Дана</v>
      </c>
      <c r="S3224" s="29">
        <v>4</v>
      </c>
      <c r="T3224" s="29">
        <v>86112</v>
      </c>
      <c r="U3224" s="29">
        <v>344448</v>
      </c>
      <c r="V3224" s="29">
        <v>385781.76000000001</v>
      </c>
      <c r="W3224" s="27"/>
      <c r="X3224" s="27" t="s">
        <v>64</v>
      </c>
      <c r="Y3224" s="27" t="s">
        <v>63</v>
      </c>
    </row>
    <row r="3225" spans="2:25" x14ac:dyDescent="0.2">
      <c r="B3225" s="27" t="s">
        <v>6874</v>
      </c>
      <c r="C3225" s="27" t="s">
        <v>57</v>
      </c>
      <c r="D3225" s="27" t="s">
        <v>6875</v>
      </c>
      <c r="E3225" s="27" t="str">
        <f>VLOOKUP(D3225,[1]ЕНС!A:E,2,FALSE)</f>
        <v>Комплект манжет</v>
      </c>
      <c r="F3225" s="27" t="str">
        <f>VLOOKUP(D3225,[1]ЕНС!A:E,3,FALSE)</f>
        <v>ремкомплект</v>
      </c>
      <c r="G3225" s="27" t="s">
        <v>6876</v>
      </c>
      <c r="H3225" s="27" t="s">
        <v>28</v>
      </c>
      <c r="I3225" s="27">
        <v>0</v>
      </c>
      <c r="J3225" s="27">
        <v>631010000</v>
      </c>
      <c r="K3225" s="27" t="str">
        <f>VLOOKUP(B3225,[1]ПланКаз!A3212:M6516,12,0)</f>
        <v>ҚР, ШҚО, Өскемен қ., Бажов көш., 10</v>
      </c>
      <c r="L3225" s="27" t="str">
        <f>VLOOKUP(B3225,[1]ПланКаз!A3210:M6514,13,0)</f>
        <v>Желтоқсан-Қантар</v>
      </c>
      <c r="M3225" s="27" t="str">
        <f>VLOOKUP(B3225,[1]ПланКаз!A3212:N6516,14,0)</f>
        <v>Шығыс-Қазақстан облысы, Өскемен қ.</v>
      </c>
      <c r="N3225" s="27" t="s">
        <v>60</v>
      </c>
      <c r="O3225" s="27" t="str">
        <f>VLOOKUP(B3225,[1]ПланКаз!A3211:P6515,16,0)</f>
        <v>жыл бойына өтінім бойынша</v>
      </c>
      <c r="P3225" s="27" t="s">
        <v>61</v>
      </c>
      <c r="Q3225" s="28" t="s">
        <v>2783</v>
      </c>
      <c r="R3225" s="27" t="str">
        <f>VLOOKUP(B3225,[1]ПланКаз!A3210:S6514,19,0)</f>
        <v>Комплект</v>
      </c>
      <c r="S3225" s="29">
        <v>1</v>
      </c>
      <c r="T3225" s="29">
        <v>364</v>
      </c>
      <c r="U3225" s="29">
        <v>364</v>
      </c>
      <c r="V3225" s="29">
        <v>407.68</v>
      </c>
      <c r="W3225" s="27"/>
      <c r="X3225" s="27" t="s">
        <v>64</v>
      </c>
      <c r="Y3225" s="27" t="s">
        <v>63</v>
      </c>
    </row>
    <row r="3226" spans="2:25" x14ac:dyDescent="0.2">
      <c r="B3226" s="27" t="s">
        <v>6877</v>
      </c>
      <c r="C3226" s="27" t="s">
        <v>57</v>
      </c>
      <c r="D3226" s="27" t="s">
        <v>6878</v>
      </c>
      <c r="E3226" s="27" t="str">
        <f>VLOOKUP(D3226,[1]ЕНС!A:E,2,FALSE)</f>
        <v>Стекло</v>
      </c>
      <c r="F3226" s="27" t="str">
        <f>VLOOKUP(D3226,[1]ЕНС!A:E,3,FALSE)</f>
        <v>для фонаря, для грузового автомобиля</v>
      </c>
      <c r="G3226" s="27" t="s">
        <v>6879</v>
      </c>
      <c r="H3226" s="27" t="s">
        <v>28</v>
      </c>
      <c r="I3226" s="27">
        <v>0</v>
      </c>
      <c r="J3226" s="27">
        <v>631010000</v>
      </c>
      <c r="K3226" s="27" t="str">
        <f>VLOOKUP(B3226,[1]ПланКаз!A3213:M6517,12,0)</f>
        <v>ҚР, ШҚО, Өскемен қ., Бажов көш., 10</v>
      </c>
      <c r="L3226" s="27" t="str">
        <f>VLOOKUP(B3226,[1]ПланКаз!A3211:M6515,13,0)</f>
        <v>Желтоқсан-Қантар</v>
      </c>
      <c r="M3226" s="27" t="str">
        <f>VLOOKUP(B3226,[1]ПланКаз!A3213:N6517,14,0)</f>
        <v>Шығыс-Қазақстан облысы, Өскемен қ.</v>
      </c>
      <c r="N3226" s="27" t="s">
        <v>60</v>
      </c>
      <c r="O3226" s="27" t="str">
        <f>VLOOKUP(B3226,[1]ПланКаз!A3212:P6516,16,0)</f>
        <v>жыл бойына өтінім бойынша</v>
      </c>
      <c r="P3226" s="27" t="s">
        <v>61</v>
      </c>
      <c r="Q3226" s="28" t="s">
        <v>480</v>
      </c>
      <c r="R3226" s="27" t="str">
        <f>VLOOKUP(B3226,[1]ПланКаз!A3211:S6515,19,0)</f>
        <v>Дана</v>
      </c>
      <c r="S3226" s="29">
        <v>8</v>
      </c>
      <c r="T3226" s="29">
        <v>645</v>
      </c>
      <c r="U3226" s="29">
        <v>5160</v>
      </c>
      <c r="V3226" s="29">
        <v>5779.2</v>
      </c>
      <c r="W3226" s="27"/>
      <c r="X3226" s="27" t="s">
        <v>64</v>
      </c>
      <c r="Y3226" s="27" t="s">
        <v>63</v>
      </c>
    </row>
    <row r="3227" spans="2:25" x14ac:dyDescent="0.2">
      <c r="B3227" s="27" t="s">
        <v>6880</v>
      </c>
      <c r="C3227" s="27" t="s">
        <v>57</v>
      </c>
      <c r="D3227" s="27" t="s">
        <v>6881</v>
      </c>
      <c r="E3227" s="27" t="str">
        <f>VLOOKUP(D3227,[1]ЕНС!A:E,2,FALSE)</f>
        <v>Насос</v>
      </c>
      <c r="F3227" s="27" t="str">
        <f>VLOOKUP(D3227,[1]ЕНС!A:E,3,FALSE)</f>
        <v>гидроусилителя рулевого управления, для грузового автомобиля</v>
      </c>
      <c r="G3227" s="27" t="s">
        <v>6882</v>
      </c>
      <c r="H3227" s="27" t="s">
        <v>28</v>
      </c>
      <c r="I3227" s="27">
        <v>0</v>
      </c>
      <c r="J3227" s="27">
        <v>631010000</v>
      </c>
      <c r="K3227" s="27" t="str">
        <f>VLOOKUP(B3227,[1]ПланКаз!A3214:M6518,12,0)</f>
        <v>ҚР, ШҚО, Өскемен қ., Бажов көш., 10</v>
      </c>
      <c r="L3227" s="27" t="str">
        <f>VLOOKUP(B3227,[1]ПланКаз!A3212:M6516,13,0)</f>
        <v>Желтоқсан-Қантар</v>
      </c>
      <c r="M3227" s="27" t="str">
        <f>VLOOKUP(B3227,[1]ПланКаз!A3214:N6518,14,0)</f>
        <v>Шығыс-Қазақстан облысы, Өскемен қ.</v>
      </c>
      <c r="N3227" s="27" t="s">
        <v>60</v>
      </c>
      <c r="O3227" s="27" t="str">
        <f>VLOOKUP(B3227,[1]ПланКаз!A3213:P6517,16,0)</f>
        <v>жыл бойына өтінім бойынша</v>
      </c>
      <c r="P3227" s="27" t="s">
        <v>61</v>
      </c>
      <c r="Q3227" s="28" t="s">
        <v>480</v>
      </c>
      <c r="R3227" s="27" t="str">
        <f>VLOOKUP(B3227,[1]ПланКаз!A3212:S6516,19,0)</f>
        <v>Дана</v>
      </c>
      <c r="S3227" s="29">
        <v>5</v>
      </c>
      <c r="T3227" s="29">
        <v>45600</v>
      </c>
      <c r="U3227" s="29">
        <v>228000</v>
      </c>
      <c r="V3227" s="29">
        <v>255360</v>
      </c>
      <c r="W3227" s="27"/>
      <c r="X3227" s="27" t="s">
        <v>64</v>
      </c>
      <c r="Y3227" s="27" t="s">
        <v>63</v>
      </c>
    </row>
    <row r="3228" spans="2:25" x14ac:dyDescent="0.2">
      <c r="B3228" s="27" t="s">
        <v>6883</v>
      </c>
      <c r="C3228" s="27" t="s">
        <v>57</v>
      </c>
      <c r="D3228" s="27" t="s">
        <v>6023</v>
      </c>
      <c r="E3228" s="27" t="str">
        <f>VLOOKUP(D3228,[1]ЕНС!A:E,2,FALSE)</f>
        <v>Мост диодный</v>
      </c>
      <c r="F3228" s="27" t="str">
        <f>VLOOKUP(D3228,[1]ЕНС!A:E,3,FALSE)</f>
        <v>генератора, для специального и специализированного автомобиля, средней мощности</v>
      </c>
      <c r="G3228" s="27" t="s">
        <v>6884</v>
      </c>
      <c r="H3228" s="27" t="s">
        <v>28</v>
      </c>
      <c r="I3228" s="27">
        <v>0</v>
      </c>
      <c r="J3228" s="27">
        <v>631010000</v>
      </c>
      <c r="K3228" s="27" t="str">
        <f>VLOOKUP(B3228,[1]ПланКаз!A3215:M6519,12,0)</f>
        <v>ҚР, ШҚО, Өскемен қ., Бажов көш., 10</v>
      </c>
      <c r="L3228" s="27" t="str">
        <f>VLOOKUP(B3228,[1]ПланКаз!A3213:M6517,13,0)</f>
        <v>Желтоқсан-Қантар</v>
      </c>
      <c r="M3228" s="27" t="str">
        <f>VLOOKUP(B3228,[1]ПланКаз!A3215:N6519,14,0)</f>
        <v>Шығыс-Қазақстан облысы, Өскемен қ.</v>
      </c>
      <c r="N3228" s="27" t="s">
        <v>60</v>
      </c>
      <c r="O3228" s="27" t="str">
        <f>VLOOKUP(B3228,[1]ПланКаз!A3214:P6518,16,0)</f>
        <v>жыл бойына өтінім бойынша</v>
      </c>
      <c r="P3228" s="27" t="s">
        <v>61</v>
      </c>
      <c r="Q3228" s="28" t="s">
        <v>480</v>
      </c>
      <c r="R3228" s="27" t="str">
        <f>VLOOKUP(B3228,[1]ПланКаз!A3213:S6517,19,0)</f>
        <v>Дана</v>
      </c>
      <c r="S3228" s="29">
        <v>5</v>
      </c>
      <c r="T3228" s="29">
        <v>7066</v>
      </c>
      <c r="U3228" s="29">
        <v>35330</v>
      </c>
      <c r="V3228" s="29">
        <v>39569.599999999999</v>
      </c>
      <c r="W3228" s="27"/>
      <c r="X3228" s="27" t="s">
        <v>64</v>
      </c>
      <c r="Y3228" s="27" t="s">
        <v>63</v>
      </c>
    </row>
    <row r="3229" spans="2:25" x14ac:dyDescent="0.2">
      <c r="B3229" s="27" t="s">
        <v>6885</v>
      </c>
      <c r="C3229" s="27" t="s">
        <v>57</v>
      </c>
      <c r="D3229" s="27" t="s">
        <v>6886</v>
      </c>
      <c r="E3229" s="27" t="str">
        <f>VLOOKUP(D3229,[1]ЕНС!A:E,2,FALSE)</f>
        <v>Амортизатор</v>
      </c>
      <c r="F3229" s="27" t="str">
        <f>VLOOKUP(D3229,[1]ЕНС!A:E,3,FALSE)</f>
        <v>для легкового автомобиля, задней подвески, жидкостный (гидравлический)</v>
      </c>
      <c r="G3229" s="27" t="s">
        <v>6887</v>
      </c>
      <c r="H3229" s="27" t="s">
        <v>28</v>
      </c>
      <c r="I3229" s="27">
        <v>0</v>
      </c>
      <c r="J3229" s="27">
        <v>631010000</v>
      </c>
      <c r="K3229" s="27" t="str">
        <f>VLOOKUP(B3229,[1]ПланКаз!A3216:M6520,12,0)</f>
        <v>ҚР, ШҚО, Өскемен қ., Бажов көш., 10</v>
      </c>
      <c r="L3229" s="27" t="str">
        <f>VLOOKUP(B3229,[1]ПланКаз!A3214:M6518,13,0)</f>
        <v>Желтоқсан-Қантар</v>
      </c>
      <c r="M3229" s="27" t="str">
        <f>VLOOKUP(B3229,[1]ПланКаз!A3216:N6520,14,0)</f>
        <v>Шығыс-Қазақстан облысы, Өскемен қ.</v>
      </c>
      <c r="N3229" s="27" t="s">
        <v>60</v>
      </c>
      <c r="O3229" s="27" t="str">
        <f>VLOOKUP(B3229,[1]ПланКаз!A3215:P6519,16,0)</f>
        <v>жыл бойына өтінім бойынша</v>
      </c>
      <c r="P3229" s="27" t="s">
        <v>61</v>
      </c>
      <c r="Q3229" s="28" t="s">
        <v>480</v>
      </c>
      <c r="R3229" s="27" t="str">
        <f>VLOOKUP(B3229,[1]ПланКаз!A3214:S6518,19,0)</f>
        <v>Дана</v>
      </c>
      <c r="S3229" s="29">
        <v>20</v>
      </c>
      <c r="T3229" s="29">
        <v>5659</v>
      </c>
      <c r="U3229" s="29">
        <v>113180</v>
      </c>
      <c r="V3229" s="29">
        <v>126761.60000000001</v>
      </c>
      <c r="W3229" s="27"/>
      <c r="X3229" s="27" t="s">
        <v>64</v>
      </c>
      <c r="Y3229" s="27" t="s">
        <v>63</v>
      </c>
    </row>
    <row r="3230" spans="2:25" x14ac:dyDescent="0.2">
      <c r="B3230" s="27" t="s">
        <v>6888</v>
      </c>
      <c r="C3230" s="27" t="s">
        <v>57</v>
      </c>
      <c r="D3230" s="27" t="s">
        <v>5383</v>
      </c>
      <c r="E3230" s="27" t="str">
        <f>VLOOKUP(D3230,[1]ЕНС!A:E,2,FALSE)</f>
        <v>Амортизатор</v>
      </c>
      <c r="F3230" s="27" t="str">
        <f>VLOOKUP(D3230,[1]ЕНС!A:E,3,FALSE)</f>
        <v>для легкового автомобиля, передней подвески, жидкостный (гидравлический)</v>
      </c>
      <c r="G3230" s="27" t="s">
        <v>6889</v>
      </c>
      <c r="H3230" s="27" t="s">
        <v>28</v>
      </c>
      <c r="I3230" s="27">
        <v>0</v>
      </c>
      <c r="J3230" s="27">
        <v>631010000</v>
      </c>
      <c r="K3230" s="27" t="str">
        <f>VLOOKUP(B3230,[1]ПланКаз!A3217:M6521,12,0)</f>
        <v>ҚР, ШҚО, Өскемен қ., Бажов көш., 10</v>
      </c>
      <c r="L3230" s="27" t="str">
        <f>VLOOKUP(B3230,[1]ПланКаз!A3215:M6519,13,0)</f>
        <v>Желтоқсан-Қантар</v>
      </c>
      <c r="M3230" s="27" t="str">
        <f>VLOOKUP(B3230,[1]ПланКаз!A3217:N6521,14,0)</f>
        <v>Шығыс-Қазақстан облысы, Өскемен қ.</v>
      </c>
      <c r="N3230" s="27" t="s">
        <v>60</v>
      </c>
      <c r="O3230" s="27" t="str">
        <f>VLOOKUP(B3230,[1]ПланКаз!A3216:P6520,16,0)</f>
        <v>жыл бойына өтінім бойынша</v>
      </c>
      <c r="P3230" s="27" t="s">
        <v>61</v>
      </c>
      <c r="Q3230" s="28" t="s">
        <v>480</v>
      </c>
      <c r="R3230" s="27" t="str">
        <f>VLOOKUP(B3230,[1]ПланКаз!A3215:S6519,19,0)</f>
        <v>Дана</v>
      </c>
      <c r="S3230" s="29">
        <v>24</v>
      </c>
      <c r="T3230" s="29">
        <v>5555</v>
      </c>
      <c r="U3230" s="29">
        <v>133320</v>
      </c>
      <c r="V3230" s="29">
        <v>149318.39999999999</v>
      </c>
      <c r="W3230" s="27"/>
      <c r="X3230" s="27" t="s">
        <v>64</v>
      </c>
      <c r="Y3230" s="27" t="s">
        <v>63</v>
      </c>
    </row>
    <row r="3231" spans="2:25" x14ac:dyDescent="0.2">
      <c r="B3231" s="27" t="s">
        <v>6890</v>
      </c>
      <c r="C3231" s="27" t="s">
        <v>57</v>
      </c>
      <c r="D3231" s="27" t="s">
        <v>5389</v>
      </c>
      <c r="E3231" s="27" t="str">
        <f>VLOOKUP(D3231,[1]ЕНС!A:E,2,FALSE)</f>
        <v>Насос</v>
      </c>
      <c r="F3231" s="27" t="str">
        <f>VLOOKUP(D3231,[1]ЕНС!A:E,3,FALSE)</f>
        <v>для двигателей внутреннего сгорания, топливный</v>
      </c>
      <c r="G3231" s="27" t="s">
        <v>6891</v>
      </c>
      <c r="H3231" s="27" t="s">
        <v>28</v>
      </c>
      <c r="I3231" s="27">
        <v>0</v>
      </c>
      <c r="J3231" s="27">
        <v>631010000</v>
      </c>
      <c r="K3231" s="27" t="str">
        <f>VLOOKUP(B3231,[1]ПланКаз!A3218:M6522,12,0)</f>
        <v>ҚР, ШҚО, Өскемен қ., Бажов көш., 10</v>
      </c>
      <c r="L3231" s="27" t="str">
        <f>VLOOKUP(B3231,[1]ПланКаз!A3216:M6520,13,0)</f>
        <v>Желтоқсан-Қантар</v>
      </c>
      <c r="M3231" s="27" t="str">
        <f>VLOOKUP(B3231,[1]ПланКаз!A3218:N6522,14,0)</f>
        <v>Шығыс-Қазақстан облысы, Өскемен қ.</v>
      </c>
      <c r="N3231" s="27" t="s">
        <v>60</v>
      </c>
      <c r="O3231" s="27" t="str">
        <f>VLOOKUP(B3231,[1]ПланКаз!A3217:P6521,16,0)</f>
        <v>жыл бойына өтінім бойынша</v>
      </c>
      <c r="P3231" s="27" t="s">
        <v>61</v>
      </c>
      <c r="Q3231" s="28" t="s">
        <v>480</v>
      </c>
      <c r="R3231" s="27" t="str">
        <f>VLOOKUP(B3231,[1]ПланКаз!A3216:S6520,19,0)</f>
        <v>Дана</v>
      </c>
      <c r="S3231" s="29">
        <v>11</v>
      </c>
      <c r="T3231" s="29">
        <v>3967</v>
      </c>
      <c r="U3231" s="29">
        <v>43637</v>
      </c>
      <c r="V3231" s="29">
        <v>48873.440000000002</v>
      </c>
      <c r="W3231" s="27"/>
      <c r="X3231" s="27" t="s">
        <v>64</v>
      </c>
      <c r="Y3231" s="27" t="s">
        <v>63</v>
      </c>
    </row>
    <row r="3232" spans="2:25" x14ac:dyDescent="0.2">
      <c r="B3232" s="27" t="s">
        <v>6892</v>
      </c>
      <c r="C3232" s="27" t="s">
        <v>57</v>
      </c>
      <c r="D3232" s="27" t="s">
        <v>6645</v>
      </c>
      <c r="E3232" s="27" t="str">
        <f>VLOOKUP(D3232,[1]ЕНС!A:E,2,FALSE)</f>
        <v>Ручка</v>
      </c>
      <c r="F3232" s="27" t="str">
        <f>VLOOKUP(D3232,[1]ЕНС!A:E,3,FALSE)</f>
        <v>для легкового автомобиля, стеклоподъемника</v>
      </c>
      <c r="G3232" s="27" t="s">
        <v>6893</v>
      </c>
      <c r="H3232" s="27" t="s">
        <v>28</v>
      </c>
      <c r="I3232" s="27">
        <v>0</v>
      </c>
      <c r="J3232" s="27">
        <v>631010000</v>
      </c>
      <c r="K3232" s="27" t="str">
        <f>VLOOKUP(B3232,[1]ПланКаз!A3219:M6523,12,0)</f>
        <v>ҚР, ШҚО, Өскемен қ., Бажов көш., 10</v>
      </c>
      <c r="L3232" s="27" t="str">
        <f>VLOOKUP(B3232,[1]ПланКаз!A3217:M6521,13,0)</f>
        <v>Желтоқсан-Қантар</v>
      </c>
      <c r="M3232" s="27" t="str">
        <f>VLOOKUP(B3232,[1]ПланКаз!A3219:N6523,14,0)</f>
        <v>Шығыс-Қазақстан облысы, Өскемен қ.</v>
      </c>
      <c r="N3232" s="27" t="s">
        <v>60</v>
      </c>
      <c r="O3232" s="27" t="str">
        <f>VLOOKUP(B3232,[1]ПланКаз!A3218:P6522,16,0)</f>
        <v>жыл бойына өтінім бойынша</v>
      </c>
      <c r="P3232" s="27" t="s">
        <v>61</v>
      </c>
      <c r="Q3232" s="28" t="s">
        <v>480</v>
      </c>
      <c r="R3232" s="27" t="str">
        <f>VLOOKUP(B3232,[1]ПланКаз!A3217:S6521,19,0)</f>
        <v>Дана</v>
      </c>
      <c r="S3232" s="29">
        <v>24</v>
      </c>
      <c r="T3232" s="29">
        <v>332</v>
      </c>
      <c r="U3232" s="29">
        <v>7968</v>
      </c>
      <c r="V3232" s="29">
        <v>8924.16</v>
      </c>
      <c r="W3232" s="27"/>
      <c r="X3232" s="27" t="s">
        <v>64</v>
      </c>
      <c r="Y3232" s="27" t="s">
        <v>63</v>
      </c>
    </row>
    <row r="3233" spans="2:25" x14ac:dyDescent="0.2">
      <c r="B3233" s="27" t="s">
        <v>6894</v>
      </c>
      <c r="C3233" s="27" t="s">
        <v>57</v>
      </c>
      <c r="D3233" s="27" t="s">
        <v>5514</v>
      </c>
      <c r="E3233" s="27" t="str">
        <f>VLOOKUP(D3233,[1]ЕНС!A:E,2,FALSE)</f>
        <v>Гайка</v>
      </c>
      <c r="F3233" s="27" t="str">
        <f>VLOOKUP(D3233,[1]ЕНС!A:E,3,FALSE)</f>
        <v>для грузового автомобиля, для крепления колес, правая резьба</v>
      </c>
      <c r="G3233" s="27" t="s">
        <v>6895</v>
      </c>
      <c r="H3233" s="27" t="s">
        <v>28</v>
      </c>
      <c r="I3233" s="27">
        <v>0</v>
      </c>
      <c r="J3233" s="27">
        <v>631010000</v>
      </c>
      <c r="K3233" s="27" t="str">
        <f>VLOOKUP(B3233,[1]ПланКаз!A3220:M6524,12,0)</f>
        <v>ҚР, ШҚО, Өскемен қ., Бажов көш., 10</v>
      </c>
      <c r="L3233" s="27" t="str">
        <f>VLOOKUP(B3233,[1]ПланКаз!A3218:M6522,13,0)</f>
        <v>Желтоқсан-Қантар</v>
      </c>
      <c r="M3233" s="27" t="str">
        <f>VLOOKUP(B3233,[1]ПланКаз!A3220:N6524,14,0)</f>
        <v>Шығыс-Қазақстан облысы, Өскемен қ.</v>
      </c>
      <c r="N3233" s="27" t="s">
        <v>60</v>
      </c>
      <c r="O3233" s="27" t="str">
        <f>VLOOKUP(B3233,[1]ПланКаз!A3219:P6523,16,0)</f>
        <v>жыл бойына өтінім бойынша</v>
      </c>
      <c r="P3233" s="27" t="s">
        <v>61</v>
      </c>
      <c r="Q3233" s="28" t="s">
        <v>480</v>
      </c>
      <c r="R3233" s="27" t="str">
        <f>VLOOKUP(B3233,[1]ПланКаз!A3218:S6522,19,0)</f>
        <v>Дана</v>
      </c>
      <c r="S3233" s="29">
        <v>2</v>
      </c>
      <c r="T3233" s="29">
        <v>166</v>
      </c>
      <c r="U3233" s="29">
        <v>332</v>
      </c>
      <c r="V3233" s="29">
        <v>371.84</v>
      </c>
      <c r="W3233" s="27"/>
      <c r="X3233" s="27" t="s">
        <v>64</v>
      </c>
      <c r="Y3233" s="27" t="s">
        <v>63</v>
      </c>
    </row>
    <row r="3234" spans="2:25" x14ac:dyDescent="0.2">
      <c r="B3234" s="27" t="s">
        <v>6896</v>
      </c>
      <c r="C3234" s="27" t="s">
        <v>57</v>
      </c>
      <c r="D3234" s="27" t="s">
        <v>6865</v>
      </c>
      <c r="E3234" s="27" t="str">
        <f>VLOOKUP(D3234,[1]ЕНС!A:E,2,FALSE)</f>
        <v>Шарнир</v>
      </c>
      <c r="F3234" s="27" t="str">
        <f>VLOOKUP(D3234,[1]ЕНС!A:E,3,FALSE)</f>
        <v>регулировки угловых скоростей, для легкового автомобиля, наружный</v>
      </c>
      <c r="G3234" s="27" t="s">
        <v>6897</v>
      </c>
      <c r="H3234" s="27" t="s">
        <v>28</v>
      </c>
      <c r="I3234" s="27">
        <v>0</v>
      </c>
      <c r="J3234" s="27">
        <v>631010000</v>
      </c>
      <c r="K3234" s="27" t="str">
        <f>VLOOKUP(B3234,[1]ПланКаз!A3221:M6525,12,0)</f>
        <v>ҚР, ШҚО, Өскемен қ., Бажов көш., 10</v>
      </c>
      <c r="L3234" s="27" t="str">
        <f>VLOOKUP(B3234,[1]ПланКаз!A3219:M6523,13,0)</f>
        <v>Желтоқсан-Қантар</v>
      </c>
      <c r="M3234" s="27" t="str">
        <f>VLOOKUP(B3234,[1]ПланКаз!A3221:N6525,14,0)</f>
        <v>Шығыс-Қазақстан облысы, Өскемен қ.</v>
      </c>
      <c r="N3234" s="27" t="s">
        <v>60</v>
      </c>
      <c r="O3234" s="27" t="str">
        <f>VLOOKUP(B3234,[1]ПланКаз!A3220:P6524,16,0)</f>
        <v>жыл бойына өтінім бойынша</v>
      </c>
      <c r="P3234" s="27" t="s">
        <v>61</v>
      </c>
      <c r="Q3234" s="28" t="s">
        <v>480</v>
      </c>
      <c r="R3234" s="27" t="str">
        <f>VLOOKUP(B3234,[1]ПланКаз!A3219:S6523,19,0)</f>
        <v>Дана</v>
      </c>
      <c r="S3234" s="29">
        <v>16</v>
      </c>
      <c r="T3234" s="29">
        <v>9522</v>
      </c>
      <c r="U3234" s="29">
        <v>152352</v>
      </c>
      <c r="V3234" s="29">
        <v>170634.23999999999</v>
      </c>
      <c r="W3234" s="27"/>
      <c r="X3234" s="27" t="s">
        <v>64</v>
      </c>
      <c r="Y3234" s="27" t="s">
        <v>63</v>
      </c>
    </row>
    <row r="3235" spans="2:25" x14ac:dyDescent="0.2">
      <c r="B3235" s="27" t="s">
        <v>6898</v>
      </c>
      <c r="C3235" s="27" t="s">
        <v>57</v>
      </c>
      <c r="D3235" s="27" t="s">
        <v>6865</v>
      </c>
      <c r="E3235" s="27" t="str">
        <f>VLOOKUP(D3235,[1]ЕНС!A:E,2,FALSE)</f>
        <v>Шарнир</v>
      </c>
      <c r="F3235" s="27" t="str">
        <f>VLOOKUP(D3235,[1]ЕНС!A:E,3,FALSE)</f>
        <v>регулировки угловых скоростей, для легкового автомобиля, наружный</v>
      </c>
      <c r="G3235" s="27" t="s">
        <v>6899</v>
      </c>
      <c r="H3235" s="27" t="s">
        <v>28</v>
      </c>
      <c r="I3235" s="27">
        <v>0</v>
      </c>
      <c r="J3235" s="27">
        <v>631010000</v>
      </c>
      <c r="K3235" s="27" t="str">
        <f>VLOOKUP(B3235,[1]ПланКаз!A3222:M6526,12,0)</f>
        <v>ҚР, ШҚО, Өскемен қ., Бажов көш., 10</v>
      </c>
      <c r="L3235" s="27" t="str">
        <f>VLOOKUP(B3235,[1]ПланКаз!A3220:M6524,13,0)</f>
        <v>Желтоқсан-Қантар</v>
      </c>
      <c r="M3235" s="27" t="str">
        <f>VLOOKUP(B3235,[1]ПланКаз!A3222:N6526,14,0)</f>
        <v>Шығыс-Қазақстан облысы, Өскемен қ.</v>
      </c>
      <c r="N3235" s="27" t="s">
        <v>60</v>
      </c>
      <c r="O3235" s="27" t="str">
        <f>VLOOKUP(B3235,[1]ПланКаз!A3221:P6525,16,0)</f>
        <v>жыл бойына өтінім бойынша</v>
      </c>
      <c r="P3235" s="27" t="s">
        <v>61</v>
      </c>
      <c r="Q3235" s="28" t="s">
        <v>480</v>
      </c>
      <c r="R3235" s="27" t="str">
        <f>VLOOKUP(B3235,[1]ПланКаз!A3220:S6524,19,0)</f>
        <v>Дана</v>
      </c>
      <c r="S3235" s="29">
        <v>9</v>
      </c>
      <c r="T3235" s="29">
        <v>16936</v>
      </c>
      <c r="U3235" s="29">
        <v>152424</v>
      </c>
      <c r="V3235" s="29">
        <v>170714.88</v>
      </c>
      <c r="W3235" s="27"/>
      <c r="X3235" s="27" t="s">
        <v>64</v>
      </c>
      <c r="Y3235" s="27" t="s">
        <v>63</v>
      </c>
    </row>
    <row r="3236" spans="2:25" x14ac:dyDescent="0.2">
      <c r="B3236" s="27" t="s">
        <v>6900</v>
      </c>
      <c r="C3236" s="27" t="s">
        <v>57</v>
      </c>
      <c r="D3236" s="27" t="s">
        <v>6865</v>
      </c>
      <c r="E3236" s="27" t="str">
        <f>VLOOKUP(D3236,[1]ЕНС!A:E,2,FALSE)</f>
        <v>Шарнир</v>
      </c>
      <c r="F3236" s="27" t="str">
        <f>VLOOKUP(D3236,[1]ЕНС!A:E,3,FALSE)</f>
        <v>регулировки угловых скоростей, для легкового автомобиля, наружный</v>
      </c>
      <c r="G3236" s="27" t="s">
        <v>6901</v>
      </c>
      <c r="H3236" s="27" t="s">
        <v>28</v>
      </c>
      <c r="I3236" s="27">
        <v>0</v>
      </c>
      <c r="J3236" s="27">
        <v>631010000</v>
      </c>
      <c r="K3236" s="27" t="str">
        <f>VLOOKUP(B3236,[1]ПланКаз!A3223:M6527,12,0)</f>
        <v>ҚР, ШҚО, Өскемен қ., Бажов көш., 10</v>
      </c>
      <c r="L3236" s="27" t="str">
        <f>VLOOKUP(B3236,[1]ПланКаз!A3221:M6525,13,0)</f>
        <v>Желтоқсан-Қантар</v>
      </c>
      <c r="M3236" s="27" t="str">
        <f>VLOOKUP(B3236,[1]ПланКаз!A3223:N6527,14,0)</f>
        <v>Шығыс-Қазақстан облысы, Өскемен қ.</v>
      </c>
      <c r="N3236" s="27" t="s">
        <v>60</v>
      </c>
      <c r="O3236" s="27" t="str">
        <f>VLOOKUP(B3236,[1]ПланКаз!A3222:P6526,16,0)</f>
        <v>жыл бойына өтінім бойынша</v>
      </c>
      <c r="P3236" s="27" t="s">
        <v>61</v>
      </c>
      <c r="Q3236" s="28" t="s">
        <v>480</v>
      </c>
      <c r="R3236" s="27" t="str">
        <f>VLOOKUP(B3236,[1]ПланКаз!A3221:S6525,19,0)</f>
        <v>Дана</v>
      </c>
      <c r="S3236" s="29">
        <v>9</v>
      </c>
      <c r="T3236" s="29">
        <v>16936</v>
      </c>
      <c r="U3236" s="29">
        <v>152424</v>
      </c>
      <c r="V3236" s="29">
        <v>170714.88</v>
      </c>
      <c r="W3236" s="27"/>
      <c r="X3236" s="27" t="s">
        <v>64</v>
      </c>
      <c r="Y3236" s="27" t="s">
        <v>63</v>
      </c>
    </row>
    <row r="3237" spans="2:25" x14ac:dyDescent="0.2">
      <c r="B3237" s="27" t="s">
        <v>6902</v>
      </c>
      <c r="C3237" s="27" t="s">
        <v>57</v>
      </c>
      <c r="D3237" s="27" t="s">
        <v>6903</v>
      </c>
      <c r="E3237" s="27" t="str">
        <f>VLOOKUP(D3237,[1]ЕНС!A:E,2,FALSE)</f>
        <v>Датчик массового расхода воздуха</v>
      </c>
      <c r="F3237" s="27" t="str">
        <f>VLOOKUP(D3237,[1]ЕНС!A:E,3,FALSE)</f>
        <v>для легкового автомобиля</v>
      </c>
      <c r="G3237" s="27" t="s">
        <v>6904</v>
      </c>
      <c r="H3237" s="27" t="s">
        <v>28</v>
      </c>
      <c r="I3237" s="27">
        <v>0</v>
      </c>
      <c r="J3237" s="27">
        <v>631010000</v>
      </c>
      <c r="K3237" s="27" t="str">
        <f>VLOOKUP(B3237,[1]ПланКаз!A3224:M6528,12,0)</f>
        <v>ҚР, ШҚО, Өскемен қ., Бажов көш., 10</v>
      </c>
      <c r="L3237" s="27" t="str">
        <f>VLOOKUP(B3237,[1]ПланКаз!A3222:M6526,13,0)</f>
        <v>Желтоқсан-Қантар</v>
      </c>
      <c r="M3237" s="27" t="str">
        <f>VLOOKUP(B3237,[1]ПланКаз!A3224:N6528,14,0)</f>
        <v>Шығыс-Қазақстан облысы, Өскемен қ.</v>
      </c>
      <c r="N3237" s="27" t="s">
        <v>60</v>
      </c>
      <c r="O3237" s="27" t="str">
        <f>VLOOKUP(B3237,[1]ПланКаз!A3223:P6527,16,0)</f>
        <v>жыл бойына өтінім бойынша</v>
      </c>
      <c r="P3237" s="27" t="s">
        <v>61</v>
      </c>
      <c r="Q3237" s="28" t="s">
        <v>480</v>
      </c>
      <c r="R3237" s="27" t="str">
        <f>VLOOKUP(B3237,[1]ПланКаз!A3222:S6526,19,0)</f>
        <v>Дана</v>
      </c>
      <c r="S3237" s="29">
        <v>2</v>
      </c>
      <c r="T3237" s="29">
        <v>26558</v>
      </c>
      <c r="U3237" s="29">
        <v>53116</v>
      </c>
      <c r="V3237" s="29">
        <v>59489.919999999998</v>
      </c>
      <c r="W3237" s="27"/>
      <c r="X3237" s="27" t="s">
        <v>64</v>
      </c>
      <c r="Y3237" s="27" t="s">
        <v>63</v>
      </c>
    </row>
    <row r="3238" spans="2:25" x14ac:dyDescent="0.2">
      <c r="B3238" s="27" t="s">
        <v>6905</v>
      </c>
      <c r="C3238" s="27" t="s">
        <v>57</v>
      </c>
      <c r="D3238" s="27" t="s">
        <v>6906</v>
      </c>
      <c r="E3238" s="27" t="str">
        <f>VLOOKUP(D3238,[1]ЕНС!A:E,2,FALSE)</f>
        <v>Датчик холостого хода</v>
      </c>
      <c r="F3238" s="27" t="str">
        <f>VLOOKUP(D3238,[1]ЕНС!A:E,3,FALSE)</f>
        <v>для легкового автомобиля</v>
      </c>
      <c r="G3238" s="27" t="s">
        <v>6907</v>
      </c>
      <c r="H3238" s="27" t="s">
        <v>28</v>
      </c>
      <c r="I3238" s="27">
        <v>0</v>
      </c>
      <c r="J3238" s="27">
        <v>631010000</v>
      </c>
      <c r="K3238" s="27" t="str">
        <f>VLOOKUP(B3238,[1]ПланКаз!A3225:M6529,12,0)</f>
        <v>ҚР, ШҚО, Өскемен қ., Бажов көш., 10</v>
      </c>
      <c r="L3238" s="27" t="str">
        <f>VLOOKUP(B3238,[1]ПланКаз!A3223:M6527,13,0)</f>
        <v>Желтоқсан-Қантар</v>
      </c>
      <c r="M3238" s="27" t="str">
        <f>VLOOKUP(B3238,[1]ПланКаз!A3225:N6529,14,0)</f>
        <v>Шығыс-Қазақстан облысы, Өскемен қ.</v>
      </c>
      <c r="N3238" s="27" t="s">
        <v>60</v>
      </c>
      <c r="O3238" s="27" t="str">
        <f>VLOOKUP(B3238,[1]ПланКаз!A3224:P6528,16,0)</f>
        <v>жыл бойына өтінім бойынша</v>
      </c>
      <c r="P3238" s="27" t="s">
        <v>61</v>
      </c>
      <c r="Q3238" s="28" t="s">
        <v>480</v>
      </c>
      <c r="R3238" s="27" t="str">
        <f>VLOOKUP(B3238,[1]ПланКаз!A3223:S6527,19,0)</f>
        <v>Дана</v>
      </c>
      <c r="S3238" s="29">
        <v>2</v>
      </c>
      <c r="T3238" s="29">
        <v>7930</v>
      </c>
      <c r="U3238" s="29">
        <v>15860</v>
      </c>
      <c r="V3238" s="29">
        <v>17763.2</v>
      </c>
      <c r="W3238" s="27"/>
      <c r="X3238" s="27" t="s">
        <v>64</v>
      </c>
      <c r="Y3238" s="27" t="s">
        <v>63</v>
      </c>
    </row>
    <row r="3239" spans="2:25" x14ac:dyDescent="0.2">
      <c r="B3239" s="27" t="s">
        <v>6908</v>
      </c>
      <c r="C3239" s="27" t="s">
        <v>57</v>
      </c>
      <c r="D3239" s="27" t="s">
        <v>6909</v>
      </c>
      <c r="E3239" s="27" t="str">
        <f>VLOOKUP(D3239,[1]ЕНС!A:E,2,FALSE)</f>
        <v>Пыльник</v>
      </c>
      <c r="F3239" s="27" t="str">
        <f>VLOOKUP(D3239,[1]ЕНС!A:E,3,FALSE)</f>
        <v>для легковых автомобилей, приводов ШРУС (наружный)</v>
      </c>
      <c r="G3239" s="27" t="s">
        <v>6910</v>
      </c>
      <c r="H3239" s="27" t="s">
        <v>28</v>
      </c>
      <c r="I3239" s="27">
        <v>0</v>
      </c>
      <c r="J3239" s="27">
        <v>631010000</v>
      </c>
      <c r="K3239" s="27" t="str">
        <f>VLOOKUP(B3239,[1]ПланКаз!A3226:M6530,12,0)</f>
        <v>ҚР, ШҚО, Өскемен қ., Бажов көш., 10</v>
      </c>
      <c r="L3239" s="27" t="str">
        <f>VLOOKUP(B3239,[1]ПланКаз!A3224:M6528,13,0)</f>
        <v>Желтоқсан-Қантар</v>
      </c>
      <c r="M3239" s="27" t="str">
        <f>VLOOKUP(B3239,[1]ПланКаз!A3226:N6530,14,0)</f>
        <v>Шығыс-Қазақстан облысы, Өскемен қ.</v>
      </c>
      <c r="N3239" s="27" t="s">
        <v>60</v>
      </c>
      <c r="O3239" s="27" t="str">
        <f>VLOOKUP(B3239,[1]ПланКаз!A3225:P6529,16,0)</f>
        <v>жыл бойына өтінім бойынша</v>
      </c>
      <c r="P3239" s="27" t="s">
        <v>61</v>
      </c>
      <c r="Q3239" s="28" t="s">
        <v>480</v>
      </c>
      <c r="R3239" s="27" t="str">
        <f>VLOOKUP(B3239,[1]ПланКаз!A3224:S6528,19,0)</f>
        <v>Дана</v>
      </c>
      <c r="S3239" s="29">
        <v>14</v>
      </c>
      <c r="T3239" s="29">
        <v>1081</v>
      </c>
      <c r="U3239" s="29">
        <v>15134</v>
      </c>
      <c r="V3239" s="29">
        <v>16950.080000000002</v>
      </c>
      <c r="W3239" s="27"/>
      <c r="X3239" s="27" t="s">
        <v>64</v>
      </c>
      <c r="Y3239" s="27" t="s">
        <v>63</v>
      </c>
    </row>
    <row r="3240" spans="2:25" x14ac:dyDescent="0.2">
      <c r="B3240" s="27" t="s">
        <v>6911</v>
      </c>
      <c r="C3240" s="27" t="s">
        <v>57</v>
      </c>
      <c r="D3240" s="27" t="s">
        <v>6912</v>
      </c>
      <c r="E3240" s="27" t="str">
        <f>VLOOKUP(D3240,[1]ЕНС!A:E,2,FALSE)</f>
        <v>Пыльник</v>
      </c>
      <c r="F3240" s="27" t="str">
        <f>VLOOKUP(D3240,[1]ЕНС!A:E,3,FALSE)</f>
        <v>для легковых автомобилей, приводов ШРУС (внутренний)</v>
      </c>
      <c r="G3240" s="27" t="s">
        <v>6913</v>
      </c>
      <c r="H3240" s="27" t="s">
        <v>28</v>
      </c>
      <c r="I3240" s="27">
        <v>0</v>
      </c>
      <c r="J3240" s="27">
        <v>631010000</v>
      </c>
      <c r="K3240" s="27" t="str">
        <f>VLOOKUP(B3240,[1]ПланКаз!A3227:M6531,12,0)</f>
        <v>ҚР, ШҚО, Өскемен қ., Бажов көш., 10</v>
      </c>
      <c r="L3240" s="27" t="str">
        <f>VLOOKUP(B3240,[1]ПланКаз!A3225:M6529,13,0)</f>
        <v>Желтоқсан-Қантар</v>
      </c>
      <c r="M3240" s="27" t="str">
        <f>VLOOKUP(B3240,[1]ПланКаз!A3227:N6531,14,0)</f>
        <v>Шығыс-Қазақстан облысы, Өскемен қ.</v>
      </c>
      <c r="N3240" s="27" t="s">
        <v>60</v>
      </c>
      <c r="O3240" s="27" t="str">
        <f>VLOOKUP(B3240,[1]ПланКаз!A3226:P6530,16,0)</f>
        <v>жыл бойына өтінім бойынша</v>
      </c>
      <c r="P3240" s="27" t="s">
        <v>61</v>
      </c>
      <c r="Q3240" s="28" t="s">
        <v>480</v>
      </c>
      <c r="R3240" s="27" t="str">
        <f>VLOOKUP(B3240,[1]ПланКаз!A3225:S6529,19,0)</f>
        <v>Дана</v>
      </c>
      <c r="S3240" s="29">
        <v>16</v>
      </c>
      <c r="T3240" s="29">
        <v>1303</v>
      </c>
      <c r="U3240" s="29">
        <v>20848</v>
      </c>
      <c r="V3240" s="29">
        <v>23349.759999999998</v>
      </c>
      <c r="W3240" s="27"/>
      <c r="X3240" s="27" t="s">
        <v>64</v>
      </c>
      <c r="Y3240" s="27" t="s">
        <v>63</v>
      </c>
    </row>
    <row r="3241" spans="2:25" x14ac:dyDescent="0.2">
      <c r="B3241" s="27" t="s">
        <v>6914</v>
      </c>
      <c r="C3241" s="27" t="s">
        <v>57</v>
      </c>
      <c r="D3241" s="27" t="s">
        <v>6915</v>
      </c>
      <c r="E3241" s="27" t="str">
        <f>VLOOKUP(D3241,[1]ЕНС!A:E,2,FALSE)</f>
        <v>Включатель</v>
      </c>
      <c r="F3241" s="27" t="str">
        <f>VLOOKUP(D3241,[1]ЕНС!A:E,3,FALSE)</f>
        <v>муфты привода вентилятора, для легкового автомобиля</v>
      </c>
      <c r="G3241" s="27" t="s">
        <v>6916</v>
      </c>
      <c r="H3241" s="27" t="s">
        <v>28</v>
      </c>
      <c r="I3241" s="27">
        <v>0</v>
      </c>
      <c r="J3241" s="27">
        <v>631010000</v>
      </c>
      <c r="K3241" s="27" t="str">
        <f>VLOOKUP(B3241,[1]ПланКаз!A3228:M6532,12,0)</f>
        <v>ҚР, ШҚО, Өскемен қ., Бажов көш., 10</v>
      </c>
      <c r="L3241" s="27" t="str">
        <f>VLOOKUP(B3241,[1]ПланКаз!A3226:M6530,13,0)</f>
        <v>Желтоқсан-Қантар</v>
      </c>
      <c r="M3241" s="27" t="str">
        <f>VLOOKUP(B3241,[1]ПланКаз!A3228:N6532,14,0)</f>
        <v>Шығыс-Қазақстан облысы, Өскемен қ.</v>
      </c>
      <c r="N3241" s="27" t="s">
        <v>60</v>
      </c>
      <c r="O3241" s="27" t="str">
        <f>VLOOKUP(B3241,[1]ПланКаз!A3227:P6531,16,0)</f>
        <v>жыл бойына өтінім бойынша</v>
      </c>
      <c r="P3241" s="27" t="s">
        <v>61</v>
      </c>
      <c r="Q3241" s="28" t="s">
        <v>480</v>
      </c>
      <c r="R3241" s="27" t="str">
        <f>VLOOKUP(B3241,[1]ПланКаз!A3226:S6530,19,0)</f>
        <v>Дана</v>
      </c>
      <c r="S3241" s="29">
        <v>3</v>
      </c>
      <c r="T3241" s="29">
        <v>1954</v>
      </c>
      <c r="U3241" s="29">
        <v>5862</v>
      </c>
      <c r="V3241" s="29">
        <v>6565.44</v>
      </c>
      <c r="W3241" s="27"/>
      <c r="X3241" s="27" t="s">
        <v>64</v>
      </c>
      <c r="Y3241" s="27" t="s">
        <v>63</v>
      </c>
    </row>
    <row r="3242" spans="2:25" x14ac:dyDescent="0.2">
      <c r="B3242" s="27" t="s">
        <v>6917</v>
      </c>
      <c r="C3242" s="27" t="s">
        <v>57</v>
      </c>
      <c r="D3242" s="27" t="s">
        <v>6414</v>
      </c>
      <c r="E3242" s="27" t="str">
        <f>VLOOKUP(D3242,[1]ЕНС!A:E,2,FALSE)</f>
        <v>Наконечник</v>
      </c>
      <c r="F3242" s="27" t="str">
        <f>VLOOKUP(D3242,[1]ЕНС!A:E,3,FALSE)</f>
        <v>для легкового автомобиля, рулевой</v>
      </c>
      <c r="G3242" s="27" t="s">
        <v>6918</v>
      </c>
      <c r="H3242" s="27" t="s">
        <v>28</v>
      </c>
      <c r="I3242" s="27">
        <v>0</v>
      </c>
      <c r="J3242" s="27">
        <v>631010000</v>
      </c>
      <c r="K3242" s="27" t="str">
        <f>VLOOKUP(B3242,[1]ПланКаз!A3229:M6533,12,0)</f>
        <v>ҚР, ШҚО, Өскемен қ., Бажов көш., 10</v>
      </c>
      <c r="L3242" s="27" t="str">
        <f>VLOOKUP(B3242,[1]ПланКаз!A3227:M6531,13,0)</f>
        <v>Желтоқсан-Қантар</v>
      </c>
      <c r="M3242" s="27" t="str">
        <f>VLOOKUP(B3242,[1]ПланКаз!A3229:N6533,14,0)</f>
        <v>Шығыс-Қазақстан облысы, Өскемен қ.</v>
      </c>
      <c r="N3242" s="27" t="s">
        <v>60</v>
      </c>
      <c r="O3242" s="27" t="str">
        <f>VLOOKUP(B3242,[1]ПланКаз!A3228:P6532,16,0)</f>
        <v>жыл бойына өтінім бойынша</v>
      </c>
      <c r="P3242" s="27" t="s">
        <v>61</v>
      </c>
      <c r="Q3242" s="28" t="s">
        <v>480</v>
      </c>
      <c r="R3242" s="27" t="str">
        <f>VLOOKUP(B3242,[1]ПланКаз!A3227:S6531,19,0)</f>
        <v>Дана</v>
      </c>
      <c r="S3242" s="29">
        <v>27</v>
      </c>
      <c r="T3242" s="29">
        <v>2870</v>
      </c>
      <c r="U3242" s="29">
        <v>77490</v>
      </c>
      <c r="V3242" s="29">
        <v>86788.800000000003</v>
      </c>
      <c r="W3242" s="27"/>
      <c r="X3242" s="27" t="s">
        <v>64</v>
      </c>
      <c r="Y3242" s="27" t="s">
        <v>63</v>
      </c>
    </row>
    <row r="3243" spans="2:25" x14ac:dyDescent="0.2">
      <c r="B3243" s="27" t="s">
        <v>6919</v>
      </c>
      <c r="C3243" s="27" t="s">
        <v>57</v>
      </c>
      <c r="D3243" s="27" t="s">
        <v>6677</v>
      </c>
      <c r="E3243" s="27" t="str">
        <f>VLOOKUP(D3243,[1]ЕНС!A:E,2,FALSE)</f>
        <v>Трос</v>
      </c>
      <c r="F3243" s="27" t="str">
        <f>VLOOKUP(D3243,[1]ЕНС!A:E,3,FALSE)</f>
        <v>для легкового автомобиля, спидометра</v>
      </c>
      <c r="G3243" s="27" t="s">
        <v>6920</v>
      </c>
      <c r="H3243" s="27" t="s">
        <v>28</v>
      </c>
      <c r="I3243" s="27">
        <v>0</v>
      </c>
      <c r="J3243" s="27">
        <v>631010000</v>
      </c>
      <c r="K3243" s="27" t="str">
        <f>VLOOKUP(B3243,[1]ПланКаз!A3230:M6534,12,0)</f>
        <v>ҚР, ШҚО, Өскемен қ., Бажов көш., 10</v>
      </c>
      <c r="L3243" s="27" t="str">
        <f>VLOOKUP(B3243,[1]ПланКаз!A3228:M6532,13,0)</f>
        <v>Желтоқсан-Қантар</v>
      </c>
      <c r="M3243" s="27" t="str">
        <f>VLOOKUP(B3243,[1]ПланКаз!A3230:N6534,14,0)</f>
        <v>Шығыс-Қазақстан облысы, Өскемен қ.</v>
      </c>
      <c r="N3243" s="27" t="s">
        <v>60</v>
      </c>
      <c r="O3243" s="27" t="str">
        <f>VLOOKUP(B3243,[1]ПланКаз!A3229:P6533,16,0)</f>
        <v>жыл бойына өтінім бойынша</v>
      </c>
      <c r="P3243" s="27" t="s">
        <v>61</v>
      </c>
      <c r="Q3243" s="28" t="s">
        <v>480</v>
      </c>
      <c r="R3243" s="27" t="str">
        <f>VLOOKUP(B3243,[1]ПланКаз!A3228:S6532,19,0)</f>
        <v>Дана</v>
      </c>
      <c r="S3243" s="29">
        <v>2</v>
      </c>
      <c r="T3243" s="29">
        <v>1387</v>
      </c>
      <c r="U3243" s="29">
        <v>2774</v>
      </c>
      <c r="V3243" s="29">
        <v>3106.88</v>
      </c>
      <c r="W3243" s="27"/>
      <c r="X3243" s="27" t="s">
        <v>64</v>
      </c>
      <c r="Y3243" s="27" t="s">
        <v>63</v>
      </c>
    </row>
    <row r="3244" spans="2:25" x14ac:dyDescent="0.2">
      <c r="B3244" s="27" t="s">
        <v>6921</v>
      </c>
      <c r="C3244" s="27" t="s">
        <v>57</v>
      </c>
      <c r="D3244" s="27" t="s">
        <v>5412</v>
      </c>
      <c r="E3244" s="27" t="str">
        <f>VLOOKUP(D3244,[1]ЕНС!A:E,2,FALSE)</f>
        <v>Диск</v>
      </c>
      <c r="F3244" s="27" t="str">
        <f>VLOOKUP(D3244,[1]ЕНС!A:E,3,FALSE)</f>
        <v>для легкового автомобиля, сцепления</v>
      </c>
      <c r="G3244" s="27" t="s">
        <v>6922</v>
      </c>
      <c r="H3244" s="27" t="s">
        <v>28</v>
      </c>
      <c r="I3244" s="27">
        <v>0</v>
      </c>
      <c r="J3244" s="27">
        <v>631010000</v>
      </c>
      <c r="K3244" s="27" t="str">
        <f>VLOOKUP(B3244,[1]ПланКаз!A3231:M6535,12,0)</f>
        <v>ҚР, ШҚО, Өскемен қ., Бажов көш., 10</v>
      </c>
      <c r="L3244" s="27" t="str">
        <f>VLOOKUP(B3244,[1]ПланКаз!A3229:M6533,13,0)</f>
        <v>Желтоқсан-Қантар</v>
      </c>
      <c r="M3244" s="27" t="str">
        <f>VLOOKUP(B3244,[1]ПланКаз!A3231:N6535,14,0)</f>
        <v>Шығыс-Қазақстан облысы, Өскемен қ.</v>
      </c>
      <c r="N3244" s="27" t="s">
        <v>60</v>
      </c>
      <c r="O3244" s="27" t="str">
        <f>VLOOKUP(B3244,[1]ПланКаз!A3230:P6534,16,0)</f>
        <v>жыл бойына өтінім бойынша</v>
      </c>
      <c r="P3244" s="27" t="s">
        <v>61</v>
      </c>
      <c r="Q3244" s="28" t="s">
        <v>480</v>
      </c>
      <c r="R3244" s="27" t="str">
        <f>VLOOKUP(B3244,[1]ПланКаз!A3229:S6533,19,0)</f>
        <v>Дана</v>
      </c>
      <c r="S3244" s="29">
        <v>7</v>
      </c>
      <c r="T3244" s="29">
        <v>5872</v>
      </c>
      <c r="U3244" s="29">
        <v>41104</v>
      </c>
      <c r="V3244" s="29">
        <v>46036.480000000003</v>
      </c>
      <c r="W3244" s="27"/>
      <c r="X3244" s="27" t="s">
        <v>64</v>
      </c>
      <c r="Y3244" s="27" t="s">
        <v>63</v>
      </c>
    </row>
    <row r="3245" spans="2:25" x14ac:dyDescent="0.2">
      <c r="B3245" s="27" t="s">
        <v>6923</v>
      </c>
      <c r="C3245" s="27" t="s">
        <v>57</v>
      </c>
      <c r="D3245" s="27" t="s">
        <v>6705</v>
      </c>
      <c r="E3245" s="27" t="str">
        <f>VLOOKUP(D3245,[1]ЕНС!A:E,2,FALSE)</f>
        <v>Цилиндр</v>
      </c>
      <c r="F3245" s="27" t="str">
        <f>VLOOKUP(D3245,[1]ЕНС!A:E,3,FALSE)</f>
        <v>сцепления, для легкового автомобиля</v>
      </c>
      <c r="G3245" s="27" t="s">
        <v>6924</v>
      </c>
      <c r="H3245" s="27" t="s">
        <v>28</v>
      </c>
      <c r="I3245" s="27">
        <v>0</v>
      </c>
      <c r="J3245" s="27">
        <v>631010000</v>
      </c>
      <c r="K3245" s="27" t="str">
        <f>VLOOKUP(B3245,[1]ПланКаз!A3232:M6536,12,0)</f>
        <v>ҚР, ШҚО, Өскемен қ., Бажов көш., 10</v>
      </c>
      <c r="L3245" s="27" t="str">
        <f>VLOOKUP(B3245,[1]ПланКаз!A3230:M6534,13,0)</f>
        <v>Желтоқсан-Қантар</v>
      </c>
      <c r="M3245" s="27" t="str">
        <f>VLOOKUP(B3245,[1]ПланКаз!A3232:N6536,14,0)</f>
        <v>Шығыс-Қазақстан облысы, Өскемен қ.</v>
      </c>
      <c r="N3245" s="27" t="s">
        <v>60</v>
      </c>
      <c r="O3245" s="27" t="str">
        <f>VLOOKUP(B3245,[1]ПланКаз!A3231:P6535,16,0)</f>
        <v>жыл бойына өтінім бойынша</v>
      </c>
      <c r="P3245" s="27" t="s">
        <v>61</v>
      </c>
      <c r="Q3245" s="28" t="s">
        <v>480</v>
      </c>
      <c r="R3245" s="27" t="str">
        <f>VLOOKUP(B3245,[1]ПланКаз!A3230:S6534,19,0)</f>
        <v>Дана</v>
      </c>
      <c r="S3245" s="29">
        <v>2</v>
      </c>
      <c r="T3245" s="29">
        <v>2936</v>
      </c>
      <c r="U3245" s="29">
        <v>5872</v>
      </c>
      <c r="V3245" s="29">
        <v>6576.64</v>
      </c>
      <c r="W3245" s="27"/>
      <c r="X3245" s="27" t="s">
        <v>64</v>
      </c>
      <c r="Y3245" s="27" t="s">
        <v>63</v>
      </c>
    </row>
    <row r="3246" spans="2:25" x14ac:dyDescent="0.2">
      <c r="B3246" s="27" t="s">
        <v>6925</v>
      </c>
      <c r="C3246" s="27" t="s">
        <v>57</v>
      </c>
      <c r="D3246" s="27" t="s">
        <v>6383</v>
      </c>
      <c r="E3246" s="27" t="str">
        <f>VLOOKUP(D3246,[1]ЕНС!A:E,2,FALSE)</f>
        <v>Вал</v>
      </c>
      <c r="F3246" s="27" t="str">
        <f>VLOOKUP(D3246,[1]ЕНС!A:E,3,FALSE)</f>
        <v>карданный, для легкового автомобиля, задний</v>
      </c>
      <c r="G3246" s="27" t="s">
        <v>6926</v>
      </c>
      <c r="H3246" s="27" t="s">
        <v>28</v>
      </c>
      <c r="I3246" s="27">
        <v>0</v>
      </c>
      <c r="J3246" s="27">
        <v>631010000</v>
      </c>
      <c r="K3246" s="27" t="str">
        <f>VLOOKUP(B3246,[1]ПланКаз!A3233:M6537,12,0)</f>
        <v>ҚР, ШҚО, Өскемен қ., Бажов көш., 10</v>
      </c>
      <c r="L3246" s="27" t="str">
        <f>VLOOKUP(B3246,[1]ПланКаз!A3231:M6535,13,0)</f>
        <v>Желтоқсан-Қантар</v>
      </c>
      <c r="M3246" s="27" t="str">
        <f>VLOOKUP(B3246,[1]ПланКаз!A3233:N6537,14,0)</f>
        <v>Шығыс-Қазақстан облысы, Өскемен қ.</v>
      </c>
      <c r="N3246" s="27" t="s">
        <v>60</v>
      </c>
      <c r="O3246" s="27" t="str">
        <f>VLOOKUP(B3246,[1]ПланКаз!A3232:P6536,16,0)</f>
        <v>жыл бойына өтінім бойынша</v>
      </c>
      <c r="P3246" s="27" t="s">
        <v>61</v>
      </c>
      <c r="Q3246" s="28" t="s">
        <v>480</v>
      </c>
      <c r="R3246" s="27" t="str">
        <f>VLOOKUP(B3246,[1]ПланКаз!A3231:S6535,19,0)</f>
        <v>Дана</v>
      </c>
      <c r="S3246" s="29">
        <v>1</v>
      </c>
      <c r="T3246" s="29">
        <v>40390</v>
      </c>
      <c r="U3246" s="29">
        <v>40390</v>
      </c>
      <c r="V3246" s="29">
        <v>45236.800000000003</v>
      </c>
      <c r="W3246" s="27"/>
      <c r="X3246" s="27" t="s">
        <v>64</v>
      </c>
      <c r="Y3246" s="27" t="s">
        <v>63</v>
      </c>
    </row>
    <row r="3247" spans="2:25" x14ac:dyDescent="0.2">
      <c r="B3247" s="27" t="s">
        <v>6927</v>
      </c>
      <c r="C3247" s="27" t="s">
        <v>57</v>
      </c>
      <c r="D3247" s="27" t="s">
        <v>6388</v>
      </c>
      <c r="E3247" s="27" t="str">
        <f>VLOOKUP(D3247,[1]ЕНС!A:E,2,FALSE)</f>
        <v>Вал</v>
      </c>
      <c r="F3247" s="27" t="str">
        <f>VLOOKUP(D3247,[1]ЕНС!A:E,3,FALSE)</f>
        <v>передний карданный, для легкового автомобиля, с шарниром неравных угловых скоростей</v>
      </c>
      <c r="G3247" s="27" t="s">
        <v>6928</v>
      </c>
      <c r="H3247" s="27" t="s">
        <v>28</v>
      </c>
      <c r="I3247" s="27">
        <v>0</v>
      </c>
      <c r="J3247" s="27">
        <v>631010000</v>
      </c>
      <c r="K3247" s="27" t="str">
        <f>VLOOKUP(B3247,[1]ПланКаз!A3234:M6538,12,0)</f>
        <v>ҚР, ШҚО, Өскемен қ., Бажов көш., 10</v>
      </c>
      <c r="L3247" s="27" t="str">
        <f>VLOOKUP(B3247,[1]ПланКаз!A3232:M6536,13,0)</f>
        <v>Желтоқсан-Қантар</v>
      </c>
      <c r="M3247" s="27" t="str">
        <f>VLOOKUP(B3247,[1]ПланКаз!A3234:N6538,14,0)</f>
        <v>Шығыс-Қазақстан облысы, Өскемен қ.</v>
      </c>
      <c r="N3247" s="27" t="s">
        <v>60</v>
      </c>
      <c r="O3247" s="27" t="str">
        <f>VLOOKUP(B3247,[1]ПланКаз!A3233:P6537,16,0)</f>
        <v>жыл бойына өтінім бойынша</v>
      </c>
      <c r="P3247" s="27" t="s">
        <v>61</v>
      </c>
      <c r="Q3247" s="28" t="s">
        <v>480</v>
      </c>
      <c r="R3247" s="27" t="str">
        <f>VLOOKUP(B3247,[1]ПланКаз!A3232:S6536,19,0)</f>
        <v>Дана</v>
      </c>
      <c r="S3247" s="29">
        <v>1</v>
      </c>
      <c r="T3247" s="29">
        <v>40739</v>
      </c>
      <c r="U3247" s="29">
        <v>40739</v>
      </c>
      <c r="V3247" s="29">
        <v>45627.68</v>
      </c>
      <c r="W3247" s="27"/>
      <c r="X3247" s="27" t="s">
        <v>64</v>
      </c>
      <c r="Y3247" s="27" t="s">
        <v>63</v>
      </c>
    </row>
    <row r="3248" spans="2:25" x14ac:dyDescent="0.2">
      <c r="B3248" s="27" t="s">
        <v>6929</v>
      </c>
      <c r="C3248" s="27" t="s">
        <v>57</v>
      </c>
      <c r="D3248" s="27" t="s">
        <v>5397</v>
      </c>
      <c r="E3248" s="27" t="str">
        <f>VLOOKUP(D3248,[1]ЕНС!A:E,2,FALSE)</f>
        <v>Насос водяной</v>
      </c>
      <c r="F3248" s="27" t="str">
        <f>VLOOKUP(D3248,[1]ЕНС!A:E,3,FALSE)</f>
        <v>для легкового автомобиля</v>
      </c>
      <c r="G3248" s="27" t="s">
        <v>6930</v>
      </c>
      <c r="H3248" s="27" t="s">
        <v>28</v>
      </c>
      <c r="I3248" s="27">
        <v>0</v>
      </c>
      <c r="J3248" s="27">
        <v>631010000</v>
      </c>
      <c r="K3248" s="27" t="str">
        <f>VLOOKUP(B3248,[1]ПланКаз!A3235:M6539,12,0)</f>
        <v>ҚР, ШҚО, Өскемен қ., Бажов көш., 10</v>
      </c>
      <c r="L3248" s="27" t="str">
        <f>VLOOKUP(B3248,[1]ПланКаз!A3233:M6537,13,0)</f>
        <v>Желтоқсан-Қантар</v>
      </c>
      <c r="M3248" s="27" t="str">
        <f>VLOOKUP(B3248,[1]ПланКаз!A3235:N6539,14,0)</f>
        <v>Шығыс-Қазақстан облысы, Өскемен қ.</v>
      </c>
      <c r="N3248" s="27" t="s">
        <v>60</v>
      </c>
      <c r="O3248" s="27" t="str">
        <f>VLOOKUP(B3248,[1]ПланКаз!A3234:P6538,16,0)</f>
        <v>жыл бойына өтінім бойынша</v>
      </c>
      <c r="P3248" s="27" t="s">
        <v>61</v>
      </c>
      <c r="Q3248" s="28" t="s">
        <v>480</v>
      </c>
      <c r="R3248" s="27" t="str">
        <f>VLOOKUP(B3248,[1]ПланКаз!A3233:S6537,19,0)</f>
        <v>Дана</v>
      </c>
      <c r="S3248" s="29">
        <v>5</v>
      </c>
      <c r="T3248" s="29">
        <v>5555</v>
      </c>
      <c r="U3248" s="29">
        <v>27775</v>
      </c>
      <c r="V3248" s="29">
        <v>31108</v>
      </c>
      <c r="W3248" s="27"/>
      <c r="X3248" s="27" t="s">
        <v>64</v>
      </c>
      <c r="Y3248" s="27" t="s">
        <v>63</v>
      </c>
    </row>
    <row r="3249" spans="2:25" x14ac:dyDescent="0.2">
      <c r="B3249" s="27" t="s">
        <v>6931</v>
      </c>
      <c r="C3249" s="27" t="s">
        <v>57</v>
      </c>
      <c r="D3249" s="27" t="s">
        <v>6932</v>
      </c>
      <c r="E3249" s="27" t="str">
        <f>VLOOKUP(D3249,[1]ЕНС!A:E,2,FALSE)</f>
        <v>Кольцо</v>
      </c>
      <c r="F3249" s="27" t="str">
        <f>VLOOKUP(D3249,[1]ЕНС!A:E,3,FALSE)</f>
        <v>поршневое, воспринимает давление газов в рабочем такте и передает его через поршневой палец</v>
      </c>
      <c r="G3249" s="27" t="s">
        <v>6933</v>
      </c>
      <c r="H3249" s="27" t="s">
        <v>28</v>
      </c>
      <c r="I3249" s="27">
        <v>0</v>
      </c>
      <c r="J3249" s="27">
        <v>631010000</v>
      </c>
      <c r="K3249" s="27" t="str">
        <f>VLOOKUP(B3249,[1]ПланКаз!A3236:M6540,12,0)</f>
        <v>ҚР, ШҚО, Өскемен қ., Бажов көш., 10</v>
      </c>
      <c r="L3249" s="27" t="str">
        <f>VLOOKUP(B3249,[1]ПланКаз!A3234:M6538,13,0)</f>
        <v>Желтоқсан-Қантар</v>
      </c>
      <c r="M3249" s="27" t="str">
        <f>VLOOKUP(B3249,[1]ПланКаз!A3236:N6540,14,0)</f>
        <v>Шығыс-Қазақстан облысы, Өскемен қ.</v>
      </c>
      <c r="N3249" s="27" t="s">
        <v>60</v>
      </c>
      <c r="O3249" s="27" t="str">
        <f>VLOOKUP(B3249,[1]ПланКаз!A3235:P6539,16,0)</f>
        <v>жыл бойына өтінім бойынша</v>
      </c>
      <c r="P3249" s="27" t="s">
        <v>61</v>
      </c>
      <c r="Q3249" s="28" t="s">
        <v>480</v>
      </c>
      <c r="R3249" s="27" t="str">
        <f>VLOOKUP(B3249,[1]ПланКаз!A3234:S6538,19,0)</f>
        <v>Комплект</v>
      </c>
      <c r="S3249" s="29">
        <v>2</v>
      </c>
      <c r="T3249" s="29">
        <v>7176</v>
      </c>
      <c r="U3249" s="29">
        <v>14352</v>
      </c>
      <c r="V3249" s="29">
        <v>16074.24</v>
      </c>
      <c r="W3249" s="27"/>
      <c r="X3249" s="27" t="s">
        <v>64</v>
      </c>
      <c r="Y3249" s="27" t="s">
        <v>63</v>
      </c>
    </row>
    <row r="3250" spans="2:25" x14ac:dyDescent="0.2">
      <c r="B3250" s="27" t="s">
        <v>6934</v>
      </c>
      <c r="C3250" s="27" t="s">
        <v>57</v>
      </c>
      <c r="D3250" s="27" t="s">
        <v>6529</v>
      </c>
      <c r="E3250" s="27" t="str">
        <f>VLOOKUP(D3250,[1]ЕНС!A:E,2,FALSE)</f>
        <v>Крестовина</v>
      </c>
      <c r="F3250" s="27" t="str">
        <f>VLOOKUP(D3250,[1]ЕНС!A:E,3,FALSE)</f>
        <v>карданного вала, для легкового автомобиля, с подшипниками и манжетами</v>
      </c>
      <c r="G3250" s="27" t="s">
        <v>6935</v>
      </c>
      <c r="H3250" s="27" t="s">
        <v>28</v>
      </c>
      <c r="I3250" s="27">
        <v>0</v>
      </c>
      <c r="J3250" s="27">
        <v>631010000</v>
      </c>
      <c r="K3250" s="27" t="str">
        <f>VLOOKUP(B3250,[1]ПланКаз!A3237:M6541,12,0)</f>
        <v>ҚР, ШҚО, Өскемен қ., Бажов көш., 10</v>
      </c>
      <c r="L3250" s="27" t="str">
        <f>VLOOKUP(B3250,[1]ПланКаз!A3235:M6539,13,0)</f>
        <v>Желтоқсан-Қантар</v>
      </c>
      <c r="M3250" s="27" t="str">
        <f>VLOOKUP(B3250,[1]ПланКаз!A3237:N6541,14,0)</f>
        <v>Шығыс-Қазақстан облысы, Өскемен қ.</v>
      </c>
      <c r="N3250" s="27" t="s">
        <v>60</v>
      </c>
      <c r="O3250" s="27" t="str">
        <f>VLOOKUP(B3250,[1]ПланКаз!A3236:P6540,16,0)</f>
        <v>жыл бойына өтінім бойынша</v>
      </c>
      <c r="P3250" s="27" t="s">
        <v>61</v>
      </c>
      <c r="Q3250" s="28" t="s">
        <v>480</v>
      </c>
      <c r="R3250" s="27" t="str">
        <f>VLOOKUP(B3250,[1]ПланКаз!A3235:S6539,19,0)</f>
        <v>Дана</v>
      </c>
      <c r="S3250" s="29">
        <v>21</v>
      </c>
      <c r="T3250" s="29">
        <v>3242</v>
      </c>
      <c r="U3250" s="29">
        <v>68082</v>
      </c>
      <c r="V3250" s="29">
        <v>76251.839999999997</v>
      </c>
      <c r="W3250" s="27"/>
      <c r="X3250" s="27" t="s">
        <v>64</v>
      </c>
      <c r="Y3250" s="27" t="s">
        <v>63</v>
      </c>
    </row>
    <row r="3251" spans="2:25" x14ac:dyDescent="0.2">
      <c r="B3251" s="27" t="s">
        <v>6936</v>
      </c>
      <c r="C3251" s="27" t="s">
        <v>57</v>
      </c>
      <c r="D3251" s="27" t="s">
        <v>6785</v>
      </c>
      <c r="E3251" s="27" t="str">
        <f>VLOOKUP(D3251,[1]ЕНС!A:E,2,FALSE)</f>
        <v>Сальник</v>
      </c>
      <c r="F3251" s="27" t="str">
        <f>VLOOKUP(D3251,[1]ЕНС!A:E,3,FALSE)</f>
        <v>для легкового автомобиля, ступицы</v>
      </c>
      <c r="G3251" s="27" t="s">
        <v>6937</v>
      </c>
      <c r="H3251" s="27" t="s">
        <v>28</v>
      </c>
      <c r="I3251" s="27">
        <v>0</v>
      </c>
      <c r="J3251" s="27">
        <v>631010000</v>
      </c>
      <c r="K3251" s="27" t="str">
        <f>VLOOKUP(B3251,[1]ПланКаз!A3238:M6542,12,0)</f>
        <v>ҚР, ШҚО, Өскемен қ., Бажов көш., 10</v>
      </c>
      <c r="L3251" s="27" t="str">
        <f>VLOOKUP(B3251,[1]ПланКаз!A3236:M6540,13,0)</f>
        <v>Желтоқсан-Қантар</v>
      </c>
      <c r="M3251" s="27" t="str">
        <f>VLOOKUP(B3251,[1]ПланКаз!A3238:N6542,14,0)</f>
        <v>Шығыс-Қазақстан облысы, Өскемен қ.</v>
      </c>
      <c r="N3251" s="27" t="s">
        <v>60</v>
      </c>
      <c r="O3251" s="27" t="str">
        <f>VLOOKUP(B3251,[1]ПланКаз!A3237:P6541,16,0)</f>
        <v>жыл бойына өтінім бойынша</v>
      </c>
      <c r="P3251" s="27" t="s">
        <v>61</v>
      </c>
      <c r="Q3251" s="28" t="s">
        <v>480</v>
      </c>
      <c r="R3251" s="27" t="str">
        <f>VLOOKUP(B3251,[1]ПланКаз!A3236:S6540,19,0)</f>
        <v>Дана</v>
      </c>
      <c r="S3251" s="29">
        <v>13</v>
      </c>
      <c r="T3251" s="29">
        <v>324</v>
      </c>
      <c r="U3251" s="29">
        <v>4212</v>
      </c>
      <c r="V3251" s="29">
        <v>4717.4399999999996</v>
      </c>
      <c r="W3251" s="27"/>
      <c r="X3251" s="27" t="s">
        <v>64</v>
      </c>
      <c r="Y3251" s="27" t="s">
        <v>63</v>
      </c>
    </row>
    <row r="3252" spans="2:25" x14ac:dyDescent="0.2">
      <c r="B3252" s="27" t="s">
        <v>6938</v>
      </c>
      <c r="C3252" s="27" t="s">
        <v>57</v>
      </c>
      <c r="D3252" s="27" t="s">
        <v>6939</v>
      </c>
      <c r="E3252" s="27" t="str">
        <f>VLOOKUP(D3252,[1]ЕНС!A:E,2,FALSE)</f>
        <v>Муфта</v>
      </c>
      <c r="F3252" s="27" t="str">
        <f>VLOOKUP(D3252,[1]ЕНС!A:E,3,FALSE)</f>
        <v>карданного вала, для легкового автомобиля</v>
      </c>
      <c r="G3252" s="27" t="s">
        <v>6940</v>
      </c>
      <c r="H3252" s="27" t="s">
        <v>28</v>
      </c>
      <c r="I3252" s="27">
        <v>0</v>
      </c>
      <c r="J3252" s="27">
        <v>631010000</v>
      </c>
      <c r="K3252" s="27" t="str">
        <f>VLOOKUP(B3252,[1]ПланКаз!A3239:M6543,12,0)</f>
        <v>ҚР, ШҚО, Өскемен қ., Бажов көш., 10</v>
      </c>
      <c r="L3252" s="27" t="str">
        <f>VLOOKUP(B3252,[1]ПланКаз!A3237:M6541,13,0)</f>
        <v>Желтоқсан-Қантар</v>
      </c>
      <c r="M3252" s="27" t="str">
        <f>VLOOKUP(B3252,[1]ПланКаз!A3239:N6543,14,0)</f>
        <v>Шығыс-Қазақстан облысы, Өскемен қ.</v>
      </c>
      <c r="N3252" s="27" t="s">
        <v>60</v>
      </c>
      <c r="O3252" s="27" t="str">
        <f>VLOOKUP(B3252,[1]ПланКаз!A3238:P6542,16,0)</f>
        <v>жыл бойына өтінім бойынша</v>
      </c>
      <c r="P3252" s="27" t="s">
        <v>61</v>
      </c>
      <c r="Q3252" s="28" t="s">
        <v>480</v>
      </c>
      <c r="R3252" s="27" t="str">
        <f>VLOOKUP(B3252,[1]ПланКаз!A3237:S6541,19,0)</f>
        <v>Дана</v>
      </c>
      <c r="S3252" s="29">
        <v>2</v>
      </c>
      <c r="T3252" s="29">
        <v>5700</v>
      </c>
      <c r="U3252" s="29">
        <v>11400</v>
      </c>
      <c r="V3252" s="29">
        <v>12768</v>
      </c>
      <c r="W3252" s="27"/>
      <c r="X3252" s="27" t="s">
        <v>64</v>
      </c>
      <c r="Y3252" s="27" t="s">
        <v>63</v>
      </c>
    </row>
    <row r="3253" spans="2:25" x14ac:dyDescent="0.2">
      <c r="B3253" s="27" t="s">
        <v>6941</v>
      </c>
      <c r="C3253" s="27" t="s">
        <v>57</v>
      </c>
      <c r="D3253" s="27" t="s">
        <v>6662</v>
      </c>
      <c r="E3253" s="27" t="str">
        <f>VLOOKUP(D3253,[1]ЕНС!A:E,2,FALSE)</f>
        <v>Стартер</v>
      </c>
      <c r="F3253" s="27" t="str">
        <f>VLOOKUP(D3253,[1]ЕНС!A:E,3,FALSE)</f>
        <v>для легкового автомобиля, с электромеханическим перемещением шестерни привода</v>
      </c>
      <c r="G3253" s="27" t="s">
        <v>6942</v>
      </c>
      <c r="H3253" s="27" t="s">
        <v>28</v>
      </c>
      <c r="I3253" s="27">
        <v>0</v>
      </c>
      <c r="J3253" s="27">
        <v>631010000</v>
      </c>
      <c r="K3253" s="27" t="str">
        <f>VLOOKUP(B3253,[1]ПланКаз!A3240:M6544,12,0)</f>
        <v>ҚР, ШҚО, Өскемен қ., Бажов көш., 10</v>
      </c>
      <c r="L3253" s="27" t="str">
        <f>VLOOKUP(B3253,[1]ПланКаз!A3238:M6542,13,0)</f>
        <v>Желтоқсан-Қантар</v>
      </c>
      <c r="M3253" s="27" t="str">
        <f>VLOOKUP(B3253,[1]ПланКаз!A3240:N6544,14,0)</f>
        <v>Шығыс-Қазақстан облысы, Өскемен қ.</v>
      </c>
      <c r="N3253" s="27" t="s">
        <v>60</v>
      </c>
      <c r="O3253" s="27" t="str">
        <f>VLOOKUP(B3253,[1]ПланКаз!A3239:P6543,16,0)</f>
        <v>жыл бойына өтінім бойынша</v>
      </c>
      <c r="P3253" s="27" t="s">
        <v>61</v>
      </c>
      <c r="Q3253" s="28" t="s">
        <v>480</v>
      </c>
      <c r="R3253" s="27" t="str">
        <f>VLOOKUP(B3253,[1]ПланКаз!A3238:S6542,19,0)</f>
        <v>Дана</v>
      </c>
      <c r="S3253" s="29">
        <v>2</v>
      </c>
      <c r="T3253" s="29">
        <v>26387</v>
      </c>
      <c r="U3253" s="29">
        <v>52774</v>
      </c>
      <c r="V3253" s="29">
        <v>59106.879999999997</v>
      </c>
      <c r="W3253" s="27"/>
      <c r="X3253" s="27" t="s">
        <v>64</v>
      </c>
      <c r="Y3253" s="27" t="s">
        <v>63</v>
      </c>
    </row>
    <row r="3254" spans="2:25" x14ac:dyDescent="0.2">
      <c r="B3254" s="27" t="s">
        <v>6943</v>
      </c>
      <c r="C3254" s="27" t="s">
        <v>57</v>
      </c>
      <c r="D3254" s="27" t="s">
        <v>6944</v>
      </c>
      <c r="E3254" s="27" t="str">
        <f>VLOOKUP(D3254,[1]ЕНС!A:E,2,FALSE)</f>
        <v>Трос</v>
      </c>
      <c r="F3254" s="27" t="str">
        <f>VLOOKUP(D3254,[1]ЕНС!A:E,3,FALSE)</f>
        <v>стояночного тормоза, для легкового автомобиля</v>
      </c>
      <c r="G3254" s="27" t="s">
        <v>6945</v>
      </c>
      <c r="H3254" s="27" t="s">
        <v>28</v>
      </c>
      <c r="I3254" s="27">
        <v>0</v>
      </c>
      <c r="J3254" s="27">
        <v>631010000</v>
      </c>
      <c r="K3254" s="27" t="str">
        <f>VLOOKUP(B3254,[1]ПланКаз!A3241:M6545,12,0)</f>
        <v>ҚР, ШҚО, Өскемен қ., Бажов көш., 10</v>
      </c>
      <c r="L3254" s="27" t="str">
        <f>VLOOKUP(B3254,[1]ПланКаз!A3239:M6543,13,0)</f>
        <v>Желтоқсан-Қантар</v>
      </c>
      <c r="M3254" s="27" t="str">
        <f>VLOOKUP(B3254,[1]ПланКаз!A3241:N6545,14,0)</f>
        <v>Шығыс-Қазақстан облысы, Өскемен қ.</v>
      </c>
      <c r="N3254" s="27" t="s">
        <v>60</v>
      </c>
      <c r="O3254" s="27" t="str">
        <f>VLOOKUP(B3254,[1]ПланКаз!A3240:P6544,16,0)</f>
        <v>жыл бойына өтінім бойынша</v>
      </c>
      <c r="P3254" s="27" t="s">
        <v>61</v>
      </c>
      <c r="Q3254" s="28" t="s">
        <v>480</v>
      </c>
      <c r="R3254" s="27" t="str">
        <f>VLOOKUP(B3254,[1]ПланКаз!A3239:S6543,19,0)</f>
        <v>Дана</v>
      </c>
      <c r="S3254" s="29">
        <v>2</v>
      </c>
      <c r="T3254" s="29">
        <v>1576</v>
      </c>
      <c r="U3254" s="29">
        <v>3152</v>
      </c>
      <c r="V3254" s="29">
        <v>3530.24</v>
      </c>
      <c r="W3254" s="27"/>
      <c r="X3254" s="27" t="s">
        <v>64</v>
      </c>
      <c r="Y3254" s="27" t="s">
        <v>63</v>
      </c>
    </row>
    <row r="3255" spans="2:25" x14ac:dyDescent="0.2">
      <c r="B3255" s="27" t="s">
        <v>6946</v>
      </c>
      <c r="C3255" s="27" t="s">
        <v>57</v>
      </c>
      <c r="D3255" s="27" t="s">
        <v>6751</v>
      </c>
      <c r="E3255" s="27" t="str">
        <f>VLOOKUP(D3255,[1]ЕНС!A:E,2,FALSE)</f>
        <v>Электродвигатель</v>
      </c>
      <c r="F3255" s="27" t="str">
        <f>VLOOKUP(D3255,[1]ЕНС!A:E,3,FALSE)</f>
        <v>отопителя, для легкового автомобиля</v>
      </c>
      <c r="G3255" s="27" t="s">
        <v>6947</v>
      </c>
      <c r="H3255" s="27" t="s">
        <v>28</v>
      </c>
      <c r="I3255" s="27">
        <v>0</v>
      </c>
      <c r="J3255" s="27">
        <v>631010000</v>
      </c>
      <c r="K3255" s="27" t="str">
        <f>VLOOKUP(B3255,[1]ПланКаз!A3242:M6546,12,0)</f>
        <v>ҚР, ШҚО, Өскемен қ., Бажов көш., 10</v>
      </c>
      <c r="L3255" s="27" t="str">
        <f>VLOOKUP(B3255,[1]ПланКаз!A3240:M6544,13,0)</f>
        <v>Желтоқсан-Қантар</v>
      </c>
      <c r="M3255" s="27" t="str">
        <f>VLOOKUP(B3255,[1]ПланКаз!A3242:N6546,14,0)</f>
        <v>Шығыс-Қазақстан облысы, Өскемен қ.</v>
      </c>
      <c r="N3255" s="27" t="s">
        <v>60</v>
      </c>
      <c r="O3255" s="27" t="str">
        <f>VLOOKUP(B3255,[1]ПланКаз!A3241:P6545,16,0)</f>
        <v>жыл бойына өтінім бойынша</v>
      </c>
      <c r="P3255" s="27" t="s">
        <v>61</v>
      </c>
      <c r="Q3255" s="28" t="s">
        <v>480</v>
      </c>
      <c r="R3255" s="27" t="str">
        <f>VLOOKUP(B3255,[1]ПланКаз!A3240:S6544,19,0)</f>
        <v>Дана</v>
      </c>
      <c r="S3255" s="29">
        <v>2</v>
      </c>
      <c r="T3255" s="29">
        <v>5396</v>
      </c>
      <c r="U3255" s="29">
        <v>10792</v>
      </c>
      <c r="V3255" s="29">
        <v>12087.04</v>
      </c>
      <c r="W3255" s="27"/>
      <c r="X3255" s="27" t="s">
        <v>64</v>
      </c>
      <c r="Y3255" s="27" t="s">
        <v>63</v>
      </c>
    </row>
    <row r="3256" spans="2:25" x14ac:dyDescent="0.2">
      <c r="B3256" s="27" t="s">
        <v>6948</v>
      </c>
      <c r="C3256" s="27" t="s">
        <v>57</v>
      </c>
      <c r="D3256" s="27" t="s">
        <v>6579</v>
      </c>
      <c r="E3256" s="27" t="str">
        <f>VLOOKUP(D3256,[1]ЕНС!A:E,2,FALSE)</f>
        <v>Прокладка</v>
      </c>
      <c r="F3256" s="27" t="str">
        <f>VLOOKUP(D3256,[1]ЕНС!A:E,3,FALSE)</f>
        <v>для карбюраторного двигателя, головки блока цилиндров, для легкового автомобиля</v>
      </c>
      <c r="G3256" s="27" t="s">
        <v>6949</v>
      </c>
      <c r="H3256" s="27" t="s">
        <v>28</v>
      </c>
      <c r="I3256" s="27">
        <v>0</v>
      </c>
      <c r="J3256" s="27">
        <v>631010000</v>
      </c>
      <c r="K3256" s="27" t="str">
        <f>VLOOKUP(B3256,[1]ПланКаз!A3243:M6547,12,0)</f>
        <v>ҚР, ШҚО, Өскемен қ., Бажов көш., 10</v>
      </c>
      <c r="L3256" s="27" t="str">
        <f>VLOOKUP(B3256,[1]ПланКаз!A3241:M6545,13,0)</f>
        <v>Желтоқсан-Қантар</v>
      </c>
      <c r="M3256" s="27" t="str">
        <f>VLOOKUP(B3256,[1]ПланКаз!A3243:N6547,14,0)</f>
        <v>Шығыс-Қазақстан облысы, Өскемен қ.</v>
      </c>
      <c r="N3256" s="27" t="s">
        <v>60</v>
      </c>
      <c r="O3256" s="27" t="str">
        <f>VLOOKUP(B3256,[1]ПланКаз!A3242:P6546,16,0)</f>
        <v>жыл бойына өтінім бойынша</v>
      </c>
      <c r="P3256" s="27" t="s">
        <v>61</v>
      </c>
      <c r="Q3256" s="28" t="s">
        <v>480</v>
      </c>
      <c r="R3256" s="27" t="str">
        <f>VLOOKUP(B3256,[1]ПланКаз!A3241:S6545,19,0)</f>
        <v>Дана</v>
      </c>
      <c r="S3256" s="29">
        <v>3</v>
      </c>
      <c r="T3256" s="29">
        <v>1420</v>
      </c>
      <c r="U3256" s="29">
        <v>4260</v>
      </c>
      <c r="V3256" s="29">
        <v>4771.2</v>
      </c>
      <c r="W3256" s="27"/>
      <c r="X3256" s="27" t="s">
        <v>64</v>
      </c>
      <c r="Y3256" s="27" t="s">
        <v>63</v>
      </c>
    </row>
    <row r="3257" spans="2:25" x14ac:dyDescent="0.2">
      <c r="B3257" s="27" t="s">
        <v>6950</v>
      </c>
      <c r="C3257" s="27" t="s">
        <v>57</v>
      </c>
      <c r="D3257" s="27" t="s">
        <v>6587</v>
      </c>
      <c r="E3257" s="27" t="str">
        <f>VLOOKUP(D3257,[1]ЕНС!A:E,2,FALSE)</f>
        <v>Прокладка</v>
      </c>
      <c r="F3257" s="27" t="str">
        <f>VLOOKUP(D3257,[1]ЕНС!A:E,3,FALSE)</f>
        <v>приемной трубы, приемной трубы, для легкового автомобиля</v>
      </c>
      <c r="G3257" s="27" t="s">
        <v>6951</v>
      </c>
      <c r="H3257" s="27" t="s">
        <v>28</v>
      </c>
      <c r="I3257" s="27">
        <v>0</v>
      </c>
      <c r="J3257" s="27">
        <v>631010000</v>
      </c>
      <c r="K3257" s="27" t="str">
        <f>VLOOKUP(B3257,[1]ПланКаз!A3244:M6548,12,0)</f>
        <v>ҚР, ШҚО, Өскемен қ., Бажов көш., 10</v>
      </c>
      <c r="L3257" s="27" t="str">
        <f>VLOOKUP(B3257,[1]ПланКаз!A3242:M6546,13,0)</f>
        <v>Желтоқсан-Қантар</v>
      </c>
      <c r="M3257" s="27" t="str">
        <f>VLOOKUP(B3257,[1]ПланКаз!A3244:N6548,14,0)</f>
        <v>Шығыс-Қазақстан облысы, Өскемен қ.</v>
      </c>
      <c r="N3257" s="27" t="s">
        <v>60</v>
      </c>
      <c r="O3257" s="27" t="str">
        <f>VLOOKUP(B3257,[1]ПланКаз!A3243:P6547,16,0)</f>
        <v>жыл бойына өтінім бойынша</v>
      </c>
      <c r="P3257" s="27" t="s">
        <v>61</v>
      </c>
      <c r="Q3257" s="28" t="s">
        <v>480</v>
      </c>
      <c r="R3257" s="27" t="str">
        <f>VLOOKUP(B3257,[1]ПланКаз!A3242:S6546,19,0)</f>
        <v>Дана</v>
      </c>
      <c r="S3257" s="29">
        <v>5</v>
      </c>
      <c r="T3257" s="29">
        <v>245</v>
      </c>
      <c r="U3257" s="29">
        <v>1225</v>
      </c>
      <c r="V3257" s="29">
        <v>1372</v>
      </c>
      <c r="W3257" s="27"/>
      <c r="X3257" s="27" t="s">
        <v>64</v>
      </c>
      <c r="Y3257" s="27" t="s">
        <v>63</v>
      </c>
    </row>
    <row r="3258" spans="2:25" x14ac:dyDescent="0.2">
      <c r="B3258" s="27" t="s">
        <v>6952</v>
      </c>
      <c r="C3258" s="27" t="s">
        <v>57</v>
      </c>
      <c r="D3258" s="27" t="s">
        <v>6953</v>
      </c>
      <c r="E3258" s="27" t="str">
        <f>VLOOKUP(D3258,[1]ЕНС!A:E,2,FALSE)</f>
        <v>Сайлентблок</v>
      </c>
      <c r="F3258" s="27" t="str">
        <f>VLOOKUP(D3258,[1]ЕНС!A:E,3,FALSE)</f>
        <v>коробки передач, для легкового автомобиля</v>
      </c>
      <c r="G3258" s="27" t="s">
        <v>6954</v>
      </c>
      <c r="H3258" s="27" t="s">
        <v>28</v>
      </c>
      <c r="I3258" s="27">
        <v>0</v>
      </c>
      <c r="J3258" s="27">
        <v>631010000</v>
      </c>
      <c r="K3258" s="27" t="str">
        <f>VLOOKUP(B3258,[1]ПланКаз!A3245:M6549,12,0)</f>
        <v>ҚР, ШҚО, Өскемен қ., Бажов көш., 10</v>
      </c>
      <c r="L3258" s="27" t="str">
        <f>VLOOKUP(B3258,[1]ПланКаз!A3243:M6547,13,0)</f>
        <v>Желтоқсан-Қантар</v>
      </c>
      <c r="M3258" s="27" t="str">
        <f>VLOOKUP(B3258,[1]ПланКаз!A3245:N6549,14,0)</f>
        <v>Шығыс-Қазақстан облысы, Өскемен қ.</v>
      </c>
      <c r="N3258" s="27" t="s">
        <v>60</v>
      </c>
      <c r="O3258" s="27" t="str">
        <f>VLOOKUP(B3258,[1]ПланКаз!A3244:P6548,16,0)</f>
        <v>жыл бойына өтінім бойынша</v>
      </c>
      <c r="P3258" s="27" t="s">
        <v>61</v>
      </c>
      <c r="Q3258" s="28" t="s">
        <v>480</v>
      </c>
      <c r="R3258" s="27" t="str">
        <f>VLOOKUP(B3258,[1]ПланКаз!A3243:S6547,19,0)</f>
        <v>Комплект</v>
      </c>
      <c r="S3258" s="29">
        <v>20</v>
      </c>
      <c r="T3258" s="29">
        <v>4285</v>
      </c>
      <c r="U3258" s="29">
        <v>85700</v>
      </c>
      <c r="V3258" s="29">
        <v>95984</v>
      </c>
      <c r="W3258" s="27"/>
      <c r="X3258" s="27" t="s">
        <v>64</v>
      </c>
      <c r="Y3258" s="27" t="s">
        <v>63</v>
      </c>
    </row>
    <row r="3259" spans="2:25" x14ac:dyDescent="0.2">
      <c r="B3259" s="27" t="s">
        <v>6955</v>
      </c>
      <c r="C3259" s="27" t="s">
        <v>57</v>
      </c>
      <c r="D3259" s="27" t="s">
        <v>6770</v>
      </c>
      <c r="E3259" s="27" t="str">
        <f>VLOOKUP(D3259,[1]ЕНС!A:E,2,FALSE)</f>
        <v>Термостат</v>
      </c>
      <c r="F3259" s="27" t="str">
        <f>VLOOKUP(D3259,[1]ЕНС!A:E,3,FALSE)</f>
        <v>для легкового автомобиля</v>
      </c>
      <c r="G3259" s="27" t="s">
        <v>6956</v>
      </c>
      <c r="H3259" s="27" t="s">
        <v>28</v>
      </c>
      <c r="I3259" s="27">
        <v>0</v>
      </c>
      <c r="J3259" s="27">
        <v>631010000</v>
      </c>
      <c r="K3259" s="27" t="str">
        <f>VLOOKUP(B3259,[1]ПланКаз!A3246:M6550,12,0)</f>
        <v>ҚР, ШҚО, Өскемен қ., Бажов көш., 10</v>
      </c>
      <c r="L3259" s="27" t="str">
        <f>VLOOKUP(B3259,[1]ПланКаз!A3244:M6548,13,0)</f>
        <v>Желтоқсан-Қантар</v>
      </c>
      <c r="M3259" s="27" t="str">
        <f>VLOOKUP(B3259,[1]ПланКаз!A3246:N6550,14,0)</f>
        <v>Шығыс-Қазақстан облысы, Өскемен қ.</v>
      </c>
      <c r="N3259" s="27" t="s">
        <v>60</v>
      </c>
      <c r="O3259" s="27" t="str">
        <f>VLOOKUP(B3259,[1]ПланКаз!A3245:P6549,16,0)</f>
        <v>жыл бойына өтінім бойынша</v>
      </c>
      <c r="P3259" s="27" t="s">
        <v>61</v>
      </c>
      <c r="Q3259" s="28" t="s">
        <v>480</v>
      </c>
      <c r="R3259" s="27" t="str">
        <f>VLOOKUP(B3259,[1]ПланКаз!A3244:S6548,19,0)</f>
        <v>Дана</v>
      </c>
      <c r="S3259" s="29">
        <v>5</v>
      </c>
      <c r="T3259" s="29">
        <v>2178</v>
      </c>
      <c r="U3259" s="29">
        <v>10890</v>
      </c>
      <c r="V3259" s="29">
        <v>12196.8</v>
      </c>
      <c r="W3259" s="27"/>
      <c r="X3259" s="27" t="s">
        <v>64</v>
      </c>
      <c r="Y3259" s="27" t="s">
        <v>63</v>
      </c>
    </row>
    <row r="3260" spans="2:25" x14ac:dyDescent="0.2">
      <c r="B3260" s="27" t="s">
        <v>6957</v>
      </c>
      <c r="C3260" s="27" t="s">
        <v>57</v>
      </c>
      <c r="D3260" s="27" t="s">
        <v>5454</v>
      </c>
      <c r="E3260" s="27" t="str">
        <f>VLOOKUP(D3260,[1]ЕНС!A:E,2,FALSE)</f>
        <v>Фильтр</v>
      </c>
      <c r="F3260" s="27" t="str">
        <f>VLOOKUP(D3260,[1]ЕНС!A:E,3,FALSE)</f>
        <v>воздушный, для двигателя внутреннего сгорания, для легковых автомобилей</v>
      </c>
      <c r="G3260" s="27" t="s">
        <v>6958</v>
      </c>
      <c r="H3260" s="27" t="s">
        <v>28</v>
      </c>
      <c r="I3260" s="27">
        <v>0</v>
      </c>
      <c r="J3260" s="27">
        <v>631010000</v>
      </c>
      <c r="K3260" s="27" t="str">
        <f>VLOOKUP(B3260,[1]ПланКаз!A3247:M6551,12,0)</f>
        <v>ҚР, ШҚО, Өскемен қ., Бажов көш., 10</v>
      </c>
      <c r="L3260" s="27" t="str">
        <f>VLOOKUP(B3260,[1]ПланКаз!A3245:M6549,13,0)</f>
        <v>Желтоқсан-Қантар</v>
      </c>
      <c r="M3260" s="27" t="str">
        <f>VLOOKUP(B3260,[1]ПланКаз!A3247:N6551,14,0)</f>
        <v>Шығыс-Қазақстан облысы, Өскемен қ.</v>
      </c>
      <c r="N3260" s="27" t="s">
        <v>60</v>
      </c>
      <c r="O3260" s="27" t="str">
        <f>VLOOKUP(B3260,[1]ПланКаз!A3246:P6550,16,0)</f>
        <v>жыл бойына өтінім бойынша</v>
      </c>
      <c r="P3260" s="27" t="s">
        <v>61</v>
      </c>
      <c r="Q3260" s="28" t="s">
        <v>480</v>
      </c>
      <c r="R3260" s="27" t="str">
        <f>VLOOKUP(B3260,[1]ПланКаз!A3245:S6549,19,0)</f>
        <v>Дана</v>
      </c>
      <c r="S3260" s="29">
        <v>40</v>
      </c>
      <c r="T3260" s="29">
        <v>838</v>
      </c>
      <c r="U3260" s="29">
        <v>33520</v>
      </c>
      <c r="V3260" s="29">
        <v>37542.400000000001</v>
      </c>
      <c r="W3260" s="27"/>
      <c r="X3260" s="27" t="s">
        <v>64</v>
      </c>
      <c r="Y3260" s="27" t="s">
        <v>63</v>
      </c>
    </row>
    <row r="3261" spans="2:25" x14ac:dyDescent="0.2">
      <c r="B3261" s="27" t="s">
        <v>6959</v>
      </c>
      <c r="C3261" s="27" t="s">
        <v>57</v>
      </c>
      <c r="D3261" s="27" t="s">
        <v>6705</v>
      </c>
      <c r="E3261" s="27" t="str">
        <f>VLOOKUP(D3261,[1]ЕНС!A:E,2,FALSE)</f>
        <v>Цилиндр</v>
      </c>
      <c r="F3261" s="27" t="str">
        <f>VLOOKUP(D3261,[1]ЕНС!A:E,3,FALSE)</f>
        <v>сцепления, для легкового автомобиля</v>
      </c>
      <c r="G3261" s="27" t="s">
        <v>6960</v>
      </c>
      <c r="H3261" s="27" t="s">
        <v>28</v>
      </c>
      <c r="I3261" s="27">
        <v>0</v>
      </c>
      <c r="J3261" s="27">
        <v>631010000</v>
      </c>
      <c r="K3261" s="27" t="str">
        <f>VLOOKUP(B3261,[1]ПланКаз!A3248:M6552,12,0)</f>
        <v>ҚР, ШҚО, Өскемен қ., Бажов көш., 10</v>
      </c>
      <c r="L3261" s="27" t="str">
        <f>VLOOKUP(B3261,[1]ПланКаз!A3246:M6550,13,0)</f>
        <v>Желтоқсан-Қантар</v>
      </c>
      <c r="M3261" s="27" t="str">
        <f>VLOOKUP(B3261,[1]ПланКаз!A3248:N6552,14,0)</f>
        <v>Шығыс-Қазақстан облысы, Өскемен қ.</v>
      </c>
      <c r="N3261" s="27" t="s">
        <v>60</v>
      </c>
      <c r="O3261" s="27" t="str">
        <f>VLOOKUP(B3261,[1]ПланКаз!A3247:P6551,16,0)</f>
        <v>жыл бойына өтінім бойынша</v>
      </c>
      <c r="P3261" s="27" t="s">
        <v>61</v>
      </c>
      <c r="Q3261" s="28" t="s">
        <v>480</v>
      </c>
      <c r="R3261" s="27" t="str">
        <f>VLOOKUP(B3261,[1]ПланКаз!A3246:S6550,19,0)</f>
        <v>Дана</v>
      </c>
      <c r="S3261" s="29">
        <v>2</v>
      </c>
      <c r="T3261" s="29">
        <v>4285</v>
      </c>
      <c r="U3261" s="29">
        <v>8570</v>
      </c>
      <c r="V3261" s="29">
        <v>9598.4</v>
      </c>
      <c r="W3261" s="27"/>
      <c r="X3261" s="27" t="s">
        <v>64</v>
      </c>
      <c r="Y3261" s="27" t="s">
        <v>63</v>
      </c>
    </row>
    <row r="3262" spans="2:25" x14ac:dyDescent="0.2">
      <c r="B3262" s="27" t="s">
        <v>6961</v>
      </c>
      <c r="C3262" s="27" t="s">
        <v>57</v>
      </c>
      <c r="D3262" s="27" t="s">
        <v>6962</v>
      </c>
      <c r="E3262" s="27" t="str">
        <f>VLOOKUP(D3262,[1]ЕНС!A:E,2,FALSE)</f>
        <v>Щетка</v>
      </c>
      <c r="F3262" s="27" t="str">
        <f>VLOOKUP(D3262,[1]ЕНС!A:E,3,FALSE)</f>
        <v>стеклоочистителя, для легкового автомобиля</v>
      </c>
      <c r="G3262" s="27" t="s">
        <v>6963</v>
      </c>
      <c r="H3262" s="27" t="s">
        <v>28</v>
      </c>
      <c r="I3262" s="27">
        <v>0</v>
      </c>
      <c r="J3262" s="27">
        <v>631010000</v>
      </c>
      <c r="K3262" s="27" t="str">
        <f>VLOOKUP(B3262,[1]ПланКаз!A3249:M6553,12,0)</f>
        <v>ҚР, ШҚО, Өскемен қ., Бажов көш., 10</v>
      </c>
      <c r="L3262" s="27" t="str">
        <f>VLOOKUP(B3262,[1]ПланКаз!A3247:M6551,13,0)</f>
        <v>Желтоқсан-Қантар</v>
      </c>
      <c r="M3262" s="27" t="str">
        <f>VLOOKUP(B3262,[1]ПланКаз!A3249:N6553,14,0)</f>
        <v>Шығыс-Қазақстан облысы, Өскемен қ.</v>
      </c>
      <c r="N3262" s="27" t="s">
        <v>60</v>
      </c>
      <c r="O3262" s="27" t="str">
        <f>VLOOKUP(B3262,[1]ПланКаз!A3248:P6552,16,0)</f>
        <v>жыл бойына өтінім бойынша</v>
      </c>
      <c r="P3262" s="27" t="s">
        <v>61</v>
      </c>
      <c r="Q3262" s="28" t="s">
        <v>480</v>
      </c>
      <c r="R3262" s="27" t="str">
        <f>VLOOKUP(B3262,[1]ПланКаз!A3247:S6551,19,0)</f>
        <v>Дана</v>
      </c>
      <c r="S3262" s="29">
        <v>8</v>
      </c>
      <c r="T3262" s="29">
        <v>2266</v>
      </c>
      <c r="U3262" s="29">
        <v>18128</v>
      </c>
      <c r="V3262" s="29">
        <v>20303.36</v>
      </c>
      <c r="W3262" s="27"/>
      <c r="X3262" s="27" t="s">
        <v>64</v>
      </c>
      <c r="Y3262" s="27" t="s">
        <v>63</v>
      </c>
    </row>
    <row r="3263" spans="2:25" x14ac:dyDescent="0.2">
      <c r="B3263" s="27" t="s">
        <v>6964</v>
      </c>
      <c r="C3263" s="27" t="s">
        <v>57</v>
      </c>
      <c r="D3263" s="27" t="s">
        <v>6474</v>
      </c>
      <c r="E3263" s="27" t="str">
        <f>VLOOKUP(D3263,[1]ЕНС!A:E,2,FALSE)</f>
        <v>Генератор</v>
      </c>
      <c r="F3263" s="27" t="str">
        <f>VLOOKUP(D3263,[1]ЕНС!A:E,3,FALSE)</f>
        <v>постоянного тока, для легкового автомобиля, номинальное напряжение более 7 В, но не более 14 В, с последовательным возбуждением</v>
      </c>
      <c r="G3263" s="27" t="s">
        <v>6965</v>
      </c>
      <c r="H3263" s="27" t="s">
        <v>28</v>
      </c>
      <c r="I3263" s="27">
        <v>0</v>
      </c>
      <c r="J3263" s="27">
        <v>631010000</v>
      </c>
      <c r="K3263" s="27" t="str">
        <f>VLOOKUP(B3263,[1]ПланКаз!A3250:M6554,12,0)</f>
        <v>ҚР, ШҚО, Өскемен қ., Бажов көш., 10</v>
      </c>
      <c r="L3263" s="27" t="str">
        <f>VLOOKUP(B3263,[1]ПланКаз!A3248:M6552,13,0)</f>
        <v>Желтоқсан-Қантар</v>
      </c>
      <c r="M3263" s="27" t="str">
        <f>VLOOKUP(B3263,[1]ПланКаз!A3250:N6554,14,0)</f>
        <v>Шығыс-Қазақстан облысы, Өскемен қ.</v>
      </c>
      <c r="N3263" s="27" t="s">
        <v>60</v>
      </c>
      <c r="O3263" s="27" t="str">
        <f>VLOOKUP(B3263,[1]ПланКаз!A3249:P6553,16,0)</f>
        <v>жыл бойына өтінім бойынша</v>
      </c>
      <c r="P3263" s="27" t="s">
        <v>61</v>
      </c>
      <c r="Q3263" s="28" t="s">
        <v>480</v>
      </c>
      <c r="R3263" s="27" t="str">
        <f>VLOOKUP(B3263,[1]ПланКаз!A3248:S6552,19,0)</f>
        <v>Дана</v>
      </c>
      <c r="S3263" s="29">
        <v>2</v>
      </c>
      <c r="T3263" s="29">
        <v>29479</v>
      </c>
      <c r="U3263" s="29">
        <v>58958</v>
      </c>
      <c r="V3263" s="29">
        <v>66032.960000000006</v>
      </c>
      <c r="W3263" s="27"/>
      <c r="X3263" s="27" t="s">
        <v>64</v>
      </c>
      <c r="Y3263" s="27" t="s">
        <v>63</v>
      </c>
    </row>
    <row r="3264" spans="2:25" x14ac:dyDescent="0.2">
      <c r="B3264" s="27" t="s">
        <v>6966</v>
      </c>
      <c r="C3264" s="27" t="s">
        <v>57</v>
      </c>
      <c r="D3264" s="27" t="s">
        <v>5442</v>
      </c>
      <c r="E3264" s="27" t="str">
        <f>VLOOKUP(D3264,[1]ЕНС!A:E,2,FALSE)</f>
        <v>Фильтр</v>
      </c>
      <c r="F3264" s="27" t="str">
        <f>VLOOKUP(D3264,[1]ЕНС!A:E,3,FALSE)</f>
        <v>масляный, для двигателя внутреннего сгорания, механический, сетчатый</v>
      </c>
      <c r="G3264" s="27" t="s">
        <v>6967</v>
      </c>
      <c r="H3264" s="27" t="s">
        <v>28</v>
      </c>
      <c r="I3264" s="27">
        <v>0</v>
      </c>
      <c r="J3264" s="27">
        <v>631010000</v>
      </c>
      <c r="K3264" s="27" t="str">
        <f>VLOOKUP(B3264,[1]ПланКаз!A3251:M6555,12,0)</f>
        <v>ҚР, ШҚО, Өскемен қ., Бажов көш., 10</v>
      </c>
      <c r="L3264" s="27" t="str">
        <f>VLOOKUP(B3264,[1]ПланКаз!A3249:M6553,13,0)</f>
        <v>Желтоқсан-Қантар</v>
      </c>
      <c r="M3264" s="27" t="str">
        <f>VLOOKUP(B3264,[1]ПланКаз!A3251:N6555,14,0)</f>
        <v>Шығыс-Қазақстан облысы, Өскемен қ.</v>
      </c>
      <c r="N3264" s="27" t="s">
        <v>60</v>
      </c>
      <c r="O3264" s="27" t="str">
        <f>VLOOKUP(B3264,[1]ПланКаз!A3250:P6554,16,0)</f>
        <v>жыл бойына өтінім бойынша</v>
      </c>
      <c r="P3264" s="27" t="s">
        <v>61</v>
      </c>
      <c r="Q3264" s="28" t="s">
        <v>480</v>
      </c>
      <c r="R3264" s="27" t="str">
        <f>VLOOKUP(B3264,[1]ПланКаз!A3249:S6553,19,0)</f>
        <v>Дана</v>
      </c>
      <c r="S3264" s="29">
        <v>83</v>
      </c>
      <c r="T3264" s="29">
        <v>1248</v>
      </c>
      <c r="U3264" s="29">
        <v>103584</v>
      </c>
      <c r="V3264" s="29">
        <v>116014.08</v>
      </c>
      <c r="W3264" s="27"/>
      <c r="X3264" s="27" t="s">
        <v>64</v>
      </c>
      <c r="Y3264" s="27" t="s">
        <v>63</v>
      </c>
    </row>
    <row r="3265" spans="2:25" x14ac:dyDescent="0.2">
      <c r="B3265" s="27" t="s">
        <v>6968</v>
      </c>
      <c r="C3265" s="27" t="s">
        <v>57</v>
      </c>
      <c r="D3265" s="27" t="s">
        <v>5463</v>
      </c>
      <c r="E3265" s="27" t="str">
        <f>VLOOKUP(D3265,[1]ЕНС!A:E,2,FALSE)</f>
        <v>Опора</v>
      </c>
      <c r="F3265" s="27" t="str">
        <f>VLOOKUP(D3265,[1]ЕНС!A:E,3,FALSE)</f>
        <v>шаровая, для легкового автомобиля</v>
      </c>
      <c r="G3265" s="27" t="s">
        <v>6969</v>
      </c>
      <c r="H3265" s="27" t="s">
        <v>28</v>
      </c>
      <c r="I3265" s="27">
        <v>0</v>
      </c>
      <c r="J3265" s="27">
        <v>631010000</v>
      </c>
      <c r="K3265" s="27" t="str">
        <f>VLOOKUP(B3265,[1]ПланКаз!A3252:M6556,12,0)</f>
        <v>ҚР, ШҚО, Өскемен қ., Бажов көш., 10</v>
      </c>
      <c r="L3265" s="27" t="str">
        <f>VLOOKUP(B3265,[1]ПланКаз!A3250:M6554,13,0)</f>
        <v>Желтоқсан-Қантар</v>
      </c>
      <c r="M3265" s="27" t="str">
        <f>VLOOKUP(B3265,[1]ПланКаз!A3252:N6556,14,0)</f>
        <v>Шығыс-Қазақстан облысы, Өскемен қ.</v>
      </c>
      <c r="N3265" s="27" t="s">
        <v>60</v>
      </c>
      <c r="O3265" s="27" t="str">
        <f>VLOOKUP(B3265,[1]ПланКаз!A3251:P6555,16,0)</f>
        <v>жыл бойына өтінім бойынша</v>
      </c>
      <c r="P3265" s="27" t="s">
        <v>61</v>
      </c>
      <c r="Q3265" s="28" t="s">
        <v>480</v>
      </c>
      <c r="R3265" s="27" t="str">
        <f>VLOOKUP(B3265,[1]ПланКаз!A3250:S6554,19,0)</f>
        <v>Дана</v>
      </c>
      <c r="S3265" s="29">
        <v>61</v>
      </c>
      <c r="T3265" s="29">
        <v>2539</v>
      </c>
      <c r="U3265" s="29">
        <v>154879</v>
      </c>
      <c r="V3265" s="29">
        <v>173464.48</v>
      </c>
      <c r="W3265" s="27"/>
      <c r="X3265" s="27" t="s">
        <v>64</v>
      </c>
      <c r="Y3265" s="27" t="s">
        <v>63</v>
      </c>
    </row>
    <row r="3266" spans="2:25" x14ac:dyDescent="0.2">
      <c r="B3266" s="27" t="s">
        <v>6970</v>
      </c>
      <c r="C3266" s="27" t="s">
        <v>57</v>
      </c>
      <c r="D3266" s="27" t="s">
        <v>6971</v>
      </c>
      <c r="E3266" s="27" t="str">
        <f>VLOOKUP(D3266,[1]ЕНС!A:E,2,FALSE)</f>
        <v>Мост диодный</v>
      </c>
      <c r="F3266" s="27" t="str">
        <f>VLOOKUP(D3266,[1]ЕНС!A:E,3,FALSE)</f>
        <v>генератора, для легкового автомобиля, средней мощности</v>
      </c>
      <c r="G3266" s="27" t="s">
        <v>6972</v>
      </c>
      <c r="H3266" s="27" t="s">
        <v>28</v>
      </c>
      <c r="I3266" s="27">
        <v>0</v>
      </c>
      <c r="J3266" s="27">
        <v>631010000</v>
      </c>
      <c r="K3266" s="27" t="str">
        <f>VLOOKUP(B3266,[1]ПланКаз!A3253:M6557,12,0)</f>
        <v>ҚР, ШҚО, Өскемен қ., Бажов көш., 10</v>
      </c>
      <c r="L3266" s="27" t="str">
        <f>VLOOKUP(B3266,[1]ПланКаз!A3251:M6555,13,0)</f>
        <v>Желтоқсан-Қантар</v>
      </c>
      <c r="M3266" s="27" t="str">
        <f>VLOOKUP(B3266,[1]ПланКаз!A3253:N6557,14,0)</f>
        <v>Шығыс-Қазақстан облысы, Өскемен қ.</v>
      </c>
      <c r="N3266" s="27" t="s">
        <v>60</v>
      </c>
      <c r="O3266" s="27" t="str">
        <f>VLOOKUP(B3266,[1]ПланКаз!A3252:P6556,16,0)</f>
        <v>жыл бойына өтінім бойынша</v>
      </c>
      <c r="P3266" s="27" t="s">
        <v>61</v>
      </c>
      <c r="Q3266" s="28" t="s">
        <v>480</v>
      </c>
      <c r="R3266" s="27" t="str">
        <f>VLOOKUP(B3266,[1]ПланКаз!A3251:S6555,19,0)</f>
        <v>Дана</v>
      </c>
      <c r="S3266" s="29">
        <v>1</v>
      </c>
      <c r="T3266" s="29">
        <v>7136</v>
      </c>
      <c r="U3266" s="29">
        <v>7136</v>
      </c>
      <c r="V3266" s="29">
        <v>7992.32</v>
      </c>
      <c r="W3266" s="27"/>
      <c r="X3266" s="27" t="s">
        <v>64</v>
      </c>
      <c r="Y3266" s="27" t="s">
        <v>63</v>
      </c>
    </row>
    <row r="3267" spans="2:25" x14ac:dyDescent="0.2">
      <c r="B3267" s="27" t="s">
        <v>6973</v>
      </c>
      <c r="C3267" s="27" t="s">
        <v>57</v>
      </c>
      <c r="D3267" s="27" t="s">
        <v>5445</v>
      </c>
      <c r="E3267" s="27" t="str">
        <f>VLOOKUP(D3267,[1]ЕНС!A:E,2,FALSE)</f>
        <v>Колодка</v>
      </c>
      <c r="F3267" s="27" t="str">
        <f>VLOOKUP(D3267,[1]ЕНС!A:E,3,FALSE)</f>
        <v>тормозная, для легкового автомобиля, передняя</v>
      </c>
      <c r="G3267" s="27" t="s">
        <v>6974</v>
      </c>
      <c r="H3267" s="27" t="s">
        <v>28</v>
      </c>
      <c r="I3267" s="27">
        <v>0</v>
      </c>
      <c r="J3267" s="27">
        <v>631010000</v>
      </c>
      <c r="K3267" s="27" t="str">
        <f>VLOOKUP(B3267,[1]ПланКаз!A3254:M6558,12,0)</f>
        <v>ҚР, ШҚО, Өскемен қ., Бажов көш., 10</v>
      </c>
      <c r="L3267" s="27" t="str">
        <f>VLOOKUP(B3267,[1]ПланКаз!A3252:M6556,13,0)</f>
        <v>Желтоқсан-Қантар</v>
      </c>
      <c r="M3267" s="27" t="str">
        <f>VLOOKUP(B3267,[1]ПланКаз!A3254:N6558,14,0)</f>
        <v>Шығыс-Қазақстан облысы, Өскемен қ.</v>
      </c>
      <c r="N3267" s="27" t="s">
        <v>60</v>
      </c>
      <c r="O3267" s="27" t="str">
        <f>VLOOKUP(B3267,[1]ПланКаз!A3253:P6557,16,0)</f>
        <v>жыл бойына өтінім бойынша</v>
      </c>
      <c r="P3267" s="27" t="s">
        <v>61</v>
      </c>
      <c r="Q3267" s="28" t="s">
        <v>2783</v>
      </c>
      <c r="R3267" s="27" t="str">
        <f>VLOOKUP(B3267,[1]ПланКаз!A3252:S6556,19,0)</f>
        <v>Комплект</v>
      </c>
      <c r="S3267" s="29">
        <v>19</v>
      </c>
      <c r="T3267" s="29">
        <v>3161</v>
      </c>
      <c r="U3267" s="29">
        <v>60059</v>
      </c>
      <c r="V3267" s="29">
        <v>67266.080000000002</v>
      </c>
      <c r="W3267" s="27"/>
      <c r="X3267" s="27" t="s">
        <v>64</v>
      </c>
      <c r="Y3267" s="27" t="s">
        <v>63</v>
      </c>
    </row>
    <row r="3268" spans="2:25" x14ac:dyDescent="0.2">
      <c r="B3268" s="27" t="s">
        <v>6975</v>
      </c>
      <c r="C3268" s="27" t="s">
        <v>57</v>
      </c>
      <c r="D3268" s="27" t="s">
        <v>6976</v>
      </c>
      <c r="E3268" s="27" t="str">
        <f>VLOOKUP(D3268,[1]ЕНС!A:E,2,FALSE)</f>
        <v>Сальник</v>
      </c>
      <c r="F3268" s="27" t="str">
        <f>VLOOKUP(D3268,[1]ЕНС!A:E,3,FALSE)</f>
        <v>для легкового автомобиля, привода</v>
      </c>
      <c r="G3268" s="27" t="s">
        <v>6977</v>
      </c>
      <c r="H3268" s="27" t="s">
        <v>28</v>
      </c>
      <c r="I3268" s="27">
        <v>0</v>
      </c>
      <c r="J3268" s="27">
        <v>631010000</v>
      </c>
      <c r="K3268" s="27" t="str">
        <f>VLOOKUP(B3268,[1]ПланКаз!A3255:M6559,12,0)</f>
        <v>ҚР, ШҚО, Өскемен қ., Бажов көш., 10</v>
      </c>
      <c r="L3268" s="27" t="str">
        <f>VLOOKUP(B3268,[1]ПланКаз!A3253:M6557,13,0)</f>
        <v>Желтоқсан-Қантар</v>
      </c>
      <c r="M3268" s="27" t="str">
        <f>VLOOKUP(B3268,[1]ПланКаз!A3255:N6559,14,0)</f>
        <v>Шығыс-Қазақстан облысы, Өскемен қ.</v>
      </c>
      <c r="N3268" s="27" t="s">
        <v>60</v>
      </c>
      <c r="O3268" s="27" t="str">
        <f>VLOOKUP(B3268,[1]ПланКаз!A3254:P6558,16,0)</f>
        <v>жыл бойына өтінім бойынша</v>
      </c>
      <c r="P3268" s="27" t="s">
        <v>61</v>
      </c>
      <c r="Q3268" s="28" t="s">
        <v>480</v>
      </c>
      <c r="R3268" s="27" t="str">
        <f>VLOOKUP(B3268,[1]ПланКаз!A3253:S6557,19,0)</f>
        <v>Дана</v>
      </c>
      <c r="S3268" s="29">
        <v>10</v>
      </c>
      <c r="T3268" s="29">
        <v>190</v>
      </c>
      <c r="U3268" s="29">
        <v>1900</v>
      </c>
      <c r="V3268" s="29">
        <v>2128</v>
      </c>
      <c r="W3268" s="27"/>
      <c r="X3268" s="27" t="s">
        <v>64</v>
      </c>
      <c r="Y3268" s="27" t="s">
        <v>63</v>
      </c>
    </row>
    <row r="3269" spans="2:25" x14ac:dyDescent="0.2">
      <c r="B3269" s="27" t="s">
        <v>6978</v>
      </c>
      <c r="C3269" s="27" t="s">
        <v>57</v>
      </c>
      <c r="D3269" s="27" t="s">
        <v>5487</v>
      </c>
      <c r="E3269" s="27" t="str">
        <f>VLOOKUP(D3269,[1]ЕНС!A:E,2,FALSE)</f>
        <v>Сальник клапанный</v>
      </c>
      <c r="F3269" s="27" t="str">
        <f>VLOOKUP(D3269,[1]ЕНС!A:E,3,FALSE)</f>
        <v>для карбюраторного двигателя, для легкового автомобиля</v>
      </c>
      <c r="G3269" s="27" t="s">
        <v>6979</v>
      </c>
      <c r="H3269" s="27" t="s">
        <v>28</v>
      </c>
      <c r="I3269" s="27">
        <v>0</v>
      </c>
      <c r="J3269" s="27">
        <v>631010000</v>
      </c>
      <c r="K3269" s="27" t="str">
        <f>VLOOKUP(B3269,[1]ПланКаз!A3256:M6560,12,0)</f>
        <v>ҚР, ШҚО, Өскемен қ., Бажов көш., 10</v>
      </c>
      <c r="L3269" s="27" t="str">
        <f>VLOOKUP(B3269,[1]ПланКаз!A3254:M6558,13,0)</f>
        <v>Желтоқсан-Қантар</v>
      </c>
      <c r="M3269" s="27" t="str">
        <f>VLOOKUP(B3269,[1]ПланКаз!A3256:N6560,14,0)</f>
        <v>Шығыс-Қазақстан облысы, Өскемен қ.</v>
      </c>
      <c r="N3269" s="27" t="s">
        <v>60</v>
      </c>
      <c r="O3269" s="27" t="str">
        <f>VLOOKUP(B3269,[1]ПланКаз!A3255:P6559,16,0)</f>
        <v>жыл бойына өтінім бойынша</v>
      </c>
      <c r="P3269" s="27" t="s">
        <v>61</v>
      </c>
      <c r="Q3269" s="28" t="s">
        <v>480</v>
      </c>
      <c r="R3269" s="27" t="str">
        <f>VLOOKUP(B3269,[1]ПланКаз!A3254:S6558,19,0)</f>
        <v>Комплект</v>
      </c>
      <c r="S3269" s="29">
        <v>5</v>
      </c>
      <c r="T3269" s="29">
        <v>1547</v>
      </c>
      <c r="U3269" s="29">
        <v>7735</v>
      </c>
      <c r="V3269" s="29">
        <v>8663.2000000000007</v>
      </c>
      <c r="W3269" s="27"/>
      <c r="X3269" s="27" t="s">
        <v>64</v>
      </c>
      <c r="Y3269" s="27" t="s">
        <v>63</v>
      </c>
    </row>
    <row r="3270" spans="2:25" x14ac:dyDescent="0.2">
      <c r="B3270" s="27" t="s">
        <v>6980</v>
      </c>
      <c r="C3270" s="27" t="s">
        <v>57</v>
      </c>
      <c r="D3270" s="27" t="s">
        <v>6981</v>
      </c>
      <c r="E3270" s="27" t="str">
        <f>VLOOKUP(D3270,[1]ЕНС!A:E,2,FALSE)</f>
        <v>Комплект навесного оборудования</v>
      </c>
      <c r="F3270" s="27" t="str">
        <f>VLOOKUP(D3270,[1]ЕНС!A:E,3,FALSE)</f>
        <v>для экскаватора, в комплекте с поворотным отвалом, цепью, гидроходоуменьшителем, ширина копания - 210 мм, глубина копания - 1,9 м</v>
      </c>
      <c r="G3270" s="27" t="s">
        <v>6982</v>
      </c>
      <c r="H3270" s="27" t="s">
        <v>28</v>
      </c>
      <c r="I3270" s="27">
        <v>0</v>
      </c>
      <c r="J3270" s="27">
        <v>631010000</v>
      </c>
      <c r="K3270" s="27" t="str">
        <f>VLOOKUP(B3270,[1]ПланКаз!A3257:M6561,12,0)</f>
        <v>ҚР, ШҚО, Өскемен қ., Бажов көш., 10</v>
      </c>
      <c r="L3270" s="27" t="str">
        <f>VLOOKUP(B3270,[1]ПланКаз!A3255:M6559,13,0)</f>
        <v>Желтоқсан-Қантар</v>
      </c>
      <c r="M3270" s="27" t="str">
        <f>VLOOKUP(B3270,[1]ПланКаз!A3257:N6561,14,0)</f>
        <v>Шығыс-Қазақстан облысы, Өскемен қ.</v>
      </c>
      <c r="N3270" s="27" t="s">
        <v>60</v>
      </c>
      <c r="O3270" s="27" t="str">
        <f>VLOOKUP(B3270,[1]ПланКаз!A3256:P6560,16,0)</f>
        <v>жыл бойына өтінім бойынша</v>
      </c>
      <c r="P3270" s="27" t="s">
        <v>61</v>
      </c>
      <c r="Q3270" s="28" t="s">
        <v>480</v>
      </c>
      <c r="R3270" s="27" t="str">
        <f>VLOOKUP(B3270,[1]ПланКаз!A3255:S6559,19,0)</f>
        <v>Дана</v>
      </c>
      <c r="S3270" s="29">
        <v>2</v>
      </c>
      <c r="T3270" s="29">
        <v>3128</v>
      </c>
      <c r="U3270" s="29">
        <v>6256</v>
      </c>
      <c r="V3270" s="29">
        <v>7006.72</v>
      </c>
      <c r="W3270" s="27"/>
      <c r="X3270" s="27" t="s">
        <v>64</v>
      </c>
      <c r="Y3270" s="27" t="s">
        <v>63</v>
      </c>
    </row>
    <row r="3271" spans="2:25" x14ac:dyDescent="0.2">
      <c r="B3271" s="27" t="s">
        <v>6983</v>
      </c>
      <c r="C3271" s="27" t="s">
        <v>57</v>
      </c>
      <c r="D3271" s="27" t="s">
        <v>6984</v>
      </c>
      <c r="E3271" s="27" t="str">
        <f>VLOOKUP(D3271,[1]ЕНС!A:E,2,FALSE)</f>
        <v>Уплотнение</v>
      </c>
      <c r="F3271" s="27" t="str">
        <f>VLOOKUP(D3271,[1]ЕНС!A:E,3,FALSE)</f>
        <v>труб крана отопителя автомобиля</v>
      </c>
      <c r="G3271" s="27" t="s">
        <v>6985</v>
      </c>
      <c r="H3271" s="27" t="s">
        <v>28</v>
      </c>
      <c r="I3271" s="27">
        <v>0</v>
      </c>
      <c r="J3271" s="27">
        <v>631010000</v>
      </c>
      <c r="K3271" s="27" t="str">
        <f>VLOOKUP(B3271,[1]ПланКаз!A3258:M6562,12,0)</f>
        <v>ҚР, ШҚО, Өскемен қ., Бажов көш., 10</v>
      </c>
      <c r="L3271" s="27" t="str">
        <f>VLOOKUP(B3271,[1]ПланКаз!A3256:M6560,13,0)</f>
        <v>Желтоқсан-Қантар</v>
      </c>
      <c r="M3271" s="27" t="str">
        <f>VLOOKUP(B3271,[1]ПланКаз!A3258:N6562,14,0)</f>
        <v>Шығыс-Қазақстан облысы, Өскемен қ.</v>
      </c>
      <c r="N3271" s="27" t="s">
        <v>60</v>
      </c>
      <c r="O3271" s="27" t="str">
        <f>VLOOKUP(B3271,[1]ПланКаз!A3257:P6561,16,0)</f>
        <v>жыл бойына өтінім бойынша</v>
      </c>
      <c r="P3271" s="27" t="s">
        <v>61</v>
      </c>
      <c r="Q3271" s="28" t="s">
        <v>480</v>
      </c>
      <c r="R3271" s="27" t="str">
        <f>VLOOKUP(B3271,[1]ПланКаз!A3256:S6560,19,0)</f>
        <v>Дана</v>
      </c>
      <c r="S3271" s="29">
        <v>6</v>
      </c>
      <c r="T3271" s="29">
        <v>920</v>
      </c>
      <c r="U3271" s="29">
        <v>5520</v>
      </c>
      <c r="V3271" s="29">
        <v>6182.4</v>
      </c>
      <c r="W3271" s="27"/>
      <c r="X3271" s="27" t="s">
        <v>64</v>
      </c>
      <c r="Y3271" s="27" t="s">
        <v>63</v>
      </c>
    </row>
    <row r="3272" spans="2:25" x14ac:dyDescent="0.2">
      <c r="B3272" s="27" t="s">
        <v>6986</v>
      </c>
      <c r="C3272" s="27" t="s">
        <v>57</v>
      </c>
      <c r="D3272" s="27" t="s">
        <v>5451</v>
      </c>
      <c r="E3272" s="27" t="str">
        <f>VLOOKUP(D3272,[1]ЕНС!A:E,2,FALSE)</f>
        <v>Замок</v>
      </c>
      <c r="F3272" s="27" t="str">
        <f>VLOOKUP(D3272,[1]ЕНС!A:E,3,FALSE)</f>
        <v>для легкового автомобиля, для поршневого двигателя с искровым зажиганием (карбюраторные), для зажигания стартера</v>
      </c>
      <c r="G3272" s="27" t="s">
        <v>6987</v>
      </c>
      <c r="H3272" s="27" t="s">
        <v>28</v>
      </c>
      <c r="I3272" s="27">
        <v>0</v>
      </c>
      <c r="J3272" s="27">
        <v>631010000</v>
      </c>
      <c r="K3272" s="27" t="str">
        <f>VLOOKUP(B3272,[1]ПланКаз!A3259:M6563,12,0)</f>
        <v>ҚР, ШҚО, Өскемен қ., Бажов көш., 10</v>
      </c>
      <c r="L3272" s="27" t="str">
        <f>VLOOKUP(B3272,[1]ПланКаз!A3257:M6561,13,0)</f>
        <v>Желтоқсан-Қантар</v>
      </c>
      <c r="M3272" s="27" t="str">
        <f>VLOOKUP(B3272,[1]ПланКаз!A3259:N6563,14,0)</f>
        <v>Шығыс-Қазақстан облысы, Өскемен қ.</v>
      </c>
      <c r="N3272" s="27" t="s">
        <v>60</v>
      </c>
      <c r="O3272" s="27" t="str">
        <f>VLOOKUP(B3272,[1]ПланКаз!A3258:P6562,16,0)</f>
        <v>жыл бойына өтінім бойынша</v>
      </c>
      <c r="P3272" s="27" t="s">
        <v>61</v>
      </c>
      <c r="Q3272" s="28" t="s">
        <v>480</v>
      </c>
      <c r="R3272" s="27" t="str">
        <f>VLOOKUP(B3272,[1]ПланКаз!A3257:S6561,19,0)</f>
        <v>Дана</v>
      </c>
      <c r="S3272" s="29">
        <v>1</v>
      </c>
      <c r="T3272" s="29">
        <v>5562</v>
      </c>
      <c r="U3272" s="29">
        <v>5562</v>
      </c>
      <c r="V3272" s="29">
        <v>6229.44</v>
      </c>
      <c r="W3272" s="27"/>
      <c r="X3272" s="27" t="s">
        <v>64</v>
      </c>
      <c r="Y3272" s="27" t="s">
        <v>63</v>
      </c>
    </row>
    <row r="3273" spans="2:25" x14ac:dyDescent="0.2">
      <c r="B3273" s="27" t="s">
        <v>6988</v>
      </c>
      <c r="C3273" s="27" t="s">
        <v>57</v>
      </c>
      <c r="D3273" s="27" t="s">
        <v>6989</v>
      </c>
      <c r="E3273" s="27" t="str">
        <f>VLOOKUP(D3273,[1]ЕНС!A:E,2,FALSE)</f>
        <v>Фильтр</v>
      </c>
      <c r="F3273" s="27" t="str">
        <f>VLOOKUP(D3273,[1]ЕНС!A:E,3,FALSE)</f>
        <v>топливный, для легковых автомобилей с карбюраторными двигателями внутреннего сгорания</v>
      </c>
      <c r="G3273" s="27" t="s">
        <v>6990</v>
      </c>
      <c r="H3273" s="27" t="s">
        <v>28</v>
      </c>
      <c r="I3273" s="27">
        <v>0</v>
      </c>
      <c r="J3273" s="27">
        <v>631010000</v>
      </c>
      <c r="K3273" s="27" t="str">
        <f>VLOOKUP(B3273,[1]ПланКаз!A3260:M6564,12,0)</f>
        <v>ҚР, ШҚО, Өскемен қ., Бажов көш., 10</v>
      </c>
      <c r="L3273" s="27" t="str">
        <f>VLOOKUP(B3273,[1]ПланКаз!A3258:M6562,13,0)</f>
        <v>Желтоқсан-Қантар</v>
      </c>
      <c r="M3273" s="27" t="str">
        <f>VLOOKUP(B3273,[1]ПланКаз!A3260:N6564,14,0)</f>
        <v>Шығыс-Қазақстан облысы, Өскемен қ.</v>
      </c>
      <c r="N3273" s="27" t="s">
        <v>60</v>
      </c>
      <c r="O3273" s="27" t="str">
        <f>VLOOKUP(B3273,[1]ПланКаз!A3259:P6563,16,0)</f>
        <v>жыл бойына өтінім бойынша</v>
      </c>
      <c r="P3273" s="27" t="s">
        <v>61</v>
      </c>
      <c r="Q3273" s="28" t="s">
        <v>480</v>
      </c>
      <c r="R3273" s="27" t="str">
        <f>VLOOKUP(B3273,[1]ПланКаз!A3258:S6562,19,0)</f>
        <v>Дана</v>
      </c>
      <c r="S3273" s="29">
        <v>13</v>
      </c>
      <c r="T3273" s="29">
        <v>412</v>
      </c>
      <c r="U3273" s="29">
        <v>5356</v>
      </c>
      <c r="V3273" s="29">
        <v>5998.72</v>
      </c>
      <c r="W3273" s="27"/>
      <c r="X3273" s="27" t="s">
        <v>64</v>
      </c>
      <c r="Y3273" s="27" t="s">
        <v>63</v>
      </c>
    </row>
    <row r="3274" spans="2:25" x14ac:dyDescent="0.2">
      <c r="B3274" s="27" t="s">
        <v>6991</v>
      </c>
      <c r="C3274" s="27" t="s">
        <v>57</v>
      </c>
      <c r="D3274" s="27" t="s">
        <v>6992</v>
      </c>
      <c r="E3274" s="27" t="str">
        <f>VLOOKUP(D3274,[1]ЕНС!A:E,2,FALSE)</f>
        <v>Карбюратор</v>
      </c>
      <c r="F3274" s="27" t="str">
        <f>VLOOKUP(D3274,[1]ЕНС!A:E,3,FALSE)</f>
        <v>с восходящим потоком, для легкового автомобиля</v>
      </c>
      <c r="G3274" s="27" t="s">
        <v>6993</v>
      </c>
      <c r="H3274" s="27" t="s">
        <v>28</v>
      </c>
      <c r="I3274" s="27">
        <v>0</v>
      </c>
      <c r="J3274" s="27">
        <v>631010000</v>
      </c>
      <c r="K3274" s="27" t="str">
        <f>VLOOKUP(B3274,[1]ПланКаз!A3261:M6565,12,0)</f>
        <v>ҚР, ШҚО, Өскемен қ., Бажов көш., 10</v>
      </c>
      <c r="L3274" s="27" t="str">
        <f>VLOOKUP(B3274,[1]ПланКаз!A3259:M6563,13,0)</f>
        <v>Желтоқсан-Қантар</v>
      </c>
      <c r="M3274" s="27" t="str">
        <f>VLOOKUP(B3274,[1]ПланКаз!A3261:N6565,14,0)</f>
        <v>Шығыс-Қазақстан облысы, Өскемен қ.</v>
      </c>
      <c r="N3274" s="27" t="s">
        <v>60</v>
      </c>
      <c r="O3274" s="27" t="str">
        <f>VLOOKUP(B3274,[1]ПланКаз!A3260:P6564,16,0)</f>
        <v>жыл бойына өтінім бойынша</v>
      </c>
      <c r="P3274" s="27" t="s">
        <v>61</v>
      </c>
      <c r="Q3274" s="28" t="s">
        <v>480</v>
      </c>
      <c r="R3274" s="27" t="str">
        <f>VLOOKUP(B3274,[1]ПланКаз!A3259:S6563,19,0)</f>
        <v>Дана</v>
      </c>
      <c r="S3274" s="29">
        <v>2</v>
      </c>
      <c r="T3274" s="29">
        <v>44782</v>
      </c>
      <c r="U3274" s="29">
        <v>89564</v>
      </c>
      <c r="V3274" s="29">
        <v>100311.67999999999</v>
      </c>
      <c r="W3274" s="27"/>
      <c r="X3274" s="27" t="s">
        <v>64</v>
      </c>
      <c r="Y3274" s="27" t="s">
        <v>63</v>
      </c>
    </row>
    <row r="3275" spans="2:25" x14ac:dyDescent="0.2">
      <c r="B3275" s="27" t="s">
        <v>6994</v>
      </c>
      <c r="C3275" s="27" t="s">
        <v>57</v>
      </c>
      <c r="D3275" s="27" t="s">
        <v>6199</v>
      </c>
      <c r="E3275" s="27" t="str">
        <f>VLOOKUP(D3275,[1]ЕНС!A:E,2,FALSE)</f>
        <v>Болт</v>
      </c>
      <c r="F3275" s="27" t="str">
        <f>VLOOKUP(D3275,[1]ЕНС!A:E,3,FALSE)</f>
        <v>для легкового автомобиля, для карданного вала</v>
      </c>
      <c r="G3275" s="27" t="s">
        <v>6995</v>
      </c>
      <c r="H3275" s="27" t="s">
        <v>28</v>
      </c>
      <c r="I3275" s="27">
        <v>0</v>
      </c>
      <c r="J3275" s="27">
        <v>631010000</v>
      </c>
      <c r="K3275" s="27" t="str">
        <f>VLOOKUP(B3275,[1]ПланКаз!A3262:M6566,12,0)</f>
        <v>ҚР, ШҚО, Өскемен қ., Бажов көш., 10</v>
      </c>
      <c r="L3275" s="27" t="str">
        <f>VLOOKUP(B3275,[1]ПланКаз!A3260:M6564,13,0)</f>
        <v>Желтоқсан-Қантар</v>
      </c>
      <c r="M3275" s="27" t="str">
        <f>VLOOKUP(B3275,[1]ПланКаз!A3262:N6566,14,0)</f>
        <v>Шығыс-Қазақстан облысы, Өскемен қ.</v>
      </c>
      <c r="N3275" s="27" t="s">
        <v>60</v>
      </c>
      <c r="O3275" s="27" t="str">
        <f>VLOOKUP(B3275,[1]ПланКаз!A3261:P6565,16,0)</f>
        <v>жыл бойына өтінім бойынша</v>
      </c>
      <c r="P3275" s="27" t="s">
        <v>61</v>
      </c>
      <c r="Q3275" s="28" t="s">
        <v>480</v>
      </c>
      <c r="R3275" s="27" t="str">
        <f>VLOOKUP(B3275,[1]ПланКаз!A3260:S6564,19,0)</f>
        <v>Дана</v>
      </c>
      <c r="S3275" s="29">
        <v>36</v>
      </c>
      <c r="T3275" s="29">
        <v>15</v>
      </c>
      <c r="U3275" s="29">
        <v>540</v>
      </c>
      <c r="V3275" s="29">
        <v>604.79999999999995</v>
      </c>
      <c r="W3275" s="27"/>
      <c r="X3275" s="27" t="s">
        <v>64</v>
      </c>
      <c r="Y3275" s="27" t="s">
        <v>63</v>
      </c>
    </row>
    <row r="3276" spans="2:25" x14ac:dyDescent="0.2">
      <c r="B3276" s="27" t="s">
        <v>6996</v>
      </c>
      <c r="C3276" s="27" t="s">
        <v>57</v>
      </c>
      <c r="D3276" s="27" t="s">
        <v>6997</v>
      </c>
      <c r="E3276" s="27" t="str">
        <f>VLOOKUP(D3276,[1]ЕНС!A:E,2,FALSE)</f>
        <v>Сальник</v>
      </c>
      <c r="F3276" s="27" t="str">
        <f>VLOOKUP(D3276,[1]ЕНС!A:E,3,FALSE)</f>
        <v>для легкового автомобиля, реактивной штанги</v>
      </c>
      <c r="G3276" s="27" t="s">
        <v>6998</v>
      </c>
      <c r="H3276" s="27" t="s">
        <v>28</v>
      </c>
      <c r="I3276" s="27">
        <v>0</v>
      </c>
      <c r="J3276" s="27">
        <v>631010000</v>
      </c>
      <c r="K3276" s="27" t="str">
        <f>VLOOKUP(B3276,[1]ПланКаз!A3263:M6567,12,0)</f>
        <v>ҚР, ШҚО, Өскемен қ., Бажов көш., 10</v>
      </c>
      <c r="L3276" s="27" t="str">
        <f>VLOOKUP(B3276,[1]ПланКаз!A3261:M6565,13,0)</f>
        <v>Желтоқсан-Қантар</v>
      </c>
      <c r="M3276" s="27" t="str">
        <f>VLOOKUP(B3276,[1]ПланКаз!A3263:N6567,14,0)</f>
        <v>Шығыс-Қазақстан облысы, Өскемен қ.</v>
      </c>
      <c r="N3276" s="27" t="s">
        <v>60</v>
      </c>
      <c r="O3276" s="27" t="str">
        <f>VLOOKUP(B3276,[1]ПланКаз!A3262:P6566,16,0)</f>
        <v>жыл бойына өтінім бойынша</v>
      </c>
      <c r="P3276" s="27" t="s">
        <v>61</v>
      </c>
      <c r="Q3276" s="28" t="s">
        <v>480</v>
      </c>
      <c r="R3276" s="27" t="str">
        <f>VLOOKUP(B3276,[1]ПланКаз!A3261:S6565,19,0)</f>
        <v>Дана</v>
      </c>
      <c r="S3276" s="29">
        <v>8</v>
      </c>
      <c r="T3276" s="29">
        <v>368</v>
      </c>
      <c r="U3276" s="29">
        <v>2944</v>
      </c>
      <c r="V3276" s="29">
        <v>3297.28</v>
      </c>
      <c r="W3276" s="27"/>
      <c r="X3276" s="27" t="s">
        <v>64</v>
      </c>
      <c r="Y3276" s="27" t="s">
        <v>63</v>
      </c>
    </row>
    <row r="3277" spans="2:25" x14ac:dyDescent="0.2">
      <c r="B3277" s="27" t="s">
        <v>6999</v>
      </c>
      <c r="C3277" s="27" t="s">
        <v>57</v>
      </c>
      <c r="D3277" s="27" t="s">
        <v>6034</v>
      </c>
      <c r="E3277" s="27" t="str">
        <f>VLOOKUP(D3277,[1]ЕНС!A:E,2,FALSE)</f>
        <v>Втулка</v>
      </c>
      <c r="F3277" s="27" t="str">
        <f>VLOOKUP(D3277,[1]ЕНС!A:E,3,FALSE)</f>
        <v>для грузового автомобиля, для балансира</v>
      </c>
      <c r="G3277" s="27" t="s">
        <v>7000</v>
      </c>
      <c r="H3277" s="27" t="s">
        <v>28</v>
      </c>
      <c r="I3277" s="27">
        <v>0</v>
      </c>
      <c r="J3277" s="27">
        <v>631010000</v>
      </c>
      <c r="K3277" s="27" t="str">
        <f>VLOOKUP(B3277,[1]ПланКаз!A3264:M6568,12,0)</f>
        <v>ҚР, ШҚО, Өскемен қ., Бажов көш., 10</v>
      </c>
      <c r="L3277" s="27" t="str">
        <f>VLOOKUP(B3277,[1]ПланКаз!A3262:M6566,13,0)</f>
        <v>Желтоқсан-Қантар</v>
      </c>
      <c r="M3277" s="27" t="str">
        <f>VLOOKUP(B3277,[1]ПланКаз!A3264:N6568,14,0)</f>
        <v>Шығыс-Қазақстан облысы, Өскемен қ.</v>
      </c>
      <c r="N3277" s="27" t="s">
        <v>60</v>
      </c>
      <c r="O3277" s="27" t="str">
        <f>VLOOKUP(B3277,[1]ПланКаз!A3263:P6567,16,0)</f>
        <v>жыл бойына өтінім бойынша</v>
      </c>
      <c r="P3277" s="27" t="s">
        <v>61</v>
      </c>
      <c r="Q3277" s="28" t="s">
        <v>480</v>
      </c>
      <c r="R3277" s="27" t="str">
        <f>VLOOKUP(B3277,[1]ПланКаз!A3262:S6566,19,0)</f>
        <v>Комплект</v>
      </c>
      <c r="S3277" s="29">
        <v>5</v>
      </c>
      <c r="T3277" s="29">
        <v>448</v>
      </c>
      <c r="U3277" s="29">
        <v>2240</v>
      </c>
      <c r="V3277" s="29">
        <v>2508.8000000000002</v>
      </c>
      <c r="W3277" s="27"/>
      <c r="X3277" s="27" t="s">
        <v>64</v>
      </c>
      <c r="Y3277" s="27" t="s">
        <v>63</v>
      </c>
    </row>
    <row r="3278" spans="2:25" x14ac:dyDescent="0.2">
      <c r="B3278" s="27" t="s">
        <v>7001</v>
      </c>
      <c r="C3278" s="27" t="s">
        <v>57</v>
      </c>
      <c r="D3278" s="27" t="s">
        <v>6584</v>
      </c>
      <c r="E3278" s="27" t="str">
        <f>VLOOKUP(D3278,[1]ЕНС!A:E,2,FALSE)</f>
        <v>Прокладка</v>
      </c>
      <c r="F3278" s="27" t="str">
        <f>VLOOKUP(D3278,[1]ЕНС!A:E,3,FALSE)</f>
        <v>клапанной крышки, клапанной крышки, для легкового автомобиля</v>
      </c>
      <c r="G3278" s="27" t="s">
        <v>7002</v>
      </c>
      <c r="H3278" s="27" t="s">
        <v>28</v>
      </c>
      <c r="I3278" s="27">
        <v>0</v>
      </c>
      <c r="J3278" s="27">
        <v>631010000</v>
      </c>
      <c r="K3278" s="27" t="str">
        <f>VLOOKUP(B3278,[1]ПланКаз!A3265:M6569,12,0)</f>
        <v>ҚР, ШҚО, Өскемен қ., Бажов көш., 10</v>
      </c>
      <c r="L3278" s="27" t="str">
        <f>VLOOKUP(B3278,[1]ПланКаз!A3263:M6567,13,0)</f>
        <v>Желтоқсан-Қантар</v>
      </c>
      <c r="M3278" s="27" t="str">
        <f>VLOOKUP(B3278,[1]ПланКаз!A3265:N6569,14,0)</f>
        <v>Шығыс-Қазақстан облысы, Өскемен қ.</v>
      </c>
      <c r="N3278" s="27" t="s">
        <v>60</v>
      </c>
      <c r="O3278" s="27" t="str">
        <f>VLOOKUP(B3278,[1]ПланКаз!A3264:P6568,16,0)</f>
        <v>жыл бойына өтінім бойынша</v>
      </c>
      <c r="P3278" s="27" t="s">
        <v>61</v>
      </c>
      <c r="Q3278" s="28" t="s">
        <v>480</v>
      </c>
      <c r="R3278" s="27" t="str">
        <f>VLOOKUP(B3278,[1]ПланКаз!A3263:S6567,19,0)</f>
        <v>Дана</v>
      </c>
      <c r="S3278" s="29">
        <v>7</v>
      </c>
      <c r="T3278" s="29">
        <v>552</v>
      </c>
      <c r="U3278" s="29">
        <v>3864</v>
      </c>
      <c r="V3278" s="29">
        <v>4327.68</v>
      </c>
      <c r="W3278" s="27"/>
      <c r="X3278" s="27" t="s">
        <v>64</v>
      </c>
      <c r="Y3278" s="27" t="s">
        <v>63</v>
      </c>
    </row>
    <row r="3279" spans="2:25" x14ac:dyDescent="0.2">
      <c r="B3279" s="27" t="s">
        <v>7003</v>
      </c>
      <c r="C3279" s="27" t="s">
        <v>57</v>
      </c>
      <c r="D3279" s="27" t="s">
        <v>5409</v>
      </c>
      <c r="E3279" s="27" t="str">
        <f>VLOOKUP(D3279,[1]ЕНС!A:E,2,FALSE)</f>
        <v>Подушка</v>
      </c>
      <c r="F3279" s="27" t="str">
        <f>VLOOKUP(D3279,[1]ЕНС!A:E,3,FALSE)</f>
        <v>опоры двигателя, для легкового автомобиля</v>
      </c>
      <c r="G3279" s="27" t="s">
        <v>7004</v>
      </c>
      <c r="H3279" s="27" t="s">
        <v>28</v>
      </c>
      <c r="I3279" s="27">
        <v>0</v>
      </c>
      <c r="J3279" s="27">
        <v>631010000</v>
      </c>
      <c r="K3279" s="27" t="str">
        <f>VLOOKUP(B3279,[1]ПланКаз!A3266:M6570,12,0)</f>
        <v>ҚР, ШҚО, Өскемен қ., Бажов көш., 10</v>
      </c>
      <c r="L3279" s="27" t="str">
        <f>VLOOKUP(B3279,[1]ПланКаз!A3264:M6568,13,0)</f>
        <v>Желтоқсан-Қантар</v>
      </c>
      <c r="M3279" s="27" t="str">
        <f>VLOOKUP(B3279,[1]ПланКаз!A3266:N6570,14,0)</f>
        <v>Шығыс-Қазақстан облысы, Өскемен қ.</v>
      </c>
      <c r="N3279" s="27" t="s">
        <v>60</v>
      </c>
      <c r="O3279" s="27" t="str">
        <f>VLOOKUP(B3279,[1]ПланКаз!A3265:P6569,16,0)</f>
        <v>жыл бойына өтінім бойынша</v>
      </c>
      <c r="P3279" s="27" t="s">
        <v>61</v>
      </c>
      <c r="Q3279" s="28" t="s">
        <v>480</v>
      </c>
      <c r="R3279" s="27" t="str">
        <f>VLOOKUP(B3279,[1]ПланКаз!A3264:S6568,19,0)</f>
        <v>Дана</v>
      </c>
      <c r="S3279" s="29">
        <v>2</v>
      </c>
      <c r="T3279" s="29">
        <v>1710</v>
      </c>
      <c r="U3279" s="29">
        <v>3420</v>
      </c>
      <c r="V3279" s="29">
        <v>3830.4</v>
      </c>
      <c r="W3279" s="27"/>
      <c r="X3279" s="27" t="s">
        <v>64</v>
      </c>
      <c r="Y3279" s="27" t="s">
        <v>63</v>
      </c>
    </row>
    <row r="3280" spans="2:25" x14ac:dyDescent="0.2">
      <c r="B3280" s="27" t="s">
        <v>7005</v>
      </c>
      <c r="C3280" s="27" t="s">
        <v>57</v>
      </c>
      <c r="D3280" s="27" t="s">
        <v>6665</v>
      </c>
      <c r="E3280" s="27" t="str">
        <f>VLOOKUP(D3280,[1]ЕНС!A:E,2,FALSE)</f>
        <v>Стекло</v>
      </c>
      <c r="F3280" s="27" t="str">
        <f>VLOOKUP(D3280,[1]ЕНС!A:E,3,FALSE)</f>
        <v>лобовое, для легкового автомобиля, триплекс</v>
      </c>
      <c r="G3280" s="27" t="s">
        <v>7006</v>
      </c>
      <c r="H3280" s="27" t="s">
        <v>28</v>
      </c>
      <c r="I3280" s="27">
        <v>0</v>
      </c>
      <c r="J3280" s="27">
        <v>631010000</v>
      </c>
      <c r="K3280" s="27" t="str">
        <f>VLOOKUP(B3280,[1]ПланКаз!A3267:M6571,12,0)</f>
        <v>ҚР, ШҚО, Өскемен қ., Бажов көш., 10</v>
      </c>
      <c r="L3280" s="27" t="str">
        <f>VLOOKUP(B3280,[1]ПланКаз!A3265:M6569,13,0)</f>
        <v>Желтоқсан-Қантар</v>
      </c>
      <c r="M3280" s="27" t="str">
        <f>VLOOKUP(B3280,[1]ПланКаз!A3267:N6571,14,0)</f>
        <v>Шығыс-Қазақстан облысы, Өскемен қ.</v>
      </c>
      <c r="N3280" s="27" t="s">
        <v>60</v>
      </c>
      <c r="O3280" s="27" t="str">
        <f>VLOOKUP(B3280,[1]ПланКаз!A3266:P6570,16,0)</f>
        <v>жыл бойына өтінім бойынша</v>
      </c>
      <c r="P3280" s="27" t="s">
        <v>61</v>
      </c>
      <c r="Q3280" s="28" t="s">
        <v>480</v>
      </c>
      <c r="R3280" s="27" t="str">
        <f>VLOOKUP(B3280,[1]ПланКаз!A3265:S6569,19,0)</f>
        <v>Дана</v>
      </c>
      <c r="S3280" s="29">
        <v>1</v>
      </c>
      <c r="T3280" s="29">
        <v>10120</v>
      </c>
      <c r="U3280" s="29">
        <v>10120</v>
      </c>
      <c r="V3280" s="29">
        <v>11334.4</v>
      </c>
      <c r="W3280" s="27"/>
      <c r="X3280" s="27" t="s">
        <v>64</v>
      </c>
      <c r="Y3280" s="27" t="s">
        <v>63</v>
      </c>
    </row>
    <row r="3281" spans="2:25" x14ac:dyDescent="0.2">
      <c r="B3281" s="27" t="s">
        <v>7007</v>
      </c>
      <c r="C3281" s="27" t="s">
        <v>57</v>
      </c>
      <c r="D3281" s="27" t="s">
        <v>6997</v>
      </c>
      <c r="E3281" s="27" t="str">
        <f>VLOOKUP(D3281,[1]ЕНС!A:E,2,FALSE)</f>
        <v>Сальник</v>
      </c>
      <c r="F3281" s="27" t="str">
        <f>VLOOKUP(D3281,[1]ЕНС!A:E,3,FALSE)</f>
        <v>для легкового автомобиля, реактивной штанги</v>
      </c>
      <c r="G3281" s="27" t="s">
        <v>7008</v>
      </c>
      <c r="H3281" s="27" t="s">
        <v>28</v>
      </c>
      <c r="I3281" s="27">
        <v>0</v>
      </c>
      <c r="J3281" s="27">
        <v>631010000</v>
      </c>
      <c r="K3281" s="27" t="str">
        <f>VLOOKUP(B3281,[1]ПланКаз!A3268:M6572,12,0)</f>
        <v>ҚР, ШҚО, Өскемен қ., Бажов көш., 10</v>
      </c>
      <c r="L3281" s="27" t="str">
        <f>VLOOKUP(B3281,[1]ПланКаз!A3266:M6570,13,0)</f>
        <v>Желтоқсан-Қантар</v>
      </c>
      <c r="M3281" s="27" t="str">
        <f>VLOOKUP(B3281,[1]ПланКаз!A3268:N6572,14,0)</f>
        <v>Шығыс-Қазақстан облысы, Өскемен қ.</v>
      </c>
      <c r="N3281" s="27" t="s">
        <v>60</v>
      </c>
      <c r="O3281" s="27" t="str">
        <f>VLOOKUP(B3281,[1]ПланКаз!A3267:P6571,16,0)</f>
        <v>жыл бойына өтінім бойынша</v>
      </c>
      <c r="P3281" s="27" t="s">
        <v>61</v>
      </c>
      <c r="Q3281" s="28" t="s">
        <v>480</v>
      </c>
      <c r="R3281" s="27" t="str">
        <f>VLOOKUP(B3281,[1]ПланКаз!A3266:S6570,19,0)</f>
        <v>Дана</v>
      </c>
      <c r="S3281" s="29">
        <v>1</v>
      </c>
      <c r="T3281" s="29">
        <v>461</v>
      </c>
      <c r="U3281" s="29">
        <v>461</v>
      </c>
      <c r="V3281" s="29">
        <v>516.32000000000005</v>
      </c>
      <c r="W3281" s="27"/>
      <c r="X3281" s="27" t="s">
        <v>64</v>
      </c>
      <c r="Y3281" s="27" t="s">
        <v>63</v>
      </c>
    </row>
    <row r="3282" spans="2:25" x14ac:dyDescent="0.2">
      <c r="B3282" s="27" t="s">
        <v>7009</v>
      </c>
      <c r="C3282" s="27" t="s">
        <v>57</v>
      </c>
      <c r="D3282" s="27" t="s">
        <v>7010</v>
      </c>
      <c r="E3282" s="27" t="str">
        <f>VLOOKUP(D3282,[1]ЕНС!A:E,2,FALSE)</f>
        <v>Сальник</v>
      </c>
      <c r="F3282" s="27" t="str">
        <f>VLOOKUP(D3282,[1]ЕНС!A:E,3,FALSE)</f>
        <v>для легкового автомобиля, коренной</v>
      </c>
      <c r="G3282" s="27" t="s">
        <v>7011</v>
      </c>
      <c r="H3282" s="27" t="s">
        <v>28</v>
      </c>
      <c r="I3282" s="27">
        <v>0</v>
      </c>
      <c r="J3282" s="27">
        <v>631010000</v>
      </c>
      <c r="K3282" s="27" t="str">
        <f>VLOOKUP(B3282,[1]ПланКаз!A3269:M6573,12,0)</f>
        <v>ҚР, ШҚО, Өскемен қ., Бажов көш., 10</v>
      </c>
      <c r="L3282" s="27" t="str">
        <f>VLOOKUP(B3282,[1]ПланКаз!A3267:M6571,13,0)</f>
        <v>Желтоқсан-Қантар</v>
      </c>
      <c r="M3282" s="27" t="str">
        <f>VLOOKUP(B3282,[1]ПланКаз!A3269:N6573,14,0)</f>
        <v>Шығыс-Қазақстан облысы, Өскемен қ.</v>
      </c>
      <c r="N3282" s="27" t="s">
        <v>60</v>
      </c>
      <c r="O3282" s="27" t="str">
        <f>VLOOKUP(B3282,[1]ПланКаз!A3268:P6572,16,0)</f>
        <v>жыл бойына өтінім бойынша</v>
      </c>
      <c r="P3282" s="27" t="s">
        <v>61</v>
      </c>
      <c r="Q3282" s="28" t="s">
        <v>480</v>
      </c>
      <c r="R3282" s="27" t="str">
        <f>VLOOKUP(B3282,[1]ПланКаз!A3267:S6571,19,0)</f>
        <v>Дана</v>
      </c>
      <c r="S3282" s="29">
        <v>1</v>
      </c>
      <c r="T3282" s="29">
        <v>461</v>
      </c>
      <c r="U3282" s="29">
        <v>461</v>
      </c>
      <c r="V3282" s="29">
        <v>516.32000000000005</v>
      </c>
      <c r="W3282" s="27"/>
      <c r="X3282" s="27" t="s">
        <v>64</v>
      </c>
      <c r="Y3282" s="27" t="s">
        <v>63</v>
      </c>
    </row>
    <row r="3283" spans="2:25" x14ac:dyDescent="0.2">
      <c r="B3283" s="27" t="s">
        <v>7012</v>
      </c>
      <c r="C3283" s="27" t="s">
        <v>57</v>
      </c>
      <c r="D3283" s="27" t="s">
        <v>5469</v>
      </c>
      <c r="E3283" s="27" t="str">
        <f>VLOOKUP(D3283,[1]ЕНС!A:E,2,FALSE)</f>
        <v>Успокоитель</v>
      </c>
      <c r="F3283" s="27" t="str">
        <f>VLOOKUP(D3283,[1]ЕНС!A:E,3,FALSE)</f>
        <v>цепи привода газораспределительного механизма, для легкового автомобиля</v>
      </c>
      <c r="G3283" s="27" t="s">
        <v>7013</v>
      </c>
      <c r="H3283" s="27" t="s">
        <v>28</v>
      </c>
      <c r="I3283" s="27">
        <v>0</v>
      </c>
      <c r="J3283" s="27">
        <v>631010000</v>
      </c>
      <c r="K3283" s="27" t="str">
        <f>VLOOKUP(B3283,[1]ПланКаз!A3270:M6574,12,0)</f>
        <v>ҚР, ШҚО, Өскемен қ., Бажов көш., 10</v>
      </c>
      <c r="L3283" s="27" t="str">
        <f>VLOOKUP(B3283,[1]ПланКаз!A3268:M6572,13,0)</f>
        <v>Желтоқсан-Қантар</v>
      </c>
      <c r="M3283" s="27" t="str">
        <f>VLOOKUP(B3283,[1]ПланКаз!A3270:N6574,14,0)</f>
        <v>Шығыс-Қазақстан облысы, Өскемен қ.</v>
      </c>
      <c r="N3283" s="27" t="s">
        <v>60</v>
      </c>
      <c r="O3283" s="27" t="str">
        <f>VLOOKUP(B3283,[1]ПланКаз!A3269:P6573,16,0)</f>
        <v>жыл бойына өтінім бойынша</v>
      </c>
      <c r="P3283" s="27" t="s">
        <v>61</v>
      </c>
      <c r="Q3283" s="28" t="s">
        <v>480</v>
      </c>
      <c r="R3283" s="27" t="str">
        <f>VLOOKUP(B3283,[1]ПланКаз!A3268:S6572,19,0)</f>
        <v>Дана</v>
      </c>
      <c r="S3283" s="29">
        <v>4</v>
      </c>
      <c r="T3283" s="29">
        <v>730</v>
      </c>
      <c r="U3283" s="29">
        <v>2920</v>
      </c>
      <c r="V3283" s="29">
        <v>3270.4</v>
      </c>
      <c r="W3283" s="27"/>
      <c r="X3283" s="27" t="s">
        <v>64</v>
      </c>
      <c r="Y3283" s="27" t="s">
        <v>63</v>
      </c>
    </row>
    <row r="3284" spans="2:25" x14ac:dyDescent="0.2">
      <c r="B3284" s="27" t="s">
        <v>7014</v>
      </c>
      <c r="C3284" s="27" t="s">
        <v>57</v>
      </c>
      <c r="D3284" s="27" t="s">
        <v>5439</v>
      </c>
      <c r="E3284" s="27" t="str">
        <f>VLOOKUP(D3284,[1]ЕНС!A:E,2,FALSE)</f>
        <v>Муфта</v>
      </c>
      <c r="F3284" s="27" t="str">
        <f>VLOOKUP(D3284,[1]ЕНС!A:E,3,FALSE)</f>
        <v>сцепления, для легкового автомобиля</v>
      </c>
      <c r="G3284" s="27" t="s">
        <v>7015</v>
      </c>
      <c r="H3284" s="27" t="s">
        <v>28</v>
      </c>
      <c r="I3284" s="27">
        <v>0</v>
      </c>
      <c r="J3284" s="27">
        <v>631010000</v>
      </c>
      <c r="K3284" s="27" t="str">
        <f>VLOOKUP(B3284,[1]ПланКаз!A3271:M6575,12,0)</f>
        <v>ҚР, ШҚО, Өскемен қ., Бажов көш., 10</v>
      </c>
      <c r="L3284" s="27" t="str">
        <f>VLOOKUP(B3284,[1]ПланКаз!A3269:M6573,13,0)</f>
        <v>Желтоқсан-Қантар</v>
      </c>
      <c r="M3284" s="27" t="str">
        <f>VLOOKUP(B3284,[1]ПланКаз!A3271:N6575,14,0)</f>
        <v>Шығыс-Қазақстан облысы, Өскемен қ.</v>
      </c>
      <c r="N3284" s="27" t="s">
        <v>60</v>
      </c>
      <c r="O3284" s="27" t="str">
        <f>VLOOKUP(B3284,[1]ПланКаз!A3270:P6574,16,0)</f>
        <v>жыл бойына өтінім бойынша</v>
      </c>
      <c r="P3284" s="27" t="s">
        <v>61</v>
      </c>
      <c r="Q3284" s="28" t="s">
        <v>480</v>
      </c>
      <c r="R3284" s="27" t="str">
        <f>VLOOKUP(B3284,[1]ПланКаз!A3269:S6573,19,0)</f>
        <v>Дана</v>
      </c>
      <c r="S3284" s="29">
        <v>4</v>
      </c>
      <c r="T3284" s="29">
        <v>4416</v>
      </c>
      <c r="U3284" s="29">
        <v>17664</v>
      </c>
      <c r="V3284" s="29">
        <v>19783.68</v>
      </c>
      <c r="W3284" s="27"/>
      <c r="X3284" s="27" t="s">
        <v>64</v>
      </c>
      <c r="Y3284" s="27" t="s">
        <v>63</v>
      </c>
    </row>
    <row r="3285" spans="2:25" x14ac:dyDescent="0.2">
      <c r="B3285" s="27" t="s">
        <v>7016</v>
      </c>
      <c r="C3285" s="27" t="s">
        <v>57</v>
      </c>
      <c r="D3285" s="27" t="s">
        <v>5436</v>
      </c>
      <c r="E3285" s="27" t="str">
        <f>VLOOKUP(D3285,[1]ЕНС!A:E,2,FALSE)</f>
        <v>Подшипник</v>
      </c>
      <c r="F3285" s="27" t="str">
        <f>VLOOKUP(D3285,[1]ЕНС!A:E,3,FALSE)</f>
        <v>сцепления, для легкового автомобиля</v>
      </c>
      <c r="G3285" s="27" t="s">
        <v>7017</v>
      </c>
      <c r="H3285" s="27" t="s">
        <v>28</v>
      </c>
      <c r="I3285" s="27">
        <v>0</v>
      </c>
      <c r="J3285" s="27">
        <v>631010000</v>
      </c>
      <c r="K3285" s="27" t="str">
        <f>VLOOKUP(B3285,[1]ПланКаз!A3272:M6576,12,0)</f>
        <v>ҚР, ШҚО, Өскемен қ., Бажов көш., 10</v>
      </c>
      <c r="L3285" s="27" t="str">
        <f>VLOOKUP(B3285,[1]ПланКаз!A3270:M6574,13,0)</f>
        <v>Желтоқсан-Қантар</v>
      </c>
      <c r="M3285" s="27" t="str">
        <f>VLOOKUP(B3285,[1]ПланКаз!A3272:N6576,14,0)</f>
        <v>Шығыс-Қазақстан облысы, Өскемен қ.</v>
      </c>
      <c r="N3285" s="27" t="s">
        <v>60</v>
      </c>
      <c r="O3285" s="27" t="str">
        <f>VLOOKUP(B3285,[1]ПланКаз!A3271:P6575,16,0)</f>
        <v>жыл бойына өтінім бойынша</v>
      </c>
      <c r="P3285" s="27" t="s">
        <v>61</v>
      </c>
      <c r="Q3285" s="28" t="s">
        <v>480</v>
      </c>
      <c r="R3285" s="27" t="str">
        <f>VLOOKUP(B3285,[1]ПланКаз!A3270:S6574,19,0)</f>
        <v>Дана</v>
      </c>
      <c r="S3285" s="29">
        <v>5</v>
      </c>
      <c r="T3285" s="29">
        <v>2363</v>
      </c>
      <c r="U3285" s="29">
        <v>11815</v>
      </c>
      <c r="V3285" s="29">
        <v>13232.8</v>
      </c>
      <c r="W3285" s="27"/>
      <c r="X3285" s="27" t="s">
        <v>64</v>
      </c>
      <c r="Y3285" s="27" t="s">
        <v>63</v>
      </c>
    </row>
    <row r="3286" spans="2:25" x14ac:dyDescent="0.2">
      <c r="B3286" s="27" t="s">
        <v>7018</v>
      </c>
      <c r="C3286" s="27" t="s">
        <v>57</v>
      </c>
      <c r="D3286" s="27" t="s">
        <v>6573</v>
      </c>
      <c r="E3286" s="27" t="str">
        <f>VLOOKUP(D3286,[1]ЕНС!A:E,2,FALSE)</f>
        <v>Привод</v>
      </c>
      <c r="F3286" s="27" t="str">
        <f>VLOOKUP(D3286,[1]ЕНС!A:E,3,FALSE)</f>
        <v>для легкового автомобиля, статера с электромеханическим перемещением шестерни привода</v>
      </c>
      <c r="G3286" s="27" t="s">
        <v>7019</v>
      </c>
      <c r="H3286" s="27" t="s">
        <v>28</v>
      </c>
      <c r="I3286" s="27">
        <v>0</v>
      </c>
      <c r="J3286" s="27">
        <v>631010000</v>
      </c>
      <c r="K3286" s="27" t="str">
        <f>VLOOKUP(B3286,[1]ПланКаз!A3273:M6577,12,0)</f>
        <v>ҚР, ШҚО, Өскемен қ., Бажов көш., 10</v>
      </c>
      <c r="L3286" s="27" t="str">
        <f>VLOOKUP(B3286,[1]ПланКаз!A3271:M6575,13,0)</f>
        <v>Желтоқсан-Қантар</v>
      </c>
      <c r="M3286" s="27" t="str">
        <f>VLOOKUP(B3286,[1]ПланКаз!A3273:N6577,14,0)</f>
        <v>Шығыс-Қазақстан облысы, Өскемен қ.</v>
      </c>
      <c r="N3286" s="27" t="s">
        <v>60</v>
      </c>
      <c r="O3286" s="27" t="str">
        <f>VLOOKUP(B3286,[1]ПланКаз!A3272:P6576,16,0)</f>
        <v>жыл бойына өтінім бойынша</v>
      </c>
      <c r="P3286" s="27" t="s">
        <v>61</v>
      </c>
      <c r="Q3286" s="28" t="s">
        <v>480</v>
      </c>
      <c r="R3286" s="27" t="str">
        <f>VLOOKUP(B3286,[1]ПланКаз!A3271:S6575,19,0)</f>
        <v>Дана</v>
      </c>
      <c r="S3286" s="29">
        <v>2</v>
      </c>
      <c r="T3286" s="29">
        <v>3174</v>
      </c>
      <c r="U3286" s="29">
        <v>6348</v>
      </c>
      <c r="V3286" s="29">
        <v>7109.76</v>
      </c>
      <c r="W3286" s="27"/>
      <c r="X3286" s="27" t="s">
        <v>64</v>
      </c>
      <c r="Y3286" s="27" t="s">
        <v>63</v>
      </c>
    </row>
    <row r="3287" spans="2:25" x14ac:dyDescent="0.2">
      <c r="B3287" s="27" t="s">
        <v>7020</v>
      </c>
      <c r="C3287" s="27" t="s">
        <v>57</v>
      </c>
      <c r="D3287" s="27" t="s">
        <v>6477</v>
      </c>
      <c r="E3287" s="27" t="str">
        <f>VLOOKUP(D3287,[1]ЕНС!A:E,2,FALSE)</f>
        <v>Гидрокомпенсатор</v>
      </c>
      <c r="F3287" s="27" t="str">
        <f>VLOOKUP(D3287,[1]ЕНС!A:E,3,FALSE)</f>
        <v>для двигателя, для легкового автомобиля</v>
      </c>
      <c r="G3287" s="27" t="s">
        <v>7021</v>
      </c>
      <c r="H3287" s="27" t="s">
        <v>28</v>
      </c>
      <c r="I3287" s="27">
        <v>0</v>
      </c>
      <c r="J3287" s="27">
        <v>631010000</v>
      </c>
      <c r="K3287" s="27" t="str">
        <f>VLOOKUP(B3287,[1]ПланКаз!A3274:M6578,12,0)</f>
        <v>ҚР, ШҚО, Өскемен қ., Бажов көш., 10</v>
      </c>
      <c r="L3287" s="27" t="str">
        <f>VLOOKUP(B3287,[1]ПланКаз!A3272:M6576,13,0)</f>
        <v>Желтоқсан-Қантар</v>
      </c>
      <c r="M3287" s="27" t="str">
        <f>VLOOKUP(B3287,[1]ПланКаз!A3274:N6578,14,0)</f>
        <v>Шығыс-Қазақстан облысы, Өскемен қ.</v>
      </c>
      <c r="N3287" s="27" t="s">
        <v>60</v>
      </c>
      <c r="O3287" s="27" t="str">
        <f>VLOOKUP(B3287,[1]ПланКаз!A3273:P6577,16,0)</f>
        <v>жыл бойына өтінім бойынша</v>
      </c>
      <c r="P3287" s="27" t="s">
        <v>61</v>
      </c>
      <c r="Q3287" s="28" t="s">
        <v>480</v>
      </c>
      <c r="R3287" s="27" t="str">
        <f>VLOOKUP(B3287,[1]ПланКаз!A3272:S6576,19,0)</f>
        <v>Дана</v>
      </c>
      <c r="S3287" s="29">
        <v>1</v>
      </c>
      <c r="T3287" s="29">
        <v>6440</v>
      </c>
      <c r="U3287" s="29">
        <v>6440</v>
      </c>
      <c r="V3287" s="29">
        <v>7212.8</v>
      </c>
      <c r="W3287" s="27"/>
      <c r="X3287" s="27" t="s">
        <v>64</v>
      </c>
      <c r="Y3287" s="27" t="s">
        <v>63</v>
      </c>
    </row>
    <row r="3288" spans="2:25" x14ac:dyDescent="0.2">
      <c r="B3288" s="27" t="s">
        <v>7022</v>
      </c>
      <c r="C3288" s="27" t="s">
        <v>57</v>
      </c>
      <c r="D3288" s="27" t="s">
        <v>6447</v>
      </c>
      <c r="E3288" s="27" t="str">
        <f>VLOOKUP(D3288,[1]ЕНС!A:E,2,FALSE)</f>
        <v>Вкладыш</v>
      </c>
      <c r="F3288" s="27" t="str">
        <f>VLOOKUP(D3288,[1]ЕНС!A:E,3,FALSE)</f>
        <v>для карбюраторного двигателя, для легкового автомобиля, коренной</v>
      </c>
      <c r="G3288" s="27" t="s">
        <v>7023</v>
      </c>
      <c r="H3288" s="27" t="s">
        <v>28</v>
      </c>
      <c r="I3288" s="27">
        <v>0</v>
      </c>
      <c r="J3288" s="27">
        <v>631010000</v>
      </c>
      <c r="K3288" s="27" t="str">
        <f>VLOOKUP(B3288,[1]ПланКаз!A3275:M6579,12,0)</f>
        <v>ҚР, ШҚО, Өскемен қ., Бажов көш., 10</v>
      </c>
      <c r="L3288" s="27" t="str">
        <f>VLOOKUP(B3288,[1]ПланКаз!A3273:M6577,13,0)</f>
        <v>Желтоқсан-Қантар</v>
      </c>
      <c r="M3288" s="27" t="str">
        <f>VLOOKUP(B3288,[1]ПланКаз!A3275:N6579,14,0)</f>
        <v>Шығыс-Қазақстан облысы, Өскемен қ.</v>
      </c>
      <c r="N3288" s="27" t="s">
        <v>60</v>
      </c>
      <c r="O3288" s="27" t="str">
        <f>VLOOKUP(B3288,[1]ПланКаз!A3274:P6578,16,0)</f>
        <v>жыл бойына өтінім бойынша</v>
      </c>
      <c r="P3288" s="27" t="s">
        <v>61</v>
      </c>
      <c r="Q3288" s="28" t="s">
        <v>2783</v>
      </c>
      <c r="R3288" s="27" t="str">
        <f>VLOOKUP(B3288,[1]ПланКаз!A3273:S6577,19,0)</f>
        <v>Комплект</v>
      </c>
      <c r="S3288" s="29">
        <v>1</v>
      </c>
      <c r="T3288" s="29">
        <v>2429</v>
      </c>
      <c r="U3288" s="29">
        <v>2429</v>
      </c>
      <c r="V3288" s="29">
        <v>2720.48</v>
      </c>
      <c r="W3288" s="27"/>
      <c r="X3288" s="27" t="s">
        <v>64</v>
      </c>
      <c r="Y3288" s="27" t="s">
        <v>63</v>
      </c>
    </row>
    <row r="3289" spans="2:25" x14ac:dyDescent="0.2">
      <c r="B3289" s="27" t="s">
        <v>7024</v>
      </c>
      <c r="C3289" s="27" t="s">
        <v>57</v>
      </c>
      <c r="D3289" s="27" t="s">
        <v>6450</v>
      </c>
      <c r="E3289" s="27" t="str">
        <f>VLOOKUP(D3289,[1]ЕНС!A:E,2,FALSE)</f>
        <v>Вкладыш</v>
      </c>
      <c r="F3289" s="27" t="str">
        <f>VLOOKUP(D3289,[1]ЕНС!A:E,3,FALSE)</f>
        <v>для карбюраторного двигателя, для легкового автомобиля, шатунный</v>
      </c>
      <c r="G3289" s="27" t="s">
        <v>7025</v>
      </c>
      <c r="H3289" s="27" t="s">
        <v>28</v>
      </c>
      <c r="I3289" s="27">
        <v>0</v>
      </c>
      <c r="J3289" s="27">
        <v>631010000</v>
      </c>
      <c r="K3289" s="27" t="str">
        <f>VLOOKUP(B3289,[1]ПланКаз!A3276:M6580,12,0)</f>
        <v>ҚР, ШҚО, Өскемен қ., Бажов көш., 10</v>
      </c>
      <c r="L3289" s="27" t="str">
        <f>VLOOKUP(B3289,[1]ПланКаз!A3274:M6578,13,0)</f>
        <v>Желтоқсан-Қантар</v>
      </c>
      <c r="M3289" s="27" t="str">
        <f>VLOOKUP(B3289,[1]ПланКаз!A3276:N6580,14,0)</f>
        <v>Шығыс-Қазақстан облысы, Өскемен қ.</v>
      </c>
      <c r="N3289" s="27" t="s">
        <v>60</v>
      </c>
      <c r="O3289" s="27" t="str">
        <f>VLOOKUP(B3289,[1]ПланКаз!A3275:P6579,16,0)</f>
        <v>жыл бойына өтінім бойынша</v>
      </c>
      <c r="P3289" s="27" t="s">
        <v>61</v>
      </c>
      <c r="Q3289" s="28" t="s">
        <v>2783</v>
      </c>
      <c r="R3289" s="27" t="str">
        <f>VLOOKUP(B3289,[1]ПланКаз!A3274:S6578,19,0)</f>
        <v>Комплект</v>
      </c>
      <c r="S3289" s="29">
        <v>1</v>
      </c>
      <c r="T3289" s="29">
        <v>1987</v>
      </c>
      <c r="U3289" s="29">
        <v>1987</v>
      </c>
      <c r="V3289" s="29">
        <v>2225.44</v>
      </c>
      <c r="W3289" s="27"/>
      <c r="X3289" s="27" t="s">
        <v>64</v>
      </c>
      <c r="Y3289" s="27" t="s">
        <v>63</v>
      </c>
    </row>
    <row r="3290" spans="2:25" x14ac:dyDescent="0.2">
      <c r="B3290" s="27" t="s">
        <v>7026</v>
      </c>
      <c r="C3290" s="27" t="s">
        <v>57</v>
      </c>
      <c r="D3290" s="27" t="s">
        <v>7027</v>
      </c>
      <c r="E3290" s="27" t="str">
        <f>VLOOKUP(D3290,[1]ЕНС!A:E,2,FALSE)</f>
        <v>Сальник</v>
      </c>
      <c r="F3290" s="27" t="str">
        <f>VLOOKUP(D3290,[1]ЕНС!A:E,3,FALSE)</f>
        <v>для легкового автомобиля, держателя</v>
      </c>
      <c r="G3290" s="27" t="s">
        <v>7028</v>
      </c>
      <c r="H3290" s="27" t="s">
        <v>28</v>
      </c>
      <c r="I3290" s="27">
        <v>0</v>
      </c>
      <c r="J3290" s="27">
        <v>631010000</v>
      </c>
      <c r="K3290" s="27" t="str">
        <f>VLOOKUP(B3290,[1]ПланКаз!A3277:M6581,12,0)</f>
        <v>ҚР, ШҚО, Өскемен қ., Бажов көш., 10</v>
      </c>
      <c r="L3290" s="27" t="str">
        <f>VLOOKUP(B3290,[1]ПланКаз!A3275:M6579,13,0)</f>
        <v>Желтоқсан-Қантар</v>
      </c>
      <c r="M3290" s="27" t="str">
        <f>VLOOKUP(B3290,[1]ПланКаз!A3277:N6581,14,0)</f>
        <v>Шығыс-Қазақстан облысы, Өскемен қ.</v>
      </c>
      <c r="N3290" s="27" t="s">
        <v>60</v>
      </c>
      <c r="O3290" s="27" t="str">
        <f>VLOOKUP(B3290,[1]ПланКаз!A3276:P6580,16,0)</f>
        <v>жыл бойына өтінім бойынша</v>
      </c>
      <c r="P3290" s="27" t="s">
        <v>61</v>
      </c>
      <c r="Q3290" s="28" t="s">
        <v>480</v>
      </c>
      <c r="R3290" s="27" t="str">
        <f>VLOOKUP(B3290,[1]ПланКаз!A3275:S6579,19,0)</f>
        <v>Дана</v>
      </c>
      <c r="S3290" s="29">
        <v>2</v>
      </c>
      <c r="T3290" s="29">
        <v>699</v>
      </c>
      <c r="U3290" s="29">
        <v>1398</v>
      </c>
      <c r="V3290" s="29">
        <v>1565.76</v>
      </c>
      <c r="W3290" s="27"/>
      <c r="X3290" s="27" t="s">
        <v>64</v>
      </c>
      <c r="Y3290" s="27" t="s">
        <v>63</v>
      </c>
    </row>
    <row r="3291" spans="2:25" x14ac:dyDescent="0.2">
      <c r="B3291" s="27" t="s">
        <v>7029</v>
      </c>
      <c r="C3291" s="27" t="s">
        <v>57</v>
      </c>
      <c r="D3291" s="27" t="s">
        <v>7030</v>
      </c>
      <c r="E3291" s="27" t="str">
        <f>VLOOKUP(D3291,[1]ЕНС!A:E,2,FALSE)</f>
        <v>Трапеция</v>
      </c>
      <c r="F3291" s="27" t="str">
        <f>VLOOKUP(D3291,[1]ЕНС!A:E,3,FALSE)</f>
        <v>для легкового автомобиля, рулевая, цельная</v>
      </c>
      <c r="G3291" s="27" t="s">
        <v>7031</v>
      </c>
      <c r="H3291" s="27" t="s">
        <v>28</v>
      </c>
      <c r="I3291" s="27">
        <v>0</v>
      </c>
      <c r="J3291" s="27">
        <v>631010000</v>
      </c>
      <c r="K3291" s="27" t="str">
        <f>VLOOKUP(B3291,[1]ПланКаз!A3278:M6582,12,0)</f>
        <v>ҚР, ШҚО, Өскемен қ., Бажов көш., 10</v>
      </c>
      <c r="L3291" s="27" t="str">
        <f>VLOOKUP(B3291,[1]ПланКаз!A3276:M6580,13,0)</f>
        <v>Желтоқсан-Қантар</v>
      </c>
      <c r="M3291" s="27" t="str">
        <f>VLOOKUP(B3291,[1]ПланКаз!A3278:N6582,14,0)</f>
        <v>Шығыс-Қазақстан облысы, Өскемен қ.</v>
      </c>
      <c r="N3291" s="27" t="s">
        <v>60</v>
      </c>
      <c r="O3291" s="27" t="str">
        <f>VLOOKUP(B3291,[1]ПланКаз!A3277:P6581,16,0)</f>
        <v>жыл бойына өтінім бойынша</v>
      </c>
      <c r="P3291" s="27" t="s">
        <v>61</v>
      </c>
      <c r="Q3291" s="28" t="s">
        <v>2783</v>
      </c>
      <c r="R3291" s="27" t="str">
        <f>VLOOKUP(B3291,[1]ПланКаз!A3276:S6580,19,0)</f>
        <v>Комплект</v>
      </c>
      <c r="S3291" s="29">
        <v>1</v>
      </c>
      <c r="T3291" s="29">
        <v>13285</v>
      </c>
      <c r="U3291" s="29">
        <v>13285</v>
      </c>
      <c r="V3291" s="29">
        <v>14879.2</v>
      </c>
      <c r="W3291" s="27"/>
      <c r="X3291" s="27" t="s">
        <v>64</v>
      </c>
      <c r="Y3291" s="27" t="s">
        <v>63</v>
      </c>
    </row>
    <row r="3292" spans="2:25" x14ac:dyDescent="0.2">
      <c r="B3292" s="27" t="s">
        <v>7032</v>
      </c>
      <c r="C3292" s="27" t="s">
        <v>57</v>
      </c>
      <c r="D3292" s="27" t="s">
        <v>7033</v>
      </c>
      <c r="E3292" s="27" t="str">
        <f>VLOOKUP(D3292,[1]ЕНС!A:E,2,FALSE)</f>
        <v>Втулка</v>
      </c>
      <c r="F3292" s="27" t="str">
        <f>VLOOKUP(D3292,[1]ЕНС!A:E,3,FALSE)</f>
        <v>для легкового автомобиля, для стабилизатора</v>
      </c>
      <c r="G3292" s="27" t="s">
        <v>7034</v>
      </c>
      <c r="H3292" s="27" t="s">
        <v>28</v>
      </c>
      <c r="I3292" s="27">
        <v>0</v>
      </c>
      <c r="J3292" s="27">
        <v>631010000</v>
      </c>
      <c r="K3292" s="27" t="str">
        <f>VLOOKUP(B3292,[1]ПланКаз!A3279:M6583,12,0)</f>
        <v>ҚР, ШҚО, Өскемен қ., Бажов көш., 10</v>
      </c>
      <c r="L3292" s="27" t="str">
        <f>VLOOKUP(B3292,[1]ПланКаз!A3277:M6581,13,0)</f>
        <v>Желтоқсан-Қантар</v>
      </c>
      <c r="M3292" s="27" t="str">
        <f>VLOOKUP(B3292,[1]ПланКаз!A3279:N6583,14,0)</f>
        <v>Шығыс-Қазақстан облысы, Өскемен қ.</v>
      </c>
      <c r="N3292" s="27" t="s">
        <v>60</v>
      </c>
      <c r="O3292" s="27" t="str">
        <f>VLOOKUP(B3292,[1]ПланКаз!A3278:P6582,16,0)</f>
        <v>жыл бойына өтінім бойынша</v>
      </c>
      <c r="P3292" s="27" t="s">
        <v>61</v>
      </c>
      <c r="Q3292" s="28" t="s">
        <v>480</v>
      </c>
      <c r="R3292" s="27" t="str">
        <f>VLOOKUP(B3292,[1]ПланКаз!A3277:S6581,19,0)</f>
        <v>Дана</v>
      </c>
      <c r="S3292" s="29">
        <v>24</v>
      </c>
      <c r="T3292" s="29">
        <v>93</v>
      </c>
      <c r="U3292" s="29">
        <v>2232</v>
      </c>
      <c r="V3292" s="29">
        <v>2499.84</v>
      </c>
      <c r="W3292" s="27"/>
      <c r="X3292" s="27" t="s">
        <v>64</v>
      </c>
      <c r="Y3292" s="27" t="s">
        <v>63</v>
      </c>
    </row>
    <row r="3293" spans="2:25" x14ac:dyDescent="0.2">
      <c r="B3293" s="27" t="s">
        <v>7035</v>
      </c>
      <c r="C3293" s="27" t="s">
        <v>57</v>
      </c>
      <c r="D3293" s="27" t="s">
        <v>7036</v>
      </c>
      <c r="E3293" s="27" t="str">
        <f>VLOOKUP(D3293,[1]ЕНС!A:E,2,FALSE)</f>
        <v>Подшипник ступицы</v>
      </c>
      <c r="F3293" s="27" t="str">
        <f>VLOOKUP(D3293,[1]ЕНС!A:E,3,FALSE)</f>
        <v>передний, для легкового автомобиля, в комлекте 4 штуки</v>
      </c>
      <c r="G3293" s="27" t="s">
        <v>7037</v>
      </c>
      <c r="H3293" s="27" t="s">
        <v>28</v>
      </c>
      <c r="I3293" s="27">
        <v>0</v>
      </c>
      <c r="J3293" s="27">
        <v>631010000</v>
      </c>
      <c r="K3293" s="27" t="str">
        <f>VLOOKUP(B3293,[1]ПланКаз!A3280:M6584,12,0)</f>
        <v>ҚР, ШҚО, Өскемен қ., Бажов көш., 10</v>
      </c>
      <c r="L3293" s="27" t="str">
        <f>VLOOKUP(B3293,[1]ПланКаз!A3278:M6582,13,0)</f>
        <v>Желтоқсан-Қантар</v>
      </c>
      <c r="M3293" s="27" t="str">
        <f>VLOOKUP(B3293,[1]ПланКаз!A3280:N6584,14,0)</f>
        <v>Шығыс-Қазақстан облысы, Өскемен қ.</v>
      </c>
      <c r="N3293" s="27" t="s">
        <v>60</v>
      </c>
      <c r="O3293" s="27" t="str">
        <f>VLOOKUP(B3293,[1]ПланКаз!A3279:P6583,16,0)</f>
        <v>жыл бойына өтінім бойынша</v>
      </c>
      <c r="P3293" s="27" t="s">
        <v>61</v>
      </c>
      <c r="Q3293" s="28" t="s">
        <v>2783</v>
      </c>
      <c r="R3293" s="27" t="str">
        <f>VLOOKUP(B3293,[1]ПланКаз!A3278:S6582,19,0)</f>
        <v>Комплект</v>
      </c>
      <c r="S3293" s="29">
        <v>7</v>
      </c>
      <c r="T3293" s="29">
        <v>2918</v>
      </c>
      <c r="U3293" s="29">
        <v>20426</v>
      </c>
      <c r="V3293" s="29">
        <v>22877.119999999999</v>
      </c>
      <c r="W3293" s="27"/>
      <c r="X3293" s="27" t="s">
        <v>64</v>
      </c>
      <c r="Y3293" s="27" t="s">
        <v>63</v>
      </c>
    </row>
    <row r="3294" spans="2:25" x14ac:dyDescent="0.2">
      <c r="B3294" s="27" t="s">
        <v>7038</v>
      </c>
      <c r="C3294" s="27" t="s">
        <v>57</v>
      </c>
      <c r="D3294" s="27" t="s">
        <v>6453</v>
      </c>
      <c r="E3294" s="27" t="str">
        <f>VLOOKUP(D3294,[1]ЕНС!A:E,2,FALSE)</f>
        <v>Втулка</v>
      </c>
      <c r="F3294" s="27" t="str">
        <f>VLOOKUP(D3294,[1]ЕНС!A:E,3,FALSE)</f>
        <v>для легкового автомобиля, для головки амортизатора</v>
      </c>
      <c r="G3294" s="27" t="s">
        <v>7039</v>
      </c>
      <c r="H3294" s="27" t="s">
        <v>28</v>
      </c>
      <c r="I3294" s="27">
        <v>0</v>
      </c>
      <c r="J3294" s="27">
        <v>631010000</v>
      </c>
      <c r="K3294" s="27" t="str">
        <f>VLOOKUP(B3294,[1]ПланКаз!A3281:M6585,12,0)</f>
        <v>ҚР, ШҚО, Өскемен қ., Бажов көш., 10</v>
      </c>
      <c r="L3294" s="27" t="str">
        <f>VLOOKUP(B3294,[1]ПланКаз!A3279:M6583,13,0)</f>
        <v>Желтоқсан-Қантар</v>
      </c>
      <c r="M3294" s="27" t="str">
        <f>VLOOKUP(B3294,[1]ПланКаз!A3281:N6585,14,0)</f>
        <v>Шығыс-Қазақстан облысы, Өскемен қ.</v>
      </c>
      <c r="N3294" s="27" t="s">
        <v>60</v>
      </c>
      <c r="O3294" s="27" t="str">
        <f>VLOOKUP(B3294,[1]ПланКаз!A3280:P6584,16,0)</f>
        <v>жыл бойына өтінім бойынша</v>
      </c>
      <c r="P3294" s="27" t="s">
        <v>61</v>
      </c>
      <c r="Q3294" s="28" t="s">
        <v>480</v>
      </c>
      <c r="R3294" s="27" t="str">
        <f>VLOOKUP(B3294,[1]ПланКаз!A3279:S6583,19,0)</f>
        <v>Дана</v>
      </c>
      <c r="S3294" s="29">
        <v>100</v>
      </c>
      <c r="T3294" s="29">
        <v>93</v>
      </c>
      <c r="U3294" s="29">
        <v>9300</v>
      </c>
      <c r="V3294" s="29">
        <v>10416</v>
      </c>
      <c r="W3294" s="27"/>
      <c r="X3294" s="27" t="s">
        <v>64</v>
      </c>
      <c r="Y3294" s="27" t="s">
        <v>63</v>
      </c>
    </row>
    <row r="3295" spans="2:25" x14ac:dyDescent="0.2">
      <c r="B3295" s="27" t="s">
        <v>7040</v>
      </c>
      <c r="C3295" s="27" t="s">
        <v>57</v>
      </c>
      <c r="D3295" s="27" t="s">
        <v>6816</v>
      </c>
      <c r="E3295" s="27" t="str">
        <f>VLOOKUP(D3295,[1]ЕНС!A:E,2,FALSE)</f>
        <v>Подшипник ступицы</v>
      </c>
      <c r="F3295" s="27" t="str">
        <f>VLOOKUP(D3295,[1]ЕНС!A:E,3,FALSE)</f>
        <v>передний, для легкового автомобиля</v>
      </c>
      <c r="G3295" s="27" t="s">
        <v>7041</v>
      </c>
      <c r="H3295" s="27" t="s">
        <v>28</v>
      </c>
      <c r="I3295" s="27">
        <v>0</v>
      </c>
      <c r="J3295" s="27">
        <v>631010000</v>
      </c>
      <c r="K3295" s="27" t="str">
        <f>VLOOKUP(B3295,[1]ПланКаз!A3282:M6586,12,0)</f>
        <v>ҚР, ШҚО, Өскемен қ., Бажов көш., 10</v>
      </c>
      <c r="L3295" s="27" t="str">
        <f>VLOOKUP(B3295,[1]ПланКаз!A3280:M6584,13,0)</f>
        <v>Желтоқсан-Қантар</v>
      </c>
      <c r="M3295" s="27" t="str">
        <f>VLOOKUP(B3295,[1]ПланКаз!A3282:N6586,14,0)</f>
        <v>Шығыс-Қазақстан облысы, Өскемен қ.</v>
      </c>
      <c r="N3295" s="27" t="s">
        <v>60</v>
      </c>
      <c r="O3295" s="27" t="str">
        <f>VLOOKUP(B3295,[1]ПланКаз!A3281:P6585,16,0)</f>
        <v>жыл бойына өтінім бойынша</v>
      </c>
      <c r="P3295" s="27" t="s">
        <v>61</v>
      </c>
      <c r="Q3295" s="28" t="s">
        <v>480</v>
      </c>
      <c r="R3295" s="27" t="str">
        <f>VLOOKUP(B3295,[1]ПланКаз!A3280:S6584,19,0)</f>
        <v>Дана</v>
      </c>
      <c r="S3295" s="29">
        <v>22</v>
      </c>
      <c r="T3295" s="29">
        <v>1793</v>
      </c>
      <c r="U3295" s="29">
        <v>39446</v>
      </c>
      <c r="V3295" s="29">
        <v>44179.519999999997</v>
      </c>
      <c r="W3295" s="27"/>
      <c r="X3295" s="27" t="s">
        <v>64</v>
      </c>
      <c r="Y3295" s="27" t="s">
        <v>63</v>
      </c>
    </row>
    <row r="3296" spans="2:25" x14ac:dyDescent="0.2">
      <c r="B3296" s="27" t="s">
        <v>7042</v>
      </c>
      <c r="C3296" s="27" t="s">
        <v>57</v>
      </c>
      <c r="D3296" s="27" t="s">
        <v>7043</v>
      </c>
      <c r="E3296" s="27" t="str">
        <f>VLOOKUP(D3296,[1]ЕНС!A:E,2,FALSE)</f>
        <v>Подушка</v>
      </c>
      <c r="F3296" s="27" t="str">
        <f>VLOOKUP(D3296,[1]ЕНС!A:E,3,FALSE)</f>
        <v>крепления, резиновая, для легкового автомобиля</v>
      </c>
      <c r="G3296" s="27" t="s">
        <v>7044</v>
      </c>
      <c r="H3296" s="27" t="s">
        <v>28</v>
      </c>
      <c r="I3296" s="27">
        <v>0</v>
      </c>
      <c r="J3296" s="27">
        <v>631010000</v>
      </c>
      <c r="K3296" s="27" t="str">
        <f>VLOOKUP(B3296,[1]ПланКаз!A3283:M6587,12,0)</f>
        <v>ҚР, ШҚО, Өскемен қ., Бажов көш., 10</v>
      </c>
      <c r="L3296" s="27" t="str">
        <f>VLOOKUP(B3296,[1]ПланКаз!A3281:M6585,13,0)</f>
        <v>Желтоқсан-Қантар</v>
      </c>
      <c r="M3296" s="27" t="str">
        <f>VLOOKUP(B3296,[1]ПланКаз!A3283:N6587,14,0)</f>
        <v>Шығыс-Қазақстан облысы, Өскемен қ.</v>
      </c>
      <c r="N3296" s="27" t="s">
        <v>60</v>
      </c>
      <c r="O3296" s="27" t="str">
        <f>VLOOKUP(B3296,[1]ПланКаз!A3282:P6586,16,0)</f>
        <v>жыл бойына өтінім бойынша</v>
      </c>
      <c r="P3296" s="27" t="s">
        <v>61</v>
      </c>
      <c r="Q3296" s="28" t="s">
        <v>480</v>
      </c>
      <c r="R3296" s="27" t="str">
        <f>VLOOKUP(B3296,[1]ПланКаз!A3281:S6585,19,0)</f>
        <v>Дана</v>
      </c>
      <c r="S3296" s="29">
        <v>2</v>
      </c>
      <c r="T3296" s="29">
        <v>3304</v>
      </c>
      <c r="U3296" s="29">
        <v>6608</v>
      </c>
      <c r="V3296" s="29">
        <v>7400.96</v>
      </c>
      <c r="W3296" s="27"/>
      <c r="X3296" s="27" t="s">
        <v>64</v>
      </c>
      <c r="Y3296" s="27" t="s">
        <v>63</v>
      </c>
    </row>
    <row r="3297" spans="2:25" x14ac:dyDescent="0.2">
      <c r="B3297" s="27" t="s">
        <v>7045</v>
      </c>
      <c r="C3297" s="27" t="s">
        <v>57</v>
      </c>
      <c r="D3297" s="27" t="s">
        <v>7046</v>
      </c>
      <c r="E3297" s="27" t="str">
        <f>VLOOKUP(D3297,[1]ЕНС!A:E,2,FALSE)</f>
        <v>Маятник</v>
      </c>
      <c r="F3297" s="27" t="str">
        <f>VLOOKUP(D3297,[1]ЕНС!A:E,3,FALSE)</f>
        <v>рулевой, для легкового автомобиля</v>
      </c>
      <c r="G3297" s="27" t="s">
        <v>7047</v>
      </c>
      <c r="H3297" s="27" t="s">
        <v>28</v>
      </c>
      <c r="I3297" s="27">
        <v>0</v>
      </c>
      <c r="J3297" s="27">
        <v>631010000</v>
      </c>
      <c r="K3297" s="27" t="str">
        <f>VLOOKUP(B3297,[1]ПланКаз!A3284:M6588,12,0)</f>
        <v>ҚР, ШҚО, Өскемен қ., Бажов көш., 10</v>
      </c>
      <c r="L3297" s="27" t="str">
        <f>VLOOKUP(B3297,[1]ПланКаз!A3282:M6586,13,0)</f>
        <v>Желтоқсан-Қантар</v>
      </c>
      <c r="M3297" s="27" t="str">
        <f>VLOOKUP(B3297,[1]ПланКаз!A3284:N6588,14,0)</f>
        <v>Шығыс-Қазақстан облысы, Өскемен қ.</v>
      </c>
      <c r="N3297" s="27" t="s">
        <v>60</v>
      </c>
      <c r="O3297" s="27" t="str">
        <f>VLOOKUP(B3297,[1]ПланКаз!A3283:P6587,16,0)</f>
        <v>жыл бойына өтінім бойынша</v>
      </c>
      <c r="P3297" s="27" t="s">
        <v>61</v>
      </c>
      <c r="Q3297" s="28" t="s">
        <v>480</v>
      </c>
      <c r="R3297" s="27" t="str">
        <f>VLOOKUP(B3297,[1]ПланКаз!A3282:S6586,19,0)</f>
        <v>Дана</v>
      </c>
      <c r="S3297" s="29">
        <v>3</v>
      </c>
      <c r="T3297" s="29">
        <v>4097</v>
      </c>
      <c r="U3297" s="29">
        <v>12291</v>
      </c>
      <c r="V3297" s="29">
        <v>13765.92</v>
      </c>
      <c r="W3297" s="27"/>
      <c r="X3297" s="27" t="s">
        <v>64</v>
      </c>
      <c r="Y3297" s="27" t="s">
        <v>63</v>
      </c>
    </row>
    <row r="3298" spans="2:25" x14ac:dyDescent="0.2">
      <c r="B3298" s="27" t="s">
        <v>7048</v>
      </c>
      <c r="C3298" s="27" t="s">
        <v>57</v>
      </c>
      <c r="D3298" s="27" t="s">
        <v>5721</v>
      </c>
      <c r="E3298" s="27" t="str">
        <f>VLOOKUP(D3298,[1]ЕНС!A:E,2,FALSE)</f>
        <v>Прокладка</v>
      </c>
      <c r="F3298" s="27" t="str">
        <f>VLOOKUP(D3298,[1]ЕНС!A:E,3,FALSE)</f>
        <v>для двигателя внутреннего сгорания, для грузового автомобиля</v>
      </c>
      <c r="G3298" s="27" t="s">
        <v>7049</v>
      </c>
      <c r="H3298" s="27" t="s">
        <v>28</v>
      </c>
      <c r="I3298" s="27">
        <v>0</v>
      </c>
      <c r="J3298" s="27">
        <v>631010000</v>
      </c>
      <c r="K3298" s="27" t="str">
        <f>VLOOKUP(B3298,[1]ПланКаз!A3285:M6589,12,0)</f>
        <v>ҚР, ШҚО, Өскемен қ., Бажов көш., 10</v>
      </c>
      <c r="L3298" s="27" t="str">
        <f>VLOOKUP(B3298,[1]ПланКаз!A3283:M6587,13,0)</f>
        <v>Желтоқсан-Қантар</v>
      </c>
      <c r="M3298" s="27" t="str">
        <f>VLOOKUP(B3298,[1]ПланКаз!A3285:N6589,14,0)</f>
        <v>Шығыс-Қазақстан облысы, Өскемен қ.</v>
      </c>
      <c r="N3298" s="27" t="s">
        <v>60</v>
      </c>
      <c r="O3298" s="27" t="str">
        <f>VLOOKUP(B3298,[1]ПланКаз!A3284:P6588,16,0)</f>
        <v>жыл бойына өтінім бойынша</v>
      </c>
      <c r="P3298" s="27" t="s">
        <v>61</v>
      </c>
      <c r="Q3298" s="28" t="s">
        <v>2783</v>
      </c>
      <c r="R3298" s="27" t="str">
        <f>VLOOKUP(B3298,[1]ПланКаз!A3283:S6587,19,0)</f>
        <v>Комплект</v>
      </c>
      <c r="S3298" s="29">
        <v>1</v>
      </c>
      <c r="T3298" s="29">
        <v>4285</v>
      </c>
      <c r="U3298" s="29">
        <v>4285</v>
      </c>
      <c r="V3298" s="29">
        <v>4799.2</v>
      </c>
      <c r="W3298" s="27"/>
      <c r="X3298" s="27" t="s">
        <v>64</v>
      </c>
      <c r="Y3298" s="27" t="s">
        <v>63</v>
      </c>
    </row>
    <row r="3299" spans="2:25" x14ac:dyDescent="0.2">
      <c r="B3299" s="27" t="s">
        <v>7050</v>
      </c>
      <c r="C3299" s="27" t="s">
        <v>57</v>
      </c>
      <c r="D3299" s="27" t="s">
        <v>5472</v>
      </c>
      <c r="E3299" s="27" t="str">
        <f>VLOOKUP(D3299,[1]ЕНС!A:E,2,FALSE)</f>
        <v>Натяжитель</v>
      </c>
      <c r="F3299" s="27" t="str">
        <f>VLOOKUP(D3299,[1]ЕНС!A:E,3,FALSE)</f>
        <v>для карбюраторного двигателя, для легкового автомобиля</v>
      </c>
      <c r="G3299" s="27" t="s">
        <v>7051</v>
      </c>
      <c r="H3299" s="27" t="s">
        <v>28</v>
      </c>
      <c r="I3299" s="27">
        <v>0</v>
      </c>
      <c r="J3299" s="27">
        <v>631010000</v>
      </c>
      <c r="K3299" s="27" t="str">
        <f>VLOOKUP(B3299,[1]ПланКаз!A3286:M6590,12,0)</f>
        <v>ҚР, ШҚО, Өскемен қ., Бажов көш., 10</v>
      </c>
      <c r="L3299" s="27" t="str">
        <f>VLOOKUP(B3299,[1]ПланКаз!A3284:M6588,13,0)</f>
        <v>Желтоқсан-Қантар</v>
      </c>
      <c r="M3299" s="27" t="str">
        <f>VLOOKUP(B3299,[1]ПланКаз!A3286:N6590,14,0)</f>
        <v>Шығыс-Қазақстан облысы, Өскемен қ.</v>
      </c>
      <c r="N3299" s="27" t="s">
        <v>60</v>
      </c>
      <c r="O3299" s="27" t="str">
        <f>VLOOKUP(B3299,[1]ПланКаз!A3285:P6589,16,0)</f>
        <v>жыл бойына өтінім бойынша</v>
      </c>
      <c r="P3299" s="27" t="s">
        <v>61</v>
      </c>
      <c r="Q3299" s="28" t="s">
        <v>480</v>
      </c>
      <c r="R3299" s="27" t="str">
        <f>VLOOKUP(B3299,[1]ПланКаз!A3284:S6588,19,0)</f>
        <v>Дана</v>
      </c>
      <c r="S3299" s="29">
        <v>1</v>
      </c>
      <c r="T3299" s="29">
        <v>3175</v>
      </c>
      <c r="U3299" s="29">
        <v>3175</v>
      </c>
      <c r="V3299" s="29">
        <v>3556</v>
      </c>
      <c r="W3299" s="27"/>
      <c r="X3299" s="27" t="s">
        <v>64</v>
      </c>
      <c r="Y3299" s="27" t="s">
        <v>63</v>
      </c>
    </row>
    <row r="3300" spans="2:25" x14ac:dyDescent="0.2">
      <c r="B3300" s="27" t="s">
        <v>7052</v>
      </c>
      <c r="C3300" s="27" t="s">
        <v>57</v>
      </c>
      <c r="D3300" s="27" t="s">
        <v>7053</v>
      </c>
      <c r="E3300" s="27" t="str">
        <f>VLOOKUP(D3300,[1]ЕНС!A:E,2,FALSE)</f>
        <v>Прокладка</v>
      </c>
      <c r="F3300" s="27" t="str">
        <f>VLOOKUP(D3300,[1]ЕНС!A:E,3,FALSE)</f>
        <v>крышки маслоочистителя, для легкового автомобиля</v>
      </c>
      <c r="G3300" s="27" t="s">
        <v>7054</v>
      </c>
      <c r="H3300" s="27" t="s">
        <v>28</v>
      </c>
      <c r="I3300" s="27">
        <v>0</v>
      </c>
      <c r="J3300" s="27">
        <v>631010000</v>
      </c>
      <c r="K3300" s="27" t="str">
        <f>VLOOKUP(B3300,[1]ПланКаз!A3287:M6591,12,0)</f>
        <v>ҚР, ШҚО, Өскемен қ., Бажов көш., 10</v>
      </c>
      <c r="L3300" s="27" t="str">
        <f>VLOOKUP(B3300,[1]ПланКаз!A3285:M6589,13,0)</f>
        <v>Желтоқсан-Қантар</v>
      </c>
      <c r="M3300" s="27" t="str">
        <f>VLOOKUP(B3300,[1]ПланКаз!A3287:N6591,14,0)</f>
        <v>Шығыс-Қазақстан облысы, Өскемен қ.</v>
      </c>
      <c r="N3300" s="27" t="s">
        <v>60</v>
      </c>
      <c r="O3300" s="27" t="str">
        <f>VLOOKUP(B3300,[1]ПланКаз!A3286:P6590,16,0)</f>
        <v>жыл бойына өтінім бойынша</v>
      </c>
      <c r="P3300" s="27" t="s">
        <v>61</v>
      </c>
      <c r="Q3300" s="28" t="s">
        <v>480</v>
      </c>
      <c r="R3300" s="27" t="str">
        <f>VLOOKUP(B3300,[1]ПланКаз!A3285:S6589,19,0)</f>
        <v>Дана</v>
      </c>
      <c r="S3300" s="29">
        <v>1</v>
      </c>
      <c r="T3300" s="29">
        <v>184</v>
      </c>
      <c r="U3300" s="29">
        <v>184</v>
      </c>
      <c r="V3300" s="29">
        <v>206.08</v>
      </c>
      <c r="W3300" s="27"/>
      <c r="X3300" s="27" t="s">
        <v>64</v>
      </c>
      <c r="Y3300" s="27" t="s">
        <v>63</v>
      </c>
    </row>
    <row r="3301" spans="2:25" x14ac:dyDescent="0.2">
      <c r="B3301" s="27" t="s">
        <v>7055</v>
      </c>
      <c r="C3301" s="27" t="s">
        <v>57</v>
      </c>
      <c r="D3301" s="27" t="s">
        <v>5984</v>
      </c>
      <c r="E3301" s="27" t="str">
        <f>VLOOKUP(D3301,[1]ЕНС!A:E,2,FALSE)</f>
        <v>Комплект ремонтный</v>
      </c>
      <c r="F3301" s="27" t="str">
        <f>VLOOKUP(D3301,[1]ЕНС!A:E,3,FALSE)</f>
        <v>ремкомплект, для насоса</v>
      </c>
      <c r="G3301" s="27" t="s">
        <v>7056</v>
      </c>
      <c r="H3301" s="27" t="s">
        <v>28</v>
      </c>
      <c r="I3301" s="27">
        <v>0</v>
      </c>
      <c r="J3301" s="27">
        <v>631010000</v>
      </c>
      <c r="K3301" s="27" t="str">
        <f>VLOOKUP(B3301,[1]ПланКаз!A3288:M6592,12,0)</f>
        <v>ҚР, ШҚО, Өскемен қ., Бажов көш., 10</v>
      </c>
      <c r="L3301" s="27" t="str">
        <f>VLOOKUP(B3301,[1]ПланКаз!A3286:M6590,13,0)</f>
        <v>Желтоқсан-Қантар</v>
      </c>
      <c r="M3301" s="27" t="str">
        <f>VLOOKUP(B3301,[1]ПланКаз!A3288:N6592,14,0)</f>
        <v>Шығыс-Қазақстан облысы, Өскемен қ.</v>
      </c>
      <c r="N3301" s="27" t="s">
        <v>60</v>
      </c>
      <c r="O3301" s="27" t="str">
        <f>VLOOKUP(B3301,[1]ПланКаз!A3287:P6591,16,0)</f>
        <v>жыл бойына өтінім бойынша</v>
      </c>
      <c r="P3301" s="27" t="s">
        <v>61</v>
      </c>
      <c r="Q3301" s="28" t="s">
        <v>2783</v>
      </c>
      <c r="R3301" s="27" t="str">
        <f>VLOOKUP(B3301,[1]ПланКаз!A3286:S6590,19,0)</f>
        <v>Комплект</v>
      </c>
      <c r="S3301" s="29">
        <v>2</v>
      </c>
      <c r="T3301" s="29">
        <v>322</v>
      </c>
      <c r="U3301" s="29">
        <v>644</v>
      </c>
      <c r="V3301" s="29">
        <v>721.28</v>
      </c>
      <c r="W3301" s="27"/>
      <c r="X3301" s="27" t="s">
        <v>64</v>
      </c>
      <c r="Y3301" s="27" t="s">
        <v>63</v>
      </c>
    </row>
    <row r="3302" spans="2:25" x14ac:dyDescent="0.2">
      <c r="B3302" s="27" t="s">
        <v>7057</v>
      </c>
      <c r="C3302" s="27" t="s">
        <v>57</v>
      </c>
      <c r="D3302" s="27" t="s">
        <v>7058</v>
      </c>
      <c r="E3302" s="27" t="str">
        <f>VLOOKUP(D3302,[1]ЕНС!A:E,2,FALSE)</f>
        <v>Щетка</v>
      </c>
      <c r="F3302" s="27" t="str">
        <f>VLOOKUP(D3302,[1]ЕНС!A:E,3,FALSE)</f>
        <v>генератора, для легкового автомобиля, меднографитная</v>
      </c>
      <c r="G3302" s="27" t="s">
        <v>7059</v>
      </c>
      <c r="H3302" s="27" t="s">
        <v>28</v>
      </c>
      <c r="I3302" s="27">
        <v>0</v>
      </c>
      <c r="J3302" s="27">
        <v>631010000</v>
      </c>
      <c r="K3302" s="27" t="str">
        <f>VLOOKUP(B3302,[1]ПланКаз!A3289:M6593,12,0)</f>
        <v>ҚР, ШҚО, Өскемен қ., Бажов көш., 10</v>
      </c>
      <c r="L3302" s="27" t="str">
        <f>VLOOKUP(B3302,[1]ПланКаз!A3287:M6591,13,0)</f>
        <v>Желтоқсан-Қантар</v>
      </c>
      <c r="M3302" s="27" t="str">
        <f>VLOOKUP(B3302,[1]ПланКаз!A3289:N6593,14,0)</f>
        <v>Шығыс-Қазақстан облысы, Өскемен қ.</v>
      </c>
      <c r="N3302" s="27" t="s">
        <v>60</v>
      </c>
      <c r="O3302" s="27" t="str">
        <f>VLOOKUP(B3302,[1]ПланКаз!A3288:P6592,16,0)</f>
        <v>жыл бойына өтінім бойынша</v>
      </c>
      <c r="P3302" s="27" t="s">
        <v>61</v>
      </c>
      <c r="Q3302" s="28" t="s">
        <v>2783</v>
      </c>
      <c r="R3302" s="27" t="str">
        <f>VLOOKUP(B3302,[1]ПланКаз!A3287:S6591,19,0)</f>
        <v>Дана</v>
      </c>
      <c r="S3302" s="29">
        <v>2</v>
      </c>
      <c r="T3302" s="29">
        <v>461</v>
      </c>
      <c r="U3302" s="29">
        <v>922</v>
      </c>
      <c r="V3302" s="29">
        <v>1032.6400000000001</v>
      </c>
      <c r="W3302" s="27"/>
      <c r="X3302" s="27" t="s">
        <v>64</v>
      </c>
      <c r="Y3302" s="27" t="s">
        <v>63</v>
      </c>
    </row>
    <row r="3303" spans="2:25" x14ac:dyDescent="0.2">
      <c r="B3303" s="27" t="s">
        <v>7060</v>
      </c>
      <c r="C3303" s="27" t="s">
        <v>57</v>
      </c>
      <c r="D3303" s="27" t="s">
        <v>7061</v>
      </c>
      <c r="E3303" s="27" t="str">
        <f>VLOOKUP(D3303,[1]ЕНС!A:E,2,FALSE)</f>
        <v>Звездочка</v>
      </c>
      <c r="F3303" s="27" t="str">
        <f>VLOOKUP(D3303,[1]ЕНС!A:E,3,FALSE)</f>
        <v>для легкового автомобиля, для распределительного вала</v>
      </c>
      <c r="G3303" s="27" t="s">
        <v>7062</v>
      </c>
      <c r="H3303" s="27" t="s">
        <v>28</v>
      </c>
      <c r="I3303" s="27">
        <v>0</v>
      </c>
      <c r="J3303" s="27">
        <v>631010000</v>
      </c>
      <c r="K3303" s="27" t="str">
        <f>VLOOKUP(B3303,[1]ПланКаз!A3290:M6594,12,0)</f>
        <v>ҚР, ШҚО, Өскемен қ., Бажов көш., 10</v>
      </c>
      <c r="L3303" s="27" t="str">
        <f>VLOOKUP(B3303,[1]ПланКаз!A3288:M6592,13,0)</f>
        <v>Желтоқсан-Қантар</v>
      </c>
      <c r="M3303" s="27" t="str">
        <f>VLOOKUP(B3303,[1]ПланКаз!A3290:N6594,14,0)</f>
        <v>Шығыс-Қазақстан облысы, Өскемен қ.</v>
      </c>
      <c r="N3303" s="27" t="s">
        <v>60</v>
      </c>
      <c r="O3303" s="27" t="str">
        <f>VLOOKUP(B3303,[1]ПланКаз!A3289:P6593,16,0)</f>
        <v>жыл бойына өтінім бойынша</v>
      </c>
      <c r="P3303" s="27" t="s">
        <v>61</v>
      </c>
      <c r="Q3303" s="28" t="s">
        <v>2783</v>
      </c>
      <c r="R3303" s="27" t="str">
        <f>VLOOKUP(B3303,[1]ПланКаз!A3288:S6592,19,0)</f>
        <v>Комплект</v>
      </c>
      <c r="S3303" s="29">
        <v>2</v>
      </c>
      <c r="T3303" s="29">
        <v>4565</v>
      </c>
      <c r="U3303" s="29">
        <v>9130</v>
      </c>
      <c r="V3303" s="29">
        <v>10225.6</v>
      </c>
      <c r="W3303" s="27"/>
      <c r="X3303" s="27" t="s">
        <v>64</v>
      </c>
      <c r="Y3303" s="27" t="s">
        <v>63</v>
      </c>
    </row>
    <row r="3304" spans="2:25" x14ac:dyDescent="0.2">
      <c r="B3304" s="27" t="s">
        <v>7063</v>
      </c>
      <c r="C3304" s="27" t="s">
        <v>57</v>
      </c>
      <c r="D3304" s="27" t="s">
        <v>5541</v>
      </c>
      <c r="E3304" s="27" t="str">
        <f>VLOOKUP(D3304,[1]ЕНС!A:E,2,FALSE)</f>
        <v>Сальник</v>
      </c>
      <c r="F3304" s="27" t="str">
        <f>VLOOKUP(D3304,[1]ЕНС!A:E,3,FALSE)</f>
        <v>для легкового автомобиля, коробки передач</v>
      </c>
      <c r="G3304" s="27" t="s">
        <v>7064</v>
      </c>
      <c r="H3304" s="27" t="s">
        <v>28</v>
      </c>
      <c r="I3304" s="27">
        <v>0</v>
      </c>
      <c r="J3304" s="27">
        <v>631010000</v>
      </c>
      <c r="K3304" s="27" t="str">
        <f>VLOOKUP(B3304,[1]ПланКаз!A3291:M6595,12,0)</f>
        <v>ҚР, ШҚО, Өскемен қ., Бажов көш., 10</v>
      </c>
      <c r="L3304" s="27" t="str">
        <f>VLOOKUP(B3304,[1]ПланКаз!A3289:M6593,13,0)</f>
        <v>Желтоқсан-Қантар</v>
      </c>
      <c r="M3304" s="27" t="str">
        <f>VLOOKUP(B3304,[1]ПланКаз!A3291:N6595,14,0)</f>
        <v>Шығыс-Қазақстан облысы, Өскемен қ.</v>
      </c>
      <c r="N3304" s="27" t="s">
        <v>60</v>
      </c>
      <c r="O3304" s="27" t="str">
        <f>VLOOKUP(B3304,[1]ПланКаз!A3290:P6594,16,0)</f>
        <v>жыл бойына өтінім бойынша</v>
      </c>
      <c r="P3304" s="27" t="s">
        <v>61</v>
      </c>
      <c r="Q3304" s="28" t="s">
        <v>480</v>
      </c>
      <c r="R3304" s="27" t="str">
        <f>VLOOKUP(B3304,[1]ПланКаз!A3289:S6593,19,0)</f>
        <v>Дана</v>
      </c>
      <c r="S3304" s="29">
        <v>2</v>
      </c>
      <c r="T3304" s="29">
        <v>461</v>
      </c>
      <c r="U3304" s="29">
        <v>922</v>
      </c>
      <c r="V3304" s="29">
        <v>1032.6400000000001</v>
      </c>
      <c r="W3304" s="27"/>
      <c r="X3304" s="27" t="s">
        <v>64</v>
      </c>
      <c r="Y3304" s="27" t="s">
        <v>63</v>
      </c>
    </row>
    <row r="3305" spans="2:25" x14ac:dyDescent="0.2">
      <c r="B3305" s="27" t="s">
        <v>7065</v>
      </c>
      <c r="C3305" s="27" t="s">
        <v>57</v>
      </c>
      <c r="D3305" s="27" t="s">
        <v>6229</v>
      </c>
      <c r="E3305" s="27" t="str">
        <f>VLOOKUP(D3305,[1]ЕНС!A:E,2,FALSE)</f>
        <v>Колодка</v>
      </c>
      <c r="F3305" s="27" t="str">
        <f>VLOOKUP(D3305,[1]ЕНС!A:E,3,FALSE)</f>
        <v>тормозная, для легкового автомобиля, передняя</v>
      </c>
      <c r="G3305" s="27" t="s">
        <v>7066</v>
      </c>
      <c r="H3305" s="27" t="s">
        <v>28</v>
      </c>
      <c r="I3305" s="27">
        <v>0</v>
      </c>
      <c r="J3305" s="27">
        <v>631010000</v>
      </c>
      <c r="K3305" s="27" t="str">
        <f>VLOOKUP(B3305,[1]ПланКаз!A3292:M6596,12,0)</f>
        <v>ҚР, ШҚО, Өскемен қ., Бажов көш., 10</v>
      </c>
      <c r="L3305" s="27" t="str">
        <f>VLOOKUP(B3305,[1]ПланКаз!A3290:M6594,13,0)</f>
        <v>Желтоқсан-Қантар</v>
      </c>
      <c r="M3305" s="27" t="str">
        <f>VLOOKUP(B3305,[1]ПланКаз!A3292:N6596,14,0)</f>
        <v>Шығыс-Қазақстан облысы, Өскемен қ.</v>
      </c>
      <c r="N3305" s="27" t="s">
        <v>60</v>
      </c>
      <c r="O3305" s="27" t="str">
        <f>VLOOKUP(B3305,[1]ПланКаз!A3291:P6595,16,0)</f>
        <v>жыл бойына өтінім бойынша</v>
      </c>
      <c r="P3305" s="27" t="s">
        <v>61</v>
      </c>
      <c r="Q3305" s="28" t="s">
        <v>480</v>
      </c>
      <c r="R3305" s="27" t="str">
        <f>VLOOKUP(B3305,[1]ПланКаз!A3290:S6594,19,0)</f>
        <v>Дана</v>
      </c>
      <c r="S3305" s="29">
        <v>31</v>
      </c>
      <c r="T3305" s="29">
        <v>1834</v>
      </c>
      <c r="U3305" s="29">
        <v>56854</v>
      </c>
      <c r="V3305" s="29">
        <v>63676.480000000003</v>
      </c>
      <c r="W3305" s="27"/>
      <c r="X3305" s="27" t="s">
        <v>64</v>
      </c>
      <c r="Y3305" s="27" t="s">
        <v>63</v>
      </c>
    </row>
    <row r="3306" spans="2:25" x14ac:dyDescent="0.2">
      <c r="B3306" s="27" t="s">
        <v>7067</v>
      </c>
      <c r="C3306" s="27" t="s">
        <v>57</v>
      </c>
      <c r="D3306" s="27" t="s">
        <v>7068</v>
      </c>
      <c r="E3306" s="27" t="str">
        <f>VLOOKUP(D3306,[1]ЕНС!A:E,2,FALSE)</f>
        <v>Хомут шарнирный</v>
      </c>
      <c r="F3306" s="27" t="str">
        <f>VLOOKUP(D3306,[1]ЕНС!A:E,3,FALSE)</f>
        <v>распределительного клапана привода дросселя гидравлического ключа</v>
      </c>
      <c r="G3306" s="27" t="s">
        <v>7069</v>
      </c>
      <c r="H3306" s="27" t="s">
        <v>28</v>
      </c>
      <c r="I3306" s="27">
        <v>0</v>
      </c>
      <c r="J3306" s="27">
        <v>631010000</v>
      </c>
      <c r="K3306" s="27" t="str">
        <f>VLOOKUP(B3306,[1]ПланКаз!A3293:M6597,12,0)</f>
        <v>ҚР, ШҚО, Өскемен қ., Бажов көш., 10</v>
      </c>
      <c r="L3306" s="27" t="str">
        <f>VLOOKUP(B3306,[1]ПланКаз!A3291:M6595,13,0)</f>
        <v>Желтоқсан-Қантар</v>
      </c>
      <c r="M3306" s="27" t="str">
        <f>VLOOKUP(B3306,[1]ПланКаз!A3293:N6597,14,0)</f>
        <v>Шығыс-Қазақстан облысы, Өскемен қ.</v>
      </c>
      <c r="N3306" s="27" t="s">
        <v>60</v>
      </c>
      <c r="O3306" s="27" t="str">
        <f>VLOOKUP(B3306,[1]ПланКаз!A3292:P6596,16,0)</f>
        <v>жыл бойына өтінім бойынша</v>
      </c>
      <c r="P3306" s="27" t="s">
        <v>61</v>
      </c>
      <c r="Q3306" s="28" t="s">
        <v>480</v>
      </c>
      <c r="R3306" s="27" t="str">
        <f>VLOOKUP(B3306,[1]ПланКаз!A3291:S6595,19,0)</f>
        <v>Дана</v>
      </c>
      <c r="S3306" s="29">
        <v>8</v>
      </c>
      <c r="T3306" s="29">
        <v>310</v>
      </c>
      <c r="U3306" s="29">
        <v>2480</v>
      </c>
      <c r="V3306" s="29">
        <v>2777.6</v>
      </c>
      <c r="W3306" s="27"/>
      <c r="X3306" s="27" t="s">
        <v>64</v>
      </c>
      <c r="Y3306" s="27" t="s">
        <v>63</v>
      </c>
    </row>
    <row r="3307" spans="2:25" x14ac:dyDescent="0.2">
      <c r="B3307" s="27" t="s">
        <v>7070</v>
      </c>
      <c r="C3307" s="27" t="s">
        <v>57</v>
      </c>
      <c r="D3307" s="27" t="s">
        <v>5439</v>
      </c>
      <c r="E3307" s="27" t="str">
        <f>VLOOKUP(D3307,[1]ЕНС!A:E,2,FALSE)</f>
        <v>Муфта</v>
      </c>
      <c r="F3307" s="27" t="str">
        <f>VLOOKUP(D3307,[1]ЕНС!A:E,3,FALSE)</f>
        <v>сцепления, для легкового автомобиля</v>
      </c>
      <c r="G3307" s="27" t="s">
        <v>7071</v>
      </c>
      <c r="H3307" s="27" t="s">
        <v>28</v>
      </c>
      <c r="I3307" s="27">
        <v>0</v>
      </c>
      <c r="J3307" s="27">
        <v>631010000</v>
      </c>
      <c r="K3307" s="27" t="str">
        <f>VLOOKUP(B3307,[1]ПланКаз!A3294:M6598,12,0)</f>
        <v>ҚР, ШҚО, Өскемен қ., Бажов көш., 10</v>
      </c>
      <c r="L3307" s="27" t="str">
        <f>VLOOKUP(B3307,[1]ПланКаз!A3292:M6596,13,0)</f>
        <v>Желтоқсан-Қантар</v>
      </c>
      <c r="M3307" s="27" t="str">
        <f>VLOOKUP(B3307,[1]ПланКаз!A3294:N6598,14,0)</f>
        <v>Шығыс-Қазақстан облысы, Өскемен қ.</v>
      </c>
      <c r="N3307" s="27" t="s">
        <v>60</v>
      </c>
      <c r="O3307" s="27" t="str">
        <f>VLOOKUP(B3307,[1]ПланКаз!A3293:P6597,16,0)</f>
        <v>жыл бойына өтінім бойынша</v>
      </c>
      <c r="P3307" s="27" t="s">
        <v>61</v>
      </c>
      <c r="Q3307" s="28" t="s">
        <v>480</v>
      </c>
      <c r="R3307" s="27" t="str">
        <f>VLOOKUP(B3307,[1]ПланКаз!A3292:S6596,19,0)</f>
        <v>Дана</v>
      </c>
      <c r="S3307" s="29">
        <v>2</v>
      </c>
      <c r="T3307" s="29">
        <v>1436</v>
      </c>
      <c r="U3307" s="29">
        <v>2872</v>
      </c>
      <c r="V3307" s="29">
        <v>3216.64</v>
      </c>
      <c r="W3307" s="27"/>
      <c r="X3307" s="27" t="s">
        <v>64</v>
      </c>
      <c r="Y3307" s="27" t="s">
        <v>63</v>
      </c>
    </row>
    <row r="3308" spans="2:25" x14ac:dyDescent="0.2">
      <c r="B3308" s="27" t="s">
        <v>7072</v>
      </c>
      <c r="C3308" s="27" t="s">
        <v>57</v>
      </c>
      <c r="D3308" s="27" t="s">
        <v>5590</v>
      </c>
      <c r="E3308" s="27" t="str">
        <f>VLOOKUP(D3308,[1]ЕНС!A:E,2,FALSE)</f>
        <v>Амортизатор</v>
      </c>
      <c r="F3308" s="27" t="str">
        <f>VLOOKUP(D3308,[1]ЕНС!A:E,3,FALSE)</f>
        <v>для грузового автомобиля, передней подвески, жидкостный (гидравлический)</v>
      </c>
      <c r="G3308" s="27" t="s">
        <v>7073</v>
      </c>
      <c r="H3308" s="27" t="s">
        <v>28</v>
      </c>
      <c r="I3308" s="27">
        <v>0</v>
      </c>
      <c r="J3308" s="27">
        <v>631010000</v>
      </c>
      <c r="K3308" s="27" t="str">
        <f>VLOOKUP(B3308,[1]ПланКаз!A3295:M6599,12,0)</f>
        <v>ҚР, ШҚО, Өскемен қ., Бажов көш., 10</v>
      </c>
      <c r="L3308" s="27" t="str">
        <f>VLOOKUP(B3308,[1]ПланКаз!A3293:M6597,13,0)</f>
        <v>Желтоқсан-Қантар</v>
      </c>
      <c r="M3308" s="27" t="str">
        <f>VLOOKUP(B3308,[1]ПланКаз!A3295:N6599,14,0)</f>
        <v>Шығыс-Қазақстан облысы, Өскемен қ.</v>
      </c>
      <c r="N3308" s="27" t="s">
        <v>60</v>
      </c>
      <c r="O3308" s="27" t="str">
        <f>VLOOKUP(B3308,[1]ПланКаз!A3294:P6598,16,0)</f>
        <v>жыл бойына өтінім бойынша</v>
      </c>
      <c r="P3308" s="27" t="s">
        <v>61</v>
      </c>
      <c r="Q3308" s="28" t="s">
        <v>480</v>
      </c>
      <c r="R3308" s="27" t="str">
        <f>VLOOKUP(B3308,[1]ПланКаз!A3293:S6597,19,0)</f>
        <v>Дана</v>
      </c>
      <c r="S3308" s="29">
        <v>6</v>
      </c>
      <c r="T3308" s="29">
        <v>20950</v>
      </c>
      <c r="U3308" s="29">
        <v>125700</v>
      </c>
      <c r="V3308" s="29">
        <v>140784</v>
      </c>
      <c r="W3308" s="27"/>
      <c r="X3308" s="27" t="s">
        <v>64</v>
      </c>
      <c r="Y3308" s="27" t="s">
        <v>63</v>
      </c>
    </row>
    <row r="3309" spans="2:25" x14ac:dyDescent="0.2">
      <c r="B3309" s="27" t="s">
        <v>7074</v>
      </c>
      <c r="C3309" s="27" t="s">
        <v>57</v>
      </c>
      <c r="D3309" s="27" t="s">
        <v>6590</v>
      </c>
      <c r="E3309" s="27" t="str">
        <f>VLOOKUP(D3309,[1]ЕНС!A:E,2,FALSE)</f>
        <v>Комплект прокладок</v>
      </c>
      <c r="F3309" s="27" t="str">
        <f>VLOOKUP(D3309,[1]ЕНС!A:E,3,FALSE)</f>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
      <c r="G3309" s="27" t="s">
        <v>7075</v>
      </c>
      <c r="H3309" s="27" t="s">
        <v>28</v>
      </c>
      <c r="I3309" s="27">
        <v>0</v>
      </c>
      <c r="J3309" s="27">
        <v>631010000</v>
      </c>
      <c r="K3309" s="27" t="str">
        <f>VLOOKUP(B3309,[1]ПланКаз!A3296:M6600,12,0)</f>
        <v>ҚР, ШҚО, Өскемен қ., Бажов көш., 10</v>
      </c>
      <c r="L3309" s="27" t="str">
        <f>VLOOKUP(B3309,[1]ПланКаз!A3294:M6598,13,0)</f>
        <v>Желтоқсан-Қантар</v>
      </c>
      <c r="M3309" s="27" t="str">
        <f>VLOOKUP(B3309,[1]ПланКаз!A3296:N6600,14,0)</f>
        <v>Шығыс-Қазақстан облысы, Өскемен қ.</v>
      </c>
      <c r="N3309" s="27" t="s">
        <v>60</v>
      </c>
      <c r="O3309" s="27" t="str">
        <f>VLOOKUP(B3309,[1]ПланКаз!A3295:P6599,16,0)</f>
        <v>жыл бойына өтінім бойынша</v>
      </c>
      <c r="P3309" s="27" t="s">
        <v>61</v>
      </c>
      <c r="Q3309" s="28" t="s">
        <v>2783</v>
      </c>
      <c r="R3309" s="27" t="str">
        <f>VLOOKUP(B3309,[1]ПланКаз!A3294:S6598,19,0)</f>
        <v>Комплект</v>
      </c>
      <c r="S3309" s="29">
        <v>1</v>
      </c>
      <c r="T3309" s="29">
        <v>3678</v>
      </c>
      <c r="U3309" s="29">
        <v>3678</v>
      </c>
      <c r="V3309" s="29">
        <v>4119.3599999999997</v>
      </c>
      <c r="W3309" s="27"/>
      <c r="X3309" s="27" t="s">
        <v>64</v>
      </c>
      <c r="Y3309" s="27" t="s">
        <v>63</v>
      </c>
    </row>
    <row r="3310" spans="2:25" x14ac:dyDescent="0.2">
      <c r="B3310" s="27" t="s">
        <v>7076</v>
      </c>
      <c r="C3310" s="27" t="s">
        <v>57</v>
      </c>
      <c r="D3310" s="27" t="s">
        <v>5625</v>
      </c>
      <c r="E3310" s="27" t="str">
        <f>VLOOKUP(D3310,[1]ЕНС!A:E,2,FALSE)</f>
        <v>Накладка</v>
      </c>
      <c r="F3310" s="27" t="str">
        <f>VLOOKUP(D3310,[1]ЕНС!A:E,3,FALSE)</f>
        <v>тормозной колодки, для грузового автомобиля</v>
      </c>
      <c r="G3310" s="27" t="s">
        <v>7077</v>
      </c>
      <c r="H3310" s="27" t="s">
        <v>28</v>
      </c>
      <c r="I3310" s="27">
        <v>0</v>
      </c>
      <c r="J3310" s="27">
        <v>631010000</v>
      </c>
      <c r="K3310" s="27" t="str">
        <f>VLOOKUP(B3310,[1]ПланКаз!A3297:M6601,12,0)</f>
        <v>ҚР, ШҚО, Өскемен қ., Бажов көш., 10</v>
      </c>
      <c r="L3310" s="27" t="str">
        <f>VLOOKUP(B3310,[1]ПланКаз!A3295:M6599,13,0)</f>
        <v>Желтоқсан-Қантар</v>
      </c>
      <c r="M3310" s="27" t="str">
        <f>VLOOKUP(B3310,[1]ПланКаз!A3297:N6601,14,0)</f>
        <v>Шығыс-Қазақстан облысы, Өскемен қ.</v>
      </c>
      <c r="N3310" s="27" t="s">
        <v>60</v>
      </c>
      <c r="O3310" s="27" t="str">
        <f>VLOOKUP(B3310,[1]ПланКаз!A3296:P6600,16,0)</f>
        <v>жыл бойына өтінім бойынша</v>
      </c>
      <c r="P3310" s="27" t="s">
        <v>61</v>
      </c>
      <c r="Q3310" s="28" t="s">
        <v>480</v>
      </c>
      <c r="R3310" s="27" t="str">
        <f>VLOOKUP(B3310,[1]ПланКаз!A3295:S6599,19,0)</f>
        <v>Дана</v>
      </c>
      <c r="S3310" s="29">
        <v>4</v>
      </c>
      <c r="T3310" s="29">
        <v>442</v>
      </c>
      <c r="U3310" s="29">
        <v>1768</v>
      </c>
      <c r="V3310" s="29">
        <v>1980.16</v>
      </c>
      <c r="W3310" s="27"/>
      <c r="X3310" s="27" t="s">
        <v>64</v>
      </c>
      <c r="Y3310" s="27" t="s">
        <v>63</v>
      </c>
    </row>
    <row r="3311" spans="2:25" x14ac:dyDescent="0.2">
      <c r="B3311" s="27" t="s">
        <v>7078</v>
      </c>
      <c r="C3311" s="27" t="s">
        <v>57</v>
      </c>
      <c r="D3311" s="27" t="s">
        <v>5529</v>
      </c>
      <c r="E3311" s="27" t="str">
        <f>VLOOKUP(D3311,[1]ЕНС!A:E,2,FALSE)</f>
        <v>Ремень</v>
      </c>
      <c r="F3311" s="27" t="str">
        <f>VLOOKUP(D3311,[1]ЕНС!A:E,3,FALSE)</f>
        <v>для грузового автомобиля, привода вентилятора</v>
      </c>
      <c r="G3311" s="27" t="s">
        <v>7079</v>
      </c>
      <c r="H3311" s="27" t="s">
        <v>28</v>
      </c>
      <c r="I3311" s="27">
        <v>0</v>
      </c>
      <c r="J3311" s="27">
        <v>631010000</v>
      </c>
      <c r="K3311" s="27" t="str">
        <f>VLOOKUP(B3311,[1]ПланКаз!A3298:M6602,12,0)</f>
        <v>ҚР, ШҚО, Өскемен қ., Бажов көш., 10</v>
      </c>
      <c r="L3311" s="27" t="str">
        <f>VLOOKUP(B3311,[1]ПланКаз!A3296:M6600,13,0)</f>
        <v>Желтоқсан-Қантар</v>
      </c>
      <c r="M3311" s="27" t="str">
        <f>VLOOKUP(B3311,[1]ПланКаз!A3298:N6602,14,0)</f>
        <v>Шығыс-Қазақстан облысы, Өскемен қ.</v>
      </c>
      <c r="N3311" s="27" t="s">
        <v>60</v>
      </c>
      <c r="O3311" s="27" t="str">
        <f>VLOOKUP(B3311,[1]ПланКаз!A3297:P6601,16,0)</f>
        <v>жыл бойына өтінім бойынша</v>
      </c>
      <c r="P3311" s="27" t="s">
        <v>61</v>
      </c>
      <c r="Q3311" s="28" t="s">
        <v>480</v>
      </c>
      <c r="R3311" s="27" t="str">
        <f>VLOOKUP(B3311,[1]ПланКаз!A3296:S6600,19,0)</f>
        <v>Дана</v>
      </c>
      <c r="S3311" s="29">
        <v>104</v>
      </c>
      <c r="T3311" s="29">
        <v>635</v>
      </c>
      <c r="U3311" s="29">
        <v>66040</v>
      </c>
      <c r="V3311" s="29">
        <v>73964.800000000003</v>
      </c>
      <c r="W3311" s="27"/>
      <c r="X3311" s="27" t="s">
        <v>64</v>
      </c>
      <c r="Y3311" s="27" t="s">
        <v>63</v>
      </c>
    </row>
    <row r="3312" spans="2:25" x14ac:dyDescent="0.2">
      <c r="B3312" s="27" t="s">
        <v>7080</v>
      </c>
      <c r="C3312" s="27" t="s">
        <v>57</v>
      </c>
      <c r="D3312" s="27" t="s">
        <v>7081</v>
      </c>
      <c r="E3312" s="27" t="str">
        <f>VLOOKUP(D3312,[1]ЕНС!A:E,2,FALSE)</f>
        <v>Диафрагма</v>
      </c>
      <c r="F3312" s="27" t="str">
        <f>VLOOKUP(D3312,[1]ЕНС!A:E,3,FALSE)</f>
        <v>для легкового автомобиля, тормозной камеры</v>
      </c>
      <c r="G3312" s="27" t="s">
        <v>7082</v>
      </c>
      <c r="H3312" s="27" t="s">
        <v>28</v>
      </c>
      <c r="I3312" s="27">
        <v>0</v>
      </c>
      <c r="J3312" s="27">
        <v>631010000</v>
      </c>
      <c r="K3312" s="27" t="str">
        <f>VLOOKUP(B3312,[1]ПланКаз!A3299:M6603,12,0)</f>
        <v>ҚР, ШҚО, Өскемен қ., Бажов көш., 10</v>
      </c>
      <c r="L3312" s="27" t="str">
        <f>VLOOKUP(B3312,[1]ПланКаз!A3297:M6601,13,0)</f>
        <v>Желтоқсан-Қантар</v>
      </c>
      <c r="M3312" s="27" t="str">
        <f>VLOOKUP(B3312,[1]ПланКаз!A3299:N6603,14,0)</f>
        <v>Шығыс-Қазақстан облысы, Өскемен қ.</v>
      </c>
      <c r="N3312" s="27" t="s">
        <v>60</v>
      </c>
      <c r="O3312" s="27" t="str">
        <f>VLOOKUP(B3312,[1]ПланКаз!A3298:P6602,16,0)</f>
        <v>жыл бойына өтінім бойынша</v>
      </c>
      <c r="P3312" s="27" t="s">
        <v>61</v>
      </c>
      <c r="Q3312" s="28" t="s">
        <v>480</v>
      </c>
      <c r="R3312" s="27" t="str">
        <f>VLOOKUP(B3312,[1]ПланКаз!A3297:S6601,19,0)</f>
        <v>Дана</v>
      </c>
      <c r="S3312" s="29">
        <v>22</v>
      </c>
      <c r="T3312" s="29">
        <v>1104</v>
      </c>
      <c r="U3312" s="29">
        <v>24288</v>
      </c>
      <c r="V3312" s="29">
        <v>27202.560000000001</v>
      </c>
      <c r="W3312" s="27"/>
      <c r="X3312" s="27" t="s">
        <v>64</v>
      </c>
      <c r="Y3312" s="27" t="s">
        <v>63</v>
      </c>
    </row>
    <row r="3313" spans="2:25" x14ac:dyDescent="0.2">
      <c r="B3313" s="27" t="s">
        <v>7083</v>
      </c>
      <c r="C3313" s="27" t="s">
        <v>57</v>
      </c>
      <c r="D3313" s="27" t="s">
        <v>6881</v>
      </c>
      <c r="E3313" s="27" t="str">
        <f>VLOOKUP(D3313,[1]ЕНС!A:E,2,FALSE)</f>
        <v>Насос</v>
      </c>
      <c r="F3313" s="27" t="str">
        <f>VLOOKUP(D3313,[1]ЕНС!A:E,3,FALSE)</f>
        <v>гидроусилителя рулевого управления, для грузового автомобиля</v>
      </c>
      <c r="G3313" s="27" t="s">
        <v>7084</v>
      </c>
      <c r="H3313" s="27" t="s">
        <v>28</v>
      </c>
      <c r="I3313" s="27">
        <v>0</v>
      </c>
      <c r="J3313" s="27">
        <v>631010000</v>
      </c>
      <c r="K3313" s="27" t="str">
        <f>VLOOKUP(B3313,[1]ПланКаз!A3300:M6604,12,0)</f>
        <v>ҚР, ШҚО, Өскемен қ., Бажов көш., 10</v>
      </c>
      <c r="L3313" s="27" t="str">
        <f>VLOOKUP(B3313,[1]ПланКаз!A3298:M6602,13,0)</f>
        <v>Желтоқсан-Қантар</v>
      </c>
      <c r="M3313" s="27" t="str">
        <f>VLOOKUP(B3313,[1]ПланКаз!A3300:N6604,14,0)</f>
        <v>Шығыс-Қазақстан облысы, Өскемен қ.</v>
      </c>
      <c r="N3313" s="27" t="s">
        <v>60</v>
      </c>
      <c r="O3313" s="27" t="str">
        <f>VLOOKUP(B3313,[1]ПланКаз!A3299:P6603,16,0)</f>
        <v>жыл бойына өтінім бойынша</v>
      </c>
      <c r="P3313" s="27" t="s">
        <v>61</v>
      </c>
      <c r="Q3313" s="28" t="s">
        <v>480</v>
      </c>
      <c r="R3313" s="27" t="str">
        <f>VLOOKUP(B3313,[1]ПланКаз!A3298:S6602,19,0)</f>
        <v>Дана</v>
      </c>
      <c r="S3313" s="29">
        <v>4</v>
      </c>
      <c r="T3313" s="29">
        <v>47134</v>
      </c>
      <c r="U3313" s="29">
        <v>188536</v>
      </c>
      <c r="V3313" s="29">
        <v>211160.32000000001</v>
      </c>
      <c r="W3313" s="27"/>
      <c r="X3313" s="27" t="s">
        <v>64</v>
      </c>
      <c r="Y3313" s="27" t="s">
        <v>63</v>
      </c>
    </row>
    <row r="3314" spans="2:25" x14ac:dyDescent="0.2">
      <c r="B3314" s="27" t="s">
        <v>7085</v>
      </c>
      <c r="C3314" s="27" t="s">
        <v>57</v>
      </c>
      <c r="D3314" s="27" t="s">
        <v>5593</v>
      </c>
      <c r="E3314" s="27" t="str">
        <f>VLOOKUP(D3314,[1]ЕНС!A:E,2,FALSE)</f>
        <v>Бак</v>
      </c>
      <c r="F3314" s="27" t="str">
        <f>VLOOKUP(D3314,[1]ЕНС!A:E,3,FALSE)</f>
        <v>топливный, для грузового автомобиля, объемом более 100 л, но не более 110 л</v>
      </c>
      <c r="G3314" s="27" t="s">
        <v>7086</v>
      </c>
      <c r="H3314" s="27" t="s">
        <v>28</v>
      </c>
      <c r="I3314" s="27">
        <v>0</v>
      </c>
      <c r="J3314" s="27">
        <v>631010000</v>
      </c>
      <c r="K3314" s="27" t="str">
        <f>VLOOKUP(B3314,[1]ПланКаз!A3301:M6605,12,0)</f>
        <v>ҚР, ШҚО, Өскемен қ., Бажов көш., 10</v>
      </c>
      <c r="L3314" s="27" t="str">
        <f>VLOOKUP(B3314,[1]ПланКаз!A3299:M6603,13,0)</f>
        <v>Желтоқсан-Қантар</v>
      </c>
      <c r="M3314" s="27" t="str">
        <f>VLOOKUP(B3314,[1]ПланКаз!A3301:N6605,14,0)</f>
        <v>Шығыс-Қазақстан облысы, Өскемен қ.</v>
      </c>
      <c r="N3314" s="27" t="s">
        <v>60</v>
      </c>
      <c r="O3314" s="27" t="str">
        <f>VLOOKUP(B3314,[1]ПланКаз!A3300:P6604,16,0)</f>
        <v>жыл бойына өтінім бойынша</v>
      </c>
      <c r="P3314" s="27" t="s">
        <v>61</v>
      </c>
      <c r="Q3314" s="28" t="s">
        <v>480</v>
      </c>
      <c r="R3314" s="27" t="str">
        <f>VLOOKUP(B3314,[1]ПланКаз!A3299:S6603,19,0)</f>
        <v>Дана</v>
      </c>
      <c r="S3314" s="29">
        <v>1</v>
      </c>
      <c r="T3314" s="29">
        <v>104503</v>
      </c>
      <c r="U3314" s="29">
        <v>104503</v>
      </c>
      <c r="V3314" s="29">
        <v>117043.36</v>
      </c>
      <c r="W3314" s="27"/>
      <c r="X3314" s="27" t="s">
        <v>64</v>
      </c>
      <c r="Y3314" s="27" t="s">
        <v>63</v>
      </c>
    </row>
    <row r="3315" spans="2:25" x14ac:dyDescent="0.2">
      <c r="B3315" s="27" t="s">
        <v>7087</v>
      </c>
      <c r="C3315" s="27" t="s">
        <v>57</v>
      </c>
      <c r="D3315" s="27" t="s">
        <v>5718</v>
      </c>
      <c r="E3315" s="27" t="str">
        <f>VLOOKUP(D3315,[1]ЕНС!A:E,2,FALSE)</f>
        <v>Кольцо осевого смещения</v>
      </c>
      <c r="F3315" s="27" t="str">
        <f>VLOOKUP(D3315,[1]ЕНС!A:E,3,FALSE)</f>
        <v>для грузового автомобиля</v>
      </c>
      <c r="G3315" s="27" t="s">
        <v>7088</v>
      </c>
      <c r="H3315" s="27" t="s">
        <v>28</v>
      </c>
      <c r="I3315" s="27">
        <v>0</v>
      </c>
      <c r="J3315" s="27">
        <v>631010000</v>
      </c>
      <c r="K3315" s="27" t="str">
        <f>VLOOKUP(B3315,[1]ПланКаз!A3302:M6606,12,0)</f>
        <v>ҚР, ШҚО, Өскемен қ., Бажов көш., 10</v>
      </c>
      <c r="L3315" s="27" t="str">
        <f>VLOOKUP(B3315,[1]ПланКаз!A3300:M6604,13,0)</f>
        <v>Желтоқсан-Қантар</v>
      </c>
      <c r="M3315" s="27" t="str">
        <f>VLOOKUP(B3315,[1]ПланКаз!A3302:N6606,14,0)</f>
        <v>Шығыс-Қазақстан облысы, Өскемен қ.</v>
      </c>
      <c r="N3315" s="27" t="s">
        <v>60</v>
      </c>
      <c r="O3315" s="27" t="str">
        <f>VLOOKUP(B3315,[1]ПланКаз!A3301:P6605,16,0)</f>
        <v>жыл бойына өтінім бойынша</v>
      </c>
      <c r="P3315" s="27" t="s">
        <v>61</v>
      </c>
      <c r="Q3315" s="28" t="s">
        <v>480</v>
      </c>
      <c r="R3315" s="27" t="str">
        <f>VLOOKUP(B3315,[1]ПланКаз!A3300:S6604,19,0)</f>
        <v>Комплект</v>
      </c>
      <c r="S3315" s="29">
        <v>3</v>
      </c>
      <c r="T3315" s="29">
        <v>2144</v>
      </c>
      <c r="U3315" s="29">
        <v>6432</v>
      </c>
      <c r="V3315" s="29">
        <v>7203.84</v>
      </c>
      <c r="W3315" s="27"/>
      <c r="X3315" s="27" t="s">
        <v>64</v>
      </c>
      <c r="Y3315" s="27" t="s">
        <v>63</v>
      </c>
    </row>
    <row r="3316" spans="2:25" x14ac:dyDescent="0.2">
      <c r="B3316" s="27" t="s">
        <v>7089</v>
      </c>
      <c r="C3316" s="27" t="s">
        <v>57</v>
      </c>
      <c r="D3316" s="27" t="s">
        <v>6563</v>
      </c>
      <c r="E3316" s="27" t="str">
        <f>VLOOKUP(D3316,[1]ЕНС!A:E,2,FALSE)</f>
        <v>Поршень</v>
      </c>
      <c r="F3316" s="27" t="str">
        <f>VLOOKUP(D3316,[1]ЕНС!A:E,3,FALSE)</f>
        <v>для двигателя внутреннего сгорания</v>
      </c>
      <c r="G3316" s="27" t="s">
        <v>7090</v>
      </c>
      <c r="H3316" s="27" t="s">
        <v>28</v>
      </c>
      <c r="I3316" s="27">
        <v>0</v>
      </c>
      <c r="J3316" s="27">
        <v>631010000</v>
      </c>
      <c r="K3316" s="27" t="str">
        <f>VLOOKUP(B3316,[1]ПланКаз!A3303:M6607,12,0)</f>
        <v>ҚР, ШҚО, Өскемен қ., Бажов көш., 10</v>
      </c>
      <c r="L3316" s="27" t="str">
        <f>VLOOKUP(B3316,[1]ПланКаз!A3301:M6605,13,0)</f>
        <v>Желтоқсан-Қантар</v>
      </c>
      <c r="M3316" s="27" t="str">
        <f>VLOOKUP(B3316,[1]ПланКаз!A3303:N6607,14,0)</f>
        <v>Шығыс-Қазақстан облысы, Өскемен қ.</v>
      </c>
      <c r="N3316" s="27" t="s">
        <v>60</v>
      </c>
      <c r="O3316" s="27" t="str">
        <f>VLOOKUP(B3316,[1]ПланКаз!A3302:P6606,16,0)</f>
        <v>жыл бойына өтінім бойынша</v>
      </c>
      <c r="P3316" s="27" t="s">
        <v>61</v>
      </c>
      <c r="Q3316" s="28" t="s">
        <v>480</v>
      </c>
      <c r="R3316" s="27" t="str">
        <f>VLOOKUP(B3316,[1]ПланКаз!A3301:S6605,19,0)</f>
        <v>Дана</v>
      </c>
      <c r="S3316" s="29">
        <v>16</v>
      </c>
      <c r="T3316" s="29">
        <v>4952</v>
      </c>
      <c r="U3316" s="29">
        <v>79232</v>
      </c>
      <c r="V3316" s="29">
        <v>88739.839999999997</v>
      </c>
      <c r="W3316" s="27"/>
      <c r="X3316" s="27" t="s">
        <v>64</v>
      </c>
      <c r="Y3316" s="27" t="s">
        <v>63</v>
      </c>
    </row>
    <row r="3317" spans="2:25" x14ac:dyDescent="0.2">
      <c r="B3317" s="27" t="s">
        <v>7091</v>
      </c>
      <c r="C3317" s="27" t="s">
        <v>57</v>
      </c>
      <c r="D3317" s="27" t="s">
        <v>5709</v>
      </c>
      <c r="E3317" s="27" t="str">
        <f>VLOOKUP(D3317,[1]ЕНС!A:E,2,FALSE)</f>
        <v>Колодка</v>
      </c>
      <c r="F3317" s="27" t="str">
        <f>VLOOKUP(D3317,[1]ЕНС!A:E,3,FALSE)</f>
        <v>тормозная, для грузового автомобиля, передняя</v>
      </c>
      <c r="G3317" s="27" t="s">
        <v>7092</v>
      </c>
      <c r="H3317" s="27" t="s">
        <v>28</v>
      </c>
      <c r="I3317" s="27">
        <v>0</v>
      </c>
      <c r="J3317" s="27">
        <v>631010000</v>
      </c>
      <c r="K3317" s="27" t="str">
        <f>VLOOKUP(B3317,[1]ПланКаз!A3304:M6608,12,0)</f>
        <v>ҚР, ШҚО, Өскемен қ., Бажов көш., 10</v>
      </c>
      <c r="L3317" s="27" t="str">
        <f>VLOOKUP(B3317,[1]ПланКаз!A3302:M6606,13,0)</f>
        <v>Желтоқсан-Қантар</v>
      </c>
      <c r="M3317" s="27" t="str">
        <f>VLOOKUP(B3317,[1]ПланКаз!A3304:N6608,14,0)</f>
        <v>Шығыс-Қазақстан облысы, Өскемен қ.</v>
      </c>
      <c r="N3317" s="27" t="s">
        <v>60</v>
      </c>
      <c r="O3317" s="27" t="str">
        <f>VLOOKUP(B3317,[1]ПланКаз!A3303:P6607,16,0)</f>
        <v>жыл бойына өтінім бойынша</v>
      </c>
      <c r="P3317" s="27" t="s">
        <v>61</v>
      </c>
      <c r="Q3317" s="28" t="s">
        <v>480</v>
      </c>
      <c r="R3317" s="27" t="str">
        <f>VLOOKUP(B3317,[1]ПланКаз!A3302:S6606,19,0)</f>
        <v>Дана</v>
      </c>
      <c r="S3317" s="29">
        <v>2</v>
      </c>
      <c r="T3317" s="29">
        <v>9612</v>
      </c>
      <c r="U3317" s="29">
        <v>19224</v>
      </c>
      <c r="V3317" s="29">
        <v>21530.880000000001</v>
      </c>
      <c r="W3317" s="27"/>
      <c r="X3317" s="27" t="s">
        <v>64</v>
      </c>
      <c r="Y3317" s="27" t="s">
        <v>63</v>
      </c>
    </row>
    <row r="3318" spans="2:25" x14ac:dyDescent="0.2">
      <c r="B3318" s="27" t="s">
        <v>7093</v>
      </c>
      <c r="C3318" s="27" t="s">
        <v>57</v>
      </c>
      <c r="D3318" s="27" t="s">
        <v>5786</v>
      </c>
      <c r="E3318" s="27" t="str">
        <f>VLOOKUP(D3318,[1]ЕНС!A:E,2,FALSE)</f>
        <v>Радиатор</v>
      </c>
      <c r="F3318" s="27" t="str">
        <f>VLOOKUP(D3318,[1]ЕНС!A:E,3,FALSE)</f>
        <v>для грузового автомобиля, системы охлаждения</v>
      </c>
      <c r="G3318" s="27" t="s">
        <v>7094</v>
      </c>
      <c r="H3318" s="27" t="s">
        <v>28</v>
      </c>
      <c r="I3318" s="27">
        <v>0</v>
      </c>
      <c r="J3318" s="27">
        <v>631010000</v>
      </c>
      <c r="K3318" s="27" t="str">
        <f>VLOOKUP(B3318,[1]ПланКаз!A3305:M6609,12,0)</f>
        <v>ҚР, ШҚО, Өскемен қ., Бажов көш., 10</v>
      </c>
      <c r="L3318" s="27" t="str">
        <f>VLOOKUP(B3318,[1]ПланКаз!A3303:M6607,13,0)</f>
        <v>Желтоқсан-Қантар</v>
      </c>
      <c r="M3318" s="27" t="str">
        <f>VLOOKUP(B3318,[1]ПланКаз!A3305:N6609,14,0)</f>
        <v>Шығыс-Қазақстан облысы, Өскемен қ.</v>
      </c>
      <c r="N3318" s="27" t="s">
        <v>60</v>
      </c>
      <c r="O3318" s="27" t="str">
        <f>VLOOKUP(B3318,[1]ПланКаз!A3304:P6608,16,0)</f>
        <v>жыл бойына өтінім бойынша</v>
      </c>
      <c r="P3318" s="27" t="s">
        <v>61</v>
      </c>
      <c r="Q3318" s="28" t="s">
        <v>480</v>
      </c>
      <c r="R3318" s="27" t="str">
        <f>VLOOKUP(B3318,[1]ПланКаз!A3303:S6607,19,0)</f>
        <v>Дана</v>
      </c>
      <c r="S3318" s="29">
        <v>2</v>
      </c>
      <c r="T3318" s="29">
        <v>90958</v>
      </c>
      <c r="U3318" s="29">
        <v>181916</v>
      </c>
      <c r="V3318" s="29">
        <v>203745.92000000001</v>
      </c>
      <c r="W3318" s="27"/>
      <c r="X3318" s="27" t="s">
        <v>64</v>
      </c>
      <c r="Y3318" s="27" t="s">
        <v>63</v>
      </c>
    </row>
    <row r="3319" spans="2:25" x14ac:dyDescent="0.2">
      <c r="B3319" s="27" t="s">
        <v>7095</v>
      </c>
      <c r="C3319" s="27" t="s">
        <v>57</v>
      </c>
      <c r="D3319" s="27" t="s">
        <v>5475</v>
      </c>
      <c r="E3319" s="27" t="str">
        <f>VLOOKUP(D3319,[1]ЕНС!A:E,2,FALSE)</f>
        <v>Группа контактная</v>
      </c>
      <c r="F3319" s="27" t="str">
        <f>VLOOKUP(D3319,[1]ЕНС!A:E,3,FALSE)</f>
        <v>для грузового автомобиля, замка зажигания</v>
      </c>
      <c r="G3319" s="27" t="s">
        <v>7096</v>
      </c>
      <c r="H3319" s="27" t="s">
        <v>28</v>
      </c>
      <c r="I3319" s="27">
        <v>0</v>
      </c>
      <c r="J3319" s="27">
        <v>631010000</v>
      </c>
      <c r="K3319" s="27" t="str">
        <f>VLOOKUP(B3319,[1]ПланКаз!A3306:M6610,12,0)</f>
        <v>ҚР, ШҚО, Өскемен қ., Бажов көш., 10</v>
      </c>
      <c r="L3319" s="27" t="str">
        <f>VLOOKUP(B3319,[1]ПланКаз!A3304:M6608,13,0)</f>
        <v>Желтоқсан-Қантар</v>
      </c>
      <c r="M3319" s="27" t="str">
        <f>VLOOKUP(B3319,[1]ПланКаз!A3306:N6610,14,0)</f>
        <v>Шығыс-Қазақстан облысы, Өскемен қ.</v>
      </c>
      <c r="N3319" s="27" t="s">
        <v>60</v>
      </c>
      <c r="O3319" s="27" t="str">
        <f>VLOOKUP(B3319,[1]ПланКаз!A3305:P6609,16,0)</f>
        <v>жыл бойына өтінім бойынша</v>
      </c>
      <c r="P3319" s="27" t="s">
        <v>61</v>
      </c>
      <c r="Q3319" s="28" t="s">
        <v>480</v>
      </c>
      <c r="R3319" s="27" t="str">
        <f>VLOOKUP(B3319,[1]ПланКаз!A3304:S6608,19,0)</f>
        <v>Комплект</v>
      </c>
      <c r="S3319" s="29">
        <v>17</v>
      </c>
      <c r="T3319" s="29">
        <v>637</v>
      </c>
      <c r="U3319" s="29">
        <v>10829</v>
      </c>
      <c r="V3319" s="29">
        <v>12128.48</v>
      </c>
      <c r="W3319" s="27"/>
      <c r="X3319" s="27" t="s">
        <v>64</v>
      </c>
      <c r="Y3319" s="27" t="s">
        <v>63</v>
      </c>
    </row>
    <row r="3320" spans="2:25" x14ac:dyDescent="0.2">
      <c r="B3320" s="27" t="s">
        <v>7097</v>
      </c>
      <c r="C3320" s="27" t="s">
        <v>57</v>
      </c>
      <c r="D3320" s="27" t="s">
        <v>7098</v>
      </c>
      <c r="E3320" s="27" t="str">
        <f>VLOOKUP(D3320,[1]ЕНС!A:E,2,FALSE)</f>
        <v>Вал</v>
      </c>
      <c r="F3320" s="27" t="str">
        <f>VLOOKUP(D3320,[1]ЕНС!A:E,3,FALSE)</f>
        <v>для насоса</v>
      </c>
      <c r="G3320" s="27" t="s">
        <v>7099</v>
      </c>
      <c r="H3320" s="27" t="s">
        <v>28</v>
      </c>
      <c r="I3320" s="27">
        <v>0</v>
      </c>
      <c r="J3320" s="27">
        <v>631010000</v>
      </c>
      <c r="K3320" s="27" t="str">
        <f>VLOOKUP(B3320,[1]ПланКаз!A3307:M6611,12,0)</f>
        <v>ҚР, ШҚО, Өскемен қ., Бажов көш., 10</v>
      </c>
      <c r="L3320" s="27" t="str">
        <f>VLOOKUP(B3320,[1]ПланКаз!A3305:M6609,13,0)</f>
        <v>Желтоқсан-Қантар</v>
      </c>
      <c r="M3320" s="27" t="str">
        <f>VLOOKUP(B3320,[1]ПланКаз!A3307:N6611,14,0)</f>
        <v>Шығыс-Қазақстан облысы, Өскемен қ.</v>
      </c>
      <c r="N3320" s="27" t="s">
        <v>60</v>
      </c>
      <c r="O3320" s="27" t="str">
        <f>VLOOKUP(B3320,[1]ПланКаз!A3306:P6610,16,0)</f>
        <v>жыл бойына өтінім бойынша</v>
      </c>
      <c r="P3320" s="27" t="s">
        <v>61</v>
      </c>
      <c r="Q3320" s="28" t="s">
        <v>480</v>
      </c>
      <c r="R3320" s="27" t="str">
        <f>VLOOKUP(B3320,[1]ПланКаз!A3305:S6609,19,0)</f>
        <v>Дана</v>
      </c>
      <c r="S3320" s="29">
        <v>3</v>
      </c>
      <c r="T3320" s="29">
        <v>7507</v>
      </c>
      <c r="U3320" s="29">
        <v>22521</v>
      </c>
      <c r="V3320" s="29">
        <v>25223.52</v>
      </c>
      <c r="W3320" s="27"/>
      <c r="X3320" s="27" t="s">
        <v>64</v>
      </c>
      <c r="Y3320" s="27" t="s">
        <v>63</v>
      </c>
    </row>
    <row r="3321" spans="2:25" x14ac:dyDescent="0.2">
      <c r="B3321" s="27" t="s">
        <v>7100</v>
      </c>
      <c r="C3321" s="27" t="s">
        <v>57</v>
      </c>
      <c r="D3321" s="27" t="s">
        <v>6404</v>
      </c>
      <c r="E3321" s="27" t="str">
        <f>VLOOKUP(D3321,[1]ЕНС!A:E,2,FALSE)</f>
        <v>Вариатор</v>
      </c>
      <c r="F3321" s="27" t="str">
        <f>VLOOKUP(D3321,[1]ЕНС!A:E,3,FALSE)</f>
        <v>напряжения, для легкового автомобиля</v>
      </c>
      <c r="G3321" s="27" t="s">
        <v>7101</v>
      </c>
      <c r="H3321" s="27" t="s">
        <v>28</v>
      </c>
      <c r="I3321" s="27">
        <v>0</v>
      </c>
      <c r="J3321" s="27">
        <v>631010000</v>
      </c>
      <c r="K3321" s="27" t="str">
        <f>VLOOKUP(B3321,[1]ПланКаз!A3308:M6612,12,0)</f>
        <v>ҚР, ШҚО, Өскемен қ., Бажов көш., 10</v>
      </c>
      <c r="L3321" s="27" t="str">
        <f>VLOOKUP(B3321,[1]ПланКаз!A3306:M6610,13,0)</f>
        <v>Желтоқсан-Қантар</v>
      </c>
      <c r="M3321" s="27" t="str">
        <f>VLOOKUP(B3321,[1]ПланКаз!A3308:N6612,14,0)</f>
        <v>Шығыс-Қазақстан облысы, Өскемен қ.</v>
      </c>
      <c r="N3321" s="27" t="s">
        <v>60</v>
      </c>
      <c r="O3321" s="27" t="str">
        <f>VLOOKUP(B3321,[1]ПланКаз!A3307:P6611,16,0)</f>
        <v>жыл бойына өтінім бойынша</v>
      </c>
      <c r="P3321" s="27" t="s">
        <v>61</v>
      </c>
      <c r="Q3321" s="28" t="s">
        <v>480</v>
      </c>
      <c r="R3321" s="27" t="str">
        <f>VLOOKUP(B3321,[1]ПланКаз!A3306:S6610,19,0)</f>
        <v>Дана</v>
      </c>
      <c r="S3321" s="29">
        <v>3</v>
      </c>
      <c r="T3321" s="29">
        <v>2417</v>
      </c>
      <c r="U3321" s="29">
        <v>7251</v>
      </c>
      <c r="V3321" s="29">
        <v>8121.12</v>
      </c>
      <c r="W3321" s="27"/>
      <c r="X3321" s="27" t="s">
        <v>64</v>
      </c>
      <c r="Y3321" s="27" t="s">
        <v>63</v>
      </c>
    </row>
    <row r="3322" spans="2:25" x14ac:dyDescent="0.2">
      <c r="B3322" s="27" t="s">
        <v>7102</v>
      </c>
      <c r="C3322" s="27" t="s">
        <v>57</v>
      </c>
      <c r="D3322" s="27" t="s">
        <v>5921</v>
      </c>
      <c r="E3322" s="27" t="str">
        <f>VLOOKUP(D3322,[1]ЕНС!A:E,2,FALSE)</f>
        <v>Накладка</v>
      </c>
      <c r="F3322" s="27" t="str">
        <f>VLOOKUP(D3322,[1]ЕНС!A:E,3,FALSE)</f>
        <v>диска сцепления, для грузового автомобиля</v>
      </c>
      <c r="G3322" s="27" t="s">
        <v>7103</v>
      </c>
      <c r="H3322" s="27" t="s">
        <v>28</v>
      </c>
      <c r="I3322" s="27">
        <v>0</v>
      </c>
      <c r="J3322" s="27">
        <v>631010000</v>
      </c>
      <c r="K3322" s="27" t="str">
        <f>VLOOKUP(B3322,[1]ПланКаз!A3309:M6613,12,0)</f>
        <v>ҚР, ШҚО, Өскемен қ., Бажов көш., 10</v>
      </c>
      <c r="L3322" s="27" t="str">
        <f>VLOOKUP(B3322,[1]ПланКаз!A3307:M6611,13,0)</f>
        <v>Желтоқсан-Қантар</v>
      </c>
      <c r="M3322" s="27" t="str">
        <f>VLOOKUP(B3322,[1]ПланКаз!A3309:N6613,14,0)</f>
        <v>Шығыс-Қазақстан облысы, Өскемен қ.</v>
      </c>
      <c r="N3322" s="27" t="s">
        <v>60</v>
      </c>
      <c r="O3322" s="27" t="str">
        <f>VLOOKUP(B3322,[1]ПланКаз!A3308:P6612,16,0)</f>
        <v>жыл бойына өтінім бойынша</v>
      </c>
      <c r="P3322" s="27" t="s">
        <v>61</v>
      </c>
      <c r="Q3322" s="28" t="s">
        <v>480</v>
      </c>
      <c r="R3322" s="27" t="str">
        <f>VLOOKUP(B3322,[1]ПланКаз!A3307:S6611,19,0)</f>
        <v>Дана</v>
      </c>
      <c r="S3322" s="29">
        <v>19</v>
      </c>
      <c r="T3322" s="29">
        <v>1350</v>
      </c>
      <c r="U3322" s="29">
        <v>25650</v>
      </c>
      <c r="V3322" s="29">
        <v>28728</v>
      </c>
      <c r="W3322" s="27"/>
      <c r="X3322" s="27" t="s">
        <v>64</v>
      </c>
      <c r="Y3322" s="27" t="s">
        <v>63</v>
      </c>
    </row>
    <row r="3323" spans="2:25" x14ac:dyDescent="0.2">
      <c r="B3323" s="27" t="s">
        <v>7104</v>
      </c>
      <c r="C3323" s="27" t="s">
        <v>57</v>
      </c>
      <c r="D3323" s="27" t="s">
        <v>5625</v>
      </c>
      <c r="E3323" s="27" t="str">
        <f>VLOOKUP(D3323,[1]ЕНС!A:E,2,FALSE)</f>
        <v>Накладка</v>
      </c>
      <c r="F3323" s="27" t="str">
        <f>VLOOKUP(D3323,[1]ЕНС!A:E,3,FALSE)</f>
        <v>тормозной колодки, для грузового автомобиля</v>
      </c>
      <c r="G3323" s="27" t="s">
        <v>7105</v>
      </c>
      <c r="H3323" s="27" t="s">
        <v>28</v>
      </c>
      <c r="I3323" s="27">
        <v>0</v>
      </c>
      <c r="J3323" s="27">
        <v>631010000</v>
      </c>
      <c r="K3323" s="27" t="str">
        <f>VLOOKUP(B3323,[1]ПланКаз!A3310:M6614,12,0)</f>
        <v>ҚР, ШҚО, Өскемен қ., Бажов көш., 10</v>
      </c>
      <c r="L3323" s="27" t="str">
        <f>VLOOKUP(B3323,[1]ПланКаз!A3308:M6612,13,0)</f>
        <v>Желтоқсан-Қантар</v>
      </c>
      <c r="M3323" s="27" t="str">
        <f>VLOOKUP(B3323,[1]ПланКаз!A3310:N6614,14,0)</f>
        <v>Шығыс-Қазақстан облысы, Өскемен қ.</v>
      </c>
      <c r="N3323" s="27" t="s">
        <v>60</v>
      </c>
      <c r="O3323" s="27" t="str">
        <f>VLOOKUP(B3323,[1]ПланКаз!A3309:P6613,16,0)</f>
        <v>жыл бойына өтінім бойынша</v>
      </c>
      <c r="P3323" s="27" t="s">
        <v>61</v>
      </c>
      <c r="Q3323" s="28" t="s">
        <v>480</v>
      </c>
      <c r="R3323" s="27" t="str">
        <f>VLOOKUP(B3323,[1]ПланКаз!A3308:S6612,19,0)</f>
        <v>Дана</v>
      </c>
      <c r="S3323" s="29">
        <v>60</v>
      </c>
      <c r="T3323" s="29">
        <v>1190</v>
      </c>
      <c r="U3323" s="29">
        <v>71400</v>
      </c>
      <c r="V3323" s="29">
        <v>79968</v>
      </c>
      <c r="W3323" s="27"/>
      <c r="X3323" s="27" t="s">
        <v>64</v>
      </c>
      <c r="Y3323" s="27" t="s">
        <v>63</v>
      </c>
    </row>
    <row r="3324" spans="2:25" x14ac:dyDescent="0.2">
      <c r="B3324" s="27" t="s">
        <v>7106</v>
      </c>
      <c r="C3324" s="27" t="s">
        <v>57</v>
      </c>
      <c r="D3324" s="27" t="s">
        <v>5628</v>
      </c>
      <c r="E3324" s="27" t="str">
        <f>VLOOKUP(D3324,[1]ЕНС!A:E,2,FALSE)</f>
        <v>Насос водяной</v>
      </c>
      <c r="F3324" s="27" t="str">
        <f>VLOOKUP(D3324,[1]ЕНС!A:E,3,FALSE)</f>
        <v>для грузового автомобиля</v>
      </c>
      <c r="G3324" s="27" t="s">
        <v>7107</v>
      </c>
      <c r="H3324" s="27" t="s">
        <v>28</v>
      </c>
      <c r="I3324" s="27">
        <v>0</v>
      </c>
      <c r="J3324" s="27">
        <v>631010000</v>
      </c>
      <c r="K3324" s="27" t="str">
        <f>VLOOKUP(B3324,[1]ПланКаз!A3311:M6615,12,0)</f>
        <v>ҚР, ШҚО, Өскемен қ., Бажов көш., 10</v>
      </c>
      <c r="L3324" s="27" t="str">
        <f>VLOOKUP(B3324,[1]ПланКаз!A3309:M6613,13,0)</f>
        <v>Желтоқсан-Қантар</v>
      </c>
      <c r="M3324" s="27" t="str">
        <f>VLOOKUP(B3324,[1]ПланКаз!A3311:N6615,14,0)</f>
        <v>Шығыс-Қазақстан облысы, Өскемен қ.</v>
      </c>
      <c r="N3324" s="27" t="s">
        <v>60</v>
      </c>
      <c r="O3324" s="27" t="str">
        <f>VLOOKUP(B3324,[1]ПланКаз!A3310:P6614,16,0)</f>
        <v>жыл бойына өтінім бойынша</v>
      </c>
      <c r="P3324" s="27" t="s">
        <v>61</v>
      </c>
      <c r="Q3324" s="28" t="s">
        <v>480</v>
      </c>
      <c r="R3324" s="27" t="str">
        <f>VLOOKUP(B3324,[1]ПланКаз!A3309:S6613,19,0)</f>
        <v>Дана</v>
      </c>
      <c r="S3324" s="29">
        <v>9</v>
      </c>
      <c r="T3324" s="29">
        <v>47232</v>
      </c>
      <c r="U3324" s="29">
        <v>425088</v>
      </c>
      <c r="V3324" s="29">
        <v>476098.56</v>
      </c>
      <c r="W3324" s="27"/>
      <c r="X3324" s="27" t="s">
        <v>64</v>
      </c>
      <c r="Y3324" s="27" t="s">
        <v>63</v>
      </c>
    </row>
    <row r="3325" spans="2:25" x14ac:dyDescent="0.2">
      <c r="B3325" s="27" t="s">
        <v>7108</v>
      </c>
      <c r="C3325" s="27" t="s">
        <v>57</v>
      </c>
      <c r="D3325" s="27" t="s">
        <v>6428</v>
      </c>
      <c r="E3325" s="27" t="str">
        <f>VLOOKUP(D3325,[1]ЕНС!A:E,2,FALSE)</f>
        <v>Палец поршневой</v>
      </c>
      <c r="F3325" s="27" t="str">
        <f>VLOOKUP(D3325,[1]ЕНС!A:E,3,FALSE)</f>
        <v>для карбюраторного двигателя, для легкового автомобиля</v>
      </c>
      <c r="G3325" s="27" t="s">
        <v>7109</v>
      </c>
      <c r="H3325" s="27" t="s">
        <v>28</v>
      </c>
      <c r="I3325" s="27">
        <v>0</v>
      </c>
      <c r="J3325" s="27">
        <v>631010000</v>
      </c>
      <c r="K3325" s="27" t="str">
        <f>VLOOKUP(B3325,[1]ПланКаз!A3312:M6616,12,0)</f>
        <v>ҚР, ШҚО, Өскемен қ., Бажов көш., 10</v>
      </c>
      <c r="L3325" s="27" t="str">
        <f>VLOOKUP(B3325,[1]ПланКаз!A3310:M6614,13,0)</f>
        <v>Желтоқсан-Қантар</v>
      </c>
      <c r="M3325" s="27" t="str">
        <f>VLOOKUP(B3325,[1]ПланКаз!A3312:N6616,14,0)</f>
        <v>Шығыс-Қазақстан облысы, Өскемен қ.</v>
      </c>
      <c r="N3325" s="27" t="s">
        <v>60</v>
      </c>
      <c r="O3325" s="27" t="str">
        <f>VLOOKUP(B3325,[1]ПланКаз!A3311:P6615,16,0)</f>
        <v>жыл бойына өтінім бойынша</v>
      </c>
      <c r="P3325" s="27" t="s">
        <v>61</v>
      </c>
      <c r="Q3325" s="28" t="s">
        <v>480</v>
      </c>
      <c r="R3325" s="27" t="str">
        <f>VLOOKUP(B3325,[1]ПланКаз!A3310:S6614,19,0)</f>
        <v>Дана</v>
      </c>
      <c r="S3325" s="29">
        <v>16</v>
      </c>
      <c r="T3325" s="29">
        <v>1019</v>
      </c>
      <c r="U3325" s="29">
        <v>16304</v>
      </c>
      <c r="V3325" s="29">
        <v>18260.48</v>
      </c>
      <c r="W3325" s="27"/>
      <c r="X3325" s="27" t="s">
        <v>64</v>
      </c>
      <c r="Y3325" s="27" t="s">
        <v>63</v>
      </c>
    </row>
    <row r="3326" spans="2:25" x14ac:dyDescent="0.2">
      <c r="B3326" s="27" t="s">
        <v>7110</v>
      </c>
      <c r="C3326" s="27" t="s">
        <v>57</v>
      </c>
      <c r="D3326" s="27" t="s">
        <v>5639</v>
      </c>
      <c r="E3326" s="27" t="str">
        <f>VLOOKUP(D3326,[1]ЕНС!A:E,2,FALSE)</f>
        <v>Патрубок</v>
      </c>
      <c r="F3326" s="27" t="str">
        <f>VLOOKUP(D3326,[1]ЕНС!A:E,3,FALSE)</f>
        <v>радиатора, для грузового автомобиля, верхний подводящий</v>
      </c>
      <c r="G3326" s="27" t="s">
        <v>7111</v>
      </c>
      <c r="H3326" s="27" t="s">
        <v>28</v>
      </c>
      <c r="I3326" s="27">
        <v>0</v>
      </c>
      <c r="J3326" s="27">
        <v>631010000</v>
      </c>
      <c r="K3326" s="27" t="str">
        <f>VLOOKUP(B3326,[1]ПланКаз!A3313:M6617,12,0)</f>
        <v>ҚР, ШҚО, Өскемен қ., Бажов көш., 10</v>
      </c>
      <c r="L3326" s="27" t="str">
        <f>VLOOKUP(B3326,[1]ПланКаз!A3311:M6615,13,0)</f>
        <v>Желтоқсан-Қантар</v>
      </c>
      <c r="M3326" s="27" t="str">
        <f>VLOOKUP(B3326,[1]ПланКаз!A3313:N6617,14,0)</f>
        <v>Шығыс-Қазақстан облысы, Өскемен қ.</v>
      </c>
      <c r="N3326" s="27" t="s">
        <v>60</v>
      </c>
      <c r="O3326" s="27" t="str">
        <f>VLOOKUP(B3326,[1]ПланКаз!A3312:P6616,16,0)</f>
        <v>жыл бойына өтінім бойынша</v>
      </c>
      <c r="P3326" s="27" t="s">
        <v>61</v>
      </c>
      <c r="Q3326" s="28" t="s">
        <v>480</v>
      </c>
      <c r="R3326" s="27" t="str">
        <f>VLOOKUP(B3326,[1]ПланКаз!A3311:S6615,19,0)</f>
        <v>Дана</v>
      </c>
      <c r="S3326" s="29">
        <v>12</v>
      </c>
      <c r="T3326" s="29">
        <v>1104</v>
      </c>
      <c r="U3326" s="29">
        <v>13248</v>
      </c>
      <c r="V3326" s="29">
        <v>14837.76</v>
      </c>
      <c r="W3326" s="27"/>
      <c r="X3326" s="27" t="s">
        <v>64</v>
      </c>
      <c r="Y3326" s="27" t="s">
        <v>63</v>
      </c>
    </row>
    <row r="3327" spans="2:25" x14ac:dyDescent="0.2">
      <c r="B3327" s="27" t="s">
        <v>7112</v>
      </c>
      <c r="C3327" s="27" t="s">
        <v>57</v>
      </c>
      <c r="D3327" s="27" t="s">
        <v>5555</v>
      </c>
      <c r="E3327" s="27" t="str">
        <f>VLOOKUP(D3327,[1]ЕНС!A:E,2,FALSE)</f>
        <v>Подушка</v>
      </c>
      <c r="F3327" s="27" t="str">
        <f>VLOOKUP(D3327,[1]ЕНС!A:E,3,FALSE)</f>
        <v>опоры двигателя, для грузового автомобиля</v>
      </c>
      <c r="G3327" s="27" t="s">
        <v>7113</v>
      </c>
      <c r="H3327" s="27" t="s">
        <v>28</v>
      </c>
      <c r="I3327" s="27">
        <v>0</v>
      </c>
      <c r="J3327" s="27">
        <v>631010000</v>
      </c>
      <c r="K3327" s="27" t="str">
        <f>VLOOKUP(B3327,[1]ПланКаз!A3314:M6618,12,0)</f>
        <v>ҚР, ШҚО, Өскемен қ., Бажов көш., 10</v>
      </c>
      <c r="L3327" s="27" t="str">
        <f>VLOOKUP(B3327,[1]ПланКаз!A3312:M6616,13,0)</f>
        <v>Желтоқсан-Қантар</v>
      </c>
      <c r="M3327" s="27" t="str">
        <f>VLOOKUP(B3327,[1]ПланКаз!A3314:N6618,14,0)</f>
        <v>Шығыс-Қазақстан облысы, Өскемен қ.</v>
      </c>
      <c r="N3327" s="27" t="s">
        <v>60</v>
      </c>
      <c r="O3327" s="27" t="str">
        <f>VLOOKUP(B3327,[1]ПланКаз!A3313:P6617,16,0)</f>
        <v>жыл бойына өтінім бойынша</v>
      </c>
      <c r="P3327" s="27" t="s">
        <v>61</v>
      </c>
      <c r="Q3327" s="28" t="s">
        <v>480</v>
      </c>
      <c r="R3327" s="27" t="str">
        <f>VLOOKUP(B3327,[1]ПланКаз!A3312:S6616,19,0)</f>
        <v>Дана</v>
      </c>
      <c r="S3327" s="29">
        <v>4</v>
      </c>
      <c r="T3327" s="29">
        <v>1173</v>
      </c>
      <c r="U3327" s="29">
        <v>4692</v>
      </c>
      <c r="V3327" s="29">
        <v>5255.04</v>
      </c>
      <c r="W3327" s="27"/>
      <c r="X3327" s="27" t="s">
        <v>64</v>
      </c>
      <c r="Y3327" s="27" t="s">
        <v>63</v>
      </c>
    </row>
    <row r="3328" spans="2:25" x14ac:dyDescent="0.2">
      <c r="B3328" s="27" t="s">
        <v>7114</v>
      </c>
      <c r="C3328" s="27" t="s">
        <v>57</v>
      </c>
      <c r="D3328" s="27" t="s">
        <v>5671</v>
      </c>
      <c r="E3328" s="27" t="str">
        <f>VLOOKUP(D3328,[1]ЕНС!A:E,2,FALSE)</f>
        <v>Вкладыш</v>
      </c>
      <c r="F3328" s="27" t="str">
        <f>VLOOKUP(D3328,[1]ЕНС!A:E,3,FALSE)</f>
        <v>для карбюраторного двигателя, для грузового автомобиля, коренной</v>
      </c>
      <c r="G3328" s="27" t="s">
        <v>7115</v>
      </c>
      <c r="H3328" s="27" t="s">
        <v>28</v>
      </c>
      <c r="I3328" s="27">
        <v>0</v>
      </c>
      <c r="J3328" s="27">
        <v>631010000</v>
      </c>
      <c r="K3328" s="27" t="str">
        <f>VLOOKUP(B3328,[1]ПланКаз!A3315:M6619,12,0)</f>
        <v>ҚР, ШҚО, Өскемен қ., Бажов көш., 10</v>
      </c>
      <c r="L3328" s="27" t="str">
        <f>VLOOKUP(B3328,[1]ПланКаз!A3313:M6617,13,0)</f>
        <v>Желтоқсан-Қантар</v>
      </c>
      <c r="M3328" s="27" t="str">
        <f>VLOOKUP(B3328,[1]ПланКаз!A3315:N6619,14,0)</f>
        <v>Шығыс-Қазақстан облысы, Өскемен қ.</v>
      </c>
      <c r="N3328" s="27" t="s">
        <v>60</v>
      </c>
      <c r="O3328" s="27" t="str">
        <f>VLOOKUP(B3328,[1]ПланКаз!A3314:P6618,16,0)</f>
        <v>жыл бойына өтінім бойынша</v>
      </c>
      <c r="P3328" s="27" t="s">
        <v>61</v>
      </c>
      <c r="Q3328" s="28" t="s">
        <v>480</v>
      </c>
      <c r="R3328" s="27" t="str">
        <f>VLOOKUP(B3328,[1]ПланКаз!A3313:S6617,19,0)</f>
        <v>Комплект</v>
      </c>
      <c r="S3328" s="29">
        <v>3</v>
      </c>
      <c r="T3328" s="29">
        <v>4285</v>
      </c>
      <c r="U3328" s="29">
        <v>12855</v>
      </c>
      <c r="V3328" s="29">
        <v>14397.6</v>
      </c>
      <c r="W3328" s="27"/>
      <c r="X3328" s="27" t="s">
        <v>64</v>
      </c>
      <c r="Y3328" s="27" t="s">
        <v>63</v>
      </c>
    </row>
    <row r="3329" spans="2:25" x14ac:dyDescent="0.2">
      <c r="B3329" s="27" t="s">
        <v>7116</v>
      </c>
      <c r="C3329" s="27" t="s">
        <v>57</v>
      </c>
      <c r="D3329" s="27" t="s">
        <v>5680</v>
      </c>
      <c r="E3329" s="27" t="str">
        <f>VLOOKUP(D3329,[1]ЕНС!A:E,2,FALSE)</f>
        <v>Втулка</v>
      </c>
      <c r="F3329" s="27" t="str">
        <f>VLOOKUP(D3329,[1]ЕНС!A:E,3,FALSE)</f>
        <v>для грузового автомобиля, для распределительного вала</v>
      </c>
      <c r="G3329" s="27" t="s">
        <v>7117</v>
      </c>
      <c r="H3329" s="27" t="s">
        <v>28</v>
      </c>
      <c r="I3329" s="27">
        <v>0</v>
      </c>
      <c r="J3329" s="27">
        <v>631010000</v>
      </c>
      <c r="K3329" s="27" t="str">
        <f>VLOOKUP(B3329,[1]ПланКаз!A3316:M6620,12,0)</f>
        <v>ҚР, ШҚО, Өскемен қ., Бажов көш., 10</v>
      </c>
      <c r="L3329" s="27" t="str">
        <f>VLOOKUP(B3329,[1]ПланКаз!A3314:M6618,13,0)</f>
        <v>Желтоқсан-Қантар</v>
      </c>
      <c r="M3329" s="27" t="str">
        <f>VLOOKUP(B3329,[1]ПланКаз!A3316:N6620,14,0)</f>
        <v>Шығыс-Қазақстан облысы, Өскемен қ.</v>
      </c>
      <c r="N3329" s="27" t="s">
        <v>60</v>
      </c>
      <c r="O3329" s="27" t="str">
        <f>VLOOKUP(B3329,[1]ПланКаз!A3315:P6619,16,0)</f>
        <v>жыл бойына өтінім бойынша</v>
      </c>
      <c r="P3329" s="27" t="s">
        <v>61</v>
      </c>
      <c r="Q3329" s="28" t="s">
        <v>480</v>
      </c>
      <c r="R3329" s="27" t="str">
        <f>VLOOKUP(B3329,[1]ПланКаз!A3314:S6618,19,0)</f>
        <v>Комплект</v>
      </c>
      <c r="S3329" s="29">
        <v>4</v>
      </c>
      <c r="T3329" s="29">
        <v>5988</v>
      </c>
      <c r="U3329" s="29">
        <v>23952</v>
      </c>
      <c r="V3329" s="29">
        <v>26826.240000000002</v>
      </c>
      <c r="W3329" s="27"/>
      <c r="X3329" s="27" t="s">
        <v>64</v>
      </c>
      <c r="Y3329" s="27" t="s">
        <v>63</v>
      </c>
    </row>
    <row r="3330" spans="2:25" x14ac:dyDescent="0.2">
      <c r="B3330" s="27" t="s">
        <v>7118</v>
      </c>
      <c r="C3330" s="27" t="s">
        <v>57</v>
      </c>
      <c r="D3330" s="27" t="s">
        <v>6023</v>
      </c>
      <c r="E3330" s="27" t="str">
        <f>VLOOKUP(D3330,[1]ЕНС!A:E,2,FALSE)</f>
        <v>Мост диодный</v>
      </c>
      <c r="F3330" s="27" t="str">
        <f>VLOOKUP(D3330,[1]ЕНС!A:E,3,FALSE)</f>
        <v>генератора, для специального и специализированного автомобиля, средней мощности</v>
      </c>
      <c r="G3330" s="27" t="s">
        <v>7119</v>
      </c>
      <c r="H3330" s="27" t="s">
        <v>28</v>
      </c>
      <c r="I3330" s="27">
        <v>0</v>
      </c>
      <c r="J3330" s="27">
        <v>631010000</v>
      </c>
      <c r="K3330" s="27" t="str">
        <f>VLOOKUP(B3330,[1]ПланКаз!A3317:M6621,12,0)</f>
        <v>ҚР, ШҚО, Өскемен қ., Бажов көш., 10</v>
      </c>
      <c r="L3330" s="27" t="str">
        <f>VLOOKUP(B3330,[1]ПланКаз!A3315:M6619,13,0)</f>
        <v>Желтоқсан-Қантар</v>
      </c>
      <c r="M3330" s="27" t="str">
        <f>VLOOKUP(B3330,[1]ПланКаз!A3317:N6621,14,0)</f>
        <v>Шығыс-Қазақстан облысы, Өскемен қ.</v>
      </c>
      <c r="N3330" s="27" t="s">
        <v>60</v>
      </c>
      <c r="O3330" s="27" t="str">
        <f>VLOOKUP(B3330,[1]ПланКаз!A3316:P6620,16,0)</f>
        <v>жыл бойына өтінім бойынша</v>
      </c>
      <c r="P3330" s="27" t="s">
        <v>61</v>
      </c>
      <c r="Q3330" s="28" t="s">
        <v>480</v>
      </c>
      <c r="R3330" s="27" t="str">
        <f>VLOOKUP(B3330,[1]ПланКаз!A3315:S6619,19,0)</f>
        <v>Дана</v>
      </c>
      <c r="S3330" s="29">
        <v>2</v>
      </c>
      <c r="T3330" s="29">
        <v>9856</v>
      </c>
      <c r="U3330" s="29">
        <v>19712</v>
      </c>
      <c r="V3330" s="29">
        <v>22077.439999999999</v>
      </c>
      <c r="W3330" s="27"/>
      <c r="X3330" s="27" t="s">
        <v>64</v>
      </c>
      <c r="Y3330" s="27" t="s">
        <v>63</v>
      </c>
    </row>
    <row r="3331" spans="2:25" x14ac:dyDescent="0.2">
      <c r="B3331" s="27" t="s">
        <v>7120</v>
      </c>
      <c r="C3331" s="27" t="s">
        <v>57</v>
      </c>
      <c r="D3331" s="27" t="s">
        <v>5712</v>
      </c>
      <c r="E3331" s="27" t="str">
        <f>VLOOKUP(D3331,[1]ЕНС!A:E,2,FALSE)</f>
        <v>Кольцо поршневое</v>
      </c>
      <c r="F3331" s="27" t="str">
        <f>VLOOKUP(D3331,[1]ЕНС!A:E,3,FALSE)</f>
        <v>для двигателя внутреннего сгорания</v>
      </c>
      <c r="G3331" s="27" t="s">
        <v>7121</v>
      </c>
      <c r="H3331" s="27" t="s">
        <v>28</v>
      </c>
      <c r="I3331" s="27">
        <v>0</v>
      </c>
      <c r="J3331" s="27">
        <v>631010000</v>
      </c>
      <c r="K3331" s="27" t="str">
        <f>VLOOKUP(B3331,[1]ПланКаз!A3318:M6622,12,0)</f>
        <v>ҚР, ШҚО, Өскемен қ., Бажов көш., 10</v>
      </c>
      <c r="L3331" s="27" t="str">
        <f>VLOOKUP(B3331,[1]ПланКаз!A3316:M6620,13,0)</f>
        <v>Желтоқсан-Қантар</v>
      </c>
      <c r="M3331" s="27" t="str">
        <f>VLOOKUP(B3331,[1]ПланКаз!A3318:N6622,14,0)</f>
        <v>Шығыс-Қазақстан облысы, Өскемен қ.</v>
      </c>
      <c r="N3331" s="27" t="s">
        <v>60</v>
      </c>
      <c r="O3331" s="27" t="str">
        <f>VLOOKUP(B3331,[1]ПланКаз!A3317:P6621,16,0)</f>
        <v>жыл бойына өтінім бойынша</v>
      </c>
      <c r="P3331" s="27" t="s">
        <v>61</v>
      </c>
      <c r="Q3331" s="28" t="s">
        <v>2783</v>
      </c>
      <c r="R3331" s="27" t="str">
        <f>VLOOKUP(B3331,[1]ПланКаз!A3316:S6620,19,0)</f>
        <v>Комплект</v>
      </c>
      <c r="S3331" s="29">
        <v>4</v>
      </c>
      <c r="T3331" s="29">
        <v>18886</v>
      </c>
      <c r="U3331" s="29">
        <v>75544</v>
      </c>
      <c r="V3331" s="29">
        <v>84609.279999999999</v>
      </c>
      <c r="W3331" s="27"/>
      <c r="X3331" s="27" t="s">
        <v>64</v>
      </c>
      <c r="Y3331" s="27" t="s">
        <v>63</v>
      </c>
    </row>
    <row r="3332" spans="2:25" x14ac:dyDescent="0.2">
      <c r="B3332" s="27" t="s">
        <v>7122</v>
      </c>
      <c r="C3332" s="27" t="s">
        <v>57</v>
      </c>
      <c r="D3332" s="27" t="s">
        <v>7123</v>
      </c>
      <c r="E3332" s="27" t="str">
        <f>VLOOKUP(D3332,[1]ЕНС!A:E,2,FALSE)</f>
        <v>Коммутатор</v>
      </c>
      <c r="F3332" s="27" t="str">
        <f>VLOOKUP(D3332,[1]ЕНС!A:E,3,FALSE)</f>
        <v>для карбюраторного двигателя, для грузового автомобиля</v>
      </c>
      <c r="G3332" s="27" t="s">
        <v>7124</v>
      </c>
      <c r="H3332" s="27" t="s">
        <v>28</v>
      </c>
      <c r="I3332" s="27">
        <v>0</v>
      </c>
      <c r="J3332" s="27">
        <v>631010000</v>
      </c>
      <c r="K3332" s="27" t="str">
        <f>VLOOKUP(B3332,[1]ПланКаз!A3319:M6623,12,0)</f>
        <v>ҚР, ШҚО, Өскемен қ., Бажов көш., 10</v>
      </c>
      <c r="L3332" s="27" t="str">
        <f>VLOOKUP(B3332,[1]ПланКаз!A3317:M6621,13,0)</f>
        <v>Желтоқсан-Қантар</v>
      </c>
      <c r="M3332" s="27" t="str">
        <f>VLOOKUP(B3332,[1]ПланКаз!A3319:N6623,14,0)</f>
        <v>Шығыс-Қазақстан облысы, Өскемен қ.</v>
      </c>
      <c r="N3332" s="27" t="s">
        <v>60</v>
      </c>
      <c r="O3332" s="27" t="str">
        <f>VLOOKUP(B3332,[1]ПланКаз!A3318:P6622,16,0)</f>
        <v>жыл бойына өтінім бойынша</v>
      </c>
      <c r="P3332" s="27" t="s">
        <v>61</v>
      </c>
      <c r="Q3332" s="28" t="s">
        <v>480</v>
      </c>
      <c r="R3332" s="27" t="str">
        <f>VLOOKUP(B3332,[1]ПланКаз!A3317:S6621,19,0)</f>
        <v>Дана</v>
      </c>
      <c r="S3332" s="29">
        <v>8</v>
      </c>
      <c r="T3332" s="29">
        <v>4541</v>
      </c>
      <c r="U3332" s="29">
        <v>36328</v>
      </c>
      <c r="V3332" s="29">
        <v>40687.360000000001</v>
      </c>
      <c r="W3332" s="27"/>
      <c r="X3332" s="27" t="s">
        <v>64</v>
      </c>
      <c r="Y3332" s="27" t="s">
        <v>63</v>
      </c>
    </row>
    <row r="3333" spans="2:25" x14ac:dyDescent="0.2">
      <c r="B3333" s="27" t="s">
        <v>7125</v>
      </c>
      <c r="C3333" s="27" t="s">
        <v>57</v>
      </c>
      <c r="D3333" s="27" t="s">
        <v>5740</v>
      </c>
      <c r="E3333" s="27" t="str">
        <f>VLOOKUP(D3333,[1]ЕНС!A:E,2,FALSE)</f>
        <v>Крестовина</v>
      </c>
      <c r="F3333" s="27" t="str">
        <f>VLOOKUP(D3333,[1]ЕНС!A:E,3,FALSE)</f>
        <v>карданного вала, для грузового автомобиля, с подшипниками и манжетами</v>
      </c>
      <c r="G3333" s="27" t="s">
        <v>7126</v>
      </c>
      <c r="H3333" s="27" t="s">
        <v>28</v>
      </c>
      <c r="I3333" s="27">
        <v>0</v>
      </c>
      <c r="J3333" s="27">
        <v>631010000</v>
      </c>
      <c r="K3333" s="27" t="str">
        <f>VLOOKUP(B3333,[1]ПланКаз!A3320:M6624,12,0)</f>
        <v>ҚР, ШҚО, Өскемен қ., Бажов көш., 10</v>
      </c>
      <c r="L3333" s="27" t="str">
        <f>VLOOKUP(B3333,[1]ПланКаз!A3318:M6622,13,0)</f>
        <v>Желтоқсан-Қантар</v>
      </c>
      <c r="M3333" s="27" t="str">
        <f>VLOOKUP(B3333,[1]ПланКаз!A3320:N6624,14,0)</f>
        <v>Шығыс-Қазақстан облысы, Өскемен қ.</v>
      </c>
      <c r="N3333" s="27" t="s">
        <v>60</v>
      </c>
      <c r="O3333" s="27" t="str">
        <f>VLOOKUP(B3333,[1]ПланКаз!A3319:P6623,16,0)</f>
        <v>жыл бойына өтінім бойынша</v>
      </c>
      <c r="P3333" s="27" t="s">
        <v>61</v>
      </c>
      <c r="Q3333" s="28" t="s">
        <v>480</v>
      </c>
      <c r="R3333" s="27" t="str">
        <f>VLOOKUP(B3333,[1]ПланКаз!A3318:S6622,19,0)</f>
        <v>Дана</v>
      </c>
      <c r="S3333" s="29">
        <v>41</v>
      </c>
      <c r="T3333" s="29">
        <v>3492</v>
      </c>
      <c r="U3333" s="29">
        <v>143172</v>
      </c>
      <c r="V3333" s="29">
        <v>160352.64000000001</v>
      </c>
      <c r="W3333" s="27"/>
      <c r="X3333" s="27" t="s">
        <v>64</v>
      </c>
      <c r="Y3333" s="27" t="s">
        <v>63</v>
      </c>
    </row>
    <row r="3334" spans="2:25" x14ac:dyDescent="0.2">
      <c r="B3334" s="27" t="s">
        <v>7127</v>
      </c>
      <c r="C3334" s="27" t="s">
        <v>57</v>
      </c>
      <c r="D3334" s="27" t="s">
        <v>5791</v>
      </c>
      <c r="E3334" s="27" t="str">
        <f>VLOOKUP(D3334,[1]ЕНС!A:E,2,FALSE)</f>
        <v>Распределитель зажигания</v>
      </c>
      <c r="F3334" s="27" t="str">
        <f>VLOOKUP(D3334,[1]ЕНС!A:E,3,FALSE)</f>
        <v>для грузового автомобиля, для автомобилей с рабочим объемом цилиндров более 3500 см3, но не более 3600 см3</v>
      </c>
      <c r="G3334" s="27" t="s">
        <v>7128</v>
      </c>
      <c r="H3334" s="27" t="s">
        <v>28</v>
      </c>
      <c r="I3334" s="27">
        <v>0</v>
      </c>
      <c r="J3334" s="27">
        <v>631010000</v>
      </c>
      <c r="K3334" s="27" t="str">
        <f>VLOOKUP(B3334,[1]ПланКаз!A3321:M6625,12,0)</f>
        <v>ҚР, ШҚО, Өскемен қ., Бажов көш., 10</v>
      </c>
      <c r="L3334" s="27" t="str">
        <f>VLOOKUP(B3334,[1]ПланКаз!A3319:M6623,13,0)</f>
        <v>Желтоқсан-Қантар</v>
      </c>
      <c r="M3334" s="27" t="str">
        <f>VLOOKUP(B3334,[1]ПланКаз!A3321:N6625,14,0)</f>
        <v>Шығыс-Қазақстан облысы, Өскемен қ.</v>
      </c>
      <c r="N3334" s="27" t="s">
        <v>60</v>
      </c>
      <c r="O3334" s="27" t="str">
        <f>VLOOKUP(B3334,[1]ПланКаз!A3320:P6624,16,0)</f>
        <v>жыл бойына өтінім бойынша</v>
      </c>
      <c r="P3334" s="27" t="s">
        <v>61</v>
      </c>
      <c r="Q3334" s="28" t="s">
        <v>480</v>
      </c>
      <c r="R3334" s="27" t="str">
        <f>VLOOKUP(B3334,[1]ПланКаз!A3319:S6623,19,0)</f>
        <v>Дана</v>
      </c>
      <c r="S3334" s="29">
        <v>8</v>
      </c>
      <c r="T3334" s="29">
        <v>17140</v>
      </c>
      <c r="U3334" s="29">
        <v>137120</v>
      </c>
      <c r="V3334" s="29">
        <v>153574.39999999999</v>
      </c>
      <c r="W3334" s="27"/>
      <c r="X3334" s="27" t="s">
        <v>64</v>
      </c>
      <c r="Y3334" s="27" t="s">
        <v>63</v>
      </c>
    </row>
    <row r="3335" spans="2:25" x14ac:dyDescent="0.2">
      <c r="B3335" s="27" t="s">
        <v>7129</v>
      </c>
      <c r="C3335" s="27" t="s">
        <v>57</v>
      </c>
      <c r="D3335" s="27" t="s">
        <v>5778</v>
      </c>
      <c r="E3335" s="27" t="str">
        <f>VLOOKUP(D3335,[1]ЕНС!A:E,2,FALSE)</f>
        <v>Комплект ремонтный</v>
      </c>
      <c r="F3335" s="27" t="str">
        <f>VLOOKUP(D3335,[1]ЕНС!A:E,3,FALSE)</f>
        <v>рулевого механизма, для грузового автомобиля</v>
      </c>
      <c r="G3335" s="27" t="s">
        <v>7130</v>
      </c>
      <c r="H3335" s="27" t="s">
        <v>28</v>
      </c>
      <c r="I3335" s="27">
        <v>0</v>
      </c>
      <c r="J3335" s="27">
        <v>631010000</v>
      </c>
      <c r="K3335" s="27" t="str">
        <f>VLOOKUP(B3335,[1]ПланКаз!A3322:M6626,12,0)</f>
        <v>ҚР, ШҚО, Өскемен қ., Бажов көш., 10</v>
      </c>
      <c r="L3335" s="27" t="str">
        <f>VLOOKUP(B3335,[1]ПланКаз!A3320:M6624,13,0)</f>
        <v>Желтоқсан-Қантар</v>
      </c>
      <c r="M3335" s="27" t="str">
        <f>VLOOKUP(B3335,[1]ПланКаз!A3322:N6626,14,0)</f>
        <v>Шығыс-Қазақстан облысы, Өскемен қ.</v>
      </c>
      <c r="N3335" s="27" t="s">
        <v>60</v>
      </c>
      <c r="O3335" s="27" t="str">
        <f>VLOOKUP(B3335,[1]ПланКаз!A3321:P6625,16,0)</f>
        <v>жыл бойына өтінім бойынша</v>
      </c>
      <c r="P3335" s="27" t="s">
        <v>61</v>
      </c>
      <c r="Q3335" s="28" t="s">
        <v>2783</v>
      </c>
      <c r="R3335" s="27" t="str">
        <f>VLOOKUP(B3335,[1]ПланКаз!A3320:S6624,19,0)</f>
        <v>Комплект</v>
      </c>
      <c r="S3335" s="29">
        <v>28</v>
      </c>
      <c r="T3335" s="29">
        <v>4195</v>
      </c>
      <c r="U3335" s="29">
        <v>117460</v>
      </c>
      <c r="V3335" s="29">
        <v>131555.20000000001</v>
      </c>
      <c r="W3335" s="27"/>
      <c r="X3335" s="27" t="s">
        <v>64</v>
      </c>
      <c r="Y3335" s="27" t="s">
        <v>63</v>
      </c>
    </row>
    <row r="3336" spans="2:25" x14ac:dyDescent="0.2">
      <c r="B3336" s="27" t="s">
        <v>7131</v>
      </c>
      <c r="C3336" s="27" t="s">
        <v>57</v>
      </c>
      <c r="D3336" s="27" t="s">
        <v>5984</v>
      </c>
      <c r="E3336" s="27" t="str">
        <f>VLOOKUP(D3336,[1]ЕНС!A:E,2,FALSE)</f>
        <v>Комплект ремонтный</v>
      </c>
      <c r="F3336" s="27" t="str">
        <f>VLOOKUP(D3336,[1]ЕНС!A:E,3,FALSE)</f>
        <v>ремкомплект, для насоса</v>
      </c>
      <c r="G3336" s="27" t="s">
        <v>7132</v>
      </c>
      <c r="H3336" s="27" t="s">
        <v>28</v>
      </c>
      <c r="I3336" s="27">
        <v>0</v>
      </c>
      <c r="J3336" s="27">
        <v>631010000</v>
      </c>
      <c r="K3336" s="27" t="str">
        <f>VLOOKUP(B3336,[1]ПланКаз!A3323:M6627,12,0)</f>
        <v>ҚР, ШҚО, Өскемен қ., Бажов көш., 10</v>
      </c>
      <c r="L3336" s="27" t="str">
        <f>VLOOKUP(B3336,[1]ПланКаз!A3321:M6625,13,0)</f>
        <v>Желтоқсан-Қантар</v>
      </c>
      <c r="M3336" s="27" t="str">
        <f>VLOOKUP(B3336,[1]ПланКаз!A3323:N6627,14,0)</f>
        <v>Шығыс-Қазақстан облысы, Өскемен қ.</v>
      </c>
      <c r="N3336" s="27" t="s">
        <v>60</v>
      </c>
      <c r="O3336" s="27" t="str">
        <f>VLOOKUP(B3336,[1]ПланКаз!A3322:P6626,16,0)</f>
        <v>жыл бойына өтінім бойынша</v>
      </c>
      <c r="P3336" s="27" t="s">
        <v>61</v>
      </c>
      <c r="Q3336" s="28" t="s">
        <v>2783</v>
      </c>
      <c r="R3336" s="27" t="str">
        <f>VLOOKUP(B3336,[1]ПланКаз!A3321:S6625,19,0)</f>
        <v>Комплект</v>
      </c>
      <c r="S3336" s="29">
        <v>6</v>
      </c>
      <c r="T3336" s="29">
        <v>189</v>
      </c>
      <c r="U3336" s="29">
        <v>1134</v>
      </c>
      <c r="V3336" s="29">
        <v>1270.08</v>
      </c>
      <c r="W3336" s="27"/>
      <c r="X3336" s="27" t="s">
        <v>64</v>
      </c>
      <c r="Y3336" s="27" t="s">
        <v>63</v>
      </c>
    </row>
    <row r="3337" spans="2:25" x14ac:dyDescent="0.2">
      <c r="B3337" s="27" t="s">
        <v>7133</v>
      </c>
      <c r="C3337" s="27" t="s">
        <v>57</v>
      </c>
      <c r="D3337" s="27" t="s">
        <v>6613</v>
      </c>
      <c r="E3337" s="27" t="str">
        <f>VLOOKUP(D3337,[1]ЕНС!A:E,2,FALSE)</f>
        <v>Комплект ремонтный</v>
      </c>
      <c r="F3337" s="27" t="str">
        <f>VLOOKUP(D3337,[1]ЕНС!A:E,3,FALSE)</f>
        <v>главного цилиндра сцепления, для легкового автомобиля</v>
      </c>
      <c r="G3337" s="27" t="s">
        <v>7134</v>
      </c>
      <c r="H3337" s="27" t="s">
        <v>28</v>
      </c>
      <c r="I3337" s="27">
        <v>0</v>
      </c>
      <c r="J3337" s="27">
        <v>631010000</v>
      </c>
      <c r="K3337" s="27" t="str">
        <f>VLOOKUP(B3337,[1]ПланКаз!A3324:M6628,12,0)</f>
        <v>ҚР, ШҚО, Өскемен қ., Бажов көш., 10</v>
      </c>
      <c r="L3337" s="27" t="str">
        <f>VLOOKUP(B3337,[1]ПланКаз!A3322:M6626,13,0)</f>
        <v>Желтоқсан-Қантар</v>
      </c>
      <c r="M3337" s="27" t="str">
        <f>VLOOKUP(B3337,[1]ПланКаз!A3324:N6628,14,0)</f>
        <v>Шығыс-Қазақстан облысы, Өскемен қ.</v>
      </c>
      <c r="N3337" s="27" t="s">
        <v>60</v>
      </c>
      <c r="O3337" s="27" t="str">
        <f>VLOOKUP(B3337,[1]ПланКаз!A3323:P6627,16,0)</f>
        <v>жыл бойына өтінім бойынша</v>
      </c>
      <c r="P3337" s="27" t="s">
        <v>61</v>
      </c>
      <c r="Q3337" s="28" t="s">
        <v>2783</v>
      </c>
      <c r="R3337" s="27" t="str">
        <f>VLOOKUP(B3337,[1]ПланКаз!A3322:S6626,19,0)</f>
        <v>Комплект</v>
      </c>
      <c r="S3337" s="29">
        <v>1</v>
      </c>
      <c r="T3337" s="29">
        <v>498</v>
      </c>
      <c r="U3337" s="29">
        <v>498</v>
      </c>
      <c r="V3337" s="29">
        <v>557.76</v>
      </c>
      <c r="W3337" s="27"/>
      <c r="X3337" s="27" t="s">
        <v>64</v>
      </c>
      <c r="Y3337" s="27" t="s">
        <v>63</v>
      </c>
    </row>
    <row r="3338" spans="2:25" x14ac:dyDescent="0.2">
      <c r="B3338" s="27" t="s">
        <v>7135</v>
      </c>
      <c r="C3338" s="27" t="s">
        <v>57</v>
      </c>
      <c r="D3338" s="27" t="s">
        <v>6163</v>
      </c>
      <c r="E3338" s="27" t="str">
        <f>VLOOKUP(D3338,[1]ЕНС!A:E,2,FALSE)</f>
        <v>Привод</v>
      </c>
      <c r="F3338" s="27" t="str">
        <f>VLOOKUP(D3338,[1]ЕНС!A:E,3,FALSE)</f>
        <v>для грузового автомобиля, статера с электромеханическим перемещением шестерни привода</v>
      </c>
      <c r="G3338" s="27" t="s">
        <v>7136</v>
      </c>
      <c r="H3338" s="27" t="s">
        <v>28</v>
      </c>
      <c r="I3338" s="27">
        <v>0</v>
      </c>
      <c r="J3338" s="27">
        <v>631010000</v>
      </c>
      <c r="K3338" s="27" t="str">
        <f>VLOOKUP(B3338,[1]ПланКаз!A3325:M6629,12,0)</f>
        <v>ҚР, ШҚО, Өскемен қ., Бажов көш., 10</v>
      </c>
      <c r="L3338" s="27" t="str">
        <f>VLOOKUP(B3338,[1]ПланКаз!A3323:M6627,13,0)</f>
        <v>Желтоқсан-Қантар</v>
      </c>
      <c r="M3338" s="27" t="str">
        <f>VLOOKUP(B3338,[1]ПланКаз!A3325:N6629,14,0)</f>
        <v>Шығыс-Қазақстан облысы, Өскемен қ.</v>
      </c>
      <c r="N3338" s="27" t="s">
        <v>60</v>
      </c>
      <c r="O3338" s="27" t="str">
        <f>VLOOKUP(B3338,[1]ПланКаз!A3324:P6628,16,0)</f>
        <v>жыл бойына өтінім бойынша</v>
      </c>
      <c r="P3338" s="27" t="s">
        <v>61</v>
      </c>
      <c r="Q3338" s="28" t="s">
        <v>480</v>
      </c>
      <c r="R3338" s="27" t="str">
        <f>VLOOKUP(B3338,[1]ПланКаз!A3323:S6627,19,0)</f>
        <v>Дана</v>
      </c>
      <c r="S3338" s="29">
        <v>10</v>
      </c>
      <c r="T3338" s="29">
        <v>5872</v>
      </c>
      <c r="U3338" s="29">
        <v>58720</v>
      </c>
      <c r="V3338" s="29">
        <v>65766.399999999994</v>
      </c>
      <c r="W3338" s="27"/>
      <c r="X3338" s="27" t="s">
        <v>64</v>
      </c>
      <c r="Y3338" s="27" t="s">
        <v>63</v>
      </c>
    </row>
    <row r="3339" spans="2:25" x14ac:dyDescent="0.2">
      <c r="B3339" s="27" t="s">
        <v>7137</v>
      </c>
      <c r="C3339" s="27" t="s">
        <v>57</v>
      </c>
      <c r="D3339" s="27" t="s">
        <v>6163</v>
      </c>
      <c r="E3339" s="27" t="str">
        <f>VLOOKUP(D3339,[1]ЕНС!A:E,2,FALSE)</f>
        <v>Привод</v>
      </c>
      <c r="F3339" s="27" t="str">
        <f>VLOOKUP(D3339,[1]ЕНС!A:E,3,FALSE)</f>
        <v>для грузового автомобиля, статера с электромеханическим перемещением шестерни привода</v>
      </c>
      <c r="G3339" s="27" t="s">
        <v>7138</v>
      </c>
      <c r="H3339" s="27" t="s">
        <v>28</v>
      </c>
      <c r="I3339" s="27">
        <v>0</v>
      </c>
      <c r="J3339" s="27">
        <v>631010000</v>
      </c>
      <c r="K3339" s="27" t="str">
        <f>VLOOKUP(B3339,[1]ПланКаз!A3326:M6630,12,0)</f>
        <v>ҚР, ШҚО, Өскемен қ., Бажов көш., 10</v>
      </c>
      <c r="L3339" s="27" t="str">
        <f>VLOOKUP(B3339,[1]ПланКаз!A3324:M6628,13,0)</f>
        <v>Желтоқсан-Қантар</v>
      </c>
      <c r="M3339" s="27" t="str">
        <f>VLOOKUP(B3339,[1]ПланКаз!A3326:N6630,14,0)</f>
        <v>Шығыс-Қазақстан облысы, Өскемен қ.</v>
      </c>
      <c r="N3339" s="27" t="s">
        <v>60</v>
      </c>
      <c r="O3339" s="27" t="str">
        <f>VLOOKUP(B3339,[1]ПланКаз!A3325:P6629,16,0)</f>
        <v>жыл бойына өтінім бойынша</v>
      </c>
      <c r="P3339" s="27" t="s">
        <v>61</v>
      </c>
      <c r="Q3339" s="28" t="s">
        <v>480</v>
      </c>
      <c r="R3339" s="27" t="str">
        <f>VLOOKUP(B3339,[1]ПланКаз!A3324:S6628,19,0)</f>
        <v>Дана</v>
      </c>
      <c r="S3339" s="29">
        <v>3</v>
      </c>
      <c r="T3339" s="29">
        <v>8170</v>
      </c>
      <c r="U3339" s="29">
        <v>24510</v>
      </c>
      <c r="V3339" s="29">
        <v>27451.200000000001</v>
      </c>
      <c r="W3339" s="27"/>
      <c r="X3339" s="27" t="s">
        <v>64</v>
      </c>
      <c r="Y3339" s="27" t="s">
        <v>63</v>
      </c>
    </row>
    <row r="3340" spans="2:25" x14ac:dyDescent="0.2">
      <c r="B3340" s="27" t="s">
        <v>7139</v>
      </c>
      <c r="C3340" s="27" t="s">
        <v>57</v>
      </c>
      <c r="D3340" s="27" t="s">
        <v>5752</v>
      </c>
      <c r="E3340" s="27" t="str">
        <f>VLOOKUP(D3340,[1]ЕНС!A:E,2,FALSE)</f>
        <v>Прокладка</v>
      </c>
      <c r="F3340" s="27" t="str">
        <f>VLOOKUP(D3340,[1]ЕНС!A:E,3,FALSE)</f>
        <v>для грузовых автомобилей, для глушителя</v>
      </c>
      <c r="G3340" s="27" t="s">
        <v>7140</v>
      </c>
      <c r="H3340" s="27" t="s">
        <v>28</v>
      </c>
      <c r="I3340" s="27">
        <v>0</v>
      </c>
      <c r="J3340" s="27">
        <v>631010000</v>
      </c>
      <c r="K3340" s="27" t="str">
        <f>VLOOKUP(B3340,[1]ПланКаз!A3327:M6631,12,0)</f>
        <v>ҚР, ШҚО, Өскемен қ., Бажов көш., 10</v>
      </c>
      <c r="L3340" s="27" t="str">
        <f>VLOOKUP(B3340,[1]ПланКаз!A3325:M6629,13,0)</f>
        <v>Желтоқсан-Қантар</v>
      </c>
      <c r="M3340" s="27" t="str">
        <f>VLOOKUP(B3340,[1]ПланКаз!A3327:N6631,14,0)</f>
        <v>Шығыс-Қазақстан облысы, Өскемен қ.</v>
      </c>
      <c r="N3340" s="27" t="s">
        <v>60</v>
      </c>
      <c r="O3340" s="27" t="str">
        <f>VLOOKUP(B3340,[1]ПланКаз!A3326:P6630,16,0)</f>
        <v>жыл бойына өтінім бойынша</v>
      </c>
      <c r="P3340" s="27" t="s">
        <v>61</v>
      </c>
      <c r="Q3340" s="28" t="s">
        <v>480</v>
      </c>
      <c r="R3340" s="27" t="str">
        <f>VLOOKUP(B3340,[1]ПланКаз!A3325:S6629,19,0)</f>
        <v>Дана</v>
      </c>
      <c r="S3340" s="29">
        <v>2</v>
      </c>
      <c r="T3340" s="29">
        <v>454</v>
      </c>
      <c r="U3340" s="29">
        <v>908</v>
      </c>
      <c r="V3340" s="29">
        <v>1016.96</v>
      </c>
      <c r="W3340" s="27"/>
      <c r="X3340" s="27" t="s">
        <v>64</v>
      </c>
      <c r="Y3340" s="27" t="s">
        <v>63</v>
      </c>
    </row>
    <row r="3341" spans="2:25" x14ac:dyDescent="0.2">
      <c r="B3341" s="27" t="s">
        <v>7141</v>
      </c>
      <c r="C3341" s="27" t="s">
        <v>57</v>
      </c>
      <c r="D3341" s="27" t="s">
        <v>7142</v>
      </c>
      <c r="E3341" s="27" t="str">
        <f>VLOOKUP(D3341,[1]ЕНС!A:E,2,FALSE)</f>
        <v>Прокладка</v>
      </c>
      <c r="F3341" s="27" t="str">
        <f>VLOOKUP(D3341,[1]ЕНС!A:E,3,FALSE)</f>
        <v>для впускного коллектора, для грузового автомобиля</v>
      </c>
      <c r="G3341" s="27" t="s">
        <v>7143</v>
      </c>
      <c r="H3341" s="27" t="s">
        <v>28</v>
      </c>
      <c r="I3341" s="27">
        <v>0</v>
      </c>
      <c r="J3341" s="27">
        <v>631010000</v>
      </c>
      <c r="K3341" s="27" t="str">
        <f>VLOOKUP(B3341,[1]ПланКаз!A3328:M6632,12,0)</f>
        <v>ҚР, ШҚО, Өскемен қ., Бажов көш., 10</v>
      </c>
      <c r="L3341" s="27" t="str">
        <f>VLOOKUP(B3341,[1]ПланКаз!A3326:M6630,13,0)</f>
        <v>Желтоқсан-Қантар</v>
      </c>
      <c r="M3341" s="27" t="str">
        <f>VLOOKUP(B3341,[1]ПланКаз!A3328:N6632,14,0)</f>
        <v>Шығыс-Қазақстан облысы, Өскемен қ.</v>
      </c>
      <c r="N3341" s="27" t="s">
        <v>60</v>
      </c>
      <c r="O3341" s="27" t="str">
        <f>VLOOKUP(B3341,[1]ПланКаз!A3327:P6631,16,0)</f>
        <v>жыл бойына өтінім бойынша</v>
      </c>
      <c r="P3341" s="27" t="s">
        <v>61</v>
      </c>
      <c r="Q3341" s="28" t="s">
        <v>480</v>
      </c>
      <c r="R3341" s="27" t="str">
        <f>VLOOKUP(B3341,[1]ПланКаз!A3326:S6630,19,0)</f>
        <v>Комплект</v>
      </c>
      <c r="S3341" s="29">
        <v>4</v>
      </c>
      <c r="T3341" s="29">
        <v>1104</v>
      </c>
      <c r="U3341" s="29">
        <v>4416</v>
      </c>
      <c r="V3341" s="29">
        <v>4945.92</v>
      </c>
      <c r="W3341" s="27"/>
      <c r="X3341" s="27" t="s">
        <v>64</v>
      </c>
      <c r="Y3341" s="27" t="s">
        <v>63</v>
      </c>
    </row>
    <row r="3342" spans="2:25" x14ac:dyDescent="0.2">
      <c r="B3342" s="27" t="s">
        <v>7144</v>
      </c>
      <c r="C3342" s="27" t="s">
        <v>57</v>
      </c>
      <c r="D3342" s="27" t="s">
        <v>5721</v>
      </c>
      <c r="E3342" s="27" t="str">
        <f>VLOOKUP(D3342,[1]ЕНС!A:E,2,FALSE)</f>
        <v>Прокладка</v>
      </c>
      <c r="F3342" s="27" t="str">
        <f>VLOOKUP(D3342,[1]ЕНС!A:E,3,FALSE)</f>
        <v>для двигателя внутреннего сгорания, для грузового автомобиля</v>
      </c>
      <c r="G3342" s="27" t="s">
        <v>7145</v>
      </c>
      <c r="H3342" s="27" t="s">
        <v>28</v>
      </c>
      <c r="I3342" s="27">
        <v>0</v>
      </c>
      <c r="J3342" s="27">
        <v>631010000</v>
      </c>
      <c r="K3342" s="27" t="str">
        <f>VLOOKUP(B3342,[1]ПланКаз!A3329:M6633,12,0)</f>
        <v>ҚР, ШҚО, Өскемен қ., Бажов көш., 10</v>
      </c>
      <c r="L3342" s="27" t="str">
        <f>VLOOKUP(B3342,[1]ПланКаз!A3327:M6631,13,0)</f>
        <v>Желтоқсан-Қантар</v>
      </c>
      <c r="M3342" s="27" t="str">
        <f>VLOOKUP(B3342,[1]ПланКаз!A3329:N6633,14,0)</f>
        <v>Шығыс-Қазақстан облысы, Өскемен қ.</v>
      </c>
      <c r="N3342" s="27" t="s">
        <v>60</v>
      </c>
      <c r="O3342" s="27" t="str">
        <f>VLOOKUP(B3342,[1]ПланКаз!A3328:P6632,16,0)</f>
        <v>жыл бойына өтінім бойынша</v>
      </c>
      <c r="P3342" s="27" t="s">
        <v>61</v>
      </c>
      <c r="Q3342" s="28" t="s">
        <v>2783</v>
      </c>
      <c r="R3342" s="27" t="str">
        <f>VLOOKUP(B3342,[1]ПланКаз!A3327:S6631,19,0)</f>
        <v>Комплект</v>
      </c>
      <c r="S3342" s="29">
        <v>5</v>
      </c>
      <c r="T3342" s="29">
        <v>1546</v>
      </c>
      <c r="U3342" s="29">
        <v>7730</v>
      </c>
      <c r="V3342" s="29">
        <v>8657.6</v>
      </c>
      <c r="W3342" s="27"/>
      <c r="X3342" s="27" t="s">
        <v>64</v>
      </c>
      <c r="Y3342" s="27" t="s">
        <v>63</v>
      </c>
    </row>
    <row r="3343" spans="2:25" x14ac:dyDescent="0.2">
      <c r="B3343" s="27" t="s">
        <v>7146</v>
      </c>
      <c r="C3343" s="27" t="s">
        <v>57</v>
      </c>
      <c r="D3343" s="27" t="s">
        <v>6688</v>
      </c>
      <c r="E3343" s="27" t="str">
        <f>VLOOKUP(D3343,[1]ЕНС!A:E,2,FALSE)</f>
        <v>Указатель</v>
      </c>
      <c r="F3343" s="27" t="str">
        <f>VLOOKUP(D3343,[1]ЕНС!A:E,3,FALSE)</f>
        <v>температуры воды</v>
      </c>
      <c r="G3343" s="27" t="s">
        <v>7147</v>
      </c>
      <c r="H3343" s="27" t="s">
        <v>28</v>
      </c>
      <c r="I3343" s="27">
        <v>0</v>
      </c>
      <c r="J3343" s="27">
        <v>631010000</v>
      </c>
      <c r="K3343" s="27" t="str">
        <f>VLOOKUP(B3343,[1]ПланКаз!A3330:M6634,12,0)</f>
        <v>ҚР, ШҚО, Өскемен қ., Бажов көш., 10</v>
      </c>
      <c r="L3343" s="27" t="str">
        <f>VLOOKUP(B3343,[1]ПланКаз!A3328:M6632,13,0)</f>
        <v>Желтоқсан-Қантар</v>
      </c>
      <c r="M3343" s="27" t="str">
        <f>VLOOKUP(B3343,[1]ПланКаз!A3330:N6634,14,0)</f>
        <v>Шығыс-Қазақстан облысы, Өскемен қ.</v>
      </c>
      <c r="N3343" s="27" t="s">
        <v>60</v>
      </c>
      <c r="O3343" s="27" t="str">
        <f>VLOOKUP(B3343,[1]ПланКаз!A3329:P6633,16,0)</f>
        <v>жыл бойына өтінім бойынша</v>
      </c>
      <c r="P3343" s="27" t="s">
        <v>61</v>
      </c>
      <c r="Q3343" s="28" t="s">
        <v>480</v>
      </c>
      <c r="R3343" s="27" t="str">
        <f>VLOOKUP(B3343,[1]ПланКаз!A3328:S6632,19,0)</f>
        <v>Дана</v>
      </c>
      <c r="S3343" s="29">
        <v>6</v>
      </c>
      <c r="T3343" s="29">
        <v>7409</v>
      </c>
      <c r="U3343" s="29">
        <v>44454</v>
      </c>
      <c r="V3343" s="29">
        <v>49788.480000000003</v>
      </c>
      <c r="W3343" s="27"/>
      <c r="X3343" s="27" t="s">
        <v>64</v>
      </c>
      <c r="Y3343" s="27" t="s">
        <v>63</v>
      </c>
    </row>
    <row r="3344" spans="2:25" x14ac:dyDescent="0.2">
      <c r="B3344" s="27" t="s">
        <v>7148</v>
      </c>
      <c r="C3344" s="27" t="s">
        <v>57</v>
      </c>
      <c r="D3344" s="27" t="s">
        <v>5998</v>
      </c>
      <c r="E3344" s="27" t="str">
        <f>VLOOKUP(D3344,[1]ЕНС!A:E,2,FALSE)</f>
        <v>Фонарь</v>
      </c>
      <c r="F3344" s="27" t="str">
        <f>VLOOKUP(D3344,[1]ЕНС!A:E,3,FALSE)</f>
        <v>правый, задний, для грузового автомобиля</v>
      </c>
      <c r="G3344" s="27" t="s">
        <v>7149</v>
      </c>
      <c r="H3344" s="27" t="s">
        <v>28</v>
      </c>
      <c r="I3344" s="27">
        <v>0</v>
      </c>
      <c r="J3344" s="27">
        <v>631010000</v>
      </c>
      <c r="K3344" s="27" t="str">
        <f>VLOOKUP(B3344,[1]ПланКаз!A3331:M6635,12,0)</f>
        <v>ҚР, ШҚО, Өскемен қ., Бажов көш., 10</v>
      </c>
      <c r="L3344" s="27" t="str">
        <f>VLOOKUP(B3344,[1]ПланКаз!A3329:M6633,13,0)</f>
        <v>Желтоқсан-Қантар</v>
      </c>
      <c r="M3344" s="27" t="str">
        <f>VLOOKUP(B3344,[1]ПланКаз!A3331:N6635,14,0)</f>
        <v>Шығыс-Қазақстан облысы, Өскемен қ.</v>
      </c>
      <c r="N3344" s="27" t="s">
        <v>60</v>
      </c>
      <c r="O3344" s="27" t="str">
        <f>VLOOKUP(B3344,[1]ПланКаз!A3330:P6634,16,0)</f>
        <v>жыл бойына өтінім бойынша</v>
      </c>
      <c r="P3344" s="27" t="s">
        <v>61</v>
      </c>
      <c r="Q3344" s="28" t="s">
        <v>480</v>
      </c>
      <c r="R3344" s="27" t="str">
        <f>VLOOKUP(B3344,[1]ПланКаз!A3329:S6633,19,0)</f>
        <v>Дана</v>
      </c>
      <c r="S3344" s="29">
        <v>4</v>
      </c>
      <c r="T3344" s="29">
        <v>4040</v>
      </c>
      <c r="U3344" s="29">
        <v>16160</v>
      </c>
      <c r="V3344" s="29">
        <v>18099.2</v>
      </c>
      <c r="W3344" s="27"/>
      <c r="X3344" s="27" t="s">
        <v>64</v>
      </c>
      <c r="Y3344" s="27" t="s">
        <v>63</v>
      </c>
    </row>
    <row r="3345" spans="2:25" x14ac:dyDescent="0.2">
      <c r="B3345" s="27" t="s">
        <v>7150</v>
      </c>
      <c r="C3345" s="27" t="s">
        <v>57</v>
      </c>
      <c r="D3345" s="27" t="s">
        <v>5514</v>
      </c>
      <c r="E3345" s="27" t="str">
        <f>VLOOKUP(D3345,[1]ЕНС!A:E,2,FALSE)</f>
        <v>Гайка</v>
      </c>
      <c r="F3345" s="27" t="str">
        <f>VLOOKUP(D3345,[1]ЕНС!A:E,3,FALSE)</f>
        <v>для грузового автомобиля, для крепления колес, правая резьба</v>
      </c>
      <c r="G3345" s="27" t="s">
        <v>7151</v>
      </c>
      <c r="H3345" s="27" t="s">
        <v>28</v>
      </c>
      <c r="I3345" s="27">
        <v>0</v>
      </c>
      <c r="J3345" s="27">
        <v>631010000</v>
      </c>
      <c r="K3345" s="27" t="str">
        <f>VLOOKUP(B3345,[1]ПланКаз!A3332:M6636,12,0)</f>
        <v>ҚР, ШҚО, Өскемен қ., Бажов көш., 10</v>
      </c>
      <c r="L3345" s="27" t="str">
        <f>VLOOKUP(B3345,[1]ПланКаз!A3330:M6634,13,0)</f>
        <v>Желтоқсан-Қантар</v>
      </c>
      <c r="M3345" s="27" t="str">
        <f>VLOOKUP(B3345,[1]ПланКаз!A3332:N6636,14,0)</f>
        <v>Шығыс-Қазақстан облысы, Өскемен қ.</v>
      </c>
      <c r="N3345" s="27" t="s">
        <v>60</v>
      </c>
      <c r="O3345" s="27" t="str">
        <f>VLOOKUP(B3345,[1]ПланКаз!A3331:P6635,16,0)</f>
        <v>жыл бойына өтінім бойынша</v>
      </c>
      <c r="P3345" s="27" t="s">
        <v>61</v>
      </c>
      <c r="Q3345" s="28" t="s">
        <v>480</v>
      </c>
      <c r="R3345" s="27" t="str">
        <f>VLOOKUP(B3345,[1]ПланКаз!A3330:S6634,19,0)</f>
        <v>Дана</v>
      </c>
      <c r="S3345" s="29">
        <v>24</v>
      </c>
      <c r="T3345" s="29">
        <v>674</v>
      </c>
      <c r="U3345" s="29">
        <v>16176</v>
      </c>
      <c r="V3345" s="29">
        <v>18117.12</v>
      </c>
      <c r="W3345" s="27"/>
      <c r="X3345" s="27" t="s">
        <v>64</v>
      </c>
      <c r="Y3345" s="27" t="s">
        <v>63</v>
      </c>
    </row>
    <row r="3346" spans="2:25" x14ac:dyDescent="0.2">
      <c r="B3346" s="27" t="s">
        <v>7152</v>
      </c>
      <c r="C3346" s="27" t="s">
        <v>57</v>
      </c>
      <c r="D3346" s="27" t="s">
        <v>5851</v>
      </c>
      <c r="E3346" s="27" t="str">
        <f>VLOOKUP(D3346,[1]ЕНС!A:E,2,FALSE)</f>
        <v>Электродвигатель</v>
      </c>
      <c r="F3346" s="27" t="str">
        <f>VLOOKUP(D3346,[1]ЕНС!A:E,3,FALSE)</f>
        <v>отопителя, для грузового автомобиля</v>
      </c>
      <c r="G3346" s="27" t="s">
        <v>7153</v>
      </c>
      <c r="H3346" s="27" t="s">
        <v>28</v>
      </c>
      <c r="I3346" s="27">
        <v>0</v>
      </c>
      <c r="J3346" s="27">
        <v>631010000</v>
      </c>
      <c r="K3346" s="27" t="str">
        <f>VLOOKUP(B3346,[1]ПланКаз!A3333:M6637,12,0)</f>
        <v>ҚР, ШҚО, Өскемен қ., Бажов көш., 10</v>
      </c>
      <c r="L3346" s="27" t="str">
        <f>VLOOKUP(B3346,[1]ПланКаз!A3331:M6635,13,0)</f>
        <v>Желтоқсан-Қантар</v>
      </c>
      <c r="M3346" s="27" t="str">
        <f>VLOOKUP(B3346,[1]ПланКаз!A3333:N6637,14,0)</f>
        <v>Шығыс-Қазақстан облысы, Өскемен қ.</v>
      </c>
      <c r="N3346" s="27" t="s">
        <v>60</v>
      </c>
      <c r="O3346" s="27" t="str">
        <f>VLOOKUP(B3346,[1]ПланКаз!A3332:P6636,16,0)</f>
        <v>жыл бойына өтінім бойынша</v>
      </c>
      <c r="P3346" s="27" t="s">
        <v>61</v>
      </c>
      <c r="Q3346" s="28" t="s">
        <v>480</v>
      </c>
      <c r="R3346" s="27" t="str">
        <f>VLOOKUP(B3346,[1]ПланКаз!A3331:S6635,19,0)</f>
        <v>Дана</v>
      </c>
      <c r="S3346" s="29">
        <v>2</v>
      </c>
      <c r="T3346" s="29">
        <v>15470</v>
      </c>
      <c r="U3346" s="29">
        <v>30940</v>
      </c>
      <c r="V3346" s="29">
        <v>34652.800000000003</v>
      </c>
      <c r="W3346" s="27"/>
      <c r="X3346" s="27" t="s">
        <v>64</v>
      </c>
      <c r="Y3346" s="27" t="s">
        <v>63</v>
      </c>
    </row>
    <row r="3347" spans="2:25" x14ac:dyDescent="0.2">
      <c r="B3347" s="27" t="s">
        <v>7154</v>
      </c>
      <c r="C3347" s="27" t="s">
        <v>57</v>
      </c>
      <c r="D3347" s="27" t="s">
        <v>6515</v>
      </c>
      <c r="E3347" s="27" t="str">
        <f>VLOOKUP(D3347,[1]ЕНС!A:E,2,FALSE)</f>
        <v>Кольцо уплотнительное</v>
      </c>
      <c r="F3347" s="27" t="str">
        <f>VLOOKUP(D3347,[1]ЕНС!A:E,3,FALSE)</f>
        <v>для глушителя легкового автомобиля</v>
      </c>
      <c r="G3347" s="27" t="s">
        <v>7155</v>
      </c>
      <c r="H3347" s="27" t="s">
        <v>28</v>
      </c>
      <c r="I3347" s="27">
        <v>0</v>
      </c>
      <c r="J3347" s="27">
        <v>631010000</v>
      </c>
      <c r="K3347" s="27" t="str">
        <f>VLOOKUP(B3347,[1]ПланКаз!A3334:M6638,12,0)</f>
        <v>ҚР, ШҚО, Өскемен қ., Бажов көш., 10</v>
      </c>
      <c r="L3347" s="27" t="str">
        <f>VLOOKUP(B3347,[1]ПланКаз!A3332:M6636,13,0)</f>
        <v>Желтоқсан-Қантар</v>
      </c>
      <c r="M3347" s="27" t="str">
        <f>VLOOKUP(B3347,[1]ПланКаз!A3334:N6638,14,0)</f>
        <v>Шығыс-Қазақстан облысы, Өскемен қ.</v>
      </c>
      <c r="N3347" s="27" t="s">
        <v>60</v>
      </c>
      <c r="O3347" s="27" t="str">
        <f>VLOOKUP(B3347,[1]ПланКаз!A3333:P6637,16,0)</f>
        <v>жыл бойына өтінім бойынша</v>
      </c>
      <c r="P3347" s="27" t="s">
        <v>61</v>
      </c>
      <c r="Q3347" s="28" t="s">
        <v>480</v>
      </c>
      <c r="R3347" s="27" t="str">
        <f>VLOOKUP(B3347,[1]ПланКаз!A3332:S6636,19,0)</f>
        <v>Комплект</v>
      </c>
      <c r="S3347" s="29">
        <v>12</v>
      </c>
      <c r="T3347" s="29">
        <v>277</v>
      </c>
      <c r="U3347" s="29">
        <v>3324</v>
      </c>
      <c r="V3347" s="29">
        <v>3722.88</v>
      </c>
      <c r="W3347" s="27"/>
      <c r="X3347" s="27" t="s">
        <v>64</v>
      </c>
      <c r="Y3347" s="27" t="s">
        <v>63</v>
      </c>
    </row>
    <row r="3348" spans="2:25" x14ac:dyDescent="0.2">
      <c r="B3348" s="27" t="s">
        <v>7156</v>
      </c>
      <c r="C3348" s="27" t="s">
        <v>57</v>
      </c>
      <c r="D3348" s="27" t="s">
        <v>7157</v>
      </c>
      <c r="E3348" s="27" t="str">
        <f>VLOOKUP(D3348,[1]ЕНС!A:E,2,FALSE)</f>
        <v>Прокладка</v>
      </c>
      <c r="F3348" s="27" t="str">
        <f>VLOOKUP(D3348,[1]ЕНС!A:E,3,FALSE)</f>
        <v>для дизельного двигателя, головки блока цилиндров, для грузового автомобиля</v>
      </c>
      <c r="G3348" s="27" t="s">
        <v>7158</v>
      </c>
      <c r="H3348" s="27" t="s">
        <v>28</v>
      </c>
      <c r="I3348" s="27">
        <v>0</v>
      </c>
      <c r="J3348" s="27">
        <v>631010000</v>
      </c>
      <c r="K3348" s="27" t="str">
        <f>VLOOKUP(B3348,[1]ПланКаз!A3335:M6639,12,0)</f>
        <v>ҚР, ШҚО, Өскемен қ., Бажов көш., 10</v>
      </c>
      <c r="L3348" s="27" t="str">
        <f>VLOOKUP(B3348,[1]ПланКаз!A3333:M6637,13,0)</f>
        <v>Желтоқсан-Қантар</v>
      </c>
      <c r="M3348" s="27" t="str">
        <f>VLOOKUP(B3348,[1]ПланКаз!A3335:N6639,14,0)</f>
        <v>Шығыс-Қазақстан облысы, Өскемен қ.</v>
      </c>
      <c r="N3348" s="27" t="s">
        <v>60</v>
      </c>
      <c r="O3348" s="27" t="str">
        <f>VLOOKUP(B3348,[1]ПланКаз!A3334:P6638,16,0)</f>
        <v>жыл бойына өтінім бойынша</v>
      </c>
      <c r="P3348" s="27" t="s">
        <v>61</v>
      </c>
      <c r="Q3348" s="28" t="s">
        <v>480</v>
      </c>
      <c r="R3348" s="27" t="str">
        <f>VLOOKUP(B3348,[1]ПланКаз!A3333:S6637,19,0)</f>
        <v>Дана</v>
      </c>
      <c r="S3348" s="29">
        <v>2</v>
      </c>
      <c r="T3348" s="29">
        <v>184</v>
      </c>
      <c r="U3348" s="29">
        <v>368</v>
      </c>
      <c r="V3348" s="29">
        <v>412.16</v>
      </c>
      <c r="W3348" s="27"/>
      <c r="X3348" s="27" t="s">
        <v>64</v>
      </c>
      <c r="Y3348" s="27" t="s">
        <v>63</v>
      </c>
    </row>
    <row r="3349" spans="2:25" x14ac:dyDescent="0.2">
      <c r="B3349" s="27" t="s">
        <v>7159</v>
      </c>
      <c r="C3349" s="27" t="s">
        <v>57</v>
      </c>
      <c r="D3349" s="27" t="s">
        <v>5909</v>
      </c>
      <c r="E3349" s="27" t="str">
        <f>VLOOKUP(D3349,[1]ЕНС!A:E,2,FALSE)</f>
        <v>Кольцо уплотнительное</v>
      </c>
      <c r="F3349" s="27" t="str">
        <f>VLOOKUP(D3349,[1]ЕНС!A:E,3,FALSE)</f>
        <v>для грузового автомобиля</v>
      </c>
      <c r="G3349" s="27" t="s">
        <v>7160</v>
      </c>
      <c r="H3349" s="27" t="s">
        <v>28</v>
      </c>
      <c r="I3349" s="27">
        <v>0</v>
      </c>
      <c r="J3349" s="27">
        <v>631010000</v>
      </c>
      <c r="K3349" s="27" t="str">
        <f>VLOOKUP(B3349,[1]ПланКаз!A3336:M6640,12,0)</f>
        <v>ҚР, ШҚО, Өскемен қ., Бажов көш., 10</v>
      </c>
      <c r="L3349" s="27" t="str">
        <f>VLOOKUP(B3349,[1]ПланКаз!A3334:M6638,13,0)</f>
        <v>Желтоқсан-Қантар</v>
      </c>
      <c r="M3349" s="27" t="str">
        <f>VLOOKUP(B3349,[1]ПланКаз!A3336:N6640,14,0)</f>
        <v>Шығыс-Қазақстан облысы, Өскемен қ.</v>
      </c>
      <c r="N3349" s="27" t="s">
        <v>60</v>
      </c>
      <c r="O3349" s="27" t="str">
        <f>VLOOKUP(B3349,[1]ПланКаз!A3335:P6639,16,0)</f>
        <v>жыл бойына өтінім бойынша</v>
      </c>
      <c r="P3349" s="27" t="s">
        <v>61</v>
      </c>
      <c r="Q3349" s="28" t="s">
        <v>480</v>
      </c>
      <c r="R3349" s="27" t="str">
        <f>VLOOKUP(B3349,[1]ПланКаз!A3334:S6638,19,0)</f>
        <v>Комплект</v>
      </c>
      <c r="S3349" s="29">
        <v>1</v>
      </c>
      <c r="T3349" s="29">
        <v>1087</v>
      </c>
      <c r="U3349" s="29">
        <v>1087</v>
      </c>
      <c r="V3349" s="29">
        <v>1217.44</v>
      </c>
      <c r="W3349" s="27"/>
      <c r="X3349" s="27" t="s">
        <v>64</v>
      </c>
      <c r="Y3349" s="27" t="s">
        <v>63</v>
      </c>
    </row>
    <row r="3350" spans="2:25" x14ac:dyDescent="0.2">
      <c r="B3350" s="27" t="s">
        <v>7161</v>
      </c>
      <c r="C3350" s="27" t="s">
        <v>57</v>
      </c>
      <c r="D3350" s="27" t="s">
        <v>5686</v>
      </c>
      <c r="E3350" s="27" t="str">
        <f>VLOOKUP(D3350,[1]ЕНС!A:E,2,FALSE)</f>
        <v>Глушитель</v>
      </c>
      <c r="F3350" s="27" t="str">
        <f>VLOOKUP(D3350,[1]ЕНС!A:E,3,FALSE)</f>
        <v>для грузового автомобиля, основной</v>
      </c>
      <c r="G3350" s="27" t="s">
        <v>7162</v>
      </c>
      <c r="H3350" s="27" t="s">
        <v>28</v>
      </c>
      <c r="I3350" s="27">
        <v>0</v>
      </c>
      <c r="J3350" s="27">
        <v>631010000</v>
      </c>
      <c r="K3350" s="27" t="str">
        <f>VLOOKUP(B3350,[1]ПланКаз!A3337:M6641,12,0)</f>
        <v>ҚР, ШҚО, Өскемен қ., Бажов көш., 10</v>
      </c>
      <c r="L3350" s="27" t="str">
        <f>VLOOKUP(B3350,[1]ПланКаз!A3335:M6639,13,0)</f>
        <v>Желтоқсан-Қантар</v>
      </c>
      <c r="M3350" s="27" t="str">
        <f>VLOOKUP(B3350,[1]ПланКаз!A3337:N6641,14,0)</f>
        <v>Шығыс-Қазақстан облысы, Өскемен қ.</v>
      </c>
      <c r="N3350" s="27" t="s">
        <v>60</v>
      </c>
      <c r="O3350" s="27" t="str">
        <f>VLOOKUP(B3350,[1]ПланКаз!A3336:P6640,16,0)</f>
        <v>жыл бойына өтінім бойынша</v>
      </c>
      <c r="P3350" s="27" t="s">
        <v>61</v>
      </c>
      <c r="Q3350" s="28" t="s">
        <v>480</v>
      </c>
      <c r="R3350" s="27" t="str">
        <f>VLOOKUP(B3350,[1]ПланКаз!A3335:S6639,19,0)</f>
        <v>Дана</v>
      </c>
      <c r="S3350" s="29">
        <v>4</v>
      </c>
      <c r="T3350" s="29">
        <v>9564</v>
      </c>
      <c r="U3350" s="29">
        <v>38256</v>
      </c>
      <c r="V3350" s="29">
        <v>42846.720000000001</v>
      </c>
      <c r="W3350" s="27"/>
      <c r="X3350" s="27" t="s">
        <v>64</v>
      </c>
      <c r="Y3350" s="27" t="s">
        <v>63</v>
      </c>
    </row>
    <row r="3351" spans="2:25" x14ac:dyDescent="0.2">
      <c r="B3351" s="27" t="s">
        <v>7163</v>
      </c>
      <c r="C3351" s="27" t="s">
        <v>57</v>
      </c>
      <c r="D3351" s="27" t="s">
        <v>7164</v>
      </c>
      <c r="E3351" s="27" t="str">
        <f>VLOOKUP(D3351,[1]ЕНС!A:E,2,FALSE)</f>
        <v>Радиатор</v>
      </c>
      <c r="F3351" s="27" t="str">
        <f>VLOOKUP(D3351,[1]ЕНС!A:E,3,FALSE)</f>
        <v>для специального и специализированного автомобиля, системы охлаждения</v>
      </c>
      <c r="G3351" s="27" t="s">
        <v>7165</v>
      </c>
      <c r="H3351" s="27" t="s">
        <v>28</v>
      </c>
      <c r="I3351" s="27">
        <v>0</v>
      </c>
      <c r="J3351" s="27">
        <v>631010000</v>
      </c>
      <c r="K3351" s="27" t="str">
        <f>VLOOKUP(B3351,[1]ПланКаз!A3338:M6642,12,0)</f>
        <v>ҚР, ШҚО, Өскемен қ., Бажов көш., 10</v>
      </c>
      <c r="L3351" s="27" t="str">
        <f>VLOOKUP(B3351,[1]ПланКаз!A3336:M6640,13,0)</f>
        <v>Желтоқсан-Қантар</v>
      </c>
      <c r="M3351" s="27" t="str">
        <f>VLOOKUP(B3351,[1]ПланКаз!A3338:N6642,14,0)</f>
        <v>Шығыс-Қазақстан облысы, Өскемен қ.</v>
      </c>
      <c r="N3351" s="27" t="s">
        <v>60</v>
      </c>
      <c r="O3351" s="27" t="str">
        <f>VLOOKUP(B3351,[1]ПланКаз!A3337:P6641,16,0)</f>
        <v>жыл бойына өтінім бойынша</v>
      </c>
      <c r="P3351" s="27" t="s">
        <v>61</v>
      </c>
      <c r="Q3351" s="28" t="s">
        <v>480</v>
      </c>
      <c r="R3351" s="27" t="str">
        <f>VLOOKUP(B3351,[1]ПланКаз!A3336:S6640,19,0)</f>
        <v>Дана</v>
      </c>
      <c r="S3351" s="29">
        <v>1</v>
      </c>
      <c r="T3351" s="29">
        <v>182400</v>
      </c>
      <c r="U3351" s="29">
        <v>182400</v>
      </c>
      <c r="V3351" s="29">
        <v>204288</v>
      </c>
      <c r="W3351" s="27"/>
      <c r="X3351" s="27" t="s">
        <v>64</v>
      </c>
      <c r="Y3351" s="27" t="s">
        <v>63</v>
      </c>
    </row>
    <row r="3352" spans="2:25" x14ac:dyDescent="0.2">
      <c r="B3352" s="27" t="s">
        <v>7166</v>
      </c>
      <c r="C3352" s="27" t="s">
        <v>57</v>
      </c>
      <c r="D3352" s="27" t="s">
        <v>5523</v>
      </c>
      <c r="E3352" s="27" t="str">
        <f>VLOOKUP(D3352,[1]ЕНС!A:E,2,FALSE)</f>
        <v>Диск</v>
      </c>
      <c r="F3352" s="27" t="str">
        <f>VLOOKUP(D3352,[1]ЕНС!A:E,3,FALSE)</f>
        <v>для грузового автомобиля, сцепления</v>
      </c>
      <c r="G3352" s="27" t="s">
        <v>7167</v>
      </c>
      <c r="H3352" s="27" t="s">
        <v>28</v>
      </c>
      <c r="I3352" s="27">
        <v>0</v>
      </c>
      <c r="J3352" s="27">
        <v>631010000</v>
      </c>
      <c r="K3352" s="27" t="str">
        <f>VLOOKUP(B3352,[1]ПланКаз!A3339:M6643,12,0)</f>
        <v>ҚР, ШҚО, Өскемен қ., Бажов көш., 10</v>
      </c>
      <c r="L3352" s="27" t="str">
        <f>VLOOKUP(B3352,[1]ПланКаз!A3337:M6641,13,0)</f>
        <v>Желтоқсан-Қантар</v>
      </c>
      <c r="M3352" s="27" t="str">
        <f>VLOOKUP(B3352,[1]ПланКаз!A3339:N6643,14,0)</f>
        <v>Шығыс-Қазақстан облысы, Өскемен қ.</v>
      </c>
      <c r="N3352" s="27" t="s">
        <v>60</v>
      </c>
      <c r="O3352" s="27" t="str">
        <f>VLOOKUP(B3352,[1]ПланКаз!A3338:P6642,16,0)</f>
        <v>жыл бойына өтінім бойынша</v>
      </c>
      <c r="P3352" s="27" t="s">
        <v>61</v>
      </c>
      <c r="Q3352" s="28" t="s">
        <v>480</v>
      </c>
      <c r="R3352" s="27" t="str">
        <f>VLOOKUP(B3352,[1]ПланКаз!A3337:S6641,19,0)</f>
        <v>Дана</v>
      </c>
      <c r="S3352" s="29">
        <v>8</v>
      </c>
      <c r="T3352" s="29">
        <v>11426</v>
      </c>
      <c r="U3352" s="29">
        <v>91408</v>
      </c>
      <c r="V3352" s="29">
        <v>102376.96000000001</v>
      </c>
      <c r="W3352" s="27"/>
      <c r="X3352" s="27" t="s">
        <v>64</v>
      </c>
      <c r="Y3352" s="27" t="s">
        <v>63</v>
      </c>
    </row>
    <row r="3353" spans="2:25" x14ac:dyDescent="0.2">
      <c r="B3353" s="27" t="s">
        <v>7168</v>
      </c>
      <c r="C3353" s="27" t="s">
        <v>57</v>
      </c>
      <c r="D3353" s="27" t="s">
        <v>5701</v>
      </c>
      <c r="E3353" s="27" t="str">
        <f>VLOOKUP(D3353,[1]ЕНС!A:E,2,FALSE)</f>
        <v>Клапан</v>
      </c>
      <c r="F3353" s="27" t="str">
        <f>VLOOKUP(D3353,[1]ЕНС!A:E,3,FALSE)</f>
        <v>впускной, для карбюраторного двигателя</v>
      </c>
      <c r="G3353" s="27" t="s">
        <v>7169</v>
      </c>
      <c r="H3353" s="27" t="s">
        <v>28</v>
      </c>
      <c r="I3353" s="27">
        <v>0</v>
      </c>
      <c r="J3353" s="27">
        <v>631010000</v>
      </c>
      <c r="K3353" s="27" t="str">
        <f>VLOOKUP(B3353,[1]ПланКаз!A3340:M6644,12,0)</f>
        <v>ҚР, ШҚО, Өскемен қ., Бажов көш., 10</v>
      </c>
      <c r="L3353" s="27" t="str">
        <f>VLOOKUP(B3353,[1]ПланКаз!A3338:M6642,13,0)</f>
        <v>Желтоқсан-Қантар</v>
      </c>
      <c r="M3353" s="27" t="str">
        <f>VLOOKUP(B3353,[1]ПланКаз!A3340:N6644,14,0)</f>
        <v>Шығыс-Қазақстан облысы, Өскемен қ.</v>
      </c>
      <c r="N3353" s="27" t="s">
        <v>60</v>
      </c>
      <c r="O3353" s="27" t="str">
        <f>VLOOKUP(B3353,[1]ПланКаз!A3339:P6643,16,0)</f>
        <v>жыл бойына өтінім бойынша</v>
      </c>
      <c r="P3353" s="27" t="s">
        <v>61</v>
      </c>
      <c r="Q3353" s="28" t="s">
        <v>480</v>
      </c>
      <c r="R3353" s="27" t="str">
        <f>VLOOKUP(B3353,[1]ПланКаз!A3338:S6642,19,0)</f>
        <v>Дана</v>
      </c>
      <c r="S3353" s="29">
        <v>32</v>
      </c>
      <c r="T3353" s="29">
        <v>926</v>
      </c>
      <c r="U3353" s="29">
        <v>29632</v>
      </c>
      <c r="V3353" s="29">
        <v>33187.839999999997</v>
      </c>
      <c r="W3353" s="27"/>
      <c r="X3353" s="27" t="s">
        <v>64</v>
      </c>
      <c r="Y3353" s="27" t="s">
        <v>63</v>
      </c>
    </row>
    <row r="3354" spans="2:25" x14ac:dyDescent="0.2">
      <c r="B3354" s="27" t="s">
        <v>7170</v>
      </c>
      <c r="C3354" s="27" t="s">
        <v>57</v>
      </c>
      <c r="D3354" s="27" t="s">
        <v>6858</v>
      </c>
      <c r="E3354" s="27" t="str">
        <f>VLOOKUP(D3354,[1]ЕНС!A:E,2,FALSE)</f>
        <v>Наконечник</v>
      </c>
      <c r="F3354" s="27" t="str">
        <f>VLOOKUP(D3354,[1]ЕНС!A:E,3,FALSE)</f>
        <v>для грузового автомобиля, рулевой</v>
      </c>
      <c r="G3354" s="27" t="s">
        <v>7171</v>
      </c>
      <c r="H3354" s="27" t="s">
        <v>28</v>
      </c>
      <c r="I3354" s="27">
        <v>0</v>
      </c>
      <c r="J3354" s="27">
        <v>631010000</v>
      </c>
      <c r="K3354" s="27" t="str">
        <f>VLOOKUP(B3354,[1]ПланКаз!A3341:M6645,12,0)</f>
        <v>ҚР, ШҚО, Өскемен қ., Бажов көш., 10</v>
      </c>
      <c r="L3354" s="27" t="str">
        <f>VLOOKUP(B3354,[1]ПланКаз!A3339:M6643,13,0)</f>
        <v>Желтоқсан-Қантар</v>
      </c>
      <c r="M3354" s="27" t="str">
        <f>VLOOKUP(B3354,[1]ПланКаз!A3341:N6645,14,0)</f>
        <v>Шығыс-Қазақстан облысы, Өскемен қ.</v>
      </c>
      <c r="N3354" s="27" t="s">
        <v>60</v>
      </c>
      <c r="O3354" s="27" t="str">
        <f>VLOOKUP(B3354,[1]ПланКаз!A3340:P6644,16,0)</f>
        <v>жыл бойына өтінім бойынша</v>
      </c>
      <c r="P3354" s="27" t="s">
        <v>61</v>
      </c>
      <c r="Q3354" s="28" t="s">
        <v>480</v>
      </c>
      <c r="R3354" s="27" t="str">
        <f>VLOOKUP(B3354,[1]ПланКаз!A3339:S6643,19,0)</f>
        <v>Дана</v>
      </c>
      <c r="S3354" s="29">
        <v>11</v>
      </c>
      <c r="T3354" s="29">
        <v>5417</v>
      </c>
      <c r="U3354" s="29">
        <v>59587</v>
      </c>
      <c r="V3354" s="29">
        <v>66737.440000000002</v>
      </c>
      <c r="W3354" s="27"/>
      <c r="X3354" s="27" t="s">
        <v>64</v>
      </c>
      <c r="Y3354" s="27" t="s">
        <v>63</v>
      </c>
    </row>
    <row r="3355" spans="2:25" x14ac:dyDescent="0.2">
      <c r="B3355" s="27" t="s">
        <v>7172</v>
      </c>
      <c r="C3355" s="27" t="s">
        <v>57</v>
      </c>
      <c r="D3355" s="27" t="s">
        <v>5668</v>
      </c>
      <c r="E3355" s="27" t="str">
        <f>VLOOKUP(D3355,[1]ЕНС!A:E,2,FALSE)</f>
        <v>Прокладка</v>
      </c>
      <c r="F3355" s="27" t="str">
        <f>VLOOKUP(D3355,[1]ЕНС!A:E,3,FALSE)</f>
        <v>для карбюраторного двигателя, головки блока цилиндров, для грузового автомобиля</v>
      </c>
      <c r="G3355" s="27" t="s">
        <v>7173</v>
      </c>
      <c r="H3355" s="27" t="s">
        <v>28</v>
      </c>
      <c r="I3355" s="27">
        <v>0</v>
      </c>
      <c r="J3355" s="27">
        <v>631010000</v>
      </c>
      <c r="K3355" s="27" t="str">
        <f>VLOOKUP(B3355,[1]ПланКаз!A3342:M6646,12,0)</f>
        <v>ҚР, ШҚО, Өскемен қ., Бажов көш., 10</v>
      </c>
      <c r="L3355" s="27" t="str">
        <f>VLOOKUP(B3355,[1]ПланКаз!A3340:M6644,13,0)</f>
        <v>Желтоқсан-Қантар</v>
      </c>
      <c r="M3355" s="27" t="str">
        <f>VLOOKUP(B3355,[1]ПланКаз!A3342:N6646,14,0)</f>
        <v>Шығыс-Қазақстан облысы, Өскемен қ.</v>
      </c>
      <c r="N3355" s="27" t="s">
        <v>60</v>
      </c>
      <c r="O3355" s="27" t="str">
        <f>VLOOKUP(B3355,[1]ПланКаз!A3341:P6645,16,0)</f>
        <v>жыл бойына өтінім бойынша</v>
      </c>
      <c r="P3355" s="27" t="s">
        <v>61</v>
      </c>
      <c r="Q3355" s="28" t="s">
        <v>480</v>
      </c>
      <c r="R3355" s="27" t="str">
        <f>VLOOKUP(B3355,[1]ПланКаз!A3340:S6644,19,0)</f>
        <v>Дана</v>
      </c>
      <c r="S3355" s="29">
        <v>13</v>
      </c>
      <c r="T3355" s="29">
        <v>1667</v>
      </c>
      <c r="U3355" s="29">
        <v>21671</v>
      </c>
      <c r="V3355" s="29">
        <v>24271.52</v>
      </c>
      <c r="W3355" s="27"/>
      <c r="X3355" s="27" t="s">
        <v>64</v>
      </c>
      <c r="Y3355" s="27" t="s">
        <v>63</v>
      </c>
    </row>
    <row r="3356" spans="2:25" x14ac:dyDescent="0.2">
      <c r="B3356" s="27" t="s">
        <v>7174</v>
      </c>
      <c r="C3356" s="27" t="s">
        <v>57</v>
      </c>
      <c r="D3356" s="27" t="s">
        <v>5657</v>
      </c>
      <c r="E3356" s="27" t="str">
        <f>VLOOKUP(D3356,[1]ЕНС!A:E,2,FALSE)</f>
        <v>Прокладка</v>
      </c>
      <c r="F3356" s="27" t="str">
        <f>VLOOKUP(D3356,[1]ЕНС!A:E,3,FALSE)</f>
        <v>крышки клапанов, для грузового автомобиля</v>
      </c>
      <c r="G3356" s="27" t="s">
        <v>7175</v>
      </c>
      <c r="H3356" s="27" t="s">
        <v>28</v>
      </c>
      <c r="I3356" s="27">
        <v>0</v>
      </c>
      <c r="J3356" s="27">
        <v>631010000</v>
      </c>
      <c r="K3356" s="27" t="str">
        <f>VLOOKUP(B3356,[1]ПланКаз!A3343:M6647,12,0)</f>
        <v>ҚР, ШҚО, Өскемен қ., Бажов көш., 10</v>
      </c>
      <c r="L3356" s="27" t="str">
        <f>VLOOKUP(B3356,[1]ПланКаз!A3341:M6645,13,0)</f>
        <v>Желтоқсан-Қантар</v>
      </c>
      <c r="M3356" s="27" t="str">
        <f>VLOOKUP(B3356,[1]ПланКаз!A3343:N6647,14,0)</f>
        <v>Шығыс-Қазақстан облысы, Өскемен қ.</v>
      </c>
      <c r="N3356" s="27" t="s">
        <v>60</v>
      </c>
      <c r="O3356" s="27" t="str">
        <f>VLOOKUP(B3356,[1]ПланКаз!A3342:P6646,16,0)</f>
        <v>жыл бойына өтінім бойынша</v>
      </c>
      <c r="P3356" s="27" t="s">
        <v>61</v>
      </c>
      <c r="Q3356" s="28" t="s">
        <v>480</v>
      </c>
      <c r="R3356" s="27" t="str">
        <f>VLOOKUP(B3356,[1]ПланКаз!A3341:S6645,19,0)</f>
        <v>Дана</v>
      </c>
      <c r="S3356" s="29">
        <v>19</v>
      </c>
      <c r="T3356" s="29">
        <v>442</v>
      </c>
      <c r="U3356" s="29">
        <v>8398</v>
      </c>
      <c r="V3356" s="29">
        <v>9405.76</v>
      </c>
      <c r="W3356" s="27"/>
      <c r="X3356" s="27" t="s">
        <v>64</v>
      </c>
      <c r="Y3356" s="27" t="s">
        <v>63</v>
      </c>
    </row>
    <row r="3357" spans="2:25" x14ac:dyDescent="0.2">
      <c r="B3357" s="27" t="s">
        <v>7176</v>
      </c>
      <c r="C3357" s="27" t="s">
        <v>57</v>
      </c>
      <c r="D3357" s="27" t="s">
        <v>5992</v>
      </c>
      <c r="E3357" s="27" t="str">
        <f>VLOOKUP(D3357,[1]ЕНС!A:E,2,FALSE)</f>
        <v>Комплект ремонтный</v>
      </c>
      <c r="F3357" s="27" t="str">
        <f>VLOOKUP(D3357,[1]ЕНС!A:E,3,FALSE)</f>
        <v>для ремонта компрессора</v>
      </c>
      <c r="G3357" s="27" t="s">
        <v>7177</v>
      </c>
      <c r="H3357" s="27" t="s">
        <v>28</v>
      </c>
      <c r="I3357" s="27">
        <v>0</v>
      </c>
      <c r="J3357" s="27">
        <v>631010000</v>
      </c>
      <c r="K3357" s="27" t="str">
        <f>VLOOKUP(B3357,[1]ПланКаз!A3344:M6648,12,0)</f>
        <v>ҚР, ШҚО, Өскемен қ., Бажов көш., 10</v>
      </c>
      <c r="L3357" s="27" t="str">
        <f>VLOOKUP(B3357,[1]ПланКаз!A3342:M6646,13,0)</f>
        <v>Желтоқсан-Қантар</v>
      </c>
      <c r="M3357" s="27" t="str">
        <f>VLOOKUP(B3357,[1]ПланКаз!A3344:N6648,14,0)</f>
        <v>Шығыс-Қазақстан облысы, Өскемен қ.</v>
      </c>
      <c r="N3357" s="27" t="s">
        <v>60</v>
      </c>
      <c r="O3357" s="27" t="str">
        <f>VLOOKUP(B3357,[1]ПланКаз!A3343:P6647,16,0)</f>
        <v>жыл бойына өтінім бойынша</v>
      </c>
      <c r="P3357" s="27" t="s">
        <v>61</v>
      </c>
      <c r="Q3357" s="28" t="s">
        <v>480</v>
      </c>
      <c r="R3357" s="27" t="str">
        <f>VLOOKUP(B3357,[1]ПланКаз!A3342:S6646,19,0)</f>
        <v>Комплект</v>
      </c>
      <c r="S3357" s="29">
        <v>7</v>
      </c>
      <c r="T3357" s="29">
        <v>4115</v>
      </c>
      <c r="U3357" s="29">
        <v>28805</v>
      </c>
      <c r="V3357" s="29">
        <v>32261.599999999999</v>
      </c>
      <c r="W3357" s="27"/>
      <c r="X3357" s="27" t="s">
        <v>64</v>
      </c>
      <c r="Y3357" s="27" t="s">
        <v>63</v>
      </c>
    </row>
    <row r="3358" spans="2:25" x14ac:dyDescent="0.2">
      <c r="B3358" s="27" t="s">
        <v>7178</v>
      </c>
      <c r="C3358" s="27" t="s">
        <v>57</v>
      </c>
      <c r="D3358" s="27" t="s">
        <v>5726</v>
      </c>
      <c r="E3358" s="27" t="str">
        <f>VLOOKUP(D3358,[1]ЕНС!A:E,2,FALSE)</f>
        <v>Комплект ремонтный</v>
      </c>
      <c r="F3358" s="27" t="str">
        <f>VLOOKUP(D3358,[1]ЕНС!A:E,3,FALSE)</f>
        <v>карбюратора, для грузового автомобиля</v>
      </c>
      <c r="G3358" s="27" t="s">
        <v>7179</v>
      </c>
      <c r="H3358" s="27" t="s">
        <v>28</v>
      </c>
      <c r="I3358" s="27">
        <v>0</v>
      </c>
      <c r="J3358" s="27">
        <v>631010000</v>
      </c>
      <c r="K3358" s="27" t="str">
        <f>VLOOKUP(B3358,[1]ПланКаз!A3345:M6649,12,0)</f>
        <v>ҚР, ШҚО, Өскемен қ., Бажов көш., 10</v>
      </c>
      <c r="L3358" s="27" t="str">
        <f>VLOOKUP(B3358,[1]ПланКаз!A3343:M6647,13,0)</f>
        <v>Желтоқсан-Қантар</v>
      </c>
      <c r="M3358" s="27" t="str">
        <f>VLOOKUP(B3358,[1]ПланКаз!A3345:N6649,14,0)</f>
        <v>Шығыс-Қазақстан облысы, Өскемен қ.</v>
      </c>
      <c r="N3358" s="27" t="s">
        <v>60</v>
      </c>
      <c r="O3358" s="27" t="str">
        <f>VLOOKUP(B3358,[1]ПланКаз!A3344:P6648,16,0)</f>
        <v>жыл бойына өтінім бойынша</v>
      </c>
      <c r="P3358" s="27" t="s">
        <v>61</v>
      </c>
      <c r="Q3358" s="28" t="s">
        <v>2783</v>
      </c>
      <c r="R3358" s="27" t="str">
        <f>VLOOKUP(B3358,[1]ПланКаз!A3343:S6647,19,0)</f>
        <v>Комплект</v>
      </c>
      <c r="S3358" s="29">
        <v>8</v>
      </c>
      <c r="T3358" s="29">
        <v>1546</v>
      </c>
      <c r="U3358" s="29">
        <v>12368</v>
      </c>
      <c r="V3358" s="29">
        <v>13852.16</v>
      </c>
      <c r="W3358" s="27"/>
      <c r="X3358" s="27" t="s">
        <v>64</v>
      </c>
      <c r="Y3358" s="27" t="s">
        <v>63</v>
      </c>
    </row>
    <row r="3359" spans="2:25" x14ac:dyDescent="0.2">
      <c r="B3359" s="27" t="s">
        <v>7180</v>
      </c>
      <c r="C3359" s="27" t="s">
        <v>57</v>
      </c>
      <c r="D3359" s="27" t="s">
        <v>5800</v>
      </c>
      <c r="E3359" s="27" t="str">
        <f>VLOOKUP(D3359,[1]ЕНС!A:E,2,FALSE)</f>
        <v>Сальник</v>
      </c>
      <c r="F3359" s="27" t="str">
        <f>VLOOKUP(D3359,[1]ЕНС!A:E,3,FALSE)</f>
        <v>для грузового автомобиля, раздаточной коробки</v>
      </c>
      <c r="G3359" s="27" t="s">
        <v>7181</v>
      </c>
      <c r="H3359" s="27" t="s">
        <v>28</v>
      </c>
      <c r="I3359" s="27">
        <v>0</v>
      </c>
      <c r="J3359" s="27">
        <v>631010000</v>
      </c>
      <c r="K3359" s="27" t="str">
        <f>VLOOKUP(B3359,[1]ПланКаз!A3346:M6650,12,0)</f>
        <v>ҚР, ШҚО, Өскемен қ., Бажов көш., 10</v>
      </c>
      <c r="L3359" s="27" t="str">
        <f>VLOOKUP(B3359,[1]ПланКаз!A3344:M6648,13,0)</f>
        <v>Желтоқсан-Қантар</v>
      </c>
      <c r="M3359" s="27" t="str">
        <f>VLOOKUP(B3359,[1]ПланКаз!A3346:N6650,14,0)</f>
        <v>Шығыс-Қазақстан облысы, Өскемен қ.</v>
      </c>
      <c r="N3359" s="27" t="s">
        <v>60</v>
      </c>
      <c r="O3359" s="27" t="str">
        <f>VLOOKUP(B3359,[1]ПланКаз!A3345:P6649,16,0)</f>
        <v>жыл бойына өтінім бойынша</v>
      </c>
      <c r="P3359" s="27" t="s">
        <v>61</v>
      </c>
      <c r="Q3359" s="28" t="s">
        <v>480</v>
      </c>
      <c r="R3359" s="27" t="str">
        <f>VLOOKUP(B3359,[1]ПланКаз!A3344:S6648,19,0)</f>
        <v>Дана</v>
      </c>
      <c r="S3359" s="29">
        <v>2</v>
      </c>
      <c r="T3359" s="29">
        <v>553</v>
      </c>
      <c r="U3359" s="29">
        <v>1106</v>
      </c>
      <c r="V3359" s="29">
        <v>1238.72</v>
      </c>
      <c r="W3359" s="27"/>
      <c r="X3359" s="27" t="s">
        <v>64</v>
      </c>
      <c r="Y3359" s="27" t="s">
        <v>63</v>
      </c>
    </row>
    <row r="3360" spans="2:25" x14ac:dyDescent="0.2">
      <c r="B3360" s="27" t="s">
        <v>7182</v>
      </c>
      <c r="C3360" s="27" t="s">
        <v>57</v>
      </c>
      <c r="D3360" s="27" t="s">
        <v>5987</v>
      </c>
      <c r="E3360" s="27" t="str">
        <f>VLOOKUP(D3360,[1]ЕНС!A:E,2,FALSE)</f>
        <v>Спидометр</v>
      </c>
      <c r="F3360" s="27" t="str">
        <f>VLOOKUP(D3360,[1]ЕНС!A:E,3,FALSE)</f>
        <v>для грузовых автомобилей, стрелочный</v>
      </c>
      <c r="G3360" s="27" t="s">
        <v>7183</v>
      </c>
      <c r="H3360" s="27" t="s">
        <v>28</v>
      </c>
      <c r="I3360" s="27">
        <v>0</v>
      </c>
      <c r="J3360" s="27">
        <v>631010000</v>
      </c>
      <c r="K3360" s="27" t="str">
        <f>VLOOKUP(B3360,[1]ПланКаз!A3347:M6651,12,0)</f>
        <v>ҚР, ШҚО, Өскемен қ., Бажов көш., 10</v>
      </c>
      <c r="L3360" s="27" t="str">
        <f>VLOOKUP(B3360,[1]ПланКаз!A3345:M6649,13,0)</f>
        <v>Желтоқсан-Қантар</v>
      </c>
      <c r="M3360" s="27" t="str">
        <f>VLOOKUP(B3360,[1]ПланКаз!A3347:N6651,14,0)</f>
        <v>Шығыс-Қазақстан облысы, Өскемен қ.</v>
      </c>
      <c r="N3360" s="27" t="s">
        <v>60</v>
      </c>
      <c r="O3360" s="27" t="str">
        <f>VLOOKUP(B3360,[1]ПланКаз!A3346:P6650,16,0)</f>
        <v>жыл бойына өтінім бойынша</v>
      </c>
      <c r="P3360" s="27" t="s">
        <v>61</v>
      </c>
      <c r="Q3360" s="28" t="s">
        <v>480</v>
      </c>
      <c r="R3360" s="27" t="str">
        <f>VLOOKUP(B3360,[1]ПланКаз!A3345:S6649,19,0)</f>
        <v>Дана</v>
      </c>
      <c r="S3360" s="29">
        <v>1</v>
      </c>
      <c r="T3360" s="29">
        <v>11040</v>
      </c>
      <c r="U3360" s="29">
        <v>11040</v>
      </c>
      <c r="V3360" s="29">
        <v>12364.8</v>
      </c>
      <c r="W3360" s="27"/>
      <c r="X3360" s="27" t="s">
        <v>64</v>
      </c>
      <c r="Y3360" s="27" t="s">
        <v>63</v>
      </c>
    </row>
    <row r="3361" spans="2:25" x14ac:dyDescent="0.2">
      <c r="B3361" s="27" t="s">
        <v>7184</v>
      </c>
      <c r="C3361" s="27" t="s">
        <v>57</v>
      </c>
      <c r="D3361" s="27" t="s">
        <v>5909</v>
      </c>
      <c r="E3361" s="27" t="str">
        <f>VLOOKUP(D3361,[1]ЕНС!A:E,2,FALSE)</f>
        <v>Кольцо уплотнительное</v>
      </c>
      <c r="F3361" s="27" t="str">
        <f>VLOOKUP(D3361,[1]ЕНС!A:E,3,FALSE)</f>
        <v>для грузового автомобиля</v>
      </c>
      <c r="G3361" s="27" t="s">
        <v>7185</v>
      </c>
      <c r="H3361" s="27" t="s">
        <v>28</v>
      </c>
      <c r="I3361" s="27">
        <v>0</v>
      </c>
      <c r="J3361" s="27">
        <v>631010000</v>
      </c>
      <c r="K3361" s="27" t="str">
        <f>VLOOKUP(B3361,[1]ПланКаз!A3348:M6652,12,0)</f>
        <v>ҚР, ШҚО, Өскемен қ., Бажов көш., 10</v>
      </c>
      <c r="L3361" s="27" t="str">
        <f>VLOOKUP(B3361,[1]ПланКаз!A3346:M6650,13,0)</f>
        <v>Желтоқсан-Қантар</v>
      </c>
      <c r="M3361" s="27" t="str">
        <f>VLOOKUP(B3361,[1]ПланКаз!A3348:N6652,14,0)</f>
        <v>Шығыс-Қазақстан облысы, Өскемен қ.</v>
      </c>
      <c r="N3361" s="27" t="s">
        <v>60</v>
      </c>
      <c r="O3361" s="27" t="str">
        <f>VLOOKUP(B3361,[1]ПланКаз!A3347:P6651,16,0)</f>
        <v>жыл бойына өтінім бойынша</v>
      </c>
      <c r="P3361" s="27" t="s">
        <v>61</v>
      </c>
      <c r="Q3361" s="28" t="s">
        <v>480</v>
      </c>
      <c r="R3361" s="27" t="str">
        <f>VLOOKUP(B3361,[1]ПланКаз!A3346:S6650,19,0)</f>
        <v>Комплект</v>
      </c>
      <c r="S3361" s="29">
        <v>4</v>
      </c>
      <c r="T3361" s="29">
        <v>332</v>
      </c>
      <c r="U3361" s="29">
        <v>1328</v>
      </c>
      <c r="V3361" s="29">
        <v>1487.36</v>
      </c>
      <c r="W3361" s="27"/>
      <c r="X3361" s="27" t="s">
        <v>64</v>
      </c>
      <c r="Y3361" s="27" t="s">
        <v>63</v>
      </c>
    </row>
    <row r="3362" spans="2:25" x14ac:dyDescent="0.2">
      <c r="B3362" s="27" t="s">
        <v>7186</v>
      </c>
      <c r="C3362" s="27" t="s">
        <v>57</v>
      </c>
      <c r="D3362" s="27" t="s">
        <v>5596</v>
      </c>
      <c r="E3362" s="27" t="str">
        <f>VLOOKUP(D3362,[1]ЕНС!A:E,2,FALSE)</f>
        <v>Шланг</v>
      </c>
      <c r="F3362" s="27" t="str">
        <f>VLOOKUP(D3362,[1]ЕНС!A:E,3,FALSE)</f>
        <v>гидроусилителя, резиновый, автомобильный</v>
      </c>
      <c r="G3362" s="27" t="s">
        <v>7187</v>
      </c>
      <c r="H3362" s="27" t="s">
        <v>28</v>
      </c>
      <c r="I3362" s="27">
        <v>0</v>
      </c>
      <c r="J3362" s="27">
        <v>631010000</v>
      </c>
      <c r="K3362" s="27" t="str">
        <f>VLOOKUP(B3362,[1]ПланКаз!A3349:M6653,12,0)</f>
        <v>ҚР, ШҚО, Өскемен қ., Бажов көш., 10</v>
      </c>
      <c r="L3362" s="27" t="str">
        <f>VLOOKUP(B3362,[1]ПланКаз!A3347:M6651,13,0)</f>
        <v>Желтоқсан-Қантар</v>
      </c>
      <c r="M3362" s="27" t="str">
        <f>VLOOKUP(B3362,[1]ПланКаз!A3349:N6653,14,0)</f>
        <v>Шығыс-Қазақстан облысы, Өскемен қ.</v>
      </c>
      <c r="N3362" s="27" t="s">
        <v>60</v>
      </c>
      <c r="O3362" s="27" t="str">
        <f>VLOOKUP(B3362,[1]ПланКаз!A3348:P6652,16,0)</f>
        <v>жыл бойына өтінім бойынша</v>
      </c>
      <c r="P3362" s="27" t="s">
        <v>61</v>
      </c>
      <c r="Q3362" s="28" t="s">
        <v>480</v>
      </c>
      <c r="R3362" s="27" t="str">
        <f>VLOOKUP(B3362,[1]ПланКаз!A3347:S6651,19,0)</f>
        <v>Дана</v>
      </c>
      <c r="S3362" s="29">
        <v>15</v>
      </c>
      <c r="T3362" s="29">
        <v>2650</v>
      </c>
      <c r="U3362" s="29">
        <v>39750</v>
      </c>
      <c r="V3362" s="29">
        <v>44520</v>
      </c>
      <c r="W3362" s="27"/>
      <c r="X3362" s="27" t="s">
        <v>64</v>
      </c>
      <c r="Y3362" s="27" t="s">
        <v>63</v>
      </c>
    </row>
    <row r="3363" spans="2:25" x14ac:dyDescent="0.2">
      <c r="B3363" s="27" t="s">
        <v>7188</v>
      </c>
      <c r="C3363" s="27" t="s">
        <v>57</v>
      </c>
      <c r="D3363" s="27" t="s">
        <v>5499</v>
      </c>
      <c r="E3363" s="27" t="str">
        <f>VLOOKUP(D3363,[1]ЕНС!A:E,2,FALSE)</f>
        <v>Трубка</v>
      </c>
      <c r="F3363" s="27" t="str">
        <f>VLOOKUP(D3363,[1]ЕНС!A:E,3,FALSE)</f>
        <v>для топливного насоса высокого давления, для грузового автомобиля</v>
      </c>
      <c r="G3363" s="27" t="s">
        <v>7189</v>
      </c>
      <c r="H3363" s="27" t="s">
        <v>28</v>
      </c>
      <c r="I3363" s="27">
        <v>0</v>
      </c>
      <c r="J3363" s="27">
        <v>631010000</v>
      </c>
      <c r="K3363" s="27" t="str">
        <f>VLOOKUP(B3363,[1]ПланКаз!A3350:M6654,12,0)</f>
        <v>ҚР, ШҚО, Өскемен қ., Бажов көш., 10</v>
      </c>
      <c r="L3363" s="27" t="str">
        <f>VLOOKUP(B3363,[1]ПланКаз!A3348:M6652,13,0)</f>
        <v>Желтоқсан-Қантар</v>
      </c>
      <c r="M3363" s="27" t="str">
        <f>VLOOKUP(B3363,[1]ПланКаз!A3350:N6654,14,0)</f>
        <v>Шығыс-Қазақстан облысы, Өскемен қ.</v>
      </c>
      <c r="N3363" s="27" t="s">
        <v>60</v>
      </c>
      <c r="O3363" s="27" t="str">
        <f>VLOOKUP(B3363,[1]ПланКаз!A3349:P6653,16,0)</f>
        <v>жыл бойына өтінім бойынша</v>
      </c>
      <c r="P3363" s="27" t="s">
        <v>61</v>
      </c>
      <c r="Q3363" s="28" t="s">
        <v>480</v>
      </c>
      <c r="R3363" s="27" t="str">
        <f>VLOOKUP(B3363,[1]ПланКаз!A3348:S6652,19,0)</f>
        <v>Дана</v>
      </c>
      <c r="S3363" s="29">
        <v>18</v>
      </c>
      <c r="T3363" s="29">
        <v>1546</v>
      </c>
      <c r="U3363" s="29">
        <v>27828</v>
      </c>
      <c r="V3363" s="29">
        <v>31167.360000000001</v>
      </c>
      <c r="W3363" s="27"/>
      <c r="X3363" s="27" t="s">
        <v>64</v>
      </c>
      <c r="Y3363" s="27" t="s">
        <v>63</v>
      </c>
    </row>
    <row r="3364" spans="2:25" x14ac:dyDescent="0.2">
      <c r="B3364" s="27" t="s">
        <v>7190</v>
      </c>
      <c r="C3364" s="27" t="s">
        <v>57</v>
      </c>
      <c r="D3364" s="27" t="s">
        <v>7191</v>
      </c>
      <c r="E3364" s="27" t="str">
        <f>VLOOKUP(D3364,[1]ЕНС!A:E,2,FALSE)</f>
        <v>Свеча зажигания</v>
      </c>
      <c r="F3364" s="27" t="str">
        <f>VLOOKUP(D3364,[1]ЕНС!A:E,3,FALSE)</f>
        <v>для грузового автомобиля, резьба М10, короткая</v>
      </c>
      <c r="G3364" s="27" t="s">
        <v>7192</v>
      </c>
      <c r="H3364" s="27" t="s">
        <v>28</v>
      </c>
      <c r="I3364" s="27">
        <v>0</v>
      </c>
      <c r="J3364" s="27">
        <v>631010000</v>
      </c>
      <c r="K3364" s="27" t="str">
        <f>VLOOKUP(B3364,[1]ПланКаз!A3351:M6655,12,0)</f>
        <v>ҚР, ШҚО, Өскемен қ., Бажов көш., 10</v>
      </c>
      <c r="L3364" s="27" t="str">
        <f>VLOOKUP(B3364,[1]ПланКаз!A3349:M6653,13,0)</f>
        <v>Желтоқсан-Қантар</v>
      </c>
      <c r="M3364" s="27" t="str">
        <f>VLOOKUP(B3364,[1]ПланКаз!A3351:N6655,14,0)</f>
        <v>Шығыс-Қазақстан облысы, Өскемен қ.</v>
      </c>
      <c r="N3364" s="27" t="s">
        <v>60</v>
      </c>
      <c r="O3364" s="27" t="str">
        <f>VLOOKUP(B3364,[1]ПланКаз!A3350:P6654,16,0)</f>
        <v>жыл бойына өтінім бойынша</v>
      </c>
      <c r="P3364" s="27" t="s">
        <v>61</v>
      </c>
      <c r="Q3364" s="28" t="s">
        <v>480</v>
      </c>
      <c r="R3364" s="27" t="str">
        <f>VLOOKUP(B3364,[1]ПланКаз!A3349:S6653,19,0)</f>
        <v>Дана</v>
      </c>
      <c r="S3364" s="29">
        <v>320</v>
      </c>
      <c r="T3364" s="29">
        <v>397</v>
      </c>
      <c r="U3364" s="29">
        <v>127040</v>
      </c>
      <c r="V3364" s="29">
        <v>142284.79999999999</v>
      </c>
      <c r="W3364" s="27"/>
      <c r="X3364" s="27" t="s">
        <v>64</v>
      </c>
      <c r="Y3364" s="27" t="s">
        <v>63</v>
      </c>
    </row>
    <row r="3365" spans="2:25" x14ac:dyDescent="0.2">
      <c r="B3365" s="27" t="s">
        <v>7193</v>
      </c>
      <c r="C3365" s="27" t="s">
        <v>57</v>
      </c>
      <c r="D3365" s="27" t="s">
        <v>7194</v>
      </c>
      <c r="E3365" s="27" t="str">
        <f>VLOOKUP(D3365,[1]ЕНС!A:E,2,FALSE)</f>
        <v>Клемма</v>
      </c>
      <c r="F3365" s="27" t="str">
        <f>VLOOKUP(D3365,[1]ЕНС!A:E,3,FALSE)</f>
        <v>аккумуляторная, свинцовая</v>
      </c>
      <c r="G3365" s="27" t="s">
        <v>7195</v>
      </c>
      <c r="H3365" s="27" t="s">
        <v>28</v>
      </c>
      <c r="I3365" s="27">
        <v>0</v>
      </c>
      <c r="J3365" s="27">
        <v>631010000</v>
      </c>
      <c r="K3365" s="27" t="str">
        <f>VLOOKUP(B3365,[1]ПланКаз!A3352:M6656,12,0)</f>
        <v>ҚР, ШҚО, Өскемен қ., Бажов көш., 10</v>
      </c>
      <c r="L3365" s="27" t="str">
        <f>VLOOKUP(B3365,[1]ПланКаз!A3350:M6654,13,0)</f>
        <v>Желтоқсан-Қантар</v>
      </c>
      <c r="M3365" s="27" t="str">
        <f>VLOOKUP(B3365,[1]ПланКаз!A3352:N6656,14,0)</f>
        <v>Шығыс-Қазақстан облысы, Өскемен қ.</v>
      </c>
      <c r="N3365" s="27" t="s">
        <v>60</v>
      </c>
      <c r="O3365" s="27" t="str">
        <f>VLOOKUP(B3365,[1]ПланКаз!A3351:P6655,16,0)</f>
        <v>жыл бойына өтінім бойынша</v>
      </c>
      <c r="P3365" s="27" t="s">
        <v>61</v>
      </c>
      <c r="Q3365" s="28" t="s">
        <v>480</v>
      </c>
      <c r="R3365" s="27" t="str">
        <f>VLOOKUP(B3365,[1]ПланКаз!A3350:S6654,19,0)</f>
        <v>Комплект</v>
      </c>
      <c r="S3365" s="29">
        <v>6</v>
      </c>
      <c r="T3365" s="29">
        <v>1104</v>
      </c>
      <c r="U3365" s="29">
        <v>6624</v>
      </c>
      <c r="V3365" s="29">
        <v>7418.88</v>
      </c>
      <c r="W3365" s="27"/>
      <c r="X3365" s="27" t="s">
        <v>64</v>
      </c>
      <c r="Y3365" s="27" t="s">
        <v>63</v>
      </c>
    </row>
    <row r="3366" spans="2:25" x14ac:dyDescent="0.2">
      <c r="B3366" s="27" t="s">
        <v>7196</v>
      </c>
      <c r="C3366" s="27" t="s">
        <v>57</v>
      </c>
      <c r="D3366" s="27" t="s">
        <v>7197</v>
      </c>
      <c r="E3366" s="27" t="str">
        <f>VLOOKUP(D3366,[1]ЕНС!A:E,2,FALSE)</f>
        <v>Заклепка</v>
      </c>
      <c r="F3366" s="27" t="str">
        <f>VLOOKUP(D3366,[1]ЕНС!A:E,3,FALSE)</f>
        <v>из черных металлов, с потайной головкой</v>
      </c>
      <c r="G3366" s="27" t="s">
        <v>7198</v>
      </c>
      <c r="H3366" s="27" t="s">
        <v>28</v>
      </c>
      <c r="I3366" s="27">
        <v>0</v>
      </c>
      <c r="J3366" s="27">
        <v>631010000</v>
      </c>
      <c r="K3366" s="27" t="str">
        <f>VLOOKUP(B3366,[1]ПланКаз!A3353:M6657,12,0)</f>
        <v>ҚР, ШҚО, Өскемен қ., Бажов көш., 10</v>
      </c>
      <c r="L3366" s="27" t="str">
        <f>VLOOKUP(B3366,[1]ПланКаз!A3351:M6655,13,0)</f>
        <v>Желтоқсан-Қантар</v>
      </c>
      <c r="M3366" s="27" t="str">
        <f>VLOOKUP(B3366,[1]ПланКаз!A3353:N6657,14,0)</f>
        <v>Шығыс-Қазақстан облысы, Өскемен қ.</v>
      </c>
      <c r="N3366" s="27" t="s">
        <v>60</v>
      </c>
      <c r="O3366" s="27" t="str">
        <f>VLOOKUP(B3366,[1]ПланКаз!A3352:P6656,16,0)</f>
        <v>жыл бойына өтінім бойынша</v>
      </c>
      <c r="P3366" s="27" t="s">
        <v>61</v>
      </c>
      <c r="Q3366" s="28" t="s">
        <v>2783</v>
      </c>
      <c r="R3366" s="27" t="str">
        <f>VLOOKUP(B3366,[1]ПланКаз!A3351:S6655,19,0)</f>
        <v>Комплект</v>
      </c>
      <c r="S3366" s="29">
        <v>28</v>
      </c>
      <c r="T3366" s="29">
        <v>553</v>
      </c>
      <c r="U3366" s="29">
        <v>15484</v>
      </c>
      <c r="V3366" s="29">
        <v>17342.080000000002</v>
      </c>
      <c r="W3366" s="27"/>
      <c r="X3366" s="27" t="s">
        <v>64</v>
      </c>
      <c r="Y3366" s="27" t="s">
        <v>63</v>
      </c>
    </row>
    <row r="3367" spans="2:25" x14ac:dyDescent="0.2">
      <c r="B3367" s="27" t="s">
        <v>7199</v>
      </c>
      <c r="C3367" s="27" t="s">
        <v>57</v>
      </c>
      <c r="D3367" s="27" t="s">
        <v>6012</v>
      </c>
      <c r="E3367" s="27" t="str">
        <f>VLOOKUP(D3367,[1]ЕНС!A:E,2,FALSE)</f>
        <v>Лампа автомобильная</v>
      </c>
      <c r="F3367" s="27" t="str">
        <f>VLOOKUP(D3367,[1]ЕНС!A:E,3,FALSE)</f>
        <v>тип цоколя Н7, галогеновая</v>
      </c>
      <c r="G3367" s="27" t="s">
        <v>7200</v>
      </c>
      <c r="H3367" s="27" t="s">
        <v>28</v>
      </c>
      <c r="I3367" s="27">
        <v>0</v>
      </c>
      <c r="J3367" s="27">
        <v>631010000</v>
      </c>
      <c r="K3367" s="27" t="str">
        <f>VLOOKUP(B3367,[1]ПланКаз!A3354:M6658,12,0)</f>
        <v>ҚР, ШҚО, Өскемен қ., Бажов көш., 10</v>
      </c>
      <c r="L3367" s="27" t="str">
        <f>VLOOKUP(B3367,[1]ПланКаз!A3352:M6656,13,0)</f>
        <v>Желтоқсан-Қантар</v>
      </c>
      <c r="M3367" s="27" t="str">
        <f>VLOOKUP(B3367,[1]ПланКаз!A3354:N6658,14,0)</f>
        <v>Шығыс-Қазақстан облысы, Өскемен қ.</v>
      </c>
      <c r="N3367" s="27" t="s">
        <v>60</v>
      </c>
      <c r="O3367" s="27" t="str">
        <f>VLOOKUP(B3367,[1]ПланКаз!A3353:P6657,16,0)</f>
        <v>жыл бойына өтінім бойынша</v>
      </c>
      <c r="P3367" s="27" t="s">
        <v>61</v>
      </c>
      <c r="Q3367" s="28" t="s">
        <v>480</v>
      </c>
      <c r="R3367" s="27" t="str">
        <f>VLOOKUP(B3367,[1]ПланКаз!A3352:S6656,19,0)</f>
        <v>Дана</v>
      </c>
      <c r="S3367" s="29">
        <v>435</v>
      </c>
      <c r="T3367" s="29">
        <v>476</v>
      </c>
      <c r="U3367" s="29">
        <v>207060</v>
      </c>
      <c r="V3367" s="29">
        <v>231907.20000000001</v>
      </c>
      <c r="W3367" s="27"/>
      <c r="X3367" s="27" t="s">
        <v>64</v>
      </c>
      <c r="Y3367" s="27" t="s">
        <v>63</v>
      </c>
    </row>
    <row r="3368" spans="2:25" x14ac:dyDescent="0.2">
      <c r="B3368" s="27" t="s">
        <v>7201</v>
      </c>
      <c r="C3368" s="27" t="s">
        <v>57</v>
      </c>
      <c r="D3368" s="27" t="s">
        <v>6012</v>
      </c>
      <c r="E3368" s="27" t="str">
        <f>VLOOKUP(D3368,[1]ЕНС!A:E,2,FALSE)</f>
        <v>Лампа автомобильная</v>
      </c>
      <c r="F3368" s="27" t="str">
        <f>VLOOKUP(D3368,[1]ЕНС!A:E,3,FALSE)</f>
        <v>тип цоколя Н7, галогеновая</v>
      </c>
      <c r="G3368" s="27" t="s">
        <v>7202</v>
      </c>
      <c r="H3368" s="27" t="s">
        <v>28</v>
      </c>
      <c r="I3368" s="27">
        <v>0</v>
      </c>
      <c r="J3368" s="27">
        <v>631010000</v>
      </c>
      <c r="K3368" s="27" t="str">
        <f>VLOOKUP(B3368,[1]ПланКаз!A3355:M6659,12,0)</f>
        <v>ҚР, ШҚО, Өскемен қ., Бажов көш., 10</v>
      </c>
      <c r="L3368" s="27" t="str">
        <f>VLOOKUP(B3368,[1]ПланКаз!A3353:M6657,13,0)</f>
        <v>Желтоқсан-Қантар</v>
      </c>
      <c r="M3368" s="27" t="str">
        <f>VLOOKUP(B3368,[1]ПланКаз!A3355:N6659,14,0)</f>
        <v>Шығыс-Қазақстан облысы, Өскемен қ.</v>
      </c>
      <c r="N3368" s="27" t="s">
        <v>60</v>
      </c>
      <c r="O3368" s="27" t="str">
        <f>VLOOKUP(B3368,[1]ПланКаз!A3354:P6658,16,0)</f>
        <v>жыл бойына өтінім бойынша</v>
      </c>
      <c r="P3368" s="27" t="s">
        <v>61</v>
      </c>
      <c r="Q3368" s="28" t="s">
        <v>480</v>
      </c>
      <c r="R3368" s="27" t="str">
        <f>VLOOKUP(B3368,[1]ПланКаз!A3353:S6657,19,0)</f>
        <v>Дана</v>
      </c>
      <c r="S3368" s="29">
        <v>52</v>
      </c>
      <c r="T3368" s="29">
        <v>80</v>
      </c>
      <c r="U3368" s="29">
        <v>4160</v>
      </c>
      <c r="V3368" s="29">
        <v>4659.2</v>
      </c>
      <c r="W3368" s="27"/>
      <c r="X3368" s="27" t="s">
        <v>64</v>
      </c>
      <c r="Y3368" s="27" t="s">
        <v>63</v>
      </c>
    </row>
    <row r="3369" spans="2:25" x14ac:dyDescent="0.2">
      <c r="B3369" s="27" t="s">
        <v>7203</v>
      </c>
      <c r="C3369" s="27" t="s">
        <v>57</v>
      </c>
      <c r="D3369" s="27" t="s">
        <v>7204</v>
      </c>
      <c r="E3369" s="27" t="str">
        <f>VLOOKUP(D3369,[1]ЕНС!A:E,2,FALSE)</f>
        <v>Подшипник роликовый</v>
      </c>
      <c r="F3369" s="27" t="str">
        <f>VLOOKUP(D3369,[1]ЕНС!A:E,3,FALSE)</f>
        <v>радиально-упорный, наружный диаметр 62 мм, однорядный, с коническими роликами</v>
      </c>
      <c r="G3369" s="27" t="s">
        <v>7205</v>
      </c>
      <c r="H3369" s="27" t="s">
        <v>28</v>
      </c>
      <c r="I3369" s="27">
        <v>0</v>
      </c>
      <c r="J3369" s="27">
        <v>631010000</v>
      </c>
      <c r="K3369" s="27" t="str">
        <f>VLOOKUP(B3369,[1]ПланКаз!A3356:M6660,12,0)</f>
        <v>ҚР, ШҚО, Өскемен қ., Бажов көш., 10</v>
      </c>
      <c r="L3369" s="27" t="str">
        <f>VLOOKUP(B3369,[1]ПланКаз!A3354:M6658,13,0)</f>
        <v>Желтоқсан-Қантар</v>
      </c>
      <c r="M3369" s="27" t="str">
        <f>VLOOKUP(B3369,[1]ПланКаз!A3356:N6660,14,0)</f>
        <v>Шығыс-Қазақстан облысы, Өскемен қ.</v>
      </c>
      <c r="N3369" s="27" t="s">
        <v>60</v>
      </c>
      <c r="O3369" s="27" t="str">
        <f>VLOOKUP(B3369,[1]ПланКаз!A3355:P6659,16,0)</f>
        <v>жыл бойына өтінім бойынша</v>
      </c>
      <c r="P3369" s="27" t="s">
        <v>61</v>
      </c>
      <c r="Q3369" s="28" t="s">
        <v>480</v>
      </c>
      <c r="R3369" s="27" t="str">
        <f>VLOOKUP(B3369,[1]ПланКаз!A3354:S6658,19,0)</f>
        <v>Дана</v>
      </c>
      <c r="S3369" s="29">
        <v>2</v>
      </c>
      <c r="T3369" s="29">
        <v>4968</v>
      </c>
      <c r="U3369" s="29">
        <v>9936</v>
      </c>
      <c r="V3369" s="29">
        <v>11128.32</v>
      </c>
      <c r="W3369" s="27"/>
      <c r="X3369" s="27" t="s">
        <v>64</v>
      </c>
      <c r="Y3369" s="27" t="s">
        <v>63</v>
      </c>
    </row>
    <row r="3370" spans="2:25" x14ac:dyDescent="0.2">
      <c r="B3370" s="27" t="s">
        <v>7206</v>
      </c>
      <c r="C3370" s="27" t="s">
        <v>57</v>
      </c>
      <c r="D3370" s="27" t="s">
        <v>5529</v>
      </c>
      <c r="E3370" s="27" t="str">
        <f>VLOOKUP(D3370,[1]ЕНС!A:E,2,FALSE)</f>
        <v>Ремень</v>
      </c>
      <c r="F3370" s="27" t="str">
        <f>VLOOKUP(D3370,[1]ЕНС!A:E,3,FALSE)</f>
        <v>для грузового автомобиля, привода вентилятора</v>
      </c>
      <c r="G3370" s="27" t="s">
        <v>7207</v>
      </c>
      <c r="H3370" s="27" t="s">
        <v>28</v>
      </c>
      <c r="I3370" s="27">
        <v>0</v>
      </c>
      <c r="J3370" s="27">
        <v>631010000</v>
      </c>
      <c r="K3370" s="27" t="str">
        <f>VLOOKUP(B3370,[1]ПланКаз!A3357:M6661,12,0)</f>
        <v>ҚР, ШҚО, Өскемен қ., Бажов көш., 10</v>
      </c>
      <c r="L3370" s="27" t="str">
        <f>VLOOKUP(B3370,[1]ПланКаз!A3355:M6659,13,0)</f>
        <v>Желтоқсан-Қантар</v>
      </c>
      <c r="M3370" s="27" t="str">
        <f>VLOOKUP(B3370,[1]ПланКаз!A3357:N6661,14,0)</f>
        <v>Шығыс-Қазақстан облысы, Өскемен қ.</v>
      </c>
      <c r="N3370" s="27" t="s">
        <v>60</v>
      </c>
      <c r="O3370" s="27" t="str">
        <f>VLOOKUP(B3370,[1]ПланКаз!A3356:P6660,16,0)</f>
        <v>жыл бойына өтінім бойынша</v>
      </c>
      <c r="P3370" s="27" t="s">
        <v>61</v>
      </c>
      <c r="Q3370" s="28" t="s">
        <v>480</v>
      </c>
      <c r="R3370" s="27" t="str">
        <f>VLOOKUP(B3370,[1]ПланКаз!A3355:S6659,19,0)</f>
        <v>Дана</v>
      </c>
      <c r="S3370" s="29">
        <v>5</v>
      </c>
      <c r="T3370" s="29">
        <v>556</v>
      </c>
      <c r="U3370" s="29">
        <v>2780</v>
      </c>
      <c r="V3370" s="29">
        <v>3113.6</v>
      </c>
      <c r="W3370" s="27"/>
      <c r="X3370" s="27" t="s">
        <v>64</v>
      </c>
      <c r="Y3370" s="27" t="s">
        <v>63</v>
      </c>
    </row>
    <row r="3371" spans="2:25" x14ac:dyDescent="0.2">
      <c r="B3371" s="27" t="s">
        <v>7208</v>
      </c>
      <c r="C3371" s="27" t="s">
        <v>57</v>
      </c>
      <c r="D3371" s="27" t="s">
        <v>5596</v>
      </c>
      <c r="E3371" s="27" t="str">
        <f>VLOOKUP(D3371,[1]ЕНС!A:E,2,FALSE)</f>
        <v>Шланг</v>
      </c>
      <c r="F3371" s="27" t="str">
        <f>VLOOKUP(D3371,[1]ЕНС!A:E,3,FALSE)</f>
        <v>гидроусилителя, резиновый, автомобильный</v>
      </c>
      <c r="G3371" s="27" t="s">
        <v>7209</v>
      </c>
      <c r="H3371" s="27" t="s">
        <v>28</v>
      </c>
      <c r="I3371" s="27">
        <v>0</v>
      </c>
      <c r="J3371" s="27">
        <v>631010000</v>
      </c>
      <c r="K3371" s="27" t="str">
        <f>VLOOKUP(B3371,[1]ПланКаз!A3358:M6662,12,0)</f>
        <v>ҚР, ШҚО, Өскемен қ., Бажов көш., 10</v>
      </c>
      <c r="L3371" s="27" t="str">
        <f>VLOOKUP(B3371,[1]ПланКаз!A3356:M6660,13,0)</f>
        <v>Желтоқсан-Қантар</v>
      </c>
      <c r="M3371" s="27" t="str">
        <f>VLOOKUP(B3371,[1]ПланКаз!A3358:N6662,14,0)</f>
        <v>Шығыс-Қазақстан облысы, Өскемен қ.</v>
      </c>
      <c r="N3371" s="27" t="s">
        <v>60</v>
      </c>
      <c r="O3371" s="27" t="str">
        <f>VLOOKUP(B3371,[1]ПланКаз!A3357:P6661,16,0)</f>
        <v>жыл бойына өтінім бойынша</v>
      </c>
      <c r="P3371" s="27" t="s">
        <v>61</v>
      </c>
      <c r="Q3371" s="28" t="s">
        <v>480</v>
      </c>
      <c r="R3371" s="27" t="str">
        <f>VLOOKUP(B3371,[1]ПланКаз!A3356:S6660,19,0)</f>
        <v>Метр</v>
      </c>
      <c r="S3371" s="29">
        <v>1</v>
      </c>
      <c r="T3371" s="29">
        <v>736</v>
      </c>
      <c r="U3371" s="29">
        <v>736</v>
      </c>
      <c r="V3371" s="29">
        <v>824.32</v>
      </c>
      <c r="W3371" s="27"/>
      <c r="X3371" s="27" t="s">
        <v>64</v>
      </c>
      <c r="Y3371" s="27" t="s">
        <v>63</v>
      </c>
    </row>
    <row r="3372" spans="2:25" x14ac:dyDescent="0.2">
      <c r="B3372" s="27" t="s">
        <v>7210</v>
      </c>
      <c r="C3372" s="27" t="s">
        <v>57</v>
      </c>
      <c r="D3372" s="27" t="s">
        <v>774</v>
      </c>
      <c r="E3372" s="27" t="str">
        <f>VLOOKUP(D3372,[1]ЕНС!A:E,2,FALSE)</f>
        <v>Хомут</v>
      </c>
      <c r="F3372" s="27" t="str">
        <f>VLOOKUP(D3372,[1]ЕНС!A:E,3,FALSE)</f>
        <v>стальной</v>
      </c>
      <c r="G3372" s="27" t="s">
        <v>7211</v>
      </c>
      <c r="H3372" s="27" t="s">
        <v>28</v>
      </c>
      <c r="I3372" s="27">
        <v>0</v>
      </c>
      <c r="J3372" s="27">
        <v>631010000</v>
      </c>
      <c r="K3372" s="27" t="str">
        <f>VLOOKUP(B3372,[1]ПланКаз!A3359:M6663,12,0)</f>
        <v>ҚР, ШҚО, Өскемен қ., Бажов көш., 10</v>
      </c>
      <c r="L3372" s="27" t="str">
        <f>VLOOKUP(B3372,[1]ПланКаз!A3357:M6661,13,0)</f>
        <v>Желтоқсан-Қантар</v>
      </c>
      <c r="M3372" s="27" t="str">
        <f>VLOOKUP(B3372,[1]ПланКаз!A3359:N6663,14,0)</f>
        <v>Шығыс-Қазақстан облысы, Өскемен қ.</v>
      </c>
      <c r="N3372" s="27" t="s">
        <v>60</v>
      </c>
      <c r="O3372" s="27" t="str">
        <f>VLOOKUP(B3372,[1]ПланКаз!A3358:P6662,16,0)</f>
        <v>жыл бойына өтінім бойынша</v>
      </c>
      <c r="P3372" s="27" t="s">
        <v>61</v>
      </c>
      <c r="Q3372" s="28" t="s">
        <v>480</v>
      </c>
      <c r="R3372" s="27" t="str">
        <f>VLOOKUP(B3372,[1]ПланКаз!A3357:S6661,19,0)</f>
        <v>Дана</v>
      </c>
      <c r="S3372" s="29">
        <v>15</v>
      </c>
      <c r="T3372" s="29">
        <v>116</v>
      </c>
      <c r="U3372" s="29">
        <v>1740</v>
      </c>
      <c r="V3372" s="29">
        <v>1948.8</v>
      </c>
      <c r="W3372" s="27"/>
      <c r="X3372" s="27" t="s">
        <v>64</v>
      </c>
      <c r="Y3372" s="27" t="s">
        <v>63</v>
      </c>
    </row>
    <row r="3373" spans="2:25" x14ac:dyDescent="0.2">
      <c r="B3373" s="27" t="s">
        <v>7212</v>
      </c>
      <c r="C3373" s="27" t="s">
        <v>57</v>
      </c>
      <c r="D3373" s="27" t="s">
        <v>774</v>
      </c>
      <c r="E3373" s="27" t="str">
        <f>VLOOKUP(D3373,[1]ЕНС!A:E,2,FALSE)</f>
        <v>Хомут</v>
      </c>
      <c r="F3373" s="27" t="str">
        <f>VLOOKUP(D3373,[1]ЕНС!A:E,3,FALSE)</f>
        <v>стальной</v>
      </c>
      <c r="G3373" s="27" t="s">
        <v>7213</v>
      </c>
      <c r="H3373" s="27" t="s">
        <v>28</v>
      </c>
      <c r="I3373" s="27">
        <v>0</v>
      </c>
      <c r="J3373" s="27">
        <v>631010000</v>
      </c>
      <c r="K3373" s="27" t="str">
        <f>VLOOKUP(B3373,[1]ПланКаз!A3360:M6664,12,0)</f>
        <v>ҚР, ШҚО, Өскемен қ., Бажов көш., 10</v>
      </c>
      <c r="L3373" s="27" t="str">
        <f>VLOOKUP(B3373,[1]ПланКаз!A3358:M6662,13,0)</f>
        <v>Желтоқсан-Қантар</v>
      </c>
      <c r="M3373" s="27" t="str">
        <f>VLOOKUP(B3373,[1]ПланКаз!A3360:N6664,14,0)</f>
        <v>Шығыс-Қазақстан облысы, Өскемен қ.</v>
      </c>
      <c r="N3373" s="27" t="s">
        <v>60</v>
      </c>
      <c r="O3373" s="27" t="str">
        <f>VLOOKUP(B3373,[1]ПланКаз!A3359:P6663,16,0)</f>
        <v>жыл бойына өтінім бойынша</v>
      </c>
      <c r="P3373" s="27" t="s">
        <v>61</v>
      </c>
      <c r="Q3373" s="28" t="s">
        <v>480</v>
      </c>
      <c r="R3373" s="27" t="str">
        <f>VLOOKUP(B3373,[1]ПланКаз!A3358:S6662,19,0)</f>
        <v>Дана</v>
      </c>
      <c r="S3373" s="29">
        <v>15</v>
      </c>
      <c r="T3373" s="29">
        <v>163</v>
      </c>
      <c r="U3373" s="29">
        <v>2445</v>
      </c>
      <c r="V3373" s="29">
        <v>2738.4</v>
      </c>
      <c r="W3373" s="27"/>
      <c r="X3373" s="27" t="s">
        <v>64</v>
      </c>
      <c r="Y3373" s="27" t="s">
        <v>63</v>
      </c>
    </row>
    <row r="3374" spans="2:25" x14ac:dyDescent="0.2">
      <c r="B3374" s="27" t="s">
        <v>7214</v>
      </c>
      <c r="C3374" s="27" t="s">
        <v>57</v>
      </c>
      <c r="D3374" s="27" t="s">
        <v>5596</v>
      </c>
      <c r="E3374" s="27" t="str">
        <f>VLOOKUP(D3374,[1]ЕНС!A:E,2,FALSE)</f>
        <v>Шланг</v>
      </c>
      <c r="F3374" s="27" t="str">
        <f>VLOOKUP(D3374,[1]ЕНС!A:E,3,FALSE)</f>
        <v>гидроусилителя, резиновый, автомобильный</v>
      </c>
      <c r="G3374" s="27" t="s">
        <v>7215</v>
      </c>
      <c r="H3374" s="27" t="s">
        <v>28</v>
      </c>
      <c r="I3374" s="27">
        <v>0</v>
      </c>
      <c r="J3374" s="27">
        <v>631010000</v>
      </c>
      <c r="K3374" s="27" t="str">
        <f>VLOOKUP(B3374,[1]ПланКаз!A3361:M6665,12,0)</f>
        <v>ҚР, ШҚО, Өскемен қ., Бажов көш., 10</v>
      </c>
      <c r="L3374" s="27" t="str">
        <f>VLOOKUP(B3374,[1]ПланКаз!A3359:M6663,13,0)</f>
        <v>Желтоқсан-Қантар</v>
      </c>
      <c r="M3374" s="27" t="str">
        <f>VLOOKUP(B3374,[1]ПланКаз!A3361:N6665,14,0)</f>
        <v>Шығыс-Қазақстан облысы, Өскемен қ.</v>
      </c>
      <c r="N3374" s="27" t="s">
        <v>60</v>
      </c>
      <c r="O3374" s="27" t="str">
        <f>VLOOKUP(B3374,[1]ПланКаз!A3360:P6664,16,0)</f>
        <v>жыл бойына өтінім бойынша</v>
      </c>
      <c r="P3374" s="27" t="s">
        <v>61</v>
      </c>
      <c r="Q3374" s="28" t="s">
        <v>480</v>
      </c>
      <c r="R3374" s="27" t="str">
        <f>VLOOKUP(B3374,[1]ПланКаз!A3359:S6663,19,0)</f>
        <v>Дана</v>
      </c>
      <c r="S3374" s="29">
        <v>16</v>
      </c>
      <c r="T3374" s="29">
        <v>2944</v>
      </c>
      <c r="U3374" s="29">
        <v>47104</v>
      </c>
      <c r="V3374" s="29">
        <v>52756.480000000003</v>
      </c>
      <c r="W3374" s="27"/>
      <c r="X3374" s="27" t="s">
        <v>64</v>
      </c>
      <c r="Y3374" s="27" t="s">
        <v>63</v>
      </c>
    </row>
    <row r="3375" spans="2:25" x14ac:dyDescent="0.2">
      <c r="B3375" s="27" t="s">
        <v>7216</v>
      </c>
      <c r="C3375" s="27" t="s">
        <v>57</v>
      </c>
      <c r="D3375" s="27" t="s">
        <v>7217</v>
      </c>
      <c r="E3375" s="27" t="str">
        <f>VLOOKUP(D3375,[1]ЕНС!A:E,2,FALSE)</f>
        <v>Подшипник роликовый</v>
      </c>
      <c r="F3375" s="27" t="str">
        <f>VLOOKUP(D3375,[1]ЕНС!A:E,3,FALSE)</f>
        <v>радиально-упорный, наружный диаметр 90 мм, однорядный, с коническими роликами</v>
      </c>
      <c r="G3375" s="27" t="s">
        <v>7218</v>
      </c>
      <c r="H3375" s="27" t="s">
        <v>28</v>
      </c>
      <c r="I3375" s="27">
        <v>0</v>
      </c>
      <c r="J3375" s="27">
        <v>631010000</v>
      </c>
      <c r="K3375" s="27" t="str">
        <f>VLOOKUP(B3375,[1]ПланКаз!A3362:M6666,12,0)</f>
        <v>ҚР, ШҚО, Өскемен қ., Бажов көш., 10</v>
      </c>
      <c r="L3375" s="27" t="str">
        <f>VLOOKUP(B3375,[1]ПланКаз!A3360:M6664,13,0)</f>
        <v>Желтоқсан-Қантар</v>
      </c>
      <c r="M3375" s="27" t="str">
        <f>VLOOKUP(B3375,[1]ПланКаз!A3362:N6666,14,0)</f>
        <v>Шығыс-Қазақстан облысы, Өскемен қ.</v>
      </c>
      <c r="N3375" s="27" t="s">
        <v>60</v>
      </c>
      <c r="O3375" s="27" t="str">
        <f>VLOOKUP(B3375,[1]ПланКаз!A3361:P6665,16,0)</f>
        <v>жыл бойына өтінім бойынша</v>
      </c>
      <c r="P3375" s="27" t="s">
        <v>61</v>
      </c>
      <c r="Q3375" s="28" t="s">
        <v>480</v>
      </c>
      <c r="R3375" s="27" t="str">
        <f>VLOOKUP(B3375,[1]ПланКаз!A3360:S6664,19,0)</f>
        <v>Дана</v>
      </c>
      <c r="S3375" s="29">
        <v>13</v>
      </c>
      <c r="T3375" s="29">
        <v>2448</v>
      </c>
      <c r="U3375" s="29">
        <v>31824</v>
      </c>
      <c r="V3375" s="29">
        <v>35642.879999999997</v>
      </c>
      <c r="W3375" s="27"/>
      <c r="X3375" s="27" t="s">
        <v>64</v>
      </c>
      <c r="Y3375" s="27" t="s">
        <v>63</v>
      </c>
    </row>
    <row r="3376" spans="2:25" x14ac:dyDescent="0.2">
      <c r="B3376" s="27" t="s">
        <v>7219</v>
      </c>
      <c r="C3376" s="27" t="s">
        <v>57</v>
      </c>
      <c r="D3376" s="27" t="s">
        <v>774</v>
      </c>
      <c r="E3376" s="27" t="str">
        <f>VLOOKUP(D3376,[1]ЕНС!A:E,2,FALSE)</f>
        <v>Хомут</v>
      </c>
      <c r="F3376" s="27" t="str">
        <f>VLOOKUP(D3376,[1]ЕНС!A:E,3,FALSE)</f>
        <v>стальной</v>
      </c>
      <c r="G3376" s="27" t="s">
        <v>7220</v>
      </c>
      <c r="H3376" s="27" t="s">
        <v>28</v>
      </c>
      <c r="I3376" s="27">
        <v>0</v>
      </c>
      <c r="J3376" s="27">
        <v>631010000</v>
      </c>
      <c r="K3376" s="27" t="str">
        <f>VLOOKUP(B3376,[1]ПланКаз!A3363:M6667,12,0)</f>
        <v>ҚР, ШҚО, Өскемен қ., Бажов көш., 10</v>
      </c>
      <c r="L3376" s="27" t="str">
        <f>VLOOKUP(B3376,[1]ПланКаз!A3361:M6665,13,0)</f>
        <v>Желтоқсан-Қантар</v>
      </c>
      <c r="M3376" s="27" t="str">
        <f>VLOOKUP(B3376,[1]ПланКаз!A3363:N6667,14,0)</f>
        <v>Шығыс-Қазақстан облысы, Өскемен қ.</v>
      </c>
      <c r="N3376" s="27" t="s">
        <v>60</v>
      </c>
      <c r="O3376" s="27" t="str">
        <f>VLOOKUP(B3376,[1]ПланКаз!A3362:P6666,16,0)</f>
        <v>жыл бойына өтінім бойынша</v>
      </c>
      <c r="P3376" s="27" t="s">
        <v>61</v>
      </c>
      <c r="Q3376" s="28" t="s">
        <v>480</v>
      </c>
      <c r="R3376" s="27" t="str">
        <f>VLOOKUP(B3376,[1]ПланКаз!A3361:S6665,19,0)</f>
        <v>Дана</v>
      </c>
      <c r="S3376" s="29">
        <v>12</v>
      </c>
      <c r="T3376" s="29">
        <v>112</v>
      </c>
      <c r="U3376" s="29">
        <v>1344</v>
      </c>
      <c r="V3376" s="29">
        <v>1505.28</v>
      </c>
      <c r="W3376" s="27"/>
      <c r="X3376" s="27" t="s">
        <v>64</v>
      </c>
      <c r="Y3376" s="27" t="s">
        <v>63</v>
      </c>
    </row>
    <row r="3377" spans="2:25" x14ac:dyDescent="0.2">
      <c r="B3377" s="27" t="s">
        <v>7221</v>
      </c>
      <c r="C3377" s="27" t="s">
        <v>57</v>
      </c>
      <c r="D3377" s="27" t="s">
        <v>774</v>
      </c>
      <c r="E3377" s="27" t="str">
        <f>VLOOKUP(D3377,[1]ЕНС!A:E,2,FALSE)</f>
        <v>Хомут</v>
      </c>
      <c r="F3377" s="27" t="str">
        <f>VLOOKUP(D3377,[1]ЕНС!A:E,3,FALSE)</f>
        <v>стальной</v>
      </c>
      <c r="G3377" s="27" t="s">
        <v>7222</v>
      </c>
      <c r="H3377" s="27" t="s">
        <v>28</v>
      </c>
      <c r="I3377" s="27">
        <v>0</v>
      </c>
      <c r="J3377" s="27">
        <v>631010000</v>
      </c>
      <c r="K3377" s="27" t="str">
        <f>VLOOKUP(B3377,[1]ПланКаз!A3364:M6668,12,0)</f>
        <v>ҚР, ШҚО, Өскемен қ., Бажов көш., 10</v>
      </c>
      <c r="L3377" s="27" t="str">
        <f>VLOOKUP(B3377,[1]ПланКаз!A3362:M6666,13,0)</f>
        <v>Желтоқсан-Қантар</v>
      </c>
      <c r="M3377" s="27" t="str">
        <f>VLOOKUP(B3377,[1]ПланКаз!A3364:N6668,14,0)</f>
        <v>Шығыс-Қазақстан облысы, Өскемен қ.</v>
      </c>
      <c r="N3377" s="27" t="s">
        <v>60</v>
      </c>
      <c r="O3377" s="27" t="str">
        <f>VLOOKUP(B3377,[1]ПланКаз!A3363:P6667,16,0)</f>
        <v>жыл бойына өтінім бойынша</v>
      </c>
      <c r="P3377" s="27" t="s">
        <v>61</v>
      </c>
      <c r="Q3377" s="28" t="s">
        <v>480</v>
      </c>
      <c r="R3377" s="27" t="str">
        <f>VLOOKUP(B3377,[1]ПланКаз!A3362:S6666,19,0)</f>
        <v>Дана</v>
      </c>
      <c r="S3377" s="29">
        <v>15</v>
      </c>
      <c r="T3377" s="29">
        <v>114</v>
      </c>
      <c r="U3377" s="29">
        <v>1710</v>
      </c>
      <c r="V3377" s="29">
        <v>1915.2</v>
      </c>
      <c r="W3377" s="27"/>
      <c r="X3377" s="27" t="s">
        <v>64</v>
      </c>
      <c r="Y3377" s="27" t="s">
        <v>63</v>
      </c>
    </row>
    <row r="3378" spans="2:25" x14ac:dyDescent="0.2">
      <c r="B3378" s="27" t="s">
        <v>7223</v>
      </c>
      <c r="C3378" s="27" t="s">
        <v>57</v>
      </c>
      <c r="D3378" s="27" t="s">
        <v>7224</v>
      </c>
      <c r="E3378" s="27" t="str">
        <f>VLOOKUP(D3378,[1]ЕНС!A:E,2,FALSE)</f>
        <v>Подшипник шариковый</v>
      </c>
      <c r="F3378" s="27" t="str">
        <f>VLOOKUP(D3378,[1]ЕНС!A:E,3,FALSE)</f>
        <v>радиальный, наружный диаметр 55-125 мм, однорядный, качения, со штампованным сепаратором</v>
      </c>
      <c r="G3378" s="27" t="s">
        <v>7225</v>
      </c>
      <c r="H3378" s="27" t="s">
        <v>28</v>
      </c>
      <c r="I3378" s="27">
        <v>0</v>
      </c>
      <c r="J3378" s="27">
        <v>631010000</v>
      </c>
      <c r="K3378" s="27" t="str">
        <f>VLOOKUP(B3378,[1]ПланКаз!A3365:M6669,12,0)</f>
        <v>ҚР, ШҚО, Өскемен қ., Бажов көш., 10</v>
      </c>
      <c r="L3378" s="27" t="str">
        <f>VLOOKUP(B3378,[1]ПланКаз!A3363:M6667,13,0)</f>
        <v>Желтоқсан-Қантар</v>
      </c>
      <c r="M3378" s="27" t="str">
        <f>VLOOKUP(B3378,[1]ПланКаз!A3365:N6669,14,0)</f>
        <v>Шығыс-Қазақстан облысы, Өскемен қ.</v>
      </c>
      <c r="N3378" s="27" t="s">
        <v>60</v>
      </c>
      <c r="O3378" s="27" t="str">
        <f>VLOOKUP(B3378,[1]ПланКаз!A3364:P6668,16,0)</f>
        <v>жыл бойына өтінім бойынша</v>
      </c>
      <c r="P3378" s="27" t="s">
        <v>61</v>
      </c>
      <c r="Q3378" s="28" t="s">
        <v>480</v>
      </c>
      <c r="R3378" s="27" t="str">
        <f>VLOOKUP(B3378,[1]ПланКаз!A3363:S6667,19,0)</f>
        <v>Дана</v>
      </c>
      <c r="S3378" s="29">
        <v>8</v>
      </c>
      <c r="T3378" s="29">
        <v>1375</v>
      </c>
      <c r="U3378" s="29">
        <v>11000</v>
      </c>
      <c r="V3378" s="29">
        <v>12320</v>
      </c>
      <c r="W3378" s="27"/>
      <c r="X3378" s="27" t="s">
        <v>64</v>
      </c>
      <c r="Y3378" s="27" t="s">
        <v>63</v>
      </c>
    </row>
    <row r="3379" spans="2:25" x14ac:dyDescent="0.2">
      <c r="B3379" s="27" t="s">
        <v>7226</v>
      </c>
      <c r="C3379" s="27" t="s">
        <v>57</v>
      </c>
      <c r="D3379" s="27" t="s">
        <v>7227</v>
      </c>
      <c r="E3379" s="27" t="str">
        <f>VLOOKUP(D3379,[1]ЕНС!A:E,2,FALSE)</f>
        <v>Подшипник роликовый</v>
      </c>
      <c r="F3379" s="27" t="str">
        <f>VLOOKUP(D3379,[1]ЕНС!A:E,3,FALSE)</f>
        <v>радиально-упорный, наружный диаметр 80 мм, однорядный, с коническими роликами</v>
      </c>
      <c r="G3379" s="27" t="s">
        <v>7228</v>
      </c>
      <c r="H3379" s="27" t="s">
        <v>28</v>
      </c>
      <c r="I3379" s="27">
        <v>0</v>
      </c>
      <c r="J3379" s="27">
        <v>631010000</v>
      </c>
      <c r="K3379" s="27" t="str">
        <f>VLOOKUP(B3379,[1]ПланКаз!A3366:M6670,12,0)</f>
        <v>ҚР, ШҚО, Өскемен қ., Бажов көш., 10</v>
      </c>
      <c r="L3379" s="27" t="str">
        <f>VLOOKUP(B3379,[1]ПланКаз!A3364:M6668,13,0)</f>
        <v>Желтоқсан-Қантар</v>
      </c>
      <c r="M3379" s="27" t="str">
        <f>VLOOKUP(B3379,[1]ПланКаз!A3366:N6670,14,0)</f>
        <v>Шығыс-Қазақстан облысы, Өскемен қ.</v>
      </c>
      <c r="N3379" s="27" t="s">
        <v>60</v>
      </c>
      <c r="O3379" s="27" t="str">
        <f>VLOOKUP(B3379,[1]ПланКаз!A3365:P6669,16,0)</f>
        <v>жыл бойына өтінім бойынша</v>
      </c>
      <c r="P3379" s="27" t="s">
        <v>61</v>
      </c>
      <c r="Q3379" s="28" t="s">
        <v>480</v>
      </c>
      <c r="R3379" s="27" t="str">
        <f>VLOOKUP(B3379,[1]ПланКаз!A3364:S6668,19,0)</f>
        <v>Дана</v>
      </c>
      <c r="S3379" s="29">
        <v>14</v>
      </c>
      <c r="T3379" s="29">
        <v>5315</v>
      </c>
      <c r="U3379" s="29">
        <v>74410</v>
      </c>
      <c r="V3379" s="29">
        <v>83339.199999999997</v>
      </c>
      <c r="W3379" s="27"/>
      <c r="X3379" s="27" t="s">
        <v>64</v>
      </c>
      <c r="Y3379" s="27" t="s">
        <v>63</v>
      </c>
    </row>
    <row r="3380" spans="2:25" x14ac:dyDescent="0.2">
      <c r="B3380" s="27" t="s">
        <v>7229</v>
      </c>
      <c r="C3380" s="27" t="s">
        <v>57</v>
      </c>
      <c r="D3380" s="27" t="s">
        <v>7230</v>
      </c>
      <c r="E3380" s="27" t="str">
        <f>VLOOKUP(D3380,[1]ЕНС!A:E,2,FALSE)</f>
        <v>Предохранитель</v>
      </c>
      <c r="F3380" s="27" t="str">
        <f>VLOOKUP(D3380,[1]ЕНС!A:E,3,FALSE)</f>
        <v>для грузового автомобиля</v>
      </c>
      <c r="G3380" s="27" t="s">
        <v>7231</v>
      </c>
      <c r="H3380" s="27" t="s">
        <v>28</v>
      </c>
      <c r="I3380" s="27">
        <v>0</v>
      </c>
      <c r="J3380" s="27">
        <v>631010000</v>
      </c>
      <c r="K3380" s="27" t="str">
        <f>VLOOKUP(B3380,[1]ПланКаз!A3367:M6671,12,0)</f>
        <v>ҚР, ШҚО, Өскемен қ., Бажов көш., 10</v>
      </c>
      <c r="L3380" s="27" t="str">
        <f>VLOOKUP(B3380,[1]ПланКаз!A3365:M6669,13,0)</f>
        <v>Желтоқсан-Қантар</v>
      </c>
      <c r="M3380" s="27" t="str">
        <f>VLOOKUP(B3380,[1]ПланКаз!A3367:N6671,14,0)</f>
        <v>Шығыс-Қазақстан облысы, Өскемен қ.</v>
      </c>
      <c r="N3380" s="27" t="s">
        <v>60</v>
      </c>
      <c r="O3380" s="27" t="str">
        <f>VLOOKUP(B3380,[1]ПланКаз!A3366:P6670,16,0)</f>
        <v>жыл бойына өтінім бойынша</v>
      </c>
      <c r="P3380" s="27" t="s">
        <v>61</v>
      </c>
      <c r="Q3380" s="28" t="s">
        <v>480</v>
      </c>
      <c r="R3380" s="27" t="str">
        <f>VLOOKUP(B3380,[1]ПланКаз!A3365:S6669,19,0)</f>
        <v>Комплект</v>
      </c>
      <c r="S3380" s="29">
        <v>9</v>
      </c>
      <c r="T3380" s="29">
        <v>442</v>
      </c>
      <c r="U3380" s="29">
        <v>3978</v>
      </c>
      <c r="V3380" s="29">
        <v>4455.3599999999997</v>
      </c>
      <c r="W3380" s="27"/>
      <c r="X3380" s="27" t="s">
        <v>64</v>
      </c>
      <c r="Y3380" s="27" t="s">
        <v>63</v>
      </c>
    </row>
    <row r="3381" spans="2:25" x14ac:dyDescent="0.2">
      <c r="B3381" s="27" t="s">
        <v>7232</v>
      </c>
      <c r="C3381" s="27" t="s">
        <v>57</v>
      </c>
      <c r="D3381" s="27" t="s">
        <v>6271</v>
      </c>
      <c r="E3381" s="27" t="str">
        <f>VLOOKUP(D3381,[1]ЕНС!A:E,2,FALSE)</f>
        <v>Прокладка</v>
      </c>
      <c r="F3381" s="27" t="str">
        <f>VLOOKUP(D3381,[1]ЕНС!A:E,3,FALSE)</f>
        <v>для карбюраторного двигателя, поддона картера, для легкового автомобиля</v>
      </c>
      <c r="G3381" s="27" t="s">
        <v>7233</v>
      </c>
      <c r="H3381" s="27" t="s">
        <v>28</v>
      </c>
      <c r="I3381" s="27">
        <v>0</v>
      </c>
      <c r="J3381" s="27">
        <v>631010000</v>
      </c>
      <c r="K3381" s="27" t="str">
        <f>VLOOKUP(B3381,[1]ПланКаз!A3368:M6672,12,0)</f>
        <v>ҚР, ШҚО, Өскемен қ., Бажов көш., 10</v>
      </c>
      <c r="L3381" s="27" t="str">
        <f>VLOOKUP(B3381,[1]ПланКаз!A3366:M6670,13,0)</f>
        <v>Желтоқсан-Қантар</v>
      </c>
      <c r="M3381" s="27" t="str">
        <f>VLOOKUP(B3381,[1]ПланКаз!A3368:N6672,14,0)</f>
        <v>Шығыс-Қазақстан облысы, Өскемен қ.</v>
      </c>
      <c r="N3381" s="27" t="s">
        <v>60</v>
      </c>
      <c r="O3381" s="27" t="str">
        <f>VLOOKUP(B3381,[1]ПланКаз!A3367:P6671,16,0)</f>
        <v>жыл бойына өтінім бойынша</v>
      </c>
      <c r="P3381" s="27" t="s">
        <v>61</v>
      </c>
      <c r="Q3381" s="28" t="s">
        <v>480</v>
      </c>
      <c r="R3381" s="27" t="str">
        <f>VLOOKUP(B3381,[1]ПланКаз!A3366:S6670,19,0)</f>
        <v>Дана</v>
      </c>
      <c r="S3381" s="29">
        <v>4</v>
      </c>
      <c r="T3381" s="29">
        <v>1104</v>
      </c>
      <c r="U3381" s="29">
        <v>4416</v>
      </c>
      <c r="V3381" s="29">
        <v>4945.92</v>
      </c>
      <c r="W3381" s="27"/>
      <c r="X3381" s="27" t="s">
        <v>64</v>
      </c>
      <c r="Y3381" s="27" t="s">
        <v>63</v>
      </c>
    </row>
    <row r="3382" spans="2:25" x14ac:dyDescent="0.2">
      <c r="B3382" s="27" t="s">
        <v>7234</v>
      </c>
      <c r="C3382" s="27" t="s">
        <v>57</v>
      </c>
      <c r="D3382" s="27" t="s">
        <v>774</v>
      </c>
      <c r="E3382" s="27" t="str">
        <f>VLOOKUP(D3382,[1]ЕНС!A:E,2,FALSE)</f>
        <v>Хомут</v>
      </c>
      <c r="F3382" s="27" t="str">
        <f>VLOOKUP(D3382,[1]ЕНС!A:E,3,FALSE)</f>
        <v>стальной</v>
      </c>
      <c r="G3382" s="27" t="s">
        <v>7235</v>
      </c>
      <c r="H3382" s="27" t="s">
        <v>28</v>
      </c>
      <c r="I3382" s="27">
        <v>0</v>
      </c>
      <c r="J3382" s="27">
        <v>631010000</v>
      </c>
      <c r="K3382" s="27" t="str">
        <f>VLOOKUP(B3382,[1]ПланКаз!A3369:M6673,12,0)</f>
        <v>ҚР, ШҚО, Өскемен қ., Бажов көш., 10</v>
      </c>
      <c r="L3382" s="27" t="str">
        <f>VLOOKUP(B3382,[1]ПланКаз!A3367:M6671,13,0)</f>
        <v>Желтоқсан-Қантар</v>
      </c>
      <c r="M3382" s="27" t="str">
        <f>VLOOKUP(B3382,[1]ПланКаз!A3369:N6673,14,0)</f>
        <v>Шығыс-Қазақстан облысы, Өскемен қ.</v>
      </c>
      <c r="N3382" s="27" t="s">
        <v>60</v>
      </c>
      <c r="O3382" s="27" t="str">
        <f>VLOOKUP(B3382,[1]ПланКаз!A3368:P6672,16,0)</f>
        <v>жыл бойына өтінім бойынша</v>
      </c>
      <c r="P3382" s="27" t="s">
        <v>61</v>
      </c>
      <c r="Q3382" s="28" t="s">
        <v>480</v>
      </c>
      <c r="R3382" s="27" t="str">
        <f>VLOOKUP(B3382,[1]ПланКаз!A3367:S6671,19,0)</f>
        <v>Дана</v>
      </c>
      <c r="S3382" s="29">
        <v>4</v>
      </c>
      <c r="T3382" s="29">
        <v>221</v>
      </c>
      <c r="U3382" s="29">
        <v>884</v>
      </c>
      <c r="V3382" s="29">
        <v>990.08</v>
      </c>
      <c r="W3382" s="27"/>
      <c r="X3382" s="27" t="s">
        <v>64</v>
      </c>
      <c r="Y3382" s="27" t="s">
        <v>63</v>
      </c>
    </row>
    <row r="3383" spans="2:25" x14ac:dyDescent="0.2">
      <c r="B3383" s="27" t="s">
        <v>7236</v>
      </c>
      <c r="C3383" s="27" t="s">
        <v>57</v>
      </c>
      <c r="D3383" s="27" t="s">
        <v>7237</v>
      </c>
      <c r="E3383" s="27" t="str">
        <f>VLOOKUP(D3383,[1]ЕНС!A:E,2,FALSE)</f>
        <v>Сальникодержатель</v>
      </c>
      <c r="F3383" s="27" t="str">
        <f>VLOOKUP(D3383,[1]ЕНС!A:E,3,FALSE)</f>
        <v>для грузового автомобиля</v>
      </c>
      <c r="G3383" s="27" t="s">
        <v>7238</v>
      </c>
      <c r="H3383" s="27" t="s">
        <v>28</v>
      </c>
      <c r="I3383" s="27">
        <v>0</v>
      </c>
      <c r="J3383" s="27">
        <v>631010000</v>
      </c>
      <c r="K3383" s="27" t="str">
        <f>VLOOKUP(B3383,[1]ПланКаз!A3370:M6674,12,0)</f>
        <v>ҚР, ШҚО, Өскемен қ., Бажов көш., 10</v>
      </c>
      <c r="L3383" s="27" t="str">
        <f>VLOOKUP(B3383,[1]ПланКаз!A3368:M6672,13,0)</f>
        <v>Желтоқсан-Қантар</v>
      </c>
      <c r="M3383" s="27" t="str">
        <f>VLOOKUP(B3383,[1]ПланКаз!A3370:N6674,14,0)</f>
        <v>Шығыс-Қазақстан облысы, Өскемен қ.</v>
      </c>
      <c r="N3383" s="27" t="s">
        <v>60</v>
      </c>
      <c r="O3383" s="27" t="str">
        <f>VLOOKUP(B3383,[1]ПланКаз!A3369:P6673,16,0)</f>
        <v>жыл бойына өтінім бойынша</v>
      </c>
      <c r="P3383" s="27" t="s">
        <v>61</v>
      </c>
      <c r="Q3383" s="28" t="s">
        <v>480</v>
      </c>
      <c r="R3383" s="27" t="str">
        <f>VLOOKUP(B3383,[1]ПланКаз!A3368:S6672,19,0)</f>
        <v>Дана</v>
      </c>
      <c r="S3383" s="29">
        <v>12</v>
      </c>
      <c r="T3383" s="29">
        <v>253</v>
      </c>
      <c r="U3383" s="29">
        <v>3036</v>
      </c>
      <c r="V3383" s="29">
        <v>3400.32</v>
      </c>
      <c r="W3383" s="27"/>
      <c r="X3383" s="27" t="s">
        <v>64</v>
      </c>
      <c r="Y3383" s="27" t="s">
        <v>63</v>
      </c>
    </row>
    <row r="3384" spans="2:25" x14ac:dyDescent="0.2">
      <c r="B3384" s="27" t="s">
        <v>7239</v>
      </c>
      <c r="C3384" s="27" t="s">
        <v>57</v>
      </c>
      <c r="D3384" s="27" t="s">
        <v>6012</v>
      </c>
      <c r="E3384" s="27" t="str">
        <f>VLOOKUP(D3384,[1]ЕНС!A:E,2,FALSE)</f>
        <v>Лампа автомобильная</v>
      </c>
      <c r="F3384" s="27" t="str">
        <f>VLOOKUP(D3384,[1]ЕНС!A:E,3,FALSE)</f>
        <v>тип цоколя Н7, галогеновая</v>
      </c>
      <c r="G3384" s="27" t="s">
        <v>7240</v>
      </c>
      <c r="H3384" s="27" t="s">
        <v>28</v>
      </c>
      <c r="I3384" s="27">
        <v>0</v>
      </c>
      <c r="J3384" s="27">
        <v>631010000</v>
      </c>
      <c r="K3384" s="27" t="str">
        <f>VLOOKUP(B3384,[1]ПланКаз!A3371:M6675,12,0)</f>
        <v>ҚР, ШҚО, Өскемен қ., Бажов көш., 10</v>
      </c>
      <c r="L3384" s="27" t="str">
        <f>VLOOKUP(B3384,[1]ПланКаз!A3369:M6673,13,0)</f>
        <v>Желтоқсан-Қантар</v>
      </c>
      <c r="M3384" s="27" t="str">
        <f>VLOOKUP(B3384,[1]ПланКаз!A3371:N6675,14,0)</f>
        <v>Шығыс-Қазақстан облысы, Өскемен қ.</v>
      </c>
      <c r="N3384" s="27" t="s">
        <v>60</v>
      </c>
      <c r="O3384" s="27" t="str">
        <f>VLOOKUP(B3384,[1]ПланКаз!A3370:P6674,16,0)</f>
        <v>жыл бойына өтінім бойынша</v>
      </c>
      <c r="P3384" s="27" t="s">
        <v>61</v>
      </c>
      <c r="Q3384" s="28" t="s">
        <v>480</v>
      </c>
      <c r="R3384" s="27" t="str">
        <f>VLOOKUP(B3384,[1]ПланКаз!A3369:S6673,19,0)</f>
        <v>Дана</v>
      </c>
      <c r="S3384" s="29">
        <v>246</v>
      </c>
      <c r="T3384" s="29">
        <v>64</v>
      </c>
      <c r="U3384" s="29">
        <v>15744</v>
      </c>
      <c r="V3384" s="29">
        <v>17633.28</v>
      </c>
      <c r="W3384" s="27"/>
      <c r="X3384" s="27" t="s">
        <v>64</v>
      </c>
      <c r="Y3384" s="27" t="s">
        <v>63</v>
      </c>
    </row>
    <row r="3385" spans="2:25" x14ac:dyDescent="0.2">
      <c r="B3385" s="27" t="s">
        <v>7241</v>
      </c>
      <c r="C3385" s="27" t="s">
        <v>57</v>
      </c>
      <c r="D3385" s="27" t="s">
        <v>7242</v>
      </c>
      <c r="E3385" s="27" t="str">
        <f>VLOOKUP(D3385,[1]ЕНС!A:E,2,FALSE)</f>
        <v>Маяк автомобильный</v>
      </c>
      <c r="F3385" s="27" t="str">
        <f>VLOOKUP(D3385,[1]ЕНС!A:E,3,FALSE)</f>
        <v>проблесковый</v>
      </c>
      <c r="G3385" s="27" t="s">
        <v>7243</v>
      </c>
      <c r="H3385" s="27" t="s">
        <v>28</v>
      </c>
      <c r="I3385" s="27">
        <v>0</v>
      </c>
      <c r="J3385" s="27">
        <v>631010000</v>
      </c>
      <c r="K3385" s="27" t="str">
        <f>VLOOKUP(B3385,[1]ПланКаз!A3372:M6676,12,0)</f>
        <v>ҚР, ШҚО, Өскемен қ., Бажов көш., 10</v>
      </c>
      <c r="L3385" s="27" t="str">
        <f>VLOOKUP(B3385,[1]ПланКаз!A3370:M6674,13,0)</f>
        <v>Желтоқсан-Қантар</v>
      </c>
      <c r="M3385" s="27" t="str">
        <f>VLOOKUP(B3385,[1]ПланКаз!A3372:N6676,14,0)</f>
        <v>Шығыс-Қазақстан облысы, Өскемен қ.</v>
      </c>
      <c r="N3385" s="27" t="s">
        <v>60</v>
      </c>
      <c r="O3385" s="27" t="str">
        <f>VLOOKUP(B3385,[1]ПланКаз!A3371:P6675,16,0)</f>
        <v>жыл бойына өтінім бойынша</v>
      </c>
      <c r="P3385" s="27" t="s">
        <v>61</v>
      </c>
      <c r="Q3385" s="28" t="s">
        <v>480</v>
      </c>
      <c r="R3385" s="27" t="str">
        <f>VLOOKUP(B3385,[1]ПланКаз!A3370:S6674,19,0)</f>
        <v>Дана</v>
      </c>
      <c r="S3385" s="29">
        <v>5</v>
      </c>
      <c r="T3385" s="29">
        <v>11923</v>
      </c>
      <c r="U3385" s="29">
        <v>59615</v>
      </c>
      <c r="V3385" s="29">
        <v>66768.800000000003</v>
      </c>
      <c r="W3385" s="27"/>
      <c r="X3385" s="27" t="s">
        <v>64</v>
      </c>
      <c r="Y3385" s="27" t="s">
        <v>63</v>
      </c>
    </row>
    <row r="3386" spans="2:25" x14ac:dyDescent="0.2">
      <c r="B3386" s="27" t="s">
        <v>7244</v>
      </c>
      <c r="C3386" s="27" t="s">
        <v>57</v>
      </c>
      <c r="D3386" s="27" t="s">
        <v>7245</v>
      </c>
      <c r="E3386" s="27" t="str">
        <f>VLOOKUP(D3386,[1]ЕНС!A:E,2,FALSE)</f>
        <v>Ручка</v>
      </c>
      <c r="F3386" s="27" t="str">
        <f>VLOOKUP(D3386,[1]ЕНС!A:E,3,FALSE)</f>
        <v>для специального и специализированного автомобиля, правой передней двери, внутренняя</v>
      </c>
      <c r="G3386" s="27" t="s">
        <v>7246</v>
      </c>
      <c r="H3386" s="27" t="s">
        <v>28</v>
      </c>
      <c r="I3386" s="27">
        <v>0</v>
      </c>
      <c r="J3386" s="27">
        <v>631010000</v>
      </c>
      <c r="K3386" s="27" t="str">
        <f>VLOOKUP(B3386,[1]ПланКаз!A3373:M6677,12,0)</f>
        <v>ҚР, ШҚО, Өскемен қ., Бажов көш., 10</v>
      </c>
      <c r="L3386" s="27" t="str">
        <f>VLOOKUP(B3386,[1]ПланКаз!A3371:M6675,13,0)</f>
        <v>Желтоқсан-Қантар</v>
      </c>
      <c r="M3386" s="27" t="str">
        <f>VLOOKUP(B3386,[1]ПланКаз!A3373:N6677,14,0)</f>
        <v>Шығыс-Қазақстан облысы, Өскемен қ.</v>
      </c>
      <c r="N3386" s="27" t="s">
        <v>60</v>
      </c>
      <c r="O3386" s="27" t="str">
        <f>VLOOKUP(B3386,[1]ПланКаз!A3372:P6676,16,0)</f>
        <v>жыл бойына өтінім бойынша</v>
      </c>
      <c r="P3386" s="27" t="s">
        <v>61</v>
      </c>
      <c r="Q3386" s="28" t="s">
        <v>480</v>
      </c>
      <c r="R3386" s="27" t="str">
        <f>VLOOKUP(B3386,[1]ПланКаз!A3371:S6675,19,0)</f>
        <v>Дана</v>
      </c>
      <c r="S3386" s="29">
        <v>2</v>
      </c>
      <c r="T3386" s="29">
        <v>566</v>
      </c>
      <c r="U3386" s="29">
        <v>1132</v>
      </c>
      <c r="V3386" s="29">
        <v>1267.8399999999999</v>
      </c>
      <c r="W3386" s="27"/>
      <c r="X3386" s="27" t="s">
        <v>64</v>
      </c>
      <c r="Y3386" s="27" t="s">
        <v>63</v>
      </c>
    </row>
    <row r="3387" spans="2:25" x14ac:dyDescent="0.2">
      <c r="B3387" s="27" t="s">
        <v>7247</v>
      </c>
      <c r="C3387" s="27" t="s">
        <v>57</v>
      </c>
      <c r="D3387" s="27" t="s">
        <v>5529</v>
      </c>
      <c r="E3387" s="27" t="str">
        <f>VLOOKUP(D3387,[1]ЕНС!A:E,2,FALSE)</f>
        <v>Ремень</v>
      </c>
      <c r="F3387" s="27" t="str">
        <f>VLOOKUP(D3387,[1]ЕНС!A:E,3,FALSE)</f>
        <v>для грузового автомобиля, привода вентилятора</v>
      </c>
      <c r="G3387" s="27" t="s">
        <v>7248</v>
      </c>
      <c r="H3387" s="27" t="s">
        <v>28</v>
      </c>
      <c r="I3387" s="27">
        <v>0</v>
      </c>
      <c r="J3387" s="27">
        <v>631010000</v>
      </c>
      <c r="K3387" s="27" t="str">
        <f>VLOOKUP(B3387,[1]ПланКаз!A3374:M6678,12,0)</f>
        <v>ҚР, ШҚО, Өскемен қ., Бажов көш., 10</v>
      </c>
      <c r="L3387" s="27" t="str">
        <f>VLOOKUP(B3387,[1]ПланКаз!A3372:M6676,13,0)</f>
        <v>Желтоқсан-Қантар</v>
      </c>
      <c r="M3387" s="27" t="str">
        <f>VLOOKUP(B3387,[1]ПланКаз!A3374:N6678,14,0)</f>
        <v>Шығыс-Қазақстан облысы, Өскемен қ.</v>
      </c>
      <c r="N3387" s="27" t="s">
        <v>60</v>
      </c>
      <c r="O3387" s="27" t="str">
        <f>VLOOKUP(B3387,[1]ПланКаз!A3373:P6677,16,0)</f>
        <v>жыл бойына өтінім бойынша</v>
      </c>
      <c r="P3387" s="27" t="s">
        <v>61</v>
      </c>
      <c r="Q3387" s="28" t="s">
        <v>480</v>
      </c>
      <c r="R3387" s="27" t="str">
        <f>VLOOKUP(B3387,[1]ПланКаз!A3372:S6676,19,0)</f>
        <v>Дана</v>
      </c>
      <c r="S3387" s="29">
        <v>8</v>
      </c>
      <c r="T3387" s="29">
        <v>1987</v>
      </c>
      <c r="U3387" s="29">
        <v>15896</v>
      </c>
      <c r="V3387" s="29">
        <v>17803.52</v>
      </c>
      <c r="W3387" s="27"/>
      <c r="X3387" s="27" t="s">
        <v>64</v>
      </c>
      <c r="Y3387" s="27" t="s">
        <v>63</v>
      </c>
    </row>
    <row r="3388" spans="2:25" x14ac:dyDescent="0.2">
      <c r="B3388" s="27" t="s">
        <v>7249</v>
      </c>
      <c r="C3388" s="27" t="s">
        <v>57</v>
      </c>
      <c r="D3388" s="27" t="s">
        <v>7250</v>
      </c>
      <c r="E3388" s="27" t="str">
        <f>VLOOKUP(D3388,[1]ЕНС!A:E,2,FALSE)</f>
        <v>Подшипник входного вала</v>
      </c>
      <c r="F3388" s="27" t="str">
        <f>VLOOKUP(D3388,[1]ЕНС!A:E,3,FALSE)</f>
        <v>для газового компрессора</v>
      </c>
      <c r="G3388" s="27" t="s">
        <v>7251</v>
      </c>
      <c r="H3388" s="27" t="s">
        <v>28</v>
      </c>
      <c r="I3388" s="27">
        <v>0</v>
      </c>
      <c r="J3388" s="27">
        <v>631010000</v>
      </c>
      <c r="K3388" s="27" t="str">
        <f>VLOOKUP(B3388,[1]ПланКаз!A3375:M6679,12,0)</f>
        <v>ҚР, ШҚО, Өскемен қ., Бажов көш., 10</v>
      </c>
      <c r="L3388" s="27" t="str">
        <f>VLOOKUP(B3388,[1]ПланКаз!A3373:M6677,13,0)</f>
        <v>Желтоқсан-Қантар</v>
      </c>
      <c r="M3388" s="27" t="str">
        <f>VLOOKUP(B3388,[1]ПланКаз!A3375:N6679,14,0)</f>
        <v>Шығыс-Қазақстан облысы, Өскемен қ.</v>
      </c>
      <c r="N3388" s="27" t="s">
        <v>60</v>
      </c>
      <c r="O3388" s="27" t="str">
        <f>VLOOKUP(B3388,[1]ПланКаз!A3374:P6678,16,0)</f>
        <v>жыл бойына өтінім бойынша</v>
      </c>
      <c r="P3388" s="27" t="s">
        <v>61</v>
      </c>
      <c r="Q3388" s="28" t="s">
        <v>480</v>
      </c>
      <c r="R3388" s="27" t="str">
        <f>VLOOKUP(B3388,[1]ПланКаз!A3373:S6677,19,0)</f>
        <v>Дана</v>
      </c>
      <c r="S3388" s="29">
        <v>4</v>
      </c>
      <c r="T3388" s="29">
        <v>552</v>
      </c>
      <c r="U3388" s="29">
        <v>2208</v>
      </c>
      <c r="V3388" s="29">
        <v>2472.96</v>
      </c>
      <c r="W3388" s="27"/>
      <c r="X3388" s="27" t="s">
        <v>64</v>
      </c>
      <c r="Y3388" s="27" t="s">
        <v>63</v>
      </c>
    </row>
    <row r="3389" spans="2:25" x14ac:dyDescent="0.2">
      <c r="B3389" s="27" t="s">
        <v>7252</v>
      </c>
      <c r="C3389" s="27" t="s">
        <v>57</v>
      </c>
      <c r="D3389" s="27" t="s">
        <v>7197</v>
      </c>
      <c r="E3389" s="27" t="str">
        <f>VLOOKUP(D3389,[1]ЕНС!A:E,2,FALSE)</f>
        <v>Заклепка</v>
      </c>
      <c r="F3389" s="27" t="str">
        <f>VLOOKUP(D3389,[1]ЕНС!A:E,3,FALSE)</f>
        <v>из черных металлов, с потайной головкой</v>
      </c>
      <c r="G3389" s="27" t="s">
        <v>7253</v>
      </c>
      <c r="H3389" s="27" t="s">
        <v>28</v>
      </c>
      <c r="I3389" s="27">
        <v>0</v>
      </c>
      <c r="J3389" s="27">
        <v>631010000</v>
      </c>
      <c r="K3389" s="27" t="str">
        <f>VLOOKUP(B3389,[1]ПланКаз!A3376:M6680,12,0)</f>
        <v>ҚР, ШҚО, Өскемен қ., Бажов көш., 10</v>
      </c>
      <c r="L3389" s="27" t="str">
        <f>VLOOKUP(B3389,[1]ПланКаз!A3374:M6678,13,0)</f>
        <v>Желтоқсан-Қантар</v>
      </c>
      <c r="M3389" s="27" t="str">
        <f>VLOOKUP(B3389,[1]ПланКаз!A3376:N6680,14,0)</f>
        <v>Шығыс-Қазақстан облысы, Өскемен қ.</v>
      </c>
      <c r="N3389" s="27" t="s">
        <v>60</v>
      </c>
      <c r="O3389" s="27" t="str">
        <f>VLOOKUP(B3389,[1]ПланКаз!A3375:P6679,16,0)</f>
        <v>жыл бойына өтінім бойынша</v>
      </c>
      <c r="P3389" s="27" t="s">
        <v>61</v>
      </c>
      <c r="Q3389" s="28" t="s">
        <v>2783</v>
      </c>
      <c r="R3389" s="27" t="str">
        <f>VLOOKUP(B3389,[1]ПланКаз!A3374:S6678,19,0)</f>
        <v>Комплект</v>
      </c>
      <c r="S3389" s="29">
        <v>4</v>
      </c>
      <c r="T3389" s="29">
        <v>397</v>
      </c>
      <c r="U3389" s="29">
        <v>1588</v>
      </c>
      <c r="V3389" s="29">
        <v>1778.56</v>
      </c>
      <c r="W3389" s="27"/>
      <c r="X3389" s="27" t="s">
        <v>64</v>
      </c>
      <c r="Y3389" s="27" t="s">
        <v>63</v>
      </c>
    </row>
    <row r="3390" spans="2:25" x14ac:dyDescent="0.2">
      <c r="B3390" s="27" t="s">
        <v>7254</v>
      </c>
      <c r="C3390" s="27" t="s">
        <v>57</v>
      </c>
      <c r="D3390" s="27" t="s">
        <v>7255</v>
      </c>
      <c r="E3390" s="27" t="str">
        <f>VLOOKUP(D3390,[1]ЕНС!A:E,2,FALSE)</f>
        <v>Подшипник шариковый</v>
      </c>
      <c r="F3390" s="27" t="str">
        <f>VLOOKUP(D3390,[1]ЕНС!A:E,3,FALSE)</f>
        <v>радиальный, наружный диаметр свыше 55 до 125 мм, двухрядный и многорядный, качения</v>
      </c>
      <c r="G3390" s="27" t="s">
        <v>7256</v>
      </c>
      <c r="H3390" s="27" t="s">
        <v>28</v>
      </c>
      <c r="I3390" s="27">
        <v>0</v>
      </c>
      <c r="J3390" s="27">
        <v>631010000</v>
      </c>
      <c r="K3390" s="27" t="str">
        <f>VLOOKUP(B3390,[1]ПланКаз!A3377:M6681,12,0)</f>
        <v>ҚР, ШҚО, Өскемен қ., Бажов көш., 10</v>
      </c>
      <c r="L3390" s="27" t="str">
        <f>VLOOKUP(B3390,[1]ПланКаз!A3375:M6679,13,0)</f>
        <v>Желтоқсан-Қантар</v>
      </c>
      <c r="M3390" s="27" t="str">
        <f>VLOOKUP(B3390,[1]ПланКаз!A3377:N6681,14,0)</f>
        <v>Шығыс-Қазақстан облысы, Өскемен қ.</v>
      </c>
      <c r="N3390" s="27" t="s">
        <v>60</v>
      </c>
      <c r="O3390" s="27" t="str">
        <f>VLOOKUP(B3390,[1]ПланКаз!A3376:P6680,16,0)</f>
        <v>жыл бойына өтінім бойынша</v>
      </c>
      <c r="P3390" s="27" t="s">
        <v>61</v>
      </c>
      <c r="Q3390" s="28" t="s">
        <v>480</v>
      </c>
      <c r="R3390" s="27" t="str">
        <f>VLOOKUP(B3390,[1]ПланКаз!A3375:S6679,19,0)</f>
        <v>Дана</v>
      </c>
      <c r="S3390" s="29">
        <v>2</v>
      </c>
      <c r="T3390" s="29">
        <v>756</v>
      </c>
      <c r="U3390" s="29">
        <v>1512</v>
      </c>
      <c r="V3390" s="29">
        <v>1693.44</v>
      </c>
      <c r="W3390" s="27"/>
      <c r="X3390" s="27" t="s">
        <v>64</v>
      </c>
      <c r="Y3390" s="27" t="s">
        <v>63</v>
      </c>
    </row>
    <row r="3391" spans="2:25" x14ac:dyDescent="0.2">
      <c r="B3391" s="27" t="s">
        <v>7257</v>
      </c>
      <c r="C3391" s="27" t="s">
        <v>57</v>
      </c>
      <c r="D3391" s="27" t="s">
        <v>7258</v>
      </c>
      <c r="E3391" s="27" t="str">
        <f>VLOOKUP(D3391,[1]ЕНС!A:E,2,FALSE)</f>
        <v>Подшипник шариковый</v>
      </c>
      <c r="F3391" s="27" t="str">
        <f>VLOOKUP(D3391,[1]ЕНС!A:E,3,FALSE)</f>
        <v>радиальный, наружный диаметр 55-125 мм, однорядный, качения, с канавкой на наружном кольце</v>
      </c>
      <c r="G3391" s="27" t="s">
        <v>7259</v>
      </c>
      <c r="H3391" s="27" t="s">
        <v>28</v>
      </c>
      <c r="I3391" s="27">
        <v>0</v>
      </c>
      <c r="J3391" s="27">
        <v>631010000</v>
      </c>
      <c r="K3391" s="27" t="str">
        <f>VLOOKUP(B3391,[1]ПланКаз!A3378:M6682,12,0)</f>
        <v>ҚР, ШҚО, Өскемен қ., Бажов көш., 10</v>
      </c>
      <c r="L3391" s="27" t="str">
        <f>VLOOKUP(B3391,[1]ПланКаз!A3376:M6680,13,0)</f>
        <v>Желтоқсан-Қантар</v>
      </c>
      <c r="M3391" s="27" t="str">
        <f>VLOOKUP(B3391,[1]ПланКаз!A3378:N6682,14,0)</f>
        <v>Шығыс-Қазақстан облысы, Өскемен қ.</v>
      </c>
      <c r="N3391" s="27" t="s">
        <v>60</v>
      </c>
      <c r="O3391" s="27" t="str">
        <f>VLOOKUP(B3391,[1]ПланКаз!A3377:P6681,16,0)</f>
        <v>жыл бойына өтінім бойынша</v>
      </c>
      <c r="P3391" s="27" t="s">
        <v>61</v>
      </c>
      <c r="Q3391" s="28" t="s">
        <v>480</v>
      </c>
      <c r="R3391" s="27" t="str">
        <f>VLOOKUP(B3391,[1]ПланКаз!A3376:S6680,19,0)</f>
        <v>Дана</v>
      </c>
      <c r="S3391" s="29">
        <v>1</v>
      </c>
      <c r="T3391" s="29">
        <v>2838</v>
      </c>
      <c r="U3391" s="29">
        <v>2838</v>
      </c>
      <c r="V3391" s="29">
        <v>3178.56</v>
      </c>
      <c r="W3391" s="27"/>
      <c r="X3391" s="27" t="s">
        <v>64</v>
      </c>
      <c r="Y3391" s="27" t="s">
        <v>63</v>
      </c>
    </row>
    <row r="3392" spans="2:25" x14ac:dyDescent="0.2">
      <c r="B3392" s="27" t="s">
        <v>7260</v>
      </c>
      <c r="C3392" s="27" t="s">
        <v>57</v>
      </c>
      <c r="D3392" s="27" t="s">
        <v>5541</v>
      </c>
      <c r="E3392" s="27" t="str">
        <f>VLOOKUP(D3392,[1]ЕНС!A:E,2,FALSE)</f>
        <v>Сальник</v>
      </c>
      <c r="F3392" s="27" t="str">
        <f>VLOOKUP(D3392,[1]ЕНС!A:E,3,FALSE)</f>
        <v>для легкового автомобиля, коробки передач</v>
      </c>
      <c r="G3392" s="27" t="s">
        <v>7261</v>
      </c>
      <c r="H3392" s="27" t="s">
        <v>28</v>
      </c>
      <c r="I3392" s="27">
        <v>0</v>
      </c>
      <c r="J3392" s="27">
        <v>631010000</v>
      </c>
      <c r="K3392" s="27" t="str">
        <f>VLOOKUP(B3392,[1]ПланКаз!A3379:M6683,12,0)</f>
        <v>ҚР, ШҚО, Өскемен қ., Бажов көш., 10</v>
      </c>
      <c r="L3392" s="27" t="str">
        <f>VLOOKUP(B3392,[1]ПланКаз!A3377:M6681,13,0)</f>
        <v>Желтоқсан-Қантар</v>
      </c>
      <c r="M3392" s="27" t="str">
        <f>VLOOKUP(B3392,[1]ПланКаз!A3379:N6683,14,0)</f>
        <v>Шығыс-Қазақстан облысы, Өскемен қ.</v>
      </c>
      <c r="N3392" s="27" t="s">
        <v>60</v>
      </c>
      <c r="O3392" s="27" t="str">
        <f>VLOOKUP(B3392,[1]ПланКаз!A3378:P6682,16,0)</f>
        <v>жыл бойына өтінім бойынша</v>
      </c>
      <c r="P3392" s="27" t="s">
        <v>61</v>
      </c>
      <c r="Q3392" s="28" t="s">
        <v>480</v>
      </c>
      <c r="R3392" s="27" t="str">
        <f>VLOOKUP(B3392,[1]ПланКаз!A3377:S6681,19,0)</f>
        <v>Дана</v>
      </c>
      <c r="S3392" s="29">
        <v>7</v>
      </c>
      <c r="T3392" s="29">
        <v>442</v>
      </c>
      <c r="U3392" s="29">
        <v>3094</v>
      </c>
      <c r="V3392" s="29">
        <v>3465.28</v>
      </c>
      <c r="W3392" s="27"/>
      <c r="X3392" s="27" t="s">
        <v>64</v>
      </c>
      <c r="Y3392" s="27" t="s">
        <v>63</v>
      </c>
    </row>
    <row r="3393" spans="2:25" x14ac:dyDescent="0.2">
      <c r="B3393" s="27" t="s">
        <v>7262</v>
      </c>
      <c r="C3393" s="27" t="s">
        <v>57</v>
      </c>
      <c r="D3393" s="27" t="s">
        <v>7263</v>
      </c>
      <c r="E3393" s="27" t="str">
        <f>VLOOKUP(D3393,[1]ЕНС!A:E,2,FALSE)</f>
        <v>Наконечник</v>
      </c>
      <c r="F3393" s="27" t="str">
        <f>VLOOKUP(D3393,[1]ЕНС!A:E,3,FALSE)</f>
        <v>для грузового автомобиля, свечной, экранированный</v>
      </c>
      <c r="G3393" s="27" t="s">
        <v>7264</v>
      </c>
      <c r="H3393" s="27" t="s">
        <v>28</v>
      </c>
      <c r="I3393" s="27">
        <v>0</v>
      </c>
      <c r="J3393" s="27">
        <v>631010000</v>
      </c>
      <c r="K3393" s="27" t="str">
        <f>VLOOKUP(B3393,[1]ПланКаз!A3380:M6684,12,0)</f>
        <v>ҚР, ШҚО, Өскемен қ., Бажов көш., 10</v>
      </c>
      <c r="L3393" s="27" t="str">
        <f>VLOOKUP(B3393,[1]ПланКаз!A3378:M6682,13,0)</f>
        <v>Желтоқсан-Қантар</v>
      </c>
      <c r="M3393" s="27" t="str">
        <f>VLOOKUP(B3393,[1]ПланКаз!A3380:N6684,14,0)</f>
        <v>Шығыс-Қазақстан облысы, Өскемен қ.</v>
      </c>
      <c r="N3393" s="27" t="s">
        <v>60</v>
      </c>
      <c r="O3393" s="27" t="str">
        <f>VLOOKUP(B3393,[1]ПланКаз!A3379:P6683,16,0)</f>
        <v>жыл бойына өтінім бойынша</v>
      </c>
      <c r="P3393" s="27" t="s">
        <v>61</v>
      </c>
      <c r="Q3393" s="28" t="s">
        <v>480</v>
      </c>
      <c r="R3393" s="27" t="str">
        <f>VLOOKUP(B3393,[1]ПланКаз!A3378:S6682,19,0)</f>
        <v>Дана</v>
      </c>
      <c r="S3393" s="29">
        <v>8</v>
      </c>
      <c r="T3393" s="29">
        <v>566</v>
      </c>
      <c r="U3393" s="29">
        <v>4528</v>
      </c>
      <c r="V3393" s="29">
        <v>5071.3599999999997</v>
      </c>
      <c r="W3393" s="27"/>
      <c r="X3393" s="27" t="s">
        <v>64</v>
      </c>
      <c r="Y3393" s="27" t="s">
        <v>63</v>
      </c>
    </row>
    <row r="3394" spans="2:25" x14ac:dyDescent="0.2">
      <c r="B3394" s="27" t="s">
        <v>7265</v>
      </c>
      <c r="C3394" s="27" t="s">
        <v>57</v>
      </c>
      <c r="D3394" s="27" t="s">
        <v>5490</v>
      </c>
      <c r="E3394" s="27" t="str">
        <f>VLOOKUP(D3394,[1]ЕНС!A:E,2,FALSE)</f>
        <v>Реле</v>
      </c>
      <c r="F3394" s="27" t="str">
        <f>VLOOKUP(D3394,[1]ЕНС!A:E,3,FALSE)</f>
        <v>для грузового автомобиля, стартера</v>
      </c>
      <c r="G3394" s="27" t="s">
        <v>7266</v>
      </c>
      <c r="H3394" s="27" t="s">
        <v>28</v>
      </c>
      <c r="I3394" s="27">
        <v>0</v>
      </c>
      <c r="J3394" s="27">
        <v>631010000</v>
      </c>
      <c r="K3394" s="27" t="str">
        <f>VLOOKUP(B3394,[1]ПланКаз!A3381:M6685,12,0)</f>
        <v>ҚР, ШҚО, Өскемен қ., Бажов көш., 10</v>
      </c>
      <c r="L3394" s="27" t="str">
        <f>VLOOKUP(B3394,[1]ПланКаз!A3379:M6683,13,0)</f>
        <v>Желтоқсан-Қантар</v>
      </c>
      <c r="M3394" s="27" t="str">
        <f>VLOOKUP(B3394,[1]ПланКаз!A3381:N6685,14,0)</f>
        <v>Шығыс-Қазақстан облысы, Өскемен қ.</v>
      </c>
      <c r="N3394" s="27" t="s">
        <v>60</v>
      </c>
      <c r="O3394" s="27" t="str">
        <f>VLOOKUP(B3394,[1]ПланКаз!A3380:P6684,16,0)</f>
        <v>жыл бойына өтінім бойынша</v>
      </c>
      <c r="P3394" s="27" t="s">
        <v>61</v>
      </c>
      <c r="Q3394" s="28" t="s">
        <v>480</v>
      </c>
      <c r="R3394" s="27" t="str">
        <f>VLOOKUP(B3394,[1]ПланКаз!A3379:S6683,19,0)</f>
        <v>Дана</v>
      </c>
      <c r="S3394" s="29">
        <v>1</v>
      </c>
      <c r="T3394" s="29">
        <v>1590</v>
      </c>
      <c r="U3394" s="29">
        <v>1590</v>
      </c>
      <c r="V3394" s="29">
        <v>1780.8</v>
      </c>
      <c r="W3394" s="27"/>
      <c r="X3394" s="27" t="s">
        <v>64</v>
      </c>
      <c r="Y3394" s="27" t="s">
        <v>63</v>
      </c>
    </row>
    <row r="3395" spans="2:25" x14ac:dyDescent="0.2">
      <c r="B3395" s="27" t="s">
        <v>7267</v>
      </c>
      <c r="C3395" s="27" t="s">
        <v>57</v>
      </c>
      <c r="D3395" s="27" t="s">
        <v>5701</v>
      </c>
      <c r="E3395" s="27" t="str">
        <f>VLOOKUP(D3395,[1]ЕНС!A:E,2,FALSE)</f>
        <v>Клапан</v>
      </c>
      <c r="F3395" s="27" t="str">
        <f>VLOOKUP(D3395,[1]ЕНС!A:E,3,FALSE)</f>
        <v>впускной, для карбюраторного двигателя</v>
      </c>
      <c r="G3395" s="27" t="s">
        <v>7268</v>
      </c>
      <c r="H3395" s="27" t="s">
        <v>28</v>
      </c>
      <c r="I3395" s="27">
        <v>0</v>
      </c>
      <c r="J3395" s="27">
        <v>631010000</v>
      </c>
      <c r="K3395" s="27" t="str">
        <f>VLOOKUP(B3395,[1]ПланКаз!A3382:M6686,12,0)</f>
        <v>ҚР, ШҚО, Өскемен қ., Бажов көш., 10</v>
      </c>
      <c r="L3395" s="27" t="str">
        <f>VLOOKUP(B3395,[1]ПланКаз!A3380:M6684,13,0)</f>
        <v>Желтоқсан-Қантар</v>
      </c>
      <c r="M3395" s="27" t="str">
        <f>VLOOKUP(B3395,[1]ПланКаз!A3382:N6686,14,0)</f>
        <v>Шығыс-Қазақстан облысы, Өскемен қ.</v>
      </c>
      <c r="N3395" s="27" t="s">
        <v>60</v>
      </c>
      <c r="O3395" s="27" t="str">
        <f>VLOOKUP(B3395,[1]ПланКаз!A3381:P6685,16,0)</f>
        <v>жыл бойына өтінім бойынша</v>
      </c>
      <c r="P3395" s="27" t="s">
        <v>61</v>
      </c>
      <c r="Q3395" s="28" t="s">
        <v>480</v>
      </c>
      <c r="R3395" s="27" t="str">
        <f>VLOOKUP(B3395,[1]ПланКаз!A3380:S6684,19,0)</f>
        <v>Дана</v>
      </c>
      <c r="S3395" s="29">
        <v>1</v>
      </c>
      <c r="T3395" s="29">
        <v>1766</v>
      </c>
      <c r="U3395" s="29">
        <v>1766</v>
      </c>
      <c r="V3395" s="29">
        <v>1977.92</v>
      </c>
      <c r="W3395" s="27"/>
      <c r="X3395" s="27" t="s">
        <v>64</v>
      </c>
      <c r="Y3395" s="27" t="s">
        <v>63</v>
      </c>
    </row>
    <row r="3396" spans="2:25" x14ac:dyDescent="0.2">
      <c r="B3396" s="27" t="s">
        <v>7269</v>
      </c>
      <c r="C3396" s="27" t="s">
        <v>57</v>
      </c>
      <c r="D3396" s="27" t="s">
        <v>7270</v>
      </c>
      <c r="E3396" s="27" t="str">
        <f>VLOOKUP(D3396,[1]ЕНС!A:E,2,FALSE)</f>
        <v>Подшипник роликовый</v>
      </c>
      <c r="F3396" s="27" t="str">
        <f>VLOOKUP(D3396,[1]ЕНС!A:E,3,FALSE)</f>
        <v>радиально-упорный, наружный диаметр 52 мм, однорядный, с коническими роликами</v>
      </c>
      <c r="G3396" s="27" t="s">
        <v>7271</v>
      </c>
      <c r="H3396" s="27" t="s">
        <v>28</v>
      </c>
      <c r="I3396" s="27">
        <v>0</v>
      </c>
      <c r="J3396" s="27">
        <v>631010000</v>
      </c>
      <c r="K3396" s="27" t="str">
        <f>VLOOKUP(B3396,[1]ПланКаз!A3383:M6687,12,0)</f>
        <v>ҚР, ШҚО, Өскемен қ., Бажов көш., 10</v>
      </c>
      <c r="L3396" s="27" t="str">
        <f>VLOOKUP(B3396,[1]ПланКаз!A3381:M6685,13,0)</f>
        <v>Желтоқсан-Қантар</v>
      </c>
      <c r="M3396" s="27" t="str">
        <f>VLOOKUP(B3396,[1]ПланКаз!A3383:N6687,14,0)</f>
        <v>Шығыс-Қазақстан облысы, Өскемен қ.</v>
      </c>
      <c r="N3396" s="27" t="s">
        <v>60</v>
      </c>
      <c r="O3396" s="27" t="str">
        <f>VLOOKUP(B3396,[1]ПланКаз!A3382:P6686,16,0)</f>
        <v>жыл бойына өтінім бойынша</v>
      </c>
      <c r="P3396" s="27" t="s">
        <v>61</v>
      </c>
      <c r="Q3396" s="28" t="s">
        <v>480</v>
      </c>
      <c r="R3396" s="27" t="str">
        <f>VLOOKUP(B3396,[1]ПланКаз!A3381:S6685,19,0)</f>
        <v>Дана</v>
      </c>
      <c r="S3396" s="29">
        <v>9</v>
      </c>
      <c r="T3396" s="29">
        <v>1996</v>
      </c>
      <c r="U3396" s="29">
        <v>17964</v>
      </c>
      <c r="V3396" s="29">
        <v>20119.68</v>
      </c>
      <c r="W3396" s="27"/>
      <c r="X3396" s="27" t="s">
        <v>64</v>
      </c>
      <c r="Y3396" s="27" t="s">
        <v>63</v>
      </c>
    </row>
    <row r="3397" spans="2:25" x14ac:dyDescent="0.2">
      <c r="B3397" s="27" t="s">
        <v>7272</v>
      </c>
      <c r="C3397" s="27" t="s">
        <v>57</v>
      </c>
      <c r="D3397" s="27" t="s">
        <v>7273</v>
      </c>
      <c r="E3397" s="27" t="str">
        <f>VLOOKUP(D3397,[1]ЕНС!A:E,2,FALSE)</f>
        <v>Подшипник роликовый</v>
      </c>
      <c r="F3397" s="27" t="str">
        <f>VLOOKUP(D3397,[1]ЕНС!A:E,3,FALSE)</f>
        <v>радиально-упорный, наружный диаметр 85 мм, однорядный, с коническими роликами, ГОСТ 520-2011</v>
      </c>
      <c r="G3397" s="27" t="s">
        <v>7274</v>
      </c>
      <c r="H3397" s="27" t="s">
        <v>28</v>
      </c>
      <c r="I3397" s="27">
        <v>0</v>
      </c>
      <c r="J3397" s="27">
        <v>631010000</v>
      </c>
      <c r="K3397" s="27" t="str">
        <f>VLOOKUP(B3397,[1]ПланКаз!A3384:M6688,12,0)</f>
        <v>ҚР, ШҚО, Өскемен қ., Бажов көш., 10</v>
      </c>
      <c r="L3397" s="27" t="str">
        <f>VLOOKUP(B3397,[1]ПланКаз!A3382:M6686,13,0)</f>
        <v>Желтоқсан-Қантар</v>
      </c>
      <c r="M3397" s="27" t="str">
        <f>VLOOKUP(B3397,[1]ПланКаз!A3384:N6688,14,0)</f>
        <v>Шығыс-Қазақстан облысы, Өскемен қ.</v>
      </c>
      <c r="N3397" s="27" t="s">
        <v>60</v>
      </c>
      <c r="O3397" s="27" t="str">
        <f>VLOOKUP(B3397,[1]ПланКаз!A3383:P6687,16,0)</f>
        <v>жыл бойына өтінім бойынша</v>
      </c>
      <c r="P3397" s="27" t="s">
        <v>61</v>
      </c>
      <c r="Q3397" s="28" t="s">
        <v>480</v>
      </c>
      <c r="R3397" s="27" t="str">
        <f>VLOOKUP(B3397,[1]ПланКаз!A3382:S6686,19,0)</f>
        <v>Дана</v>
      </c>
      <c r="S3397" s="29">
        <v>44</v>
      </c>
      <c r="T3397" s="29">
        <v>2312</v>
      </c>
      <c r="U3397" s="29">
        <v>101728</v>
      </c>
      <c r="V3397" s="29">
        <v>113935.36</v>
      </c>
      <c r="W3397" s="27"/>
      <c r="X3397" s="27" t="s">
        <v>64</v>
      </c>
      <c r="Y3397" s="27" t="s">
        <v>63</v>
      </c>
    </row>
    <row r="3398" spans="2:25" x14ac:dyDescent="0.2">
      <c r="B3398" s="27" t="s">
        <v>7275</v>
      </c>
      <c r="C3398" s="27" t="s">
        <v>57</v>
      </c>
      <c r="D3398" s="27" t="s">
        <v>7258</v>
      </c>
      <c r="E3398" s="27" t="str">
        <f>VLOOKUP(D3398,[1]ЕНС!A:E,2,FALSE)</f>
        <v>Подшипник шариковый</v>
      </c>
      <c r="F3398" s="27" t="str">
        <f>VLOOKUP(D3398,[1]ЕНС!A:E,3,FALSE)</f>
        <v>радиальный, наружный диаметр 55-125 мм, однорядный, качения, с канавкой на наружном кольце</v>
      </c>
      <c r="G3398" s="27" t="s">
        <v>7276</v>
      </c>
      <c r="H3398" s="27" t="s">
        <v>28</v>
      </c>
      <c r="I3398" s="27">
        <v>0</v>
      </c>
      <c r="J3398" s="27">
        <v>631010000</v>
      </c>
      <c r="K3398" s="27" t="str">
        <f>VLOOKUP(B3398,[1]ПланКаз!A3385:M6689,12,0)</f>
        <v>ҚР, ШҚО, Өскемен қ., Бажов көш., 10</v>
      </c>
      <c r="L3398" s="27" t="str">
        <f>VLOOKUP(B3398,[1]ПланКаз!A3383:M6687,13,0)</f>
        <v>Желтоқсан-Қантар</v>
      </c>
      <c r="M3398" s="27" t="str">
        <f>VLOOKUP(B3398,[1]ПланКаз!A3385:N6689,14,0)</f>
        <v>Шығыс-Қазақстан облысы, Өскемен қ.</v>
      </c>
      <c r="N3398" s="27" t="s">
        <v>60</v>
      </c>
      <c r="O3398" s="27" t="str">
        <f>VLOOKUP(B3398,[1]ПланКаз!A3384:P6688,16,0)</f>
        <v>жыл бойына өтінім бойынша</v>
      </c>
      <c r="P3398" s="27" t="s">
        <v>61</v>
      </c>
      <c r="Q3398" s="28" t="s">
        <v>480</v>
      </c>
      <c r="R3398" s="27" t="str">
        <f>VLOOKUP(B3398,[1]ПланКаз!A3383:S6687,19,0)</f>
        <v>Дана</v>
      </c>
      <c r="S3398" s="29">
        <v>13</v>
      </c>
      <c r="T3398" s="29">
        <v>1802</v>
      </c>
      <c r="U3398" s="29">
        <v>23426</v>
      </c>
      <c r="V3398" s="29">
        <v>26237.119999999999</v>
      </c>
      <c r="W3398" s="27"/>
      <c r="X3398" s="27" t="s">
        <v>64</v>
      </c>
      <c r="Y3398" s="27" t="s">
        <v>63</v>
      </c>
    </row>
    <row r="3399" spans="2:25" x14ac:dyDescent="0.2">
      <c r="B3399" s="27" t="s">
        <v>7277</v>
      </c>
      <c r="C3399" s="27" t="s">
        <v>57</v>
      </c>
      <c r="D3399" s="27" t="s">
        <v>7278</v>
      </c>
      <c r="E3399" s="27" t="str">
        <f>VLOOKUP(D3399,[1]ЕНС!A:E,2,FALSE)</f>
        <v>Шланг</v>
      </c>
      <c r="F3399" s="27" t="str">
        <f>VLOOKUP(D3399,[1]ЕНС!A:E,3,FALSE)</f>
        <v>армированный, полиэтиленовый, полимерной нитью усиленной конструкции</v>
      </c>
      <c r="G3399" s="27" t="s">
        <v>7279</v>
      </c>
      <c r="H3399" s="27" t="s">
        <v>28</v>
      </c>
      <c r="I3399" s="27">
        <v>0</v>
      </c>
      <c r="J3399" s="27">
        <v>631010000</v>
      </c>
      <c r="K3399" s="27" t="str">
        <f>VLOOKUP(B3399,[1]ПланКаз!A3386:M6690,12,0)</f>
        <v>ҚР, ШҚО, Өскемен қ., Бажов көш., 10</v>
      </c>
      <c r="L3399" s="27" t="str">
        <f>VLOOKUP(B3399,[1]ПланКаз!A3384:M6688,13,0)</f>
        <v>Желтоқсан-Қантар</v>
      </c>
      <c r="M3399" s="27" t="str">
        <f>VLOOKUP(B3399,[1]ПланКаз!A3386:N6690,14,0)</f>
        <v>Шығыс-Қазақстан облысы, Өскемен қ.</v>
      </c>
      <c r="N3399" s="27" t="s">
        <v>60</v>
      </c>
      <c r="O3399" s="27" t="str">
        <f>VLOOKUP(B3399,[1]ПланКаз!A3385:P6689,16,0)</f>
        <v>жыл бойына өтінім бойынша</v>
      </c>
      <c r="P3399" s="27" t="s">
        <v>61</v>
      </c>
      <c r="Q3399" s="28" t="s">
        <v>370</v>
      </c>
      <c r="R3399" s="27" t="str">
        <f>VLOOKUP(B3399,[1]ПланКаз!A3384:S6688,19,0)</f>
        <v>метр бойы</v>
      </c>
      <c r="S3399" s="29">
        <v>93</v>
      </c>
      <c r="T3399" s="29">
        <v>953</v>
      </c>
      <c r="U3399" s="29">
        <v>88629</v>
      </c>
      <c r="V3399" s="29">
        <v>99264.48</v>
      </c>
      <c r="W3399" s="27"/>
      <c r="X3399" s="27" t="s">
        <v>64</v>
      </c>
      <c r="Y3399" s="27" t="s">
        <v>63</v>
      </c>
    </row>
    <row r="3400" spans="2:25" x14ac:dyDescent="0.2">
      <c r="B3400" s="27" t="s">
        <v>7280</v>
      </c>
      <c r="C3400" s="27" t="s">
        <v>57</v>
      </c>
      <c r="D3400" s="27" t="s">
        <v>7281</v>
      </c>
      <c r="E3400" s="27" t="str">
        <f>VLOOKUP(D3400,[1]ЕНС!A:E,2,FALSE)</f>
        <v>Подшипник шариковый</v>
      </c>
      <c r="F3400" s="27" t="str">
        <f>VLOOKUP(D3400,[1]ЕНС!A:E,3,FALSE)</f>
        <v>радиальный, наружный диаметр 30-55 мм, однорядный, качения, со штампованным сепаратором</v>
      </c>
      <c r="G3400" s="27" t="s">
        <v>7282</v>
      </c>
      <c r="H3400" s="27" t="s">
        <v>28</v>
      </c>
      <c r="I3400" s="27">
        <v>0</v>
      </c>
      <c r="J3400" s="27">
        <v>631010000</v>
      </c>
      <c r="K3400" s="27" t="str">
        <f>VLOOKUP(B3400,[1]ПланКаз!A3387:M6691,12,0)</f>
        <v>ҚР, ШҚО, Өскемен қ., Бажов көш., 10</v>
      </c>
      <c r="L3400" s="27" t="str">
        <f>VLOOKUP(B3400,[1]ПланКаз!A3385:M6689,13,0)</f>
        <v>Желтоқсан-Қантар</v>
      </c>
      <c r="M3400" s="27" t="str">
        <f>VLOOKUP(B3400,[1]ПланКаз!A3387:N6691,14,0)</f>
        <v>Шығыс-Қазақстан облысы, Өскемен қ.</v>
      </c>
      <c r="N3400" s="27" t="s">
        <v>60</v>
      </c>
      <c r="O3400" s="27" t="str">
        <f>VLOOKUP(B3400,[1]ПланКаз!A3386:P6690,16,0)</f>
        <v>жыл бойына өтінім бойынша</v>
      </c>
      <c r="P3400" s="27" t="s">
        <v>61</v>
      </c>
      <c r="Q3400" s="28" t="s">
        <v>480</v>
      </c>
      <c r="R3400" s="27" t="str">
        <f>VLOOKUP(B3400,[1]ПланКаз!A3385:S6689,19,0)</f>
        <v>Дана</v>
      </c>
      <c r="S3400" s="29">
        <v>12</v>
      </c>
      <c r="T3400" s="29">
        <v>461</v>
      </c>
      <c r="U3400" s="29">
        <v>5532</v>
      </c>
      <c r="V3400" s="29">
        <v>6195.84</v>
      </c>
      <c r="W3400" s="27"/>
      <c r="X3400" s="27" t="s">
        <v>64</v>
      </c>
      <c r="Y3400" s="27" t="s">
        <v>63</v>
      </c>
    </row>
    <row r="3401" spans="2:25" x14ac:dyDescent="0.2">
      <c r="B3401" s="27" t="s">
        <v>7283</v>
      </c>
      <c r="C3401" s="27" t="s">
        <v>57</v>
      </c>
      <c r="D3401" s="27" t="s">
        <v>7027</v>
      </c>
      <c r="E3401" s="27" t="str">
        <f>VLOOKUP(D3401,[1]ЕНС!A:E,2,FALSE)</f>
        <v>Сальник</v>
      </c>
      <c r="F3401" s="27" t="str">
        <f>VLOOKUP(D3401,[1]ЕНС!A:E,3,FALSE)</f>
        <v>для легкового автомобиля, держателя</v>
      </c>
      <c r="G3401" s="27" t="s">
        <v>7284</v>
      </c>
      <c r="H3401" s="27" t="s">
        <v>28</v>
      </c>
      <c r="I3401" s="27">
        <v>0</v>
      </c>
      <c r="J3401" s="27">
        <v>631010000</v>
      </c>
      <c r="K3401" s="27" t="str">
        <f>VLOOKUP(B3401,[1]ПланКаз!A3388:M6692,12,0)</f>
        <v>ҚР, ШҚО, Өскемен қ., Бажов көш., 10</v>
      </c>
      <c r="L3401" s="27" t="str">
        <f>VLOOKUP(B3401,[1]ПланКаз!A3386:M6690,13,0)</f>
        <v>Желтоқсан-Қантар</v>
      </c>
      <c r="M3401" s="27" t="str">
        <f>VLOOKUP(B3401,[1]ПланКаз!A3388:N6692,14,0)</f>
        <v>Шығыс-Қазақстан облысы, Өскемен қ.</v>
      </c>
      <c r="N3401" s="27" t="s">
        <v>60</v>
      </c>
      <c r="O3401" s="27" t="str">
        <f>VLOOKUP(B3401,[1]ПланКаз!A3387:P6691,16,0)</f>
        <v>жыл бойына өтінім бойынша</v>
      </c>
      <c r="P3401" s="27" t="s">
        <v>61</v>
      </c>
      <c r="Q3401" s="28" t="s">
        <v>480</v>
      </c>
      <c r="R3401" s="27" t="str">
        <f>VLOOKUP(B3401,[1]ПланКаз!A3386:S6690,19,0)</f>
        <v>Дана</v>
      </c>
      <c r="S3401" s="29">
        <v>2</v>
      </c>
      <c r="T3401" s="29">
        <v>645</v>
      </c>
      <c r="U3401" s="29">
        <v>1290</v>
      </c>
      <c r="V3401" s="29">
        <v>1444.8</v>
      </c>
      <c r="W3401" s="27"/>
      <c r="X3401" s="27" t="s">
        <v>64</v>
      </c>
      <c r="Y3401" s="27" t="s">
        <v>63</v>
      </c>
    </row>
    <row r="3402" spans="2:25" x14ac:dyDescent="0.2">
      <c r="B3402" s="27" t="s">
        <v>7285</v>
      </c>
      <c r="C3402" s="27" t="s">
        <v>57</v>
      </c>
      <c r="D3402" s="27" t="s">
        <v>7286</v>
      </c>
      <c r="E3402" s="27" t="str">
        <f>VLOOKUP(D3402,[1]ЕНС!A:E,2,FALSE)</f>
        <v>Ремень</v>
      </c>
      <c r="F3402" s="27" t="str">
        <f>VLOOKUP(D3402,[1]ЕНС!A:E,3,FALSE)</f>
        <v>клиновый, приводный, с сечением Z(0)-1150, ГОСТ 1284.2-89</v>
      </c>
      <c r="G3402" s="27" t="s">
        <v>7287</v>
      </c>
      <c r="H3402" s="27" t="s">
        <v>28</v>
      </c>
      <c r="I3402" s="27">
        <v>0</v>
      </c>
      <c r="J3402" s="27">
        <v>631010000</v>
      </c>
      <c r="K3402" s="27" t="str">
        <f>VLOOKUP(B3402,[1]ПланКаз!A3389:M6693,12,0)</f>
        <v>ҚР, ШҚО, Өскемен қ., Бажов көш., 10</v>
      </c>
      <c r="L3402" s="27" t="str">
        <f>VLOOKUP(B3402,[1]ПланКаз!A3387:M6691,13,0)</f>
        <v>Желтоқсан-Қантар</v>
      </c>
      <c r="M3402" s="27" t="str">
        <f>VLOOKUP(B3402,[1]ПланКаз!A3389:N6693,14,0)</f>
        <v>Шығыс-Қазақстан облысы, Өскемен қ.</v>
      </c>
      <c r="N3402" s="27" t="s">
        <v>60</v>
      </c>
      <c r="O3402" s="27" t="str">
        <f>VLOOKUP(B3402,[1]ПланКаз!A3388:P6692,16,0)</f>
        <v>жыл бойына өтінім бойынша</v>
      </c>
      <c r="P3402" s="27" t="s">
        <v>61</v>
      </c>
      <c r="Q3402" s="28" t="s">
        <v>480</v>
      </c>
      <c r="R3402" s="27" t="str">
        <f>VLOOKUP(B3402,[1]ПланКаз!A3387:S6691,19,0)</f>
        <v>Дана</v>
      </c>
      <c r="S3402" s="29">
        <v>4</v>
      </c>
      <c r="T3402" s="29">
        <v>920</v>
      </c>
      <c r="U3402" s="29">
        <v>3680</v>
      </c>
      <c r="V3402" s="29">
        <v>4121.6000000000004</v>
      </c>
      <c r="W3402" s="27"/>
      <c r="X3402" s="27" t="s">
        <v>64</v>
      </c>
      <c r="Y3402" s="27" t="s">
        <v>63</v>
      </c>
    </row>
    <row r="3403" spans="2:25" x14ac:dyDescent="0.2">
      <c r="B3403" s="27" t="s">
        <v>7288</v>
      </c>
      <c r="C3403" s="27" t="s">
        <v>57</v>
      </c>
      <c r="D3403" s="27" t="s">
        <v>7278</v>
      </c>
      <c r="E3403" s="27" t="str">
        <f>VLOOKUP(D3403,[1]ЕНС!A:E,2,FALSE)</f>
        <v>Шланг</v>
      </c>
      <c r="F3403" s="27" t="str">
        <f>VLOOKUP(D3403,[1]ЕНС!A:E,3,FALSE)</f>
        <v>армированный, полиэтиленовый, полимерной нитью усиленной конструкции</v>
      </c>
      <c r="G3403" s="27" t="s">
        <v>7289</v>
      </c>
      <c r="H3403" s="27" t="s">
        <v>28</v>
      </c>
      <c r="I3403" s="27">
        <v>0</v>
      </c>
      <c r="J3403" s="27">
        <v>631010000</v>
      </c>
      <c r="K3403" s="27" t="str">
        <f>VLOOKUP(B3403,[1]ПланКаз!A3390:M6694,12,0)</f>
        <v>ҚР, ШҚО, Өскемен қ., Бажов көш., 10</v>
      </c>
      <c r="L3403" s="27" t="str">
        <f>VLOOKUP(B3403,[1]ПланКаз!A3388:M6692,13,0)</f>
        <v>Желтоқсан-Қантар</v>
      </c>
      <c r="M3403" s="27" t="str">
        <f>VLOOKUP(B3403,[1]ПланКаз!A3390:N6694,14,0)</f>
        <v>Шығыс-Қазақстан облысы, Өскемен қ.</v>
      </c>
      <c r="N3403" s="27" t="s">
        <v>60</v>
      </c>
      <c r="O3403" s="27" t="str">
        <f>VLOOKUP(B3403,[1]ПланКаз!A3389:P6693,16,0)</f>
        <v>жыл бойына өтінім бойынша</v>
      </c>
      <c r="P3403" s="27" t="s">
        <v>61</v>
      </c>
      <c r="Q3403" s="28" t="s">
        <v>370</v>
      </c>
      <c r="R3403" s="27" t="str">
        <f>VLOOKUP(B3403,[1]ПланКаз!A3388:S6692,19,0)</f>
        <v>Метр</v>
      </c>
      <c r="S3403" s="29">
        <v>35</v>
      </c>
      <c r="T3403" s="29">
        <v>1032</v>
      </c>
      <c r="U3403" s="29">
        <v>36120</v>
      </c>
      <c r="V3403" s="29">
        <v>40454.400000000001</v>
      </c>
      <c r="W3403" s="27"/>
      <c r="X3403" s="27" t="s">
        <v>64</v>
      </c>
      <c r="Y3403" s="27" t="s">
        <v>63</v>
      </c>
    </row>
    <row r="3404" spans="2:25" x14ac:dyDescent="0.2">
      <c r="B3404" s="27" t="s">
        <v>7290</v>
      </c>
      <c r="C3404" s="27" t="s">
        <v>57</v>
      </c>
      <c r="D3404" s="27" t="s">
        <v>7278</v>
      </c>
      <c r="E3404" s="27" t="str">
        <f>VLOOKUP(D3404,[1]ЕНС!A:E,2,FALSE)</f>
        <v>Шланг</v>
      </c>
      <c r="F3404" s="27" t="str">
        <f>VLOOKUP(D3404,[1]ЕНС!A:E,3,FALSE)</f>
        <v>армированный, полиэтиленовый, полимерной нитью усиленной конструкции</v>
      </c>
      <c r="G3404" s="27" t="s">
        <v>7291</v>
      </c>
      <c r="H3404" s="27" t="s">
        <v>28</v>
      </c>
      <c r="I3404" s="27">
        <v>0</v>
      </c>
      <c r="J3404" s="27">
        <v>631010000</v>
      </c>
      <c r="K3404" s="27" t="str">
        <f>VLOOKUP(B3404,[1]ПланКаз!A3391:M6695,12,0)</f>
        <v>ҚР, ШҚО, Өскемен қ., Бажов көш., 10</v>
      </c>
      <c r="L3404" s="27" t="str">
        <f>VLOOKUP(B3404,[1]ПланКаз!A3389:M6693,13,0)</f>
        <v>Желтоқсан-Қантар</v>
      </c>
      <c r="M3404" s="27" t="str">
        <f>VLOOKUP(B3404,[1]ПланКаз!A3391:N6695,14,0)</f>
        <v>Шығыс-Қазақстан облысы, Өскемен қ.</v>
      </c>
      <c r="N3404" s="27" t="s">
        <v>60</v>
      </c>
      <c r="O3404" s="27" t="str">
        <f>VLOOKUP(B3404,[1]ПланКаз!A3390:P6694,16,0)</f>
        <v>жыл бойына өтінім бойынша</v>
      </c>
      <c r="P3404" s="27" t="s">
        <v>61</v>
      </c>
      <c r="Q3404" s="28" t="s">
        <v>370</v>
      </c>
      <c r="R3404" s="27" t="str">
        <f>VLOOKUP(B3404,[1]ПланКаз!A3389:S6693,19,0)</f>
        <v>метр бойы</v>
      </c>
      <c r="S3404" s="29">
        <v>1</v>
      </c>
      <c r="T3404" s="29">
        <v>1104</v>
      </c>
      <c r="U3404" s="29">
        <v>1104</v>
      </c>
      <c r="V3404" s="29">
        <v>1236.48</v>
      </c>
      <c r="W3404" s="27"/>
      <c r="X3404" s="27" t="s">
        <v>64</v>
      </c>
      <c r="Y3404" s="27" t="s">
        <v>63</v>
      </c>
    </row>
    <row r="3405" spans="2:25" x14ac:dyDescent="0.2">
      <c r="B3405" s="27" t="s">
        <v>7292</v>
      </c>
      <c r="C3405" s="27" t="s">
        <v>57</v>
      </c>
      <c r="D3405" s="27" t="s">
        <v>7293</v>
      </c>
      <c r="E3405" s="27" t="str">
        <f>VLOOKUP(D3405,[1]ЕНС!A:E,2,FALSE)</f>
        <v>Форсунка</v>
      </c>
      <c r="F3405" s="27" t="str">
        <f>VLOOKUP(D3405,[1]ЕНС!A:E,3,FALSE)</f>
        <v>для насоса высокого давления</v>
      </c>
      <c r="G3405" s="27" t="s">
        <v>7294</v>
      </c>
      <c r="H3405" s="27" t="s">
        <v>28</v>
      </c>
      <c r="I3405" s="27">
        <v>0</v>
      </c>
      <c r="J3405" s="27">
        <v>631010000</v>
      </c>
      <c r="K3405" s="27" t="str">
        <f>VLOOKUP(B3405,[1]ПланКаз!A3392:M6696,12,0)</f>
        <v>ҚР, ШҚО, Өскемен қ., Бажов көш., 10</v>
      </c>
      <c r="L3405" s="27" t="str">
        <f>VLOOKUP(B3405,[1]ПланКаз!A3390:M6694,13,0)</f>
        <v>Желтоқсан-Қантар</v>
      </c>
      <c r="M3405" s="27" t="str">
        <f>VLOOKUP(B3405,[1]ПланКаз!A3392:N6696,14,0)</f>
        <v>Шығыс-Қазақстан облысы, Өскемен қ.</v>
      </c>
      <c r="N3405" s="27" t="s">
        <v>60</v>
      </c>
      <c r="O3405" s="27" t="str">
        <f>VLOOKUP(B3405,[1]ПланКаз!A3391:P6695,16,0)</f>
        <v>жыл бойына өтінім бойынша</v>
      </c>
      <c r="P3405" s="27" t="s">
        <v>61</v>
      </c>
      <c r="Q3405" s="28" t="s">
        <v>480</v>
      </c>
      <c r="R3405" s="27" t="str">
        <f>VLOOKUP(B3405,[1]ПланКаз!A3390:S6694,19,0)</f>
        <v>Дана</v>
      </c>
      <c r="S3405" s="29">
        <v>3</v>
      </c>
      <c r="T3405" s="29">
        <v>310</v>
      </c>
      <c r="U3405" s="29">
        <v>930</v>
      </c>
      <c r="V3405" s="29">
        <v>1041.5999999999999</v>
      </c>
      <c r="W3405" s="27"/>
      <c r="X3405" s="27" t="s">
        <v>64</v>
      </c>
      <c r="Y3405" s="27" t="s">
        <v>63</v>
      </c>
    </row>
    <row r="3406" spans="2:25" x14ac:dyDescent="0.2">
      <c r="B3406" s="27" t="s">
        <v>7295</v>
      </c>
      <c r="C3406" s="27" t="s">
        <v>57</v>
      </c>
      <c r="D3406" s="27" t="s">
        <v>7281</v>
      </c>
      <c r="E3406" s="27" t="str">
        <f>VLOOKUP(D3406,[1]ЕНС!A:E,2,FALSE)</f>
        <v>Подшипник шариковый</v>
      </c>
      <c r="F3406" s="27" t="str">
        <f>VLOOKUP(D3406,[1]ЕНС!A:E,3,FALSE)</f>
        <v>радиальный, наружный диаметр 30-55 мм, однорядный, качения, со штампованным сепаратором</v>
      </c>
      <c r="G3406" s="27" t="s">
        <v>7296</v>
      </c>
      <c r="H3406" s="27" t="s">
        <v>28</v>
      </c>
      <c r="I3406" s="27">
        <v>0</v>
      </c>
      <c r="J3406" s="27">
        <v>631010000</v>
      </c>
      <c r="K3406" s="27" t="str">
        <f>VLOOKUP(B3406,[1]ПланКаз!A3393:M6697,12,0)</f>
        <v>ҚР, ШҚО, Өскемен қ., Бажов көш., 10</v>
      </c>
      <c r="L3406" s="27" t="str">
        <f>VLOOKUP(B3406,[1]ПланКаз!A3391:M6695,13,0)</f>
        <v>Желтоқсан-Қантар</v>
      </c>
      <c r="M3406" s="27" t="str">
        <f>VLOOKUP(B3406,[1]ПланКаз!A3393:N6697,14,0)</f>
        <v>Шығыс-Қазақстан облысы, Өскемен қ.</v>
      </c>
      <c r="N3406" s="27" t="s">
        <v>60</v>
      </c>
      <c r="O3406" s="27" t="str">
        <f>VLOOKUP(B3406,[1]ПланКаз!A3392:P6696,16,0)</f>
        <v>жыл бойына өтінім бойынша</v>
      </c>
      <c r="P3406" s="27" t="s">
        <v>61</v>
      </c>
      <c r="Q3406" s="28" t="s">
        <v>480</v>
      </c>
      <c r="R3406" s="27" t="str">
        <f>VLOOKUP(B3406,[1]ПланКаз!A3391:S6695,19,0)</f>
        <v>Дана</v>
      </c>
      <c r="S3406" s="29">
        <v>14</v>
      </c>
      <c r="T3406" s="29">
        <v>661</v>
      </c>
      <c r="U3406" s="29">
        <v>9254</v>
      </c>
      <c r="V3406" s="29">
        <v>10364.48</v>
      </c>
      <c r="W3406" s="27"/>
      <c r="X3406" s="27" t="s">
        <v>64</v>
      </c>
      <c r="Y3406" s="27" t="s">
        <v>63</v>
      </c>
    </row>
    <row r="3407" spans="2:25" x14ac:dyDescent="0.2">
      <c r="B3407" s="27" t="s">
        <v>7297</v>
      </c>
      <c r="C3407" s="27" t="s">
        <v>57</v>
      </c>
      <c r="D3407" s="27" t="s">
        <v>7298</v>
      </c>
      <c r="E3407" s="27" t="str">
        <f>VLOOKUP(D3407,[1]ЕНС!A:E,2,FALSE)</f>
        <v>Подшипник роликовый</v>
      </c>
      <c r="F3407" s="27" t="str">
        <f>VLOOKUP(D3407,[1]ЕНС!A:E,3,FALSE)</f>
        <v>радиально-упорный, наружный диаметр 72 мм, однорядный, с коническими роликами, специальной конструкции</v>
      </c>
      <c r="G3407" s="27" t="s">
        <v>7299</v>
      </c>
      <c r="H3407" s="27" t="s">
        <v>28</v>
      </c>
      <c r="I3407" s="27">
        <v>0</v>
      </c>
      <c r="J3407" s="27">
        <v>631010000</v>
      </c>
      <c r="K3407" s="27" t="str">
        <f>VLOOKUP(B3407,[1]ПланКаз!A3394:M6698,12,0)</f>
        <v>ҚР, ШҚО, Өскемен қ., Бажов көш., 10</v>
      </c>
      <c r="L3407" s="27" t="str">
        <f>VLOOKUP(B3407,[1]ПланКаз!A3392:M6696,13,0)</f>
        <v>Желтоқсан-Қантар</v>
      </c>
      <c r="M3407" s="27" t="str">
        <f>VLOOKUP(B3407,[1]ПланКаз!A3394:N6698,14,0)</f>
        <v>Шығыс-Қазақстан облысы, Өскемен қ.</v>
      </c>
      <c r="N3407" s="27" t="s">
        <v>60</v>
      </c>
      <c r="O3407" s="27" t="str">
        <f>VLOOKUP(B3407,[1]ПланКаз!A3393:P6697,16,0)</f>
        <v>жыл бойына өтінім бойынша</v>
      </c>
      <c r="P3407" s="27" t="s">
        <v>61</v>
      </c>
      <c r="Q3407" s="28" t="s">
        <v>480</v>
      </c>
      <c r="R3407" s="27" t="str">
        <f>VLOOKUP(B3407,[1]ПланКаз!A3392:S6696,19,0)</f>
        <v>Дана</v>
      </c>
      <c r="S3407" s="29">
        <v>28</v>
      </c>
      <c r="T3407" s="29">
        <v>1510</v>
      </c>
      <c r="U3407" s="29">
        <v>42280</v>
      </c>
      <c r="V3407" s="29">
        <v>47353.599999999999</v>
      </c>
      <c r="W3407" s="27"/>
      <c r="X3407" s="27" t="s">
        <v>64</v>
      </c>
      <c r="Y3407" s="27" t="s">
        <v>63</v>
      </c>
    </row>
    <row r="3408" spans="2:25" x14ac:dyDescent="0.2">
      <c r="B3408" s="27" t="s">
        <v>7300</v>
      </c>
      <c r="C3408" s="27" t="s">
        <v>57</v>
      </c>
      <c r="D3408" s="27" t="s">
        <v>7068</v>
      </c>
      <c r="E3408" s="27" t="str">
        <f>VLOOKUP(D3408,[1]ЕНС!A:E,2,FALSE)</f>
        <v>Хомут шарнирный</v>
      </c>
      <c r="F3408" s="27" t="str">
        <f>VLOOKUP(D3408,[1]ЕНС!A:E,3,FALSE)</f>
        <v>распределительного клапана привода дросселя гидравлического ключа</v>
      </c>
      <c r="G3408" s="27" t="s">
        <v>7301</v>
      </c>
      <c r="H3408" s="27" t="s">
        <v>28</v>
      </c>
      <c r="I3408" s="27">
        <v>0</v>
      </c>
      <c r="J3408" s="27">
        <v>631010000</v>
      </c>
      <c r="K3408" s="27" t="str">
        <f>VLOOKUP(B3408,[1]ПланКаз!A3395:M6699,12,0)</f>
        <v>ҚР, ШҚО, Өскемен қ., Бажов көш., 10</v>
      </c>
      <c r="L3408" s="27" t="str">
        <f>VLOOKUP(B3408,[1]ПланКаз!A3393:M6697,13,0)</f>
        <v>Желтоқсан-Қантар</v>
      </c>
      <c r="M3408" s="27" t="str">
        <f>VLOOKUP(B3408,[1]ПланКаз!A3395:N6699,14,0)</f>
        <v>Шығыс-Қазақстан облысы, Өскемен қ.</v>
      </c>
      <c r="N3408" s="27" t="s">
        <v>60</v>
      </c>
      <c r="O3408" s="27" t="str">
        <f>VLOOKUP(B3408,[1]ПланКаз!A3394:P6698,16,0)</f>
        <v>жыл бойына өтінім бойынша</v>
      </c>
      <c r="P3408" s="27" t="s">
        <v>61</v>
      </c>
      <c r="Q3408" s="28" t="s">
        <v>480</v>
      </c>
      <c r="R3408" s="27" t="str">
        <f>VLOOKUP(B3408,[1]ПланКаз!A3393:S6697,19,0)</f>
        <v>Дана</v>
      </c>
      <c r="S3408" s="29">
        <v>10</v>
      </c>
      <c r="T3408" s="29">
        <v>74</v>
      </c>
      <c r="U3408" s="29">
        <v>740</v>
      </c>
      <c r="V3408" s="29">
        <v>828.8</v>
      </c>
      <c r="W3408" s="27"/>
      <c r="X3408" s="27" t="s">
        <v>64</v>
      </c>
      <c r="Y3408" s="27" t="s">
        <v>63</v>
      </c>
    </row>
    <row r="3409" spans="2:25" x14ac:dyDescent="0.2">
      <c r="B3409" s="27" t="s">
        <v>7302</v>
      </c>
      <c r="C3409" s="27" t="s">
        <v>57</v>
      </c>
      <c r="D3409" s="27" t="s">
        <v>7250</v>
      </c>
      <c r="E3409" s="27" t="str">
        <f>VLOOKUP(D3409,[1]ЕНС!A:E,2,FALSE)</f>
        <v>Подшипник входного вала</v>
      </c>
      <c r="F3409" s="27" t="str">
        <f>VLOOKUP(D3409,[1]ЕНС!A:E,3,FALSE)</f>
        <v>для газового компрессора</v>
      </c>
      <c r="G3409" s="27" t="s">
        <v>7303</v>
      </c>
      <c r="H3409" s="27" t="s">
        <v>28</v>
      </c>
      <c r="I3409" s="27">
        <v>0</v>
      </c>
      <c r="J3409" s="27">
        <v>631010000</v>
      </c>
      <c r="K3409" s="27" t="str">
        <f>VLOOKUP(B3409,[1]ПланКаз!A3396:M6700,12,0)</f>
        <v>ҚР, ШҚО, Өскемен қ., Бажов көш., 10</v>
      </c>
      <c r="L3409" s="27" t="str">
        <f>VLOOKUP(B3409,[1]ПланКаз!A3394:M6698,13,0)</f>
        <v>Желтоқсан-Қантар</v>
      </c>
      <c r="M3409" s="27" t="str">
        <f>VLOOKUP(B3409,[1]ПланКаз!A3396:N6700,14,0)</f>
        <v>Шығыс-Қазақстан облысы, Өскемен қ.</v>
      </c>
      <c r="N3409" s="27" t="s">
        <v>60</v>
      </c>
      <c r="O3409" s="27" t="str">
        <f>VLOOKUP(B3409,[1]ПланКаз!A3395:P6699,16,0)</f>
        <v>жыл бойына өтінім бойынша</v>
      </c>
      <c r="P3409" s="27" t="s">
        <v>61</v>
      </c>
      <c r="Q3409" s="28" t="s">
        <v>480</v>
      </c>
      <c r="R3409" s="27" t="str">
        <f>VLOOKUP(B3409,[1]ПланКаз!A3394:S6698,19,0)</f>
        <v>Дана</v>
      </c>
      <c r="S3409" s="29">
        <v>6</v>
      </c>
      <c r="T3409" s="29">
        <v>2008</v>
      </c>
      <c r="U3409" s="29">
        <v>12048</v>
      </c>
      <c r="V3409" s="29">
        <v>13493.76</v>
      </c>
      <c r="W3409" s="27"/>
      <c r="X3409" s="27" t="s">
        <v>64</v>
      </c>
      <c r="Y3409" s="27" t="s">
        <v>63</v>
      </c>
    </row>
    <row r="3410" spans="2:25" x14ac:dyDescent="0.2">
      <c r="B3410" s="27" t="s">
        <v>7304</v>
      </c>
      <c r="C3410" s="27" t="s">
        <v>57</v>
      </c>
      <c r="D3410" s="27" t="s">
        <v>7227</v>
      </c>
      <c r="E3410" s="27" t="str">
        <f>VLOOKUP(D3410,[1]ЕНС!A:E,2,FALSE)</f>
        <v>Подшипник роликовый</v>
      </c>
      <c r="F3410" s="27" t="str">
        <f>VLOOKUP(D3410,[1]ЕНС!A:E,3,FALSE)</f>
        <v>радиально-упорный, наружный диаметр 80 мм, однорядный, с коническими роликами</v>
      </c>
      <c r="G3410" s="27" t="s">
        <v>7305</v>
      </c>
      <c r="H3410" s="27" t="s">
        <v>28</v>
      </c>
      <c r="I3410" s="27">
        <v>0</v>
      </c>
      <c r="J3410" s="27">
        <v>631010000</v>
      </c>
      <c r="K3410" s="27" t="str">
        <f>VLOOKUP(B3410,[1]ПланКаз!A3397:M6701,12,0)</f>
        <v>ҚР, ШҚО, Өскемен қ., Бажов көш., 10</v>
      </c>
      <c r="L3410" s="27" t="str">
        <f>VLOOKUP(B3410,[1]ПланКаз!A3395:M6699,13,0)</f>
        <v>Желтоқсан-Қантар</v>
      </c>
      <c r="M3410" s="27" t="str">
        <f>VLOOKUP(B3410,[1]ПланКаз!A3397:N6701,14,0)</f>
        <v>Шығыс-Қазақстан облысы, Өскемен қ.</v>
      </c>
      <c r="N3410" s="27" t="s">
        <v>60</v>
      </c>
      <c r="O3410" s="27" t="str">
        <f>VLOOKUP(B3410,[1]ПланКаз!A3396:P6700,16,0)</f>
        <v>жыл бойына өтінім бойынша</v>
      </c>
      <c r="P3410" s="27" t="s">
        <v>61</v>
      </c>
      <c r="Q3410" s="28" t="s">
        <v>480</v>
      </c>
      <c r="R3410" s="27" t="str">
        <f>VLOOKUP(B3410,[1]ПланКаз!A3395:S6699,19,0)</f>
        <v>Дана</v>
      </c>
      <c r="S3410" s="29">
        <v>9</v>
      </c>
      <c r="T3410" s="29">
        <v>2222</v>
      </c>
      <c r="U3410" s="29">
        <v>19998</v>
      </c>
      <c r="V3410" s="29">
        <v>22397.759999999998</v>
      </c>
      <c r="W3410" s="27"/>
      <c r="X3410" s="27" t="s">
        <v>64</v>
      </c>
      <c r="Y3410" s="27" t="s">
        <v>63</v>
      </c>
    </row>
    <row r="3411" spans="2:25" x14ac:dyDescent="0.2">
      <c r="B3411" s="27" t="s">
        <v>7306</v>
      </c>
      <c r="C3411" s="27" t="s">
        <v>57</v>
      </c>
      <c r="D3411" s="27" t="s">
        <v>5529</v>
      </c>
      <c r="E3411" s="27" t="str">
        <f>VLOOKUP(D3411,[1]ЕНС!A:E,2,FALSE)</f>
        <v>Ремень</v>
      </c>
      <c r="F3411" s="27" t="str">
        <f>VLOOKUP(D3411,[1]ЕНС!A:E,3,FALSE)</f>
        <v>для грузового автомобиля, привода вентилятора</v>
      </c>
      <c r="G3411" s="27" t="s">
        <v>7307</v>
      </c>
      <c r="H3411" s="27" t="s">
        <v>28</v>
      </c>
      <c r="I3411" s="27">
        <v>0</v>
      </c>
      <c r="J3411" s="27">
        <v>631010000</v>
      </c>
      <c r="K3411" s="27" t="str">
        <f>VLOOKUP(B3411,[1]ПланКаз!A3398:M6702,12,0)</f>
        <v>ҚР, ШҚО, Өскемен қ., Бажов көш., 10</v>
      </c>
      <c r="L3411" s="27" t="str">
        <f>VLOOKUP(B3411,[1]ПланКаз!A3396:M6700,13,0)</f>
        <v>Желтоқсан-Қантар</v>
      </c>
      <c r="M3411" s="27" t="str">
        <f>VLOOKUP(B3411,[1]ПланКаз!A3398:N6702,14,0)</f>
        <v>Шығыс-Қазақстан облысы, Өскемен қ.</v>
      </c>
      <c r="N3411" s="27" t="s">
        <v>60</v>
      </c>
      <c r="O3411" s="27" t="str">
        <f>VLOOKUP(B3411,[1]ПланКаз!A3397:P6701,16,0)</f>
        <v>жыл бойына өтінім бойынша</v>
      </c>
      <c r="P3411" s="27" t="s">
        <v>61</v>
      </c>
      <c r="Q3411" s="28" t="s">
        <v>480</v>
      </c>
      <c r="R3411" s="27" t="str">
        <f>VLOOKUP(B3411,[1]ПланКаз!A3396:S6700,19,0)</f>
        <v>Дана</v>
      </c>
      <c r="S3411" s="29">
        <v>5</v>
      </c>
      <c r="T3411" s="29">
        <v>1325</v>
      </c>
      <c r="U3411" s="29">
        <v>6625</v>
      </c>
      <c r="V3411" s="29">
        <v>7420</v>
      </c>
      <c r="W3411" s="27"/>
      <c r="X3411" s="27" t="s">
        <v>64</v>
      </c>
      <c r="Y3411" s="27" t="s">
        <v>63</v>
      </c>
    </row>
    <row r="3412" spans="2:25" x14ac:dyDescent="0.2">
      <c r="B3412" s="27" t="s">
        <v>7308</v>
      </c>
      <c r="C3412" s="27" t="s">
        <v>57</v>
      </c>
      <c r="D3412" s="27" t="s">
        <v>5529</v>
      </c>
      <c r="E3412" s="27" t="str">
        <f>VLOOKUP(D3412,[1]ЕНС!A:E,2,FALSE)</f>
        <v>Ремень</v>
      </c>
      <c r="F3412" s="27" t="str">
        <f>VLOOKUP(D3412,[1]ЕНС!A:E,3,FALSE)</f>
        <v>для грузового автомобиля, привода вентилятора</v>
      </c>
      <c r="G3412" s="27" t="s">
        <v>7309</v>
      </c>
      <c r="H3412" s="27" t="s">
        <v>28</v>
      </c>
      <c r="I3412" s="27">
        <v>0</v>
      </c>
      <c r="J3412" s="27">
        <v>631010000</v>
      </c>
      <c r="K3412" s="27" t="str">
        <f>VLOOKUP(B3412,[1]ПланКаз!A3399:M6703,12,0)</f>
        <v>ҚР, ШҚО, Өскемен қ., Бажов көш., 10</v>
      </c>
      <c r="L3412" s="27" t="str">
        <f>VLOOKUP(B3412,[1]ПланКаз!A3397:M6701,13,0)</f>
        <v>Желтоқсан-Қантар</v>
      </c>
      <c r="M3412" s="27" t="str">
        <f>VLOOKUP(B3412,[1]ПланКаз!A3399:N6703,14,0)</f>
        <v>Шығыс-Қазақстан облысы, Өскемен қ.</v>
      </c>
      <c r="N3412" s="27" t="s">
        <v>60</v>
      </c>
      <c r="O3412" s="27" t="str">
        <f>VLOOKUP(B3412,[1]ПланКаз!A3398:P6702,16,0)</f>
        <v>жыл бойына өтінім бойынша</v>
      </c>
      <c r="P3412" s="27" t="s">
        <v>61</v>
      </c>
      <c r="Q3412" s="28" t="s">
        <v>480</v>
      </c>
      <c r="R3412" s="27" t="str">
        <f>VLOOKUP(B3412,[1]ПланКаз!A3397:S6701,19,0)</f>
        <v>Дана</v>
      </c>
      <c r="S3412" s="29">
        <v>43</v>
      </c>
      <c r="T3412" s="29">
        <v>4195</v>
      </c>
      <c r="U3412" s="29">
        <v>180385</v>
      </c>
      <c r="V3412" s="29">
        <v>202031.2</v>
      </c>
      <c r="W3412" s="27"/>
      <c r="X3412" s="27" t="s">
        <v>64</v>
      </c>
      <c r="Y3412" s="27" t="s">
        <v>63</v>
      </c>
    </row>
    <row r="3413" spans="2:25" x14ac:dyDescent="0.2">
      <c r="B3413" s="27" t="s">
        <v>7310</v>
      </c>
      <c r="C3413" s="27" t="s">
        <v>57</v>
      </c>
      <c r="D3413" s="27" t="s">
        <v>7255</v>
      </c>
      <c r="E3413" s="27" t="str">
        <f>VLOOKUP(D3413,[1]ЕНС!A:E,2,FALSE)</f>
        <v>Подшипник шариковый</v>
      </c>
      <c r="F3413" s="27" t="str">
        <f>VLOOKUP(D3413,[1]ЕНС!A:E,3,FALSE)</f>
        <v>радиальный, наружный диаметр свыше 55 до 125 мм, двухрядный и многорядный, качения</v>
      </c>
      <c r="G3413" s="27" t="s">
        <v>7311</v>
      </c>
      <c r="H3413" s="27" t="s">
        <v>28</v>
      </c>
      <c r="I3413" s="27">
        <v>0</v>
      </c>
      <c r="J3413" s="27">
        <v>631010000</v>
      </c>
      <c r="K3413" s="27" t="str">
        <f>VLOOKUP(B3413,[1]ПланКаз!A3400:M6704,12,0)</f>
        <v>ҚР, ШҚО, Өскемен қ., Бажов көш., 10</v>
      </c>
      <c r="L3413" s="27" t="str">
        <f>VLOOKUP(B3413,[1]ПланКаз!A3398:M6702,13,0)</f>
        <v>Желтоқсан-Қантар</v>
      </c>
      <c r="M3413" s="27" t="str">
        <f>VLOOKUP(B3413,[1]ПланКаз!A3400:N6704,14,0)</f>
        <v>Шығыс-Қазақстан облысы, Өскемен қ.</v>
      </c>
      <c r="N3413" s="27" t="s">
        <v>60</v>
      </c>
      <c r="O3413" s="27" t="str">
        <f>VLOOKUP(B3413,[1]ПланКаз!A3399:P6703,16,0)</f>
        <v>жыл бойына өтінім бойынша</v>
      </c>
      <c r="P3413" s="27" t="s">
        <v>61</v>
      </c>
      <c r="Q3413" s="28" t="s">
        <v>480</v>
      </c>
      <c r="R3413" s="27" t="str">
        <f>VLOOKUP(B3413,[1]ПланКаз!A3398:S6702,19,0)</f>
        <v>Дана</v>
      </c>
      <c r="S3413" s="29">
        <v>3</v>
      </c>
      <c r="T3413" s="29">
        <v>2719</v>
      </c>
      <c r="U3413" s="29">
        <v>8157</v>
      </c>
      <c r="V3413" s="29">
        <v>9135.84</v>
      </c>
      <c r="W3413" s="27"/>
      <c r="X3413" s="27" t="s">
        <v>64</v>
      </c>
      <c r="Y3413" s="27" t="s">
        <v>63</v>
      </c>
    </row>
    <row r="3414" spans="2:25" x14ac:dyDescent="0.2">
      <c r="B3414" s="27" t="s">
        <v>7312</v>
      </c>
      <c r="C3414" s="27" t="s">
        <v>57</v>
      </c>
      <c r="D3414" s="27" t="s">
        <v>7258</v>
      </c>
      <c r="E3414" s="27" t="str">
        <f>VLOOKUP(D3414,[1]ЕНС!A:E,2,FALSE)</f>
        <v>Подшипник шариковый</v>
      </c>
      <c r="F3414" s="27" t="str">
        <f>VLOOKUP(D3414,[1]ЕНС!A:E,3,FALSE)</f>
        <v>радиальный, наружный диаметр 55-125 мм, однорядный, качения, с канавкой на наружном кольце</v>
      </c>
      <c r="G3414" s="27" t="s">
        <v>7313</v>
      </c>
      <c r="H3414" s="27" t="s">
        <v>28</v>
      </c>
      <c r="I3414" s="27">
        <v>0</v>
      </c>
      <c r="J3414" s="27">
        <v>631010000</v>
      </c>
      <c r="K3414" s="27" t="str">
        <f>VLOOKUP(B3414,[1]ПланКаз!A3401:M6705,12,0)</f>
        <v>ҚР, ШҚО, Өскемен қ., Бажов көш., 10</v>
      </c>
      <c r="L3414" s="27" t="str">
        <f>VLOOKUP(B3414,[1]ПланКаз!A3399:M6703,13,0)</f>
        <v>Желтоқсан-Қантар</v>
      </c>
      <c r="M3414" s="27" t="str">
        <f>VLOOKUP(B3414,[1]ПланКаз!A3401:N6705,14,0)</f>
        <v>Шығыс-Қазақстан облысы, Өскемен қ.</v>
      </c>
      <c r="N3414" s="27" t="s">
        <v>60</v>
      </c>
      <c r="O3414" s="27" t="str">
        <f>VLOOKUP(B3414,[1]ПланКаз!A3400:P6704,16,0)</f>
        <v>жыл бойына өтінім бойынша</v>
      </c>
      <c r="P3414" s="27" t="s">
        <v>61</v>
      </c>
      <c r="Q3414" s="28" t="s">
        <v>480</v>
      </c>
      <c r="R3414" s="27" t="str">
        <f>VLOOKUP(B3414,[1]ПланКаз!A3399:S6703,19,0)</f>
        <v>Дана</v>
      </c>
      <c r="S3414" s="29">
        <v>26</v>
      </c>
      <c r="T3414" s="29">
        <v>953</v>
      </c>
      <c r="U3414" s="29">
        <v>24778</v>
      </c>
      <c r="V3414" s="29">
        <v>27751.360000000001</v>
      </c>
      <c r="W3414" s="27"/>
      <c r="X3414" s="27" t="s">
        <v>64</v>
      </c>
      <c r="Y3414" s="27" t="s">
        <v>63</v>
      </c>
    </row>
    <row r="3415" spans="2:25" x14ac:dyDescent="0.2">
      <c r="B3415" s="27" t="s">
        <v>7314</v>
      </c>
      <c r="C3415" s="27" t="s">
        <v>57</v>
      </c>
      <c r="D3415" s="27" t="s">
        <v>7315</v>
      </c>
      <c r="E3415" s="27" t="str">
        <f>VLOOKUP(D3415,[1]ЕНС!A:E,2,FALSE)</f>
        <v>Лампа автомобильная</v>
      </c>
      <c r="F3415" s="27" t="str">
        <f>VLOOKUP(D3415,[1]ЕНС!A:E,3,FALSE)</f>
        <v>тип цоколя Н3, галогеновая</v>
      </c>
      <c r="G3415" s="27" t="s">
        <v>7316</v>
      </c>
      <c r="H3415" s="27" t="s">
        <v>28</v>
      </c>
      <c r="I3415" s="27">
        <v>0</v>
      </c>
      <c r="J3415" s="27">
        <v>631010000</v>
      </c>
      <c r="K3415" s="27" t="str">
        <f>VLOOKUP(B3415,[1]ПланКаз!A3402:M6706,12,0)</f>
        <v>ҚР, ШҚО, Өскемен қ., Бажов көш., 10</v>
      </c>
      <c r="L3415" s="27" t="str">
        <f>VLOOKUP(B3415,[1]ПланКаз!A3400:M6704,13,0)</f>
        <v>Желтоқсан-Қантар</v>
      </c>
      <c r="M3415" s="27" t="str">
        <f>VLOOKUP(B3415,[1]ПланКаз!A3402:N6706,14,0)</f>
        <v>Шығыс-Қазақстан облысы, Өскемен қ.</v>
      </c>
      <c r="N3415" s="27" t="s">
        <v>60</v>
      </c>
      <c r="O3415" s="27" t="str">
        <f>VLOOKUP(B3415,[1]ПланКаз!A3401:P6705,16,0)</f>
        <v>жыл бойына өтінім бойынша</v>
      </c>
      <c r="P3415" s="27" t="s">
        <v>61</v>
      </c>
      <c r="Q3415" s="28" t="s">
        <v>480</v>
      </c>
      <c r="R3415" s="27" t="str">
        <f>VLOOKUP(B3415,[1]ПланКаз!A3400:S6704,19,0)</f>
        <v>Дана</v>
      </c>
      <c r="S3415" s="29">
        <v>162</v>
      </c>
      <c r="T3415" s="29">
        <v>553</v>
      </c>
      <c r="U3415" s="29">
        <v>89586</v>
      </c>
      <c r="V3415" s="29">
        <v>100336.32000000001</v>
      </c>
      <c r="W3415" s="27"/>
      <c r="X3415" s="27" t="s">
        <v>64</v>
      </c>
      <c r="Y3415" s="27" t="s">
        <v>63</v>
      </c>
    </row>
    <row r="3416" spans="2:25" x14ac:dyDescent="0.2">
      <c r="B3416" s="27" t="s">
        <v>7317</v>
      </c>
      <c r="C3416" s="27" t="s">
        <v>57</v>
      </c>
      <c r="D3416" s="27" t="s">
        <v>6012</v>
      </c>
      <c r="E3416" s="27" t="str">
        <f>VLOOKUP(D3416,[1]ЕНС!A:E,2,FALSE)</f>
        <v>Лампа автомобильная</v>
      </c>
      <c r="F3416" s="27" t="str">
        <f>VLOOKUP(D3416,[1]ЕНС!A:E,3,FALSE)</f>
        <v>тип цоколя Н7, галогеновая</v>
      </c>
      <c r="G3416" s="27" t="s">
        <v>7318</v>
      </c>
      <c r="H3416" s="27" t="s">
        <v>28</v>
      </c>
      <c r="I3416" s="27">
        <v>0</v>
      </c>
      <c r="J3416" s="27">
        <v>631010000</v>
      </c>
      <c r="K3416" s="27" t="str">
        <f>VLOOKUP(B3416,[1]ПланКаз!A3403:M6707,12,0)</f>
        <v>ҚР, ШҚО, Өскемен қ., Бажов көш., 10</v>
      </c>
      <c r="L3416" s="27" t="str">
        <f>VLOOKUP(B3416,[1]ПланКаз!A3401:M6705,13,0)</f>
        <v>Желтоқсан-Қантар</v>
      </c>
      <c r="M3416" s="27" t="str">
        <f>VLOOKUP(B3416,[1]ПланКаз!A3403:N6707,14,0)</f>
        <v>Шығыс-Қазақстан облысы, Өскемен қ.</v>
      </c>
      <c r="N3416" s="27" t="s">
        <v>60</v>
      </c>
      <c r="O3416" s="27" t="str">
        <f>VLOOKUP(B3416,[1]ПланКаз!A3402:P6706,16,0)</f>
        <v>жыл бойына өтінім бойынша</v>
      </c>
      <c r="P3416" s="27" t="s">
        <v>61</v>
      </c>
      <c r="Q3416" s="28" t="s">
        <v>480</v>
      </c>
      <c r="R3416" s="27" t="str">
        <f>VLOOKUP(B3416,[1]ПланКаз!A3401:S6705,19,0)</f>
        <v>Дана</v>
      </c>
      <c r="S3416" s="29">
        <v>180</v>
      </c>
      <c r="T3416" s="29">
        <v>1223</v>
      </c>
      <c r="U3416" s="29">
        <v>220140</v>
      </c>
      <c r="V3416" s="29">
        <v>246556.79999999999</v>
      </c>
      <c r="W3416" s="27"/>
      <c r="X3416" s="27" t="s">
        <v>64</v>
      </c>
      <c r="Y3416" s="27" t="s">
        <v>63</v>
      </c>
    </row>
    <row r="3417" spans="2:25" x14ac:dyDescent="0.2">
      <c r="B3417" s="27" t="s">
        <v>7319</v>
      </c>
      <c r="C3417" s="27" t="s">
        <v>57</v>
      </c>
      <c r="D3417" s="27" t="s">
        <v>6266</v>
      </c>
      <c r="E3417" s="27" t="str">
        <f>VLOOKUP(D3417,[1]ЕНС!A:E,2,FALSE)</f>
        <v>Реле</v>
      </c>
      <c r="F3417" s="27" t="str">
        <f>VLOOKUP(D3417,[1]ЕНС!A:E,3,FALSE)</f>
        <v>для легкового автомобиля, интегральное</v>
      </c>
      <c r="G3417" s="27" t="s">
        <v>7320</v>
      </c>
      <c r="H3417" s="27" t="s">
        <v>28</v>
      </c>
      <c r="I3417" s="27">
        <v>0</v>
      </c>
      <c r="J3417" s="27">
        <v>631010000</v>
      </c>
      <c r="K3417" s="27" t="str">
        <f>VLOOKUP(B3417,[1]ПланКаз!A3404:M6708,12,0)</f>
        <v>ҚР, ШҚО, Өскемен қ., Бажов көш., 10</v>
      </c>
      <c r="L3417" s="27" t="str">
        <f>VLOOKUP(B3417,[1]ПланКаз!A3402:M6706,13,0)</f>
        <v>Желтоқсан-Қантар</v>
      </c>
      <c r="M3417" s="27" t="str">
        <f>VLOOKUP(B3417,[1]ПланКаз!A3404:N6708,14,0)</f>
        <v>Шығыс-Қазақстан облысы, Өскемен қ.</v>
      </c>
      <c r="N3417" s="27" t="s">
        <v>60</v>
      </c>
      <c r="O3417" s="27" t="str">
        <f>VLOOKUP(B3417,[1]ПланКаз!A3403:P6707,16,0)</f>
        <v>жыл бойына өтінім бойынша</v>
      </c>
      <c r="P3417" s="27" t="s">
        <v>61</v>
      </c>
      <c r="Q3417" s="28" t="s">
        <v>480</v>
      </c>
      <c r="R3417" s="27" t="str">
        <f>VLOOKUP(B3417,[1]ПланКаз!A3402:S6706,19,0)</f>
        <v>Дана</v>
      </c>
      <c r="S3417" s="29">
        <v>1</v>
      </c>
      <c r="T3417" s="29">
        <v>920</v>
      </c>
      <c r="U3417" s="29">
        <v>920</v>
      </c>
      <c r="V3417" s="29">
        <v>1030.4000000000001</v>
      </c>
      <c r="W3417" s="27"/>
      <c r="X3417" s="27" t="s">
        <v>64</v>
      </c>
      <c r="Y3417" s="27" t="s">
        <v>63</v>
      </c>
    </row>
    <row r="3418" spans="2:25" x14ac:dyDescent="0.2">
      <c r="B3418" s="27" t="s">
        <v>7321</v>
      </c>
      <c r="C3418" s="27" t="s">
        <v>57</v>
      </c>
      <c r="D3418" s="27" t="s">
        <v>5529</v>
      </c>
      <c r="E3418" s="27" t="str">
        <f>VLOOKUP(D3418,[1]ЕНС!A:E,2,FALSE)</f>
        <v>Ремень</v>
      </c>
      <c r="F3418" s="27" t="str">
        <f>VLOOKUP(D3418,[1]ЕНС!A:E,3,FALSE)</f>
        <v>для грузового автомобиля, привода вентилятора</v>
      </c>
      <c r="G3418" s="27" t="s">
        <v>7322</v>
      </c>
      <c r="H3418" s="27" t="s">
        <v>28</v>
      </c>
      <c r="I3418" s="27">
        <v>0</v>
      </c>
      <c r="J3418" s="27">
        <v>631010000</v>
      </c>
      <c r="K3418" s="27" t="str">
        <f>VLOOKUP(B3418,[1]ПланКаз!A3405:M6709,12,0)</f>
        <v>ҚР, ШҚО, Өскемен қ., Бажов көш., 10</v>
      </c>
      <c r="L3418" s="27" t="str">
        <f>VLOOKUP(B3418,[1]ПланКаз!A3403:M6707,13,0)</f>
        <v>Желтоқсан-Қантар</v>
      </c>
      <c r="M3418" s="27" t="str">
        <f>VLOOKUP(B3418,[1]ПланКаз!A3405:N6709,14,0)</f>
        <v>Шығыс-Қазақстан облысы, Өскемен қ.</v>
      </c>
      <c r="N3418" s="27" t="s">
        <v>60</v>
      </c>
      <c r="O3418" s="27" t="str">
        <f>VLOOKUP(B3418,[1]ПланКаз!A3404:P6708,16,0)</f>
        <v>жыл бойына өтінім бойынша</v>
      </c>
      <c r="P3418" s="27" t="s">
        <v>61</v>
      </c>
      <c r="Q3418" s="28" t="s">
        <v>480</v>
      </c>
      <c r="R3418" s="27" t="str">
        <f>VLOOKUP(B3418,[1]ПланКаз!A3403:S6707,19,0)</f>
        <v>Дана</v>
      </c>
      <c r="S3418" s="29">
        <v>34</v>
      </c>
      <c r="T3418" s="29">
        <v>1555</v>
      </c>
      <c r="U3418" s="29">
        <v>52870</v>
      </c>
      <c r="V3418" s="29">
        <v>59214.400000000001</v>
      </c>
      <c r="W3418" s="27"/>
      <c r="X3418" s="27" t="s">
        <v>64</v>
      </c>
      <c r="Y3418" s="27" t="s">
        <v>63</v>
      </c>
    </row>
    <row r="3419" spans="2:25" x14ac:dyDescent="0.2">
      <c r="B3419" s="27" t="s">
        <v>7323</v>
      </c>
      <c r="C3419" s="27" t="s">
        <v>57</v>
      </c>
      <c r="D3419" s="27" t="s">
        <v>5909</v>
      </c>
      <c r="E3419" s="27" t="str">
        <f>VLOOKUP(D3419,[1]ЕНС!A:E,2,FALSE)</f>
        <v>Кольцо уплотнительное</v>
      </c>
      <c r="F3419" s="27" t="str">
        <f>VLOOKUP(D3419,[1]ЕНС!A:E,3,FALSE)</f>
        <v>для грузового автомобиля</v>
      </c>
      <c r="G3419" s="27" t="s">
        <v>7324</v>
      </c>
      <c r="H3419" s="27" t="s">
        <v>28</v>
      </c>
      <c r="I3419" s="27">
        <v>0</v>
      </c>
      <c r="J3419" s="27">
        <v>631010000</v>
      </c>
      <c r="K3419" s="27" t="str">
        <f>VLOOKUP(B3419,[1]ПланКаз!A3406:M6710,12,0)</f>
        <v>ҚР, ШҚО, Өскемен қ., Бажов көш., 10</v>
      </c>
      <c r="L3419" s="27" t="str">
        <f>VLOOKUP(B3419,[1]ПланКаз!A3404:M6708,13,0)</f>
        <v>Желтоқсан-Қантар</v>
      </c>
      <c r="M3419" s="27" t="str">
        <f>VLOOKUP(B3419,[1]ПланКаз!A3406:N6710,14,0)</f>
        <v>Шығыс-Қазақстан облысы, Өскемен қ.</v>
      </c>
      <c r="N3419" s="27" t="s">
        <v>60</v>
      </c>
      <c r="O3419" s="27" t="str">
        <f>VLOOKUP(B3419,[1]ПланКаз!A3405:P6709,16,0)</f>
        <v>жыл бойына өтінім бойынша</v>
      </c>
      <c r="P3419" s="27" t="s">
        <v>61</v>
      </c>
      <c r="Q3419" s="28" t="s">
        <v>480</v>
      </c>
      <c r="R3419" s="27" t="str">
        <f>VLOOKUP(B3419,[1]ПланКаз!A3404:S6708,19,0)</f>
        <v>Дана</v>
      </c>
      <c r="S3419" s="29">
        <v>42</v>
      </c>
      <c r="T3419" s="29">
        <v>112</v>
      </c>
      <c r="U3419" s="29">
        <v>4704</v>
      </c>
      <c r="V3419" s="29">
        <v>5268.48</v>
      </c>
      <c r="W3419" s="27"/>
      <c r="X3419" s="27" t="s">
        <v>64</v>
      </c>
      <c r="Y3419" s="27" t="s">
        <v>63</v>
      </c>
    </row>
    <row r="3420" spans="2:25" x14ac:dyDescent="0.2">
      <c r="B3420" s="27" t="s">
        <v>7325</v>
      </c>
      <c r="C3420" s="27" t="s">
        <v>57</v>
      </c>
      <c r="D3420" s="27" t="s">
        <v>7326</v>
      </c>
      <c r="E3420" s="27" t="str">
        <f>VLOOKUP(D3420,[1]ЕНС!A:E,2,FALSE)</f>
        <v>Кольцо контактное</v>
      </c>
      <c r="F3420" s="27" t="str">
        <f>VLOOKUP(D3420,[1]ЕНС!A:E,3,FALSE)</f>
        <v>медное, для воздушного судна</v>
      </c>
      <c r="G3420" s="27" t="s">
        <v>7327</v>
      </c>
      <c r="H3420" s="27" t="s">
        <v>28</v>
      </c>
      <c r="I3420" s="27">
        <v>0</v>
      </c>
      <c r="J3420" s="27">
        <v>631010000</v>
      </c>
      <c r="K3420" s="27" t="str">
        <f>VLOOKUP(B3420,[1]ПланКаз!A3407:M6711,12,0)</f>
        <v>ҚР, ШҚО, Өскемен қ., Бажов көш., 10</v>
      </c>
      <c r="L3420" s="27" t="str">
        <f>VLOOKUP(B3420,[1]ПланКаз!A3405:M6709,13,0)</f>
        <v>Желтоқсан-Қантар</v>
      </c>
      <c r="M3420" s="27" t="str">
        <f>VLOOKUP(B3420,[1]ПланКаз!A3407:N6711,14,0)</f>
        <v>Шығыс-Қазақстан облысы, Өскемен қ.</v>
      </c>
      <c r="N3420" s="27" t="s">
        <v>60</v>
      </c>
      <c r="O3420" s="27" t="str">
        <f>VLOOKUP(B3420,[1]ПланКаз!A3406:P6710,16,0)</f>
        <v>жыл бойына өтінім бойынша</v>
      </c>
      <c r="P3420" s="27" t="s">
        <v>61</v>
      </c>
      <c r="Q3420" s="28" t="s">
        <v>480</v>
      </c>
      <c r="R3420" s="27" t="str">
        <f>VLOOKUP(B3420,[1]ПланКаз!A3405:S6709,19,0)</f>
        <v>Дана</v>
      </c>
      <c r="S3420" s="29">
        <v>42</v>
      </c>
      <c r="T3420" s="29">
        <v>74</v>
      </c>
      <c r="U3420" s="29">
        <v>3108</v>
      </c>
      <c r="V3420" s="29">
        <v>3480.96</v>
      </c>
      <c r="W3420" s="27"/>
      <c r="X3420" s="27" t="s">
        <v>64</v>
      </c>
      <c r="Y3420" s="27" t="s">
        <v>63</v>
      </c>
    </row>
    <row r="3421" spans="2:25" x14ac:dyDescent="0.2">
      <c r="B3421" s="27" t="s">
        <v>7328</v>
      </c>
      <c r="C3421" s="27" t="s">
        <v>57</v>
      </c>
      <c r="D3421" s="27" t="s">
        <v>5721</v>
      </c>
      <c r="E3421" s="27" t="str">
        <f>VLOOKUP(D3421,[1]ЕНС!A:E,2,FALSE)</f>
        <v>Прокладка</v>
      </c>
      <c r="F3421" s="27" t="str">
        <f>VLOOKUP(D3421,[1]ЕНС!A:E,3,FALSE)</f>
        <v>для двигателя внутреннего сгорания, для грузового автомобиля</v>
      </c>
      <c r="G3421" s="27" t="s">
        <v>7329</v>
      </c>
      <c r="H3421" s="27" t="s">
        <v>28</v>
      </c>
      <c r="I3421" s="27">
        <v>0</v>
      </c>
      <c r="J3421" s="27">
        <v>631010000</v>
      </c>
      <c r="K3421" s="27" t="str">
        <f>VLOOKUP(B3421,[1]ПланКаз!A3408:M6712,12,0)</f>
        <v>ҚР, ШҚО, Өскемен қ., Бажов көш., 10</v>
      </c>
      <c r="L3421" s="27" t="str">
        <f>VLOOKUP(B3421,[1]ПланКаз!A3406:M6710,13,0)</f>
        <v>Желтоқсан-Қантар</v>
      </c>
      <c r="M3421" s="27" t="str">
        <f>VLOOKUP(B3421,[1]ПланКаз!A3408:N6712,14,0)</f>
        <v>Шығыс-Қазақстан облысы, Өскемен қ.</v>
      </c>
      <c r="N3421" s="27" t="s">
        <v>60</v>
      </c>
      <c r="O3421" s="27" t="str">
        <f>VLOOKUP(B3421,[1]ПланКаз!A3407:P6711,16,0)</f>
        <v>жыл бойына өтінім бойынша</v>
      </c>
      <c r="P3421" s="27" t="s">
        <v>61</v>
      </c>
      <c r="Q3421" s="28" t="s">
        <v>2783</v>
      </c>
      <c r="R3421" s="27" t="str">
        <f>VLOOKUP(B3421,[1]ПланКаз!A3406:S6710,19,0)</f>
        <v>Комплект</v>
      </c>
      <c r="S3421" s="29">
        <v>15</v>
      </c>
      <c r="T3421" s="29">
        <v>3967</v>
      </c>
      <c r="U3421" s="29">
        <v>59505</v>
      </c>
      <c r="V3421" s="29">
        <v>66645.600000000006</v>
      </c>
      <c r="W3421" s="27"/>
      <c r="X3421" s="27" t="s">
        <v>64</v>
      </c>
      <c r="Y3421" s="27" t="s">
        <v>63</v>
      </c>
    </row>
    <row r="3422" spans="2:25" x14ac:dyDescent="0.2">
      <c r="B3422" s="27" t="s">
        <v>7330</v>
      </c>
      <c r="C3422" s="27" t="s">
        <v>57</v>
      </c>
      <c r="D3422" s="27" t="s">
        <v>6123</v>
      </c>
      <c r="E3422" s="27" t="str">
        <f>VLOOKUP(D3422,[1]ЕНС!A:E,2,FALSE)</f>
        <v>Фильтр</v>
      </c>
      <c r="F3422" s="27" t="str">
        <f>VLOOKUP(D3422,[1]ЕНС!A:E,3,FALSE)</f>
        <v>топливный, для грузовых автомобилей с карбюраторными двигателями внутреннего сгорания</v>
      </c>
      <c r="G3422" s="27" t="s">
        <v>7331</v>
      </c>
      <c r="H3422" s="27" t="s">
        <v>28</v>
      </c>
      <c r="I3422" s="27">
        <v>0</v>
      </c>
      <c r="J3422" s="27">
        <v>631010000</v>
      </c>
      <c r="K3422" s="27" t="str">
        <f>VLOOKUP(B3422,[1]ПланКаз!A3409:M6713,12,0)</f>
        <v>ҚР, ШҚО, Өскемен қ., Бажов көш., 10</v>
      </c>
      <c r="L3422" s="27" t="str">
        <f>VLOOKUP(B3422,[1]ПланКаз!A3407:M6711,13,0)</f>
        <v>Желтоқсан-Қантар</v>
      </c>
      <c r="M3422" s="27" t="str">
        <f>VLOOKUP(B3422,[1]ПланКаз!A3409:N6713,14,0)</f>
        <v>Шығыс-Қазақстан облысы, Өскемен қ.</v>
      </c>
      <c r="N3422" s="27" t="s">
        <v>60</v>
      </c>
      <c r="O3422" s="27" t="str">
        <f>VLOOKUP(B3422,[1]ПланКаз!A3408:P6712,16,0)</f>
        <v>жыл бойына өтінім бойынша</v>
      </c>
      <c r="P3422" s="27" t="s">
        <v>61</v>
      </c>
      <c r="Q3422" s="28" t="s">
        <v>480</v>
      </c>
      <c r="R3422" s="27" t="str">
        <f>VLOOKUP(B3422,[1]ПланКаз!A3407:S6711,19,0)</f>
        <v>Дана</v>
      </c>
      <c r="S3422" s="29">
        <v>45</v>
      </c>
      <c r="T3422" s="29">
        <v>3875</v>
      </c>
      <c r="U3422" s="29">
        <v>174375</v>
      </c>
      <c r="V3422" s="29">
        <v>195300</v>
      </c>
      <c r="W3422" s="27"/>
      <c r="X3422" s="27" t="s">
        <v>64</v>
      </c>
      <c r="Y3422" s="27" t="s">
        <v>63</v>
      </c>
    </row>
    <row r="3423" spans="2:25" x14ac:dyDescent="0.2">
      <c r="B3423" s="27" t="s">
        <v>7332</v>
      </c>
      <c r="C3423" s="27" t="s">
        <v>57</v>
      </c>
      <c r="D3423" s="27" t="s">
        <v>7333</v>
      </c>
      <c r="E3423" s="27" t="str">
        <f>VLOOKUP(D3423,[1]ЕНС!A:E,2,FALSE)</f>
        <v>Корпус фары</v>
      </c>
      <c r="F3423" s="27" t="str">
        <f>VLOOKUP(D3423,[1]ЕНС!A:E,3,FALSE)</f>
        <v>для легкового автомобиля</v>
      </c>
      <c r="G3423" s="27" t="s">
        <v>7334</v>
      </c>
      <c r="H3423" s="27" t="s">
        <v>28</v>
      </c>
      <c r="I3423" s="27">
        <v>0</v>
      </c>
      <c r="J3423" s="27">
        <v>631010000</v>
      </c>
      <c r="K3423" s="27" t="str">
        <f>VLOOKUP(B3423,[1]ПланКаз!A3410:M6714,12,0)</f>
        <v>ҚР, ШҚО, Өскемен қ., Бажов көш., 10</v>
      </c>
      <c r="L3423" s="27" t="str">
        <f>VLOOKUP(B3423,[1]ПланКаз!A3408:M6712,13,0)</f>
        <v>Желтоқсан-Қантар</v>
      </c>
      <c r="M3423" s="27" t="str">
        <f>VLOOKUP(B3423,[1]ПланКаз!A3410:N6714,14,0)</f>
        <v>Шығыс-Қазақстан облысы, Өскемен қ.</v>
      </c>
      <c r="N3423" s="27" t="s">
        <v>60</v>
      </c>
      <c r="O3423" s="27" t="str">
        <f>VLOOKUP(B3423,[1]ПланКаз!A3409:P6713,16,0)</f>
        <v>жыл бойына өтінім бойынша</v>
      </c>
      <c r="P3423" s="27" t="s">
        <v>61</v>
      </c>
      <c r="Q3423" s="28" t="s">
        <v>480</v>
      </c>
      <c r="R3423" s="27" t="str">
        <f>VLOOKUP(B3423,[1]ПланКаз!A3408:S6712,19,0)</f>
        <v>Дана</v>
      </c>
      <c r="S3423" s="29">
        <v>12</v>
      </c>
      <c r="T3423" s="29">
        <v>2650</v>
      </c>
      <c r="U3423" s="29">
        <v>31800</v>
      </c>
      <c r="V3423" s="29">
        <v>35616</v>
      </c>
      <c r="W3423" s="27"/>
      <c r="X3423" s="27" t="s">
        <v>64</v>
      </c>
      <c r="Y3423" s="27" t="s">
        <v>63</v>
      </c>
    </row>
    <row r="3424" spans="2:25" x14ac:dyDescent="0.2">
      <c r="B3424" s="27" t="s">
        <v>7335</v>
      </c>
      <c r="C3424" s="27" t="s">
        <v>57</v>
      </c>
      <c r="D3424" s="27" t="s">
        <v>7197</v>
      </c>
      <c r="E3424" s="27" t="str">
        <f>VLOOKUP(D3424,[1]ЕНС!A:E,2,FALSE)</f>
        <v>Заклепка</v>
      </c>
      <c r="F3424" s="27" t="str">
        <f>VLOOKUP(D3424,[1]ЕНС!A:E,3,FALSE)</f>
        <v>из черных металлов, с потайной головкой</v>
      </c>
      <c r="G3424" s="27" t="s">
        <v>7336</v>
      </c>
      <c r="H3424" s="27" t="s">
        <v>28</v>
      </c>
      <c r="I3424" s="27">
        <v>0</v>
      </c>
      <c r="J3424" s="27">
        <v>631010000</v>
      </c>
      <c r="K3424" s="27" t="str">
        <f>VLOOKUP(B3424,[1]ПланКаз!A3411:M6715,12,0)</f>
        <v>ҚР, ШҚО, Өскемен қ., Бажов көш., 10</v>
      </c>
      <c r="L3424" s="27" t="str">
        <f>VLOOKUP(B3424,[1]ПланКаз!A3409:M6713,13,0)</f>
        <v>Желтоқсан-Қантар</v>
      </c>
      <c r="M3424" s="27" t="str">
        <f>VLOOKUP(B3424,[1]ПланКаз!A3411:N6715,14,0)</f>
        <v>Шығыс-Қазақстан облысы, Өскемен қ.</v>
      </c>
      <c r="N3424" s="27" t="s">
        <v>60</v>
      </c>
      <c r="O3424" s="27" t="str">
        <f>VLOOKUP(B3424,[1]ПланКаз!A3410:P6714,16,0)</f>
        <v>жыл бойына өтінім бойынша</v>
      </c>
      <c r="P3424" s="27" t="s">
        <v>61</v>
      </c>
      <c r="Q3424" s="28" t="s">
        <v>2783</v>
      </c>
      <c r="R3424" s="27" t="str">
        <f>VLOOKUP(B3424,[1]ПланКаз!A3409:S6713,19,0)</f>
        <v>Комплект</v>
      </c>
      <c r="S3424" s="29">
        <v>47</v>
      </c>
      <c r="T3424" s="29">
        <v>241</v>
      </c>
      <c r="U3424" s="29">
        <v>11327</v>
      </c>
      <c r="V3424" s="29">
        <v>12686.24</v>
      </c>
      <c r="W3424" s="27"/>
      <c r="X3424" s="27" t="s">
        <v>64</v>
      </c>
      <c r="Y3424" s="27" t="s">
        <v>63</v>
      </c>
    </row>
    <row r="3425" spans="2:25" x14ac:dyDescent="0.2">
      <c r="B3425" s="27" t="s">
        <v>7337</v>
      </c>
      <c r="C3425" s="27" t="s">
        <v>57</v>
      </c>
      <c r="D3425" s="27" t="s">
        <v>5538</v>
      </c>
      <c r="E3425" s="27" t="str">
        <f>VLOOKUP(D3425,[1]ЕНС!A:E,2,FALSE)</f>
        <v>Карбюратор</v>
      </c>
      <c r="F3425" s="27" t="str">
        <f>VLOOKUP(D3425,[1]ЕНС!A:E,3,FALSE)</f>
        <v>со смешанным потоком, для грузового автомобиля</v>
      </c>
      <c r="G3425" s="27" t="s">
        <v>7338</v>
      </c>
      <c r="H3425" s="27" t="s">
        <v>28</v>
      </c>
      <c r="I3425" s="27">
        <v>0</v>
      </c>
      <c r="J3425" s="27">
        <v>631010000</v>
      </c>
      <c r="K3425" s="27" t="str">
        <f>VLOOKUP(B3425,[1]ПланКаз!A3412:M6716,12,0)</f>
        <v>ҚР, ШҚО, Өскемен қ., Бажов көш., 10</v>
      </c>
      <c r="L3425" s="27" t="str">
        <f>VLOOKUP(B3425,[1]ПланКаз!A3410:M6714,13,0)</f>
        <v>Желтоқсан-Қантар</v>
      </c>
      <c r="M3425" s="27" t="str">
        <f>VLOOKUP(B3425,[1]ПланКаз!A3412:N6716,14,0)</f>
        <v>Шығыс-Қазақстан облысы, Өскемен қ.</v>
      </c>
      <c r="N3425" s="27" t="s">
        <v>60</v>
      </c>
      <c r="O3425" s="27" t="str">
        <f>VLOOKUP(B3425,[1]ПланКаз!A3411:P6715,16,0)</f>
        <v>жыл бойына өтінім бойынша</v>
      </c>
      <c r="P3425" s="27" t="s">
        <v>61</v>
      </c>
      <c r="Q3425" s="28" t="s">
        <v>480</v>
      </c>
      <c r="R3425" s="27" t="str">
        <f>VLOOKUP(B3425,[1]ПланКаз!A3410:S6714,19,0)</f>
        <v>Дана</v>
      </c>
      <c r="S3425" s="29">
        <v>2</v>
      </c>
      <c r="T3425" s="29">
        <v>52782</v>
      </c>
      <c r="U3425" s="29">
        <v>105564</v>
      </c>
      <c r="V3425" s="29">
        <v>118231.67999999999</v>
      </c>
      <c r="W3425" s="27"/>
      <c r="X3425" s="27" t="s">
        <v>64</v>
      </c>
      <c r="Y3425" s="27" t="s">
        <v>63</v>
      </c>
    </row>
    <row r="3426" spans="2:25" x14ac:dyDescent="0.2">
      <c r="B3426" s="27" t="s">
        <v>7339</v>
      </c>
      <c r="C3426" s="27" t="s">
        <v>57</v>
      </c>
      <c r="D3426" s="27" t="s">
        <v>5538</v>
      </c>
      <c r="E3426" s="27" t="str">
        <f>VLOOKUP(D3426,[1]ЕНС!A:E,2,FALSE)</f>
        <v>Карбюратор</v>
      </c>
      <c r="F3426" s="27" t="str">
        <f>VLOOKUP(D3426,[1]ЕНС!A:E,3,FALSE)</f>
        <v>со смешанным потоком, для грузового автомобиля</v>
      </c>
      <c r="G3426" s="27" t="s">
        <v>7340</v>
      </c>
      <c r="H3426" s="27" t="s">
        <v>28</v>
      </c>
      <c r="I3426" s="27">
        <v>0</v>
      </c>
      <c r="J3426" s="27">
        <v>631010000</v>
      </c>
      <c r="K3426" s="27" t="str">
        <f>VLOOKUP(B3426,[1]ПланКаз!A3413:M6717,12,0)</f>
        <v>ҚР, ШҚО, Өскемен қ., Бажов көш., 10</v>
      </c>
      <c r="L3426" s="27" t="str">
        <f>VLOOKUP(B3426,[1]ПланКаз!A3411:M6715,13,0)</f>
        <v>Желтоқсан-Қантар</v>
      </c>
      <c r="M3426" s="27" t="str">
        <f>VLOOKUP(B3426,[1]ПланКаз!A3413:N6717,14,0)</f>
        <v>Шығыс-Қазақстан облысы, Өскемен қ.</v>
      </c>
      <c r="N3426" s="27" t="s">
        <v>60</v>
      </c>
      <c r="O3426" s="27" t="str">
        <f>VLOOKUP(B3426,[1]ПланКаз!A3412:P6716,16,0)</f>
        <v>жыл бойына өтінім бойынша</v>
      </c>
      <c r="P3426" s="27" t="s">
        <v>61</v>
      </c>
      <c r="Q3426" s="28" t="s">
        <v>480</v>
      </c>
      <c r="R3426" s="27" t="str">
        <f>VLOOKUP(B3426,[1]ПланКаз!A3411:S6715,19,0)</f>
        <v>Дана</v>
      </c>
      <c r="S3426" s="29">
        <v>5</v>
      </c>
      <c r="T3426" s="29">
        <v>52688</v>
      </c>
      <c r="U3426" s="29">
        <v>263440</v>
      </c>
      <c r="V3426" s="29">
        <v>295052.79999999999</v>
      </c>
      <c r="W3426" s="27"/>
      <c r="X3426" s="27" t="s">
        <v>64</v>
      </c>
      <c r="Y3426" s="27" t="s">
        <v>63</v>
      </c>
    </row>
    <row r="3427" spans="2:25" x14ac:dyDescent="0.2">
      <c r="B3427" s="27" t="s">
        <v>7341</v>
      </c>
      <c r="C3427" s="27" t="s">
        <v>57</v>
      </c>
      <c r="D3427" s="27" t="s">
        <v>7342</v>
      </c>
      <c r="E3427" s="27" t="str">
        <f>VLOOKUP(D3427,[1]ЕНС!A:E,2,FALSE)</f>
        <v>Кнопка</v>
      </c>
      <c r="F3427" s="27" t="str">
        <f>VLOOKUP(D3427,[1]ЕНС!A:E,3,FALSE)</f>
        <v>для электросигнализации</v>
      </c>
      <c r="G3427" s="27" t="s">
        <v>7343</v>
      </c>
      <c r="H3427" s="27" t="s">
        <v>28</v>
      </c>
      <c r="I3427" s="27">
        <v>0</v>
      </c>
      <c r="J3427" s="27">
        <v>631010000</v>
      </c>
      <c r="K3427" s="27" t="str">
        <f>VLOOKUP(B3427,[1]ПланКаз!A3414:M6718,12,0)</f>
        <v>ҚР, ШҚО, Өскемен қ., Бажов көш., 10</v>
      </c>
      <c r="L3427" s="27" t="str">
        <f>VLOOKUP(B3427,[1]ПланКаз!A3412:M6716,13,0)</f>
        <v>Желтоқсан-Қантар</v>
      </c>
      <c r="M3427" s="27" t="str">
        <f>VLOOKUP(B3427,[1]ПланКаз!A3414:N6718,14,0)</f>
        <v>Шығыс-Қазақстан облысы, Өскемен қ.</v>
      </c>
      <c r="N3427" s="27" t="s">
        <v>60</v>
      </c>
      <c r="O3427" s="27" t="str">
        <f>VLOOKUP(B3427,[1]ПланКаз!A3413:P6717,16,0)</f>
        <v>жыл бойына өтінім бойынша</v>
      </c>
      <c r="P3427" s="27" t="s">
        <v>61</v>
      </c>
      <c r="Q3427" s="28" t="s">
        <v>480</v>
      </c>
      <c r="R3427" s="27" t="str">
        <f>VLOOKUP(B3427,[1]ПланКаз!A3412:S6716,19,0)</f>
        <v>Дана</v>
      </c>
      <c r="S3427" s="29">
        <v>9</v>
      </c>
      <c r="T3427" s="29">
        <v>1766</v>
      </c>
      <c r="U3427" s="29">
        <v>15894</v>
      </c>
      <c r="V3427" s="29">
        <v>17801.28</v>
      </c>
      <c r="W3427" s="27"/>
      <c r="X3427" s="27" t="s">
        <v>64</v>
      </c>
      <c r="Y3427" s="27" t="s">
        <v>63</v>
      </c>
    </row>
    <row r="3428" spans="2:25" x14ac:dyDescent="0.2">
      <c r="B3428" s="27" t="s">
        <v>7344</v>
      </c>
      <c r="C3428" s="27" t="s">
        <v>57</v>
      </c>
      <c r="D3428" s="27" t="s">
        <v>7342</v>
      </c>
      <c r="E3428" s="27" t="str">
        <f>VLOOKUP(D3428,[1]ЕНС!A:E,2,FALSE)</f>
        <v>Кнопка</v>
      </c>
      <c r="F3428" s="27" t="str">
        <f>VLOOKUP(D3428,[1]ЕНС!A:E,3,FALSE)</f>
        <v>для электросигнализации</v>
      </c>
      <c r="G3428" s="27" t="s">
        <v>7345</v>
      </c>
      <c r="H3428" s="27" t="s">
        <v>28</v>
      </c>
      <c r="I3428" s="27">
        <v>0</v>
      </c>
      <c r="J3428" s="27">
        <v>631010000</v>
      </c>
      <c r="K3428" s="27" t="str">
        <f>VLOOKUP(B3428,[1]ПланКаз!A3415:M6719,12,0)</f>
        <v>ҚР, ШҚО, Өскемен қ., Бажов көш., 10</v>
      </c>
      <c r="L3428" s="27" t="str">
        <f>VLOOKUP(B3428,[1]ПланКаз!A3413:M6717,13,0)</f>
        <v>Желтоқсан-Қантар</v>
      </c>
      <c r="M3428" s="27" t="str">
        <f>VLOOKUP(B3428,[1]ПланКаз!A3415:N6719,14,0)</f>
        <v>Шығыс-Қазақстан облысы, Өскемен қ.</v>
      </c>
      <c r="N3428" s="27" t="s">
        <v>60</v>
      </c>
      <c r="O3428" s="27" t="str">
        <f>VLOOKUP(B3428,[1]ПланКаз!A3414:P6718,16,0)</f>
        <v>жыл бойына өтінім бойынша</v>
      </c>
      <c r="P3428" s="27" t="s">
        <v>61</v>
      </c>
      <c r="Q3428" s="28" t="s">
        <v>480</v>
      </c>
      <c r="R3428" s="27" t="str">
        <f>VLOOKUP(B3428,[1]ПланКаз!A3413:S6717,19,0)</f>
        <v>Дана</v>
      </c>
      <c r="S3428" s="29">
        <v>5</v>
      </c>
      <c r="T3428" s="29">
        <v>1766</v>
      </c>
      <c r="U3428" s="29">
        <v>8830</v>
      </c>
      <c r="V3428" s="29">
        <v>9889.6</v>
      </c>
      <c r="W3428" s="27"/>
      <c r="X3428" s="27" t="s">
        <v>64</v>
      </c>
      <c r="Y3428" s="27" t="s">
        <v>63</v>
      </c>
    </row>
    <row r="3429" spans="2:25" x14ac:dyDescent="0.2">
      <c r="B3429" s="27" t="s">
        <v>7346</v>
      </c>
      <c r="C3429" s="27" t="s">
        <v>57</v>
      </c>
      <c r="D3429" s="27" t="s">
        <v>6012</v>
      </c>
      <c r="E3429" s="27" t="str">
        <f>VLOOKUP(D3429,[1]ЕНС!A:E,2,FALSE)</f>
        <v>Лампа автомобильная</v>
      </c>
      <c r="F3429" s="27" t="str">
        <f>VLOOKUP(D3429,[1]ЕНС!A:E,3,FALSE)</f>
        <v>тип цоколя Н7, галогеновая</v>
      </c>
      <c r="G3429" s="27" t="s">
        <v>7347</v>
      </c>
      <c r="H3429" s="27" t="s">
        <v>28</v>
      </c>
      <c r="I3429" s="27">
        <v>0</v>
      </c>
      <c r="J3429" s="27">
        <v>631010000</v>
      </c>
      <c r="K3429" s="27" t="str">
        <f>VLOOKUP(B3429,[1]ПланКаз!A3416:M6720,12,0)</f>
        <v>ҚР, ШҚО, Өскемен қ., Бажов көш., 10</v>
      </c>
      <c r="L3429" s="27" t="str">
        <f>VLOOKUP(B3429,[1]ПланКаз!A3414:M6718,13,0)</f>
        <v>Желтоқсан-Қантар</v>
      </c>
      <c r="M3429" s="27" t="str">
        <f>VLOOKUP(B3429,[1]ПланКаз!A3416:N6720,14,0)</f>
        <v>Шығыс-Қазақстан облысы, Өскемен қ.</v>
      </c>
      <c r="N3429" s="27" t="s">
        <v>60</v>
      </c>
      <c r="O3429" s="27" t="str">
        <f>VLOOKUP(B3429,[1]ПланКаз!A3415:P6719,16,0)</f>
        <v>жыл бойына өтінім бойынша</v>
      </c>
      <c r="P3429" s="27" t="s">
        <v>61</v>
      </c>
      <c r="Q3429" s="28" t="s">
        <v>480</v>
      </c>
      <c r="R3429" s="27" t="str">
        <f>VLOOKUP(B3429,[1]ПланКаз!A3414:S6718,19,0)</f>
        <v>Дана</v>
      </c>
      <c r="S3429" s="29">
        <v>844</v>
      </c>
      <c r="T3429" s="29">
        <v>80</v>
      </c>
      <c r="U3429" s="29">
        <v>67520</v>
      </c>
      <c r="V3429" s="29">
        <v>75622.399999999994</v>
      </c>
      <c r="W3429" s="27"/>
      <c r="X3429" s="27" t="s">
        <v>64</v>
      </c>
      <c r="Y3429" s="27" t="s">
        <v>63</v>
      </c>
    </row>
    <row r="3430" spans="2:25" x14ac:dyDescent="0.2">
      <c r="B3430" s="27" t="s">
        <v>7348</v>
      </c>
      <c r="C3430" s="27" t="s">
        <v>57</v>
      </c>
      <c r="D3430" s="27" t="s">
        <v>6012</v>
      </c>
      <c r="E3430" s="27" t="str">
        <f>VLOOKUP(D3430,[1]ЕНС!A:E,2,FALSE)</f>
        <v>Лампа автомобильная</v>
      </c>
      <c r="F3430" s="27" t="str">
        <f>VLOOKUP(D3430,[1]ЕНС!A:E,3,FALSE)</f>
        <v>тип цоколя Н7, галогеновая</v>
      </c>
      <c r="G3430" s="27" t="s">
        <v>7349</v>
      </c>
      <c r="H3430" s="27" t="s">
        <v>28</v>
      </c>
      <c r="I3430" s="27">
        <v>0</v>
      </c>
      <c r="J3430" s="27">
        <v>631010000</v>
      </c>
      <c r="K3430" s="27" t="str">
        <f>VLOOKUP(B3430,[1]ПланКаз!A3417:M6721,12,0)</f>
        <v>ҚР, ШҚО, Өскемен қ., Бажов көш., 10</v>
      </c>
      <c r="L3430" s="27" t="str">
        <f>VLOOKUP(B3430,[1]ПланКаз!A3415:M6719,13,0)</f>
        <v>Желтоқсан-Қантар</v>
      </c>
      <c r="M3430" s="27" t="str">
        <f>VLOOKUP(B3430,[1]ПланКаз!A3417:N6721,14,0)</f>
        <v>Шығыс-Қазақстан облысы, Өскемен қ.</v>
      </c>
      <c r="N3430" s="27" t="s">
        <v>60</v>
      </c>
      <c r="O3430" s="27" t="str">
        <f>VLOOKUP(B3430,[1]ПланКаз!A3416:P6720,16,0)</f>
        <v>жыл бойына өтінім бойынша</v>
      </c>
      <c r="P3430" s="27" t="s">
        <v>61</v>
      </c>
      <c r="Q3430" s="28" t="s">
        <v>480</v>
      </c>
      <c r="R3430" s="27" t="str">
        <f>VLOOKUP(B3430,[1]ПланКаз!A3415:S6719,19,0)</f>
        <v>Дана</v>
      </c>
      <c r="S3430" s="29">
        <v>937</v>
      </c>
      <c r="T3430" s="29">
        <v>80</v>
      </c>
      <c r="U3430" s="29">
        <v>74960</v>
      </c>
      <c r="V3430" s="29">
        <v>83955.199999999997</v>
      </c>
      <c r="W3430" s="27"/>
      <c r="X3430" s="27" t="s">
        <v>64</v>
      </c>
      <c r="Y3430" s="27" t="s">
        <v>63</v>
      </c>
    </row>
    <row r="3431" spans="2:25" x14ac:dyDescent="0.2">
      <c r="B3431" s="27" t="s">
        <v>7350</v>
      </c>
      <c r="C3431" s="27" t="s">
        <v>57</v>
      </c>
      <c r="D3431" s="27" t="s">
        <v>6012</v>
      </c>
      <c r="E3431" s="27" t="str">
        <f>VLOOKUP(D3431,[1]ЕНС!A:E,2,FALSE)</f>
        <v>Лампа автомобильная</v>
      </c>
      <c r="F3431" s="27" t="str">
        <f>VLOOKUP(D3431,[1]ЕНС!A:E,3,FALSE)</f>
        <v>тип цоколя Н7, галогеновая</v>
      </c>
      <c r="G3431" s="27" t="s">
        <v>7351</v>
      </c>
      <c r="H3431" s="27" t="s">
        <v>28</v>
      </c>
      <c r="I3431" s="27">
        <v>0</v>
      </c>
      <c r="J3431" s="27">
        <v>631010000</v>
      </c>
      <c r="K3431" s="27" t="str">
        <f>VLOOKUP(B3431,[1]ПланКаз!A3418:M6722,12,0)</f>
        <v>ҚР, ШҚО, Өскемен қ., Бажов көш., 10</v>
      </c>
      <c r="L3431" s="27" t="str">
        <f>VLOOKUP(B3431,[1]ПланКаз!A3416:M6720,13,0)</f>
        <v>Желтоқсан-Қантар</v>
      </c>
      <c r="M3431" s="27" t="str">
        <f>VLOOKUP(B3431,[1]ПланКаз!A3418:N6722,14,0)</f>
        <v>Шығыс-Қазақстан облысы, Өскемен қ.</v>
      </c>
      <c r="N3431" s="27" t="s">
        <v>60</v>
      </c>
      <c r="O3431" s="27" t="str">
        <f>VLOOKUP(B3431,[1]ПланКаз!A3417:P6721,16,0)</f>
        <v>жыл бойына өтінім бойынша</v>
      </c>
      <c r="P3431" s="27" t="s">
        <v>61</v>
      </c>
      <c r="Q3431" s="28" t="s">
        <v>480</v>
      </c>
      <c r="R3431" s="27" t="str">
        <f>VLOOKUP(B3431,[1]ПланКаз!A3416:S6720,19,0)</f>
        <v>Дана</v>
      </c>
      <c r="S3431" s="29">
        <v>249</v>
      </c>
      <c r="T3431" s="29">
        <v>80</v>
      </c>
      <c r="U3431" s="29">
        <v>19920</v>
      </c>
      <c r="V3431" s="29">
        <v>22310.400000000001</v>
      </c>
      <c r="W3431" s="27"/>
      <c r="X3431" s="27" t="s">
        <v>64</v>
      </c>
      <c r="Y3431" s="27" t="s">
        <v>63</v>
      </c>
    </row>
    <row r="3432" spans="2:25" x14ac:dyDescent="0.2">
      <c r="B3432" s="27" t="s">
        <v>7352</v>
      </c>
      <c r="C3432" s="27" t="s">
        <v>57</v>
      </c>
      <c r="D3432" s="27" t="s">
        <v>6012</v>
      </c>
      <c r="E3432" s="27" t="str">
        <f>VLOOKUP(D3432,[1]ЕНС!A:E,2,FALSE)</f>
        <v>Лампа автомобильная</v>
      </c>
      <c r="F3432" s="27" t="str">
        <f>VLOOKUP(D3432,[1]ЕНС!A:E,3,FALSE)</f>
        <v>тип цоколя Н7, галогеновая</v>
      </c>
      <c r="G3432" s="27" t="s">
        <v>7353</v>
      </c>
      <c r="H3432" s="27" t="s">
        <v>28</v>
      </c>
      <c r="I3432" s="27">
        <v>0</v>
      </c>
      <c r="J3432" s="27">
        <v>631010000</v>
      </c>
      <c r="K3432" s="27" t="str">
        <f>VLOOKUP(B3432,[1]ПланКаз!A3419:M6723,12,0)</f>
        <v>ҚР, ШҚО, Өскемен қ., Бажов көш., 10</v>
      </c>
      <c r="L3432" s="27" t="str">
        <f>VLOOKUP(B3432,[1]ПланКаз!A3417:M6721,13,0)</f>
        <v>Желтоқсан-Қантар</v>
      </c>
      <c r="M3432" s="27" t="str">
        <f>VLOOKUP(B3432,[1]ПланКаз!A3419:N6723,14,0)</f>
        <v>Шығыс-Қазақстан облысы, Өскемен қ.</v>
      </c>
      <c r="N3432" s="27" t="s">
        <v>60</v>
      </c>
      <c r="O3432" s="27" t="str">
        <f>VLOOKUP(B3432,[1]ПланКаз!A3418:P6722,16,0)</f>
        <v>жыл бойына өтінім бойынша</v>
      </c>
      <c r="P3432" s="27" t="s">
        <v>61</v>
      </c>
      <c r="Q3432" s="28" t="s">
        <v>480</v>
      </c>
      <c r="R3432" s="27" t="str">
        <f>VLOOKUP(B3432,[1]ПланКаз!A3417:S6721,19,0)</f>
        <v>Дана</v>
      </c>
      <c r="S3432" s="29">
        <v>110</v>
      </c>
      <c r="T3432" s="29">
        <v>89</v>
      </c>
      <c r="U3432" s="29">
        <v>9790</v>
      </c>
      <c r="V3432" s="29">
        <v>10964.8</v>
      </c>
      <c r="W3432" s="27"/>
      <c r="X3432" s="27" t="s">
        <v>64</v>
      </c>
      <c r="Y3432" s="27" t="s">
        <v>63</v>
      </c>
    </row>
    <row r="3433" spans="2:25" x14ac:dyDescent="0.2">
      <c r="B3433" s="27" t="s">
        <v>7354</v>
      </c>
      <c r="C3433" s="27" t="s">
        <v>57</v>
      </c>
      <c r="D3433" s="27" t="s">
        <v>6012</v>
      </c>
      <c r="E3433" s="27" t="str">
        <f>VLOOKUP(D3433,[1]ЕНС!A:E,2,FALSE)</f>
        <v>Лампа автомобильная</v>
      </c>
      <c r="F3433" s="27" t="str">
        <f>VLOOKUP(D3433,[1]ЕНС!A:E,3,FALSE)</f>
        <v>тип цоколя Н7, галогеновая</v>
      </c>
      <c r="G3433" s="27" t="s">
        <v>7355</v>
      </c>
      <c r="H3433" s="27" t="s">
        <v>28</v>
      </c>
      <c r="I3433" s="27">
        <v>0</v>
      </c>
      <c r="J3433" s="27">
        <v>631010000</v>
      </c>
      <c r="K3433" s="27" t="str">
        <f>VLOOKUP(B3433,[1]ПланКаз!A3420:M6724,12,0)</f>
        <v>ҚР, ШҚО, Өскемен қ., Бажов көш., 10</v>
      </c>
      <c r="L3433" s="27" t="str">
        <f>VLOOKUP(B3433,[1]ПланКаз!A3418:M6722,13,0)</f>
        <v>Желтоқсан-Қантар</v>
      </c>
      <c r="M3433" s="27" t="str">
        <f>VLOOKUP(B3433,[1]ПланКаз!A3420:N6724,14,0)</f>
        <v>Шығыс-Қазақстан облысы, Өскемен қ.</v>
      </c>
      <c r="N3433" s="27" t="s">
        <v>60</v>
      </c>
      <c r="O3433" s="27" t="str">
        <f>VLOOKUP(B3433,[1]ПланКаз!A3419:P6723,16,0)</f>
        <v>жыл бойына өтінім бойынша</v>
      </c>
      <c r="P3433" s="27" t="s">
        <v>61</v>
      </c>
      <c r="Q3433" s="28" t="s">
        <v>480</v>
      </c>
      <c r="R3433" s="27" t="str">
        <f>VLOOKUP(B3433,[1]ПланКаз!A3418:S6722,19,0)</f>
        <v>Дана</v>
      </c>
      <c r="S3433" s="29">
        <v>197</v>
      </c>
      <c r="T3433" s="29">
        <v>64</v>
      </c>
      <c r="U3433" s="29">
        <v>12608</v>
      </c>
      <c r="V3433" s="29">
        <v>14120.96</v>
      </c>
      <c r="W3433" s="27"/>
      <c r="X3433" s="27" t="s">
        <v>64</v>
      </c>
      <c r="Y3433" s="27" t="s">
        <v>63</v>
      </c>
    </row>
    <row r="3434" spans="2:25" x14ac:dyDescent="0.2">
      <c r="B3434" s="27" t="s">
        <v>7356</v>
      </c>
      <c r="C3434" s="27" t="s">
        <v>57</v>
      </c>
      <c r="D3434" s="27" t="s">
        <v>6012</v>
      </c>
      <c r="E3434" s="27" t="str">
        <f>VLOOKUP(D3434,[1]ЕНС!A:E,2,FALSE)</f>
        <v>Лампа автомобильная</v>
      </c>
      <c r="F3434" s="27" t="str">
        <f>VLOOKUP(D3434,[1]ЕНС!A:E,3,FALSE)</f>
        <v>тип цоколя Н7, галогеновая</v>
      </c>
      <c r="G3434" s="27" t="s">
        <v>7357</v>
      </c>
      <c r="H3434" s="27" t="s">
        <v>28</v>
      </c>
      <c r="I3434" s="27">
        <v>0</v>
      </c>
      <c r="J3434" s="27">
        <v>631010000</v>
      </c>
      <c r="K3434" s="27" t="str">
        <f>VLOOKUP(B3434,[1]ПланКаз!A3421:M6725,12,0)</f>
        <v>ҚР, ШҚО, Өскемен қ., Бажов көш., 10</v>
      </c>
      <c r="L3434" s="27" t="str">
        <f>VLOOKUP(B3434,[1]ПланКаз!A3419:M6723,13,0)</f>
        <v>Желтоқсан-Қантар</v>
      </c>
      <c r="M3434" s="27" t="str">
        <f>VLOOKUP(B3434,[1]ПланКаз!A3421:N6725,14,0)</f>
        <v>Шығыс-Қазақстан облысы, Өскемен қ.</v>
      </c>
      <c r="N3434" s="27" t="s">
        <v>60</v>
      </c>
      <c r="O3434" s="27" t="str">
        <f>VLOOKUP(B3434,[1]ПланКаз!A3420:P6724,16,0)</f>
        <v>жыл бойына өтінім бойынша</v>
      </c>
      <c r="P3434" s="27" t="s">
        <v>61</v>
      </c>
      <c r="Q3434" s="28" t="s">
        <v>480</v>
      </c>
      <c r="R3434" s="27" t="str">
        <f>VLOOKUP(B3434,[1]ПланКаз!A3419:S6723,19,0)</f>
        <v>Дана</v>
      </c>
      <c r="S3434" s="29">
        <v>681</v>
      </c>
      <c r="T3434" s="29">
        <v>779</v>
      </c>
      <c r="U3434" s="29">
        <v>530499</v>
      </c>
      <c r="V3434" s="29">
        <v>594158.88</v>
      </c>
      <c r="W3434" s="27"/>
      <c r="X3434" s="27" t="s">
        <v>64</v>
      </c>
      <c r="Y3434" s="27" t="s">
        <v>63</v>
      </c>
    </row>
    <row r="3435" spans="2:25" x14ac:dyDescent="0.2">
      <c r="B3435" s="27" t="s">
        <v>7358</v>
      </c>
      <c r="C3435" s="27" t="s">
        <v>57</v>
      </c>
      <c r="D3435" s="27" t="s">
        <v>6012</v>
      </c>
      <c r="E3435" s="27" t="str">
        <f>VLOOKUP(D3435,[1]ЕНС!A:E,2,FALSE)</f>
        <v>Лампа автомобильная</v>
      </c>
      <c r="F3435" s="27" t="str">
        <f>VLOOKUP(D3435,[1]ЕНС!A:E,3,FALSE)</f>
        <v>тип цоколя Н7, галогеновая</v>
      </c>
      <c r="G3435" s="27" t="s">
        <v>7359</v>
      </c>
      <c r="H3435" s="27" t="s">
        <v>28</v>
      </c>
      <c r="I3435" s="27">
        <v>0</v>
      </c>
      <c r="J3435" s="27">
        <v>631010000</v>
      </c>
      <c r="K3435" s="27" t="str">
        <f>VLOOKUP(B3435,[1]ПланКаз!A3422:M6726,12,0)</f>
        <v>ҚР, ШҚО, Өскемен қ., Бажов көш., 10</v>
      </c>
      <c r="L3435" s="27" t="str">
        <f>VLOOKUP(B3435,[1]ПланКаз!A3420:M6724,13,0)</f>
        <v>Желтоқсан-Қантар</v>
      </c>
      <c r="M3435" s="27" t="str">
        <f>VLOOKUP(B3435,[1]ПланКаз!A3422:N6726,14,0)</f>
        <v>Шығыс-Қазақстан облысы, Өскемен қ.</v>
      </c>
      <c r="N3435" s="27" t="s">
        <v>60</v>
      </c>
      <c r="O3435" s="27" t="str">
        <f>VLOOKUP(B3435,[1]ПланКаз!A3421:P6725,16,0)</f>
        <v>жыл бойына өтінім бойынша</v>
      </c>
      <c r="P3435" s="27" t="s">
        <v>61</v>
      </c>
      <c r="Q3435" s="28" t="s">
        <v>480</v>
      </c>
      <c r="R3435" s="27" t="str">
        <f>VLOOKUP(B3435,[1]ПланКаз!A3420:S6724,19,0)</f>
        <v>Дана</v>
      </c>
      <c r="S3435" s="29">
        <v>21</v>
      </c>
      <c r="T3435" s="29">
        <v>318</v>
      </c>
      <c r="U3435" s="29">
        <v>6678</v>
      </c>
      <c r="V3435" s="29">
        <v>7479.36</v>
      </c>
      <c r="W3435" s="27"/>
      <c r="X3435" s="27" t="s">
        <v>64</v>
      </c>
      <c r="Y3435" s="27" t="s">
        <v>63</v>
      </c>
    </row>
    <row r="3436" spans="2:25" x14ac:dyDescent="0.2">
      <c r="B3436" s="27" t="s">
        <v>7360</v>
      </c>
      <c r="C3436" s="27" t="s">
        <v>57</v>
      </c>
      <c r="D3436" s="27" t="s">
        <v>7361</v>
      </c>
      <c r="E3436" s="27" t="str">
        <f>VLOOKUP(D3436,[1]ЕНС!A:E,2,FALSE)</f>
        <v>Манжета</v>
      </c>
      <c r="F3436" s="27" t="str">
        <f>VLOOKUP(D3436,[1]ЕНС!A:E,3,FALSE)</f>
        <v>уплотнительная картера маховика, для легкового пассажирского автомобиля</v>
      </c>
      <c r="G3436" s="27" t="s">
        <v>7362</v>
      </c>
      <c r="H3436" s="27" t="s">
        <v>28</v>
      </c>
      <c r="I3436" s="27">
        <v>0</v>
      </c>
      <c r="J3436" s="27">
        <v>631010000</v>
      </c>
      <c r="K3436" s="27" t="str">
        <f>VLOOKUP(B3436,[1]ПланКаз!A3423:M6727,12,0)</f>
        <v>ҚР, ШҚО, Өскемен қ., Бажов көш., 10</v>
      </c>
      <c r="L3436" s="27" t="str">
        <f>VLOOKUP(B3436,[1]ПланКаз!A3421:M6725,13,0)</f>
        <v>Желтоқсан-Қантар</v>
      </c>
      <c r="M3436" s="27" t="str">
        <f>VLOOKUP(B3436,[1]ПланКаз!A3423:N6727,14,0)</f>
        <v>Шығыс-Қазақстан облысы, Өскемен қ.</v>
      </c>
      <c r="N3436" s="27" t="s">
        <v>60</v>
      </c>
      <c r="O3436" s="27" t="str">
        <f>VLOOKUP(B3436,[1]ПланКаз!A3422:P6726,16,0)</f>
        <v>жыл бойына өтінім бойынша</v>
      </c>
      <c r="P3436" s="27" t="s">
        <v>61</v>
      </c>
      <c r="Q3436" s="28" t="s">
        <v>480</v>
      </c>
      <c r="R3436" s="27" t="str">
        <f>VLOOKUP(B3436,[1]ПланКаз!A3421:S6725,19,0)</f>
        <v>Дана</v>
      </c>
      <c r="S3436" s="29">
        <v>40</v>
      </c>
      <c r="T3436" s="29">
        <v>128</v>
      </c>
      <c r="U3436" s="29">
        <v>5120</v>
      </c>
      <c r="V3436" s="29">
        <v>5734.4</v>
      </c>
      <c r="W3436" s="27"/>
      <c r="X3436" s="27" t="s">
        <v>64</v>
      </c>
      <c r="Y3436" s="27" t="s">
        <v>63</v>
      </c>
    </row>
    <row r="3437" spans="2:25" x14ac:dyDescent="0.2">
      <c r="B3437" s="27" t="s">
        <v>7363</v>
      </c>
      <c r="C3437" s="27" t="s">
        <v>57</v>
      </c>
      <c r="D3437" s="27" t="s">
        <v>7361</v>
      </c>
      <c r="E3437" s="27" t="str">
        <f>VLOOKUP(D3437,[1]ЕНС!A:E,2,FALSE)</f>
        <v>Манжета</v>
      </c>
      <c r="F3437" s="27" t="str">
        <f>VLOOKUP(D3437,[1]ЕНС!A:E,3,FALSE)</f>
        <v>уплотнительная картера маховика, для легкового пассажирского автомобиля</v>
      </c>
      <c r="G3437" s="27" t="s">
        <v>7364</v>
      </c>
      <c r="H3437" s="27" t="s">
        <v>28</v>
      </c>
      <c r="I3437" s="27">
        <v>0</v>
      </c>
      <c r="J3437" s="27">
        <v>631010000</v>
      </c>
      <c r="K3437" s="27" t="str">
        <f>VLOOKUP(B3437,[1]ПланКаз!A3424:M6728,12,0)</f>
        <v>ҚР, ШҚО, Өскемен қ., Бажов көш., 10</v>
      </c>
      <c r="L3437" s="27" t="str">
        <f>VLOOKUP(B3437,[1]ПланКаз!A3422:M6726,13,0)</f>
        <v>Желтоқсан-Қантар</v>
      </c>
      <c r="M3437" s="27" t="str">
        <f>VLOOKUP(B3437,[1]ПланКаз!A3424:N6728,14,0)</f>
        <v>Шығыс-Қазақстан облысы, Өскемен қ.</v>
      </c>
      <c r="N3437" s="27" t="s">
        <v>60</v>
      </c>
      <c r="O3437" s="27" t="str">
        <f>VLOOKUP(B3437,[1]ПланКаз!A3423:P6727,16,0)</f>
        <v>жыл бойына өтінім бойынша</v>
      </c>
      <c r="P3437" s="27" t="s">
        <v>61</v>
      </c>
      <c r="Q3437" s="28" t="s">
        <v>480</v>
      </c>
      <c r="R3437" s="27" t="str">
        <f>VLOOKUP(B3437,[1]ПланКаз!A3422:S6726,19,0)</f>
        <v>Дана</v>
      </c>
      <c r="S3437" s="29">
        <v>50</v>
      </c>
      <c r="T3437" s="29">
        <v>163</v>
      </c>
      <c r="U3437" s="29">
        <v>8150</v>
      </c>
      <c r="V3437" s="29">
        <v>9128</v>
      </c>
      <c r="W3437" s="27"/>
      <c r="X3437" s="27" t="s">
        <v>64</v>
      </c>
      <c r="Y3437" s="27" t="s">
        <v>63</v>
      </c>
    </row>
    <row r="3438" spans="2:25" x14ac:dyDescent="0.2">
      <c r="B3438" s="27" t="s">
        <v>7365</v>
      </c>
      <c r="C3438" s="27" t="s">
        <v>57</v>
      </c>
      <c r="D3438" s="27" t="s">
        <v>7258</v>
      </c>
      <c r="E3438" s="27" t="str">
        <f>VLOOKUP(D3438,[1]ЕНС!A:E,2,FALSE)</f>
        <v>Подшипник шариковый</v>
      </c>
      <c r="F3438" s="27" t="str">
        <f>VLOOKUP(D3438,[1]ЕНС!A:E,3,FALSE)</f>
        <v>радиальный, наружный диаметр 55-125 мм, однорядный, качения, с канавкой на наружном кольце</v>
      </c>
      <c r="G3438" s="27" t="s">
        <v>7366</v>
      </c>
      <c r="H3438" s="27" t="s">
        <v>28</v>
      </c>
      <c r="I3438" s="27">
        <v>0</v>
      </c>
      <c r="J3438" s="27">
        <v>631010000</v>
      </c>
      <c r="K3438" s="27" t="str">
        <f>VLOOKUP(B3438,[1]ПланКаз!A3425:M6729,12,0)</f>
        <v>ҚР, ШҚО, Өскемен қ., Бажов көш., 10</v>
      </c>
      <c r="L3438" s="27" t="str">
        <f>VLOOKUP(B3438,[1]ПланКаз!A3423:M6727,13,0)</f>
        <v>Желтоқсан-Қантар</v>
      </c>
      <c r="M3438" s="27" t="str">
        <f>VLOOKUP(B3438,[1]ПланКаз!A3425:N6729,14,0)</f>
        <v>Шығыс-Қазақстан облысы, Өскемен қ.</v>
      </c>
      <c r="N3438" s="27" t="s">
        <v>60</v>
      </c>
      <c r="O3438" s="27" t="str">
        <f>VLOOKUP(B3438,[1]ПланКаз!A3424:P6728,16,0)</f>
        <v>жыл бойына өтінім бойынша</v>
      </c>
      <c r="P3438" s="27" t="s">
        <v>61</v>
      </c>
      <c r="Q3438" s="28" t="s">
        <v>480</v>
      </c>
      <c r="R3438" s="27" t="str">
        <f>VLOOKUP(B3438,[1]ПланКаз!A3423:S6727,19,0)</f>
        <v>Дана</v>
      </c>
      <c r="S3438" s="29">
        <v>22</v>
      </c>
      <c r="T3438" s="29">
        <v>1378</v>
      </c>
      <c r="U3438" s="29">
        <v>30316</v>
      </c>
      <c r="V3438" s="29">
        <v>33953.919999999998</v>
      </c>
      <c r="W3438" s="27"/>
      <c r="X3438" s="27" t="s">
        <v>64</v>
      </c>
      <c r="Y3438" s="27" t="s">
        <v>63</v>
      </c>
    </row>
    <row r="3439" spans="2:25" x14ac:dyDescent="0.2">
      <c r="B3439" s="27" t="s">
        <v>7367</v>
      </c>
      <c r="C3439" s="27" t="s">
        <v>57</v>
      </c>
      <c r="D3439" s="27" t="s">
        <v>7224</v>
      </c>
      <c r="E3439" s="27" t="str">
        <f>VLOOKUP(D3439,[1]ЕНС!A:E,2,FALSE)</f>
        <v>Подшипник шариковый</v>
      </c>
      <c r="F3439" s="27" t="str">
        <f>VLOOKUP(D3439,[1]ЕНС!A:E,3,FALSE)</f>
        <v>радиальный, наружный диаметр 55-125 мм, однорядный, качения, со штампованным сепаратором</v>
      </c>
      <c r="G3439" s="27" t="s">
        <v>7368</v>
      </c>
      <c r="H3439" s="27" t="s">
        <v>28</v>
      </c>
      <c r="I3439" s="27">
        <v>0</v>
      </c>
      <c r="J3439" s="27">
        <v>631010000</v>
      </c>
      <c r="K3439" s="27" t="str">
        <f>VLOOKUP(B3439,[1]ПланКаз!A3426:M6730,12,0)</f>
        <v>ҚР, ШҚО, Өскемен қ., Бажов көш., 10</v>
      </c>
      <c r="L3439" s="27" t="str">
        <f>VLOOKUP(B3439,[1]ПланКаз!A3424:M6728,13,0)</f>
        <v>Желтоқсан-Қантар</v>
      </c>
      <c r="M3439" s="27" t="str">
        <f>VLOOKUP(B3439,[1]ПланКаз!A3426:N6730,14,0)</f>
        <v>Шығыс-Қазақстан облысы, Өскемен қ.</v>
      </c>
      <c r="N3439" s="27" t="s">
        <v>60</v>
      </c>
      <c r="O3439" s="27" t="str">
        <f>VLOOKUP(B3439,[1]ПланКаз!A3425:P6729,16,0)</f>
        <v>жыл бойына өтінім бойынша</v>
      </c>
      <c r="P3439" s="27" t="s">
        <v>61</v>
      </c>
      <c r="Q3439" s="28" t="s">
        <v>480</v>
      </c>
      <c r="R3439" s="27" t="str">
        <f>VLOOKUP(B3439,[1]ПланКаз!A3424:S6728,19,0)</f>
        <v>Дана</v>
      </c>
      <c r="S3439" s="29">
        <v>3</v>
      </c>
      <c r="T3439" s="29">
        <v>1608</v>
      </c>
      <c r="U3439" s="29">
        <v>4824</v>
      </c>
      <c r="V3439" s="29">
        <v>5402.88</v>
      </c>
      <c r="W3439" s="27"/>
      <c r="X3439" s="27" t="s">
        <v>64</v>
      </c>
      <c r="Y3439" s="27" t="s">
        <v>63</v>
      </c>
    </row>
    <row r="3440" spans="2:25" x14ac:dyDescent="0.2">
      <c r="B3440" s="27" t="s">
        <v>7369</v>
      </c>
      <c r="C3440" s="27" t="s">
        <v>57</v>
      </c>
      <c r="D3440" s="27" t="s">
        <v>7281</v>
      </c>
      <c r="E3440" s="27" t="str">
        <f>VLOOKUP(D3440,[1]ЕНС!A:E,2,FALSE)</f>
        <v>Подшипник шариковый</v>
      </c>
      <c r="F3440" s="27" t="str">
        <f>VLOOKUP(D3440,[1]ЕНС!A:E,3,FALSE)</f>
        <v>радиальный, наружный диаметр 30-55 мм, однорядный, качения, со штампованным сепаратором</v>
      </c>
      <c r="G3440" s="27" t="s">
        <v>7370</v>
      </c>
      <c r="H3440" s="27" t="s">
        <v>28</v>
      </c>
      <c r="I3440" s="27">
        <v>0</v>
      </c>
      <c r="J3440" s="27">
        <v>631010000</v>
      </c>
      <c r="K3440" s="27" t="str">
        <f>VLOOKUP(B3440,[1]ПланКаз!A3427:M6731,12,0)</f>
        <v>ҚР, ШҚО, Өскемен қ., Бажов көш., 10</v>
      </c>
      <c r="L3440" s="27" t="str">
        <f>VLOOKUP(B3440,[1]ПланКаз!A3425:M6729,13,0)</f>
        <v>Желтоқсан-Қантар</v>
      </c>
      <c r="M3440" s="27" t="str">
        <f>VLOOKUP(B3440,[1]ПланКаз!A3427:N6731,14,0)</f>
        <v>Шығыс-Қазақстан облысы, Өскемен қ.</v>
      </c>
      <c r="N3440" s="27" t="s">
        <v>60</v>
      </c>
      <c r="O3440" s="27" t="str">
        <f>VLOOKUP(B3440,[1]ПланКаз!A3426:P6730,16,0)</f>
        <v>жыл бойына өтінім бойынша</v>
      </c>
      <c r="P3440" s="27" t="s">
        <v>61</v>
      </c>
      <c r="Q3440" s="28" t="s">
        <v>480</v>
      </c>
      <c r="R3440" s="27" t="str">
        <f>VLOOKUP(B3440,[1]ПланКаз!A3425:S6729,19,0)</f>
        <v>Дана</v>
      </c>
      <c r="S3440" s="29">
        <v>3</v>
      </c>
      <c r="T3440" s="29">
        <v>618</v>
      </c>
      <c r="U3440" s="29">
        <v>1854</v>
      </c>
      <c r="V3440" s="29">
        <v>2076.48</v>
      </c>
      <c r="W3440" s="27"/>
      <c r="X3440" s="27" t="s">
        <v>64</v>
      </c>
      <c r="Y3440" s="27" t="s">
        <v>63</v>
      </c>
    </row>
    <row r="3441" spans="2:25" x14ac:dyDescent="0.2">
      <c r="B3441" s="27" t="s">
        <v>7371</v>
      </c>
      <c r="C3441" s="27" t="s">
        <v>57</v>
      </c>
      <c r="D3441" s="27" t="s">
        <v>6163</v>
      </c>
      <c r="E3441" s="27" t="str">
        <f>VLOOKUP(D3441,[1]ЕНС!A:E,2,FALSE)</f>
        <v>Привод</v>
      </c>
      <c r="F3441" s="27" t="str">
        <f>VLOOKUP(D3441,[1]ЕНС!A:E,3,FALSE)</f>
        <v>для грузового автомобиля, статера с электромеханическим перемещением шестерни привода</v>
      </c>
      <c r="G3441" s="27" t="s">
        <v>7372</v>
      </c>
      <c r="H3441" s="27" t="s">
        <v>28</v>
      </c>
      <c r="I3441" s="27">
        <v>0</v>
      </c>
      <c r="J3441" s="27">
        <v>631010000</v>
      </c>
      <c r="K3441" s="27" t="str">
        <f>VLOOKUP(B3441,[1]ПланКаз!A3428:M6732,12,0)</f>
        <v>ҚР, ШҚО, Өскемен қ., Бажов көш., 10</v>
      </c>
      <c r="L3441" s="27" t="str">
        <f>VLOOKUP(B3441,[1]ПланКаз!A3426:M6730,13,0)</f>
        <v>Желтоқсан-Қантар</v>
      </c>
      <c r="M3441" s="27" t="str">
        <f>VLOOKUP(B3441,[1]ПланКаз!A3428:N6732,14,0)</f>
        <v>Шығыс-Қазақстан облысы, Өскемен қ.</v>
      </c>
      <c r="N3441" s="27" t="s">
        <v>60</v>
      </c>
      <c r="O3441" s="27" t="str">
        <f>VLOOKUP(B3441,[1]ПланКаз!A3427:P6731,16,0)</f>
        <v>жыл бойына өтінім бойынша</v>
      </c>
      <c r="P3441" s="27" t="s">
        <v>61</v>
      </c>
      <c r="Q3441" s="28" t="s">
        <v>480</v>
      </c>
      <c r="R3441" s="27" t="str">
        <f>VLOOKUP(B3441,[1]ПланКаз!A3426:S6730,19,0)</f>
        <v>Дана</v>
      </c>
      <c r="S3441" s="29">
        <v>31</v>
      </c>
      <c r="T3441" s="29">
        <v>5396</v>
      </c>
      <c r="U3441" s="29">
        <v>167276</v>
      </c>
      <c r="V3441" s="29">
        <v>187349.12</v>
      </c>
      <c r="W3441" s="27"/>
      <c r="X3441" s="27" t="s">
        <v>64</v>
      </c>
      <c r="Y3441" s="27" t="s">
        <v>63</v>
      </c>
    </row>
    <row r="3442" spans="2:25" x14ac:dyDescent="0.2">
      <c r="B3442" s="27" t="s">
        <v>7373</v>
      </c>
      <c r="C3442" s="27" t="s">
        <v>57</v>
      </c>
      <c r="D3442" s="27" t="s">
        <v>6830</v>
      </c>
      <c r="E3442" s="27" t="str">
        <f>VLOOKUP(D3442,[1]ЕНС!A:E,2,FALSE)</f>
        <v>Комплект ремонтный</v>
      </c>
      <c r="F3442" s="27" t="str">
        <f>VLOOKUP(D3442,[1]ЕНС!A:E,3,FALSE)</f>
        <v>карбюратора, для легкового автомобиля</v>
      </c>
      <c r="G3442" s="27" t="s">
        <v>7374</v>
      </c>
      <c r="H3442" s="27" t="s">
        <v>28</v>
      </c>
      <c r="I3442" s="27">
        <v>0</v>
      </c>
      <c r="J3442" s="27">
        <v>631010000</v>
      </c>
      <c r="K3442" s="27" t="str">
        <f>VLOOKUP(B3442,[1]ПланКаз!A3429:M6733,12,0)</f>
        <v>ҚР, ШҚО, Өскемен қ., Бажов көш., 10</v>
      </c>
      <c r="L3442" s="27" t="str">
        <f>VLOOKUP(B3442,[1]ПланКаз!A3427:M6731,13,0)</f>
        <v>Желтоқсан-Қантар</v>
      </c>
      <c r="M3442" s="27" t="str">
        <f>VLOOKUP(B3442,[1]ПланКаз!A3429:N6733,14,0)</f>
        <v>Шығыс-Қазақстан облысы, Өскемен қ.</v>
      </c>
      <c r="N3442" s="27" t="s">
        <v>60</v>
      </c>
      <c r="O3442" s="27" t="str">
        <f>VLOOKUP(B3442,[1]ПланКаз!A3428:P6732,16,0)</f>
        <v>жыл бойына өтінім бойынша</v>
      </c>
      <c r="P3442" s="27" t="s">
        <v>61</v>
      </c>
      <c r="Q3442" s="28" t="s">
        <v>2783</v>
      </c>
      <c r="R3442" s="27" t="str">
        <f>VLOOKUP(B3442,[1]ПланКаз!A3427:S6731,19,0)</f>
        <v>Комплект</v>
      </c>
      <c r="S3442" s="29">
        <v>2</v>
      </c>
      <c r="T3442" s="29">
        <v>1749</v>
      </c>
      <c r="U3442" s="29">
        <v>3498</v>
      </c>
      <c r="V3442" s="29">
        <v>3917.76</v>
      </c>
      <c r="W3442" s="27"/>
      <c r="X3442" s="27" t="s">
        <v>64</v>
      </c>
      <c r="Y3442" s="27" t="s">
        <v>63</v>
      </c>
    </row>
    <row r="3443" spans="2:25" x14ac:dyDescent="0.2">
      <c r="B3443" s="27" t="s">
        <v>7375</v>
      </c>
      <c r="C3443" s="27" t="s">
        <v>57</v>
      </c>
      <c r="D3443" s="27" t="s">
        <v>7376</v>
      </c>
      <c r="E3443" s="27" t="str">
        <f>VLOOKUP(D3443,[1]ЕНС!A:E,2,FALSE)</f>
        <v>Лента</v>
      </c>
      <c r="F3443" s="27" t="str">
        <f>VLOOKUP(D3443,[1]ЕНС!A:E,3,FALSE)</f>
        <v>резиновая, для щеток стеклоочистителей сменная</v>
      </c>
      <c r="G3443" s="27" t="s">
        <v>7377</v>
      </c>
      <c r="H3443" s="27" t="s">
        <v>28</v>
      </c>
      <c r="I3443" s="27">
        <v>0</v>
      </c>
      <c r="J3443" s="27">
        <v>631010000</v>
      </c>
      <c r="K3443" s="27" t="str">
        <f>VLOOKUP(B3443,[1]ПланКаз!A3430:M6734,12,0)</f>
        <v>ҚР, ШҚО, Өскемен қ., Бажов көш., 10</v>
      </c>
      <c r="L3443" s="27" t="str">
        <f>VLOOKUP(B3443,[1]ПланКаз!A3428:M6732,13,0)</f>
        <v>Желтоқсан-Қантар</v>
      </c>
      <c r="M3443" s="27" t="str">
        <f>VLOOKUP(B3443,[1]ПланКаз!A3430:N6734,14,0)</f>
        <v>Шығыс-Қазақстан облысы, Өскемен қ.</v>
      </c>
      <c r="N3443" s="27" t="s">
        <v>60</v>
      </c>
      <c r="O3443" s="27" t="str">
        <f>VLOOKUP(B3443,[1]ПланКаз!A3429:P6733,16,0)</f>
        <v>жыл бойына өтінім бойынша</v>
      </c>
      <c r="P3443" s="27" t="s">
        <v>61</v>
      </c>
      <c r="Q3443" s="28" t="s">
        <v>3305</v>
      </c>
      <c r="R3443" s="27" t="str">
        <f>VLOOKUP(B3443,[1]ПланКаз!A3428:S6732,19,0)</f>
        <v>Комплект</v>
      </c>
      <c r="S3443" s="29">
        <v>9</v>
      </c>
      <c r="T3443" s="29">
        <v>1878</v>
      </c>
      <c r="U3443" s="29">
        <v>16902</v>
      </c>
      <c r="V3443" s="29">
        <v>18930.240000000002</v>
      </c>
      <c r="W3443" s="27"/>
      <c r="X3443" s="27" t="s">
        <v>64</v>
      </c>
      <c r="Y3443" s="27" t="s">
        <v>63</v>
      </c>
    </row>
    <row r="3444" spans="2:25" x14ac:dyDescent="0.2">
      <c r="B3444" s="27" t="s">
        <v>7378</v>
      </c>
      <c r="C3444" s="27" t="s">
        <v>57</v>
      </c>
      <c r="D3444" s="27" t="s">
        <v>7376</v>
      </c>
      <c r="E3444" s="27" t="str">
        <f>VLOOKUP(D3444,[1]ЕНС!A:E,2,FALSE)</f>
        <v>Лента</v>
      </c>
      <c r="F3444" s="27" t="str">
        <f>VLOOKUP(D3444,[1]ЕНС!A:E,3,FALSE)</f>
        <v>резиновая, для щеток стеклоочистителей сменная</v>
      </c>
      <c r="G3444" s="27" t="s">
        <v>7379</v>
      </c>
      <c r="H3444" s="27" t="s">
        <v>28</v>
      </c>
      <c r="I3444" s="27">
        <v>0</v>
      </c>
      <c r="J3444" s="27">
        <v>631010000</v>
      </c>
      <c r="K3444" s="27" t="str">
        <f>VLOOKUP(B3444,[1]ПланКаз!A3431:M6735,12,0)</f>
        <v>ҚР, ШҚО, Өскемен қ., Бажов көш., 10</v>
      </c>
      <c r="L3444" s="27" t="str">
        <f>VLOOKUP(B3444,[1]ПланКаз!A3429:M6733,13,0)</f>
        <v>Желтоқсан-Қантар</v>
      </c>
      <c r="M3444" s="27" t="str">
        <f>VLOOKUP(B3444,[1]ПланКаз!A3431:N6735,14,0)</f>
        <v>Шығыс-Қазақстан облысы, Өскемен қ.</v>
      </c>
      <c r="N3444" s="27" t="s">
        <v>60</v>
      </c>
      <c r="O3444" s="27" t="str">
        <f>VLOOKUP(B3444,[1]ПланКаз!A3430:P6734,16,0)</f>
        <v>жыл бойына өтінім бойынша</v>
      </c>
      <c r="P3444" s="27" t="s">
        <v>61</v>
      </c>
      <c r="Q3444" s="28" t="s">
        <v>3305</v>
      </c>
      <c r="R3444" s="27" t="str">
        <f>VLOOKUP(B3444,[1]ПланКаз!A3429:S6733,19,0)</f>
        <v>Комплект</v>
      </c>
      <c r="S3444" s="29">
        <v>11</v>
      </c>
      <c r="T3444" s="29">
        <v>1878</v>
      </c>
      <c r="U3444" s="29">
        <v>20658</v>
      </c>
      <c r="V3444" s="29">
        <v>23136.959999999999</v>
      </c>
      <c r="W3444" s="27"/>
      <c r="X3444" s="27" t="s">
        <v>64</v>
      </c>
      <c r="Y3444" s="27" t="s">
        <v>63</v>
      </c>
    </row>
    <row r="3445" spans="2:25" x14ac:dyDescent="0.2">
      <c r="B3445" s="27" t="s">
        <v>7380</v>
      </c>
      <c r="C3445" s="27" t="s">
        <v>57</v>
      </c>
      <c r="D3445" s="27" t="s">
        <v>7376</v>
      </c>
      <c r="E3445" s="27" t="str">
        <f>VLOOKUP(D3445,[1]ЕНС!A:E,2,FALSE)</f>
        <v>Лента</v>
      </c>
      <c r="F3445" s="27" t="str">
        <f>VLOOKUP(D3445,[1]ЕНС!A:E,3,FALSE)</f>
        <v>резиновая, для щеток стеклоочистителей сменная</v>
      </c>
      <c r="G3445" s="27" t="s">
        <v>7381</v>
      </c>
      <c r="H3445" s="27" t="s">
        <v>28</v>
      </c>
      <c r="I3445" s="27">
        <v>0</v>
      </c>
      <c r="J3445" s="27">
        <v>631010000</v>
      </c>
      <c r="K3445" s="27" t="str">
        <f>VLOOKUP(B3445,[1]ПланКаз!A3432:M6736,12,0)</f>
        <v>ҚР, ШҚО, Өскемен қ., Бажов көш., 10</v>
      </c>
      <c r="L3445" s="27" t="str">
        <f>VLOOKUP(B3445,[1]ПланКаз!A3430:M6734,13,0)</f>
        <v>Желтоқсан-Қантар</v>
      </c>
      <c r="M3445" s="27" t="str">
        <f>VLOOKUP(B3445,[1]ПланКаз!A3432:N6736,14,0)</f>
        <v>Шығыс-Қазақстан облысы, Өскемен қ.</v>
      </c>
      <c r="N3445" s="27" t="s">
        <v>60</v>
      </c>
      <c r="O3445" s="27" t="str">
        <f>VLOOKUP(B3445,[1]ПланКаз!A3431:P6735,16,0)</f>
        <v>жыл бойына өтінім бойынша</v>
      </c>
      <c r="P3445" s="27" t="s">
        <v>61</v>
      </c>
      <c r="Q3445" s="28" t="s">
        <v>3305</v>
      </c>
      <c r="R3445" s="27" t="str">
        <f>VLOOKUP(B3445,[1]ПланКаз!A3430:S6734,19,0)</f>
        <v>Дана</v>
      </c>
      <c r="S3445" s="29">
        <v>12</v>
      </c>
      <c r="T3445" s="29">
        <v>730</v>
      </c>
      <c r="U3445" s="29">
        <v>8760</v>
      </c>
      <c r="V3445" s="29">
        <v>9811.2000000000007</v>
      </c>
      <c r="W3445" s="27"/>
      <c r="X3445" s="27" t="s">
        <v>64</v>
      </c>
      <c r="Y3445" s="27" t="s">
        <v>63</v>
      </c>
    </row>
    <row r="3446" spans="2:25" x14ac:dyDescent="0.2">
      <c r="B3446" s="27" t="s">
        <v>7382</v>
      </c>
      <c r="C3446" s="27" t="s">
        <v>57</v>
      </c>
      <c r="D3446" s="27" t="s">
        <v>5529</v>
      </c>
      <c r="E3446" s="27" t="str">
        <f>VLOOKUP(D3446,[1]ЕНС!A:E,2,FALSE)</f>
        <v>Ремень</v>
      </c>
      <c r="F3446" s="27" t="str">
        <f>VLOOKUP(D3446,[1]ЕНС!A:E,3,FALSE)</f>
        <v>для грузового автомобиля, привода вентилятора</v>
      </c>
      <c r="G3446" s="27" t="s">
        <v>7383</v>
      </c>
      <c r="H3446" s="27" t="s">
        <v>28</v>
      </c>
      <c r="I3446" s="27">
        <v>0</v>
      </c>
      <c r="J3446" s="27">
        <v>631010000</v>
      </c>
      <c r="K3446" s="27" t="str">
        <f>VLOOKUP(B3446,[1]ПланКаз!A3433:M6737,12,0)</f>
        <v>ҚР, ШҚО, Өскемен қ., Бажов көш., 10</v>
      </c>
      <c r="L3446" s="27" t="str">
        <f>VLOOKUP(B3446,[1]ПланКаз!A3431:M6735,13,0)</f>
        <v>Желтоқсан-Қантар</v>
      </c>
      <c r="M3446" s="27" t="str">
        <f>VLOOKUP(B3446,[1]ПланКаз!A3433:N6737,14,0)</f>
        <v>Шығыс-Қазақстан облысы, Өскемен қ.</v>
      </c>
      <c r="N3446" s="27" t="s">
        <v>60</v>
      </c>
      <c r="O3446" s="27" t="str">
        <f>VLOOKUP(B3446,[1]ПланКаз!A3432:P6736,16,0)</f>
        <v>жыл бойына өтінім бойынша</v>
      </c>
      <c r="P3446" s="27" t="s">
        <v>61</v>
      </c>
      <c r="Q3446" s="28" t="s">
        <v>480</v>
      </c>
      <c r="R3446" s="27" t="str">
        <f>VLOOKUP(B3446,[1]ПланКаз!A3431:S6735,19,0)</f>
        <v>Дана</v>
      </c>
      <c r="S3446" s="29">
        <v>72</v>
      </c>
      <c r="T3446" s="29">
        <v>793</v>
      </c>
      <c r="U3446" s="29">
        <v>57096</v>
      </c>
      <c r="V3446" s="29">
        <v>63947.519999999997</v>
      </c>
      <c r="W3446" s="27"/>
      <c r="X3446" s="27" t="s">
        <v>64</v>
      </c>
      <c r="Y3446" s="27" t="s">
        <v>63</v>
      </c>
    </row>
    <row r="3447" spans="2:25" x14ac:dyDescent="0.2">
      <c r="B3447" s="27" t="s">
        <v>7384</v>
      </c>
      <c r="C3447" s="27" t="s">
        <v>57</v>
      </c>
      <c r="D3447" s="27" t="s">
        <v>7385</v>
      </c>
      <c r="E3447" s="27" t="str">
        <f>VLOOKUP(D3447,[1]ЕНС!A:E,2,FALSE)</f>
        <v>Ремень</v>
      </c>
      <c r="F3447" s="27" t="str">
        <f>VLOOKUP(D3447,[1]ЕНС!A:E,3,FALSE)</f>
        <v>клиновый, вентиляторный, размер 16*11-1103 мм, ГОСТ 5813-93.</v>
      </c>
      <c r="G3447" s="27" t="s">
        <v>7386</v>
      </c>
      <c r="H3447" s="27" t="s">
        <v>28</v>
      </c>
      <c r="I3447" s="27">
        <v>0</v>
      </c>
      <c r="J3447" s="27">
        <v>631010000</v>
      </c>
      <c r="K3447" s="27" t="str">
        <f>VLOOKUP(B3447,[1]ПланКаз!A3434:M6738,12,0)</f>
        <v>ҚР, ШҚО, Өскемен қ., Бажов көш., 10</v>
      </c>
      <c r="L3447" s="27" t="str">
        <f>VLOOKUP(B3447,[1]ПланКаз!A3432:M6736,13,0)</f>
        <v>Желтоқсан-Қантар</v>
      </c>
      <c r="M3447" s="27" t="str">
        <f>VLOOKUP(B3447,[1]ПланКаз!A3434:N6738,14,0)</f>
        <v>Шығыс-Қазақстан облысы, Өскемен қ.</v>
      </c>
      <c r="N3447" s="27" t="s">
        <v>60</v>
      </c>
      <c r="O3447" s="27" t="str">
        <f>VLOOKUP(B3447,[1]ПланКаз!A3433:P6737,16,0)</f>
        <v>жыл бойына өтінім бойынша</v>
      </c>
      <c r="P3447" s="27" t="s">
        <v>61</v>
      </c>
      <c r="Q3447" s="28" t="s">
        <v>480</v>
      </c>
      <c r="R3447" s="27" t="str">
        <f>VLOOKUP(B3447,[1]ПланКаз!A3432:S6736,19,0)</f>
        <v>Дана</v>
      </c>
      <c r="S3447" s="29">
        <v>25</v>
      </c>
      <c r="T3447" s="29">
        <v>1197</v>
      </c>
      <c r="U3447" s="29">
        <v>29925</v>
      </c>
      <c r="V3447" s="29">
        <v>33516</v>
      </c>
      <c r="W3447" s="27"/>
      <c r="X3447" s="27" t="s">
        <v>64</v>
      </c>
      <c r="Y3447" s="27" t="s">
        <v>63</v>
      </c>
    </row>
    <row r="3448" spans="2:25" x14ac:dyDescent="0.2">
      <c r="B3448" s="27" t="s">
        <v>7387</v>
      </c>
      <c r="C3448" s="27" t="s">
        <v>57</v>
      </c>
      <c r="D3448" s="27" t="s">
        <v>7388</v>
      </c>
      <c r="E3448" s="27" t="str">
        <f>VLOOKUP(D3448,[1]ЕНС!A:E,2,FALSE)</f>
        <v>Ремень</v>
      </c>
      <c r="F3448" s="27" t="str">
        <f>VLOOKUP(D3448,[1]ЕНС!A:E,3,FALSE)</f>
        <v>клиновый, вентиляторный, размер 14*13-1320 мм, ГОСТ 5813-93.</v>
      </c>
      <c r="G3448" s="27" t="s">
        <v>7389</v>
      </c>
      <c r="H3448" s="27" t="s">
        <v>28</v>
      </c>
      <c r="I3448" s="27">
        <v>0</v>
      </c>
      <c r="J3448" s="27">
        <v>631010000</v>
      </c>
      <c r="K3448" s="27" t="str">
        <f>VLOOKUP(B3448,[1]ПланКаз!A3435:M6739,12,0)</f>
        <v>ҚР, ШҚО, Өскемен қ., Бажов көш., 10</v>
      </c>
      <c r="L3448" s="27" t="str">
        <f>VLOOKUP(B3448,[1]ПланКаз!A3433:M6737,13,0)</f>
        <v>Желтоқсан-Қантар</v>
      </c>
      <c r="M3448" s="27" t="str">
        <f>VLOOKUP(B3448,[1]ПланКаз!A3435:N6739,14,0)</f>
        <v>Шығыс-Қазақстан облысы, Өскемен қ.</v>
      </c>
      <c r="N3448" s="27" t="s">
        <v>60</v>
      </c>
      <c r="O3448" s="27" t="str">
        <f>VLOOKUP(B3448,[1]ПланКаз!A3434:P6738,16,0)</f>
        <v>жыл бойына өтінім бойынша</v>
      </c>
      <c r="P3448" s="27" t="s">
        <v>61</v>
      </c>
      <c r="Q3448" s="28" t="s">
        <v>480</v>
      </c>
      <c r="R3448" s="27" t="str">
        <f>VLOOKUP(B3448,[1]ПланКаз!A3433:S6737,19,0)</f>
        <v>Дана</v>
      </c>
      <c r="S3448" s="29">
        <v>2</v>
      </c>
      <c r="T3448" s="29">
        <v>726</v>
      </c>
      <c r="U3448" s="29">
        <v>1452</v>
      </c>
      <c r="V3448" s="29">
        <v>1626.24</v>
      </c>
      <c r="W3448" s="27"/>
      <c r="X3448" s="27" t="s">
        <v>64</v>
      </c>
      <c r="Y3448" s="27" t="s">
        <v>63</v>
      </c>
    </row>
    <row r="3449" spans="2:25" x14ac:dyDescent="0.2">
      <c r="B3449" s="27" t="s">
        <v>7390</v>
      </c>
      <c r="C3449" s="27" t="s">
        <v>57</v>
      </c>
      <c r="D3449" s="27" t="s">
        <v>5987</v>
      </c>
      <c r="E3449" s="27" t="str">
        <f>VLOOKUP(D3449,[1]ЕНС!A:E,2,FALSE)</f>
        <v>Спидометр</v>
      </c>
      <c r="F3449" s="27" t="str">
        <f>VLOOKUP(D3449,[1]ЕНС!A:E,3,FALSE)</f>
        <v>для грузовых автомобилей, стрелочный</v>
      </c>
      <c r="G3449" s="27" t="s">
        <v>7391</v>
      </c>
      <c r="H3449" s="27" t="s">
        <v>28</v>
      </c>
      <c r="I3449" s="27">
        <v>0</v>
      </c>
      <c r="J3449" s="27">
        <v>631010000</v>
      </c>
      <c r="K3449" s="27" t="str">
        <f>VLOOKUP(B3449,[1]ПланКаз!A3436:M6740,12,0)</f>
        <v>ҚР, ШҚО, Өскемен қ., Бажов көш., 10</v>
      </c>
      <c r="L3449" s="27" t="str">
        <f>VLOOKUP(B3449,[1]ПланКаз!A3434:M6738,13,0)</f>
        <v>Желтоқсан-Қантар</v>
      </c>
      <c r="M3449" s="27" t="str">
        <f>VLOOKUP(B3449,[1]ПланКаз!A3436:N6740,14,0)</f>
        <v>Шығыс-Қазақстан облысы, Өскемен қ.</v>
      </c>
      <c r="N3449" s="27" t="s">
        <v>60</v>
      </c>
      <c r="O3449" s="27" t="str">
        <f>VLOOKUP(B3449,[1]ПланКаз!A3435:P6739,16,0)</f>
        <v>жыл бойына өтінім бойынша</v>
      </c>
      <c r="P3449" s="27" t="s">
        <v>61</v>
      </c>
      <c r="Q3449" s="28" t="s">
        <v>480</v>
      </c>
      <c r="R3449" s="27" t="str">
        <f>VLOOKUP(B3449,[1]ПланКаз!A3434:S6738,19,0)</f>
        <v>Дана</v>
      </c>
      <c r="S3449" s="29">
        <v>9</v>
      </c>
      <c r="T3449" s="29">
        <v>5872</v>
      </c>
      <c r="U3449" s="29">
        <v>52848</v>
      </c>
      <c r="V3449" s="29">
        <v>59189.760000000002</v>
      </c>
      <c r="W3449" s="27"/>
      <c r="X3449" s="27" t="s">
        <v>64</v>
      </c>
      <c r="Y3449" s="27" t="s">
        <v>63</v>
      </c>
    </row>
    <row r="3450" spans="2:25" x14ac:dyDescent="0.2">
      <c r="B3450" s="27" t="s">
        <v>7392</v>
      </c>
      <c r="C3450" s="27" t="s">
        <v>57</v>
      </c>
      <c r="D3450" s="27" t="s">
        <v>5987</v>
      </c>
      <c r="E3450" s="27" t="str">
        <f>VLOOKUP(D3450,[1]ЕНС!A:E,2,FALSE)</f>
        <v>Спидометр</v>
      </c>
      <c r="F3450" s="27" t="str">
        <f>VLOOKUP(D3450,[1]ЕНС!A:E,3,FALSE)</f>
        <v>для грузовых автомобилей, стрелочный</v>
      </c>
      <c r="G3450" s="27" t="s">
        <v>7393</v>
      </c>
      <c r="H3450" s="27" t="s">
        <v>28</v>
      </c>
      <c r="I3450" s="27">
        <v>0</v>
      </c>
      <c r="J3450" s="27">
        <v>631010000</v>
      </c>
      <c r="K3450" s="27" t="str">
        <f>VLOOKUP(B3450,[1]ПланКаз!A3437:M6741,12,0)</f>
        <v>ҚР, ШҚО, Өскемен қ., Бажов көш., 10</v>
      </c>
      <c r="L3450" s="27" t="str">
        <f>VLOOKUP(B3450,[1]ПланКаз!A3435:M6739,13,0)</f>
        <v>Желтоқсан-Қантар</v>
      </c>
      <c r="M3450" s="27" t="str">
        <f>VLOOKUP(B3450,[1]ПланКаз!A3437:N6741,14,0)</f>
        <v>Шығыс-Қазақстан облысы, Өскемен қ.</v>
      </c>
      <c r="N3450" s="27" t="s">
        <v>60</v>
      </c>
      <c r="O3450" s="27" t="str">
        <f>VLOOKUP(B3450,[1]ПланКаз!A3436:P6740,16,0)</f>
        <v>жыл бойына өтінім бойынша</v>
      </c>
      <c r="P3450" s="27" t="s">
        <v>61</v>
      </c>
      <c r="Q3450" s="28" t="s">
        <v>480</v>
      </c>
      <c r="R3450" s="27" t="str">
        <f>VLOOKUP(B3450,[1]ПланКаз!A3435:S6739,19,0)</f>
        <v>Дана</v>
      </c>
      <c r="S3450" s="29">
        <v>7</v>
      </c>
      <c r="T3450" s="29">
        <v>6348</v>
      </c>
      <c r="U3450" s="29">
        <v>44436</v>
      </c>
      <c r="V3450" s="29">
        <v>49768.32</v>
      </c>
      <c r="W3450" s="27"/>
      <c r="X3450" s="27" t="s">
        <v>64</v>
      </c>
      <c r="Y3450" s="27" t="s">
        <v>63</v>
      </c>
    </row>
    <row r="3451" spans="2:25" x14ac:dyDescent="0.2">
      <c r="B3451" s="27" t="s">
        <v>7394</v>
      </c>
      <c r="C3451" s="27" t="s">
        <v>57</v>
      </c>
      <c r="D3451" s="27" t="s">
        <v>5560</v>
      </c>
      <c r="E3451" s="27" t="str">
        <f>VLOOKUP(D3451,[1]ЕНС!A:E,2,FALSE)</f>
        <v>Стартер</v>
      </c>
      <c r="F3451" s="27" t="str">
        <f>VLOOKUP(D3451,[1]ЕНС!A:E,3,FALSE)</f>
        <v>для грузового автомобиля, с электромеханическим перемещением шестерни привода</v>
      </c>
      <c r="G3451" s="27" t="s">
        <v>7395</v>
      </c>
      <c r="H3451" s="27" t="s">
        <v>28</v>
      </c>
      <c r="I3451" s="27">
        <v>0</v>
      </c>
      <c r="J3451" s="27">
        <v>631010000</v>
      </c>
      <c r="K3451" s="27" t="str">
        <f>VLOOKUP(B3451,[1]ПланКаз!A3438:M6742,12,0)</f>
        <v>ҚР, ШҚО, Өскемен қ., Бажов көш., 10</v>
      </c>
      <c r="L3451" s="27" t="str">
        <f>VLOOKUP(B3451,[1]ПланКаз!A3436:M6740,13,0)</f>
        <v>Желтоқсан-Қантар</v>
      </c>
      <c r="M3451" s="27" t="str">
        <f>VLOOKUP(B3451,[1]ПланКаз!A3438:N6742,14,0)</f>
        <v>Шығыс-Қазақстан облысы, Өскемен қ.</v>
      </c>
      <c r="N3451" s="27" t="s">
        <v>60</v>
      </c>
      <c r="O3451" s="27" t="str">
        <f>VLOOKUP(B3451,[1]ПланКаз!A3437:P6741,16,0)</f>
        <v>жыл бойына өтінім бойынша</v>
      </c>
      <c r="P3451" s="27" t="s">
        <v>61</v>
      </c>
      <c r="Q3451" s="28" t="s">
        <v>480</v>
      </c>
      <c r="R3451" s="27" t="str">
        <f>VLOOKUP(B3451,[1]ПланКаз!A3436:S6740,19,0)</f>
        <v>Дана</v>
      </c>
      <c r="S3451" s="29">
        <v>15</v>
      </c>
      <c r="T3451" s="29">
        <v>27773</v>
      </c>
      <c r="U3451" s="29">
        <v>416595</v>
      </c>
      <c r="V3451" s="29">
        <v>466586.4</v>
      </c>
      <c r="W3451" s="27"/>
      <c r="X3451" s="27" t="s">
        <v>64</v>
      </c>
      <c r="Y3451" s="27" t="s">
        <v>63</v>
      </c>
    </row>
    <row r="3452" spans="2:25" x14ac:dyDescent="0.2">
      <c r="B3452" s="27" t="s">
        <v>7396</v>
      </c>
      <c r="C3452" s="27" t="s">
        <v>57</v>
      </c>
      <c r="D3452" s="27" t="s">
        <v>5454</v>
      </c>
      <c r="E3452" s="27" t="str">
        <f>VLOOKUP(D3452,[1]ЕНС!A:E,2,FALSE)</f>
        <v>Фильтр</v>
      </c>
      <c r="F3452" s="27" t="str">
        <f>VLOOKUP(D3452,[1]ЕНС!A:E,3,FALSE)</f>
        <v>воздушный, для двигателя внутреннего сгорания, для легковых автомобилей</v>
      </c>
      <c r="G3452" s="27" t="s">
        <v>7397</v>
      </c>
      <c r="H3452" s="27" t="s">
        <v>28</v>
      </c>
      <c r="I3452" s="27">
        <v>0</v>
      </c>
      <c r="J3452" s="27">
        <v>631010000</v>
      </c>
      <c r="K3452" s="27" t="str">
        <f>VLOOKUP(B3452,[1]ПланКаз!A3439:M6743,12,0)</f>
        <v>ҚР, ШҚО, Өскемен қ., Бажов көш., 10</v>
      </c>
      <c r="L3452" s="27" t="str">
        <f>VLOOKUP(B3452,[1]ПланКаз!A3437:M6741,13,0)</f>
        <v>Желтоқсан-Қантар</v>
      </c>
      <c r="M3452" s="27" t="str">
        <f>VLOOKUP(B3452,[1]ПланКаз!A3439:N6743,14,0)</f>
        <v>Шығыс-Қазақстан облысы, Өскемен қ.</v>
      </c>
      <c r="N3452" s="27" t="s">
        <v>60</v>
      </c>
      <c r="O3452" s="27" t="str">
        <f>VLOOKUP(B3452,[1]ПланКаз!A3438:P6742,16,0)</f>
        <v>жыл бойына өтінім бойынша</v>
      </c>
      <c r="P3452" s="27" t="s">
        <v>61</v>
      </c>
      <c r="Q3452" s="28" t="s">
        <v>480</v>
      </c>
      <c r="R3452" s="27" t="str">
        <f>VLOOKUP(B3452,[1]ПланКаз!A3437:S6741,19,0)</f>
        <v>Дана</v>
      </c>
      <c r="S3452" s="29">
        <v>48</v>
      </c>
      <c r="T3452" s="29">
        <v>2222</v>
      </c>
      <c r="U3452" s="29">
        <v>106656</v>
      </c>
      <c r="V3452" s="29">
        <v>119454.72</v>
      </c>
      <c r="W3452" s="27"/>
      <c r="X3452" s="27" t="s">
        <v>64</v>
      </c>
      <c r="Y3452" s="27" t="s">
        <v>63</v>
      </c>
    </row>
    <row r="3453" spans="2:25" x14ac:dyDescent="0.2">
      <c r="B3453" s="27" t="s">
        <v>7398</v>
      </c>
      <c r="C3453" s="27" t="s">
        <v>57</v>
      </c>
      <c r="D3453" s="27" t="s">
        <v>7399</v>
      </c>
      <c r="E3453" s="27" t="str">
        <f>VLOOKUP(D3453,[1]ЕНС!A:E,2,FALSE)</f>
        <v>Рукав</v>
      </c>
      <c r="F3453" s="27" t="str">
        <f>VLOOKUP(D3453,[1]ЕНС!A:E,3,FALSE)</f>
        <v>резиновый, высокого давления, неармированный, наружный диаметр 22 мм, ГОСТ 6286-73</v>
      </c>
      <c r="G3453" s="27" t="s">
        <v>7400</v>
      </c>
      <c r="H3453" s="27" t="s">
        <v>28</v>
      </c>
      <c r="I3453" s="27">
        <v>0</v>
      </c>
      <c r="J3453" s="27">
        <v>631010000</v>
      </c>
      <c r="K3453" s="27" t="str">
        <f>VLOOKUP(B3453,[1]ПланКаз!A3440:M6744,12,0)</f>
        <v>ҚР, ШҚО, Өскемен қ., Бажов көш., 10</v>
      </c>
      <c r="L3453" s="27" t="str">
        <f>VLOOKUP(B3453,[1]ПланКаз!A3438:M6742,13,0)</f>
        <v>Желтоқсан-Қантар</v>
      </c>
      <c r="M3453" s="27" t="str">
        <f>VLOOKUP(B3453,[1]ПланКаз!A3440:N6744,14,0)</f>
        <v>Шығыс-Қазақстан облысы, Өскемен қ.</v>
      </c>
      <c r="N3453" s="27" t="s">
        <v>60</v>
      </c>
      <c r="O3453" s="27" t="str">
        <f>VLOOKUP(B3453,[1]ПланКаз!A3439:P6743,16,0)</f>
        <v>жыл бойына өтінім бойынша</v>
      </c>
      <c r="P3453" s="27" t="s">
        <v>61</v>
      </c>
      <c r="Q3453" s="28" t="s">
        <v>480</v>
      </c>
      <c r="R3453" s="27" t="str">
        <f>VLOOKUP(B3453,[1]ПланКаз!A3438:S6742,19,0)</f>
        <v>Дана</v>
      </c>
      <c r="S3453" s="29">
        <v>1</v>
      </c>
      <c r="T3453" s="29">
        <v>1810</v>
      </c>
      <c r="U3453" s="29">
        <v>1810</v>
      </c>
      <c r="V3453" s="29">
        <v>2027.2</v>
      </c>
      <c r="W3453" s="27"/>
      <c r="X3453" s="27" t="s">
        <v>64</v>
      </c>
      <c r="Y3453" s="27" t="s">
        <v>63</v>
      </c>
    </row>
    <row r="3454" spans="2:25" x14ac:dyDescent="0.2">
      <c r="B3454" s="27" t="s">
        <v>7401</v>
      </c>
      <c r="C3454" s="27" t="s">
        <v>57</v>
      </c>
      <c r="D3454" s="27" t="s">
        <v>7402</v>
      </c>
      <c r="E3454" s="27" t="str">
        <f>VLOOKUP(D3454,[1]ЕНС!A:E,2,FALSE)</f>
        <v>Рукав</v>
      </c>
      <c r="F3454" s="27" t="str">
        <f>VLOOKUP(D3454,[1]ЕНС!A:E,3,FALSE)</f>
        <v>резиновый, высокого давления, неармированный, наружный диаметр 24 мм, ГОСТ 6286-73</v>
      </c>
      <c r="G3454" s="27" t="s">
        <v>7403</v>
      </c>
      <c r="H3454" s="27" t="s">
        <v>28</v>
      </c>
      <c r="I3454" s="27">
        <v>0</v>
      </c>
      <c r="J3454" s="27">
        <v>631010000</v>
      </c>
      <c r="K3454" s="27" t="str">
        <f>VLOOKUP(B3454,[1]ПланКаз!A3441:M6745,12,0)</f>
        <v>ҚР, ШҚО, Өскемен қ., Бажов көш., 10</v>
      </c>
      <c r="L3454" s="27" t="str">
        <f>VLOOKUP(B3454,[1]ПланКаз!A3439:M6743,13,0)</f>
        <v>Желтоқсан-Қантар</v>
      </c>
      <c r="M3454" s="27" t="str">
        <f>VLOOKUP(B3454,[1]ПланКаз!A3441:N6745,14,0)</f>
        <v>Шығыс-Қазақстан облысы, Өскемен қ.</v>
      </c>
      <c r="N3454" s="27" t="s">
        <v>60</v>
      </c>
      <c r="O3454" s="27" t="str">
        <f>VLOOKUP(B3454,[1]ПланКаз!A3440:P6744,16,0)</f>
        <v>жыл бойына өтінім бойынша</v>
      </c>
      <c r="P3454" s="27" t="s">
        <v>61</v>
      </c>
      <c r="Q3454" s="28" t="s">
        <v>480</v>
      </c>
      <c r="R3454" s="27" t="str">
        <f>VLOOKUP(B3454,[1]ПланКаз!A3439:S6743,19,0)</f>
        <v>Дана</v>
      </c>
      <c r="S3454" s="29">
        <v>7</v>
      </c>
      <c r="T3454" s="29">
        <v>2749</v>
      </c>
      <c r="U3454" s="29">
        <v>19243</v>
      </c>
      <c r="V3454" s="29">
        <v>21552.16</v>
      </c>
      <c r="W3454" s="27"/>
      <c r="X3454" s="27" t="s">
        <v>64</v>
      </c>
      <c r="Y3454" s="27" t="s">
        <v>63</v>
      </c>
    </row>
    <row r="3455" spans="2:25" x14ac:dyDescent="0.2">
      <c r="B3455" s="27" t="s">
        <v>7404</v>
      </c>
      <c r="C3455" s="27" t="s">
        <v>57</v>
      </c>
      <c r="D3455" s="27" t="s">
        <v>7405</v>
      </c>
      <c r="E3455" s="27" t="str">
        <f>VLOOKUP(D3455,[1]ЕНС!A:E,2,FALSE)</f>
        <v>Рукав</v>
      </c>
      <c r="F3455" s="27" t="str">
        <f>VLOOKUP(D3455,[1]ЕНС!A:E,3,FALSE)</f>
        <v>резиновый, высокого давления, неармированный, наружный диаметр 32 мм</v>
      </c>
      <c r="G3455" s="27" t="s">
        <v>7406</v>
      </c>
      <c r="H3455" s="27" t="s">
        <v>28</v>
      </c>
      <c r="I3455" s="27">
        <v>0</v>
      </c>
      <c r="J3455" s="27">
        <v>631010000</v>
      </c>
      <c r="K3455" s="27" t="str">
        <f>VLOOKUP(B3455,[1]ПланКаз!A3442:M6746,12,0)</f>
        <v>ҚР, ШҚО, Өскемен қ., Бажов көш., 10</v>
      </c>
      <c r="L3455" s="27" t="str">
        <f>VLOOKUP(B3455,[1]ПланКаз!A3440:M6744,13,0)</f>
        <v>Желтоқсан-Қантар</v>
      </c>
      <c r="M3455" s="27" t="str">
        <f>VLOOKUP(B3455,[1]ПланКаз!A3442:N6746,14,0)</f>
        <v>Шығыс-Қазақстан облысы, Өскемен қ.</v>
      </c>
      <c r="N3455" s="27" t="s">
        <v>60</v>
      </c>
      <c r="O3455" s="27" t="str">
        <f>VLOOKUP(B3455,[1]ПланКаз!A3441:P6745,16,0)</f>
        <v>жыл бойына өтінім бойынша</v>
      </c>
      <c r="P3455" s="27" t="s">
        <v>61</v>
      </c>
      <c r="Q3455" s="28" t="s">
        <v>480</v>
      </c>
      <c r="R3455" s="27" t="str">
        <f>VLOOKUP(B3455,[1]ПланКаз!A3440:S6744,19,0)</f>
        <v>Дана</v>
      </c>
      <c r="S3455" s="29">
        <v>9</v>
      </c>
      <c r="T3455" s="29">
        <v>3809</v>
      </c>
      <c r="U3455" s="29">
        <v>34281</v>
      </c>
      <c r="V3455" s="29">
        <v>38394.720000000001</v>
      </c>
      <c r="W3455" s="27"/>
      <c r="X3455" s="27" t="s">
        <v>64</v>
      </c>
      <c r="Y3455" s="27" t="s">
        <v>63</v>
      </c>
    </row>
    <row r="3456" spans="2:25" x14ac:dyDescent="0.2">
      <c r="B3456" s="27" t="s">
        <v>7407</v>
      </c>
      <c r="C3456" s="27" t="s">
        <v>57</v>
      </c>
      <c r="D3456" s="27" t="s">
        <v>7408</v>
      </c>
      <c r="E3456" s="27" t="str">
        <f>VLOOKUP(D3456,[1]ЕНС!A:E,2,FALSE)</f>
        <v>Рукав</v>
      </c>
      <c r="F3456" s="27" t="str">
        <f>VLOOKUP(D3456,[1]ЕНС!A:E,3,FALSE)</f>
        <v>резиновый, высокого давления, неармированный, наружный диаметр 35 мм, ГОСТ 6286-73</v>
      </c>
      <c r="G3456" s="27" t="s">
        <v>7409</v>
      </c>
      <c r="H3456" s="27" t="s">
        <v>28</v>
      </c>
      <c r="I3456" s="27">
        <v>0</v>
      </c>
      <c r="J3456" s="27">
        <v>631010000</v>
      </c>
      <c r="K3456" s="27" t="str">
        <f>VLOOKUP(B3456,[1]ПланКаз!A3443:M6747,12,0)</f>
        <v>ҚР, ШҚО, Өскемен қ., Бажов көш., 10</v>
      </c>
      <c r="L3456" s="27" t="str">
        <f>VLOOKUP(B3456,[1]ПланКаз!A3441:M6745,13,0)</f>
        <v>Желтоқсан-Қантар</v>
      </c>
      <c r="M3456" s="27" t="str">
        <f>VLOOKUP(B3456,[1]ПланКаз!A3443:N6747,14,0)</f>
        <v>Шығыс-Қазақстан облысы, Өскемен қ.</v>
      </c>
      <c r="N3456" s="27" t="s">
        <v>60</v>
      </c>
      <c r="O3456" s="27" t="str">
        <f>VLOOKUP(B3456,[1]ПланКаз!A3442:P6746,16,0)</f>
        <v>жыл бойына өтінім бойынша</v>
      </c>
      <c r="P3456" s="27" t="s">
        <v>61</v>
      </c>
      <c r="Q3456" s="28" t="s">
        <v>480</v>
      </c>
      <c r="R3456" s="27" t="str">
        <f>VLOOKUP(B3456,[1]ПланКаз!A3441:S6745,19,0)</f>
        <v>Дана</v>
      </c>
      <c r="S3456" s="29">
        <v>2</v>
      </c>
      <c r="T3456" s="29">
        <v>7056</v>
      </c>
      <c r="U3456" s="29">
        <v>14112</v>
      </c>
      <c r="V3456" s="29">
        <v>15805.44</v>
      </c>
      <c r="W3456" s="27"/>
      <c r="X3456" s="27" t="s">
        <v>64</v>
      </c>
      <c r="Y3456" s="27" t="s">
        <v>63</v>
      </c>
    </row>
    <row r="3457" spans="2:25" x14ac:dyDescent="0.2">
      <c r="B3457" s="27" t="s">
        <v>7410</v>
      </c>
      <c r="C3457" s="27" t="s">
        <v>57</v>
      </c>
      <c r="D3457" s="27" t="s">
        <v>7411</v>
      </c>
      <c r="E3457" s="27" t="str">
        <f>VLOOKUP(D3457,[1]ЕНС!A:E,2,FALSE)</f>
        <v>Рукав</v>
      </c>
      <c r="F3457" s="27" t="str">
        <f>VLOOKUP(D3457,[1]ЕНС!A:E,3,FALSE)</f>
        <v>резиновый, высокого давления, неармированный, наружный диаметр 36 мм, ГОСТ 6286-73</v>
      </c>
      <c r="G3457" s="27" t="s">
        <v>7412</v>
      </c>
      <c r="H3457" s="27" t="s">
        <v>28</v>
      </c>
      <c r="I3457" s="27">
        <v>0</v>
      </c>
      <c r="J3457" s="27">
        <v>631010000</v>
      </c>
      <c r="K3457" s="27" t="str">
        <f>VLOOKUP(B3457,[1]ПланКаз!A3444:M6748,12,0)</f>
        <v>ҚР, ШҚО, Өскемен қ., Бажов көш., 10</v>
      </c>
      <c r="L3457" s="27" t="str">
        <f>VLOOKUP(B3457,[1]ПланКаз!A3442:M6746,13,0)</f>
        <v>Желтоқсан-Қантар</v>
      </c>
      <c r="M3457" s="27" t="str">
        <f>VLOOKUP(B3457,[1]ПланКаз!A3444:N6748,14,0)</f>
        <v>Шығыс-Қазақстан облысы, Өскемен қ.</v>
      </c>
      <c r="N3457" s="27" t="s">
        <v>60</v>
      </c>
      <c r="O3457" s="27" t="str">
        <f>VLOOKUP(B3457,[1]ПланКаз!A3443:P6747,16,0)</f>
        <v>жыл бойына өтінім бойынша</v>
      </c>
      <c r="P3457" s="27" t="s">
        <v>61</v>
      </c>
      <c r="Q3457" s="28" t="s">
        <v>480</v>
      </c>
      <c r="R3457" s="27" t="str">
        <f>VLOOKUP(B3457,[1]ПланКаз!A3442:S6746,19,0)</f>
        <v>Дана</v>
      </c>
      <c r="S3457" s="29">
        <v>3</v>
      </c>
      <c r="T3457" s="29">
        <v>5713</v>
      </c>
      <c r="U3457" s="29">
        <v>17139</v>
      </c>
      <c r="V3457" s="29">
        <v>19195.68</v>
      </c>
      <c r="W3457" s="27"/>
      <c r="X3457" s="27" t="s">
        <v>64</v>
      </c>
      <c r="Y3457" s="27" t="s">
        <v>63</v>
      </c>
    </row>
    <row r="3458" spans="2:25" x14ac:dyDescent="0.2">
      <c r="B3458" s="27" t="s">
        <v>7413</v>
      </c>
      <c r="C3458" s="27" t="s">
        <v>57</v>
      </c>
      <c r="D3458" s="27" t="s">
        <v>7414</v>
      </c>
      <c r="E3458" s="27" t="str">
        <f>VLOOKUP(D3458,[1]ЕНС!A:E,2,FALSE)</f>
        <v>Рукав</v>
      </c>
      <c r="F3458" s="27" t="str">
        <f>VLOOKUP(D3458,[1]ЕНС!A:E,3,FALSE)</f>
        <v>резиновый, высокого давления, неармированный, наружный диаметр 41 мм, ГОСТ 6286-73</v>
      </c>
      <c r="G3458" s="27" t="s">
        <v>7415</v>
      </c>
      <c r="H3458" s="27" t="s">
        <v>28</v>
      </c>
      <c r="I3458" s="27">
        <v>0</v>
      </c>
      <c r="J3458" s="27">
        <v>631010000</v>
      </c>
      <c r="K3458" s="27" t="str">
        <f>VLOOKUP(B3458,[1]ПланКаз!A3445:M6749,12,0)</f>
        <v>ҚР, ШҚО, Өскемен қ., Бажов көш., 10</v>
      </c>
      <c r="L3458" s="27" t="str">
        <f>VLOOKUP(B3458,[1]ПланКаз!A3443:M6747,13,0)</f>
        <v>Желтоқсан-Қантар</v>
      </c>
      <c r="M3458" s="27" t="str">
        <f>VLOOKUP(B3458,[1]ПланКаз!A3445:N6749,14,0)</f>
        <v>Шығыс-Қазақстан облысы, Өскемен қ.</v>
      </c>
      <c r="N3458" s="27" t="s">
        <v>60</v>
      </c>
      <c r="O3458" s="27" t="str">
        <f>VLOOKUP(B3458,[1]ПланКаз!A3444:P6748,16,0)</f>
        <v>жыл бойына өтінім бойынша</v>
      </c>
      <c r="P3458" s="27" t="s">
        <v>61</v>
      </c>
      <c r="Q3458" s="28" t="s">
        <v>480</v>
      </c>
      <c r="R3458" s="27" t="str">
        <f>VLOOKUP(B3458,[1]ПланКаз!A3443:S6747,19,0)</f>
        <v>Дана</v>
      </c>
      <c r="S3458" s="29">
        <v>11</v>
      </c>
      <c r="T3458" s="29">
        <v>5952</v>
      </c>
      <c r="U3458" s="29">
        <v>65472</v>
      </c>
      <c r="V3458" s="29">
        <v>73328.639999999999</v>
      </c>
      <c r="W3458" s="27"/>
      <c r="X3458" s="27" t="s">
        <v>64</v>
      </c>
      <c r="Y3458" s="27" t="s">
        <v>63</v>
      </c>
    </row>
    <row r="3459" spans="2:25" x14ac:dyDescent="0.2">
      <c r="B3459" s="27" t="s">
        <v>7416</v>
      </c>
      <c r="C3459" s="27" t="s">
        <v>57</v>
      </c>
      <c r="D3459" s="27" t="s">
        <v>7417</v>
      </c>
      <c r="E3459" s="27" t="str">
        <f>VLOOKUP(D3459,[1]ЕНС!A:E,2,FALSE)</f>
        <v>Рукав</v>
      </c>
      <c r="F3459" s="27" t="str">
        <f>VLOOKUP(D3459,[1]ЕНС!A:E,3,FALSE)</f>
        <v>резиновый, высокого давления, неармированный, наружный диаметр 50 мм, ГОСТ 6286-73</v>
      </c>
      <c r="G3459" s="27" t="s">
        <v>7418</v>
      </c>
      <c r="H3459" s="27" t="s">
        <v>28</v>
      </c>
      <c r="I3459" s="27">
        <v>0</v>
      </c>
      <c r="J3459" s="27">
        <v>631010000</v>
      </c>
      <c r="K3459" s="27" t="str">
        <f>VLOOKUP(B3459,[1]ПланКаз!A3446:M6750,12,0)</f>
        <v>ҚР, ШҚО, Өскемен қ., Бажов көш., 10</v>
      </c>
      <c r="L3459" s="27" t="str">
        <f>VLOOKUP(B3459,[1]ПланКаз!A3444:M6748,13,0)</f>
        <v>Желтоқсан-Қантар</v>
      </c>
      <c r="M3459" s="27" t="str">
        <f>VLOOKUP(B3459,[1]ПланКаз!A3446:N6750,14,0)</f>
        <v>Шығыс-Қазақстан облысы, Өскемен қ.</v>
      </c>
      <c r="N3459" s="27" t="s">
        <v>60</v>
      </c>
      <c r="O3459" s="27" t="str">
        <f>VLOOKUP(B3459,[1]ПланКаз!A3445:P6749,16,0)</f>
        <v>жыл бойына өтінім бойынша</v>
      </c>
      <c r="P3459" s="27" t="s">
        <v>61</v>
      </c>
      <c r="Q3459" s="28" t="s">
        <v>480</v>
      </c>
      <c r="R3459" s="27" t="str">
        <f>VLOOKUP(B3459,[1]ПланКаз!A3444:S6748,19,0)</f>
        <v>Дана</v>
      </c>
      <c r="S3459" s="29">
        <v>2</v>
      </c>
      <c r="T3459" s="29">
        <v>7142</v>
      </c>
      <c r="U3459" s="29">
        <v>14284</v>
      </c>
      <c r="V3459" s="29">
        <v>15998.08</v>
      </c>
      <c r="W3459" s="27"/>
      <c r="X3459" s="27" t="s">
        <v>64</v>
      </c>
      <c r="Y3459" s="27" t="s">
        <v>63</v>
      </c>
    </row>
    <row r="3460" spans="2:25" x14ac:dyDescent="0.2">
      <c r="B3460" s="27" t="s">
        <v>7419</v>
      </c>
      <c r="C3460" s="27" t="s">
        <v>57</v>
      </c>
      <c r="D3460" s="27" t="s">
        <v>5499</v>
      </c>
      <c r="E3460" s="27" t="str">
        <f>VLOOKUP(D3460,[1]ЕНС!A:E,2,FALSE)</f>
        <v>Трубка</v>
      </c>
      <c r="F3460" s="27" t="str">
        <f>VLOOKUP(D3460,[1]ЕНС!A:E,3,FALSE)</f>
        <v>для топливного насоса высокого давления, для грузового автомобиля</v>
      </c>
      <c r="G3460" s="27" t="s">
        <v>7420</v>
      </c>
      <c r="H3460" s="27" t="s">
        <v>28</v>
      </c>
      <c r="I3460" s="27">
        <v>0</v>
      </c>
      <c r="J3460" s="27">
        <v>631010000</v>
      </c>
      <c r="K3460" s="27" t="str">
        <f>VLOOKUP(B3460,[1]ПланКаз!A3447:M6751,12,0)</f>
        <v>ҚР, ШҚО, Өскемен қ., Бажов көш., 10</v>
      </c>
      <c r="L3460" s="27" t="str">
        <f>VLOOKUP(B3460,[1]ПланКаз!A3445:M6749,13,0)</f>
        <v>Желтоқсан-Қантар</v>
      </c>
      <c r="M3460" s="27" t="str">
        <f>VLOOKUP(B3460,[1]ПланКаз!A3447:N6751,14,0)</f>
        <v>Шығыс-Қазақстан облысы, Өскемен қ.</v>
      </c>
      <c r="N3460" s="27" t="s">
        <v>60</v>
      </c>
      <c r="O3460" s="27" t="str">
        <f>VLOOKUP(B3460,[1]ПланКаз!A3446:P6750,16,0)</f>
        <v>жыл бойына өтінім бойынша</v>
      </c>
      <c r="P3460" s="27" t="s">
        <v>61</v>
      </c>
      <c r="Q3460" s="28" t="s">
        <v>480</v>
      </c>
      <c r="R3460" s="27" t="str">
        <f>VLOOKUP(B3460,[1]ПланКаз!A3445:S6749,19,0)</f>
        <v>Дана</v>
      </c>
      <c r="S3460" s="29">
        <v>20</v>
      </c>
      <c r="T3460" s="29">
        <v>1104</v>
      </c>
      <c r="U3460" s="29">
        <v>22080</v>
      </c>
      <c r="V3460" s="29">
        <v>24729.599999999999</v>
      </c>
      <c r="W3460" s="27"/>
      <c r="X3460" s="27" t="s">
        <v>64</v>
      </c>
      <c r="Y3460" s="27" t="s">
        <v>63</v>
      </c>
    </row>
    <row r="3461" spans="2:25" x14ac:dyDescent="0.2">
      <c r="B3461" s="27" t="s">
        <v>7421</v>
      </c>
      <c r="C3461" s="27" t="s">
        <v>57</v>
      </c>
      <c r="D3461" s="27" t="s">
        <v>5499</v>
      </c>
      <c r="E3461" s="27" t="str">
        <f>VLOOKUP(D3461,[1]ЕНС!A:E,2,FALSE)</f>
        <v>Трубка</v>
      </c>
      <c r="F3461" s="27" t="str">
        <f>VLOOKUP(D3461,[1]ЕНС!A:E,3,FALSE)</f>
        <v>для топливного насоса высокого давления, для грузового автомобиля</v>
      </c>
      <c r="G3461" s="27" t="s">
        <v>7422</v>
      </c>
      <c r="H3461" s="27" t="s">
        <v>28</v>
      </c>
      <c r="I3461" s="27">
        <v>0</v>
      </c>
      <c r="J3461" s="27">
        <v>631010000</v>
      </c>
      <c r="K3461" s="27" t="str">
        <f>VLOOKUP(B3461,[1]ПланКаз!A3448:M6752,12,0)</f>
        <v>ҚР, ШҚО, Өскемен қ., Бажов көш., 10</v>
      </c>
      <c r="L3461" s="27" t="str">
        <f>VLOOKUP(B3461,[1]ПланКаз!A3446:M6750,13,0)</f>
        <v>Желтоқсан-Қантар</v>
      </c>
      <c r="M3461" s="27" t="str">
        <f>VLOOKUP(B3461,[1]ПланКаз!A3448:N6752,14,0)</f>
        <v>Шығыс-Қазақстан облысы, Өскемен қ.</v>
      </c>
      <c r="N3461" s="27" t="s">
        <v>60</v>
      </c>
      <c r="O3461" s="27" t="str">
        <f>VLOOKUP(B3461,[1]ПланКаз!A3447:P6751,16,0)</f>
        <v>жыл бойына өтінім бойынша</v>
      </c>
      <c r="P3461" s="27" t="s">
        <v>61</v>
      </c>
      <c r="Q3461" s="28" t="s">
        <v>480</v>
      </c>
      <c r="R3461" s="27" t="str">
        <f>VLOOKUP(B3461,[1]ПланКаз!A3446:S6750,19,0)</f>
        <v>Дана</v>
      </c>
      <c r="S3461" s="29">
        <v>4</v>
      </c>
      <c r="T3461" s="29">
        <v>1325</v>
      </c>
      <c r="U3461" s="29">
        <v>5300</v>
      </c>
      <c r="V3461" s="29">
        <v>5936</v>
      </c>
      <c r="W3461" s="27"/>
      <c r="X3461" s="27" t="s">
        <v>64</v>
      </c>
      <c r="Y3461" s="27" t="s">
        <v>63</v>
      </c>
    </row>
    <row r="3462" spans="2:25" x14ac:dyDescent="0.2">
      <c r="B3462" s="27" t="s">
        <v>7423</v>
      </c>
      <c r="C3462" s="27" t="s">
        <v>57</v>
      </c>
      <c r="D3462" s="27" t="s">
        <v>7278</v>
      </c>
      <c r="E3462" s="27" t="str">
        <f>VLOOKUP(D3462,[1]ЕНС!A:E,2,FALSE)</f>
        <v>Шланг</v>
      </c>
      <c r="F3462" s="27" t="str">
        <f>VLOOKUP(D3462,[1]ЕНС!A:E,3,FALSE)</f>
        <v>армированный, полиэтиленовый, полимерной нитью усиленной конструкции</v>
      </c>
      <c r="G3462" s="27" t="s">
        <v>7424</v>
      </c>
      <c r="H3462" s="27" t="s">
        <v>28</v>
      </c>
      <c r="I3462" s="27">
        <v>0</v>
      </c>
      <c r="J3462" s="27">
        <v>631010000</v>
      </c>
      <c r="K3462" s="27" t="str">
        <f>VLOOKUP(B3462,[1]ПланКаз!A3449:M6753,12,0)</f>
        <v>ҚР, ШҚО, Өскемен қ., Бажов көш., 10</v>
      </c>
      <c r="L3462" s="27" t="str">
        <f>VLOOKUP(B3462,[1]ПланКаз!A3447:M6751,13,0)</f>
        <v>Желтоқсан-Қантар</v>
      </c>
      <c r="M3462" s="27" t="str">
        <f>VLOOKUP(B3462,[1]ПланКаз!A3449:N6753,14,0)</f>
        <v>Шығыс-Қазақстан облысы, Өскемен қ.</v>
      </c>
      <c r="N3462" s="27" t="s">
        <v>60</v>
      </c>
      <c r="O3462" s="27" t="str">
        <f>VLOOKUP(B3462,[1]ПланКаз!A3448:P6752,16,0)</f>
        <v>жыл бойына өтінім бойынша</v>
      </c>
      <c r="P3462" s="27" t="s">
        <v>61</v>
      </c>
      <c r="Q3462" s="28" t="s">
        <v>370</v>
      </c>
      <c r="R3462" s="27" t="str">
        <f>VLOOKUP(B3462,[1]ПланКаз!A3447:S6751,19,0)</f>
        <v>Метр</v>
      </c>
      <c r="S3462" s="29">
        <v>4</v>
      </c>
      <c r="T3462" s="29">
        <v>1325</v>
      </c>
      <c r="U3462" s="29">
        <v>5300</v>
      </c>
      <c r="V3462" s="29">
        <v>5936</v>
      </c>
      <c r="W3462" s="27"/>
      <c r="X3462" s="27" t="s">
        <v>64</v>
      </c>
      <c r="Y3462" s="27" t="s">
        <v>63</v>
      </c>
    </row>
    <row r="3463" spans="2:25" x14ac:dyDescent="0.2">
      <c r="B3463" s="27" t="s">
        <v>7425</v>
      </c>
      <c r="C3463" s="27" t="s">
        <v>57</v>
      </c>
      <c r="D3463" s="27" t="s">
        <v>7278</v>
      </c>
      <c r="E3463" s="27" t="str">
        <f>VLOOKUP(D3463,[1]ЕНС!A:E,2,FALSE)</f>
        <v>Шланг</v>
      </c>
      <c r="F3463" s="27" t="str">
        <f>VLOOKUP(D3463,[1]ЕНС!A:E,3,FALSE)</f>
        <v>армированный, полиэтиленовый, полимерной нитью усиленной конструкции</v>
      </c>
      <c r="G3463" s="27" t="s">
        <v>7426</v>
      </c>
      <c r="H3463" s="27" t="s">
        <v>28</v>
      </c>
      <c r="I3463" s="27">
        <v>0</v>
      </c>
      <c r="J3463" s="27">
        <v>631010000</v>
      </c>
      <c r="K3463" s="27" t="str">
        <f>VLOOKUP(B3463,[1]ПланКаз!A3450:M6754,12,0)</f>
        <v>ҚР, ШҚО, Өскемен қ., Бажов көш., 10</v>
      </c>
      <c r="L3463" s="27" t="str">
        <f>VLOOKUP(B3463,[1]ПланКаз!A3448:M6752,13,0)</f>
        <v>Желтоқсан-Қантар</v>
      </c>
      <c r="M3463" s="27" t="str">
        <f>VLOOKUP(B3463,[1]ПланКаз!A3450:N6754,14,0)</f>
        <v>Шығыс-Қазақстан облысы, Өскемен қ.</v>
      </c>
      <c r="N3463" s="27" t="s">
        <v>60</v>
      </c>
      <c r="O3463" s="27" t="str">
        <f>VLOOKUP(B3463,[1]ПланКаз!A3449:P6753,16,0)</f>
        <v>жыл бойына өтінім бойынша</v>
      </c>
      <c r="P3463" s="27" t="s">
        <v>61</v>
      </c>
      <c r="Q3463" s="28" t="s">
        <v>370</v>
      </c>
      <c r="R3463" s="27" t="str">
        <f>VLOOKUP(B3463,[1]ПланКаз!A3448:S6752,19,0)</f>
        <v>Метр</v>
      </c>
      <c r="S3463" s="29">
        <v>26</v>
      </c>
      <c r="T3463" s="29">
        <v>1325</v>
      </c>
      <c r="U3463" s="29">
        <v>34450</v>
      </c>
      <c r="V3463" s="29">
        <v>38584</v>
      </c>
      <c r="W3463" s="27"/>
      <c r="X3463" s="27" t="s">
        <v>64</v>
      </c>
      <c r="Y3463" s="27" t="s">
        <v>63</v>
      </c>
    </row>
    <row r="3464" spans="2:25" x14ac:dyDescent="0.2">
      <c r="B3464" s="27" t="s">
        <v>7427</v>
      </c>
      <c r="C3464" s="27" t="s">
        <v>57</v>
      </c>
      <c r="D3464" s="27" t="s">
        <v>6009</v>
      </c>
      <c r="E3464" s="27" t="str">
        <f>VLOOKUP(D3464,[1]ЕНС!A:E,2,FALSE)</f>
        <v>Якорь</v>
      </c>
      <c r="F3464" s="27" t="str">
        <f>VLOOKUP(D3464,[1]ЕНС!A:E,3,FALSE)</f>
        <v>стартера, для грузового автомобиля, для статера с электромеханическим перемещением шестерни привода</v>
      </c>
      <c r="G3464" s="27" t="s">
        <v>7428</v>
      </c>
      <c r="H3464" s="27" t="s">
        <v>28</v>
      </c>
      <c r="I3464" s="27">
        <v>0</v>
      </c>
      <c r="J3464" s="27">
        <v>631010000</v>
      </c>
      <c r="K3464" s="27" t="str">
        <f>VLOOKUP(B3464,[1]ПланКаз!A3451:M6755,12,0)</f>
        <v>ҚР, ШҚО, Өскемен қ., Бажов көш., 10</v>
      </c>
      <c r="L3464" s="27" t="str">
        <f>VLOOKUP(B3464,[1]ПланКаз!A3449:M6753,13,0)</f>
        <v>Желтоқсан-Қантар</v>
      </c>
      <c r="M3464" s="27" t="str">
        <f>VLOOKUP(B3464,[1]ПланКаз!A3451:N6755,14,0)</f>
        <v>Шығыс-Қазақстан облысы, Өскемен қ.</v>
      </c>
      <c r="N3464" s="27" t="s">
        <v>60</v>
      </c>
      <c r="O3464" s="27" t="str">
        <f>VLOOKUP(B3464,[1]ПланКаз!A3450:P6754,16,0)</f>
        <v>жыл бойына өтінім бойынша</v>
      </c>
      <c r="P3464" s="27" t="s">
        <v>61</v>
      </c>
      <c r="Q3464" s="28" t="s">
        <v>480</v>
      </c>
      <c r="R3464" s="27" t="str">
        <f>VLOOKUP(B3464,[1]ПланКаз!A3449:S6753,19,0)</f>
        <v>Дана</v>
      </c>
      <c r="S3464" s="29">
        <v>2</v>
      </c>
      <c r="T3464" s="29">
        <v>23184</v>
      </c>
      <c r="U3464" s="29">
        <v>46368</v>
      </c>
      <c r="V3464" s="29">
        <v>51932.160000000003</v>
      </c>
      <c r="W3464" s="27"/>
      <c r="X3464" s="27" t="s">
        <v>64</v>
      </c>
      <c r="Y3464" s="27" t="s">
        <v>63</v>
      </c>
    </row>
    <row r="3465" spans="2:25" x14ac:dyDescent="0.2">
      <c r="B3465" s="27" t="s">
        <v>7429</v>
      </c>
      <c r="C3465" s="27" t="s">
        <v>57</v>
      </c>
      <c r="D3465" s="27" t="s">
        <v>6009</v>
      </c>
      <c r="E3465" s="27" t="str">
        <f>VLOOKUP(D3465,[1]ЕНС!A:E,2,FALSE)</f>
        <v>Якорь</v>
      </c>
      <c r="F3465" s="27" t="str">
        <f>VLOOKUP(D3465,[1]ЕНС!A:E,3,FALSE)</f>
        <v>стартера, для грузового автомобиля, для статера с электромеханическим перемещением шестерни привода</v>
      </c>
      <c r="G3465" s="27" t="s">
        <v>7430</v>
      </c>
      <c r="H3465" s="27" t="s">
        <v>28</v>
      </c>
      <c r="I3465" s="27">
        <v>0</v>
      </c>
      <c r="J3465" s="27">
        <v>631010000</v>
      </c>
      <c r="K3465" s="27" t="str">
        <f>VLOOKUP(B3465,[1]ПланКаз!A3452:M6756,12,0)</f>
        <v>ҚР, ШҚО, Өскемен қ., Бажов көш., 10</v>
      </c>
      <c r="L3465" s="27" t="str">
        <f>VLOOKUP(B3465,[1]ПланКаз!A3450:M6754,13,0)</f>
        <v>Желтоқсан-Қантар</v>
      </c>
      <c r="M3465" s="27" t="str">
        <f>VLOOKUP(B3465,[1]ПланКаз!A3452:N6756,14,0)</f>
        <v>Шығыс-Қазақстан облысы, Өскемен қ.</v>
      </c>
      <c r="N3465" s="27" t="s">
        <v>60</v>
      </c>
      <c r="O3465" s="27" t="str">
        <f>VLOOKUP(B3465,[1]ПланКаз!A3451:P6755,16,0)</f>
        <v>жыл бойына өтінім бойынша</v>
      </c>
      <c r="P3465" s="27" t="s">
        <v>61</v>
      </c>
      <c r="Q3465" s="28" t="s">
        <v>480</v>
      </c>
      <c r="R3465" s="27" t="str">
        <f>VLOOKUP(B3465,[1]ПланКаз!A3450:S6754,19,0)</f>
        <v>Дана</v>
      </c>
      <c r="S3465" s="29">
        <v>3</v>
      </c>
      <c r="T3465" s="29">
        <v>10913</v>
      </c>
      <c r="U3465" s="29">
        <v>32739</v>
      </c>
      <c r="V3465" s="29">
        <v>36667.68</v>
      </c>
      <c r="W3465" s="27"/>
      <c r="X3465" s="27" t="s">
        <v>64</v>
      </c>
      <c r="Y3465" s="27" t="s">
        <v>63</v>
      </c>
    </row>
    <row r="3466" spans="2:25" x14ac:dyDescent="0.2">
      <c r="B3466" s="27" t="s">
        <v>7431</v>
      </c>
      <c r="C3466" s="27" t="s">
        <v>57</v>
      </c>
      <c r="D3466" s="27" t="s">
        <v>5529</v>
      </c>
      <c r="E3466" s="27" t="str">
        <f>VLOOKUP(D3466,[1]ЕНС!A:E,2,FALSE)</f>
        <v>Ремень</v>
      </c>
      <c r="F3466" s="27" t="str">
        <f>VLOOKUP(D3466,[1]ЕНС!A:E,3,FALSE)</f>
        <v>для грузового автомобиля, привода вентилятора</v>
      </c>
      <c r="G3466" s="27" t="s">
        <v>7432</v>
      </c>
      <c r="H3466" s="27" t="s">
        <v>28</v>
      </c>
      <c r="I3466" s="27">
        <v>0</v>
      </c>
      <c r="J3466" s="27">
        <v>631010000</v>
      </c>
      <c r="K3466" s="27" t="str">
        <f>VLOOKUP(B3466,[1]ПланКаз!A3453:M6757,12,0)</f>
        <v>ҚР, ШҚО, Өскемен қ., Бажов көш., 10</v>
      </c>
      <c r="L3466" s="27" t="str">
        <f>VLOOKUP(B3466,[1]ПланКаз!A3451:M6755,13,0)</f>
        <v>Желтоқсан-Қантар</v>
      </c>
      <c r="M3466" s="27" t="str">
        <f>VLOOKUP(B3466,[1]ПланКаз!A3453:N6757,14,0)</f>
        <v>Шығыс-Қазақстан облысы, Өскемен қ.</v>
      </c>
      <c r="N3466" s="27" t="s">
        <v>60</v>
      </c>
      <c r="O3466" s="27" t="str">
        <f>VLOOKUP(B3466,[1]ПланКаз!A3452:P6756,16,0)</f>
        <v>жыл бойына өтінім бойынша</v>
      </c>
      <c r="P3466" s="27" t="s">
        <v>61</v>
      </c>
      <c r="Q3466" s="28" t="s">
        <v>480</v>
      </c>
      <c r="R3466" s="27" t="str">
        <f>VLOOKUP(B3466,[1]ПланКаз!A3451:S6755,19,0)</f>
        <v>Дана</v>
      </c>
      <c r="S3466" s="29">
        <v>42</v>
      </c>
      <c r="T3466" s="29">
        <v>2429</v>
      </c>
      <c r="U3466" s="29">
        <v>102018</v>
      </c>
      <c r="V3466" s="29">
        <v>114260.16</v>
      </c>
      <c r="W3466" s="27"/>
      <c r="X3466" s="27" t="s">
        <v>64</v>
      </c>
      <c r="Y3466" s="27" t="s">
        <v>63</v>
      </c>
    </row>
    <row r="3467" spans="2:25" x14ac:dyDescent="0.2">
      <c r="B3467" s="27" t="s">
        <v>7433</v>
      </c>
      <c r="C3467" s="27" t="s">
        <v>57</v>
      </c>
      <c r="D3467" s="27" t="s">
        <v>5529</v>
      </c>
      <c r="E3467" s="27" t="str">
        <f>VLOOKUP(D3467,[1]ЕНС!A:E,2,FALSE)</f>
        <v>Ремень</v>
      </c>
      <c r="F3467" s="27" t="str">
        <f>VLOOKUP(D3467,[1]ЕНС!A:E,3,FALSE)</f>
        <v>для грузового автомобиля, привода вентилятора</v>
      </c>
      <c r="G3467" s="27" t="s">
        <v>7434</v>
      </c>
      <c r="H3467" s="27" t="s">
        <v>28</v>
      </c>
      <c r="I3467" s="27">
        <v>0</v>
      </c>
      <c r="J3467" s="27">
        <v>631010000</v>
      </c>
      <c r="K3467" s="27" t="str">
        <f>VLOOKUP(B3467,[1]ПланКаз!A3454:M6758,12,0)</f>
        <v>ҚР, ШҚО, Өскемен қ., Бажов көш., 10</v>
      </c>
      <c r="L3467" s="27" t="str">
        <f>VLOOKUP(B3467,[1]ПланКаз!A3452:M6756,13,0)</f>
        <v>Желтоқсан-Қантар</v>
      </c>
      <c r="M3467" s="27" t="str">
        <f>VLOOKUP(B3467,[1]ПланКаз!A3454:N6758,14,0)</f>
        <v>Шығыс-Қазақстан облысы, Өскемен қ.</v>
      </c>
      <c r="N3467" s="27" t="s">
        <v>60</v>
      </c>
      <c r="O3467" s="27" t="str">
        <f>VLOOKUP(B3467,[1]ПланКаз!A3453:P6757,16,0)</f>
        <v>жыл бойына өтінім бойынша</v>
      </c>
      <c r="P3467" s="27" t="s">
        <v>61</v>
      </c>
      <c r="Q3467" s="28" t="s">
        <v>480</v>
      </c>
      <c r="R3467" s="27" t="str">
        <f>VLOOKUP(B3467,[1]ПланКаз!A3452:S6756,19,0)</f>
        <v>Дана</v>
      </c>
      <c r="S3467" s="29">
        <v>4</v>
      </c>
      <c r="T3467" s="29">
        <v>874</v>
      </c>
      <c r="U3467" s="29">
        <v>3496</v>
      </c>
      <c r="V3467" s="29">
        <v>3915.52</v>
      </c>
      <c r="W3467" s="27"/>
      <c r="X3467" s="27" t="s">
        <v>64</v>
      </c>
      <c r="Y3467" s="27" t="s">
        <v>63</v>
      </c>
    </row>
    <row r="3468" spans="2:25" x14ac:dyDescent="0.2">
      <c r="B3468" s="27" t="s">
        <v>7435</v>
      </c>
      <c r="C3468" s="27" t="s">
        <v>57</v>
      </c>
      <c r="D3468" s="27" t="s">
        <v>7436</v>
      </c>
      <c r="E3468" s="27" t="str">
        <f>VLOOKUP(D3468,[1]ЕНС!A:E,2,FALSE)</f>
        <v>Ремень</v>
      </c>
      <c r="F3468" s="27" t="str">
        <f>VLOOKUP(D3468,[1]ЕНС!A:E,3,FALSE)</f>
        <v>для легкового автомобиля, привода генератора и водяного насоса</v>
      </c>
      <c r="G3468" s="27" t="s">
        <v>7437</v>
      </c>
      <c r="H3468" s="27" t="s">
        <v>28</v>
      </c>
      <c r="I3468" s="27">
        <v>0</v>
      </c>
      <c r="J3468" s="27">
        <v>631010000</v>
      </c>
      <c r="K3468" s="27" t="str">
        <f>VLOOKUP(B3468,[1]ПланКаз!A3455:M6759,12,0)</f>
        <v>ҚР, ШҚО, Өскемен қ., Бажов көш., 10</v>
      </c>
      <c r="L3468" s="27" t="str">
        <f>VLOOKUP(B3468,[1]ПланКаз!A3453:M6757,13,0)</f>
        <v>Желтоқсан-Қантар</v>
      </c>
      <c r="M3468" s="27" t="str">
        <f>VLOOKUP(B3468,[1]ПланКаз!A3455:N6759,14,0)</f>
        <v>Шығыс-Қазақстан облысы, Өскемен қ.</v>
      </c>
      <c r="N3468" s="27" t="s">
        <v>60</v>
      </c>
      <c r="O3468" s="27" t="str">
        <f>VLOOKUP(B3468,[1]ПланКаз!A3454:P6758,16,0)</f>
        <v>жыл бойына өтінім бойынша</v>
      </c>
      <c r="P3468" s="27" t="s">
        <v>61</v>
      </c>
      <c r="Q3468" s="28" t="s">
        <v>480</v>
      </c>
      <c r="R3468" s="27" t="str">
        <f>VLOOKUP(B3468,[1]ПланКаз!A3453:S6757,19,0)</f>
        <v>Дана</v>
      </c>
      <c r="S3468" s="29">
        <v>22</v>
      </c>
      <c r="T3468" s="29">
        <v>513</v>
      </c>
      <c r="U3468" s="29">
        <v>11286</v>
      </c>
      <c r="V3468" s="29">
        <v>12640.32</v>
      </c>
      <c r="W3468" s="27"/>
      <c r="X3468" s="27" t="s">
        <v>64</v>
      </c>
      <c r="Y3468" s="27" t="s">
        <v>63</v>
      </c>
    </row>
    <row r="3469" spans="2:25" x14ac:dyDescent="0.2">
      <c r="B3469" s="27" t="s">
        <v>7438</v>
      </c>
      <c r="C3469" s="27" t="s">
        <v>57</v>
      </c>
      <c r="D3469" s="27" t="s">
        <v>7439</v>
      </c>
      <c r="E3469" s="27" t="str">
        <f>VLOOKUP(D3469,[1]ЕНС!A:E,2,FALSE)</f>
        <v>Автогерметик</v>
      </c>
      <c r="F3469" s="27" t="str">
        <f>VLOOKUP(D3469,[1]ЕНС!A:E,3,FALSE)</f>
        <v>для герметизации</v>
      </c>
      <c r="G3469" s="27" t="s">
        <v>7440</v>
      </c>
      <c r="H3469" s="27" t="s">
        <v>28</v>
      </c>
      <c r="I3469" s="27">
        <v>0</v>
      </c>
      <c r="J3469" s="27">
        <v>631010000</v>
      </c>
      <c r="K3469" s="27" t="str">
        <f>VLOOKUP(B3469,[1]ПланКаз!A3456:M6760,12,0)</f>
        <v>ҚР, ШҚО, Өскемен қ., Бажов көш., 10</v>
      </c>
      <c r="L3469" s="27" t="str">
        <f>VLOOKUP(B3469,[1]ПланКаз!A3454:M6758,13,0)</f>
        <v>Желтоқсан-Қантар</v>
      </c>
      <c r="M3469" s="27" t="str">
        <f>VLOOKUP(B3469,[1]ПланКаз!A3456:N6760,14,0)</f>
        <v>Шығыс-Қазақстан облысы, Өскемен қ.</v>
      </c>
      <c r="N3469" s="27" t="s">
        <v>60</v>
      </c>
      <c r="O3469" s="27" t="str">
        <f>VLOOKUP(B3469,[1]ПланКаз!A3455:P6759,16,0)</f>
        <v>жыл бойына өтінім бойынша</v>
      </c>
      <c r="P3469" s="27" t="s">
        <v>61</v>
      </c>
      <c r="Q3469" s="28" t="s">
        <v>480</v>
      </c>
      <c r="R3469" s="27" t="str">
        <f>VLOOKUP(B3469,[1]ПланКаз!A3454:S6758,19,0)</f>
        <v>Дана</v>
      </c>
      <c r="S3469" s="29">
        <v>138</v>
      </c>
      <c r="T3469" s="29">
        <v>397</v>
      </c>
      <c r="U3469" s="29">
        <v>54786</v>
      </c>
      <c r="V3469" s="29">
        <v>61360.32</v>
      </c>
      <c r="W3469" s="27"/>
      <c r="X3469" s="27" t="s">
        <v>64</v>
      </c>
      <c r="Y3469" s="27" t="s">
        <v>63</v>
      </c>
    </row>
    <row r="3470" spans="2:25" x14ac:dyDescent="0.2">
      <c r="B3470" s="27" t="s">
        <v>7441</v>
      </c>
      <c r="C3470" s="27" t="s">
        <v>57</v>
      </c>
      <c r="D3470" s="27" t="s">
        <v>7439</v>
      </c>
      <c r="E3470" s="27" t="str">
        <f>VLOOKUP(D3470,[1]ЕНС!A:E,2,FALSE)</f>
        <v>Автогерметик</v>
      </c>
      <c r="F3470" s="27" t="str">
        <f>VLOOKUP(D3470,[1]ЕНС!A:E,3,FALSE)</f>
        <v>для герметизации</v>
      </c>
      <c r="G3470" s="27" t="s">
        <v>7442</v>
      </c>
      <c r="H3470" s="27" t="s">
        <v>28</v>
      </c>
      <c r="I3470" s="27">
        <v>0</v>
      </c>
      <c r="J3470" s="27">
        <v>631010000</v>
      </c>
      <c r="K3470" s="27" t="str">
        <f>VLOOKUP(B3470,[1]ПланКаз!A3457:M6761,12,0)</f>
        <v>ҚР, ШҚО, Өскемен қ., Бажов көш., 10</v>
      </c>
      <c r="L3470" s="27" t="str">
        <f>VLOOKUP(B3470,[1]ПланКаз!A3455:M6759,13,0)</f>
        <v>Желтоқсан-Қантар</v>
      </c>
      <c r="M3470" s="27" t="str">
        <f>VLOOKUP(B3470,[1]ПланКаз!A3457:N6761,14,0)</f>
        <v>Шығыс-Қазақстан облысы, Өскемен қ.</v>
      </c>
      <c r="N3470" s="27" t="s">
        <v>60</v>
      </c>
      <c r="O3470" s="27" t="str">
        <f>VLOOKUP(B3470,[1]ПланКаз!A3456:P6760,16,0)</f>
        <v>жыл бойына өтінім бойынша</v>
      </c>
      <c r="P3470" s="27" t="s">
        <v>61</v>
      </c>
      <c r="Q3470" s="28" t="s">
        <v>480</v>
      </c>
      <c r="R3470" s="27" t="str">
        <f>VLOOKUP(B3470,[1]ПланКаз!A3455:S6759,19,0)</f>
        <v>Дана</v>
      </c>
      <c r="S3470" s="29">
        <v>85</v>
      </c>
      <c r="T3470" s="29">
        <v>874</v>
      </c>
      <c r="U3470" s="29">
        <v>74290</v>
      </c>
      <c r="V3470" s="29">
        <v>83204.800000000003</v>
      </c>
      <c r="W3470" s="27"/>
      <c r="X3470" s="27" t="s">
        <v>64</v>
      </c>
      <c r="Y3470" s="27" t="s">
        <v>63</v>
      </c>
    </row>
    <row r="3471" spans="2:25" x14ac:dyDescent="0.2">
      <c r="B3471" s="27" t="s">
        <v>7443</v>
      </c>
      <c r="C3471" s="27" t="s">
        <v>57</v>
      </c>
      <c r="D3471" s="27" t="s">
        <v>7444</v>
      </c>
      <c r="E3471" s="27" t="str">
        <f>VLOOKUP(D3471,[1]ЕНС!A:E,2,FALSE)</f>
        <v>Термостат</v>
      </c>
      <c r="F3471" s="27" t="str">
        <f>VLOOKUP(D3471,[1]ЕНС!A:E,3,FALSE)</f>
        <v>для специального и специализированного автомобиля</v>
      </c>
      <c r="G3471" s="27" t="s">
        <v>7445</v>
      </c>
      <c r="H3471" s="27" t="s">
        <v>28</v>
      </c>
      <c r="I3471" s="27">
        <v>0</v>
      </c>
      <c r="J3471" s="27">
        <v>631010000</v>
      </c>
      <c r="K3471" s="27" t="str">
        <f>VLOOKUP(B3471,[1]ПланКаз!A3458:M6762,12,0)</f>
        <v>ҚР, ШҚО, Өскемен қ., Бажов көш., 10</v>
      </c>
      <c r="L3471" s="27" t="str">
        <f>VLOOKUP(B3471,[1]ПланКаз!A3456:M6760,13,0)</f>
        <v>Желтоқсан-Қантар</v>
      </c>
      <c r="M3471" s="27" t="str">
        <f>VLOOKUP(B3471,[1]ПланКаз!A3458:N6762,14,0)</f>
        <v>Шығыс-Қазақстан облысы, Өскемен қ.</v>
      </c>
      <c r="N3471" s="27" t="s">
        <v>60</v>
      </c>
      <c r="O3471" s="27" t="str">
        <f>VLOOKUP(B3471,[1]ПланКаз!A3457:P6761,16,0)</f>
        <v>жыл бойына өтінім бойынша</v>
      </c>
      <c r="P3471" s="27" t="s">
        <v>61</v>
      </c>
      <c r="Q3471" s="28" t="s">
        <v>480</v>
      </c>
      <c r="R3471" s="27" t="str">
        <f>VLOOKUP(B3471,[1]ПланКаз!A3456:S6760,19,0)</f>
        <v>Дана</v>
      </c>
      <c r="S3471" s="29">
        <v>3</v>
      </c>
      <c r="T3471" s="29">
        <v>1510</v>
      </c>
      <c r="U3471" s="29">
        <v>4530</v>
      </c>
      <c r="V3471" s="29">
        <v>5073.6000000000004</v>
      </c>
      <c r="W3471" s="27"/>
      <c r="X3471" s="27" t="s">
        <v>64</v>
      </c>
      <c r="Y3471" s="27" t="s">
        <v>63</v>
      </c>
    </row>
    <row r="3472" spans="2:25" x14ac:dyDescent="0.2">
      <c r="B3472" s="27" t="s">
        <v>7446</v>
      </c>
      <c r="C3472" s="27" t="s">
        <v>57</v>
      </c>
      <c r="D3472" s="27" t="s">
        <v>7444</v>
      </c>
      <c r="E3472" s="27" t="str">
        <f>VLOOKUP(D3472,[1]ЕНС!A:E,2,FALSE)</f>
        <v>Термостат</v>
      </c>
      <c r="F3472" s="27" t="str">
        <f>VLOOKUP(D3472,[1]ЕНС!A:E,3,FALSE)</f>
        <v>для специального и специализированного автомобиля</v>
      </c>
      <c r="G3472" s="27" t="s">
        <v>7447</v>
      </c>
      <c r="H3472" s="27" t="s">
        <v>28</v>
      </c>
      <c r="I3472" s="27">
        <v>0</v>
      </c>
      <c r="J3472" s="27">
        <v>631010000</v>
      </c>
      <c r="K3472" s="27" t="str">
        <f>VLOOKUP(B3472,[1]ПланКаз!A3459:M6763,12,0)</f>
        <v>ҚР, ШҚО, Өскемен қ., Бажов көш., 10</v>
      </c>
      <c r="L3472" s="27" t="str">
        <f>VLOOKUP(B3472,[1]ПланКаз!A3457:M6761,13,0)</f>
        <v>Желтоқсан-Қантар</v>
      </c>
      <c r="M3472" s="27" t="str">
        <f>VLOOKUP(B3472,[1]ПланКаз!A3459:N6763,14,0)</f>
        <v>Шығыс-Қазақстан облысы, Өскемен қ.</v>
      </c>
      <c r="N3472" s="27" t="s">
        <v>60</v>
      </c>
      <c r="O3472" s="27" t="str">
        <f>VLOOKUP(B3472,[1]ПланКаз!A3458:P6762,16,0)</f>
        <v>жыл бойына өтінім бойынша</v>
      </c>
      <c r="P3472" s="27" t="s">
        <v>61</v>
      </c>
      <c r="Q3472" s="28" t="s">
        <v>480</v>
      </c>
      <c r="R3472" s="27" t="str">
        <f>VLOOKUP(B3472,[1]ПланКаз!A3457:S6761,19,0)</f>
        <v>Дана</v>
      </c>
      <c r="S3472" s="29">
        <v>1</v>
      </c>
      <c r="T3472" s="29">
        <v>1214</v>
      </c>
      <c r="U3472" s="29">
        <v>1214</v>
      </c>
      <c r="V3472" s="29">
        <v>1359.68</v>
      </c>
      <c r="W3472" s="27"/>
      <c r="X3472" s="27" t="s">
        <v>64</v>
      </c>
      <c r="Y3472" s="27" t="s">
        <v>63</v>
      </c>
    </row>
    <row r="3473" spans="2:25" x14ac:dyDescent="0.2">
      <c r="B3473" s="27" t="s">
        <v>7448</v>
      </c>
      <c r="C3473" s="27" t="s">
        <v>57</v>
      </c>
      <c r="D3473" s="27" t="s">
        <v>6276</v>
      </c>
      <c r="E3473" s="27" t="str">
        <f>VLOOKUP(D3473,[1]ЕНС!A:E,2,FALSE)</f>
        <v>Реле</v>
      </c>
      <c r="F3473" s="27" t="str">
        <f>VLOOKUP(D3473,[1]ЕНС!A:E,3,FALSE)</f>
        <v>для легкового автомобиля, поворота</v>
      </c>
      <c r="G3473" s="27" t="s">
        <v>7449</v>
      </c>
      <c r="H3473" s="27" t="s">
        <v>28</v>
      </c>
      <c r="I3473" s="27">
        <v>0</v>
      </c>
      <c r="J3473" s="27">
        <v>631010000</v>
      </c>
      <c r="K3473" s="27" t="str">
        <f>VLOOKUP(B3473,[1]ПланКаз!A3460:M6764,12,0)</f>
        <v>ҚР, ШҚО, Өскемен қ., Бажов көш., 10</v>
      </c>
      <c r="L3473" s="27" t="str">
        <f>VLOOKUP(B3473,[1]ПланКаз!A3458:M6762,13,0)</f>
        <v>Желтоқсан-Қантар</v>
      </c>
      <c r="M3473" s="27" t="str">
        <f>VLOOKUP(B3473,[1]ПланКаз!A3460:N6764,14,0)</f>
        <v>Шығыс-Қазақстан облысы, Өскемен қ.</v>
      </c>
      <c r="N3473" s="27" t="s">
        <v>60</v>
      </c>
      <c r="O3473" s="27" t="str">
        <f>VLOOKUP(B3473,[1]ПланКаз!A3459:P6763,16,0)</f>
        <v>жыл бойына өтінім бойынша</v>
      </c>
      <c r="P3473" s="27" t="s">
        <v>61</v>
      </c>
      <c r="Q3473" s="28" t="s">
        <v>480</v>
      </c>
      <c r="R3473" s="27" t="str">
        <f>VLOOKUP(B3473,[1]ПланКаз!A3458:S6762,19,0)</f>
        <v>Дана</v>
      </c>
      <c r="S3473" s="29">
        <v>1</v>
      </c>
      <c r="T3473" s="29">
        <v>3038</v>
      </c>
      <c r="U3473" s="29">
        <v>3038</v>
      </c>
      <c r="V3473" s="29">
        <v>3402.56</v>
      </c>
      <c r="W3473" s="27"/>
      <c r="X3473" s="27" t="s">
        <v>64</v>
      </c>
      <c r="Y3473" s="27" t="s">
        <v>63</v>
      </c>
    </row>
    <row r="3474" spans="2:25" x14ac:dyDescent="0.2">
      <c r="B3474" s="27" t="s">
        <v>7450</v>
      </c>
      <c r="C3474" s="27" t="s">
        <v>57</v>
      </c>
      <c r="D3474" s="27" t="s">
        <v>7451</v>
      </c>
      <c r="E3474" s="27" t="str">
        <f>VLOOKUP(D3474,[1]ЕНС!A:E,2,FALSE)</f>
        <v>Подшипник</v>
      </c>
      <c r="F3474" s="27" t="str">
        <f>VLOOKUP(D3474,[1]ЕНС!A:E,3,FALSE)</f>
        <v>входного вала коробки передач, для легкового автомобиля</v>
      </c>
      <c r="G3474" s="27" t="s">
        <v>7452</v>
      </c>
      <c r="H3474" s="27" t="s">
        <v>28</v>
      </c>
      <c r="I3474" s="27">
        <v>0</v>
      </c>
      <c r="J3474" s="27">
        <v>631010000</v>
      </c>
      <c r="K3474" s="27" t="str">
        <f>VLOOKUP(B3474,[1]ПланКаз!A3461:M6765,12,0)</f>
        <v>ҚР, ШҚО, Өскемен қ., Бажов көш., 10</v>
      </c>
      <c r="L3474" s="27" t="str">
        <f>VLOOKUP(B3474,[1]ПланКаз!A3459:M6763,13,0)</f>
        <v>Желтоқсан-Қантар</v>
      </c>
      <c r="M3474" s="27" t="str">
        <f>VLOOKUP(B3474,[1]ПланКаз!A3461:N6765,14,0)</f>
        <v>Шығыс-Қазақстан облысы, Өскемен қ.</v>
      </c>
      <c r="N3474" s="27" t="s">
        <v>60</v>
      </c>
      <c r="O3474" s="27" t="str">
        <f>VLOOKUP(B3474,[1]ПланКаз!A3460:P6764,16,0)</f>
        <v>жыл бойына өтінім бойынша</v>
      </c>
      <c r="P3474" s="27" t="s">
        <v>61</v>
      </c>
      <c r="Q3474" s="28" t="s">
        <v>480</v>
      </c>
      <c r="R3474" s="27" t="str">
        <f>VLOOKUP(B3474,[1]ПланКаз!A3459:S6763,19,0)</f>
        <v>Дана</v>
      </c>
      <c r="S3474" s="29">
        <v>3</v>
      </c>
      <c r="T3474" s="29">
        <v>6717</v>
      </c>
      <c r="U3474" s="29">
        <v>20151</v>
      </c>
      <c r="V3474" s="29">
        <v>22569.119999999999</v>
      </c>
      <c r="W3474" s="27"/>
      <c r="X3474" s="27" t="s">
        <v>64</v>
      </c>
      <c r="Y3474" s="27" t="s">
        <v>63</v>
      </c>
    </row>
    <row r="3475" spans="2:25" x14ac:dyDescent="0.2">
      <c r="B3475" s="27" t="s">
        <v>7453</v>
      </c>
      <c r="C3475" s="27" t="s">
        <v>57</v>
      </c>
      <c r="D3475" s="27" t="s">
        <v>7454</v>
      </c>
      <c r="E3475" s="27" t="str">
        <f>VLOOKUP(D3475,[1]ЕНС!A:E,2,FALSE)</f>
        <v>Свеча зажигания</v>
      </c>
      <c r="F3475" s="27" t="str">
        <f>VLOOKUP(D3475,[1]ЕНС!A:E,3,FALSE)</f>
        <v>для грузопассажирского автомобиля, резьба М18, длинная</v>
      </c>
      <c r="G3475" s="27" t="s">
        <v>7455</v>
      </c>
      <c r="H3475" s="27" t="s">
        <v>28</v>
      </c>
      <c r="I3475" s="27">
        <v>0</v>
      </c>
      <c r="J3475" s="27">
        <v>631010000</v>
      </c>
      <c r="K3475" s="27" t="str">
        <f>VLOOKUP(B3475,[1]ПланКаз!A3462:M6766,12,0)</f>
        <v>ҚР, ШҚО, Өскемен қ., Бажов көш., 10</v>
      </c>
      <c r="L3475" s="27" t="str">
        <f>VLOOKUP(B3475,[1]ПланКаз!A3460:M6764,13,0)</f>
        <v>Желтоқсан-Қантар</v>
      </c>
      <c r="M3475" s="27" t="str">
        <f>VLOOKUP(B3475,[1]ПланКаз!A3462:N6766,14,0)</f>
        <v>Шығыс-Қазақстан облысы, Өскемен қ.</v>
      </c>
      <c r="N3475" s="27" t="s">
        <v>60</v>
      </c>
      <c r="O3475" s="27" t="str">
        <f>VLOOKUP(B3475,[1]ПланКаз!A3461:P6765,16,0)</f>
        <v>жыл бойына өтінім бойынша</v>
      </c>
      <c r="P3475" s="27" t="s">
        <v>61</v>
      </c>
      <c r="Q3475" s="28" t="s">
        <v>480</v>
      </c>
      <c r="R3475" s="27" t="str">
        <f>VLOOKUP(B3475,[1]ПланКаз!A3460:S6764,19,0)</f>
        <v>Дана</v>
      </c>
      <c r="S3475" s="29">
        <v>6</v>
      </c>
      <c r="T3475" s="29">
        <v>3128</v>
      </c>
      <c r="U3475" s="29">
        <v>18768</v>
      </c>
      <c r="V3475" s="29">
        <v>21020.16</v>
      </c>
      <c r="W3475" s="27"/>
      <c r="X3475" s="27" t="s">
        <v>64</v>
      </c>
      <c r="Y3475" s="27" t="s">
        <v>63</v>
      </c>
    </row>
    <row r="3476" spans="2:25" x14ac:dyDescent="0.2">
      <c r="B3476" s="27" t="s">
        <v>7456</v>
      </c>
      <c r="C3476" s="27" t="s">
        <v>57</v>
      </c>
      <c r="D3476" s="27" t="s">
        <v>7402</v>
      </c>
      <c r="E3476" s="27" t="str">
        <f>VLOOKUP(D3476,[1]ЕНС!A:E,2,FALSE)</f>
        <v>Рукав</v>
      </c>
      <c r="F3476" s="27" t="str">
        <f>VLOOKUP(D3476,[1]ЕНС!A:E,3,FALSE)</f>
        <v>резиновый, высокого давления, неармированный, наружный диаметр 24 мм, ГОСТ 6286-73</v>
      </c>
      <c r="G3476" s="27" t="s">
        <v>7457</v>
      </c>
      <c r="H3476" s="27" t="s">
        <v>28</v>
      </c>
      <c r="I3476" s="27">
        <v>0</v>
      </c>
      <c r="J3476" s="27">
        <v>631010000</v>
      </c>
      <c r="K3476" s="27" t="str">
        <f>VLOOKUP(B3476,[1]ПланКаз!A3463:M6767,12,0)</f>
        <v>ҚР, ШҚО, Өскемен қ., Бажов көш., 10</v>
      </c>
      <c r="L3476" s="27" t="str">
        <f>VLOOKUP(B3476,[1]ПланКаз!A3461:M6765,13,0)</f>
        <v>Желтоқсан-Қантар</v>
      </c>
      <c r="M3476" s="27" t="str">
        <f>VLOOKUP(B3476,[1]ПланКаз!A3463:N6767,14,0)</f>
        <v>Шығыс-Қазақстан облысы, Өскемен қ.</v>
      </c>
      <c r="N3476" s="27" t="s">
        <v>60</v>
      </c>
      <c r="O3476" s="27" t="str">
        <f>VLOOKUP(B3476,[1]ПланКаз!A3462:P6766,16,0)</f>
        <v>жыл бойына өтінім бойынша</v>
      </c>
      <c r="P3476" s="27" t="s">
        <v>61</v>
      </c>
      <c r="Q3476" s="28" t="s">
        <v>480</v>
      </c>
      <c r="R3476" s="27" t="str">
        <f>VLOOKUP(B3476,[1]ПланКаз!A3461:S6765,19,0)</f>
        <v>Дана</v>
      </c>
      <c r="S3476" s="29">
        <v>2</v>
      </c>
      <c r="T3476" s="29">
        <v>4416</v>
      </c>
      <c r="U3476" s="29">
        <v>8832</v>
      </c>
      <c r="V3476" s="29">
        <v>9891.84</v>
      </c>
      <c r="W3476" s="27"/>
      <c r="X3476" s="27" t="s">
        <v>64</v>
      </c>
      <c r="Y3476" s="27" t="s">
        <v>63</v>
      </c>
    </row>
    <row r="3477" spans="2:25" x14ac:dyDescent="0.2">
      <c r="B3477" s="27" t="s">
        <v>7458</v>
      </c>
      <c r="C3477" s="27" t="s">
        <v>57</v>
      </c>
      <c r="D3477" s="27" t="s">
        <v>7402</v>
      </c>
      <c r="E3477" s="27" t="str">
        <f>VLOOKUP(D3477,[1]ЕНС!A:E,2,FALSE)</f>
        <v>Рукав</v>
      </c>
      <c r="F3477" s="27" t="str">
        <f>VLOOKUP(D3477,[1]ЕНС!A:E,3,FALSE)</f>
        <v>резиновый, высокого давления, неармированный, наружный диаметр 24 мм, ГОСТ 6286-73</v>
      </c>
      <c r="G3477" s="27" t="s">
        <v>7459</v>
      </c>
      <c r="H3477" s="27" t="s">
        <v>28</v>
      </c>
      <c r="I3477" s="27">
        <v>0</v>
      </c>
      <c r="J3477" s="27">
        <v>631010000</v>
      </c>
      <c r="K3477" s="27" t="str">
        <f>VLOOKUP(B3477,[1]ПланКаз!A3464:M6768,12,0)</f>
        <v>ҚР, ШҚО, Өскемен қ., Бажов көш., 10</v>
      </c>
      <c r="L3477" s="27" t="str">
        <f>VLOOKUP(B3477,[1]ПланКаз!A3462:M6766,13,0)</f>
        <v>Желтоқсан-Қантар</v>
      </c>
      <c r="M3477" s="27" t="str">
        <f>VLOOKUP(B3477,[1]ПланКаз!A3464:N6768,14,0)</f>
        <v>Шығыс-Қазақстан облысы, Өскемен қ.</v>
      </c>
      <c r="N3477" s="27" t="s">
        <v>60</v>
      </c>
      <c r="O3477" s="27" t="str">
        <f>VLOOKUP(B3477,[1]ПланКаз!A3463:P6767,16,0)</f>
        <v>жыл бойына өтінім бойынша</v>
      </c>
      <c r="P3477" s="27" t="s">
        <v>61</v>
      </c>
      <c r="Q3477" s="28" t="s">
        <v>480</v>
      </c>
      <c r="R3477" s="27" t="str">
        <f>VLOOKUP(B3477,[1]ПланКаз!A3462:S6766,19,0)</f>
        <v>Дана</v>
      </c>
      <c r="S3477" s="29">
        <v>3</v>
      </c>
      <c r="T3477" s="29">
        <v>5078</v>
      </c>
      <c r="U3477" s="29">
        <v>15234</v>
      </c>
      <c r="V3477" s="29">
        <v>17062.080000000002</v>
      </c>
      <c r="W3477" s="27"/>
      <c r="X3477" s="27" t="s">
        <v>64</v>
      </c>
      <c r="Y3477" s="27" t="s">
        <v>63</v>
      </c>
    </row>
    <row r="3478" spans="2:25" x14ac:dyDescent="0.2">
      <c r="B3478" s="27" t="s">
        <v>7460</v>
      </c>
      <c r="C3478" s="27" t="s">
        <v>57</v>
      </c>
      <c r="D3478" s="27" t="s">
        <v>7402</v>
      </c>
      <c r="E3478" s="27" t="str">
        <f>VLOOKUP(D3478,[1]ЕНС!A:E,2,FALSE)</f>
        <v>Рукав</v>
      </c>
      <c r="F3478" s="27" t="str">
        <f>VLOOKUP(D3478,[1]ЕНС!A:E,3,FALSE)</f>
        <v>резиновый, высокого давления, неармированный, наружный диаметр 24 мм, ГОСТ 6286-73</v>
      </c>
      <c r="G3478" s="27" t="s">
        <v>7461</v>
      </c>
      <c r="H3478" s="27" t="s">
        <v>28</v>
      </c>
      <c r="I3478" s="27">
        <v>0</v>
      </c>
      <c r="J3478" s="27">
        <v>631010000</v>
      </c>
      <c r="K3478" s="27" t="str">
        <f>VLOOKUP(B3478,[1]ПланКаз!A3465:M6769,12,0)</f>
        <v>ҚР, ШҚО, Өскемен қ., Бажов көш., 10</v>
      </c>
      <c r="L3478" s="27" t="str">
        <f>VLOOKUP(B3478,[1]ПланКаз!A3463:M6767,13,0)</f>
        <v>Желтоқсан-Қантар</v>
      </c>
      <c r="M3478" s="27" t="str">
        <f>VLOOKUP(B3478,[1]ПланКаз!A3465:N6769,14,0)</f>
        <v>Шығыс-Қазақстан облысы, Өскемен қ.</v>
      </c>
      <c r="N3478" s="27" t="s">
        <v>60</v>
      </c>
      <c r="O3478" s="27" t="str">
        <f>VLOOKUP(B3478,[1]ПланКаз!A3464:P6768,16,0)</f>
        <v>жыл бойына өтінім бойынша</v>
      </c>
      <c r="P3478" s="27" t="s">
        <v>61</v>
      </c>
      <c r="Q3478" s="28" t="s">
        <v>480</v>
      </c>
      <c r="R3478" s="27" t="str">
        <f>VLOOKUP(B3478,[1]ПланКаз!A3463:S6767,19,0)</f>
        <v>Дана</v>
      </c>
      <c r="S3478" s="29">
        <v>9</v>
      </c>
      <c r="T3478" s="29">
        <v>5520</v>
      </c>
      <c r="U3478" s="29">
        <v>49680</v>
      </c>
      <c r="V3478" s="29">
        <v>55641.599999999999</v>
      </c>
      <c r="W3478" s="27"/>
      <c r="X3478" s="27" t="s">
        <v>64</v>
      </c>
      <c r="Y3478" s="27" t="s">
        <v>63</v>
      </c>
    </row>
    <row r="3479" spans="2:25" x14ac:dyDescent="0.2">
      <c r="B3479" s="27" t="s">
        <v>7462</v>
      </c>
      <c r="C3479" s="27" t="s">
        <v>57</v>
      </c>
      <c r="D3479" s="27" t="s">
        <v>7405</v>
      </c>
      <c r="E3479" s="27" t="str">
        <f>VLOOKUP(D3479,[1]ЕНС!A:E,2,FALSE)</f>
        <v>Рукав</v>
      </c>
      <c r="F3479" s="27" t="str">
        <f>VLOOKUP(D3479,[1]ЕНС!A:E,3,FALSE)</f>
        <v>резиновый, высокого давления, неармированный, наружный диаметр 32 мм</v>
      </c>
      <c r="G3479" s="27" t="s">
        <v>7463</v>
      </c>
      <c r="H3479" s="27" t="s">
        <v>28</v>
      </c>
      <c r="I3479" s="27">
        <v>0</v>
      </c>
      <c r="J3479" s="27">
        <v>631010000</v>
      </c>
      <c r="K3479" s="27" t="str">
        <f>VLOOKUP(B3479,[1]ПланКаз!A3466:M6770,12,0)</f>
        <v>ҚР, ШҚО, Өскемен қ., Бажов көш., 10</v>
      </c>
      <c r="L3479" s="27" t="str">
        <f>VLOOKUP(B3479,[1]ПланКаз!A3464:M6768,13,0)</f>
        <v>Желтоқсан-Қантар</v>
      </c>
      <c r="M3479" s="27" t="str">
        <f>VLOOKUP(B3479,[1]ПланКаз!A3466:N6770,14,0)</f>
        <v>Шығыс-Қазақстан облысы, Өскемен қ.</v>
      </c>
      <c r="N3479" s="27" t="s">
        <v>60</v>
      </c>
      <c r="O3479" s="27" t="str">
        <f>VLOOKUP(B3479,[1]ПланКаз!A3465:P6769,16,0)</f>
        <v>жыл бойына өтінім бойынша</v>
      </c>
      <c r="P3479" s="27" t="s">
        <v>61</v>
      </c>
      <c r="Q3479" s="28" t="s">
        <v>480</v>
      </c>
      <c r="R3479" s="27" t="str">
        <f>VLOOKUP(B3479,[1]ПланКаз!A3464:S6768,19,0)</f>
        <v>Дана</v>
      </c>
      <c r="S3479" s="29">
        <v>7</v>
      </c>
      <c r="T3479" s="29">
        <v>6182</v>
      </c>
      <c r="U3479" s="29">
        <v>43274</v>
      </c>
      <c r="V3479" s="29">
        <v>48466.879999999997</v>
      </c>
      <c r="W3479" s="27"/>
      <c r="X3479" s="27" t="s">
        <v>64</v>
      </c>
      <c r="Y3479" s="27" t="s">
        <v>63</v>
      </c>
    </row>
    <row r="3480" spans="2:25" x14ac:dyDescent="0.2">
      <c r="B3480" s="27" t="s">
        <v>7464</v>
      </c>
      <c r="C3480" s="27" t="s">
        <v>57</v>
      </c>
      <c r="D3480" s="27" t="s">
        <v>7405</v>
      </c>
      <c r="E3480" s="27" t="str">
        <f>VLOOKUP(D3480,[1]ЕНС!A:E,2,FALSE)</f>
        <v>Рукав</v>
      </c>
      <c r="F3480" s="27" t="str">
        <f>VLOOKUP(D3480,[1]ЕНС!A:E,3,FALSE)</f>
        <v>резиновый, высокого давления, неармированный, наружный диаметр 32 мм</v>
      </c>
      <c r="G3480" s="27" t="s">
        <v>7465</v>
      </c>
      <c r="H3480" s="27" t="s">
        <v>28</v>
      </c>
      <c r="I3480" s="27">
        <v>0</v>
      </c>
      <c r="J3480" s="27">
        <v>631010000</v>
      </c>
      <c r="K3480" s="27" t="str">
        <f>VLOOKUP(B3480,[1]ПланКаз!A3467:M6771,12,0)</f>
        <v>ҚР, ШҚО, Өскемен қ., Бажов көш., 10</v>
      </c>
      <c r="L3480" s="27" t="str">
        <f>VLOOKUP(B3480,[1]ПланКаз!A3465:M6769,13,0)</f>
        <v>Желтоқсан-Қантар</v>
      </c>
      <c r="M3480" s="27" t="str">
        <f>VLOOKUP(B3480,[1]ПланКаз!A3467:N6771,14,0)</f>
        <v>Шығыс-Қазақстан облысы, Өскемен қ.</v>
      </c>
      <c r="N3480" s="27" t="s">
        <v>60</v>
      </c>
      <c r="O3480" s="27" t="str">
        <f>VLOOKUP(B3480,[1]ПланКаз!A3466:P6770,16,0)</f>
        <v>жыл бойына өтінім бойынша</v>
      </c>
      <c r="P3480" s="27" t="s">
        <v>61</v>
      </c>
      <c r="Q3480" s="28" t="s">
        <v>480</v>
      </c>
      <c r="R3480" s="27" t="str">
        <f>VLOOKUP(B3480,[1]ПланКаз!A3465:S6769,19,0)</f>
        <v>Дана</v>
      </c>
      <c r="S3480" s="29">
        <v>6</v>
      </c>
      <c r="T3480" s="29">
        <v>6182</v>
      </c>
      <c r="U3480" s="29">
        <v>37092</v>
      </c>
      <c r="V3480" s="29">
        <v>41543.040000000001</v>
      </c>
      <c r="W3480" s="27"/>
      <c r="X3480" s="27" t="s">
        <v>64</v>
      </c>
      <c r="Y3480" s="27" t="s">
        <v>63</v>
      </c>
    </row>
    <row r="3481" spans="2:25" x14ac:dyDescent="0.2">
      <c r="B3481" s="27" t="s">
        <v>7466</v>
      </c>
      <c r="C3481" s="27" t="s">
        <v>57</v>
      </c>
      <c r="D3481" s="27" t="s">
        <v>7414</v>
      </c>
      <c r="E3481" s="27" t="str">
        <f>VLOOKUP(D3481,[1]ЕНС!A:E,2,FALSE)</f>
        <v>Рукав</v>
      </c>
      <c r="F3481" s="27" t="str">
        <f>VLOOKUP(D3481,[1]ЕНС!A:E,3,FALSE)</f>
        <v>резиновый, высокого давления, неармированный, наружный диаметр 41 мм, ГОСТ 6286-73</v>
      </c>
      <c r="G3481" s="27" t="s">
        <v>7467</v>
      </c>
      <c r="H3481" s="27" t="s">
        <v>28</v>
      </c>
      <c r="I3481" s="27">
        <v>0</v>
      </c>
      <c r="J3481" s="27">
        <v>631010000</v>
      </c>
      <c r="K3481" s="27" t="str">
        <f>VLOOKUP(B3481,[1]ПланКаз!A3468:M6772,12,0)</f>
        <v>ҚР, ШҚО, Өскемен қ., Бажов көш., 10</v>
      </c>
      <c r="L3481" s="27" t="str">
        <f>VLOOKUP(B3481,[1]ПланКаз!A3466:M6770,13,0)</f>
        <v>Желтоқсан-Қантар</v>
      </c>
      <c r="M3481" s="27" t="str">
        <f>VLOOKUP(B3481,[1]ПланКаз!A3468:N6772,14,0)</f>
        <v>Шығыс-Қазақстан облысы, Өскемен қ.</v>
      </c>
      <c r="N3481" s="27" t="s">
        <v>60</v>
      </c>
      <c r="O3481" s="27" t="str">
        <f>VLOOKUP(B3481,[1]ПланКаз!A3467:P6771,16,0)</f>
        <v>жыл бойына өтінім бойынша</v>
      </c>
      <c r="P3481" s="27" t="s">
        <v>61</v>
      </c>
      <c r="Q3481" s="28" t="s">
        <v>480</v>
      </c>
      <c r="R3481" s="27" t="str">
        <f>VLOOKUP(B3481,[1]ПланКаз!A3466:S6770,19,0)</f>
        <v>Дана</v>
      </c>
      <c r="S3481" s="29">
        <v>5</v>
      </c>
      <c r="T3481" s="29">
        <v>8832</v>
      </c>
      <c r="U3481" s="29">
        <v>44160</v>
      </c>
      <c r="V3481" s="29">
        <v>49459.199999999997</v>
      </c>
      <c r="W3481" s="27"/>
      <c r="X3481" s="27" t="s">
        <v>64</v>
      </c>
      <c r="Y3481" s="27" t="s">
        <v>63</v>
      </c>
    </row>
    <row r="3482" spans="2:25" x14ac:dyDescent="0.2">
      <c r="B3482" s="27" t="s">
        <v>7468</v>
      </c>
      <c r="C3482" s="27" t="s">
        <v>57</v>
      </c>
      <c r="D3482" s="27" t="s">
        <v>7414</v>
      </c>
      <c r="E3482" s="27" t="str">
        <f>VLOOKUP(D3482,[1]ЕНС!A:E,2,FALSE)</f>
        <v>Рукав</v>
      </c>
      <c r="F3482" s="27" t="str">
        <f>VLOOKUP(D3482,[1]ЕНС!A:E,3,FALSE)</f>
        <v>резиновый, высокого давления, неармированный, наружный диаметр 41 мм, ГОСТ 6286-73</v>
      </c>
      <c r="G3482" s="27" t="s">
        <v>7469</v>
      </c>
      <c r="H3482" s="27" t="s">
        <v>28</v>
      </c>
      <c r="I3482" s="27">
        <v>0</v>
      </c>
      <c r="J3482" s="27">
        <v>631010000</v>
      </c>
      <c r="K3482" s="27" t="str">
        <f>VLOOKUP(B3482,[1]ПланКаз!A3469:M6773,12,0)</f>
        <v>ҚР, ШҚО, Өскемен қ., Бажов көш., 10</v>
      </c>
      <c r="L3482" s="27" t="str">
        <f>VLOOKUP(B3482,[1]ПланКаз!A3467:M6771,13,0)</f>
        <v>Желтоқсан-Қантар</v>
      </c>
      <c r="M3482" s="27" t="str">
        <f>VLOOKUP(B3482,[1]ПланКаз!A3469:N6773,14,0)</f>
        <v>Шығыс-Қазақстан облысы, Өскемен қ.</v>
      </c>
      <c r="N3482" s="27" t="s">
        <v>60</v>
      </c>
      <c r="O3482" s="27" t="str">
        <f>VLOOKUP(B3482,[1]ПланКаз!A3468:P6772,16,0)</f>
        <v>жыл бойына өтінім бойынша</v>
      </c>
      <c r="P3482" s="27" t="s">
        <v>61</v>
      </c>
      <c r="Q3482" s="28" t="s">
        <v>480</v>
      </c>
      <c r="R3482" s="27" t="str">
        <f>VLOOKUP(B3482,[1]ПланКаз!A3467:S6771,19,0)</f>
        <v>Дана</v>
      </c>
      <c r="S3482" s="29">
        <v>2</v>
      </c>
      <c r="T3482" s="29">
        <v>5520</v>
      </c>
      <c r="U3482" s="29">
        <v>11040</v>
      </c>
      <c r="V3482" s="29">
        <v>12364.8</v>
      </c>
      <c r="W3482" s="27"/>
      <c r="X3482" s="27" t="s">
        <v>64</v>
      </c>
      <c r="Y3482" s="27" t="s">
        <v>63</v>
      </c>
    </row>
    <row r="3483" spans="2:25" x14ac:dyDescent="0.2">
      <c r="B3483" s="27" t="s">
        <v>7470</v>
      </c>
      <c r="C3483" s="27" t="s">
        <v>57</v>
      </c>
      <c r="D3483" s="27" t="s">
        <v>7399</v>
      </c>
      <c r="E3483" s="27" t="str">
        <f>VLOOKUP(D3483,[1]ЕНС!A:E,2,FALSE)</f>
        <v>Рукав</v>
      </c>
      <c r="F3483" s="27" t="str">
        <f>VLOOKUP(D3483,[1]ЕНС!A:E,3,FALSE)</f>
        <v>резиновый, высокого давления, неармированный, наружный диаметр 22 мм, ГОСТ 6286-73</v>
      </c>
      <c r="G3483" s="27" t="s">
        <v>7471</v>
      </c>
      <c r="H3483" s="27" t="s">
        <v>28</v>
      </c>
      <c r="I3483" s="27">
        <v>0</v>
      </c>
      <c r="J3483" s="27">
        <v>631010000</v>
      </c>
      <c r="K3483" s="27" t="str">
        <f>VLOOKUP(B3483,[1]ПланКаз!A3470:M6774,12,0)</f>
        <v>ҚР, ШҚО, Өскемен қ., Бажов көш., 10</v>
      </c>
      <c r="L3483" s="27" t="str">
        <f>VLOOKUP(B3483,[1]ПланКаз!A3468:M6772,13,0)</f>
        <v>Желтоқсан-Қантар</v>
      </c>
      <c r="M3483" s="27" t="str">
        <f>VLOOKUP(B3483,[1]ПланКаз!A3470:N6774,14,0)</f>
        <v>Шығыс-Қазақстан облысы, Өскемен қ.</v>
      </c>
      <c r="N3483" s="27" t="s">
        <v>60</v>
      </c>
      <c r="O3483" s="27" t="str">
        <f>VLOOKUP(B3483,[1]ПланКаз!A3469:P6773,16,0)</f>
        <v>жыл бойына өтінім бойынша</v>
      </c>
      <c r="P3483" s="27" t="s">
        <v>61</v>
      </c>
      <c r="Q3483" s="28" t="s">
        <v>480</v>
      </c>
      <c r="R3483" s="27" t="str">
        <f>VLOOKUP(B3483,[1]ПланКаз!A3468:S6772,19,0)</f>
        <v>Дана</v>
      </c>
      <c r="S3483" s="29">
        <v>1</v>
      </c>
      <c r="T3483" s="29">
        <v>2650</v>
      </c>
      <c r="U3483" s="29">
        <v>2650</v>
      </c>
      <c r="V3483" s="29">
        <v>2968</v>
      </c>
      <c r="W3483" s="27"/>
      <c r="X3483" s="27" t="s">
        <v>64</v>
      </c>
      <c r="Y3483" s="27" t="s">
        <v>63</v>
      </c>
    </row>
    <row r="3484" spans="2:25" x14ac:dyDescent="0.2">
      <c r="B3484" s="27" t="s">
        <v>7472</v>
      </c>
      <c r="C3484" s="27" t="s">
        <v>57</v>
      </c>
      <c r="D3484" s="27" t="s">
        <v>7414</v>
      </c>
      <c r="E3484" s="27" t="str">
        <f>VLOOKUP(D3484,[1]ЕНС!A:E,2,FALSE)</f>
        <v>Рукав</v>
      </c>
      <c r="F3484" s="27" t="str">
        <f>VLOOKUP(D3484,[1]ЕНС!A:E,3,FALSE)</f>
        <v>резиновый, высокого давления, неармированный, наружный диаметр 41 мм, ГОСТ 6286-73</v>
      </c>
      <c r="G3484" s="27" t="s">
        <v>7473</v>
      </c>
      <c r="H3484" s="27" t="s">
        <v>28</v>
      </c>
      <c r="I3484" s="27">
        <v>0</v>
      </c>
      <c r="J3484" s="27">
        <v>631010000</v>
      </c>
      <c r="K3484" s="27" t="str">
        <f>VLOOKUP(B3484,[1]ПланКаз!A3471:M6775,12,0)</f>
        <v>ҚР, ШҚО, Өскемен қ., Бажов көш., 10</v>
      </c>
      <c r="L3484" s="27" t="str">
        <f>VLOOKUP(B3484,[1]ПланКаз!A3469:M6773,13,0)</f>
        <v>Желтоқсан-Қантар</v>
      </c>
      <c r="M3484" s="27" t="str">
        <f>VLOOKUP(B3484,[1]ПланКаз!A3471:N6775,14,0)</f>
        <v>Шығыс-Қазақстан облысы, Өскемен қ.</v>
      </c>
      <c r="N3484" s="27" t="s">
        <v>60</v>
      </c>
      <c r="O3484" s="27" t="str">
        <f>VLOOKUP(B3484,[1]ПланКаз!A3470:P6774,16,0)</f>
        <v>жыл бойына өтінім бойынша</v>
      </c>
      <c r="P3484" s="27" t="s">
        <v>61</v>
      </c>
      <c r="Q3484" s="28" t="s">
        <v>480</v>
      </c>
      <c r="R3484" s="27" t="str">
        <f>VLOOKUP(B3484,[1]ПланКаз!A3469:S6773,19,0)</f>
        <v>Дана</v>
      </c>
      <c r="S3484" s="29">
        <v>7</v>
      </c>
      <c r="T3484" s="29">
        <v>6182</v>
      </c>
      <c r="U3484" s="29">
        <v>43274</v>
      </c>
      <c r="V3484" s="29">
        <v>48466.879999999997</v>
      </c>
      <c r="W3484" s="27"/>
      <c r="X3484" s="27" t="s">
        <v>64</v>
      </c>
      <c r="Y3484" s="27" t="s">
        <v>63</v>
      </c>
    </row>
    <row r="3485" spans="2:25" x14ac:dyDescent="0.2">
      <c r="B3485" s="27" t="s">
        <v>7474</v>
      </c>
      <c r="C3485" s="27" t="s">
        <v>57</v>
      </c>
      <c r="D3485" s="27" t="s">
        <v>7475</v>
      </c>
      <c r="E3485" s="27" t="str">
        <f>VLOOKUP(D3485,[1]ЕНС!A:E,2,FALSE)</f>
        <v>Подшипник</v>
      </c>
      <c r="F3485" s="27" t="str">
        <f>VLOOKUP(D3485,[1]ЕНС!A:E,3,FALSE)</f>
        <v>редуктора, для легкового автомобиля</v>
      </c>
      <c r="G3485" s="27" t="s">
        <v>7476</v>
      </c>
      <c r="H3485" s="27" t="s">
        <v>28</v>
      </c>
      <c r="I3485" s="27">
        <v>0</v>
      </c>
      <c r="J3485" s="27">
        <v>631010000</v>
      </c>
      <c r="K3485" s="27" t="str">
        <f>VLOOKUP(B3485,[1]ПланКаз!A3472:M6776,12,0)</f>
        <v>ҚР, ШҚО, Өскемен қ., Бажов көш., 10</v>
      </c>
      <c r="L3485" s="27" t="str">
        <f>VLOOKUP(B3485,[1]ПланКаз!A3470:M6774,13,0)</f>
        <v>Желтоқсан-Қантар</v>
      </c>
      <c r="M3485" s="27" t="str">
        <f>VLOOKUP(B3485,[1]ПланКаз!A3472:N6776,14,0)</f>
        <v>Шығыс-Қазақстан облысы, Өскемен қ.</v>
      </c>
      <c r="N3485" s="27" t="s">
        <v>60</v>
      </c>
      <c r="O3485" s="27" t="str">
        <f>VLOOKUP(B3485,[1]ПланКаз!A3471:P6775,16,0)</f>
        <v>жыл бойына өтінім бойынша</v>
      </c>
      <c r="P3485" s="27" t="s">
        <v>61</v>
      </c>
      <c r="Q3485" s="28" t="s">
        <v>480</v>
      </c>
      <c r="R3485" s="27" t="str">
        <f>VLOOKUP(B3485,[1]ПланКаз!A3470:S6774,19,0)</f>
        <v>Дана</v>
      </c>
      <c r="S3485" s="29">
        <v>3</v>
      </c>
      <c r="T3485" s="29">
        <v>9200</v>
      </c>
      <c r="U3485" s="29">
        <v>27600</v>
      </c>
      <c r="V3485" s="29">
        <v>30912</v>
      </c>
      <c r="W3485" s="27"/>
      <c r="X3485" s="27" t="s">
        <v>64</v>
      </c>
      <c r="Y3485" s="27" t="s">
        <v>63</v>
      </c>
    </row>
    <row r="3486" spans="2:25" x14ac:dyDescent="0.2">
      <c r="B3486" s="27" t="s">
        <v>7477</v>
      </c>
      <c r="C3486" s="27" t="s">
        <v>57</v>
      </c>
      <c r="D3486" s="27" t="s">
        <v>7478</v>
      </c>
      <c r="E3486" s="27" t="str">
        <f>VLOOKUP(D3486,[1]ЕНС!A:E,2,FALSE)</f>
        <v>Подшипник</v>
      </c>
      <c r="F3486" s="27" t="str">
        <f>VLOOKUP(D3486,[1]ЕНС!A:E,3,FALSE)</f>
        <v>редуктора, для специального и специализированного автомобиля</v>
      </c>
      <c r="G3486" s="27" t="s">
        <v>7479</v>
      </c>
      <c r="H3486" s="27" t="s">
        <v>28</v>
      </c>
      <c r="I3486" s="27">
        <v>0</v>
      </c>
      <c r="J3486" s="27">
        <v>631010000</v>
      </c>
      <c r="K3486" s="27" t="str">
        <f>VLOOKUP(B3486,[1]ПланКаз!A3473:M6777,12,0)</f>
        <v>ҚР, ШҚО, Өскемен қ., Бажов көш., 10</v>
      </c>
      <c r="L3486" s="27" t="str">
        <f>VLOOKUP(B3486,[1]ПланКаз!A3471:M6775,13,0)</f>
        <v>Желтоқсан-Қантар</v>
      </c>
      <c r="M3486" s="27" t="str">
        <f>VLOOKUP(B3486,[1]ПланКаз!A3473:N6777,14,0)</f>
        <v>Шығыс-Қазақстан облысы, Өскемен қ.</v>
      </c>
      <c r="N3486" s="27" t="s">
        <v>60</v>
      </c>
      <c r="O3486" s="27" t="str">
        <f>VLOOKUP(B3486,[1]ПланКаз!A3472:P6776,16,0)</f>
        <v>жыл бойына өтінім бойынша</v>
      </c>
      <c r="P3486" s="27" t="s">
        <v>61</v>
      </c>
      <c r="Q3486" s="28" t="s">
        <v>480</v>
      </c>
      <c r="R3486" s="27" t="str">
        <f>VLOOKUP(B3486,[1]ПланКаз!A3471:S6775,19,0)</f>
        <v>Дана</v>
      </c>
      <c r="S3486" s="29">
        <v>2</v>
      </c>
      <c r="T3486" s="29">
        <v>2781</v>
      </c>
      <c r="U3486" s="29">
        <v>5562</v>
      </c>
      <c r="V3486" s="29">
        <v>6229.44</v>
      </c>
      <c r="W3486" s="27"/>
      <c r="X3486" s="27" t="s">
        <v>64</v>
      </c>
      <c r="Y3486" s="27" t="s">
        <v>63</v>
      </c>
    </row>
    <row r="3487" spans="2:25" x14ac:dyDescent="0.2">
      <c r="B3487" s="27" t="s">
        <v>7480</v>
      </c>
      <c r="C3487" s="27" t="s">
        <v>57</v>
      </c>
      <c r="D3487" s="27" t="s">
        <v>7478</v>
      </c>
      <c r="E3487" s="27" t="str">
        <f>VLOOKUP(D3487,[1]ЕНС!A:E,2,FALSE)</f>
        <v>Подшипник</v>
      </c>
      <c r="F3487" s="27" t="str">
        <f>VLOOKUP(D3487,[1]ЕНС!A:E,3,FALSE)</f>
        <v>редуктора, для специального и специализированного автомобиля</v>
      </c>
      <c r="G3487" s="27" t="s">
        <v>7481</v>
      </c>
      <c r="H3487" s="27" t="s">
        <v>28</v>
      </c>
      <c r="I3487" s="27">
        <v>0</v>
      </c>
      <c r="J3487" s="27">
        <v>631010000</v>
      </c>
      <c r="K3487" s="27" t="str">
        <f>VLOOKUP(B3487,[1]ПланКаз!A3474:M6778,12,0)</f>
        <v>ҚР, ШҚО, Өскемен қ., Бажов көш., 10</v>
      </c>
      <c r="L3487" s="27" t="str">
        <f>VLOOKUP(B3487,[1]ПланКаз!A3472:M6776,13,0)</f>
        <v>Желтоқсан-Қантар</v>
      </c>
      <c r="M3487" s="27" t="str">
        <f>VLOOKUP(B3487,[1]ПланКаз!A3474:N6778,14,0)</f>
        <v>Шығыс-Қазақстан облысы, Өскемен қ.</v>
      </c>
      <c r="N3487" s="27" t="s">
        <v>60</v>
      </c>
      <c r="O3487" s="27" t="str">
        <f>VLOOKUP(B3487,[1]ПланКаз!A3473:P6777,16,0)</f>
        <v>жыл бойына өтінім бойынша</v>
      </c>
      <c r="P3487" s="27" t="s">
        <v>61</v>
      </c>
      <c r="Q3487" s="28" t="s">
        <v>480</v>
      </c>
      <c r="R3487" s="27" t="str">
        <f>VLOOKUP(B3487,[1]ПланКаз!A3472:S6776,19,0)</f>
        <v>Дана</v>
      </c>
      <c r="S3487" s="29">
        <v>2</v>
      </c>
      <c r="T3487" s="29">
        <v>5336</v>
      </c>
      <c r="U3487" s="29">
        <v>10672</v>
      </c>
      <c r="V3487" s="29">
        <v>11952.64</v>
      </c>
      <c r="W3487" s="27"/>
      <c r="X3487" s="27" t="s">
        <v>64</v>
      </c>
      <c r="Y3487" s="27" t="s">
        <v>63</v>
      </c>
    </row>
    <row r="3488" spans="2:25" x14ac:dyDescent="0.2">
      <c r="B3488" s="27" t="s">
        <v>7482</v>
      </c>
      <c r="C3488" s="27" t="s">
        <v>57</v>
      </c>
      <c r="D3488" s="27" t="s">
        <v>5772</v>
      </c>
      <c r="E3488" s="27" t="str">
        <f>VLOOKUP(D3488,[1]ЕНС!A:E,2,FALSE)</f>
        <v>Комплект ремонтный</v>
      </c>
      <c r="F3488" s="27" t="str">
        <f>VLOOKUP(D3488,[1]ЕНС!A:E,3,FALSE)</f>
        <v>гидроусилителя руля, для грузового автомобиля</v>
      </c>
      <c r="G3488" s="27" t="s">
        <v>7483</v>
      </c>
      <c r="H3488" s="27" t="s">
        <v>28</v>
      </c>
      <c r="I3488" s="27">
        <v>0</v>
      </c>
      <c r="J3488" s="27">
        <v>631010000</v>
      </c>
      <c r="K3488" s="27" t="str">
        <f>VLOOKUP(B3488,[1]ПланКаз!A3475:M6779,12,0)</f>
        <v>ҚР, ШҚО, Өскемен қ., Бажов көш., 10</v>
      </c>
      <c r="L3488" s="27" t="str">
        <f>VLOOKUP(B3488,[1]ПланКаз!A3473:M6777,13,0)</f>
        <v>Желтоқсан-Қантар</v>
      </c>
      <c r="M3488" s="27" t="str">
        <f>VLOOKUP(B3488,[1]ПланКаз!A3475:N6779,14,0)</f>
        <v>Шығыс-Қазақстан облысы, Өскемен қ.</v>
      </c>
      <c r="N3488" s="27" t="s">
        <v>60</v>
      </c>
      <c r="O3488" s="27" t="str">
        <f>VLOOKUP(B3488,[1]ПланКаз!A3474:P6778,16,0)</f>
        <v>жыл бойына өтінім бойынша</v>
      </c>
      <c r="P3488" s="27" t="s">
        <v>61</v>
      </c>
      <c r="Q3488" s="28" t="s">
        <v>2783</v>
      </c>
      <c r="R3488" s="27" t="str">
        <f>VLOOKUP(B3488,[1]ПланКаз!A3473:S6777,19,0)</f>
        <v>Комплект</v>
      </c>
      <c r="S3488" s="29">
        <v>1</v>
      </c>
      <c r="T3488" s="29">
        <v>1440</v>
      </c>
      <c r="U3488" s="29">
        <v>1440</v>
      </c>
      <c r="V3488" s="29">
        <v>1612.8</v>
      </c>
      <c r="W3488" s="27"/>
      <c r="X3488" s="27" t="s">
        <v>64</v>
      </c>
      <c r="Y3488" s="27" t="s">
        <v>63</v>
      </c>
    </row>
    <row r="3489" spans="2:25" x14ac:dyDescent="0.2">
      <c r="B3489" s="27" t="s">
        <v>7484</v>
      </c>
      <c r="C3489" s="27" t="s">
        <v>57</v>
      </c>
      <c r="D3489" s="27" t="s">
        <v>5541</v>
      </c>
      <c r="E3489" s="27" t="str">
        <f>VLOOKUP(D3489,[1]ЕНС!A:E,2,FALSE)</f>
        <v>Сальник</v>
      </c>
      <c r="F3489" s="27" t="str">
        <f>VLOOKUP(D3489,[1]ЕНС!A:E,3,FALSE)</f>
        <v>для легкового автомобиля, коробки передач</v>
      </c>
      <c r="G3489" s="27" t="s">
        <v>7485</v>
      </c>
      <c r="H3489" s="27" t="s">
        <v>28</v>
      </c>
      <c r="I3489" s="27">
        <v>0</v>
      </c>
      <c r="J3489" s="27">
        <v>631010000</v>
      </c>
      <c r="K3489" s="27" t="str">
        <f>VLOOKUP(B3489,[1]ПланКаз!A3476:M6780,12,0)</f>
        <v>ҚР, ШҚО, Өскемен қ., Бажов көш., 10</v>
      </c>
      <c r="L3489" s="27" t="str">
        <f>VLOOKUP(B3489,[1]ПланКаз!A3474:M6778,13,0)</f>
        <v>Желтоқсан-Қантар</v>
      </c>
      <c r="M3489" s="27" t="str">
        <f>VLOOKUP(B3489,[1]ПланКаз!A3476:N6780,14,0)</f>
        <v>Шығыс-Қазақстан облысы, Өскемен қ.</v>
      </c>
      <c r="N3489" s="27" t="s">
        <v>60</v>
      </c>
      <c r="O3489" s="27" t="str">
        <f>VLOOKUP(B3489,[1]ПланКаз!A3475:P6779,16,0)</f>
        <v>жыл бойына өтінім бойынша</v>
      </c>
      <c r="P3489" s="27" t="s">
        <v>61</v>
      </c>
      <c r="Q3489" s="28" t="s">
        <v>480</v>
      </c>
      <c r="R3489" s="27" t="str">
        <f>VLOOKUP(B3489,[1]ПланКаз!A3474:S6778,19,0)</f>
        <v>Дана</v>
      </c>
      <c r="S3489" s="29">
        <v>2</v>
      </c>
      <c r="T3489" s="29">
        <v>1926</v>
      </c>
      <c r="U3489" s="29">
        <v>3852</v>
      </c>
      <c r="V3489" s="29">
        <v>4314.24</v>
      </c>
      <c r="W3489" s="27"/>
      <c r="X3489" s="27" t="s">
        <v>64</v>
      </c>
      <c r="Y3489" s="27" t="s">
        <v>63</v>
      </c>
    </row>
    <row r="3490" spans="2:25" x14ac:dyDescent="0.2">
      <c r="B3490" s="27" t="s">
        <v>7486</v>
      </c>
      <c r="C3490" s="27" t="s">
        <v>57</v>
      </c>
      <c r="D3490" s="27" t="s">
        <v>7487</v>
      </c>
      <c r="E3490" s="27" t="str">
        <f>VLOOKUP(D3490,[1]ЕНС!A:E,2,FALSE)</f>
        <v>Ремень</v>
      </c>
      <c r="F3490" s="27" t="str">
        <f>VLOOKUP(D3490,[1]ЕНС!A:E,3,FALSE)</f>
        <v>для автобуса, привода генератора</v>
      </c>
      <c r="G3490" s="27" t="s">
        <v>7488</v>
      </c>
      <c r="H3490" s="27" t="s">
        <v>28</v>
      </c>
      <c r="I3490" s="27">
        <v>0</v>
      </c>
      <c r="J3490" s="27">
        <v>631010000</v>
      </c>
      <c r="K3490" s="27" t="str">
        <f>VLOOKUP(B3490,[1]ПланКаз!A3477:M6781,12,0)</f>
        <v>ҚР, ШҚО, Өскемен қ., Бажов көш., 10</v>
      </c>
      <c r="L3490" s="27" t="str">
        <f>VLOOKUP(B3490,[1]ПланКаз!A3475:M6779,13,0)</f>
        <v>Желтоқсан-Қантар</v>
      </c>
      <c r="M3490" s="27" t="str">
        <f>VLOOKUP(B3490,[1]ПланКаз!A3477:N6781,14,0)</f>
        <v>Шығыс-Қазақстан облысы, Өскемен қ.</v>
      </c>
      <c r="N3490" s="27" t="s">
        <v>60</v>
      </c>
      <c r="O3490" s="27" t="str">
        <f>VLOOKUP(B3490,[1]ПланКаз!A3476:P6780,16,0)</f>
        <v>жыл бойына өтінім бойынша</v>
      </c>
      <c r="P3490" s="27" t="s">
        <v>61</v>
      </c>
      <c r="Q3490" s="28" t="s">
        <v>480</v>
      </c>
      <c r="R3490" s="27" t="str">
        <f>VLOOKUP(B3490,[1]ПланКаз!A3475:S6779,19,0)</f>
        <v>Дана</v>
      </c>
      <c r="S3490" s="29">
        <v>23</v>
      </c>
      <c r="T3490" s="29">
        <v>1436</v>
      </c>
      <c r="U3490" s="29">
        <v>33028</v>
      </c>
      <c r="V3490" s="29">
        <v>36991.360000000001</v>
      </c>
      <c r="W3490" s="27"/>
      <c r="X3490" s="27" t="s">
        <v>64</v>
      </c>
      <c r="Y3490" s="27" t="s">
        <v>63</v>
      </c>
    </row>
    <row r="3491" spans="2:25" x14ac:dyDescent="0.2">
      <c r="B3491" s="27" t="s">
        <v>7489</v>
      </c>
      <c r="C3491" s="27" t="s">
        <v>57</v>
      </c>
      <c r="D3491" s="27" t="s">
        <v>7490</v>
      </c>
      <c r="E3491" s="27" t="str">
        <f>VLOOKUP(D3491,[1]ЕНС!A:E,2,FALSE)</f>
        <v>Накладка</v>
      </c>
      <c r="F3491" s="27" t="str">
        <f>VLOOKUP(D3491,[1]ЕНС!A:E,3,FALSE)</f>
        <v>тормозной колодки, для специального и специализированного автомобиля</v>
      </c>
      <c r="G3491" s="27" t="s">
        <v>7491</v>
      </c>
      <c r="H3491" s="27" t="s">
        <v>28</v>
      </c>
      <c r="I3491" s="27">
        <v>0</v>
      </c>
      <c r="J3491" s="27">
        <v>631010000</v>
      </c>
      <c r="K3491" s="27" t="str">
        <f>VLOOKUP(B3491,[1]ПланКаз!A3478:M6782,12,0)</f>
        <v>ҚР, ШҚО, Өскемен қ., Бажов көш., 10</v>
      </c>
      <c r="L3491" s="27" t="str">
        <f>VLOOKUP(B3491,[1]ПланКаз!A3476:M6780,13,0)</f>
        <v>Желтоқсан-Қантар</v>
      </c>
      <c r="M3491" s="27" t="str">
        <f>VLOOKUP(B3491,[1]ПланКаз!A3478:N6782,14,0)</f>
        <v>Шығыс-Қазақстан облысы, Өскемен қ.</v>
      </c>
      <c r="N3491" s="27" t="s">
        <v>60</v>
      </c>
      <c r="O3491" s="27" t="str">
        <f>VLOOKUP(B3491,[1]ПланКаз!A3477:P6781,16,0)</f>
        <v>жыл бойына өтінім бойынша</v>
      </c>
      <c r="P3491" s="27" t="s">
        <v>61</v>
      </c>
      <c r="Q3491" s="28" t="s">
        <v>480</v>
      </c>
      <c r="R3491" s="27" t="str">
        <f>VLOOKUP(B3491,[1]ПланКаз!A3476:S6780,19,0)</f>
        <v>Дана</v>
      </c>
      <c r="S3491" s="29">
        <v>25</v>
      </c>
      <c r="T3491" s="29">
        <v>618</v>
      </c>
      <c r="U3491" s="29">
        <v>15450</v>
      </c>
      <c r="V3491" s="29">
        <v>17304</v>
      </c>
      <c r="W3491" s="27"/>
      <c r="X3491" s="27" t="s">
        <v>64</v>
      </c>
      <c r="Y3491" s="27" t="s">
        <v>63</v>
      </c>
    </row>
    <row r="3492" spans="2:25" x14ac:dyDescent="0.2">
      <c r="B3492" s="27" t="s">
        <v>7492</v>
      </c>
      <c r="C3492" s="27" t="s">
        <v>57</v>
      </c>
      <c r="D3492" s="27" t="s">
        <v>7493</v>
      </c>
      <c r="E3492" s="27" t="str">
        <f>VLOOKUP(D3492,[1]ЕНС!A:E,2,FALSE)</f>
        <v>Диск</v>
      </c>
      <c r="F3492" s="27" t="str">
        <f>VLOOKUP(D3492,[1]ЕНС!A:E,3,FALSE)</f>
        <v>для специального и специализированного автомобиля, сцепления</v>
      </c>
      <c r="G3492" s="27" t="s">
        <v>7494</v>
      </c>
      <c r="H3492" s="27" t="s">
        <v>28</v>
      </c>
      <c r="I3492" s="27">
        <v>0</v>
      </c>
      <c r="J3492" s="27">
        <v>631010000</v>
      </c>
      <c r="K3492" s="27" t="str">
        <f>VLOOKUP(B3492,[1]ПланКаз!A3479:M6783,12,0)</f>
        <v>ҚР, ШҚО, Өскемен қ., Бажов көш., 10</v>
      </c>
      <c r="L3492" s="27" t="str">
        <f>VLOOKUP(B3492,[1]ПланКаз!A3477:M6781,13,0)</f>
        <v>Желтоқсан-Қантар</v>
      </c>
      <c r="M3492" s="27" t="str">
        <f>VLOOKUP(B3492,[1]ПланКаз!A3479:N6783,14,0)</f>
        <v>Шығыс-Қазақстан облысы, Өскемен қ.</v>
      </c>
      <c r="N3492" s="27" t="s">
        <v>60</v>
      </c>
      <c r="O3492" s="27" t="str">
        <f>VLOOKUP(B3492,[1]ПланКаз!A3478:P6782,16,0)</f>
        <v>жыл бойына өтінім бойынша</v>
      </c>
      <c r="P3492" s="27" t="s">
        <v>61</v>
      </c>
      <c r="Q3492" s="28" t="s">
        <v>480</v>
      </c>
      <c r="R3492" s="27" t="str">
        <f>VLOOKUP(B3492,[1]ПланКаз!A3477:S6781,19,0)</f>
        <v>Дана</v>
      </c>
      <c r="S3492" s="29">
        <v>2</v>
      </c>
      <c r="T3492" s="29">
        <v>8611</v>
      </c>
      <c r="U3492" s="29">
        <v>17222</v>
      </c>
      <c r="V3492" s="29">
        <v>19288.64</v>
      </c>
      <c r="W3492" s="27"/>
      <c r="X3492" s="27" t="s">
        <v>64</v>
      </c>
      <c r="Y3492" s="27" t="s">
        <v>63</v>
      </c>
    </row>
    <row r="3493" spans="2:25" x14ac:dyDescent="0.2">
      <c r="B3493" s="27" t="s">
        <v>7495</v>
      </c>
      <c r="C3493" s="27" t="s">
        <v>57</v>
      </c>
      <c r="D3493" s="27" t="s">
        <v>7496</v>
      </c>
      <c r="E3493" s="27" t="str">
        <f>VLOOKUP(D3493,[1]ЕНС!A:E,2,FALSE)</f>
        <v>Насос</v>
      </c>
      <c r="F3493" s="27" t="str">
        <f>VLOOKUP(D3493,[1]ЕНС!A:E,3,FALSE)</f>
        <v>шестеренный, тип НШ-32</v>
      </c>
      <c r="G3493" s="27" t="s">
        <v>7497</v>
      </c>
      <c r="H3493" s="27" t="s">
        <v>28</v>
      </c>
      <c r="I3493" s="27">
        <v>0</v>
      </c>
      <c r="J3493" s="27">
        <v>631010000</v>
      </c>
      <c r="K3493" s="27" t="str">
        <f>VLOOKUP(B3493,[1]ПланКаз!A3480:M6784,12,0)</f>
        <v>ҚР, ШҚО, Өскемен қ., Бажов көш., 10</v>
      </c>
      <c r="L3493" s="27" t="str">
        <f>VLOOKUP(B3493,[1]ПланКаз!A3478:M6782,13,0)</f>
        <v>Желтоқсан-Қантар</v>
      </c>
      <c r="M3493" s="27" t="str">
        <f>VLOOKUP(B3493,[1]ПланКаз!A3480:N6784,14,0)</f>
        <v>Шығыс-Қазақстан облысы, Өскемен қ.</v>
      </c>
      <c r="N3493" s="27" t="s">
        <v>60</v>
      </c>
      <c r="O3493" s="27" t="str">
        <f>VLOOKUP(B3493,[1]ПланКаз!A3479:P6783,16,0)</f>
        <v>жыл бойына өтінім бойынша</v>
      </c>
      <c r="P3493" s="27" t="s">
        <v>61</v>
      </c>
      <c r="Q3493" s="28" t="s">
        <v>480</v>
      </c>
      <c r="R3493" s="27" t="str">
        <f>VLOOKUP(B3493,[1]ПланКаз!A3478:S6782,19,0)</f>
        <v>Дана</v>
      </c>
      <c r="S3493" s="29">
        <v>2</v>
      </c>
      <c r="T3493" s="29">
        <v>15058</v>
      </c>
      <c r="U3493" s="29">
        <v>30116</v>
      </c>
      <c r="V3493" s="29">
        <v>33729.919999999998</v>
      </c>
      <c r="W3493" s="27"/>
      <c r="X3493" s="27" t="s">
        <v>64</v>
      </c>
      <c r="Y3493" s="27" t="s">
        <v>63</v>
      </c>
    </row>
    <row r="3494" spans="2:25" x14ac:dyDescent="0.2">
      <c r="B3494" s="27" t="s">
        <v>7498</v>
      </c>
      <c r="C3494" s="27" t="s">
        <v>57</v>
      </c>
      <c r="D3494" s="27" t="s">
        <v>7499</v>
      </c>
      <c r="E3494" s="27" t="str">
        <f>VLOOKUP(D3494,[1]ЕНС!A:E,2,FALSE)</f>
        <v>Насос водяной</v>
      </c>
      <c r="F3494" s="27" t="str">
        <f>VLOOKUP(D3494,[1]ЕНС!A:E,3,FALSE)</f>
        <v>для специальной техники</v>
      </c>
      <c r="G3494" s="27" t="s">
        <v>7500</v>
      </c>
      <c r="H3494" s="27" t="s">
        <v>28</v>
      </c>
      <c r="I3494" s="27">
        <v>0</v>
      </c>
      <c r="J3494" s="27">
        <v>631010000</v>
      </c>
      <c r="K3494" s="27" t="str">
        <f>VLOOKUP(B3494,[1]ПланКаз!A3481:M6785,12,0)</f>
        <v>ҚР, ШҚО, Өскемен қ., Бажов көш., 10</v>
      </c>
      <c r="L3494" s="27" t="str">
        <f>VLOOKUP(B3494,[1]ПланКаз!A3479:M6783,13,0)</f>
        <v>Желтоқсан-Қантар</v>
      </c>
      <c r="M3494" s="27" t="str">
        <f>VLOOKUP(B3494,[1]ПланКаз!A3481:N6785,14,0)</f>
        <v>Шығыс-Қазақстан облысы, Өскемен қ.</v>
      </c>
      <c r="N3494" s="27" t="s">
        <v>60</v>
      </c>
      <c r="O3494" s="27" t="str">
        <f>VLOOKUP(B3494,[1]ПланКаз!A3480:P6784,16,0)</f>
        <v>жыл бойына өтінім бойынша</v>
      </c>
      <c r="P3494" s="27" t="s">
        <v>61</v>
      </c>
      <c r="Q3494" s="28" t="s">
        <v>480</v>
      </c>
      <c r="R3494" s="27" t="str">
        <f>VLOOKUP(B3494,[1]ПланКаз!A3479:S6783,19,0)</f>
        <v>Дана</v>
      </c>
      <c r="S3494" s="29">
        <v>2</v>
      </c>
      <c r="T3494" s="29">
        <v>40710</v>
      </c>
      <c r="U3494" s="29">
        <v>81420</v>
      </c>
      <c r="V3494" s="29">
        <v>91190.399999999994</v>
      </c>
      <c r="W3494" s="27"/>
      <c r="X3494" s="27" t="s">
        <v>64</v>
      </c>
      <c r="Y3494" s="27" t="s">
        <v>63</v>
      </c>
    </row>
    <row r="3495" spans="2:25" x14ac:dyDescent="0.2">
      <c r="B3495" s="27" t="s">
        <v>7501</v>
      </c>
      <c r="C3495" s="27" t="s">
        <v>57</v>
      </c>
      <c r="D3495" s="27" t="s">
        <v>7502</v>
      </c>
      <c r="E3495" s="27" t="str">
        <f>VLOOKUP(D3495,[1]ЕНС!A:E,2,FALSE)</f>
        <v>Стартер</v>
      </c>
      <c r="F3495" s="27" t="str">
        <f>VLOOKUP(D3495,[1]ЕНС!A:E,3,FALSE)</f>
        <v>для специальных и специализированных автомобилей, с электромеханическим перемещением шестерни привода</v>
      </c>
      <c r="G3495" s="27" t="s">
        <v>7503</v>
      </c>
      <c r="H3495" s="27" t="s">
        <v>28</v>
      </c>
      <c r="I3495" s="27">
        <v>0</v>
      </c>
      <c r="J3495" s="27">
        <v>631010000</v>
      </c>
      <c r="K3495" s="27" t="str">
        <f>VLOOKUP(B3495,[1]ПланКаз!A3482:M6786,12,0)</f>
        <v>ҚР, ШҚО, Өскемен қ., Бажов көш., 10</v>
      </c>
      <c r="L3495" s="27" t="str">
        <f>VLOOKUP(B3495,[1]ПланКаз!A3480:M6784,13,0)</f>
        <v>Желтоқсан-Қантар</v>
      </c>
      <c r="M3495" s="27" t="str">
        <f>VLOOKUP(B3495,[1]ПланКаз!A3482:N6786,14,0)</f>
        <v>Шығыс-Қазақстан облысы, Өскемен қ.</v>
      </c>
      <c r="N3495" s="27" t="s">
        <v>60</v>
      </c>
      <c r="O3495" s="27" t="str">
        <f>VLOOKUP(B3495,[1]ПланКаз!A3481:P6785,16,0)</f>
        <v>жыл бойына өтінім бойынша</v>
      </c>
      <c r="P3495" s="27" t="s">
        <v>61</v>
      </c>
      <c r="Q3495" s="28" t="s">
        <v>480</v>
      </c>
      <c r="R3495" s="27" t="str">
        <f>VLOOKUP(B3495,[1]ПланКаз!A3480:S6784,19,0)</f>
        <v>Дана</v>
      </c>
      <c r="S3495" s="29">
        <v>3</v>
      </c>
      <c r="T3495" s="29">
        <v>63233</v>
      </c>
      <c r="U3495" s="29">
        <v>189699</v>
      </c>
      <c r="V3495" s="29">
        <v>212462.88</v>
      </c>
      <c r="W3495" s="27"/>
      <c r="X3495" s="27" t="s">
        <v>64</v>
      </c>
      <c r="Y3495" s="27" t="s">
        <v>63</v>
      </c>
    </row>
    <row r="3496" spans="2:25" x14ac:dyDescent="0.2">
      <c r="B3496" s="27" t="s">
        <v>7504</v>
      </c>
      <c r="C3496" s="27" t="s">
        <v>57</v>
      </c>
      <c r="D3496" s="27" t="s">
        <v>7505</v>
      </c>
      <c r="E3496" s="27" t="str">
        <f>VLOOKUP(D3496,[1]ЕНС!A:E,2,FALSE)</f>
        <v>Подшипник роликовый</v>
      </c>
      <c r="F3496" s="27" t="str">
        <f>VLOOKUP(D3496,[1]ЕНС!A:E,3,FALSE)</f>
        <v>радиально-упорный, наружный диаметр 100 мм, двухрядный, с коническими роликами</v>
      </c>
      <c r="G3496" s="27" t="s">
        <v>7506</v>
      </c>
      <c r="H3496" s="27" t="s">
        <v>28</v>
      </c>
      <c r="I3496" s="27">
        <v>0</v>
      </c>
      <c r="J3496" s="27">
        <v>631010000</v>
      </c>
      <c r="K3496" s="27" t="str">
        <f>VLOOKUP(B3496,[1]ПланКаз!A3483:M6787,12,0)</f>
        <v>ҚР, ШҚО, Өскемен қ., Бажов көш., 10</v>
      </c>
      <c r="L3496" s="27" t="str">
        <f>VLOOKUP(B3496,[1]ПланКаз!A3481:M6785,13,0)</f>
        <v>Желтоқсан-Қантар</v>
      </c>
      <c r="M3496" s="27" t="str">
        <f>VLOOKUP(B3496,[1]ПланКаз!A3483:N6787,14,0)</f>
        <v>Шығыс-Қазақстан облысы, Өскемен қ.</v>
      </c>
      <c r="N3496" s="27" t="s">
        <v>60</v>
      </c>
      <c r="O3496" s="27" t="str">
        <f>VLOOKUP(B3496,[1]ПланКаз!A3482:P6786,16,0)</f>
        <v>жыл бойына өтінім бойынша</v>
      </c>
      <c r="P3496" s="27" t="s">
        <v>61</v>
      </c>
      <c r="Q3496" s="28" t="s">
        <v>480</v>
      </c>
      <c r="R3496" s="27" t="str">
        <f>VLOOKUP(B3496,[1]ПланКаз!A3481:S6785,19,0)</f>
        <v>Дана</v>
      </c>
      <c r="S3496" s="29">
        <v>4</v>
      </c>
      <c r="T3496" s="29">
        <v>5520</v>
      </c>
      <c r="U3496" s="29">
        <v>22080</v>
      </c>
      <c r="V3496" s="29">
        <v>24729.599999999999</v>
      </c>
      <c r="W3496" s="27"/>
      <c r="X3496" s="27" t="s">
        <v>64</v>
      </c>
      <c r="Y3496" s="27" t="s">
        <v>63</v>
      </c>
    </row>
    <row r="3497" spans="2:25" x14ac:dyDescent="0.2">
      <c r="B3497" s="27" t="s">
        <v>7507</v>
      </c>
      <c r="C3497" s="27" t="s">
        <v>57</v>
      </c>
      <c r="D3497" s="27" t="s">
        <v>7508</v>
      </c>
      <c r="E3497" s="27" t="str">
        <f>VLOOKUP(D3497,[1]ЕНС!A:E,2,FALSE)</f>
        <v>Прокладка</v>
      </c>
      <c r="F3497" s="27" t="str">
        <f>VLOOKUP(D3497,[1]ЕНС!A:E,3,FALSE)</f>
        <v>для карбюраторного двигателя, головки блока цилиндров</v>
      </c>
      <c r="G3497" s="27" t="s">
        <v>7509</v>
      </c>
      <c r="H3497" s="27" t="s">
        <v>28</v>
      </c>
      <c r="I3497" s="27">
        <v>0</v>
      </c>
      <c r="J3497" s="27">
        <v>631010000</v>
      </c>
      <c r="K3497" s="27" t="str">
        <f>VLOOKUP(B3497,[1]ПланКаз!A3484:M6788,12,0)</f>
        <v>ҚР, ШҚО, Өскемен қ., Бажов көш., 10</v>
      </c>
      <c r="L3497" s="27" t="str">
        <f>VLOOKUP(B3497,[1]ПланКаз!A3482:M6786,13,0)</f>
        <v>Желтоқсан-Қантар</v>
      </c>
      <c r="M3497" s="27" t="str">
        <f>VLOOKUP(B3497,[1]ПланКаз!A3484:N6788,14,0)</f>
        <v>Шығыс-Қазақстан облысы, Өскемен қ.</v>
      </c>
      <c r="N3497" s="27" t="s">
        <v>60</v>
      </c>
      <c r="O3497" s="27" t="str">
        <f>VLOOKUP(B3497,[1]ПланКаз!A3483:P6787,16,0)</f>
        <v>жыл бойына өтінім бойынша</v>
      </c>
      <c r="P3497" s="27" t="s">
        <v>61</v>
      </c>
      <c r="Q3497" s="28" t="s">
        <v>480</v>
      </c>
      <c r="R3497" s="27" t="str">
        <f>VLOOKUP(B3497,[1]ПланКаз!A3482:S6786,19,0)</f>
        <v>Дана</v>
      </c>
      <c r="S3497" s="29">
        <v>2</v>
      </c>
      <c r="T3497" s="29">
        <v>1325</v>
      </c>
      <c r="U3497" s="29">
        <v>2650</v>
      </c>
      <c r="V3497" s="29">
        <v>2968</v>
      </c>
      <c r="W3497" s="27"/>
      <c r="X3497" s="27" t="s">
        <v>64</v>
      </c>
      <c r="Y3497" s="27" t="s">
        <v>63</v>
      </c>
    </row>
    <row r="3498" spans="2:25" x14ac:dyDescent="0.2">
      <c r="B3498" s="27" t="s">
        <v>7510</v>
      </c>
      <c r="C3498" s="27" t="s">
        <v>57</v>
      </c>
      <c r="D3498" s="27" t="s">
        <v>7505</v>
      </c>
      <c r="E3498" s="27" t="str">
        <f>VLOOKUP(D3498,[1]ЕНС!A:E,2,FALSE)</f>
        <v>Подшипник роликовый</v>
      </c>
      <c r="F3498" s="27" t="str">
        <f>VLOOKUP(D3498,[1]ЕНС!A:E,3,FALSE)</f>
        <v>радиально-упорный, наружный диаметр 100 мм, двухрядный, с коническими роликами</v>
      </c>
      <c r="G3498" s="27" t="s">
        <v>7511</v>
      </c>
      <c r="H3498" s="27" t="s">
        <v>28</v>
      </c>
      <c r="I3498" s="27">
        <v>0</v>
      </c>
      <c r="J3498" s="27">
        <v>631010000</v>
      </c>
      <c r="K3498" s="27" t="str">
        <f>VLOOKUP(B3498,[1]ПланКаз!A3485:M6789,12,0)</f>
        <v>ҚР, ШҚО, Өскемен қ., Бажов көш., 10</v>
      </c>
      <c r="L3498" s="27" t="str">
        <f>VLOOKUP(B3498,[1]ПланКаз!A3483:M6787,13,0)</f>
        <v>Желтоқсан-Қантар</v>
      </c>
      <c r="M3498" s="27" t="str">
        <f>VLOOKUP(B3498,[1]ПланКаз!A3485:N6789,14,0)</f>
        <v>Шығыс-Қазақстан облысы, Өскемен қ.</v>
      </c>
      <c r="N3498" s="27" t="s">
        <v>60</v>
      </c>
      <c r="O3498" s="27" t="str">
        <f>VLOOKUP(B3498,[1]ПланКаз!A3484:P6788,16,0)</f>
        <v>жыл бойына өтінім бойынша</v>
      </c>
      <c r="P3498" s="27" t="s">
        <v>61</v>
      </c>
      <c r="Q3498" s="28" t="s">
        <v>480</v>
      </c>
      <c r="R3498" s="27" t="str">
        <f>VLOOKUP(B3498,[1]ПланКаз!A3483:S6787,19,0)</f>
        <v>Дана</v>
      </c>
      <c r="S3498" s="29">
        <v>2</v>
      </c>
      <c r="T3498" s="29">
        <v>6253</v>
      </c>
      <c r="U3498" s="29">
        <v>12506</v>
      </c>
      <c r="V3498" s="29">
        <v>14006.72</v>
      </c>
      <c r="W3498" s="27"/>
      <c r="X3498" s="27" t="s">
        <v>64</v>
      </c>
      <c r="Y3498" s="27" t="s">
        <v>63</v>
      </c>
    </row>
    <row r="3499" spans="2:25" x14ac:dyDescent="0.2">
      <c r="B3499" s="27" t="s">
        <v>7512</v>
      </c>
      <c r="C3499" s="27" t="s">
        <v>57</v>
      </c>
      <c r="D3499" s="27" t="s">
        <v>7513</v>
      </c>
      <c r="E3499" s="27" t="str">
        <f>VLOOKUP(D3499,[1]ЕНС!A:E,2,FALSE)</f>
        <v>Насос</v>
      </c>
      <c r="F3499" s="27" t="str">
        <f>VLOOKUP(D3499,[1]ЕНС!A:E,3,FALSE)</f>
        <v>шестеренный, тип НШ-50</v>
      </c>
      <c r="G3499" s="27" t="s">
        <v>7514</v>
      </c>
      <c r="H3499" s="27" t="s">
        <v>28</v>
      </c>
      <c r="I3499" s="27">
        <v>0</v>
      </c>
      <c r="J3499" s="27">
        <v>631010000</v>
      </c>
      <c r="K3499" s="27" t="str">
        <f>VLOOKUP(B3499,[1]ПланКаз!A3486:M6790,12,0)</f>
        <v>ҚР, ШҚО, Өскемен қ., Бажов көш., 10</v>
      </c>
      <c r="L3499" s="27" t="str">
        <f>VLOOKUP(B3499,[1]ПланКаз!A3484:M6788,13,0)</f>
        <v>Желтоқсан-Қантар</v>
      </c>
      <c r="M3499" s="27" t="str">
        <f>VLOOKUP(B3499,[1]ПланКаз!A3486:N6790,14,0)</f>
        <v>Шығыс-Қазақстан облысы, Өскемен қ.</v>
      </c>
      <c r="N3499" s="27" t="s">
        <v>60</v>
      </c>
      <c r="O3499" s="27" t="str">
        <f>VLOOKUP(B3499,[1]ПланКаз!A3485:P6789,16,0)</f>
        <v>жыл бойына өтінім бойынша</v>
      </c>
      <c r="P3499" s="27" t="s">
        <v>61</v>
      </c>
      <c r="Q3499" s="28" t="s">
        <v>480</v>
      </c>
      <c r="R3499" s="27" t="str">
        <f>VLOOKUP(B3499,[1]ПланКаз!A3484:S6788,19,0)</f>
        <v>Дана</v>
      </c>
      <c r="S3499" s="29">
        <v>4</v>
      </c>
      <c r="T3499" s="29">
        <v>19484</v>
      </c>
      <c r="U3499" s="29">
        <v>77936</v>
      </c>
      <c r="V3499" s="29">
        <v>87288.320000000007</v>
      </c>
      <c r="W3499" s="27"/>
      <c r="X3499" s="27" t="s">
        <v>64</v>
      </c>
      <c r="Y3499" s="27" t="s">
        <v>63</v>
      </c>
    </row>
    <row r="3500" spans="2:25" x14ac:dyDescent="0.2">
      <c r="B3500" s="27" t="s">
        <v>7515</v>
      </c>
      <c r="C3500" s="27" t="s">
        <v>57</v>
      </c>
      <c r="D3500" s="27" t="s">
        <v>7516</v>
      </c>
      <c r="E3500" s="27" t="str">
        <f>VLOOKUP(D3500,[1]ЕНС!A:E,2,FALSE)</f>
        <v>Фильтр</v>
      </c>
      <c r="F3500" s="27" t="str">
        <f>VLOOKUP(D3500,[1]ЕНС!A:E,3,FALSE)</f>
        <v>топливный, для спецтехники</v>
      </c>
      <c r="G3500" s="27" t="s">
        <v>7517</v>
      </c>
      <c r="H3500" s="27" t="s">
        <v>28</v>
      </c>
      <c r="I3500" s="27">
        <v>0</v>
      </c>
      <c r="J3500" s="27">
        <v>631010000</v>
      </c>
      <c r="K3500" s="27" t="str">
        <f>VLOOKUP(B3500,[1]ПланКаз!A3487:M6791,12,0)</f>
        <v>ҚР, ШҚО, Өскемен қ., Бажов көш., 10</v>
      </c>
      <c r="L3500" s="27" t="str">
        <f>VLOOKUP(B3500,[1]ПланКаз!A3485:M6789,13,0)</f>
        <v>Желтоқсан-Қантар</v>
      </c>
      <c r="M3500" s="27" t="str">
        <f>VLOOKUP(B3500,[1]ПланКаз!A3487:N6791,14,0)</f>
        <v>Шығыс-Қазақстан облысы, Өскемен қ.</v>
      </c>
      <c r="N3500" s="27" t="s">
        <v>60</v>
      </c>
      <c r="O3500" s="27" t="str">
        <f>VLOOKUP(B3500,[1]ПланКаз!A3486:P6790,16,0)</f>
        <v>жыл бойына өтінім бойынша</v>
      </c>
      <c r="P3500" s="27" t="s">
        <v>61</v>
      </c>
      <c r="Q3500" s="28" t="s">
        <v>480</v>
      </c>
      <c r="R3500" s="27" t="str">
        <f>VLOOKUP(B3500,[1]ПланКаз!A3485:S6789,19,0)</f>
        <v>Дана</v>
      </c>
      <c r="S3500" s="29">
        <v>8</v>
      </c>
      <c r="T3500" s="29">
        <v>397</v>
      </c>
      <c r="U3500" s="29">
        <v>3176</v>
      </c>
      <c r="V3500" s="29">
        <v>3557.12</v>
      </c>
      <c r="W3500" s="27"/>
      <c r="X3500" s="27" t="s">
        <v>64</v>
      </c>
      <c r="Y3500" s="27" t="s">
        <v>63</v>
      </c>
    </row>
    <row r="3501" spans="2:25" x14ac:dyDescent="0.2">
      <c r="B3501" s="27" t="s">
        <v>7518</v>
      </c>
      <c r="C3501" s="27" t="s">
        <v>57</v>
      </c>
      <c r="D3501" s="27" t="s">
        <v>7496</v>
      </c>
      <c r="E3501" s="27" t="str">
        <f>VLOOKUP(D3501,[1]ЕНС!A:E,2,FALSE)</f>
        <v>Насос</v>
      </c>
      <c r="F3501" s="27" t="str">
        <f>VLOOKUP(D3501,[1]ЕНС!A:E,3,FALSE)</f>
        <v>шестеренный, тип НШ-32</v>
      </c>
      <c r="G3501" s="27" t="s">
        <v>7519</v>
      </c>
      <c r="H3501" s="27" t="s">
        <v>28</v>
      </c>
      <c r="I3501" s="27">
        <v>0</v>
      </c>
      <c r="J3501" s="27">
        <v>631010000</v>
      </c>
      <c r="K3501" s="27" t="str">
        <f>VLOOKUP(B3501,[1]ПланКаз!A3488:M6792,12,0)</f>
        <v>ҚР, ШҚО, Өскемен қ., Бажов көш., 10</v>
      </c>
      <c r="L3501" s="27" t="str">
        <f>VLOOKUP(B3501,[1]ПланКаз!A3486:M6790,13,0)</f>
        <v>Желтоқсан-Қантар</v>
      </c>
      <c r="M3501" s="27" t="str">
        <f>VLOOKUP(B3501,[1]ПланКаз!A3488:N6792,14,0)</f>
        <v>Шығыс-Қазақстан облысы, Өскемен қ.</v>
      </c>
      <c r="N3501" s="27" t="s">
        <v>60</v>
      </c>
      <c r="O3501" s="27" t="str">
        <f>VLOOKUP(B3501,[1]ПланКаз!A3487:P6791,16,0)</f>
        <v>жыл бойына өтінім бойынша</v>
      </c>
      <c r="P3501" s="27" t="s">
        <v>61</v>
      </c>
      <c r="Q3501" s="28" t="s">
        <v>480</v>
      </c>
      <c r="R3501" s="27" t="str">
        <f>VLOOKUP(B3501,[1]ПланКаз!A3486:S6790,19,0)</f>
        <v>Дана</v>
      </c>
      <c r="S3501" s="29">
        <v>1</v>
      </c>
      <c r="T3501" s="29">
        <v>13489</v>
      </c>
      <c r="U3501" s="29">
        <v>13489</v>
      </c>
      <c r="V3501" s="29">
        <v>15107.68</v>
      </c>
      <c r="W3501" s="27"/>
      <c r="X3501" s="27" t="s">
        <v>64</v>
      </c>
      <c r="Y3501" s="27" t="s">
        <v>63</v>
      </c>
    </row>
    <row r="3502" spans="2:25" x14ac:dyDescent="0.2">
      <c r="B3502" s="27" t="s">
        <v>7520</v>
      </c>
      <c r="C3502" s="27" t="s">
        <v>57</v>
      </c>
      <c r="D3502" s="27" t="s">
        <v>7521</v>
      </c>
      <c r="E3502" s="27" t="str">
        <f>VLOOKUP(D3502,[1]ЕНС!A:E,2,FALSE)</f>
        <v>Турбокомпрессор</v>
      </c>
      <c r="F3502" s="27" t="str">
        <f>VLOOKUP(D3502,[1]ЕНС!A:E,3,FALSE)</f>
        <v>дизель-генератора</v>
      </c>
      <c r="G3502" s="27" t="s">
        <v>7522</v>
      </c>
      <c r="H3502" s="27" t="s">
        <v>28</v>
      </c>
      <c r="I3502" s="27">
        <v>0</v>
      </c>
      <c r="J3502" s="27">
        <v>631010000</v>
      </c>
      <c r="K3502" s="27" t="str">
        <f>VLOOKUP(B3502,[1]ПланКаз!A3489:M6793,12,0)</f>
        <v>ҚР, ШҚО, Өскемен қ., Бажов көш., 10</v>
      </c>
      <c r="L3502" s="27" t="str">
        <f>VLOOKUP(B3502,[1]ПланКаз!A3487:M6791,13,0)</f>
        <v>Желтоқсан-Қантар</v>
      </c>
      <c r="M3502" s="27" t="str">
        <f>VLOOKUP(B3502,[1]ПланКаз!A3489:N6793,14,0)</f>
        <v>Шығыс-Қазақстан облысы, Өскемен қ.</v>
      </c>
      <c r="N3502" s="27" t="s">
        <v>60</v>
      </c>
      <c r="O3502" s="27" t="str">
        <f>VLOOKUP(B3502,[1]ПланКаз!A3488:P6792,16,0)</f>
        <v>жыл бойына өтінім бойынша</v>
      </c>
      <c r="P3502" s="27" t="s">
        <v>61</v>
      </c>
      <c r="Q3502" s="28" t="s">
        <v>480</v>
      </c>
      <c r="R3502" s="27" t="str">
        <f>VLOOKUP(B3502,[1]ПланКаз!A3487:S6791,19,0)</f>
        <v>Дана</v>
      </c>
      <c r="S3502" s="29">
        <v>1</v>
      </c>
      <c r="T3502" s="29">
        <v>115000</v>
      </c>
      <c r="U3502" s="29">
        <v>115000</v>
      </c>
      <c r="V3502" s="29">
        <v>128800</v>
      </c>
      <c r="W3502" s="27"/>
      <c r="X3502" s="27" t="s">
        <v>64</v>
      </c>
      <c r="Y3502" s="27" t="s">
        <v>63</v>
      </c>
    </row>
    <row r="3503" spans="2:25" x14ac:dyDescent="0.2">
      <c r="B3503" s="27" t="s">
        <v>7523</v>
      </c>
      <c r="C3503" s="27" t="s">
        <v>57</v>
      </c>
      <c r="D3503" s="27" t="s">
        <v>4833</v>
      </c>
      <c r="E3503" s="27" t="str">
        <f>VLOOKUP(D3503,[1]ЕНС!A:E,2,FALSE)</f>
        <v>Цепь</v>
      </c>
      <c r="F3503" s="27" t="str">
        <f>VLOOKUP(D3503,[1]ЕНС!A:E,3,FALSE)</f>
        <v>режущая, к экскаватору</v>
      </c>
      <c r="G3503" s="27" t="s">
        <v>7524</v>
      </c>
      <c r="H3503" s="27" t="s">
        <v>28</v>
      </c>
      <c r="I3503" s="27">
        <v>0</v>
      </c>
      <c r="J3503" s="27">
        <v>631010000</v>
      </c>
      <c r="K3503" s="27" t="str">
        <f>VLOOKUP(B3503,[1]ПланКаз!A3490:M6794,12,0)</f>
        <v>ҚР, ШҚО, Өскемен қ., Бажов көш., 10</v>
      </c>
      <c r="L3503" s="27" t="str">
        <f>VLOOKUP(B3503,[1]ПланКаз!A3488:M6792,13,0)</f>
        <v>Желтоқсан-Қантар</v>
      </c>
      <c r="M3503" s="27" t="str">
        <f>VLOOKUP(B3503,[1]ПланКаз!A3490:N6794,14,0)</f>
        <v>Шығыс-Қазақстан облысы, Өскемен қ.</v>
      </c>
      <c r="N3503" s="27" t="s">
        <v>60</v>
      </c>
      <c r="O3503" s="27" t="str">
        <f>VLOOKUP(B3503,[1]ПланКаз!A3489:P6793,16,0)</f>
        <v>жыл бойына өтінім бойынша</v>
      </c>
      <c r="P3503" s="27" t="s">
        <v>61</v>
      </c>
      <c r="Q3503" s="28" t="s">
        <v>480</v>
      </c>
      <c r="R3503" s="27" t="str">
        <f>VLOOKUP(B3503,[1]ПланКаз!A3488:S6792,19,0)</f>
        <v>Дана</v>
      </c>
      <c r="S3503" s="29">
        <v>50</v>
      </c>
      <c r="T3503" s="29">
        <v>1904</v>
      </c>
      <c r="U3503" s="29">
        <v>95200</v>
      </c>
      <c r="V3503" s="29">
        <v>106624</v>
      </c>
      <c r="W3503" s="27"/>
      <c r="X3503" s="27" t="s">
        <v>64</v>
      </c>
      <c r="Y3503" s="27" t="s">
        <v>63</v>
      </c>
    </row>
    <row r="3504" spans="2:25" x14ac:dyDescent="0.2">
      <c r="B3504" s="27" t="s">
        <v>7525</v>
      </c>
      <c r="C3504" s="27" t="s">
        <v>57</v>
      </c>
      <c r="D3504" s="27" t="s">
        <v>5090</v>
      </c>
      <c r="E3504" s="27" t="str">
        <f>VLOOKUP(D3504,[1]ЕНС!A:E,2,FALSE)</f>
        <v>Комплект резино-технических изделий</v>
      </c>
      <c r="F3504" s="27" t="str">
        <f>VLOOKUP(D3504,[1]ЕНС!A:E,3,FALSE)</f>
        <v>ремонтный</v>
      </c>
      <c r="G3504" s="27" t="s">
        <v>7526</v>
      </c>
      <c r="H3504" s="27" t="s">
        <v>28</v>
      </c>
      <c r="I3504" s="27">
        <v>0</v>
      </c>
      <c r="J3504" s="27">
        <v>631010000</v>
      </c>
      <c r="K3504" s="27" t="str">
        <f>VLOOKUP(B3504,[1]ПланКаз!A3491:M6795,12,0)</f>
        <v>ҚР, ШҚО, Өскемен қ., Бажов көш., 10</v>
      </c>
      <c r="L3504" s="27" t="str">
        <f>VLOOKUP(B3504,[1]ПланКаз!A3489:M6793,13,0)</f>
        <v>Желтоқсан-Қантар</v>
      </c>
      <c r="M3504" s="27" t="str">
        <f>VLOOKUP(B3504,[1]ПланКаз!A3491:N6795,14,0)</f>
        <v>Шығыс-Қазақстан облысы, Өскемен қ.</v>
      </c>
      <c r="N3504" s="27" t="s">
        <v>60</v>
      </c>
      <c r="O3504" s="27" t="str">
        <f>VLOOKUP(B3504,[1]ПланКаз!A3490:P6794,16,0)</f>
        <v>жыл бойына өтінім бойынша</v>
      </c>
      <c r="P3504" s="27" t="s">
        <v>61</v>
      </c>
      <c r="Q3504" s="28" t="s">
        <v>2783</v>
      </c>
      <c r="R3504" s="27" t="str">
        <f>VLOOKUP(B3504,[1]ПланКаз!A3489:S6793,19,0)</f>
        <v>Комплект</v>
      </c>
      <c r="S3504" s="29">
        <v>4</v>
      </c>
      <c r="T3504" s="29">
        <v>1546</v>
      </c>
      <c r="U3504" s="29">
        <v>6184</v>
      </c>
      <c r="V3504" s="29">
        <v>6926.08</v>
      </c>
      <c r="W3504" s="27"/>
      <c r="X3504" s="27" t="s">
        <v>64</v>
      </c>
      <c r="Y3504" s="27" t="s">
        <v>63</v>
      </c>
    </row>
    <row r="3505" spans="2:25" x14ac:dyDescent="0.2">
      <c r="B3505" s="27" t="s">
        <v>7527</v>
      </c>
      <c r="C3505" s="27" t="s">
        <v>57</v>
      </c>
      <c r="D3505" s="27" t="s">
        <v>5090</v>
      </c>
      <c r="E3505" s="27" t="str">
        <f>VLOOKUP(D3505,[1]ЕНС!A:E,2,FALSE)</f>
        <v>Комплект резино-технических изделий</v>
      </c>
      <c r="F3505" s="27" t="str">
        <f>VLOOKUP(D3505,[1]ЕНС!A:E,3,FALSE)</f>
        <v>ремонтный</v>
      </c>
      <c r="G3505" s="27" t="s">
        <v>7528</v>
      </c>
      <c r="H3505" s="27" t="s">
        <v>28</v>
      </c>
      <c r="I3505" s="27">
        <v>0</v>
      </c>
      <c r="J3505" s="27">
        <v>631010000</v>
      </c>
      <c r="K3505" s="27" t="str">
        <f>VLOOKUP(B3505,[1]ПланКаз!A3492:M6796,12,0)</f>
        <v>ҚР, ШҚО, Өскемен қ., Бажов көш., 10</v>
      </c>
      <c r="L3505" s="27" t="str">
        <f>VLOOKUP(B3505,[1]ПланКаз!A3490:M6794,13,0)</f>
        <v>Желтоқсан-Қантар</v>
      </c>
      <c r="M3505" s="27" t="str">
        <f>VLOOKUP(B3505,[1]ПланКаз!A3492:N6796,14,0)</f>
        <v>Шығыс-Қазақстан облысы, Өскемен қ.</v>
      </c>
      <c r="N3505" s="27" t="s">
        <v>60</v>
      </c>
      <c r="O3505" s="27" t="str">
        <f>VLOOKUP(B3505,[1]ПланКаз!A3491:P6795,16,0)</f>
        <v>жыл бойына өтінім бойынша</v>
      </c>
      <c r="P3505" s="27" t="s">
        <v>61</v>
      </c>
      <c r="Q3505" s="28" t="s">
        <v>2783</v>
      </c>
      <c r="R3505" s="27" t="str">
        <f>VLOOKUP(B3505,[1]ПланКаз!A3490:S6794,19,0)</f>
        <v>Комплект</v>
      </c>
      <c r="S3505" s="29">
        <v>4</v>
      </c>
      <c r="T3505" s="29">
        <v>1546</v>
      </c>
      <c r="U3505" s="29">
        <v>6184</v>
      </c>
      <c r="V3505" s="29">
        <v>6926.08</v>
      </c>
      <c r="W3505" s="27"/>
      <c r="X3505" s="27" t="s">
        <v>64</v>
      </c>
      <c r="Y3505" s="27" t="s">
        <v>63</v>
      </c>
    </row>
    <row r="3506" spans="2:25" x14ac:dyDescent="0.2">
      <c r="B3506" s="27" t="s">
        <v>7529</v>
      </c>
      <c r="C3506" s="27" t="s">
        <v>57</v>
      </c>
      <c r="D3506" s="27" t="s">
        <v>5090</v>
      </c>
      <c r="E3506" s="27" t="str">
        <f>VLOOKUP(D3506,[1]ЕНС!A:E,2,FALSE)</f>
        <v>Комплект резино-технических изделий</v>
      </c>
      <c r="F3506" s="27" t="str">
        <f>VLOOKUP(D3506,[1]ЕНС!A:E,3,FALSE)</f>
        <v>ремонтный</v>
      </c>
      <c r="G3506" s="27" t="s">
        <v>7530</v>
      </c>
      <c r="H3506" s="27" t="s">
        <v>28</v>
      </c>
      <c r="I3506" s="27">
        <v>0</v>
      </c>
      <c r="J3506" s="27">
        <v>631010000</v>
      </c>
      <c r="K3506" s="27" t="str">
        <f>VLOOKUP(B3506,[1]ПланКаз!A3493:M6797,12,0)</f>
        <v>ҚР, ШҚО, Өскемен қ., Бажов көш., 10</v>
      </c>
      <c r="L3506" s="27" t="str">
        <f>VLOOKUP(B3506,[1]ПланКаз!A3491:M6795,13,0)</f>
        <v>Желтоқсан-Қантар</v>
      </c>
      <c r="M3506" s="27" t="str">
        <f>VLOOKUP(B3506,[1]ПланКаз!A3493:N6797,14,0)</f>
        <v>Шығыс-Қазақстан облысы, Өскемен қ.</v>
      </c>
      <c r="N3506" s="27" t="s">
        <v>60</v>
      </c>
      <c r="O3506" s="27" t="str">
        <f>VLOOKUP(B3506,[1]ПланКаз!A3492:P6796,16,0)</f>
        <v>жыл бойына өтінім бойынша</v>
      </c>
      <c r="P3506" s="27" t="s">
        <v>61</v>
      </c>
      <c r="Q3506" s="28" t="s">
        <v>2783</v>
      </c>
      <c r="R3506" s="27" t="str">
        <f>VLOOKUP(B3506,[1]ПланКаз!A3491:S6795,19,0)</f>
        <v>Комплект</v>
      </c>
      <c r="S3506" s="29">
        <v>4</v>
      </c>
      <c r="T3506" s="29">
        <v>1216</v>
      </c>
      <c r="U3506" s="29">
        <v>4864</v>
      </c>
      <c r="V3506" s="29">
        <v>5447.68</v>
      </c>
      <c r="W3506" s="27"/>
      <c r="X3506" s="27" t="s">
        <v>64</v>
      </c>
      <c r="Y3506" s="27" t="s">
        <v>63</v>
      </c>
    </row>
    <row r="3507" spans="2:25" x14ac:dyDescent="0.2">
      <c r="B3507" s="27" t="s">
        <v>7531</v>
      </c>
      <c r="C3507" s="27" t="s">
        <v>57</v>
      </c>
      <c r="D3507" s="27" t="s">
        <v>5090</v>
      </c>
      <c r="E3507" s="27" t="str">
        <f>VLOOKUP(D3507,[1]ЕНС!A:E,2,FALSE)</f>
        <v>Комплект резино-технических изделий</v>
      </c>
      <c r="F3507" s="27" t="str">
        <f>VLOOKUP(D3507,[1]ЕНС!A:E,3,FALSE)</f>
        <v>ремонтный</v>
      </c>
      <c r="G3507" s="27" t="s">
        <v>7532</v>
      </c>
      <c r="H3507" s="27" t="s">
        <v>28</v>
      </c>
      <c r="I3507" s="27">
        <v>0</v>
      </c>
      <c r="J3507" s="27">
        <v>631010000</v>
      </c>
      <c r="K3507" s="27" t="str">
        <f>VLOOKUP(B3507,[1]ПланКаз!A3494:M6798,12,0)</f>
        <v>ҚР, ШҚО, Өскемен қ., Бажов көш., 10</v>
      </c>
      <c r="L3507" s="27" t="str">
        <f>VLOOKUP(B3507,[1]ПланКаз!A3492:M6796,13,0)</f>
        <v>Желтоқсан-Қантар</v>
      </c>
      <c r="M3507" s="27" t="str">
        <f>VLOOKUP(B3507,[1]ПланКаз!A3494:N6798,14,0)</f>
        <v>Шығыс-Қазақстан облысы, Өскемен қ.</v>
      </c>
      <c r="N3507" s="27" t="s">
        <v>60</v>
      </c>
      <c r="O3507" s="27" t="str">
        <f>VLOOKUP(B3507,[1]ПланКаз!A3493:P6797,16,0)</f>
        <v>жыл бойына өтінім бойынша</v>
      </c>
      <c r="P3507" s="27" t="s">
        <v>61</v>
      </c>
      <c r="Q3507" s="28" t="s">
        <v>2783</v>
      </c>
      <c r="R3507" s="27" t="str">
        <f>VLOOKUP(B3507,[1]ПланКаз!A3492:S6796,19,0)</f>
        <v>Комплект</v>
      </c>
      <c r="S3507" s="29">
        <v>4</v>
      </c>
      <c r="T3507" s="29">
        <v>1216</v>
      </c>
      <c r="U3507" s="29">
        <v>4864</v>
      </c>
      <c r="V3507" s="29">
        <v>5447.68</v>
      </c>
      <c r="W3507" s="27"/>
      <c r="X3507" s="27" t="s">
        <v>64</v>
      </c>
      <c r="Y3507" s="27" t="s">
        <v>63</v>
      </c>
    </row>
    <row r="3508" spans="2:25" x14ac:dyDescent="0.2">
      <c r="B3508" s="27" t="s">
        <v>7533</v>
      </c>
      <c r="C3508" s="27" t="s">
        <v>57</v>
      </c>
      <c r="D3508" s="27" t="s">
        <v>5090</v>
      </c>
      <c r="E3508" s="27" t="str">
        <f>VLOOKUP(D3508,[1]ЕНС!A:E,2,FALSE)</f>
        <v>Комплект резино-технических изделий</v>
      </c>
      <c r="F3508" s="27" t="str">
        <f>VLOOKUP(D3508,[1]ЕНС!A:E,3,FALSE)</f>
        <v>ремонтный</v>
      </c>
      <c r="G3508" s="27" t="s">
        <v>7534</v>
      </c>
      <c r="H3508" s="27" t="s">
        <v>28</v>
      </c>
      <c r="I3508" s="27">
        <v>0</v>
      </c>
      <c r="J3508" s="27">
        <v>631010000</v>
      </c>
      <c r="K3508" s="27" t="str">
        <f>VLOOKUP(B3508,[1]ПланКаз!A3495:M6799,12,0)</f>
        <v>ҚР, ШҚО, Өскемен қ., Бажов көш., 10</v>
      </c>
      <c r="L3508" s="27" t="str">
        <f>VLOOKUP(B3508,[1]ПланКаз!A3493:M6797,13,0)</f>
        <v>Желтоқсан-Қантар</v>
      </c>
      <c r="M3508" s="27" t="str">
        <f>VLOOKUP(B3508,[1]ПланКаз!A3495:N6799,14,0)</f>
        <v>Шығыс-Қазақстан облысы, Өскемен қ.</v>
      </c>
      <c r="N3508" s="27" t="s">
        <v>60</v>
      </c>
      <c r="O3508" s="27" t="str">
        <f>VLOOKUP(B3508,[1]ПланКаз!A3494:P6798,16,0)</f>
        <v>жыл бойына өтінім бойынша</v>
      </c>
      <c r="P3508" s="27" t="s">
        <v>61</v>
      </c>
      <c r="Q3508" s="28" t="s">
        <v>2783</v>
      </c>
      <c r="R3508" s="27" t="str">
        <f>VLOOKUP(B3508,[1]ПланКаз!A3493:S6797,19,0)</f>
        <v>Комплект</v>
      </c>
      <c r="S3508" s="29">
        <v>3</v>
      </c>
      <c r="T3508" s="29">
        <v>1216</v>
      </c>
      <c r="U3508" s="29">
        <v>3648</v>
      </c>
      <c r="V3508" s="29">
        <v>4085.76</v>
      </c>
      <c r="W3508" s="27"/>
      <c r="X3508" s="27" t="s">
        <v>64</v>
      </c>
      <c r="Y3508" s="27" t="s">
        <v>63</v>
      </c>
    </row>
    <row r="3509" spans="2:25" x14ac:dyDescent="0.2">
      <c r="B3509" s="27" t="s">
        <v>7535</v>
      </c>
      <c r="C3509" s="27" t="s">
        <v>57</v>
      </c>
      <c r="D3509" s="27" t="s">
        <v>7536</v>
      </c>
      <c r="E3509" s="27" t="str">
        <f>VLOOKUP(D3509,[1]ЕНС!A:E,2,FALSE)</f>
        <v>Комплект ремонтный</v>
      </c>
      <c r="F3509" s="27" t="str">
        <f>VLOOKUP(D3509,[1]ЕНС!A:E,3,FALSE)</f>
        <v>цилиндра подвески, для грузового автомобиля</v>
      </c>
      <c r="G3509" s="27" t="s">
        <v>7537</v>
      </c>
      <c r="H3509" s="27" t="s">
        <v>28</v>
      </c>
      <c r="I3509" s="27">
        <v>0</v>
      </c>
      <c r="J3509" s="27">
        <v>631010000</v>
      </c>
      <c r="K3509" s="27" t="str">
        <f>VLOOKUP(B3509,[1]ПланКаз!A3496:M6800,12,0)</f>
        <v>ҚР, ШҚО, Өскемен қ., Бажов көш., 10</v>
      </c>
      <c r="L3509" s="27" t="str">
        <f>VLOOKUP(B3509,[1]ПланКаз!A3494:M6798,13,0)</f>
        <v>Желтоқсан-Қантар</v>
      </c>
      <c r="M3509" s="27" t="str">
        <f>VLOOKUP(B3509,[1]ПланКаз!A3496:N6800,14,0)</f>
        <v>Шығыс-Қазақстан облысы, Өскемен қ.</v>
      </c>
      <c r="N3509" s="27" t="s">
        <v>60</v>
      </c>
      <c r="O3509" s="27" t="str">
        <f>VLOOKUP(B3509,[1]ПланКаз!A3495:P6799,16,0)</f>
        <v>жыл бойына өтінім бойынша</v>
      </c>
      <c r="P3509" s="27" t="s">
        <v>61</v>
      </c>
      <c r="Q3509" s="28" t="s">
        <v>2783</v>
      </c>
      <c r="R3509" s="27" t="str">
        <f>VLOOKUP(B3509,[1]ПланКаз!A3494:S6798,19,0)</f>
        <v>Комплект</v>
      </c>
      <c r="S3509" s="29">
        <v>4</v>
      </c>
      <c r="T3509" s="29">
        <v>1288</v>
      </c>
      <c r="U3509" s="29">
        <v>5152</v>
      </c>
      <c r="V3509" s="29">
        <v>5770.24</v>
      </c>
      <c r="W3509" s="27"/>
      <c r="X3509" s="27" t="s">
        <v>64</v>
      </c>
      <c r="Y3509" s="27" t="s">
        <v>63</v>
      </c>
    </row>
    <row r="3510" spans="2:25" x14ac:dyDescent="0.2">
      <c r="B3510" s="27" t="s">
        <v>7538</v>
      </c>
      <c r="C3510" s="27" t="s">
        <v>57</v>
      </c>
      <c r="D3510" s="27" t="s">
        <v>5090</v>
      </c>
      <c r="E3510" s="27" t="str">
        <f>VLOOKUP(D3510,[1]ЕНС!A:E,2,FALSE)</f>
        <v>Комплект резино-технических изделий</v>
      </c>
      <c r="F3510" s="27" t="str">
        <f>VLOOKUP(D3510,[1]ЕНС!A:E,3,FALSE)</f>
        <v>ремонтный</v>
      </c>
      <c r="G3510" s="27" t="s">
        <v>7539</v>
      </c>
      <c r="H3510" s="27" t="s">
        <v>28</v>
      </c>
      <c r="I3510" s="27">
        <v>0</v>
      </c>
      <c r="J3510" s="27">
        <v>631010000</v>
      </c>
      <c r="K3510" s="27" t="str">
        <f>VLOOKUP(B3510,[1]ПланКаз!A3497:M6801,12,0)</f>
        <v>ҚР, ШҚО, Өскемен қ., Бажов көш., 10</v>
      </c>
      <c r="L3510" s="27" t="str">
        <f>VLOOKUP(B3510,[1]ПланКаз!A3495:M6799,13,0)</f>
        <v>Желтоқсан-Қантар</v>
      </c>
      <c r="M3510" s="27" t="str">
        <f>VLOOKUP(B3510,[1]ПланКаз!A3497:N6801,14,0)</f>
        <v>Шығыс-Қазақстан облысы, Өскемен қ.</v>
      </c>
      <c r="N3510" s="27" t="s">
        <v>60</v>
      </c>
      <c r="O3510" s="27" t="str">
        <f>VLOOKUP(B3510,[1]ПланКаз!A3496:P6800,16,0)</f>
        <v>жыл бойына өтінім бойынша</v>
      </c>
      <c r="P3510" s="27" t="s">
        <v>61</v>
      </c>
      <c r="Q3510" s="28" t="s">
        <v>2783</v>
      </c>
      <c r="R3510" s="27" t="str">
        <f>VLOOKUP(B3510,[1]ПланКаз!A3495:S6799,19,0)</f>
        <v>Комплект</v>
      </c>
      <c r="S3510" s="29">
        <v>2</v>
      </c>
      <c r="T3510" s="29">
        <v>662</v>
      </c>
      <c r="U3510" s="29">
        <v>1324</v>
      </c>
      <c r="V3510" s="29">
        <v>1482.88</v>
      </c>
      <c r="W3510" s="27"/>
      <c r="X3510" s="27" t="s">
        <v>64</v>
      </c>
      <c r="Y3510" s="27" t="s">
        <v>63</v>
      </c>
    </row>
    <row r="3511" spans="2:25" x14ac:dyDescent="0.2">
      <c r="B3511" s="27" t="s">
        <v>7540</v>
      </c>
      <c r="C3511" s="27" t="s">
        <v>57</v>
      </c>
      <c r="D3511" s="27" t="s">
        <v>5090</v>
      </c>
      <c r="E3511" s="27" t="str">
        <f>VLOOKUP(D3511,[1]ЕНС!A:E,2,FALSE)</f>
        <v>Комплект резино-технических изделий</v>
      </c>
      <c r="F3511" s="27" t="str">
        <f>VLOOKUP(D3511,[1]ЕНС!A:E,3,FALSE)</f>
        <v>ремонтный</v>
      </c>
      <c r="G3511" s="27" t="s">
        <v>7541</v>
      </c>
      <c r="H3511" s="27" t="s">
        <v>28</v>
      </c>
      <c r="I3511" s="27">
        <v>0</v>
      </c>
      <c r="J3511" s="27">
        <v>631010000</v>
      </c>
      <c r="K3511" s="27" t="str">
        <f>VLOOKUP(B3511,[1]ПланКаз!A3498:M6802,12,0)</f>
        <v>ҚР, ШҚО, Өскемен қ., Бажов көш., 10</v>
      </c>
      <c r="L3511" s="27" t="str">
        <f>VLOOKUP(B3511,[1]ПланКаз!A3496:M6800,13,0)</f>
        <v>Желтоқсан-Қантар</v>
      </c>
      <c r="M3511" s="27" t="str">
        <f>VLOOKUP(B3511,[1]ПланКаз!A3498:N6802,14,0)</f>
        <v>Шығыс-Қазақстан облысы, Өскемен қ.</v>
      </c>
      <c r="N3511" s="27" t="s">
        <v>60</v>
      </c>
      <c r="O3511" s="27" t="str">
        <f>VLOOKUP(B3511,[1]ПланКаз!A3497:P6801,16,0)</f>
        <v>жыл бойына өтінім бойынша</v>
      </c>
      <c r="P3511" s="27" t="s">
        <v>61</v>
      </c>
      <c r="Q3511" s="28" t="s">
        <v>2783</v>
      </c>
      <c r="R3511" s="27" t="str">
        <f>VLOOKUP(B3511,[1]ПланКаз!A3496:S6800,19,0)</f>
        <v>Комплект</v>
      </c>
      <c r="S3511" s="29">
        <v>3</v>
      </c>
      <c r="T3511" s="29">
        <v>553</v>
      </c>
      <c r="U3511" s="29">
        <v>1659</v>
      </c>
      <c r="V3511" s="29">
        <v>1858.08</v>
      </c>
      <c r="W3511" s="27"/>
      <c r="X3511" s="27" t="s">
        <v>64</v>
      </c>
      <c r="Y3511" s="27" t="s">
        <v>63</v>
      </c>
    </row>
    <row r="3512" spans="2:25" x14ac:dyDescent="0.2">
      <c r="B3512" s="27" t="s">
        <v>7542</v>
      </c>
      <c r="C3512" s="27" t="s">
        <v>57</v>
      </c>
      <c r="D3512" s="27" t="s">
        <v>7543</v>
      </c>
      <c r="E3512" s="27" t="str">
        <f>VLOOKUP(D3512,[1]ЕНС!A:E,2,FALSE)</f>
        <v>Комплект ремонтный</v>
      </c>
      <c r="F3512" s="27" t="str">
        <f>VLOOKUP(D3512,[1]ЕНС!A:E,3,FALSE)</f>
        <v>бензонасоса, для специального и специализированного автомобиля</v>
      </c>
      <c r="G3512" s="27" t="s">
        <v>7544</v>
      </c>
      <c r="H3512" s="27" t="s">
        <v>28</v>
      </c>
      <c r="I3512" s="27">
        <v>0</v>
      </c>
      <c r="J3512" s="27">
        <v>631010000</v>
      </c>
      <c r="K3512" s="27" t="str">
        <f>VLOOKUP(B3512,[1]ПланКаз!A3499:M6803,12,0)</f>
        <v>ҚР, ШҚО, Өскемен қ., Бажов көш., 10</v>
      </c>
      <c r="L3512" s="27" t="str">
        <f>VLOOKUP(B3512,[1]ПланКаз!A3497:M6801,13,0)</f>
        <v>Желтоқсан-Қантар</v>
      </c>
      <c r="M3512" s="27" t="str">
        <f>VLOOKUP(B3512,[1]ПланКаз!A3499:N6803,14,0)</f>
        <v>Шығыс-Қазақстан облысы, Өскемен қ.</v>
      </c>
      <c r="N3512" s="27" t="s">
        <v>60</v>
      </c>
      <c r="O3512" s="27" t="str">
        <f>VLOOKUP(B3512,[1]ПланКаз!A3498:P6802,16,0)</f>
        <v>жыл бойына өтінім бойынша</v>
      </c>
      <c r="P3512" s="27" t="s">
        <v>61</v>
      </c>
      <c r="Q3512" s="28" t="s">
        <v>2783</v>
      </c>
      <c r="R3512" s="27" t="str">
        <f>VLOOKUP(B3512,[1]ПланКаз!A3497:S6801,19,0)</f>
        <v>Комплект</v>
      </c>
      <c r="S3512" s="29">
        <v>1</v>
      </c>
      <c r="T3512" s="29">
        <v>7331</v>
      </c>
      <c r="U3512" s="29">
        <v>7331</v>
      </c>
      <c r="V3512" s="29">
        <v>8210.7199999999993</v>
      </c>
      <c r="W3512" s="27"/>
      <c r="X3512" s="27" t="s">
        <v>64</v>
      </c>
      <c r="Y3512" s="27" t="s">
        <v>63</v>
      </c>
    </row>
    <row r="3513" spans="2:25" x14ac:dyDescent="0.2">
      <c r="B3513" s="27" t="s">
        <v>7545</v>
      </c>
      <c r="C3513" s="27" t="s">
        <v>57</v>
      </c>
      <c r="D3513" s="27" t="s">
        <v>7546</v>
      </c>
      <c r="E3513" s="27" t="str">
        <f>VLOOKUP(D3513,[1]ЕНС!A:E,2,FALSE)</f>
        <v>Патрубок</v>
      </c>
      <c r="F3513" s="27" t="str">
        <f>VLOOKUP(D3513,[1]ЕНС!A:E,3,FALSE)</f>
        <v>радиатора, для специализированного автомобиля, нижний отводящий</v>
      </c>
      <c r="G3513" s="27" t="s">
        <v>7547</v>
      </c>
      <c r="H3513" s="27" t="s">
        <v>28</v>
      </c>
      <c r="I3513" s="27">
        <v>0</v>
      </c>
      <c r="J3513" s="27">
        <v>631010000</v>
      </c>
      <c r="K3513" s="27" t="str">
        <f>VLOOKUP(B3513,[1]ПланКаз!A3500:M6804,12,0)</f>
        <v>ҚР, ШҚО, Өскемен қ., Бажов көш., 10</v>
      </c>
      <c r="L3513" s="27" t="str">
        <f>VLOOKUP(B3513,[1]ПланКаз!A3498:M6802,13,0)</f>
        <v>Желтоқсан-Қантар</v>
      </c>
      <c r="M3513" s="27" t="str">
        <f>VLOOKUP(B3513,[1]ПланКаз!A3500:N6804,14,0)</f>
        <v>Шығыс-Қазақстан облысы, Өскемен қ.</v>
      </c>
      <c r="N3513" s="27" t="s">
        <v>60</v>
      </c>
      <c r="O3513" s="27" t="str">
        <f>VLOOKUP(B3513,[1]ПланКаз!A3499:P6803,16,0)</f>
        <v>жыл бойына өтінім бойынша</v>
      </c>
      <c r="P3513" s="27" t="s">
        <v>61</v>
      </c>
      <c r="Q3513" s="28" t="s">
        <v>480</v>
      </c>
      <c r="R3513" s="27" t="str">
        <f>VLOOKUP(B3513,[1]ПланКаз!A3498:S6802,19,0)</f>
        <v>Дана</v>
      </c>
      <c r="S3513" s="29">
        <v>6</v>
      </c>
      <c r="T3513" s="29">
        <v>774</v>
      </c>
      <c r="U3513" s="29">
        <v>4644</v>
      </c>
      <c r="V3513" s="29">
        <v>5201.28</v>
      </c>
      <c r="W3513" s="27"/>
      <c r="X3513" s="27" t="s">
        <v>64</v>
      </c>
      <c r="Y3513" s="27" t="s">
        <v>63</v>
      </c>
    </row>
    <row r="3514" spans="2:25" x14ac:dyDescent="0.2">
      <c r="B3514" s="27" t="s">
        <v>7548</v>
      </c>
      <c r="C3514" s="27" t="s">
        <v>57</v>
      </c>
      <c r="D3514" s="27" t="s">
        <v>7549</v>
      </c>
      <c r="E3514" s="27" t="str">
        <f>VLOOKUP(D3514,[1]ЕНС!A:E,2,FALSE)</f>
        <v>Муфта</v>
      </c>
      <c r="F3514" s="27" t="str">
        <f>VLOOKUP(D3514,[1]ЕНС!A:E,3,FALSE)</f>
        <v>сцепная, фрикционная, номинальный крутящий момент 25 Н*м, ГОСТ 15622-96</v>
      </c>
      <c r="G3514" s="27" t="s">
        <v>7550</v>
      </c>
      <c r="H3514" s="27" t="s">
        <v>28</v>
      </c>
      <c r="I3514" s="27">
        <v>0</v>
      </c>
      <c r="J3514" s="27">
        <v>631010000</v>
      </c>
      <c r="K3514" s="27" t="str">
        <f>VLOOKUP(B3514,[1]ПланКаз!A3501:M6805,12,0)</f>
        <v>ҚР, ШҚО, Өскемен қ., Бажов көш., 10</v>
      </c>
      <c r="L3514" s="27" t="str">
        <f>VLOOKUP(B3514,[1]ПланКаз!A3499:M6803,13,0)</f>
        <v>Желтоқсан-Қантар</v>
      </c>
      <c r="M3514" s="27" t="str">
        <f>VLOOKUP(B3514,[1]ПланКаз!A3501:N6805,14,0)</f>
        <v>Шығыс-Қазақстан облысы, Өскемен қ.</v>
      </c>
      <c r="N3514" s="27" t="s">
        <v>60</v>
      </c>
      <c r="O3514" s="27" t="str">
        <f>VLOOKUP(B3514,[1]ПланКаз!A3500:P6804,16,0)</f>
        <v>жыл бойына өтінім бойынша</v>
      </c>
      <c r="P3514" s="27" t="s">
        <v>61</v>
      </c>
      <c r="Q3514" s="28" t="s">
        <v>480</v>
      </c>
      <c r="R3514" s="27" t="str">
        <f>VLOOKUP(B3514,[1]ПланКаз!A3499:S6803,19,0)</f>
        <v>метр бойы</v>
      </c>
      <c r="S3514" s="29">
        <v>2</v>
      </c>
      <c r="T3514" s="29">
        <v>3533</v>
      </c>
      <c r="U3514" s="29">
        <v>7066</v>
      </c>
      <c r="V3514" s="29">
        <v>7913.92</v>
      </c>
      <c r="W3514" s="27"/>
      <c r="X3514" s="27" t="s">
        <v>64</v>
      </c>
      <c r="Y3514" s="27" t="s">
        <v>63</v>
      </c>
    </row>
    <row r="3515" spans="2:25" x14ac:dyDescent="0.2">
      <c r="B3515" s="27" t="s">
        <v>7551</v>
      </c>
      <c r="C3515" s="27" t="s">
        <v>57</v>
      </c>
      <c r="D3515" s="27" t="s">
        <v>7552</v>
      </c>
      <c r="E3515" s="27" t="str">
        <f>VLOOKUP(D3515,[1]ЕНС!A:E,2,FALSE)</f>
        <v>Кольцо поршневое</v>
      </c>
      <c r="F3515" s="27" t="str">
        <f>VLOOKUP(D3515,[1]ЕНС!A:E,3,FALSE)</f>
        <v>для карбюраторного двигателя, для грузового автомобиля, маслосъемное, ГОСТ 621-87</v>
      </c>
      <c r="G3515" s="27" t="s">
        <v>7553</v>
      </c>
      <c r="H3515" s="27" t="s">
        <v>28</v>
      </c>
      <c r="I3515" s="27">
        <v>0</v>
      </c>
      <c r="J3515" s="27">
        <v>631010000</v>
      </c>
      <c r="K3515" s="27" t="str">
        <f>VLOOKUP(B3515,[1]ПланКаз!A3502:M6806,12,0)</f>
        <v>ҚР, ШҚО, Өскемен қ., Бажов көш., 10</v>
      </c>
      <c r="L3515" s="27" t="str">
        <f>VLOOKUP(B3515,[1]ПланКаз!A3500:M6804,13,0)</f>
        <v>Желтоқсан-Қантар</v>
      </c>
      <c r="M3515" s="27" t="str">
        <f>VLOOKUP(B3515,[1]ПланКаз!A3502:N6806,14,0)</f>
        <v>Шығыс-Қазақстан облысы, Өскемен қ.</v>
      </c>
      <c r="N3515" s="27" t="s">
        <v>60</v>
      </c>
      <c r="O3515" s="27" t="str">
        <f>VLOOKUP(B3515,[1]ПланКаз!A3501:P6805,16,0)</f>
        <v>жыл бойына өтінім бойынша</v>
      </c>
      <c r="P3515" s="27" t="s">
        <v>61</v>
      </c>
      <c r="Q3515" s="28" t="s">
        <v>2783</v>
      </c>
      <c r="R3515" s="27" t="str">
        <f>VLOOKUP(B3515,[1]ПланКаз!A3500:S6804,19,0)</f>
        <v>Комплект</v>
      </c>
      <c r="S3515" s="29">
        <v>1</v>
      </c>
      <c r="T3515" s="29">
        <v>18514</v>
      </c>
      <c r="U3515" s="29">
        <v>18514</v>
      </c>
      <c r="V3515" s="29">
        <v>20735.68</v>
      </c>
      <c r="W3515" s="27"/>
      <c r="X3515" s="27" t="s">
        <v>64</v>
      </c>
      <c r="Y3515" s="27" t="s">
        <v>63</v>
      </c>
    </row>
    <row r="3516" spans="2:25" x14ac:dyDescent="0.2">
      <c r="B3516" s="27" t="s">
        <v>7554</v>
      </c>
      <c r="C3516" s="27" t="s">
        <v>57</v>
      </c>
      <c r="D3516" s="27" t="s">
        <v>7555</v>
      </c>
      <c r="E3516" s="27" t="str">
        <f>VLOOKUP(D3516,[1]ЕНС!A:E,2,FALSE)</f>
        <v>Подшипник роликовый</v>
      </c>
      <c r="F3516" s="27" t="str">
        <f>VLOOKUP(D3516,[1]ЕНС!A:E,3,FALSE)</f>
        <v>радиально-упорный, наружный диаметр 150 мм, однорядный, с коническими роликами</v>
      </c>
      <c r="G3516" s="27" t="s">
        <v>7556</v>
      </c>
      <c r="H3516" s="27" t="s">
        <v>28</v>
      </c>
      <c r="I3516" s="27">
        <v>0</v>
      </c>
      <c r="J3516" s="27">
        <v>631010000</v>
      </c>
      <c r="K3516" s="27" t="str">
        <f>VLOOKUP(B3516,[1]ПланКаз!A3503:M6807,12,0)</f>
        <v>ҚР, ШҚО, Өскемен қ., Бажов көш., 10</v>
      </c>
      <c r="L3516" s="27" t="str">
        <f>VLOOKUP(B3516,[1]ПланКаз!A3501:M6805,13,0)</f>
        <v>Желтоқсан-Қантар</v>
      </c>
      <c r="M3516" s="27" t="str">
        <f>VLOOKUP(B3516,[1]ПланКаз!A3503:N6807,14,0)</f>
        <v>Шығыс-Қазақстан облысы, Өскемен қ.</v>
      </c>
      <c r="N3516" s="27" t="s">
        <v>60</v>
      </c>
      <c r="O3516" s="27" t="str">
        <f>VLOOKUP(B3516,[1]ПланКаз!A3502:P6806,16,0)</f>
        <v>жыл бойына өтінім бойынша</v>
      </c>
      <c r="P3516" s="27" t="s">
        <v>61</v>
      </c>
      <c r="Q3516" s="28" t="s">
        <v>480</v>
      </c>
      <c r="R3516" s="27" t="str">
        <f>VLOOKUP(B3516,[1]ПланКаз!A3501:S6805,19,0)</f>
        <v>Дана</v>
      </c>
      <c r="S3516" s="29">
        <v>4</v>
      </c>
      <c r="T3516" s="29">
        <v>4784</v>
      </c>
      <c r="U3516" s="29">
        <v>19136</v>
      </c>
      <c r="V3516" s="29">
        <v>21432.32</v>
      </c>
      <c r="W3516" s="27"/>
      <c r="X3516" s="27" t="s">
        <v>64</v>
      </c>
      <c r="Y3516" s="27" t="s">
        <v>63</v>
      </c>
    </row>
    <row r="3517" spans="2:25" x14ac:dyDescent="0.2">
      <c r="B3517" s="27" t="s">
        <v>7557</v>
      </c>
      <c r="C3517" s="27" t="s">
        <v>57</v>
      </c>
      <c r="D3517" s="27" t="s">
        <v>7555</v>
      </c>
      <c r="E3517" s="27" t="str">
        <f>VLOOKUP(D3517,[1]ЕНС!A:E,2,FALSE)</f>
        <v>Подшипник роликовый</v>
      </c>
      <c r="F3517" s="27" t="str">
        <f>VLOOKUP(D3517,[1]ЕНС!A:E,3,FALSE)</f>
        <v>радиально-упорный, наружный диаметр 150 мм, однорядный, с коническими роликами</v>
      </c>
      <c r="G3517" s="27" t="s">
        <v>7558</v>
      </c>
      <c r="H3517" s="27" t="s">
        <v>28</v>
      </c>
      <c r="I3517" s="27">
        <v>0</v>
      </c>
      <c r="J3517" s="27">
        <v>631010000</v>
      </c>
      <c r="K3517" s="27" t="str">
        <f>VLOOKUP(B3517,[1]ПланКаз!A3504:M6808,12,0)</f>
        <v>ҚР, ШҚО, Өскемен қ., Бажов көш., 10</v>
      </c>
      <c r="L3517" s="27" t="str">
        <f>VLOOKUP(B3517,[1]ПланКаз!A3502:M6806,13,0)</f>
        <v>Желтоқсан-Қантар</v>
      </c>
      <c r="M3517" s="27" t="str">
        <f>VLOOKUP(B3517,[1]ПланКаз!A3504:N6808,14,0)</f>
        <v>Шығыс-Қазақстан облысы, Өскемен қ.</v>
      </c>
      <c r="N3517" s="27" t="s">
        <v>60</v>
      </c>
      <c r="O3517" s="27" t="str">
        <f>VLOOKUP(B3517,[1]ПланКаз!A3503:P6807,16,0)</f>
        <v>жыл бойына өтінім бойынша</v>
      </c>
      <c r="P3517" s="27" t="s">
        <v>61</v>
      </c>
      <c r="Q3517" s="28" t="s">
        <v>480</v>
      </c>
      <c r="R3517" s="27" t="str">
        <f>VLOOKUP(B3517,[1]ПланКаз!A3502:S6806,19,0)</f>
        <v>Дана</v>
      </c>
      <c r="S3517" s="29">
        <v>4</v>
      </c>
      <c r="T3517" s="29">
        <v>3855</v>
      </c>
      <c r="U3517" s="29">
        <v>15420</v>
      </c>
      <c r="V3517" s="29">
        <v>17270.400000000001</v>
      </c>
      <c r="W3517" s="27"/>
      <c r="X3517" s="27" t="s">
        <v>64</v>
      </c>
      <c r="Y3517" s="27" t="s">
        <v>63</v>
      </c>
    </row>
    <row r="3518" spans="2:25" x14ac:dyDescent="0.2">
      <c r="B3518" s="27" t="s">
        <v>7559</v>
      </c>
      <c r="C3518" s="27" t="s">
        <v>57</v>
      </c>
      <c r="D3518" s="27" t="s">
        <v>5906</v>
      </c>
      <c r="E3518" s="27" t="str">
        <f>VLOOKUP(D3518,[1]ЕНС!A:E,2,FALSE)</f>
        <v>Лапки корзины сцепления</v>
      </c>
      <c r="F3518" s="27" t="str">
        <f>VLOOKUP(D3518,[1]ЕНС!A:E,3,FALSE)</f>
        <v>для грузового автомобиля</v>
      </c>
      <c r="G3518" s="27" t="s">
        <v>7560</v>
      </c>
      <c r="H3518" s="27" t="s">
        <v>28</v>
      </c>
      <c r="I3518" s="27">
        <v>0</v>
      </c>
      <c r="J3518" s="27">
        <v>631010000</v>
      </c>
      <c r="K3518" s="27" t="str">
        <f>VLOOKUP(B3518,[1]ПланКаз!A3505:M6809,12,0)</f>
        <v>ҚР, ШҚО, Өскемен қ., Бажов көш., 10</v>
      </c>
      <c r="L3518" s="27" t="str">
        <f>VLOOKUP(B3518,[1]ПланКаз!A3503:M6807,13,0)</f>
        <v>Желтоқсан-Қантар</v>
      </c>
      <c r="M3518" s="27" t="str">
        <f>VLOOKUP(B3518,[1]ПланКаз!A3505:N6809,14,0)</f>
        <v>Шығыс-Қазақстан облысы, Өскемен қ.</v>
      </c>
      <c r="N3518" s="27" t="s">
        <v>60</v>
      </c>
      <c r="O3518" s="27" t="str">
        <f>VLOOKUP(B3518,[1]ПланКаз!A3504:P6808,16,0)</f>
        <v>жыл бойына өтінім бойынша</v>
      </c>
      <c r="P3518" s="27" t="s">
        <v>61</v>
      </c>
      <c r="Q3518" s="28" t="s">
        <v>480</v>
      </c>
      <c r="R3518" s="27" t="str">
        <f>VLOOKUP(B3518,[1]ПланКаз!A3503:S6807,19,0)</f>
        <v>Дана</v>
      </c>
      <c r="S3518" s="29">
        <v>9</v>
      </c>
      <c r="T3518" s="29">
        <v>842</v>
      </c>
      <c r="U3518" s="29">
        <v>7578</v>
      </c>
      <c r="V3518" s="29">
        <v>8487.36</v>
      </c>
      <c r="W3518" s="27"/>
      <c r="X3518" s="27" t="s">
        <v>64</v>
      </c>
      <c r="Y3518" s="27" t="s">
        <v>63</v>
      </c>
    </row>
    <row r="3519" spans="2:25" x14ac:dyDescent="0.2">
      <c r="B3519" s="27" t="s">
        <v>7561</v>
      </c>
      <c r="C3519" s="27" t="s">
        <v>57</v>
      </c>
      <c r="D3519" s="27" t="s">
        <v>7562</v>
      </c>
      <c r="E3519" s="27" t="str">
        <f>VLOOKUP(D3519,[1]ЕНС!A:E,2,FALSE)</f>
        <v>Подшипник</v>
      </c>
      <c r="F3519" s="27" t="str">
        <f>VLOOKUP(D3519,[1]ЕНС!A:E,3,FALSE)</f>
        <v>сцепления, для специального и специализированного автомобиля</v>
      </c>
      <c r="G3519" s="27" t="s">
        <v>7563</v>
      </c>
      <c r="H3519" s="27" t="s">
        <v>28</v>
      </c>
      <c r="I3519" s="27">
        <v>0</v>
      </c>
      <c r="J3519" s="27">
        <v>631010000</v>
      </c>
      <c r="K3519" s="27" t="str">
        <f>VLOOKUP(B3519,[1]ПланКаз!A3506:M6810,12,0)</f>
        <v>ҚР, ШҚО, Өскемен қ., Бажов көш., 10</v>
      </c>
      <c r="L3519" s="27" t="str">
        <f>VLOOKUP(B3519,[1]ПланКаз!A3504:M6808,13,0)</f>
        <v>Желтоқсан-Қантар</v>
      </c>
      <c r="M3519" s="27" t="str">
        <f>VLOOKUP(B3519,[1]ПланКаз!A3506:N6810,14,0)</f>
        <v>Шығыс-Қазақстан облысы, Өскемен қ.</v>
      </c>
      <c r="N3519" s="27" t="s">
        <v>60</v>
      </c>
      <c r="O3519" s="27" t="str">
        <f>VLOOKUP(B3519,[1]ПланКаз!A3505:P6809,16,0)</f>
        <v>жыл бойына өтінім бойынша</v>
      </c>
      <c r="P3519" s="27" t="s">
        <v>61</v>
      </c>
      <c r="Q3519" s="28" t="s">
        <v>480</v>
      </c>
      <c r="R3519" s="27" t="str">
        <f>VLOOKUP(B3519,[1]ПланКаз!A3504:S6808,19,0)</f>
        <v>Дана</v>
      </c>
      <c r="S3519" s="29">
        <v>4</v>
      </c>
      <c r="T3519" s="29">
        <v>2359</v>
      </c>
      <c r="U3519" s="29">
        <v>9436</v>
      </c>
      <c r="V3519" s="29">
        <v>10568.32</v>
      </c>
      <c r="W3519" s="27"/>
      <c r="X3519" s="27" t="s">
        <v>64</v>
      </c>
      <c r="Y3519" s="27" t="s">
        <v>63</v>
      </c>
    </row>
    <row r="3520" spans="2:25" x14ac:dyDescent="0.2">
      <c r="B3520" s="27" t="s">
        <v>7564</v>
      </c>
      <c r="C3520" s="27" t="s">
        <v>57</v>
      </c>
      <c r="D3520" s="27" t="s">
        <v>7565</v>
      </c>
      <c r="E3520" s="27" t="str">
        <f>VLOOKUP(D3520,[1]ЕНС!A:E,2,FALSE)</f>
        <v>Диск</v>
      </c>
      <c r="F3520" s="27" t="str">
        <f>VLOOKUP(D3520,[1]ЕНС!A:E,3,FALSE)</f>
        <v>для специального и специализированного автомобиля, тормозной, передний</v>
      </c>
      <c r="G3520" s="27" t="s">
        <v>7566</v>
      </c>
      <c r="H3520" s="27" t="s">
        <v>28</v>
      </c>
      <c r="I3520" s="27">
        <v>0</v>
      </c>
      <c r="J3520" s="27">
        <v>631010000</v>
      </c>
      <c r="K3520" s="27" t="str">
        <f>VLOOKUP(B3520,[1]ПланКаз!A3507:M6811,12,0)</f>
        <v>ҚР, ШҚО, Өскемен қ., Бажов көш., 10</v>
      </c>
      <c r="L3520" s="27" t="str">
        <f>VLOOKUP(B3520,[1]ПланКаз!A3505:M6809,13,0)</f>
        <v>Желтоқсан-Қантар</v>
      </c>
      <c r="M3520" s="27" t="str">
        <f>VLOOKUP(B3520,[1]ПланКаз!A3507:N6811,14,0)</f>
        <v>Шығыс-Қазақстан облысы, Өскемен қ.</v>
      </c>
      <c r="N3520" s="27" t="s">
        <v>60</v>
      </c>
      <c r="O3520" s="27" t="str">
        <f>VLOOKUP(B3520,[1]ПланКаз!A3506:P6810,16,0)</f>
        <v>жыл бойына өтінім бойынша</v>
      </c>
      <c r="P3520" s="27" t="s">
        <v>61</v>
      </c>
      <c r="Q3520" s="28" t="s">
        <v>480</v>
      </c>
      <c r="R3520" s="27" t="str">
        <f>VLOOKUP(B3520,[1]ПланКаз!A3505:S6809,19,0)</f>
        <v>Дана</v>
      </c>
      <c r="S3520" s="29">
        <v>15</v>
      </c>
      <c r="T3520" s="29">
        <v>6996</v>
      </c>
      <c r="U3520" s="29">
        <v>104940</v>
      </c>
      <c r="V3520" s="29">
        <v>117532.8</v>
      </c>
      <c r="W3520" s="27"/>
      <c r="X3520" s="27" t="s">
        <v>64</v>
      </c>
      <c r="Y3520" s="27" t="s">
        <v>63</v>
      </c>
    </row>
    <row r="3521" spans="2:25" x14ac:dyDescent="0.2">
      <c r="B3521" s="27" t="s">
        <v>7567</v>
      </c>
      <c r="C3521" s="27" t="s">
        <v>57</v>
      </c>
      <c r="D3521" s="27" t="s">
        <v>7568</v>
      </c>
      <c r="E3521" s="27" t="str">
        <f>VLOOKUP(D3521,[1]ЕНС!A:E,2,FALSE)</f>
        <v>Крестовина</v>
      </c>
      <c r="F3521" s="27" t="str">
        <f>VLOOKUP(D3521,[1]ЕНС!A:E,3,FALSE)</f>
        <v>карданного вала, для специального и специализированного автомобиля, с подшипниками и манжетами</v>
      </c>
      <c r="G3521" s="27" t="s">
        <v>7569</v>
      </c>
      <c r="H3521" s="27" t="s">
        <v>28</v>
      </c>
      <c r="I3521" s="27">
        <v>0</v>
      </c>
      <c r="J3521" s="27">
        <v>631010000</v>
      </c>
      <c r="K3521" s="27" t="str">
        <f>VLOOKUP(B3521,[1]ПланКаз!A3508:M6812,12,0)</f>
        <v>ҚР, ШҚО, Өскемен қ., Бажов көш., 10</v>
      </c>
      <c r="L3521" s="27" t="str">
        <f>VLOOKUP(B3521,[1]ПланКаз!A3506:M6810,13,0)</f>
        <v>Желтоқсан-Қантар</v>
      </c>
      <c r="M3521" s="27" t="str">
        <f>VLOOKUP(B3521,[1]ПланКаз!A3508:N6812,14,0)</f>
        <v>Шығыс-Қазақстан облысы, Өскемен қ.</v>
      </c>
      <c r="N3521" s="27" t="s">
        <v>60</v>
      </c>
      <c r="O3521" s="27" t="str">
        <f>VLOOKUP(B3521,[1]ПланКаз!A3507:P6811,16,0)</f>
        <v>жыл бойына өтінім бойынша</v>
      </c>
      <c r="P3521" s="27" t="s">
        <v>61</v>
      </c>
      <c r="Q3521" s="28" t="s">
        <v>480</v>
      </c>
      <c r="R3521" s="27" t="str">
        <f>VLOOKUP(B3521,[1]ПланКаз!A3506:S6810,19,0)</f>
        <v>Дана</v>
      </c>
      <c r="S3521" s="29">
        <v>9</v>
      </c>
      <c r="T3521" s="29">
        <v>10712</v>
      </c>
      <c r="U3521" s="29">
        <v>96408</v>
      </c>
      <c r="V3521" s="29">
        <v>107976.96000000001</v>
      </c>
      <c r="W3521" s="27"/>
      <c r="X3521" s="27" t="s">
        <v>64</v>
      </c>
      <c r="Y3521" s="27" t="s">
        <v>63</v>
      </c>
    </row>
    <row r="3522" spans="2:25" x14ac:dyDescent="0.2">
      <c r="B3522" s="27" t="s">
        <v>7570</v>
      </c>
      <c r="C3522" s="27" t="s">
        <v>57</v>
      </c>
      <c r="D3522" s="27" t="s">
        <v>7571</v>
      </c>
      <c r="E3522" s="27" t="str">
        <f>VLOOKUP(D3522,[1]ЕНС!A:E,2,FALSE)</f>
        <v>Насос</v>
      </c>
      <c r="F3522" s="27" t="str">
        <f>VLOOKUP(D3522,[1]ЕНС!A:E,3,FALSE)</f>
        <v>шестеренный, тип НШ-10</v>
      </c>
      <c r="G3522" s="27" t="s">
        <v>7572</v>
      </c>
      <c r="H3522" s="27" t="s">
        <v>28</v>
      </c>
      <c r="I3522" s="27">
        <v>0</v>
      </c>
      <c r="J3522" s="27">
        <v>631010000</v>
      </c>
      <c r="K3522" s="27" t="str">
        <f>VLOOKUP(B3522,[1]ПланКаз!A3509:M6813,12,0)</f>
        <v>ҚР, ШҚО, Өскемен қ., Бажов көш., 10</v>
      </c>
      <c r="L3522" s="27" t="str">
        <f>VLOOKUP(B3522,[1]ПланКаз!A3507:M6811,13,0)</f>
        <v>Желтоқсан-Қантар</v>
      </c>
      <c r="M3522" s="27" t="str">
        <f>VLOOKUP(B3522,[1]ПланКаз!A3509:N6813,14,0)</f>
        <v>Шығыс-Қазақстан облысы, Өскемен қ.</v>
      </c>
      <c r="N3522" s="27" t="s">
        <v>60</v>
      </c>
      <c r="O3522" s="27" t="str">
        <f>VLOOKUP(B3522,[1]ПланКаз!A3508:P6812,16,0)</f>
        <v>жыл бойына өтінім бойынша</v>
      </c>
      <c r="P3522" s="27" t="s">
        <v>61</v>
      </c>
      <c r="Q3522" s="28" t="s">
        <v>480</v>
      </c>
      <c r="R3522" s="27" t="str">
        <f>VLOOKUP(B3522,[1]ПланКаз!A3507:S6811,19,0)</f>
        <v>Дана</v>
      </c>
      <c r="S3522" s="29">
        <v>1</v>
      </c>
      <c r="T3522" s="29">
        <v>9200</v>
      </c>
      <c r="U3522" s="29">
        <v>9200</v>
      </c>
      <c r="V3522" s="29">
        <v>10304</v>
      </c>
      <c r="W3522" s="27"/>
      <c r="X3522" s="27" t="s">
        <v>64</v>
      </c>
      <c r="Y3522" s="27" t="s">
        <v>63</v>
      </c>
    </row>
    <row r="3523" spans="2:25" x14ac:dyDescent="0.2">
      <c r="B3523" s="27" t="s">
        <v>7573</v>
      </c>
      <c r="C3523" s="27" t="s">
        <v>57</v>
      </c>
      <c r="D3523" s="27" t="s">
        <v>6584</v>
      </c>
      <c r="E3523" s="27" t="str">
        <f>VLOOKUP(D3523,[1]ЕНС!A:E,2,FALSE)</f>
        <v>Прокладка</v>
      </c>
      <c r="F3523" s="27" t="str">
        <f>VLOOKUP(D3523,[1]ЕНС!A:E,3,FALSE)</f>
        <v>клапанной крышки, клапанной крышки, для легкового автомобиля</v>
      </c>
      <c r="G3523" s="27" t="s">
        <v>7574</v>
      </c>
      <c r="H3523" s="27" t="s">
        <v>28</v>
      </c>
      <c r="I3523" s="27">
        <v>0</v>
      </c>
      <c r="J3523" s="27">
        <v>631010000</v>
      </c>
      <c r="K3523" s="27" t="str">
        <f>VLOOKUP(B3523,[1]ПланКаз!A3510:M6814,12,0)</f>
        <v>ҚР, ШҚО, Өскемен қ., Бажов көш., 10</v>
      </c>
      <c r="L3523" s="27" t="str">
        <f>VLOOKUP(B3523,[1]ПланКаз!A3508:M6812,13,0)</f>
        <v>Желтоқсан-Қантар</v>
      </c>
      <c r="M3523" s="27" t="str">
        <f>VLOOKUP(B3523,[1]ПланКаз!A3510:N6814,14,0)</f>
        <v>Шығыс-Қазақстан облысы, Өскемен қ.</v>
      </c>
      <c r="N3523" s="27" t="s">
        <v>60</v>
      </c>
      <c r="O3523" s="27" t="str">
        <f>VLOOKUP(B3523,[1]ПланКаз!A3509:P6813,16,0)</f>
        <v>жыл бойына өтінім бойынша</v>
      </c>
      <c r="P3523" s="27" t="s">
        <v>61</v>
      </c>
      <c r="Q3523" s="28" t="s">
        <v>480</v>
      </c>
      <c r="R3523" s="27" t="str">
        <f>VLOOKUP(B3523,[1]ПланКаз!A3508:S6812,19,0)</f>
        <v>Дана</v>
      </c>
      <c r="S3523" s="29">
        <v>2</v>
      </c>
      <c r="T3523" s="29">
        <v>645</v>
      </c>
      <c r="U3523" s="29">
        <v>1290</v>
      </c>
      <c r="V3523" s="29">
        <v>1444.8</v>
      </c>
      <c r="W3523" s="27"/>
      <c r="X3523" s="27" t="s">
        <v>64</v>
      </c>
      <c r="Y3523" s="27" t="s">
        <v>63</v>
      </c>
    </row>
    <row r="3524" spans="2:25" x14ac:dyDescent="0.2">
      <c r="B3524" s="27" t="s">
        <v>7575</v>
      </c>
      <c r="C3524" s="27" t="s">
        <v>57</v>
      </c>
      <c r="D3524" s="27" t="s">
        <v>7444</v>
      </c>
      <c r="E3524" s="27" t="str">
        <f>VLOOKUP(D3524,[1]ЕНС!A:E,2,FALSE)</f>
        <v>Термостат</v>
      </c>
      <c r="F3524" s="27" t="str">
        <f>VLOOKUP(D3524,[1]ЕНС!A:E,3,FALSE)</f>
        <v>для специального и специализированного автомобиля</v>
      </c>
      <c r="G3524" s="27" t="s">
        <v>7576</v>
      </c>
      <c r="H3524" s="27" t="s">
        <v>28</v>
      </c>
      <c r="I3524" s="27">
        <v>0</v>
      </c>
      <c r="J3524" s="27">
        <v>631010000</v>
      </c>
      <c r="K3524" s="27" t="str">
        <f>VLOOKUP(B3524,[1]ПланКаз!A3511:M6815,12,0)</f>
        <v>ҚР, ШҚО, Өскемен қ., Бажов көш., 10</v>
      </c>
      <c r="L3524" s="27" t="str">
        <f>VLOOKUP(B3524,[1]ПланКаз!A3509:M6813,13,0)</f>
        <v>Желтоқсан-Қантар</v>
      </c>
      <c r="M3524" s="27" t="str">
        <f>VLOOKUP(B3524,[1]ПланКаз!A3511:N6815,14,0)</f>
        <v>Шығыс-Қазақстан облысы, Өскемен қ.</v>
      </c>
      <c r="N3524" s="27" t="s">
        <v>60</v>
      </c>
      <c r="O3524" s="27" t="str">
        <f>VLOOKUP(B3524,[1]ПланКаз!A3510:P6814,16,0)</f>
        <v>жыл бойына өтінім бойынша</v>
      </c>
      <c r="P3524" s="27" t="s">
        <v>61</v>
      </c>
      <c r="Q3524" s="28" t="s">
        <v>480</v>
      </c>
      <c r="R3524" s="27" t="str">
        <f>VLOOKUP(B3524,[1]ПланКаз!A3509:S6813,19,0)</f>
        <v>Дана</v>
      </c>
      <c r="S3524" s="29">
        <v>2</v>
      </c>
      <c r="T3524" s="29">
        <v>3174</v>
      </c>
      <c r="U3524" s="29">
        <v>6348</v>
      </c>
      <c r="V3524" s="29">
        <v>7109.76</v>
      </c>
      <c r="W3524" s="27"/>
      <c r="X3524" s="27" t="s">
        <v>64</v>
      </c>
      <c r="Y3524" s="27" t="s">
        <v>63</v>
      </c>
    </row>
    <row r="3525" spans="2:25" x14ac:dyDescent="0.2">
      <c r="B3525" s="27" t="s">
        <v>7577</v>
      </c>
      <c r="C3525" s="27" t="s">
        <v>57</v>
      </c>
      <c r="D3525" s="27" t="s">
        <v>7578</v>
      </c>
      <c r="E3525" s="27" t="str">
        <f>VLOOKUP(D3525,[1]ЕНС!A:E,2,FALSE)</f>
        <v>Ремень</v>
      </c>
      <c r="F3525" s="27" t="str">
        <f>VLOOKUP(D3525,[1]ЕНС!A:E,3,FALSE)</f>
        <v>клиновый, приводный, с сечением Z(0)-800, ГОСТ 1284.2-89</v>
      </c>
      <c r="G3525" s="27" t="s">
        <v>7579</v>
      </c>
      <c r="H3525" s="27" t="s">
        <v>28</v>
      </c>
      <c r="I3525" s="27">
        <v>0</v>
      </c>
      <c r="J3525" s="27">
        <v>631010000</v>
      </c>
      <c r="K3525" s="27" t="str">
        <f>VLOOKUP(B3525,[1]ПланКаз!A3512:M6816,12,0)</f>
        <v>ҚР, ШҚО, Өскемен қ., Бажов көш., 10</v>
      </c>
      <c r="L3525" s="27" t="str">
        <f>VLOOKUP(B3525,[1]ПланКаз!A3510:M6814,13,0)</f>
        <v>Желтоқсан-Қантар</v>
      </c>
      <c r="M3525" s="27" t="str">
        <f>VLOOKUP(B3525,[1]ПланКаз!A3512:N6816,14,0)</f>
        <v>Шығыс-Қазақстан облысы, Өскемен қ.</v>
      </c>
      <c r="N3525" s="27" t="s">
        <v>60</v>
      </c>
      <c r="O3525" s="27" t="str">
        <f>VLOOKUP(B3525,[1]ПланКаз!A3511:P6815,16,0)</f>
        <v>жыл бойына өтінім бойынша</v>
      </c>
      <c r="P3525" s="27" t="s">
        <v>61</v>
      </c>
      <c r="Q3525" s="28" t="s">
        <v>480</v>
      </c>
      <c r="R3525" s="27" t="str">
        <f>VLOOKUP(B3525,[1]ПланКаз!A3510:S6814,19,0)</f>
        <v>Дана</v>
      </c>
      <c r="S3525" s="29">
        <v>18</v>
      </c>
      <c r="T3525" s="29">
        <v>995</v>
      </c>
      <c r="U3525" s="29">
        <v>17910</v>
      </c>
      <c r="V3525" s="29">
        <v>20059.2</v>
      </c>
      <c r="W3525" s="27"/>
      <c r="X3525" s="27" t="s">
        <v>64</v>
      </c>
      <c r="Y3525" s="27" t="s">
        <v>63</v>
      </c>
    </row>
    <row r="3526" spans="2:25" x14ac:dyDescent="0.2">
      <c r="B3526" s="27" t="s">
        <v>7580</v>
      </c>
      <c r="C3526" s="27" t="s">
        <v>57</v>
      </c>
      <c r="D3526" s="27" t="s">
        <v>7581</v>
      </c>
      <c r="E3526" s="27" t="str">
        <f>VLOOKUP(D3526,[1]ЕНС!A:E,2,FALSE)</f>
        <v>Фонарь</v>
      </c>
      <c r="F3526" s="27" t="str">
        <f>VLOOKUP(D3526,[1]ЕНС!A:E,3,FALSE)</f>
        <v>заднего хода, для специального и специализированного автомобиля</v>
      </c>
      <c r="G3526" s="27" t="s">
        <v>7582</v>
      </c>
      <c r="H3526" s="27" t="s">
        <v>28</v>
      </c>
      <c r="I3526" s="27">
        <v>0</v>
      </c>
      <c r="J3526" s="27">
        <v>631010000</v>
      </c>
      <c r="K3526" s="27" t="str">
        <f>VLOOKUP(B3526,[1]ПланКаз!A3513:M6817,12,0)</f>
        <v>ҚР, ШҚО, Өскемен қ., Бажов көш., 10</v>
      </c>
      <c r="L3526" s="27" t="str">
        <f>VLOOKUP(B3526,[1]ПланКаз!A3511:M6815,13,0)</f>
        <v>Желтоқсан-Қантар</v>
      </c>
      <c r="M3526" s="27" t="str">
        <f>VLOOKUP(B3526,[1]ПланКаз!A3513:N6817,14,0)</f>
        <v>Шығыс-Қазақстан облысы, Өскемен қ.</v>
      </c>
      <c r="N3526" s="27" t="s">
        <v>60</v>
      </c>
      <c r="O3526" s="27" t="str">
        <f>VLOOKUP(B3526,[1]ПланКаз!A3512:P6816,16,0)</f>
        <v>жыл бойына өтінім бойынша</v>
      </c>
      <c r="P3526" s="27" t="s">
        <v>61</v>
      </c>
      <c r="Q3526" s="28" t="s">
        <v>480</v>
      </c>
      <c r="R3526" s="27" t="str">
        <f>VLOOKUP(B3526,[1]ПланКаз!A3511:S6815,19,0)</f>
        <v>Дана</v>
      </c>
      <c r="S3526" s="29">
        <v>6</v>
      </c>
      <c r="T3526" s="29">
        <v>1643</v>
      </c>
      <c r="U3526" s="29">
        <v>9858</v>
      </c>
      <c r="V3526" s="29">
        <v>11040.96</v>
      </c>
      <c r="W3526" s="27"/>
      <c r="X3526" s="27" t="s">
        <v>64</v>
      </c>
      <c r="Y3526" s="27" t="s">
        <v>63</v>
      </c>
    </row>
    <row r="3527" spans="2:25" x14ac:dyDescent="0.2">
      <c r="B3527" s="27" t="s">
        <v>7583</v>
      </c>
      <c r="C3527" s="27" t="s">
        <v>57</v>
      </c>
      <c r="D3527" s="27" t="s">
        <v>7584</v>
      </c>
      <c r="E3527" s="27" t="str">
        <f>VLOOKUP(D3527,[1]ЕНС!A:E,2,FALSE)</f>
        <v>Комплект ремонтный</v>
      </c>
      <c r="F3527" s="27" t="str">
        <f>VLOOKUP(D3527,[1]ЕНС!A:E,3,FALSE)</f>
        <v>гидроцилиндра поворота, для легкового автомобиля</v>
      </c>
      <c r="G3527" s="27" t="s">
        <v>7585</v>
      </c>
      <c r="H3527" s="27" t="s">
        <v>28</v>
      </c>
      <c r="I3527" s="27">
        <v>0</v>
      </c>
      <c r="J3527" s="27">
        <v>631010000</v>
      </c>
      <c r="K3527" s="27" t="str">
        <f>VLOOKUP(B3527,[1]ПланКаз!A3514:M6818,12,0)</f>
        <v>ҚР, ШҚО, Өскемен қ., Бажов көш., 10</v>
      </c>
      <c r="L3527" s="27" t="str">
        <f>VLOOKUP(B3527,[1]ПланКаз!A3512:M6816,13,0)</f>
        <v>Желтоқсан-Қантар</v>
      </c>
      <c r="M3527" s="27" t="str">
        <f>VLOOKUP(B3527,[1]ПланКаз!A3514:N6818,14,0)</f>
        <v>Шығыс-Қазақстан облысы, Өскемен қ.</v>
      </c>
      <c r="N3527" s="27" t="s">
        <v>60</v>
      </c>
      <c r="O3527" s="27" t="str">
        <f>VLOOKUP(B3527,[1]ПланКаз!A3513:P6817,16,0)</f>
        <v>жыл бойына өтінім бойынша</v>
      </c>
      <c r="P3527" s="27" t="s">
        <v>61</v>
      </c>
      <c r="Q3527" s="28" t="s">
        <v>2783</v>
      </c>
      <c r="R3527" s="27" t="str">
        <f>VLOOKUP(B3527,[1]ПланКаз!A3512:S6816,19,0)</f>
        <v>Комплект</v>
      </c>
      <c r="S3527" s="29">
        <v>1</v>
      </c>
      <c r="T3527" s="29">
        <v>1954</v>
      </c>
      <c r="U3527" s="29">
        <v>1954</v>
      </c>
      <c r="V3527" s="29">
        <v>2188.48</v>
      </c>
      <c r="W3527" s="27"/>
      <c r="X3527" s="27" t="s">
        <v>64</v>
      </c>
      <c r="Y3527" s="27" t="s">
        <v>63</v>
      </c>
    </row>
    <row r="3528" spans="2:25" x14ac:dyDescent="0.2">
      <c r="B3528" s="27" t="s">
        <v>7586</v>
      </c>
      <c r="C3528" s="27" t="s">
        <v>57</v>
      </c>
      <c r="D3528" s="27" t="s">
        <v>7499</v>
      </c>
      <c r="E3528" s="27" t="str">
        <f>VLOOKUP(D3528,[1]ЕНС!A:E,2,FALSE)</f>
        <v>Насос водяной</v>
      </c>
      <c r="F3528" s="27" t="str">
        <f>VLOOKUP(D3528,[1]ЕНС!A:E,3,FALSE)</f>
        <v>для специальной техники</v>
      </c>
      <c r="G3528" s="27" t="s">
        <v>7587</v>
      </c>
      <c r="H3528" s="27" t="s">
        <v>28</v>
      </c>
      <c r="I3528" s="27">
        <v>0</v>
      </c>
      <c r="J3528" s="27">
        <v>631010000</v>
      </c>
      <c r="K3528" s="27" t="str">
        <f>VLOOKUP(B3528,[1]ПланКаз!A3515:M6819,12,0)</f>
        <v>ҚР, ШҚО, Өскемен қ., Бажов көш., 10</v>
      </c>
      <c r="L3528" s="27" t="str">
        <f>VLOOKUP(B3528,[1]ПланКаз!A3513:M6817,13,0)</f>
        <v>Желтоқсан-Қантар</v>
      </c>
      <c r="M3528" s="27" t="str">
        <f>VLOOKUP(B3528,[1]ПланКаз!A3515:N6819,14,0)</f>
        <v>Шығыс-Қазақстан облысы, Өскемен қ.</v>
      </c>
      <c r="N3528" s="27" t="s">
        <v>60</v>
      </c>
      <c r="O3528" s="27" t="str">
        <f>VLOOKUP(B3528,[1]ПланКаз!A3514:P6818,16,0)</f>
        <v>жыл бойына өтінім бойынша</v>
      </c>
      <c r="P3528" s="27" t="s">
        <v>61</v>
      </c>
      <c r="Q3528" s="28" t="s">
        <v>480</v>
      </c>
      <c r="R3528" s="27" t="str">
        <f>VLOOKUP(B3528,[1]ПланКаз!A3513:S6817,19,0)</f>
        <v>Дана</v>
      </c>
      <c r="S3528" s="29">
        <v>1</v>
      </c>
      <c r="T3528" s="29">
        <v>18856</v>
      </c>
      <c r="U3528" s="29">
        <v>18856</v>
      </c>
      <c r="V3528" s="29">
        <v>21118.720000000001</v>
      </c>
      <c r="W3528" s="27"/>
      <c r="X3528" s="27" t="s">
        <v>64</v>
      </c>
      <c r="Y3528" s="27" t="s">
        <v>63</v>
      </c>
    </row>
    <row r="3529" spans="2:25" x14ac:dyDescent="0.2">
      <c r="B3529" s="27" t="s">
        <v>7588</v>
      </c>
      <c r="C3529" s="27" t="s">
        <v>57</v>
      </c>
      <c r="D3529" s="27" t="s">
        <v>7589</v>
      </c>
      <c r="E3529" s="27" t="str">
        <f>VLOOKUP(D3529,[1]ЕНС!A:E,2,FALSE)</f>
        <v>Комплект ремонтный</v>
      </c>
      <c r="F3529" s="27" t="str">
        <f>VLOOKUP(D3529,[1]ЕНС!A:E,3,FALSE)</f>
        <v>фильтра тонкой очистки топлива, для легкового автомобиля</v>
      </c>
      <c r="G3529" s="27" t="s">
        <v>7590</v>
      </c>
      <c r="H3529" s="27" t="s">
        <v>28</v>
      </c>
      <c r="I3529" s="27">
        <v>0</v>
      </c>
      <c r="J3529" s="27">
        <v>631010000</v>
      </c>
      <c r="K3529" s="27" t="str">
        <f>VLOOKUP(B3529,[1]ПланКаз!A3516:M6820,12,0)</f>
        <v>ҚР, ШҚО, Өскемен қ., Бажов көш., 10</v>
      </c>
      <c r="L3529" s="27" t="str">
        <f>VLOOKUP(B3529,[1]ПланКаз!A3514:M6818,13,0)</f>
        <v>Желтоқсан-Қантар</v>
      </c>
      <c r="M3529" s="27" t="str">
        <f>VLOOKUP(B3529,[1]ПланКаз!A3516:N6820,14,0)</f>
        <v>Шығыс-Қазақстан облысы, Өскемен қ.</v>
      </c>
      <c r="N3529" s="27" t="s">
        <v>60</v>
      </c>
      <c r="O3529" s="27" t="str">
        <f>VLOOKUP(B3529,[1]ПланКаз!A3515:P6819,16,0)</f>
        <v>жыл бойына өтінім бойынша</v>
      </c>
      <c r="P3529" s="27" t="s">
        <v>61</v>
      </c>
      <c r="Q3529" s="28" t="s">
        <v>2783</v>
      </c>
      <c r="R3529" s="27" t="str">
        <f>VLOOKUP(B3529,[1]ПланКаз!A3514:S6818,19,0)</f>
        <v>Комплект</v>
      </c>
      <c r="S3529" s="29">
        <v>1</v>
      </c>
      <c r="T3529" s="29">
        <v>882</v>
      </c>
      <c r="U3529" s="29">
        <v>882</v>
      </c>
      <c r="V3529" s="29">
        <v>987.84</v>
      </c>
      <c r="W3529" s="27"/>
      <c r="X3529" s="27" t="s">
        <v>64</v>
      </c>
      <c r="Y3529" s="27" t="s">
        <v>63</v>
      </c>
    </row>
    <row r="3530" spans="2:25" x14ac:dyDescent="0.2">
      <c r="B3530" s="27" t="s">
        <v>7591</v>
      </c>
      <c r="C3530" s="27" t="s">
        <v>57</v>
      </c>
      <c r="D3530" s="27" t="s">
        <v>7516</v>
      </c>
      <c r="E3530" s="27" t="str">
        <f>VLOOKUP(D3530,[1]ЕНС!A:E,2,FALSE)</f>
        <v>Фильтр</v>
      </c>
      <c r="F3530" s="27" t="str">
        <f>VLOOKUP(D3530,[1]ЕНС!A:E,3,FALSE)</f>
        <v>топливный, для спецтехники</v>
      </c>
      <c r="G3530" s="27" t="s">
        <v>7592</v>
      </c>
      <c r="H3530" s="27" t="s">
        <v>28</v>
      </c>
      <c r="I3530" s="27">
        <v>0</v>
      </c>
      <c r="J3530" s="27">
        <v>631010000</v>
      </c>
      <c r="K3530" s="27" t="str">
        <f>VLOOKUP(B3530,[1]ПланКаз!A3517:M6821,12,0)</f>
        <v>ҚР, ШҚО, Өскемен қ., Бажов көш., 10</v>
      </c>
      <c r="L3530" s="27" t="str">
        <f>VLOOKUP(B3530,[1]ПланКаз!A3515:M6819,13,0)</f>
        <v>Желтоқсан-Қантар</v>
      </c>
      <c r="M3530" s="27" t="str">
        <f>VLOOKUP(B3530,[1]ПланКаз!A3517:N6821,14,0)</f>
        <v>Шығыс-Қазақстан облысы, Өскемен қ.</v>
      </c>
      <c r="N3530" s="27" t="s">
        <v>60</v>
      </c>
      <c r="O3530" s="27" t="str">
        <f>VLOOKUP(B3530,[1]ПланКаз!A3516:P6820,16,0)</f>
        <v>жыл бойына өтінім бойынша</v>
      </c>
      <c r="P3530" s="27" t="s">
        <v>61</v>
      </c>
      <c r="Q3530" s="28" t="s">
        <v>480</v>
      </c>
      <c r="R3530" s="27" t="str">
        <f>VLOOKUP(B3530,[1]ПланКаз!A3515:S6819,19,0)</f>
        <v>Дана</v>
      </c>
      <c r="S3530" s="29">
        <v>4</v>
      </c>
      <c r="T3530" s="29">
        <v>635</v>
      </c>
      <c r="U3530" s="29">
        <v>2540</v>
      </c>
      <c r="V3530" s="29">
        <v>2844.8</v>
      </c>
      <c r="W3530" s="27"/>
      <c r="X3530" s="27" t="s">
        <v>64</v>
      </c>
      <c r="Y3530" s="27" t="s">
        <v>63</v>
      </c>
    </row>
    <row r="3531" spans="2:25" x14ac:dyDescent="0.2">
      <c r="B3531" s="27" t="s">
        <v>7593</v>
      </c>
      <c r="C3531" s="27" t="s">
        <v>57</v>
      </c>
      <c r="D3531" s="27" t="s">
        <v>7594</v>
      </c>
      <c r="E3531" s="27" t="str">
        <f>VLOOKUP(D3531,[1]ЕНС!A:E,2,FALSE)</f>
        <v>Подшипник</v>
      </c>
      <c r="F3531" s="27" t="str">
        <f>VLOOKUP(D3531,[1]ЕНС!A:E,3,FALSE)</f>
        <v>выключения сцепления, для специального и специализированного автомобиля</v>
      </c>
      <c r="G3531" s="27" t="s">
        <v>7595</v>
      </c>
      <c r="H3531" s="27" t="s">
        <v>28</v>
      </c>
      <c r="I3531" s="27">
        <v>0</v>
      </c>
      <c r="J3531" s="27">
        <v>631010000</v>
      </c>
      <c r="K3531" s="27" t="str">
        <f>VLOOKUP(B3531,[1]ПланКаз!A3518:M6822,12,0)</f>
        <v>ҚР, ШҚО, Өскемен қ., Бажов көш., 10</v>
      </c>
      <c r="L3531" s="27" t="str">
        <f>VLOOKUP(B3531,[1]ПланКаз!A3516:M6820,13,0)</f>
        <v>Желтоқсан-Қантар</v>
      </c>
      <c r="M3531" s="27" t="str">
        <f>VLOOKUP(B3531,[1]ПланКаз!A3518:N6822,14,0)</f>
        <v>Шығыс-Қазақстан облысы, Өскемен қ.</v>
      </c>
      <c r="N3531" s="27" t="s">
        <v>60</v>
      </c>
      <c r="O3531" s="27" t="str">
        <f>VLOOKUP(B3531,[1]ПланКаз!A3517:P6821,16,0)</f>
        <v>жыл бойына өтінім бойынша</v>
      </c>
      <c r="P3531" s="27" t="s">
        <v>61</v>
      </c>
      <c r="Q3531" s="28" t="s">
        <v>480</v>
      </c>
      <c r="R3531" s="27" t="str">
        <f>VLOOKUP(B3531,[1]ПланКаз!A3516:S6820,19,0)</f>
        <v>Дана</v>
      </c>
      <c r="S3531" s="29">
        <v>1</v>
      </c>
      <c r="T3531" s="29">
        <v>1850</v>
      </c>
      <c r="U3531" s="29">
        <v>1850</v>
      </c>
      <c r="V3531" s="29">
        <v>2072</v>
      </c>
      <c r="W3531" s="27"/>
      <c r="X3531" s="27" t="s">
        <v>64</v>
      </c>
      <c r="Y3531" s="27" t="s">
        <v>63</v>
      </c>
    </row>
    <row r="3532" spans="2:25" x14ac:dyDescent="0.2">
      <c r="B3532" s="27" t="s">
        <v>7596</v>
      </c>
      <c r="C3532" s="27" t="s">
        <v>57</v>
      </c>
      <c r="D3532" s="27" t="s">
        <v>7597</v>
      </c>
      <c r="E3532" s="27" t="str">
        <f>VLOOKUP(D3532,[1]ЕНС!A:E,2,FALSE)</f>
        <v>Накладка</v>
      </c>
      <c r="F3532" s="27" t="str">
        <f>VLOOKUP(D3532,[1]ЕНС!A:E,3,FALSE)</f>
        <v>диска сцепления, для специального и специализированного автомобиля</v>
      </c>
      <c r="G3532" s="27" t="s">
        <v>7598</v>
      </c>
      <c r="H3532" s="27" t="s">
        <v>28</v>
      </c>
      <c r="I3532" s="27">
        <v>0</v>
      </c>
      <c r="J3532" s="27">
        <v>631010000</v>
      </c>
      <c r="K3532" s="27" t="str">
        <f>VLOOKUP(B3532,[1]ПланКаз!A3519:M6823,12,0)</f>
        <v>ҚР, ШҚО, Өскемен қ., Бажов көш., 10</v>
      </c>
      <c r="L3532" s="27" t="str">
        <f>VLOOKUP(B3532,[1]ПланКаз!A3517:M6821,13,0)</f>
        <v>Желтоқсан-Қантар</v>
      </c>
      <c r="M3532" s="27" t="str">
        <f>VLOOKUP(B3532,[1]ПланКаз!A3519:N6823,14,0)</f>
        <v>Шығыс-Қазақстан облысы, Өскемен қ.</v>
      </c>
      <c r="N3532" s="27" t="s">
        <v>60</v>
      </c>
      <c r="O3532" s="27" t="str">
        <f>VLOOKUP(B3532,[1]ПланКаз!A3518:P6822,16,0)</f>
        <v>жыл бойына өтінім бойынша</v>
      </c>
      <c r="P3532" s="27" t="s">
        <v>61</v>
      </c>
      <c r="Q3532" s="28" t="s">
        <v>480</v>
      </c>
      <c r="R3532" s="27" t="str">
        <f>VLOOKUP(B3532,[1]ПланКаз!A3517:S6821,19,0)</f>
        <v>Дана</v>
      </c>
      <c r="S3532" s="29">
        <v>2</v>
      </c>
      <c r="T3532" s="29">
        <v>1104</v>
      </c>
      <c r="U3532" s="29">
        <v>2208</v>
      </c>
      <c r="V3532" s="29">
        <v>2472.96</v>
      </c>
      <c r="W3532" s="27"/>
      <c r="X3532" s="27" t="s">
        <v>64</v>
      </c>
      <c r="Y3532" s="27" t="s">
        <v>63</v>
      </c>
    </row>
    <row r="3533" spans="2:25" x14ac:dyDescent="0.2">
      <c r="B3533" s="27" t="s">
        <v>7599</v>
      </c>
      <c r="C3533" s="27" t="s">
        <v>57</v>
      </c>
      <c r="D3533" s="27" t="s">
        <v>7600</v>
      </c>
      <c r="E3533" s="27" t="str">
        <f>VLOOKUP(D3533,[1]ЕНС!A:E,2,FALSE)</f>
        <v>Муфта</v>
      </c>
      <c r="F3533" s="27" t="str">
        <f>VLOOKUP(D3533,[1]ЕНС!A:E,3,FALSE)</f>
        <v>привода вентилятора, для специального и специализированного автомобиля</v>
      </c>
      <c r="G3533" s="27" t="s">
        <v>7601</v>
      </c>
      <c r="H3533" s="27" t="s">
        <v>28</v>
      </c>
      <c r="I3533" s="27">
        <v>0</v>
      </c>
      <c r="J3533" s="27">
        <v>631010000</v>
      </c>
      <c r="K3533" s="27" t="str">
        <f>VLOOKUP(B3533,[1]ПланКаз!A3520:M6824,12,0)</f>
        <v>ҚР, ШҚО, Өскемен қ., Бажов көш., 10</v>
      </c>
      <c r="L3533" s="27" t="str">
        <f>VLOOKUP(B3533,[1]ПланКаз!A3518:M6822,13,0)</f>
        <v>Желтоқсан-Қантар</v>
      </c>
      <c r="M3533" s="27" t="str">
        <f>VLOOKUP(B3533,[1]ПланКаз!A3520:N6824,14,0)</f>
        <v>Шығыс-Қазақстан облысы, Өскемен қ.</v>
      </c>
      <c r="N3533" s="27" t="s">
        <v>60</v>
      </c>
      <c r="O3533" s="27" t="str">
        <f>VLOOKUP(B3533,[1]ПланКаз!A3519:P6823,16,0)</f>
        <v>жыл бойына өтінім бойынша</v>
      </c>
      <c r="P3533" s="27" t="s">
        <v>61</v>
      </c>
      <c r="Q3533" s="28" t="s">
        <v>480</v>
      </c>
      <c r="R3533" s="27" t="str">
        <f>VLOOKUP(B3533,[1]ПланКаз!A3518:S6822,19,0)</f>
        <v>Комплект</v>
      </c>
      <c r="S3533" s="29">
        <v>2</v>
      </c>
      <c r="T3533" s="29">
        <v>4313</v>
      </c>
      <c r="U3533" s="29">
        <v>8626</v>
      </c>
      <c r="V3533" s="29">
        <v>9661.1200000000008</v>
      </c>
      <c r="W3533" s="27"/>
      <c r="X3533" s="27" t="s">
        <v>64</v>
      </c>
      <c r="Y3533" s="27" t="s">
        <v>63</v>
      </c>
    </row>
    <row r="3534" spans="2:25" x14ac:dyDescent="0.2">
      <c r="B3534" s="27" t="s">
        <v>7602</v>
      </c>
      <c r="C3534" s="27" t="s">
        <v>57</v>
      </c>
      <c r="D3534" s="27" t="s">
        <v>7603</v>
      </c>
      <c r="E3534" s="27" t="str">
        <f>VLOOKUP(D3534,[1]ЕНС!A:E,2,FALSE)</f>
        <v>Указатель</v>
      </c>
      <c r="F3534" s="27" t="str">
        <f>VLOOKUP(D3534,[1]ЕНС!A:E,3,FALSE)</f>
        <v>поворота, для грузового автомобиля</v>
      </c>
      <c r="G3534" s="27" t="s">
        <v>7604</v>
      </c>
      <c r="H3534" s="27" t="s">
        <v>28</v>
      </c>
      <c r="I3534" s="27">
        <v>0</v>
      </c>
      <c r="J3534" s="27">
        <v>631010000</v>
      </c>
      <c r="K3534" s="27" t="str">
        <f>VLOOKUP(B3534,[1]ПланКаз!A3521:M6825,12,0)</f>
        <v>ҚР, ШҚО, Өскемен қ., Бажов көш., 10</v>
      </c>
      <c r="L3534" s="27" t="str">
        <f>VLOOKUP(B3534,[1]ПланКаз!A3519:M6823,13,0)</f>
        <v>Желтоқсан-Қантар</v>
      </c>
      <c r="M3534" s="27" t="str">
        <f>VLOOKUP(B3534,[1]ПланКаз!A3521:N6825,14,0)</f>
        <v>Шығыс-Қазақстан облысы, Өскемен қ.</v>
      </c>
      <c r="N3534" s="27" t="s">
        <v>60</v>
      </c>
      <c r="O3534" s="27" t="str">
        <f>VLOOKUP(B3534,[1]ПланКаз!A3520:P6824,16,0)</f>
        <v>жыл бойына өтінім бойынша</v>
      </c>
      <c r="P3534" s="27" t="s">
        <v>61</v>
      </c>
      <c r="Q3534" s="28" t="s">
        <v>480</v>
      </c>
      <c r="R3534" s="27" t="str">
        <f>VLOOKUP(B3534,[1]ПланКаз!A3519:S6823,19,0)</f>
        <v>Дана</v>
      </c>
      <c r="S3534" s="29">
        <v>2</v>
      </c>
      <c r="T3534" s="29">
        <v>372</v>
      </c>
      <c r="U3534" s="29">
        <v>744</v>
      </c>
      <c r="V3534" s="29">
        <v>833.28</v>
      </c>
      <c r="W3534" s="27"/>
      <c r="X3534" s="27" t="s">
        <v>64</v>
      </c>
      <c r="Y3534" s="27" t="s">
        <v>63</v>
      </c>
    </row>
    <row r="3535" spans="2:25" x14ac:dyDescent="0.2">
      <c r="B3535" s="27" t="s">
        <v>7605</v>
      </c>
      <c r="C3535" s="27" t="s">
        <v>57</v>
      </c>
      <c r="D3535" s="27" t="s">
        <v>7603</v>
      </c>
      <c r="E3535" s="27" t="str">
        <f>VLOOKUP(D3535,[1]ЕНС!A:E,2,FALSE)</f>
        <v>Указатель</v>
      </c>
      <c r="F3535" s="27" t="str">
        <f>VLOOKUP(D3535,[1]ЕНС!A:E,3,FALSE)</f>
        <v>поворота, для грузового автомобиля</v>
      </c>
      <c r="G3535" s="27" t="s">
        <v>7606</v>
      </c>
      <c r="H3535" s="27" t="s">
        <v>28</v>
      </c>
      <c r="I3535" s="27">
        <v>0</v>
      </c>
      <c r="J3535" s="27">
        <v>631010000</v>
      </c>
      <c r="K3535" s="27" t="str">
        <f>VLOOKUP(B3535,[1]ПланКаз!A3522:M6826,12,0)</f>
        <v>ҚР, ШҚО, Өскемен қ., Бажов көш., 10</v>
      </c>
      <c r="L3535" s="27" t="str">
        <f>VLOOKUP(B3535,[1]ПланКаз!A3520:M6824,13,0)</f>
        <v>Желтоқсан-Қантар</v>
      </c>
      <c r="M3535" s="27" t="str">
        <f>VLOOKUP(B3535,[1]ПланКаз!A3522:N6826,14,0)</f>
        <v>Шығыс-Қазақстан облысы, Өскемен қ.</v>
      </c>
      <c r="N3535" s="27" t="s">
        <v>60</v>
      </c>
      <c r="O3535" s="27" t="str">
        <f>VLOOKUP(B3535,[1]ПланКаз!A3521:P6825,16,0)</f>
        <v>жыл бойына өтінім бойынша</v>
      </c>
      <c r="P3535" s="27" t="s">
        <v>61</v>
      </c>
      <c r="Q3535" s="28" t="s">
        <v>480</v>
      </c>
      <c r="R3535" s="27" t="str">
        <f>VLOOKUP(B3535,[1]ПланКаз!A3520:S6824,19,0)</f>
        <v>Дана</v>
      </c>
      <c r="S3535" s="29">
        <v>2</v>
      </c>
      <c r="T3535" s="29">
        <v>742</v>
      </c>
      <c r="U3535" s="29">
        <v>1484</v>
      </c>
      <c r="V3535" s="29">
        <v>1662.08</v>
      </c>
      <c r="W3535" s="27"/>
      <c r="X3535" s="27" t="s">
        <v>64</v>
      </c>
      <c r="Y3535" s="27" t="s">
        <v>63</v>
      </c>
    </row>
    <row r="3536" spans="2:25" x14ac:dyDescent="0.2">
      <c r="B3536" s="27" t="s">
        <v>7607</v>
      </c>
      <c r="C3536" s="27" t="s">
        <v>57</v>
      </c>
      <c r="D3536" s="27" t="s">
        <v>7164</v>
      </c>
      <c r="E3536" s="27" t="str">
        <f>VLOOKUP(D3536,[1]ЕНС!A:E,2,FALSE)</f>
        <v>Радиатор</v>
      </c>
      <c r="F3536" s="27" t="str">
        <f>VLOOKUP(D3536,[1]ЕНС!A:E,3,FALSE)</f>
        <v>для специального и специализированного автомобиля, системы охлаждения</v>
      </c>
      <c r="G3536" s="27" t="s">
        <v>7608</v>
      </c>
      <c r="H3536" s="27" t="s">
        <v>28</v>
      </c>
      <c r="I3536" s="27">
        <v>0</v>
      </c>
      <c r="J3536" s="27">
        <v>631010000</v>
      </c>
      <c r="K3536" s="27" t="str">
        <f>VLOOKUP(B3536,[1]ПланКаз!A3523:M6827,12,0)</f>
        <v>ҚР, ШҚО, Өскемен қ., Бажов көш., 10</v>
      </c>
      <c r="L3536" s="27" t="str">
        <f>VLOOKUP(B3536,[1]ПланКаз!A3521:M6825,13,0)</f>
        <v>Желтоқсан-Қантар</v>
      </c>
      <c r="M3536" s="27" t="str">
        <f>VLOOKUP(B3536,[1]ПланКаз!A3523:N6827,14,0)</f>
        <v>Шығыс-Қазақстан облысы, Өскемен қ.</v>
      </c>
      <c r="N3536" s="27" t="s">
        <v>60</v>
      </c>
      <c r="O3536" s="27" t="str">
        <f>VLOOKUP(B3536,[1]ПланКаз!A3522:P6826,16,0)</f>
        <v>жыл бойына өтінім бойынша</v>
      </c>
      <c r="P3536" s="27" t="s">
        <v>61</v>
      </c>
      <c r="Q3536" s="28" t="s">
        <v>480</v>
      </c>
      <c r="R3536" s="27" t="str">
        <f>VLOOKUP(B3536,[1]ПланКаз!A3521:S6825,19,0)</f>
        <v>Дана</v>
      </c>
      <c r="S3536" s="29">
        <v>1</v>
      </c>
      <c r="T3536" s="29">
        <v>96354</v>
      </c>
      <c r="U3536" s="29">
        <v>96354</v>
      </c>
      <c r="V3536" s="29">
        <v>107916.48</v>
      </c>
      <c r="W3536" s="27"/>
      <c r="X3536" s="27" t="s">
        <v>64</v>
      </c>
      <c r="Y3536" s="27" t="s">
        <v>63</v>
      </c>
    </row>
    <row r="3537" spans="2:25" x14ac:dyDescent="0.2">
      <c r="B3537" s="27" t="s">
        <v>7609</v>
      </c>
      <c r="C3537" s="27" t="s">
        <v>57</v>
      </c>
      <c r="D3537" s="27" t="s">
        <v>7610</v>
      </c>
      <c r="E3537" s="27" t="str">
        <f>VLOOKUP(D3537,[1]ЕНС!A:E,2,FALSE)</f>
        <v>Уретерореноскоп</v>
      </c>
      <c r="F3537" s="27" t="str">
        <f>VLOOKUP(D3537,[1]ЕНС!A:E,3,FALSE)</f>
        <v>рабочая длина не менее 430 мм, общая длина не более 570 мм, оптика с углом обзора 12° со смещенным в сторону окуляром</v>
      </c>
      <c r="G3537" s="27" t="s">
        <v>7611</v>
      </c>
      <c r="H3537" s="27" t="s">
        <v>28</v>
      </c>
      <c r="I3537" s="27">
        <v>0</v>
      </c>
      <c r="J3537" s="27">
        <v>631010000</v>
      </c>
      <c r="K3537" s="27" t="str">
        <f>VLOOKUP(B3537,[1]ПланКаз!A3524:M6828,12,0)</f>
        <v>ҚР, ШҚО, Өскемен қ., Бажов көш., 10</v>
      </c>
      <c r="L3537" s="27" t="str">
        <f>VLOOKUP(B3537,[1]ПланКаз!A3522:M6826,13,0)</f>
        <v>Желтоқсан-Қантар</v>
      </c>
      <c r="M3537" s="27" t="str">
        <f>VLOOKUP(B3537,[1]ПланКаз!A3524:N6828,14,0)</f>
        <v>Шығыс-Қазақстан облысы, Өскемен қ.</v>
      </c>
      <c r="N3537" s="27" t="s">
        <v>60</v>
      </c>
      <c r="O3537" s="27" t="str">
        <f>VLOOKUP(B3537,[1]ПланКаз!A3523:P6827,16,0)</f>
        <v>жыл бойына өтінім бойынша</v>
      </c>
      <c r="P3537" s="27" t="s">
        <v>61</v>
      </c>
      <c r="Q3537" s="28" t="s">
        <v>480</v>
      </c>
      <c r="R3537" s="27" t="str">
        <f>VLOOKUP(B3537,[1]ПланКаз!A3522:S6826,19,0)</f>
        <v>Дана</v>
      </c>
      <c r="S3537" s="29">
        <v>4</v>
      </c>
      <c r="T3537" s="29">
        <v>1478</v>
      </c>
      <c r="U3537" s="29">
        <v>5912</v>
      </c>
      <c r="V3537" s="29">
        <v>6621.44</v>
      </c>
      <c r="W3537" s="27"/>
      <c r="X3537" s="27" t="s">
        <v>64</v>
      </c>
      <c r="Y3537" s="27" t="s">
        <v>63</v>
      </c>
    </row>
    <row r="3538" spans="2:25" x14ac:dyDescent="0.2">
      <c r="B3538" s="27" t="s">
        <v>7612</v>
      </c>
      <c r="C3538" s="27" t="s">
        <v>57</v>
      </c>
      <c r="D3538" s="27" t="s">
        <v>4833</v>
      </c>
      <c r="E3538" s="27" t="str">
        <f>VLOOKUP(D3538,[1]ЕНС!A:E,2,FALSE)</f>
        <v>Цепь</v>
      </c>
      <c r="F3538" s="27" t="str">
        <f>VLOOKUP(D3538,[1]ЕНС!A:E,3,FALSE)</f>
        <v>режущая, к экскаватору</v>
      </c>
      <c r="G3538" s="27" t="s">
        <v>7613</v>
      </c>
      <c r="H3538" s="27" t="s">
        <v>28</v>
      </c>
      <c r="I3538" s="27">
        <v>0</v>
      </c>
      <c r="J3538" s="27">
        <v>631010000</v>
      </c>
      <c r="K3538" s="27" t="str">
        <f>VLOOKUP(B3538,[1]ПланКаз!A3525:M6829,12,0)</f>
        <v>ҚР, ШҚО, Өскемен қ., Бажов көш., 10</v>
      </c>
      <c r="L3538" s="27" t="str">
        <f>VLOOKUP(B3538,[1]ПланКаз!A3523:M6827,13,0)</f>
        <v>Желтоқсан-Қантар</v>
      </c>
      <c r="M3538" s="27" t="str">
        <f>VLOOKUP(B3538,[1]ПланКаз!A3525:N6829,14,0)</f>
        <v>Шығыс-Қазақстан облысы, Өскемен қ.</v>
      </c>
      <c r="N3538" s="27" t="s">
        <v>60</v>
      </c>
      <c r="O3538" s="27" t="str">
        <f>VLOOKUP(B3538,[1]ПланКаз!A3524:P6828,16,0)</f>
        <v>жыл бойына өтінім бойынша</v>
      </c>
      <c r="P3538" s="27" t="s">
        <v>61</v>
      </c>
      <c r="Q3538" s="28" t="s">
        <v>480</v>
      </c>
      <c r="R3538" s="27" t="str">
        <f>VLOOKUP(B3538,[1]ПланКаз!A3523:S6827,19,0)</f>
        <v>Дана</v>
      </c>
      <c r="S3538" s="29">
        <v>41</v>
      </c>
      <c r="T3538" s="29">
        <v>13649</v>
      </c>
      <c r="U3538" s="29">
        <v>559609</v>
      </c>
      <c r="V3538" s="29">
        <v>626762.07999999996</v>
      </c>
      <c r="W3538" s="27"/>
      <c r="X3538" s="27" t="s">
        <v>64</v>
      </c>
      <c r="Y3538" s="27" t="s">
        <v>63</v>
      </c>
    </row>
    <row r="3539" spans="2:25" x14ac:dyDescent="0.2">
      <c r="B3539" s="27" t="s">
        <v>7614</v>
      </c>
      <c r="C3539" s="27" t="s">
        <v>57</v>
      </c>
      <c r="D3539" s="27" t="s">
        <v>7615</v>
      </c>
      <c r="E3539" s="27" t="str">
        <f>VLOOKUP(D3539,[1]ЕНС!A:E,2,FALSE)</f>
        <v>Оборудование бурильно-крановое</v>
      </c>
      <c r="F3539" s="27" t="str">
        <f>VLOOKUP(D3539,[1]ЕНС!A:E,3,FALSE)</f>
        <v>навесное, для трактора</v>
      </c>
      <c r="G3539" s="27" t="s">
        <v>7616</v>
      </c>
      <c r="H3539" s="27" t="s">
        <v>28</v>
      </c>
      <c r="I3539" s="27">
        <v>0</v>
      </c>
      <c r="J3539" s="27">
        <v>631010000</v>
      </c>
      <c r="K3539" s="27" t="str">
        <f>VLOOKUP(B3539,[1]ПланКаз!A3526:M6830,12,0)</f>
        <v>ҚР, ШҚО, Өскемен қ., Бажов көш., 10</v>
      </c>
      <c r="L3539" s="27" t="str">
        <f>VLOOKUP(B3539,[1]ПланКаз!A3524:M6828,13,0)</f>
        <v>Желтоқсан-Қантар</v>
      </c>
      <c r="M3539" s="27" t="str">
        <f>VLOOKUP(B3539,[1]ПланКаз!A3526:N6830,14,0)</f>
        <v>Шығыс-Қазақстан облысы, Өскемен қ.</v>
      </c>
      <c r="N3539" s="27" t="s">
        <v>60</v>
      </c>
      <c r="O3539" s="27" t="str">
        <f>VLOOKUP(B3539,[1]ПланКаз!A3525:P6829,16,0)</f>
        <v>жыл бойына өтінім бойынша</v>
      </c>
      <c r="P3539" s="27" t="s">
        <v>61</v>
      </c>
      <c r="Q3539" s="28" t="s">
        <v>480</v>
      </c>
      <c r="R3539" s="27" t="str">
        <f>VLOOKUP(B3539,[1]ПланКаз!A3524:S6828,19,0)</f>
        <v>Дана</v>
      </c>
      <c r="S3539" s="29">
        <v>11</v>
      </c>
      <c r="T3539" s="29">
        <v>22536</v>
      </c>
      <c r="U3539" s="29">
        <v>247896</v>
      </c>
      <c r="V3539" s="29">
        <v>277643.52000000002</v>
      </c>
      <c r="W3539" s="27"/>
      <c r="X3539" s="27" t="s">
        <v>64</v>
      </c>
      <c r="Y3539" s="27" t="s">
        <v>63</v>
      </c>
    </row>
    <row r="3540" spans="2:25" x14ac:dyDescent="0.2">
      <c r="B3540" s="27" t="s">
        <v>7617</v>
      </c>
      <c r="C3540" s="27" t="s">
        <v>57</v>
      </c>
      <c r="D3540" s="27" t="s">
        <v>7618</v>
      </c>
      <c r="E3540" s="27" t="str">
        <f>VLOOKUP(D3540,[1]ЕНС!A:E,2,FALSE)</f>
        <v>Поршневая группа</v>
      </c>
      <c r="F3540" s="27" t="str">
        <f>VLOOKUP(D3540,[1]ЕНС!A:E,3,FALSE)</f>
        <v>для дизельного двигателя, для спецтехники, мощность не более 240 л.с., в комплекте гильзы, поршни, поршневые кольца, уплотнители колец</v>
      </c>
      <c r="G3540" s="27" t="s">
        <v>7619</v>
      </c>
      <c r="H3540" s="27" t="s">
        <v>28</v>
      </c>
      <c r="I3540" s="27">
        <v>0</v>
      </c>
      <c r="J3540" s="27">
        <v>631010000</v>
      </c>
      <c r="K3540" s="27" t="str">
        <f>VLOOKUP(B3540,[1]ПланКаз!A3527:M6831,12,0)</f>
        <v>ҚР, ШҚО, Өскемен қ., Бажов көш., 10</v>
      </c>
      <c r="L3540" s="27" t="str">
        <f>VLOOKUP(B3540,[1]ПланКаз!A3525:M6829,13,0)</f>
        <v>Желтоқсан-Қантар</v>
      </c>
      <c r="M3540" s="27" t="str">
        <f>VLOOKUP(B3540,[1]ПланКаз!A3527:N6831,14,0)</f>
        <v>Шығыс-Қазақстан облысы, Өскемен қ.</v>
      </c>
      <c r="N3540" s="27" t="s">
        <v>60</v>
      </c>
      <c r="O3540" s="27" t="str">
        <f>VLOOKUP(B3540,[1]ПланКаз!A3526:P6830,16,0)</f>
        <v>жыл бойына өтінім бойынша</v>
      </c>
      <c r="P3540" s="27" t="s">
        <v>61</v>
      </c>
      <c r="Q3540" s="28" t="s">
        <v>2783</v>
      </c>
      <c r="R3540" s="27" t="str">
        <f>VLOOKUP(B3540,[1]ПланКаз!A3525:S6829,19,0)</f>
        <v>Комплект</v>
      </c>
      <c r="S3540" s="29">
        <v>1</v>
      </c>
      <c r="T3540" s="29">
        <v>72477</v>
      </c>
      <c r="U3540" s="29">
        <v>72477</v>
      </c>
      <c r="V3540" s="29">
        <v>81174.240000000005</v>
      </c>
      <c r="W3540" s="27"/>
      <c r="X3540" s="27" t="s">
        <v>64</v>
      </c>
      <c r="Y3540" s="27" t="s">
        <v>63</v>
      </c>
    </row>
    <row r="3541" spans="2:25" x14ac:dyDescent="0.2">
      <c r="B3541" s="27" t="s">
        <v>7620</v>
      </c>
      <c r="C3541" s="27" t="s">
        <v>57</v>
      </c>
      <c r="D3541" s="27" t="s">
        <v>7621</v>
      </c>
      <c r="E3541" s="27" t="str">
        <f>VLOOKUP(D3541,[1]ЕНС!A:E,2,FALSE)</f>
        <v>Прокладка</v>
      </c>
      <c r="F3541" s="27" t="str">
        <f>VLOOKUP(D3541,[1]ЕНС!A:E,3,FALSE)</f>
        <v>крышки клапанов, для грузоподъемной техники</v>
      </c>
      <c r="G3541" s="27" t="s">
        <v>7622</v>
      </c>
      <c r="H3541" s="27" t="s">
        <v>28</v>
      </c>
      <c r="I3541" s="27">
        <v>0</v>
      </c>
      <c r="J3541" s="27">
        <v>631010000</v>
      </c>
      <c r="K3541" s="27" t="str">
        <f>VLOOKUP(B3541,[1]ПланКаз!A3528:M6832,12,0)</f>
        <v>ҚР, ШҚО, Өскемен қ., Бажов көш., 10</v>
      </c>
      <c r="L3541" s="27" t="str">
        <f>VLOOKUP(B3541,[1]ПланКаз!A3526:M6830,13,0)</f>
        <v>Желтоқсан-Қантар</v>
      </c>
      <c r="M3541" s="27" t="str">
        <f>VLOOKUP(B3541,[1]ПланКаз!A3528:N6832,14,0)</f>
        <v>Шығыс-Қазақстан облысы, Өскемен қ.</v>
      </c>
      <c r="N3541" s="27" t="s">
        <v>60</v>
      </c>
      <c r="O3541" s="27" t="str">
        <f>VLOOKUP(B3541,[1]ПланКаз!A3527:P6831,16,0)</f>
        <v>жыл бойына өтінім бойынша</v>
      </c>
      <c r="P3541" s="27" t="s">
        <v>61</v>
      </c>
      <c r="Q3541" s="28" t="s">
        <v>480</v>
      </c>
      <c r="R3541" s="27" t="str">
        <f>VLOOKUP(B3541,[1]ПланКаз!A3526:S6830,19,0)</f>
        <v>Дана</v>
      </c>
      <c r="S3541" s="29">
        <v>1</v>
      </c>
      <c r="T3541" s="29">
        <v>379</v>
      </c>
      <c r="U3541" s="29">
        <v>379</v>
      </c>
      <c r="V3541" s="29">
        <v>424.48</v>
      </c>
      <c r="W3541" s="27"/>
      <c r="X3541" s="27" t="s">
        <v>64</v>
      </c>
      <c r="Y3541" s="27" t="s">
        <v>63</v>
      </c>
    </row>
    <row r="3542" spans="2:25" x14ac:dyDescent="0.2">
      <c r="B3542" s="27" t="s">
        <v>7623</v>
      </c>
      <c r="C3542" s="27" t="s">
        <v>57</v>
      </c>
      <c r="D3542" s="27" t="s">
        <v>7624</v>
      </c>
      <c r="E3542" s="27" t="str">
        <f>VLOOKUP(D3542,[1]ЕНС!A:E,2,FALSE)</f>
        <v>Ремень</v>
      </c>
      <c r="F3542" s="27" t="str">
        <f>VLOOKUP(D3542,[1]ЕНС!A:E,3,FALSE)</f>
        <v>для специального и специализированного автомобиля, привода вентилятора</v>
      </c>
      <c r="G3542" s="27" t="s">
        <v>7625</v>
      </c>
      <c r="H3542" s="27" t="s">
        <v>28</v>
      </c>
      <c r="I3542" s="27">
        <v>0</v>
      </c>
      <c r="J3542" s="27">
        <v>631010000</v>
      </c>
      <c r="K3542" s="27" t="str">
        <f>VLOOKUP(B3542,[1]ПланКаз!A3529:M6833,12,0)</f>
        <v>ҚР, ШҚО, Өскемен қ., Бажов көш., 10</v>
      </c>
      <c r="L3542" s="27" t="str">
        <f>VLOOKUP(B3542,[1]ПланКаз!A3527:M6831,13,0)</f>
        <v>Желтоқсан-Қантар</v>
      </c>
      <c r="M3542" s="27" t="str">
        <f>VLOOKUP(B3542,[1]ПланКаз!A3529:N6833,14,0)</f>
        <v>Шығыс-Қазақстан облысы, Өскемен қ.</v>
      </c>
      <c r="N3542" s="27" t="s">
        <v>60</v>
      </c>
      <c r="O3542" s="27" t="str">
        <f>VLOOKUP(B3542,[1]ПланКаз!A3528:P6832,16,0)</f>
        <v>жыл бойына өтінім бойынша</v>
      </c>
      <c r="P3542" s="27" t="s">
        <v>61</v>
      </c>
      <c r="Q3542" s="28" t="s">
        <v>480</v>
      </c>
      <c r="R3542" s="27" t="str">
        <f>VLOOKUP(B3542,[1]ПланКаз!A3527:S6831,19,0)</f>
        <v>Дана</v>
      </c>
      <c r="S3542" s="29">
        <v>2</v>
      </c>
      <c r="T3542" s="29">
        <v>32401</v>
      </c>
      <c r="U3542" s="29">
        <v>64802</v>
      </c>
      <c r="V3542" s="29">
        <v>72578.240000000005</v>
      </c>
      <c r="W3542" s="27"/>
      <c r="X3542" s="27" t="s">
        <v>64</v>
      </c>
      <c r="Y3542" s="27" t="s">
        <v>63</v>
      </c>
    </row>
    <row r="3543" spans="2:25" x14ac:dyDescent="0.2">
      <c r="B3543" s="27" t="s">
        <v>7626</v>
      </c>
      <c r="C3543" s="27" t="s">
        <v>57</v>
      </c>
      <c r="D3543" s="27" t="s">
        <v>7627</v>
      </c>
      <c r="E3543" s="27" t="str">
        <f>VLOOKUP(D3543,[1]ЕНС!A:E,2,FALSE)</f>
        <v>Втулка</v>
      </c>
      <c r="F3543" s="27" t="str">
        <f>VLOOKUP(D3543,[1]ЕНС!A:E,3,FALSE)</f>
        <v>для спецального и специализированного автмобиля, к коробке передач</v>
      </c>
      <c r="G3543" s="27" t="s">
        <v>7628</v>
      </c>
      <c r="H3543" s="27" t="s">
        <v>28</v>
      </c>
      <c r="I3543" s="27">
        <v>0</v>
      </c>
      <c r="J3543" s="27">
        <v>631010000</v>
      </c>
      <c r="K3543" s="27" t="str">
        <f>VLOOKUP(B3543,[1]ПланКаз!A3530:M6834,12,0)</f>
        <v>ҚР, ШҚО, Өскемен қ., Бажов көш., 10</v>
      </c>
      <c r="L3543" s="27" t="str">
        <f>VLOOKUP(B3543,[1]ПланКаз!A3528:M6832,13,0)</f>
        <v>Желтоқсан-Қантар</v>
      </c>
      <c r="M3543" s="27" t="str">
        <f>VLOOKUP(B3543,[1]ПланКаз!A3530:N6834,14,0)</f>
        <v>Шығыс-Қазақстан облысы, Өскемен қ.</v>
      </c>
      <c r="N3543" s="27" t="s">
        <v>60</v>
      </c>
      <c r="O3543" s="27" t="str">
        <f>VLOOKUP(B3543,[1]ПланКаз!A3529:P6833,16,0)</f>
        <v>жыл бойына өтінім бойынша</v>
      </c>
      <c r="P3543" s="27" t="s">
        <v>61</v>
      </c>
      <c r="Q3543" s="28" t="s">
        <v>480</v>
      </c>
      <c r="R3543" s="27" t="str">
        <f>VLOOKUP(B3543,[1]ПланКаз!A3528:S6832,19,0)</f>
        <v>Дана</v>
      </c>
      <c r="S3543" s="29">
        <v>2</v>
      </c>
      <c r="T3543" s="29">
        <v>7360</v>
      </c>
      <c r="U3543" s="29">
        <v>14720</v>
      </c>
      <c r="V3543" s="29">
        <v>16486.400000000001</v>
      </c>
      <c r="W3543" s="27"/>
      <c r="X3543" s="27" t="s">
        <v>64</v>
      </c>
      <c r="Y3543" s="27" t="s">
        <v>63</v>
      </c>
    </row>
    <row r="3544" spans="2:25" x14ac:dyDescent="0.2">
      <c r="B3544" s="27" t="s">
        <v>7629</v>
      </c>
      <c r="C3544" s="27" t="s">
        <v>57</v>
      </c>
      <c r="D3544" s="27" t="s">
        <v>7630</v>
      </c>
      <c r="E3544" s="27" t="str">
        <f>VLOOKUP(D3544,[1]ЕНС!A:E,2,FALSE)</f>
        <v>Генератор</v>
      </c>
      <c r="F3544" s="27" t="str">
        <f>VLOOKUP(D3544,[1]ЕНС!A:E,3,FALSE)</f>
        <v>постоянного тока, для специального и специализированного автомобиля, номинальное напряжение не более 7 В, с последовательным возбуждением</v>
      </c>
      <c r="G3544" s="27" t="s">
        <v>7631</v>
      </c>
      <c r="H3544" s="27" t="s">
        <v>28</v>
      </c>
      <c r="I3544" s="27">
        <v>0</v>
      </c>
      <c r="J3544" s="27">
        <v>631010000</v>
      </c>
      <c r="K3544" s="27" t="str">
        <f>VLOOKUP(B3544,[1]ПланКаз!A3531:M6835,12,0)</f>
        <v>ҚР, ШҚО, Өскемен қ., Бажов көш., 10</v>
      </c>
      <c r="L3544" s="27" t="str">
        <f>VLOOKUP(B3544,[1]ПланКаз!A3529:M6833,13,0)</f>
        <v>Желтоқсан-Қантар</v>
      </c>
      <c r="M3544" s="27" t="str">
        <f>VLOOKUP(B3544,[1]ПланКаз!A3531:N6835,14,0)</f>
        <v>Шығыс-Қазақстан облысы, Өскемен қ.</v>
      </c>
      <c r="N3544" s="27" t="s">
        <v>60</v>
      </c>
      <c r="O3544" s="27" t="str">
        <f>VLOOKUP(B3544,[1]ПланКаз!A3530:P6834,16,0)</f>
        <v>жыл бойына өтінім бойынша</v>
      </c>
      <c r="P3544" s="27" t="s">
        <v>61</v>
      </c>
      <c r="Q3544" s="28" t="s">
        <v>480</v>
      </c>
      <c r="R3544" s="27" t="str">
        <f>VLOOKUP(B3544,[1]ПланКаз!A3529:S6833,19,0)</f>
        <v>Дана</v>
      </c>
      <c r="S3544" s="29">
        <v>1</v>
      </c>
      <c r="T3544" s="29">
        <v>33120</v>
      </c>
      <c r="U3544" s="29">
        <v>33120</v>
      </c>
      <c r="V3544" s="29">
        <v>37094.400000000001</v>
      </c>
      <c r="W3544" s="27"/>
      <c r="X3544" s="27" t="s">
        <v>64</v>
      </c>
      <c r="Y3544" s="27" t="s">
        <v>63</v>
      </c>
    </row>
    <row r="3545" spans="2:25" x14ac:dyDescent="0.2">
      <c r="B3545" s="27" t="s">
        <v>7632</v>
      </c>
      <c r="C3545" s="27" t="s">
        <v>57</v>
      </c>
      <c r="D3545" s="27" t="s">
        <v>7493</v>
      </c>
      <c r="E3545" s="27" t="str">
        <f>VLOOKUP(D3545,[1]ЕНС!A:E,2,FALSE)</f>
        <v>Диск</v>
      </c>
      <c r="F3545" s="27" t="str">
        <f>VLOOKUP(D3545,[1]ЕНС!A:E,3,FALSE)</f>
        <v>для специального и специализированного автомобиля, сцепления</v>
      </c>
      <c r="G3545" s="27" t="s">
        <v>7633</v>
      </c>
      <c r="H3545" s="27" t="s">
        <v>28</v>
      </c>
      <c r="I3545" s="27">
        <v>0</v>
      </c>
      <c r="J3545" s="27">
        <v>631010000</v>
      </c>
      <c r="K3545" s="27" t="str">
        <f>VLOOKUP(B3545,[1]ПланКаз!A3532:M6836,12,0)</f>
        <v>ҚР, ШҚО, Өскемен қ., Бажов көш., 10</v>
      </c>
      <c r="L3545" s="27" t="str">
        <f>VLOOKUP(B3545,[1]ПланКаз!A3530:M6834,13,0)</f>
        <v>Желтоқсан-Қантар</v>
      </c>
      <c r="M3545" s="27" t="str">
        <f>VLOOKUP(B3545,[1]ПланКаз!A3532:N6836,14,0)</f>
        <v>Шығыс-Қазақстан облысы, Өскемен қ.</v>
      </c>
      <c r="N3545" s="27" t="s">
        <v>60</v>
      </c>
      <c r="O3545" s="27" t="str">
        <f>VLOOKUP(B3545,[1]ПланКаз!A3531:P6835,16,0)</f>
        <v>жыл бойына өтінім бойынша</v>
      </c>
      <c r="P3545" s="27" t="s">
        <v>61</v>
      </c>
      <c r="Q3545" s="28" t="s">
        <v>480</v>
      </c>
      <c r="R3545" s="27" t="str">
        <f>VLOOKUP(B3545,[1]ПланКаз!A3530:S6834,19,0)</f>
        <v>Дана</v>
      </c>
      <c r="S3545" s="29">
        <v>1</v>
      </c>
      <c r="T3545" s="29">
        <v>11521</v>
      </c>
      <c r="U3545" s="29">
        <v>11521</v>
      </c>
      <c r="V3545" s="29">
        <v>12903.52</v>
      </c>
      <c r="W3545" s="27"/>
      <c r="X3545" s="27" t="s">
        <v>64</v>
      </c>
      <c r="Y3545" s="27" t="s">
        <v>63</v>
      </c>
    </row>
    <row r="3546" spans="2:25" x14ac:dyDescent="0.2">
      <c r="B3546" s="27" t="s">
        <v>7634</v>
      </c>
      <c r="C3546" s="27" t="s">
        <v>57</v>
      </c>
      <c r="D3546" s="27" t="s">
        <v>7565</v>
      </c>
      <c r="E3546" s="27" t="str">
        <f>VLOOKUP(D3546,[1]ЕНС!A:E,2,FALSE)</f>
        <v>Диск</v>
      </c>
      <c r="F3546" s="27" t="str">
        <f>VLOOKUP(D3546,[1]ЕНС!A:E,3,FALSE)</f>
        <v>для специального и специализированного автомобиля, тормозной, передний</v>
      </c>
      <c r="G3546" s="27" t="s">
        <v>7635</v>
      </c>
      <c r="H3546" s="27" t="s">
        <v>28</v>
      </c>
      <c r="I3546" s="27">
        <v>0</v>
      </c>
      <c r="J3546" s="27">
        <v>631010000</v>
      </c>
      <c r="K3546" s="27" t="str">
        <f>VLOOKUP(B3546,[1]ПланКаз!A3533:M6837,12,0)</f>
        <v>ҚР, ШҚО, Өскемен қ., Бажов көш., 10</v>
      </c>
      <c r="L3546" s="27" t="str">
        <f>VLOOKUP(B3546,[1]ПланКаз!A3531:M6835,13,0)</f>
        <v>Желтоқсан-Қантар</v>
      </c>
      <c r="M3546" s="27" t="str">
        <f>VLOOKUP(B3546,[1]ПланКаз!A3533:N6837,14,0)</f>
        <v>Шығыс-Қазақстан облысы, Өскемен қ.</v>
      </c>
      <c r="N3546" s="27" t="s">
        <v>60</v>
      </c>
      <c r="O3546" s="27" t="str">
        <f>VLOOKUP(B3546,[1]ПланКаз!A3532:P6836,16,0)</f>
        <v>жыл бойына өтінім бойынша</v>
      </c>
      <c r="P3546" s="27" t="s">
        <v>61</v>
      </c>
      <c r="Q3546" s="28" t="s">
        <v>480</v>
      </c>
      <c r="R3546" s="27" t="str">
        <f>VLOOKUP(B3546,[1]ПланКаз!A3531:S6835,19,0)</f>
        <v>Дана</v>
      </c>
      <c r="S3546" s="29">
        <v>4</v>
      </c>
      <c r="T3546" s="29">
        <v>2278</v>
      </c>
      <c r="U3546" s="29">
        <v>9112</v>
      </c>
      <c r="V3546" s="29">
        <v>10205.44</v>
      </c>
      <c r="W3546" s="27"/>
      <c r="X3546" s="27" t="s">
        <v>64</v>
      </c>
      <c r="Y3546" s="27" t="s">
        <v>63</v>
      </c>
    </row>
    <row r="3547" spans="2:25" x14ac:dyDescent="0.2">
      <c r="B3547" s="27" t="s">
        <v>7636</v>
      </c>
      <c r="C3547" s="27" t="s">
        <v>57</v>
      </c>
      <c r="D3547" s="27" t="s">
        <v>7637</v>
      </c>
      <c r="E3547" s="27" t="str">
        <f>VLOOKUP(D3547,[1]ЕНС!A:E,2,FALSE)</f>
        <v>Звездочка</v>
      </c>
      <c r="F3547" s="27" t="str">
        <f>VLOOKUP(D3547,[1]ЕНС!A:E,3,FALSE)</f>
        <v>для легкового автомобиля, к приводным роликовым и втулочным цепям</v>
      </c>
      <c r="G3547" s="27" t="s">
        <v>7638</v>
      </c>
      <c r="H3547" s="27" t="s">
        <v>28</v>
      </c>
      <c r="I3547" s="27">
        <v>0</v>
      </c>
      <c r="J3547" s="27">
        <v>631010000</v>
      </c>
      <c r="K3547" s="27" t="str">
        <f>VLOOKUP(B3547,[1]ПланКаз!A3534:M6838,12,0)</f>
        <v>ҚР, ШҚО, Өскемен қ., Бажов көш., 10</v>
      </c>
      <c r="L3547" s="27" t="str">
        <f>VLOOKUP(B3547,[1]ПланКаз!A3532:M6836,13,0)</f>
        <v>Желтоқсан-Қантар</v>
      </c>
      <c r="M3547" s="27" t="str">
        <f>VLOOKUP(B3547,[1]ПланКаз!A3534:N6838,14,0)</f>
        <v>Шығыс-Қазақстан облысы, Өскемен қ.</v>
      </c>
      <c r="N3547" s="27" t="s">
        <v>60</v>
      </c>
      <c r="O3547" s="27" t="str">
        <f>VLOOKUP(B3547,[1]ПланКаз!A3533:P6837,16,0)</f>
        <v>жыл бойына өтінім бойынша</v>
      </c>
      <c r="P3547" s="27" t="s">
        <v>61</v>
      </c>
      <c r="Q3547" s="28" t="s">
        <v>480</v>
      </c>
      <c r="R3547" s="27" t="str">
        <f>VLOOKUP(B3547,[1]ПланКаз!A3532:S6836,19,0)</f>
        <v>Дана</v>
      </c>
      <c r="S3547" s="29">
        <v>1</v>
      </c>
      <c r="T3547" s="29">
        <v>19872</v>
      </c>
      <c r="U3547" s="29">
        <v>19872</v>
      </c>
      <c r="V3547" s="29">
        <v>22256.639999999999</v>
      </c>
      <c r="W3547" s="27"/>
      <c r="X3547" s="27" t="s">
        <v>64</v>
      </c>
      <c r="Y3547" s="27" t="s">
        <v>63</v>
      </c>
    </row>
    <row r="3548" spans="2:25" x14ac:dyDescent="0.2">
      <c r="B3548" s="27" t="s">
        <v>7639</v>
      </c>
      <c r="C3548" s="27" t="s">
        <v>57</v>
      </c>
      <c r="D3548" s="27" t="s">
        <v>7640</v>
      </c>
      <c r="E3548" s="27" t="str">
        <f>VLOOKUP(D3548,[1]ЕНС!A:E,2,FALSE)</f>
        <v>Ремень</v>
      </c>
      <c r="F3548" s="27" t="str">
        <f>VLOOKUP(D3548,[1]ЕНС!A:E,3,FALSE)</f>
        <v>для специального и специализированного автомобиля, вариаторный, для снегохода</v>
      </c>
      <c r="G3548" s="27" t="s">
        <v>7641</v>
      </c>
      <c r="H3548" s="27" t="s">
        <v>28</v>
      </c>
      <c r="I3548" s="27">
        <v>0</v>
      </c>
      <c r="J3548" s="27">
        <v>631010000</v>
      </c>
      <c r="K3548" s="27" t="str">
        <f>VLOOKUP(B3548,[1]ПланКаз!A3535:M6839,12,0)</f>
        <v>ҚР, ШҚО, Өскемен қ., Бажов көш., 10</v>
      </c>
      <c r="L3548" s="27" t="str">
        <f>VLOOKUP(B3548,[1]ПланКаз!A3533:M6837,13,0)</f>
        <v>Желтоқсан-Қантар</v>
      </c>
      <c r="M3548" s="27" t="str">
        <f>VLOOKUP(B3548,[1]ПланКаз!A3535:N6839,14,0)</f>
        <v>Шығыс-Қазақстан облысы, Өскемен қ.</v>
      </c>
      <c r="N3548" s="27" t="s">
        <v>60</v>
      </c>
      <c r="O3548" s="27" t="str">
        <f>VLOOKUP(B3548,[1]ПланКаз!A3534:P6838,16,0)</f>
        <v>жыл бойына өтінім бойынша</v>
      </c>
      <c r="P3548" s="27" t="s">
        <v>61</v>
      </c>
      <c r="Q3548" s="28" t="s">
        <v>480</v>
      </c>
      <c r="R3548" s="27" t="str">
        <f>VLOOKUP(B3548,[1]ПланКаз!A3533:S6837,19,0)</f>
        <v>Дана</v>
      </c>
      <c r="S3548" s="29">
        <v>1</v>
      </c>
      <c r="T3548" s="29">
        <v>54096</v>
      </c>
      <c r="U3548" s="29">
        <v>54096</v>
      </c>
      <c r="V3548" s="29">
        <v>60587.519999999997</v>
      </c>
      <c r="W3548" s="27"/>
      <c r="X3548" s="27" t="s">
        <v>64</v>
      </c>
      <c r="Y3548" s="27" t="s">
        <v>63</v>
      </c>
    </row>
    <row r="3549" spans="2:25" x14ac:dyDescent="0.2">
      <c r="B3549" s="27" t="s">
        <v>7642</v>
      </c>
      <c r="C3549" s="27" t="s">
        <v>57</v>
      </c>
      <c r="D3549" s="27" t="s">
        <v>7624</v>
      </c>
      <c r="E3549" s="27" t="str">
        <f>VLOOKUP(D3549,[1]ЕНС!A:E,2,FALSE)</f>
        <v>Ремень</v>
      </c>
      <c r="F3549" s="27" t="str">
        <f>VLOOKUP(D3549,[1]ЕНС!A:E,3,FALSE)</f>
        <v>для специального и специализированного автомобиля, привода вентилятора</v>
      </c>
      <c r="G3549" s="27" t="s">
        <v>7643</v>
      </c>
      <c r="H3549" s="27" t="s">
        <v>28</v>
      </c>
      <c r="I3549" s="27">
        <v>0</v>
      </c>
      <c r="J3549" s="27">
        <v>631010000</v>
      </c>
      <c r="K3549" s="27" t="str">
        <f>VLOOKUP(B3549,[1]ПланКаз!A3536:M6840,12,0)</f>
        <v>ҚР, ШҚО, Өскемен қ., Бажов көш., 10</v>
      </c>
      <c r="L3549" s="27" t="str">
        <f>VLOOKUP(B3549,[1]ПланКаз!A3534:M6838,13,0)</f>
        <v>Желтоқсан-Қантар</v>
      </c>
      <c r="M3549" s="27" t="str">
        <f>VLOOKUP(B3549,[1]ПланКаз!A3536:N6840,14,0)</f>
        <v>Шығыс-Қазақстан облысы, Өскемен қ.</v>
      </c>
      <c r="N3549" s="27" t="s">
        <v>60</v>
      </c>
      <c r="O3549" s="27" t="str">
        <f>VLOOKUP(B3549,[1]ПланКаз!A3535:P6839,16,0)</f>
        <v>жыл бойына өтінім бойынша</v>
      </c>
      <c r="P3549" s="27" t="s">
        <v>61</v>
      </c>
      <c r="Q3549" s="28" t="s">
        <v>480</v>
      </c>
      <c r="R3549" s="27" t="str">
        <f>VLOOKUP(B3549,[1]ПланКаз!A3534:S6838,19,0)</f>
        <v>Дана</v>
      </c>
      <c r="S3549" s="29">
        <v>5</v>
      </c>
      <c r="T3549" s="29">
        <v>1270</v>
      </c>
      <c r="U3549" s="29">
        <v>6350</v>
      </c>
      <c r="V3549" s="29">
        <v>7112</v>
      </c>
      <c r="W3549" s="27"/>
      <c r="X3549" s="27" t="s">
        <v>64</v>
      </c>
      <c r="Y3549" s="27" t="s">
        <v>63</v>
      </c>
    </row>
    <row r="3550" spans="2:25" x14ac:dyDescent="0.2">
      <c r="B3550" s="27" t="s">
        <v>7644</v>
      </c>
      <c r="C3550" s="27" t="s">
        <v>57</v>
      </c>
      <c r="D3550" s="27" t="s">
        <v>7645</v>
      </c>
      <c r="E3550" s="27" t="str">
        <f>VLOOKUP(D3550,[1]ЕНС!A:E,2,FALSE)</f>
        <v>Вкладыш</v>
      </c>
      <c r="F3550" s="27" t="str">
        <f>VLOOKUP(D3550,[1]ЕНС!A:E,3,FALSE)</f>
        <v>для дизельного двигателя, для легкового автомобиля, коренной</v>
      </c>
      <c r="G3550" s="27" t="s">
        <v>7646</v>
      </c>
      <c r="H3550" s="27" t="s">
        <v>28</v>
      </c>
      <c r="I3550" s="27">
        <v>0</v>
      </c>
      <c r="J3550" s="27">
        <v>631010000</v>
      </c>
      <c r="K3550" s="27" t="str">
        <f>VLOOKUP(B3550,[1]ПланКаз!A3537:M6841,12,0)</f>
        <v>ҚР, ШҚО, Өскемен қ., Бажов көш., 10</v>
      </c>
      <c r="L3550" s="27" t="str">
        <f>VLOOKUP(B3550,[1]ПланКаз!A3535:M6839,13,0)</f>
        <v>Желтоқсан-Қантар</v>
      </c>
      <c r="M3550" s="27" t="str">
        <f>VLOOKUP(B3550,[1]ПланКаз!A3537:N6841,14,0)</f>
        <v>Шығыс-Қазақстан облысы, Өскемен қ.</v>
      </c>
      <c r="N3550" s="27" t="s">
        <v>60</v>
      </c>
      <c r="O3550" s="27" t="str">
        <f>VLOOKUP(B3550,[1]ПланКаз!A3536:P6840,16,0)</f>
        <v>жыл бойына өтінім бойынша</v>
      </c>
      <c r="P3550" s="27" t="s">
        <v>61</v>
      </c>
      <c r="Q3550" s="28" t="s">
        <v>2783</v>
      </c>
      <c r="R3550" s="27" t="str">
        <f>VLOOKUP(B3550,[1]ПланКаз!A3535:S6839,19,0)</f>
        <v>Комплект</v>
      </c>
      <c r="S3550" s="29">
        <v>1</v>
      </c>
      <c r="T3550" s="29">
        <v>14536</v>
      </c>
      <c r="U3550" s="29">
        <v>14536</v>
      </c>
      <c r="V3550" s="29">
        <v>16280.32</v>
      </c>
      <c r="W3550" s="27"/>
      <c r="X3550" s="27" t="s">
        <v>64</v>
      </c>
      <c r="Y3550" s="27" t="s">
        <v>63</v>
      </c>
    </row>
    <row r="3551" spans="2:25" x14ac:dyDescent="0.2">
      <c r="B3551" s="27" t="s">
        <v>7647</v>
      </c>
      <c r="C3551" s="27" t="s">
        <v>57</v>
      </c>
      <c r="D3551" s="27" t="s">
        <v>7645</v>
      </c>
      <c r="E3551" s="27" t="str">
        <f>VLOOKUP(D3551,[1]ЕНС!A:E,2,FALSE)</f>
        <v>Вкладыш</v>
      </c>
      <c r="F3551" s="27" t="str">
        <f>VLOOKUP(D3551,[1]ЕНС!A:E,3,FALSE)</f>
        <v>для дизельного двигателя, для легкового автомобиля, коренной</v>
      </c>
      <c r="G3551" s="27" t="s">
        <v>7648</v>
      </c>
      <c r="H3551" s="27" t="s">
        <v>28</v>
      </c>
      <c r="I3551" s="27">
        <v>0</v>
      </c>
      <c r="J3551" s="27">
        <v>631010000</v>
      </c>
      <c r="K3551" s="27" t="str">
        <f>VLOOKUP(B3551,[1]ПланКаз!A3538:M6842,12,0)</f>
        <v>ҚР, ШҚО, Өскемен қ., Бажов көш., 10</v>
      </c>
      <c r="L3551" s="27" t="str">
        <f>VLOOKUP(B3551,[1]ПланКаз!A3536:M6840,13,0)</f>
        <v>Желтоқсан-Қантар</v>
      </c>
      <c r="M3551" s="27" t="str">
        <f>VLOOKUP(B3551,[1]ПланКаз!A3538:N6842,14,0)</f>
        <v>Шығыс-Қазақстан облысы, Өскемен қ.</v>
      </c>
      <c r="N3551" s="27" t="s">
        <v>60</v>
      </c>
      <c r="O3551" s="27" t="str">
        <f>VLOOKUP(B3551,[1]ПланКаз!A3537:P6841,16,0)</f>
        <v>жыл бойына өтінім бойынша</v>
      </c>
      <c r="P3551" s="27" t="s">
        <v>61</v>
      </c>
      <c r="Q3551" s="28" t="s">
        <v>2783</v>
      </c>
      <c r="R3551" s="27" t="str">
        <f>VLOOKUP(B3551,[1]ПланКаз!A3536:S6840,19,0)</f>
        <v>Комплект</v>
      </c>
      <c r="S3551" s="29">
        <v>1</v>
      </c>
      <c r="T3551" s="29">
        <v>7360</v>
      </c>
      <c r="U3551" s="29">
        <v>7360</v>
      </c>
      <c r="V3551" s="29">
        <v>8243.2000000000007</v>
      </c>
      <c r="W3551" s="27"/>
      <c r="X3551" s="27" t="s">
        <v>64</v>
      </c>
      <c r="Y3551" s="27" t="s">
        <v>63</v>
      </c>
    </row>
    <row r="3552" spans="2:25" x14ac:dyDescent="0.2">
      <c r="B3552" s="27" t="s">
        <v>7649</v>
      </c>
      <c r="C3552" s="27" t="s">
        <v>57</v>
      </c>
      <c r="D3552" s="27" t="s">
        <v>7493</v>
      </c>
      <c r="E3552" s="27" t="str">
        <f>VLOOKUP(D3552,[1]ЕНС!A:E,2,FALSE)</f>
        <v>Диск</v>
      </c>
      <c r="F3552" s="27" t="str">
        <f>VLOOKUP(D3552,[1]ЕНС!A:E,3,FALSE)</f>
        <v>для специального и специализированного автомобиля, сцепления</v>
      </c>
      <c r="G3552" s="27" t="s">
        <v>7650</v>
      </c>
      <c r="H3552" s="27" t="s">
        <v>28</v>
      </c>
      <c r="I3552" s="27">
        <v>0</v>
      </c>
      <c r="J3552" s="27">
        <v>631010000</v>
      </c>
      <c r="K3552" s="27" t="str">
        <f>VLOOKUP(B3552,[1]ПланКаз!A3539:M6843,12,0)</f>
        <v>ҚР, ШҚО, Өскемен қ., Бажов көш., 10</v>
      </c>
      <c r="L3552" s="27" t="str">
        <f>VLOOKUP(B3552,[1]ПланКаз!A3537:M6841,13,0)</f>
        <v>Желтоқсан-Қантар</v>
      </c>
      <c r="M3552" s="27" t="str">
        <f>VLOOKUP(B3552,[1]ПланКаз!A3539:N6843,14,0)</f>
        <v>Шығыс-Қазақстан облысы, Өскемен қ.</v>
      </c>
      <c r="N3552" s="27" t="s">
        <v>60</v>
      </c>
      <c r="O3552" s="27" t="str">
        <f>VLOOKUP(B3552,[1]ПланКаз!A3538:P6842,16,0)</f>
        <v>жыл бойына өтінім бойынша</v>
      </c>
      <c r="P3552" s="27" t="s">
        <v>61</v>
      </c>
      <c r="Q3552" s="28" t="s">
        <v>480</v>
      </c>
      <c r="R3552" s="27" t="str">
        <f>VLOOKUP(B3552,[1]ПланКаз!A3537:S6841,19,0)</f>
        <v>Дана</v>
      </c>
      <c r="S3552" s="29">
        <v>3</v>
      </c>
      <c r="T3552" s="29">
        <v>11261</v>
      </c>
      <c r="U3552" s="29">
        <v>33783</v>
      </c>
      <c r="V3552" s="29">
        <v>37836.959999999999</v>
      </c>
      <c r="W3552" s="27"/>
      <c r="X3552" s="27" t="s">
        <v>64</v>
      </c>
      <c r="Y3552" s="27" t="s">
        <v>63</v>
      </c>
    </row>
    <row r="3553" spans="2:25" x14ac:dyDescent="0.2">
      <c r="B3553" s="27" t="s">
        <v>7651</v>
      </c>
      <c r="C3553" s="27" t="s">
        <v>57</v>
      </c>
      <c r="D3553" s="27" t="s">
        <v>7652</v>
      </c>
      <c r="E3553" s="27" t="str">
        <f>VLOOKUP(D3553,[1]ЕНС!A:E,2,FALSE)</f>
        <v>Нож на ковш</v>
      </c>
      <c r="F3553" s="27" t="str">
        <f>VLOOKUP(D3553,[1]ЕНС!A:E,3,FALSE)</f>
        <v>для фронтального погрузчика</v>
      </c>
      <c r="G3553" s="27" t="s">
        <v>7653</v>
      </c>
      <c r="H3553" s="27" t="s">
        <v>28</v>
      </c>
      <c r="I3553" s="27">
        <v>0</v>
      </c>
      <c r="J3553" s="27">
        <v>631010000</v>
      </c>
      <c r="K3553" s="27" t="str">
        <f>VLOOKUP(B3553,[1]ПланКаз!A3540:M6844,12,0)</f>
        <v>ҚР, ШҚО, Өскемен қ., Бажов көш., 10</v>
      </c>
      <c r="L3553" s="27" t="str">
        <f>VLOOKUP(B3553,[1]ПланКаз!A3538:M6842,13,0)</f>
        <v>Желтоқсан-Қантар</v>
      </c>
      <c r="M3553" s="27" t="str">
        <f>VLOOKUP(B3553,[1]ПланКаз!A3540:N6844,14,0)</f>
        <v>Шығыс-Қазақстан облысы, Өскемен қ.</v>
      </c>
      <c r="N3553" s="27" t="s">
        <v>60</v>
      </c>
      <c r="O3553" s="27" t="str">
        <f>VLOOKUP(B3553,[1]ПланКаз!A3539:P6843,16,0)</f>
        <v>жыл бойына өтінім бойынша</v>
      </c>
      <c r="P3553" s="27" t="s">
        <v>61</v>
      </c>
      <c r="Q3553" s="28" t="s">
        <v>480</v>
      </c>
      <c r="R3553" s="27" t="str">
        <f>VLOOKUP(B3553,[1]ПланКаз!A3538:S6842,19,0)</f>
        <v>Дана</v>
      </c>
      <c r="S3553" s="29">
        <v>9</v>
      </c>
      <c r="T3553" s="29">
        <v>26496</v>
      </c>
      <c r="U3553" s="29">
        <v>238464</v>
      </c>
      <c r="V3553" s="29">
        <v>267079.67999999999</v>
      </c>
      <c r="W3553" s="27"/>
      <c r="X3553" s="27" t="s">
        <v>64</v>
      </c>
      <c r="Y3553" s="27" t="s">
        <v>63</v>
      </c>
    </row>
    <row r="3554" spans="2:25" x14ac:dyDescent="0.2">
      <c r="B3554" s="27" t="s">
        <v>7654</v>
      </c>
      <c r="C3554" s="27" t="s">
        <v>57</v>
      </c>
      <c r="D3554" s="27" t="s">
        <v>6858</v>
      </c>
      <c r="E3554" s="27" t="str">
        <f>VLOOKUP(D3554,[1]ЕНС!A:E,2,FALSE)</f>
        <v>Наконечник</v>
      </c>
      <c r="F3554" s="27" t="str">
        <f>VLOOKUP(D3554,[1]ЕНС!A:E,3,FALSE)</f>
        <v>для грузового автомобиля, рулевой</v>
      </c>
      <c r="G3554" s="27" t="s">
        <v>7655</v>
      </c>
      <c r="H3554" s="27" t="s">
        <v>28</v>
      </c>
      <c r="I3554" s="27">
        <v>0</v>
      </c>
      <c r="J3554" s="27">
        <v>631010000</v>
      </c>
      <c r="K3554" s="27" t="str">
        <f>VLOOKUP(B3554,[1]ПланКаз!A3541:M6845,12,0)</f>
        <v>ҚР, ШҚО, Өскемен қ., Бажов көш., 10</v>
      </c>
      <c r="L3554" s="27" t="str">
        <f>VLOOKUP(B3554,[1]ПланКаз!A3539:M6843,13,0)</f>
        <v>Желтоқсан-Қантар</v>
      </c>
      <c r="M3554" s="27" t="str">
        <f>VLOOKUP(B3554,[1]ПланКаз!A3541:N6845,14,0)</f>
        <v>Шығыс-Қазақстан облысы, Өскемен қ.</v>
      </c>
      <c r="N3554" s="27" t="s">
        <v>60</v>
      </c>
      <c r="O3554" s="27" t="str">
        <f>VLOOKUP(B3554,[1]ПланКаз!A3540:P6844,16,0)</f>
        <v>жыл бойына өтінім бойынша</v>
      </c>
      <c r="P3554" s="27" t="s">
        <v>61</v>
      </c>
      <c r="Q3554" s="28" t="s">
        <v>480</v>
      </c>
      <c r="R3554" s="27" t="str">
        <f>VLOOKUP(B3554,[1]ПланКаз!A3539:S6843,19,0)</f>
        <v>Дана</v>
      </c>
      <c r="S3554" s="29">
        <v>4</v>
      </c>
      <c r="T3554" s="29">
        <v>4086</v>
      </c>
      <c r="U3554" s="29">
        <v>16344</v>
      </c>
      <c r="V3554" s="29">
        <v>18305.28</v>
      </c>
      <c r="W3554" s="27"/>
      <c r="X3554" s="27" t="s">
        <v>64</v>
      </c>
      <c r="Y3554" s="27" t="s">
        <v>63</v>
      </c>
    </row>
    <row r="3555" spans="2:25" x14ac:dyDescent="0.2">
      <c r="B3555" s="27" t="s">
        <v>7656</v>
      </c>
      <c r="C3555" s="27" t="s">
        <v>57</v>
      </c>
      <c r="D3555" s="27" t="s">
        <v>7657</v>
      </c>
      <c r="E3555" s="27" t="str">
        <f>VLOOKUP(D3555,[1]ЕНС!A:E,2,FALSE)</f>
        <v>Гидрораспределитель</v>
      </c>
      <c r="F3555" s="27" t="str">
        <f>VLOOKUP(D3555,[1]ЕНС!A:E,3,FALSE)</f>
        <v>для специального и специализированного автомобиля</v>
      </c>
      <c r="G3555" s="27" t="s">
        <v>7658</v>
      </c>
      <c r="H3555" s="27" t="s">
        <v>28</v>
      </c>
      <c r="I3555" s="27">
        <v>0</v>
      </c>
      <c r="J3555" s="27">
        <v>631010000</v>
      </c>
      <c r="K3555" s="27" t="str">
        <f>VLOOKUP(B3555,[1]ПланКаз!A3542:M6846,12,0)</f>
        <v>ҚР, ШҚО, Өскемен қ., Бажов көш., 10</v>
      </c>
      <c r="L3555" s="27" t="str">
        <f>VLOOKUP(B3555,[1]ПланКаз!A3540:M6844,13,0)</f>
        <v>Желтоқсан-Қантар</v>
      </c>
      <c r="M3555" s="27" t="str">
        <f>VLOOKUP(B3555,[1]ПланКаз!A3542:N6846,14,0)</f>
        <v>Шығыс-Қазақстан облысы, Өскемен қ.</v>
      </c>
      <c r="N3555" s="27" t="s">
        <v>60</v>
      </c>
      <c r="O3555" s="27" t="str">
        <f>VLOOKUP(B3555,[1]ПланКаз!A3541:P6845,16,0)</f>
        <v>жыл бойына өтінім бойынша</v>
      </c>
      <c r="P3555" s="27" t="s">
        <v>61</v>
      </c>
      <c r="Q3555" s="28" t="s">
        <v>480</v>
      </c>
      <c r="R3555" s="27" t="str">
        <f>VLOOKUP(B3555,[1]ПланКаз!A3540:S6844,19,0)</f>
        <v>Дана</v>
      </c>
      <c r="S3555" s="29">
        <v>1</v>
      </c>
      <c r="T3555" s="29">
        <v>43484</v>
      </c>
      <c r="U3555" s="29">
        <v>43484</v>
      </c>
      <c r="V3555" s="29">
        <v>48702.080000000002</v>
      </c>
      <c r="W3555" s="27"/>
      <c r="X3555" s="27" t="s">
        <v>64</v>
      </c>
      <c r="Y3555" s="27" t="s">
        <v>63</v>
      </c>
    </row>
    <row r="3556" spans="2:25" x14ac:dyDescent="0.2">
      <c r="B3556" s="27" t="s">
        <v>7659</v>
      </c>
      <c r="C3556" s="27" t="s">
        <v>57</v>
      </c>
      <c r="D3556" s="27" t="s">
        <v>7657</v>
      </c>
      <c r="E3556" s="27" t="str">
        <f>VLOOKUP(D3556,[1]ЕНС!A:E,2,FALSE)</f>
        <v>Гидрораспределитель</v>
      </c>
      <c r="F3556" s="27" t="str">
        <f>VLOOKUP(D3556,[1]ЕНС!A:E,3,FALSE)</f>
        <v>для специального и специализированного автомобиля</v>
      </c>
      <c r="G3556" s="27" t="s">
        <v>7660</v>
      </c>
      <c r="H3556" s="27" t="s">
        <v>28</v>
      </c>
      <c r="I3556" s="27">
        <v>0</v>
      </c>
      <c r="J3556" s="27">
        <v>631010000</v>
      </c>
      <c r="K3556" s="27" t="str">
        <f>VLOOKUP(B3556,[1]ПланКаз!A3543:M6847,12,0)</f>
        <v>ҚР, ШҚО, Өскемен қ., Бажов көш., 10</v>
      </c>
      <c r="L3556" s="27" t="str">
        <f>VLOOKUP(B3556,[1]ПланКаз!A3541:M6845,13,0)</f>
        <v>Желтоқсан-Қантар</v>
      </c>
      <c r="M3556" s="27" t="str">
        <f>VLOOKUP(B3556,[1]ПланКаз!A3543:N6847,14,0)</f>
        <v>Шығыс-Қазақстан облысы, Өскемен қ.</v>
      </c>
      <c r="N3556" s="27" t="s">
        <v>60</v>
      </c>
      <c r="O3556" s="27" t="str">
        <f>VLOOKUP(B3556,[1]ПланКаз!A3542:P6846,16,0)</f>
        <v>жыл бойына өтінім бойынша</v>
      </c>
      <c r="P3556" s="27" t="s">
        <v>61</v>
      </c>
      <c r="Q3556" s="28" t="s">
        <v>480</v>
      </c>
      <c r="R3556" s="27" t="str">
        <f>VLOOKUP(B3556,[1]ПланКаз!A3541:S6845,19,0)</f>
        <v>Дана</v>
      </c>
      <c r="S3556" s="29">
        <v>2</v>
      </c>
      <c r="T3556" s="29">
        <v>45540</v>
      </c>
      <c r="U3556" s="29">
        <v>91080</v>
      </c>
      <c r="V3556" s="29">
        <v>102009.60000000001</v>
      </c>
      <c r="W3556" s="27"/>
      <c r="X3556" s="27" t="s">
        <v>64</v>
      </c>
      <c r="Y3556" s="27" t="s">
        <v>63</v>
      </c>
    </row>
    <row r="3557" spans="2:25" x14ac:dyDescent="0.2">
      <c r="B3557" s="27" t="s">
        <v>7661</v>
      </c>
      <c r="C3557" s="27" t="s">
        <v>57</v>
      </c>
      <c r="D3557" s="27" t="s">
        <v>5090</v>
      </c>
      <c r="E3557" s="27" t="str">
        <f>VLOOKUP(D3557,[1]ЕНС!A:E,2,FALSE)</f>
        <v>Комплект резино-технических изделий</v>
      </c>
      <c r="F3557" s="27" t="str">
        <f>VLOOKUP(D3557,[1]ЕНС!A:E,3,FALSE)</f>
        <v>ремонтный</v>
      </c>
      <c r="G3557" s="27" t="s">
        <v>7662</v>
      </c>
      <c r="H3557" s="27" t="s">
        <v>28</v>
      </c>
      <c r="I3557" s="27">
        <v>0</v>
      </c>
      <c r="J3557" s="27">
        <v>631010000</v>
      </c>
      <c r="K3557" s="27" t="str">
        <f>VLOOKUP(B3557,[1]ПланКаз!A3544:M6848,12,0)</f>
        <v>ҚР, ШҚО, Өскемен қ., Бажов көш., 10</v>
      </c>
      <c r="L3557" s="27" t="str">
        <f>VLOOKUP(B3557,[1]ПланКаз!A3542:M6846,13,0)</f>
        <v>Желтоқсан-Қантар</v>
      </c>
      <c r="M3557" s="27" t="str">
        <f>VLOOKUP(B3557,[1]ПланКаз!A3544:N6848,14,0)</f>
        <v>Шығыс-Қазақстан облысы, Өскемен қ.</v>
      </c>
      <c r="N3557" s="27" t="s">
        <v>60</v>
      </c>
      <c r="O3557" s="27" t="str">
        <f>VLOOKUP(B3557,[1]ПланКаз!A3543:P6847,16,0)</f>
        <v>жыл бойына өтінім бойынша</v>
      </c>
      <c r="P3557" s="27" t="s">
        <v>61</v>
      </c>
      <c r="Q3557" s="28" t="s">
        <v>2783</v>
      </c>
      <c r="R3557" s="27" t="str">
        <f>VLOOKUP(B3557,[1]ПланКаз!A3542:S6846,19,0)</f>
        <v>Комплект</v>
      </c>
      <c r="S3557" s="29">
        <v>1</v>
      </c>
      <c r="T3557" s="29">
        <v>1546</v>
      </c>
      <c r="U3557" s="29">
        <v>1546</v>
      </c>
      <c r="V3557" s="29">
        <v>1731.52</v>
      </c>
      <c r="W3557" s="27"/>
      <c r="X3557" s="27" t="s">
        <v>64</v>
      </c>
      <c r="Y3557" s="27" t="s">
        <v>63</v>
      </c>
    </row>
    <row r="3558" spans="2:25" x14ac:dyDescent="0.2">
      <c r="B3558" s="27" t="s">
        <v>7663</v>
      </c>
      <c r="C3558" s="27" t="s">
        <v>57</v>
      </c>
      <c r="D3558" s="27" t="s">
        <v>7615</v>
      </c>
      <c r="E3558" s="27" t="str">
        <f>VLOOKUP(D3558,[1]ЕНС!A:E,2,FALSE)</f>
        <v>Оборудование бурильно-крановое</v>
      </c>
      <c r="F3558" s="27" t="str">
        <f>VLOOKUP(D3558,[1]ЕНС!A:E,3,FALSE)</f>
        <v>навесное, для трактора</v>
      </c>
      <c r="G3558" s="27" t="s">
        <v>7664</v>
      </c>
      <c r="H3558" s="27" t="s">
        <v>28</v>
      </c>
      <c r="I3558" s="27">
        <v>0</v>
      </c>
      <c r="J3558" s="27">
        <v>631010000</v>
      </c>
      <c r="K3558" s="27" t="str">
        <f>VLOOKUP(B3558,[1]ПланКаз!A3545:M6849,12,0)</f>
        <v>ҚР, ШҚО, Өскемен қ., Бажов көш., 10</v>
      </c>
      <c r="L3558" s="27" t="str">
        <f>VLOOKUP(B3558,[1]ПланКаз!A3543:M6847,13,0)</f>
        <v>Желтоқсан-Қантар</v>
      </c>
      <c r="M3558" s="27" t="str">
        <f>VLOOKUP(B3558,[1]ПланКаз!A3545:N6849,14,0)</f>
        <v>Шығыс-Қазақстан облысы, Өскемен қ.</v>
      </c>
      <c r="N3558" s="27" t="s">
        <v>60</v>
      </c>
      <c r="O3558" s="27" t="str">
        <f>VLOOKUP(B3558,[1]ПланКаз!A3544:P6848,16,0)</f>
        <v>жыл бойына өтінім бойынша</v>
      </c>
      <c r="P3558" s="27" t="s">
        <v>61</v>
      </c>
      <c r="Q3558" s="28" t="s">
        <v>480</v>
      </c>
      <c r="R3558" s="27" t="str">
        <f>VLOOKUP(B3558,[1]ПланКаз!A3543:S6847,19,0)</f>
        <v>Дана</v>
      </c>
      <c r="S3558" s="29">
        <v>3</v>
      </c>
      <c r="T3558" s="29">
        <v>268282</v>
      </c>
      <c r="U3558" s="29">
        <v>804846</v>
      </c>
      <c r="V3558" s="29">
        <v>901427.52</v>
      </c>
      <c r="W3558" s="27"/>
      <c r="X3558" s="27" t="s">
        <v>64</v>
      </c>
      <c r="Y3558" s="27" t="s">
        <v>63</v>
      </c>
    </row>
    <row r="3559" spans="2:25" x14ac:dyDescent="0.2">
      <c r="B3559" s="27" t="s">
        <v>7665</v>
      </c>
      <c r="C3559" s="27" t="s">
        <v>57</v>
      </c>
      <c r="D3559" s="27" t="s">
        <v>7496</v>
      </c>
      <c r="E3559" s="27" t="str">
        <f>VLOOKUP(D3559,[1]ЕНС!A:E,2,FALSE)</f>
        <v>Насос</v>
      </c>
      <c r="F3559" s="27" t="str">
        <f>VLOOKUP(D3559,[1]ЕНС!A:E,3,FALSE)</f>
        <v>шестеренный, тип НШ-32</v>
      </c>
      <c r="G3559" s="27" t="s">
        <v>7666</v>
      </c>
      <c r="H3559" s="27" t="s">
        <v>28</v>
      </c>
      <c r="I3559" s="27">
        <v>0</v>
      </c>
      <c r="J3559" s="27">
        <v>631010000</v>
      </c>
      <c r="K3559" s="27" t="str">
        <f>VLOOKUP(B3559,[1]ПланКаз!A3546:M6850,12,0)</f>
        <v>ҚР, ШҚО, Өскемен қ., Бажов көш., 10</v>
      </c>
      <c r="L3559" s="27" t="str">
        <f>VLOOKUP(B3559,[1]ПланКаз!A3544:M6848,13,0)</f>
        <v>Желтоқсан-Қантар</v>
      </c>
      <c r="M3559" s="27" t="str">
        <f>VLOOKUP(B3559,[1]ПланКаз!A3546:N6850,14,0)</f>
        <v>Шығыс-Қазақстан облысы, Өскемен қ.</v>
      </c>
      <c r="N3559" s="27" t="s">
        <v>60</v>
      </c>
      <c r="O3559" s="27" t="str">
        <f>VLOOKUP(B3559,[1]ПланКаз!A3545:P6849,16,0)</f>
        <v>жыл бойына өтінім бойынша</v>
      </c>
      <c r="P3559" s="27" t="s">
        <v>61</v>
      </c>
      <c r="Q3559" s="28" t="s">
        <v>480</v>
      </c>
      <c r="R3559" s="27" t="str">
        <f>VLOOKUP(B3559,[1]ПланКаз!A3544:S6848,19,0)</f>
        <v>Дана</v>
      </c>
      <c r="S3559" s="29">
        <v>1</v>
      </c>
      <c r="T3559" s="29">
        <v>20379</v>
      </c>
      <c r="U3559" s="29">
        <v>20379</v>
      </c>
      <c r="V3559" s="29">
        <v>22824.48</v>
      </c>
      <c r="W3559" s="27"/>
      <c r="X3559" s="27" t="s">
        <v>64</v>
      </c>
      <c r="Y3559" s="27" t="s">
        <v>63</v>
      </c>
    </row>
    <row r="3560" spans="2:25" x14ac:dyDescent="0.2">
      <c r="B3560" s="27" t="s">
        <v>7667</v>
      </c>
      <c r="C3560" s="27" t="s">
        <v>57</v>
      </c>
      <c r="D3560" s="27" t="s">
        <v>5499</v>
      </c>
      <c r="E3560" s="27" t="str">
        <f>VLOOKUP(D3560,[1]ЕНС!A:E,2,FALSE)</f>
        <v>Трубка</v>
      </c>
      <c r="F3560" s="27" t="str">
        <f>VLOOKUP(D3560,[1]ЕНС!A:E,3,FALSE)</f>
        <v>для топливного насоса высокого давления, для грузового автомобиля</v>
      </c>
      <c r="G3560" s="27" t="s">
        <v>7668</v>
      </c>
      <c r="H3560" s="27" t="s">
        <v>28</v>
      </c>
      <c r="I3560" s="27">
        <v>0</v>
      </c>
      <c r="J3560" s="27">
        <v>631010000</v>
      </c>
      <c r="K3560" s="27" t="str">
        <f>VLOOKUP(B3560,[1]ПланКаз!A3547:M6851,12,0)</f>
        <v>ҚР, ШҚО, Өскемен қ., Бажов көш., 10</v>
      </c>
      <c r="L3560" s="27" t="str">
        <f>VLOOKUP(B3560,[1]ПланКаз!A3545:M6849,13,0)</f>
        <v>Желтоқсан-Қантар</v>
      </c>
      <c r="M3560" s="27" t="str">
        <f>VLOOKUP(B3560,[1]ПланКаз!A3547:N6851,14,0)</f>
        <v>Шығыс-Қазақстан облысы, Өскемен қ.</v>
      </c>
      <c r="N3560" s="27" t="s">
        <v>60</v>
      </c>
      <c r="O3560" s="27" t="str">
        <f>VLOOKUP(B3560,[1]ПланКаз!A3546:P6850,16,0)</f>
        <v>жыл бойына өтінім бойынша</v>
      </c>
      <c r="P3560" s="27" t="s">
        <v>61</v>
      </c>
      <c r="Q3560" s="28" t="s">
        <v>480</v>
      </c>
      <c r="R3560" s="27" t="str">
        <f>VLOOKUP(B3560,[1]ПланКаз!A3545:S6849,19,0)</f>
        <v>Дана</v>
      </c>
      <c r="S3560" s="29">
        <v>12</v>
      </c>
      <c r="T3560" s="29">
        <v>1878</v>
      </c>
      <c r="U3560" s="29">
        <v>22536</v>
      </c>
      <c r="V3560" s="29">
        <v>25240.32</v>
      </c>
      <c r="W3560" s="27"/>
      <c r="X3560" s="27" t="s">
        <v>64</v>
      </c>
      <c r="Y3560" s="27" t="s">
        <v>63</v>
      </c>
    </row>
    <row r="3561" spans="2:25" x14ac:dyDescent="0.2">
      <c r="B3561" s="27" t="s">
        <v>7669</v>
      </c>
      <c r="C3561" s="27" t="s">
        <v>57</v>
      </c>
      <c r="D3561" s="27" t="s">
        <v>7670</v>
      </c>
      <c r="E3561" s="27" t="str">
        <f>VLOOKUP(D3561,[1]ЕНС!A:E,2,FALSE)</f>
        <v>Рессора</v>
      </c>
      <c r="F3561" s="27" t="str">
        <f>VLOOKUP(D3561,[1]ЕНС!A:E,3,FALSE)</f>
        <v>для грузового автомобиля, передняя</v>
      </c>
      <c r="G3561" s="27" t="s">
        <v>7671</v>
      </c>
      <c r="H3561" s="27" t="s">
        <v>28</v>
      </c>
      <c r="I3561" s="27">
        <v>0</v>
      </c>
      <c r="J3561" s="27">
        <v>631010000</v>
      </c>
      <c r="K3561" s="27" t="str">
        <f>VLOOKUP(B3561,[1]ПланКаз!A3548:M6852,12,0)</f>
        <v>ҚР, ШҚО, Өскемен қ., Бажов көш., 10</v>
      </c>
      <c r="L3561" s="27" t="str">
        <f>VLOOKUP(B3561,[1]ПланКаз!A3546:M6850,13,0)</f>
        <v>Желтоқсан-Қантар</v>
      </c>
      <c r="M3561" s="27" t="str">
        <f>VLOOKUP(B3561,[1]ПланКаз!A3548:N6852,14,0)</f>
        <v>Шығыс-Қазақстан облысы, Өскемен қ.</v>
      </c>
      <c r="N3561" s="27" t="s">
        <v>60</v>
      </c>
      <c r="O3561" s="27" t="str">
        <f>VLOOKUP(B3561,[1]ПланКаз!A3547:P6851,16,0)</f>
        <v>жыл бойына өтінім бойынша</v>
      </c>
      <c r="P3561" s="27" t="s">
        <v>61</v>
      </c>
      <c r="Q3561" s="28" t="s">
        <v>480</v>
      </c>
      <c r="R3561" s="27" t="str">
        <f>VLOOKUP(B3561,[1]ПланКаз!A3546:S6850,19,0)</f>
        <v>Дана</v>
      </c>
      <c r="S3561" s="29">
        <v>2</v>
      </c>
      <c r="T3561" s="29">
        <v>3968</v>
      </c>
      <c r="U3561" s="29">
        <v>7936</v>
      </c>
      <c r="V3561" s="29">
        <v>8888.32</v>
      </c>
      <c r="W3561" s="27"/>
      <c r="X3561" s="27" t="s">
        <v>64</v>
      </c>
      <c r="Y3561" s="27" t="s">
        <v>63</v>
      </c>
    </row>
    <row r="3562" spans="2:25" x14ac:dyDescent="0.2">
      <c r="B3562" s="27" t="s">
        <v>7672</v>
      </c>
      <c r="C3562" s="27" t="s">
        <v>57</v>
      </c>
      <c r="D3562" s="27" t="s">
        <v>5778</v>
      </c>
      <c r="E3562" s="27" t="str">
        <f>VLOOKUP(D3562,[1]ЕНС!A:E,2,FALSE)</f>
        <v>Комплект ремонтный</v>
      </c>
      <c r="F3562" s="27" t="str">
        <f>VLOOKUP(D3562,[1]ЕНС!A:E,3,FALSE)</f>
        <v>рулевого механизма, для грузового автомобиля</v>
      </c>
      <c r="G3562" s="27" t="s">
        <v>7673</v>
      </c>
      <c r="H3562" s="27" t="s">
        <v>28</v>
      </c>
      <c r="I3562" s="27">
        <v>0</v>
      </c>
      <c r="J3562" s="27">
        <v>631010000</v>
      </c>
      <c r="K3562" s="27" t="str">
        <f>VLOOKUP(B3562,[1]ПланКаз!A3549:M6853,12,0)</f>
        <v>ҚР, ШҚО, Өскемен қ., Бажов көш., 10</v>
      </c>
      <c r="L3562" s="27" t="str">
        <f>VLOOKUP(B3562,[1]ПланКаз!A3547:M6851,13,0)</f>
        <v>Желтоқсан-Қантар</v>
      </c>
      <c r="M3562" s="27" t="str">
        <f>VLOOKUP(B3562,[1]ПланКаз!A3549:N6853,14,0)</f>
        <v>Шығыс-Қазақстан облысы, Өскемен қ.</v>
      </c>
      <c r="N3562" s="27" t="s">
        <v>60</v>
      </c>
      <c r="O3562" s="27" t="str">
        <f>VLOOKUP(B3562,[1]ПланКаз!A3548:P6852,16,0)</f>
        <v>жыл бойына өтінім бойынша</v>
      </c>
      <c r="P3562" s="27" t="s">
        <v>61</v>
      </c>
      <c r="Q3562" s="28" t="s">
        <v>2783</v>
      </c>
      <c r="R3562" s="27" t="str">
        <f>VLOOKUP(B3562,[1]ПланКаз!A3547:S6851,19,0)</f>
        <v>Комплект</v>
      </c>
      <c r="S3562" s="29">
        <v>10</v>
      </c>
      <c r="T3562" s="29">
        <v>7066</v>
      </c>
      <c r="U3562" s="29">
        <v>70660</v>
      </c>
      <c r="V3562" s="29">
        <v>79139.199999999997</v>
      </c>
      <c r="W3562" s="27"/>
      <c r="X3562" s="27" t="s">
        <v>64</v>
      </c>
      <c r="Y3562" s="27" t="s">
        <v>63</v>
      </c>
    </row>
    <row r="3563" spans="2:25" x14ac:dyDescent="0.2">
      <c r="B3563" s="27" t="s">
        <v>7674</v>
      </c>
      <c r="C3563" s="27" t="s">
        <v>57</v>
      </c>
      <c r="D3563" s="27" t="s">
        <v>7675</v>
      </c>
      <c r="E3563" s="27" t="str">
        <f>VLOOKUP(D3563,[1]ЕНС!A:E,2,FALSE)</f>
        <v xml:space="preserve"> Ролик</v>
      </c>
      <c r="F3563" s="27" t="str">
        <f>VLOOKUP(D3563,[1]ЕНС!A:E,3,FALSE)</f>
        <v>для грузового автомобиля, натяжной</v>
      </c>
      <c r="G3563" s="27" t="s">
        <v>7676</v>
      </c>
      <c r="H3563" s="27" t="s">
        <v>28</v>
      </c>
      <c r="I3563" s="27">
        <v>0</v>
      </c>
      <c r="J3563" s="27">
        <v>631010000</v>
      </c>
      <c r="K3563" s="27" t="str">
        <f>VLOOKUP(B3563,[1]ПланКаз!A3550:M6854,12,0)</f>
        <v>ҚР, ШҚО, Өскемен қ., Бажов көш., 10</v>
      </c>
      <c r="L3563" s="27" t="str">
        <f>VLOOKUP(B3563,[1]ПланКаз!A3548:M6852,13,0)</f>
        <v>Желтоқсан-Қантар</v>
      </c>
      <c r="M3563" s="27" t="str">
        <f>VLOOKUP(B3563,[1]ПланКаз!A3550:N6854,14,0)</f>
        <v>Шығыс-Қазақстан облысы, Өскемен қ.</v>
      </c>
      <c r="N3563" s="27" t="s">
        <v>60</v>
      </c>
      <c r="O3563" s="27" t="str">
        <f>VLOOKUP(B3563,[1]ПланКаз!A3549:P6853,16,0)</f>
        <v>жыл бойына өтінім бойынша</v>
      </c>
      <c r="P3563" s="27" t="s">
        <v>61</v>
      </c>
      <c r="Q3563" s="28" t="s">
        <v>480</v>
      </c>
      <c r="R3563" s="27" t="str">
        <f>VLOOKUP(B3563,[1]ПланКаз!A3548:S6852,19,0)</f>
        <v>Дана</v>
      </c>
      <c r="S3563" s="29">
        <v>2</v>
      </c>
      <c r="T3563" s="29">
        <v>22579</v>
      </c>
      <c r="U3563" s="29">
        <v>45158</v>
      </c>
      <c r="V3563" s="29">
        <v>50576.959999999999</v>
      </c>
      <c r="W3563" s="27"/>
      <c r="X3563" s="27" t="s">
        <v>64</v>
      </c>
      <c r="Y3563" s="27" t="s">
        <v>63</v>
      </c>
    </row>
    <row r="3564" spans="2:25" x14ac:dyDescent="0.2">
      <c r="B3564" s="27" t="s">
        <v>7677</v>
      </c>
      <c r="C3564" s="27" t="s">
        <v>57</v>
      </c>
      <c r="D3564" s="27" t="s">
        <v>5866</v>
      </c>
      <c r="E3564" s="27" t="str">
        <f>VLOOKUP(D3564,[1]ЕНС!A:E,2,FALSE)</f>
        <v>Шкворень</v>
      </c>
      <c r="F3564" s="27" t="str">
        <f>VLOOKUP(D3564,[1]ЕНС!A:E,3,FALSE)</f>
        <v>для грузового автомобиля</v>
      </c>
      <c r="G3564" s="27" t="s">
        <v>7678</v>
      </c>
      <c r="H3564" s="27" t="s">
        <v>28</v>
      </c>
      <c r="I3564" s="27">
        <v>0</v>
      </c>
      <c r="J3564" s="27">
        <v>631010000</v>
      </c>
      <c r="K3564" s="27" t="str">
        <f>VLOOKUP(B3564,[1]ПланКаз!A3551:M6855,12,0)</f>
        <v>ҚР, ШҚО, Өскемен қ., Бажов көш., 10</v>
      </c>
      <c r="L3564" s="27" t="str">
        <f>VLOOKUP(B3564,[1]ПланКаз!A3549:M6853,13,0)</f>
        <v>Желтоқсан-Қантар</v>
      </c>
      <c r="M3564" s="27" t="str">
        <f>VLOOKUP(B3564,[1]ПланКаз!A3551:N6855,14,0)</f>
        <v>Шығыс-Қазақстан облысы, Өскемен қ.</v>
      </c>
      <c r="N3564" s="27" t="s">
        <v>60</v>
      </c>
      <c r="O3564" s="27" t="str">
        <f>VLOOKUP(B3564,[1]ПланКаз!A3550:P6854,16,0)</f>
        <v>жыл бойына өтінім бойынша</v>
      </c>
      <c r="P3564" s="27" t="s">
        <v>61</v>
      </c>
      <c r="Q3564" s="28" t="s">
        <v>2783</v>
      </c>
      <c r="R3564" s="27" t="str">
        <f>VLOOKUP(B3564,[1]ПланКаз!A3549:S6853,19,0)</f>
        <v>Комплект</v>
      </c>
      <c r="S3564" s="29">
        <v>4</v>
      </c>
      <c r="T3564" s="29">
        <v>16430</v>
      </c>
      <c r="U3564" s="29">
        <v>65720</v>
      </c>
      <c r="V3564" s="29">
        <v>73606.399999999994</v>
      </c>
      <c r="W3564" s="27"/>
      <c r="X3564" s="27" t="s">
        <v>64</v>
      </c>
      <c r="Y3564" s="27" t="s">
        <v>63</v>
      </c>
    </row>
    <row r="3565" spans="2:25" x14ac:dyDescent="0.2">
      <c r="B3565" s="27" t="s">
        <v>7679</v>
      </c>
      <c r="C3565" s="27" t="s">
        <v>57</v>
      </c>
      <c r="D3565" s="27" t="s">
        <v>7680</v>
      </c>
      <c r="E3565" s="27" t="str">
        <f>VLOOKUP(D3565,[1]ЕНС!A:E,2,FALSE)</f>
        <v>Датчик температуры охлаждающей жидкости (термистор)</v>
      </c>
      <c r="F3565" s="27" t="str">
        <f>VLOOKUP(D3565,[1]ЕНС!A:E,3,FALSE)</f>
        <v>для грузового автомобиля, косвенного подогрева</v>
      </c>
      <c r="G3565" s="27" t="s">
        <v>7681</v>
      </c>
      <c r="H3565" s="27" t="s">
        <v>28</v>
      </c>
      <c r="I3565" s="27">
        <v>0</v>
      </c>
      <c r="J3565" s="27">
        <v>631010000</v>
      </c>
      <c r="K3565" s="27" t="str">
        <f>VLOOKUP(B3565,[1]ПланКаз!A3552:M6856,12,0)</f>
        <v>ҚР, ШҚО, Өскемен қ., Бажов көш., 10</v>
      </c>
      <c r="L3565" s="27" t="str">
        <f>VLOOKUP(B3565,[1]ПланКаз!A3550:M6854,13,0)</f>
        <v>Желтоқсан-Қантар</v>
      </c>
      <c r="M3565" s="27" t="str">
        <f>VLOOKUP(B3565,[1]ПланКаз!A3552:N6856,14,0)</f>
        <v>Шығыс-Қазақстан облысы, Өскемен қ.</v>
      </c>
      <c r="N3565" s="27" t="s">
        <v>60</v>
      </c>
      <c r="O3565" s="27" t="str">
        <f>VLOOKUP(B3565,[1]ПланКаз!A3551:P6855,16,0)</f>
        <v>жыл бойына өтінім бойынша</v>
      </c>
      <c r="P3565" s="27" t="s">
        <v>61</v>
      </c>
      <c r="Q3565" s="28" t="s">
        <v>480</v>
      </c>
      <c r="R3565" s="27" t="str">
        <f>VLOOKUP(B3565,[1]ПланКаз!A3550:S6854,19,0)</f>
        <v>Дана</v>
      </c>
      <c r="S3565" s="29">
        <v>1</v>
      </c>
      <c r="T3565" s="29">
        <v>2056</v>
      </c>
      <c r="U3565" s="29">
        <v>2056</v>
      </c>
      <c r="V3565" s="29">
        <v>2302.7199999999998</v>
      </c>
      <c r="W3565" s="27"/>
      <c r="X3565" s="27" t="s">
        <v>64</v>
      </c>
      <c r="Y3565" s="27" t="s">
        <v>63</v>
      </c>
    </row>
    <row r="3566" spans="2:25" x14ac:dyDescent="0.2">
      <c r="B3566" s="27" t="s">
        <v>7682</v>
      </c>
      <c r="C3566" s="27" t="s">
        <v>57</v>
      </c>
      <c r="D3566" s="27" t="s">
        <v>6059</v>
      </c>
      <c r="E3566" s="27" t="str">
        <f>VLOOKUP(D3566,[1]ЕНС!A:E,2,FALSE)</f>
        <v>Датчик давления масла</v>
      </c>
      <c r="F3566" s="27" t="str">
        <f>VLOOKUP(D3566,[1]ЕНС!A:E,3,FALSE)</f>
        <v>для грузового автомобиля</v>
      </c>
      <c r="G3566" s="27" t="s">
        <v>7683</v>
      </c>
      <c r="H3566" s="27" t="s">
        <v>28</v>
      </c>
      <c r="I3566" s="27">
        <v>0</v>
      </c>
      <c r="J3566" s="27">
        <v>631010000</v>
      </c>
      <c r="K3566" s="27" t="str">
        <f>VLOOKUP(B3566,[1]ПланКаз!A3553:M6857,12,0)</f>
        <v>ҚР, ШҚО, Өскемен қ., Бажов көш., 10</v>
      </c>
      <c r="L3566" s="27" t="str">
        <f>VLOOKUP(B3566,[1]ПланКаз!A3551:M6855,13,0)</f>
        <v>Желтоқсан-Қантар</v>
      </c>
      <c r="M3566" s="27" t="str">
        <f>VLOOKUP(B3566,[1]ПланКаз!A3553:N6857,14,0)</f>
        <v>Шығыс-Қазақстан облысы, Өскемен қ.</v>
      </c>
      <c r="N3566" s="27" t="s">
        <v>60</v>
      </c>
      <c r="O3566" s="27" t="str">
        <f>VLOOKUP(B3566,[1]ПланКаз!A3552:P6856,16,0)</f>
        <v>жыл бойына өтінім бойынша</v>
      </c>
      <c r="P3566" s="27" t="s">
        <v>61</v>
      </c>
      <c r="Q3566" s="28" t="s">
        <v>480</v>
      </c>
      <c r="R3566" s="27" t="str">
        <f>VLOOKUP(B3566,[1]ПланКаз!A3551:S6855,19,0)</f>
        <v>Дана</v>
      </c>
      <c r="S3566" s="29">
        <v>3</v>
      </c>
      <c r="T3566" s="29">
        <v>2056</v>
      </c>
      <c r="U3566" s="29">
        <v>6168</v>
      </c>
      <c r="V3566" s="29">
        <v>6908.16</v>
      </c>
      <c r="W3566" s="27"/>
      <c r="X3566" s="27" t="s">
        <v>64</v>
      </c>
      <c r="Y3566" s="27" t="s">
        <v>63</v>
      </c>
    </row>
    <row r="3567" spans="2:25" x14ac:dyDescent="0.2">
      <c r="B3567" s="27" t="s">
        <v>7684</v>
      </c>
      <c r="C3567" s="27" t="s">
        <v>57</v>
      </c>
      <c r="D3567" s="27" t="s">
        <v>7685</v>
      </c>
      <c r="E3567" s="27" t="str">
        <f>VLOOKUP(D3567,[1]ЕНС!A:E,2,FALSE)</f>
        <v>Группа гильзо-поршневая</v>
      </c>
      <c r="F3567" s="27" t="str">
        <f>VLOOKUP(D3567,[1]ЕНС!A:E,3,FALSE)</f>
        <v>для дизельного двигателя, для специального и специализированного автомобиля</v>
      </c>
      <c r="G3567" s="27" t="s">
        <v>7686</v>
      </c>
      <c r="H3567" s="27" t="s">
        <v>28</v>
      </c>
      <c r="I3567" s="27">
        <v>0</v>
      </c>
      <c r="J3567" s="27">
        <v>631010000</v>
      </c>
      <c r="K3567" s="27" t="str">
        <f>VLOOKUP(B3567,[1]ПланКаз!A3554:M6858,12,0)</f>
        <v>ҚР, ШҚО, Өскемен қ., Бажов көш., 10</v>
      </c>
      <c r="L3567" s="27" t="str">
        <f>VLOOKUP(B3567,[1]ПланКаз!A3552:M6856,13,0)</f>
        <v>Желтоқсан-Қантар</v>
      </c>
      <c r="M3567" s="27" t="str">
        <f>VLOOKUP(B3567,[1]ПланКаз!A3554:N6858,14,0)</f>
        <v>Шығыс-Қазақстан облысы, Өскемен қ.</v>
      </c>
      <c r="N3567" s="27" t="s">
        <v>60</v>
      </c>
      <c r="O3567" s="27" t="str">
        <f>VLOOKUP(B3567,[1]ПланКаз!A3553:P6857,16,0)</f>
        <v>жыл бойына өтінім бойынша</v>
      </c>
      <c r="P3567" s="27" t="s">
        <v>61</v>
      </c>
      <c r="Q3567" s="28" t="s">
        <v>480</v>
      </c>
      <c r="R3567" s="27" t="str">
        <f>VLOOKUP(B3567,[1]ПланКаз!A3552:S6856,19,0)</f>
        <v>Дана</v>
      </c>
      <c r="S3567" s="29">
        <v>4</v>
      </c>
      <c r="T3567" s="29">
        <v>58080</v>
      </c>
      <c r="U3567" s="29">
        <v>232320</v>
      </c>
      <c r="V3567" s="29">
        <v>260198.39999999999</v>
      </c>
      <c r="W3567" s="27"/>
      <c r="X3567" s="27" t="s">
        <v>64</v>
      </c>
      <c r="Y3567" s="27" t="s">
        <v>63</v>
      </c>
    </row>
    <row r="3568" spans="2:25" x14ac:dyDescent="0.2">
      <c r="B3568" s="27" t="s">
        <v>7687</v>
      </c>
      <c r="C3568" s="27" t="s">
        <v>57</v>
      </c>
      <c r="D3568" s="27" t="s">
        <v>7688</v>
      </c>
      <c r="E3568" s="27" t="str">
        <f>VLOOKUP(D3568,[1]ЕНС!A:E,2,FALSE)</f>
        <v>Вкладыш</v>
      </c>
      <c r="F3568" s="27" t="str">
        <f>VLOOKUP(D3568,[1]ЕНС!A:E,3,FALSE)</f>
        <v>для подвижного состава, коренной</v>
      </c>
      <c r="G3568" s="27" t="s">
        <v>7689</v>
      </c>
      <c r="H3568" s="27" t="s">
        <v>28</v>
      </c>
      <c r="I3568" s="27">
        <v>0</v>
      </c>
      <c r="J3568" s="27">
        <v>631010000</v>
      </c>
      <c r="K3568" s="27" t="str">
        <f>VLOOKUP(B3568,[1]ПланКаз!A3555:M6859,12,0)</f>
        <v>ҚР, ШҚО, Өскемен қ., Бажов көш., 10</v>
      </c>
      <c r="L3568" s="27" t="str">
        <f>VLOOKUP(B3568,[1]ПланКаз!A3553:M6857,13,0)</f>
        <v>Желтоқсан-Қантар</v>
      </c>
      <c r="M3568" s="27" t="str">
        <f>VLOOKUP(B3568,[1]ПланКаз!A3555:N6859,14,0)</f>
        <v>Шығыс-Қазақстан облысы, Өскемен қ.</v>
      </c>
      <c r="N3568" s="27" t="s">
        <v>60</v>
      </c>
      <c r="O3568" s="27" t="str">
        <f>VLOOKUP(B3568,[1]ПланКаз!A3554:P6858,16,0)</f>
        <v>жыл бойына өтінім бойынша</v>
      </c>
      <c r="P3568" s="27" t="s">
        <v>61</v>
      </c>
      <c r="Q3568" s="28" t="s">
        <v>480</v>
      </c>
      <c r="R3568" s="27" t="str">
        <f>VLOOKUP(B3568,[1]ПланКаз!A3553:S6857,19,0)</f>
        <v>Дана</v>
      </c>
      <c r="S3568" s="29">
        <v>2</v>
      </c>
      <c r="T3568" s="29">
        <v>4000</v>
      </c>
      <c r="U3568" s="29">
        <v>8000</v>
      </c>
      <c r="V3568" s="29">
        <v>8960</v>
      </c>
      <c r="W3568" s="27"/>
      <c r="X3568" s="27" t="s">
        <v>64</v>
      </c>
      <c r="Y3568" s="27" t="s">
        <v>63</v>
      </c>
    </row>
    <row r="3569" spans="2:25" x14ac:dyDescent="0.2">
      <c r="B3569" s="27" t="s">
        <v>7690</v>
      </c>
      <c r="C3569" s="27" t="s">
        <v>57</v>
      </c>
      <c r="D3569" s="27" t="s">
        <v>5674</v>
      </c>
      <c r="E3569" s="27" t="str">
        <f>VLOOKUP(D3569,[1]ЕНС!A:E,2,FALSE)</f>
        <v>Вкладыш</v>
      </c>
      <c r="F3569" s="27" t="str">
        <f>VLOOKUP(D3569,[1]ЕНС!A:E,3,FALSE)</f>
        <v>для дизельного двигателя, для грузового автомобиля, шатунный</v>
      </c>
      <c r="G3569" s="27" t="s">
        <v>7691</v>
      </c>
      <c r="H3569" s="27" t="s">
        <v>28</v>
      </c>
      <c r="I3569" s="27">
        <v>0</v>
      </c>
      <c r="J3569" s="27">
        <v>631010000</v>
      </c>
      <c r="K3569" s="27" t="str">
        <f>VLOOKUP(B3569,[1]ПланКаз!A3556:M6860,12,0)</f>
        <v>ҚР, ШҚО, Өскемен қ., Бажов көш., 10</v>
      </c>
      <c r="L3569" s="27" t="str">
        <f>VLOOKUP(B3569,[1]ПланКаз!A3554:M6858,13,0)</f>
        <v>Желтоқсан-Қантар</v>
      </c>
      <c r="M3569" s="27" t="str">
        <f>VLOOKUP(B3569,[1]ПланКаз!A3556:N6860,14,0)</f>
        <v>Шығыс-Қазақстан облысы, Өскемен қ.</v>
      </c>
      <c r="N3569" s="27" t="s">
        <v>60</v>
      </c>
      <c r="O3569" s="27" t="str">
        <f>VLOOKUP(B3569,[1]ПланКаз!A3555:P6859,16,0)</f>
        <v>жыл бойына өтінім бойынша</v>
      </c>
      <c r="P3569" s="27" t="s">
        <v>61</v>
      </c>
      <c r="Q3569" s="28" t="s">
        <v>480</v>
      </c>
      <c r="R3569" s="27" t="str">
        <f>VLOOKUP(B3569,[1]ПланКаз!A3554:S6858,19,0)</f>
        <v>Дана</v>
      </c>
      <c r="S3569" s="29">
        <v>2</v>
      </c>
      <c r="T3569" s="29">
        <v>3747</v>
      </c>
      <c r="U3569" s="29">
        <v>7494</v>
      </c>
      <c r="V3569" s="29">
        <v>8393.2800000000007</v>
      </c>
      <c r="W3569" s="27"/>
      <c r="X3569" s="27" t="s">
        <v>64</v>
      </c>
      <c r="Y3569" s="27" t="s">
        <v>63</v>
      </c>
    </row>
    <row r="3570" spans="2:25" x14ac:dyDescent="0.2">
      <c r="B3570" s="27" t="s">
        <v>7692</v>
      </c>
      <c r="C3570" s="27" t="s">
        <v>57</v>
      </c>
      <c r="D3570" s="27" t="s">
        <v>7693</v>
      </c>
      <c r="E3570" s="27" t="str">
        <f>VLOOKUP(D3570,[1]ЕНС!A:E,2,FALSE)</f>
        <v>Шайба</v>
      </c>
      <c r="F3570" s="27" t="str">
        <f>VLOOKUP(D3570,[1]ЕНС!A:E,3,FALSE)</f>
        <v>опорная, для грузового автомобиля</v>
      </c>
      <c r="G3570" s="27" t="s">
        <v>7694</v>
      </c>
      <c r="H3570" s="27" t="s">
        <v>28</v>
      </c>
      <c r="I3570" s="27">
        <v>0</v>
      </c>
      <c r="J3570" s="27">
        <v>631010000</v>
      </c>
      <c r="K3570" s="27" t="str">
        <f>VLOOKUP(B3570,[1]ПланКаз!A3557:M6861,12,0)</f>
        <v>ҚР, ШҚО, Өскемен қ., Бажов көш., 10</v>
      </c>
      <c r="L3570" s="27" t="str">
        <f>VLOOKUP(B3570,[1]ПланКаз!A3555:M6859,13,0)</f>
        <v>Желтоқсан-Қантар</v>
      </c>
      <c r="M3570" s="27" t="str">
        <f>VLOOKUP(B3570,[1]ПланКаз!A3557:N6861,14,0)</f>
        <v>Шығыс-Қазақстан облысы, Өскемен қ.</v>
      </c>
      <c r="N3570" s="27" t="s">
        <v>60</v>
      </c>
      <c r="O3570" s="27" t="str">
        <f>VLOOKUP(B3570,[1]ПланКаз!A3556:P6860,16,0)</f>
        <v>жыл бойына өтінім бойынша</v>
      </c>
      <c r="P3570" s="27" t="s">
        <v>61</v>
      </c>
      <c r="Q3570" s="28" t="s">
        <v>480</v>
      </c>
      <c r="R3570" s="27" t="str">
        <f>VLOOKUP(B3570,[1]ПланКаз!A3555:S6859,19,0)</f>
        <v>Дана</v>
      </c>
      <c r="S3570" s="29">
        <v>1</v>
      </c>
      <c r="T3570" s="29">
        <v>1120</v>
      </c>
      <c r="U3570" s="29">
        <v>1120</v>
      </c>
      <c r="V3570" s="29">
        <v>1254.4000000000001</v>
      </c>
      <c r="W3570" s="27"/>
      <c r="X3570" s="27" t="s">
        <v>64</v>
      </c>
      <c r="Y3570" s="27" t="s">
        <v>63</v>
      </c>
    </row>
    <row r="3571" spans="2:25" x14ac:dyDescent="0.2">
      <c r="B3571" s="27" t="s">
        <v>7695</v>
      </c>
      <c r="C3571" s="27" t="s">
        <v>57</v>
      </c>
      <c r="D3571" s="27" t="s">
        <v>7696</v>
      </c>
      <c r="E3571" s="27" t="str">
        <f>VLOOKUP(D3571,[1]ЕНС!A:E,2,FALSE)</f>
        <v>Втулка</v>
      </c>
      <c r="F3571" s="27" t="str">
        <f>VLOOKUP(D3571,[1]ЕНС!A:E,3,FALSE)</f>
        <v>для легкового автомобиля, для клапана</v>
      </c>
      <c r="G3571" s="27" t="s">
        <v>7697</v>
      </c>
      <c r="H3571" s="27" t="s">
        <v>28</v>
      </c>
      <c r="I3571" s="27">
        <v>0</v>
      </c>
      <c r="J3571" s="27">
        <v>631010000</v>
      </c>
      <c r="K3571" s="27" t="str">
        <f>VLOOKUP(B3571,[1]ПланКаз!A3558:M6862,12,0)</f>
        <v>ҚР, ШҚО, Өскемен қ., Бажов көш., 10</v>
      </c>
      <c r="L3571" s="27" t="str">
        <f>VLOOKUP(B3571,[1]ПланКаз!A3556:M6860,13,0)</f>
        <v>Желтоқсан-Қантар</v>
      </c>
      <c r="M3571" s="27" t="str">
        <f>VLOOKUP(B3571,[1]ПланКаз!A3558:N6862,14,0)</f>
        <v>Шығыс-Қазақстан облысы, Өскемен қ.</v>
      </c>
      <c r="N3571" s="27" t="s">
        <v>60</v>
      </c>
      <c r="O3571" s="27" t="str">
        <f>VLOOKUP(B3571,[1]ПланКаз!A3557:P6861,16,0)</f>
        <v>жыл бойына өтінім бойынша</v>
      </c>
      <c r="P3571" s="27" t="s">
        <v>61</v>
      </c>
      <c r="Q3571" s="28" t="s">
        <v>480</v>
      </c>
      <c r="R3571" s="27" t="str">
        <f>VLOOKUP(B3571,[1]ПланКаз!A3556:S6860,19,0)</f>
        <v>Дана</v>
      </c>
      <c r="S3571" s="29">
        <v>5</v>
      </c>
      <c r="T3571" s="29">
        <v>7040</v>
      </c>
      <c r="U3571" s="29">
        <v>35200</v>
      </c>
      <c r="V3571" s="29">
        <v>39424</v>
      </c>
      <c r="W3571" s="27"/>
      <c r="X3571" s="27" t="s">
        <v>64</v>
      </c>
      <c r="Y3571" s="27" t="s">
        <v>63</v>
      </c>
    </row>
    <row r="3572" spans="2:25" x14ac:dyDescent="0.2">
      <c r="B3572" s="27" t="s">
        <v>7698</v>
      </c>
      <c r="C3572" s="27" t="s">
        <v>57</v>
      </c>
      <c r="D3572" s="27" t="s">
        <v>6456</v>
      </c>
      <c r="E3572" s="27" t="str">
        <f>VLOOKUP(D3572,[1]ЕНС!A:E,2,FALSE)</f>
        <v>Втулка</v>
      </c>
      <c r="F3572" s="27" t="str">
        <f>VLOOKUP(D3572,[1]ЕНС!A:E,3,FALSE)</f>
        <v>для легкового автомобиля, для клапана направляющего</v>
      </c>
      <c r="G3572" s="27" t="s">
        <v>7699</v>
      </c>
      <c r="H3572" s="27" t="s">
        <v>28</v>
      </c>
      <c r="I3572" s="27">
        <v>0</v>
      </c>
      <c r="J3572" s="27">
        <v>631010000</v>
      </c>
      <c r="K3572" s="27" t="str">
        <f>VLOOKUP(B3572,[1]ПланКаз!A3559:M6863,12,0)</f>
        <v>ҚР, ШҚО, Өскемен қ., Бажов көш., 10</v>
      </c>
      <c r="L3572" s="27" t="str">
        <f>VLOOKUP(B3572,[1]ПланКаз!A3557:M6861,13,0)</f>
        <v>Желтоқсан-Қантар</v>
      </c>
      <c r="M3572" s="27" t="str">
        <f>VLOOKUP(B3572,[1]ПланКаз!A3559:N6863,14,0)</f>
        <v>Шығыс-Қазақстан облысы, Өскемен қ.</v>
      </c>
      <c r="N3572" s="27" t="s">
        <v>60</v>
      </c>
      <c r="O3572" s="27" t="str">
        <f>VLOOKUP(B3572,[1]ПланКаз!A3558:P6862,16,0)</f>
        <v>жыл бойына өтінім бойынша</v>
      </c>
      <c r="P3572" s="27" t="s">
        <v>61</v>
      </c>
      <c r="Q3572" s="28" t="s">
        <v>480</v>
      </c>
      <c r="R3572" s="27" t="str">
        <f>VLOOKUP(B3572,[1]ПланКаз!A3557:S6861,19,0)</f>
        <v>Дана</v>
      </c>
      <c r="S3572" s="29">
        <v>5</v>
      </c>
      <c r="T3572" s="29">
        <v>7040</v>
      </c>
      <c r="U3572" s="29">
        <v>35200</v>
      </c>
      <c r="V3572" s="29">
        <v>39424</v>
      </c>
      <c r="W3572" s="27"/>
      <c r="X3572" s="27" t="s">
        <v>64</v>
      </c>
      <c r="Y3572" s="27" t="s">
        <v>63</v>
      </c>
    </row>
    <row r="3573" spans="2:25" x14ac:dyDescent="0.2">
      <c r="B3573" s="27" t="s">
        <v>7700</v>
      </c>
      <c r="C3573" s="27" t="s">
        <v>57</v>
      </c>
      <c r="D3573" s="27" t="s">
        <v>7701</v>
      </c>
      <c r="E3573" s="27" t="str">
        <f>VLOOKUP(D3573,[1]ЕНС!A:E,2,FALSE)</f>
        <v>Клапан</v>
      </c>
      <c r="F3573" s="27" t="str">
        <f>VLOOKUP(D3573,[1]ЕНС!A:E,3,FALSE)</f>
        <v>впускной, для дизельного двигателя</v>
      </c>
      <c r="G3573" s="27" t="s">
        <v>7702</v>
      </c>
      <c r="H3573" s="27" t="s">
        <v>28</v>
      </c>
      <c r="I3573" s="27">
        <v>0</v>
      </c>
      <c r="J3573" s="27">
        <v>631010000</v>
      </c>
      <c r="K3573" s="27" t="str">
        <f>VLOOKUP(B3573,[1]ПланКаз!A3560:M6864,12,0)</f>
        <v>ҚР, ШҚО, Өскемен қ., Бажов көш., 10</v>
      </c>
      <c r="L3573" s="27" t="str">
        <f>VLOOKUP(B3573,[1]ПланКаз!A3558:M6862,13,0)</f>
        <v>Желтоқсан-Қантар</v>
      </c>
      <c r="M3573" s="27" t="str">
        <f>VLOOKUP(B3573,[1]ПланКаз!A3560:N6864,14,0)</f>
        <v>Шығыс-Қазақстан облысы, Өскемен қ.</v>
      </c>
      <c r="N3573" s="27" t="s">
        <v>60</v>
      </c>
      <c r="O3573" s="27" t="str">
        <f>VLOOKUP(B3573,[1]ПланКаз!A3559:P6863,16,0)</f>
        <v>жыл бойына өтінім бойынша</v>
      </c>
      <c r="P3573" s="27" t="s">
        <v>61</v>
      </c>
      <c r="Q3573" s="28" t="s">
        <v>480</v>
      </c>
      <c r="R3573" s="27" t="str">
        <f>VLOOKUP(B3573,[1]ПланКаз!A3558:S6862,19,0)</f>
        <v>Дана</v>
      </c>
      <c r="S3573" s="29">
        <v>8</v>
      </c>
      <c r="T3573" s="29">
        <v>5280</v>
      </c>
      <c r="U3573" s="29">
        <v>42240</v>
      </c>
      <c r="V3573" s="29">
        <v>47308.800000000003</v>
      </c>
      <c r="W3573" s="27"/>
      <c r="X3573" s="27" t="s">
        <v>64</v>
      </c>
      <c r="Y3573" s="27" t="s">
        <v>63</v>
      </c>
    </row>
    <row r="3574" spans="2:25" x14ac:dyDescent="0.2">
      <c r="B3574" s="27" t="s">
        <v>7703</v>
      </c>
      <c r="C3574" s="27" t="s">
        <v>57</v>
      </c>
      <c r="D3574" s="27" t="s">
        <v>7704</v>
      </c>
      <c r="E3574" s="27" t="str">
        <f>VLOOKUP(D3574,[1]ЕНС!A:E,2,FALSE)</f>
        <v>Клапан выпускной</v>
      </c>
      <c r="F3574" s="27" t="str">
        <f>VLOOKUP(D3574,[1]ЕНС!A:E,3,FALSE)</f>
        <v>для подвижного состава</v>
      </c>
      <c r="G3574" s="27" t="s">
        <v>7705</v>
      </c>
      <c r="H3574" s="27" t="s">
        <v>28</v>
      </c>
      <c r="I3574" s="27">
        <v>0</v>
      </c>
      <c r="J3574" s="27">
        <v>631010000</v>
      </c>
      <c r="K3574" s="27" t="str">
        <f>VLOOKUP(B3574,[1]ПланКаз!A3561:M6865,12,0)</f>
        <v>ҚР, ШҚО, Өскемен қ., Бажов көш., 10</v>
      </c>
      <c r="L3574" s="27" t="str">
        <f>VLOOKUP(B3574,[1]ПланКаз!A3559:M6863,13,0)</f>
        <v>Желтоқсан-Қантар</v>
      </c>
      <c r="M3574" s="27" t="str">
        <f>VLOOKUP(B3574,[1]ПланКаз!A3561:N6865,14,0)</f>
        <v>Шығыс-Қазақстан облысы, Өскемен қ.</v>
      </c>
      <c r="N3574" s="27" t="s">
        <v>60</v>
      </c>
      <c r="O3574" s="27" t="str">
        <f>VLOOKUP(B3574,[1]ПланКаз!A3560:P6864,16,0)</f>
        <v>жыл бойына өтінім бойынша</v>
      </c>
      <c r="P3574" s="27" t="s">
        <v>61</v>
      </c>
      <c r="Q3574" s="28" t="s">
        <v>480</v>
      </c>
      <c r="R3574" s="27" t="str">
        <f>VLOOKUP(B3574,[1]ПланКаз!A3559:S6863,19,0)</f>
        <v>Дана</v>
      </c>
      <c r="S3574" s="29">
        <v>8</v>
      </c>
      <c r="T3574" s="29">
        <v>5280</v>
      </c>
      <c r="U3574" s="29">
        <v>42240</v>
      </c>
      <c r="V3574" s="29">
        <v>47308.800000000003</v>
      </c>
      <c r="W3574" s="27"/>
      <c r="X3574" s="27" t="s">
        <v>64</v>
      </c>
      <c r="Y3574" s="27" t="s">
        <v>63</v>
      </c>
    </row>
    <row r="3575" spans="2:25" x14ac:dyDescent="0.2">
      <c r="B3575" s="27" t="s">
        <v>7706</v>
      </c>
      <c r="C3575" s="27" t="s">
        <v>57</v>
      </c>
      <c r="D3575" s="27" t="s">
        <v>7707</v>
      </c>
      <c r="E3575" s="27" t="str">
        <f>VLOOKUP(D3575,[1]ЕНС!A:E,2,FALSE)</f>
        <v>Комплект сальников</v>
      </c>
      <c r="F3575" s="27" t="str">
        <f>VLOOKUP(D3575,[1]ЕНС!A:E,3,FALSE)</f>
        <v>клапана, для легкового автомобиля с карбюраторным двигателем, диаметр 8 мм, в комплекте 8 штук</v>
      </c>
      <c r="G3575" s="27" t="s">
        <v>7708</v>
      </c>
      <c r="H3575" s="27" t="s">
        <v>28</v>
      </c>
      <c r="I3575" s="27">
        <v>0</v>
      </c>
      <c r="J3575" s="27">
        <v>631010000</v>
      </c>
      <c r="K3575" s="27" t="str">
        <f>VLOOKUP(B3575,[1]ПланКаз!A3562:M6866,12,0)</f>
        <v>ҚР, ШҚО, Өскемен қ., Бажов көш., 10</v>
      </c>
      <c r="L3575" s="27" t="str">
        <f>VLOOKUP(B3575,[1]ПланКаз!A3560:M6864,13,0)</f>
        <v>Желтоқсан-Қантар</v>
      </c>
      <c r="M3575" s="27" t="str">
        <f>VLOOKUP(B3575,[1]ПланКаз!A3562:N6866,14,0)</f>
        <v>Шығыс-Қазақстан облысы, Өскемен қ.</v>
      </c>
      <c r="N3575" s="27" t="s">
        <v>60</v>
      </c>
      <c r="O3575" s="27" t="str">
        <f>VLOOKUP(B3575,[1]ПланКаз!A3561:P6865,16,0)</f>
        <v>жыл бойына өтінім бойынша</v>
      </c>
      <c r="P3575" s="27" t="s">
        <v>61</v>
      </c>
      <c r="Q3575" s="28" t="s">
        <v>2783</v>
      </c>
      <c r="R3575" s="27" t="str">
        <f>VLOOKUP(B3575,[1]ПланКаз!A3560:S6864,19,0)</f>
        <v>Комплект</v>
      </c>
      <c r="S3575" s="29">
        <v>2</v>
      </c>
      <c r="T3575" s="29">
        <v>1877</v>
      </c>
      <c r="U3575" s="29">
        <v>3754</v>
      </c>
      <c r="V3575" s="29">
        <v>4204.4799999999996</v>
      </c>
      <c r="W3575" s="27"/>
      <c r="X3575" s="27" t="s">
        <v>64</v>
      </c>
      <c r="Y3575" s="27" t="s">
        <v>63</v>
      </c>
    </row>
    <row r="3576" spans="2:25" x14ac:dyDescent="0.2">
      <c r="B3576" s="27" t="s">
        <v>7709</v>
      </c>
      <c r="C3576" s="27" t="s">
        <v>57</v>
      </c>
      <c r="D3576" s="27" t="s">
        <v>6590</v>
      </c>
      <c r="E3576" s="27" t="str">
        <f>VLOOKUP(D3576,[1]ЕНС!A:E,2,FALSE)</f>
        <v>Комплект прокладок</v>
      </c>
      <c r="F3576" s="27" t="str">
        <f>VLOOKUP(D3576,[1]ЕНС!A:E,3,FALSE)</f>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
      <c r="G3576" s="27" t="s">
        <v>7710</v>
      </c>
      <c r="H3576" s="27" t="s">
        <v>28</v>
      </c>
      <c r="I3576" s="27">
        <v>0</v>
      </c>
      <c r="J3576" s="27">
        <v>631010000</v>
      </c>
      <c r="K3576" s="27" t="str">
        <f>VLOOKUP(B3576,[1]ПланКаз!A3563:M6867,12,0)</f>
        <v>ҚР, ШҚО, Өскемен қ., Бажов көш., 10</v>
      </c>
      <c r="L3576" s="27" t="str">
        <f>VLOOKUP(B3576,[1]ПланКаз!A3561:M6865,13,0)</f>
        <v>Желтоқсан-Қантар</v>
      </c>
      <c r="M3576" s="27" t="str">
        <f>VLOOKUP(B3576,[1]ПланКаз!A3563:N6867,14,0)</f>
        <v>Шығыс-Қазақстан облысы, Өскемен қ.</v>
      </c>
      <c r="N3576" s="27" t="s">
        <v>60</v>
      </c>
      <c r="O3576" s="27" t="str">
        <f>VLOOKUP(B3576,[1]ПланКаз!A3562:P6866,16,0)</f>
        <v>жыл бойына өтінім бойынша</v>
      </c>
      <c r="P3576" s="27" t="s">
        <v>61</v>
      </c>
      <c r="Q3576" s="28" t="s">
        <v>2783</v>
      </c>
      <c r="R3576" s="27" t="str">
        <f>VLOOKUP(B3576,[1]ПланКаз!A3561:S6865,19,0)</f>
        <v>Комплект</v>
      </c>
      <c r="S3576" s="29">
        <v>2</v>
      </c>
      <c r="T3576" s="29">
        <v>7200</v>
      </c>
      <c r="U3576" s="29">
        <v>14400</v>
      </c>
      <c r="V3576" s="29">
        <v>16128</v>
      </c>
      <c r="W3576" s="27"/>
      <c r="X3576" s="27" t="s">
        <v>64</v>
      </c>
      <c r="Y3576" s="27" t="s">
        <v>63</v>
      </c>
    </row>
    <row r="3577" spans="2:25" x14ac:dyDescent="0.2">
      <c r="B3577" s="27" t="s">
        <v>7711</v>
      </c>
      <c r="C3577" s="27" t="s">
        <v>57</v>
      </c>
      <c r="D3577" s="27" t="s">
        <v>5442</v>
      </c>
      <c r="E3577" s="27" t="str">
        <f>VLOOKUP(D3577,[1]ЕНС!A:E,2,FALSE)</f>
        <v>Фильтр</v>
      </c>
      <c r="F3577" s="27" t="str">
        <f>VLOOKUP(D3577,[1]ЕНС!A:E,3,FALSE)</f>
        <v>масляный, для двигателя внутреннего сгорания, механический, сетчатый</v>
      </c>
      <c r="G3577" s="27" t="s">
        <v>7712</v>
      </c>
      <c r="H3577" s="27" t="s">
        <v>28</v>
      </c>
      <c r="I3577" s="27">
        <v>0</v>
      </c>
      <c r="J3577" s="27">
        <v>631010000</v>
      </c>
      <c r="K3577" s="27" t="str">
        <f>VLOOKUP(B3577,[1]ПланКаз!A3564:M6868,12,0)</f>
        <v>ҚР, ШҚО, Өскемен қ., Бажов көш., 10</v>
      </c>
      <c r="L3577" s="27" t="str">
        <f>VLOOKUP(B3577,[1]ПланКаз!A3562:M6866,13,0)</f>
        <v>Желтоқсан-Қантар</v>
      </c>
      <c r="M3577" s="27" t="str">
        <f>VLOOKUP(B3577,[1]ПланКаз!A3564:N6868,14,0)</f>
        <v>Шығыс-Қазақстан облысы, Өскемен қ.</v>
      </c>
      <c r="N3577" s="27" t="s">
        <v>60</v>
      </c>
      <c r="O3577" s="27" t="str">
        <f>VLOOKUP(B3577,[1]ПланКаз!A3563:P6867,16,0)</f>
        <v>жыл бойына өтінім бойынша</v>
      </c>
      <c r="P3577" s="27" t="s">
        <v>61</v>
      </c>
      <c r="Q3577" s="28" t="s">
        <v>480</v>
      </c>
      <c r="R3577" s="27" t="str">
        <f>VLOOKUP(B3577,[1]ПланКаз!A3562:S6866,19,0)</f>
        <v>Дана</v>
      </c>
      <c r="S3577" s="29">
        <v>6</v>
      </c>
      <c r="T3577" s="29">
        <v>2036</v>
      </c>
      <c r="U3577" s="29">
        <v>12216</v>
      </c>
      <c r="V3577" s="29">
        <v>13681.92</v>
      </c>
      <c r="W3577" s="27"/>
      <c r="X3577" s="27" t="s">
        <v>64</v>
      </c>
      <c r="Y3577" s="27" t="s">
        <v>63</v>
      </c>
    </row>
    <row r="3578" spans="2:25" x14ac:dyDescent="0.2">
      <c r="B3578" s="27" t="s">
        <v>7713</v>
      </c>
      <c r="C3578" s="27" t="s">
        <v>57</v>
      </c>
      <c r="D3578" s="27" t="s">
        <v>7436</v>
      </c>
      <c r="E3578" s="27" t="str">
        <f>VLOOKUP(D3578,[1]ЕНС!A:E,2,FALSE)</f>
        <v>Ремень</v>
      </c>
      <c r="F3578" s="27" t="str">
        <f>VLOOKUP(D3578,[1]ЕНС!A:E,3,FALSE)</f>
        <v>для легкового автомобиля, привода генератора и водяного насоса</v>
      </c>
      <c r="G3578" s="27" t="s">
        <v>7714</v>
      </c>
      <c r="H3578" s="27" t="s">
        <v>28</v>
      </c>
      <c r="I3578" s="27">
        <v>0</v>
      </c>
      <c r="J3578" s="27">
        <v>631010000</v>
      </c>
      <c r="K3578" s="27" t="str">
        <f>VLOOKUP(B3578,[1]ПланКаз!A3565:M6869,12,0)</f>
        <v>ҚР, ШҚО, Өскемен қ., Бажов көш., 10</v>
      </c>
      <c r="L3578" s="27" t="str">
        <f>VLOOKUP(B3578,[1]ПланКаз!A3563:M6867,13,0)</f>
        <v>Желтоқсан-Қантар</v>
      </c>
      <c r="M3578" s="27" t="str">
        <f>VLOOKUP(B3578,[1]ПланКаз!A3565:N6869,14,0)</f>
        <v>Шығыс-Қазақстан облысы, Өскемен қ.</v>
      </c>
      <c r="N3578" s="27" t="s">
        <v>60</v>
      </c>
      <c r="O3578" s="27" t="str">
        <f>VLOOKUP(B3578,[1]ПланКаз!A3564:P6868,16,0)</f>
        <v>жыл бойына өтінім бойынша</v>
      </c>
      <c r="P3578" s="27" t="s">
        <v>61</v>
      </c>
      <c r="Q3578" s="28" t="s">
        <v>480</v>
      </c>
      <c r="R3578" s="27" t="str">
        <f>VLOOKUP(B3578,[1]ПланКаз!A3563:S6867,19,0)</f>
        <v>Дана</v>
      </c>
      <c r="S3578" s="29">
        <v>1</v>
      </c>
      <c r="T3578" s="29">
        <v>4438</v>
      </c>
      <c r="U3578" s="29">
        <v>4438</v>
      </c>
      <c r="V3578" s="29">
        <v>4970.5600000000004</v>
      </c>
      <c r="W3578" s="27"/>
      <c r="X3578" s="27" t="s">
        <v>64</v>
      </c>
      <c r="Y3578" s="27" t="s">
        <v>63</v>
      </c>
    </row>
    <row r="3579" spans="2:25" x14ac:dyDescent="0.2">
      <c r="B3579" s="27" t="s">
        <v>7715</v>
      </c>
      <c r="C3579" s="27" t="s">
        <v>57</v>
      </c>
      <c r="D3579" s="27" t="s">
        <v>7716</v>
      </c>
      <c r="E3579" s="27" t="str">
        <f>VLOOKUP(D3579,[1]ЕНС!A:E,2,FALSE)</f>
        <v>Ремень</v>
      </c>
      <c r="F3579" s="27" t="str">
        <f>VLOOKUP(D3579,[1]ЕНС!A:E,3,FALSE)</f>
        <v>резиновый, для газораспределительного механизма автомобиля</v>
      </c>
      <c r="G3579" s="27" t="s">
        <v>7717</v>
      </c>
      <c r="H3579" s="27" t="s">
        <v>28</v>
      </c>
      <c r="I3579" s="27">
        <v>0</v>
      </c>
      <c r="J3579" s="27">
        <v>631010000</v>
      </c>
      <c r="K3579" s="27" t="str">
        <f>VLOOKUP(B3579,[1]ПланКаз!A3566:M6870,12,0)</f>
        <v>ҚР, ШҚО, Өскемен қ., Бажов көш., 10</v>
      </c>
      <c r="L3579" s="27" t="str">
        <f>VLOOKUP(B3579,[1]ПланКаз!A3564:M6868,13,0)</f>
        <v>Желтоқсан-Қантар</v>
      </c>
      <c r="M3579" s="27" t="str">
        <f>VLOOKUP(B3579,[1]ПланКаз!A3566:N6870,14,0)</f>
        <v>Шығыс-Қазақстан облысы, Өскемен қ.</v>
      </c>
      <c r="N3579" s="27" t="s">
        <v>60</v>
      </c>
      <c r="O3579" s="27" t="str">
        <f>VLOOKUP(B3579,[1]ПланКаз!A3565:P6869,16,0)</f>
        <v>жыл бойына өтінім бойынша</v>
      </c>
      <c r="P3579" s="27" t="s">
        <v>61</v>
      </c>
      <c r="Q3579" s="28" t="s">
        <v>480</v>
      </c>
      <c r="R3579" s="27" t="str">
        <f>VLOOKUP(B3579,[1]ПланКаз!A3564:S6868,19,0)</f>
        <v>Дана</v>
      </c>
      <c r="S3579" s="29">
        <v>1</v>
      </c>
      <c r="T3579" s="29">
        <v>18484</v>
      </c>
      <c r="U3579" s="29">
        <v>18484</v>
      </c>
      <c r="V3579" s="29">
        <v>20702.080000000002</v>
      </c>
      <c r="W3579" s="27"/>
      <c r="X3579" s="27" t="s">
        <v>64</v>
      </c>
      <c r="Y3579" s="27" t="s">
        <v>63</v>
      </c>
    </row>
    <row r="3580" spans="2:25" x14ac:dyDescent="0.2">
      <c r="B3580" s="27" t="s">
        <v>7718</v>
      </c>
      <c r="C3580" s="27" t="s">
        <v>57</v>
      </c>
      <c r="D3580" s="27" t="s">
        <v>7716</v>
      </c>
      <c r="E3580" s="27" t="str">
        <f>VLOOKUP(D3580,[1]ЕНС!A:E,2,FALSE)</f>
        <v>Ремень</v>
      </c>
      <c r="F3580" s="27" t="str">
        <f>VLOOKUP(D3580,[1]ЕНС!A:E,3,FALSE)</f>
        <v>резиновый, для газораспределительного механизма автомобиля</v>
      </c>
      <c r="G3580" s="27" t="s">
        <v>7719</v>
      </c>
      <c r="H3580" s="27" t="s">
        <v>28</v>
      </c>
      <c r="I3580" s="27">
        <v>0</v>
      </c>
      <c r="J3580" s="27">
        <v>631010000</v>
      </c>
      <c r="K3580" s="27" t="str">
        <f>VLOOKUP(B3580,[1]ПланКаз!A3567:M6871,12,0)</f>
        <v>ҚР, ШҚО, Өскемен қ., Бажов көш., 10</v>
      </c>
      <c r="L3580" s="27" t="str">
        <f>VLOOKUP(B3580,[1]ПланКаз!A3565:M6869,13,0)</f>
        <v>Желтоқсан-Қантар</v>
      </c>
      <c r="M3580" s="27" t="str">
        <f>VLOOKUP(B3580,[1]ПланКаз!A3567:N6871,14,0)</f>
        <v>Шығыс-Қазақстан облысы, Өскемен қ.</v>
      </c>
      <c r="N3580" s="27" t="s">
        <v>60</v>
      </c>
      <c r="O3580" s="27" t="str">
        <f>VLOOKUP(B3580,[1]ПланКаз!A3566:P6870,16,0)</f>
        <v>жыл бойына өтінім бойынша</v>
      </c>
      <c r="P3580" s="27" t="s">
        <v>61</v>
      </c>
      <c r="Q3580" s="28" t="s">
        <v>480</v>
      </c>
      <c r="R3580" s="27" t="str">
        <f>VLOOKUP(B3580,[1]ПланКаз!A3565:S6869,19,0)</f>
        <v>Дана</v>
      </c>
      <c r="S3580" s="29">
        <v>1</v>
      </c>
      <c r="T3580" s="29">
        <v>2467</v>
      </c>
      <c r="U3580" s="29">
        <v>2467</v>
      </c>
      <c r="V3580" s="29">
        <v>2763.04</v>
      </c>
      <c r="W3580" s="27"/>
      <c r="X3580" s="27" t="s">
        <v>64</v>
      </c>
      <c r="Y3580" s="27" t="s">
        <v>63</v>
      </c>
    </row>
    <row r="3581" spans="2:25" x14ac:dyDescent="0.2">
      <c r="B3581" s="27" t="s">
        <v>7720</v>
      </c>
      <c r="C3581" s="27" t="s">
        <v>57</v>
      </c>
      <c r="D3581" s="27" t="s">
        <v>5442</v>
      </c>
      <c r="E3581" s="27" t="str">
        <f>VLOOKUP(D3581,[1]ЕНС!A:E,2,FALSE)</f>
        <v>Фильтр</v>
      </c>
      <c r="F3581" s="27" t="str">
        <f>VLOOKUP(D3581,[1]ЕНС!A:E,3,FALSE)</f>
        <v>масляный, для двигателя внутреннего сгорания, механический, сетчатый</v>
      </c>
      <c r="G3581" s="27" t="s">
        <v>7721</v>
      </c>
      <c r="H3581" s="27" t="s">
        <v>28</v>
      </c>
      <c r="I3581" s="27">
        <v>0</v>
      </c>
      <c r="J3581" s="27">
        <v>631010000</v>
      </c>
      <c r="K3581" s="27" t="str">
        <f>VLOOKUP(B3581,[1]ПланКаз!A3568:M6872,12,0)</f>
        <v>ҚР, ШҚО, Өскемен қ., Бажов көш., 10</v>
      </c>
      <c r="L3581" s="27" t="str">
        <f>VLOOKUP(B3581,[1]ПланКаз!A3566:M6870,13,0)</f>
        <v>Желтоқсан-Қантар</v>
      </c>
      <c r="M3581" s="27" t="str">
        <f>VLOOKUP(B3581,[1]ПланКаз!A3568:N6872,14,0)</f>
        <v>Шығыс-Қазақстан облысы, Өскемен қ.</v>
      </c>
      <c r="N3581" s="27" t="s">
        <v>60</v>
      </c>
      <c r="O3581" s="27" t="str">
        <f>VLOOKUP(B3581,[1]ПланКаз!A3567:P6871,16,0)</f>
        <v>жыл бойына өтінім бойынша</v>
      </c>
      <c r="P3581" s="27" t="s">
        <v>61</v>
      </c>
      <c r="Q3581" s="28" t="s">
        <v>480</v>
      </c>
      <c r="R3581" s="27" t="str">
        <f>VLOOKUP(B3581,[1]ПланКаз!A3566:S6870,19,0)</f>
        <v>Дана</v>
      </c>
      <c r="S3581" s="29">
        <v>4</v>
      </c>
      <c r="T3581" s="29">
        <v>2303</v>
      </c>
      <c r="U3581" s="29">
        <v>9212</v>
      </c>
      <c r="V3581" s="29">
        <v>10317.44</v>
      </c>
      <c r="W3581" s="27"/>
      <c r="X3581" s="27" t="s">
        <v>64</v>
      </c>
      <c r="Y3581" s="27" t="s">
        <v>63</v>
      </c>
    </row>
    <row r="3582" spans="2:25" x14ac:dyDescent="0.2">
      <c r="B3582" s="27" t="s">
        <v>7722</v>
      </c>
      <c r="C3582" s="27" t="s">
        <v>57</v>
      </c>
      <c r="D3582" s="27" t="s">
        <v>7723</v>
      </c>
      <c r="E3582" s="27" t="str">
        <f>VLOOKUP(D3582,[1]ЕНС!A:E,2,FALSE)</f>
        <v>Фильтр</v>
      </c>
      <c r="F3582" s="27" t="str">
        <f>VLOOKUP(D3582,[1]ЕНС!A:E,3,FALSE)</f>
        <v>салонный, для легкового автомобиля</v>
      </c>
      <c r="G3582" s="27" t="s">
        <v>7724</v>
      </c>
      <c r="H3582" s="27" t="s">
        <v>28</v>
      </c>
      <c r="I3582" s="27">
        <v>0</v>
      </c>
      <c r="J3582" s="27">
        <v>631010000</v>
      </c>
      <c r="K3582" s="27" t="str">
        <f>VLOOKUP(B3582,[1]ПланКаз!A3569:M6873,12,0)</f>
        <v>ҚР, ШҚО, Өскемен қ., Бажов көш., 10</v>
      </c>
      <c r="L3582" s="27" t="str">
        <f>VLOOKUP(B3582,[1]ПланКаз!A3567:M6871,13,0)</f>
        <v>Желтоқсан-Қантар</v>
      </c>
      <c r="M3582" s="27" t="str">
        <f>VLOOKUP(B3582,[1]ПланКаз!A3569:N6873,14,0)</f>
        <v>Шығыс-Қазақстан облысы, Өскемен қ.</v>
      </c>
      <c r="N3582" s="27" t="s">
        <v>60</v>
      </c>
      <c r="O3582" s="27" t="str">
        <f>VLOOKUP(B3582,[1]ПланКаз!A3568:P6872,16,0)</f>
        <v>жыл бойына өтінім бойынша</v>
      </c>
      <c r="P3582" s="27" t="s">
        <v>61</v>
      </c>
      <c r="Q3582" s="28" t="s">
        <v>480</v>
      </c>
      <c r="R3582" s="27" t="str">
        <f>VLOOKUP(B3582,[1]ПланКаз!A3567:S6871,19,0)</f>
        <v>Дана</v>
      </c>
      <c r="S3582" s="29">
        <v>1</v>
      </c>
      <c r="T3582" s="29">
        <v>1399</v>
      </c>
      <c r="U3582" s="29">
        <v>1399</v>
      </c>
      <c r="V3582" s="29">
        <v>1566.88</v>
      </c>
      <c r="W3582" s="27"/>
      <c r="X3582" s="27" t="s">
        <v>64</v>
      </c>
      <c r="Y3582" s="27" t="s">
        <v>63</v>
      </c>
    </row>
    <row r="3583" spans="2:25" x14ac:dyDescent="0.2">
      <c r="B3583" s="27" t="s">
        <v>7725</v>
      </c>
      <c r="C3583" s="27" t="s">
        <v>57</v>
      </c>
      <c r="D3583" s="27" t="s">
        <v>6989</v>
      </c>
      <c r="E3583" s="27" t="str">
        <f>VLOOKUP(D3583,[1]ЕНС!A:E,2,FALSE)</f>
        <v>Фильтр</v>
      </c>
      <c r="F3583" s="27" t="str">
        <f>VLOOKUP(D3583,[1]ЕНС!A:E,3,FALSE)</f>
        <v>топливный, для легковых автомобилей с карбюраторными двигателями внутреннего сгорания</v>
      </c>
      <c r="G3583" s="27" t="s">
        <v>7726</v>
      </c>
      <c r="H3583" s="27" t="s">
        <v>28</v>
      </c>
      <c r="I3583" s="27">
        <v>0</v>
      </c>
      <c r="J3583" s="27">
        <v>631010000</v>
      </c>
      <c r="K3583" s="27" t="str">
        <f>VLOOKUP(B3583,[1]ПланКаз!A3570:M6874,12,0)</f>
        <v>ҚР, ШҚО, Өскемен қ., Бажов көш., 10</v>
      </c>
      <c r="L3583" s="27" t="str">
        <f>VLOOKUP(B3583,[1]ПланКаз!A3568:M6872,13,0)</f>
        <v>Желтоқсан-Қантар</v>
      </c>
      <c r="M3583" s="27" t="str">
        <f>VLOOKUP(B3583,[1]ПланКаз!A3570:N6874,14,0)</f>
        <v>Шығыс-Қазақстан облысы, Өскемен қ.</v>
      </c>
      <c r="N3583" s="27" t="s">
        <v>60</v>
      </c>
      <c r="O3583" s="27" t="str">
        <f>VLOOKUP(B3583,[1]ПланКаз!A3569:P6873,16,0)</f>
        <v>жыл бойына өтінім бойынша</v>
      </c>
      <c r="P3583" s="27" t="s">
        <v>61</v>
      </c>
      <c r="Q3583" s="28" t="s">
        <v>480</v>
      </c>
      <c r="R3583" s="27" t="str">
        <f>VLOOKUP(B3583,[1]ПланКаз!A3568:S6872,19,0)</f>
        <v>Дана</v>
      </c>
      <c r="S3583" s="29">
        <v>2</v>
      </c>
      <c r="T3583" s="29">
        <v>6202</v>
      </c>
      <c r="U3583" s="29">
        <v>12404</v>
      </c>
      <c r="V3583" s="29">
        <v>13892.48</v>
      </c>
      <c r="W3583" s="27"/>
      <c r="X3583" s="27" t="s">
        <v>64</v>
      </c>
      <c r="Y3583" s="27" t="s">
        <v>63</v>
      </c>
    </row>
    <row r="3584" spans="2:25" x14ac:dyDescent="0.2">
      <c r="B3584" s="27" t="s">
        <v>7727</v>
      </c>
      <c r="C3584" s="27" t="s">
        <v>57</v>
      </c>
      <c r="D3584" s="27" t="s">
        <v>6989</v>
      </c>
      <c r="E3584" s="27" t="str">
        <f>VLOOKUP(D3584,[1]ЕНС!A:E,2,FALSE)</f>
        <v>Фильтр</v>
      </c>
      <c r="F3584" s="27" t="str">
        <f>VLOOKUP(D3584,[1]ЕНС!A:E,3,FALSE)</f>
        <v>топливный, для легковых автомобилей с карбюраторными двигателями внутреннего сгорания</v>
      </c>
      <c r="G3584" s="27" t="s">
        <v>7728</v>
      </c>
      <c r="H3584" s="27" t="s">
        <v>28</v>
      </c>
      <c r="I3584" s="27">
        <v>0</v>
      </c>
      <c r="J3584" s="27">
        <v>631010000</v>
      </c>
      <c r="K3584" s="27" t="str">
        <f>VLOOKUP(B3584,[1]ПланКаз!A3571:M6875,12,0)</f>
        <v>ҚР, ШҚО, Өскемен қ., Бажов көш., 10</v>
      </c>
      <c r="L3584" s="27" t="str">
        <f>VLOOKUP(B3584,[1]ПланКаз!A3569:M6873,13,0)</f>
        <v>Желтоқсан-Қантар</v>
      </c>
      <c r="M3584" s="27" t="str">
        <f>VLOOKUP(B3584,[1]ПланКаз!A3571:N6875,14,0)</f>
        <v>Шығыс-Қазақстан облысы, Өскемен қ.</v>
      </c>
      <c r="N3584" s="27" t="s">
        <v>60</v>
      </c>
      <c r="O3584" s="27" t="str">
        <f>VLOOKUP(B3584,[1]ПланКаз!A3570:P6874,16,0)</f>
        <v>жыл бойына өтінім бойынша</v>
      </c>
      <c r="P3584" s="27" t="s">
        <v>61</v>
      </c>
      <c r="Q3584" s="28" t="s">
        <v>480</v>
      </c>
      <c r="R3584" s="27" t="str">
        <f>VLOOKUP(B3584,[1]ПланКаз!A3569:S6873,19,0)</f>
        <v>Дана</v>
      </c>
      <c r="S3584" s="29">
        <v>2</v>
      </c>
      <c r="T3584" s="29">
        <v>4430</v>
      </c>
      <c r="U3584" s="29">
        <v>8860</v>
      </c>
      <c r="V3584" s="29">
        <v>9923.2000000000007</v>
      </c>
      <c r="W3584" s="27"/>
      <c r="X3584" s="27" t="s">
        <v>64</v>
      </c>
      <c r="Y3584" s="27" t="s">
        <v>63</v>
      </c>
    </row>
    <row r="3585" spans="2:25" x14ac:dyDescent="0.2">
      <c r="B3585" s="27" t="s">
        <v>7729</v>
      </c>
      <c r="C3585" s="27" t="s">
        <v>57</v>
      </c>
      <c r="D3585" s="27" t="s">
        <v>7033</v>
      </c>
      <c r="E3585" s="27" t="str">
        <f>VLOOKUP(D3585,[1]ЕНС!A:E,2,FALSE)</f>
        <v>Втулка</v>
      </c>
      <c r="F3585" s="27" t="str">
        <f>VLOOKUP(D3585,[1]ЕНС!A:E,3,FALSE)</f>
        <v>для легкового автомобиля, для стабилизатора</v>
      </c>
      <c r="G3585" s="27" t="s">
        <v>7730</v>
      </c>
      <c r="H3585" s="27" t="s">
        <v>28</v>
      </c>
      <c r="I3585" s="27">
        <v>0</v>
      </c>
      <c r="J3585" s="27">
        <v>631010000</v>
      </c>
      <c r="K3585" s="27" t="str">
        <f>VLOOKUP(B3585,[1]ПланКаз!A3572:M6876,12,0)</f>
        <v>ҚР, ШҚО, Өскемен қ., Бажов көш., 10</v>
      </c>
      <c r="L3585" s="27" t="str">
        <f>VLOOKUP(B3585,[1]ПланКаз!A3570:M6874,13,0)</f>
        <v>Желтоқсан-Қантар</v>
      </c>
      <c r="M3585" s="27" t="str">
        <f>VLOOKUP(B3585,[1]ПланКаз!A3572:N6876,14,0)</f>
        <v>Шығыс-Қазақстан облысы, Өскемен қ.</v>
      </c>
      <c r="N3585" s="27" t="s">
        <v>60</v>
      </c>
      <c r="O3585" s="27" t="str">
        <f>VLOOKUP(B3585,[1]ПланКаз!A3571:P6875,16,0)</f>
        <v>жыл бойына өтінім бойынша</v>
      </c>
      <c r="P3585" s="27" t="s">
        <v>61</v>
      </c>
      <c r="Q3585" s="28" t="s">
        <v>480</v>
      </c>
      <c r="R3585" s="27" t="str">
        <f>VLOOKUP(B3585,[1]ПланКаз!A3570:S6874,19,0)</f>
        <v>Дана</v>
      </c>
      <c r="S3585" s="29">
        <v>4</v>
      </c>
      <c r="T3585" s="29">
        <v>2416</v>
      </c>
      <c r="U3585" s="29">
        <v>9664</v>
      </c>
      <c r="V3585" s="29">
        <v>10823.68</v>
      </c>
      <c r="W3585" s="27"/>
      <c r="X3585" s="27" t="s">
        <v>64</v>
      </c>
      <c r="Y3585" s="27" t="s">
        <v>63</v>
      </c>
    </row>
    <row r="3586" spans="2:25" x14ac:dyDescent="0.2">
      <c r="B3586" s="27" t="s">
        <v>7731</v>
      </c>
      <c r="C3586" s="27" t="s">
        <v>57</v>
      </c>
      <c r="D3586" s="27" t="s">
        <v>5445</v>
      </c>
      <c r="E3586" s="27" t="str">
        <f>VLOOKUP(D3586,[1]ЕНС!A:E,2,FALSE)</f>
        <v>Колодка</v>
      </c>
      <c r="F3586" s="27" t="str">
        <f>VLOOKUP(D3586,[1]ЕНС!A:E,3,FALSE)</f>
        <v>тормозная, для легкового автомобиля, передняя</v>
      </c>
      <c r="G3586" s="27" t="s">
        <v>7732</v>
      </c>
      <c r="H3586" s="27" t="s">
        <v>28</v>
      </c>
      <c r="I3586" s="27">
        <v>0</v>
      </c>
      <c r="J3586" s="27">
        <v>631010000</v>
      </c>
      <c r="K3586" s="27" t="str">
        <f>VLOOKUP(B3586,[1]ПланКаз!A3573:M6877,12,0)</f>
        <v>ҚР, ШҚО, Өскемен қ., Бажов көш., 10</v>
      </c>
      <c r="L3586" s="27" t="str">
        <f>VLOOKUP(B3586,[1]ПланКаз!A3571:M6875,13,0)</f>
        <v>Желтоқсан-Қантар</v>
      </c>
      <c r="M3586" s="27" t="str">
        <f>VLOOKUP(B3586,[1]ПланКаз!A3573:N6877,14,0)</f>
        <v>Шығыс-Қазақстан облысы, Өскемен қ.</v>
      </c>
      <c r="N3586" s="27" t="s">
        <v>60</v>
      </c>
      <c r="O3586" s="27" t="str">
        <f>VLOOKUP(B3586,[1]ПланКаз!A3572:P6876,16,0)</f>
        <v>жыл бойына өтінім бойынша</v>
      </c>
      <c r="P3586" s="27" t="s">
        <v>61</v>
      </c>
      <c r="Q3586" s="28" t="s">
        <v>2783</v>
      </c>
      <c r="R3586" s="27" t="str">
        <f>VLOOKUP(B3586,[1]ПланКаз!A3571:S6875,19,0)</f>
        <v>Комплект</v>
      </c>
      <c r="S3586" s="29">
        <v>2</v>
      </c>
      <c r="T3586" s="29">
        <v>17388</v>
      </c>
      <c r="U3586" s="29">
        <v>34776</v>
      </c>
      <c r="V3586" s="29">
        <v>38949.120000000003</v>
      </c>
      <c r="W3586" s="27"/>
      <c r="X3586" s="27" t="s">
        <v>64</v>
      </c>
      <c r="Y3586" s="27" t="s">
        <v>63</v>
      </c>
    </row>
    <row r="3587" spans="2:25" x14ac:dyDescent="0.2">
      <c r="B3587" s="27" t="s">
        <v>7733</v>
      </c>
      <c r="C3587" s="27" t="s">
        <v>57</v>
      </c>
      <c r="D3587" s="27" t="s">
        <v>7734</v>
      </c>
      <c r="E3587" s="27" t="str">
        <f>VLOOKUP(D3587,[1]ЕНС!A:E,2,FALSE)</f>
        <v>Сайлентблок</v>
      </c>
      <c r="F3587" s="27" t="str">
        <f>VLOOKUP(D3587,[1]ЕНС!A:E,3,FALSE)</f>
        <v>передней подвески, для легкового автомобиля</v>
      </c>
      <c r="G3587" s="27" t="s">
        <v>7735</v>
      </c>
      <c r="H3587" s="27" t="s">
        <v>28</v>
      </c>
      <c r="I3587" s="27">
        <v>0</v>
      </c>
      <c r="J3587" s="27">
        <v>631010000</v>
      </c>
      <c r="K3587" s="27" t="str">
        <f>VLOOKUP(B3587,[1]ПланКаз!A3574:M6878,12,0)</f>
        <v>ҚР, ШҚО, Өскемен қ., Бажов көш., 10</v>
      </c>
      <c r="L3587" s="27" t="str">
        <f>VLOOKUP(B3587,[1]ПланКаз!A3572:M6876,13,0)</f>
        <v>Желтоқсан-Қантар</v>
      </c>
      <c r="M3587" s="27" t="str">
        <f>VLOOKUP(B3587,[1]ПланКаз!A3574:N6878,14,0)</f>
        <v>Шығыс-Қазақстан облысы, Өскемен қ.</v>
      </c>
      <c r="N3587" s="27" t="s">
        <v>60</v>
      </c>
      <c r="O3587" s="27" t="str">
        <f>VLOOKUP(B3587,[1]ПланКаз!A3573:P6877,16,0)</f>
        <v>жыл бойына өтінім бойынша</v>
      </c>
      <c r="P3587" s="27" t="s">
        <v>61</v>
      </c>
      <c r="Q3587" s="28" t="s">
        <v>480</v>
      </c>
      <c r="R3587" s="27" t="str">
        <f>VLOOKUP(B3587,[1]ПланКаз!A3572:S6876,19,0)</f>
        <v>Дана</v>
      </c>
      <c r="S3587" s="29">
        <v>2</v>
      </c>
      <c r="T3587" s="29">
        <v>4637</v>
      </c>
      <c r="U3587" s="29">
        <v>9274</v>
      </c>
      <c r="V3587" s="29">
        <v>10386.879999999999</v>
      </c>
      <c r="W3587" s="27"/>
      <c r="X3587" s="27" t="s">
        <v>64</v>
      </c>
      <c r="Y3587" s="27" t="s">
        <v>63</v>
      </c>
    </row>
    <row r="3588" spans="2:25" x14ac:dyDescent="0.2">
      <c r="B3588" s="27" t="s">
        <v>7736</v>
      </c>
      <c r="C3588" s="27" t="s">
        <v>57</v>
      </c>
      <c r="D3588" s="27" t="s">
        <v>5463</v>
      </c>
      <c r="E3588" s="27" t="str">
        <f>VLOOKUP(D3588,[1]ЕНС!A:E,2,FALSE)</f>
        <v>Опора</v>
      </c>
      <c r="F3588" s="27" t="str">
        <f>VLOOKUP(D3588,[1]ЕНС!A:E,3,FALSE)</f>
        <v>шаровая, для легкового автомобиля</v>
      </c>
      <c r="G3588" s="27" t="s">
        <v>7737</v>
      </c>
      <c r="H3588" s="27" t="s">
        <v>28</v>
      </c>
      <c r="I3588" s="27">
        <v>0</v>
      </c>
      <c r="J3588" s="27">
        <v>631010000</v>
      </c>
      <c r="K3588" s="27" t="str">
        <f>VLOOKUP(B3588,[1]ПланКаз!A3575:M6879,12,0)</f>
        <v>ҚР, ШҚО, Өскемен қ., Бажов көш., 10</v>
      </c>
      <c r="L3588" s="27" t="str">
        <f>VLOOKUP(B3588,[1]ПланКаз!A3573:M6877,13,0)</f>
        <v>Желтоқсан-Қантар</v>
      </c>
      <c r="M3588" s="27" t="str">
        <f>VLOOKUP(B3588,[1]ПланКаз!A3575:N6879,14,0)</f>
        <v>Шығыс-Қазақстан облысы, Өскемен қ.</v>
      </c>
      <c r="N3588" s="27" t="s">
        <v>60</v>
      </c>
      <c r="O3588" s="27" t="str">
        <f>VLOOKUP(B3588,[1]ПланКаз!A3574:P6878,16,0)</f>
        <v>жыл бойына өтінім бойынша</v>
      </c>
      <c r="P3588" s="27" t="s">
        <v>61</v>
      </c>
      <c r="Q3588" s="28" t="s">
        <v>480</v>
      </c>
      <c r="R3588" s="27" t="str">
        <f>VLOOKUP(B3588,[1]ПланКаз!A3573:S6877,19,0)</f>
        <v>Дана</v>
      </c>
      <c r="S3588" s="29">
        <v>2</v>
      </c>
      <c r="T3588" s="29">
        <v>7728</v>
      </c>
      <c r="U3588" s="29">
        <v>15456</v>
      </c>
      <c r="V3588" s="29">
        <v>17310.72</v>
      </c>
      <c r="W3588" s="27"/>
      <c r="X3588" s="27" t="s">
        <v>64</v>
      </c>
      <c r="Y3588" s="27" t="s">
        <v>63</v>
      </c>
    </row>
    <row r="3589" spans="2:25" x14ac:dyDescent="0.2">
      <c r="B3589" s="27" t="s">
        <v>7738</v>
      </c>
      <c r="C3589" s="27" t="s">
        <v>57</v>
      </c>
      <c r="D3589" s="27" t="s">
        <v>7739</v>
      </c>
      <c r="E3589" s="27" t="str">
        <f>VLOOKUP(D3589,[1]ЕНС!A:E,2,FALSE)</f>
        <v>Ролик</v>
      </c>
      <c r="F3589" s="27" t="str">
        <f>VLOOKUP(D3589,[1]ЕНС!A:E,3,FALSE)</f>
        <v>для легкового автомобиля, натяжной</v>
      </c>
      <c r="G3589" s="27" t="s">
        <v>7740</v>
      </c>
      <c r="H3589" s="27" t="s">
        <v>28</v>
      </c>
      <c r="I3589" s="27">
        <v>0</v>
      </c>
      <c r="J3589" s="27">
        <v>631010000</v>
      </c>
      <c r="K3589" s="27" t="str">
        <f>VLOOKUP(B3589,[1]ПланКаз!A3576:M6880,12,0)</f>
        <v>ҚР, ШҚО, Өскемен қ., Бажов көш., 10</v>
      </c>
      <c r="L3589" s="27" t="str">
        <f>VLOOKUP(B3589,[1]ПланКаз!A3574:M6878,13,0)</f>
        <v>Желтоқсан-Қантар</v>
      </c>
      <c r="M3589" s="27" t="str">
        <f>VLOOKUP(B3589,[1]ПланКаз!A3576:N6880,14,0)</f>
        <v>Шығыс-Қазақстан облысы, Өскемен қ.</v>
      </c>
      <c r="N3589" s="27" t="s">
        <v>60</v>
      </c>
      <c r="O3589" s="27" t="str">
        <f>VLOOKUP(B3589,[1]ПланКаз!A3575:P6879,16,0)</f>
        <v>жыл бойына өтінім бойынша</v>
      </c>
      <c r="P3589" s="27" t="s">
        <v>61</v>
      </c>
      <c r="Q3589" s="28" t="s">
        <v>480</v>
      </c>
      <c r="R3589" s="27" t="str">
        <f>VLOOKUP(B3589,[1]ПланКаз!A3574:S6878,19,0)</f>
        <v>Дана</v>
      </c>
      <c r="S3589" s="29">
        <v>1</v>
      </c>
      <c r="T3589" s="29">
        <v>13524</v>
      </c>
      <c r="U3589" s="29">
        <v>13524</v>
      </c>
      <c r="V3589" s="29">
        <v>15146.88</v>
      </c>
      <c r="W3589" s="27"/>
      <c r="X3589" s="27" t="s">
        <v>64</v>
      </c>
      <c r="Y3589" s="27" t="s">
        <v>63</v>
      </c>
    </row>
    <row r="3590" spans="2:25" x14ac:dyDescent="0.2">
      <c r="B3590" s="27" t="s">
        <v>7741</v>
      </c>
      <c r="C3590" s="27" t="s">
        <v>57</v>
      </c>
      <c r="D3590" s="27" t="s">
        <v>7742</v>
      </c>
      <c r="E3590" s="27" t="str">
        <f>VLOOKUP(D3590,[1]ЕНС!A:E,2,FALSE)</f>
        <v>Стойка</v>
      </c>
      <c r="F3590" s="27" t="str">
        <f>VLOOKUP(D3590,[1]ЕНС!A:E,3,FALSE)</f>
        <v>амортизатора, передняя, для легкового автомобиля</v>
      </c>
      <c r="G3590" s="27" t="s">
        <v>7743</v>
      </c>
      <c r="H3590" s="27" t="s">
        <v>28</v>
      </c>
      <c r="I3590" s="27">
        <v>0</v>
      </c>
      <c r="J3590" s="27">
        <v>631010000</v>
      </c>
      <c r="K3590" s="27" t="str">
        <f>VLOOKUP(B3590,[1]ПланКаз!A3577:M6881,12,0)</f>
        <v>ҚР, ШҚО, Өскемен қ., Бажов көш., 10</v>
      </c>
      <c r="L3590" s="27" t="str">
        <f>VLOOKUP(B3590,[1]ПланКаз!A3575:M6879,13,0)</f>
        <v>Желтоқсан-Қантар</v>
      </c>
      <c r="M3590" s="27" t="str">
        <f>VLOOKUP(B3590,[1]ПланКаз!A3577:N6881,14,0)</f>
        <v>Шығыс-Қазақстан облысы, Өскемен қ.</v>
      </c>
      <c r="N3590" s="27" t="s">
        <v>60</v>
      </c>
      <c r="O3590" s="27" t="str">
        <f>VLOOKUP(B3590,[1]ПланКаз!A3576:P6880,16,0)</f>
        <v>жыл бойына өтінім бойынша</v>
      </c>
      <c r="P3590" s="27" t="s">
        <v>61</v>
      </c>
      <c r="Q3590" s="28" t="s">
        <v>480</v>
      </c>
      <c r="R3590" s="27" t="str">
        <f>VLOOKUP(B3590,[1]ПланКаз!A3575:S6879,19,0)</f>
        <v>Дана</v>
      </c>
      <c r="S3590" s="29">
        <v>2</v>
      </c>
      <c r="T3590" s="29">
        <v>48000</v>
      </c>
      <c r="U3590" s="29">
        <v>96000</v>
      </c>
      <c r="V3590" s="29">
        <v>107520</v>
      </c>
      <c r="W3590" s="27"/>
      <c r="X3590" s="27" t="s">
        <v>64</v>
      </c>
      <c r="Y3590" s="27" t="s">
        <v>63</v>
      </c>
    </row>
    <row r="3591" spans="2:25" x14ac:dyDescent="0.2">
      <c r="B3591" s="27" t="s">
        <v>7744</v>
      </c>
      <c r="C3591" s="27" t="s">
        <v>57</v>
      </c>
      <c r="D3591" s="27" t="s">
        <v>5454</v>
      </c>
      <c r="E3591" s="27" t="str">
        <f>VLOOKUP(D3591,[1]ЕНС!A:E,2,FALSE)</f>
        <v>Фильтр</v>
      </c>
      <c r="F3591" s="27" t="str">
        <f>VLOOKUP(D3591,[1]ЕНС!A:E,3,FALSE)</f>
        <v>воздушный, для двигателя внутреннего сгорания, для легковых автомобилей</v>
      </c>
      <c r="G3591" s="27" t="s">
        <v>7745</v>
      </c>
      <c r="H3591" s="27" t="s">
        <v>28</v>
      </c>
      <c r="I3591" s="27">
        <v>0</v>
      </c>
      <c r="J3591" s="27">
        <v>631010000</v>
      </c>
      <c r="K3591" s="27" t="str">
        <f>VLOOKUP(B3591,[1]ПланКаз!A3578:M6882,12,0)</f>
        <v>ҚР, ШҚО, Өскемен қ., Бажов көш., 10</v>
      </c>
      <c r="L3591" s="27" t="str">
        <f>VLOOKUP(B3591,[1]ПланКаз!A3576:M6880,13,0)</f>
        <v>Желтоқсан-Қантар</v>
      </c>
      <c r="M3591" s="27" t="str">
        <f>VLOOKUP(B3591,[1]ПланКаз!A3578:N6882,14,0)</f>
        <v>Шығыс-Қазақстан облысы, Өскемен қ.</v>
      </c>
      <c r="N3591" s="27" t="s">
        <v>60</v>
      </c>
      <c r="O3591" s="27" t="str">
        <f>VLOOKUP(B3591,[1]ПланКаз!A3577:P6881,16,0)</f>
        <v>жыл бойына өтінім бойынша</v>
      </c>
      <c r="P3591" s="27" t="s">
        <v>61</v>
      </c>
      <c r="Q3591" s="28" t="s">
        <v>480</v>
      </c>
      <c r="R3591" s="27" t="str">
        <f>VLOOKUP(B3591,[1]ПланКаз!A3576:S6880,19,0)</f>
        <v>Дана</v>
      </c>
      <c r="S3591" s="29">
        <v>2</v>
      </c>
      <c r="T3591" s="29">
        <v>4714</v>
      </c>
      <c r="U3591" s="29">
        <v>9428</v>
      </c>
      <c r="V3591" s="29">
        <v>10559.36</v>
      </c>
      <c r="W3591" s="27"/>
      <c r="X3591" s="27" t="s">
        <v>64</v>
      </c>
      <c r="Y3591" s="27" t="s">
        <v>63</v>
      </c>
    </row>
    <row r="3592" spans="2:25" x14ac:dyDescent="0.2">
      <c r="B3592" s="27" t="s">
        <v>7746</v>
      </c>
      <c r="C3592" s="27" t="s">
        <v>57</v>
      </c>
      <c r="D3592" s="27" t="s">
        <v>5454</v>
      </c>
      <c r="E3592" s="27" t="str">
        <f>VLOOKUP(D3592,[1]ЕНС!A:E,2,FALSE)</f>
        <v>Фильтр</v>
      </c>
      <c r="F3592" s="27" t="str">
        <f>VLOOKUP(D3592,[1]ЕНС!A:E,3,FALSE)</f>
        <v>воздушный, для двигателя внутреннего сгорания, для легковых автомобилей</v>
      </c>
      <c r="G3592" s="27" t="s">
        <v>7747</v>
      </c>
      <c r="H3592" s="27" t="s">
        <v>28</v>
      </c>
      <c r="I3592" s="27">
        <v>0</v>
      </c>
      <c r="J3592" s="27">
        <v>631010000</v>
      </c>
      <c r="K3592" s="27" t="str">
        <f>VLOOKUP(B3592,[1]ПланКаз!A3579:M6883,12,0)</f>
        <v>ҚР, ШҚО, Өскемен қ., Бажов көш., 10</v>
      </c>
      <c r="L3592" s="27" t="str">
        <f>VLOOKUP(B3592,[1]ПланКаз!A3577:M6881,13,0)</f>
        <v>Желтоқсан-Қантар</v>
      </c>
      <c r="M3592" s="27" t="str">
        <f>VLOOKUP(B3592,[1]ПланКаз!A3579:N6883,14,0)</f>
        <v>Шығыс-Қазақстан облысы, Өскемен қ.</v>
      </c>
      <c r="N3592" s="27" t="s">
        <v>60</v>
      </c>
      <c r="O3592" s="27" t="str">
        <f>VLOOKUP(B3592,[1]ПланКаз!A3578:P6882,16,0)</f>
        <v>жыл бойына өтінім бойынша</v>
      </c>
      <c r="P3592" s="27" t="s">
        <v>61</v>
      </c>
      <c r="Q3592" s="28" t="s">
        <v>480</v>
      </c>
      <c r="R3592" s="27" t="str">
        <f>VLOOKUP(B3592,[1]ПланКаз!A3577:S6881,19,0)</f>
        <v>Дана</v>
      </c>
      <c r="S3592" s="29">
        <v>3</v>
      </c>
      <c r="T3592" s="29">
        <v>5137</v>
      </c>
      <c r="U3592" s="29">
        <v>15411</v>
      </c>
      <c r="V3592" s="29">
        <v>17260.32</v>
      </c>
      <c r="W3592" s="27"/>
      <c r="X3592" s="27" t="s">
        <v>64</v>
      </c>
      <c r="Y3592" s="27" t="s">
        <v>63</v>
      </c>
    </row>
    <row r="3593" spans="2:25" x14ac:dyDescent="0.2">
      <c r="B3593" s="27" t="s">
        <v>7748</v>
      </c>
      <c r="C3593" s="27" t="s">
        <v>57</v>
      </c>
      <c r="D3593" s="27" t="s">
        <v>7749</v>
      </c>
      <c r="E3593" s="27" t="str">
        <f>VLOOKUP(D3593,[1]ЕНС!A:E,2,FALSE)</f>
        <v>Наконечник</v>
      </c>
      <c r="F3593" s="27" t="str">
        <f>VLOOKUP(D3593,[1]ЕНС!A:E,3,FALSE)</f>
        <v>для легкового автомобиля, рулевой</v>
      </c>
      <c r="G3593" s="27" t="s">
        <v>7750</v>
      </c>
      <c r="H3593" s="27" t="s">
        <v>28</v>
      </c>
      <c r="I3593" s="27">
        <v>0</v>
      </c>
      <c r="J3593" s="27">
        <v>631010000</v>
      </c>
      <c r="K3593" s="27" t="str">
        <f>VLOOKUP(B3593,[1]ПланКаз!A3580:M6884,12,0)</f>
        <v>ҚР, ШҚО, Өскемен қ., Бажов көш., 10</v>
      </c>
      <c r="L3593" s="27" t="str">
        <f>VLOOKUP(B3593,[1]ПланКаз!A3578:M6882,13,0)</f>
        <v>Желтоқсан-Қантар</v>
      </c>
      <c r="M3593" s="27" t="str">
        <f>VLOOKUP(B3593,[1]ПланКаз!A3580:N6884,14,0)</f>
        <v>Шығыс-Қазақстан облысы, Өскемен қ.</v>
      </c>
      <c r="N3593" s="27" t="s">
        <v>60</v>
      </c>
      <c r="O3593" s="27" t="str">
        <f>VLOOKUP(B3593,[1]ПланКаз!A3579:P6883,16,0)</f>
        <v>жыл бойына өтінім бойынша</v>
      </c>
      <c r="P3593" s="27" t="s">
        <v>61</v>
      </c>
      <c r="Q3593" s="28" t="s">
        <v>2783</v>
      </c>
      <c r="R3593" s="27" t="str">
        <f>VLOOKUP(B3593,[1]ПланКаз!A3578:S6882,19,0)</f>
        <v>Комплект</v>
      </c>
      <c r="S3593" s="29">
        <v>2</v>
      </c>
      <c r="T3593" s="29">
        <v>9660</v>
      </c>
      <c r="U3593" s="29">
        <v>19320</v>
      </c>
      <c r="V3593" s="29">
        <v>21638.400000000001</v>
      </c>
      <c r="W3593" s="27"/>
      <c r="X3593" s="27" t="s">
        <v>64</v>
      </c>
      <c r="Y3593" s="27" t="s">
        <v>63</v>
      </c>
    </row>
    <row r="3594" spans="2:25" x14ac:dyDescent="0.2">
      <c r="B3594" s="27" t="s">
        <v>7751</v>
      </c>
      <c r="C3594" s="27" t="s">
        <v>57</v>
      </c>
      <c r="D3594" s="27" t="s">
        <v>7752</v>
      </c>
      <c r="E3594" s="27" t="str">
        <f>VLOOKUP(D3594,[1]ЕНС!A:E,2,FALSE)</f>
        <v>Кольцо поршневое</v>
      </c>
      <c r="F3594" s="27" t="str">
        <f>VLOOKUP(D3594,[1]ЕНС!A:E,3,FALSE)</f>
        <v>для дизельного двигателя, для легкового автомобиля, компрессионное, ГОСТ 621-87</v>
      </c>
      <c r="G3594" s="27" t="s">
        <v>7753</v>
      </c>
      <c r="H3594" s="27" t="s">
        <v>28</v>
      </c>
      <c r="I3594" s="27">
        <v>0</v>
      </c>
      <c r="J3594" s="27">
        <v>631010000</v>
      </c>
      <c r="K3594" s="27" t="str">
        <f>VLOOKUP(B3594,[1]ПланКаз!A3581:M6885,12,0)</f>
        <v>ҚР, ШҚО, Өскемен қ., Бажов көш., 10</v>
      </c>
      <c r="L3594" s="27" t="str">
        <f>VLOOKUP(B3594,[1]ПланКаз!A3579:M6883,13,0)</f>
        <v>Желтоқсан-Қантар</v>
      </c>
      <c r="M3594" s="27" t="str">
        <f>VLOOKUP(B3594,[1]ПланКаз!A3581:N6885,14,0)</f>
        <v>Шығыс-Қазақстан облысы, Өскемен қ.</v>
      </c>
      <c r="N3594" s="27" t="s">
        <v>60</v>
      </c>
      <c r="O3594" s="27" t="str">
        <f>VLOOKUP(B3594,[1]ПланКаз!A3580:P6884,16,0)</f>
        <v>жыл бойына өтінім бойынша</v>
      </c>
      <c r="P3594" s="27" t="s">
        <v>61</v>
      </c>
      <c r="Q3594" s="28" t="s">
        <v>2783</v>
      </c>
      <c r="R3594" s="27" t="str">
        <f>VLOOKUP(B3594,[1]ПланКаз!A3579:S6883,19,0)</f>
        <v>Комплект</v>
      </c>
      <c r="S3594" s="29">
        <v>2</v>
      </c>
      <c r="T3594" s="29">
        <v>5061</v>
      </c>
      <c r="U3594" s="29">
        <v>10122</v>
      </c>
      <c r="V3594" s="29">
        <v>11336.64</v>
      </c>
      <c r="W3594" s="27"/>
      <c r="X3594" s="27" t="s">
        <v>64</v>
      </c>
      <c r="Y3594" s="27" t="s">
        <v>63</v>
      </c>
    </row>
    <row r="3595" spans="2:25" x14ac:dyDescent="0.2">
      <c r="B3595" s="27" t="s">
        <v>7754</v>
      </c>
      <c r="C3595" s="27" t="s">
        <v>57</v>
      </c>
      <c r="D3595" s="27" t="s">
        <v>5721</v>
      </c>
      <c r="E3595" s="27" t="str">
        <f>VLOOKUP(D3595,[1]ЕНС!A:E,2,FALSE)</f>
        <v>Прокладка</v>
      </c>
      <c r="F3595" s="27" t="str">
        <f>VLOOKUP(D3595,[1]ЕНС!A:E,3,FALSE)</f>
        <v>для двигателя внутреннего сгорания, для грузового автомобиля</v>
      </c>
      <c r="G3595" s="27" t="s">
        <v>7753</v>
      </c>
      <c r="H3595" s="27" t="s">
        <v>28</v>
      </c>
      <c r="I3595" s="27">
        <v>0</v>
      </c>
      <c r="J3595" s="27">
        <v>631010000</v>
      </c>
      <c r="K3595" s="27" t="str">
        <f>VLOOKUP(B3595,[1]ПланКаз!A3582:M6886,12,0)</f>
        <v>ҚР, ШҚО, Өскемен қ., Бажов көш., 10</v>
      </c>
      <c r="L3595" s="27" t="str">
        <f>VLOOKUP(B3595,[1]ПланКаз!A3580:M6884,13,0)</f>
        <v>Желтоқсан-Қантар</v>
      </c>
      <c r="M3595" s="27" t="str">
        <f>VLOOKUP(B3595,[1]ПланКаз!A3582:N6886,14,0)</f>
        <v>Шығыс-Қазақстан облысы, Өскемен қ.</v>
      </c>
      <c r="N3595" s="27" t="s">
        <v>60</v>
      </c>
      <c r="O3595" s="27" t="str">
        <f>VLOOKUP(B3595,[1]ПланКаз!A3581:P6885,16,0)</f>
        <v>жыл бойына өтінім бойынша</v>
      </c>
      <c r="P3595" s="27" t="s">
        <v>61</v>
      </c>
      <c r="Q3595" s="28" t="s">
        <v>2783</v>
      </c>
      <c r="R3595" s="27" t="str">
        <f>VLOOKUP(B3595,[1]ПланКаз!A3580:S6884,19,0)</f>
        <v>Комплект</v>
      </c>
      <c r="S3595" s="29">
        <v>1</v>
      </c>
      <c r="T3595" s="29">
        <v>3520</v>
      </c>
      <c r="U3595" s="29">
        <v>3520</v>
      </c>
      <c r="V3595" s="29">
        <v>3942.4</v>
      </c>
      <c r="W3595" s="27"/>
      <c r="X3595" s="27" t="s">
        <v>64</v>
      </c>
      <c r="Y3595" s="27" t="s">
        <v>63</v>
      </c>
    </row>
    <row r="3596" spans="2:25" x14ac:dyDescent="0.2">
      <c r="B3596" s="27" t="s">
        <v>7755</v>
      </c>
      <c r="C3596" s="27" t="s">
        <v>57</v>
      </c>
      <c r="D3596" s="27" t="s">
        <v>7756</v>
      </c>
      <c r="E3596" s="27" t="str">
        <f>VLOOKUP(D3596,[1]ЕНС!A:E,2,FALSE)</f>
        <v>Амортизатор</v>
      </c>
      <c r="F3596" s="27" t="str">
        <f>VLOOKUP(D3596,[1]ЕНС!A:E,3,FALSE)</f>
        <v>для легкового автомобиля, для кабины</v>
      </c>
      <c r="G3596" s="27" t="s">
        <v>7757</v>
      </c>
      <c r="H3596" s="27" t="s">
        <v>28</v>
      </c>
      <c r="I3596" s="27">
        <v>0</v>
      </c>
      <c r="J3596" s="27">
        <v>631010000</v>
      </c>
      <c r="K3596" s="27" t="str">
        <f>VLOOKUP(B3596,[1]ПланКаз!A3583:M6887,12,0)</f>
        <v>ҚР, ШҚО, Өскемен қ., Бажов көш., 10</v>
      </c>
      <c r="L3596" s="27" t="str">
        <f>VLOOKUP(B3596,[1]ПланКаз!A3581:M6885,13,0)</f>
        <v>Желтоқсан-Қантар</v>
      </c>
      <c r="M3596" s="27" t="str">
        <f>VLOOKUP(B3596,[1]ПланКаз!A3583:N6887,14,0)</f>
        <v>Шығыс-Қазақстан облысы, Өскемен қ.</v>
      </c>
      <c r="N3596" s="27" t="s">
        <v>60</v>
      </c>
      <c r="O3596" s="27" t="str">
        <f>VLOOKUP(B3596,[1]ПланКаз!A3582:P6886,16,0)</f>
        <v>жыл бойына өтінім бойынша</v>
      </c>
      <c r="P3596" s="27" t="s">
        <v>61</v>
      </c>
      <c r="Q3596" s="28" t="s">
        <v>480</v>
      </c>
      <c r="R3596" s="27" t="str">
        <f>VLOOKUP(B3596,[1]ПланКаз!A3581:S6885,19,0)</f>
        <v>Дана</v>
      </c>
      <c r="S3596" s="29">
        <v>4</v>
      </c>
      <c r="T3596" s="29">
        <v>22180</v>
      </c>
      <c r="U3596" s="29">
        <v>88720</v>
      </c>
      <c r="V3596" s="29">
        <v>99366.399999999994</v>
      </c>
      <c r="W3596" s="27"/>
      <c r="X3596" s="27" t="s">
        <v>64</v>
      </c>
      <c r="Y3596" s="27" t="s">
        <v>63</v>
      </c>
    </row>
    <row r="3597" spans="2:25" x14ac:dyDescent="0.2">
      <c r="B3597" s="27" t="s">
        <v>7758</v>
      </c>
      <c r="C3597" s="27" t="s">
        <v>57</v>
      </c>
      <c r="D3597" s="27" t="s">
        <v>7759</v>
      </c>
      <c r="E3597" s="27" t="str">
        <f>VLOOKUP(D3597,[1]ЕНС!A:E,2,FALSE)</f>
        <v>Сайлентблок</v>
      </c>
      <c r="F3597" s="27" t="str">
        <f>VLOOKUP(D3597,[1]ЕНС!A:E,3,FALSE)</f>
        <v>переднего рычага, для легкового автомобиля</v>
      </c>
      <c r="G3597" s="27" t="s">
        <v>7760</v>
      </c>
      <c r="H3597" s="27" t="s">
        <v>28</v>
      </c>
      <c r="I3597" s="27">
        <v>0</v>
      </c>
      <c r="J3597" s="27">
        <v>631010000</v>
      </c>
      <c r="K3597" s="27" t="str">
        <f>VLOOKUP(B3597,[1]ПланКаз!A3584:M6888,12,0)</f>
        <v>ҚР, ШҚО, Өскемен қ., Бажов көш., 10</v>
      </c>
      <c r="L3597" s="27" t="str">
        <f>VLOOKUP(B3597,[1]ПланКаз!A3582:M6886,13,0)</f>
        <v>Желтоқсан-Қантар</v>
      </c>
      <c r="M3597" s="27" t="str">
        <f>VLOOKUP(B3597,[1]ПланКаз!A3584:N6888,14,0)</f>
        <v>Шығыс-Қазақстан облысы, Өскемен қ.</v>
      </c>
      <c r="N3597" s="27" t="s">
        <v>60</v>
      </c>
      <c r="O3597" s="27" t="str">
        <f>VLOOKUP(B3597,[1]ПланКаз!A3583:P6887,16,0)</f>
        <v>жыл бойына өтінім бойынша</v>
      </c>
      <c r="P3597" s="27" t="s">
        <v>61</v>
      </c>
      <c r="Q3597" s="28" t="s">
        <v>480</v>
      </c>
      <c r="R3597" s="27" t="str">
        <f>VLOOKUP(B3597,[1]ПланКаз!A3582:S6886,19,0)</f>
        <v>Дана</v>
      </c>
      <c r="S3597" s="29">
        <v>4</v>
      </c>
      <c r="T3597" s="29">
        <v>3440</v>
      </c>
      <c r="U3597" s="29">
        <v>13760</v>
      </c>
      <c r="V3597" s="29">
        <v>15411.2</v>
      </c>
      <c r="W3597" s="27"/>
      <c r="X3597" s="27" t="s">
        <v>64</v>
      </c>
      <c r="Y3597" s="27" t="s">
        <v>63</v>
      </c>
    </row>
    <row r="3598" spans="2:25" x14ac:dyDescent="0.2">
      <c r="B3598" s="27" t="s">
        <v>7761</v>
      </c>
      <c r="C3598" s="27" t="s">
        <v>57</v>
      </c>
      <c r="D3598" s="27" t="s">
        <v>7762</v>
      </c>
      <c r="E3598" s="27" t="str">
        <f>VLOOKUP(D3598,[1]ЕНС!A:E,2,FALSE)</f>
        <v>Втулка</v>
      </c>
      <c r="F3598" s="27" t="str">
        <f>VLOOKUP(D3598,[1]ЕНС!A:E,3,FALSE)</f>
        <v>для легкового автомобиля, рессоры</v>
      </c>
      <c r="G3598" s="27" t="s">
        <v>7763</v>
      </c>
      <c r="H3598" s="27" t="s">
        <v>28</v>
      </c>
      <c r="I3598" s="27">
        <v>0</v>
      </c>
      <c r="J3598" s="27">
        <v>631010000</v>
      </c>
      <c r="K3598" s="27" t="str">
        <f>VLOOKUP(B3598,[1]ПланКаз!A3585:M6889,12,0)</f>
        <v>ҚР, ШҚО, Өскемен қ., Бажов көш., 10</v>
      </c>
      <c r="L3598" s="27" t="str">
        <f>VLOOKUP(B3598,[1]ПланКаз!A3583:M6887,13,0)</f>
        <v>Желтоқсан-Қантар</v>
      </c>
      <c r="M3598" s="27" t="str">
        <f>VLOOKUP(B3598,[1]ПланКаз!A3585:N6889,14,0)</f>
        <v>Шығыс-Қазақстан облысы, Өскемен қ.</v>
      </c>
      <c r="N3598" s="27" t="s">
        <v>60</v>
      </c>
      <c r="O3598" s="27" t="str">
        <f>VLOOKUP(B3598,[1]ПланКаз!A3584:P6888,16,0)</f>
        <v>жыл бойына өтінім бойынша</v>
      </c>
      <c r="P3598" s="27" t="s">
        <v>61</v>
      </c>
      <c r="Q3598" s="28" t="s">
        <v>480</v>
      </c>
      <c r="R3598" s="27" t="str">
        <f>VLOOKUP(B3598,[1]ПланКаз!A3583:S6887,19,0)</f>
        <v>Дана</v>
      </c>
      <c r="S3598" s="29">
        <v>2</v>
      </c>
      <c r="T3598" s="29">
        <v>1400</v>
      </c>
      <c r="U3598" s="29">
        <v>2800</v>
      </c>
      <c r="V3598" s="29">
        <v>3136</v>
      </c>
      <c r="W3598" s="27"/>
      <c r="X3598" s="27" t="s">
        <v>64</v>
      </c>
      <c r="Y3598" s="27" t="s">
        <v>63</v>
      </c>
    </row>
    <row r="3599" spans="2:25" x14ac:dyDescent="0.2">
      <c r="B3599" s="27" t="s">
        <v>7764</v>
      </c>
      <c r="C3599" s="27" t="s">
        <v>57</v>
      </c>
      <c r="D3599" s="27" t="s">
        <v>6453</v>
      </c>
      <c r="E3599" s="27" t="str">
        <f>VLOOKUP(D3599,[1]ЕНС!A:E,2,FALSE)</f>
        <v>Втулка</v>
      </c>
      <c r="F3599" s="27" t="str">
        <f>VLOOKUP(D3599,[1]ЕНС!A:E,3,FALSE)</f>
        <v>для легкового автомобиля, для головки амортизатора</v>
      </c>
      <c r="G3599" s="27" t="s">
        <v>7765</v>
      </c>
      <c r="H3599" s="27" t="s">
        <v>28</v>
      </c>
      <c r="I3599" s="27">
        <v>0</v>
      </c>
      <c r="J3599" s="27">
        <v>631010000</v>
      </c>
      <c r="K3599" s="27" t="str">
        <f>VLOOKUP(B3599,[1]ПланКаз!A3586:M6890,12,0)</f>
        <v>ҚР, ШҚО, Өскемен қ., Бажов көш., 10</v>
      </c>
      <c r="L3599" s="27" t="str">
        <f>VLOOKUP(B3599,[1]ПланКаз!A3584:M6888,13,0)</f>
        <v>Желтоқсан-Қантар</v>
      </c>
      <c r="M3599" s="27" t="str">
        <f>VLOOKUP(B3599,[1]ПланКаз!A3586:N6890,14,0)</f>
        <v>Шығыс-Қазақстан облысы, Өскемен қ.</v>
      </c>
      <c r="N3599" s="27" t="s">
        <v>60</v>
      </c>
      <c r="O3599" s="27" t="str">
        <f>VLOOKUP(B3599,[1]ПланКаз!A3585:P6889,16,0)</f>
        <v>жыл бойына өтінім бойынша</v>
      </c>
      <c r="P3599" s="27" t="s">
        <v>61</v>
      </c>
      <c r="Q3599" s="28" t="s">
        <v>480</v>
      </c>
      <c r="R3599" s="27" t="str">
        <f>VLOOKUP(B3599,[1]ПланКаз!A3584:S6888,19,0)</f>
        <v>Дана</v>
      </c>
      <c r="S3599" s="29">
        <v>2</v>
      </c>
      <c r="T3599" s="29">
        <v>1400</v>
      </c>
      <c r="U3599" s="29">
        <v>2800</v>
      </c>
      <c r="V3599" s="29">
        <v>3136</v>
      </c>
      <c r="W3599" s="27"/>
      <c r="X3599" s="27" t="s">
        <v>64</v>
      </c>
      <c r="Y3599" s="27" t="s">
        <v>63</v>
      </c>
    </row>
    <row r="3600" spans="2:25" x14ac:dyDescent="0.2">
      <c r="B3600" s="27" t="s">
        <v>7766</v>
      </c>
      <c r="C3600" s="27" t="s">
        <v>57</v>
      </c>
      <c r="D3600" s="27" t="s">
        <v>7767</v>
      </c>
      <c r="E3600" s="27" t="str">
        <f>VLOOKUP(D3600,[1]ЕНС!A:E,2,FALSE)</f>
        <v>Стойка</v>
      </c>
      <c r="F3600" s="27" t="str">
        <f>VLOOKUP(D3600,[1]ЕНС!A:E,3,FALSE)</f>
        <v>стабилизатора, передняя, для легковых автомобилей</v>
      </c>
      <c r="G3600" s="27" t="s">
        <v>7768</v>
      </c>
      <c r="H3600" s="27" t="s">
        <v>28</v>
      </c>
      <c r="I3600" s="27">
        <v>0</v>
      </c>
      <c r="J3600" s="27">
        <v>631010000</v>
      </c>
      <c r="K3600" s="27" t="str">
        <f>VLOOKUP(B3600,[1]ПланКаз!A3587:M6891,12,0)</f>
        <v>ҚР, ШҚО, Өскемен қ., Бажов көш., 10</v>
      </c>
      <c r="L3600" s="27" t="str">
        <f>VLOOKUP(B3600,[1]ПланКаз!A3585:M6889,13,0)</f>
        <v>Желтоқсан-Қантар</v>
      </c>
      <c r="M3600" s="27" t="str">
        <f>VLOOKUP(B3600,[1]ПланКаз!A3587:N6891,14,0)</f>
        <v>Шығыс-Қазақстан облысы, Өскемен қ.</v>
      </c>
      <c r="N3600" s="27" t="s">
        <v>60</v>
      </c>
      <c r="O3600" s="27" t="str">
        <f>VLOOKUP(B3600,[1]ПланКаз!A3586:P6890,16,0)</f>
        <v>жыл бойына өтінім бойынша</v>
      </c>
      <c r="P3600" s="27" t="s">
        <v>61</v>
      </c>
      <c r="Q3600" s="28" t="s">
        <v>480</v>
      </c>
      <c r="R3600" s="27" t="str">
        <f>VLOOKUP(B3600,[1]ПланКаз!A3585:S6889,19,0)</f>
        <v>Дана</v>
      </c>
      <c r="S3600" s="29">
        <v>2</v>
      </c>
      <c r="T3600" s="29">
        <v>4700</v>
      </c>
      <c r="U3600" s="29">
        <v>9400</v>
      </c>
      <c r="V3600" s="29">
        <v>10528</v>
      </c>
      <c r="W3600" s="27"/>
      <c r="X3600" s="27" t="s">
        <v>64</v>
      </c>
      <c r="Y3600" s="27" t="s">
        <v>63</v>
      </c>
    </row>
    <row r="3601" spans="2:25" x14ac:dyDescent="0.2">
      <c r="B3601" s="27" t="s">
        <v>7769</v>
      </c>
      <c r="C3601" s="27" t="s">
        <v>57</v>
      </c>
      <c r="D3601" s="27" t="s">
        <v>5445</v>
      </c>
      <c r="E3601" s="27" t="str">
        <f>VLOOKUP(D3601,[1]ЕНС!A:E,2,FALSE)</f>
        <v>Колодка</v>
      </c>
      <c r="F3601" s="27" t="str">
        <f>VLOOKUP(D3601,[1]ЕНС!A:E,3,FALSE)</f>
        <v>тормозная, для легкового автомобиля, передняя</v>
      </c>
      <c r="G3601" s="27" t="s">
        <v>7770</v>
      </c>
      <c r="H3601" s="27" t="s">
        <v>28</v>
      </c>
      <c r="I3601" s="27">
        <v>0</v>
      </c>
      <c r="J3601" s="27">
        <v>631010000</v>
      </c>
      <c r="K3601" s="27" t="str">
        <f>VLOOKUP(B3601,[1]ПланКаз!A3588:M6892,12,0)</f>
        <v>ҚР, ШҚО, Өскемен қ., Бажов көш., 10</v>
      </c>
      <c r="L3601" s="27" t="str">
        <f>VLOOKUP(B3601,[1]ПланКаз!A3586:M6890,13,0)</f>
        <v>Желтоқсан-Қантар</v>
      </c>
      <c r="M3601" s="27" t="str">
        <f>VLOOKUP(B3601,[1]ПланКаз!A3588:N6892,14,0)</f>
        <v>Шығыс-Қазақстан облысы, Өскемен қ.</v>
      </c>
      <c r="N3601" s="27" t="s">
        <v>60</v>
      </c>
      <c r="O3601" s="27" t="str">
        <f>VLOOKUP(B3601,[1]ПланКаз!A3587:P6891,16,0)</f>
        <v>жыл бойына өтінім бойынша</v>
      </c>
      <c r="P3601" s="27" t="s">
        <v>61</v>
      </c>
      <c r="Q3601" s="28" t="s">
        <v>2783</v>
      </c>
      <c r="R3601" s="27" t="str">
        <f>VLOOKUP(B3601,[1]ПланКаз!A3586:S6890,19,0)</f>
        <v>Комплект</v>
      </c>
      <c r="S3601" s="29">
        <v>1</v>
      </c>
      <c r="T3601" s="29">
        <v>8000</v>
      </c>
      <c r="U3601" s="29">
        <v>8000</v>
      </c>
      <c r="V3601" s="29">
        <v>8960</v>
      </c>
      <c r="W3601" s="27"/>
      <c r="X3601" s="27" t="s">
        <v>64</v>
      </c>
      <c r="Y3601" s="27" t="s">
        <v>63</v>
      </c>
    </row>
    <row r="3602" spans="2:25" x14ac:dyDescent="0.2">
      <c r="B3602" s="27" t="s">
        <v>7771</v>
      </c>
      <c r="C3602" s="27" t="s">
        <v>57</v>
      </c>
      <c r="D3602" s="27" t="s">
        <v>7772</v>
      </c>
      <c r="E3602" s="27" t="str">
        <f>VLOOKUP(D3602,[1]ЕНС!A:E,2,FALSE)</f>
        <v>Накладка</v>
      </c>
      <c r="F3602" s="27" t="str">
        <f>VLOOKUP(D3602,[1]ЕНС!A:E,3,FALSE)</f>
        <v>наконечника рулевой тяги, для легкового автомобиля</v>
      </c>
      <c r="G3602" s="27" t="s">
        <v>7773</v>
      </c>
      <c r="H3602" s="27" t="s">
        <v>28</v>
      </c>
      <c r="I3602" s="27">
        <v>0</v>
      </c>
      <c r="J3602" s="27">
        <v>631010000</v>
      </c>
      <c r="K3602" s="27" t="str">
        <f>VLOOKUP(B3602,[1]ПланКаз!A3589:M6893,12,0)</f>
        <v>ҚР, ШҚО, Өскемен қ., Бажов көш., 10</v>
      </c>
      <c r="L3602" s="27" t="str">
        <f>VLOOKUP(B3602,[1]ПланКаз!A3587:M6891,13,0)</f>
        <v>Желтоқсан-Қантар</v>
      </c>
      <c r="M3602" s="27" t="str">
        <f>VLOOKUP(B3602,[1]ПланКаз!A3589:N6893,14,0)</f>
        <v>Шығыс-Қазақстан облысы, Өскемен қ.</v>
      </c>
      <c r="N3602" s="27" t="s">
        <v>60</v>
      </c>
      <c r="O3602" s="27" t="str">
        <f>VLOOKUP(B3602,[1]ПланКаз!A3588:P6892,16,0)</f>
        <v>жыл бойына өтінім бойынша</v>
      </c>
      <c r="P3602" s="27" t="s">
        <v>61</v>
      </c>
      <c r="Q3602" s="28" t="s">
        <v>480</v>
      </c>
      <c r="R3602" s="27" t="str">
        <f>VLOOKUP(B3602,[1]ПланКаз!A3587:S6891,19,0)</f>
        <v>Дана</v>
      </c>
      <c r="S3602" s="29">
        <v>2</v>
      </c>
      <c r="T3602" s="29">
        <v>5770</v>
      </c>
      <c r="U3602" s="29">
        <v>11540</v>
      </c>
      <c r="V3602" s="29">
        <v>12924.8</v>
      </c>
      <c r="W3602" s="27"/>
      <c r="X3602" s="27" t="s">
        <v>64</v>
      </c>
      <c r="Y3602" s="27" t="s">
        <v>63</v>
      </c>
    </row>
    <row r="3603" spans="2:25" x14ac:dyDescent="0.2">
      <c r="B3603" s="27" t="s">
        <v>7774</v>
      </c>
      <c r="C3603" s="27" t="s">
        <v>57</v>
      </c>
      <c r="D3603" s="27" t="s">
        <v>7775</v>
      </c>
      <c r="E3603" s="27" t="str">
        <f>VLOOKUP(D3603,[1]ЕНС!A:E,2,FALSE)</f>
        <v>Колодка</v>
      </c>
      <c r="F3603" s="27" t="str">
        <f>VLOOKUP(D3603,[1]ЕНС!A:E,3,FALSE)</f>
        <v>тормозная, для легкового автомобиля, задняя</v>
      </c>
      <c r="G3603" s="27" t="s">
        <v>7776</v>
      </c>
      <c r="H3603" s="27" t="s">
        <v>28</v>
      </c>
      <c r="I3603" s="27">
        <v>0</v>
      </c>
      <c r="J3603" s="27">
        <v>631010000</v>
      </c>
      <c r="K3603" s="27" t="str">
        <f>VLOOKUP(B3603,[1]ПланКаз!A3590:M6894,12,0)</f>
        <v>ҚР, ШҚО, Өскемен қ., Бажов көш., 10</v>
      </c>
      <c r="L3603" s="27" t="str">
        <f>VLOOKUP(B3603,[1]ПланКаз!A3588:M6892,13,0)</f>
        <v>Желтоқсан-Қантар</v>
      </c>
      <c r="M3603" s="27" t="str">
        <f>VLOOKUP(B3603,[1]ПланКаз!A3590:N6894,14,0)</f>
        <v>Шығыс-Қазақстан облысы, Өскемен қ.</v>
      </c>
      <c r="N3603" s="27" t="s">
        <v>60</v>
      </c>
      <c r="O3603" s="27" t="str">
        <f>VLOOKUP(B3603,[1]ПланКаз!A3589:P6893,16,0)</f>
        <v>жыл бойына өтінім бойынша</v>
      </c>
      <c r="P3603" s="27" t="s">
        <v>61</v>
      </c>
      <c r="Q3603" s="28" t="s">
        <v>2783</v>
      </c>
      <c r="R3603" s="27" t="str">
        <f>VLOOKUP(B3603,[1]ПланКаз!A3588:S6892,19,0)</f>
        <v>Комплект</v>
      </c>
      <c r="S3603" s="29">
        <v>1</v>
      </c>
      <c r="T3603" s="29">
        <v>8000</v>
      </c>
      <c r="U3603" s="29">
        <v>8000</v>
      </c>
      <c r="V3603" s="29">
        <v>8960</v>
      </c>
      <c r="W3603" s="27"/>
      <c r="X3603" s="27" t="s">
        <v>64</v>
      </c>
      <c r="Y3603" s="27" t="s">
        <v>63</v>
      </c>
    </row>
    <row r="3604" spans="2:25" x14ac:dyDescent="0.2">
      <c r="B3604" s="27" t="s">
        <v>7777</v>
      </c>
      <c r="C3604" s="27" t="s">
        <v>57</v>
      </c>
      <c r="D3604" s="27" t="s">
        <v>7778</v>
      </c>
      <c r="E3604" s="27" t="str">
        <f>VLOOKUP(D3604,[1]ЕНС!A:E,2,FALSE)</f>
        <v>Сайлентблок</v>
      </c>
      <c r="F3604" s="27" t="str">
        <f>VLOOKUP(D3604,[1]ЕНС!A:E,3,FALSE)</f>
        <v>задней подвески, для легкового автомобиля</v>
      </c>
      <c r="G3604" s="27" t="s">
        <v>7779</v>
      </c>
      <c r="H3604" s="27" t="s">
        <v>28</v>
      </c>
      <c r="I3604" s="27">
        <v>0</v>
      </c>
      <c r="J3604" s="27">
        <v>631010000</v>
      </c>
      <c r="K3604" s="27" t="str">
        <f>VLOOKUP(B3604,[1]ПланКаз!A3591:M6895,12,0)</f>
        <v>ҚР, ШҚО, Өскемен қ., Бажов көш., 10</v>
      </c>
      <c r="L3604" s="27" t="str">
        <f>VLOOKUP(B3604,[1]ПланКаз!A3589:M6893,13,0)</f>
        <v>Желтоқсан-Қантар</v>
      </c>
      <c r="M3604" s="27" t="str">
        <f>VLOOKUP(B3604,[1]ПланКаз!A3591:N6895,14,0)</f>
        <v>Шығыс-Қазақстан облысы, Өскемен қ.</v>
      </c>
      <c r="N3604" s="27" t="s">
        <v>60</v>
      </c>
      <c r="O3604" s="27" t="str">
        <f>VLOOKUP(B3604,[1]ПланКаз!A3590:P6894,16,0)</f>
        <v>жыл бойына өтінім бойынша</v>
      </c>
      <c r="P3604" s="27" t="s">
        <v>61</v>
      </c>
      <c r="Q3604" s="28" t="s">
        <v>480</v>
      </c>
      <c r="R3604" s="27" t="str">
        <f>VLOOKUP(B3604,[1]ПланКаз!A3589:S6893,19,0)</f>
        <v>Дана</v>
      </c>
      <c r="S3604" s="29">
        <v>4</v>
      </c>
      <c r="T3604" s="29">
        <v>3140</v>
      </c>
      <c r="U3604" s="29">
        <v>12560</v>
      </c>
      <c r="V3604" s="29">
        <v>14067.2</v>
      </c>
      <c r="W3604" s="27"/>
      <c r="X3604" s="27" t="s">
        <v>64</v>
      </c>
      <c r="Y3604" s="27" t="s">
        <v>63</v>
      </c>
    </row>
    <row r="3605" spans="2:25" x14ac:dyDescent="0.2">
      <c r="B3605" s="27" t="s">
        <v>7780</v>
      </c>
      <c r="C3605" s="27" t="s">
        <v>57</v>
      </c>
      <c r="D3605" s="27" t="s">
        <v>7781</v>
      </c>
      <c r="E3605" s="27" t="str">
        <f>VLOOKUP(D3605,[1]ЕНС!A:E,2,FALSE)</f>
        <v>Сайлентблок</v>
      </c>
      <c r="F3605" s="27" t="str">
        <f>VLOOKUP(D3605,[1]ЕНС!A:E,3,FALSE)</f>
        <v>поперечного рычага, для легкового автомобиля</v>
      </c>
      <c r="G3605" s="27" t="s">
        <v>7782</v>
      </c>
      <c r="H3605" s="27" t="s">
        <v>28</v>
      </c>
      <c r="I3605" s="27">
        <v>0</v>
      </c>
      <c r="J3605" s="27">
        <v>631010000</v>
      </c>
      <c r="K3605" s="27" t="str">
        <f>VLOOKUP(B3605,[1]ПланКаз!A3592:M6896,12,0)</f>
        <v>ҚР, ШҚО, Өскемен қ., Бажов көш., 10</v>
      </c>
      <c r="L3605" s="27" t="str">
        <f>VLOOKUP(B3605,[1]ПланКаз!A3590:M6894,13,0)</f>
        <v>Желтоқсан-Қантар</v>
      </c>
      <c r="M3605" s="27" t="str">
        <f>VLOOKUP(B3605,[1]ПланКаз!A3592:N6896,14,0)</f>
        <v>Шығыс-Қазақстан облысы, Өскемен қ.</v>
      </c>
      <c r="N3605" s="27" t="s">
        <v>60</v>
      </c>
      <c r="O3605" s="27" t="str">
        <f>VLOOKUP(B3605,[1]ПланКаз!A3591:P6895,16,0)</f>
        <v>жыл бойына өтінім бойынша</v>
      </c>
      <c r="P3605" s="27" t="s">
        <v>61</v>
      </c>
      <c r="Q3605" s="28" t="s">
        <v>480</v>
      </c>
      <c r="R3605" s="27" t="str">
        <f>VLOOKUP(B3605,[1]ПланКаз!A3590:S6894,19,0)</f>
        <v>Дана</v>
      </c>
      <c r="S3605" s="29">
        <v>4</v>
      </c>
      <c r="T3605" s="29">
        <v>3140</v>
      </c>
      <c r="U3605" s="29">
        <v>12560</v>
      </c>
      <c r="V3605" s="29">
        <v>14067.2</v>
      </c>
      <c r="W3605" s="27"/>
      <c r="X3605" s="27" t="s">
        <v>64</v>
      </c>
      <c r="Y3605" s="27" t="s">
        <v>63</v>
      </c>
    </row>
    <row r="3606" spans="2:25" x14ac:dyDescent="0.2">
      <c r="B3606" s="27" t="s">
        <v>7783</v>
      </c>
      <c r="C3606" s="27" t="s">
        <v>57</v>
      </c>
      <c r="D3606" s="27" t="s">
        <v>6757</v>
      </c>
      <c r="E3606" s="27" t="str">
        <f>VLOOKUP(D3606,[1]ЕНС!A:E,2,FALSE)</f>
        <v>Ремень</v>
      </c>
      <c r="F3606" s="27" t="str">
        <f>VLOOKUP(D3606,[1]ЕНС!A:E,3,FALSE)</f>
        <v>для легкового автомобиля, безопасности</v>
      </c>
      <c r="G3606" s="27" t="s">
        <v>7784</v>
      </c>
      <c r="H3606" s="27" t="s">
        <v>28</v>
      </c>
      <c r="I3606" s="27">
        <v>0</v>
      </c>
      <c r="J3606" s="27">
        <v>631010000</v>
      </c>
      <c r="K3606" s="27" t="str">
        <f>VLOOKUP(B3606,[1]ПланКаз!A3593:M6897,12,0)</f>
        <v>ҚР, ШҚО, Өскемен қ., Бажов көш., 10</v>
      </c>
      <c r="L3606" s="27" t="str">
        <f>VLOOKUP(B3606,[1]ПланКаз!A3591:M6895,13,0)</f>
        <v>Желтоқсан-Қантар</v>
      </c>
      <c r="M3606" s="27" t="str">
        <f>VLOOKUP(B3606,[1]ПланКаз!A3593:N6897,14,0)</f>
        <v>Шығыс-Қазақстан облысы, Өскемен қ.</v>
      </c>
      <c r="N3606" s="27" t="s">
        <v>60</v>
      </c>
      <c r="O3606" s="27" t="str">
        <f>VLOOKUP(B3606,[1]ПланКаз!A3592:P6896,16,0)</f>
        <v>жыл бойына өтінім бойынша</v>
      </c>
      <c r="P3606" s="27" t="s">
        <v>61</v>
      </c>
      <c r="Q3606" s="28" t="s">
        <v>480</v>
      </c>
      <c r="R3606" s="27" t="str">
        <f>VLOOKUP(B3606,[1]ПланКаз!A3591:S6895,19,0)</f>
        <v>Дана</v>
      </c>
      <c r="S3606" s="29">
        <v>4</v>
      </c>
      <c r="T3606" s="29">
        <v>11751</v>
      </c>
      <c r="U3606" s="29">
        <v>47004</v>
      </c>
      <c r="V3606" s="29">
        <v>52644.480000000003</v>
      </c>
      <c r="W3606" s="27"/>
      <c r="X3606" s="27" t="s">
        <v>64</v>
      </c>
      <c r="Y3606" s="27" t="s">
        <v>63</v>
      </c>
    </row>
    <row r="3607" spans="2:25" x14ac:dyDescent="0.2">
      <c r="B3607" s="27" t="s">
        <v>7785</v>
      </c>
      <c r="C3607" s="27" t="s">
        <v>57</v>
      </c>
      <c r="D3607" s="27" t="s">
        <v>7786</v>
      </c>
      <c r="E3607" s="27" t="str">
        <f>VLOOKUP(D3607,[1]ЕНС!A:E,2,FALSE)</f>
        <v>Цилиндр</v>
      </c>
      <c r="F3607" s="27" t="str">
        <f>VLOOKUP(D3607,[1]ЕНС!A:E,3,FALSE)</f>
        <v>сцепления, для специального и специализированного автомобиля</v>
      </c>
      <c r="G3607" s="27" t="s">
        <v>7787</v>
      </c>
      <c r="H3607" s="27" t="s">
        <v>28</v>
      </c>
      <c r="I3607" s="27">
        <v>0</v>
      </c>
      <c r="J3607" s="27">
        <v>631010000</v>
      </c>
      <c r="K3607" s="27" t="str">
        <f>VLOOKUP(B3607,[1]ПланКаз!A3594:M6898,12,0)</f>
        <v>ҚР, ШҚО, Өскемен қ., Бажов көш., 10</v>
      </c>
      <c r="L3607" s="27" t="str">
        <f>VLOOKUP(B3607,[1]ПланКаз!A3592:M6896,13,0)</f>
        <v>Желтоқсан-Қантар</v>
      </c>
      <c r="M3607" s="27" t="str">
        <f>VLOOKUP(B3607,[1]ПланКаз!A3594:N6898,14,0)</f>
        <v>Шығыс-Қазақстан облысы, Өскемен қ.</v>
      </c>
      <c r="N3607" s="27" t="s">
        <v>60</v>
      </c>
      <c r="O3607" s="27" t="str">
        <f>VLOOKUP(B3607,[1]ПланКаз!A3593:P6897,16,0)</f>
        <v>жыл бойына өтінім бойынша</v>
      </c>
      <c r="P3607" s="27" t="s">
        <v>61</v>
      </c>
      <c r="Q3607" s="28" t="s">
        <v>480</v>
      </c>
      <c r="R3607" s="27" t="str">
        <f>VLOOKUP(B3607,[1]ПланКаз!A3592:S6896,19,0)</f>
        <v>Дана</v>
      </c>
      <c r="S3607" s="29">
        <v>1</v>
      </c>
      <c r="T3607" s="29">
        <v>2466</v>
      </c>
      <c r="U3607" s="29">
        <v>2466</v>
      </c>
      <c r="V3607" s="29">
        <v>2761.92</v>
      </c>
      <c r="W3607" s="27"/>
      <c r="X3607" s="27" t="s">
        <v>64</v>
      </c>
      <c r="Y3607" s="27" t="s">
        <v>63</v>
      </c>
    </row>
    <row r="3608" spans="2:25" x14ac:dyDescent="0.2">
      <c r="B3608" s="27" t="s">
        <v>7788</v>
      </c>
      <c r="C3608" s="27" t="s">
        <v>57</v>
      </c>
      <c r="D3608" s="27" t="s">
        <v>6705</v>
      </c>
      <c r="E3608" s="27" t="str">
        <f>VLOOKUP(D3608,[1]ЕНС!A:E,2,FALSE)</f>
        <v>Цилиндр</v>
      </c>
      <c r="F3608" s="27" t="str">
        <f>VLOOKUP(D3608,[1]ЕНС!A:E,3,FALSE)</f>
        <v>сцепления, для легкового автомобиля</v>
      </c>
      <c r="G3608" s="27" t="s">
        <v>7789</v>
      </c>
      <c r="H3608" s="27" t="s">
        <v>28</v>
      </c>
      <c r="I3608" s="27">
        <v>0</v>
      </c>
      <c r="J3608" s="27">
        <v>631010000</v>
      </c>
      <c r="K3608" s="27" t="str">
        <f>VLOOKUP(B3608,[1]ПланКаз!A3595:M6899,12,0)</f>
        <v>ҚР, ШҚО, Өскемен қ., Бажов көш., 10</v>
      </c>
      <c r="L3608" s="27" t="str">
        <f>VLOOKUP(B3608,[1]ПланКаз!A3593:M6897,13,0)</f>
        <v>Желтоқсан-Қантар</v>
      </c>
      <c r="M3608" s="27" t="str">
        <f>VLOOKUP(B3608,[1]ПланКаз!A3595:N6899,14,0)</f>
        <v>Шығыс-Қазақстан облысы, Өскемен қ.</v>
      </c>
      <c r="N3608" s="27" t="s">
        <v>60</v>
      </c>
      <c r="O3608" s="27" t="str">
        <f>VLOOKUP(B3608,[1]ПланКаз!A3594:P6898,16,0)</f>
        <v>жыл бойына өтінім бойынша</v>
      </c>
      <c r="P3608" s="27" t="s">
        <v>61</v>
      </c>
      <c r="Q3608" s="28" t="s">
        <v>480</v>
      </c>
      <c r="R3608" s="27" t="str">
        <f>VLOOKUP(B3608,[1]ПланКаз!A3593:S6897,19,0)</f>
        <v>Дана</v>
      </c>
      <c r="S3608" s="29">
        <v>1</v>
      </c>
      <c r="T3608" s="29">
        <v>5275</v>
      </c>
      <c r="U3608" s="29">
        <v>5275</v>
      </c>
      <c r="V3608" s="29">
        <v>5908</v>
      </c>
      <c r="W3608" s="27"/>
      <c r="X3608" s="27" t="s">
        <v>64</v>
      </c>
      <c r="Y3608" s="27" t="s">
        <v>63</v>
      </c>
    </row>
    <row r="3609" spans="2:25" x14ac:dyDescent="0.2">
      <c r="B3609" s="27" t="s">
        <v>7790</v>
      </c>
      <c r="C3609" s="27" t="s">
        <v>57</v>
      </c>
      <c r="D3609" s="27" t="s">
        <v>7224</v>
      </c>
      <c r="E3609" s="27" t="str">
        <f>VLOOKUP(D3609,[1]ЕНС!A:E,2,FALSE)</f>
        <v>Подшипник шариковый</v>
      </c>
      <c r="F3609" s="27" t="str">
        <f>VLOOKUP(D3609,[1]ЕНС!A:E,3,FALSE)</f>
        <v>радиальный, наружный диаметр 55-125 мм, однорядный, качения, со штампованным сепаратором</v>
      </c>
      <c r="G3609" s="27" t="s">
        <v>7791</v>
      </c>
      <c r="H3609" s="27" t="s">
        <v>28</v>
      </c>
      <c r="I3609" s="27">
        <v>0</v>
      </c>
      <c r="J3609" s="27">
        <v>631010000</v>
      </c>
      <c r="K3609" s="27" t="str">
        <f>VLOOKUP(B3609,[1]ПланКаз!A3596:M6900,12,0)</f>
        <v>ҚР, ШҚО, Өскемен қ., Бажов көш., 10</v>
      </c>
      <c r="L3609" s="27" t="str">
        <f>VLOOKUP(B3609,[1]ПланКаз!A3594:M6898,13,0)</f>
        <v>Желтоқсан-Қантар</v>
      </c>
      <c r="M3609" s="27" t="str">
        <f>VLOOKUP(B3609,[1]ПланКаз!A3596:N6900,14,0)</f>
        <v>Шығыс-Қазақстан облысы, Өскемен қ.</v>
      </c>
      <c r="N3609" s="27" t="s">
        <v>60</v>
      </c>
      <c r="O3609" s="27" t="str">
        <f>VLOOKUP(B3609,[1]ПланКаз!A3595:P6899,16,0)</f>
        <v>жыл бойына өтінім бойынша</v>
      </c>
      <c r="P3609" s="27" t="s">
        <v>61</v>
      </c>
      <c r="Q3609" s="28" t="s">
        <v>480</v>
      </c>
      <c r="R3609" s="27" t="str">
        <f>VLOOKUP(B3609,[1]ПланКаз!A3594:S6898,19,0)</f>
        <v>Дана</v>
      </c>
      <c r="S3609" s="29">
        <v>16</v>
      </c>
      <c r="T3609" s="29">
        <v>461</v>
      </c>
      <c r="U3609" s="29">
        <v>7376</v>
      </c>
      <c r="V3609" s="29">
        <v>8261.1200000000008</v>
      </c>
      <c r="W3609" s="27"/>
      <c r="X3609" s="27" t="s">
        <v>64</v>
      </c>
      <c r="Y3609" s="27" t="s">
        <v>63</v>
      </c>
    </row>
    <row r="3610" spans="2:25" x14ac:dyDescent="0.2">
      <c r="B3610" s="27" t="s">
        <v>7792</v>
      </c>
      <c r="C3610" s="27" t="s">
        <v>57</v>
      </c>
      <c r="D3610" s="27" t="s">
        <v>7508</v>
      </c>
      <c r="E3610" s="27" t="str">
        <f>VLOOKUP(D3610,[1]ЕНС!A:E,2,FALSE)</f>
        <v>Прокладка</v>
      </c>
      <c r="F3610" s="27" t="str">
        <f>VLOOKUP(D3610,[1]ЕНС!A:E,3,FALSE)</f>
        <v>для карбюраторного двигателя, головки блока цилиндров</v>
      </c>
      <c r="G3610" s="27" t="s">
        <v>7793</v>
      </c>
      <c r="H3610" s="27" t="s">
        <v>28</v>
      </c>
      <c r="I3610" s="27">
        <v>0</v>
      </c>
      <c r="J3610" s="27">
        <v>631010000</v>
      </c>
      <c r="K3610" s="27" t="str">
        <f>VLOOKUP(B3610,[1]ПланКаз!A3597:M6901,12,0)</f>
        <v>ҚР, ШҚО, Өскемен қ., Бажов көш., 10</v>
      </c>
      <c r="L3610" s="27" t="str">
        <f>VLOOKUP(B3610,[1]ПланКаз!A3595:M6899,13,0)</f>
        <v>Желтоқсан-Қантар</v>
      </c>
      <c r="M3610" s="27" t="str">
        <f>VLOOKUP(B3610,[1]ПланКаз!A3597:N6901,14,0)</f>
        <v>Шығыс-Қазақстан облысы, Өскемен қ.</v>
      </c>
      <c r="N3610" s="27" t="s">
        <v>60</v>
      </c>
      <c r="O3610" s="27" t="str">
        <f>VLOOKUP(B3610,[1]ПланКаз!A3596:P6900,16,0)</f>
        <v>жыл бойына өтінім бойынша</v>
      </c>
      <c r="P3610" s="27" t="s">
        <v>61</v>
      </c>
      <c r="Q3610" s="28" t="s">
        <v>480</v>
      </c>
      <c r="R3610" s="27" t="str">
        <f>VLOOKUP(B3610,[1]ПланКаз!A3595:S6899,19,0)</f>
        <v>Дана</v>
      </c>
      <c r="S3610" s="29">
        <v>4</v>
      </c>
      <c r="T3610" s="29">
        <v>1657</v>
      </c>
      <c r="U3610" s="29">
        <v>6628</v>
      </c>
      <c r="V3610" s="29">
        <v>7423.36</v>
      </c>
      <c r="W3610" s="27"/>
      <c r="X3610" s="27" t="s">
        <v>64</v>
      </c>
      <c r="Y3610" s="27" t="s">
        <v>63</v>
      </c>
    </row>
    <row r="3611" spans="2:25" x14ac:dyDescent="0.2">
      <c r="B3611" s="27" t="s">
        <v>7794</v>
      </c>
      <c r="C3611" s="27" t="s">
        <v>57</v>
      </c>
      <c r="D3611" s="27" t="s">
        <v>5442</v>
      </c>
      <c r="E3611" s="27" t="str">
        <f>VLOOKUP(D3611,[1]ЕНС!A:E,2,FALSE)</f>
        <v>Фильтр</v>
      </c>
      <c r="F3611" s="27" t="str">
        <f>VLOOKUP(D3611,[1]ЕНС!A:E,3,FALSE)</f>
        <v>масляный, для двигателя внутреннего сгорания, механический, сетчатый</v>
      </c>
      <c r="G3611" s="27" t="s">
        <v>7795</v>
      </c>
      <c r="H3611" s="27" t="s">
        <v>28</v>
      </c>
      <c r="I3611" s="27">
        <v>0</v>
      </c>
      <c r="J3611" s="27">
        <v>631010000</v>
      </c>
      <c r="K3611" s="27" t="str">
        <f>VLOOKUP(B3611,[1]ПланКаз!A3598:M6902,12,0)</f>
        <v>ҚР, ШҚО, Өскемен қ., Бажов көш., 10</v>
      </c>
      <c r="L3611" s="27" t="str">
        <f>VLOOKUP(B3611,[1]ПланКаз!A3596:M6900,13,0)</f>
        <v>Желтоқсан-Қантар</v>
      </c>
      <c r="M3611" s="27" t="str">
        <f>VLOOKUP(B3611,[1]ПланКаз!A3598:N6902,14,0)</f>
        <v>Шығыс-Қазақстан облысы, Өскемен қ.</v>
      </c>
      <c r="N3611" s="27" t="s">
        <v>60</v>
      </c>
      <c r="O3611" s="27" t="str">
        <f>VLOOKUP(B3611,[1]ПланКаз!A3597:P6901,16,0)</f>
        <v>жыл бойына өтінім бойынша</v>
      </c>
      <c r="P3611" s="27" t="s">
        <v>61</v>
      </c>
      <c r="Q3611" s="28" t="s">
        <v>480</v>
      </c>
      <c r="R3611" s="27" t="str">
        <f>VLOOKUP(B3611,[1]ПланКаз!A3596:S6900,19,0)</f>
        <v>Дана</v>
      </c>
      <c r="S3611" s="29">
        <v>10</v>
      </c>
      <c r="T3611" s="29">
        <v>2341</v>
      </c>
      <c r="U3611" s="29">
        <v>23410</v>
      </c>
      <c r="V3611" s="29">
        <v>26219.200000000001</v>
      </c>
      <c r="W3611" s="27"/>
      <c r="X3611" s="27" t="s">
        <v>64</v>
      </c>
      <c r="Y3611" s="27" t="s">
        <v>63</v>
      </c>
    </row>
    <row r="3612" spans="2:25" x14ac:dyDescent="0.2">
      <c r="B3612" s="27" t="s">
        <v>7796</v>
      </c>
      <c r="C3612" s="27" t="s">
        <v>57</v>
      </c>
      <c r="D3612" s="27" t="s">
        <v>7797</v>
      </c>
      <c r="E3612" s="27" t="str">
        <f>VLOOKUP(D3612,[1]ЕНС!A:E,2,FALSE)</f>
        <v>Фильтр</v>
      </c>
      <c r="F3612" s="27" t="str">
        <f>VLOOKUP(D3612,[1]ЕНС!A:E,3,FALSE)</f>
        <v>воздушный, для двигателя внутреннего сгорания, для специальных автомобилей</v>
      </c>
      <c r="G3612" s="27" t="s">
        <v>7798</v>
      </c>
      <c r="H3612" s="27" t="s">
        <v>28</v>
      </c>
      <c r="I3612" s="27">
        <v>0</v>
      </c>
      <c r="J3612" s="27">
        <v>631010000</v>
      </c>
      <c r="K3612" s="27" t="str">
        <f>VLOOKUP(B3612,[1]ПланКаз!A3599:M6903,12,0)</f>
        <v>ҚР, ШҚО, Өскемен қ., Бажов көш., 10</v>
      </c>
      <c r="L3612" s="27" t="str">
        <f>VLOOKUP(B3612,[1]ПланКаз!A3597:M6901,13,0)</f>
        <v>Желтоқсан-Қантар</v>
      </c>
      <c r="M3612" s="27" t="str">
        <f>VLOOKUP(B3612,[1]ПланКаз!A3599:N6903,14,0)</f>
        <v>Шығыс-Қазақстан облысы, Өскемен қ.</v>
      </c>
      <c r="N3612" s="27" t="s">
        <v>60</v>
      </c>
      <c r="O3612" s="27" t="str">
        <f>VLOOKUP(B3612,[1]ПланКаз!A3598:P6902,16,0)</f>
        <v>жыл бойына өтінім бойынша</v>
      </c>
      <c r="P3612" s="27" t="s">
        <v>61</v>
      </c>
      <c r="Q3612" s="28" t="s">
        <v>480</v>
      </c>
      <c r="R3612" s="27" t="str">
        <f>VLOOKUP(B3612,[1]ПланКаз!A3597:S6901,19,0)</f>
        <v>Дана</v>
      </c>
      <c r="S3612" s="29">
        <v>7</v>
      </c>
      <c r="T3612" s="29">
        <v>6073</v>
      </c>
      <c r="U3612" s="29">
        <v>42511</v>
      </c>
      <c r="V3612" s="29">
        <v>47612.32</v>
      </c>
      <c r="W3612" s="27"/>
      <c r="X3612" s="27" t="s">
        <v>64</v>
      </c>
      <c r="Y3612" s="27" t="s">
        <v>63</v>
      </c>
    </row>
    <row r="3613" spans="2:25" x14ac:dyDescent="0.2">
      <c r="B3613" s="27" t="s">
        <v>7799</v>
      </c>
      <c r="C3613" s="27" t="s">
        <v>57</v>
      </c>
      <c r="D3613" s="27" t="s">
        <v>6123</v>
      </c>
      <c r="E3613" s="27" t="str">
        <f>VLOOKUP(D3613,[1]ЕНС!A:E,2,FALSE)</f>
        <v>Фильтр</v>
      </c>
      <c r="F3613" s="27" t="str">
        <f>VLOOKUP(D3613,[1]ЕНС!A:E,3,FALSE)</f>
        <v>топливный, для грузовых автомобилей с карбюраторными двигателями внутреннего сгорания</v>
      </c>
      <c r="G3613" s="27" t="s">
        <v>7800</v>
      </c>
      <c r="H3613" s="27" t="s">
        <v>28</v>
      </c>
      <c r="I3613" s="27">
        <v>0</v>
      </c>
      <c r="J3613" s="27">
        <v>631010000</v>
      </c>
      <c r="K3613" s="27" t="str">
        <f>VLOOKUP(B3613,[1]ПланКаз!A3600:M6904,12,0)</f>
        <v>ҚР, ШҚО, Өскемен қ., Бажов көш., 10</v>
      </c>
      <c r="L3613" s="27" t="str">
        <f>VLOOKUP(B3613,[1]ПланКаз!A3598:M6902,13,0)</f>
        <v>Желтоқсан-Қантар</v>
      </c>
      <c r="M3613" s="27" t="str">
        <f>VLOOKUP(B3613,[1]ПланКаз!A3600:N6904,14,0)</f>
        <v>Шығыс-Қазақстан облысы, Өскемен қ.</v>
      </c>
      <c r="N3613" s="27" t="s">
        <v>60</v>
      </c>
      <c r="O3613" s="27" t="str">
        <f>VLOOKUP(B3613,[1]ПланКаз!A3599:P6903,16,0)</f>
        <v>жыл бойына өтінім бойынша</v>
      </c>
      <c r="P3613" s="27" t="s">
        <v>61</v>
      </c>
      <c r="Q3613" s="28" t="s">
        <v>480</v>
      </c>
      <c r="R3613" s="27" t="str">
        <f>VLOOKUP(B3613,[1]ПланКаз!A3598:S6902,19,0)</f>
        <v>Дана</v>
      </c>
      <c r="S3613" s="29">
        <v>15</v>
      </c>
      <c r="T3613" s="29">
        <v>774</v>
      </c>
      <c r="U3613" s="29">
        <v>11610</v>
      </c>
      <c r="V3613" s="29">
        <v>13003.2</v>
      </c>
      <c r="W3613" s="27"/>
      <c r="X3613" s="27" t="s">
        <v>64</v>
      </c>
      <c r="Y3613" s="27" t="s">
        <v>63</v>
      </c>
    </row>
    <row r="3614" spans="2:25" x14ac:dyDescent="0.2">
      <c r="B3614" s="27" t="s">
        <v>7801</v>
      </c>
      <c r="C3614" s="27" t="s">
        <v>57</v>
      </c>
      <c r="D3614" s="27" t="s">
        <v>7546</v>
      </c>
      <c r="E3614" s="27" t="str">
        <f>VLOOKUP(D3614,[1]ЕНС!A:E,2,FALSE)</f>
        <v>Патрубок</v>
      </c>
      <c r="F3614" s="27" t="str">
        <f>VLOOKUP(D3614,[1]ЕНС!A:E,3,FALSE)</f>
        <v>радиатора, для специализированного автомобиля, нижний отводящий</v>
      </c>
      <c r="G3614" s="27" t="s">
        <v>7802</v>
      </c>
      <c r="H3614" s="27" t="s">
        <v>28</v>
      </c>
      <c r="I3614" s="27">
        <v>0</v>
      </c>
      <c r="J3614" s="27">
        <v>631010000</v>
      </c>
      <c r="K3614" s="27" t="str">
        <f>VLOOKUP(B3614,[1]ПланКаз!A3601:M6905,12,0)</f>
        <v>ҚР, ШҚО, Өскемен қ., Бажов көш., 10</v>
      </c>
      <c r="L3614" s="27" t="str">
        <f>VLOOKUP(B3614,[1]ПланКаз!A3599:M6903,13,0)</f>
        <v>Желтоқсан-Қантар</v>
      </c>
      <c r="M3614" s="27" t="str">
        <f>VLOOKUP(B3614,[1]ПланКаз!A3601:N6905,14,0)</f>
        <v>Шығыс-Қазақстан облысы, Өскемен қ.</v>
      </c>
      <c r="N3614" s="27" t="s">
        <v>60</v>
      </c>
      <c r="O3614" s="27" t="str">
        <f>VLOOKUP(B3614,[1]ПланКаз!A3600:P6904,16,0)</f>
        <v>жыл бойына өтінім бойынша</v>
      </c>
      <c r="P3614" s="27" t="s">
        <v>61</v>
      </c>
      <c r="Q3614" s="28" t="s">
        <v>480</v>
      </c>
      <c r="R3614" s="27" t="str">
        <f>VLOOKUP(B3614,[1]ПланКаз!A3599:S6903,19,0)</f>
        <v>Дана</v>
      </c>
      <c r="S3614" s="29">
        <v>1</v>
      </c>
      <c r="T3614" s="29">
        <v>2208</v>
      </c>
      <c r="U3614" s="29">
        <v>2208</v>
      </c>
      <c r="V3614" s="29">
        <v>2472.96</v>
      </c>
      <c r="W3614" s="27"/>
      <c r="X3614" s="27" t="s">
        <v>64</v>
      </c>
      <c r="Y3614" s="27" t="s">
        <v>63</v>
      </c>
    </row>
    <row r="3615" spans="2:25" x14ac:dyDescent="0.2">
      <c r="B3615" s="27" t="s">
        <v>7803</v>
      </c>
      <c r="C3615" s="27" t="s">
        <v>57</v>
      </c>
      <c r="D3615" s="27" t="s">
        <v>5657</v>
      </c>
      <c r="E3615" s="27" t="str">
        <f>VLOOKUP(D3615,[1]ЕНС!A:E,2,FALSE)</f>
        <v>Прокладка</v>
      </c>
      <c r="F3615" s="27" t="str">
        <f>VLOOKUP(D3615,[1]ЕНС!A:E,3,FALSE)</f>
        <v>крышки клапанов, для грузового автомобиля</v>
      </c>
      <c r="G3615" s="27" t="s">
        <v>7804</v>
      </c>
      <c r="H3615" s="27" t="s">
        <v>28</v>
      </c>
      <c r="I3615" s="27">
        <v>0</v>
      </c>
      <c r="J3615" s="27">
        <v>631010000</v>
      </c>
      <c r="K3615" s="27" t="str">
        <f>VLOOKUP(B3615,[1]ПланКаз!A3602:M6906,12,0)</f>
        <v>ҚР, ШҚО, Өскемен қ., Бажов көш., 10</v>
      </c>
      <c r="L3615" s="27" t="str">
        <f>VLOOKUP(B3615,[1]ПланКаз!A3600:M6904,13,0)</f>
        <v>Желтоқсан-Қантар</v>
      </c>
      <c r="M3615" s="27" t="str">
        <f>VLOOKUP(B3615,[1]ПланКаз!A3602:N6906,14,0)</f>
        <v>Шығыс-Қазақстан облысы, Өскемен қ.</v>
      </c>
      <c r="N3615" s="27" t="s">
        <v>60</v>
      </c>
      <c r="O3615" s="27" t="str">
        <f>VLOOKUP(B3615,[1]ПланКаз!A3601:P6905,16,0)</f>
        <v>жыл бойына өтінім бойынша</v>
      </c>
      <c r="P3615" s="27" t="s">
        <v>61</v>
      </c>
      <c r="Q3615" s="28" t="s">
        <v>480</v>
      </c>
      <c r="R3615" s="27" t="str">
        <f>VLOOKUP(B3615,[1]ПланКаз!A3600:S6904,19,0)</f>
        <v>Дана</v>
      </c>
      <c r="S3615" s="29">
        <v>7</v>
      </c>
      <c r="T3615" s="29">
        <v>774</v>
      </c>
      <c r="U3615" s="29">
        <v>5418</v>
      </c>
      <c r="V3615" s="29">
        <v>6068.16</v>
      </c>
      <c r="W3615" s="27"/>
      <c r="X3615" s="27" t="s">
        <v>64</v>
      </c>
      <c r="Y3615" s="27" t="s">
        <v>63</v>
      </c>
    </row>
    <row r="3616" spans="2:25" x14ac:dyDescent="0.2">
      <c r="B3616" s="27" t="s">
        <v>7805</v>
      </c>
      <c r="C3616" s="27" t="s">
        <v>57</v>
      </c>
      <c r="D3616" s="27" t="s">
        <v>7578</v>
      </c>
      <c r="E3616" s="27" t="str">
        <f>VLOOKUP(D3616,[1]ЕНС!A:E,2,FALSE)</f>
        <v>Ремень</v>
      </c>
      <c r="F3616" s="27" t="str">
        <f>VLOOKUP(D3616,[1]ЕНС!A:E,3,FALSE)</f>
        <v>клиновый, приводный, с сечением Z(0)-800, ГОСТ 1284.2-89</v>
      </c>
      <c r="G3616" s="27" t="s">
        <v>7806</v>
      </c>
      <c r="H3616" s="27" t="s">
        <v>28</v>
      </c>
      <c r="I3616" s="27">
        <v>0</v>
      </c>
      <c r="J3616" s="27">
        <v>631010000</v>
      </c>
      <c r="K3616" s="27" t="str">
        <f>VLOOKUP(B3616,[1]ПланКаз!A3603:M6907,12,0)</f>
        <v>ҚР, ШҚО, Өскемен қ., Бажов көш., 10</v>
      </c>
      <c r="L3616" s="27" t="str">
        <f>VLOOKUP(B3616,[1]ПланКаз!A3601:M6905,13,0)</f>
        <v>Желтоқсан-Қантар</v>
      </c>
      <c r="M3616" s="27" t="str">
        <f>VLOOKUP(B3616,[1]ПланКаз!A3603:N6907,14,0)</f>
        <v>Шығыс-Қазақстан облысы, Өскемен қ.</v>
      </c>
      <c r="N3616" s="27" t="s">
        <v>60</v>
      </c>
      <c r="O3616" s="27" t="str">
        <f>VLOOKUP(B3616,[1]ПланКаз!A3602:P6906,16,0)</f>
        <v>жыл бойына өтінім бойынша</v>
      </c>
      <c r="P3616" s="27" t="s">
        <v>61</v>
      </c>
      <c r="Q3616" s="28" t="s">
        <v>480</v>
      </c>
      <c r="R3616" s="27" t="str">
        <f>VLOOKUP(B3616,[1]ПланКаз!A3601:S6905,19,0)</f>
        <v>Дана</v>
      </c>
      <c r="S3616" s="29">
        <v>27</v>
      </c>
      <c r="T3616" s="29">
        <v>774</v>
      </c>
      <c r="U3616" s="29">
        <v>20898</v>
      </c>
      <c r="V3616" s="29">
        <v>23405.759999999998</v>
      </c>
      <c r="W3616" s="27"/>
      <c r="X3616" s="27" t="s">
        <v>64</v>
      </c>
      <c r="Y3616" s="27" t="s">
        <v>63</v>
      </c>
    </row>
    <row r="3617" spans="2:25" x14ac:dyDescent="0.2">
      <c r="B3617" s="27" t="s">
        <v>7807</v>
      </c>
      <c r="C3617" s="27" t="s">
        <v>57</v>
      </c>
      <c r="D3617" s="27" t="s">
        <v>7808</v>
      </c>
      <c r="E3617" s="27" t="str">
        <f>VLOOKUP(D3617,[1]ЕНС!A:E,2,FALSE)</f>
        <v>Трос</v>
      </c>
      <c r="F3617" s="27" t="str">
        <f>VLOOKUP(D3617,[1]ЕНС!A:E,3,FALSE)</f>
        <v>для легкового автомобиля, газа</v>
      </c>
      <c r="G3617" s="27" t="s">
        <v>7809</v>
      </c>
      <c r="H3617" s="27" t="s">
        <v>28</v>
      </c>
      <c r="I3617" s="27">
        <v>0</v>
      </c>
      <c r="J3617" s="27">
        <v>631010000</v>
      </c>
      <c r="K3617" s="27" t="str">
        <f>VLOOKUP(B3617,[1]ПланКаз!A3604:M6908,12,0)</f>
        <v>ҚР, ШҚО, Өскемен қ., Бажов көш., 10</v>
      </c>
      <c r="L3617" s="27" t="str">
        <f>VLOOKUP(B3617,[1]ПланКаз!A3602:M6906,13,0)</f>
        <v>Желтоқсан-Қантар</v>
      </c>
      <c r="M3617" s="27" t="str">
        <f>VLOOKUP(B3617,[1]ПланКаз!A3604:N6908,14,0)</f>
        <v>Шығыс-Қазақстан облысы, Өскемен қ.</v>
      </c>
      <c r="N3617" s="27" t="s">
        <v>60</v>
      </c>
      <c r="O3617" s="27" t="str">
        <f>VLOOKUP(B3617,[1]ПланКаз!A3603:P6907,16,0)</f>
        <v>жыл бойына өтінім бойынша</v>
      </c>
      <c r="P3617" s="27" t="s">
        <v>61</v>
      </c>
      <c r="Q3617" s="28" t="s">
        <v>480</v>
      </c>
      <c r="R3617" s="27" t="str">
        <f>VLOOKUP(B3617,[1]ПланКаз!A3602:S6906,19,0)</f>
        <v>Дана</v>
      </c>
      <c r="S3617" s="29">
        <v>3</v>
      </c>
      <c r="T3617" s="29">
        <v>2466</v>
      </c>
      <c r="U3617" s="29">
        <v>7398</v>
      </c>
      <c r="V3617" s="29">
        <v>8285.76</v>
      </c>
      <c r="W3617" s="27"/>
      <c r="X3617" s="27" t="s">
        <v>64</v>
      </c>
      <c r="Y3617" s="27" t="s">
        <v>63</v>
      </c>
    </row>
    <row r="3618" spans="2:25" x14ac:dyDescent="0.2">
      <c r="B3618" s="27" t="s">
        <v>7810</v>
      </c>
      <c r="C3618" s="27" t="s">
        <v>57</v>
      </c>
      <c r="D3618" s="27" t="s">
        <v>5090</v>
      </c>
      <c r="E3618" s="27" t="str">
        <f>VLOOKUP(D3618,[1]ЕНС!A:E,2,FALSE)</f>
        <v>Комплект резино-технических изделий</v>
      </c>
      <c r="F3618" s="27" t="str">
        <f>VLOOKUP(D3618,[1]ЕНС!A:E,3,FALSE)</f>
        <v>ремонтный</v>
      </c>
      <c r="G3618" s="27" t="s">
        <v>7811</v>
      </c>
      <c r="H3618" s="27" t="s">
        <v>28</v>
      </c>
      <c r="I3618" s="27">
        <v>0</v>
      </c>
      <c r="J3618" s="27">
        <v>631010000</v>
      </c>
      <c r="K3618" s="27" t="str">
        <f>VLOOKUP(B3618,[1]ПланКаз!A3605:M6909,12,0)</f>
        <v>ҚР, ШҚО, Өскемен қ., Бажов көш., 10</v>
      </c>
      <c r="L3618" s="27" t="str">
        <f>VLOOKUP(B3618,[1]ПланКаз!A3603:M6907,13,0)</f>
        <v>Желтоқсан-Қантар</v>
      </c>
      <c r="M3618" s="27" t="str">
        <f>VLOOKUP(B3618,[1]ПланКаз!A3605:N6909,14,0)</f>
        <v>Шығыс-Қазақстан облысы, Өскемен қ.</v>
      </c>
      <c r="N3618" s="27" t="s">
        <v>60</v>
      </c>
      <c r="O3618" s="27" t="str">
        <f>VLOOKUP(B3618,[1]ПланКаз!A3604:P6908,16,0)</f>
        <v>жыл бойына өтінім бойынша</v>
      </c>
      <c r="P3618" s="27" t="s">
        <v>61</v>
      </c>
      <c r="Q3618" s="28" t="s">
        <v>2783</v>
      </c>
      <c r="R3618" s="27" t="str">
        <f>VLOOKUP(B3618,[1]ПланКаз!A3603:S6907,19,0)</f>
        <v>Комплект</v>
      </c>
      <c r="S3618" s="29">
        <v>4</v>
      </c>
      <c r="T3618" s="29">
        <v>12914</v>
      </c>
      <c r="U3618" s="29">
        <v>51656</v>
      </c>
      <c r="V3618" s="29">
        <v>57854.720000000001</v>
      </c>
      <c r="W3618" s="27"/>
      <c r="X3618" s="27" t="s">
        <v>64</v>
      </c>
      <c r="Y3618" s="27" t="s">
        <v>63</v>
      </c>
    </row>
    <row r="3619" spans="2:25" x14ac:dyDescent="0.2">
      <c r="B3619" s="27" t="s">
        <v>7812</v>
      </c>
      <c r="C3619" s="27" t="s">
        <v>57</v>
      </c>
      <c r="D3619" s="27" t="s">
        <v>7813</v>
      </c>
      <c r="E3619" s="27" t="str">
        <f>VLOOKUP(D3619,[1]ЕНС!A:E,2,FALSE)</f>
        <v>Тяга</v>
      </c>
      <c r="F3619" s="27" t="str">
        <f>VLOOKUP(D3619,[1]ЕНС!A:E,3,FALSE)</f>
        <v>рулевая, для грузового автомобиля, поперечная</v>
      </c>
      <c r="G3619" s="27" t="s">
        <v>7814</v>
      </c>
      <c r="H3619" s="27" t="s">
        <v>28</v>
      </c>
      <c r="I3619" s="27">
        <v>0</v>
      </c>
      <c r="J3619" s="27">
        <v>631010000</v>
      </c>
      <c r="K3619" s="27" t="str">
        <f>VLOOKUP(B3619,[1]ПланКаз!A3606:M6910,12,0)</f>
        <v>ҚР, ШҚО, Өскемен қ., Бажов көш., 10</v>
      </c>
      <c r="L3619" s="27" t="str">
        <f>VLOOKUP(B3619,[1]ПланКаз!A3604:M6908,13,0)</f>
        <v>Желтоқсан-Қантар</v>
      </c>
      <c r="M3619" s="27" t="str">
        <f>VLOOKUP(B3619,[1]ПланКаз!A3606:N6910,14,0)</f>
        <v>Шығыс-Қазақстан облысы, Өскемен қ.</v>
      </c>
      <c r="N3619" s="27" t="s">
        <v>60</v>
      </c>
      <c r="O3619" s="27" t="str">
        <f>VLOOKUP(B3619,[1]ПланКаз!A3605:P6909,16,0)</f>
        <v>жыл бойына өтінім бойынша</v>
      </c>
      <c r="P3619" s="27" t="s">
        <v>61</v>
      </c>
      <c r="Q3619" s="28" t="s">
        <v>480</v>
      </c>
      <c r="R3619" s="27" t="str">
        <f>VLOOKUP(B3619,[1]ПланКаз!A3604:S6908,19,0)</f>
        <v>Дана</v>
      </c>
      <c r="S3619" s="29">
        <v>3</v>
      </c>
      <c r="T3619" s="29">
        <v>2293</v>
      </c>
      <c r="U3619" s="29">
        <v>6879</v>
      </c>
      <c r="V3619" s="29">
        <v>7704.48</v>
      </c>
      <c r="W3619" s="27"/>
      <c r="X3619" s="27" t="s">
        <v>64</v>
      </c>
      <c r="Y3619" s="27" t="s">
        <v>63</v>
      </c>
    </row>
    <row r="3620" spans="2:25" x14ac:dyDescent="0.2">
      <c r="B3620" s="27" t="s">
        <v>7815</v>
      </c>
      <c r="C3620" s="27" t="s">
        <v>57</v>
      </c>
      <c r="D3620" s="27" t="s">
        <v>7816</v>
      </c>
      <c r="E3620" s="27" t="str">
        <f>VLOOKUP(D3620,[1]ЕНС!A:E,2,FALSE)</f>
        <v>Шпилька</v>
      </c>
      <c r="F3620" s="27" t="str">
        <f>VLOOKUP(D3620,[1]ЕНС!A:E,3,FALSE)</f>
        <v>для грузового автомобиля, для крепления колес</v>
      </c>
      <c r="G3620" s="27" t="s">
        <v>7817</v>
      </c>
      <c r="H3620" s="27" t="s">
        <v>28</v>
      </c>
      <c r="I3620" s="27">
        <v>0</v>
      </c>
      <c r="J3620" s="27">
        <v>631010000</v>
      </c>
      <c r="K3620" s="27" t="str">
        <f>VLOOKUP(B3620,[1]ПланКаз!A3607:M6911,12,0)</f>
        <v>ҚР, ШҚО, Өскемен қ., Бажов көш., 10</v>
      </c>
      <c r="L3620" s="27" t="str">
        <f>VLOOKUP(B3620,[1]ПланКаз!A3605:M6909,13,0)</f>
        <v>Желтоқсан-Қантар</v>
      </c>
      <c r="M3620" s="27" t="str">
        <f>VLOOKUP(B3620,[1]ПланКаз!A3607:N6911,14,0)</f>
        <v>Шығыс-Қазақстан облысы, Өскемен қ.</v>
      </c>
      <c r="N3620" s="27" t="s">
        <v>60</v>
      </c>
      <c r="O3620" s="27" t="str">
        <f>VLOOKUP(B3620,[1]ПланКаз!A3606:P6910,16,0)</f>
        <v>жыл бойына өтінім бойынша</v>
      </c>
      <c r="P3620" s="27" t="s">
        <v>61</v>
      </c>
      <c r="Q3620" s="28" t="s">
        <v>480</v>
      </c>
      <c r="R3620" s="27" t="str">
        <f>VLOOKUP(B3620,[1]ПланКаз!A3605:S6909,19,0)</f>
        <v>Дана</v>
      </c>
      <c r="S3620" s="29">
        <v>14</v>
      </c>
      <c r="T3620" s="29">
        <v>413</v>
      </c>
      <c r="U3620" s="29">
        <v>5782</v>
      </c>
      <c r="V3620" s="29">
        <v>6475.84</v>
      </c>
      <c r="W3620" s="27"/>
      <c r="X3620" s="27" t="s">
        <v>64</v>
      </c>
      <c r="Y3620" s="27" t="s">
        <v>63</v>
      </c>
    </row>
    <row r="3621" spans="2:25" x14ac:dyDescent="0.2">
      <c r="B3621" s="27" t="s">
        <v>7818</v>
      </c>
      <c r="C3621" s="27" t="s">
        <v>57</v>
      </c>
      <c r="D3621" s="27" t="s">
        <v>5090</v>
      </c>
      <c r="E3621" s="27" t="str">
        <f>VLOOKUP(D3621,[1]ЕНС!A:E,2,FALSE)</f>
        <v>Комплект резино-технических изделий</v>
      </c>
      <c r="F3621" s="27" t="str">
        <f>VLOOKUP(D3621,[1]ЕНС!A:E,3,FALSE)</f>
        <v>ремонтный</v>
      </c>
      <c r="G3621" s="27" t="s">
        <v>7819</v>
      </c>
      <c r="H3621" s="27" t="s">
        <v>28</v>
      </c>
      <c r="I3621" s="27">
        <v>0</v>
      </c>
      <c r="J3621" s="27">
        <v>631010000</v>
      </c>
      <c r="K3621" s="27" t="str">
        <f>VLOOKUP(B3621,[1]ПланКаз!A3608:M6912,12,0)</f>
        <v>ҚР, ШҚО, Өскемен қ., Бажов көш., 10</v>
      </c>
      <c r="L3621" s="27" t="str">
        <f>VLOOKUP(B3621,[1]ПланКаз!A3606:M6910,13,0)</f>
        <v>Желтоқсан-Қантар</v>
      </c>
      <c r="M3621" s="27" t="str">
        <f>VLOOKUP(B3621,[1]ПланКаз!A3608:N6912,14,0)</f>
        <v>Шығыс-Қазақстан облысы, Өскемен қ.</v>
      </c>
      <c r="N3621" s="27" t="s">
        <v>60</v>
      </c>
      <c r="O3621" s="27" t="str">
        <f>VLOOKUP(B3621,[1]ПланКаз!A3607:P6911,16,0)</f>
        <v>жыл бойына өтінім бойынша</v>
      </c>
      <c r="P3621" s="27" t="s">
        <v>61</v>
      </c>
      <c r="Q3621" s="28" t="s">
        <v>2783</v>
      </c>
      <c r="R3621" s="27" t="str">
        <f>VLOOKUP(B3621,[1]ПланКаз!A3606:S6910,19,0)</f>
        <v>Комплект</v>
      </c>
      <c r="S3621" s="29">
        <v>8</v>
      </c>
      <c r="T3621" s="29">
        <v>420</v>
      </c>
      <c r="U3621" s="29">
        <v>3360</v>
      </c>
      <c r="V3621" s="29">
        <v>3763.2</v>
      </c>
      <c r="W3621" s="27"/>
      <c r="X3621" s="27" t="s">
        <v>64</v>
      </c>
      <c r="Y3621" s="27" t="s">
        <v>63</v>
      </c>
    </row>
    <row r="3622" spans="2:25" x14ac:dyDescent="0.2">
      <c r="B3622" s="27" t="s">
        <v>7820</v>
      </c>
      <c r="C3622" s="27" t="s">
        <v>57</v>
      </c>
      <c r="D3622" s="27" t="s">
        <v>7821</v>
      </c>
      <c r="E3622" s="27" t="str">
        <f>VLOOKUP(D3622,[1]ЕНС!A:E,2,FALSE)</f>
        <v>Помпа</v>
      </c>
      <c r="F3622" s="27" t="str">
        <f>VLOOKUP(D3622,[1]ЕНС!A:E,3,FALSE)</f>
        <v>для дизельного двигателя, топливоподкачивающего насоса</v>
      </c>
      <c r="G3622" s="27" t="s">
        <v>7822</v>
      </c>
      <c r="H3622" s="27" t="s">
        <v>28</v>
      </c>
      <c r="I3622" s="27">
        <v>0</v>
      </c>
      <c r="J3622" s="27">
        <v>631010000</v>
      </c>
      <c r="K3622" s="27" t="str">
        <f>VLOOKUP(B3622,[1]ПланКаз!A3609:M6913,12,0)</f>
        <v>ҚР, ШҚО, Өскемен қ., Бажов көш., 10</v>
      </c>
      <c r="L3622" s="27" t="str">
        <f>VLOOKUP(B3622,[1]ПланКаз!A3607:M6911,13,0)</f>
        <v>Желтоқсан-Қантар</v>
      </c>
      <c r="M3622" s="27" t="str">
        <f>VLOOKUP(B3622,[1]ПланКаз!A3609:N6913,14,0)</f>
        <v>Шығыс-Қазақстан облысы, Өскемен қ.</v>
      </c>
      <c r="N3622" s="27" t="s">
        <v>60</v>
      </c>
      <c r="O3622" s="27" t="str">
        <f>VLOOKUP(B3622,[1]ПланКаз!A3608:P6912,16,0)</f>
        <v>жыл бойына өтінім бойынша</v>
      </c>
      <c r="P3622" s="27" t="s">
        <v>61</v>
      </c>
      <c r="Q3622" s="28" t="s">
        <v>480</v>
      </c>
      <c r="R3622" s="27" t="str">
        <f>VLOOKUP(B3622,[1]ПланКаз!A3607:S6911,19,0)</f>
        <v>Дана</v>
      </c>
      <c r="S3622" s="29">
        <v>1</v>
      </c>
      <c r="T3622" s="29">
        <v>5788</v>
      </c>
      <c r="U3622" s="29">
        <v>5788</v>
      </c>
      <c r="V3622" s="29">
        <v>6482.56</v>
      </c>
      <c r="W3622" s="27"/>
      <c r="X3622" s="27" t="s">
        <v>64</v>
      </c>
      <c r="Y3622" s="27" t="s">
        <v>63</v>
      </c>
    </row>
    <row r="3623" spans="2:25" x14ac:dyDescent="0.2">
      <c r="B3623" s="27" t="s">
        <v>7823</v>
      </c>
      <c r="C3623" s="27" t="s">
        <v>57</v>
      </c>
      <c r="D3623" s="27" t="s">
        <v>5941</v>
      </c>
      <c r="E3623" s="27" t="str">
        <f>VLOOKUP(D3623,[1]ЕНС!A:E,2,FALSE)</f>
        <v>Пыльник</v>
      </c>
      <c r="F3623" s="27" t="str">
        <f>VLOOKUP(D3623,[1]ЕНС!A:E,3,FALSE)</f>
        <v>для грузовых автомобилей, наконечников и тяг стабилизатора</v>
      </c>
      <c r="G3623" s="27" t="s">
        <v>7824</v>
      </c>
      <c r="H3623" s="27" t="s">
        <v>28</v>
      </c>
      <c r="I3623" s="27">
        <v>0</v>
      </c>
      <c r="J3623" s="27">
        <v>631010000</v>
      </c>
      <c r="K3623" s="27" t="str">
        <f>VLOOKUP(B3623,[1]ПланКаз!A3610:M6914,12,0)</f>
        <v>ҚР, ШҚО, Өскемен қ., Бажов көш., 10</v>
      </c>
      <c r="L3623" s="27" t="str">
        <f>VLOOKUP(B3623,[1]ПланКаз!A3608:M6912,13,0)</f>
        <v>Желтоқсан-Қантар</v>
      </c>
      <c r="M3623" s="27" t="str">
        <f>VLOOKUP(B3623,[1]ПланКаз!A3610:N6914,14,0)</f>
        <v>Шығыс-Қазақстан облысы, Өскемен қ.</v>
      </c>
      <c r="N3623" s="27" t="s">
        <v>60</v>
      </c>
      <c r="O3623" s="27" t="str">
        <f>VLOOKUP(B3623,[1]ПланКаз!A3609:P6913,16,0)</f>
        <v>жыл бойына өтінім бойынша</v>
      </c>
      <c r="P3623" s="27" t="s">
        <v>61</v>
      </c>
      <c r="Q3623" s="28" t="s">
        <v>480</v>
      </c>
      <c r="R3623" s="27" t="str">
        <f>VLOOKUP(B3623,[1]ПланКаз!A3608:S6912,19,0)</f>
        <v>Дана</v>
      </c>
      <c r="S3623" s="29">
        <v>2</v>
      </c>
      <c r="T3623" s="29">
        <v>378</v>
      </c>
      <c r="U3623" s="29">
        <v>756</v>
      </c>
      <c r="V3623" s="29">
        <v>846.72</v>
      </c>
      <c r="W3623" s="27"/>
      <c r="X3623" s="27" t="s">
        <v>64</v>
      </c>
      <c r="Y3623" s="27" t="s">
        <v>63</v>
      </c>
    </row>
    <row r="3624" spans="2:25" x14ac:dyDescent="0.2">
      <c r="B3624" s="27" t="s">
        <v>7825</v>
      </c>
      <c r="C3624" s="27" t="s">
        <v>57</v>
      </c>
      <c r="D3624" s="27" t="s">
        <v>6838</v>
      </c>
      <c r="E3624" s="27" t="str">
        <f>VLOOKUP(D3624,[1]ЕНС!A:E,2,FALSE)</f>
        <v>Комплект ремонтный</v>
      </c>
      <c r="F3624" s="27" t="str">
        <f>VLOOKUP(D3624,[1]ЕНС!A:E,3,FALSE)</f>
        <v>рулевого механизма, для легкового автомобиля</v>
      </c>
      <c r="G3624" s="27" t="s">
        <v>7826</v>
      </c>
      <c r="H3624" s="27" t="s">
        <v>28</v>
      </c>
      <c r="I3624" s="27">
        <v>0</v>
      </c>
      <c r="J3624" s="27">
        <v>631010000</v>
      </c>
      <c r="K3624" s="27" t="str">
        <f>VLOOKUP(B3624,[1]ПланКаз!A3611:M6915,12,0)</f>
        <v>ҚР, ШҚО, Өскемен қ., Бажов көш., 10</v>
      </c>
      <c r="L3624" s="27" t="str">
        <f>VLOOKUP(B3624,[1]ПланКаз!A3609:M6913,13,0)</f>
        <v>Желтоқсан-Қантар</v>
      </c>
      <c r="M3624" s="27" t="str">
        <f>VLOOKUP(B3624,[1]ПланКаз!A3611:N6915,14,0)</f>
        <v>Шығыс-Қазақстан облысы, Өскемен қ.</v>
      </c>
      <c r="N3624" s="27" t="s">
        <v>60</v>
      </c>
      <c r="O3624" s="27" t="str">
        <f>VLOOKUP(B3624,[1]ПланКаз!A3610:P6914,16,0)</f>
        <v>жыл бойына өтінім бойынша</v>
      </c>
      <c r="P3624" s="27" t="s">
        <v>61</v>
      </c>
      <c r="Q3624" s="28" t="s">
        <v>480</v>
      </c>
      <c r="R3624" s="27" t="str">
        <f>VLOOKUP(B3624,[1]ПланКаз!A3609:S6913,19,0)</f>
        <v>Комплект</v>
      </c>
      <c r="S3624" s="29">
        <v>1</v>
      </c>
      <c r="T3624" s="29">
        <v>2746</v>
      </c>
      <c r="U3624" s="29">
        <v>2746</v>
      </c>
      <c r="V3624" s="29">
        <v>3075.52</v>
      </c>
      <c r="W3624" s="27"/>
      <c r="X3624" s="27" t="s">
        <v>64</v>
      </c>
      <c r="Y3624" s="27" t="s">
        <v>63</v>
      </c>
    </row>
    <row r="3625" spans="2:25" x14ac:dyDescent="0.2">
      <c r="B3625" s="27" t="s">
        <v>7827</v>
      </c>
      <c r="C3625" s="27" t="s">
        <v>57</v>
      </c>
      <c r="D3625" s="27" t="s">
        <v>5499</v>
      </c>
      <c r="E3625" s="27" t="str">
        <f>VLOOKUP(D3625,[1]ЕНС!A:E,2,FALSE)</f>
        <v>Трубка</v>
      </c>
      <c r="F3625" s="27" t="str">
        <f>VLOOKUP(D3625,[1]ЕНС!A:E,3,FALSE)</f>
        <v>для топливного насоса высокого давления, для грузового автомобиля</v>
      </c>
      <c r="G3625" s="27" t="s">
        <v>7828</v>
      </c>
      <c r="H3625" s="27" t="s">
        <v>28</v>
      </c>
      <c r="I3625" s="27">
        <v>0</v>
      </c>
      <c r="J3625" s="27">
        <v>631010000</v>
      </c>
      <c r="K3625" s="27" t="str">
        <f>VLOOKUP(B3625,[1]ПланКаз!A3612:M6916,12,0)</f>
        <v>ҚР, ШҚО, Өскемен қ., Бажов көш., 10</v>
      </c>
      <c r="L3625" s="27" t="str">
        <f>VLOOKUP(B3625,[1]ПланКаз!A3610:M6914,13,0)</f>
        <v>Желтоқсан-Қантар</v>
      </c>
      <c r="M3625" s="27" t="str">
        <f>VLOOKUP(B3625,[1]ПланКаз!A3612:N6916,14,0)</f>
        <v>Шығыс-Қазақстан облысы, Өскемен қ.</v>
      </c>
      <c r="N3625" s="27" t="s">
        <v>60</v>
      </c>
      <c r="O3625" s="27" t="str">
        <f>VLOOKUP(B3625,[1]ПланКаз!A3611:P6915,16,0)</f>
        <v>жыл бойына өтінім бойынша</v>
      </c>
      <c r="P3625" s="27" t="s">
        <v>61</v>
      </c>
      <c r="Q3625" s="28" t="s">
        <v>480</v>
      </c>
      <c r="R3625" s="27" t="str">
        <f>VLOOKUP(B3625,[1]ПланКаз!A3610:S6914,19,0)</f>
        <v>Дана</v>
      </c>
      <c r="S3625" s="29">
        <v>2</v>
      </c>
      <c r="T3625" s="29">
        <v>4985</v>
      </c>
      <c r="U3625" s="29">
        <v>9970</v>
      </c>
      <c r="V3625" s="29">
        <v>11166.4</v>
      </c>
      <c r="W3625" s="27"/>
      <c r="X3625" s="27" t="s">
        <v>64</v>
      </c>
      <c r="Y3625" s="27" t="s">
        <v>63</v>
      </c>
    </row>
    <row r="3626" spans="2:25" x14ac:dyDescent="0.2">
      <c r="B3626" s="27" t="s">
        <v>7829</v>
      </c>
      <c r="C3626" s="27" t="s">
        <v>57</v>
      </c>
      <c r="D3626" s="27" t="s">
        <v>7546</v>
      </c>
      <c r="E3626" s="27" t="str">
        <f>VLOOKUP(D3626,[1]ЕНС!A:E,2,FALSE)</f>
        <v>Патрубок</v>
      </c>
      <c r="F3626" s="27" t="str">
        <f>VLOOKUP(D3626,[1]ЕНС!A:E,3,FALSE)</f>
        <v>радиатора, для специализированного автомобиля, нижний отводящий</v>
      </c>
      <c r="G3626" s="27" t="s">
        <v>7830</v>
      </c>
      <c r="H3626" s="27" t="s">
        <v>28</v>
      </c>
      <c r="I3626" s="27">
        <v>0</v>
      </c>
      <c r="J3626" s="27">
        <v>631010000</v>
      </c>
      <c r="K3626" s="27" t="str">
        <f>VLOOKUP(B3626,[1]ПланКаз!A3613:M6917,12,0)</f>
        <v>ҚР, ШҚО, Өскемен қ., Бажов көш., 10</v>
      </c>
      <c r="L3626" s="27" t="str">
        <f>VLOOKUP(B3626,[1]ПланКаз!A3611:M6915,13,0)</f>
        <v>Желтоқсан-Қантар</v>
      </c>
      <c r="M3626" s="27" t="str">
        <f>VLOOKUP(B3626,[1]ПланКаз!A3613:N6917,14,0)</f>
        <v>Шығыс-Қазақстан облысы, Өскемен қ.</v>
      </c>
      <c r="N3626" s="27" t="s">
        <v>60</v>
      </c>
      <c r="O3626" s="27" t="str">
        <f>VLOOKUP(B3626,[1]ПланКаз!A3612:P6916,16,0)</f>
        <v>жыл бойына өтінім бойынша</v>
      </c>
      <c r="P3626" s="27" t="s">
        <v>61</v>
      </c>
      <c r="Q3626" s="28" t="s">
        <v>480</v>
      </c>
      <c r="R3626" s="27" t="str">
        <f>VLOOKUP(B3626,[1]ПланКаз!A3611:S6915,19,0)</f>
        <v>Комплект</v>
      </c>
      <c r="S3626" s="29">
        <v>4</v>
      </c>
      <c r="T3626" s="29">
        <v>5664</v>
      </c>
      <c r="U3626" s="29">
        <v>22656</v>
      </c>
      <c r="V3626" s="29">
        <v>25374.720000000001</v>
      </c>
      <c r="W3626" s="27"/>
      <c r="X3626" s="27" t="s">
        <v>64</v>
      </c>
      <c r="Y3626" s="27" t="s">
        <v>63</v>
      </c>
    </row>
    <row r="3627" spans="2:25" x14ac:dyDescent="0.2">
      <c r="B3627" s="27" t="s">
        <v>7831</v>
      </c>
      <c r="C3627" s="27" t="s">
        <v>57</v>
      </c>
      <c r="D3627" s="27" t="s">
        <v>6059</v>
      </c>
      <c r="E3627" s="27" t="str">
        <f>VLOOKUP(D3627,[1]ЕНС!A:E,2,FALSE)</f>
        <v>Датчик давления масла</v>
      </c>
      <c r="F3627" s="27" t="str">
        <f>VLOOKUP(D3627,[1]ЕНС!A:E,3,FALSE)</f>
        <v>для грузового автомобиля</v>
      </c>
      <c r="G3627" s="27" t="s">
        <v>7832</v>
      </c>
      <c r="H3627" s="27" t="s">
        <v>28</v>
      </c>
      <c r="I3627" s="27">
        <v>0</v>
      </c>
      <c r="J3627" s="27">
        <v>631010000</v>
      </c>
      <c r="K3627" s="27" t="str">
        <f>VLOOKUP(B3627,[1]ПланКаз!A3614:M6918,12,0)</f>
        <v>ҚР, ШҚО, Өскемен қ., Бажов көш., 10</v>
      </c>
      <c r="L3627" s="27" t="str">
        <f>VLOOKUP(B3627,[1]ПланКаз!A3612:M6916,13,0)</f>
        <v>Желтоқсан-Қантар</v>
      </c>
      <c r="M3627" s="27" t="str">
        <f>VLOOKUP(B3627,[1]ПланКаз!A3614:N6918,14,0)</f>
        <v>Шығыс-Қазақстан облысы, Өскемен қ.</v>
      </c>
      <c r="N3627" s="27" t="s">
        <v>60</v>
      </c>
      <c r="O3627" s="27" t="str">
        <f>VLOOKUP(B3627,[1]ПланКаз!A3613:P6917,16,0)</f>
        <v>жыл бойына өтінім бойынша</v>
      </c>
      <c r="P3627" s="27" t="s">
        <v>61</v>
      </c>
      <c r="Q3627" s="28" t="s">
        <v>480</v>
      </c>
      <c r="R3627" s="27" t="str">
        <f>VLOOKUP(B3627,[1]ПланКаз!A3612:S6916,19,0)</f>
        <v>Дана</v>
      </c>
      <c r="S3627" s="29">
        <v>3</v>
      </c>
      <c r="T3627" s="29">
        <v>5048</v>
      </c>
      <c r="U3627" s="29">
        <v>15144</v>
      </c>
      <c r="V3627" s="29">
        <v>16961.28</v>
      </c>
      <c r="W3627" s="27"/>
      <c r="X3627" s="27" t="s">
        <v>64</v>
      </c>
      <c r="Y3627" s="27" t="s">
        <v>63</v>
      </c>
    </row>
    <row r="3628" spans="2:25" x14ac:dyDescent="0.2">
      <c r="B3628" s="27" t="s">
        <v>7833</v>
      </c>
      <c r="C3628" s="27" t="s">
        <v>57</v>
      </c>
      <c r="D3628" s="27" t="s">
        <v>5709</v>
      </c>
      <c r="E3628" s="27" t="str">
        <f>VLOOKUP(D3628,[1]ЕНС!A:E,2,FALSE)</f>
        <v>Колодка</v>
      </c>
      <c r="F3628" s="27" t="str">
        <f>VLOOKUP(D3628,[1]ЕНС!A:E,3,FALSE)</f>
        <v>тормозная, для грузового автомобиля, передняя</v>
      </c>
      <c r="G3628" s="27" t="s">
        <v>7834</v>
      </c>
      <c r="H3628" s="27" t="s">
        <v>28</v>
      </c>
      <c r="I3628" s="27">
        <v>0</v>
      </c>
      <c r="J3628" s="27">
        <v>631010000</v>
      </c>
      <c r="K3628" s="27" t="str">
        <f>VLOOKUP(B3628,[1]ПланКаз!A3615:M6919,12,0)</f>
        <v>ҚР, ШҚО, Өскемен қ., Бажов көш., 10</v>
      </c>
      <c r="L3628" s="27" t="str">
        <f>VLOOKUP(B3628,[1]ПланКаз!A3613:M6917,13,0)</f>
        <v>Желтоқсан-Қантар</v>
      </c>
      <c r="M3628" s="27" t="str">
        <f>VLOOKUP(B3628,[1]ПланКаз!A3615:N6919,14,0)</f>
        <v>Шығыс-Қазақстан облысы, Өскемен қ.</v>
      </c>
      <c r="N3628" s="27" t="s">
        <v>60</v>
      </c>
      <c r="O3628" s="27" t="str">
        <f>VLOOKUP(B3628,[1]ПланКаз!A3614:P6918,16,0)</f>
        <v>жыл бойына өтінім бойынша</v>
      </c>
      <c r="P3628" s="27" t="s">
        <v>61</v>
      </c>
      <c r="Q3628" s="28" t="s">
        <v>480</v>
      </c>
      <c r="R3628" s="27" t="str">
        <f>VLOOKUP(B3628,[1]ПланКаз!A3613:S6917,19,0)</f>
        <v>Дана</v>
      </c>
      <c r="S3628" s="29">
        <v>4</v>
      </c>
      <c r="T3628" s="29">
        <v>21332</v>
      </c>
      <c r="U3628" s="29">
        <v>85328</v>
      </c>
      <c r="V3628" s="29">
        <v>95567.360000000001</v>
      </c>
      <c r="W3628" s="27"/>
      <c r="X3628" s="27" t="s">
        <v>64</v>
      </c>
      <c r="Y3628" s="27" t="s">
        <v>63</v>
      </c>
    </row>
    <row r="3629" spans="2:25" x14ac:dyDescent="0.2">
      <c r="B3629" s="27" t="s">
        <v>7835</v>
      </c>
      <c r="C3629" s="27" t="s">
        <v>57</v>
      </c>
      <c r="D3629" s="27" t="s">
        <v>7568</v>
      </c>
      <c r="E3629" s="27" t="str">
        <f>VLOOKUP(D3629,[1]ЕНС!A:E,2,FALSE)</f>
        <v>Крестовина</v>
      </c>
      <c r="F3629" s="27" t="str">
        <f>VLOOKUP(D3629,[1]ЕНС!A:E,3,FALSE)</f>
        <v>карданного вала, для специального и специализированного автомобиля, с подшипниками и манжетами</v>
      </c>
      <c r="G3629" s="27" t="s">
        <v>7836</v>
      </c>
      <c r="H3629" s="27" t="s">
        <v>28</v>
      </c>
      <c r="I3629" s="27">
        <v>0</v>
      </c>
      <c r="J3629" s="27">
        <v>631010000</v>
      </c>
      <c r="K3629" s="27" t="str">
        <f>VLOOKUP(B3629,[1]ПланКаз!A3616:M6920,12,0)</f>
        <v>ҚР, ШҚО, Өскемен қ., Бажов көш., 10</v>
      </c>
      <c r="L3629" s="27" t="str">
        <f>VLOOKUP(B3629,[1]ПланКаз!A3614:M6918,13,0)</f>
        <v>Желтоқсан-Қантар</v>
      </c>
      <c r="M3629" s="27" t="str">
        <f>VLOOKUP(B3629,[1]ПланКаз!A3616:N6920,14,0)</f>
        <v>Шығыс-Қазақстан облысы, Өскемен қ.</v>
      </c>
      <c r="N3629" s="27" t="s">
        <v>60</v>
      </c>
      <c r="O3629" s="27" t="str">
        <f>VLOOKUP(B3629,[1]ПланКаз!A3615:P6919,16,0)</f>
        <v>жыл бойына өтінім бойынша</v>
      </c>
      <c r="P3629" s="27" t="s">
        <v>61</v>
      </c>
      <c r="Q3629" s="28" t="s">
        <v>480</v>
      </c>
      <c r="R3629" s="27" t="str">
        <f>VLOOKUP(B3629,[1]ПланКаз!A3614:S6918,19,0)</f>
        <v>Дана</v>
      </c>
      <c r="S3629" s="29">
        <v>6</v>
      </c>
      <c r="T3629" s="29">
        <v>10950</v>
      </c>
      <c r="U3629" s="29">
        <v>65700</v>
      </c>
      <c r="V3629" s="29">
        <v>73584</v>
      </c>
      <c r="W3629" s="27"/>
      <c r="X3629" s="27" t="s">
        <v>64</v>
      </c>
      <c r="Y3629" s="27" t="s">
        <v>63</v>
      </c>
    </row>
    <row r="3630" spans="2:25" x14ac:dyDescent="0.2">
      <c r="B3630" s="27" t="s">
        <v>7837</v>
      </c>
      <c r="C3630" s="27" t="s">
        <v>57</v>
      </c>
      <c r="D3630" s="27" t="s">
        <v>5090</v>
      </c>
      <c r="E3630" s="27" t="str">
        <f>VLOOKUP(D3630,[1]ЕНС!A:E,2,FALSE)</f>
        <v>Комплект резино-технических изделий</v>
      </c>
      <c r="F3630" s="27" t="str">
        <f>VLOOKUP(D3630,[1]ЕНС!A:E,3,FALSE)</f>
        <v>ремонтный</v>
      </c>
      <c r="G3630" s="27" t="s">
        <v>7838</v>
      </c>
      <c r="H3630" s="27" t="s">
        <v>28</v>
      </c>
      <c r="I3630" s="27">
        <v>0</v>
      </c>
      <c r="J3630" s="27">
        <v>631010000</v>
      </c>
      <c r="K3630" s="27" t="str">
        <f>VLOOKUP(B3630,[1]ПланКаз!A3617:M6921,12,0)</f>
        <v>ҚР, ШҚО, Өскемен қ., Бажов көш., 10</v>
      </c>
      <c r="L3630" s="27" t="str">
        <f>VLOOKUP(B3630,[1]ПланКаз!A3615:M6919,13,0)</f>
        <v>Желтоқсан-Қантар</v>
      </c>
      <c r="M3630" s="27" t="str">
        <f>VLOOKUP(B3630,[1]ПланКаз!A3617:N6921,14,0)</f>
        <v>Шығыс-Қазақстан облысы, Өскемен қ.</v>
      </c>
      <c r="N3630" s="27" t="s">
        <v>60</v>
      </c>
      <c r="O3630" s="27" t="str">
        <f>VLOOKUP(B3630,[1]ПланКаз!A3616:P6920,16,0)</f>
        <v>жыл бойына өтінім бойынша</v>
      </c>
      <c r="P3630" s="27" t="s">
        <v>61</v>
      </c>
      <c r="Q3630" s="28" t="s">
        <v>2783</v>
      </c>
      <c r="R3630" s="27" t="str">
        <f>VLOOKUP(B3630,[1]ПланКаз!A3615:S6919,19,0)</f>
        <v>Комплект</v>
      </c>
      <c r="S3630" s="29">
        <v>3</v>
      </c>
      <c r="T3630" s="29">
        <v>3398</v>
      </c>
      <c r="U3630" s="29">
        <v>10194</v>
      </c>
      <c r="V3630" s="29">
        <v>11417.28</v>
      </c>
      <c r="W3630" s="27"/>
      <c r="X3630" s="27" t="s">
        <v>64</v>
      </c>
      <c r="Y3630" s="27" t="s">
        <v>63</v>
      </c>
    </row>
    <row r="3631" spans="2:25" x14ac:dyDescent="0.2">
      <c r="B3631" s="27" t="s">
        <v>7839</v>
      </c>
      <c r="C3631" s="27" t="s">
        <v>57</v>
      </c>
      <c r="D3631" s="27" t="s">
        <v>6688</v>
      </c>
      <c r="E3631" s="27" t="str">
        <f>VLOOKUP(D3631,[1]ЕНС!A:E,2,FALSE)</f>
        <v>Указатель</v>
      </c>
      <c r="F3631" s="27" t="str">
        <f>VLOOKUP(D3631,[1]ЕНС!A:E,3,FALSE)</f>
        <v>температуры воды</v>
      </c>
      <c r="G3631" s="27" t="s">
        <v>7840</v>
      </c>
      <c r="H3631" s="27" t="s">
        <v>28</v>
      </c>
      <c r="I3631" s="27">
        <v>0</v>
      </c>
      <c r="J3631" s="27">
        <v>631010000</v>
      </c>
      <c r="K3631" s="27" t="str">
        <f>VLOOKUP(B3631,[1]ПланКаз!A3618:M6922,12,0)</f>
        <v>ҚР, ШҚО, Өскемен қ., Бажов көш., 10</v>
      </c>
      <c r="L3631" s="27" t="str">
        <f>VLOOKUP(B3631,[1]ПланКаз!A3616:M6920,13,0)</f>
        <v>Желтоқсан-Қантар</v>
      </c>
      <c r="M3631" s="27" t="str">
        <f>VLOOKUP(B3631,[1]ПланКаз!A3618:N6922,14,0)</f>
        <v>Шығыс-Қазақстан облысы, Өскемен қ.</v>
      </c>
      <c r="N3631" s="27" t="s">
        <v>60</v>
      </c>
      <c r="O3631" s="27" t="str">
        <f>VLOOKUP(B3631,[1]ПланКаз!A3617:P6921,16,0)</f>
        <v>жыл бойына өтінім бойынша</v>
      </c>
      <c r="P3631" s="27" t="s">
        <v>61</v>
      </c>
      <c r="Q3631" s="28" t="s">
        <v>480</v>
      </c>
      <c r="R3631" s="27" t="str">
        <f>VLOOKUP(B3631,[1]ПланКаз!A3616:S6920,19,0)</f>
        <v>Дана</v>
      </c>
      <c r="S3631" s="29">
        <v>1</v>
      </c>
      <c r="T3631" s="29">
        <v>5944</v>
      </c>
      <c r="U3631" s="29">
        <v>5944</v>
      </c>
      <c r="V3631" s="29">
        <v>6657.28</v>
      </c>
      <c r="W3631" s="27"/>
      <c r="X3631" s="27" t="s">
        <v>64</v>
      </c>
      <c r="Y3631" s="27" t="s">
        <v>63</v>
      </c>
    </row>
    <row r="3632" spans="2:25" x14ac:dyDescent="0.2">
      <c r="B3632" s="27" t="s">
        <v>7841</v>
      </c>
      <c r="C3632" s="27" t="s">
        <v>57</v>
      </c>
      <c r="D3632" s="27" t="s">
        <v>5442</v>
      </c>
      <c r="E3632" s="27" t="str">
        <f>VLOOKUP(D3632,[1]ЕНС!A:E,2,FALSE)</f>
        <v>Фильтр</v>
      </c>
      <c r="F3632" s="27" t="str">
        <f>VLOOKUP(D3632,[1]ЕНС!A:E,3,FALSE)</f>
        <v>масляный, для двигателя внутреннего сгорания, механический, сетчатый</v>
      </c>
      <c r="G3632" s="27" t="s">
        <v>7842</v>
      </c>
      <c r="H3632" s="27" t="s">
        <v>28</v>
      </c>
      <c r="I3632" s="27">
        <v>0</v>
      </c>
      <c r="J3632" s="27">
        <v>631010000</v>
      </c>
      <c r="K3632" s="27" t="str">
        <f>VLOOKUP(B3632,[1]ПланКаз!A3619:M6923,12,0)</f>
        <v>ҚР, ШҚО, Өскемен қ., Бажов көш., 10</v>
      </c>
      <c r="L3632" s="27" t="str">
        <f>VLOOKUP(B3632,[1]ПланКаз!A3617:M6921,13,0)</f>
        <v>Желтоқсан-Қантар</v>
      </c>
      <c r="M3632" s="27" t="str">
        <f>VLOOKUP(B3632,[1]ПланКаз!A3619:N6923,14,0)</f>
        <v>Шығыс-Қазақстан облысы, Өскемен қ.</v>
      </c>
      <c r="N3632" s="27" t="s">
        <v>60</v>
      </c>
      <c r="O3632" s="27" t="str">
        <f>VLOOKUP(B3632,[1]ПланКаз!A3618:P6922,16,0)</f>
        <v>жыл бойына өтінім бойынша</v>
      </c>
      <c r="P3632" s="27" t="s">
        <v>61</v>
      </c>
      <c r="Q3632" s="28" t="s">
        <v>480</v>
      </c>
      <c r="R3632" s="27" t="str">
        <f>VLOOKUP(B3632,[1]ПланКаз!A3617:S6921,19,0)</f>
        <v>Дана</v>
      </c>
      <c r="S3632" s="29">
        <v>11</v>
      </c>
      <c r="T3632" s="29">
        <v>2693</v>
      </c>
      <c r="U3632" s="29">
        <v>29623</v>
      </c>
      <c r="V3632" s="29">
        <v>33177.760000000002</v>
      </c>
      <c r="W3632" s="27"/>
      <c r="X3632" s="27" t="s">
        <v>64</v>
      </c>
      <c r="Y3632" s="27" t="s">
        <v>63</v>
      </c>
    </row>
    <row r="3633" spans="2:25" x14ac:dyDescent="0.2">
      <c r="B3633" s="27" t="s">
        <v>7843</v>
      </c>
      <c r="C3633" s="27" t="s">
        <v>57</v>
      </c>
      <c r="D3633" s="27" t="s">
        <v>7521</v>
      </c>
      <c r="E3633" s="27" t="str">
        <f>VLOOKUP(D3633,[1]ЕНС!A:E,2,FALSE)</f>
        <v>Турбокомпрессор</v>
      </c>
      <c r="F3633" s="27" t="str">
        <f>VLOOKUP(D3633,[1]ЕНС!A:E,3,FALSE)</f>
        <v>дизель-генератора</v>
      </c>
      <c r="G3633" s="27" t="s">
        <v>7844</v>
      </c>
      <c r="H3633" s="27" t="s">
        <v>28</v>
      </c>
      <c r="I3633" s="27">
        <v>0</v>
      </c>
      <c r="J3633" s="27">
        <v>631010000</v>
      </c>
      <c r="K3633" s="27" t="str">
        <f>VLOOKUP(B3633,[1]ПланКаз!A3620:M6924,12,0)</f>
        <v>ҚР, ШҚО, Өскемен қ., Бажов көш., 10</v>
      </c>
      <c r="L3633" s="27" t="str">
        <f>VLOOKUP(B3633,[1]ПланКаз!A3618:M6922,13,0)</f>
        <v>Желтоқсан-Қантар</v>
      </c>
      <c r="M3633" s="27" t="str">
        <f>VLOOKUP(B3633,[1]ПланКаз!A3620:N6924,14,0)</f>
        <v>Шығыс-Қазақстан облысы, Өскемен қ.</v>
      </c>
      <c r="N3633" s="27" t="s">
        <v>60</v>
      </c>
      <c r="O3633" s="27" t="str">
        <f>VLOOKUP(B3633,[1]ПланКаз!A3619:P6923,16,0)</f>
        <v>жыл бойына өтінім бойынша</v>
      </c>
      <c r="P3633" s="27" t="s">
        <v>61</v>
      </c>
      <c r="Q3633" s="28" t="s">
        <v>480</v>
      </c>
      <c r="R3633" s="27" t="str">
        <f>VLOOKUP(B3633,[1]ПланКаз!A3618:S6922,19,0)</f>
        <v>Дана</v>
      </c>
      <c r="S3633" s="29">
        <v>1</v>
      </c>
      <c r="T3633" s="29">
        <v>127880</v>
      </c>
      <c r="U3633" s="29">
        <v>127880</v>
      </c>
      <c r="V3633" s="29">
        <v>143225.60000000001</v>
      </c>
      <c r="W3633" s="27"/>
      <c r="X3633" s="27" t="s">
        <v>64</v>
      </c>
      <c r="Y3633" s="27" t="s">
        <v>63</v>
      </c>
    </row>
    <row r="3634" spans="2:25" x14ac:dyDescent="0.2">
      <c r="B3634" s="27" t="s">
        <v>7845</v>
      </c>
      <c r="C3634" s="27" t="s">
        <v>57</v>
      </c>
      <c r="D3634" s="27" t="s">
        <v>5590</v>
      </c>
      <c r="E3634" s="27" t="str">
        <f>VLOOKUP(D3634,[1]ЕНС!A:E,2,FALSE)</f>
        <v>Амортизатор</v>
      </c>
      <c r="F3634" s="27" t="str">
        <f>VLOOKUP(D3634,[1]ЕНС!A:E,3,FALSE)</f>
        <v>для грузового автомобиля, передней подвески, жидкостный (гидравлический)</v>
      </c>
      <c r="G3634" s="27" t="s">
        <v>7846</v>
      </c>
      <c r="H3634" s="27" t="s">
        <v>28</v>
      </c>
      <c r="I3634" s="27">
        <v>0</v>
      </c>
      <c r="J3634" s="27">
        <v>631010000</v>
      </c>
      <c r="K3634" s="27" t="str">
        <f>VLOOKUP(B3634,[1]ПланКаз!A3621:M6925,12,0)</f>
        <v>ҚР, ШҚО, Өскемен қ., Бажов көш., 10</v>
      </c>
      <c r="L3634" s="27" t="str">
        <f>VLOOKUP(B3634,[1]ПланКаз!A3619:M6923,13,0)</f>
        <v>Желтоқсан-Қантар</v>
      </c>
      <c r="M3634" s="27" t="str">
        <f>VLOOKUP(B3634,[1]ПланКаз!A3621:N6925,14,0)</f>
        <v>Шығыс-Қазақстан облысы, Өскемен қ.</v>
      </c>
      <c r="N3634" s="27" t="s">
        <v>60</v>
      </c>
      <c r="O3634" s="27" t="str">
        <f>VLOOKUP(B3634,[1]ПланКаз!A3620:P6924,16,0)</f>
        <v>жыл бойына өтінім бойынша</v>
      </c>
      <c r="P3634" s="27" t="s">
        <v>61</v>
      </c>
      <c r="Q3634" s="28" t="s">
        <v>480</v>
      </c>
      <c r="R3634" s="27" t="str">
        <f>VLOOKUP(B3634,[1]ПланКаз!A3619:S6923,19,0)</f>
        <v>Дана</v>
      </c>
      <c r="S3634" s="29">
        <v>6</v>
      </c>
      <c r="T3634" s="29">
        <v>5330</v>
      </c>
      <c r="U3634" s="29">
        <v>31980</v>
      </c>
      <c r="V3634" s="29">
        <v>35817.599999999999</v>
      </c>
      <c r="W3634" s="27"/>
      <c r="X3634" s="27" t="s">
        <v>64</v>
      </c>
      <c r="Y3634" s="27" t="s">
        <v>63</v>
      </c>
    </row>
    <row r="3635" spans="2:25" x14ac:dyDescent="0.2">
      <c r="B3635" s="27" t="s">
        <v>7847</v>
      </c>
      <c r="C3635" s="27" t="s">
        <v>57</v>
      </c>
      <c r="D3635" s="27" t="s">
        <v>7848</v>
      </c>
      <c r="E3635" s="27" t="str">
        <f>VLOOKUP(D3635,[1]ЕНС!A:E,2,FALSE)</f>
        <v>Подшипник</v>
      </c>
      <c r="F3635" s="27" t="str">
        <f>VLOOKUP(D3635,[1]ЕНС!A:E,3,FALSE)</f>
        <v>промежуточного вала задний, для легкового автомобиля</v>
      </c>
      <c r="G3635" s="27" t="s">
        <v>7849</v>
      </c>
      <c r="H3635" s="27" t="s">
        <v>28</v>
      </c>
      <c r="I3635" s="27">
        <v>0</v>
      </c>
      <c r="J3635" s="27">
        <v>631010000</v>
      </c>
      <c r="K3635" s="27" t="str">
        <f>VLOOKUP(B3635,[1]ПланКаз!A3622:M6926,12,0)</f>
        <v>ҚР, ШҚО, Өскемен қ., Бажов көш., 10</v>
      </c>
      <c r="L3635" s="27" t="str">
        <f>VLOOKUP(B3635,[1]ПланКаз!A3620:M6924,13,0)</f>
        <v>Желтоқсан-Қантар</v>
      </c>
      <c r="M3635" s="27" t="str">
        <f>VLOOKUP(B3635,[1]ПланКаз!A3622:N6926,14,0)</f>
        <v>Шығыс-Қазақстан облысы, Өскемен қ.</v>
      </c>
      <c r="N3635" s="27" t="s">
        <v>60</v>
      </c>
      <c r="O3635" s="27" t="str">
        <f>VLOOKUP(B3635,[1]ПланКаз!A3621:P6925,16,0)</f>
        <v>жыл бойына өтінім бойынша</v>
      </c>
      <c r="P3635" s="27" t="s">
        <v>61</v>
      </c>
      <c r="Q3635" s="28" t="s">
        <v>480</v>
      </c>
      <c r="R3635" s="27" t="str">
        <f>VLOOKUP(B3635,[1]ПланКаз!A3620:S6924,19,0)</f>
        <v>Дана</v>
      </c>
      <c r="S3635" s="29">
        <v>2</v>
      </c>
      <c r="T3635" s="29">
        <v>953</v>
      </c>
      <c r="U3635" s="29">
        <v>1906</v>
      </c>
      <c r="V3635" s="29">
        <v>2134.7199999999998</v>
      </c>
      <c r="W3635" s="27"/>
      <c r="X3635" s="27" t="s">
        <v>64</v>
      </c>
      <c r="Y3635" s="27" t="s">
        <v>63</v>
      </c>
    </row>
    <row r="3636" spans="2:25" x14ac:dyDescent="0.2">
      <c r="B3636" s="27" t="s">
        <v>7850</v>
      </c>
      <c r="C3636" s="27" t="s">
        <v>57</v>
      </c>
      <c r="D3636" s="27" t="s">
        <v>7451</v>
      </c>
      <c r="E3636" s="27" t="str">
        <f>VLOOKUP(D3636,[1]ЕНС!A:E,2,FALSE)</f>
        <v>Подшипник</v>
      </c>
      <c r="F3636" s="27" t="str">
        <f>VLOOKUP(D3636,[1]ЕНС!A:E,3,FALSE)</f>
        <v>входного вала коробки передач, для легкового автомобиля</v>
      </c>
      <c r="G3636" s="27" t="s">
        <v>7851</v>
      </c>
      <c r="H3636" s="27" t="s">
        <v>28</v>
      </c>
      <c r="I3636" s="27">
        <v>0</v>
      </c>
      <c r="J3636" s="27">
        <v>631010000</v>
      </c>
      <c r="K3636" s="27" t="str">
        <f>VLOOKUP(B3636,[1]ПланКаз!A3623:M6927,12,0)</f>
        <v>ҚР, ШҚО, Өскемен қ., Бажов көш., 10</v>
      </c>
      <c r="L3636" s="27" t="str">
        <f>VLOOKUP(B3636,[1]ПланКаз!A3621:M6925,13,0)</f>
        <v>Желтоқсан-Қантар</v>
      </c>
      <c r="M3636" s="27" t="str">
        <f>VLOOKUP(B3636,[1]ПланКаз!A3623:N6927,14,0)</f>
        <v>Шығыс-Қазақстан облысы, Өскемен қ.</v>
      </c>
      <c r="N3636" s="27" t="s">
        <v>60</v>
      </c>
      <c r="O3636" s="27" t="str">
        <f>VLOOKUP(B3636,[1]ПланКаз!A3622:P6926,16,0)</f>
        <v>жыл бойына өтінім бойынша</v>
      </c>
      <c r="P3636" s="27" t="s">
        <v>61</v>
      </c>
      <c r="Q3636" s="28" t="s">
        <v>480</v>
      </c>
      <c r="R3636" s="27" t="str">
        <f>VLOOKUP(B3636,[1]ПланКаз!A3621:S6925,19,0)</f>
        <v>Дана</v>
      </c>
      <c r="S3636" s="29">
        <v>5</v>
      </c>
      <c r="T3636" s="29">
        <v>1537</v>
      </c>
      <c r="U3636" s="29">
        <v>7685</v>
      </c>
      <c r="V3636" s="29">
        <v>8607.2000000000007</v>
      </c>
      <c r="W3636" s="27"/>
      <c r="X3636" s="27" t="s">
        <v>64</v>
      </c>
      <c r="Y3636" s="27" t="s">
        <v>63</v>
      </c>
    </row>
    <row r="3637" spans="2:25" x14ac:dyDescent="0.2">
      <c r="B3637" s="27" t="s">
        <v>7852</v>
      </c>
      <c r="C3637" s="27" t="s">
        <v>57</v>
      </c>
      <c r="D3637" s="27" t="s">
        <v>7853</v>
      </c>
      <c r="E3637" s="27" t="str">
        <f>VLOOKUP(D3637,[1]ЕНС!A:E,2,FALSE)</f>
        <v>Синхронизатор</v>
      </c>
      <c r="F3637" s="27" t="str">
        <f>VLOOKUP(D3637,[1]ЕНС!A:E,3,FALSE)</f>
        <v>для переключения 1 и 2, 3 и 4 передач, для грузового автомобиля</v>
      </c>
      <c r="G3637" s="27" t="s">
        <v>7854</v>
      </c>
      <c r="H3637" s="27" t="s">
        <v>28</v>
      </c>
      <c r="I3637" s="27">
        <v>0</v>
      </c>
      <c r="J3637" s="27">
        <v>631010000</v>
      </c>
      <c r="K3637" s="27" t="str">
        <f>VLOOKUP(B3637,[1]ПланКаз!A3624:M6928,12,0)</f>
        <v>ҚР, ШҚО, Өскемен қ., Бажов көш., 10</v>
      </c>
      <c r="L3637" s="27" t="str">
        <f>VLOOKUP(B3637,[1]ПланКаз!A3622:M6926,13,0)</f>
        <v>Желтоқсан-Қантар</v>
      </c>
      <c r="M3637" s="27" t="str">
        <f>VLOOKUP(B3637,[1]ПланКаз!A3624:N6928,14,0)</f>
        <v>Шығыс-Қазақстан облысы, Өскемен қ.</v>
      </c>
      <c r="N3637" s="27" t="s">
        <v>60</v>
      </c>
      <c r="O3637" s="27" t="str">
        <f>VLOOKUP(B3637,[1]ПланКаз!A3623:P6927,16,0)</f>
        <v>жыл бойына өтінім бойынша</v>
      </c>
      <c r="P3637" s="27" t="s">
        <v>61</v>
      </c>
      <c r="Q3637" s="28" t="s">
        <v>480</v>
      </c>
      <c r="R3637" s="27" t="str">
        <f>VLOOKUP(B3637,[1]ПланКаз!A3622:S6926,19,0)</f>
        <v>Дана</v>
      </c>
      <c r="S3637" s="29">
        <v>2</v>
      </c>
      <c r="T3637" s="29">
        <v>6230</v>
      </c>
      <c r="U3637" s="29">
        <v>12460</v>
      </c>
      <c r="V3637" s="29">
        <v>13955.2</v>
      </c>
      <c r="W3637" s="27"/>
      <c r="X3637" s="27" t="s">
        <v>64</v>
      </c>
      <c r="Y3637" s="27" t="s">
        <v>63</v>
      </c>
    </row>
    <row r="3638" spans="2:25" x14ac:dyDescent="0.2">
      <c r="B3638" s="27" t="s">
        <v>7855</v>
      </c>
      <c r="C3638" s="27" t="s">
        <v>57</v>
      </c>
      <c r="D3638" s="27" t="s">
        <v>7856</v>
      </c>
      <c r="E3638" s="27" t="str">
        <f>VLOOKUP(D3638,[1]ЕНС!A:E,2,FALSE)</f>
        <v>Наконечник</v>
      </c>
      <c r="F3638" s="27" t="str">
        <f>VLOOKUP(D3638,[1]ЕНС!A:E,3,FALSE)</f>
        <v>для грузового автомобиля, рулевой</v>
      </c>
      <c r="G3638" s="27" t="s">
        <v>7857</v>
      </c>
      <c r="H3638" s="27" t="s">
        <v>28</v>
      </c>
      <c r="I3638" s="27">
        <v>0</v>
      </c>
      <c r="J3638" s="27">
        <v>631010000</v>
      </c>
      <c r="K3638" s="27" t="str">
        <f>VLOOKUP(B3638,[1]ПланКаз!A3625:M6929,12,0)</f>
        <v>ҚР, ШҚО, Өскемен қ., Бажов көш., 10</v>
      </c>
      <c r="L3638" s="27" t="str">
        <f>VLOOKUP(B3638,[1]ПланКаз!A3623:M6927,13,0)</f>
        <v>Желтоқсан-Қантар</v>
      </c>
      <c r="M3638" s="27" t="str">
        <f>VLOOKUP(B3638,[1]ПланКаз!A3625:N6929,14,0)</f>
        <v>Шығыс-Қазақстан облысы, Өскемен қ.</v>
      </c>
      <c r="N3638" s="27" t="s">
        <v>60</v>
      </c>
      <c r="O3638" s="27" t="str">
        <f>VLOOKUP(B3638,[1]ПланКаз!A3624:P6928,16,0)</f>
        <v>жыл бойына өтінім бойынша</v>
      </c>
      <c r="P3638" s="27" t="s">
        <v>61</v>
      </c>
      <c r="Q3638" s="28" t="s">
        <v>480</v>
      </c>
      <c r="R3638" s="27" t="str">
        <f>VLOOKUP(B3638,[1]ПланКаз!A3623:S6927,19,0)</f>
        <v>Дана</v>
      </c>
      <c r="S3638" s="29">
        <v>10</v>
      </c>
      <c r="T3638" s="29">
        <v>5400</v>
      </c>
      <c r="U3638" s="29">
        <v>54000</v>
      </c>
      <c r="V3638" s="29">
        <v>60480</v>
      </c>
      <c r="W3638" s="27"/>
      <c r="X3638" s="27" t="s">
        <v>64</v>
      </c>
      <c r="Y3638" s="27" t="s">
        <v>63</v>
      </c>
    </row>
    <row r="3639" spans="2:25" x14ac:dyDescent="0.2">
      <c r="B3639" s="27" t="s">
        <v>7858</v>
      </c>
      <c r="C3639" s="27" t="s">
        <v>57</v>
      </c>
      <c r="D3639" s="27" t="s">
        <v>7859</v>
      </c>
      <c r="E3639" s="27" t="str">
        <f>VLOOKUP(D3639,[1]ЕНС!A:E,2,FALSE)</f>
        <v>Стеклоподъемник</v>
      </c>
      <c r="F3639" s="27" t="str">
        <f>VLOOKUP(D3639,[1]ЕНС!A:E,3,FALSE)</f>
        <v>для легкового автомобиля</v>
      </c>
      <c r="G3639" s="27" t="s">
        <v>7860</v>
      </c>
      <c r="H3639" s="27" t="s">
        <v>28</v>
      </c>
      <c r="I3639" s="27">
        <v>0</v>
      </c>
      <c r="J3639" s="27">
        <v>631010000</v>
      </c>
      <c r="K3639" s="27" t="str">
        <f>VLOOKUP(B3639,[1]ПланКаз!A3626:M6930,12,0)</f>
        <v>ҚР, ШҚО, Өскемен қ., Бажов көш., 10</v>
      </c>
      <c r="L3639" s="27" t="str">
        <f>VLOOKUP(B3639,[1]ПланКаз!A3624:M6928,13,0)</f>
        <v>Желтоқсан-Қантар</v>
      </c>
      <c r="M3639" s="27" t="str">
        <f>VLOOKUP(B3639,[1]ПланКаз!A3626:N6930,14,0)</f>
        <v>Шығыс-Қазақстан облысы, Өскемен қ.</v>
      </c>
      <c r="N3639" s="27" t="s">
        <v>60</v>
      </c>
      <c r="O3639" s="27" t="str">
        <f>VLOOKUP(B3639,[1]ПланКаз!A3625:P6929,16,0)</f>
        <v>жыл бойына өтінім бойынша</v>
      </c>
      <c r="P3639" s="27" t="s">
        <v>61</v>
      </c>
      <c r="Q3639" s="28" t="s">
        <v>480</v>
      </c>
      <c r="R3639" s="27" t="str">
        <f>VLOOKUP(B3639,[1]ПланКаз!A3624:S6928,19,0)</f>
        <v>Дана</v>
      </c>
      <c r="S3639" s="29">
        <v>6</v>
      </c>
      <c r="T3639" s="29">
        <v>11418</v>
      </c>
      <c r="U3639" s="29">
        <v>68508</v>
      </c>
      <c r="V3639" s="29">
        <v>76728.960000000006</v>
      </c>
      <c r="W3639" s="27"/>
      <c r="X3639" s="27" t="s">
        <v>64</v>
      </c>
      <c r="Y3639" s="27" t="s">
        <v>63</v>
      </c>
    </row>
    <row r="3640" spans="2:25" x14ac:dyDescent="0.2">
      <c r="B3640" s="27" t="s">
        <v>7861</v>
      </c>
      <c r="C3640" s="27" t="s">
        <v>57</v>
      </c>
      <c r="D3640" s="27" t="s">
        <v>5427</v>
      </c>
      <c r="E3640" s="27" t="str">
        <f>VLOOKUP(D3640,[1]ЕНС!A:E,2,FALSE)</f>
        <v>Глушитель</v>
      </c>
      <c r="F3640" s="27" t="str">
        <f>VLOOKUP(D3640,[1]ЕНС!A:E,3,FALSE)</f>
        <v>для легкового автомобиля, основной</v>
      </c>
      <c r="G3640" s="27" t="s">
        <v>7862</v>
      </c>
      <c r="H3640" s="27" t="s">
        <v>28</v>
      </c>
      <c r="I3640" s="27">
        <v>0</v>
      </c>
      <c r="J3640" s="27">
        <v>631010000</v>
      </c>
      <c r="K3640" s="27" t="str">
        <f>VLOOKUP(B3640,[1]ПланКаз!A3627:M6931,12,0)</f>
        <v>ҚР, ШҚО, Өскемен қ., Бажов көш., 10</v>
      </c>
      <c r="L3640" s="27" t="str">
        <f>VLOOKUP(B3640,[1]ПланКаз!A3625:M6929,13,0)</f>
        <v>Желтоқсан-Қантар</v>
      </c>
      <c r="M3640" s="27" t="str">
        <f>VLOOKUP(B3640,[1]ПланКаз!A3627:N6931,14,0)</f>
        <v>Шығыс-Қазақстан облысы, Өскемен қ.</v>
      </c>
      <c r="N3640" s="27" t="s">
        <v>60</v>
      </c>
      <c r="O3640" s="27" t="str">
        <f>VLOOKUP(B3640,[1]ПланКаз!A3626:P6930,16,0)</f>
        <v>жыл бойына өтінім бойынша</v>
      </c>
      <c r="P3640" s="27" t="s">
        <v>61</v>
      </c>
      <c r="Q3640" s="28" t="s">
        <v>480</v>
      </c>
      <c r="R3640" s="27" t="str">
        <f>VLOOKUP(B3640,[1]ПланКаз!A3625:S6929,19,0)</f>
        <v>Дана</v>
      </c>
      <c r="S3640" s="29">
        <v>2</v>
      </c>
      <c r="T3640" s="29">
        <v>7141</v>
      </c>
      <c r="U3640" s="29">
        <v>14282</v>
      </c>
      <c r="V3640" s="29">
        <v>15995.84</v>
      </c>
      <c r="W3640" s="27"/>
      <c r="X3640" s="27" t="s">
        <v>64</v>
      </c>
      <c r="Y3640" s="27" t="s">
        <v>63</v>
      </c>
    </row>
    <row r="3641" spans="2:25" x14ac:dyDescent="0.2">
      <c r="B3641" s="27" t="s">
        <v>7863</v>
      </c>
      <c r="C3641" s="27" t="s">
        <v>57</v>
      </c>
      <c r="D3641" s="27" t="s">
        <v>5409</v>
      </c>
      <c r="E3641" s="27" t="str">
        <f>VLOOKUP(D3641,[1]ЕНС!A:E,2,FALSE)</f>
        <v>Подушка</v>
      </c>
      <c r="F3641" s="27" t="str">
        <f>VLOOKUP(D3641,[1]ЕНС!A:E,3,FALSE)</f>
        <v>опоры двигателя, для легкового автомобиля</v>
      </c>
      <c r="G3641" s="27" t="s">
        <v>7864</v>
      </c>
      <c r="H3641" s="27" t="s">
        <v>28</v>
      </c>
      <c r="I3641" s="27">
        <v>0</v>
      </c>
      <c r="J3641" s="27">
        <v>631010000</v>
      </c>
      <c r="K3641" s="27" t="str">
        <f>VLOOKUP(B3641,[1]ПланКаз!A3628:M6932,12,0)</f>
        <v>ҚР, ШҚО, Өскемен қ., Бажов көш., 10</v>
      </c>
      <c r="L3641" s="27" t="str">
        <f>VLOOKUP(B3641,[1]ПланКаз!A3626:M6930,13,0)</f>
        <v>Желтоқсан-Қантар</v>
      </c>
      <c r="M3641" s="27" t="str">
        <f>VLOOKUP(B3641,[1]ПланКаз!A3628:N6932,14,0)</f>
        <v>Шығыс-Қазақстан облысы, Өскемен қ.</v>
      </c>
      <c r="N3641" s="27" t="s">
        <v>60</v>
      </c>
      <c r="O3641" s="27" t="str">
        <f>VLOOKUP(B3641,[1]ПланКаз!A3627:P6931,16,0)</f>
        <v>жыл бойына өтінім бойынша</v>
      </c>
      <c r="P3641" s="27" t="s">
        <v>61</v>
      </c>
      <c r="Q3641" s="28" t="s">
        <v>480</v>
      </c>
      <c r="R3641" s="27" t="str">
        <f>VLOOKUP(B3641,[1]ПланКаз!A3626:S6930,19,0)</f>
        <v>Дана</v>
      </c>
      <c r="S3641" s="29">
        <v>2</v>
      </c>
      <c r="T3641" s="29">
        <v>2360</v>
      </c>
      <c r="U3641" s="29">
        <v>4720</v>
      </c>
      <c r="V3641" s="29">
        <v>5286.4</v>
      </c>
      <c r="W3641" s="27"/>
      <c r="X3641" s="27" t="s">
        <v>64</v>
      </c>
      <c r="Y3641" s="27" t="s">
        <v>63</v>
      </c>
    </row>
    <row r="3642" spans="2:25" x14ac:dyDescent="0.2">
      <c r="B3642" s="27" t="s">
        <v>7865</v>
      </c>
      <c r="C3642" s="27" t="s">
        <v>57</v>
      </c>
      <c r="D3642" s="27" t="s">
        <v>7808</v>
      </c>
      <c r="E3642" s="27" t="str">
        <f>VLOOKUP(D3642,[1]ЕНС!A:E,2,FALSE)</f>
        <v>Трос</v>
      </c>
      <c r="F3642" s="27" t="str">
        <f>VLOOKUP(D3642,[1]ЕНС!A:E,3,FALSE)</f>
        <v>для легкового автомобиля, газа</v>
      </c>
      <c r="G3642" s="27" t="s">
        <v>7866</v>
      </c>
      <c r="H3642" s="27" t="s">
        <v>28</v>
      </c>
      <c r="I3642" s="27">
        <v>0</v>
      </c>
      <c r="J3642" s="27">
        <v>631010000</v>
      </c>
      <c r="K3642" s="27" t="str">
        <f>VLOOKUP(B3642,[1]ПланКаз!A3629:M6933,12,0)</f>
        <v>ҚР, ШҚО, Өскемен қ., Бажов көш., 10</v>
      </c>
      <c r="L3642" s="27" t="str">
        <f>VLOOKUP(B3642,[1]ПланКаз!A3627:M6931,13,0)</f>
        <v>Желтоқсан-Қантар</v>
      </c>
      <c r="M3642" s="27" t="str">
        <f>VLOOKUP(B3642,[1]ПланКаз!A3629:N6933,14,0)</f>
        <v>Шығыс-Қазақстан облысы, Өскемен қ.</v>
      </c>
      <c r="N3642" s="27" t="s">
        <v>60</v>
      </c>
      <c r="O3642" s="27" t="str">
        <f>VLOOKUP(B3642,[1]ПланКаз!A3628:P6932,16,0)</f>
        <v>жыл бойына өтінім бойынша</v>
      </c>
      <c r="P3642" s="27" t="s">
        <v>61</v>
      </c>
      <c r="Q3642" s="28" t="s">
        <v>480</v>
      </c>
      <c r="R3642" s="27" t="str">
        <f>VLOOKUP(B3642,[1]ПланКаз!A3627:S6931,19,0)</f>
        <v>Дана</v>
      </c>
      <c r="S3642" s="29">
        <v>1</v>
      </c>
      <c r="T3642" s="29">
        <v>754</v>
      </c>
      <c r="U3642" s="29">
        <v>754</v>
      </c>
      <c r="V3642" s="29">
        <v>844.48</v>
      </c>
      <c r="W3642" s="27"/>
      <c r="X3642" s="27" t="s">
        <v>64</v>
      </c>
      <c r="Y3642" s="27" t="s">
        <v>63</v>
      </c>
    </row>
    <row r="3643" spans="2:25" x14ac:dyDescent="0.2">
      <c r="B3643" s="27" t="s">
        <v>7867</v>
      </c>
      <c r="C3643" s="27" t="s">
        <v>57</v>
      </c>
      <c r="D3643" s="27" t="s">
        <v>7868</v>
      </c>
      <c r="E3643" s="27" t="str">
        <f>VLOOKUP(D3643,[1]ЕНС!A:E,2,FALSE)</f>
        <v>Диск</v>
      </c>
      <c r="F3643" s="27" t="str">
        <f>VLOOKUP(D3643,[1]ЕНС!A:E,3,FALSE)</f>
        <v>для специального и специализированного автомобиля, нажимной</v>
      </c>
      <c r="G3643" s="27" t="s">
        <v>7869</v>
      </c>
      <c r="H3643" s="27" t="s">
        <v>28</v>
      </c>
      <c r="I3643" s="27">
        <v>0</v>
      </c>
      <c r="J3643" s="27">
        <v>631010000</v>
      </c>
      <c r="K3643" s="27" t="str">
        <f>VLOOKUP(B3643,[1]ПланКаз!A3630:M6934,12,0)</f>
        <v>ҚР, ШҚО, Өскемен қ., Бажов көш., 10</v>
      </c>
      <c r="L3643" s="27" t="str">
        <f>VLOOKUP(B3643,[1]ПланКаз!A3628:M6932,13,0)</f>
        <v>Желтоқсан-Қантар</v>
      </c>
      <c r="M3643" s="27" t="str">
        <f>VLOOKUP(B3643,[1]ПланКаз!A3630:N6934,14,0)</f>
        <v>Шығыс-Қазақстан облысы, Өскемен қ.</v>
      </c>
      <c r="N3643" s="27" t="s">
        <v>60</v>
      </c>
      <c r="O3643" s="27" t="str">
        <f>VLOOKUP(B3643,[1]ПланКаз!A3629:P6933,16,0)</f>
        <v>жыл бойына өтінім бойынша</v>
      </c>
      <c r="P3643" s="27" t="s">
        <v>61</v>
      </c>
      <c r="Q3643" s="28" t="s">
        <v>480</v>
      </c>
      <c r="R3643" s="27" t="str">
        <f>VLOOKUP(B3643,[1]ПланКаз!A3628:S6932,19,0)</f>
        <v>Дана</v>
      </c>
      <c r="S3643" s="29">
        <v>2</v>
      </c>
      <c r="T3643" s="29">
        <v>8202</v>
      </c>
      <c r="U3643" s="29">
        <v>16404</v>
      </c>
      <c r="V3643" s="29">
        <v>18372.48</v>
      </c>
      <c r="W3643" s="27"/>
      <c r="X3643" s="27" t="s">
        <v>64</v>
      </c>
      <c r="Y3643" s="27" t="s">
        <v>63</v>
      </c>
    </row>
    <row r="3644" spans="2:25" x14ac:dyDescent="0.2">
      <c r="B3644" s="27" t="s">
        <v>7870</v>
      </c>
      <c r="C3644" s="27" t="s">
        <v>57</v>
      </c>
      <c r="D3644" s="27" t="s">
        <v>6529</v>
      </c>
      <c r="E3644" s="27" t="str">
        <f>VLOOKUP(D3644,[1]ЕНС!A:E,2,FALSE)</f>
        <v>Крестовина</v>
      </c>
      <c r="F3644" s="27" t="str">
        <f>VLOOKUP(D3644,[1]ЕНС!A:E,3,FALSE)</f>
        <v>карданного вала, для легкового автомобиля, с подшипниками и манжетами</v>
      </c>
      <c r="G3644" s="27" t="s">
        <v>7871</v>
      </c>
      <c r="H3644" s="27" t="s">
        <v>28</v>
      </c>
      <c r="I3644" s="27">
        <v>0</v>
      </c>
      <c r="J3644" s="27">
        <v>631010000</v>
      </c>
      <c r="K3644" s="27" t="str">
        <f>VLOOKUP(B3644,[1]ПланКаз!A3631:M6935,12,0)</f>
        <v>ҚР, ШҚО, Өскемен қ., Бажов көш., 10</v>
      </c>
      <c r="L3644" s="27" t="str">
        <f>VLOOKUP(B3644,[1]ПланКаз!A3629:M6933,13,0)</f>
        <v>Желтоқсан-Қантар</v>
      </c>
      <c r="M3644" s="27" t="str">
        <f>VLOOKUP(B3644,[1]ПланКаз!A3631:N6935,14,0)</f>
        <v>Шығыс-Қазақстан облысы, Өскемен қ.</v>
      </c>
      <c r="N3644" s="27" t="s">
        <v>60</v>
      </c>
      <c r="O3644" s="27" t="str">
        <f>VLOOKUP(B3644,[1]ПланКаз!A3630:P6934,16,0)</f>
        <v>жыл бойына өтінім бойынша</v>
      </c>
      <c r="P3644" s="27" t="s">
        <v>61</v>
      </c>
      <c r="Q3644" s="28" t="s">
        <v>480</v>
      </c>
      <c r="R3644" s="27" t="str">
        <f>VLOOKUP(B3644,[1]ПланКаз!A3629:S6933,19,0)</f>
        <v>Дана</v>
      </c>
      <c r="S3644" s="29">
        <v>1</v>
      </c>
      <c r="T3644" s="29">
        <v>4858</v>
      </c>
      <c r="U3644" s="29">
        <v>4858</v>
      </c>
      <c r="V3644" s="29">
        <v>5440.96</v>
      </c>
      <c r="W3644" s="27"/>
      <c r="X3644" s="27" t="s">
        <v>64</v>
      </c>
      <c r="Y3644" s="27" t="s">
        <v>63</v>
      </c>
    </row>
    <row r="3645" spans="2:25" x14ac:dyDescent="0.2">
      <c r="B3645" s="27" t="s">
        <v>7872</v>
      </c>
      <c r="C3645" s="27" t="s">
        <v>57</v>
      </c>
      <c r="D3645" s="27" t="s">
        <v>7873</v>
      </c>
      <c r="E3645" s="27" t="str">
        <f>VLOOKUP(D3645,[1]ЕНС!A:E,2,FALSE)</f>
        <v>Муфта</v>
      </c>
      <c r="F3645" s="27" t="str">
        <f>VLOOKUP(D3645,[1]ЕНС!A:E,3,FALSE)</f>
        <v>раздаточной коробки, для грузового автомобиля</v>
      </c>
      <c r="G3645" s="27" t="s">
        <v>7874</v>
      </c>
      <c r="H3645" s="27" t="s">
        <v>28</v>
      </c>
      <c r="I3645" s="27">
        <v>0</v>
      </c>
      <c r="J3645" s="27">
        <v>631010000</v>
      </c>
      <c r="K3645" s="27" t="str">
        <f>VLOOKUP(B3645,[1]ПланКаз!A3632:M6936,12,0)</f>
        <v>ҚР, ШҚО, Өскемен қ., Бажов көш., 10</v>
      </c>
      <c r="L3645" s="27" t="str">
        <f>VLOOKUP(B3645,[1]ПланКаз!A3630:M6934,13,0)</f>
        <v>Желтоқсан-Қантар</v>
      </c>
      <c r="M3645" s="27" t="str">
        <f>VLOOKUP(B3645,[1]ПланКаз!A3632:N6936,14,0)</f>
        <v>Шығыс-Қазақстан облысы, Өскемен қ.</v>
      </c>
      <c r="N3645" s="27" t="s">
        <v>60</v>
      </c>
      <c r="O3645" s="27" t="str">
        <f>VLOOKUP(B3645,[1]ПланКаз!A3631:P6935,16,0)</f>
        <v>жыл бойына өтінім бойынша</v>
      </c>
      <c r="P3645" s="27" t="s">
        <v>61</v>
      </c>
      <c r="Q3645" s="28" t="s">
        <v>480</v>
      </c>
      <c r="R3645" s="27" t="str">
        <f>VLOOKUP(B3645,[1]ПланКаз!A3630:S6934,19,0)</f>
        <v>Дана</v>
      </c>
      <c r="S3645" s="29">
        <v>2</v>
      </c>
      <c r="T3645" s="29">
        <v>4109</v>
      </c>
      <c r="U3645" s="29">
        <v>8218</v>
      </c>
      <c r="V3645" s="29">
        <v>9204.16</v>
      </c>
      <c r="W3645" s="27"/>
      <c r="X3645" s="27" t="s">
        <v>64</v>
      </c>
      <c r="Y3645" s="27" t="s">
        <v>63</v>
      </c>
    </row>
    <row r="3646" spans="2:25" x14ac:dyDescent="0.2">
      <c r="B3646" s="27" t="s">
        <v>7875</v>
      </c>
      <c r="C3646" s="27" t="s">
        <v>57</v>
      </c>
      <c r="D3646" s="27" t="s">
        <v>5424</v>
      </c>
      <c r="E3646" s="27" t="str">
        <f>VLOOKUP(D3646,[1]ЕНС!A:E,2,FALSE)</f>
        <v>Шкворень</v>
      </c>
      <c r="F3646" s="27" t="str">
        <f>VLOOKUP(D3646,[1]ЕНС!A:E,3,FALSE)</f>
        <v>для легкового автомобиля</v>
      </c>
      <c r="G3646" s="27" t="s">
        <v>7876</v>
      </c>
      <c r="H3646" s="27" t="s">
        <v>28</v>
      </c>
      <c r="I3646" s="27">
        <v>0</v>
      </c>
      <c r="J3646" s="27">
        <v>631010000</v>
      </c>
      <c r="K3646" s="27" t="str">
        <f>VLOOKUP(B3646,[1]ПланКаз!A3633:M6937,12,0)</f>
        <v>ҚР, ШҚО, Өскемен қ., Бажов көш., 10</v>
      </c>
      <c r="L3646" s="27" t="str">
        <f>VLOOKUP(B3646,[1]ПланКаз!A3631:M6935,13,0)</f>
        <v>Желтоқсан-Қантар</v>
      </c>
      <c r="M3646" s="27" t="str">
        <f>VLOOKUP(B3646,[1]ПланКаз!A3633:N6937,14,0)</f>
        <v>Шығыс-Қазақстан облысы, Өскемен қ.</v>
      </c>
      <c r="N3646" s="27" t="s">
        <v>60</v>
      </c>
      <c r="O3646" s="27" t="str">
        <f>VLOOKUP(B3646,[1]ПланКаз!A3632:P6936,16,0)</f>
        <v>жыл бойына өтінім бойынша</v>
      </c>
      <c r="P3646" s="27" t="s">
        <v>61</v>
      </c>
      <c r="Q3646" s="28" t="s">
        <v>480</v>
      </c>
      <c r="R3646" s="27" t="str">
        <f>VLOOKUP(B3646,[1]ПланКаз!A3631:S6935,19,0)</f>
        <v>Комплект</v>
      </c>
      <c r="S3646" s="29">
        <v>3</v>
      </c>
      <c r="T3646" s="29">
        <v>6824</v>
      </c>
      <c r="U3646" s="29">
        <v>20472</v>
      </c>
      <c r="V3646" s="29">
        <v>22928.639999999999</v>
      </c>
      <c r="W3646" s="27"/>
      <c r="X3646" s="27" t="s">
        <v>64</v>
      </c>
      <c r="Y3646" s="27" t="s">
        <v>63</v>
      </c>
    </row>
    <row r="3647" spans="2:25" x14ac:dyDescent="0.2">
      <c r="B3647" s="27" t="s">
        <v>7877</v>
      </c>
      <c r="C3647" s="27" t="s">
        <v>57</v>
      </c>
      <c r="D3647" s="27" t="s">
        <v>5840</v>
      </c>
      <c r="E3647" s="27" t="str">
        <f>VLOOKUP(D3647,[1]ЕНС!A:E,2,FALSE)</f>
        <v>Щетка</v>
      </c>
      <c r="F3647" s="27" t="str">
        <f>VLOOKUP(D3647,[1]ЕНС!A:E,3,FALSE)</f>
        <v>стеклоочистителя, для грузового автомобиля</v>
      </c>
      <c r="G3647" s="27" t="s">
        <v>7878</v>
      </c>
      <c r="H3647" s="27" t="s">
        <v>28</v>
      </c>
      <c r="I3647" s="27">
        <v>0</v>
      </c>
      <c r="J3647" s="27">
        <v>631010000</v>
      </c>
      <c r="K3647" s="27" t="str">
        <f>VLOOKUP(B3647,[1]ПланКаз!A3634:M6938,12,0)</f>
        <v>ҚР, ШҚО, Өскемен қ., Бажов көш., 10</v>
      </c>
      <c r="L3647" s="27" t="str">
        <f>VLOOKUP(B3647,[1]ПланКаз!A3632:M6936,13,0)</f>
        <v>Желтоқсан-Қантар</v>
      </c>
      <c r="M3647" s="27" t="str">
        <f>VLOOKUP(B3647,[1]ПланКаз!A3634:N6938,14,0)</f>
        <v>Шығыс-Қазақстан облысы, Өскемен қ.</v>
      </c>
      <c r="N3647" s="27" t="s">
        <v>60</v>
      </c>
      <c r="O3647" s="27" t="str">
        <f>VLOOKUP(B3647,[1]ПланКаз!A3633:P6937,16,0)</f>
        <v>жыл бойына өтінім бойынша</v>
      </c>
      <c r="P3647" s="27" t="s">
        <v>61</v>
      </c>
      <c r="Q3647" s="28" t="s">
        <v>480</v>
      </c>
      <c r="R3647" s="27" t="str">
        <f>VLOOKUP(B3647,[1]ПланКаз!A3632:S6936,19,0)</f>
        <v>Дана</v>
      </c>
      <c r="S3647" s="29">
        <v>1</v>
      </c>
      <c r="T3647" s="29">
        <v>1532</v>
      </c>
      <c r="U3647" s="29">
        <v>1532</v>
      </c>
      <c r="V3647" s="29">
        <v>1715.84</v>
      </c>
      <c r="W3647" s="27"/>
      <c r="X3647" s="27" t="s">
        <v>64</v>
      </c>
      <c r="Y3647" s="27" t="s">
        <v>63</v>
      </c>
    </row>
    <row r="3648" spans="2:25" x14ac:dyDescent="0.2">
      <c r="B3648" s="27" t="s">
        <v>7879</v>
      </c>
      <c r="C3648" s="27" t="s">
        <v>57</v>
      </c>
      <c r="D3648" s="27" t="s">
        <v>7880</v>
      </c>
      <c r="E3648" s="27" t="str">
        <f>VLOOKUP(D3648,[1]ЕНС!A:E,2,FALSE)</f>
        <v>Цилиндр</v>
      </c>
      <c r="F3648" s="27" t="str">
        <f>VLOOKUP(D3648,[1]ЕНС!A:E,3,FALSE)</f>
        <v>рабочий тормозной, для легкового автомобиля</v>
      </c>
      <c r="G3648" s="27" t="s">
        <v>7881</v>
      </c>
      <c r="H3648" s="27" t="s">
        <v>28</v>
      </c>
      <c r="I3648" s="27">
        <v>0</v>
      </c>
      <c r="J3648" s="27">
        <v>631010000</v>
      </c>
      <c r="K3648" s="27" t="str">
        <f>VLOOKUP(B3648,[1]ПланКаз!A3635:M6939,12,0)</f>
        <v>ҚР, ШҚО, Өскемен қ., Бажов көш., 10</v>
      </c>
      <c r="L3648" s="27" t="str">
        <f>VLOOKUP(B3648,[1]ПланКаз!A3633:M6937,13,0)</f>
        <v>Желтоқсан-Қантар</v>
      </c>
      <c r="M3648" s="27" t="str">
        <f>VLOOKUP(B3648,[1]ПланКаз!A3635:N6939,14,0)</f>
        <v>Шығыс-Қазақстан облысы, Өскемен қ.</v>
      </c>
      <c r="N3648" s="27" t="s">
        <v>60</v>
      </c>
      <c r="O3648" s="27" t="str">
        <f>VLOOKUP(B3648,[1]ПланКаз!A3634:P6938,16,0)</f>
        <v>жыл бойына өтінім бойынша</v>
      </c>
      <c r="P3648" s="27" t="s">
        <v>61</v>
      </c>
      <c r="Q3648" s="28" t="s">
        <v>480</v>
      </c>
      <c r="R3648" s="27" t="str">
        <f>VLOOKUP(B3648,[1]ПланКаз!A3633:S6937,19,0)</f>
        <v>Дана</v>
      </c>
      <c r="S3648" s="29">
        <v>2</v>
      </c>
      <c r="T3648" s="29">
        <v>5078</v>
      </c>
      <c r="U3648" s="29">
        <v>10156</v>
      </c>
      <c r="V3648" s="29">
        <v>11374.72</v>
      </c>
      <c r="W3648" s="27"/>
      <c r="X3648" s="27" t="s">
        <v>64</v>
      </c>
      <c r="Y3648" s="27" t="s">
        <v>63</v>
      </c>
    </row>
    <row r="3649" spans="2:25" x14ac:dyDescent="0.2">
      <c r="B3649" s="27" t="s">
        <v>7882</v>
      </c>
      <c r="C3649" s="27" t="s">
        <v>57</v>
      </c>
      <c r="D3649" s="27" t="s">
        <v>6210</v>
      </c>
      <c r="E3649" s="27" t="str">
        <f>VLOOKUP(D3649,[1]ЕНС!A:E,2,FALSE)</f>
        <v>Накладка</v>
      </c>
      <c r="F3649" s="27" t="str">
        <f>VLOOKUP(D3649,[1]ЕНС!A:E,3,FALSE)</f>
        <v>тормозной колодки, для легкового автомобиля</v>
      </c>
      <c r="G3649" s="27" t="s">
        <v>7883</v>
      </c>
      <c r="H3649" s="27" t="s">
        <v>28</v>
      </c>
      <c r="I3649" s="27">
        <v>0</v>
      </c>
      <c r="J3649" s="27">
        <v>631010000</v>
      </c>
      <c r="K3649" s="27" t="str">
        <f>VLOOKUP(B3649,[1]ПланКаз!A3636:M6940,12,0)</f>
        <v>ҚР, ШҚО, Өскемен қ., Бажов көш., 10</v>
      </c>
      <c r="L3649" s="27" t="str">
        <f>VLOOKUP(B3649,[1]ПланКаз!A3634:M6938,13,0)</f>
        <v>Желтоқсан-Қантар</v>
      </c>
      <c r="M3649" s="27" t="str">
        <f>VLOOKUP(B3649,[1]ПланКаз!A3636:N6940,14,0)</f>
        <v>Шығыс-Қазақстан облысы, Өскемен қ.</v>
      </c>
      <c r="N3649" s="27" t="s">
        <v>60</v>
      </c>
      <c r="O3649" s="27" t="str">
        <f>VLOOKUP(B3649,[1]ПланКаз!A3635:P6939,16,0)</f>
        <v>жыл бойына өтінім бойынша</v>
      </c>
      <c r="P3649" s="27" t="s">
        <v>61</v>
      </c>
      <c r="Q3649" s="28" t="s">
        <v>480</v>
      </c>
      <c r="R3649" s="27" t="str">
        <f>VLOOKUP(B3649,[1]ПланКаз!A3634:S6938,19,0)</f>
        <v>Дана</v>
      </c>
      <c r="S3649" s="29">
        <v>40</v>
      </c>
      <c r="T3649" s="29">
        <v>803</v>
      </c>
      <c r="U3649" s="29">
        <v>32120</v>
      </c>
      <c r="V3649" s="29">
        <v>35974.400000000001</v>
      </c>
      <c r="W3649" s="27"/>
      <c r="X3649" s="27" t="s">
        <v>64</v>
      </c>
      <c r="Y3649" s="27" t="s">
        <v>63</v>
      </c>
    </row>
    <row r="3650" spans="2:25" x14ac:dyDescent="0.2">
      <c r="B3650" s="27" t="s">
        <v>7884</v>
      </c>
      <c r="C3650" s="27" t="s">
        <v>57</v>
      </c>
      <c r="D3650" s="27" t="s">
        <v>7036</v>
      </c>
      <c r="E3650" s="27" t="str">
        <f>VLOOKUP(D3650,[1]ЕНС!A:E,2,FALSE)</f>
        <v>Подшипник ступицы</v>
      </c>
      <c r="F3650" s="27" t="str">
        <f>VLOOKUP(D3650,[1]ЕНС!A:E,3,FALSE)</f>
        <v>передний, для легкового автомобиля, в комлекте 4 штуки</v>
      </c>
      <c r="G3650" s="27" t="s">
        <v>7885</v>
      </c>
      <c r="H3650" s="27" t="s">
        <v>28</v>
      </c>
      <c r="I3650" s="27">
        <v>0</v>
      </c>
      <c r="J3650" s="27">
        <v>631010000</v>
      </c>
      <c r="K3650" s="27" t="str">
        <f>VLOOKUP(B3650,[1]ПланКаз!A3637:M6941,12,0)</f>
        <v>ҚР, ШҚО, Өскемен қ., Бажов көш., 10</v>
      </c>
      <c r="L3650" s="27" t="str">
        <f>VLOOKUP(B3650,[1]ПланКаз!A3635:M6939,13,0)</f>
        <v>Желтоқсан-Қантар</v>
      </c>
      <c r="M3650" s="27" t="str">
        <f>VLOOKUP(B3650,[1]ПланКаз!A3637:N6941,14,0)</f>
        <v>Шығыс-Қазақстан облысы, Өскемен қ.</v>
      </c>
      <c r="N3650" s="27" t="s">
        <v>60</v>
      </c>
      <c r="O3650" s="27" t="str">
        <f>VLOOKUP(B3650,[1]ПланКаз!A3636:P6940,16,0)</f>
        <v>жыл бойына өтінім бойынша</v>
      </c>
      <c r="P3650" s="27" t="s">
        <v>61</v>
      </c>
      <c r="Q3650" s="28" t="s">
        <v>2783</v>
      </c>
      <c r="R3650" s="27" t="str">
        <f>VLOOKUP(B3650,[1]ПланКаз!A3635:S6939,19,0)</f>
        <v>Комплект</v>
      </c>
      <c r="S3650" s="29">
        <v>7</v>
      </c>
      <c r="T3650" s="29">
        <v>10585</v>
      </c>
      <c r="U3650" s="29">
        <v>74095</v>
      </c>
      <c r="V3650" s="29">
        <v>82986.399999999994</v>
      </c>
      <c r="W3650" s="27"/>
      <c r="X3650" s="27" t="s">
        <v>64</v>
      </c>
      <c r="Y3650" s="27" t="s">
        <v>63</v>
      </c>
    </row>
    <row r="3651" spans="2:25" x14ac:dyDescent="0.2">
      <c r="B3651" s="27" t="s">
        <v>7886</v>
      </c>
      <c r="C3651" s="27" t="s">
        <v>57</v>
      </c>
      <c r="D3651" s="27" t="s">
        <v>7887</v>
      </c>
      <c r="E3651" s="27" t="str">
        <f>VLOOKUP(D3651,[1]ЕНС!A:E,2,FALSE)</f>
        <v>Замок</v>
      </c>
      <c r="F3651" s="27" t="str">
        <f>VLOOKUP(D3651,[1]ЕНС!A:E,3,FALSE)</f>
        <v>для автотранспортного средства, запорный, для задней двери</v>
      </c>
      <c r="G3651" s="27" t="s">
        <v>7888</v>
      </c>
      <c r="H3651" s="27" t="s">
        <v>28</v>
      </c>
      <c r="I3651" s="27">
        <v>0</v>
      </c>
      <c r="J3651" s="27">
        <v>631010000</v>
      </c>
      <c r="K3651" s="27" t="str">
        <f>VLOOKUP(B3651,[1]ПланКаз!A3638:M6942,12,0)</f>
        <v>ҚР, ШҚО, Өскемен қ., Бажов көш., 10</v>
      </c>
      <c r="L3651" s="27" t="str">
        <f>VLOOKUP(B3651,[1]ПланКаз!A3636:M6940,13,0)</f>
        <v>Желтоқсан-Қантар</v>
      </c>
      <c r="M3651" s="27" t="str">
        <f>VLOOKUP(B3651,[1]ПланКаз!A3638:N6942,14,0)</f>
        <v>Шығыс-Қазақстан облысы, Өскемен қ.</v>
      </c>
      <c r="N3651" s="27" t="s">
        <v>60</v>
      </c>
      <c r="O3651" s="27" t="str">
        <f>VLOOKUP(B3651,[1]ПланКаз!A3637:P6941,16,0)</f>
        <v>жыл бойына өтінім бойынша</v>
      </c>
      <c r="P3651" s="27" t="s">
        <v>61</v>
      </c>
      <c r="Q3651" s="28" t="s">
        <v>480</v>
      </c>
      <c r="R3651" s="27" t="str">
        <f>VLOOKUP(B3651,[1]ПланКаз!A3636:S6940,19,0)</f>
        <v>Дана</v>
      </c>
      <c r="S3651" s="29">
        <v>2</v>
      </c>
      <c r="T3651" s="29">
        <v>3174</v>
      </c>
      <c r="U3651" s="29">
        <v>6348</v>
      </c>
      <c r="V3651" s="29">
        <v>7109.76</v>
      </c>
      <c r="W3651" s="27"/>
      <c r="X3651" s="27" t="s">
        <v>64</v>
      </c>
      <c r="Y3651" s="27" t="s">
        <v>63</v>
      </c>
    </row>
    <row r="3652" spans="2:25" x14ac:dyDescent="0.2">
      <c r="B3652" s="27" t="s">
        <v>7889</v>
      </c>
      <c r="C3652" s="27" t="s">
        <v>57</v>
      </c>
      <c r="D3652" s="27" t="s">
        <v>7890</v>
      </c>
      <c r="E3652" s="27" t="str">
        <f>VLOOKUP(D3652,[1]ЕНС!A:E,2,FALSE)</f>
        <v>Подшипник</v>
      </c>
      <c r="F3652" s="27" t="str">
        <f>VLOOKUP(D3652,[1]ЕНС!A:E,3,FALSE)</f>
        <v>подвесной, для карданного вала, для легкового автомобиля</v>
      </c>
      <c r="G3652" s="27" t="s">
        <v>7891</v>
      </c>
      <c r="H3652" s="27" t="s">
        <v>28</v>
      </c>
      <c r="I3652" s="27">
        <v>0</v>
      </c>
      <c r="J3652" s="27">
        <v>631010000</v>
      </c>
      <c r="K3652" s="27" t="str">
        <f>VLOOKUP(B3652,[1]ПланКаз!A3639:M6943,12,0)</f>
        <v>ҚР, ШҚО, Өскемен қ., Бажов көш., 10</v>
      </c>
      <c r="L3652" s="27" t="str">
        <f>VLOOKUP(B3652,[1]ПланКаз!A3637:M6941,13,0)</f>
        <v>Желтоқсан-Қантар</v>
      </c>
      <c r="M3652" s="27" t="str">
        <f>VLOOKUP(B3652,[1]ПланКаз!A3639:N6943,14,0)</f>
        <v>Шығыс-Қазақстан облысы, Өскемен қ.</v>
      </c>
      <c r="N3652" s="27" t="s">
        <v>60</v>
      </c>
      <c r="O3652" s="27" t="str">
        <f>VLOOKUP(B3652,[1]ПланКаз!A3638:P6942,16,0)</f>
        <v>жыл бойына өтінім бойынша</v>
      </c>
      <c r="P3652" s="27" t="s">
        <v>61</v>
      </c>
      <c r="Q3652" s="28" t="s">
        <v>480</v>
      </c>
      <c r="R3652" s="27" t="str">
        <f>VLOOKUP(B3652,[1]ПланКаз!A3637:S6941,19,0)</f>
        <v>Дана</v>
      </c>
      <c r="S3652" s="29">
        <v>4</v>
      </c>
      <c r="T3652" s="29">
        <v>3967</v>
      </c>
      <c r="U3652" s="29">
        <v>15868</v>
      </c>
      <c r="V3652" s="29">
        <v>17772.16</v>
      </c>
      <c r="W3652" s="27"/>
      <c r="X3652" s="27" t="s">
        <v>64</v>
      </c>
      <c r="Y3652" s="27" t="s">
        <v>63</v>
      </c>
    </row>
    <row r="3653" spans="2:25" x14ac:dyDescent="0.2">
      <c r="B3653" s="27" t="s">
        <v>7892</v>
      </c>
      <c r="C3653" s="27" t="s">
        <v>57</v>
      </c>
      <c r="D3653" s="27" t="s">
        <v>5439</v>
      </c>
      <c r="E3653" s="27" t="str">
        <f>VLOOKUP(D3653,[1]ЕНС!A:E,2,FALSE)</f>
        <v>Муфта</v>
      </c>
      <c r="F3653" s="27" t="str">
        <f>VLOOKUP(D3653,[1]ЕНС!A:E,3,FALSE)</f>
        <v>сцепления, для легкового автомобиля</v>
      </c>
      <c r="G3653" s="27" t="s">
        <v>7893</v>
      </c>
      <c r="H3653" s="27" t="s">
        <v>28</v>
      </c>
      <c r="I3653" s="27">
        <v>0</v>
      </c>
      <c r="J3653" s="27">
        <v>631010000</v>
      </c>
      <c r="K3653" s="27" t="str">
        <f>VLOOKUP(B3653,[1]ПланКаз!A3640:M6944,12,0)</f>
        <v>ҚР, ШҚО, Өскемен қ., Бажов көш., 10</v>
      </c>
      <c r="L3653" s="27" t="str">
        <f>VLOOKUP(B3653,[1]ПланКаз!A3638:M6942,13,0)</f>
        <v>Желтоқсан-Қантар</v>
      </c>
      <c r="M3653" s="27" t="str">
        <f>VLOOKUP(B3653,[1]ПланКаз!A3640:N6944,14,0)</f>
        <v>Шығыс-Қазақстан облысы, Өскемен қ.</v>
      </c>
      <c r="N3653" s="27" t="s">
        <v>60</v>
      </c>
      <c r="O3653" s="27" t="str">
        <f>VLOOKUP(B3653,[1]ПланКаз!A3639:P6943,16,0)</f>
        <v>жыл бойына өтінім бойынша</v>
      </c>
      <c r="P3653" s="27" t="s">
        <v>61</v>
      </c>
      <c r="Q3653" s="28" t="s">
        <v>480</v>
      </c>
      <c r="R3653" s="27" t="str">
        <f>VLOOKUP(B3653,[1]ПланКаз!A3638:S6942,19,0)</f>
        <v>Дана</v>
      </c>
      <c r="S3653" s="29">
        <v>4</v>
      </c>
      <c r="T3653" s="29">
        <v>3502</v>
      </c>
      <c r="U3653" s="29">
        <v>14008</v>
      </c>
      <c r="V3653" s="29">
        <v>15688.96</v>
      </c>
      <c r="W3653" s="27"/>
      <c r="X3653" s="27" t="s">
        <v>64</v>
      </c>
      <c r="Y3653" s="27" t="s">
        <v>63</v>
      </c>
    </row>
    <row r="3654" spans="2:25" x14ac:dyDescent="0.2">
      <c r="B3654" s="27" t="s">
        <v>7894</v>
      </c>
      <c r="C3654" s="27" t="s">
        <v>57</v>
      </c>
      <c r="D3654" s="27" t="s">
        <v>6708</v>
      </c>
      <c r="E3654" s="27" t="str">
        <f>VLOOKUP(D3654,[1]ЕНС!A:E,2,FALSE)</f>
        <v>Цилиндр</v>
      </c>
      <c r="F3654" s="27" t="str">
        <f>VLOOKUP(D3654,[1]ЕНС!A:E,3,FALSE)</f>
        <v>главный тормозной, для легкового автомобиля</v>
      </c>
      <c r="G3654" s="27" t="s">
        <v>7895</v>
      </c>
      <c r="H3654" s="27" t="s">
        <v>28</v>
      </c>
      <c r="I3654" s="27">
        <v>0</v>
      </c>
      <c r="J3654" s="27">
        <v>631010000</v>
      </c>
      <c r="K3654" s="27" t="str">
        <f>VLOOKUP(B3654,[1]ПланКаз!A3641:M6945,12,0)</f>
        <v>ҚР, ШҚО, Өскемен қ., Бажов көш., 10</v>
      </c>
      <c r="L3654" s="27" t="str">
        <f>VLOOKUP(B3654,[1]ПланКаз!A3639:M6943,13,0)</f>
        <v>Желтоқсан-Қантар</v>
      </c>
      <c r="M3654" s="27" t="str">
        <f>VLOOKUP(B3654,[1]ПланКаз!A3641:N6945,14,0)</f>
        <v>Шығыс-Қазақстан облысы, Өскемен қ.</v>
      </c>
      <c r="N3654" s="27" t="s">
        <v>60</v>
      </c>
      <c r="O3654" s="27" t="str">
        <f>VLOOKUP(B3654,[1]ПланКаз!A3640:P6944,16,0)</f>
        <v>жыл бойына өтінім бойынша</v>
      </c>
      <c r="P3654" s="27" t="s">
        <v>61</v>
      </c>
      <c r="Q3654" s="28" t="s">
        <v>480</v>
      </c>
      <c r="R3654" s="27" t="str">
        <f>VLOOKUP(B3654,[1]ПланКаз!A3639:S6943,19,0)</f>
        <v>Дана</v>
      </c>
      <c r="S3654" s="29">
        <v>2</v>
      </c>
      <c r="T3654" s="29">
        <v>13807</v>
      </c>
      <c r="U3654" s="29">
        <v>27614</v>
      </c>
      <c r="V3654" s="29">
        <v>30927.68</v>
      </c>
      <c r="W3654" s="27"/>
      <c r="X3654" s="27" t="s">
        <v>64</v>
      </c>
      <c r="Y3654" s="27" t="s">
        <v>63</v>
      </c>
    </row>
    <row r="3655" spans="2:25" x14ac:dyDescent="0.2">
      <c r="B3655" s="27" t="s">
        <v>7896</v>
      </c>
      <c r="C3655" s="27" t="s">
        <v>57</v>
      </c>
      <c r="D3655" s="27" t="s">
        <v>5463</v>
      </c>
      <c r="E3655" s="27" t="str">
        <f>VLOOKUP(D3655,[1]ЕНС!A:E,2,FALSE)</f>
        <v>Опора</v>
      </c>
      <c r="F3655" s="27" t="str">
        <f>VLOOKUP(D3655,[1]ЕНС!A:E,3,FALSE)</f>
        <v>шаровая, для легкового автомобиля</v>
      </c>
      <c r="G3655" s="27" t="s">
        <v>7897</v>
      </c>
      <c r="H3655" s="27" t="s">
        <v>28</v>
      </c>
      <c r="I3655" s="27">
        <v>0</v>
      </c>
      <c r="J3655" s="27">
        <v>631010000</v>
      </c>
      <c r="K3655" s="27" t="str">
        <f>VLOOKUP(B3655,[1]ПланКаз!A3642:M6946,12,0)</f>
        <v>ҚР, ШҚО, Өскемен қ., Бажов көш., 10</v>
      </c>
      <c r="L3655" s="27" t="str">
        <f>VLOOKUP(B3655,[1]ПланКаз!A3640:M6944,13,0)</f>
        <v>Желтоқсан-Қантар</v>
      </c>
      <c r="M3655" s="27" t="str">
        <f>VLOOKUP(B3655,[1]ПланКаз!A3642:N6946,14,0)</f>
        <v>Шығыс-Қазақстан облысы, Өскемен қ.</v>
      </c>
      <c r="N3655" s="27" t="s">
        <v>60</v>
      </c>
      <c r="O3655" s="27" t="str">
        <f>VLOOKUP(B3655,[1]ПланКаз!A3641:P6945,16,0)</f>
        <v>жыл бойына өтінім бойынша</v>
      </c>
      <c r="P3655" s="27" t="s">
        <v>61</v>
      </c>
      <c r="Q3655" s="28" t="s">
        <v>480</v>
      </c>
      <c r="R3655" s="27" t="str">
        <f>VLOOKUP(B3655,[1]ПланКаз!A3640:S6944,19,0)</f>
        <v>Дана</v>
      </c>
      <c r="S3655" s="29">
        <v>8</v>
      </c>
      <c r="T3655" s="29">
        <v>6920</v>
      </c>
      <c r="U3655" s="29">
        <v>55360</v>
      </c>
      <c r="V3655" s="29">
        <v>62003.199999999997</v>
      </c>
      <c r="W3655" s="27"/>
      <c r="X3655" s="27" t="s">
        <v>64</v>
      </c>
      <c r="Y3655" s="27" t="s">
        <v>63</v>
      </c>
    </row>
    <row r="3656" spans="2:25" x14ac:dyDescent="0.2">
      <c r="B3656" s="27" t="s">
        <v>7898</v>
      </c>
      <c r="C3656" s="27" t="s">
        <v>57</v>
      </c>
      <c r="D3656" s="27" t="s">
        <v>5463</v>
      </c>
      <c r="E3656" s="27" t="str">
        <f>VLOOKUP(D3656,[1]ЕНС!A:E,2,FALSE)</f>
        <v>Опора</v>
      </c>
      <c r="F3656" s="27" t="str">
        <f>VLOOKUP(D3656,[1]ЕНС!A:E,3,FALSE)</f>
        <v>шаровая, для легкового автомобиля</v>
      </c>
      <c r="G3656" s="27" t="s">
        <v>7899</v>
      </c>
      <c r="H3656" s="27" t="s">
        <v>28</v>
      </c>
      <c r="I3656" s="27">
        <v>0</v>
      </c>
      <c r="J3656" s="27">
        <v>631010000</v>
      </c>
      <c r="K3656" s="27" t="str">
        <f>VLOOKUP(B3656,[1]ПланКаз!A3643:M6947,12,0)</f>
        <v>ҚР, ШҚО, Өскемен қ., Бажов көш., 10</v>
      </c>
      <c r="L3656" s="27" t="str">
        <f>VLOOKUP(B3656,[1]ПланКаз!A3641:M6945,13,0)</f>
        <v>Желтоқсан-Қантар</v>
      </c>
      <c r="M3656" s="27" t="str">
        <f>VLOOKUP(B3656,[1]ПланКаз!A3643:N6947,14,0)</f>
        <v>Шығыс-Қазақстан облысы, Өскемен қ.</v>
      </c>
      <c r="N3656" s="27" t="s">
        <v>60</v>
      </c>
      <c r="O3656" s="27" t="str">
        <f>VLOOKUP(B3656,[1]ПланКаз!A3642:P6946,16,0)</f>
        <v>жыл бойына өтінім бойынша</v>
      </c>
      <c r="P3656" s="27" t="s">
        <v>61</v>
      </c>
      <c r="Q3656" s="28" t="s">
        <v>480</v>
      </c>
      <c r="R3656" s="27" t="str">
        <f>VLOOKUP(B3656,[1]ПланКаз!A3641:S6945,19,0)</f>
        <v>Дана</v>
      </c>
      <c r="S3656" s="29">
        <v>8</v>
      </c>
      <c r="T3656" s="29">
        <v>8630</v>
      </c>
      <c r="U3656" s="29">
        <v>69040</v>
      </c>
      <c r="V3656" s="29">
        <v>77324.800000000003</v>
      </c>
      <c r="W3656" s="27"/>
      <c r="X3656" s="27" t="s">
        <v>64</v>
      </c>
      <c r="Y3656" s="27" t="s">
        <v>63</v>
      </c>
    </row>
    <row r="3657" spans="2:25" x14ac:dyDescent="0.2">
      <c r="B3657" s="27" t="s">
        <v>7900</v>
      </c>
      <c r="C3657" s="27" t="s">
        <v>57</v>
      </c>
      <c r="D3657" s="27" t="s">
        <v>7901</v>
      </c>
      <c r="E3657" s="27" t="str">
        <f>VLOOKUP(D3657,[1]ЕНС!A:E,2,FALSE)</f>
        <v>Петля двери</v>
      </c>
      <c r="F3657" s="27" t="str">
        <f>VLOOKUP(D3657,[1]ЕНС!A:E,3,FALSE)</f>
        <v>для грузового автомобиля</v>
      </c>
      <c r="G3657" s="27" t="s">
        <v>7902</v>
      </c>
      <c r="H3657" s="27" t="s">
        <v>28</v>
      </c>
      <c r="I3657" s="27">
        <v>0</v>
      </c>
      <c r="J3657" s="27">
        <v>631010000</v>
      </c>
      <c r="K3657" s="27" t="str">
        <f>VLOOKUP(B3657,[1]ПланКаз!A3644:M6948,12,0)</f>
        <v>ҚР, ШҚО, Өскемен қ., Бажов көш., 10</v>
      </c>
      <c r="L3657" s="27" t="str">
        <f>VLOOKUP(B3657,[1]ПланКаз!A3642:M6946,13,0)</f>
        <v>Желтоқсан-Қантар</v>
      </c>
      <c r="M3657" s="27" t="str">
        <f>VLOOKUP(B3657,[1]ПланКаз!A3644:N6948,14,0)</f>
        <v>Шығыс-Қазақстан облысы, Өскемен қ.</v>
      </c>
      <c r="N3657" s="27" t="s">
        <v>60</v>
      </c>
      <c r="O3657" s="27" t="str">
        <f>VLOOKUP(B3657,[1]ПланКаз!A3643:P6947,16,0)</f>
        <v>жыл бойына өтінім бойынша</v>
      </c>
      <c r="P3657" s="27" t="s">
        <v>61</v>
      </c>
      <c r="Q3657" s="28" t="s">
        <v>480</v>
      </c>
      <c r="R3657" s="27" t="str">
        <f>VLOOKUP(B3657,[1]ПланКаз!A3642:S6946,19,0)</f>
        <v>Дана</v>
      </c>
      <c r="S3657" s="29">
        <v>1</v>
      </c>
      <c r="T3657" s="29">
        <v>782</v>
      </c>
      <c r="U3657" s="29">
        <v>782</v>
      </c>
      <c r="V3657" s="29">
        <v>875.84</v>
      </c>
      <c r="W3657" s="27"/>
      <c r="X3657" s="27" t="s">
        <v>64</v>
      </c>
      <c r="Y3657" s="27" t="s">
        <v>63</v>
      </c>
    </row>
    <row r="3658" spans="2:25" x14ac:dyDescent="0.2">
      <c r="B3658" s="27" t="s">
        <v>7903</v>
      </c>
      <c r="C3658" s="27" t="s">
        <v>57</v>
      </c>
      <c r="D3658" s="27" t="s">
        <v>7904</v>
      </c>
      <c r="E3658" s="27" t="str">
        <f>VLOOKUP(D3658,[1]ЕНС!A:E,2,FALSE)</f>
        <v>Вал</v>
      </c>
      <c r="F3658" s="27" t="str">
        <f>VLOOKUP(D3658,[1]ЕНС!A:E,3,FALSE)</f>
        <v>вторичный (ведомый), для грузового автомобиля, для четырехступенчатой, двухвальной коробки передач</v>
      </c>
      <c r="G3658" s="27" t="s">
        <v>7905</v>
      </c>
      <c r="H3658" s="27" t="s">
        <v>28</v>
      </c>
      <c r="I3658" s="27">
        <v>0</v>
      </c>
      <c r="J3658" s="27">
        <v>631010000</v>
      </c>
      <c r="K3658" s="27" t="str">
        <f>VLOOKUP(B3658,[1]ПланКаз!A3645:M6949,12,0)</f>
        <v>ҚР, ШҚО, Өскемен қ., Бажов көш., 10</v>
      </c>
      <c r="L3658" s="27" t="str">
        <f>VLOOKUP(B3658,[1]ПланКаз!A3643:M6947,13,0)</f>
        <v>Желтоқсан-Қантар</v>
      </c>
      <c r="M3658" s="27" t="str">
        <f>VLOOKUP(B3658,[1]ПланКаз!A3645:N6949,14,0)</f>
        <v>Шығыс-Қазақстан облысы, Өскемен қ.</v>
      </c>
      <c r="N3658" s="27" t="s">
        <v>60</v>
      </c>
      <c r="O3658" s="27" t="str">
        <f>VLOOKUP(B3658,[1]ПланКаз!A3644:P6948,16,0)</f>
        <v>жыл бойына өтінім бойынша</v>
      </c>
      <c r="P3658" s="27" t="s">
        <v>61</v>
      </c>
      <c r="Q3658" s="28" t="s">
        <v>480</v>
      </c>
      <c r="R3658" s="27" t="str">
        <f>VLOOKUP(B3658,[1]ПланКаз!A3643:S6947,19,0)</f>
        <v>Дана</v>
      </c>
      <c r="S3658" s="29">
        <v>1</v>
      </c>
      <c r="T3658" s="29">
        <v>25262</v>
      </c>
      <c r="U3658" s="29">
        <v>25262</v>
      </c>
      <c r="V3658" s="29">
        <v>28293.439999999999</v>
      </c>
      <c r="W3658" s="27"/>
      <c r="X3658" s="27" t="s">
        <v>64</v>
      </c>
      <c r="Y3658" s="27" t="s">
        <v>63</v>
      </c>
    </row>
    <row r="3659" spans="2:25" x14ac:dyDescent="0.2">
      <c r="B3659" s="27" t="s">
        <v>7906</v>
      </c>
      <c r="C3659" s="27" t="s">
        <v>57</v>
      </c>
      <c r="D3659" s="27" t="s">
        <v>7907</v>
      </c>
      <c r="E3659" s="27" t="str">
        <f>VLOOKUP(D3659,[1]ЕНС!A:E,2,FALSE)</f>
        <v>Шестерня</v>
      </c>
      <c r="F3659" s="27" t="str">
        <f>VLOOKUP(D3659,[1]ЕНС!A:E,3,FALSE)</f>
        <v>вторичного (ведомого) вала, для грузового автомобиля, первой передачи</v>
      </c>
      <c r="G3659" s="27" t="s">
        <v>7908</v>
      </c>
      <c r="H3659" s="27" t="s">
        <v>28</v>
      </c>
      <c r="I3659" s="27">
        <v>0</v>
      </c>
      <c r="J3659" s="27">
        <v>631010000</v>
      </c>
      <c r="K3659" s="27" t="str">
        <f>VLOOKUP(B3659,[1]ПланКаз!A3646:M6950,12,0)</f>
        <v>ҚР, ШҚО, Өскемен қ., Бажов көш., 10</v>
      </c>
      <c r="L3659" s="27" t="str">
        <f>VLOOKUP(B3659,[1]ПланКаз!A3644:M6948,13,0)</f>
        <v>Желтоқсан-Қантар</v>
      </c>
      <c r="M3659" s="27" t="str">
        <f>VLOOKUP(B3659,[1]ПланКаз!A3646:N6950,14,0)</f>
        <v>Шығыс-Қазақстан облысы, Өскемен қ.</v>
      </c>
      <c r="N3659" s="27" t="s">
        <v>60</v>
      </c>
      <c r="O3659" s="27" t="str">
        <f>VLOOKUP(B3659,[1]ПланКаз!A3645:P6949,16,0)</f>
        <v>жыл бойына өтінім бойынша</v>
      </c>
      <c r="P3659" s="27" t="s">
        <v>61</v>
      </c>
      <c r="Q3659" s="28" t="s">
        <v>480</v>
      </c>
      <c r="R3659" s="27" t="str">
        <f>VLOOKUP(B3659,[1]ПланКаз!A3644:S6948,19,0)</f>
        <v>Дана</v>
      </c>
      <c r="S3659" s="29">
        <v>1</v>
      </c>
      <c r="T3659" s="29">
        <v>10040</v>
      </c>
      <c r="U3659" s="29">
        <v>10040</v>
      </c>
      <c r="V3659" s="29">
        <v>11244.8</v>
      </c>
      <c r="W3659" s="27"/>
      <c r="X3659" s="27" t="s">
        <v>64</v>
      </c>
      <c r="Y3659" s="27" t="s">
        <v>63</v>
      </c>
    </row>
    <row r="3660" spans="2:25" x14ac:dyDescent="0.2">
      <c r="B3660" s="27" t="s">
        <v>7909</v>
      </c>
      <c r="C3660" s="27" t="s">
        <v>57</v>
      </c>
      <c r="D3660" s="27" t="s">
        <v>7910</v>
      </c>
      <c r="E3660" s="27" t="str">
        <f>VLOOKUP(D3660,[1]ЕНС!A:E,2,FALSE)</f>
        <v>Шестерня</v>
      </c>
      <c r="F3660" s="27" t="str">
        <f>VLOOKUP(D3660,[1]ЕНС!A:E,3,FALSE)</f>
        <v>вторичного (ведомого) вала, для грузового автомобиля, второй передачи</v>
      </c>
      <c r="G3660" s="27" t="s">
        <v>7911</v>
      </c>
      <c r="H3660" s="27" t="s">
        <v>28</v>
      </c>
      <c r="I3660" s="27">
        <v>0</v>
      </c>
      <c r="J3660" s="27">
        <v>631010000</v>
      </c>
      <c r="K3660" s="27" t="str">
        <f>VLOOKUP(B3660,[1]ПланКаз!A3647:M6951,12,0)</f>
        <v>ҚР, ШҚО, Өскемен қ., Бажов көш., 10</v>
      </c>
      <c r="L3660" s="27" t="str">
        <f>VLOOKUP(B3660,[1]ПланКаз!A3645:M6949,13,0)</f>
        <v>Желтоқсан-Қантар</v>
      </c>
      <c r="M3660" s="27" t="str">
        <f>VLOOKUP(B3660,[1]ПланКаз!A3647:N6951,14,0)</f>
        <v>Шығыс-Қазақстан облысы, Өскемен қ.</v>
      </c>
      <c r="N3660" s="27" t="s">
        <v>60</v>
      </c>
      <c r="O3660" s="27" t="str">
        <f>VLOOKUP(B3660,[1]ПланКаз!A3646:P6950,16,0)</f>
        <v>жыл бойына өтінім бойынша</v>
      </c>
      <c r="P3660" s="27" t="s">
        <v>61</v>
      </c>
      <c r="Q3660" s="28" t="s">
        <v>480</v>
      </c>
      <c r="R3660" s="27" t="str">
        <f>VLOOKUP(B3660,[1]ПланКаз!A3645:S6949,19,0)</f>
        <v>Дана</v>
      </c>
      <c r="S3660" s="29">
        <v>1</v>
      </c>
      <c r="T3660" s="29">
        <v>10420</v>
      </c>
      <c r="U3660" s="29">
        <v>10420</v>
      </c>
      <c r="V3660" s="29">
        <v>11670.4</v>
      </c>
      <c r="W3660" s="27"/>
      <c r="X3660" s="27" t="s">
        <v>64</v>
      </c>
      <c r="Y3660" s="27" t="s">
        <v>63</v>
      </c>
    </row>
    <row r="3661" spans="2:25" x14ac:dyDescent="0.2">
      <c r="B3661" s="27" t="s">
        <v>7912</v>
      </c>
      <c r="C3661" s="27" t="s">
        <v>57</v>
      </c>
      <c r="D3661" s="27" t="s">
        <v>7913</v>
      </c>
      <c r="E3661" s="27" t="str">
        <f>VLOOKUP(D3661,[1]ЕНС!A:E,2,FALSE)</f>
        <v>Шестерня</v>
      </c>
      <c r="F3661" s="27" t="str">
        <f>VLOOKUP(D3661,[1]ЕНС!A:E,3,FALSE)</f>
        <v>вторичного (ведомого) вала, для грузового автомобиля, третьей передачи</v>
      </c>
      <c r="G3661" s="27" t="s">
        <v>7914</v>
      </c>
      <c r="H3661" s="27" t="s">
        <v>28</v>
      </c>
      <c r="I3661" s="27">
        <v>0</v>
      </c>
      <c r="J3661" s="27">
        <v>631010000</v>
      </c>
      <c r="K3661" s="27" t="str">
        <f>VLOOKUP(B3661,[1]ПланКаз!A3648:M6952,12,0)</f>
        <v>ҚР, ШҚО, Өскемен қ., Бажов көш., 10</v>
      </c>
      <c r="L3661" s="27" t="str">
        <f>VLOOKUP(B3661,[1]ПланКаз!A3646:M6950,13,0)</f>
        <v>Желтоқсан-Қантар</v>
      </c>
      <c r="M3661" s="27" t="str">
        <f>VLOOKUP(B3661,[1]ПланКаз!A3648:N6952,14,0)</f>
        <v>Шығыс-Қазақстан облысы, Өскемен қ.</v>
      </c>
      <c r="N3661" s="27" t="s">
        <v>60</v>
      </c>
      <c r="O3661" s="27" t="str">
        <f>VLOOKUP(B3661,[1]ПланКаз!A3647:P6951,16,0)</f>
        <v>жыл бойына өтінім бойынша</v>
      </c>
      <c r="P3661" s="27" t="s">
        <v>61</v>
      </c>
      <c r="Q3661" s="28" t="s">
        <v>480</v>
      </c>
      <c r="R3661" s="27" t="str">
        <f>VLOOKUP(B3661,[1]ПланКаз!A3646:S6950,19,0)</f>
        <v>Дана</v>
      </c>
      <c r="S3661" s="29">
        <v>1</v>
      </c>
      <c r="T3661" s="29">
        <v>7611</v>
      </c>
      <c r="U3661" s="29">
        <v>7611</v>
      </c>
      <c r="V3661" s="29">
        <v>8524.32</v>
      </c>
      <c r="W3661" s="27"/>
      <c r="X3661" s="27" t="s">
        <v>64</v>
      </c>
      <c r="Y3661" s="27" t="s">
        <v>63</v>
      </c>
    </row>
    <row r="3662" spans="2:25" x14ac:dyDescent="0.2">
      <c r="B3662" s="27" t="s">
        <v>7915</v>
      </c>
      <c r="C3662" s="27" t="s">
        <v>57</v>
      </c>
      <c r="D3662" s="27" t="s">
        <v>7916</v>
      </c>
      <c r="E3662" s="27" t="str">
        <f>VLOOKUP(D3662,[1]ЕНС!A:E,2,FALSE)</f>
        <v>Шестерня</v>
      </c>
      <c r="F3662" s="27" t="str">
        <f>VLOOKUP(D3662,[1]ЕНС!A:E,3,FALSE)</f>
        <v>вторичного (ведомого) вала, для грузового автомобиля, пятой передачи</v>
      </c>
      <c r="G3662" s="27" t="s">
        <v>7917</v>
      </c>
      <c r="H3662" s="27" t="s">
        <v>28</v>
      </c>
      <c r="I3662" s="27">
        <v>0</v>
      </c>
      <c r="J3662" s="27">
        <v>631010000</v>
      </c>
      <c r="K3662" s="27" t="str">
        <f>VLOOKUP(B3662,[1]ПланКаз!A3649:M6953,12,0)</f>
        <v>ҚР, ШҚО, Өскемен қ., Бажов көш., 10</v>
      </c>
      <c r="L3662" s="27" t="str">
        <f>VLOOKUP(B3662,[1]ПланКаз!A3647:M6951,13,0)</f>
        <v>Желтоқсан-Қантар</v>
      </c>
      <c r="M3662" s="27" t="str">
        <f>VLOOKUP(B3662,[1]ПланКаз!A3649:N6953,14,0)</f>
        <v>Шығыс-Қазақстан облысы, Өскемен қ.</v>
      </c>
      <c r="N3662" s="27" t="s">
        <v>60</v>
      </c>
      <c r="O3662" s="27" t="str">
        <f>VLOOKUP(B3662,[1]ПланКаз!A3648:P6952,16,0)</f>
        <v>жыл бойына өтінім бойынша</v>
      </c>
      <c r="P3662" s="27" t="s">
        <v>61</v>
      </c>
      <c r="Q3662" s="28" t="s">
        <v>480</v>
      </c>
      <c r="R3662" s="27" t="str">
        <f>VLOOKUP(B3662,[1]ПланКаз!A3647:S6951,19,0)</f>
        <v>Дана</v>
      </c>
      <c r="S3662" s="29">
        <v>1</v>
      </c>
      <c r="T3662" s="29">
        <v>11101</v>
      </c>
      <c r="U3662" s="29">
        <v>11101</v>
      </c>
      <c r="V3662" s="29">
        <v>12433.12</v>
      </c>
      <c r="W3662" s="27"/>
      <c r="X3662" s="27" t="s">
        <v>64</v>
      </c>
      <c r="Y3662" s="27" t="s">
        <v>63</v>
      </c>
    </row>
    <row r="3663" spans="2:25" x14ac:dyDescent="0.2">
      <c r="B3663" s="27" t="s">
        <v>7918</v>
      </c>
      <c r="C3663" s="27" t="s">
        <v>57</v>
      </c>
      <c r="D3663" s="27" t="s">
        <v>7919</v>
      </c>
      <c r="E3663" s="27" t="str">
        <f>VLOOKUP(D3663,[1]ЕНС!A:E,2,FALSE)</f>
        <v>Вал</v>
      </c>
      <c r="F3663" s="27" t="str">
        <f>VLOOKUP(D3663,[1]ЕНС!A:E,3,FALSE)</f>
        <v>промежуточный карданный, для грузового автомобиля, с шарниром равных угловых скоростей</v>
      </c>
      <c r="G3663" s="27" t="s">
        <v>7920</v>
      </c>
      <c r="H3663" s="27" t="s">
        <v>28</v>
      </c>
      <c r="I3663" s="27">
        <v>0</v>
      </c>
      <c r="J3663" s="27">
        <v>631010000</v>
      </c>
      <c r="K3663" s="27" t="str">
        <f>VLOOKUP(B3663,[1]ПланКаз!A3650:M6954,12,0)</f>
        <v>ҚР, ШҚО, Өскемен қ., Бажов көш., 10</v>
      </c>
      <c r="L3663" s="27" t="str">
        <f>VLOOKUP(B3663,[1]ПланКаз!A3648:M6952,13,0)</f>
        <v>Желтоқсан-Қантар</v>
      </c>
      <c r="M3663" s="27" t="str">
        <f>VLOOKUP(B3663,[1]ПланКаз!A3650:N6954,14,0)</f>
        <v>Шығыс-Қазақстан облысы, Өскемен қ.</v>
      </c>
      <c r="N3663" s="27" t="s">
        <v>60</v>
      </c>
      <c r="O3663" s="27" t="str">
        <f>VLOOKUP(B3663,[1]ПланКаз!A3649:P6953,16,0)</f>
        <v>жыл бойына өтінім бойынша</v>
      </c>
      <c r="P3663" s="27" t="s">
        <v>61</v>
      </c>
      <c r="Q3663" s="28" t="s">
        <v>480</v>
      </c>
      <c r="R3663" s="27" t="str">
        <f>VLOOKUP(B3663,[1]ПланКаз!A3648:S6952,19,0)</f>
        <v>Дана</v>
      </c>
      <c r="S3663" s="29">
        <v>1</v>
      </c>
      <c r="T3663" s="29">
        <v>26920</v>
      </c>
      <c r="U3663" s="29">
        <v>26920</v>
      </c>
      <c r="V3663" s="29">
        <v>30150.400000000001</v>
      </c>
      <c r="W3663" s="27"/>
      <c r="X3663" s="27" t="s">
        <v>64</v>
      </c>
      <c r="Y3663" s="27" t="s">
        <v>63</v>
      </c>
    </row>
    <row r="3664" spans="2:25" x14ac:dyDescent="0.2">
      <c r="B3664" s="27" t="s">
        <v>7921</v>
      </c>
      <c r="C3664" s="27" t="s">
        <v>57</v>
      </c>
      <c r="D3664" s="27" t="s">
        <v>7568</v>
      </c>
      <c r="E3664" s="27" t="str">
        <f>VLOOKUP(D3664,[1]ЕНС!A:E,2,FALSE)</f>
        <v>Крестовина</v>
      </c>
      <c r="F3664" s="27" t="str">
        <f>VLOOKUP(D3664,[1]ЕНС!A:E,3,FALSE)</f>
        <v>карданного вала, для специального и специализированного автомобиля, с подшипниками и манжетами</v>
      </c>
      <c r="G3664" s="27" t="s">
        <v>7922</v>
      </c>
      <c r="H3664" s="27" t="s">
        <v>28</v>
      </c>
      <c r="I3664" s="27">
        <v>0</v>
      </c>
      <c r="J3664" s="27">
        <v>631010000</v>
      </c>
      <c r="K3664" s="27" t="str">
        <f>VLOOKUP(B3664,[1]ПланКаз!A3651:M6955,12,0)</f>
        <v>ҚР, ШҚО, Өскемен қ., Бажов көш., 10</v>
      </c>
      <c r="L3664" s="27" t="str">
        <f>VLOOKUP(B3664,[1]ПланКаз!A3649:M6953,13,0)</f>
        <v>Желтоқсан-Қантар</v>
      </c>
      <c r="M3664" s="27" t="str">
        <f>VLOOKUP(B3664,[1]ПланКаз!A3651:N6955,14,0)</f>
        <v>Шығыс-Қазақстан облысы, Өскемен қ.</v>
      </c>
      <c r="N3664" s="27" t="s">
        <v>60</v>
      </c>
      <c r="O3664" s="27" t="str">
        <f>VLOOKUP(B3664,[1]ПланКаз!A3650:P6954,16,0)</f>
        <v>жыл бойына өтінім бойынша</v>
      </c>
      <c r="P3664" s="27" t="s">
        <v>61</v>
      </c>
      <c r="Q3664" s="28" t="s">
        <v>480</v>
      </c>
      <c r="R3664" s="27" t="str">
        <f>VLOOKUP(B3664,[1]ПланКаз!A3649:S6953,19,0)</f>
        <v>Дана</v>
      </c>
      <c r="S3664" s="29">
        <v>6</v>
      </c>
      <c r="T3664" s="29">
        <v>9302</v>
      </c>
      <c r="U3664" s="29">
        <v>55812</v>
      </c>
      <c r="V3664" s="29">
        <v>62509.440000000002</v>
      </c>
      <c r="W3664" s="27"/>
      <c r="X3664" s="27" t="s">
        <v>64</v>
      </c>
      <c r="Y3664" s="27" t="s">
        <v>63</v>
      </c>
    </row>
    <row r="3665" spans="2:25" x14ac:dyDescent="0.2">
      <c r="B3665" s="27" t="s">
        <v>7923</v>
      </c>
      <c r="C3665" s="27" t="s">
        <v>57</v>
      </c>
      <c r="D3665" s="27" t="s">
        <v>6881</v>
      </c>
      <c r="E3665" s="27" t="str">
        <f>VLOOKUP(D3665,[1]ЕНС!A:E,2,FALSE)</f>
        <v>Насос</v>
      </c>
      <c r="F3665" s="27" t="str">
        <f>VLOOKUP(D3665,[1]ЕНС!A:E,3,FALSE)</f>
        <v>гидроусилителя рулевого управления, для грузового автомобиля</v>
      </c>
      <c r="G3665" s="27" t="s">
        <v>7924</v>
      </c>
      <c r="H3665" s="27" t="s">
        <v>28</v>
      </c>
      <c r="I3665" s="27">
        <v>0</v>
      </c>
      <c r="J3665" s="27">
        <v>631010000</v>
      </c>
      <c r="K3665" s="27" t="str">
        <f>VLOOKUP(B3665,[1]ПланКаз!A3652:M6956,12,0)</f>
        <v>ҚР, ШҚО, Өскемен қ., Бажов көш., 10</v>
      </c>
      <c r="L3665" s="27" t="str">
        <f>VLOOKUP(B3665,[1]ПланКаз!A3650:M6954,13,0)</f>
        <v>Желтоқсан-Қантар</v>
      </c>
      <c r="M3665" s="27" t="str">
        <f>VLOOKUP(B3665,[1]ПланКаз!A3652:N6956,14,0)</f>
        <v>Шығыс-Қазақстан облысы, Өскемен қ.</v>
      </c>
      <c r="N3665" s="27" t="s">
        <v>60</v>
      </c>
      <c r="O3665" s="27" t="str">
        <f>VLOOKUP(B3665,[1]ПланКаз!A3651:P6955,16,0)</f>
        <v>жыл бойына өтінім бойынша</v>
      </c>
      <c r="P3665" s="27" t="s">
        <v>61</v>
      </c>
      <c r="Q3665" s="28" t="s">
        <v>480</v>
      </c>
      <c r="R3665" s="27" t="str">
        <f>VLOOKUP(B3665,[1]ПланКаз!A3650:S6954,19,0)</f>
        <v>Дана</v>
      </c>
      <c r="S3665" s="29">
        <v>4</v>
      </c>
      <c r="T3665" s="29">
        <v>53319</v>
      </c>
      <c r="U3665" s="29">
        <v>213276</v>
      </c>
      <c r="V3665" s="29">
        <v>238869.12</v>
      </c>
      <c r="W3665" s="27"/>
      <c r="X3665" s="27" t="s">
        <v>64</v>
      </c>
      <c r="Y3665" s="27" t="s">
        <v>63</v>
      </c>
    </row>
    <row r="3666" spans="2:25" x14ac:dyDescent="0.2">
      <c r="B3666" s="27" t="s">
        <v>7925</v>
      </c>
      <c r="C3666" s="27" t="s">
        <v>57</v>
      </c>
      <c r="D3666" s="27" t="s">
        <v>5523</v>
      </c>
      <c r="E3666" s="27" t="str">
        <f>VLOOKUP(D3666,[1]ЕНС!A:E,2,FALSE)</f>
        <v>Диск</v>
      </c>
      <c r="F3666" s="27" t="str">
        <f>VLOOKUP(D3666,[1]ЕНС!A:E,3,FALSE)</f>
        <v>для грузового автомобиля, сцепления</v>
      </c>
      <c r="G3666" s="27" t="s">
        <v>7926</v>
      </c>
      <c r="H3666" s="27" t="s">
        <v>28</v>
      </c>
      <c r="I3666" s="27">
        <v>0</v>
      </c>
      <c r="J3666" s="27">
        <v>631010000</v>
      </c>
      <c r="K3666" s="27" t="str">
        <f>VLOOKUP(B3666,[1]ПланКаз!A3653:M6957,12,0)</f>
        <v>ҚР, ШҚО, Өскемен қ., Бажов көш., 10</v>
      </c>
      <c r="L3666" s="27" t="str">
        <f>VLOOKUP(B3666,[1]ПланКаз!A3651:M6955,13,0)</f>
        <v>Желтоқсан-Қантар</v>
      </c>
      <c r="M3666" s="27" t="str">
        <f>VLOOKUP(B3666,[1]ПланКаз!A3653:N6957,14,0)</f>
        <v>Шығыс-Қазақстан облысы, Өскемен қ.</v>
      </c>
      <c r="N3666" s="27" t="s">
        <v>60</v>
      </c>
      <c r="O3666" s="27" t="str">
        <f>VLOOKUP(B3666,[1]ПланКаз!A3652:P6956,16,0)</f>
        <v>жыл бойына өтінім бойынша</v>
      </c>
      <c r="P3666" s="27" t="s">
        <v>61</v>
      </c>
      <c r="Q3666" s="28" t="s">
        <v>480</v>
      </c>
      <c r="R3666" s="27" t="str">
        <f>VLOOKUP(B3666,[1]ПланКаз!A3651:S6955,19,0)</f>
        <v>Дана</v>
      </c>
      <c r="S3666" s="29">
        <v>3</v>
      </c>
      <c r="T3666" s="29">
        <v>23362</v>
      </c>
      <c r="U3666" s="29">
        <v>70086</v>
      </c>
      <c r="V3666" s="29">
        <v>78496.320000000007</v>
      </c>
      <c r="W3666" s="27"/>
      <c r="X3666" s="27" t="s">
        <v>64</v>
      </c>
      <c r="Y3666" s="27" t="s">
        <v>63</v>
      </c>
    </row>
    <row r="3667" spans="2:25" x14ac:dyDescent="0.2">
      <c r="B3667" s="27" t="s">
        <v>7927</v>
      </c>
      <c r="C3667" s="27" t="s">
        <v>57</v>
      </c>
      <c r="D3667" s="27" t="s">
        <v>6875</v>
      </c>
      <c r="E3667" s="27" t="str">
        <f>VLOOKUP(D3667,[1]ЕНС!A:E,2,FALSE)</f>
        <v>Комплект манжет</v>
      </c>
      <c r="F3667" s="27" t="str">
        <f>VLOOKUP(D3667,[1]ЕНС!A:E,3,FALSE)</f>
        <v>ремкомплект</v>
      </c>
      <c r="G3667" s="27" t="s">
        <v>7928</v>
      </c>
      <c r="H3667" s="27" t="s">
        <v>28</v>
      </c>
      <c r="I3667" s="27">
        <v>0</v>
      </c>
      <c r="J3667" s="27">
        <v>631010000</v>
      </c>
      <c r="K3667" s="27" t="str">
        <f>VLOOKUP(B3667,[1]ПланКаз!A3654:M6958,12,0)</f>
        <v>ҚР, ШҚО, Өскемен қ., Бажов көш., 10</v>
      </c>
      <c r="L3667" s="27" t="str">
        <f>VLOOKUP(B3667,[1]ПланКаз!A3652:M6956,13,0)</f>
        <v>Желтоқсан-Қантар</v>
      </c>
      <c r="M3667" s="27" t="str">
        <f>VLOOKUP(B3667,[1]ПланКаз!A3654:N6958,14,0)</f>
        <v>Шығыс-Қазақстан облысы, Өскемен қ.</v>
      </c>
      <c r="N3667" s="27" t="s">
        <v>60</v>
      </c>
      <c r="O3667" s="27" t="str">
        <f>VLOOKUP(B3667,[1]ПланКаз!A3653:P6957,16,0)</f>
        <v>жыл бойына өтінім бойынша</v>
      </c>
      <c r="P3667" s="27" t="s">
        <v>61</v>
      </c>
      <c r="Q3667" s="28" t="s">
        <v>2783</v>
      </c>
      <c r="R3667" s="27" t="str">
        <f>VLOOKUP(B3667,[1]ПланКаз!A3652:S6956,19,0)</f>
        <v>Комплект</v>
      </c>
      <c r="S3667" s="29">
        <v>1</v>
      </c>
      <c r="T3667" s="29">
        <v>1717</v>
      </c>
      <c r="U3667" s="29">
        <v>1717</v>
      </c>
      <c r="V3667" s="29">
        <v>1923.04</v>
      </c>
      <c r="W3667" s="27"/>
      <c r="X3667" s="27" t="s">
        <v>64</v>
      </c>
      <c r="Y3667" s="27" t="s">
        <v>63</v>
      </c>
    </row>
    <row r="3668" spans="2:25" x14ac:dyDescent="0.2">
      <c r="B3668" s="27" t="s">
        <v>7929</v>
      </c>
      <c r="C3668" s="27" t="s">
        <v>57</v>
      </c>
      <c r="D3668" s="27" t="s">
        <v>7930</v>
      </c>
      <c r="E3668" s="27" t="str">
        <f>VLOOKUP(D3668,[1]ЕНС!A:E,2,FALSE)</f>
        <v>Реле</v>
      </c>
      <c r="F3668" s="27" t="str">
        <f>VLOOKUP(D3668,[1]ЕНС!A:E,3,FALSE)</f>
        <v>для специального и специализированного автомобиля, втягивающее, для стартера, с электромеханическим перемещением шестерни привода</v>
      </c>
      <c r="G3668" s="27" t="s">
        <v>7931</v>
      </c>
      <c r="H3668" s="27" t="s">
        <v>28</v>
      </c>
      <c r="I3668" s="27">
        <v>0</v>
      </c>
      <c r="J3668" s="27">
        <v>631010000</v>
      </c>
      <c r="K3668" s="27" t="str">
        <f>VLOOKUP(B3668,[1]ПланКаз!A3655:M6959,12,0)</f>
        <v>ҚР, ШҚО, Өскемен қ., Бажов көш., 10</v>
      </c>
      <c r="L3668" s="27" t="str">
        <f>VLOOKUP(B3668,[1]ПланКаз!A3653:M6957,13,0)</f>
        <v>Желтоқсан-Қантар</v>
      </c>
      <c r="M3668" s="27" t="str">
        <f>VLOOKUP(B3668,[1]ПланКаз!A3655:N6959,14,0)</f>
        <v>Шығыс-Қазақстан облысы, Өскемен қ.</v>
      </c>
      <c r="N3668" s="27" t="s">
        <v>60</v>
      </c>
      <c r="O3668" s="27" t="str">
        <f>VLOOKUP(B3668,[1]ПланКаз!A3654:P6958,16,0)</f>
        <v>жыл бойына өтінім бойынша</v>
      </c>
      <c r="P3668" s="27" t="s">
        <v>61</v>
      </c>
      <c r="Q3668" s="28" t="s">
        <v>480</v>
      </c>
      <c r="R3668" s="27" t="str">
        <f>VLOOKUP(B3668,[1]ПланКаз!A3653:S6957,19,0)</f>
        <v>Дана</v>
      </c>
      <c r="S3668" s="29">
        <v>1</v>
      </c>
      <c r="T3668" s="29">
        <v>23296</v>
      </c>
      <c r="U3668" s="29">
        <v>23296</v>
      </c>
      <c r="V3668" s="29">
        <v>26091.52</v>
      </c>
      <c r="W3668" s="27"/>
      <c r="X3668" s="27" t="s">
        <v>64</v>
      </c>
      <c r="Y3668" s="27" t="s">
        <v>63</v>
      </c>
    </row>
    <row r="3669" spans="2:25" x14ac:dyDescent="0.2">
      <c r="B3669" s="27" t="s">
        <v>7932</v>
      </c>
      <c r="C3669" s="27" t="s">
        <v>57</v>
      </c>
      <c r="D3669" s="27" t="s">
        <v>7816</v>
      </c>
      <c r="E3669" s="27" t="str">
        <f>VLOOKUP(D3669,[1]ЕНС!A:E,2,FALSE)</f>
        <v>Шпилька</v>
      </c>
      <c r="F3669" s="27" t="str">
        <f>VLOOKUP(D3669,[1]ЕНС!A:E,3,FALSE)</f>
        <v>для грузового автомобиля, для крепления колес</v>
      </c>
      <c r="G3669" s="27" t="s">
        <v>7933</v>
      </c>
      <c r="H3669" s="27" t="s">
        <v>28</v>
      </c>
      <c r="I3669" s="27">
        <v>0</v>
      </c>
      <c r="J3669" s="27">
        <v>631010000</v>
      </c>
      <c r="K3669" s="27" t="str">
        <f>VLOOKUP(B3669,[1]ПланКаз!A3656:M6960,12,0)</f>
        <v>ҚР, ШҚО, Өскемен қ., Бажов көш., 10</v>
      </c>
      <c r="L3669" s="27" t="str">
        <f>VLOOKUP(B3669,[1]ПланКаз!A3654:M6958,13,0)</f>
        <v>Желтоқсан-Қантар</v>
      </c>
      <c r="M3669" s="27" t="str">
        <f>VLOOKUP(B3669,[1]ПланКаз!A3656:N6960,14,0)</f>
        <v>Шығыс-Қазақстан облысы, Өскемен қ.</v>
      </c>
      <c r="N3669" s="27" t="s">
        <v>60</v>
      </c>
      <c r="O3669" s="27" t="str">
        <f>VLOOKUP(B3669,[1]ПланКаз!A3655:P6959,16,0)</f>
        <v>жыл бойына өтінім бойынша</v>
      </c>
      <c r="P3669" s="27" t="s">
        <v>61</v>
      </c>
      <c r="Q3669" s="28" t="s">
        <v>480</v>
      </c>
      <c r="R3669" s="27" t="str">
        <f>VLOOKUP(B3669,[1]ПланКаз!A3654:S6958,19,0)</f>
        <v>Дана</v>
      </c>
      <c r="S3669" s="29">
        <v>10</v>
      </c>
      <c r="T3669" s="29">
        <v>1111</v>
      </c>
      <c r="U3669" s="29">
        <v>11110</v>
      </c>
      <c r="V3669" s="29">
        <v>12443.2</v>
      </c>
      <c r="W3669" s="27"/>
      <c r="X3669" s="27" t="s">
        <v>64</v>
      </c>
      <c r="Y3669" s="27" t="s">
        <v>63</v>
      </c>
    </row>
    <row r="3670" spans="2:25" x14ac:dyDescent="0.2">
      <c r="B3670" s="27" t="s">
        <v>7934</v>
      </c>
      <c r="C3670" s="27" t="s">
        <v>57</v>
      </c>
      <c r="D3670" s="27" t="s">
        <v>7597</v>
      </c>
      <c r="E3670" s="27" t="str">
        <f>VLOOKUP(D3670,[1]ЕНС!A:E,2,FALSE)</f>
        <v>Накладка</v>
      </c>
      <c r="F3670" s="27" t="str">
        <f>VLOOKUP(D3670,[1]ЕНС!A:E,3,FALSE)</f>
        <v>диска сцепления, для специального и специализированного автомобиля</v>
      </c>
      <c r="G3670" s="27" t="s">
        <v>7935</v>
      </c>
      <c r="H3670" s="27" t="s">
        <v>28</v>
      </c>
      <c r="I3670" s="27">
        <v>0</v>
      </c>
      <c r="J3670" s="27">
        <v>631010000</v>
      </c>
      <c r="K3670" s="27" t="str">
        <f>VLOOKUP(B3670,[1]ПланКаз!A3657:M6961,12,0)</f>
        <v>ҚР, ШҚО, Өскемен қ., Бажов көш., 10</v>
      </c>
      <c r="L3670" s="27" t="str">
        <f>VLOOKUP(B3670,[1]ПланКаз!A3655:M6959,13,0)</f>
        <v>Желтоқсан-Қантар</v>
      </c>
      <c r="M3670" s="27" t="str">
        <f>VLOOKUP(B3670,[1]ПланКаз!A3657:N6961,14,0)</f>
        <v>Шығыс-Қазақстан облысы, Өскемен қ.</v>
      </c>
      <c r="N3670" s="27" t="s">
        <v>60</v>
      </c>
      <c r="O3670" s="27" t="str">
        <f>VLOOKUP(B3670,[1]ПланКаз!A3656:P6960,16,0)</f>
        <v>жыл бойына өтінім бойынша</v>
      </c>
      <c r="P3670" s="27" t="s">
        <v>61</v>
      </c>
      <c r="Q3670" s="28" t="s">
        <v>480</v>
      </c>
      <c r="R3670" s="27" t="str">
        <f>VLOOKUP(B3670,[1]ПланКаз!A3655:S6959,19,0)</f>
        <v>Дана</v>
      </c>
      <c r="S3670" s="29">
        <v>4</v>
      </c>
      <c r="T3670" s="29">
        <v>2208</v>
      </c>
      <c r="U3670" s="29">
        <v>8832</v>
      </c>
      <c r="V3670" s="29">
        <v>9891.84</v>
      </c>
      <c r="W3670" s="27"/>
      <c r="X3670" s="27" t="s">
        <v>64</v>
      </c>
      <c r="Y3670" s="27" t="s">
        <v>63</v>
      </c>
    </row>
    <row r="3671" spans="2:25" x14ac:dyDescent="0.2">
      <c r="B3671" s="27" t="s">
        <v>7936</v>
      </c>
      <c r="C3671" s="27" t="s">
        <v>57</v>
      </c>
      <c r="D3671" s="27" t="s">
        <v>5909</v>
      </c>
      <c r="E3671" s="27" t="str">
        <f>VLOOKUP(D3671,[1]ЕНС!A:E,2,FALSE)</f>
        <v>Кольцо уплотнительное</v>
      </c>
      <c r="F3671" s="27" t="str">
        <f>VLOOKUP(D3671,[1]ЕНС!A:E,3,FALSE)</f>
        <v>для грузового автомобиля</v>
      </c>
      <c r="G3671" s="27" t="s">
        <v>7937</v>
      </c>
      <c r="H3671" s="27" t="s">
        <v>28</v>
      </c>
      <c r="I3671" s="27">
        <v>0</v>
      </c>
      <c r="J3671" s="27">
        <v>631010000</v>
      </c>
      <c r="K3671" s="27" t="str">
        <f>VLOOKUP(B3671,[1]ПланКаз!A3658:M6962,12,0)</f>
        <v>ҚР, ШҚО, Өскемен қ., Бажов көш., 10</v>
      </c>
      <c r="L3671" s="27" t="str">
        <f>VLOOKUP(B3671,[1]ПланКаз!A3656:M6960,13,0)</f>
        <v>Желтоқсан-Қантар</v>
      </c>
      <c r="M3671" s="27" t="str">
        <f>VLOOKUP(B3671,[1]ПланКаз!A3658:N6962,14,0)</f>
        <v>Шығыс-Қазақстан облысы, Өскемен қ.</v>
      </c>
      <c r="N3671" s="27" t="s">
        <v>60</v>
      </c>
      <c r="O3671" s="27" t="str">
        <f>VLOOKUP(B3671,[1]ПланКаз!A3657:P6961,16,0)</f>
        <v>жыл бойына өтінім бойынша</v>
      </c>
      <c r="P3671" s="27" t="s">
        <v>61</v>
      </c>
      <c r="Q3671" s="28" t="s">
        <v>480</v>
      </c>
      <c r="R3671" s="27" t="str">
        <f>VLOOKUP(B3671,[1]ПланКаз!A3656:S6960,19,0)</f>
        <v>Дана</v>
      </c>
      <c r="S3671" s="29">
        <v>2</v>
      </c>
      <c r="T3671" s="29">
        <v>368</v>
      </c>
      <c r="U3671" s="29">
        <v>736</v>
      </c>
      <c r="V3671" s="29">
        <v>824.32</v>
      </c>
      <c r="W3671" s="27"/>
      <c r="X3671" s="27" t="s">
        <v>64</v>
      </c>
      <c r="Y3671" s="27" t="s">
        <v>63</v>
      </c>
    </row>
    <row r="3672" spans="2:25" x14ac:dyDescent="0.2">
      <c r="B3672" s="27" t="s">
        <v>7938</v>
      </c>
      <c r="C3672" s="27" t="s">
        <v>57</v>
      </c>
      <c r="D3672" s="27" t="s">
        <v>7939</v>
      </c>
      <c r="E3672" s="27" t="str">
        <f>VLOOKUP(D3672,[1]ЕНС!A:E,2,FALSE)</f>
        <v>Замок</v>
      </c>
      <c r="F3672" s="27" t="str">
        <f>VLOOKUP(D3672,[1]ЕНС!A:E,3,FALSE)</f>
        <v>для специального и специализированного автомобиля, для дизельного двигателя, для зажигания стартера</v>
      </c>
      <c r="G3672" s="27" t="s">
        <v>7940</v>
      </c>
      <c r="H3672" s="27" t="s">
        <v>28</v>
      </c>
      <c r="I3672" s="27">
        <v>0</v>
      </c>
      <c r="J3672" s="27">
        <v>631010000</v>
      </c>
      <c r="K3672" s="27" t="str">
        <f>VLOOKUP(B3672,[1]ПланКаз!A3659:M6963,12,0)</f>
        <v>ҚР, ШҚО, Өскемен қ., Бажов көш., 10</v>
      </c>
      <c r="L3672" s="27" t="str">
        <f>VLOOKUP(B3672,[1]ПланКаз!A3657:M6961,13,0)</f>
        <v>Желтоқсан-Қантар</v>
      </c>
      <c r="M3672" s="27" t="str">
        <f>VLOOKUP(B3672,[1]ПланКаз!A3659:N6963,14,0)</f>
        <v>Шығыс-Қазақстан облысы, Өскемен қ.</v>
      </c>
      <c r="N3672" s="27" t="s">
        <v>60</v>
      </c>
      <c r="O3672" s="27" t="str">
        <f>VLOOKUP(B3672,[1]ПланКаз!A3658:P6962,16,0)</f>
        <v>жыл бойына өтінім бойынша</v>
      </c>
      <c r="P3672" s="27" t="s">
        <v>61</v>
      </c>
      <c r="Q3672" s="28" t="s">
        <v>480</v>
      </c>
      <c r="R3672" s="27" t="str">
        <f>VLOOKUP(B3672,[1]ПланКаз!A3657:S6961,19,0)</f>
        <v>Дана</v>
      </c>
      <c r="S3672" s="29">
        <v>2</v>
      </c>
      <c r="T3672" s="29">
        <v>3864</v>
      </c>
      <c r="U3672" s="29">
        <v>7728</v>
      </c>
      <c r="V3672" s="29">
        <v>8655.36</v>
      </c>
      <c r="W3672" s="27"/>
      <c r="X3672" s="27" t="s">
        <v>64</v>
      </c>
      <c r="Y3672" s="27" t="s">
        <v>63</v>
      </c>
    </row>
    <row r="3673" spans="2:25" x14ac:dyDescent="0.2">
      <c r="B3673" s="27" t="s">
        <v>7941</v>
      </c>
      <c r="C3673" s="27" t="s">
        <v>57</v>
      </c>
      <c r="D3673" s="27" t="s">
        <v>5511</v>
      </c>
      <c r="E3673" s="27" t="str">
        <f>VLOOKUP(D3673,[1]ЕНС!A:E,2,FALSE)</f>
        <v>Втулка</v>
      </c>
      <c r="F3673" s="27" t="str">
        <f>VLOOKUP(D3673,[1]ЕНС!A:E,3,FALSE)</f>
        <v>для грузового автомобиля, для статера с электромеханическим перемещением шестерни привода</v>
      </c>
      <c r="G3673" s="27" t="s">
        <v>7942</v>
      </c>
      <c r="H3673" s="27" t="s">
        <v>28</v>
      </c>
      <c r="I3673" s="27">
        <v>0</v>
      </c>
      <c r="J3673" s="27">
        <v>631010000</v>
      </c>
      <c r="K3673" s="27" t="str">
        <f>VLOOKUP(B3673,[1]ПланКаз!A3660:M6964,12,0)</f>
        <v>ҚР, ШҚО, Өскемен қ., Бажов көш., 10</v>
      </c>
      <c r="L3673" s="27" t="str">
        <f>VLOOKUP(B3673,[1]ПланКаз!A3658:M6962,13,0)</f>
        <v>Желтоқсан-Қантар</v>
      </c>
      <c r="M3673" s="27" t="str">
        <f>VLOOKUP(B3673,[1]ПланКаз!A3660:N6964,14,0)</f>
        <v>Шығыс-Қазақстан облысы, Өскемен қ.</v>
      </c>
      <c r="N3673" s="27" t="s">
        <v>60</v>
      </c>
      <c r="O3673" s="27" t="str">
        <f>VLOOKUP(B3673,[1]ПланКаз!A3659:P6963,16,0)</f>
        <v>жыл бойына өтінім бойынша</v>
      </c>
      <c r="P3673" s="27" t="s">
        <v>61</v>
      </c>
      <c r="Q3673" s="28" t="s">
        <v>480</v>
      </c>
      <c r="R3673" s="27" t="str">
        <f>VLOOKUP(B3673,[1]ПланКаз!A3658:S6962,19,0)</f>
        <v>Дана</v>
      </c>
      <c r="S3673" s="29">
        <v>3</v>
      </c>
      <c r="T3673" s="29">
        <v>1722</v>
      </c>
      <c r="U3673" s="29">
        <v>5166</v>
      </c>
      <c r="V3673" s="29">
        <v>5785.92</v>
      </c>
      <c r="W3673" s="27"/>
      <c r="X3673" s="27" t="s">
        <v>64</v>
      </c>
      <c r="Y3673" s="27" t="s">
        <v>63</v>
      </c>
    </row>
    <row r="3674" spans="2:25" x14ac:dyDescent="0.2">
      <c r="B3674" s="27" t="s">
        <v>7943</v>
      </c>
      <c r="C3674" s="27" t="s">
        <v>57</v>
      </c>
      <c r="D3674" s="27" t="s">
        <v>6126</v>
      </c>
      <c r="E3674" s="27" t="str">
        <f>VLOOKUP(D3674,[1]ЕНС!A:E,2,FALSE)</f>
        <v>Шланг</v>
      </c>
      <c r="F3674" s="27" t="str">
        <f>VLOOKUP(D3674,[1]ЕНС!A:E,3,FALSE)</f>
        <v>тормозной, для грузового автомобиля</v>
      </c>
      <c r="G3674" s="27" t="s">
        <v>7944</v>
      </c>
      <c r="H3674" s="27" t="s">
        <v>28</v>
      </c>
      <c r="I3674" s="27">
        <v>0</v>
      </c>
      <c r="J3674" s="27">
        <v>631010000</v>
      </c>
      <c r="K3674" s="27" t="str">
        <f>VLOOKUP(B3674,[1]ПланКаз!A3661:M6965,12,0)</f>
        <v>ҚР, ШҚО, Өскемен қ., Бажов көш., 10</v>
      </c>
      <c r="L3674" s="27" t="str">
        <f>VLOOKUP(B3674,[1]ПланКаз!A3659:M6963,13,0)</f>
        <v>Желтоқсан-Қантар</v>
      </c>
      <c r="M3674" s="27" t="str">
        <f>VLOOKUP(B3674,[1]ПланКаз!A3661:N6965,14,0)</f>
        <v>Шығыс-Қазақстан облысы, Өскемен қ.</v>
      </c>
      <c r="N3674" s="27" t="s">
        <v>60</v>
      </c>
      <c r="O3674" s="27" t="str">
        <f>VLOOKUP(B3674,[1]ПланКаз!A3660:P6964,16,0)</f>
        <v>жыл бойына өтінім бойынша</v>
      </c>
      <c r="P3674" s="27" t="s">
        <v>61</v>
      </c>
      <c r="Q3674" s="28" t="s">
        <v>480</v>
      </c>
      <c r="R3674" s="27" t="str">
        <f>VLOOKUP(B3674,[1]ПланКаз!A3659:S6963,19,0)</f>
        <v>Дана</v>
      </c>
      <c r="S3674" s="29">
        <v>6</v>
      </c>
      <c r="T3674" s="29">
        <v>2392</v>
      </c>
      <c r="U3674" s="29">
        <v>14352</v>
      </c>
      <c r="V3674" s="29">
        <v>16074.24</v>
      </c>
      <c r="W3674" s="27"/>
      <c r="X3674" s="27" t="s">
        <v>64</v>
      </c>
      <c r="Y3674" s="27" t="s">
        <v>63</v>
      </c>
    </row>
    <row r="3675" spans="2:25" x14ac:dyDescent="0.2">
      <c r="B3675" s="27" t="s">
        <v>7945</v>
      </c>
      <c r="C3675" s="27" t="s">
        <v>57</v>
      </c>
      <c r="D3675" s="27" t="s">
        <v>7600</v>
      </c>
      <c r="E3675" s="27" t="str">
        <f>VLOOKUP(D3675,[1]ЕНС!A:E,2,FALSE)</f>
        <v>Муфта</v>
      </c>
      <c r="F3675" s="27" t="str">
        <f>VLOOKUP(D3675,[1]ЕНС!A:E,3,FALSE)</f>
        <v>привода вентилятора, для специального и специализированного автомобиля</v>
      </c>
      <c r="G3675" s="27" t="s">
        <v>7946</v>
      </c>
      <c r="H3675" s="27" t="s">
        <v>28</v>
      </c>
      <c r="I3675" s="27">
        <v>0</v>
      </c>
      <c r="J3675" s="27">
        <v>631010000</v>
      </c>
      <c r="K3675" s="27" t="str">
        <f>VLOOKUP(B3675,[1]ПланКаз!A3662:M6966,12,0)</f>
        <v>ҚР, ШҚО, Өскемен қ., Бажов көш., 10</v>
      </c>
      <c r="L3675" s="27" t="str">
        <f>VLOOKUP(B3675,[1]ПланКаз!A3660:M6964,13,0)</f>
        <v>Желтоқсан-Қантар</v>
      </c>
      <c r="M3675" s="27" t="str">
        <f>VLOOKUP(B3675,[1]ПланКаз!A3662:N6966,14,0)</f>
        <v>Шығыс-Қазақстан облысы, Өскемен қ.</v>
      </c>
      <c r="N3675" s="27" t="s">
        <v>60</v>
      </c>
      <c r="O3675" s="27" t="str">
        <f>VLOOKUP(B3675,[1]ПланКаз!A3661:P6965,16,0)</f>
        <v>жыл бойына өтінім бойынша</v>
      </c>
      <c r="P3675" s="27" t="s">
        <v>61</v>
      </c>
      <c r="Q3675" s="28" t="s">
        <v>480</v>
      </c>
      <c r="R3675" s="27" t="str">
        <f>VLOOKUP(B3675,[1]ПланКаз!A3660:S6964,19,0)</f>
        <v>Дана</v>
      </c>
      <c r="S3675" s="29">
        <v>1</v>
      </c>
      <c r="T3675" s="29">
        <v>7728</v>
      </c>
      <c r="U3675" s="29">
        <v>7728</v>
      </c>
      <c r="V3675" s="29">
        <v>8655.36</v>
      </c>
      <c r="W3675" s="27"/>
      <c r="X3675" s="27" t="s">
        <v>64</v>
      </c>
      <c r="Y3675" s="27" t="s">
        <v>63</v>
      </c>
    </row>
    <row r="3676" spans="2:25" x14ac:dyDescent="0.2">
      <c r="B3676" s="27" t="s">
        <v>7947</v>
      </c>
      <c r="C3676" s="27" t="s">
        <v>57</v>
      </c>
      <c r="D3676" s="27" t="s">
        <v>5872</v>
      </c>
      <c r="E3676" s="27" t="str">
        <f>VLOOKUP(D3676,[1]ЕНС!A:E,2,FALSE)</f>
        <v>Цилиндр</v>
      </c>
      <c r="F3676" s="27" t="str">
        <f>VLOOKUP(D3676,[1]ЕНС!A:E,3,FALSE)</f>
        <v>сцепления, для грузового автомобиля</v>
      </c>
      <c r="G3676" s="27" t="s">
        <v>7948</v>
      </c>
      <c r="H3676" s="27" t="s">
        <v>28</v>
      </c>
      <c r="I3676" s="27">
        <v>0</v>
      </c>
      <c r="J3676" s="27">
        <v>631010000</v>
      </c>
      <c r="K3676" s="27" t="str">
        <f>VLOOKUP(B3676,[1]ПланКаз!A3663:M6967,12,0)</f>
        <v>ҚР, ШҚО, Өскемен қ., Бажов көш., 10</v>
      </c>
      <c r="L3676" s="27" t="str">
        <f>VLOOKUP(B3676,[1]ПланКаз!A3661:M6965,13,0)</f>
        <v>Желтоқсан-Қантар</v>
      </c>
      <c r="M3676" s="27" t="str">
        <f>VLOOKUP(B3676,[1]ПланКаз!A3663:N6967,14,0)</f>
        <v>Шығыс-Қазақстан облысы, Өскемен қ.</v>
      </c>
      <c r="N3676" s="27" t="s">
        <v>60</v>
      </c>
      <c r="O3676" s="27" t="str">
        <f>VLOOKUP(B3676,[1]ПланКаз!A3662:P6966,16,0)</f>
        <v>жыл бойына өтінім бойынша</v>
      </c>
      <c r="P3676" s="27" t="s">
        <v>61</v>
      </c>
      <c r="Q3676" s="28" t="s">
        <v>480</v>
      </c>
      <c r="R3676" s="27" t="str">
        <f>VLOOKUP(B3676,[1]ПланКаз!A3661:S6965,19,0)</f>
        <v>Дана</v>
      </c>
      <c r="S3676" s="29">
        <v>2</v>
      </c>
      <c r="T3676" s="29">
        <v>36408</v>
      </c>
      <c r="U3676" s="29">
        <v>72816</v>
      </c>
      <c r="V3676" s="29">
        <v>81553.919999999998</v>
      </c>
      <c r="W3676" s="27"/>
      <c r="X3676" s="27" t="s">
        <v>64</v>
      </c>
      <c r="Y3676" s="27" t="s">
        <v>63</v>
      </c>
    </row>
    <row r="3677" spans="2:25" x14ac:dyDescent="0.2">
      <c r="B3677" s="27" t="s">
        <v>7949</v>
      </c>
      <c r="C3677" s="27" t="s">
        <v>57</v>
      </c>
      <c r="D3677" s="27" t="s">
        <v>7950</v>
      </c>
      <c r="E3677" s="27" t="str">
        <f>VLOOKUP(D3677,[1]ЕНС!A:E,2,FALSE)</f>
        <v>Комплект прокладок</v>
      </c>
      <c r="F3677" s="27" t="str">
        <f>VLOOKUP(D3677,[1]ЕНС!A:E,3,FALSE)</f>
        <v>для моста, для легкового автомобиля, комплектность прокладки полуси, прокладки крышки картера заднего и переднего моста, прокладка крышки подшипников ведущей шестерни, прокладки поворотного кулака</v>
      </c>
      <c r="G3677" s="27" t="s">
        <v>7951</v>
      </c>
      <c r="H3677" s="27" t="s">
        <v>28</v>
      </c>
      <c r="I3677" s="27">
        <v>0</v>
      </c>
      <c r="J3677" s="27">
        <v>631010000</v>
      </c>
      <c r="K3677" s="27" t="str">
        <f>VLOOKUP(B3677,[1]ПланКаз!A3664:M6968,12,0)</f>
        <v>ҚР, ШҚО, Өскемен қ., Бажов көш., 10</v>
      </c>
      <c r="L3677" s="27" t="str">
        <f>VLOOKUP(B3677,[1]ПланКаз!A3662:M6966,13,0)</f>
        <v>Желтоқсан-Қантар</v>
      </c>
      <c r="M3677" s="27" t="str">
        <f>VLOOKUP(B3677,[1]ПланКаз!A3664:N6968,14,0)</f>
        <v>Шығыс-Қазақстан облысы, Өскемен қ.</v>
      </c>
      <c r="N3677" s="27" t="s">
        <v>60</v>
      </c>
      <c r="O3677" s="27" t="str">
        <f>VLOOKUP(B3677,[1]ПланКаз!A3663:P6967,16,0)</f>
        <v>жыл бойына өтінім бойынша</v>
      </c>
      <c r="P3677" s="27" t="s">
        <v>61</v>
      </c>
      <c r="Q3677" s="28" t="s">
        <v>2783</v>
      </c>
      <c r="R3677" s="27" t="str">
        <f>VLOOKUP(B3677,[1]ПланКаз!A3662:S6966,19,0)</f>
        <v>Комплект</v>
      </c>
      <c r="S3677" s="29">
        <v>5</v>
      </c>
      <c r="T3677" s="29">
        <v>442</v>
      </c>
      <c r="U3677" s="29">
        <v>2210</v>
      </c>
      <c r="V3677" s="29">
        <v>2475.1999999999998</v>
      </c>
      <c r="W3677" s="27"/>
      <c r="X3677" s="27" t="s">
        <v>64</v>
      </c>
      <c r="Y3677" s="27" t="s">
        <v>63</v>
      </c>
    </row>
    <row r="3678" spans="2:25" x14ac:dyDescent="0.2">
      <c r="B3678" s="27" t="s">
        <v>7952</v>
      </c>
      <c r="C3678" s="27" t="s">
        <v>57</v>
      </c>
      <c r="D3678" s="27" t="s">
        <v>5389</v>
      </c>
      <c r="E3678" s="27" t="str">
        <f>VLOOKUP(D3678,[1]ЕНС!A:E,2,FALSE)</f>
        <v>Насос</v>
      </c>
      <c r="F3678" s="27" t="str">
        <f>VLOOKUP(D3678,[1]ЕНС!A:E,3,FALSE)</f>
        <v>для двигателей внутреннего сгорания, топливный</v>
      </c>
      <c r="G3678" s="27" t="s">
        <v>7953</v>
      </c>
      <c r="H3678" s="27" t="s">
        <v>28</v>
      </c>
      <c r="I3678" s="27">
        <v>0</v>
      </c>
      <c r="J3678" s="27">
        <v>631010000</v>
      </c>
      <c r="K3678" s="27" t="str">
        <f>VLOOKUP(B3678,[1]ПланКаз!A3665:M6969,12,0)</f>
        <v>ҚР, ШҚО, Өскемен қ., Бажов көш., 10</v>
      </c>
      <c r="L3678" s="27" t="str">
        <f>VLOOKUP(B3678,[1]ПланКаз!A3663:M6967,13,0)</f>
        <v>Желтоқсан-Қантар</v>
      </c>
      <c r="M3678" s="27" t="str">
        <f>VLOOKUP(B3678,[1]ПланКаз!A3665:N6969,14,0)</f>
        <v>Шығыс-Қазақстан облысы, Өскемен қ.</v>
      </c>
      <c r="N3678" s="27" t="s">
        <v>60</v>
      </c>
      <c r="O3678" s="27" t="str">
        <f>VLOOKUP(B3678,[1]ПланКаз!A3664:P6968,16,0)</f>
        <v>жыл бойына өтінім бойынша</v>
      </c>
      <c r="P3678" s="27" t="s">
        <v>61</v>
      </c>
      <c r="Q3678" s="28" t="s">
        <v>480</v>
      </c>
      <c r="R3678" s="27" t="str">
        <f>VLOOKUP(B3678,[1]ПланКаз!A3663:S6967,19,0)</f>
        <v>Дана</v>
      </c>
      <c r="S3678" s="29">
        <v>8</v>
      </c>
      <c r="T3678" s="29">
        <v>5765</v>
      </c>
      <c r="U3678" s="29">
        <v>46120</v>
      </c>
      <c r="V3678" s="29">
        <v>51654.400000000001</v>
      </c>
      <c r="W3678" s="27"/>
      <c r="X3678" s="27" t="s">
        <v>64</v>
      </c>
      <c r="Y3678" s="27" t="s">
        <v>63</v>
      </c>
    </row>
    <row r="3679" spans="2:25" x14ac:dyDescent="0.2">
      <c r="B3679" s="27" t="s">
        <v>7954</v>
      </c>
      <c r="C3679" s="27" t="s">
        <v>57</v>
      </c>
      <c r="D3679" s="27" t="s">
        <v>7955</v>
      </c>
      <c r="E3679" s="27" t="str">
        <f>VLOOKUP(D3679,[1]ЕНС!A:E,2,FALSE)</f>
        <v>Корпус</v>
      </c>
      <c r="F3679" s="27" t="str">
        <f>VLOOKUP(D3679,[1]ЕНС!A:E,3,FALSE)</f>
        <v>для дизельного двигателя, толкателя топливоподкачивающего насоса</v>
      </c>
      <c r="G3679" s="27" t="s">
        <v>7956</v>
      </c>
      <c r="H3679" s="27" t="s">
        <v>28</v>
      </c>
      <c r="I3679" s="27">
        <v>0</v>
      </c>
      <c r="J3679" s="27">
        <v>631010000</v>
      </c>
      <c r="K3679" s="27" t="str">
        <f>VLOOKUP(B3679,[1]ПланКаз!A3666:M6970,12,0)</f>
        <v>ҚР, ШҚО, Өскемен қ., Бажов көш., 10</v>
      </c>
      <c r="L3679" s="27" t="str">
        <f>VLOOKUP(B3679,[1]ПланКаз!A3664:M6968,13,0)</f>
        <v>Желтоқсан-Қантар</v>
      </c>
      <c r="M3679" s="27" t="str">
        <f>VLOOKUP(B3679,[1]ПланКаз!A3666:N6970,14,0)</f>
        <v>Шығыс-Қазақстан облысы, Өскемен қ.</v>
      </c>
      <c r="N3679" s="27" t="s">
        <v>60</v>
      </c>
      <c r="O3679" s="27" t="str">
        <f>VLOOKUP(B3679,[1]ПланКаз!A3665:P6969,16,0)</f>
        <v>жыл бойына өтінім бойынша</v>
      </c>
      <c r="P3679" s="27" t="s">
        <v>61</v>
      </c>
      <c r="Q3679" s="28" t="s">
        <v>480</v>
      </c>
      <c r="R3679" s="27" t="str">
        <f>VLOOKUP(B3679,[1]ПланКаз!A3664:S6968,19,0)</f>
        <v>Дана</v>
      </c>
      <c r="S3679" s="29">
        <v>1</v>
      </c>
      <c r="T3679" s="29">
        <v>136115</v>
      </c>
      <c r="U3679" s="29">
        <v>136115</v>
      </c>
      <c r="V3679" s="29">
        <v>152448.79999999999</v>
      </c>
      <c r="W3679" s="27"/>
      <c r="X3679" s="27" t="s">
        <v>64</v>
      </c>
      <c r="Y3679" s="27" t="s">
        <v>63</v>
      </c>
    </row>
    <row r="3680" spans="2:25" x14ac:dyDescent="0.2">
      <c r="B3680" s="27" t="s">
        <v>7957</v>
      </c>
      <c r="C3680" s="27" t="s">
        <v>57</v>
      </c>
      <c r="D3680" s="27" t="s">
        <v>7958</v>
      </c>
      <c r="E3680" s="27" t="str">
        <f>VLOOKUP(D3680,[1]ЕНС!A:E,2,FALSE)</f>
        <v>Шина</v>
      </c>
      <c r="F3680" s="27" t="str">
        <f>VLOOKUP(D3680,[1]ЕНС!A:E,3,FALSE)</f>
        <v>для автобусов или автомобилей грузовых, пневматическая, радиальная, размер 400*80 R21, бескамерная, ГОСТ 5513-97</v>
      </c>
      <c r="G3680" s="27" t="s">
        <v>7959</v>
      </c>
      <c r="H3680" s="27" t="s">
        <v>28</v>
      </c>
      <c r="I3680" s="27">
        <v>0</v>
      </c>
      <c r="J3680" s="27">
        <v>631010000</v>
      </c>
      <c r="K3680" s="27" t="str">
        <f>VLOOKUP(B3680,[1]ПланКаз!A3667:M6971,12,0)</f>
        <v>ҚР, ШҚО, Өскемен қ., Бажов көш., 10</v>
      </c>
      <c r="L3680" s="27" t="str">
        <f>VLOOKUP(B3680,[1]ПланКаз!A3665:M6969,13,0)</f>
        <v>Қантар-Ақпан</v>
      </c>
      <c r="M3680" s="27" t="str">
        <f>VLOOKUP(B3680,[1]ПланКаз!A3667:N6971,14,0)</f>
        <v>Шығыс-Қазақстан облысы, Өскемен қ.</v>
      </c>
      <c r="N3680" s="27" t="s">
        <v>60</v>
      </c>
      <c r="O3680" s="27" t="str">
        <f>VLOOKUP(B3680,[1]ПланКаз!A3666:P6970,16,0)</f>
        <v>шартқа қол қойылған кезден бастап 45 күнтізбелік күн ішінде</v>
      </c>
      <c r="P3680" s="27" t="s">
        <v>61</v>
      </c>
      <c r="Q3680" s="28" t="s">
        <v>480</v>
      </c>
      <c r="R3680" s="27" t="str">
        <f>VLOOKUP(B3680,[1]ПланКаз!A3665:S6969,19,0)</f>
        <v>Дана</v>
      </c>
      <c r="S3680" s="29">
        <v>6</v>
      </c>
      <c r="T3680" s="29">
        <v>153943</v>
      </c>
      <c r="U3680" s="29">
        <v>923658</v>
      </c>
      <c r="V3680" s="29">
        <v>1034496.96</v>
      </c>
      <c r="W3680" s="27" t="s">
        <v>26</v>
      </c>
      <c r="X3680" s="27" t="s">
        <v>74</v>
      </c>
      <c r="Y3680" s="27" t="s">
        <v>63</v>
      </c>
    </row>
    <row r="3681" spans="2:25" x14ac:dyDescent="0.2">
      <c r="B3681" s="27" t="s">
        <v>7960</v>
      </c>
      <c r="C3681" s="27" t="s">
        <v>57</v>
      </c>
      <c r="D3681" s="27" t="s">
        <v>7961</v>
      </c>
      <c r="E3681" s="27" t="str">
        <f>VLOOKUP(D3681,[1]ЕНС!A:E,2,FALSE)</f>
        <v>Шина</v>
      </c>
      <c r="F3681" s="27" t="str">
        <f>VLOOKUP(D3681,[1]ЕНС!A:E,3,FALSE)</f>
        <v>для автобусов или автомобилей грузовых, пневматическая, радиальная, размер 12,0 R20 (320*508 R), бескамерная, ГОСТ 5513-97</v>
      </c>
      <c r="G3681" s="27" t="s">
        <v>7962</v>
      </c>
      <c r="H3681" s="27" t="s">
        <v>28</v>
      </c>
      <c r="I3681" s="27">
        <v>0</v>
      </c>
      <c r="J3681" s="27">
        <v>631010000</v>
      </c>
      <c r="K3681" s="27" t="str">
        <f>VLOOKUP(B3681,[1]ПланКаз!A3668:M6972,12,0)</f>
        <v>ҚР, ШҚО, Өскемен қ., Бажов көш., 10</v>
      </c>
      <c r="L3681" s="27" t="str">
        <f>VLOOKUP(B3681,[1]ПланКаз!A3666:M6970,13,0)</f>
        <v>Қантар-Ақпан</v>
      </c>
      <c r="M3681" s="27" t="str">
        <f>VLOOKUP(B3681,[1]ПланКаз!A3668:N6972,14,0)</f>
        <v>Шығыс-Қазақстан облысы, Өскемен қ.</v>
      </c>
      <c r="N3681" s="27" t="s">
        <v>60</v>
      </c>
      <c r="O3681" s="27" t="str">
        <f>VLOOKUP(B3681,[1]ПланКаз!A3667:P6971,16,0)</f>
        <v>шартқа қол қойылған кезден бастап 45 күнтізбелік күн ішінде</v>
      </c>
      <c r="P3681" s="27" t="s">
        <v>61</v>
      </c>
      <c r="Q3681" s="28" t="s">
        <v>480</v>
      </c>
      <c r="R3681" s="27" t="str">
        <f>VLOOKUP(B3681,[1]ПланКаз!A3666:S6970,19,0)</f>
        <v>Дана</v>
      </c>
      <c r="S3681" s="29">
        <v>2</v>
      </c>
      <c r="T3681" s="29">
        <v>115423</v>
      </c>
      <c r="U3681" s="29">
        <v>230846</v>
      </c>
      <c r="V3681" s="29">
        <v>258547.52</v>
      </c>
      <c r="W3681" s="27" t="s">
        <v>26</v>
      </c>
      <c r="X3681" s="27" t="s">
        <v>74</v>
      </c>
      <c r="Y3681" s="27" t="s">
        <v>63</v>
      </c>
    </row>
    <row r="3682" spans="2:25" x14ac:dyDescent="0.2">
      <c r="B3682" s="27" t="s">
        <v>7963</v>
      </c>
      <c r="C3682" s="27" t="s">
        <v>57</v>
      </c>
      <c r="D3682" s="27" t="s">
        <v>7964</v>
      </c>
      <c r="E3682" s="27" t="str">
        <f>VLOOKUP(D3682,[1]ЕНС!A:E,2,FALSE)</f>
        <v>Шина</v>
      </c>
      <c r="F3682" s="27" t="str">
        <f>VLOOKUP(D3682,[1]ЕНС!A:E,3,FALSE)</f>
        <v>для автобусов или автомобилей грузовых, пневматическая, диагональная, размер 10,00-20, норма слойности 12, ГОСТ 5513-97</v>
      </c>
      <c r="G3682" s="27" t="s">
        <v>7965</v>
      </c>
      <c r="H3682" s="27" t="s">
        <v>28</v>
      </c>
      <c r="I3682" s="27">
        <v>0</v>
      </c>
      <c r="J3682" s="27">
        <v>631010000</v>
      </c>
      <c r="K3682" s="27" t="str">
        <f>VLOOKUP(B3682,[1]ПланКаз!A3669:M6973,12,0)</f>
        <v>ҚР, ШҚО, Өскемен қ., Бажов көш., 10</v>
      </c>
      <c r="L3682" s="27" t="str">
        <f>VLOOKUP(B3682,[1]ПланКаз!A3667:M6971,13,0)</f>
        <v>Қантар-Ақпан</v>
      </c>
      <c r="M3682" s="27" t="str">
        <f>VLOOKUP(B3682,[1]ПланКаз!A3669:N6973,14,0)</f>
        <v>Шығыс-Қазақстан облысы, Өскемен қ.</v>
      </c>
      <c r="N3682" s="27" t="s">
        <v>60</v>
      </c>
      <c r="O3682" s="27" t="str">
        <f>VLOOKUP(B3682,[1]ПланКаз!A3668:P6972,16,0)</f>
        <v>шартқа қол қойылған кезден бастап 45 күнтізбелік күн ішінде</v>
      </c>
      <c r="P3682" s="27" t="s">
        <v>61</v>
      </c>
      <c r="Q3682" s="28" t="s">
        <v>480</v>
      </c>
      <c r="R3682" s="27" t="str">
        <f>VLOOKUP(B3682,[1]ПланКаз!A3667:S6971,19,0)</f>
        <v>Дана</v>
      </c>
      <c r="S3682" s="29">
        <v>10</v>
      </c>
      <c r="T3682" s="29">
        <v>90752</v>
      </c>
      <c r="U3682" s="29">
        <v>907520</v>
      </c>
      <c r="V3682" s="29">
        <v>1016422.4</v>
      </c>
      <c r="W3682" s="27" t="s">
        <v>26</v>
      </c>
      <c r="X3682" s="27" t="s">
        <v>74</v>
      </c>
      <c r="Y3682" s="27" t="s">
        <v>63</v>
      </c>
    </row>
    <row r="3683" spans="2:25" x14ac:dyDescent="0.2">
      <c r="B3683" s="27" t="s">
        <v>7966</v>
      </c>
      <c r="C3683" s="27" t="s">
        <v>57</v>
      </c>
      <c r="D3683" s="27" t="s">
        <v>7967</v>
      </c>
      <c r="E3683" s="27" t="str">
        <f>VLOOKUP(D3683,[1]ЕНС!A:E,2,FALSE)</f>
        <v>Шина</v>
      </c>
      <c r="F3683" s="27" t="str">
        <f>VLOOKUP(D3683,[1]ЕНС!A:E,3,FALSE)</f>
        <v>для автобусов или автомобилей грузовых, пневматическая, радиальная, размер 9,00R20 (260*508), камерная, ГОСТ 5513-97</v>
      </c>
      <c r="G3683" s="27" t="s">
        <v>7968</v>
      </c>
      <c r="H3683" s="27" t="s">
        <v>28</v>
      </c>
      <c r="I3683" s="27">
        <v>0</v>
      </c>
      <c r="J3683" s="27">
        <v>631010000</v>
      </c>
      <c r="K3683" s="27" t="str">
        <f>VLOOKUP(B3683,[1]ПланКаз!A3670:M6974,12,0)</f>
        <v>ҚР, ШҚО, Өскемен қ., Бажов көш., 10</v>
      </c>
      <c r="L3683" s="27" t="str">
        <f>VLOOKUP(B3683,[1]ПланКаз!A3668:M6972,13,0)</f>
        <v>Қантар-Ақпан</v>
      </c>
      <c r="M3683" s="27" t="str">
        <f>VLOOKUP(B3683,[1]ПланКаз!A3670:N6974,14,0)</f>
        <v>Шығыс-Қазақстан облысы, Өскемен қ.</v>
      </c>
      <c r="N3683" s="27" t="s">
        <v>60</v>
      </c>
      <c r="O3683" s="27" t="str">
        <f>VLOOKUP(B3683,[1]ПланКаз!A3669:P6973,16,0)</f>
        <v>шартқа қол қойылған кезден бастап 45 күнтізбелік күн ішінде</v>
      </c>
      <c r="P3683" s="27" t="s">
        <v>61</v>
      </c>
      <c r="Q3683" s="28" t="s">
        <v>480</v>
      </c>
      <c r="R3683" s="27" t="str">
        <f>VLOOKUP(B3683,[1]ПланКаз!A3668:S6972,19,0)</f>
        <v>Дана</v>
      </c>
      <c r="S3683" s="29">
        <v>53</v>
      </c>
      <c r="T3683" s="29">
        <v>59227</v>
      </c>
      <c r="U3683" s="29">
        <v>3139031</v>
      </c>
      <c r="V3683" s="29">
        <v>3515714.72</v>
      </c>
      <c r="W3683" s="27" t="s">
        <v>26</v>
      </c>
      <c r="X3683" s="27" t="s">
        <v>74</v>
      </c>
      <c r="Y3683" s="27" t="s">
        <v>63</v>
      </c>
    </row>
    <row r="3684" spans="2:25" x14ac:dyDescent="0.2">
      <c r="B3684" s="27" t="s">
        <v>7969</v>
      </c>
      <c r="C3684" s="27" t="s">
        <v>57</v>
      </c>
      <c r="D3684" s="27" t="s">
        <v>7970</v>
      </c>
      <c r="E3684" s="27" t="str">
        <f>VLOOKUP(D3684,[1]ЕНС!A:E,2,FALSE)</f>
        <v>Шина</v>
      </c>
      <c r="F3684" s="27" t="str">
        <f>VLOOKUP(D3684,[1]ЕНС!A:E,3,FALSE)</f>
        <v>для автобусов или автомобилей грузовых, пневматическая, радиальная, размер 8,25 R20 (240*508 R), бескамерная, ГОСТ 5513-97</v>
      </c>
      <c r="G3684" s="27" t="s">
        <v>7971</v>
      </c>
      <c r="H3684" s="27" t="s">
        <v>28</v>
      </c>
      <c r="I3684" s="27">
        <v>0</v>
      </c>
      <c r="J3684" s="27">
        <v>631010000</v>
      </c>
      <c r="K3684" s="27" t="str">
        <f>VLOOKUP(B3684,[1]ПланКаз!A3671:M6975,12,0)</f>
        <v>ҚР, ШҚО, Өскемен қ., Бажов көш., 10</v>
      </c>
      <c r="L3684" s="27" t="str">
        <f>VLOOKUP(B3684,[1]ПланКаз!A3669:M6973,13,0)</f>
        <v>Қантар-Ақпан</v>
      </c>
      <c r="M3684" s="27" t="str">
        <f>VLOOKUP(B3684,[1]ПланКаз!A3671:N6975,14,0)</f>
        <v>Шығыс-Қазақстан облысы, Өскемен қ.</v>
      </c>
      <c r="N3684" s="27" t="s">
        <v>60</v>
      </c>
      <c r="O3684" s="27" t="str">
        <f>VLOOKUP(B3684,[1]ПланКаз!A3670:P6974,16,0)</f>
        <v>шартқа қол қойылған кезден бастап 45 күнтізбелік күн ішінде</v>
      </c>
      <c r="P3684" s="27" t="s">
        <v>61</v>
      </c>
      <c r="Q3684" s="28" t="s">
        <v>480</v>
      </c>
      <c r="R3684" s="27" t="str">
        <f>VLOOKUP(B3684,[1]ПланКаз!A3669:S6973,19,0)</f>
        <v>Дана</v>
      </c>
      <c r="S3684" s="29">
        <v>30</v>
      </c>
      <c r="T3684" s="29">
        <v>66152</v>
      </c>
      <c r="U3684" s="29">
        <v>1984560</v>
      </c>
      <c r="V3684" s="29">
        <v>2222707.2000000002</v>
      </c>
      <c r="W3684" s="27" t="s">
        <v>26</v>
      </c>
      <c r="X3684" s="27" t="s">
        <v>74</v>
      </c>
      <c r="Y3684" s="27" t="s">
        <v>63</v>
      </c>
    </row>
    <row r="3685" spans="2:25" x14ac:dyDescent="0.2">
      <c r="B3685" s="27" t="s">
        <v>7972</v>
      </c>
      <c r="C3685" s="27" t="s">
        <v>57</v>
      </c>
      <c r="D3685" s="27" t="s">
        <v>7973</v>
      </c>
      <c r="E3685" s="27" t="str">
        <f>VLOOKUP(D3685,[1]ЕНС!A:E,2,FALSE)</f>
        <v>Шина</v>
      </c>
      <c r="F3685" s="27" t="str">
        <f>VLOOKUP(D3685,[1]ЕНС!A:E,3,FALSE)</f>
        <v>для автобусов или автомобилей грузовых, пневматическая, радиальная, размер 11,00R20 (300*508), камерная, ГОСТ 5513-97</v>
      </c>
      <c r="G3685" s="27" t="s">
        <v>7974</v>
      </c>
      <c r="H3685" s="27" t="s">
        <v>28</v>
      </c>
      <c r="I3685" s="27">
        <v>0</v>
      </c>
      <c r="J3685" s="27">
        <v>631010000</v>
      </c>
      <c r="K3685" s="27" t="str">
        <f>VLOOKUP(B3685,[1]ПланКаз!A3672:M6976,12,0)</f>
        <v>ҚР, ШҚО, Өскемен қ., Бажов көш., 10</v>
      </c>
      <c r="L3685" s="27" t="str">
        <f>VLOOKUP(B3685,[1]ПланКаз!A3670:M6974,13,0)</f>
        <v>Қантар-Ақпан</v>
      </c>
      <c r="M3685" s="27" t="str">
        <f>VLOOKUP(B3685,[1]ПланКаз!A3672:N6976,14,0)</f>
        <v>Шығыс-Қазақстан облысы, Өскемен қ.</v>
      </c>
      <c r="N3685" s="27" t="s">
        <v>60</v>
      </c>
      <c r="O3685" s="27" t="str">
        <f>VLOOKUP(B3685,[1]ПланКаз!A3671:P6975,16,0)</f>
        <v>шартқа қол қойылған кезден бастап 45 күнтізбелік күн ішінде</v>
      </c>
      <c r="P3685" s="27" t="s">
        <v>61</v>
      </c>
      <c r="Q3685" s="28" t="s">
        <v>480</v>
      </c>
      <c r="R3685" s="27" t="str">
        <f>VLOOKUP(B3685,[1]ПланКаз!A3670:S6974,19,0)</f>
        <v>Дана</v>
      </c>
      <c r="S3685" s="29">
        <v>4</v>
      </c>
      <c r="T3685" s="29">
        <v>89193</v>
      </c>
      <c r="U3685" s="29">
        <v>356772</v>
      </c>
      <c r="V3685" s="29">
        <v>399584.64</v>
      </c>
      <c r="W3685" s="27" t="s">
        <v>26</v>
      </c>
      <c r="X3685" s="27" t="s">
        <v>74</v>
      </c>
      <c r="Y3685" s="27" t="s">
        <v>63</v>
      </c>
    </row>
    <row r="3686" spans="2:25" x14ac:dyDescent="0.2">
      <c r="B3686" s="27" t="s">
        <v>7975</v>
      </c>
      <c r="C3686" s="27" t="s">
        <v>57</v>
      </c>
      <c r="D3686" s="27" t="s">
        <v>7976</v>
      </c>
      <c r="E3686" s="27" t="str">
        <f>VLOOKUP(D3686,[1]ЕНС!A:E,2,FALSE)</f>
        <v>Шина</v>
      </c>
      <c r="F3686" s="27" t="str">
        <f>VLOOKUP(D3686,[1]ЕНС!A:E,3,FALSE)</f>
        <v>для автобусов или автомобилей грузовых, пневматическая, радиальная, размер 12,00R18, камерная, ГОСТ 5513-97</v>
      </c>
      <c r="G3686" s="27" t="s">
        <v>7977</v>
      </c>
      <c r="H3686" s="27" t="s">
        <v>28</v>
      </c>
      <c r="I3686" s="27">
        <v>0</v>
      </c>
      <c r="J3686" s="27">
        <v>631010000</v>
      </c>
      <c r="K3686" s="27" t="str">
        <f>VLOOKUP(B3686,[1]ПланКаз!A3673:M6977,12,0)</f>
        <v>ҚР, ШҚО, Өскемен қ., Бажов көш., 10</v>
      </c>
      <c r="L3686" s="27" t="str">
        <f>VLOOKUP(B3686,[1]ПланКаз!A3671:M6975,13,0)</f>
        <v>Қантар-Ақпан</v>
      </c>
      <c r="M3686" s="27" t="str">
        <f>VLOOKUP(B3686,[1]ПланКаз!A3673:N6977,14,0)</f>
        <v>Шығыс-Қазақстан облысы, Өскемен қ.</v>
      </c>
      <c r="N3686" s="27" t="s">
        <v>60</v>
      </c>
      <c r="O3686" s="27" t="str">
        <f>VLOOKUP(B3686,[1]ПланКаз!A3672:P6976,16,0)</f>
        <v>шартқа қол қойылған кезден бастап 45 күнтізбелік күн ішінде</v>
      </c>
      <c r="P3686" s="27" t="s">
        <v>61</v>
      </c>
      <c r="Q3686" s="28" t="s">
        <v>480</v>
      </c>
      <c r="R3686" s="27" t="str">
        <f>VLOOKUP(B3686,[1]ПланКаз!A3671:S6975,19,0)</f>
        <v>Дана</v>
      </c>
      <c r="S3686" s="29">
        <v>60</v>
      </c>
      <c r="T3686" s="29">
        <v>89000</v>
      </c>
      <c r="U3686" s="29">
        <v>5340000</v>
      </c>
      <c r="V3686" s="29">
        <v>5980800</v>
      </c>
      <c r="W3686" s="27" t="s">
        <v>26</v>
      </c>
      <c r="X3686" s="27" t="s">
        <v>74</v>
      </c>
      <c r="Y3686" s="27" t="s">
        <v>63</v>
      </c>
    </row>
    <row r="3687" spans="2:25" x14ac:dyDescent="0.2">
      <c r="B3687" s="27" t="s">
        <v>7978</v>
      </c>
      <c r="C3687" s="27" t="s">
        <v>57</v>
      </c>
      <c r="D3687" s="27" t="s">
        <v>7961</v>
      </c>
      <c r="E3687" s="27" t="str">
        <f>VLOOKUP(D3687,[1]ЕНС!A:E,2,FALSE)</f>
        <v>Шина</v>
      </c>
      <c r="F3687" s="27" t="str">
        <f>VLOOKUP(D3687,[1]ЕНС!A:E,3,FALSE)</f>
        <v>для автобусов или автомобилей грузовых, пневматическая, радиальная, размер 12,0 R20 (320*508 R), бескамерная, ГОСТ 5513-97</v>
      </c>
      <c r="G3687" s="27" t="s">
        <v>7979</v>
      </c>
      <c r="H3687" s="27" t="s">
        <v>28</v>
      </c>
      <c r="I3687" s="27">
        <v>0</v>
      </c>
      <c r="J3687" s="27">
        <v>631010000</v>
      </c>
      <c r="K3687" s="27" t="str">
        <f>VLOOKUP(B3687,[1]ПланКаз!A3674:M6978,12,0)</f>
        <v>ҚР, ШҚО, Өскемен қ., Бажов көш., 10</v>
      </c>
      <c r="L3687" s="27" t="str">
        <f>VLOOKUP(B3687,[1]ПланКаз!A3672:M6976,13,0)</f>
        <v>Қантар-Ақпан</v>
      </c>
      <c r="M3687" s="27" t="str">
        <f>VLOOKUP(B3687,[1]ПланКаз!A3674:N6978,14,0)</f>
        <v>Шығыс-Қазақстан облысы, Өскемен қ.</v>
      </c>
      <c r="N3687" s="27" t="s">
        <v>60</v>
      </c>
      <c r="O3687" s="27" t="str">
        <f>VLOOKUP(B3687,[1]ПланКаз!A3673:P6977,16,0)</f>
        <v>шартқа қол қойылған кезден бастап 45 күнтізбелік күн ішінде</v>
      </c>
      <c r="P3687" s="27" t="s">
        <v>61</v>
      </c>
      <c r="Q3687" s="28" t="s">
        <v>480</v>
      </c>
      <c r="R3687" s="27" t="str">
        <f>VLOOKUP(B3687,[1]ПланКаз!A3672:S6976,19,0)</f>
        <v>Дана</v>
      </c>
      <c r="S3687" s="29">
        <v>18</v>
      </c>
      <c r="T3687" s="29">
        <v>90000</v>
      </c>
      <c r="U3687" s="29">
        <v>1620000</v>
      </c>
      <c r="V3687" s="29">
        <v>1814400</v>
      </c>
      <c r="W3687" s="27" t="s">
        <v>26</v>
      </c>
      <c r="X3687" s="27" t="s">
        <v>74</v>
      </c>
      <c r="Y3687" s="27" t="s">
        <v>63</v>
      </c>
    </row>
    <row r="3688" spans="2:25" x14ac:dyDescent="0.2">
      <c r="B3688" s="27" t="s">
        <v>7980</v>
      </c>
      <c r="C3688" s="27" t="s">
        <v>57</v>
      </c>
      <c r="D3688" s="27" t="s">
        <v>7981</v>
      </c>
      <c r="E3688" s="27" t="str">
        <f>VLOOKUP(D3688,[1]ЕНС!A:E,2,FALSE)</f>
        <v>Шина</v>
      </c>
      <c r="F3688" s="27" t="str">
        <f>VLOOKUP(D3688,[1]ЕНС!A:E,3,FALSE)</f>
        <v>для автобусов или автомобилей грузовых, пневматическая, диагональная, размер 7,50-20, норма слойности 8, ГОСТ 5513-97</v>
      </c>
      <c r="G3688" s="27" t="s">
        <v>7982</v>
      </c>
      <c r="H3688" s="27" t="s">
        <v>28</v>
      </c>
      <c r="I3688" s="27">
        <v>0</v>
      </c>
      <c r="J3688" s="27">
        <v>631010000</v>
      </c>
      <c r="K3688" s="27" t="str">
        <f>VLOOKUP(B3688,[1]ПланКаз!A3675:M6979,12,0)</f>
        <v>ҚР, ШҚО, Өскемен қ., Бажов көш., 10</v>
      </c>
      <c r="L3688" s="27" t="str">
        <f>VLOOKUP(B3688,[1]ПланКаз!A3673:M6977,13,0)</f>
        <v>Желтоқсан-Қантар</v>
      </c>
      <c r="M3688" s="27" t="str">
        <f>VLOOKUP(B3688,[1]ПланКаз!A3675:N6979,14,0)</f>
        <v>Шығыс-Қазақстан облысы, Өскемен қ.</v>
      </c>
      <c r="N3688" s="27" t="s">
        <v>60</v>
      </c>
      <c r="O3688" s="27" t="str">
        <f>VLOOKUP(B3688,[1]ПланКаз!A3674:P6978,16,0)</f>
        <v>шартқа қол қойылған кезден бастап 45 күнтізбелік күн ішінде</v>
      </c>
      <c r="P3688" s="27" t="s">
        <v>61</v>
      </c>
      <c r="Q3688" s="28" t="s">
        <v>480</v>
      </c>
      <c r="R3688" s="27" t="str">
        <f>VLOOKUP(B3688,[1]ПланКаз!A3673:S6977,19,0)</f>
        <v>Дана</v>
      </c>
      <c r="S3688" s="29">
        <v>2</v>
      </c>
      <c r="T3688" s="29">
        <v>41534</v>
      </c>
      <c r="U3688" s="29">
        <v>83068</v>
      </c>
      <c r="V3688" s="29">
        <v>93036.160000000003</v>
      </c>
      <c r="W3688" s="27"/>
      <c r="X3688" s="27" t="s">
        <v>64</v>
      </c>
      <c r="Y3688" s="27" t="s">
        <v>63</v>
      </c>
    </row>
    <row r="3689" spans="2:25" x14ac:dyDescent="0.2">
      <c r="B3689" s="27" t="s">
        <v>7983</v>
      </c>
      <c r="C3689" s="27" t="s">
        <v>57</v>
      </c>
      <c r="D3689" s="27" t="s">
        <v>7984</v>
      </c>
      <c r="E3689" s="27" t="str">
        <f>VLOOKUP(D3689,[1]ЕНС!A:E,2,FALSE)</f>
        <v>Шина</v>
      </c>
      <c r="F3689" s="27" t="str">
        <f>VLOOKUP(D3689,[1]ЕНС!A:E,3,FALSE)</f>
        <v>для автобусов или автомобилей грузовых, пневматическая, радиальная, размер 14,00-R20 (370*508), бескамерная, ГОСТ 5513-97</v>
      </c>
      <c r="G3689" s="27" t="s">
        <v>7985</v>
      </c>
      <c r="H3689" s="27" t="s">
        <v>28</v>
      </c>
      <c r="I3689" s="27">
        <v>0</v>
      </c>
      <c r="J3689" s="27">
        <v>631010000</v>
      </c>
      <c r="K3689" s="27" t="str">
        <f>VLOOKUP(B3689,[1]ПланКаз!A3676:M6980,12,0)</f>
        <v>ҚР, ШҚО, Өскемен қ., Бажов көш., 10</v>
      </c>
      <c r="L3689" s="27" t="str">
        <f>VLOOKUP(B3689,[1]ПланКаз!A3674:M6978,13,0)</f>
        <v>Қантар-Ақпан</v>
      </c>
      <c r="M3689" s="27" t="str">
        <f>VLOOKUP(B3689,[1]ПланКаз!A3676:N6980,14,0)</f>
        <v>Шығыс-Қазақстан облысы, Өскемен қ.</v>
      </c>
      <c r="N3689" s="27" t="s">
        <v>60</v>
      </c>
      <c r="O3689" s="27" t="str">
        <f>VLOOKUP(B3689,[1]ПланКаз!A3675:P6979,16,0)</f>
        <v>шартқа қол қойылған кезден бастап 45 күнтізбелік күн ішінде</v>
      </c>
      <c r="P3689" s="27" t="s">
        <v>61</v>
      </c>
      <c r="Q3689" s="28" t="s">
        <v>480</v>
      </c>
      <c r="R3689" s="27" t="str">
        <f>VLOOKUP(B3689,[1]ПланКаз!A3674:S6978,19,0)</f>
        <v>Дана</v>
      </c>
      <c r="S3689" s="29">
        <v>12</v>
      </c>
      <c r="T3689" s="29">
        <v>144459</v>
      </c>
      <c r="U3689" s="29">
        <v>1733508</v>
      </c>
      <c r="V3689" s="29">
        <v>1941528.96</v>
      </c>
      <c r="W3689" s="27" t="s">
        <v>26</v>
      </c>
      <c r="X3689" s="27" t="s">
        <v>74</v>
      </c>
      <c r="Y3689" s="27" t="s">
        <v>63</v>
      </c>
    </row>
    <row r="3690" spans="2:25" x14ac:dyDescent="0.2">
      <c r="B3690" s="27" t="s">
        <v>7986</v>
      </c>
      <c r="C3690" s="27" t="s">
        <v>57</v>
      </c>
      <c r="D3690" s="27" t="s">
        <v>7987</v>
      </c>
      <c r="E3690" s="27" t="str">
        <f>VLOOKUP(D3690,[1]ЕНС!A:E,2,FALSE)</f>
        <v>Шина</v>
      </c>
      <c r="F3690" s="27" t="str">
        <f>VLOOKUP(D3690,[1]ЕНС!A:E,3,FALSE)</f>
        <v>для автобусов или автомобилей грузовых, пневматическая, радиальная, размер 425*85R21 (1260*425-533Р), камерная, ГОСТ 5513-97</v>
      </c>
      <c r="G3690" s="27" t="s">
        <v>7988</v>
      </c>
      <c r="H3690" s="27" t="s">
        <v>28</v>
      </c>
      <c r="I3690" s="27">
        <v>0</v>
      </c>
      <c r="J3690" s="27">
        <v>631010000</v>
      </c>
      <c r="K3690" s="27" t="str">
        <f>VLOOKUP(B3690,[1]ПланКаз!A3677:M6981,12,0)</f>
        <v>ҚР, ШҚО, Өскемен қ., Бажов көш., 10</v>
      </c>
      <c r="L3690" s="27" t="str">
        <f>VLOOKUP(B3690,[1]ПланКаз!A3675:M6979,13,0)</f>
        <v>Қантар-Ақпан</v>
      </c>
      <c r="M3690" s="27" t="str">
        <f>VLOOKUP(B3690,[1]ПланКаз!A3677:N6981,14,0)</f>
        <v>Шығыс-Қазақстан облысы, Өскемен қ.</v>
      </c>
      <c r="N3690" s="27" t="s">
        <v>60</v>
      </c>
      <c r="O3690" s="27" t="str">
        <f>VLOOKUP(B3690,[1]ПланКаз!A3676:P6980,16,0)</f>
        <v>шартқа қол қойылған кезден бастап 45 күнтізбелік күн ішінде</v>
      </c>
      <c r="P3690" s="27" t="s">
        <v>61</v>
      </c>
      <c r="Q3690" s="28" t="s">
        <v>480</v>
      </c>
      <c r="R3690" s="27" t="str">
        <f>VLOOKUP(B3690,[1]ПланКаз!A3675:S6979,19,0)</f>
        <v>Дана</v>
      </c>
      <c r="S3690" s="29">
        <v>10</v>
      </c>
      <c r="T3690" s="29">
        <v>203300</v>
      </c>
      <c r="U3690" s="29">
        <v>2033000</v>
      </c>
      <c r="V3690" s="29">
        <v>2276960</v>
      </c>
      <c r="W3690" s="27" t="s">
        <v>26</v>
      </c>
      <c r="X3690" s="27" t="s">
        <v>74</v>
      </c>
      <c r="Y3690" s="27" t="s">
        <v>63</v>
      </c>
    </row>
    <row r="3691" spans="2:25" x14ac:dyDescent="0.2">
      <c r="B3691" s="27" t="s">
        <v>7989</v>
      </c>
      <c r="C3691" s="27" t="s">
        <v>57</v>
      </c>
      <c r="D3691" s="27" t="s">
        <v>7990</v>
      </c>
      <c r="E3691" s="27" t="str">
        <f>VLOOKUP(D3691,[1]ЕНС!A:E,2,FALSE)</f>
        <v>Шина</v>
      </c>
      <c r="F3691" s="27" t="str">
        <f>VLOOKUP(D3691,[1]ЕНС!A:E,3,FALSE)</f>
        <v>для легковых автомобилей, летняя, 185, 75, R16C, пневматическая, радиальная, бескамерная, ГОСТ 4754-97</v>
      </c>
      <c r="G3691" s="27" t="s">
        <v>7991</v>
      </c>
      <c r="H3691" s="27" t="s">
        <v>28</v>
      </c>
      <c r="I3691" s="27">
        <v>0</v>
      </c>
      <c r="J3691" s="27">
        <v>631010000</v>
      </c>
      <c r="K3691" s="27" t="str">
        <f>VLOOKUP(B3691,[1]ПланКаз!A3678:M6982,12,0)</f>
        <v>ҚР, ШҚО, Өскемен қ., Бажов көш., 10</v>
      </c>
      <c r="L3691" s="27" t="str">
        <f>VLOOKUP(B3691,[1]ПланКаз!A3676:M6980,13,0)</f>
        <v>Қантар-Ақпан</v>
      </c>
      <c r="M3691" s="27" t="str">
        <f>VLOOKUP(B3691,[1]ПланКаз!A3678:N6982,14,0)</f>
        <v>Шығыс-Қазақстан облысы, Өскемен қ.</v>
      </c>
      <c r="N3691" s="27" t="s">
        <v>60</v>
      </c>
      <c r="O3691" s="27" t="str">
        <f>VLOOKUP(B3691,[1]ПланКаз!A3677:P6981,16,0)</f>
        <v>шартқа қол қойылған кезден бастап 45 күнтізбелік күн ішінде</v>
      </c>
      <c r="P3691" s="27" t="s">
        <v>61</v>
      </c>
      <c r="Q3691" s="28" t="s">
        <v>480</v>
      </c>
      <c r="R3691" s="27" t="str">
        <f>VLOOKUP(B3691,[1]ПланКаз!A3676:S6980,19,0)</f>
        <v>Дана</v>
      </c>
      <c r="S3691" s="29">
        <v>12</v>
      </c>
      <c r="T3691" s="29">
        <v>36917</v>
      </c>
      <c r="U3691" s="29">
        <v>443004</v>
      </c>
      <c r="V3691" s="29">
        <v>496164.48</v>
      </c>
      <c r="W3691" s="27" t="s">
        <v>26</v>
      </c>
      <c r="X3691" s="27" t="s">
        <v>74</v>
      </c>
      <c r="Y3691" s="27" t="s">
        <v>63</v>
      </c>
    </row>
    <row r="3692" spans="2:25" x14ac:dyDescent="0.2">
      <c r="B3692" s="27" t="s">
        <v>7992</v>
      </c>
      <c r="C3692" s="27" t="s">
        <v>57</v>
      </c>
      <c r="D3692" s="27" t="s">
        <v>7993</v>
      </c>
      <c r="E3692" s="27" t="str">
        <f>VLOOKUP(D3692,[1]ЕНС!A:E,2,FALSE)</f>
        <v>Шина</v>
      </c>
      <c r="F3692" s="27" t="str">
        <f>VLOOKUP(D3692,[1]ЕНС!A:E,3,FALSE)</f>
        <v>для легковых автомобилей, зимняя, 235, 60, R17, пневматическая, радиальная, бескамерная, нешипованная, ГОСТ 4754-97</v>
      </c>
      <c r="G3692" s="27" t="s">
        <v>7994</v>
      </c>
      <c r="H3692" s="27" t="s">
        <v>28</v>
      </c>
      <c r="I3692" s="27">
        <v>0</v>
      </c>
      <c r="J3692" s="27">
        <v>631010000</v>
      </c>
      <c r="K3692" s="27" t="str">
        <f>VLOOKUP(B3692,[1]ПланКаз!A3679:M6983,12,0)</f>
        <v>ҚР, ШҚО, Өскемен қ., Бажов көш., 10</v>
      </c>
      <c r="L3692" s="27" t="str">
        <f>VLOOKUP(B3692,[1]ПланКаз!A3677:M6981,13,0)</f>
        <v>Қантар-Ақпан</v>
      </c>
      <c r="M3692" s="27" t="str">
        <f>VLOOKUP(B3692,[1]ПланКаз!A3679:N6983,14,0)</f>
        <v>Шығыс-Қазақстан облысы, Өскемен қ.</v>
      </c>
      <c r="N3692" s="27" t="s">
        <v>60</v>
      </c>
      <c r="O3692" s="27" t="str">
        <f>VLOOKUP(B3692,[1]ПланКаз!A3678:P6982,16,0)</f>
        <v>шартқа қол қойылған кезден бастап 45 күнтізбелік күн ішінде</v>
      </c>
      <c r="P3692" s="27" t="s">
        <v>61</v>
      </c>
      <c r="Q3692" s="28" t="s">
        <v>480</v>
      </c>
      <c r="R3692" s="27" t="str">
        <f>VLOOKUP(B3692,[1]ПланКаз!A3677:S6981,19,0)</f>
        <v>Дана</v>
      </c>
      <c r="S3692" s="29">
        <v>4</v>
      </c>
      <c r="T3692" s="29">
        <v>69120</v>
      </c>
      <c r="U3692" s="29">
        <v>276480</v>
      </c>
      <c r="V3692" s="29">
        <v>309657.59999999998</v>
      </c>
      <c r="W3692" s="27" t="s">
        <v>26</v>
      </c>
      <c r="X3692" s="27" t="s">
        <v>74</v>
      </c>
      <c r="Y3692" s="27" t="s">
        <v>63</v>
      </c>
    </row>
    <row r="3693" spans="2:25" x14ac:dyDescent="0.2">
      <c r="B3693" s="27" t="s">
        <v>7995</v>
      </c>
      <c r="C3693" s="27" t="s">
        <v>57</v>
      </c>
      <c r="D3693" s="27" t="s">
        <v>7996</v>
      </c>
      <c r="E3693" s="27" t="str">
        <f>VLOOKUP(D3693,[1]ЕНС!A:E,2,FALSE)</f>
        <v>Шина</v>
      </c>
      <c r="F3693" s="27" t="str">
        <f>VLOOKUP(D3693,[1]ЕНС!A:E,3,FALSE)</f>
        <v>для легковых автомобилей, летняя, 225, 70, R16, пневматическая, радиальная, бескамерная, ГОСТ 4754-97</v>
      </c>
      <c r="G3693" s="27" t="s">
        <v>7997</v>
      </c>
      <c r="H3693" s="27" t="s">
        <v>28</v>
      </c>
      <c r="I3693" s="27">
        <v>0</v>
      </c>
      <c r="J3693" s="27">
        <v>631010000</v>
      </c>
      <c r="K3693" s="27" t="str">
        <f>VLOOKUP(B3693,[1]ПланКаз!A3680:M6984,12,0)</f>
        <v>ҚР, ШҚО, Өскемен қ., Бажов көш., 10</v>
      </c>
      <c r="L3693" s="27" t="str">
        <f>VLOOKUP(B3693,[1]ПланКаз!A3678:M6982,13,0)</f>
        <v>Қантар-Ақпан</v>
      </c>
      <c r="M3693" s="27" t="str">
        <f>VLOOKUP(B3693,[1]ПланКаз!A3680:N6984,14,0)</f>
        <v>Шығыс-Қазақстан облысы, Өскемен қ.</v>
      </c>
      <c r="N3693" s="27" t="s">
        <v>60</v>
      </c>
      <c r="O3693" s="27" t="str">
        <f>VLOOKUP(B3693,[1]ПланКаз!A3679:P6983,16,0)</f>
        <v>шартқа қол қойылған кезден бастап 45 күнтізбелік күн ішінде</v>
      </c>
      <c r="P3693" s="27" t="s">
        <v>61</v>
      </c>
      <c r="Q3693" s="28" t="s">
        <v>480</v>
      </c>
      <c r="R3693" s="27" t="str">
        <f>VLOOKUP(B3693,[1]ПланКаз!A3678:S6982,19,0)</f>
        <v>Дана</v>
      </c>
      <c r="S3693" s="29">
        <v>4</v>
      </c>
      <c r="T3693" s="29">
        <v>38203</v>
      </c>
      <c r="U3693" s="29">
        <v>152812</v>
      </c>
      <c r="V3693" s="29">
        <v>171149.44</v>
      </c>
      <c r="W3693" s="27" t="s">
        <v>26</v>
      </c>
      <c r="X3693" s="27" t="s">
        <v>74</v>
      </c>
      <c r="Y3693" s="27" t="s">
        <v>63</v>
      </c>
    </row>
    <row r="3694" spans="2:25" x14ac:dyDescent="0.2">
      <c r="B3694" s="27" t="s">
        <v>7998</v>
      </c>
      <c r="C3694" s="27" t="s">
        <v>57</v>
      </c>
      <c r="D3694" s="27" t="s">
        <v>7999</v>
      </c>
      <c r="E3694" s="27" t="str">
        <f>VLOOKUP(D3694,[1]ЕНС!A:E,2,FALSE)</f>
        <v>Шина</v>
      </c>
      <c r="F3694" s="27" t="str">
        <f>VLOOKUP(D3694,[1]ЕНС!A:E,3,FALSE)</f>
        <v>для легковых автомобилей, всесезонная, 235, 75, R15, пневматическая, радиальная, бескамерная, нешипованная</v>
      </c>
      <c r="G3694" s="27" t="s">
        <v>8000</v>
      </c>
      <c r="H3694" s="27" t="s">
        <v>28</v>
      </c>
      <c r="I3694" s="27">
        <v>0</v>
      </c>
      <c r="J3694" s="27">
        <v>631010000</v>
      </c>
      <c r="K3694" s="27" t="str">
        <f>VLOOKUP(B3694,[1]ПланКаз!A3681:M6985,12,0)</f>
        <v>ҚР, ШҚО, Өскемен қ., Бажов көш., 10</v>
      </c>
      <c r="L3694" s="27" t="str">
        <f>VLOOKUP(B3694,[1]ПланКаз!A3679:M6983,13,0)</f>
        <v>Қантар-Ақпан</v>
      </c>
      <c r="M3694" s="27" t="str">
        <f>VLOOKUP(B3694,[1]ПланКаз!A3681:N6985,14,0)</f>
        <v>Шығыс-Қазақстан облысы, Өскемен қ.</v>
      </c>
      <c r="N3694" s="27" t="s">
        <v>60</v>
      </c>
      <c r="O3694" s="27" t="str">
        <f>VLOOKUP(B3694,[1]ПланКаз!A3680:P6984,16,0)</f>
        <v>шартқа қол қойылған кезден бастап 45 күнтізбелік күн ішінде</v>
      </c>
      <c r="P3694" s="27" t="s">
        <v>61</v>
      </c>
      <c r="Q3694" s="28" t="s">
        <v>480</v>
      </c>
      <c r="R3694" s="27" t="str">
        <f>VLOOKUP(B3694,[1]ПланКаз!A3679:S6983,19,0)</f>
        <v>Дана</v>
      </c>
      <c r="S3694" s="29">
        <v>146</v>
      </c>
      <c r="T3694" s="29">
        <v>28459</v>
      </c>
      <c r="U3694" s="29">
        <v>4155014</v>
      </c>
      <c r="V3694" s="29">
        <v>4653615.68</v>
      </c>
      <c r="W3694" s="27" t="s">
        <v>26</v>
      </c>
      <c r="X3694" s="27" t="s">
        <v>74</v>
      </c>
      <c r="Y3694" s="27" t="s">
        <v>63</v>
      </c>
    </row>
    <row r="3695" spans="2:25" x14ac:dyDescent="0.2">
      <c r="B3695" s="27" t="s">
        <v>8001</v>
      </c>
      <c r="C3695" s="27" t="s">
        <v>57</v>
      </c>
      <c r="D3695" s="27" t="s">
        <v>8002</v>
      </c>
      <c r="E3695" s="27" t="str">
        <f>VLOOKUP(D3695,[1]ЕНС!A:E,2,FALSE)</f>
        <v>Шина</v>
      </c>
      <c r="F3695" s="27" t="str">
        <f>VLOOKUP(D3695,[1]ЕНС!A:E,3,FALSE)</f>
        <v>для легковых автомобилей, летняя, 235, 85, R16, пневматическая, радиальная, бескамерная, ГОСТ 4754-97</v>
      </c>
      <c r="G3695" s="27" t="s">
        <v>8003</v>
      </c>
      <c r="H3695" s="27" t="s">
        <v>28</v>
      </c>
      <c r="I3695" s="27">
        <v>0</v>
      </c>
      <c r="J3695" s="27">
        <v>631010000</v>
      </c>
      <c r="K3695" s="27" t="str">
        <f>VLOOKUP(B3695,[1]ПланКаз!A3682:M6986,12,0)</f>
        <v>ҚР, ШҚО, Өскемен қ., Бажов көш., 10</v>
      </c>
      <c r="L3695" s="27" t="str">
        <f>VLOOKUP(B3695,[1]ПланКаз!A3680:M6984,13,0)</f>
        <v>Қантар-Ақпан</v>
      </c>
      <c r="M3695" s="27" t="str">
        <f>VLOOKUP(B3695,[1]ПланКаз!A3682:N6986,14,0)</f>
        <v>Шығыс-Қазақстан облысы, Өскемен қ.</v>
      </c>
      <c r="N3695" s="27" t="s">
        <v>60</v>
      </c>
      <c r="O3695" s="27" t="str">
        <f>VLOOKUP(B3695,[1]ПланКаз!A3681:P6985,16,0)</f>
        <v>шартқа қол қойылған кезден бастап 45 күнтізбелік күн ішінде</v>
      </c>
      <c r="P3695" s="27" t="s">
        <v>61</v>
      </c>
      <c r="Q3695" s="28" t="s">
        <v>480</v>
      </c>
      <c r="R3695" s="27" t="str">
        <f>VLOOKUP(B3695,[1]ПланКаз!A3680:S6984,19,0)</f>
        <v>Дана</v>
      </c>
      <c r="S3695" s="29">
        <v>20</v>
      </c>
      <c r="T3695" s="29">
        <v>37410</v>
      </c>
      <c r="U3695" s="29">
        <v>748200</v>
      </c>
      <c r="V3695" s="29">
        <v>837984</v>
      </c>
      <c r="W3695" s="27" t="s">
        <v>26</v>
      </c>
      <c r="X3695" s="27" t="s">
        <v>74</v>
      </c>
      <c r="Y3695" s="27" t="s">
        <v>63</v>
      </c>
    </row>
    <row r="3696" spans="2:25" x14ac:dyDescent="0.2">
      <c r="B3696" s="27" t="s">
        <v>8004</v>
      </c>
      <c r="C3696" s="27" t="s">
        <v>57</v>
      </c>
      <c r="D3696" s="27" t="s">
        <v>8005</v>
      </c>
      <c r="E3696" s="27" t="str">
        <f>VLOOKUP(D3696,[1]ЕНС!A:E,2,FALSE)</f>
        <v>Шина</v>
      </c>
      <c r="F3696" s="27" t="str">
        <f>VLOOKUP(D3696,[1]ЕНС!A:E,3,FALSE)</f>
        <v>для легковых автомобилей, летняя, 205, 65, R15, пневматическая, радиальная, бескамерная, ГОСТ 4754-97</v>
      </c>
      <c r="G3696" s="27" t="s">
        <v>8006</v>
      </c>
      <c r="H3696" s="27" t="s">
        <v>28</v>
      </c>
      <c r="I3696" s="27">
        <v>0</v>
      </c>
      <c r="J3696" s="27">
        <v>631010000</v>
      </c>
      <c r="K3696" s="27" t="str">
        <f>VLOOKUP(B3696,[1]ПланКаз!A3683:M6987,12,0)</f>
        <v>ҚР, ШҚО, Өскемен қ., Бажов көш., 10</v>
      </c>
      <c r="L3696" s="27" t="str">
        <f>VLOOKUP(B3696,[1]ПланКаз!A3681:M6985,13,0)</f>
        <v>Қантар-Ақпан</v>
      </c>
      <c r="M3696" s="27" t="str">
        <f>VLOOKUP(B3696,[1]ПланКаз!A3683:N6987,14,0)</f>
        <v>Шығыс-Қазақстан облысы, Өскемен қ.</v>
      </c>
      <c r="N3696" s="27" t="s">
        <v>60</v>
      </c>
      <c r="O3696" s="27" t="str">
        <f>VLOOKUP(B3696,[1]ПланКаз!A3682:P6986,16,0)</f>
        <v>шартқа қол қойылған кезден бастап 45 күнтізбелік күн ішінде</v>
      </c>
      <c r="P3696" s="27" t="s">
        <v>61</v>
      </c>
      <c r="Q3696" s="28" t="s">
        <v>480</v>
      </c>
      <c r="R3696" s="27" t="str">
        <f>VLOOKUP(B3696,[1]ПланКаз!A3681:S6985,19,0)</f>
        <v>Дана</v>
      </c>
      <c r="S3696" s="29">
        <v>4</v>
      </c>
      <c r="T3696" s="29">
        <v>29104</v>
      </c>
      <c r="U3696" s="29">
        <v>116416</v>
      </c>
      <c r="V3696" s="29">
        <v>130385.92</v>
      </c>
      <c r="W3696" s="27" t="s">
        <v>26</v>
      </c>
      <c r="X3696" s="27" t="s">
        <v>74</v>
      </c>
      <c r="Y3696" s="27" t="s">
        <v>63</v>
      </c>
    </row>
    <row r="3697" spans="2:25" x14ac:dyDescent="0.2">
      <c r="B3697" s="27" t="s">
        <v>8007</v>
      </c>
      <c r="C3697" s="27" t="s">
        <v>57</v>
      </c>
      <c r="D3697" s="27" t="s">
        <v>8008</v>
      </c>
      <c r="E3697" s="27" t="str">
        <f>VLOOKUP(D3697,[1]ЕНС!A:E,2,FALSE)</f>
        <v>Шина</v>
      </c>
      <c r="F3697" s="27" t="str">
        <f>VLOOKUP(D3697,[1]ЕНС!A:E,3,FALSE)</f>
        <v>для легковых автомобилей, летняя, 205, 70, R16, пневматическая, радиальная, бескамерная, ГОСТ 4754-97</v>
      </c>
      <c r="G3697" s="27" t="s">
        <v>8009</v>
      </c>
      <c r="H3697" s="27" t="s">
        <v>28</v>
      </c>
      <c r="I3697" s="27">
        <v>0</v>
      </c>
      <c r="J3697" s="27">
        <v>631010000</v>
      </c>
      <c r="K3697" s="27" t="str">
        <f>VLOOKUP(B3697,[1]ПланКаз!A3684:M6988,12,0)</f>
        <v>ҚР, ШҚО, Өскемен қ., Бажов көш., 10</v>
      </c>
      <c r="L3697" s="27" t="str">
        <f>VLOOKUP(B3697,[1]ПланКаз!A3682:M6986,13,0)</f>
        <v>Қантар-Ақпан</v>
      </c>
      <c r="M3697" s="27" t="str">
        <f>VLOOKUP(B3697,[1]ПланКаз!A3684:N6988,14,0)</f>
        <v>Шығыс-Қазақстан облысы, Өскемен қ.</v>
      </c>
      <c r="N3697" s="27" t="s">
        <v>60</v>
      </c>
      <c r="O3697" s="27" t="str">
        <f>VLOOKUP(B3697,[1]ПланКаз!A3683:P6987,16,0)</f>
        <v>шартқа қол қойылған кезден бастап 45 күнтізбелік күн ішінде</v>
      </c>
      <c r="P3697" s="27" t="s">
        <v>61</v>
      </c>
      <c r="Q3697" s="28" t="s">
        <v>480</v>
      </c>
      <c r="R3697" s="27" t="str">
        <f>VLOOKUP(B3697,[1]ПланКаз!A3682:S6986,19,0)</f>
        <v>Дана</v>
      </c>
      <c r="S3697" s="29">
        <v>58</v>
      </c>
      <c r="T3697" s="29">
        <v>30576</v>
      </c>
      <c r="U3697" s="29">
        <v>1773408</v>
      </c>
      <c r="V3697" s="29">
        <v>1986216.96</v>
      </c>
      <c r="W3697" s="27" t="s">
        <v>26</v>
      </c>
      <c r="X3697" s="27" t="s">
        <v>74</v>
      </c>
      <c r="Y3697" s="27" t="s">
        <v>63</v>
      </c>
    </row>
    <row r="3698" spans="2:25" x14ac:dyDescent="0.2">
      <c r="B3698" s="27" t="s">
        <v>8010</v>
      </c>
      <c r="C3698" s="27" t="s">
        <v>57</v>
      </c>
      <c r="D3698" s="27" t="s">
        <v>8011</v>
      </c>
      <c r="E3698" s="27" t="str">
        <f>VLOOKUP(D3698,[1]ЕНС!A:E,2,FALSE)</f>
        <v>Шина</v>
      </c>
      <c r="F3698" s="27" t="str">
        <f>VLOOKUP(D3698,[1]ЕНС!A:E,3,FALSE)</f>
        <v>для легковых автомобилей, всесезонная, 225, 75, R16, пневматическая, радиальная, бескамерная, нешипованная, ГОСТ 4754-97</v>
      </c>
      <c r="G3698" s="27" t="s">
        <v>8012</v>
      </c>
      <c r="H3698" s="27" t="s">
        <v>28</v>
      </c>
      <c r="I3698" s="27">
        <v>0</v>
      </c>
      <c r="J3698" s="27">
        <v>631010000</v>
      </c>
      <c r="K3698" s="27" t="str">
        <f>VLOOKUP(B3698,[1]ПланКаз!A3685:M6989,12,0)</f>
        <v>ҚР, ШҚО, Өскемен қ., Бажов көш., 10</v>
      </c>
      <c r="L3698" s="27" t="str">
        <f>VLOOKUP(B3698,[1]ПланКаз!A3683:M6987,13,0)</f>
        <v>Қантар-Ақпан</v>
      </c>
      <c r="M3698" s="27" t="str">
        <f>VLOOKUP(B3698,[1]ПланКаз!A3685:N6989,14,0)</f>
        <v>Шығыс-Қазақстан облысы, Өскемен қ.</v>
      </c>
      <c r="N3698" s="27" t="s">
        <v>60</v>
      </c>
      <c r="O3698" s="27" t="str">
        <f>VLOOKUP(B3698,[1]ПланКаз!A3684:P6988,16,0)</f>
        <v>шартқа қол қойылған кезден бастап 45 күнтізбелік күн ішінде</v>
      </c>
      <c r="P3698" s="27" t="s">
        <v>61</v>
      </c>
      <c r="Q3698" s="28" t="s">
        <v>480</v>
      </c>
      <c r="R3698" s="27" t="str">
        <f>VLOOKUP(B3698,[1]ПланКаз!A3683:S6987,19,0)</f>
        <v>Дана</v>
      </c>
      <c r="S3698" s="29">
        <v>106</v>
      </c>
      <c r="T3698" s="29">
        <v>34609</v>
      </c>
      <c r="U3698" s="29">
        <v>3668554</v>
      </c>
      <c r="V3698" s="29">
        <v>4108780.48</v>
      </c>
      <c r="W3698" s="27" t="s">
        <v>26</v>
      </c>
      <c r="X3698" s="27" t="s">
        <v>74</v>
      </c>
      <c r="Y3698" s="27" t="s">
        <v>63</v>
      </c>
    </row>
    <row r="3699" spans="2:25" x14ac:dyDescent="0.2">
      <c r="B3699" s="27" t="s">
        <v>8013</v>
      </c>
      <c r="C3699" s="27" t="s">
        <v>57</v>
      </c>
      <c r="D3699" s="27" t="s">
        <v>8014</v>
      </c>
      <c r="E3699" s="27" t="str">
        <f>VLOOKUP(D3699,[1]ЕНС!A:E,2,FALSE)</f>
        <v>Шина</v>
      </c>
      <c r="F3699" s="27" t="str">
        <f>VLOOKUP(D3699,[1]ЕНС!A:E,3,FALSE)</f>
        <v>для легковых автомобилей, зимняя, 225, 75, R16, пневматическая, радиальная, камерная, шипованная, ГОСТ 4754-97</v>
      </c>
      <c r="G3699" s="27" t="s">
        <v>8015</v>
      </c>
      <c r="H3699" s="27" t="s">
        <v>28</v>
      </c>
      <c r="I3699" s="27">
        <v>0</v>
      </c>
      <c r="J3699" s="27">
        <v>631010000</v>
      </c>
      <c r="K3699" s="27" t="str">
        <f>VLOOKUP(B3699,[1]ПланКаз!A3686:M6990,12,0)</f>
        <v>ҚР, ШҚО, Өскемен қ., Бажов көш., 10</v>
      </c>
      <c r="L3699" s="27" t="str">
        <f>VLOOKUP(B3699,[1]ПланКаз!A3684:M6988,13,0)</f>
        <v>Қантар-Ақпан</v>
      </c>
      <c r="M3699" s="27" t="str">
        <f>VLOOKUP(B3699,[1]ПланКаз!A3686:N6990,14,0)</f>
        <v>Шығыс-Қазақстан облысы, Өскемен қ.</v>
      </c>
      <c r="N3699" s="27" t="s">
        <v>60</v>
      </c>
      <c r="O3699" s="27" t="str">
        <f>VLOOKUP(B3699,[1]ПланКаз!A3685:P6989,16,0)</f>
        <v>шартқа қол қойылған кезден бастап 45 күнтізбелік күн ішінде</v>
      </c>
      <c r="P3699" s="27" t="s">
        <v>61</v>
      </c>
      <c r="Q3699" s="28" t="s">
        <v>480</v>
      </c>
      <c r="R3699" s="27" t="str">
        <f>VLOOKUP(B3699,[1]ПланКаз!A3684:S6988,19,0)</f>
        <v>Дана</v>
      </c>
      <c r="S3699" s="29">
        <v>14</v>
      </c>
      <c r="T3699" s="29">
        <v>22050</v>
      </c>
      <c r="U3699" s="29">
        <v>308700</v>
      </c>
      <c r="V3699" s="29">
        <v>345744</v>
      </c>
      <c r="W3699" s="27" t="s">
        <v>26</v>
      </c>
      <c r="X3699" s="27" t="s">
        <v>74</v>
      </c>
      <c r="Y3699" s="27" t="s">
        <v>63</v>
      </c>
    </row>
    <row r="3700" spans="2:25" x14ac:dyDescent="0.2">
      <c r="B3700" s="27" t="s">
        <v>8016</v>
      </c>
      <c r="C3700" s="27" t="s">
        <v>57</v>
      </c>
      <c r="D3700" s="27" t="s">
        <v>8017</v>
      </c>
      <c r="E3700" s="27" t="str">
        <f>VLOOKUP(D3700,[1]ЕНС!A:E,2,FALSE)</f>
        <v>Шина</v>
      </c>
      <c r="F3700" s="27" t="str">
        <f>VLOOKUP(D3700,[1]ЕНС!A:E,3,FALSE)</f>
        <v>для легковых автомобилей, летняя, 235, 60, R16, пневматическая, радиальная, бескамерная, ГОСТ 4754-97</v>
      </c>
      <c r="G3700" s="27" t="s">
        <v>8018</v>
      </c>
      <c r="H3700" s="27" t="s">
        <v>28</v>
      </c>
      <c r="I3700" s="27">
        <v>0</v>
      </c>
      <c r="J3700" s="27">
        <v>631010000</v>
      </c>
      <c r="K3700" s="27" t="str">
        <f>VLOOKUP(B3700,[1]ПланКаз!A3687:M6991,12,0)</f>
        <v>ҚР, ШҚО, Өскемен қ., Бажов көш., 10</v>
      </c>
      <c r="L3700" s="27" t="str">
        <f>VLOOKUP(B3700,[1]ПланКаз!A3685:M6989,13,0)</f>
        <v>Қантар-Ақпан</v>
      </c>
      <c r="M3700" s="27" t="str">
        <f>VLOOKUP(B3700,[1]ПланКаз!A3687:N6991,14,0)</f>
        <v>Шығыс-Қазақстан облысы, Өскемен қ.</v>
      </c>
      <c r="N3700" s="27" t="s">
        <v>60</v>
      </c>
      <c r="O3700" s="27" t="str">
        <f>VLOOKUP(B3700,[1]ПланКаз!A3686:P6990,16,0)</f>
        <v>шартқа қол қойылған кезден бастап 45 күнтізбелік күн ішінде</v>
      </c>
      <c r="P3700" s="27" t="s">
        <v>61</v>
      </c>
      <c r="Q3700" s="28" t="s">
        <v>480</v>
      </c>
      <c r="R3700" s="27" t="str">
        <f>VLOOKUP(B3700,[1]ПланКаз!A3685:S6989,19,0)</f>
        <v>Дана</v>
      </c>
      <c r="S3700" s="29">
        <v>8</v>
      </c>
      <c r="T3700" s="29">
        <v>53072</v>
      </c>
      <c r="U3700" s="29">
        <v>424576</v>
      </c>
      <c r="V3700" s="29">
        <v>475525.12</v>
      </c>
      <c r="W3700" s="27" t="s">
        <v>26</v>
      </c>
      <c r="X3700" s="27" t="s">
        <v>74</v>
      </c>
      <c r="Y3700" s="27" t="s">
        <v>63</v>
      </c>
    </row>
    <row r="3701" spans="2:25" x14ac:dyDescent="0.2">
      <c r="B3701" s="27" t="s">
        <v>8019</v>
      </c>
      <c r="C3701" s="27" t="s">
        <v>57</v>
      </c>
      <c r="D3701" s="27" t="s">
        <v>8020</v>
      </c>
      <c r="E3701" s="27" t="str">
        <f>VLOOKUP(D3701,[1]ЕНС!A:E,2,FALSE)</f>
        <v>Шина</v>
      </c>
      <c r="F3701" s="27" t="str">
        <f>VLOOKUP(D3701,[1]ЕНС!A:E,3,FALSE)</f>
        <v>для легковых автомобилей, всесезонная, 235, 70, R16, пневматическая, радиальная, бескамерная, нешипованная, ГОСТ 4754-97</v>
      </c>
      <c r="G3701" s="27" t="s">
        <v>8021</v>
      </c>
      <c r="H3701" s="27" t="s">
        <v>28</v>
      </c>
      <c r="I3701" s="27">
        <v>0</v>
      </c>
      <c r="J3701" s="27">
        <v>631010000</v>
      </c>
      <c r="K3701" s="27" t="str">
        <f>VLOOKUP(B3701,[1]ПланКаз!A3688:M6992,12,0)</f>
        <v>ҚР, ШҚО, Өскемен қ., Бажов көш., 10</v>
      </c>
      <c r="L3701" s="27" t="str">
        <f>VLOOKUP(B3701,[1]ПланКаз!A3686:M6990,13,0)</f>
        <v>Қантар-Ақпан</v>
      </c>
      <c r="M3701" s="27" t="str">
        <f>VLOOKUP(B3701,[1]ПланКаз!A3688:N6992,14,0)</f>
        <v>Шығыс-Қазақстан облысы, Өскемен қ.</v>
      </c>
      <c r="N3701" s="27" t="s">
        <v>60</v>
      </c>
      <c r="O3701" s="27" t="str">
        <f>VLOOKUP(B3701,[1]ПланКаз!A3687:P6991,16,0)</f>
        <v>шартқа қол қойылған кезден бастап 45 күнтізбелік күн ішінде</v>
      </c>
      <c r="P3701" s="27" t="s">
        <v>61</v>
      </c>
      <c r="Q3701" s="28" t="s">
        <v>480</v>
      </c>
      <c r="R3701" s="27" t="str">
        <f>VLOOKUP(B3701,[1]ПланКаз!A3686:S6990,19,0)</f>
        <v>Дана</v>
      </c>
      <c r="S3701" s="29">
        <v>8</v>
      </c>
      <c r="T3701" s="29">
        <v>53500</v>
      </c>
      <c r="U3701" s="29">
        <v>428000</v>
      </c>
      <c r="V3701" s="29">
        <v>479360</v>
      </c>
      <c r="W3701" s="27" t="s">
        <v>26</v>
      </c>
      <c r="X3701" s="27" t="s">
        <v>74</v>
      </c>
      <c r="Y3701" s="27" t="s">
        <v>63</v>
      </c>
    </row>
    <row r="3702" spans="2:25" x14ac:dyDescent="0.2">
      <c r="B3702" s="27" t="s">
        <v>8022</v>
      </c>
      <c r="C3702" s="27" t="s">
        <v>57</v>
      </c>
      <c r="D3702" s="27" t="s">
        <v>8023</v>
      </c>
      <c r="E3702" s="27" t="str">
        <f>VLOOKUP(D3702,[1]ЕНС!A:E,2,FALSE)</f>
        <v>Шина</v>
      </c>
      <c r="F3702" s="27" t="str">
        <f>VLOOKUP(D3702,[1]ЕНС!A:E,3,FALSE)</f>
        <v>для легковых автомобилей, зимняя, 235, 60, R16, пневматическая, радиальная, бескамерная, шипованная, ГОСТ 4754-97</v>
      </c>
      <c r="G3702" s="27" t="s">
        <v>8024</v>
      </c>
      <c r="H3702" s="27" t="s">
        <v>28</v>
      </c>
      <c r="I3702" s="27">
        <v>0</v>
      </c>
      <c r="J3702" s="27">
        <v>631010000</v>
      </c>
      <c r="K3702" s="27" t="str">
        <f>VLOOKUP(B3702,[1]ПланКаз!A3689:M6993,12,0)</f>
        <v>ҚР, ШҚО, Өскемен қ., Бажов көш., 10</v>
      </c>
      <c r="L3702" s="27" t="str">
        <f>VLOOKUP(B3702,[1]ПланКаз!A3687:M6991,13,0)</f>
        <v>Қантар-Ақпан</v>
      </c>
      <c r="M3702" s="27" t="str">
        <f>VLOOKUP(B3702,[1]ПланКаз!A3689:N6993,14,0)</f>
        <v>Шығыс-Қазақстан облысы, Өскемен қ.</v>
      </c>
      <c r="N3702" s="27" t="s">
        <v>60</v>
      </c>
      <c r="O3702" s="27" t="str">
        <f>VLOOKUP(B3702,[1]ПланКаз!A3688:P6992,16,0)</f>
        <v>шартқа қол қойылған кезден бастап 45 күнтізбелік күн ішінде</v>
      </c>
      <c r="P3702" s="27" t="s">
        <v>61</v>
      </c>
      <c r="Q3702" s="28" t="s">
        <v>480</v>
      </c>
      <c r="R3702" s="27" t="str">
        <f>VLOOKUP(B3702,[1]ПланКаз!A3687:S6991,19,0)</f>
        <v>Дана</v>
      </c>
      <c r="S3702" s="29">
        <v>8</v>
      </c>
      <c r="T3702" s="29">
        <v>96729</v>
      </c>
      <c r="U3702" s="29">
        <v>773832</v>
      </c>
      <c r="V3702" s="29">
        <v>866691.84</v>
      </c>
      <c r="W3702" s="27" t="s">
        <v>26</v>
      </c>
      <c r="X3702" s="27" t="s">
        <v>74</v>
      </c>
      <c r="Y3702" s="27" t="s">
        <v>63</v>
      </c>
    </row>
    <row r="3703" spans="2:25" x14ac:dyDescent="0.2">
      <c r="B3703" s="27" t="s">
        <v>8025</v>
      </c>
      <c r="C3703" s="27" t="s">
        <v>57</v>
      </c>
      <c r="D3703" s="27" t="s">
        <v>7981</v>
      </c>
      <c r="E3703" s="27" t="str">
        <f>VLOOKUP(D3703,[1]ЕНС!A:E,2,FALSE)</f>
        <v>Шина</v>
      </c>
      <c r="F3703" s="27" t="str">
        <f>VLOOKUP(D3703,[1]ЕНС!A:E,3,FALSE)</f>
        <v>для автобусов или автомобилей грузовых, пневматическая, диагональная, размер 7,50-20, норма слойности 8, ГОСТ 5513-97</v>
      </c>
      <c r="G3703" s="27" t="s">
        <v>8026</v>
      </c>
      <c r="H3703" s="27" t="s">
        <v>28</v>
      </c>
      <c r="I3703" s="27">
        <v>0</v>
      </c>
      <c r="J3703" s="27">
        <v>631010000</v>
      </c>
      <c r="K3703" s="27" t="str">
        <f>VLOOKUP(B3703,[1]ПланКаз!A3690:M6994,12,0)</f>
        <v>ҚР, ШҚО, Өскемен қ., Бажов көш., 10</v>
      </c>
      <c r="L3703" s="27" t="str">
        <f>VLOOKUP(B3703,[1]ПланКаз!A3688:M6992,13,0)</f>
        <v>Қантар-Ақпан</v>
      </c>
      <c r="M3703" s="27" t="str">
        <f>VLOOKUP(B3703,[1]ПланКаз!A3690:N6994,14,0)</f>
        <v>Шығыс-Қазақстан облысы, Өскемен қ.</v>
      </c>
      <c r="N3703" s="27" t="s">
        <v>60</v>
      </c>
      <c r="O3703" s="27" t="str">
        <f>VLOOKUP(B3703,[1]ПланКаз!A3689:P6993,16,0)</f>
        <v>шартқа қол қойылған кезден бастап 45 күнтізбелік күн ішінде</v>
      </c>
      <c r="P3703" s="27" t="s">
        <v>61</v>
      </c>
      <c r="Q3703" s="28" t="s">
        <v>480</v>
      </c>
      <c r="R3703" s="27" t="str">
        <f>VLOOKUP(B3703,[1]ПланКаз!A3688:S6992,19,0)</f>
        <v>Дана</v>
      </c>
      <c r="S3703" s="29">
        <v>6</v>
      </c>
      <c r="T3703" s="29">
        <v>46635</v>
      </c>
      <c r="U3703" s="29">
        <v>279810</v>
      </c>
      <c r="V3703" s="29">
        <v>313387.2</v>
      </c>
      <c r="W3703" s="27" t="s">
        <v>26</v>
      </c>
      <c r="X3703" s="27" t="s">
        <v>74</v>
      </c>
      <c r="Y3703" s="27" t="s">
        <v>63</v>
      </c>
    </row>
    <row r="3704" spans="2:25" x14ac:dyDescent="0.2">
      <c r="B3704" s="27" t="s">
        <v>8027</v>
      </c>
      <c r="C3704" s="27" t="s">
        <v>57</v>
      </c>
      <c r="D3704" s="27" t="s">
        <v>8028</v>
      </c>
      <c r="E3704" s="27" t="str">
        <f>VLOOKUP(D3704,[1]ЕНС!A:E,2,FALSE)</f>
        <v>Шина</v>
      </c>
      <c r="F3704" s="27" t="str">
        <f>VLOOKUP(D3704,[1]ЕНС!A:E,3,FALSE)</f>
        <v>для легковых автомобилей, зимняя, 215, 65, R16, пневматическая, радиальная, бескамерная, шипованная, ГОСТ 4754-97</v>
      </c>
      <c r="G3704" s="27" t="s">
        <v>8029</v>
      </c>
      <c r="H3704" s="27" t="s">
        <v>28</v>
      </c>
      <c r="I3704" s="27">
        <v>0</v>
      </c>
      <c r="J3704" s="27">
        <v>631010000</v>
      </c>
      <c r="K3704" s="27" t="str">
        <f>VLOOKUP(B3704,[1]ПланКаз!A3691:M6995,12,0)</f>
        <v>ҚР, ШҚО, Өскемен қ., Бажов көш., 10</v>
      </c>
      <c r="L3704" s="27" t="str">
        <f>VLOOKUP(B3704,[1]ПланКаз!A3689:M6993,13,0)</f>
        <v>Қантар-Ақпан</v>
      </c>
      <c r="M3704" s="27" t="str">
        <f>VLOOKUP(B3704,[1]ПланКаз!A3691:N6995,14,0)</f>
        <v>Шығыс-Қазақстан облысы, Өскемен қ.</v>
      </c>
      <c r="N3704" s="27" t="s">
        <v>60</v>
      </c>
      <c r="O3704" s="27" t="str">
        <f>VLOOKUP(B3704,[1]ПланКаз!A3690:P6994,16,0)</f>
        <v>шартқа қол қойылған кезден бастап 45 күнтізбелік күн ішінде</v>
      </c>
      <c r="P3704" s="27" t="s">
        <v>61</v>
      </c>
      <c r="Q3704" s="28" t="s">
        <v>480</v>
      </c>
      <c r="R3704" s="27" t="str">
        <f>VLOOKUP(B3704,[1]ПланКаз!A3689:S6993,19,0)</f>
        <v>Дана</v>
      </c>
      <c r="S3704" s="29">
        <v>8</v>
      </c>
      <c r="T3704" s="29">
        <v>50504</v>
      </c>
      <c r="U3704" s="29">
        <v>404032</v>
      </c>
      <c r="V3704" s="29">
        <v>452515.84000000003</v>
      </c>
      <c r="W3704" s="27" t="s">
        <v>26</v>
      </c>
      <c r="X3704" s="27" t="s">
        <v>74</v>
      </c>
      <c r="Y3704" s="27" t="s">
        <v>63</v>
      </c>
    </row>
    <row r="3705" spans="2:25" x14ac:dyDescent="0.2">
      <c r="B3705" s="27" t="s">
        <v>8030</v>
      </c>
      <c r="C3705" s="27" t="s">
        <v>57</v>
      </c>
      <c r="D3705" s="27" t="s">
        <v>8031</v>
      </c>
      <c r="E3705" s="27" t="str">
        <f>VLOOKUP(D3705,[1]ЕНС!A:E,2,FALSE)</f>
        <v>Шина</v>
      </c>
      <c r="F3705" s="27" t="str">
        <f>VLOOKUP(D3705,[1]ЕНС!A:E,3,FALSE)</f>
        <v>для легковых автомобилей, летняя, 235, 60, R17, пневматическая, радиальная, бескамерная, ГОСТ 4754-97</v>
      </c>
      <c r="G3705" s="27" t="s">
        <v>8032</v>
      </c>
      <c r="H3705" s="27" t="s">
        <v>28</v>
      </c>
      <c r="I3705" s="27">
        <v>0</v>
      </c>
      <c r="J3705" s="27">
        <v>631010000</v>
      </c>
      <c r="K3705" s="27" t="str">
        <f>VLOOKUP(B3705,[1]ПланКаз!A3692:M6996,12,0)</f>
        <v>ҚР, ШҚО, Өскемен қ., Бажов көш., 10</v>
      </c>
      <c r="L3705" s="27" t="str">
        <f>VLOOKUP(B3705,[1]ПланКаз!A3690:M6994,13,0)</f>
        <v>Қантар-Ақпан</v>
      </c>
      <c r="M3705" s="27" t="str">
        <f>VLOOKUP(B3705,[1]ПланКаз!A3692:N6996,14,0)</f>
        <v>Шығыс-Қазақстан облысы, Өскемен қ.</v>
      </c>
      <c r="N3705" s="27" t="s">
        <v>60</v>
      </c>
      <c r="O3705" s="27" t="str">
        <f>VLOOKUP(B3705,[1]ПланКаз!A3691:P6995,16,0)</f>
        <v>шартқа қол қойылған кезден бастап 45 күнтізбелік күн ішінде</v>
      </c>
      <c r="P3705" s="27" t="s">
        <v>61</v>
      </c>
      <c r="Q3705" s="28" t="s">
        <v>480</v>
      </c>
      <c r="R3705" s="27" t="str">
        <f>VLOOKUP(B3705,[1]ПланКаз!A3690:S6994,19,0)</f>
        <v>Дана</v>
      </c>
      <c r="S3705" s="29">
        <v>4</v>
      </c>
      <c r="T3705" s="29">
        <v>69550</v>
      </c>
      <c r="U3705" s="29">
        <v>278200</v>
      </c>
      <c r="V3705" s="29">
        <v>311584</v>
      </c>
      <c r="W3705" s="27" t="s">
        <v>26</v>
      </c>
      <c r="X3705" s="27" t="s">
        <v>74</v>
      </c>
      <c r="Y3705" s="27" t="s">
        <v>63</v>
      </c>
    </row>
    <row r="3706" spans="2:25" x14ac:dyDescent="0.2">
      <c r="B3706" s="27" t="s">
        <v>8033</v>
      </c>
      <c r="C3706" s="27" t="s">
        <v>57</v>
      </c>
      <c r="D3706" s="27" t="s">
        <v>8034</v>
      </c>
      <c r="E3706" s="27" t="str">
        <f>VLOOKUP(D3706,[1]ЕНС!A:E,2,FALSE)</f>
        <v>Шина</v>
      </c>
      <c r="F3706" s="27" t="str">
        <f>VLOOKUP(D3706,[1]ЕНС!A:E,3,FALSE)</f>
        <v>для легковых автомобилей, зимняя, 235, 70, R16, пневматическая, радиальная, бескамерная, шипованная, ГОСТ 4754-97</v>
      </c>
      <c r="G3706" s="27" t="s">
        <v>8035</v>
      </c>
      <c r="H3706" s="27" t="s">
        <v>28</v>
      </c>
      <c r="I3706" s="27">
        <v>0</v>
      </c>
      <c r="J3706" s="27">
        <v>631010000</v>
      </c>
      <c r="K3706" s="27" t="str">
        <f>VLOOKUP(B3706,[1]ПланКаз!A3693:M6997,12,0)</f>
        <v>ҚР, ШҚО, Өскемен қ., Бажов көш., 10</v>
      </c>
      <c r="L3706" s="27" t="str">
        <f>VLOOKUP(B3706,[1]ПланКаз!A3691:M6995,13,0)</f>
        <v>Қантар-Ақпан</v>
      </c>
      <c r="M3706" s="27" t="str">
        <f>VLOOKUP(B3706,[1]ПланКаз!A3693:N6997,14,0)</f>
        <v>Шығыс-Қазақстан облысы, Өскемен қ.</v>
      </c>
      <c r="N3706" s="27" t="s">
        <v>60</v>
      </c>
      <c r="O3706" s="27" t="str">
        <f>VLOOKUP(B3706,[1]ПланКаз!A3692:P6996,16,0)</f>
        <v>шартқа қол қойылған кезден бастап 45 күнтізбелік күн ішінде</v>
      </c>
      <c r="P3706" s="27" t="s">
        <v>61</v>
      </c>
      <c r="Q3706" s="28" t="s">
        <v>480</v>
      </c>
      <c r="R3706" s="27" t="str">
        <f>VLOOKUP(B3706,[1]ПланКаз!A3691:S6995,19,0)</f>
        <v>Дана</v>
      </c>
      <c r="S3706" s="29">
        <v>8</v>
      </c>
      <c r="T3706" s="29">
        <v>73670</v>
      </c>
      <c r="U3706" s="29">
        <v>589360</v>
      </c>
      <c r="V3706" s="29">
        <v>660083.19999999995</v>
      </c>
      <c r="W3706" s="27" t="s">
        <v>26</v>
      </c>
      <c r="X3706" s="27" t="s">
        <v>74</v>
      </c>
      <c r="Y3706" s="27" t="s">
        <v>63</v>
      </c>
    </row>
    <row r="3707" spans="2:25" x14ac:dyDescent="0.2">
      <c r="B3707" s="27" t="s">
        <v>8036</v>
      </c>
      <c r="C3707" s="27" t="s">
        <v>57</v>
      </c>
      <c r="D3707" s="27" t="s">
        <v>8037</v>
      </c>
      <c r="E3707" s="27" t="str">
        <f>VLOOKUP(D3707,[1]ЕНС!A:E,2,FALSE)</f>
        <v>Шина</v>
      </c>
      <c r="F3707" s="27" t="str">
        <f>VLOOKUP(D3707,[1]ЕНС!A:E,3,FALSE)</f>
        <v>на спецтехнику, размер 15,5R38, пневматическая, радиальная, ведущих колес, норма слойности 6, ГОСТ 25641-84</v>
      </c>
      <c r="G3707" s="27" t="s">
        <v>8038</v>
      </c>
      <c r="H3707" s="27" t="s">
        <v>28</v>
      </c>
      <c r="I3707" s="27">
        <v>0</v>
      </c>
      <c r="J3707" s="27">
        <v>631010000</v>
      </c>
      <c r="K3707" s="27" t="str">
        <f>VLOOKUP(B3707,[1]ПланКаз!A3694:M6998,12,0)</f>
        <v>ҚР, ШҚО, Өскемен қ., Бажов көш., 10</v>
      </c>
      <c r="L3707" s="27" t="str">
        <f>VLOOKUP(B3707,[1]ПланКаз!A3692:M6996,13,0)</f>
        <v>Желтоқсан-Қантар</v>
      </c>
      <c r="M3707" s="27" t="str">
        <f>VLOOKUP(B3707,[1]ПланКаз!A3694:N6998,14,0)</f>
        <v>Шығыс-Қазақстан облысы, Өскемен қ.</v>
      </c>
      <c r="N3707" s="27" t="s">
        <v>60</v>
      </c>
      <c r="O3707" s="27" t="str">
        <f>VLOOKUP(B3707,[1]ПланКаз!A3693:P6997,16,0)</f>
        <v>шартқа қол қойылған кезден бастап 45 күнтізбелік күн ішінде</v>
      </c>
      <c r="P3707" s="27" t="s">
        <v>61</v>
      </c>
      <c r="Q3707" s="28" t="s">
        <v>480</v>
      </c>
      <c r="R3707" s="27" t="str">
        <f>VLOOKUP(B3707,[1]ПланКаз!A3692:S6996,19,0)</f>
        <v>Дана</v>
      </c>
      <c r="S3707" s="29">
        <v>4</v>
      </c>
      <c r="T3707" s="29">
        <v>136903</v>
      </c>
      <c r="U3707" s="29">
        <v>547612</v>
      </c>
      <c r="V3707" s="29">
        <v>613325.43999999994</v>
      </c>
      <c r="W3707" s="27"/>
      <c r="X3707" s="27" t="s">
        <v>64</v>
      </c>
      <c r="Y3707" s="27" t="s">
        <v>63</v>
      </c>
    </row>
    <row r="3708" spans="2:25" x14ac:dyDescent="0.2">
      <c r="B3708" s="27" t="s">
        <v>8039</v>
      </c>
      <c r="C3708" s="27" t="s">
        <v>57</v>
      </c>
      <c r="D3708" s="27" t="s">
        <v>8040</v>
      </c>
      <c r="E3708" s="27" t="str">
        <f>VLOOKUP(D3708,[1]ЕНС!A:E,2,FALSE)</f>
        <v>Шина</v>
      </c>
      <c r="F3708" s="27" t="str">
        <f>VLOOKUP(D3708,[1]ЕНС!A:E,3,FALSE)</f>
        <v>на спецтехнику, размер 11,2-20, пневматическая, диагональная, ведущих колес, норма слойности 8, ГОСТ 25641-84</v>
      </c>
      <c r="G3708" s="27" t="s">
        <v>8041</v>
      </c>
      <c r="H3708" s="27" t="s">
        <v>28</v>
      </c>
      <c r="I3708" s="27">
        <v>0</v>
      </c>
      <c r="J3708" s="27">
        <v>631010000</v>
      </c>
      <c r="K3708" s="27" t="str">
        <f>VLOOKUP(B3708,[1]ПланКаз!A3695:M6999,12,0)</f>
        <v>ҚР, ШҚО, Өскемен қ., Бажов көш., 10</v>
      </c>
      <c r="L3708" s="27" t="str">
        <f>VLOOKUP(B3708,[1]ПланКаз!A3693:M6997,13,0)</f>
        <v>Желтоқсан-Қантар</v>
      </c>
      <c r="M3708" s="27" t="str">
        <f>VLOOKUP(B3708,[1]ПланКаз!A3695:N6999,14,0)</f>
        <v>Шығыс-Қазақстан облысы, Өскемен қ.</v>
      </c>
      <c r="N3708" s="27" t="s">
        <v>60</v>
      </c>
      <c r="O3708" s="27" t="str">
        <f>VLOOKUP(B3708,[1]ПланКаз!A3694:P6998,16,0)</f>
        <v>шартқа қол қойылған кезден бастап 45 күнтізбелік күн ішінде</v>
      </c>
      <c r="P3708" s="27" t="s">
        <v>61</v>
      </c>
      <c r="Q3708" s="28" t="s">
        <v>480</v>
      </c>
      <c r="R3708" s="27" t="str">
        <f>VLOOKUP(B3708,[1]ПланКаз!A3693:S6997,19,0)</f>
        <v>Дана</v>
      </c>
      <c r="S3708" s="29">
        <v>2</v>
      </c>
      <c r="T3708" s="29">
        <v>58088</v>
      </c>
      <c r="U3708" s="29">
        <v>116176</v>
      </c>
      <c r="V3708" s="29">
        <v>130117.12</v>
      </c>
      <c r="W3708" s="27"/>
      <c r="X3708" s="27" t="s">
        <v>64</v>
      </c>
      <c r="Y3708" s="27" t="s">
        <v>63</v>
      </c>
    </row>
    <row r="3709" spans="2:25" x14ac:dyDescent="0.2">
      <c r="B3709" s="27" t="s">
        <v>8042</v>
      </c>
      <c r="C3709" s="27" t="s">
        <v>57</v>
      </c>
      <c r="D3709" s="27" t="s">
        <v>8043</v>
      </c>
      <c r="E3709" s="27" t="str">
        <f>VLOOKUP(D3709,[1]ЕНС!A:E,2,FALSE)</f>
        <v xml:space="preserve">Аккумулятор </v>
      </c>
      <c r="F3709" s="27" t="str">
        <f>VLOOKUP(D3709,[1]ЕНС!A:E,3,FALSE)</f>
        <v>стартерный, напряжение 12 В, емкость 140 А/ч, залитый электролитом, полностью заряженный</v>
      </c>
      <c r="G3709" s="27" t="s">
        <v>8044</v>
      </c>
      <c r="H3709" s="27" t="s">
        <v>28</v>
      </c>
      <c r="I3709" s="27">
        <v>60</v>
      </c>
      <c r="J3709" s="27">
        <v>631010000</v>
      </c>
      <c r="K3709" s="27" t="str">
        <f>VLOOKUP(B3709,[1]ПланКаз!A3696:M7000,12,0)</f>
        <v>ҚР, ШҚО, Өскемен қ., Бажов көш., 10</v>
      </c>
      <c r="L3709" s="27" t="str">
        <f>VLOOKUP(B3709,[1]ПланКаз!A3694:M6998,13,0)</f>
        <v>Желтоқсан-Қантар</v>
      </c>
      <c r="M3709" s="27" t="str">
        <f>VLOOKUP(B3709,[1]ПланКаз!A3696:N7000,14,0)</f>
        <v>Шығыс-Қазақстан облысы, Өскемен қ.</v>
      </c>
      <c r="N3709" s="27" t="s">
        <v>60</v>
      </c>
      <c r="O3709" s="27" t="str">
        <f>VLOOKUP(B3709,[1]ПланКаз!A3695:P6999,16,0)</f>
        <v>шартқа қол қойылған кезден бастап 45 күнтізбелік күн ішінде</v>
      </c>
      <c r="P3709" s="27" t="s">
        <v>61</v>
      </c>
      <c r="Q3709" s="28" t="s">
        <v>480</v>
      </c>
      <c r="R3709" s="27" t="str">
        <f>VLOOKUP(B3709,[1]ПланКаз!A3694:S6998,19,0)</f>
        <v>Дана</v>
      </c>
      <c r="S3709" s="29">
        <v>1</v>
      </c>
      <c r="T3709" s="29">
        <v>27282</v>
      </c>
      <c r="U3709" s="29">
        <v>27282</v>
      </c>
      <c r="V3709" s="29">
        <v>30555.84</v>
      </c>
      <c r="W3709" s="27" t="s">
        <v>71</v>
      </c>
      <c r="X3709" s="27" t="s">
        <v>64</v>
      </c>
      <c r="Y3709" s="27" t="s">
        <v>63</v>
      </c>
    </row>
    <row r="3710" spans="2:25" x14ac:dyDescent="0.2">
      <c r="B3710" s="27" t="s">
        <v>8045</v>
      </c>
      <c r="C3710" s="27" t="s">
        <v>57</v>
      </c>
      <c r="D3710" s="27" t="s">
        <v>8046</v>
      </c>
      <c r="E3710" s="27" t="str">
        <f>VLOOKUP(D3710,[1]ЕНС!A:E,2,FALSE)</f>
        <v xml:space="preserve">Аккумулятор </v>
      </c>
      <c r="F3710" s="27" t="str">
        <f>VLOOKUP(D3710,[1]ЕНС!A:E,3,FALSE)</f>
        <v>стартерный, марка 6СТ-110А, напряжение 12 В, емкость 110 А/ч, ГОСТ 959-2002</v>
      </c>
      <c r="G3710" s="27" t="s">
        <v>8047</v>
      </c>
      <c r="H3710" s="27" t="s">
        <v>28</v>
      </c>
      <c r="I3710" s="27">
        <v>60</v>
      </c>
      <c r="J3710" s="27">
        <v>631010000</v>
      </c>
      <c r="K3710" s="27" t="str">
        <f>VLOOKUP(B3710,[1]ПланКаз!A3697:M7001,12,0)</f>
        <v>ҚР, ШҚО, Өскемен қ., Бажов көш., 10</v>
      </c>
      <c r="L3710" s="27" t="str">
        <f>VLOOKUP(B3710,[1]ПланКаз!A3695:M6999,13,0)</f>
        <v>Желтоқсан-Қантар</v>
      </c>
      <c r="M3710" s="27" t="str">
        <f>VLOOKUP(B3710,[1]ПланКаз!A3697:N7001,14,0)</f>
        <v>Шығыс-Қазақстан облысы, Өскемен қ.</v>
      </c>
      <c r="N3710" s="27" t="s">
        <v>60</v>
      </c>
      <c r="O3710" s="27" t="str">
        <f>VLOOKUP(B3710,[1]ПланКаз!A3696:P7000,16,0)</f>
        <v>шартқа қол қойылған кезден бастап 45 күнтізбелік күн ішінде</v>
      </c>
      <c r="P3710" s="27" t="s">
        <v>61</v>
      </c>
      <c r="Q3710" s="28" t="s">
        <v>480</v>
      </c>
      <c r="R3710" s="27" t="str">
        <f>VLOOKUP(B3710,[1]ПланКаз!A3695:S6999,19,0)</f>
        <v>Дана</v>
      </c>
      <c r="S3710" s="29">
        <v>2</v>
      </c>
      <c r="T3710" s="29">
        <v>40000</v>
      </c>
      <c r="U3710" s="29">
        <v>80000</v>
      </c>
      <c r="V3710" s="29">
        <v>89600</v>
      </c>
      <c r="W3710" s="27" t="s">
        <v>71</v>
      </c>
      <c r="X3710" s="27" t="s">
        <v>64</v>
      </c>
      <c r="Y3710" s="27" t="s">
        <v>63</v>
      </c>
    </row>
    <row r="3711" spans="2:25" x14ac:dyDescent="0.2">
      <c r="B3711" s="27" t="s">
        <v>8048</v>
      </c>
      <c r="C3711" s="27" t="s">
        <v>57</v>
      </c>
      <c r="D3711" s="27" t="s">
        <v>8049</v>
      </c>
      <c r="E3711" s="27" t="str">
        <f>VLOOKUP(D3711,[1]ЕНС!A:E,2,FALSE)</f>
        <v>Блок питания</v>
      </c>
      <c r="F3711" s="27" t="str">
        <f>VLOOKUP(D3711,[1]ЕНС!A:E,3,FALSE)</f>
        <v>для обеспечения напряжения постоянного тока</v>
      </c>
      <c r="G3711" s="27" t="s">
        <v>8050</v>
      </c>
      <c r="H3711" s="27" t="s">
        <v>28</v>
      </c>
      <c r="I3711" s="27">
        <v>0</v>
      </c>
      <c r="J3711" s="27">
        <v>631010000</v>
      </c>
      <c r="K3711" s="27" t="str">
        <f>VLOOKUP(B3711,[1]ПланКаз!A3698:M7002,12,0)</f>
        <v>ҚР, ШҚО, Өскемен қ., Бажов көш., 10</v>
      </c>
      <c r="L3711" s="27" t="str">
        <f>VLOOKUP(B3711,[1]ПланКаз!A3696:M7000,13,0)</f>
        <v>Желтоқсан-Қантар</v>
      </c>
      <c r="M3711" s="27" t="str">
        <f>VLOOKUP(B3711,[1]ПланКаз!A3698:N7002,14,0)</f>
        <v>Шығыс-Қазақстан облысы, Өскемен қ.</v>
      </c>
      <c r="N3711" s="27" t="s">
        <v>60</v>
      </c>
      <c r="O3711" s="27" t="str">
        <f>VLOOKUP(B3711,[1]ПланКаз!A3697:P7001,16,0)</f>
        <v>шартқа қол қойылған кезден бастап 45 күнтізбелік күн ішінде</v>
      </c>
      <c r="P3711" s="27" t="s">
        <v>61</v>
      </c>
      <c r="Q3711" s="28" t="s">
        <v>480</v>
      </c>
      <c r="R3711" s="27" t="str">
        <f>VLOOKUP(B3711,[1]ПланКаз!A3696:S7000,19,0)</f>
        <v>Дана</v>
      </c>
      <c r="S3711" s="29">
        <v>10</v>
      </c>
      <c r="T3711" s="29">
        <v>4379</v>
      </c>
      <c r="U3711" s="29" t="s">
        <v>63</v>
      </c>
      <c r="V3711" s="29" t="s">
        <v>63</v>
      </c>
      <c r="W3711" s="27"/>
      <c r="X3711" s="27" t="s">
        <v>64</v>
      </c>
      <c r="Y3711" s="27" t="s">
        <v>5129</v>
      </c>
    </row>
    <row r="3712" spans="2:25" x14ac:dyDescent="0.2">
      <c r="B3712" s="27" t="s">
        <v>8051</v>
      </c>
      <c r="C3712" s="27" t="s">
        <v>57</v>
      </c>
      <c r="D3712" s="27" t="s">
        <v>8049</v>
      </c>
      <c r="E3712" s="27" t="str">
        <f>VLOOKUP(D3712,[1]ЕНС!A:E,2,FALSE)</f>
        <v>Блок питания</v>
      </c>
      <c r="F3712" s="27" t="str">
        <f>VLOOKUP(D3712,[1]ЕНС!A:E,3,FALSE)</f>
        <v>для обеспечения напряжения постоянного тока</v>
      </c>
      <c r="G3712" s="27" t="s">
        <v>8050</v>
      </c>
      <c r="H3712" s="27" t="s">
        <v>24</v>
      </c>
      <c r="I3712" s="27">
        <v>0</v>
      </c>
      <c r="J3712" s="27">
        <v>631010000</v>
      </c>
      <c r="K3712" s="27" t="str">
        <f>VLOOKUP(B3712,[1]ПланКаз!A3699:M7003,12,0)</f>
        <v>ҚР, ШҚО, Өскемен қ., Бажов көш., 10</v>
      </c>
      <c r="L3712" s="27" t="str">
        <f>VLOOKUP(B3712,[1]ПланКаз!A3697:M7001,13,0)</f>
        <v>Мамыр - Маусым</v>
      </c>
      <c r="M3712" s="27" t="str">
        <f>VLOOKUP(B3712,[1]ПланКаз!A3699:N7003,14,0)</f>
        <v>Шығыс-Қазақстан облысы, Өскемен қ.</v>
      </c>
      <c r="N3712" s="27" t="s">
        <v>60</v>
      </c>
      <c r="O3712" s="27" t="str">
        <f>VLOOKUP(B3712,[1]ПланКаз!A3698:P7002,16,0)</f>
        <v>жыл бойына өтінім бойынша</v>
      </c>
      <c r="P3712" s="27" t="s">
        <v>61</v>
      </c>
      <c r="Q3712" s="28" t="s">
        <v>480</v>
      </c>
      <c r="R3712" s="27" t="str">
        <f>VLOOKUP(B3712,[1]ПланКаз!A3697:S7001,19,0)</f>
        <v>Дана</v>
      </c>
      <c r="S3712" s="29">
        <v>10</v>
      </c>
      <c r="T3712" s="29">
        <v>4379</v>
      </c>
      <c r="U3712" s="29">
        <v>43790</v>
      </c>
      <c r="V3712" s="29">
        <v>49044.800000000003</v>
      </c>
      <c r="W3712" s="27"/>
      <c r="X3712" s="27" t="s">
        <v>74</v>
      </c>
      <c r="Y3712" s="27" t="s">
        <v>63</v>
      </c>
    </row>
    <row r="3713" spans="2:25" x14ac:dyDescent="0.2">
      <c r="B3713" s="27" t="s">
        <v>8052</v>
      </c>
      <c r="C3713" s="27" t="s">
        <v>57</v>
      </c>
      <c r="D3713" s="27" t="s">
        <v>8053</v>
      </c>
      <c r="E3713" s="27" t="str">
        <f>VLOOKUP(D3713,[1]ЕНС!A:E,2,FALSE)</f>
        <v>Блок питания</v>
      </c>
      <c r="F3713" s="27" t="str">
        <f>VLOOKUP(D3713,[1]ЕНС!A:E,3,FALSE)</f>
        <v>для обеспечения напряжения переменного тока</v>
      </c>
      <c r="G3713" s="27" t="s">
        <v>8054</v>
      </c>
      <c r="H3713" s="27" t="s">
        <v>28</v>
      </c>
      <c r="I3713" s="27">
        <v>0</v>
      </c>
      <c r="J3713" s="27">
        <v>631010000</v>
      </c>
      <c r="K3713" s="27" t="str">
        <f>VLOOKUP(B3713,[1]ПланКаз!A3700:M7004,12,0)</f>
        <v>ҚР, ШҚО, Өскемен қ., Бажов көш., 10</v>
      </c>
      <c r="L3713" s="27" t="str">
        <f>VLOOKUP(B3713,[1]ПланКаз!A3698:M7002,13,0)</f>
        <v>Желтоқсан-Қантар</v>
      </c>
      <c r="M3713" s="27" t="str">
        <f>VLOOKUP(B3713,[1]ПланКаз!A3700:N7004,14,0)</f>
        <v>Шығыс-Қазақстан облысы, Өскемен қ.</v>
      </c>
      <c r="N3713" s="27" t="s">
        <v>60</v>
      </c>
      <c r="O3713" s="27" t="str">
        <f>VLOOKUP(B3713,[1]ПланКаз!A3699:P7003,16,0)</f>
        <v>шартқа қол қойылған кезден бастап 45 күнтізбелік күн ішінде</v>
      </c>
      <c r="P3713" s="27" t="s">
        <v>61</v>
      </c>
      <c r="Q3713" s="28" t="s">
        <v>480</v>
      </c>
      <c r="R3713" s="27" t="str">
        <f>VLOOKUP(B3713,[1]ПланКаз!A3698:S7002,19,0)</f>
        <v>Дана</v>
      </c>
      <c r="S3713" s="29">
        <v>48</v>
      </c>
      <c r="T3713" s="29">
        <v>16128</v>
      </c>
      <c r="U3713" s="29">
        <v>774144</v>
      </c>
      <c r="V3713" s="29">
        <v>867041.28000000003</v>
      </c>
      <c r="W3713" s="27"/>
      <c r="X3713" s="27" t="s">
        <v>64</v>
      </c>
      <c r="Y3713" s="27" t="s">
        <v>63</v>
      </c>
    </row>
    <row r="3714" spans="2:25" x14ac:dyDescent="0.2">
      <c r="B3714" s="27" t="s">
        <v>8055</v>
      </c>
      <c r="C3714" s="27" t="s">
        <v>57</v>
      </c>
      <c r="D3714" s="27" t="s">
        <v>8049</v>
      </c>
      <c r="E3714" s="27" t="str">
        <f>VLOOKUP(D3714,[1]ЕНС!A:E,2,FALSE)</f>
        <v>Блок питания</v>
      </c>
      <c r="F3714" s="27" t="str">
        <f>VLOOKUP(D3714,[1]ЕНС!A:E,3,FALSE)</f>
        <v>для обеспечения напряжения постоянного тока</v>
      </c>
      <c r="G3714" s="27" t="s">
        <v>8056</v>
      </c>
      <c r="H3714" s="27" t="s">
        <v>28</v>
      </c>
      <c r="I3714" s="27">
        <v>0</v>
      </c>
      <c r="J3714" s="27">
        <v>631010000</v>
      </c>
      <c r="K3714" s="27" t="str">
        <f>VLOOKUP(B3714,[1]ПланКаз!A3701:M7005,12,0)</f>
        <v>ҚР, ШҚО, Өскемен қ., Бажов көш., 10</v>
      </c>
      <c r="L3714" s="27" t="str">
        <f>VLOOKUP(B3714,[1]ПланКаз!A3699:M7003,13,0)</f>
        <v>Желтоқсан-Қантар</v>
      </c>
      <c r="M3714" s="27" t="str">
        <f>VLOOKUP(B3714,[1]ПланКаз!A3701:N7005,14,0)</f>
        <v>Шығыс-Қазақстан облысы, Өскемен қ.</v>
      </c>
      <c r="N3714" s="27" t="s">
        <v>60</v>
      </c>
      <c r="O3714" s="27" t="str">
        <f>VLOOKUP(B3714,[1]ПланКаз!A3700:P7004,16,0)</f>
        <v>шартқа қол қойылған кезден бастап 45 күнтізбелік күн ішінде</v>
      </c>
      <c r="P3714" s="27" t="s">
        <v>61</v>
      </c>
      <c r="Q3714" s="28" t="s">
        <v>480</v>
      </c>
      <c r="R3714" s="27" t="str">
        <f>VLOOKUP(B3714,[1]ПланКаз!A3699:S7003,19,0)</f>
        <v>Дана</v>
      </c>
      <c r="S3714" s="29">
        <v>1</v>
      </c>
      <c r="T3714" s="29">
        <v>99840</v>
      </c>
      <c r="U3714" s="29" t="s">
        <v>63</v>
      </c>
      <c r="V3714" s="29" t="s">
        <v>63</v>
      </c>
      <c r="W3714" s="27"/>
      <c r="X3714" s="27" t="s">
        <v>64</v>
      </c>
      <c r="Y3714" s="27" t="s">
        <v>8057</v>
      </c>
    </row>
    <row r="3715" spans="2:25" x14ac:dyDescent="0.2">
      <c r="B3715" s="27" t="s">
        <v>8058</v>
      </c>
      <c r="C3715" s="27" t="s">
        <v>57</v>
      </c>
      <c r="D3715" s="27" t="s">
        <v>8049</v>
      </c>
      <c r="E3715" s="27" t="str">
        <f>VLOOKUP(D3715,[1]ЕНС!A:E,2,FALSE)</f>
        <v>Блок питания</v>
      </c>
      <c r="F3715" s="27" t="str">
        <f>VLOOKUP(D3715,[1]ЕНС!A:E,3,FALSE)</f>
        <v>для обеспечения напряжения постоянного тока</v>
      </c>
      <c r="G3715" s="27" t="s">
        <v>8056</v>
      </c>
      <c r="H3715" s="27" t="s">
        <v>28</v>
      </c>
      <c r="I3715" s="27">
        <v>0</v>
      </c>
      <c r="J3715" s="27">
        <v>631010000</v>
      </c>
      <c r="K3715" s="27" t="str">
        <f>VLOOKUP(B3715,[1]ПланКаз!A3702:M7006,12,0)</f>
        <v>ҚР, ШҚО, Өскемен қ., Бажов көш., 10</v>
      </c>
      <c r="L3715" s="27" t="str">
        <f>VLOOKUP(B3715,[1]ПланКаз!A3700:M7004,13,0)</f>
        <v>Мамыр - Маусым</v>
      </c>
      <c r="M3715" s="27" t="str">
        <f>VLOOKUP(B3715,[1]ПланКаз!A3702:N7006,14,0)</f>
        <v>Шығыс-Қазақстан облысы, Өскемен қ.</v>
      </c>
      <c r="N3715" s="27" t="s">
        <v>60</v>
      </c>
      <c r="O3715" s="27" t="str">
        <f>VLOOKUP(B3715,[1]ПланКаз!A3701:P7005,16,0)</f>
        <v>жыл бойына өтінім бойынша</v>
      </c>
      <c r="P3715" s="27" t="s">
        <v>61</v>
      </c>
      <c r="Q3715" s="28" t="s">
        <v>480</v>
      </c>
      <c r="R3715" s="27" t="str">
        <f>VLOOKUP(B3715,[1]ПланКаз!A3700:S7004,19,0)</f>
        <v>Дана</v>
      </c>
      <c r="S3715" s="29">
        <v>1</v>
      </c>
      <c r="T3715" s="29">
        <v>99840</v>
      </c>
      <c r="U3715" s="29">
        <v>99840</v>
      </c>
      <c r="V3715" s="29">
        <v>111820.8</v>
      </c>
      <c r="W3715" s="27"/>
      <c r="X3715" s="27" t="s">
        <v>74</v>
      </c>
      <c r="Y3715" s="27" t="s">
        <v>63</v>
      </c>
    </row>
    <row r="3716" spans="2:25" x14ac:dyDescent="0.2">
      <c r="B3716" s="27" t="s">
        <v>8059</v>
      </c>
      <c r="C3716" s="27" t="s">
        <v>57</v>
      </c>
      <c r="D3716" s="27" t="s">
        <v>8049</v>
      </c>
      <c r="E3716" s="27" t="str">
        <f>VLOOKUP(D3716,[1]ЕНС!A:E,2,FALSE)</f>
        <v>Блок питания</v>
      </c>
      <c r="F3716" s="27" t="str">
        <f>VLOOKUP(D3716,[1]ЕНС!A:E,3,FALSE)</f>
        <v>для обеспечения напряжения постоянного тока</v>
      </c>
      <c r="G3716" s="27" t="s">
        <v>8060</v>
      </c>
      <c r="H3716" s="27" t="s">
        <v>28</v>
      </c>
      <c r="I3716" s="27">
        <v>0</v>
      </c>
      <c r="J3716" s="27">
        <v>631010000</v>
      </c>
      <c r="K3716" s="27" t="str">
        <f>VLOOKUP(B3716,[1]ПланКаз!A3703:M7007,12,0)</f>
        <v>ҚР, ШҚО, Өскемен қ., Бажов көш., 10</v>
      </c>
      <c r="L3716" s="27" t="str">
        <f>VLOOKUP(B3716,[1]ПланКаз!A3701:M7005,13,0)</f>
        <v>Желтоқсан-Қантар</v>
      </c>
      <c r="M3716" s="27" t="str">
        <f>VLOOKUP(B3716,[1]ПланКаз!A3703:N7007,14,0)</f>
        <v>Шығыс-Қазақстан облысы, Өскемен қ.</v>
      </c>
      <c r="N3716" s="27" t="s">
        <v>60</v>
      </c>
      <c r="O3716" s="27" t="str">
        <f>VLOOKUP(B3716,[1]ПланКаз!A3702:P7006,16,0)</f>
        <v>шартқа қол қойылған кезден бастап 45 күнтізбелік күн ішінде</v>
      </c>
      <c r="P3716" s="27" t="s">
        <v>61</v>
      </c>
      <c r="Q3716" s="28" t="s">
        <v>480</v>
      </c>
      <c r="R3716" s="27" t="str">
        <f>VLOOKUP(B3716,[1]ПланКаз!A3701:S7005,19,0)</f>
        <v>Дана</v>
      </c>
      <c r="S3716" s="29">
        <v>2</v>
      </c>
      <c r="T3716" s="29">
        <v>91200</v>
      </c>
      <c r="U3716" s="29" t="s">
        <v>63</v>
      </c>
      <c r="V3716" s="29" t="s">
        <v>63</v>
      </c>
      <c r="W3716" s="27"/>
      <c r="X3716" s="27" t="s">
        <v>64</v>
      </c>
      <c r="Y3716" s="27" t="s">
        <v>8057</v>
      </c>
    </row>
    <row r="3717" spans="2:25" x14ac:dyDescent="0.2">
      <c r="B3717" s="27" t="s">
        <v>8061</v>
      </c>
      <c r="C3717" s="27" t="s">
        <v>57</v>
      </c>
      <c r="D3717" s="27" t="s">
        <v>8049</v>
      </c>
      <c r="E3717" s="27" t="str">
        <f>VLOOKUP(D3717,[1]ЕНС!A:E,2,FALSE)</f>
        <v>Блок питания</v>
      </c>
      <c r="F3717" s="27" t="str">
        <f>VLOOKUP(D3717,[1]ЕНС!A:E,3,FALSE)</f>
        <v>для обеспечения напряжения постоянного тока</v>
      </c>
      <c r="G3717" s="27" t="s">
        <v>8060</v>
      </c>
      <c r="H3717" s="27" t="s">
        <v>28</v>
      </c>
      <c r="I3717" s="27">
        <v>0</v>
      </c>
      <c r="J3717" s="27">
        <v>631010000</v>
      </c>
      <c r="K3717" s="27" t="str">
        <f>VLOOKUP(B3717,[1]ПланКаз!A3704:M7008,12,0)</f>
        <v>ҚР, ШҚО, Өскемен қ., Бажов көш., 10</v>
      </c>
      <c r="L3717" s="27" t="str">
        <f>VLOOKUP(B3717,[1]ПланКаз!A3702:M7006,13,0)</f>
        <v>Мамыр - Маусым</v>
      </c>
      <c r="M3717" s="27" t="str">
        <f>VLOOKUP(B3717,[1]ПланКаз!A3704:N7008,14,0)</f>
        <v>Шығыс-Қазақстан облысы, Өскемен қ.</v>
      </c>
      <c r="N3717" s="27" t="s">
        <v>60</v>
      </c>
      <c r="O3717" s="27" t="str">
        <f>VLOOKUP(B3717,[1]ПланКаз!A3703:P7007,16,0)</f>
        <v>жыл бойына өтінім бойынша</v>
      </c>
      <c r="P3717" s="27" t="s">
        <v>61</v>
      </c>
      <c r="Q3717" s="28" t="s">
        <v>480</v>
      </c>
      <c r="R3717" s="27" t="str">
        <f>VLOOKUP(B3717,[1]ПланКаз!A3702:S7006,19,0)</f>
        <v>Дана</v>
      </c>
      <c r="S3717" s="29">
        <v>2</v>
      </c>
      <c r="T3717" s="29">
        <v>91200</v>
      </c>
      <c r="U3717" s="29">
        <v>182400</v>
      </c>
      <c r="V3717" s="29">
        <v>204288</v>
      </c>
      <c r="W3717" s="27"/>
      <c r="X3717" s="27" t="s">
        <v>74</v>
      </c>
      <c r="Y3717" s="27" t="s">
        <v>63</v>
      </c>
    </row>
    <row r="3718" spans="2:25" x14ac:dyDescent="0.2">
      <c r="B3718" s="27" t="s">
        <v>8062</v>
      </c>
      <c r="C3718" s="27" t="s">
        <v>57</v>
      </c>
      <c r="D3718" s="27" t="s">
        <v>8063</v>
      </c>
      <c r="E3718" s="27" t="str">
        <f>VLOOKUP(D3718,[1]ЕНС!A:E,2,FALSE)</f>
        <v>Блок вентиляторный</v>
      </c>
      <c r="F3718" s="27" t="str">
        <f>VLOOKUP(D3718,[1]ЕНС!A:E,3,FALSE)</f>
        <v>модуль для серверного оборудования</v>
      </c>
      <c r="G3718" s="27" t="s">
        <v>8064</v>
      </c>
      <c r="H3718" s="27" t="s">
        <v>28</v>
      </c>
      <c r="I3718" s="27">
        <v>0</v>
      </c>
      <c r="J3718" s="27">
        <v>631010000</v>
      </c>
      <c r="K3718" s="27" t="str">
        <f>VLOOKUP(B3718,[1]ПланКаз!A3705:M7009,12,0)</f>
        <v>ҚР, ШҚО, Өскемен қ., Бажов көш., 10</v>
      </c>
      <c r="L3718" s="27" t="str">
        <f>VLOOKUP(B3718,[1]ПланКаз!A3703:M7007,13,0)</f>
        <v>Желтоқсан-Қантар</v>
      </c>
      <c r="M3718" s="27" t="str">
        <f>VLOOKUP(B3718,[1]ПланКаз!A3705:N7009,14,0)</f>
        <v>Шығыс-Қазақстан облысы, Өскемен қ.</v>
      </c>
      <c r="N3718" s="27" t="s">
        <v>60</v>
      </c>
      <c r="O3718" s="27" t="str">
        <f>VLOOKUP(B3718,[1]ПланКаз!A3704:P7008,16,0)</f>
        <v>шартқа қол қойылған кезден бастап 45 күнтізбелік күн ішінде</v>
      </c>
      <c r="P3718" s="27" t="s">
        <v>61</v>
      </c>
      <c r="Q3718" s="28" t="s">
        <v>480</v>
      </c>
      <c r="R3718" s="27" t="str">
        <f>VLOOKUP(B3718,[1]ПланКаз!A3703:S7007,19,0)</f>
        <v>Дана</v>
      </c>
      <c r="S3718" s="29">
        <v>8</v>
      </c>
      <c r="T3718" s="29">
        <v>16800</v>
      </c>
      <c r="U3718" s="29" t="s">
        <v>63</v>
      </c>
      <c r="V3718" s="29" t="s">
        <v>63</v>
      </c>
      <c r="W3718" s="27"/>
      <c r="X3718" s="27" t="s">
        <v>64</v>
      </c>
      <c r="Y3718" s="27" t="s">
        <v>8057</v>
      </c>
    </row>
    <row r="3719" spans="2:25" x14ac:dyDescent="0.2">
      <c r="B3719" s="27" t="s">
        <v>8065</v>
      </c>
      <c r="C3719" s="27" t="s">
        <v>57</v>
      </c>
      <c r="D3719" s="27" t="s">
        <v>8063</v>
      </c>
      <c r="E3719" s="27" t="str">
        <f>VLOOKUP(D3719,[1]ЕНС!A:E,2,FALSE)</f>
        <v>Блок вентиляторный</v>
      </c>
      <c r="F3719" s="27" t="str">
        <f>VLOOKUP(D3719,[1]ЕНС!A:E,3,FALSE)</f>
        <v>модуль для серверного оборудования</v>
      </c>
      <c r="G3719" s="27" t="s">
        <v>8064</v>
      </c>
      <c r="H3719" s="27" t="s">
        <v>28</v>
      </c>
      <c r="I3719" s="27">
        <v>0</v>
      </c>
      <c r="J3719" s="27">
        <v>631010000</v>
      </c>
      <c r="K3719" s="27" t="str">
        <f>VLOOKUP(B3719,[1]ПланКаз!A3706:M7010,12,0)</f>
        <v>ҚР, ШҚО, Өскемен қ., Бажов көш., 10</v>
      </c>
      <c r="L3719" s="27" t="str">
        <f>VLOOKUP(B3719,[1]ПланКаз!A3704:M7008,13,0)</f>
        <v>Мамыр - Маусым</v>
      </c>
      <c r="M3719" s="27" t="str">
        <f>VLOOKUP(B3719,[1]ПланКаз!A3706:N7010,14,0)</f>
        <v>Шығыс-Қазақстан облысы, Өскемен қ.</v>
      </c>
      <c r="N3719" s="27" t="s">
        <v>60</v>
      </c>
      <c r="O3719" s="27" t="str">
        <f>VLOOKUP(B3719,[1]ПланКаз!A3705:P7009,16,0)</f>
        <v>жыл бойына өтінім бойынша</v>
      </c>
      <c r="P3719" s="27" t="s">
        <v>61</v>
      </c>
      <c r="Q3719" s="28" t="s">
        <v>480</v>
      </c>
      <c r="R3719" s="27" t="str">
        <f>VLOOKUP(B3719,[1]ПланКаз!A3704:S7008,19,0)</f>
        <v>Дана</v>
      </c>
      <c r="S3719" s="29">
        <v>8</v>
      </c>
      <c r="T3719" s="29">
        <v>16800</v>
      </c>
      <c r="U3719" s="29">
        <v>134400</v>
      </c>
      <c r="V3719" s="29">
        <v>150528</v>
      </c>
      <c r="W3719" s="27"/>
      <c r="X3719" s="27" t="s">
        <v>74</v>
      </c>
      <c r="Y3719" s="27" t="s">
        <v>63</v>
      </c>
    </row>
    <row r="3720" spans="2:25" x14ac:dyDescent="0.2">
      <c r="B3720" s="27" t="s">
        <v>8066</v>
      </c>
      <c r="C3720" s="27" t="s">
        <v>57</v>
      </c>
      <c r="D3720" s="27" t="s">
        <v>8063</v>
      </c>
      <c r="E3720" s="27" t="str">
        <f>VLOOKUP(D3720,[1]ЕНС!A:E,2,FALSE)</f>
        <v>Блок вентиляторный</v>
      </c>
      <c r="F3720" s="27" t="str">
        <f>VLOOKUP(D3720,[1]ЕНС!A:E,3,FALSE)</f>
        <v>модуль для серверного оборудования</v>
      </c>
      <c r="G3720" s="27" t="s">
        <v>8067</v>
      </c>
      <c r="H3720" s="27" t="s">
        <v>28</v>
      </c>
      <c r="I3720" s="27">
        <v>0</v>
      </c>
      <c r="J3720" s="27">
        <v>631010000</v>
      </c>
      <c r="K3720" s="27" t="str">
        <f>VLOOKUP(B3720,[1]ПланКаз!A3707:M7011,12,0)</f>
        <v>ҚР, ШҚО, Өскемен қ., Бажов көш., 10</v>
      </c>
      <c r="L3720" s="27" t="str">
        <f>VLOOKUP(B3720,[1]ПланКаз!A3705:M7009,13,0)</f>
        <v>Желтоқсан-Қантар</v>
      </c>
      <c r="M3720" s="27" t="str">
        <f>VLOOKUP(B3720,[1]ПланКаз!A3707:N7011,14,0)</f>
        <v>Шығыс-Қазақстан облысы, Өскемен қ.</v>
      </c>
      <c r="N3720" s="27" t="s">
        <v>60</v>
      </c>
      <c r="O3720" s="27" t="str">
        <f>VLOOKUP(B3720,[1]ПланКаз!A3706:P7010,16,0)</f>
        <v>шартқа қол қойылған кезден бастап 45 күнтізбелік күн ішінде</v>
      </c>
      <c r="P3720" s="27" t="s">
        <v>61</v>
      </c>
      <c r="Q3720" s="28" t="s">
        <v>480</v>
      </c>
      <c r="R3720" s="27" t="str">
        <f>VLOOKUP(B3720,[1]ПланКаз!A3705:S7009,19,0)</f>
        <v>Дана</v>
      </c>
      <c r="S3720" s="29">
        <v>8</v>
      </c>
      <c r="T3720" s="29">
        <v>16800</v>
      </c>
      <c r="U3720" s="29" t="s">
        <v>63</v>
      </c>
      <c r="V3720" s="29" t="s">
        <v>63</v>
      </c>
      <c r="W3720" s="27"/>
      <c r="X3720" s="27" t="s">
        <v>64</v>
      </c>
      <c r="Y3720" s="27" t="s">
        <v>8057</v>
      </c>
    </row>
    <row r="3721" spans="2:25" x14ac:dyDescent="0.2">
      <c r="B3721" s="27" t="s">
        <v>8068</v>
      </c>
      <c r="C3721" s="27" t="s">
        <v>57</v>
      </c>
      <c r="D3721" s="27" t="s">
        <v>8063</v>
      </c>
      <c r="E3721" s="27" t="str">
        <f>VLOOKUP(D3721,[1]ЕНС!A:E,2,FALSE)</f>
        <v>Блок вентиляторный</v>
      </c>
      <c r="F3721" s="27" t="str">
        <f>VLOOKUP(D3721,[1]ЕНС!A:E,3,FALSE)</f>
        <v>модуль для серверного оборудования</v>
      </c>
      <c r="G3721" s="27" t="s">
        <v>8067</v>
      </c>
      <c r="H3721" s="27" t="s">
        <v>28</v>
      </c>
      <c r="I3721" s="27">
        <v>0</v>
      </c>
      <c r="J3721" s="27">
        <v>631010000</v>
      </c>
      <c r="K3721" s="27" t="str">
        <f>VLOOKUP(B3721,[1]ПланКаз!A3708:M7012,12,0)</f>
        <v>ҚР, ШҚО, Өскемен қ., Бажов көш., 10</v>
      </c>
      <c r="L3721" s="27" t="str">
        <f>VLOOKUP(B3721,[1]ПланКаз!A3706:M7010,13,0)</f>
        <v>Мамыр - Маусым</v>
      </c>
      <c r="M3721" s="27" t="str">
        <f>VLOOKUP(B3721,[1]ПланКаз!A3708:N7012,14,0)</f>
        <v>Шығыс-Қазақстан облысы, Өскемен қ.</v>
      </c>
      <c r="N3721" s="27" t="s">
        <v>60</v>
      </c>
      <c r="O3721" s="27" t="str">
        <f>VLOOKUP(B3721,[1]ПланКаз!A3707:P7011,16,0)</f>
        <v>жыл бойына өтінім бойынша</v>
      </c>
      <c r="P3721" s="27" t="s">
        <v>61</v>
      </c>
      <c r="Q3721" s="28" t="s">
        <v>480</v>
      </c>
      <c r="R3721" s="27" t="str">
        <f>VLOOKUP(B3721,[1]ПланКаз!A3706:S7010,19,0)</f>
        <v>Дана</v>
      </c>
      <c r="S3721" s="29">
        <v>8</v>
      </c>
      <c r="T3721" s="29">
        <v>16800</v>
      </c>
      <c r="U3721" s="29">
        <v>134400</v>
      </c>
      <c r="V3721" s="29">
        <v>150528</v>
      </c>
      <c r="W3721" s="27"/>
      <c r="X3721" s="27" t="s">
        <v>74</v>
      </c>
      <c r="Y3721" s="27" t="s">
        <v>63</v>
      </c>
    </row>
    <row r="3722" spans="2:25" x14ac:dyDescent="0.2">
      <c r="B3722" s="27" t="s">
        <v>8069</v>
      </c>
      <c r="C3722" s="27" t="s">
        <v>57</v>
      </c>
      <c r="D3722" s="27" t="s">
        <v>8063</v>
      </c>
      <c r="E3722" s="27" t="str">
        <f>VLOOKUP(D3722,[1]ЕНС!A:E,2,FALSE)</f>
        <v>Блок вентиляторный</v>
      </c>
      <c r="F3722" s="27" t="str">
        <f>VLOOKUP(D3722,[1]ЕНС!A:E,3,FALSE)</f>
        <v>модуль для серверного оборудования</v>
      </c>
      <c r="G3722" s="27" t="s">
        <v>8070</v>
      </c>
      <c r="H3722" s="27" t="s">
        <v>28</v>
      </c>
      <c r="I3722" s="27">
        <v>0</v>
      </c>
      <c r="J3722" s="27">
        <v>631010000</v>
      </c>
      <c r="K3722" s="27" t="str">
        <f>VLOOKUP(B3722,[1]ПланКаз!A3709:M7013,12,0)</f>
        <v>ҚР, ШҚО, Өскемен қ., Бажов көш., 10</v>
      </c>
      <c r="L3722" s="27" t="str">
        <f>VLOOKUP(B3722,[1]ПланКаз!A3707:M7011,13,0)</f>
        <v>Желтоқсан-Қантар</v>
      </c>
      <c r="M3722" s="27" t="str">
        <f>VLOOKUP(B3722,[1]ПланКаз!A3709:N7013,14,0)</f>
        <v>Шығыс-Қазақстан облысы, Өскемен қ.</v>
      </c>
      <c r="N3722" s="27" t="s">
        <v>60</v>
      </c>
      <c r="O3722" s="27" t="str">
        <f>VLOOKUP(B3722,[1]ПланКаз!A3708:P7012,16,0)</f>
        <v>шартқа қол қойылған кезден бастап 45 күнтізбелік күн ішінде</v>
      </c>
      <c r="P3722" s="27" t="s">
        <v>61</v>
      </c>
      <c r="Q3722" s="28" t="s">
        <v>480</v>
      </c>
      <c r="R3722" s="27" t="str">
        <f>VLOOKUP(B3722,[1]ПланКаз!A3707:S7011,19,0)</f>
        <v>Дана</v>
      </c>
      <c r="S3722" s="29">
        <v>2</v>
      </c>
      <c r="T3722" s="29">
        <v>18000</v>
      </c>
      <c r="U3722" s="29" t="s">
        <v>63</v>
      </c>
      <c r="V3722" s="29" t="s">
        <v>63</v>
      </c>
      <c r="W3722" s="27"/>
      <c r="X3722" s="27" t="s">
        <v>64</v>
      </c>
      <c r="Y3722" s="27" t="s">
        <v>5129</v>
      </c>
    </row>
    <row r="3723" spans="2:25" x14ac:dyDescent="0.2">
      <c r="B3723" s="27" t="s">
        <v>8071</v>
      </c>
      <c r="C3723" s="27" t="s">
        <v>57</v>
      </c>
      <c r="D3723" s="27" t="s">
        <v>8063</v>
      </c>
      <c r="E3723" s="27" t="str">
        <f>VLOOKUP(D3723,[1]ЕНС!A:E,2,FALSE)</f>
        <v>Блок вентиляторный</v>
      </c>
      <c r="F3723" s="27" t="str">
        <f>VLOOKUP(D3723,[1]ЕНС!A:E,3,FALSE)</f>
        <v>модуль для серверного оборудования</v>
      </c>
      <c r="G3723" s="27" t="s">
        <v>8070</v>
      </c>
      <c r="H3723" s="27" t="s">
        <v>24</v>
      </c>
      <c r="I3723" s="27">
        <v>0</v>
      </c>
      <c r="J3723" s="27">
        <v>631010000</v>
      </c>
      <c r="K3723" s="27" t="str">
        <f>VLOOKUP(B3723,[1]ПланКаз!A3710:M7014,12,0)</f>
        <v>ҚР, ШҚО, Өскемен қ., Бажов көш., 10</v>
      </c>
      <c r="L3723" s="27" t="str">
        <f>VLOOKUP(B3723,[1]ПланКаз!A3708:M7012,13,0)</f>
        <v>Мамыр - Маусым</v>
      </c>
      <c r="M3723" s="27" t="str">
        <f>VLOOKUP(B3723,[1]ПланКаз!A3710:N7014,14,0)</f>
        <v>Шығыс-Қазақстан облысы, Өскемен қ.</v>
      </c>
      <c r="N3723" s="27" t="s">
        <v>60</v>
      </c>
      <c r="O3723" s="27" t="str">
        <f>VLOOKUP(B3723,[1]ПланКаз!A3709:P7013,16,0)</f>
        <v>жыл бойына өтінім бойынша</v>
      </c>
      <c r="P3723" s="27" t="s">
        <v>61</v>
      </c>
      <c r="Q3723" s="28" t="s">
        <v>480</v>
      </c>
      <c r="R3723" s="27" t="str">
        <f>VLOOKUP(B3723,[1]ПланКаз!A3708:S7012,19,0)</f>
        <v>Дана</v>
      </c>
      <c r="S3723" s="29">
        <v>2</v>
      </c>
      <c r="T3723" s="29">
        <v>18000</v>
      </c>
      <c r="U3723" s="29">
        <v>36000</v>
      </c>
      <c r="V3723" s="29">
        <v>40320</v>
      </c>
      <c r="W3723" s="27"/>
      <c r="X3723" s="27" t="s">
        <v>74</v>
      </c>
      <c r="Y3723" s="27" t="s">
        <v>63</v>
      </c>
    </row>
    <row r="3724" spans="2:25" x14ac:dyDescent="0.2">
      <c r="B3724" s="27" t="s">
        <v>8072</v>
      </c>
      <c r="C3724" s="27" t="s">
        <v>57</v>
      </c>
      <c r="D3724" s="27" t="s">
        <v>8063</v>
      </c>
      <c r="E3724" s="27" t="str">
        <f>VLOOKUP(D3724,[1]ЕНС!A:E,2,FALSE)</f>
        <v>Блок вентиляторный</v>
      </c>
      <c r="F3724" s="27" t="str">
        <f>VLOOKUP(D3724,[1]ЕНС!A:E,3,FALSE)</f>
        <v>модуль для серверного оборудования</v>
      </c>
      <c r="G3724" s="27" t="s">
        <v>8073</v>
      </c>
      <c r="H3724" s="27" t="s">
        <v>28</v>
      </c>
      <c r="I3724" s="27">
        <v>0</v>
      </c>
      <c r="J3724" s="27">
        <v>631010000</v>
      </c>
      <c r="K3724" s="27" t="str">
        <f>VLOOKUP(B3724,[1]ПланКаз!A3711:M7015,12,0)</f>
        <v>ҚР, ШҚО, Өскемен қ., Бажов көш., 10</v>
      </c>
      <c r="L3724" s="27" t="str">
        <f>VLOOKUP(B3724,[1]ПланКаз!A3709:M7013,13,0)</f>
        <v>Желтоқсан-Қантар</v>
      </c>
      <c r="M3724" s="27" t="str">
        <f>VLOOKUP(B3724,[1]ПланКаз!A3711:N7015,14,0)</f>
        <v>Шығыс-Қазақстан облысы, Өскемен қ.</v>
      </c>
      <c r="N3724" s="27" t="s">
        <v>60</v>
      </c>
      <c r="O3724" s="27" t="str">
        <f>VLOOKUP(B3724,[1]ПланКаз!A3710:P7014,16,0)</f>
        <v>шартқа қол қойылған кезден бастап 45 күнтізбелік күн ішінде</v>
      </c>
      <c r="P3724" s="27" t="s">
        <v>61</v>
      </c>
      <c r="Q3724" s="28" t="s">
        <v>480</v>
      </c>
      <c r="R3724" s="27" t="str">
        <f>VLOOKUP(B3724,[1]ПланКаз!A3709:S7013,19,0)</f>
        <v>Дана</v>
      </c>
      <c r="S3724" s="29">
        <v>2</v>
      </c>
      <c r="T3724" s="29">
        <v>37440</v>
      </c>
      <c r="U3724" s="29" t="s">
        <v>63</v>
      </c>
      <c r="V3724" s="29" t="s">
        <v>63</v>
      </c>
      <c r="W3724" s="27"/>
      <c r="X3724" s="27" t="s">
        <v>64</v>
      </c>
      <c r="Y3724" s="27" t="s">
        <v>5129</v>
      </c>
    </row>
    <row r="3725" spans="2:25" x14ac:dyDescent="0.2">
      <c r="B3725" s="27" t="s">
        <v>8074</v>
      </c>
      <c r="C3725" s="27" t="s">
        <v>57</v>
      </c>
      <c r="D3725" s="27" t="s">
        <v>8063</v>
      </c>
      <c r="E3725" s="27" t="str">
        <f>VLOOKUP(D3725,[1]ЕНС!A:E,2,FALSE)</f>
        <v>Блок вентиляторный</v>
      </c>
      <c r="F3725" s="27" t="str">
        <f>VLOOKUP(D3725,[1]ЕНС!A:E,3,FALSE)</f>
        <v>модуль для серверного оборудования</v>
      </c>
      <c r="G3725" s="27" t="s">
        <v>8073</v>
      </c>
      <c r="H3725" s="27" t="s">
        <v>24</v>
      </c>
      <c r="I3725" s="27">
        <v>0</v>
      </c>
      <c r="J3725" s="27">
        <v>631010000</v>
      </c>
      <c r="K3725" s="27" t="str">
        <f>VLOOKUP(B3725,[1]ПланКаз!A3712:M7016,12,0)</f>
        <v>ҚР, ШҚО, Өскемен қ., Бажов көш., 10</v>
      </c>
      <c r="L3725" s="27" t="str">
        <f>VLOOKUP(B3725,[1]ПланКаз!A3710:M7014,13,0)</f>
        <v>Мамыр - Маусым</v>
      </c>
      <c r="M3725" s="27" t="str">
        <f>VLOOKUP(B3725,[1]ПланКаз!A3712:N7016,14,0)</f>
        <v>Шығыс-Қазақстан облысы, Өскемен қ.</v>
      </c>
      <c r="N3725" s="27" t="s">
        <v>60</v>
      </c>
      <c r="O3725" s="27" t="str">
        <f>VLOOKUP(B3725,[1]ПланКаз!A3711:P7015,16,0)</f>
        <v>жыл бойына өтінім бойынша</v>
      </c>
      <c r="P3725" s="27" t="s">
        <v>61</v>
      </c>
      <c r="Q3725" s="28" t="s">
        <v>480</v>
      </c>
      <c r="R3725" s="27" t="str">
        <f>VLOOKUP(B3725,[1]ПланКаз!A3710:S7014,19,0)</f>
        <v>Дана</v>
      </c>
      <c r="S3725" s="29">
        <v>2</v>
      </c>
      <c r="T3725" s="29">
        <v>37440</v>
      </c>
      <c r="U3725" s="29">
        <v>74880</v>
      </c>
      <c r="V3725" s="29">
        <v>83865.600000000006</v>
      </c>
      <c r="W3725" s="27"/>
      <c r="X3725" s="27" t="s">
        <v>74</v>
      </c>
      <c r="Y3725" s="27" t="s">
        <v>63</v>
      </c>
    </row>
    <row r="3726" spans="2:25" x14ac:dyDescent="0.2">
      <c r="B3726" s="27" t="s">
        <v>8075</v>
      </c>
      <c r="C3726" s="27" t="s">
        <v>57</v>
      </c>
      <c r="D3726" s="27" t="s">
        <v>8063</v>
      </c>
      <c r="E3726" s="27" t="str">
        <f>VLOOKUP(D3726,[1]ЕНС!A:E,2,FALSE)</f>
        <v>Блок вентиляторный</v>
      </c>
      <c r="F3726" s="27" t="str">
        <f>VLOOKUP(D3726,[1]ЕНС!A:E,3,FALSE)</f>
        <v>модуль для серверного оборудования</v>
      </c>
      <c r="G3726" s="27" t="s">
        <v>8076</v>
      </c>
      <c r="H3726" s="27" t="s">
        <v>28</v>
      </c>
      <c r="I3726" s="27">
        <v>0</v>
      </c>
      <c r="J3726" s="27">
        <v>631010000</v>
      </c>
      <c r="K3726" s="27" t="str">
        <f>VLOOKUP(B3726,[1]ПланКаз!A3713:M7017,12,0)</f>
        <v>ҚР, ШҚО, Өскемен қ., Бажов көш., 10</v>
      </c>
      <c r="L3726" s="27" t="str">
        <f>VLOOKUP(B3726,[1]ПланКаз!A3711:M7015,13,0)</f>
        <v>Желтоқсан-Қантар</v>
      </c>
      <c r="M3726" s="27" t="str">
        <f>VLOOKUP(B3726,[1]ПланКаз!A3713:N7017,14,0)</f>
        <v>Шығыс-Қазақстан облысы, Өскемен қ.</v>
      </c>
      <c r="N3726" s="27" t="s">
        <v>60</v>
      </c>
      <c r="O3726" s="27" t="str">
        <f>VLOOKUP(B3726,[1]ПланКаз!A3712:P7016,16,0)</f>
        <v>шартқа қол қойылған кезден бастап 45 күнтізбелік күн ішінде</v>
      </c>
      <c r="P3726" s="27" t="s">
        <v>61</v>
      </c>
      <c r="Q3726" s="28" t="s">
        <v>480</v>
      </c>
      <c r="R3726" s="27" t="str">
        <f>VLOOKUP(B3726,[1]ПланКаз!A3711:S7015,19,0)</f>
        <v>Дана</v>
      </c>
      <c r="S3726" s="29">
        <v>2</v>
      </c>
      <c r="T3726" s="29">
        <v>16800</v>
      </c>
      <c r="U3726" s="29" t="s">
        <v>63</v>
      </c>
      <c r="V3726" s="29" t="s">
        <v>63</v>
      </c>
      <c r="W3726" s="27"/>
      <c r="X3726" s="27" t="s">
        <v>64</v>
      </c>
      <c r="Y3726" s="27" t="s">
        <v>8057</v>
      </c>
    </row>
    <row r="3727" spans="2:25" x14ac:dyDescent="0.2">
      <c r="B3727" s="27" t="s">
        <v>8077</v>
      </c>
      <c r="C3727" s="27" t="s">
        <v>57</v>
      </c>
      <c r="D3727" s="27" t="s">
        <v>8063</v>
      </c>
      <c r="E3727" s="27" t="str">
        <f>VLOOKUP(D3727,[1]ЕНС!A:E,2,FALSE)</f>
        <v>Блок вентиляторный</v>
      </c>
      <c r="F3727" s="27" t="str">
        <f>VLOOKUP(D3727,[1]ЕНС!A:E,3,FALSE)</f>
        <v>модуль для серверного оборудования</v>
      </c>
      <c r="G3727" s="27" t="s">
        <v>8076</v>
      </c>
      <c r="H3727" s="27" t="s">
        <v>28</v>
      </c>
      <c r="I3727" s="27">
        <v>0</v>
      </c>
      <c r="J3727" s="27">
        <v>631010000</v>
      </c>
      <c r="K3727" s="27" t="str">
        <f>VLOOKUP(B3727,[1]ПланКаз!A3714:M7018,12,0)</f>
        <v>ҚР, ШҚО, Өскемен қ., Бажов көш., 10</v>
      </c>
      <c r="L3727" s="27" t="str">
        <f>VLOOKUP(B3727,[1]ПланКаз!A3712:M7016,13,0)</f>
        <v>Мамыр - Маусым</v>
      </c>
      <c r="M3727" s="27" t="str">
        <f>VLOOKUP(B3727,[1]ПланКаз!A3714:N7018,14,0)</f>
        <v>Шығыс-Қазақстан облысы, Өскемен қ.</v>
      </c>
      <c r="N3727" s="27" t="s">
        <v>60</v>
      </c>
      <c r="O3727" s="27" t="str">
        <f>VLOOKUP(B3727,[1]ПланКаз!A3713:P7017,16,0)</f>
        <v>жыл бойына өтінім бойынша</v>
      </c>
      <c r="P3727" s="27" t="s">
        <v>61</v>
      </c>
      <c r="Q3727" s="28" t="s">
        <v>480</v>
      </c>
      <c r="R3727" s="27" t="str">
        <f>VLOOKUP(B3727,[1]ПланКаз!A3712:S7016,19,0)</f>
        <v>Дана</v>
      </c>
      <c r="S3727" s="29">
        <v>2</v>
      </c>
      <c r="T3727" s="29">
        <v>16800</v>
      </c>
      <c r="U3727" s="29">
        <v>33600</v>
      </c>
      <c r="V3727" s="29">
        <v>37632</v>
      </c>
      <c r="W3727" s="27"/>
      <c r="X3727" s="27" t="s">
        <v>74</v>
      </c>
      <c r="Y3727" s="27" t="s">
        <v>63</v>
      </c>
    </row>
    <row r="3728" spans="2:25" x14ac:dyDescent="0.2">
      <c r="B3728" s="27" t="s">
        <v>8078</v>
      </c>
      <c r="C3728" s="27" t="s">
        <v>57</v>
      </c>
      <c r="D3728" s="27" t="s">
        <v>8079</v>
      </c>
      <c r="E3728" s="27" t="str">
        <f>VLOOKUP(D3728,[1]ЕНС!A:E,2,FALSE)</f>
        <v>Блок ремонтный</v>
      </c>
      <c r="F3728" s="27" t="str">
        <f>VLOOKUP(D3728,[1]ЕНС!A:E,3,FALSE)</f>
        <v>комплектующая часть АТС</v>
      </c>
      <c r="G3728" s="27" t="s">
        <v>8080</v>
      </c>
      <c r="H3728" s="27" t="s">
        <v>28</v>
      </c>
      <c r="I3728" s="27">
        <v>0</v>
      </c>
      <c r="J3728" s="27">
        <v>631010000</v>
      </c>
      <c r="K3728" s="27" t="str">
        <f>VLOOKUP(B3728,[1]ПланКаз!A3715:M7019,12,0)</f>
        <v>ҚР, ШҚО, Өскемен қ., Бажов көш., 10</v>
      </c>
      <c r="L3728" s="27" t="str">
        <f>VLOOKUP(B3728,[1]ПланКаз!A3713:M7017,13,0)</f>
        <v>Желтоқсан-Қантар</v>
      </c>
      <c r="M3728" s="27" t="str">
        <f>VLOOKUP(B3728,[1]ПланКаз!A3715:N7019,14,0)</f>
        <v>Шығыс-Қазақстан облысы, Өскемен қ.</v>
      </c>
      <c r="N3728" s="27" t="s">
        <v>60</v>
      </c>
      <c r="O3728" s="27" t="str">
        <f>VLOOKUP(B3728,[1]ПланКаз!A3714:P7018,16,0)</f>
        <v>шартқа қол қойылған кезден бастап 45 күнтізбелік күн ішінде</v>
      </c>
      <c r="P3728" s="27" t="s">
        <v>61</v>
      </c>
      <c r="Q3728" s="28" t="s">
        <v>480</v>
      </c>
      <c r="R3728" s="27" t="str">
        <f>VLOOKUP(B3728,[1]ПланКаз!A3713:S7017,19,0)</f>
        <v>Дана</v>
      </c>
      <c r="S3728" s="29">
        <v>11</v>
      </c>
      <c r="T3728" s="29">
        <v>23320</v>
      </c>
      <c r="U3728" s="29" t="s">
        <v>63</v>
      </c>
      <c r="V3728" s="29" t="s">
        <v>63</v>
      </c>
      <c r="W3728" s="27"/>
      <c r="X3728" s="27" t="s">
        <v>64</v>
      </c>
      <c r="Y3728" s="27" t="s">
        <v>5129</v>
      </c>
    </row>
    <row r="3729" spans="2:25" x14ac:dyDescent="0.2">
      <c r="B3729" s="27" t="s">
        <v>8081</v>
      </c>
      <c r="C3729" s="27" t="s">
        <v>57</v>
      </c>
      <c r="D3729" s="27" t="s">
        <v>8079</v>
      </c>
      <c r="E3729" s="27" t="str">
        <f>VLOOKUP(D3729,[1]ЕНС!A:E,2,FALSE)</f>
        <v>Блок ремонтный</v>
      </c>
      <c r="F3729" s="27" t="str">
        <f>VLOOKUP(D3729,[1]ЕНС!A:E,3,FALSE)</f>
        <v>комплектующая часть АТС</v>
      </c>
      <c r="G3729" s="27" t="s">
        <v>8080</v>
      </c>
      <c r="H3729" s="27" t="s">
        <v>24</v>
      </c>
      <c r="I3729" s="27">
        <v>0</v>
      </c>
      <c r="J3729" s="27">
        <v>631010000</v>
      </c>
      <c r="K3729" s="27" t="str">
        <f>VLOOKUP(B3729,[1]ПланКаз!A3716:M7020,12,0)</f>
        <v>ҚР, ШҚО, Өскемен қ., Бажов көш., 10</v>
      </c>
      <c r="L3729" s="27" t="str">
        <f>VLOOKUP(B3729,[1]ПланКаз!A3714:M7018,13,0)</f>
        <v>Мамыр - Маусым</v>
      </c>
      <c r="M3729" s="27" t="str">
        <f>VLOOKUP(B3729,[1]ПланКаз!A3716:N7020,14,0)</f>
        <v>Шығыс-Қазақстан облысы, Өскемен қ.</v>
      </c>
      <c r="N3729" s="27" t="s">
        <v>60</v>
      </c>
      <c r="O3729" s="27" t="str">
        <f>VLOOKUP(B3729,[1]ПланКаз!A3715:P7019,16,0)</f>
        <v>жыл бойына өтінім бойынша</v>
      </c>
      <c r="P3729" s="27" t="s">
        <v>61</v>
      </c>
      <c r="Q3729" s="28" t="s">
        <v>480</v>
      </c>
      <c r="R3729" s="27" t="str">
        <f>VLOOKUP(B3729,[1]ПланКаз!A3714:S7018,19,0)</f>
        <v>Дана</v>
      </c>
      <c r="S3729" s="29">
        <v>11</v>
      </c>
      <c r="T3729" s="29">
        <v>23320</v>
      </c>
      <c r="U3729" s="29">
        <v>256520</v>
      </c>
      <c r="V3729" s="29">
        <v>287302.40000000002</v>
      </c>
      <c r="W3729" s="27"/>
      <c r="X3729" s="27" t="s">
        <v>74</v>
      </c>
      <c r="Y3729" s="27" t="s">
        <v>63</v>
      </c>
    </row>
    <row r="3730" spans="2:25" x14ac:dyDescent="0.2">
      <c r="B3730" s="27" t="s">
        <v>8082</v>
      </c>
      <c r="C3730" s="27" t="s">
        <v>57</v>
      </c>
      <c r="D3730" s="27" t="s">
        <v>8083</v>
      </c>
      <c r="E3730" s="27" t="str">
        <f>VLOOKUP(D3730,[1]ЕНС!A:E,2,FALSE)</f>
        <v>Кулер</v>
      </c>
      <c r="F3730" s="27" t="str">
        <f>VLOOKUP(D3730,[1]ЕНС!A:E,3,FALSE)</f>
        <v>для центрального процессора</v>
      </c>
      <c r="G3730" s="27" t="s">
        <v>8084</v>
      </c>
      <c r="H3730" s="27" t="s">
        <v>28</v>
      </c>
      <c r="I3730" s="27">
        <v>0</v>
      </c>
      <c r="J3730" s="27">
        <v>631010000</v>
      </c>
      <c r="K3730" s="27" t="str">
        <f>VLOOKUP(B3730,[1]ПланКаз!A3717:M7021,12,0)</f>
        <v>ҚР, ШҚО, Өскемен қ., Бажов көш., 10</v>
      </c>
      <c r="L3730" s="27" t="str">
        <f>VLOOKUP(B3730,[1]ПланКаз!A3715:M7019,13,0)</f>
        <v>Желтоқсан-Қантар</v>
      </c>
      <c r="M3730" s="27" t="str">
        <f>VLOOKUP(B3730,[1]ПланКаз!A3717:N7021,14,0)</f>
        <v>Шығыс-Қазақстан облысы, Өскемен қ.</v>
      </c>
      <c r="N3730" s="27" t="s">
        <v>60</v>
      </c>
      <c r="O3730" s="27" t="str">
        <f>VLOOKUP(B3730,[1]ПланКаз!A3716:P7020,16,0)</f>
        <v>шартқа қол қойылған кезден бастап 45 күнтізбелік күн ішінде</v>
      </c>
      <c r="P3730" s="27" t="s">
        <v>61</v>
      </c>
      <c r="Q3730" s="28" t="s">
        <v>480</v>
      </c>
      <c r="R3730" s="27" t="str">
        <f>VLOOKUP(B3730,[1]ПланКаз!A3715:S7019,19,0)</f>
        <v>Дана</v>
      </c>
      <c r="S3730" s="29">
        <v>15</v>
      </c>
      <c r="T3730" s="29">
        <v>3098</v>
      </c>
      <c r="U3730" s="29" t="s">
        <v>63</v>
      </c>
      <c r="V3730" s="29" t="s">
        <v>63</v>
      </c>
      <c r="W3730" s="27"/>
      <c r="X3730" s="27" t="s">
        <v>64</v>
      </c>
      <c r="Y3730" s="27" t="s">
        <v>5129</v>
      </c>
    </row>
    <row r="3731" spans="2:25" x14ac:dyDescent="0.2">
      <c r="B3731" s="27" t="s">
        <v>8085</v>
      </c>
      <c r="C3731" s="27" t="s">
        <v>57</v>
      </c>
      <c r="D3731" s="27" t="s">
        <v>8083</v>
      </c>
      <c r="E3731" s="27" t="str">
        <f>VLOOKUP(D3731,[1]ЕНС!A:E,2,FALSE)</f>
        <v>Кулер</v>
      </c>
      <c r="F3731" s="27" t="str">
        <f>VLOOKUP(D3731,[1]ЕНС!A:E,3,FALSE)</f>
        <v>для центрального процессора</v>
      </c>
      <c r="G3731" s="27" t="s">
        <v>8084</v>
      </c>
      <c r="H3731" s="27" t="s">
        <v>24</v>
      </c>
      <c r="I3731" s="27">
        <v>0</v>
      </c>
      <c r="J3731" s="27">
        <v>631010000</v>
      </c>
      <c r="K3731" s="27" t="str">
        <f>VLOOKUP(B3731,[1]ПланКаз!A3718:M7022,12,0)</f>
        <v>ҚР, ШҚО, Өскемен қ., Бажов көш., 10</v>
      </c>
      <c r="L3731" s="27" t="str">
        <f>VLOOKUP(B3731,[1]ПланКаз!A3716:M7020,13,0)</f>
        <v>Мамыр - Маусым</v>
      </c>
      <c r="M3731" s="27" t="str">
        <f>VLOOKUP(B3731,[1]ПланКаз!A3718:N7022,14,0)</f>
        <v>Шығыс-Қазақстан облысы, Өскемен қ.</v>
      </c>
      <c r="N3731" s="27" t="s">
        <v>60</v>
      </c>
      <c r="O3731" s="27" t="str">
        <f>VLOOKUP(B3731,[1]ПланКаз!A3717:P7021,16,0)</f>
        <v>жыл бойына өтінім бойынша</v>
      </c>
      <c r="P3731" s="27" t="s">
        <v>61</v>
      </c>
      <c r="Q3731" s="28" t="s">
        <v>480</v>
      </c>
      <c r="R3731" s="27" t="str">
        <f>VLOOKUP(B3731,[1]ПланКаз!A3716:S7020,19,0)</f>
        <v>Дана</v>
      </c>
      <c r="S3731" s="29">
        <v>15</v>
      </c>
      <c r="T3731" s="29">
        <v>3098</v>
      </c>
      <c r="U3731" s="29">
        <v>46470</v>
      </c>
      <c r="V3731" s="29">
        <v>52046.400000000001</v>
      </c>
      <c r="W3731" s="27"/>
      <c r="X3731" s="27" t="s">
        <v>74</v>
      </c>
      <c r="Y3731" s="27" t="s">
        <v>63</v>
      </c>
    </row>
    <row r="3732" spans="2:25" x14ac:dyDescent="0.2">
      <c r="B3732" s="27" t="s">
        <v>8086</v>
      </c>
      <c r="C3732" s="27" t="s">
        <v>57</v>
      </c>
      <c r="D3732" s="27" t="s">
        <v>8083</v>
      </c>
      <c r="E3732" s="27" t="str">
        <f>VLOOKUP(D3732,[1]ЕНС!A:E,2,FALSE)</f>
        <v>Кулер</v>
      </c>
      <c r="F3732" s="27" t="str">
        <f>VLOOKUP(D3732,[1]ЕНС!A:E,3,FALSE)</f>
        <v>для центрального процессора</v>
      </c>
      <c r="G3732" s="27" t="s">
        <v>8087</v>
      </c>
      <c r="H3732" s="27" t="s">
        <v>28</v>
      </c>
      <c r="I3732" s="27">
        <v>0</v>
      </c>
      <c r="J3732" s="27">
        <v>631010000</v>
      </c>
      <c r="K3732" s="27" t="str">
        <f>VLOOKUP(B3732,[1]ПланКаз!A3719:M7023,12,0)</f>
        <v>ҚР, ШҚО, Өскемен қ., Бажов көш., 10</v>
      </c>
      <c r="L3732" s="27" t="str">
        <f>VLOOKUP(B3732,[1]ПланКаз!A3717:M7021,13,0)</f>
        <v>Желтоқсан-Қантар</v>
      </c>
      <c r="M3732" s="27" t="str">
        <f>VLOOKUP(B3732,[1]ПланКаз!A3719:N7023,14,0)</f>
        <v>Шығыс-Қазақстан облысы, Өскемен қ.</v>
      </c>
      <c r="N3732" s="27" t="s">
        <v>60</v>
      </c>
      <c r="O3732" s="27" t="str">
        <f>VLOOKUP(B3732,[1]ПланКаз!A3718:P7022,16,0)</f>
        <v>шартқа қол қойылған кезден бастап 45 күнтізбелік күн ішінде</v>
      </c>
      <c r="P3732" s="27" t="s">
        <v>61</v>
      </c>
      <c r="Q3732" s="28" t="s">
        <v>480</v>
      </c>
      <c r="R3732" s="27" t="str">
        <f>VLOOKUP(B3732,[1]ПланКаз!A3717:S7021,19,0)</f>
        <v>Дана</v>
      </c>
      <c r="S3732" s="29">
        <v>35</v>
      </c>
      <c r="T3732" s="29">
        <v>3461</v>
      </c>
      <c r="U3732" s="29">
        <v>121135</v>
      </c>
      <c r="V3732" s="29">
        <v>135671.20000000001</v>
      </c>
      <c r="W3732" s="27"/>
      <c r="X3732" s="27" t="s">
        <v>64</v>
      </c>
      <c r="Y3732" s="27" t="s">
        <v>63</v>
      </c>
    </row>
    <row r="3733" spans="2:25" x14ac:dyDescent="0.2">
      <c r="B3733" s="27" t="s">
        <v>8088</v>
      </c>
      <c r="C3733" s="27" t="s">
        <v>57</v>
      </c>
      <c r="D3733" s="27" t="s">
        <v>8089</v>
      </c>
      <c r="E3733" s="27" t="str">
        <f>VLOOKUP(D3733,[1]ЕНС!A:E,2,FALSE)</f>
        <v>Диск жесткий</v>
      </c>
      <c r="F3733" s="27" t="str">
        <f>VLOOKUP(D3733,[1]ЕНС!A:E,3,FALSE)</f>
        <v>размер 2,5'', интерфейс SATA 1,5 ГГц/с, объем буфера 8 Мб, количество оборотов шпинделя 5400 об/м, емкость 500 Гб</v>
      </c>
      <c r="G3733" s="27" t="s">
        <v>8090</v>
      </c>
      <c r="H3733" s="27" t="s">
        <v>28</v>
      </c>
      <c r="I3733" s="27">
        <v>0</v>
      </c>
      <c r="J3733" s="27">
        <v>631010000</v>
      </c>
      <c r="K3733" s="27" t="str">
        <f>VLOOKUP(B3733,[1]ПланКаз!A3720:M7024,12,0)</f>
        <v>ҚР, ШҚО, Өскемен қ., Бажов көш., 10</v>
      </c>
      <c r="L3733" s="27" t="str">
        <f>VLOOKUP(B3733,[1]ПланКаз!A3718:M7022,13,0)</f>
        <v>Желтоқсан-Қантар</v>
      </c>
      <c r="M3733" s="27" t="str">
        <f>VLOOKUP(B3733,[1]ПланКаз!A3720:N7024,14,0)</f>
        <v>Шығыс-Қазақстан облысы, Өскемен қ.</v>
      </c>
      <c r="N3733" s="27" t="s">
        <v>60</v>
      </c>
      <c r="O3733" s="27" t="str">
        <f>VLOOKUP(B3733,[1]ПланКаз!A3719:P7023,16,0)</f>
        <v>шартқа қол қойылған кезден бастап 45 күнтізбелік күн ішінде</v>
      </c>
      <c r="P3733" s="27" t="s">
        <v>61</v>
      </c>
      <c r="Q3733" s="28" t="s">
        <v>480</v>
      </c>
      <c r="R3733" s="27" t="str">
        <f>VLOOKUP(B3733,[1]ПланКаз!A3718:S7022,19,0)</f>
        <v>Дана</v>
      </c>
      <c r="S3733" s="29">
        <v>25</v>
      </c>
      <c r="T3733" s="29">
        <v>28397</v>
      </c>
      <c r="U3733" s="29">
        <v>709925</v>
      </c>
      <c r="V3733" s="29">
        <v>795116</v>
      </c>
      <c r="W3733" s="27"/>
      <c r="X3733" s="27" t="s">
        <v>64</v>
      </c>
      <c r="Y3733" s="27" t="s">
        <v>63</v>
      </c>
    </row>
    <row r="3734" spans="2:25" x14ac:dyDescent="0.2">
      <c r="B3734" s="27" t="s">
        <v>8091</v>
      </c>
      <c r="C3734" s="27" t="s">
        <v>57</v>
      </c>
      <c r="D3734" s="27" t="s">
        <v>8092</v>
      </c>
      <c r="E3734" s="27" t="str">
        <f>VLOOKUP(D3734,[1]ЕНС!A:E,2,FALSE)</f>
        <v>Диск жесткий</v>
      </c>
      <c r="F3734" s="27" t="str">
        <f>VLOOKUP(D3734,[1]ЕНС!A:E,3,FALSE)</f>
        <v>размер 2,5'', интерфейс SAS 3 ГГц/с, объем буфера 16 Мб, количество оборотов шпинделя 10000 об/м, емкость 300 Гб</v>
      </c>
      <c r="G3734" s="27" t="s">
        <v>8093</v>
      </c>
      <c r="H3734" s="27" t="s">
        <v>28</v>
      </c>
      <c r="I3734" s="27">
        <v>0</v>
      </c>
      <c r="J3734" s="27">
        <v>631010000</v>
      </c>
      <c r="K3734" s="27" t="str">
        <f>VLOOKUP(B3734,[1]ПланКаз!A3721:M7025,12,0)</f>
        <v>ҚР, ШҚО, Өскемен қ., Бажов көш., 10</v>
      </c>
      <c r="L3734" s="27" t="str">
        <f>VLOOKUP(B3734,[1]ПланКаз!A3719:M7023,13,0)</f>
        <v>Желтоқсан-Қантар</v>
      </c>
      <c r="M3734" s="27" t="str">
        <f>VLOOKUP(B3734,[1]ПланКаз!A3721:N7025,14,0)</f>
        <v>Шығыс-Қазақстан облысы, Өскемен қ.</v>
      </c>
      <c r="N3734" s="27" t="s">
        <v>60</v>
      </c>
      <c r="O3734" s="27" t="str">
        <f>VLOOKUP(B3734,[1]ПланКаз!A3720:P7024,16,0)</f>
        <v>шартқа қол қойылған кезден бастап 45 күнтізбелік күн ішінде</v>
      </c>
      <c r="P3734" s="27" t="s">
        <v>61</v>
      </c>
      <c r="Q3734" s="28" t="s">
        <v>480</v>
      </c>
      <c r="R3734" s="27" t="str">
        <f>VLOOKUP(B3734,[1]ПланКаз!A3719:S7023,19,0)</f>
        <v>Дана</v>
      </c>
      <c r="S3734" s="29">
        <v>8</v>
      </c>
      <c r="T3734" s="29">
        <v>65534</v>
      </c>
      <c r="U3734" s="29">
        <v>524272</v>
      </c>
      <c r="V3734" s="29">
        <v>587184.64000000001</v>
      </c>
      <c r="W3734" s="27"/>
      <c r="X3734" s="27" t="s">
        <v>64</v>
      </c>
      <c r="Y3734" s="27" t="s">
        <v>63</v>
      </c>
    </row>
    <row r="3735" spans="2:25" x14ac:dyDescent="0.2">
      <c r="B3735" s="27" t="s">
        <v>8094</v>
      </c>
      <c r="C3735" s="27" t="s">
        <v>57</v>
      </c>
      <c r="D3735" s="27" t="s">
        <v>8095</v>
      </c>
      <c r="E3735" s="27" t="str">
        <f>VLOOKUP(D3735,[1]ЕНС!A:E,2,FALSE)</f>
        <v>Диск жесткий внешний</v>
      </c>
      <c r="F3735" s="27" t="str">
        <f>VLOOKUP(D3735,[1]ЕНС!A:E,3,FALSE)</f>
        <v>размер 2,5'', интерфейс USB 2.0, емкость 500 Гб</v>
      </c>
      <c r="G3735" s="27" t="s">
        <v>8096</v>
      </c>
      <c r="H3735" s="27" t="s">
        <v>28</v>
      </c>
      <c r="I3735" s="27">
        <v>0</v>
      </c>
      <c r="J3735" s="27">
        <v>631010000</v>
      </c>
      <c r="K3735" s="27" t="str">
        <f>VLOOKUP(B3735,[1]ПланКаз!A3722:M7026,12,0)</f>
        <v>ҚР, ШҚО, Өскемен қ., Бажов көш., 10</v>
      </c>
      <c r="L3735" s="27" t="str">
        <f>VLOOKUP(B3735,[1]ПланКаз!A3720:M7024,13,0)</f>
        <v>Желтоқсан-Қантар</v>
      </c>
      <c r="M3735" s="27" t="str">
        <f>VLOOKUP(B3735,[1]ПланКаз!A3722:N7026,14,0)</f>
        <v>Шығыс-Қазақстан облысы, Өскемен қ.</v>
      </c>
      <c r="N3735" s="27" t="s">
        <v>60</v>
      </c>
      <c r="O3735" s="27" t="str">
        <f>VLOOKUP(B3735,[1]ПланКаз!A3721:P7025,16,0)</f>
        <v>шартқа қол қойылған кезден бастап 45 күнтізбелік күн ішінде</v>
      </c>
      <c r="P3735" s="27" t="s">
        <v>61</v>
      </c>
      <c r="Q3735" s="28" t="s">
        <v>480</v>
      </c>
      <c r="R3735" s="27" t="str">
        <f>VLOOKUP(B3735,[1]ПланКаз!A3720:S7024,19,0)</f>
        <v>Дана</v>
      </c>
      <c r="S3735" s="29">
        <v>1</v>
      </c>
      <c r="T3735" s="29">
        <v>34537</v>
      </c>
      <c r="U3735" s="29">
        <v>34537</v>
      </c>
      <c r="V3735" s="29">
        <v>38681.440000000002</v>
      </c>
      <c r="W3735" s="27"/>
      <c r="X3735" s="27" t="s">
        <v>64</v>
      </c>
      <c r="Y3735" s="27" t="s">
        <v>63</v>
      </c>
    </row>
    <row r="3736" spans="2:25" x14ac:dyDescent="0.2">
      <c r="B3736" s="27" t="s">
        <v>8097</v>
      </c>
      <c r="C3736" s="27" t="s">
        <v>57</v>
      </c>
      <c r="D3736" s="27" t="s">
        <v>8089</v>
      </c>
      <c r="E3736" s="27" t="str">
        <f>VLOOKUP(D3736,[1]ЕНС!A:E,2,FALSE)</f>
        <v>Диск жесткий</v>
      </c>
      <c r="F3736" s="27" t="str">
        <f>VLOOKUP(D3736,[1]ЕНС!A:E,3,FALSE)</f>
        <v>размер 2,5'', интерфейс SATA 1,5 ГГц/с, объем буфера 8 Мб, количество оборотов шпинделя 5400 об/м, емкость 500 Гб</v>
      </c>
      <c r="G3736" s="27" t="s">
        <v>8098</v>
      </c>
      <c r="H3736" s="27" t="s">
        <v>28</v>
      </c>
      <c r="I3736" s="27">
        <v>0</v>
      </c>
      <c r="J3736" s="27">
        <v>631010000</v>
      </c>
      <c r="K3736" s="27" t="str">
        <f>VLOOKUP(B3736,[1]ПланКаз!A3723:M7027,12,0)</f>
        <v>ҚР, ШҚО, Өскемен қ., Бажов көш., 10</v>
      </c>
      <c r="L3736" s="27" t="str">
        <f>VLOOKUP(B3736,[1]ПланКаз!A3721:M7025,13,0)</f>
        <v>Желтоқсан-Қантар</v>
      </c>
      <c r="M3736" s="27" t="str">
        <f>VLOOKUP(B3736,[1]ПланКаз!A3723:N7027,14,0)</f>
        <v>Шығыс-Қазақстан облысы, Өскемен қ.</v>
      </c>
      <c r="N3736" s="27" t="s">
        <v>60</v>
      </c>
      <c r="O3736" s="27" t="str">
        <f>VLOOKUP(B3736,[1]ПланКаз!A3722:P7026,16,0)</f>
        <v>шартқа қол қойылған кезден бастап 45 күнтізбелік күн ішінде</v>
      </c>
      <c r="P3736" s="27" t="s">
        <v>61</v>
      </c>
      <c r="Q3736" s="28" t="s">
        <v>480</v>
      </c>
      <c r="R3736" s="27" t="str">
        <f>VLOOKUP(B3736,[1]ПланКаз!A3721:S7025,19,0)</f>
        <v>Дана</v>
      </c>
      <c r="S3736" s="29">
        <v>10</v>
      </c>
      <c r="T3736" s="29">
        <v>23040</v>
      </c>
      <c r="U3736" s="29">
        <v>230400</v>
      </c>
      <c r="V3736" s="29">
        <v>258048</v>
      </c>
      <c r="W3736" s="27"/>
      <c r="X3736" s="27" t="s">
        <v>64</v>
      </c>
      <c r="Y3736" s="27" t="s">
        <v>63</v>
      </c>
    </row>
    <row r="3737" spans="2:25" x14ac:dyDescent="0.2">
      <c r="B3737" s="27" t="s">
        <v>8099</v>
      </c>
      <c r="C3737" s="27" t="s">
        <v>57</v>
      </c>
      <c r="D3737" s="27" t="s">
        <v>8089</v>
      </c>
      <c r="E3737" s="27" t="str">
        <f>VLOOKUP(D3737,[1]ЕНС!A:E,2,FALSE)</f>
        <v>Диск жесткий</v>
      </c>
      <c r="F3737" s="27" t="str">
        <f>VLOOKUP(D3737,[1]ЕНС!A:E,3,FALSE)</f>
        <v>размер 2,5'', интерфейс SATA 1,5 ГГц/с, объем буфера 8 Мб, количество оборотов шпинделя 5400 об/м, емкость 500 Гб</v>
      </c>
      <c r="G3737" s="27" t="s">
        <v>8100</v>
      </c>
      <c r="H3737" s="27" t="s">
        <v>28</v>
      </c>
      <c r="I3737" s="27">
        <v>0</v>
      </c>
      <c r="J3737" s="27">
        <v>631010000</v>
      </c>
      <c r="K3737" s="27" t="str">
        <f>VLOOKUP(B3737,[1]ПланКаз!A3724:M7028,12,0)</f>
        <v>ҚР, ШҚО, Өскемен қ., Бажов көш., 10</v>
      </c>
      <c r="L3737" s="27" t="str">
        <f>VLOOKUP(B3737,[1]ПланКаз!A3722:M7026,13,0)</f>
        <v>Желтоқсан-Қантар</v>
      </c>
      <c r="M3737" s="27" t="str">
        <f>VLOOKUP(B3737,[1]ПланКаз!A3724:N7028,14,0)</f>
        <v>Шығыс-Қазақстан облысы, Өскемен қ.</v>
      </c>
      <c r="N3737" s="27" t="s">
        <v>60</v>
      </c>
      <c r="O3737" s="27" t="str">
        <f>VLOOKUP(B3737,[1]ПланКаз!A3723:P7027,16,0)</f>
        <v>шартқа қол қойылған кезден бастап 45 күнтізбелік күн ішінде</v>
      </c>
      <c r="P3737" s="27" t="s">
        <v>61</v>
      </c>
      <c r="Q3737" s="28" t="s">
        <v>480</v>
      </c>
      <c r="R3737" s="27" t="str">
        <f>VLOOKUP(B3737,[1]ПланКаз!A3722:S7026,19,0)</f>
        <v>Дана</v>
      </c>
      <c r="S3737" s="29">
        <v>4</v>
      </c>
      <c r="T3737" s="29">
        <v>109438</v>
      </c>
      <c r="U3737" s="29">
        <v>437752</v>
      </c>
      <c r="V3737" s="29">
        <v>490282.23999999999</v>
      </c>
      <c r="W3737" s="27"/>
      <c r="X3737" s="27" t="s">
        <v>64</v>
      </c>
      <c r="Y3737" s="27" t="s">
        <v>63</v>
      </c>
    </row>
    <row r="3738" spans="2:25" x14ac:dyDescent="0.2">
      <c r="B3738" s="27" t="s">
        <v>8101</v>
      </c>
      <c r="C3738" s="27" t="s">
        <v>57</v>
      </c>
      <c r="D3738" s="27" t="s">
        <v>8089</v>
      </c>
      <c r="E3738" s="27" t="str">
        <f>VLOOKUP(D3738,[1]ЕНС!A:E,2,FALSE)</f>
        <v>Диск жесткий</v>
      </c>
      <c r="F3738" s="27" t="str">
        <f>VLOOKUP(D3738,[1]ЕНС!A:E,3,FALSE)</f>
        <v>размер 2,5'', интерфейс SATA 1,5 ГГц/с, объем буфера 8 Мб, количество оборотов шпинделя 5400 об/м, емкость 500 Гб</v>
      </c>
      <c r="G3738" s="27" t="s">
        <v>8102</v>
      </c>
      <c r="H3738" s="27" t="s">
        <v>28</v>
      </c>
      <c r="I3738" s="27">
        <v>0</v>
      </c>
      <c r="J3738" s="27">
        <v>631010000</v>
      </c>
      <c r="K3738" s="27" t="str">
        <f>VLOOKUP(B3738,[1]ПланКаз!A3725:M7029,12,0)</f>
        <v>ҚР, ШҚО, Өскемен қ., Бажов көш., 10</v>
      </c>
      <c r="L3738" s="27" t="str">
        <f>VLOOKUP(B3738,[1]ПланКаз!A3723:M7027,13,0)</f>
        <v>Желтоқсан-Қантар</v>
      </c>
      <c r="M3738" s="27" t="str">
        <f>VLOOKUP(B3738,[1]ПланКаз!A3725:N7029,14,0)</f>
        <v>Шығыс-Қазақстан облысы, Өскемен қ.</v>
      </c>
      <c r="N3738" s="27" t="s">
        <v>60</v>
      </c>
      <c r="O3738" s="27" t="str">
        <f>VLOOKUP(B3738,[1]ПланКаз!A3724:P7028,16,0)</f>
        <v>шартқа қол қойылған кезден бастап 45 күнтізбелік күн ішінде</v>
      </c>
      <c r="P3738" s="27" t="s">
        <v>61</v>
      </c>
      <c r="Q3738" s="28" t="s">
        <v>480</v>
      </c>
      <c r="R3738" s="27" t="str">
        <f>VLOOKUP(B3738,[1]ПланКаз!A3723:S7027,19,0)</f>
        <v>Дана</v>
      </c>
      <c r="S3738" s="29">
        <v>8</v>
      </c>
      <c r="T3738" s="29">
        <v>55470</v>
      </c>
      <c r="U3738" s="29">
        <v>443760</v>
      </c>
      <c r="V3738" s="29">
        <v>497011.20000000001</v>
      </c>
      <c r="W3738" s="27"/>
      <c r="X3738" s="27" t="s">
        <v>64</v>
      </c>
      <c r="Y3738" s="27" t="s">
        <v>63</v>
      </c>
    </row>
    <row r="3739" spans="2:25" x14ac:dyDescent="0.2">
      <c r="B3739" s="27" t="s">
        <v>8103</v>
      </c>
      <c r="C3739" s="27" t="s">
        <v>57</v>
      </c>
      <c r="D3739" s="27" t="s">
        <v>8092</v>
      </c>
      <c r="E3739" s="27" t="str">
        <f>VLOOKUP(D3739,[1]ЕНС!A:E,2,FALSE)</f>
        <v>Диск жесткий</v>
      </c>
      <c r="F3739" s="27" t="str">
        <f>VLOOKUP(D3739,[1]ЕНС!A:E,3,FALSE)</f>
        <v>размер 2,5'', интерфейс SAS 3 ГГц/с, объем буфера 16 Мб, количество оборотов шпинделя 10000 об/м, емкость 300 Гб</v>
      </c>
      <c r="G3739" s="27" t="s">
        <v>8104</v>
      </c>
      <c r="H3739" s="27" t="s">
        <v>28</v>
      </c>
      <c r="I3739" s="27">
        <v>0</v>
      </c>
      <c r="J3739" s="27">
        <v>631010000</v>
      </c>
      <c r="K3739" s="27" t="str">
        <f>VLOOKUP(B3739,[1]ПланКаз!A3726:M7030,12,0)</f>
        <v>ҚР, ШҚО, Өскемен қ., Бажов көш., 10</v>
      </c>
      <c r="L3739" s="27" t="str">
        <f>VLOOKUP(B3739,[1]ПланКаз!A3724:M7028,13,0)</f>
        <v>Желтоқсан-Қантар</v>
      </c>
      <c r="M3739" s="27" t="str">
        <f>VLOOKUP(B3739,[1]ПланКаз!A3726:N7030,14,0)</f>
        <v>Шығыс-Қазақстан облысы, Өскемен қ.</v>
      </c>
      <c r="N3739" s="27" t="s">
        <v>60</v>
      </c>
      <c r="O3739" s="27" t="str">
        <f>VLOOKUP(B3739,[1]ПланКаз!A3725:P7029,16,0)</f>
        <v>шартқа қол қойылған кезден бастап 45 күнтізбелік күн ішінде</v>
      </c>
      <c r="P3739" s="27" t="s">
        <v>61</v>
      </c>
      <c r="Q3739" s="28" t="s">
        <v>480</v>
      </c>
      <c r="R3739" s="27" t="str">
        <f>VLOOKUP(B3739,[1]ПланКаз!A3724:S7028,19,0)</f>
        <v>Дана</v>
      </c>
      <c r="S3739" s="29">
        <v>2</v>
      </c>
      <c r="T3739" s="29">
        <v>76936</v>
      </c>
      <c r="U3739" s="29" t="s">
        <v>63</v>
      </c>
      <c r="V3739" s="29" t="s">
        <v>63</v>
      </c>
      <c r="W3739" s="27"/>
      <c r="X3739" s="27" t="s">
        <v>64</v>
      </c>
      <c r="Y3739" s="27" t="s">
        <v>5129</v>
      </c>
    </row>
    <row r="3740" spans="2:25" x14ac:dyDescent="0.2">
      <c r="B3740" s="27" t="s">
        <v>8105</v>
      </c>
      <c r="C3740" s="27" t="s">
        <v>57</v>
      </c>
      <c r="D3740" s="27" t="s">
        <v>8092</v>
      </c>
      <c r="E3740" s="27" t="str">
        <f>VLOOKUP(D3740,[1]ЕНС!A:E,2,FALSE)</f>
        <v>Диск жесткий</v>
      </c>
      <c r="F3740" s="27" t="str">
        <f>VLOOKUP(D3740,[1]ЕНС!A:E,3,FALSE)</f>
        <v>размер 2,5'', интерфейс SAS 3 ГГц/с, объем буфера 16 Мб, количество оборотов шпинделя 10000 об/м, емкость 300 Гб</v>
      </c>
      <c r="G3740" s="27" t="s">
        <v>8104</v>
      </c>
      <c r="H3740" s="27" t="s">
        <v>24</v>
      </c>
      <c r="I3740" s="27">
        <v>0</v>
      </c>
      <c r="J3740" s="27">
        <v>631010000</v>
      </c>
      <c r="K3740" s="27" t="str">
        <f>VLOOKUP(B3740,[1]ПланКаз!A3727:M7031,12,0)</f>
        <v>ҚР, ШҚО, Өскемен қ., Бажов көш., 10</v>
      </c>
      <c r="L3740" s="27" t="str">
        <f>VLOOKUP(B3740,[1]ПланКаз!A3725:M7029,13,0)</f>
        <v>Мамыр - Маусым</v>
      </c>
      <c r="M3740" s="27" t="str">
        <f>VLOOKUP(B3740,[1]ПланКаз!A3727:N7031,14,0)</f>
        <v>Шығыс-Қазақстан облысы, Өскемен қ.</v>
      </c>
      <c r="N3740" s="27" t="s">
        <v>60</v>
      </c>
      <c r="O3740" s="27" t="str">
        <f>VLOOKUP(B3740,[1]ПланКаз!A3726:P7030,16,0)</f>
        <v>жыл бойына өтінім бойынша</v>
      </c>
      <c r="P3740" s="27" t="s">
        <v>61</v>
      </c>
      <c r="Q3740" s="28" t="s">
        <v>480</v>
      </c>
      <c r="R3740" s="27" t="str">
        <f>VLOOKUP(B3740,[1]ПланКаз!A3725:S7029,19,0)</f>
        <v>Дана</v>
      </c>
      <c r="S3740" s="29">
        <v>2</v>
      </c>
      <c r="T3740" s="29">
        <v>76936</v>
      </c>
      <c r="U3740" s="29">
        <v>153872</v>
      </c>
      <c r="V3740" s="29">
        <v>172336.64000000001</v>
      </c>
      <c r="W3740" s="27"/>
      <c r="X3740" s="27" t="s">
        <v>74</v>
      </c>
      <c r="Y3740" s="27" t="s">
        <v>63</v>
      </c>
    </row>
    <row r="3741" spans="2:25" x14ac:dyDescent="0.2">
      <c r="B3741" s="27" t="s">
        <v>8106</v>
      </c>
      <c r="C3741" s="27" t="s">
        <v>57</v>
      </c>
      <c r="D3741" s="27" t="s">
        <v>8089</v>
      </c>
      <c r="E3741" s="27" t="str">
        <f>VLOOKUP(D3741,[1]ЕНС!A:E,2,FALSE)</f>
        <v>Диск жесткий</v>
      </c>
      <c r="F3741" s="27" t="str">
        <f>VLOOKUP(D3741,[1]ЕНС!A:E,3,FALSE)</f>
        <v>размер 2,5'', интерфейс SATA 1,5 ГГц/с, объем буфера 8 Мб, количество оборотов шпинделя 5400 об/м, емкость 500 Гб</v>
      </c>
      <c r="G3741" s="27" t="s">
        <v>8107</v>
      </c>
      <c r="H3741" s="27" t="s">
        <v>28</v>
      </c>
      <c r="I3741" s="27">
        <v>0</v>
      </c>
      <c r="J3741" s="27">
        <v>631010000</v>
      </c>
      <c r="K3741" s="27" t="str">
        <f>VLOOKUP(B3741,[1]ПланКаз!A3728:M7032,12,0)</f>
        <v>ҚР, ШҚО, Өскемен қ., Бажов көш., 10</v>
      </c>
      <c r="L3741" s="27" t="str">
        <f>VLOOKUP(B3741,[1]ПланКаз!A3726:M7030,13,0)</f>
        <v>Желтоқсан-Қантар</v>
      </c>
      <c r="M3741" s="27" t="str">
        <f>VLOOKUP(B3741,[1]ПланКаз!A3728:N7032,14,0)</f>
        <v>Шығыс-Қазақстан облысы, Өскемен қ.</v>
      </c>
      <c r="N3741" s="27" t="s">
        <v>60</v>
      </c>
      <c r="O3741" s="27" t="str">
        <f>VLOOKUP(B3741,[1]ПланКаз!A3727:P7031,16,0)</f>
        <v>шартқа қол қойылған кезден бастап 45 күнтізбелік күн ішінде</v>
      </c>
      <c r="P3741" s="27" t="s">
        <v>61</v>
      </c>
      <c r="Q3741" s="28" t="s">
        <v>480</v>
      </c>
      <c r="R3741" s="27" t="str">
        <f>VLOOKUP(B3741,[1]ПланКаз!A3726:S7030,19,0)</f>
        <v>Дана</v>
      </c>
      <c r="S3741" s="29">
        <v>4</v>
      </c>
      <c r="T3741" s="29">
        <v>125760</v>
      </c>
      <c r="U3741" s="29">
        <v>503040</v>
      </c>
      <c r="V3741" s="29">
        <v>563404.80000000005</v>
      </c>
      <c r="W3741" s="27"/>
      <c r="X3741" s="27" t="s">
        <v>64</v>
      </c>
      <c r="Y3741" s="27" t="s">
        <v>63</v>
      </c>
    </row>
    <row r="3742" spans="2:25" x14ac:dyDescent="0.2">
      <c r="B3742" s="27" t="s">
        <v>8108</v>
      </c>
      <c r="C3742" s="27" t="s">
        <v>57</v>
      </c>
      <c r="D3742" s="27" t="s">
        <v>8109</v>
      </c>
      <c r="E3742" s="27" t="str">
        <f>VLOOKUP(D3742,[1]ЕНС!A:E,2,FALSE)</f>
        <v>Кабель</v>
      </c>
      <c r="F3742" s="27" t="str">
        <f>VLOOKUP(D3742,[1]ЕНС!A:E,3,FALSE)</f>
        <v>тип RS-232, для соединения устройств</v>
      </c>
      <c r="G3742" s="27" t="s">
        <v>8110</v>
      </c>
      <c r="H3742" s="27" t="s">
        <v>28</v>
      </c>
      <c r="I3742" s="27">
        <v>0</v>
      </c>
      <c r="J3742" s="27">
        <v>631010000</v>
      </c>
      <c r="K3742" s="27" t="str">
        <f>VLOOKUP(B3742,[1]ПланКаз!A3729:M7033,12,0)</f>
        <v>ҚР, ШҚО, Өскемен қ., Бажов көш., 10</v>
      </c>
      <c r="L3742" s="27" t="str">
        <f>VLOOKUP(B3742,[1]ПланКаз!A3727:M7031,13,0)</f>
        <v>Желтоқсан-Қантар</v>
      </c>
      <c r="M3742" s="27" t="str">
        <f>VLOOKUP(B3742,[1]ПланКаз!A3729:N7033,14,0)</f>
        <v>Шығыс-Қазақстан облысы, Өскемен қ.</v>
      </c>
      <c r="N3742" s="27" t="s">
        <v>60</v>
      </c>
      <c r="O3742" s="27" t="str">
        <f>VLOOKUP(B3742,[1]ПланКаз!A3728:P7032,16,0)</f>
        <v>шартқа қол қойылған кезден бастап 45 күнтізбелік күн ішінде</v>
      </c>
      <c r="P3742" s="27" t="s">
        <v>61</v>
      </c>
      <c r="Q3742" s="28" t="s">
        <v>480</v>
      </c>
      <c r="R3742" s="27" t="str">
        <f>VLOOKUP(B3742,[1]ПланКаз!A3727:S7031,19,0)</f>
        <v>Дана</v>
      </c>
      <c r="S3742" s="29">
        <v>6</v>
      </c>
      <c r="T3742" s="29">
        <v>7926</v>
      </c>
      <c r="U3742" s="29">
        <v>47556</v>
      </c>
      <c r="V3742" s="29">
        <v>53262.720000000001</v>
      </c>
      <c r="W3742" s="27"/>
      <c r="X3742" s="27" t="s">
        <v>64</v>
      </c>
      <c r="Y3742" s="27" t="s">
        <v>63</v>
      </c>
    </row>
    <row r="3743" spans="2:25" x14ac:dyDescent="0.2">
      <c r="B3743" s="27" t="s">
        <v>8111</v>
      </c>
      <c r="C3743" s="27" t="s">
        <v>57</v>
      </c>
      <c r="D3743" s="27" t="s">
        <v>8112</v>
      </c>
      <c r="E3743" s="27" t="str">
        <f>VLOOKUP(D3743,[1]ЕНС!A:E,2,FALSE)</f>
        <v>Кабель</v>
      </c>
      <c r="F3743" s="27" t="str">
        <f>VLOOKUP(D3743,[1]ЕНС!A:E,3,FALSE)</f>
        <v>коммутационный, FTP</v>
      </c>
      <c r="G3743" s="27" t="s">
        <v>8113</v>
      </c>
      <c r="H3743" s="27" t="s">
        <v>28</v>
      </c>
      <c r="I3743" s="27">
        <v>0</v>
      </c>
      <c r="J3743" s="27">
        <v>631010000</v>
      </c>
      <c r="K3743" s="27" t="str">
        <f>VLOOKUP(B3743,[1]ПланКаз!A3730:M7034,12,0)</f>
        <v>ҚР, ШҚО, Өскемен қ., Бажов көш., 10</v>
      </c>
      <c r="L3743" s="27" t="str">
        <f>VLOOKUP(B3743,[1]ПланКаз!A3728:M7032,13,0)</f>
        <v>Желтоқсан-Қантар</v>
      </c>
      <c r="M3743" s="27" t="str">
        <f>VLOOKUP(B3743,[1]ПланКаз!A3730:N7034,14,0)</f>
        <v>Шығыс-Қазақстан облысы, Өскемен қ.</v>
      </c>
      <c r="N3743" s="27" t="s">
        <v>60</v>
      </c>
      <c r="O3743" s="27" t="str">
        <f>VLOOKUP(B3743,[1]ПланКаз!A3729:P7033,16,0)</f>
        <v>шартқа қол қойылған кезден бастап 45 күнтізбелік күн ішінде</v>
      </c>
      <c r="P3743" s="27" t="s">
        <v>61</v>
      </c>
      <c r="Q3743" s="28" t="s">
        <v>333</v>
      </c>
      <c r="R3743" s="27" t="str">
        <f>VLOOKUP(B3743,[1]ПланКаз!A3728:S7032,19,0)</f>
        <v>метр бойы</v>
      </c>
      <c r="S3743" s="29">
        <v>3660</v>
      </c>
      <c r="T3743" s="29">
        <v>175</v>
      </c>
      <c r="U3743" s="29">
        <v>640500</v>
      </c>
      <c r="V3743" s="29">
        <v>717360</v>
      </c>
      <c r="W3743" s="27"/>
      <c r="X3743" s="27" t="s">
        <v>64</v>
      </c>
      <c r="Y3743" s="27" t="s">
        <v>63</v>
      </c>
    </row>
    <row r="3744" spans="2:25" x14ac:dyDescent="0.2">
      <c r="B3744" s="27" t="s">
        <v>8114</v>
      </c>
      <c r="C3744" s="27" t="s">
        <v>57</v>
      </c>
      <c r="D3744" s="27" t="s">
        <v>8115</v>
      </c>
      <c r="E3744" s="27" t="str">
        <f>VLOOKUP(D3744,[1]ЕНС!A:E,2,FALSE)</f>
        <v>Картридж тонерный</v>
      </c>
      <c r="F3744" s="27" t="str">
        <f>VLOOKUP(D3744,[1]ЕНС!A:E,3,FALSE)</f>
        <v>черный</v>
      </c>
      <c r="G3744" s="27" t="s">
        <v>8116</v>
      </c>
      <c r="H3744" s="27" t="s">
        <v>11</v>
      </c>
      <c r="I3744" s="27">
        <v>60</v>
      </c>
      <c r="J3744" s="27">
        <v>631010000</v>
      </c>
      <c r="K3744" s="27" t="str">
        <f>VLOOKUP(B3744,[1]ПланКаз!A3731:M7035,12,0)</f>
        <v>ҚР, ШҚО, Өскемен қ., Бажов көш., 10</v>
      </c>
      <c r="L3744" s="27" t="str">
        <f>VLOOKUP(B3744,[1]ПланКаз!A3729:M7033,13,0)</f>
        <v>Қантар-Ақпан</v>
      </c>
      <c r="M3744" s="27" t="str">
        <f>VLOOKUP(B3744,[1]ПланКаз!A3731:N7035,14,0)</f>
        <v>Шығыс-Қазақстан облысы, Өскемен қ.</v>
      </c>
      <c r="N3744" s="27" t="s">
        <v>60</v>
      </c>
      <c r="O3744" s="27" t="str">
        <f>VLOOKUP(B3744,[1]ПланКаз!A3730:P7034,16,0)</f>
        <v>шартқа қол қойылған кезден бастап 45 күнтізбелік күн ішінде</v>
      </c>
      <c r="P3744" s="27" t="s">
        <v>61</v>
      </c>
      <c r="Q3744" s="28" t="s">
        <v>480</v>
      </c>
      <c r="R3744" s="27" t="str">
        <f>VLOOKUP(B3744,[1]ПланКаз!A3729:S7033,19,0)</f>
        <v>Дана</v>
      </c>
      <c r="S3744" s="29">
        <v>60</v>
      </c>
      <c r="T3744" s="29">
        <v>11962</v>
      </c>
      <c r="U3744" s="29" t="s">
        <v>63</v>
      </c>
      <c r="V3744" s="29" t="s">
        <v>63</v>
      </c>
      <c r="W3744" s="27" t="s">
        <v>71</v>
      </c>
      <c r="X3744" s="27" t="s">
        <v>74</v>
      </c>
      <c r="Y3744" s="27" t="s">
        <v>625</v>
      </c>
    </row>
    <row r="3745" spans="2:25" x14ac:dyDescent="0.2">
      <c r="B3745" s="27" t="s">
        <v>8117</v>
      </c>
      <c r="C3745" s="27" t="s">
        <v>57</v>
      </c>
      <c r="D3745" s="27" t="s">
        <v>8115</v>
      </c>
      <c r="E3745" s="27" t="str">
        <f>VLOOKUP(D3745,[1]ЕНС!A:E,2,FALSE)</f>
        <v>Картридж тонерный</v>
      </c>
      <c r="F3745" s="27" t="str">
        <f>VLOOKUP(D3745,[1]ЕНС!A:E,3,FALSE)</f>
        <v>черный</v>
      </c>
      <c r="G3745" s="27" t="s">
        <v>8116</v>
      </c>
      <c r="H3745" s="27" t="s">
        <v>28</v>
      </c>
      <c r="I3745" s="27">
        <v>0</v>
      </c>
      <c r="J3745" s="27">
        <v>631010000</v>
      </c>
      <c r="K3745" s="27" t="str">
        <f>VLOOKUP(B3745,[1]ПланКаз!A3732:M7036,12,0)</f>
        <v>ҚР, ШҚО, Өскемен қ., Бажов көш., 10</v>
      </c>
      <c r="L3745" s="27" t="str">
        <f>VLOOKUP(B3745,[1]ПланКаз!A3730:M7034,13,0)</f>
        <v>Ақпан - Наурыз</v>
      </c>
      <c r="M3745" s="27" t="str">
        <f>VLOOKUP(B3745,[1]ПланКаз!A3732:N7036,14,0)</f>
        <v>Шығыс-Қазақстан облысы, Өскемен қ.</v>
      </c>
      <c r="N3745" s="27" t="s">
        <v>60</v>
      </c>
      <c r="O3745" s="27" t="str">
        <f>VLOOKUP(B3745,[1]ПланКаз!A3731:P7035,16,0)</f>
        <v>шартқа қол қойылған кезден бастап 45 күнтізбелік күн ішінде</v>
      </c>
      <c r="P3745" s="27" t="s">
        <v>61</v>
      </c>
      <c r="Q3745" s="28" t="s">
        <v>480</v>
      </c>
      <c r="R3745" s="27" t="str">
        <f>VLOOKUP(B3745,[1]ПланКаз!A3730:S7034,19,0)</f>
        <v>Дана</v>
      </c>
      <c r="S3745" s="29">
        <v>60</v>
      </c>
      <c r="T3745" s="29">
        <v>11962</v>
      </c>
      <c r="U3745" s="29">
        <v>717720</v>
      </c>
      <c r="V3745" s="29">
        <v>803846.4</v>
      </c>
      <c r="W3745" s="27" t="s">
        <v>26</v>
      </c>
      <c r="X3745" s="27" t="s">
        <v>74</v>
      </c>
      <c r="Y3745" s="27" t="s">
        <v>63</v>
      </c>
    </row>
    <row r="3746" spans="2:25" x14ac:dyDescent="0.2">
      <c r="B3746" s="27" t="s">
        <v>8118</v>
      </c>
      <c r="C3746" s="27" t="s">
        <v>57</v>
      </c>
      <c r="D3746" s="27" t="s">
        <v>8115</v>
      </c>
      <c r="E3746" s="27" t="str">
        <f>VLOOKUP(D3746,[1]ЕНС!A:E,2,FALSE)</f>
        <v>Картридж тонерный</v>
      </c>
      <c r="F3746" s="27" t="str">
        <f>VLOOKUP(D3746,[1]ЕНС!A:E,3,FALSE)</f>
        <v>черный</v>
      </c>
      <c r="G3746" s="27" t="s">
        <v>8119</v>
      </c>
      <c r="H3746" s="27" t="s">
        <v>11</v>
      </c>
      <c r="I3746" s="27">
        <v>60</v>
      </c>
      <c r="J3746" s="27">
        <v>631010000</v>
      </c>
      <c r="K3746" s="27" t="str">
        <f>VLOOKUP(B3746,[1]ПланКаз!A3733:M7037,12,0)</f>
        <v>ҚР, ШҚО, Өскемен қ., Бажов көш., 10</v>
      </c>
      <c r="L3746" s="27" t="str">
        <f>VLOOKUP(B3746,[1]ПланКаз!A3731:M7035,13,0)</f>
        <v>Қантар-Ақпан</v>
      </c>
      <c r="M3746" s="27" t="str">
        <f>VLOOKUP(B3746,[1]ПланКаз!A3733:N7037,14,0)</f>
        <v>Шығыс-Қазақстан облысы, Өскемен қ.</v>
      </c>
      <c r="N3746" s="27" t="s">
        <v>60</v>
      </c>
      <c r="O3746" s="27" t="str">
        <f>VLOOKUP(B3746,[1]ПланКаз!A3732:P7036,16,0)</f>
        <v>шартқа қол қойылған кезден бастап 45 күнтізбелік күн ішінде</v>
      </c>
      <c r="P3746" s="27" t="s">
        <v>61</v>
      </c>
      <c r="Q3746" s="28" t="s">
        <v>480</v>
      </c>
      <c r="R3746" s="27" t="str">
        <f>VLOOKUP(B3746,[1]ПланКаз!A3731:S7035,19,0)</f>
        <v>Дана</v>
      </c>
      <c r="S3746" s="29">
        <v>35</v>
      </c>
      <c r="T3746" s="29">
        <v>8586</v>
      </c>
      <c r="U3746" s="29" t="s">
        <v>63</v>
      </c>
      <c r="V3746" s="29" t="s">
        <v>63</v>
      </c>
      <c r="W3746" s="27" t="s">
        <v>71</v>
      </c>
      <c r="X3746" s="27" t="s">
        <v>74</v>
      </c>
      <c r="Y3746" s="27" t="s">
        <v>625</v>
      </c>
    </row>
    <row r="3747" spans="2:25" x14ac:dyDescent="0.2">
      <c r="B3747" s="27" t="s">
        <v>8120</v>
      </c>
      <c r="C3747" s="27" t="s">
        <v>57</v>
      </c>
      <c r="D3747" s="27" t="s">
        <v>8115</v>
      </c>
      <c r="E3747" s="27" t="str">
        <f>VLOOKUP(D3747,[1]ЕНС!A:E,2,FALSE)</f>
        <v>Картридж тонерный</v>
      </c>
      <c r="F3747" s="27" t="str">
        <f>VLOOKUP(D3747,[1]ЕНС!A:E,3,FALSE)</f>
        <v>черный</v>
      </c>
      <c r="G3747" s="27" t="s">
        <v>8119</v>
      </c>
      <c r="H3747" s="27" t="s">
        <v>28</v>
      </c>
      <c r="I3747" s="27">
        <v>0</v>
      </c>
      <c r="J3747" s="27">
        <v>631010000</v>
      </c>
      <c r="K3747" s="27" t="str">
        <f>VLOOKUP(B3747,[1]ПланКаз!A3734:M7038,12,0)</f>
        <v>ҚР, ШҚО, Өскемен қ., Бажов көш., 10</v>
      </c>
      <c r="L3747" s="27" t="str">
        <f>VLOOKUP(B3747,[1]ПланКаз!A3732:M7036,13,0)</f>
        <v>Ақпан - Наурыз</v>
      </c>
      <c r="M3747" s="27" t="str">
        <f>VLOOKUP(B3747,[1]ПланКаз!A3734:N7038,14,0)</f>
        <v>Шығыс-Қазақстан облысы, Өскемен қ.</v>
      </c>
      <c r="N3747" s="27" t="s">
        <v>60</v>
      </c>
      <c r="O3747" s="27" t="str">
        <f>VLOOKUP(B3747,[1]ПланКаз!A3733:P7037,16,0)</f>
        <v>шартқа қол қойылған кезден бастап 45 күнтізбелік күн ішінде</v>
      </c>
      <c r="P3747" s="27" t="s">
        <v>61</v>
      </c>
      <c r="Q3747" s="28" t="s">
        <v>480</v>
      </c>
      <c r="R3747" s="27" t="str">
        <f>VLOOKUP(B3747,[1]ПланКаз!A3732:S7036,19,0)</f>
        <v>Дана</v>
      </c>
      <c r="S3747" s="29">
        <v>35</v>
      </c>
      <c r="T3747" s="29">
        <v>8586</v>
      </c>
      <c r="U3747" s="29">
        <v>300510</v>
      </c>
      <c r="V3747" s="29">
        <v>336571.2</v>
      </c>
      <c r="W3747" s="27" t="s">
        <v>26</v>
      </c>
      <c r="X3747" s="27" t="s">
        <v>74</v>
      </c>
      <c r="Y3747" s="27" t="s">
        <v>63</v>
      </c>
    </row>
    <row r="3748" spans="2:25" x14ac:dyDescent="0.2">
      <c r="B3748" s="27" t="s">
        <v>8121</v>
      </c>
      <c r="C3748" s="27" t="s">
        <v>57</v>
      </c>
      <c r="D3748" s="27" t="s">
        <v>8115</v>
      </c>
      <c r="E3748" s="27" t="str">
        <f>VLOOKUP(D3748,[1]ЕНС!A:E,2,FALSE)</f>
        <v>Картридж тонерный</v>
      </c>
      <c r="F3748" s="27" t="str">
        <f>VLOOKUP(D3748,[1]ЕНС!A:E,3,FALSE)</f>
        <v>черный</v>
      </c>
      <c r="G3748" s="27" t="s">
        <v>8122</v>
      </c>
      <c r="H3748" s="27" t="s">
        <v>11</v>
      </c>
      <c r="I3748" s="27">
        <v>60</v>
      </c>
      <c r="J3748" s="27">
        <v>631010000</v>
      </c>
      <c r="K3748" s="27" t="str">
        <f>VLOOKUP(B3748,[1]ПланКаз!A3735:M7039,12,0)</f>
        <v>ҚР, ШҚО, Өскемен қ., Бажов көш., 10</v>
      </c>
      <c r="L3748" s="27" t="str">
        <f>VLOOKUP(B3748,[1]ПланКаз!A3733:M7037,13,0)</f>
        <v>Қантар-Ақпан</v>
      </c>
      <c r="M3748" s="27" t="str">
        <f>VLOOKUP(B3748,[1]ПланКаз!A3735:N7039,14,0)</f>
        <v>Шығыс-Қазақстан облысы, Өскемен қ.</v>
      </c>
      <c r="N3748" s="27" t="s">
        <v>60</v>
      </c>
      <c r="O3748" s="27" t="str">
        <f>VLOOKUP(B3748,[1]ПланКаз!A3734:P7038,16,0)</f>
        <v>шартқа қол қойылған кезден бастап 45 күнтізбелік күн ішінде</v>
      </c>
      <c r="P3748" s="27" t="s">
        <v>61</v>
      </c>
      <c r="Q3748" s="28" t="s">
        <v>480</v>
      </c>
      <c r="R3748" s="27" t="str">
        <f>VLOOKUP(B3748,[1]ПланКаз!A3733:S7037,19,0)</f>
        <v>Дана</v>
      </c>
      <c r="S3748" s="29">
        <v>40</v>
      </c>
      <c r="T3748" s="29">
        <v>12643</v>
      </c>
      <c r="U3748" s="29" t="s">
        <v>63</v>
      </c>
      <c r="V3748" s="29" t="s">
        <v>63</v>
      </c>
      <c r="W3748" s="27" t="s">
        <v>71</v>
      </c>
      <c r="X3748" s="27" t="s">
        <v>74</v>
      </c>
      <c r="Y3748" s="27" t="s">
        <v>625</v>
      </c>
    </row>
    <row r="3749" spans="2:25" x14ac:dyDescent="0.2">
      <c r="B3749" s="27" t="s">
        <v>8123</v>
      </c>
      <c r="C3749" s="27" t="s">
        <v>57</v>
      </c>
      <c r="D3749" s="27" t="s">
        <v>8115</v>
      </c>
      <c r="E3749" s="27" t="str">
        <f>VLOOKUP(D3749,[1]ЕНС!A:E,2,FALSE)</f>
        <v>Картридж тонерный</v>
      </c>
      <c r="F3749" s="27" t="str">
        <f>VLOOKUP(D3749,[1]ЕНС!A:E,3,FALSE)</f>
        <v>черный</v>
      </c>
      <c r="G3749" s="27" t="s">
        <v>8122</v>
      </c>
      <c r="H3749" s="27" t="s">
        <v>28</v>
      </c>
      <c r="I3749" s="27">
        <v>0</v>
      </c>
      <c r="J3749" s="27">
        <v>631010000</v>
      </c>
      <c r="K3749" s="27" t="str">
        <f>VLOOKUP(B3749,[1]ПланКаз!A3736:M7040,12,0)</f>
        <v>ҚР, ШҚО, Өскемен қ., Бажов көш., 10</v>
      </c>
      <c r="L3749" s="27" t="str">
        <f>VLOOKUP(B3749,[1]ПланКаз!A3734:M7038,13,0)</f>
        <v>Ақпан - Наурыз</v>
      </c>
      <c r="M3749" s="27" t="str">
        <f>VLOOKUP(B3749,[1]ПланКаз!A3736:N7040,14,0)</f>
        <v>Шығыс-Қазақстан облысы, Өскемен қ.</v>
      </c>
      <c r="N3749" s="27" t="s">
        <v>60</v>
      </c>
      <c r="O3749" s="27" t="str">
        <f>VLOOKUP(B3749,[1]ПланКаз!A3735:P7039,16,0)</f>
        <v>шартқа қол қойылған кезден бастап 45 күнтізбелік күн ішінде</v>
      </c>
      <c r="P3749" s="27" t="s">
        <v>61</v>
      </c>
      <c r="Q3749" s="28" t="s">
        <v>480</v>
      </c>
      <c r="R3749" s="27" t="str">
        <f>VLOOKUP(B3749,[1]ПланКаз!A3734:S7038,19,0)</f>
        <v>Дана</v>
      </c>
      <c r="S3749" s="29">
        <v>40</v>
      </c>
      <c r="T3749" s="29">
        <v>12643</v>
      </c>
      <c r="U3749" s="29">
        <v>505720</v>
      </c>
      <c r="V3749" s="29">
        <v>566406.40000000002</v>
      </c>
      <c r="W3749" s="27" t="s">
        <v>26</v>
      </c>
      <c r="X3749" s="27" t="s">
        <v>74</v>
      </c>
      <c r="Y3749" s="27" t="s">
        <v>63</v>
      </c>
    </row>
    <row r="3750" spans="2:25" x14ac:dyDescent="0.2">
      <c r="B3750" s="27" t="s">
        <v>8124</v>
      </c>
      <c r="C3750" s="27" t="s">
        <v>57</v>
      </c>
      <c r="D3750" s="27" t="s">
        <v>8115</v>
      </c>
      <c r="E3750" s="27" t="str">
        <f>VLOOKUP(D3750,[1]ЕНС!A:E,2,FALSE)</f>
        <v>Картридж тонерный</v>
      </c>
      <c r="F3750" s="27" t="str">
        <f>VLOOKUP(D3750,[1]ЕНС!A:E,3,FALSE)</f>
        <v>черный</v>
      </c>
      <c r="G3750" s="27" t="s">
        <v>8125</v>
      </c>
      <c r="H3750" s="27" t="s">
        <v>11</v>
      </c>
      <c r="I3750" s="27">
        <v>60</v>
      </c>
      <c r="J3750" s="27">
        <v>631010000</v>
      </c>
      <c r="K3750" s="27" t="str">
        <f>VLOOKUP(B3750,[1]ПланКаз!A3737:M7041,12,0)</f>
        <v>ҚР, ШҚО, Өскемен қ., Бажов көш., 10</v>
      </c>
      <c r="L3750" s="27" t="str">
        <f>VLOOKUP(B3750,[1]ПланКаз!A3735:M7039,13,0)</f>
        <v>Қантар-Ақпан</v>
      </c>
      <c r="M3750" s="27" t="str">
        <f>VLOOKUP(B3750,[1]ПланКаз!A3737:N7041,14,0)</f>
        <v>Шығыс-Қазақстан облысы, Өскемен қ.</v>
      </c>
      <c r="N3750" s="27" t="s">
        <v>60</v>
      </c>
      <c r="O3750" s="27" t="str">
        <f>VLOOKUP(B3750,[1]ПланКаз!A3736:P7040,16,0)</f>
        <v>шартқа қол қойылған кезден бастап 45 күнтізбелік күн ішінде</v>
      </c>
      <c r="P3750" s="27" t="s">
        <v>61</v>
      </c>
      <c r="Q3750" s="28" t="s">
        <v>480</v>
      </c>
      <c r="R3750" s="27" t="str">
        <f>VLOOKUP(B3750,[1]ПланКаз!A3735:S7039,19,0)</f>
        <v>Дана</v>
      </c>
      <c r="S3750" s="29">
        <v>60</v>
      </c>
      <c r="T3750" s="29">
        <v>10567</v>
      </c>
      <c r="U3750" s="29" t="s">
        <v>63</v>
      </c>
      <c r="V3750" s="29" t="s">
        <v>63</v>
      </c>
      <c r="W3750" s="27" t="s">
        <v>71</v>
      </c>
      <c r="X3750" s="27" t="s">
        <v>74</v>
      </c>
      <c r="Y3750" s="27" t="s">
        <v>625</v>
      </c>
    </row>
    <row r="3751" spans="2:25" x14ac:dyDescent="0.2">
      <c r="B3751" s="27" t="s">
        <v>8126</v>
      </c>
      <c r="C3751" s="27" t="s">
        <v>57</v>
      </c>
      <c r="D3751" s="27" t="s">
        <v>8115</v>
      </c>
      <c r="E3751" s="27" t="str">
        <f>VLOOKUP(D3751,[1]ЕНС!A:E,2,FALSE)</f>
        <v>Картридж тонерный</v>
      </c>
      <c r="F3751" s="27" t="str">
        <f>VLOOKUP(D3751,[1]ЕНС!A:E,3,FALSE)</f>
        <v>черный</v>
      </c>
      <c r="G3751" s="27" t="s">
        <v>8125</v>
      </c>
      <c r="H3751" s="27" t="s">
        <v>28</v>
      </c>
      <c r="I3751" s="27">
        <v>0</v>
      </c>
      <c r="J3751" s="27">
        <v>631010000</v>
      </c>
      <c r="K3751" s="27" t="str">
        <f>VLOOKUP(B3751,[1]ПланКаз!A3738:M7042,12,0)</f>
        <v>ҚР, ШҚО, Өскемен қ., Бажов көш., 10</v>
      </c>
      <c r="L3751" s="27" t="str">
        <f>VLOOKUP(B3751,[1]ПланКаз!A3736:M7040,13,0)</f>
        <v>Ақпан - Наурыз</v>
      </c>
      <c r="M3751" s="27" t="str">
        <f>VLOOKUP(B3751,[1]ПланКаз!A3738:N7042,14,0)</f>
        <v>Шығыс-Қазақстан облысы, Өскемен қ.</v>
      </c>
      <c r="N3751" s="27" t="s">
        <v>60</v>
      </c>
      <c r="O3751" s="27" t="str">
        <f>VLOOKUP(B3751,[1]ПланКаз!A3737:P7041,16,0)</f>
        <v>шартқа қол қойылған кезден бастап 45 күнтізбелік күн ішінде</v>
      </c>
      <c r="P3751" s="27" t="s">
        <v>61</v>
      </c>
      <c r="Q3751" s="28" t="s">
        <v>480</v>
      </c>
      <c r="R3751" s="27" t="str">
        <f>VLOOKUP(B3751,[1]ПланКаз!A3736:S7040,19,0)</f>
        <v>Дана</v>
      </c>
      <c r="S3751" s="29">
        <v>60</v>
      </c>
      <c r="T3751" s="29">
        <v>10567</v>
      </c>
      <c r="U3751" s="29">
        <v>634020</v>
      </c>
      <c r="V3751" s="29">
        <v>710102.4</v>
      </c>
      <c r="W3751" s="27" t="s">
        <v>26</v>
      </c>
      <c r="X3751" s="27" t="s">
        <v>74</v>
      </c>
      <c r="Y3751" s="27" t="s">
        <v>63</v>
      </c>
    </row>
    <row r="3752" spans="2:25" x14ac:dyDescent="0.2">
      <c r="B3752" s="27" t="s">
        <v>8127</v>
      </c>
      <c r="C3752" s="27" t="s">
        <v>57</v>
      </c>
      <c r="D3752" s="27" t="s">
        <v>8115</v>
      </c>
      <c r="E3752" s="27" t="str">
        <f>VLOOKUP(D3752,[1]ЕНС!A:E,2,FALSE)</f>
        <v>Картридж тонерный</v>
      </c>
      <c r="F3752" s="27" t="str">
        <f>VLOOKUP(D3752,[1]ЕНС!A:E,3,FALSE)</f>
        <v>черный</v>
      </c>
      <c r="G3752" s="27" t="s">
        <v>8128</v>
      </c>
      <c r="H3752" s="27" t="s">
        <v>11</v>
      </c>
      <c r="I3752" s="27">
        <v>60</v>
      </c>
      <c r="J3752" s="27">
        <v>631010000</v>
      </c>
      <c r="K3752" s="27" t="str">
        <f>VLOOKUP(B3752,[1]ПланКаз!A3739:M7043,12,0)</f>
        <v>ҚР, ШҚО, Өскемен қ., Бажов көш., 10</v>
      </c>
      <c r="L3752" s="27" t="str">
        <f>VLOOKUP(B3752,[1]ПланКаз!A3737:M7041,13,0)</f>
        <v>Қантар-Ақпан</v>
      </c>
      <c r="M3752" s="27" t="str">
        <f>VLOOKUP(B3752,[1]ПланКаз!A3739:N7043,14,0)</f>
        <v>Шығыс-Қазақстан облысы, Өскемен қ.</v>
      </c>
      <c r="N3752" s="27" t="s">
        <v>60</v>
      </c>
      <c r="O3752" s="27" t="str">
        <f>VLOOKUP(B3752,[1]ПланКаз!A3738:P7042,16,0)</f>
        <v>шартқа қол қойылған кезден бастап 45 күнтізбелік күн ішінде</v>
      </c>
      <c r="P3752" s="27" t="s">
        <v>61</v>
      </c>
      <c r="Q3752" s="28" t="s">
        <v>480</v>
      </c>
      <c r="R3752" s="27" t="str">
        <f>VLOOKUP(B3752,[1]ПланКаз!A3737:S7041,19,0)</f>
        <v>Дана</v>
      </c>
      <c r="S3752" s="29">
        <v>60</v>
      </c>
      <c r="T3752" s="29">
        <v>2000</v>
      </c>
      <c r="U3752" s="29" t="s">
        <v>63</v>
      </c>
      <c r="V3752" s="29" t="s">
        <v>63</v>
      </c>
      <c r="W3752" s="27" t="s">
        <v>71</v>
      </c>
      <c r="X3752" s="27" t="s">
        <v>74</v>
      </c>
      <c r="Y3752" s="27" t="s">
        <v>625</v>
      </c>
    </row>
    <row r="3753" spans="2:25" x14ac:dyDescent="0.2">
      <c r="B3753" s="27" t="s">
        <v>8129</v>
      </c>
      <c r="C3753" s="27" t="s">
        <v>57</v>
      </c>
      <c r="D3753" s="27" t="s">
        <v>8115</v>
      </c>
      <c r="E3753" s="27" t="str">
        <f>VLOOKUP(D3753,[1]ЕНС!A:E,2,FALSE)</f>
        <v>Картридж тонерный</v>
      </c>
      <c r="F3753" s="27" t="str">
        <f>VLOOKUP(D3753,[1]ЕНС!A:E,3,FALSE)</f>
        <v>черный</v>
      </c>
      <c r="G3753" s="27" t="s">
        <v>8128</v>
      </c>
      <c r="H3753" s="27" t="s">
        <v>28</v>
      </c>
      <c r="I3753" s="27">
        <v>0</v>
      </c>
      <c r="J3753" s="27">
        <v>631010000</v>
      </c>
      <c r="K3753" s="27" t="str">
        <f>VLOOKUP(B3753,[1]ПланКаз!A3740:M7044,12,0)</f>
        <v>ҚР, ШҚО, Өскемен қ., Бажов көш., 10</v>
      </c>
      <c r="L3753" s="27" t="str">
        <f>VLOOKUP(B3753,[1]ПланКаз!A3738:M7042,13,0)</f>
        <v>Ақпан - Наурыз</v>
      </c>
      <c r="M3753" s="27" t="str">
        <f>VLOOKUP(B3753,[1]ПланКаз!A3740:N7044,14,0)</f>
        <v>Шығыс-Қазақстан облысы, Өскемен қ.</v>
      </c>
      <c r="N3753" s="27" t="s">
        <v>60</v>
      </c>
      <c r="O3753" s="27" t="str">
        <f>VLOOKUP(B3753,[1]ПланКаз!A3739:P7043,16,0)</f>
        <v>шартқа қол қойылған кезден бастап 45 күнтізбелік күн ішінде</v>
      </c>
      <c r="P3753" s="27" t="s">
        <v>61</v>
      </c>
      <c r="Q3753" s="28" t="s">
        <v>480</v>
      </c>
      <c r="R3753" s="27" t="str">
        <f>VLOOKUP(B3753,[1]ПланКаз!A3738:S7042,19,0)</f>
        <v>Дана</v>
      </c>
      <c r="S3753" s="29">
        <v>60</v>
      </c>
      <c r="T3753" s="29">
        <v>2000</v>
      </c>
      <c r="U3753" s="29">
        <v>120000</v>
      </c>
      <c r="V3753" s="29">
        <v>134400</v>
      </c>
      <c r="W3753" s="27" t="s">
        <v>26</v>
      </c>
      <c r="X3753" s="27" t="s">
        <v>74</v>
      </c>
      <c r="Y3753" s="27" t="s">
        <v>63</v>
      </c>
    </row>
    <row r="3754" spans="2:25" x14ac:dyDescent="0.2">
      <c r="B3754" s="27" t="s">
        <v>8130</v>
      </c>
      <c r="C3754" s="27" t="s">
        <v>57</v>
      </c>
      <c r="D3754" s="27" t="s">
        <v>8115</v>
      </c>
      <c r="E3754" s="27" t="str">
        <f>VLOOKUP(D3754,[1]ЕНС!A:E,2,FALSE)</f>
        <v>Картридж тонерный</v>
      </c>
      <c r="F3754" s="27" t="str">
        <f>VLOOKUP(D3754,[1]ЕНС!A:E,3,FALSE)</f>
        <v>черный</v>
      </c>
      <c r="G3754" s="27" t="s">
        <v>8131</v>
      </c>
      <c r="H3754" s="27" t="s">
        <v>11</v>
      </c>
      <c r="I3754" s="27">
        <v>60</v>
      </c>
      <c r="J3754" s="27">
        <v>631010000</v>
      </c>
      <c r="K3754" s="27" t="str">
        <f>VLOOKUP(B3754,[1]ПланКаз!A3741:M7045,12,0)</f>
        <v>ҚР, ШҚО, Өскемен қ., Бажов көш., 10</v>
      </c>
      <c r="L3754" s="27" t="str">
        <f>VLOOKUP(B3754,[1]ПланКаз!A3739:M7043,13,0)</f>
        <v>Қантар-Ақпан</v>
      </c>
      <c r="M3754" s="27" t="str">
        <f>VLOOKUP(B3754,[1]ПланКаз!A3741:N7045,14,0)</f>
        <v>Шығыс-Қазақстан облысы, Өскемен қ.</v>
      </c>
      <c r="N3754" s="27" t="s">
        <v>60</v>
      </c>
      <c r="O3754" s="27" t="str">
        <f>VLOOKUP(B3754,[1]ПланКаз!A3740:P7044,16,0)</f>
        <v>шартқа қол қойылған кезден бастап 45 күнтізбелік күн ішінде</v>
      </c>
      <c r="P3754" s="27" t="s">
        <v>61</v>
      </c>
      <c r="Q3754" s="28" t="s">
        <v>480</v>
      </c>
      <c r="R3754" s="27" t="str">
        <f>VLOOKUP(B3754,[1]ПланКаз!A3739:S7043,19,0)</f>
        <v>Дана</v>
      </c>
      <c r="S3754" s="29">
        <v>60</v>
      </c>
      <c r="T3754" s="29">
        <v>16512</v>
      </c>
      <c r="U3754" s="29" t="s">
        <v>63</v>
      </c>
      <c r="V3754" s="29" t="s">
        <v>63</v>
      </c>
      <c r="W3754" s="27" t="s">
        <v>71</v>
      </c>
      <c r="X3754" s="27" t="s">
        <v>74</v>
      </c>
      <c r="Y3754" s="27" t="s">
        <v>625</v>
      </c>
    </row>
    <row r="3755" spans="2:25" x14ac:dyDescent="0.2">
      <c r="B3755" s="27" t="s">
        <v>8132</v>
      </c>
      <c r="C3755" s="27" t="s">
        <v>57</v>
      </c>
      <c r="D3755" s="27" t="s">
        <v>8115</v>
      </c>
      <c r="E3755" s="27" t="str">
        <f>VLOOKUP(D3755,[1]ЕНС!A:E,2,FALSE)</f>
        <v>Картридж тонерный</v>
      </c>
      <c r="F3755" s="27" t="str">
        <f>VLOOKUP(D3755,[1]ЕНС!A:E,3,FALSE)</f>
        <v>черный</v>
      </c>
      <c r="G3755" s="27" t="s">
        <v>8131</v>
      </c>
      <c r="H3755" s="27" t="s">
        <v>28</v>
      </c>
      <c r="I3755" s="27">
        <v>0</v>
      </c>
      <c r="J3755" s="27">
        <v>631010000</v>
      </c>
      <c r="K3755" s="27" t="str">
        <f>VLOOKUP(B3755,[1]ПланКаз!A3742:M7046,12,0)</f>
        <v>ҚР, ШҚО, Өскемен қ., Бажов көш., 10</v>
      </c>
      <c r="L3755" s="27" t="str">
        <f>VLOOKUP(B3755,[1]ПланКаз!A3740:M7044,13,0)</f>
        <v>Ақпан - Наурыз</v>
      </c>
      <c r="M3755" s="27" t="str">
        <f>VLOOKUP(B3755,[1]ПланКаз!A3742:N7046,14,0)</f>
        <v>Шығыс-Қазақстан облысы, Өскемен қ.</v>
      </c>
      <c r="N3755" s="27" t="s">
        <v>60</v>
      </c>
      <c r="O3755" s="27" t="str">
        <f>VLOOKUP(B3755,[1]ПланКаз!A3741:P7045,16,0)</f>
        <v>шартқа қол қойылған кезден бастап 45 күнтізбелік күн ішінде</v>
      </c>
      <c r="P3755" s="27" t="s">
        <v>61</v>
      </c>
      <c r="Q3755" s="28" t="s">
        <v>480</v>
      </c>
      <c r="R3755" s="27" t="str">
        <f>VLOOKUP(B3755,[1]ПланКаз!A3740:S7044,19,0)</f>
        <v>Дана</v>
      </c>
      <c r="S3755" s="29">
        <v>60</v>
      </c>
      <c r="T3755" s="29">
        <v>16512</v>
      </c>
      <c r="U3755" s="29">
        <v>990720</v>
      </c>
      <c r="V3755" s="29">
        <v>1109606.3999999999</v>
      </c>
      <c r="W3755" s="27" t="s">
        <v>26</v>
      </c>
      <c r="X3755" s="27" t="s">
        <v>74</v>
      </c>
      <c r="Y3755" s="27" t="s">
        <v>63</v>
      </c>
    </row>
    <row r="3756" spans="2:25" x14ac:dyDescent="0.2">
      <c r="B3756" s="27" t="s">
        <v>8133</v>
      </c>
      <c r="C3756" s="27" t="s">
        <v>57</v>
      </c>
      <c r="D3756" s="27" t="s">
        <v>8115</v>
      </c>
      <c r="E3756" s="27" t="str">
        <f>VLOOKUP(D3756,[1]ЕНС!A:E,2,FALSE)</f>
        <v>Картридж тонерный</v>
      </c>
      <c r="F3756" s="27" t="str">
        <f>VLOOKUP(D3756,[1]ЕНС!A:E,3,FALSE)</f>
        <v>черный</v>
      </c>
      <c r="G3756" s="27" t="s">
        <v>8134</v>
      </c>
      <c r="H3756" s="27" t="s">
        <v>11</v>
      </c>
      <c r="I3756" s="27">
        <v>60</v>
      </c>
      <c r="J3756" s="27">
        <v>631010000</v>
      </c>
      <c r="K3756" s="27" t="str">
        <f>VLOOKUP(B3756,[1]ПланКаз!A3743:M7047,12,0)</f>
        <v>ҚР, ШҚО, Өскемен қ., Бажов көш., 10</v>
      </c>
      <c r="L3756" s="27" t="str">
        <f>VLOOKUP(B3756,[1]ПланКаз!A3741:M7045,13,0)</f>
        <v>Қантар-Ақпан</v>
      </c>
      <c r="M3756" s="27" t="str">
        <f>VLOOKUP(B3756,[1]ПланКаз!A3743:N7047,14,0)</f>
        <v>Шығыс-Қазақстан облысы, Өскемен қ.</v>
      </c>
      <c r="N3756" s="27" t="s">
        <v>60</v>
      </c>
      <c r="O3756" s="27" t="str">
        <f>VLOOKUP(B3756,[1]ПланКаз!A3742:P7046,16,0)</f>
        <v>шартқа қол қойылған кезден бастап 45 күнтізбелік күн ішінде</v>
      </c>
      <c r="P3756" s="27" t="s">
        <v>61</v>
      </c>
      <c r="Q3756" s="28" t="s">
        <v>480</v>
      </c>
      <c r="R3756" s="27" t="str">
        <f>VLOOKUP(B3756,[1]ПланКаз!A3741:S7045,19,0)</f>
        <v>Дана</v>
      </c>
      <c r="S3756" s="29">
        <v>40</v>
      </c>
      <c r="T3756" s="29">
        <v>20582</v>
      </c>
      <c r="U3756" s="29" t="s">
        <v>63</v>
      </c>
      <c r="V3756" s="29" t="s">
        <v>63</v>
      </c>
      <c r="W3756" s="27" t="s">
        <v>71</v>
      </c>
      <c r="X3756" s="27" t="s">
        <v>74</v>
      </c>
      <c r="Y3756" s="27" t="s">
        <v>625</v>
      </c>
    </row>
    <row r="3757" spans="2:25" x14ac:dyDescent="0.2">
      <c r="B3757" s="27" t="s">
        <v>8135</v>
      </c>
      <c r="C3757" s="27" t="s">
        <v>57</v>
      </c>
      <c r="D3757" s="27" t="s">
        <v>8115</v>
      </c>
      <c r="E3757" s="27" t="str">
        <f>VLOOKUP(D3757,[1]ЕНС!A:E,2,FALSE)</f>
        <v>Картридж тонерный</v>
      </c>
      <c r="F3757" s="27" t="str">
        <f>VLOOKUP(D3757,[1]ЕНС!A:E,3,FALSE)</f>
        <v>черный</v>
      </c>
      <c r="G3757" s="27" t="s">
        <v>8134</v>
      </c>
      <c r="H3757" s="27" t="s">
        <v>28</v>
      </c>
      <c r="I3757" s="27">
        <v>0</v>
      </c>
      <c r="J3757" s="27">
        <v>631010000</v>
      </c>
      <c r="K3757" s="27" t="str">
        <f>VLOOKUP(B3757,[1]ПланКаз!A3744:M7048,12,0)</f>
        <v>ҚР, ШҚО, Өскемен қ., Бажов көш., 10</v>
      </c>
      <c r="L3757" s="27" t="str">
        <f>VLOOKUP(B3757,[1]ПланКаз!A3742:M7046,13,0)</f>
        <v>Ақпан - Наурыз</v>
      </c>
      <c r="M3757" s="27" t="str">
        <f>VLOOKUP(B3757,[1]ПланКаз!A3744:N7048,14,0)</f>
        <v>Шығыс-Қазақстан облысы, Өскемен қ.</v>
      </c>
      <c r="N3757" s="27" t="s">
        <v>60</v>
      </c>
      <c r="O3757" s="27" t="str">
        <f>VLOOKUP(B3757,[1]ПланКаз!A3743:P7047,16,0)</f>
        <v>шартқа қол қойылған кезден бастап 45 күнтізбелік күн ішінде</v>
      </c>
      <c r="P3757" s="27" t="s">
        <v>61</v>
      </c>
      <c r="Q3757" s="28" t="s">
        <v>480</v>
      </c>
      <c r="R3757" s="27" t="str">
        <f>VLOOKUP(B3757,[1]ПланКаз!A3742:S7046,19,0)</f>
        <v>Дана</v>
      </c>
      <c r="S3757" s="29">
        <v>40</v>
      </c>
      <c r="T3757" s="29">
        <v>20582</v>
      </c>
      <c r="U3757" s="29">
        <v>823280</v>
      </c>
      <c r="V3757" s="29">
        <v>922073.59999999998</v>
      </c>
      <c r="W3757" s="27" t="s">
        <v>26</v>
      </c>
      <c r="X3757" s="27" t="s">
        <v>74</v>
      </c>
      <c r="Y3757" s="27" t="s">
        <v>63</v>
      </c>
    </row>
    <row r="3758" spans="2:25" x14ac:dyDescent="0.2">
      <c r="B3758" s="27" t="s">
        <v>8136</v>
      </c>
      <c r="C3758" s="27" t="s">
        <v>57</v>
      </c>
      <c r="D3758" s="27" t="s">
        <v>8115</v>
      </c>
      <c r="E3758" s="27" t="str">
        <f>VLOOKUP(D3758,[1]ЕНС!A:E,2,FALSE)</f>
        <v>Картридж тонерный</v>
      </c>
      <c r="F3758" s="27" t="str">
        <f>VLOOKUP(D3758,[1]ЕНС!A:E,3,FALSE)</f>
        <v>черный</v>
      </c>
      <c r="G3758" s="27" t="s">
        <v>8137</v>
      </c>
      <c r="H3758" s="27" t="s">
        <v>11</v>
      </c>
      <c r="I3758" s="27">
        <v>60</v>
      </c>
      <c r="J3758" s="27">
        <v>631010000</v>
      </c>
      <c r="K3758" s="27" t="str">
        <f>VLOOKUP(B3758,[1]ПланКаз!A3745:M7049,12,0)</f>
        <v>ҚР, ШҚО, Өскемен қ., Бажов көш., 10</v>
      </c>
      <c r="L3758" s="27" t="str">
        <f>VLOOKUP(B3758,[1]ПланКаз!A3743:M7047,13,0)</f>
        <v>Қантар-Ақпан</v>
      </c>
      <c r="M3758" s="27" t="str">
        <f>VLOOKUP(B3758,[1]ПланКаз!A3745:N7049,14,0)</f>
        <v>Шығыс-Қазақстан облысы, Өскемен қ.</v>
      </c>
      <c r="N3758" s="27" t="s">
        <v>60</v>
      </c>
      <c r="O3758" s="27" t="str">
        <f>VLOOKUP(B3758,[1]ПланКаз!A3744:P7048,16,0)</f>
        <v>шартқа қол қойылған кезден бастап 45 күнтізбелік күн ішінде</v>
      </c>
      <c r="P3758" s="27" t="s">
        <v>61</v>
      </c>
      <c r="Q3758" s="28" t="s">
        <v>480</v>
      </c>
      <c r="R3758" s="27" t="str">
        <f>VLOOKUP(B3758,[1]ПланКаз!A3743:S7047,19,0)</f>
        <v>Дана</v>
      </c>
      <c r="S3758" s="29">
        <v>40</v>
      </c>
      <c r="T3758" s="29">
        <v>13713</v>
      </c>
      <c r="U3758" s="29" t="s">
        <v>63</v>
      </c>
      <c r="V3758" s="29" t="s">
        <v>63</v>
      </c>
      <c r="W3758" s="27" t="s">
        <v>71</v>
      </c>
      <c r="X3758" s="27" t="s">
        <v>74</v>
      </c>
      <c r="Y3758" s="27" t="s">
        <v>625</v>
      </c>
    </row>
    <row r="3759" spans="2:25" x14ac:dyDescent="0.2">
      <c r="B3759" s="27" t="s">
        <v>8138</v>
      </c>
      <c r="C3759" s="27" t="s">
        <v>57</v>
      </c>
      <c r="D3759" s="27" t="s">
        <v>8115</v>
      </c>
      <c r="E3759" s="27" t="str">
        <f>VLOOKUP(D3759,[1]ЕНС!A:E,2,FALSE)</f>
        <v>Картридж тонерный</v>
      </c>
      <c r="F3759" s="27" t="str">
        <f>VLOOKUP(D3759,[1]ЕНС!A:E,3,FALSE)</f>
        <v>черный</v>
      </c>
      <c r="G3759" s="27" t="s">
        <v>8137</v>
      </c>
      <c r="H3759" s="27" t="s">
        <v>28</v>
      </c>
      <c r="I3759" s="27">
        <v>0</v>
      </c>
      <c r="J3759" s="27">
        <v>631010000</v>
      </c>
      <c r="K3759" s="27" t="str">
        <f>VLOOKUP(B3759,[1]ПланКаз!A3746:M7050,12,0)</f>
        <v>ҚР, ШҚО, Өскемен қ., Бажов көш., 10</v>
      </c>
      <c r="L3759" s="27" t="str">
        <f>VLOOKUP(B3759,[1]ПланКаз!A3744:M7048,13,0)</f>
        <v>Ақпан - Наурыз</v>
      </c>
      <c r="M3759" s="27" t="str">
        <f>VLOOKUP(B3759,[1]ПланКаз!A3746:N7050,14,0)</f>
        <v>Шығыс-Қазақстан облысы, Өскемен қ.</v>
      </c>
      <c r="N3759" s="27" t="s">
        <v>60</v>
      </c>
      <c r="O3759" s="27" t="str">
        <f>VLOOKUP(B3759,[1]ПланКаз!A3745:P7049,16,0)</f>
        <v>шартқа қол қойылған кезден бастап 45 күнтізбелік күн ішінде</v>
      </c>
      <c r="P3759" s="27" t="s">
        <v>61</v>
      </c>
      <c r="Q3759" s="28" t="s">
        <v>480</v>
      </c>
      <c r="R3759" s="27" t="str">
        <f>VLOOKUP(B3759,[1]ПланКаз!A3744:S7048,19,0)</f>
        <v>Дана</v>
      </c>
      <c r="S3759" s="29">
        <v>40</v>
      </c>
      <c r="T3759" s="29">
        <v>13713</v>
      </c>
      <c r="U3759" s="29">
        <v>548520</v>
      </c>
      <c r="V3759" s="29">
        <v>614342.40000000002</v>
      </c>
      <c r="W3759" s="27" t="s">
        <v>26</v>
      </c>
      <c r="X3759" s="27" t="s">
        <v>74</v>
      </c>
      <c r="Y3759" s="27" t="s">
        <v>63</v>
      </c>
    </row>
    <row r="3760" spans="2:25" x14ac:dyDescent="0.2">
      <c r="B3760" s="27" t="s">
        <v>8139</v>
      </c>
      <c r="C3760" s="27" t="s">
        <v>57</v>
      </c>
      <c r="D3760" s="27" t="s">
        <v>8140</v>
      </c>
      <c r="E3760" s="27" t="str">
        <f>VLOOKUP(D3760,[1]ЕНС!A:E,2,FALSE)</f>
        <v>Картридж</v>
      </c>
      <c r="F3760" s="27" t="str">
        <f>VLOOKUP(D3760,[1]ЕНС!A:E,3,FALSE)</f>
        <v>Тонерный, Цветной, Magenta</v>
      </c>
      <c r="G3760" s="27" t="s">
        <v>8141</v>
      </c>
      <c r="H3760" s="27" t="s">
        <v>11</v>
      </c>
      <c r="I3760" s="27">
        <v>60</v>
      </c>
      <c r="J3760" s="27">
        <v>631010000</v>
      </c>
      <c r="K3760" s="27" t="str">
        <f>VLOOKUP(B3760,[1]ПланКаз!A3747:M7051,12,0)</f>
        <v>ҚР, ШҚО, Өскемен қ., Бажов көш., 10</v>
      </c>
      <c r="L3760" s="27" t="str">
        <f>VLOOKUP(B3760,[1]ПланКаз!A3745:M7049,13,0)</f>
        <v>Қантар-Ақпан</v>
      </c>
      <c r="M3760" s="27" t="str">
        <f>VLOOKUP(B3760,[1]ПланКаз!A3747:N7051,14,0)</f>
        <v>Шығыс-Қазақстан облысы, Өскемен қ.</v>
      </c>
      <c r="N3760" s="27" t="s">
        <v>60</v>
      </c>
      <c r="O3760" s="27" t="str">
        <f>VLOOKUP(B3760,[1]ПланКаз!A3746:P7050,16,0)</f>
        <v>шартқа қол қойылған кезден бастап 45 күнтізбелік күн ішінде</v>
      </c>
      <c r="P3760" s="27" t="s">
        <v>61</v>
      </c>
      <c r="Q3760" s="28" t="s">
        <v>480</v>
      </c>
      <c r="R3760" s="27" t="str">
        <f>VLOOKUP(B3760,[1]ПланКаз!A3745:S7049,19,0)</f>
        <v>Дана</v>
      </c>
      <c r="S3760" s="29">
        <v>6</v>
      </c>
      <c r="T3760" s="29">
        <v>37350</v>
      </c>
      <c r="U3760" s="29" t="s">
        <v>63</v>
      </c>
      <c r="V3760" s="29" t="s">
        <v>63</v>
      </c>
      <c r="W3760" s="27" t="s">
        <v>71</v>
      </c>
      <c r="X3760" s="27" t="s">
        <v>74</v>
      </c>
      <c r="Y3760" s="27" t="s">
        <v>625</v>
      </c>
    </row>
    <row r="3761" spans="2:25" x14ac:dyDescent="0.2">
      <c r="B3761" s="27" t="s">
        <v>8142</v>
      </c>
      <c r="C3761" s="27" t="s">
        <v>57</v>
      </c>
      <c r="D3761" s="27" t="s">
        <v>8140</v>
      </c>
      <c r="E3761" s="27" t="str">
        <f>VLOOKUP(D3761,[1]ЕНС!A:E,2,FALSE)</f>
        <v>Картридж</v>
      </c>
      <c r="F3761" s="27" t="str">
        <f>VLOOKUP(D3761,[1]ЕНС!A:E,3,FALSE)</f>
        <v>Тонерный, Цветной, Magenta</v>
      </c>
      <c r="G3761" s="27" t="s">
        <v>8141</v>
      </c>
      <c r="H3761" s="27" t="s">
        <v>28</v>
      </c>
      <c r="I3761" s="27">
        <v>0</v>
      </c>
      <c r="J3761" s="27">
        <v>631010000</v>
      </c>
      <c r="K3761" s="27" t="str">
        <f>VLOOKUP(B3761,[1]ПланКаз!A3748:M7052,12,0)</f>
        <v>ҚР, ШҚО, Өскемен қ., Бажов көш., 10</v>
      </c>
      <c r="L3761" s="27" t="str">
        <f>VLOOKUP(B3761,[1]ПланКаз!A3746:M7050,13,0)</f>
        <v>Ақпан - Наурыз</v>
      </c>
      <c r="M3761" s="27" t="str">
        <f>VLOOKUP(B3761,[1]ПланКаз!A3748:N7052,14,0)</f>
        <v>Шығыс-Қазақстан облысы, Өскемен қ.</v>
      </c>
      <c r="N3761" s="27" t="s">
        <v>60</v>
      </c>
      <c r="O3761" s="27" t="str">
        <f>VLOOKUP(B3761,[1]ПланКаз!A3747:P7051,16,0)</f>
        <v>шартқа қол қойылған кезден бастап 45 күнтізбелік күн ішінде</v>
      </c>
      <c r="P3761" s="27" t="s">
        <v>61</v>
      </c>
      <c r="Q3761" s="28" t="s">
        <v>480</v>
      </c>
      <c r="R3761" s="27" t="str">
        <f>VLOOKUP(B3761,[1]ПланКаз!A3746:S7050,19,0)</f>
        <v>Дана</v>
      </c>
      <c r="S3761" s="29">
        <v>6</v>
      </c>
      <c r="T3761" s="29">
        <v>37350</v>
      </c>
      <c r="U3761" s="29">
        <v>224100</v>
      </c>
      <c r="V3761" s="29">
        <v>250992</v>
      </c>
      <c r="W3761" s="27" t="s">
        <v>26</v>
      </c>
      <c r="X3761" s="27" t="s">
        <v>74</v>
      </c>
      <c r="Y3761" s="27" t="s">
        <v>63</v>
      </c>
    </row>
    <row r="3762" spans="2:25" x14ac:dyDescent="0.2">
      <c r="B3762" s="27" t="s">
        <v>8143</v>
      </c>
      <c r="C3762" s="27" t="s">
        <v>57</v>
      </c>
      <c r="D3762" s="27" t="s">
        <v>8115</v>
      </c>
      <c r="E3762" s="27" t="str">
        <f>VLOOKUP(D3762,[1]ЕНС!A:E,2,FALSE)</f>
        <v>Картридж тонерный</v>
      </c>
      <c r="F3762" s="27" t="str">
        <f>VLOOKUP(D3762,[1]ЕНС!A:E,3,FALSE)</f>
        <v>черный</v>
      </c>
      <c r="G3762" s="27" t="s">
        <v>8144</v>
      </c>
      <c r="H3762" s="27" t="s">
        <v>11</v>
      </c>
      <c r="I3762" s="27">
        <v>60</v>
      </c>
      <c r="J3762" s="27">
        <v>631010000</v>
      </c>
      <c r="K3762" s="27" t="str">
        <f>VLOOKUP(B3762,[1]ПланКаз!A3749:M7053,12,0)</f>
        <v>ҚР, ШҚО, Өскемен қ., Бажов көш., 10</v>
      </c>
      <c r="L3762" s="27" t="str">
        <f>VLOOKUP(B3762,[1]ПланКаз!A3747:M7051,13,0)</f>
        <v>Қантар-Ақпан</v>
      </c>
      <c r="M3762" s="27" t="str">
        <f>VLOOKUP(B3762,[1]ПланКаз!A3749:N7053,14,0)</f>
        <v>Шығыс-Қазақстан облысы, Өскемен қ.</v>
      </c>
      <c r="N3762" s="27" t="s">
        <v>60</v>
      </c>
      <c r="O3762" s="27" t="str">
        <f>VLOOKUP(B3762,[1]ПланКаз!A3748:P7052,16,0)</f>
        <v>шартқа қол қойылған кезден бастап 45 күнтізбелік күн ішінде</v>
      </c>
      <c r="P3762" s="27" t="s">
        <v>61</v>
      </c>
      <c r="Q3762" s="28" t="s">
        <v>480</v>
      </c>
      <c r="R3762" s="27" t="str">
        <f>VLOOKUP(B3762,[1]ПланКаз!A3747:S7051,19,0)</f>
        <v>Дана</v>
      </c>
      <c r="S3762" s="29">
        <v>60</v>
      </c>
      <c r="T3762" s="29">
        <v>9026</v>
      </c>
      <c r="U3762" s="29" t="s">
        <v>63</v>
      </c>
      <c r="V3762" s="29" t="s">
        <v>63</v>
      </c>
      <c r="W3762" s="27" t="s">
        <v>71</v>
      </c>
      <c r="X3762" s="27" t="s">
        <v>74</v>
      </c>
      <c r="Y3762" s="27" t="s">
        <v>625</v>
      </c>
    </row>
    <row r="3763" spans="2:25" x14ac:dyDescent="0.2">
      <c r="B3763" s="27" t="s">
        <v>8145</v>
      </c>
      <c r="C3763" s="27" t="s">
        <v>57</v>
      </c>
      <c r="D3763" s="27" t="s">
        <v>8115</v>
      </c>
      <c r="E3763" s="27" t="str">
        <f>VLOOKUP(D3763,[1]ЕНС!A:E,2,FALSE)</f>
        <v>Картридж тонерный</v>
      </c>
      <c r="F3763" s="27" t="str">
        <f>VLOOKUP(D3763,[1]ЕНС!A:E,3,FALSE)</f>
        <v>черный</v>
      </c>
      <c r="G3763" s="27" t="s">
        <v>8144</v>
      </c>
      <c r="H3763" s="27" t="s">
        <v>28</v>
      </c>
      <c r="I3763" s="27">
        <v>0</v>
      </c>
      <c r="J3763" s="27">
        <v>631010000</v>
      </c>
      <c r="K3763" s="27" t="str">
        <f>VLOOKUP(B3763,[1]ПланКаз!A3750:M7054,12,0)</f>
        <v>ҚР, ШҚО, Өскемен қ., Бажов көш., 10</v>
      </c>
      <c r="L3763" s="27" t="str">
        <f>VLOOKUP(B3763,[1]ПланКаз!A3748:M7052,13,0)</f>
        <v>Ақпан - Наурыз</v>
      </c>
      <c r="M3763" s="27" t="str">
        <f>VLOOKUP(B3763,[1]ПланКаз!A3750:N7054,14,0)</f>
        <v>Шығыс-Қазақстан облысы, Өскемен қ.</v>
      </c>
      <c r="N3763" s="27" t="s">
        <v>60</v>
      </c>
      <c r="O3763" s="27" t="str">
        <f>VLOOKUP(B3763,[1]ПланКаз!A3749:P7053,16,0)</f>
        <v>шартқа қол қойылған кезден бастап 45 күнтізбелік күн ішінде</v>
      </c>
      <c r="P3763" s="27" t="s">
        <v>61</v>
      </c>
      <c r="Q3763" s="28" t="s">
        <v>480</v>
      </c>
      <c r="R3763" s="27" t="str">
        <f>VLOOKUP(B3763,[1]ПланКаз!A3748:S7052,19,0)</f>
        <v>Дана</v>
      </c>
      <c r="S3763" s="29">
        <v>60</v>
      </c>
      <c r="T3763" s="29">
        <v>9026</v>
      </c>
      <c r="U3763" s="29">
        <v>541560</v>
      </c>
      <c r="V3763" s="29">
        <v>606547.19999999995</v>
      </c>
      <c r="W3763" s="27" t="s">
        <v>26</v>
      </c>
      <c r="X3763" s="27" t="s">
        <v>74</v>
      </c>
      <c r="Y3763" s="27" t="s">
        <v>63</v>
      </c>
    </row>
    <row r="3764" spans="2:25" x14ac:dyDescent="0.2">
      <c r="B3764" s="27" t="s">
        <v>8146</v>
      </c>
      <c r="C3764" s="27" t="s">
        <v>57</v>
      </c>
      <c r="D3764" s="27" t="s">
        <v>8115</v>
      </c>
      <c r="E3764" s="27" t="str">
        <f>VLOOKUP(D3764,[1]ЕНС!A:E,2,FALSE)</f>
        <v>Картридж тонерный</v>
      </c>
      <c r="F3764" s="27" t="str">
        <f>VLOOKUP(D3764,[1]ЕНС!A:E,3,FALSE)</f>
        <v>черный</v>
      </c>
      <c r="G3764" s="27" t="s">
        <v>8147</v>
      </c>
      <c r="H3764" s="27" t="s">
        <v>11</v>
      </c>
      <c r="I3764" s="27">
        <v>60</v>
      </c>
      <c r="J3764" s="27">
        <v>631010000</v>
      </c>
      <c r="K3764" s="27" t="str">
        <f>VLOOKUP(B3764,[1]ПланКаз!A3751:M7055,12,0)</f>
        <v>ҚР, ШҚО, Өскемен қ., Бажов көш., 10</v>
      </c>
      <c r="L3764" s="27" t="str">
        <f>VLOOKUP(B3764,[1]ПланКаз!A3749:M7053,13,0)</f>
        <v>Қантар-Ақпан</v>
      </c>
      <c r="M3764" s="27" t="str">
        <f>VLOOKUP(B3764,[1]ПланКаз!A3751:N7055,14,0)</f>
        <v>Шығыс-Қазақстан облысы, Өскемен қ.</v>
      </c>
      <c r="N3764" s="27" t="s">
        <v>60</v>
      </c>
      <c r="O3764" s="27" t="str">
        <f>VLOOKUP(B3764,[1]ПланКаз!A3750:P7054,16,0)</f>
        <v>шартқа қол қойылған кезден бастап 45 күнтізбелік күн ішінде</v>
      </c>
      <c r="P3764" s="27" t="s">
        <v>61</v>
      </c>
      <c r="Q3764" s="28" t="s">
        <v>480</v>
      </c>
      <c r="R3764" s="27" t="str">
        <f>VLOOKUP(B3764,[1]ПланКаз!A3749:S7053,19,0)</f>
        <v>Дана</v>
      </c>
      <c r="S3764" s="29">
        <v>20</v>
      </c>
      <c r="T3764" s="29">
        <v>20000</v>
      </c>
      <c r="U3764" s="29" t="s">
        <v>63</v>
      </c>
      <c r="V3764" s="29" t="s">
        <v>63</v>
      </c>
      <c r="W3764" s="27" t="s">
        <v>71</v>
      </c>
      <c r="X3764" s="27" t="s">
        <v>74</v>
      </c>
      <c r="Y3764" s="27" t="s">
        <v>625</v>
      </c>
    </row>
    <row r="3765" spans="2:25" x14ac:dyDescent="0.2">
      <c r="B3765" s="27" t="s">
        <v>8148</v>
      </c>
      <c r="C3765" s="27" t="s">
        <v>57</v>
      </c>
      <c r="D3765" s="27" t="s">
        <v>8115</v>
      </c>
      <c r="E3765" s="27" t="str">
        <f>VLOOKUP(D3765,[1]ЕНС!A:E,2,FALSE)</f>
        <v>Картридж тонерный</v>
      </c>
      <c r="F3765" s="27" t="str">
        <f>VLOOKUP(D3765,[1]ЕНС!A:E,3,FALSE)</f>
        <v>черный</v>
      </c>
      <c r="G3765" s="27" t="s">
        <v>8147</v>
      </c>
      <c r="H3765" s="27" t="s">
        <v>28</v>
      </c>
      <c r="I3765" s="27">
        <v>0</v>
      </c>
      <c r="J3765" s="27">
        <v>631010000</v>
      </c>
      <c r="K3765" s="27" t="str">
        <f>VLOOKUP(B3765,[1]ПланКаз!A3752:M7056,12,0)</f>
        <v>ҚР, ШҚО, Өскемен қ., Бажов көш., 10</v>
      </c>
      <c r="L3765" s="27" t="str">
        <f>VLOOKUP(B3765,[1]ПланКаз!A3750:M7054,13,0)</f>
        <v>Ақпан - Наурыз</v>
      </c>
      <c r="M3765" s="27" t="str">
        <f>VLOOKUP(B3765,[1]ПланКаз!A3752:N7056,14,0)</f>
        <v>Шығыс-Қазақстан облысы, Өскемен қ.</v>
      </c>
      <c r="N3765" s="27" t="s">
        <v>60</v>
      </c>
      <c r="O3765" s="27" t="str">
        <f>VLOOKUP(B3765,[1]ПланКаз!A3751:P7055,16,0)</f>
        <v>шартқа қол қойылған кезден бастап 45 күнтізбелік күн ішінде</v>
      </c>
      <c r="P3765" s="27" t="s">
        <v>61</v>
      </c>
      <c r="Q3765" s="28" t="s">
        <v>480</v>
      </c>
      <c r="R3765" s="27" t="str">
        <f>VLOOKUP(B3765,[1]ПланКаз!A3750:S7054,19,0)</f>
        <v>Дана</v>
      </c>
      <c r="S3765" s="29">
        <v>20</v>
      </c>
      <c r="T3765" s="29">
        <v>20000</v>
      </c>
      <c r="U3765" s="29">
        <v>400000</v>
      </c>
      <c r="V3765" s="29">
        <v>448000</v>
      </c>
      <c r="W3765" s="27" t="s">
        <v>26</v>
      </c>
      <c r="X3765" s="27" t="s">
        <v>74</v>
      </c>
      <c r="Y3765" s="27" t="s">
        <v>63</v>
      </c>
    </row>
    <row r="3766" spans="2:25" x14ac:dyDescent="0.2">
      <c r="B3766" s="27" t="s">
        <v>8149</v>
      </c>
      <c r="C3766" s="27" t="s">
        <v>57</v>
      </c>
      <c r="D3766" s="27" t="s">
        <v>8115</v>
      </c>
      <c r="E3766" s="27" t="str">
        <f>VLOOKUP(D3766,[1]ЕНС!A:E,2,FALSE)</f>
        <v>Картридж тонерный</v>
      </c>
      <c r="F3766" s="27" t="str">
        <f>VLOOKUP(D3766,[1]ЕНС!A:E,3,FALSE)</f>
        <v>черный</v>
      </c>
      <c r="G3766" s="27" t="s">
        <v>8150</v>
      </c>
      <c r="H3766" s="27" t="s">
        <v>11</v>
      </c>
      <c r="I3766" s="27">
        <v>60</v>
      </c>
      <c r="J3766" s="27">
        <v>631010000</v>
      </c>
      <c r="K3766" s="27" t="str">
        <f>VLOOKUP(B3766,[1]ПланКаз!A3753:M7057,12,0)</f>
        <v>ҚР, ШҚО, Өскемен қ., Бажов көш., 10</v>
      </c>
      <c r="L3766" s="27" t="str">
        <f>VLOOKUP(B3766,[1]ПланКаз!A3751:M7055,13,0)</f>
        <v>Қантар-Ақпан</v>
      </c>
      <c r="M3766" s="27" t="str">
        <f>VLOOKUP(B3766,[1]ПланКаз!A3753:N7057,14,0)</f>
        <v>Шығыс-Қазақстан облысы, Өскемен қ.</v>
      </c>
      <c r="N3766" s="27" t="s">
        <v>60</v>
      </c>
      <c r="O3766" s="27" t="str">
        <f>VLOOKUP(B3766,[1]ПланКаз!A3752:P7056,16,0)</f>
        <v>шартқа қол қойылған кезден бастап 45 күнтізбелік күн ішінде</v>
      </c>
      <c r="P3766" s="27" t="s">
        <v>61</v>
      </c>
      <c r="Q3766" s="28" t="s">
        <v>480</v>
      </c>
      <c r="R3766" s="27" t="str">
        <f>VLOOKUP(B3766,[1]ПланКаз!A3751:S7055,19,0)</f>
        <v>Дана</v>
      </c>
      <c r="S3766" s="29">
        <v>10</v>
      </c>
      <c r="T3766" s="29">
        <v>10368</v>
      </c>
      <c r="U3766" s="29" t="s">
        <v>63</v>
      </c>
      <c r="V3766" s="29" t="s">
        <v>63</v>
      </c>
      <c r="W3766" s="27" t="s">
        <v>71</v>
      </c>
      <c r="X3766" s="27" t="s">
        <v>74</v>
      </c>
      <c r="Y3766" s="27" t="s">
        <v>625</v>
      </c>
    </row>
    <row r="3767" spans="2:25" x14ac:dyDescent="0.2">
      <c r="B3767" s="27" t="s">
        <v>8151</v>
      </c>
      <c r="C3767" s="27" t="s">
        <v>57</v>
      </c>
      <c r="D3767" s="27" t="s">
        <v>8115</v>
      </c>
      <c r="E3767" s="27" t="str">
        <f>VLOOKUP(D3767,[1]ЕНС!A:E,2,FALSE)</f>
        <v>Картридж тонерный</v>
      </c>
      <c r="F3767" s="27" t="str">
        <f>VLOOKUP(D3767,[1]ЕНС!A:E,3,FALSE)</f>
        <v>черный</v>
      </c>
      <c r="G3767" s="27" t="s">
        <v>8150</v>
      </c>
      <c r="H3767" s="27" t="s">
        <v>28</v>
      </c>
      <c r="I3767" s="27">
        <v>0</v>
      </c>
      <c r="J3767" s="27">
        <v>631010000</v>
      </c>
      <c r="K3767" s="27" t="str">
        <f>VLOOKUP(B3767,[1]ПланКаз!A3754:M7058,12,0)</f>
        <v>ҚР, ШҚО, Өскемен қ., Бажов көш., 10</v>
      </c>
      <c r="L3767" s="27" t="str">
        <f>VLOOKUP(B3767,[1]ПланКаз!A3752:M7056,13,0)</f>
        <v>Ақпан - Наурыз</v>
      </c>
      <c r="M3767" s="27" t="str">
        <f>VLOOKUP(B3767,[1]ПланКаз!A3754:N7058,14,0)</f>
        <v>Шығыс-Қазақстан облысы, Өскемен қ.</v>
      </c>
      <c r="N3767" s="27" t="s">
        <v>60</v>
      </c>
      <c r="O3767" s="27" t="str">
        <f>VLOOKUP(B3767,[1]ПланКаз!A3753:P7057,16,0)</f>
        <v>шартқа қол қойылған кезден бастап 45 күнтізбелік күн ішінде</v>
      </c>
      <c r="P3767" s="27" t="s">
        <v>61</v>
      </c>
      <c r="Q3767" s="28" t="s">
        <v>480</v>
      </c>
      <c r="R3767" s="27" t="str">
        <f>VLOOKUP(B3767,[1]ПланКаз!A3752:S7056,19,0)</f>
        <v>Дана</v>
      </c>
      <c r="S3767" s="29">
        <v>10</v>
      </c>
      <c r="T3767" s="29">
        <v>10368</v>
      </c>
      <c r="U3767" s="29">
        <v>103680</v>
      </c>
      <c r="V3767" s="29">
        <v>116121.60000000001</v>
      </c>
      <c r="W3767" s="27" t="s">
        <v>26</v>
      </c>
      <c r="X3767" s="27" t="s">
        <v>74</v>
      </c>
      <c r="Y3767" s="27" t="s">
        <v>63</v>
      </c>
    </row>
    <row r="3768" spans="2:25" x14ac:dyDescent="0.2">
      <c r="B3768" s="27" t="s">
        <v>8152</v>
      </c>
      <c r="C3768" s="27" t="s">
        <v>57</v>
      </c>
      <c r="D3768" s="27" t="s">
        <v>8115</v>
      </c>
      <c r="E3768" s="27" t="str">
        <f>VLOOKUP(D3768,[1]ЕНС!A:E,2,FALSE)</f>
        <v>Картридж тонерный</v>
      </c>
      <c r="F3768" s="27" t="str">
        <f>VLOOKUP(D3768,[1]ЕНС!A:E,3,FALSE)</f>
        <v>черный</v>
      </c>
      <c r="G3768" s="27" t="s">
        <v>8153</v>
      </c>
      <c r="H3768" s="27" t="s">
        <v>11</v>
      </c>
      <c r="I3768" s="27">
        <v>60</v>
      </c>
      <c r="J3768" s="27">
        <v>631010000</v>
      </c>
      <c r="K3768" s="27" t="str">
        <f>VLOOKUP(B3768,[1]ПланКаз!A3755:M7059,12,0)</f>
        <v>ҚР, ШҚО, Өскемен қ., Бажов көш., 10</v>
      </c>
      <c r="L3768" s="27" t="str">
        <f>VLOOKUP(B3768,[1]ПланКаз!A3753:M7057,13,0)</f>
        <v>Қантар-Ақпан</v>
      </c>
      <c r="M3768" s="27" t="str">
        <f>VLOOKUP(B3768,[1]ПланКаз!A3755:N7059,14,0)</f>
        <v>Шығыс-Қазақстан облысы, Өскемен қ.</v>
      </c>
      <c r="N3768" s="27" t="s">
        <v>60</v>
      </c>
      <c r="O3768" s="27" t="str">
        <f>VLOOKUP(B3768,[1]ПланКаз!A3754:P7058,16,0)</f>
        <v>шартқа қол қойылған кезден бастап 45 күнтізбелік күн ішінде</v>
      </c>
      <c r="P3768" s="27" t="s">
        <v>61</v>
      </c>
      <c r="Q3768" s="28" t="s">
        <v>480</v>
      </c>
      <c r="R3768" s="27" t="str">
        <f>VLOOKUP(B3768,[1]ПланКаз!A3753:S7057,19,0)</f>
        <v>Дана</v>
      </c>
      <c r="S3768" s="29">
        <v>6</v>
      </c>
      <c r="T3768" s="29">
        <v>35100</v>
      </c>
      <c r="U3768" s="29" t="s">
        <v>63</v>
      </c>
      <c r="V3768" s="29" t="s">
        <v>63</v>
      </c>
      <c r="W3768" s="27" t="s">
        <v>71</v>
      </c>
      <c r="X3768" s="27" t="s">
        <v>74</v>
      </c>
      <c r="Y3768" s="27" t="s">
        <v>625</v>
      </c>
    </row>
    <row r="3769" spans="2:25" x14ac:dyDescent="0.2">
      <c r="B3769" s="27" t="s">
        <v>8154</v>
      </c>
      <c r="C3769" s="27" t="s">
        <v>57</v>
      </c>
      <c r="D3769" s="27" t="s">
        <v>8115</v>
      </c>
      <c r="E3769" s="27" t="str">
        <f>VLOOKUP(D3769,[1]ЕНС!A:E,2,FALSE)</f>
        <v>Картридж тонерный</v>
      </c>
      <c r="F3769" s="27" t="str">
        <f>VLOOKUP(D3769,[1]ЕНС!A:E,3,FALSE)</f>
        <v>черный</v>
      </c>
      <c r="G3769" s="27" t="s">
        <v>8153</v>
      </c>
      <c r="H3769" s="27" t="s">
        <v>28</v>
      </c>
      <c r="I3769" s="27">
        <v>0</v>
      </c>
      <c r="J3769" s="27">
        <v>631010000</v>
      </c>
      <c r="K3769" s="27" t="str">
        <f>VLOOKUP(B3769,[1]ПланКаз!A3756:M7060,12,0)</f>
        <v>ҚР, ШҚО, Өскемен қ., Бажов көш., 10</v>
      </c>
      <c r="L3769" s="27" t="str">
        <f>VLOOKUP(B3769,[1]ПланКаз!A3754:M7058,13,0)</f>
        <v>Ақпан - Наурыз</v>
      </c>
      <c r="M3769" s="27" t="str">
        <f>VLOOKUP(B3769,[1]ПланКаз!A3756:N7060,14,0)</f>
        <v>Шығыс-Қазақстан облысы, Өскемен қ.</v>
      </c>
      <c r="N3769" s="27" t="s">
        <v>60</v>
      </c>
      <c r="O3769" s="27" t="str">
        <f>VLOOKUP(B3769,[1]ПланКаз!A3755:P7059,16,0)</f>
        <v>шартқа қол қойылған кезден бастап 45 күнтізбелік күн ішінде</v>
      </c>
      <c r="P3769" s="27" t="s">
        <v>61</v>
      </c>
      <c r="Q3769" s="28" t="s">
        <v>480</v>
      </c>
      <c r="R3769" s="27" t="str">
        <f>VLOOKUP(B3769,[1]ПланКаз!A3754:S7058,19,0)</f>
        <v>Дана</v>
      </c>
      <c r="S3769" s="29">
        <v>6</v>
      </c>
      <c r="T3769" s="29">
        <v>35100</v>
      </c>
      <c r="U3769" s="29">
        <v>210600</v>
      </c>
      <c r="V3769" s="29">
        <v>235872</v>
      </c>
      <c r="W3769" s="27" t="s">
        <v>26</v>
      </c>
      <c r="X3769" s="27" t="s">
        <v>74</v>
      </c>
      <c r="Y3769" s="27" t="s">
        <v>63</v>
      </c>
    </row>
    <row r="3770" spans="2:25" x14ac:dyDescent="0.2">
      <c r="B3770" s="27" t="s">
        <v>8155</v>
      </c>
      <c r="C3770" s="27" t="s">
        <v>57</v>
      </c>
      <c r="D3770" s="27" t="s">
        <v>8156</v>
      </c>
      <c r="E3770" s="27" t="str">
        <f>VLOOKUP(D3770,[1]ЕНС!A:E,2,FALSE)</f>
        <v>Картридж</v>
      </c>
      <c r="F3770" s="27" t="str">
        <f>VLOOKUP(D3770,[1]ЕНС!A:E,3,FALSE)</f>
        <v>Тонерный, Цветной, Cyan</v>
      </c>
      <c r="G3770" s="27" t="s">
        <v>8157</v>
      </c>
      <c r="H3770" s="27" t="s">
        <v>11</v>
      </c>
      <c r="I3770" s="27">
        <v>60</v>
      </c>
      <c r="J3770" s="27">
        <v>631010000</v>
      </c>
      <c r="K3770" s="27" t="str">
        <f>VLOOKUP(B3770,[1]ПланКаз!A3757:M7061,12,0)</f>
        <v>ҚР, ШҚО, Өскемен қ., Бажов көш., 10</v>
      </c>
      <c r="L3770" s="27" t="str">
        <f>VLOOKUP(B3770,[1]ПланКаз!A3755:M7059,13,0)</f>
        <v>Қантар-Ақпан</v>
      </c>
      <c r="M3770" s="27" t="str">
        <f>VLOOKUP(B3770,[1]ПланКаз!A3757:N7061,14,0)</f>
        <v>Шығыс-Қазақстан облысы, Өскемен қ.</v>
      </c>
      <c r="N3770" s="27" t="s">
        <v>60</v>
      </c>
      <c r="O3770" s="27" t="str">
        <f>VLOOKUP(B3770,[1]ПланКаз!A3756:P7060,16,0)</f>
        <v>шартқа қол қойылған кезден бастап 45 күнтізбелік күн ішінде</v>
      </c>
      <c r="P3770" s="27" t="s">
        <v>61</v>
      </c>
      <c r="Q3770" s="28" t="s">
        <v>480</v>
      </c>
      <c r="R3770" s="27" t="str">
        <f>VLOOKUP(B3770,[1]ПланКаз!A3755:S7059,19,0)</f>
        <v>Дана</v>
      </c>
      <c r="S3770" s="29">
        <v>6</v>
      </c>
      <c r="T3770" s="29">
        <v>35100</v>
      </c>
      <c r="U3770" s="29" t="s">
        <v>63</v>
      </c>
      <c r="V3770" s="29" t="s">
        <v>63</v>
      </c>
      <c r="W3770" s="27" t="s">
        <v>71</v>
      </c>
      <c r="X3770" s="27" t="s">
        <v>74</v>
      </c>
      <c r="Y3770" s="27" t="s">
        <v>625</v>
      </c>
    </row>
    <row r="3771" spans="2:25" x14ac:dyDescent="0.2">
      <c r="B3771" s="27" t="s">
        <v>8158</v>
      </c>
      <c r="C3771" s="27" t="s">
        <v>57</v>
      </c>
      <c r="D3771" s="27" t="s">
        <v>8156</v>
      </c>
      <c r="E3771" s="27" t="str">
        <f>VLOOKUP(D3771,[1]ЕНС!A:E,2,FALSE)</f>
        <v>Картридж</v>
      </c>
      <c r="F3771" s="27" t="str">
        <f>VLOOKUP(D3771,[1]ЕНС!A:E,3,FALSE)</f>
        <v>Тонерный, Цветной, Cyan</v>
      </c>
      <c r="G3771" s="27" t="s">
        <v>8157</v>
      </c>
      <c r="H3771" s="27" t="s">
        <v>28</v>
      </c>
      <c r="I3771" s="27">
        <v>0</v>
      </c>
      <c r="J3771" s="27">
        <v>631010000</v>
      </c>
      <c r="K3771" s="27" t="str">
        <f>VLOOKUP(B3771,[1]ПланКаз!A3758:M7062,12,0)</f>
        <v>ҚР, ШҚО, Өскемен қ., Бажов көш., 10</v>
      </c>
      <c r="L3771" s="27" t="str">
        <f>VLOOKUP(B3771,[1]ПланКаз!A3756:M7060,13,0)</f>
        <v>Ақпан - Наурыз</v>
      </c>
      <c r="M3771" s="27" t="str">
        <f>VLOOKUP(B3771,[1]ПланКаз!A3758:N7062,14,0)</f>
        <v>Шығыс-Қазақстан облысы, Өскемен қ.</v>
      </c>
      <c r="N3771" s="27" t="s">
        <v>60</v>
      </c>
      <c r="O3771" s="27" t="str">
        <f>VLOOKUP(B3771,[1]ПланКаз!A3757:P7061,16,0)</f>
        <v>шартқа қол қойылған кезден бастап 45 күнтізбелік күн ішінде</v>
      </c>
      <c r="P3771" s="27" t="s">
        <v>61</v>
      </c>
      <c r="Q3771" s="28" t="s">
        <v>480</v>
      </c>
      <c r="R3771" s="27" t="str">
        <f>VLOOKUP(B3771,[1]ПланКаз!A3756:S7060,19,0)</f>
        <v>Дана</v>
      </c>
      <c r="S3771" s="29">
        <v>6</v>
      </c>
      <c r="T3771" s="29">
        <v>35100</v>
      </c>
      <c r="U3771" s="29">
        <v>210600</v>
      </c>
      <c r="V3771" s="29">
        <v>235872</v>
      </c>
      <c r="W3771" s="27" t="s">
        <v>26</v>
      </c>
      <c r="X3771" s="27" t="s">
        <v>74</v>
      </c>
      <c r="Y3771" s="27" t="s">
        <v>63</v>
      </c>
    </row>
    <row r="3772" spans="2:25" x14ac:dyDescent="0.2">
      <c r="B3772" s="27" t="s">
        <v>8159</v>
      </c>
      <c r="C3772" s="27" t="s">
        <v>57</v>
      </c>
      <c r="D3772" s="27" t="s">
        <v>8160</v>
      </c>
      <c r="E3772" s="27" t="str">
        <f>VLOOKUP(D3772,[1]ЕНС!A:E,2,FALSE)</f>
        <v>Картридж</v>
      </c>
      <c r="F3772" s="27" t="str">
        <f>VLOOKUP(D3772,[1]ЕНС!A:E,3,FALSE)</f>
        <v>Тонерный, Цветной, Yellow</v>
      </c>
      <c r="G3772" s="27" t="s">
        <v>8161</v>
      </c>
      <c r="H3772" s="27" t="s">
        <v>11</v>
      </c>
      <c r="I3772" s="27">
        <v>60</v>
      </c>
      <c r="J3772" s="27">
        <v>631010000</v>
      </c>
      <c r="K3772" s="27" t="str">
        <f>VLOOKUP(B3772,[1]ПланКаз!A3759:M7063,12,0)</f>
        <v>ҚР, ШҚО, Өскемен қ., Бажов көш., 10</v>
      </c>
      <c r="L3772" s="27" t="str">
        <f>VLOOKUP(B3772,[1]ПланКаз!A3757:M7061,13,0)</f>
        <v>Қантар-Ақпан</v>
      </c>
      <c r="M3772" s="27" t="str">
        <f>VLOOKUP(B3772,[1]ПланКаз!A3759:N7063,14,0)</f>
        <v>Шығыс-Қазақстан облысы, Өскемен қ.</v>
      </c>
      <c r="N3772" s="27" t="s">
        <v>60</v>
      </c>
      <c r="O3772" s="27" t="str">
        <f>VLOOKUP(B3772,[1]ПланКаз!A3758:P7062,16,0)</f>
        <v>шартқа қол қойылған кезден бастап 45 күнтізбелік күн ішінде</v>
      </c>
      <c r="P3772" s="27" t="s">
        <v>61</v>
      </c>
      <c r="Q3772" s="28" t="s">
        <v>480</v>
      </c>
      <c r="R3772" s="27" t="str">
        <f>VLOOKUP(B3772,[1]ПланКаз!A3757:S7061,19,0)</f>
        <v>Дана</v>
      </c>
      <c r="S3772" s="29">
        <v>6</v>
      </c>
      <c r="T3772" s="29">
        <v>35100</v>
      </c>
      <c r="U3772" s="29" t="s">
        <v>63</v>
      </c>
      <c r="V3772" s="29" t="s">
        <v>63</v>
      </c>
      <c r="W3772" s="27" t="s">
        <v>71</v>
      </c>
      <c r="X3772" s="27" t="s">
        <v>74</v>
      </c>
      <c r="Y3772" s="27" t="s">
        <v>625</v>
      </c>
    </row>
    <row r="3773" spans="2:25" x14ac:dyDescent="0.2">
      <c r="B3773" s="27" t="s">
        <v>8162</v>
      </c>
      <c r="C3773" s="27" t="s">
        <v>57</v>
      </c>
      <c r="D3773" s="27" t="s">
        <v>8160</v>
      </c>
      <c r="E3773" s="27" t="str">
        <f>VLOOKUP(D3773,[1]ЕНС!A:E,2,FALSE)</f>
        <v>Картридж</v>
      </c>
      <c r="F3773" s="27" t="str">
        <f>VLOOKUP(D3773,[1]ЕНС!A:E,3,FALSE)</f>
        <v>Тонерный, Цветной, Yellow</v>
      </c>
      <c r="G3773" s="27" t="s">
        <v>8161</v>
      </c>
      <c r="H3773" s="27" t="s">
        <v>28</v>
      </c>
      <c r="I3773" s="27">
        <v>0</v>
      </c>
      <c r="J3773" s="27">
        <v>631010000</v>
      </c>
      <c r="K3773" s="27" t="str">
        <f>VLOOKUP(B3773,[1]ПланКаз!A3760:M7064,12,0)</f>
        <v>ҚР, ШҚО, Өскемен қ., Бажов көш., 10</v>
      </c>
      <c r="L3773" s="27" t="str">
        <f>VLOOKUP(B3773,[1]ПланКаз!A3758:M7062,13,0)</f>
        <v>Ақпан - Наурыз</v>
      </c>
      <c r="M3773" s="27" t="str">
        <f>VLOOKUP(B3773,[1]ПланКаз!A3760:N7064,14,0)</f>
        <v>Шығыс-Қазақстан облысы, Өскемен қ.</v>
      </c>
      <c r="N3773" s="27" t="s">
        <v>60</v>
      </c>
      <c r="O3773" s="27" t="str">
        <f>VLOOKUP(B3773,[1]ПланКаз!A3759:P7063,16,0)</f>
        <v>шартқа қол қойылған кезден бастап 45 күнтізбелік күн ішінде</v>
      </c>
      <c r="P3773" s="27" t="s">
        <v>61</v>
      </c>
      <c r="Q3773" s="28" t="s">
        <v>480</v>
      </c>
      <c r="R3773" s="27" t="str">
        <f>VLOOKUP(B3773,[1]ПланКаз!A3758:S7062,19,0)</f>
        <v>Дана</v>
      </c>
      <c r="S3773" s="29">
        <v>6</v>
      </c>
      <c r="T3773" s="29">
        <v>35100</v>
      </c>
      <c r="U3773" s="29">
        <v>210600</v>
      </c>
      <c r="V3773" s="29">
        <v>235872</v>
      </c>
      <c r="W3773" s="27" t="s">
        <v>26</v>
      </c>
      <c r="X3773" s="27" t="s">
        <v>74</v>
      </c>
      <c r="Y3773" s="27" t="s">
        <v>63</v>
      </c>
    </row>
    <row r="3774" spans="2:25" x14ac:dyDescent="0.2">
      <c r="B3774" s="27" t="s">
        <v>8163</v>
      </c>
      <c r="C3774" s="27" t="s">
        <v>57</v>
      </c>
      <c r="D3774" s="27" t="s">
        <v>8115</v>
      </c>
      <c r="E3774" s="27" t="str">
        <f>VLOOKUP(D3774,[1]ЕНС!A:E,2,FALSE)</f>
        <v>Картридж тонерный</v>
      </c>
      <c r="F3774" s="27" t="str">
        <f>VLOOKUP(D3774,[1]ЕНС!A:E,3,FALSE)</f>
        <v>черный</v>
      </c>
      <c r="G3774" s="27" t="s">
        <v>8164</v>
      </c>
      <c r="H3774" s="27" t="s">
        <v>11</v>
      </c>
      <c r="I3774" s="27">
        <v>60</v>
      </c>
      <c r="J3774" s="27">
        <v>631010000</v>
      </c>
      <c r="K3774" s="27" t="str">
        <f>VLOOKUP(B3774,[1]ПланКаз!A3761:M7065,12,0)</f>
        <v>ҚР, ШҚО, Өскемен қ., Бажов көш., 10</v>
      </c>
      <c r="L3774" s="27" t="str">
        <f>VLOOKUP(B3774,[1]ПланКаз!A3759:M7063,13,0)</f>
        <v>Қантар-Ақпан</v>
      </c>
      <c r="M3774" s="27" t="str">
        <f>VLOOKUP(B3774,[1]ПланКаз!A3761:N7065,14,0)</f>
        <v>Шығыс-Қазақстан облысы, Өскемен қ.</v>
      </c>
      <c r="N3774" s="27" t="s">
        <v>60</v>
      </c>
      <c r="O3774" s="27" t="str">
        <f>VLOOKUP(B3774,[1]ПланКаз!A3760:P7064,16,0)</f>
        <v>шартқа қол қойылған кезден бастап 45 күнтізбелік күн ішінде</v>
      </c>
      <c r="P3774" s="27" t="s">
        <v>61</v>
      </c>
      <c r="Q3774" s="28" t="s">
        <v>480</v>
      </c>
      <c r="R3774" s="27" t="str">
        <f>VLOOKUP(B3774,[1]ПланКаз!A3759:S7063,19,0)</f>
        <v>Дана</v>
      </c>
      <c r="S3774" s="29">
        <v>200</v>
      </c>
      <c r="T3774" s="29">
        <v>20000</v>
      </c>
      <c r="U3774" s="29" t="s">
        <v>63</v>
      </c>
      <c r="V3774" s="29" t="s">
        <v>63</v>
      </c>
      <c r="W3774" s="27" t="s">
        <v>71</v>
      </c>
      <c r="X3774" s="27" t="s">
        <v>74</v>
      </c>
      <c r="Y3774" s="27" t="s">
        <v>625</v>
      </c>
    </row>
    <row r="3775" spans="2:25" x14ac:dyDescent="0.2">
      <c r="B3775" s="27" t="s">
        <v>8165</v>
      </c>
      <c r="C3775" s="27" t="s">
        <v>57</v>
      </c>
      <c r="D3775" s="27" t="s">
        <v>8115</v>
      </c>
      <c r="E3775" s="27" t="str">
        <f>VLOOKUP(D3775,[1]ЕНС!A:E,2,FALSE)</f>
        <v>Картридж тонерный</v>
      </c>
      <c r="F3775" s="27" t="str">
        <f>VLOOKUP(D3775,[1]ЕНС!A:E,3,FALSE)</f>
        <v>черный</v>
      </c>
      <c r="G3775" s="27" t="s">
        <v>8164</v>
      </c>
      <c r="H3775" s="27" t="s">
        <v>28</v>
      </c>
      <c r="I3775" s="27">
        <v>0</v>
      </c>
      <c r="J3775" s="27">
        <v>631010000</v>
      </c>
      <c r="K3775" s="27" t="str">
        <f>VLOOKUP(B3775,[1]ПланКаз!A3762:M7066,12,0)</f>
        <v>ҚР, ШҚО, Өскемен қ., Бажов көш., 10</v>
      </c>
      <c r="L3775" s="27" t="str">
        <f>VLOOKUP(B3775,[1]ПланКаз!A3760:M7064,13,0)</f>
        <v>Ақпан - Наурыз</v>
      </c>
      <c r="M3775" s="27" t="str">
        <f>VLOOKUP(B3775,[1]ПланКаз!A3762:N7066,14,0)</f>
        <v>Шығыс-Қазақстан облысы, Өскемен қ.</v>
      </c>
      <c r="N3775" s="27" t="s">
        <v>60</v>
      </c>
      <c r="O3775" s="27" t="str">
        <f>VLOOKUP(B3775,[1]ПланКаз!A3761:P7065,16,0)</f>
        <v>шартқа қол қойылған кезден бастап 45 күнтізбелік күн ішінде</v>
      </c>
      <c r="P3775" s="27" t="s">
        <v>61</v>
      </c>
      <c r="Q3775" s="28" t="s">
        <v>480</v>
      </c>
      <c r="R3775" s="27" t="str">
        <f>VLOOKUP(B3775,[1]ПланКаз!A3760:S7064,19,0)</f>
        <v>Дана</v>
      </c>
      <c r="S3775" s="29">
        <v>200</v>
      </c>
      <c r="T3775" s="29">
        <v>20000</v>
      </c>
      <c r="U3775" s="29">
        <v>4000000</v>
      </c>
      <c r="V3775" s="29">
        <v>4480000</v>
      </c>
      <c r="W3775" s="27" t="s">
        <v>26</v>
      </c>
      <c r="X3775" s="27" t="s">
        <v>74</v>
      </c>
      <c r="Y3775" s="27" t="s">
        <v>63</v>
      </c>
    </row>
    <row r="3776" spans="2:25" x14ac:dyDescent="0.2">
      <c r="B3776" s="27" t="s">
        <v>8166</v>
      </c>
      <c r="C3776" s="27" t="s">
        <v>57</v>
      </c>
      <c r="D3776" s="27" t="s">
        <v>8115</v>
      </c>
      <c r="E3776" s="27" t="str">
        <f>VLOOKUP(D3776,[1]ЕНС!A:E,2,FALSE)</f>
        <v>Картридж тонерный</v>
      </c>
      <c r="F3776" s="27" t="str">
        <f>VLOOKUP(D3776,[1]ЕНС!A:E,3,FALSE)</f>
        <v>черный</v>
      </c>
      <c r="G3776" s="27" t="s">
        <v>8167</v>
      </c>
      <c r="H3776" s="27" t="s">
        <v>11</v>
      </c>
      <c r="I3776" s="27">
        <v>60</v>
      </c>
      <c r="J3776" s="27">
        <v>631010000</v>
      </c>
      <c r="K3776" s="27" t="str">
        <f>VLOOKUP(B3776,[1]ПланКаз!A3763:M7067,12,0)</f>
        <v>ҚР, ШҚО, Өскемен қ., Бажов көш., 10</v>
      </c>
      <c r="L3776" s="27" t="str">
        <f>VLOOKUP(B3776,[1]ПланКаз!A3761:M7065,13,0)</f>
        <v>Қантар-Ақпан</v>
      </c>
      <c r="M3776" s="27" t="str">
        <f>VLOOKUP(B3776,[1]ПланКаз!A3763:N7067,14,0)</f>
        <v>Шығыс-Қазақстан облысы, Өскемен қ.</v>
      </c>
      <c r="N3776" s="27" t="s">
        <v>60</v>
      </c>
      <c r="O3776" s="27" t="str">
        <f>VLOOKUP(B3776,[1]ПланКаз!A3762:P7066,16,0)</f>
        <v>шартқа қол қойылған кезден бастап 45 күнтізбелік күн ішінде</v>
      </c>
      <c r="P3776" s="27" t="s">
        <v>61</v>
      </c>
      <c r="Q3776" s="28" t="s">
        <v>480</v>
      </c>
      <c r="R3776" s="27" t="str">
        <f>VLOOKUP(B3776,[1]ПланКаз!A3761:S7065,19,0)</f>
        <v>Дана</v>
      </c>
      <c r="S3776" s="29">
        <v>160</v>
      </c>
      <c r="T3776" s="29">
        <v>10147</v>
      </c>
      <c r="U3776" s="29" t="s">
        <v>63</v>
      </c>
      <c r="V3776" s="29" t="s">
        <v>63</v>
      </c>
      <c r="W3776" s="27" t="s">
        <v>71</v>
      </c>
      <c r="X3776" s="27" t="s">
        <v>74</v>
      </c>
      <c r="Y3776" s="27" t="s">
        <v>625</v>
      </c>
    </row>
    <row r="3777" spans="2:25" x14ac:dyDescent="0.2">
      <c r="B3777" s="27" t="s">
        <v>8168</v>
      </c>
      <c r="C3777" s="27" t="s">
        <v>57</v>
      </c>
      <c r="D3777" s="27" t="s">
        <v>8115</v>
      </c>
      <c r="E3777" s="27" t="str">
        <f>VLOOKUP(D3777,[1]ЕНС!A:E,2,FALSE)</f>
        <v>Картридж тонерный</v>
      </c>
      <c r="F3777" s="27" t="str">
        <f>VLOOKUP(D3777,[1]ЕНС!A:E,3,FALSE)</f>
        <v>черный</v>
      </c>
      <c r="G3777" s="27" t="s">
        <v>8167</v>
      </c>
      <c r="H3777" s="27" t="s">
        <v>28</v>
      </c>
      <c r="I3777" s="27">
        <v>0</v>
      </c>
      <c r="J3777" s="27">
        <v>631010000</v>
      </c>
      <c r="K3777" s="27" t="str">
        <f>VLOOKUP(B3777,[1]ПланКаз!A3764:M7068,12,0)</f>
        <v>ҚР, ШҚО, Өскемен қ., Бажов көш., 10</v>
      </c>
      <c r="L3777" s="27" t="str">
        <f>VLOOKUP(B3777,[1]ПланКаз!A3762:M7066,13,0)</f>
        <v>Ақпан - Наурыз</v>
      </c>
      <c r="M3777" s="27" t="str">
        <f>VLOOKUP(B3777,[1]ПланКаз!A3764:N7068,14,0)</f>
        <v>Шығыс-Қазақстан облысы, Өскемен қ.</v>
      </c>
      <c r="N3777" s="27" t="s">
        <v>60</v>
      </c>
      <c r="O3777" s="27" t="str">
        <f>VLOOKUP(B3777,[1]ПланКаз!A3763:P7067,16,0)</f>
        <v>шартқа қол қойылған кезден бастап 45 күнтізбелік күн ішінде</v>
      </c>
      <c r="P3777" s="27" t="s">
        <v>61</v>
      </c>
      <c r="Q3777" s="28" t="s">
        <v>480</v>
      </c>
      <c r="R3777" s="27" t="str">
        <f>VLOOKUP(B3777,[1]ПланКаз!A3762:S7066,19,0)</f>
        <v>Дана</v>
      </c>
      <c r="S3777" s="29">
        <v>160</v>
      </c>
      <c r="T3777" s="29">
        <v>10147</v>
      </c>
      <c r="U3777" s="29">
        <v>1623520</v>
      </c>
      <c r="V3777" s="29">
        <v>1818342.3999999999</v>
      </c>
      <c r="W3777" s="27" t="s">
        <v>26</v>
      </c>
      <c r="X3777" s="27" t="s">
        <v>74</v>
      </c>
      <c r="Y3777" s="27" t="s">
        <v>63</v>
      </c>
    </row>
    <row r="3778" spans="2:25" x14ac:dyDescent="0.2">
      <c r="B3778" s="27" t="s">
        <v>8169</v>
      </c>
      <c r="C3778" s="27" t="s">
        <v>57</v>
      </c>
      <c r="D3778" s="27" t="s">
        <v>8115</v>
      </c>
      <c r="E3778" s="27" t="str">
        <f>VLOOKUP(D3778,[1]ЕНС!A:E,2,FALSE)</f>
        <v>Картридж тонерный</v>
      </c>
      <c r="F3778" s="27" t="str">
        <f>VLOOKUP(D3778,[1]ЕНС!A:E,3,FALSE)</f>
        <v>черный</v>
      </c>
      <c r="G3778" s="27" t="s">
        <v>8170</v>
      </c>
      <c r="H3778" s="27" t="s">
        <v>11</v>
      </c>
      <c r="I3778" s="27">
        <v>60</v>
      </c>
      <c r="J3778" s="27">
        <v>631010000</v>
      </c>
      <c r="K3778" s="27" t="str">
        <f>VLOOKUP(B3778,[1]ПланКаз!A3765:M7069,12,0)</f>
        <v>ҚР, ШҚО, Өскемен қ., Бажов көш., 10</v>
      </c>
      <c r="L3778" s="27" t="str">
        <f>VLOOKUP(B3778,[1]ПланКаз!A3763:M7067,13,0)</f>
        <v>Қантар-Ақпан</v>
      </c>
      <c r="M3778" s="27" t="str">
        <f>VLOOKUP(B3778,[1]ПланКаз!A3765:N7069,14,0)</f>
        <v>Шығыс-Қазақстан облысы, Өскемен қ.</v>
      </c>
      <c r="N3778" s="27" t="s">
        <v>60</v>
      </c>
      <c r="O3778" s="27" t="str">
        <f>VLOOKUP(B3778,[1]ПланКаз!A3764:P7068,16,0)</f>
        <v>шартқа қол қойылған кезден бастап 45 күнтізбелік күн ішінде</v>
      </c>
      <c r="P3778" s="27" t="s">
        <v>61</v>
      </c>
      <c r="Q3778" s="28" t="s">
        <v>480</v>
      </c>
      <c r="R3778" s="27" t="str">
        <f>VLOOKUP(B3778,[1]ПланКаз!A3763:S7067,19,0)</f>
        <v>Дана</v>
      </c>
      <c r="S3778" s="29">
        <v>10</v>
      </c>
      <c r="T3778" s="29">
        <v>12770</v>
      </c>
      <c r="U3778" s="29" t="s">
        <v>63</v>
      </c>
      <c r="V3778" s="29" t="s">
        <v>63</v>
      </c>
      <c r="W3778" s="27" t="s">
        <v>71</v>
      </c>
      <c r="X3778" s="27" t="s">
        <v>74</v>
      </c>
      <c r="Y3778" s="27" t="s">
        <v>625</v>
      </c>
    </row>
    <row r="3779" spans="2:25" x14ac:dyDescent="0.2">
      <c r="B3779" s="27" t="s">
        <v>8171</v>
      </c>
      <c r="C3779" s="27" t="s">
        <v>57</v>
      </c>
      <c r="D3779" s="27" t="s">
        <v>8115</v>
      </c>
      <c r="E3779" s="27" t="str">
        <f>VLOOKUP(D3779,[1]ЕНС!A:E,2,FALSE)</f>
        <v>Картридж тонерный</v>
      </c>
      <c r="F3779" s="27" t="str">
        <f>VLOOKUP(D3779,[1]ЕНС!A:E,3,FALSE)</f>
        <v>черный</v>
      </c>
      <c r="G3779" s="27" t="s">
        <v>8170</v>
      </c>
      <c r="H3779" s="27" t="s">
        <v>28</v>
      </c>
      <c r="I3779" s="27">
        <v>0</v>
      </c>
      <c r="J3779" s="27">
        <v>631010000</v>
      </c>
      <c r="K3779" s="27" t="str">
        <f>VLOOKUP(B3779,[1]ПланКаз!A3766:M7070,12,0)</f>
        <v>ҚР, ШҚО, Өскемен қ., Бажов көш., 10</v>
      </c>
      <c r="L3779" s="27" t="str">
        <f>VLOOKUP(B3779,[1]ПланКаз!A3764:M7068,13,0)</f>
        <v>Ақпан - Наурыз</v>
      </c>
      <c r="M3779" s="27" t="str">
        <f>VLOOKUP(B3779,[1]ПланКаз!A3766:N7070,14,0)</f>
        <v>Шығыс-Қазақстан облысы, Өскемен қ.</v>
      </c>
      <c r="N3779" s="27" t="s">
        <v>60</v>
      </c>
      <c r="O3779" s="27" t="str">
        <f>VLOOKUP(B3779,[1]ПланКаз!A3765:P7069,16,0)</f>
        <v>шартқа қол қойылған кезден бастап 45 күнтізбелік күн ішінде</v>
      </c>
      <c r="P3779" s="27" t="s">
        <v>61</v>
      </c>
      <c r="Q3779" s="28" t="s">
        <v>480</v>
      </c>
      <c r="R3779" s="27" t="str">
        <f>VLOOKUP(B3779,[1]ПланКаз!A3764:S7068,19,0)</f>
        <v>Дана</v>
      </c>
      <c r="S3779" s="29">
        <v>10</v>
      </c>
      <c r="T3779" s="29">
        <v>12770</v>
      </c>
      <c r="U3779" s="29">
        <v>127700</v>
      </c>
      <c r="V3779" s="29">
        <v>143024</v>
      </c>
      <c r="W3779" s="27" t="s">
        <v>26</v>
      </c>
      <c r="X3779" s="27" t="s">
        <v>74</v>
      </c>
      <c r="Y3779" s="27" t="s">
        <v>63</v>
      </c>
    </row>
    <row r="3780" spans="2:25" x14ac:dyDescent="0.2">
      <c r="B3780" s="27" t="s">
        <v>8172</v>
      </c>
      <c r="C3780" s="27" t="s">
        <v>57</v>
      </c>
      <c r="D3780" s="27" t="s">
        <v>8156</v>
      </c>
      <c r="E3780" s="27" t="str">
        <f>VLOOKUP(D3780,[1]ЕНС!A:E,2,FALSE)</f>
        <v>Картридж</v>
      </c>
      <c r="F3780" s="27" t="str">
        <f>VLOOKUP(D3780,[1]ЕНС!A:E,3,FALSE)</f>
        <v>Тонерный, Цветной, Cyan</v>
      </c>
      <c r="G3780" s="27" t="s">
        <v>8173</v>
      </c>
      <c r="H3780" s="27" t="s">
        <v>11</v>
      </c>
      <c r="I3780" s="27">
        <v>60</v>
      </c>
      <c r="J3780" s="27">
        <v>631010000</v>
      </c>
      <c r="K3780" s="27" t="str">
        <f>VLOOKUP(B3780,[1]ПланКаз!A3767:M7071,12,0)</f>
        <v>ҚР, ШҚО, Өскемен қ., Бажов көш., 10</v>
      </c>
      <c r="L3780" s="27" t="str">
        <f>VLOOKUP(B3780,[1]ПланКаз!A3765:M7069,13,0)</f>
        <v>Қантар-Ақпан</v>
      </c>
      <c r="M3780" s="27" t="str">
        <f>VLOOKUP(B3780,[1]ПланКаз!A3767:N7071,14,0)</f>
        <v>Шығыс-Қазақстан облысы, Өскемен қ.</v>
      </c>
      <c r="N3780" s="27" t="s">
        <v>60</v>
      </c>
      <c r="O3780" s="27" t="str">
        <f>VLOOKUP(B3780,[1]ПланКаз!A3766:P7070,16,0)</f>
        <v>шартқа қол қойылған кезден бастап 45 күнтізбелік күн ішінде</v>
      </c>
      <c r="P3780" s="27" t="s">
        <v>61</v>
      </c>
      <c r="Q3780" s="28" t="s">
        <v>480</v>
      </c>
      <c r="R3780" s="27" t="str">
        <f>VLOOKUP(B3780,[1]ПланКаз!A3765:S7069,19,0)</f>
        <v>Дана</v>
      </c>
      <c r="S3780" s="29">
        <v>10</v>
      </c>
      <c r="T3780" s="29">
        <v>4324</v>
      </c>
      <c r="U3780" s="29" t="s">
        <v>63</v>
      </c>
      <c r="V3780" s="29" t="s">
        <v>63</v>
      </c>
      <c r="W3780" s="27" t="s">
        <v>71</v>
      </c>
      <c r="X3780" s="27" t="s">
        <v>74</v>
      </c>
      <c r="Y3780" s="27" t="s">
        <v>625</v>
      </c>
    </row>
    <row r="3781" spans="2:25" x14ac:dyDescent="0.2">
      <c r="B3781" s="27" t="s">
        <v>8174</v>
      </c>
      <c r="C3781" s="27" t="s">
        <v>57</v>
      </c>
      <c r="D3781" s="27" t="s">
        <v>8156</v>
      </c>
      <c r="E3781" s="27" t="str">
        <f>VLOOKUP(D3781,[1]ЕНС!A:E,2,FALSE)</f>
        <v>Картридж</v>
      </c>
      <c r="F3781" s="27" t="str">
        <f>VLOOKUP(D3781,[1]ЕНС!A:E,3,FALSE)</f>
        <v>Тонерный, Цветной, Cyan</v>
      </c>
      <c r="G3781" s="27" t="s">
        <v>8173</v>
      </c>
      <c r="H3781" s="27" t="s">
        <v>28</v>
      </c>
      <c r="I3781" s="27">
        <v>0</v>
      </c>
      <c r="J3781" s="27">
        <v>631010000</v>
      </c>
      <c r="K3781" s="27" t="str">
        <f>VLOOKUP(B3781,[1]ПланКаз!A3768:M7072,12,0)</f>
        <v>ҚР, ШҚО, Өскемен қ., Бажов көш., 10</v>
      </c>
      <c r="L3781" s="27" t="str">
        <f>VLOOKUP(B3781,[1]ПланКаз!A3766:M7070,13,0)</f>
        <v>Ақпан - Наурыз</v>
      </c>
      <c r="M3781" s="27" t="str">
        <f>VLOOKUP(B3781,[1]ПланКаз!A3768:N7072,14,0)</f>
        <v>Шығыс-Қазақстан облысы, Өскемен қ.</v>
      </c>
      <c r="N3781" s="27" t="s">
        <v>60</v>
      </c>
      <c r="O3781" s="27" t="str">
        <f>VLOOKUP(B3781,[1]ПланКаз!A3767:P7071,16,0)</f>
        <v>шартқа қол қойылған кезден бастап 45 күнтізбелік күн ішінде</v>
      </c>
      <c r="P3781" s="27" t="s">
        <v>61</v>
      </c>
      <c r="Q3781" s="28" t="s">
        <v>480</v>
      </c>
      <c r="R3781" s="27" t="str">
        <f>VLOOKUP(B3781,[1]ПланКаз!A3766:S7070,19,0)</f>
        <v>Дана</v>
      </c>
      <c r="S3781" s="29">
        <v>10</v>
      </c>
      <c r="T3781" s="29">
        <v>4324</v>
      </c>
      <c r="U3781" s="29">
        <v>43240</v>
      </c>
      <c r="V3781" s="29">
        <v>48428.800000000003</v>
      </c>
      <c r="W3781" s="27" t="s">
        <v>26</v>
      </c>
      <c r="X3781" s="27" t="s">
        <v>74</v>
      </c>
      <c r="Y3781" s="27" t="s">
        <v>63</v>
      </c>
    </row>
    <row r="3782" spans="2:25" x14ac:dyDescent="0.2">
      <c r="B3782" s="27" t="s">
        <v>8175</v>
      </c>
      <c r="C3782" s="27" t="s">
        <v>57</v>
      </c>
      <c r="D3782" s="27" t="s">
        <v>8176</v>
      </c>
      <c r="E3782" s="27" t="str">
        <f>VLOOKUP(D3782,[1]ЕНС!A:E,2,FALSE)</f>
        <v>Клавиатура</v>
      </c>
      <c r="F3782" s="27" t="str">
        <f>VLOOKUP(D3782,[1]ЕНС!A:E,3,FALSE)</f>
        <v>алфавитно-цифровая</v>
      </c>
      <c r="G3782" s="27" t="s">
        <v>8177</v>
      </c>
      <c r="H3782" s="27" t="s">
        <v>28</v>
      </c>
      <c r="I3782" s="27">
        <v>0</v>
      </c>
      <c r="J3782" s="27">
        <v>631010000</v>
      </c>
      <c r="K3782" s="27" t="str">
        <f>VLOOKUP(B3782,[1]ПланКаз!A3769:M7073,12,0)</f>
        <v>ҚР, ШҚО, Өскемен қ., Бажов көш., 10</v>
      </c>
      <c r="L3782" s="27" t="str">
        <f>VLOOKUP(B3782,[1]ПланКаз!A3767:M7071,13,0)</f>
        <v>Желтоқсан-Қантар</v>
      </c>
      <c r="M3782" s="27" t="str">
        <f>VLOOKUP(B3782,[1]ПланКаз!A3769:N7073,14,0)</f>
        <v>Шығыс-Қазақстан облысы, Өскемен қ.</v>
      </c>
      <c r="N3782" s="27" t="s">
        <v>60</v>
      </c>
      <c r="O3782" s="27" t="str">
        <f>VLOOKUP(B3782,[1]ПланКаз!A3768:P7072,16,0)</f>
        <v>шартқа қол қойылған кезден бастап 45 күнтізбелік күн ішінде</v>
      </c>
      <c r="P3782" s="27" t="s">
        <v>61</v>
      </c>
      <c r="Q3782" s="28" t="s">
        <v>480</v>
      </c>
      <c r="R3782" s="27" t="str">
        <f>VLOOKUP(B3782,[1]ПланКаз!A3767:S7071,19,0)</f>
        <v>Дана</v>
      </c>
      <c r="S3782" s="29">
        <v>52</v>
      </c>
      <c r="T3782" s="29">
        <v>5760</v>
      </c>
      <c r="U3782" s="29">
        <v>299520</v>
      </c>
      <c r="V3782" s="29">
        <v>335462.40000000002</v>
      </c>
      <c r="W3782" s="27"/>
      <c r="X3782" s="27" t="s">
        <v>64</v>
      </c>
      <c r="Y3782" s="27" t="s">
        <v>63</v>
      </c>
    </row>
    <row r="3783" spans="2:25" x14ac:dyDescent="0.2">
      <c r="B3783" s="27" t="s">
        <v>8178</v>
      </c>
      <c r="C3783" s="27" t="s">
        <v>57</v>
      </c>
      <c r="D3783" s="27" t="s">
        <v>8179</v>
      </c>
      <c r="E3783" s="27" t="str">
        <f>VLOOKUP(D3783,[1]ЕНС!A:E,2,FALSE)</f>
        <v>Разъем</v>
      </c>
      <c r="F3783" s="27" t="str">
        <f>VLOOKUP(D3783,[1]ЕНС!A:E,3,FALSE)</f>
        <v>телефонный, коннектор модульный RJ11</v>
      </c>
      <c r="G3783" s="27" t="s">
        <v>8180</v>
      </c>
      <c r="H3783" s="27" t="s">
        <v>28</v>
      </c>
      <c r="I3783" s="27">
        <v>0</v>
      </c>
      <c r="J3783" s="27">
        <v>631010000</v>
      </c>
      <c r="K3783" s="27" t="str">
        <f>VLOOKUP(B3783,[1]ПланКаз!A3770:M7074,12,0)</f>
        <v>ҚР, ШҚО, Өскемен қ., Бажов көш., 10</v>
      </c>
      <c r="L3783" s="27" t="str">
        <f>VLOOKUP(B3783,[1]ПланКаз!A3768:M7072,13,0)</f>
        <v>Желтоқсан-Қантар</v>
      </c>
      <c r="M3783" s="27" t="str">
        <f>VLOOKUP(B3783,[1]ПланКаз!A3770:N7074,14,0)</f>
        <v>Шығыс-Қазақстан облысы, Өскемен қ.</v>
      </c>
      <c r="N3783" s="27" t="s">
        <v>60</v>
      </c>
      <c r="O3783" s="27" t="str">
        <f>VLOOKUP(B3783,[1]ПланКаз!A3769:P7073,16,0)</f>
        <v>шартқа қол қойылған кезден бастап 45 күнтізбелік күн ішінде</v>
      </c>
      <c r="P3783" s="27" t="s">
        <v>61</v>
      </c>
      <c r="Q3783" s="28" t="s">
        <v>480</v>
      </c>
      <c r="R3783" s="27" t="str">
        <f>VLOOKUP(B3783,[1]ПланКаз!A3768:S7072,19,0)</f>
        <v>Дана</v>
      </c>
      <c r="S3783" s="29">
        <v>1000</v>
      </c>
      <c r="T3783" s="29">
        <v>38</v>
      </c>
      <c r="U3783" s="29">
        <v>38000</v>
      </c>
      <c r="V3783" s="29">
        <v>42560</v>
      </c>
      <c r="W3783" s="27"/>
      <c r="X3783" s="27" t="s">
        <v>64</v>
      </c>
      <c r="Y3783" s="27" t="s">
        <v>63</v>
      </c>
    </row>
    <row r="3784" spans="2:25" x14ac:dyDescent="0.2">
      <c r="B3784" s="27" t="s">
        <v>8181</v>
      </c>
      <c r="C3784" s="27" t="s">
        <v>57</v>
      </c>
      <c r="D3784" s="27" t="s">
        <v>8182</v>
      </c>
      <c r="E3784" s="27" t="str">
        <f>VLOOKUP(D3784,[1]ЕНС!A:E,2,FALSE)</f>
        <v>Разъем</v>
      </c>
      <c r="F3784" s="27" t="str">
        <f>VLOOKUP(D3784,[1]ЕНС!A:E,3,FALSE)</f>
        <v>телефонный, коннектор модульный RJ45</v>
      </c>
      <c r="G3784" s="27" t="s">
        <v>8183</v>
      </c>
      <c r="H3784" s="27" t="s">
        <v>28</v>
      </c>
      <c r="I3784" s="27">
        <v>0</v>
      </c>
      <c r="J3784" s="27">
        <v>631010000</v>
      </c>
      <c r="K3784" s="27" t="str">
        <f>VLOOKUP(B3784,[1]ПланКаз!A3771:M7075,12,0)</f>
        <v>ҚР, ШҚО, Өскемен қ., Бажов көш., 10</v>
      </c>
      <c r="L3784" s="27" t="str">
        <f>VLOOKUP(B3784,[1]ПланКаз!A3769:M7073,13,0)</f>
        <v>Желтоқсан-Қантар</v>
      </c>
      <c r="M3784" s="27" t="str">
        <f>VLOOKUP(B3784,[1]ПланКаз!A3771:N7075,14,0)</f>
        <v>Шығыс-Қазақстан облысы, Өскемен қ.</v>
      </c>
      <c r="N3784" s="27" t="s">
        <v>60</v>
      </c>
      <c r="O3784" s="27" t="str">
        <f>VLOOKUP(B3784,[1]ПланКаз!A3770:P7074,16,0)</f>
        <v>шартқа қол қойылған кезден бастап 45 күнтізбелік күн ішінде</v>
      </c>
      <c r="P3784" s="27" t="s">
        <v>61</v>
      </c>
      <c r="Q3784" s="28" t="s">
        <v>480</v>
      </c>
      <c r="R3784" s="27" t="str">
        <f>VLOOKUP(B3784,[1]ПланКаз!A3769:S7073,19,0)</f>
        <v>Дана</v>
      </c>
      <c r="S3784" s="29">
        <v>3100</v>
      </c>
      <c r="T3784" s="29">
        <v>49</v>
      </c>
      <c r="U3784" s="29">
        <v>151900</v>
      </c>
      <c r="V3784" s="29">
        <v>170128</v>
      </c>
      <c r="W3784" s="27"/>
      <c r="X3784" s="27" t="s">
        <v>64</v>
      </c>
      <c r="Y3784" s="27" t="s">
        <v>63</v>
      </c>
    </row>
    <row r="3785" spans="2:25" x14ac:dyDescent="0.2">
      <c r="B3785" s="27" t="s">
        <v>8184</v>
      </c>
      <c r="C3785" s="27" t="s">
        <v>57</v>
      </c>
      <c r="D3785" s="27" t="s">
        <v>8182</v>
      </c>
      <c r="E3785" s="27" t="str">
        <f>VLOOKUP(D3785,[1]ЕНС!A:E,2,FALSE)</f>
        <v>Разъем</v>
      </c>
      <c r="F3785" s="27" t="str">
        <f>VLOOKUP(D3785,[1]ЕНС!A:E,3,FALSE)</f>
        <v>телефонный, коннектор модульный RJ45</v>
      </c>
      <c r="G3785" s="27" t="s">
        <v>8185</v>
      </c>
      <c r="H3785" s="27" t="s">
        <v>28</v>
      </c>
      <c r="I3785" s="27">
        <v>0</v>
      </c>
      <c r="J3785" s="27">
        <v>631010000</v>
      </c>
      <c r="K3785" s="27" t="str">
        <f>VLOOKUP(B3785,[1]ПланКаз!A3772:M7076,12,0)</f>
        <v>ҚР, ШҚО, Өскемен қ., Бажов көш., 10</v>
      </c>
      <c r="L3785" s="27" t="str">
        <f>VLOOKUP(B3785,[1]ПланКаз!A3770:M7074,13,0)</f>
        <v>Желтоқсан-Қантар</v>
      </c>
      <c r="M3785" s="27" t="str">
        <f>VLOOKUP(B3785,[1]ПланКаз!A3772:N7076,14,0)</f>
        <v>Шығыс-Қазақстан облысы, Өскемен қ.</v>
      </c>
      <c r="N3785" s="27" t="s">
        <v>60</v>
      </c>
      <c r="O3785" s="27" t="str">
        <f>VLOOKUP(B3785,[1]ПланКаз!A3771:P7075,16,0)</f>
        <v>шартқа қол қойылған кезден бастап 45 күнтізбелік күн ішінде</v>
      </c>
      <c r="P3785" s="27" t="s">
        <v>61</v>
      </c>
      <c r="Q3785" s="28" t="s">
        <v>480</v>
      </c>
      <c r="R3785" s="27" t="str">
        <f>VLOOKUP(B3785,[1]ПланКаз!A3770:S7074,19,0)</f>
        <v>Дана</v>
      </c>
      <c r="S3785" s="29">
        <v>100</v>
      </c>
      <c r="T3785" s="29">
        <v>768</v>
      </c>
      <c r="U3785" s="29">
        <v>76800</v>
      </c>
      <c r="V3785" s="29">
        <v>86016</v>
      </c>
      <c r="W3785" s="27"/>
      <c r="X3785" s="27" t="s">
        <v>64</v>
      </c>
      <c r="Y3785" s="27" t="s">
        <v>63</v>
      </c>
    </row>
    <row r="3786" spans="2:25" x14ac:dyDescent="0.2">
      <c r="B3786" s="27" t="s">
        <v>8186</v>
      </c>
      <c r="C3786" s="27" t="s">
        <v>57</v>
      </c>
      <c r="D3786" s="27" t="s">
        <v>8182</v>
      </c>
      <c r="E3786" s="27" t="str">
        <f>VLOOKUP(D3786,[1]ЕНС!A:E,2,FALSE)</f>
        <v>Разъем</v>
      </c>
      <c r="F3786" s="27" t="str">
        <f>VLOOKUP(D3786,[1]ЕНС!A:E,3,FALSE)</f>
        <v>телефонный, коннектор модульный RJ45</v>
      </c>
      <c r="G3786" s="27" t="s">
        <v>8187</v>
      </c>
      <c r="H3786" s="27" t="s">
        <v>28</v>
      </c>
      <c r="I3786" s="27">
        <v>0</v>
      </c>
      <c r="J3786" s="27">
        <v>631010000</v>
      </c>
      <c r="K3786" s="27" t="str">
        <f>VLOOKUP(B3786,[1]ПланКаз!A3773:M7077,12,0)</f>
        <v>ҚР, ШҚО, Өскемен қ., Бажов көш., 10</v>
      </c>
      <c r="L3786" s="27" t="str">
        <f>VLOOKUP(B3786,[1]ПланКаз!A3771:M7075,13,0)</f>
        <v>Желтоқсан-Қантар</v>
      </c>
      <c r="M3786" s="27" t="str">
        <f>VLOOKUP(B3786,[1]ПланКаз!A3773:N7077,14,0)</f>
        <v>Шығыс-Қазақстан облысы, Өскемен қ.</v>
      </c>
      <c r="N3786" s="27" t="s">
        <v>60</v>
      </c>
      <c r="O3786" s="27" t="str">
        <f>VLOOKUP(B3786,[1]ПланКаз!A3772:P7076,16,0)</f>
        <v>шартқа қол қойылған кезден бастап 45 күнтізбелік күн ішінде</v>
      </c>
      <c r="P3786" s="27" t="s">
        <v>61</v>
      </c>
      <c r="Q3786" s="28" t="s">
        <v>480</v>
      </c>
      <c r="R3786" s="27" t="str">
        <f>VLOOKUP(B3786,[1]ПланКаз!A3771:S7075,19,0)</f>
        <v>Дана</v>
      </c>
      <c r="S3786" s="29">
        <v>1000</v>
      </c>
      <c r="T3786" s="29">
        <v>35</v>
      </c>
      <c r="U3786" s="29">
        <v>35000</v>
      </c>
      <c r="V3786" s="29">
        <v>39200</v>
      </c>
      <c r="W3786" s="27"/>
      <c r="X3786" s="27" t="s">
        <v>64</v>
      </c>
      <c r="Y3786" s="27" t="s">
        <v>63</v>
      </c>
    </row>
    <row r="3787" spans="2:25" x14ac:dyDescent="0.2">
      <c r="B3787" s="27" t="s">
        <v>8188</v>
      </c>
      <c r="C3787" s="27" t="s">
        <v>57</v>
      </c>
      <c r="D3787" s="27" t="s">
        <v>8189</v>
      </c>
      <c r="E3787" s="27" t="str">
        <f>VLOOKUP(D3787,[1]ЕНС!A:E,2,FALSE)</f>
        <v>Модуль</v>
      </c>
      <c r="F3787" s="27" t="str">
        <f>VLOOKUP(D3787,[1]ЕНС!A:E,3,FALSE)</f>
        <v>для оперативной памяти RAM</v>
      </c>
      <c r="G3787" s="27" t="s">
        <v>8190</v>
      </c>
      <c r="H3787" s="27" t="s">
        <v>28</v>
      </c>
      <c r="I3787" s="27">
        <v>0</v>
      </c>
      <c r="J3787" s="27">
        <v>631010000</v>
      </c>
      <c r="K3787" s="27" t="str">
        <f>VLOOKUP(B3787,[1]ПланКаз!A3774:M7078,12,0)</f>
        <v>ҚР, ШҚО, Өскемен қ., Бажов көш., 10</v>
      </c>
      <c r="L3787" s="27" t="str">
        <f>VLOOKUP(B3787,[1]ПланКаз!A3772:M7076,13,0)</f>
        <v>Желтоқсан-Қантар</v>
      </c>
      <c r="M3787" s="27" t="str">
        <f>VLOOKUP(B3787,[1]ПланКаз!A3774:N7078,14,0)</f>
        <v>Шығыс-Қазақстан облысы, Өскемен қ.</v>
      </c>
      <c r="N3787" s="27" t="s">
        <v>60</v>
      </c>
      <c r="O3787" s="27" t="str">
        <f>VLOOKUP(B3787,[1]ПланКаз!A3773:P7077,16,0)</f>
        <v>шартқа қол қойылған кезден бастап 45 күнтізбелік күн ішінде</v>
      </c>
      <c r="P3787" s="27" t="s">
        <v>61</v>
      </c>
      <c r="Q3787" s="28" t="s">
        <v>480</v>
      </c>
      <c r="R3787" s="27" t="str">
        <f>VLOOKUP(B3787,[1]ПланКаз!A3772:S7076,19,0)</f>
        <v>Дана</v>
      </c>
      <c r="S3787" s="29">
        <v>10</v>
      </c>
      <c r="T3787" s="29">
        <v>5724</v>
      </c>
      <c r="U3787" s="29" t="s">
        <v>63</v>
      </c>
      <c r="V3787" s="29" t="s">
        <v>63</v>
      </c>
      <c r="W3787" s="27"/>
      <c r="X3787" s="27" t="s">
        <v>64</v>
      </c>
      <c r="Y3787" s="27" t="s">
        <v>5129</v>
      </c>
    </row>
    <row r="3788" spans="2:25" x14ac:dyDescent="0.2">
      <c r="B3788" s="27" t="s">
        <v>8191</v>
      </c>
      <c r="C3788" s="27" t="s">
        <v>57</v>
      </c>
      <c r="D3788" s="27" t="s">
        <v>8189</v>
      </c>
      <c r="E3788" s="27" t="str">
        <f>VLOOKUP(D3788,[1]ЕНС!A:E,2,FALSE)</f>
        <v>Модуль</v>
      </c>
      <c r="F3788" s="27" t="str">
        <f>VLOOKUP(D3788,[1]ЕНС!A:E,3,FALSE)</f>
        <v>для оперативной памяти RAM</v>
      </c>
      <c r="G3788" s="27" t="s">
        <v>8190</v>
      </c>
      <c r="H3788" s="27" t="s">
        <v>24</v>
      </c>
      <c r="I3788" s="27">
        <v>0</v>
      </c>
      <c r="J3788" s="27">
        <v>631010000</v>
      </c>
      <c r="K3788" s="27" t="str">
        <f>VLOOKUP(B3788,[1]ПланКаз!A3775:M7079,12,0)</f>
        <v>ҚР, ШҚО, Өскемен қ., Бажов көш., 10</v>
      </c>
      <c r="L3788" s="27" t="str">
        <f>VLOOKUP(B3788,[1]ПланКаз!A3773:M7077,13,0)</f>
        <v>Мамыр - Маусым</v>
      </c>
      <c r="M3788" s="27" t="str">
        <f>VLOOKUP(B3788,[1]ПланКаз!A3775:N7079,14,0)</f>
        <v>Шығыс-Қазақстан облысы, Өскемен қ.</v>
      </c>
      <c r="N3788" s="27" t="s">
        <v>60</v>
      </c>
      <c r="O3788" s="27" t="str">
        <f>VLOOKUP(B3788,[1]ПланКаз!A3774:P7078,16,0)</f>
        <v>жыл бойына өтінім бойынша</v>
      </c>
      <c r="P3788" s="27" t="s">
        <v>61</v>
      </c>
      <c r="Q3788" s="28" t="s">
        <v>480</v>
      </c>
      <c r="R3788" s="27" t="str">
        <f>VLOOKUP(B3788,[1]ПланКаз!A3773:S7077,19,0)</f>
        <v>Дана</v>
      </c>
      <c r="S3788" s="29">
        <v>10</v>
      </c>
      <c r="T3788" s="29">
        <v>5724</v>
      </c>
      <c r="U3788" s="29">
        <v>57240</v>
      </c>
      <c r="V3788" s="29">
        <v>64108.800000000003</v>
      </c>
      <c r="W3788" s="27"/>
      <c r="X3788" s="27" t="s">
        <v>74</v>
      </c>
      <c r="Y3788" s="27" t="s">
        <v>63</v>
      </c>
    </row>
    <row r="3789" spans="2:25" x14ac:dyDescent="0.2">
      <c r="B3789" s="27" t="s">
        <v>8192</v>
      </c>
      <c r="C3789" s="27" t="s">
        <v>57</v>
      </c>
      <c r="D3789" s="27" t="s">
        <v>8189</v>
      </c>
      <c r="E3789" s="27" t="str">
        <f>VLOOKUP(D3789,[1]ЕНС!A:E,2,FALSE)</f>
        <v>Модуль</v>
      </c>
      <c r="F3789" s="27" t="str">
        <f>VLOOKUP(D3789,[1]ЕНС!A:E,3,FALSE)</f>
        <v>для оперативной памяти RAM</v>
      </c>
      <c r="G3789" s="27" t="s">
        <v>8193</v>
      </c>
      <c r="H3789" s="27" t="s">
        <v>28</v>
      </c>
      <c r="I3789" s="27">
        <v>0</v>
      </c>
      <c r="J3789" s="27">
        <v>631010000</v>
      </c>
      <c r="K3789" s="27" t="str">
        <f>VLOOKUP(B3789,[1]ПланКаз!A3776:M7080,12,0)</f>
        <v>ҚР, ШҚО, Өскемен қ., Бажов көш., 10</v>
      </c>
      <c r="L3789" s="27" t="str">
        <f>VLOOKUP(B3789,[1]ПланКаз!A3774:M7078,13,0)</f>
        <v>Желтоқсан-Қантар</v>
      </c>
      <c r="M3789" s="27" t="str">
        <f>VLOOKUP(B3789,[1]ПланКаз!A3776:N7080,14,0)</f>
        <v>Шығыс-Қазақстан облысы, Өскемен қ.</v>
      </c>
      <c r="N3789" s="27" t="s">
        <v>60</v>
      </c>
      <c r="O3789" s="27" t="str">
        <f>VLOOKUP(B3789,[1]ПланКаз!A3775:P7079,16,0)</f>
        <v>шартқа қол қойылған кезден бастап 45 күнтізбелік күн ішінде</v>
      </c>
      <c r="P3789" s="27" t="s">
        <v>61</v>
      </c>
      <c r="Q3789" s="28" t="s">
        <v>480</v>
      </c>
      <c r="R3789" s="27" t="str">
        <f>VLOOKUP(B3789,[1]ПланКаз!A3774:S7078,19,0)</f>
        <v>Дана</v>
      </c>
      <c r="S3789" s="29">
        <v>10</v>
      </c>
      <c r="T3789" s="29">
        <v>8500</v>
      </c>
      <c r="U3789" s="29" t="s">
        <v>63</v>
      </c>
      <c r="V3789" s="29" t="s">
        <v>63</v>
      </c>
      <c r="W3789" s="27"/>
      <c r="X3789" s="27" t="s">
        <v>64</v>
      </c>
      <c r="Y3789" s="27" t="s">
        <v>8057</v>
      </c>
    </row>
    <row r="3790" spans="2:25" x14ac:dyDescent="0.2">
      <c r="B3790" s="27" t="s">
        <v>8194</v>
      </c>
      <c r="C3790" s="27" t="s">
        <v>57</v>
      </c>
      <c r="D3790" s="27" t="s">
        <v>8189</v>
      </c>
      <c r="E3790" s="27" t="str">
        <f>VLOOKUP(D3790,[1]ЕНС!A:E,2,FALSE)</f>
        <v>Модуль</v>
      </c>
      <c r="F3790" s="27" t="str">
        <f>VLOOKUP(D3790,[1]ЕНС!A:E,3,FALSE)</f>
        <v>для оперативной памяти RAM</v>
      </c>
      <c r="G3790" s="27" t="s">
        <v>8193</v>
      </c>
      <c r="H3790" s="27" t="s">
        <v>28</v>
      </c>
      <c r="I3790" s="27">
        <v>0</v>
      </c>
      <c r="J3790" s="27">
        <v>631010000</v>
      </c>
      <c r="K3790" s="27" t="str">
        <f>VLOOKUP(B3790,[1]ПланКаз!A3777:M7081,12,0)</f>
        <v>ҚР, ШҚО, Өскемен қ., Бажов көш., 10</v>
      </c>
      <c r="L3790" s="27" t="str">
        <f>VLOOKUP(B3790,[1]ПланКаз!A3775:M7079,13,0)</f>
        <v>Мамыр - Маусым</v>
      </c>
      <c r="M3790" s="27" t="str">
        <f>VLOOKUP(B3790,[1]ПланКаз!A3777:N7081,14,0)</f>
        <v>Шығыс-Қазақстан облысы, Өскемен қ.</v>
      </c>
      <c r="N3790" s="27" t="s">
        <v>60</v>
      </c>
      <c r="O3790" s="27" t="str">
        <f>VLOOKUP(B3790,[1]ПланКаз!A3776:P7080,16,0)</f>
        <v>жыл бойына өтінім бойынша</v>
      </c>
      <c r="P3790" s="27" t="s">
        <v>61</v>
      </c>
      <c r="Q3790" s="28" t="s">
        <v>480</v>
      </c>
      <c r="R3790" s="27" t="str">
        <f>VLOOKUP(B3790,[1]ПланКаз!A3775:S7079,19,0)</f>
        <v>Дана</v>
      </c>
      <c r="S3790" s="29">
        <v>10</v>
      </c>
      <c r="T3790" s="29">
        <v>8500</v>
      </c>
      <c r="U3790" s="29">
        <v>85000</v>
      </c>
      <c r="V3790" s="29">
        <v>95200</v>
      </c>
      <c r="W3790" s="27"/>
      <c r="X3790" s="27" t="s">
        <v>74</v>
      </c>
      <c r="Y3790" s="27" t="s">
        <v>63</v>
      </c>
    </row>
    <row r="3791" spans="2:25" x14ac:dyDescent="0.2">
      <c r="B3791" s="27" t="s">
        <v>8195</v>
      </c>
      <c r="C3791" s="27" t="s">
        <v>57</v>
      </c>
      <c r="D3791" s="27" t="s">
        <v>8189</v>
      </c>
      <c r="E3791" s="27" t="str">
        <f>VLOOKUP(D3791,[1]ЕНС!A:E,2,FALSE)</f>
        <v>Модуль</v>
      </c>
      <c r="F3791" s="27" t="str">
        <f>VLOOKUP(D3791,[1]ЕНС!A:E,3,FALSE)</f>
        <v>для оперативной памяти RAM</v>
      </c>
      <c r="G3791" s="27" t="s">
        <v>8196</v>
      </c>
      <c r="H3791" s="27" t="s">
        <v>28</v>
      </c>
      <c r="I3791" s="27">
        <v>0</v>
      </c>
      <c r="J3791" s="27">
        <v>631010000</v>
      </c>
      <c r="K3791" s="27" t="str">
        <f>VLOOKUP(B3791,[1]ПланКаз!A3778:M7082,12,0)</f>
        <v>ҚР, ШҚО, Өскемен қ., Бажов көш., 10</v>
      </c>
      <c r="L3791" s="27" t="str">
        <f>VLOOKUP(B3791,[1]ПланКаз!A3776:M7080,13,0)</f>
        <v>Желтоқсан-Қантар</v>
      </c>
      <c r="M3791" s="27" t="str">
        <f>VLOOKUP(B3791,[1]ПланКаз!A3778:N7082,14,0)</f>
        <v>Шығыс-Қазақстан облысы, Өскемен қ.</v>
      </c>
      <c r="N3791" s="27" t="s">
        <v>60</v>
      </c>
      <c r="O3791" s="27" t="str">
        <f>VLOOKUP(B3791,[1]ПланКаз!A3777:P7081,16,0)</f>
        <v>шартқа қол қойылған кезден бастап 45 күнтізбелік күн ішінде</v>
      </c>
      <c r="P3791" s="27" t="s">
        <v>61</v>
      </c>
      <c r="Q3791" s="28" t="s">
        <v>480</v>
      </c>
      <c r="R3791" s="27" t="str">
        <f>VLOOKUP(B3791,[1]ПланКаз!A3776:S7080,19,0)</f>
        <v>Дана</v>
      </c>
      <c r="S3791" s="29">
        <v>4</v>
      </c>
      <c r="T3791" s="29">
        <v>44352</v>
      </c>
      <c r="U3791" s="29">
        <v>177408</v>
      </c>
      <c r="V3791" s="29">
        <v>198696.95999999999</v>
      </c>
      <c r="W3791" s="27"/>
      <c r="X3791" s="27" t="s">
        <v>64</v>
      </c>
      <c r="Y3791" s="27" t="s">
        <v>63</v>
      </c>
    </row>
    <row r="3792" spans="2:25" x14ac:dyDescent="0.2">
      <c r="B3792" s="27" t="s">
        <v>8197</v>
      </c>
      <c r="C3792" s="27" t="s">
        <v>57</v>
      </c>
      <c r="D3792" s="27" t="s">
        <v>8198</v>
      </c>
      <c r="E3792" s="27" t="str">
        <f>VLOOKUP(D3792,[1]ЕНС!A:E,2,FALSE)</f>
        <v>Манипулятор "мышь"</v>
      </c>
      <c r="F3792" s="27" t="str">
        <f>VLOOKUP(D3792,[1]ЕНС!A:E,3,FALSE)</f>
        <v>оптическая, тип подключения проводной, интерфейс подключения USB</v>
      </c>
      <c r="G3792" s="27" t="s">
        <v>8199</v>
      </c>
      <c r="H3792" s="27" t="s">
        <v>28</v>
      </c>
      <c r="I3792" s="27">
        <v>0</v>
      </c>
      <c r="J3792" s="27">
        <v>631010000</v>
      </c>
      <c r="K3792" s="27" t="str">
        <f>VLOOKUP(B3792,[1]ПланКаз!A3779:M7083,12,0)</f>
        <v>ҚР, ШҚО, Өскемен қ., Бажов көш., 10</v>
      </c>
      <c r="L3792" s="27" t="str">
        <f>VLOOKUP(B3792,[1]ПланКаз!A3777:M7081,13,0)</f>
        <v>Желтоқсан-Қантар</v>
      </c>
      <c r="M3792" s="27" t="str">
        <f>VLOOKUP(B3792,[1]ПланКаз!A3779:N7083,14,0)</f>
        <v>Шығыс-Қазақстан облысы, Өскемен қ.</v>
      </c>
      <c r="N3792" s="27" t="s">
        <v>60</v>
      </c>
      <c r="O3792" s="27" t="str">
        <f>VLOOKUP(B3792,[1]ПланКаз!A3778:P7082,16,0)</f>
        <v>шартқа қол қойылған кезден бастап 45 күнтізбелік күн ішінде</v>
      </c>
      <c r="P3792" s="27" t="s">
        <v>61</v>
      </c>
      <c r="Q3792" s="28" t="s">
        <v>480</v>
      </c>
      <c r="R3792" s="27" t="str">
        <f>VLOOKUP(B3792,[1]ПланКаз!A3777:S7081,19,0)</f>
        <v>Дана</v>
      </c>
      <c r="S3792" s="29">
        <v>66</v>
      </c>
      <c r="T3792" s="29">
        <v>5176</v>
      </c>
      <c r="U3792" s="29">
        <v>341616</v>
      </c>
      <c r="V3792" s="29">
        <v>382609.91999999998</v>
      </c>
      <c r="W3792" s="27"/>
      <c r="X3792" s="27" t="s">
        <v>64</v>
      </c>
      <c r="Y3792" s="27" t="s">
        <v>63</v>
      </c>
    </row>
    <row r="3793" spans="2:25" x14ac:dyDescent="0.2">
      <c r="B3793" s="27" t="s">
        <v>8200</v>
      </c>
      <c r="C3793" s="27" t="s">
        <v>57</v>
      </c>
      <c r="D3793" s="27" t="s">
        <v>8201</v>
      </c>
      <c r="E3793" s="27" t="str">
        <f>VLOOKUP(D3793,[1]ЕНС!A:E,2,FALSE)</f>
        <v>Термопленка</v>
      </c>
      <c r="F3793" s="27" t="str">
        <f>VLOOKUP(D3793,[1]ЕНС!A:E,3,FALSE)</f>
        <v>для лазерного принтера</v>
      </c>
      <c r="G3793" s="27" t="s">
        <v>8202</v>
      </c>
      <c r="H3793" s="27" t="s">
        <v>28</v>
      </c>
      <c r="I3793" s="27">
        <v>0</v>
      </c>
      <c r="J3793" s="27">
        <v>631010000</v>
      </c>
      <c r="K3793" s="27" t="str">
        <f>VLOOKUP(B3793,[1]ПланКаз!A3780:M7084,12,0)</f>
        <v>ҚР, ШҚО, Өскемен қ., Бажов көш., 10</v>
      </c>
      <c r="L3793" s="27" t="str">
        <f>VLOOKUP(B3793,[1]ПланКаз!A3778:M7082,13,0)</f>
        <v>Желтоқсан-Қантар</v>
      </c>
      <c r="M3793" s="27" t="str">
        <f>VLOOKUP(B3793,[1]ПланКаз!A3780:N7084,14,0)</f>
        <v>Шығыс-Қазақстан облысы, Өскемен қ.</v>
      </c>
      <c r="N3793" s="27" t="s">
        <v>60</v>
      </c>
      <c r="O3793" s="27" t="str">
        <f>VLOOKUP(B3793,[1]ПланКаз!A3779:P7083,16,0)</f>
        <v>шартқа қол қойылған кезден бастап 45 күнтізбелік күн ішінде</v>
      </c>
      <c r="P3793" s="27" t="s">
        <v>61</v>
      </c>
      <c r="Q3793" s="28" t="s">
        <v>480</v>
      </c>
      <c r="R3793" s="27" t="str">
        <f>VLOOKUP(B3793,[1]ПланКаз!A3778:S7082,19,0)</f>
        <v>Дана</v>
      </c>
      <c r="S3793" s="29">
        <v>10</v>
      </c>
      <c r="T3793" s="29">
        <v>1799</v>
      </c>
      <c r="U3793" s="29">
        <v>17990</v>
      </c>
      <c r="V3793" s="29">
        <v>20148.8</v>
      </c>
      <c r="W3793" s="27"/>
      <c r="X3793" s="27" t="s">
        <v>64</v>
      </c>
      <c r="Y3793" s="27" t="s">
        <v>63</v>
      </c>
    </row>
    <row r="3794" spans="2:25" x14ac:dyDescent="0.2">
      <c r="B3794" s="27" t="s">
        <v>8203</v>
      </c>
      <c r="C3794" s="27" t="s">
        <v>57</v>
      </c>
      <c r="D3794" s="27" t="s">
        <v>8201</v>
      </c>
      <c r="E3794" s="27" t="str">
        <f>VLOOKUP(D3794,[1]ЕНС!A:E,2,FALSE)</f>
        <v>Термопленка</v>
      </c>
      <c r="F3794" s="27" t="str">
        <f>VLOOKUP(D3794,[1]ЕНС!A:E,3,FALSE)</f>
        <v>для лазерного принтера</v>
      </c>
      <c r="G3794" s="27" t="s">
        <v>8204</v>
      </c>
      <c r="H3794" s="27" t="s">
        <v>28</v>
      </c>
      <c r="I3794" s="27">
        <v>0</v>
      </c>
      <c r="J3794" s="27">
        <v>631010000</v>
      </c>
      <c r="K3794" s="27" t="str">
        <f>VLOOKUP(B3794,[1]ПланКаз!A3781:M7085,12,0)</f>
        <v>ҚР, ШҚО, Өскемен қ., Бажов көш., 10</v>
      </c>
      <c r="L3794" s="27" t="str">
        <f>VLOOKUP(B3794,[1]ПланКаз!A3779:M7083,13,0)</f>
        <v>Желтоқсан-Қантар</v>
      </c>
      <c r="M3794" s="27" t="str">
        <f>VLOOKUP(B3794,[1]ПланКаз!A3781:N7085,14,0)</f>
        <v>Шығыс-Қазақстан облысы, Өскемен қ.</v>
      </c>
      <c r="N3794" s="27" t="s">
        <v>60</v>
      </c>
      <c r="O3794" s="27" t="str">
        <f>VLOOKUP(B3794,[1]ПланКаз!A3780:P7084,16,0)</f>
        <v>шартқа қол қойылған кезден бастап 45 күнтізбелік күн ішінде</v>
      </c>
      <c r="P3794" s="27" t="s">
        <v>61</v>
      </c>
      <c r="Q3794" s="28" t="s">
        <v>480</v>
      </c>
      <c r="R3794" s="27" t="str">
        <f>VLOOKUP(B3794,[1]ПланКаз!A3779:S7083,19,0)</f>
        <v>Дана</v>
      </c>
      <c r="S3794" s="29">
        <v>20</v>
      </c>
      <c r="T3794" s="29">
        <v>3305</v>
      </c>
      <c r="U3794" s="29">
        <v>66100</v>
      </c>
      <c r="V3794" s="29">
        <v>74032</v>
      </c>
      <c r="W3794" s="27"/>
      <c r="X3794" s="27" t="s">
        <v>64</v>
      </c>
      <c r="Y3794" s="27" t="s">
        <v>63</v>
      </c>
    </row>
    <row r="3795" spans="2:25" x14ac:dyDescent="0.2">
      <c r="B3795" s="27" t="s">
        <v>8205</v>
      </c>
      <c r="C3795" s="27" t="s">
        <v>57</v>
      </c>
      <c r="D3795" s="27" t="s">
        <v>8201</v>
      </c>
      <c r="E3795" s="27" t="str">
        <f>VLOOKUP(D3795,[1]ЕНС!A:E,2,FALSE)</f>
        <v>Термопленка</v>
      </c>
      <c r="F3795" s="27" t="str">
        <f>VLOOKUP(D3795,[1]ЕНС!A:E,3,FALSE)</f>
        <v>для лазерного принтера</v>
      </c>
      <c r="G3795" s="27" t="s">
        <v>8206</v>
      </c>
      <c r="H3795" s="27" t="s">
        <v>28</v>
      </c>
      <c r="I3795" s="27">
        <v>0</v>
      </c>
      <c r="J3795" s="27">
        <v>631010000</v>
      </c>
      <c r="K3795" s="27" t="str">
        <f>VLOOKUP(B3795,[1]ПланКаз!A3782:M7086,12,0)</f>
        <v>ҚР, ШҚО, Өскемен қ., Бажов көш., 10</v>
      </c>
      <c r="L3795" s="27" t="str">
        <f>VLOOKUP(B3795,[1]ПланКаз!A3780:M7084,13,0)</f>
        <v>Желтоқсан-Қантар</v>
      </c>
      <c r="M3795" s="27" t="str">
        <f>VLOOKUP(B3795,[1]ПланКаз!A3782:N7086,14,0)</f>
        <v>Шығыс-Қазақстан облысы, Өскемен қ.</v>
      </c>
      <c r="N3795" s="27" t="s">
        <v>60</v>
      </c>
      <c r="O3795" s="27" t="str">
        <f>VLOOKUP(B3795,[1]ПланКаз!A3781:P7085,16,0)</f>
        <v>шартқа қол қойылған кезден бастап 45 күнтізбелік күн ішінде</v>
      </c>
      <c r="P3795" s="27" t="s">
        <v>61</v>
      </c>
      <c r="Q3795" s="28" t="s">
        <v>480</v>
      </c>
      <c r="R3795" s="27" t="str">
        <f>VLOOKUP(B3795,[1]ПланКаз!A3780:S7084,19,0)</f>
        <v>Дана</v>
      </c>
      <c r="S3795" s="29">
        <v>20</v>
      </c>
      <c r="T3795" s="29">
        <v>7005</v>
      </c>
      <c r="U3795" s="29">
        <v>140100</v>
      </c>
      <c r="V3795" s="29">
        <v>156912</v>
      </c>
      <c r="W3795" s="27"/>
      <c r="X3795" s="27" t="s">
        <v>64</v>
      </c>
      <c r="Y3795" s="27" t="s">
        <v>63</v>
      </c>
    </row>
    <row r="3796" spans="2:25" x14ac:dyDescent="0.2">
      <c r="B3796" s="27" t="s">
        <v>8207</v>
      </c>
      <c r="C3796" s="27" t="s">
        <v>57</v>
      </c>
      <c r="D3796" s="27" t="s">
        <v>8201</v>
      </c>
      <c r="E3796" s="27" t="str">
        <f>VLOOKUP(D3796,[1]ЕНС!A:E,2,FALSE)</f>
        <v>Термопленка</v>
      </c>
      <c r="F3796" s="27" t="str">
        <f>VLOOKUP(D3796,[1]ЕНС!A:E,3,FALSE)</f>
        <v>для лазерного принтера</v>
      </c>
      <c r="G3796" s="27" t="s">
        <v>8208</v>
      </c>
      <c r="H3796" s="27" t="s">
        <v>28</v>
      </c>
      <c r="I3796" s="27">
        <v>0</v>
      </c>
      <c r="J3796" s="27">
        <v>631010000</v>
      </c>
      <c r="K3796" s="27" t="str">
        <f>VLOOKUP(B3796,[1]ПланКаз!A3783:M7087,12,0)</f>
        <v>ҚР, ШҚО, Өскемен қ., Бажов көш., 10</v>
      </c>
      <c r="L3796" s="27" t="str">
        <f>VLOOKUP(B3796,[1]ПланКаз!A3781:M7085,13,0)</f>
        <v>Желтоқсан-Қантар</v>
      </c>
      <c r="M3796" s="27" t="str">
        <f>VLOOKUP(B3796,[1]ПланКаз!A3783:N7087,14,0)</f>
        <v>Шығыс-Қазақстан облысы, Өскемен қ.</v>
      </c>
      <c r="N3796" s="27" t="s">
        <v>60</v>
      </c>
      <c r="O3796" s="27" t="str">
        <f>VLOOKUP(B3796,[1]ПланКаз!A3782:P7086,16,0)</f>
        <v>шартқа қол қойылған кезден бастап 45 күнтізбелік күн ішінде</v>
      </c>
      <c r="P3796" s="27" t="s">
        <v>61</v>
      </c>
      <c r="Q3796" s="28" t="s">
        <v>480</v>
      </c>
      <c r="R3796" s="27" t="str">
        <f>VLOOKUP(B3796,[1]ПланКаз!A3781:S7085,19,0)</f>
        <v>Дана</v>
      </c>
      <c r="S3796" s="29">
        <v>20</v>
      </c>
      <c r="T3796" s="29">
        <v>5504</v>
      </c>
      <c r="U3796" s="29">
        <v>110080</v>
      </c>
      <c r="V3796" s="29">
        <v>123289.60000000001</v>
      </c>
      <c r="W3796" s="27"/>
      <c r="X3796" s="27" t="s">
        <v>64</v>
      </c>
      <c r="Y3796" s="27" t="s">
        <v>63</v>
      </c>
    </row>
    <row r="3797" spans="2:25" x14ac:dyDescent="0.2">
      <c r="B3797" s="27" t="s">
        <v>8209</v>
      </c>
      <c r="C3797" s="27" t="s">
        <v>57</v>
      </c>
      <c r="D3797" s="27" t="s">
        <v>8210</v>
      </c>
      <c r="E3797" s="27" t="str">
        <f>VLOOKUP(D3797,[1]ЕНС!A:E,2,FALSE)</f>
        <v>Тонер</v>
      </c>
      <c r="F3797" s="27" t="str">
        <f>VLOOKUP(D3797,[1]ЕНС!A:E,3,FALSE)</f>
        <v>порошок, черный</v>
      </c>
      <c r="G3797" s="27" t="s">
        <v>8211</v>
      </c>
      <c r="H3797" s="27" t="s">
        <v>28</v>
      </c>
      <c r="I3797" s="27">
        <v>0</v>
      </c>
      <c r="J3797" s="27">
        <v>631010000</v>
      </c>
      <c r="K3797" s="27" t="str">
        <f>VLOOKUP(B3797,[1]ПланКаз!A3784:M7088,12,0)</f>
        <v>ҚР, ШҚО, Өскемен қ., Бажов көш., 10</v>
      </c>
      <c r="L3797" s="27" t="str">
        <f>VLOOKUP(B3797,[1]ПланКаз!A3782:M7086,13,0)</f>
        <v>Желтоқсан-Қантар</v>
      </c>
      <c r="M3797" s="27" t="str">
        <f>VLOOKUP(B3797,[1]ПланКаз!A3784:N7088,14,0)</f>
        <v>Шығыс-Қазақстан облысы, Өскемен қ.</v>
      </c>
      <c r="N3797" s="27" t="s">
        <v>60</v>
      </c>
      <c r="O3797" s="27" t="str">
        <f>VLOOKUP(B3797,[1]ПланКаз!A3783:P7087,16,0)</f>
        <v>шартқа қол қойылған кезден бастап 45 күнтізбелік күн ішінде</v>
      </c>
      <c r="P3797" s="27" t="s">
        <v>61</v>
      </c>
      <c r="Q3797" s="28" t="s">
        <v>480</v>
      </c>
      <c r="R3797" s="27" t="str">
        <f>VLOOKUP(B3797,[1]ПланКаз!A3782:S7086,19,0)</f>
        <v>Дана</v>
      </c>
      <c r="S3797" s="29">
        <v>200</v>
      </c>
      <c r="T3797" s="29">
        <v>629</v>
      </c>
      <c r="U3797" s="29">
        <v>125800</v>
      </c>
      <c r="V3797" s="29">
        <v>140896</v>
      </c>
      <c r="W3797" s="27"/>
      <c r="X3797" s="27" t="s">
        <v>64</v>
      </c>
      <c r="Y3797" s="27" t="s">
        <v>63</v>
      </c>
    </row>
    <row r="3798" spans="2:25" x14ac:dyDescent="0.2">
      <c r="B3798" s="27" t="s">
        <v>8212</v>
      </c>
      <c r="C3798" s="27" t="s">
        <v>57</v>
      </c>
      <c r="D3798" s="27" t="s">
        <v>8210</v>
      </c>
      <c r="E3798" s="27" t="str">
        <f>VLOOKUP(D3798,[1]ЕНС!A:E,2,FALSE)</f>
        <v>Тонер</v>
      </c>
      <c r="F3798" s="27" t="str">
        <f>VLOOKUP(D3798,[1]ЕНС!A:E,3,FALSE)</f>
        <v>порошок, черный</v>
      </c>
      <c r="G3798" s="27" t="s">
        <v>8213</v>
      </c>
      <c r="H3798" s="27" t="s">
        <v>28</v>
      </c>
      <c r="I3798" s="27">
        <v>0</v>
      </c>
      <c r="J3798" s="27">
        <v>631010000</v>
      </c>
      <c r="K3798" s="27" t="str">
        <f>VLOOKUP(B3798,[1]ПланКаз!A3785:M7089,12,0)</f>
        <v>ҚР, ШҚО, Өскемен қ., Бажов көш., 10</v>
      </c>
      <c r="L3798" s="27" t="str">
        <f>VLOOKUP(B3798,[1]ПланКаз!A3783:M7087,13,0)</f>
        <v>Желтоқсан-Қантар</v>
      </c>
      <c r="M3798" s="27" t="str">
        <f>VLOOKUP(B3798,[1]ПланКаз!A3785:N7089,14,0)</f>
        <v>Шығыс-Қазақстан облысы, Өскемен қ.</v>
      </c>
      <c r="N3798" s="27" t="s">
        <v>60</v>
      </c>
      <c r="O3798" s="27" t="str">
        <f>VLOOKUP(B3798,[1]ПланКаз!A3784:P7088,16,0)</f>
        <v>шартқа қол қойылған кезден бастап 45 күнтізбелік күн ішінде</v>
      </c>
      <c r="P3798" s="27" t="s">
        <v>61</v>
      </c>
      <c r="Q3798" s="28" t="s">
        <v>480</v>
      </c>
      <c r="R3798" s="27" t="str">
        <f>VLOOKUP(B3798,[1]ПланКаз!A3783:S7087,19,0)</f>
        <v>Дана</v>
      </c>
      <c r="S3798" s="29">
        <v>300</v>
      </c>
      <c r="T3798" s="29">
        <v>1213</v>
      </c>
      <c r="U3798" s="29">
        <v>363900</v>
      </c>
      <c r="V3798" s="29">
        <v>407568</v>
      </c>
      <c r="W3798" s="27"/>
      <c r="X3798" s="27" t="s">
        <v>64</v>
      </c>
      <c r="Y3798" s="27" t="s">
        <v>63</v>
      </c>
    </row>
    <row r="3799" spans="2:25" x14ac:dyDescent="0.2">
      <c r="B3799" s="27" t="s">
        <v>8214</v>
      </c>
      <c r="C3799" s="27" t="s">
        <v>57</v>
      </c>
      <c r="D3799" s="27" t="s">
        <v>8210</v>
      </c>
      <c r="E3799" s="27" t="str">
        <f>VLOOKUP(D3799,[1]ЕНС!A:E,2,FALSE)</f>
        <v>Тонер</v>
      </c>
      <c r="F3799" s="27" t="str">
        <f>VLOOKUP(D3799,[1]ЕНС!A:E,3,FALSE)</f>
        <v>порошок, черный</v>
      </c>
      <c r="G3799" s="27" t="s">
        <v>8215</v>
      </c>
      <c r="H3799" s="27" t="s">
        <v>28</v>
      </c>
      <c r="I3799" s="27">
        <v>0</v>
      </c>
      <c r="J3799" s="27">
        <v>631010000</v>
      </c>
      <c r="K3799" s="27" t="str">
        <f>VLOOKUP(B3799,[1]ПланКаз!A3786:M7090,12,0)</f>
        <v>ҚР, ШҚО, Өскемен қ., Бажов көш., 10</v>
      </c>
      <c r="L3799" s="27" t="str">
        <f>VLOOKUP(B3799,[1]ПланКаз!A3784:M7088,13,0)</f>
        <v>Желтоқсан-Қантар</v>
      </c>
      <c r="M3799" s="27" t="str">
        <f>VLOOKUP(B3799,[1]ПланКаз!A3786:N7090,14,0)</f>
        <v>Шығыс-Қазақстан облысы, Өскемен қ.</v>
      </c>
      <c r="N3799" s="27" t="s">
        <v>60</v>
      </c>
      <c r="O3799" s="27" t="str">
        <f>VLOOKUP(B3799,[1]ПланКаз!A3785:P7089,16,0)</f>
        <v>шартқа қол қойылған кезден бастап 45 күнтізбелік күн ішінде</v>
      </c>
      <c r="P3799" s="27" t="s">
        <v>61</v>
      </c>
      <c r="Q3799" s="28" t="s">
        <v>480</v>
      </c>
      <c r="R3799" s="27" t="str">
        <f>VLOOKUP(B3799,[1]ПланКаз!A3784:S7088,19,0)</f>
        <v>Дана</v>
      </c>
      <c r="S3799" s="29">
        <v>300</v>
      </c>
      <c r="T3799" s="29">
        <v>1139</v>
      </c>
      <c r="U3799" s="29">
        <v>341700</v>
      </c>
      <c r="V3799" s="29">
        <v>382704</v>
      </c>
      <c r="W3799" s="27"/>
      <c r="X3799" s="27" t="s">
        <v>64</v>
      </c>
      <c r="Y3799" s="27" t="s">
        <v>63</v>
      </c>
    </row>
    <row r="3800" spans="2:25" x14ac:dyDescent="0.2">
      <c r="B3800" s="27" t="s">
        <v>8216</v>
      </c>
      <c r="C3800" s="27" t="s">
        <v>57</v>
      </c>
      <c r="D3800" s="27" t="s">
        <v>8210</v>
      </c>
      <c r="E3800" s="27" t="str">
        <f>VLOOKUP(D3800,[1]ЕНС!A:E,2,FALSE)</f>
        <v>Тонер</v>
      </c>
      <c r="F3800" s="27" t="str">
        <f>VLOOKUP(D3800,[1]ЕНС!A:E,3,FALSE)</f>
        <v>порошок, черный</v>
      </c>
      <c r="G3800" s="27" t="s">
        <v>8217</v>
      </c>
      <c r="H3800" s="27" t="s">
        <v>28</v>
      </c>
      <c r="I3800" s="27">
        <v>0</v>
      </c>
      <c r="J3800" s="27">
        <v>631010000</v>
      </c>
      <c r="K3800" s="27" t="str">
        <f>VLOOKUP(B3800,[1]ПланКаз!A3787:M7091,12,0)</f>
        <v>ҚР, ШҚО, Өскемен қ., Бажов көш., 10</v>
      </c>
      <c r="L3800" s="27" t="str">
        <f>VLOOKUP(B3800,[1]ПланКаз!A3785:M7089,13,0)</f>
        <v>Желтоқсан-Қантар</v>
      </c>
      <c r="M3800" s="27" t="str">
        <f>VLOOKUP(B3800,[1]ПланКаз!A3787:N7091,14,0)</f>
        <v>Шығыс-Қазақстан облысы, Өскемен қ.</v>
      </c>
      <c r="N3800" s="27" t="s">
        <v>60</v>
      </c>
      <c r="O3800" s="27" t="str">
        <f>VLOOKUP(B3800,[1]ПланКаз!A3786:P7090,16,0)</f>
        <v>шартқа қол қойылған кезден бастап 45 күнтізбелік күн ішінде</v>
      </c>
      <c r="P3800" s="27" t="s">
        <v>61</v>
      </c>
      <c r="Q3800" s="28" t="s">
        <v>480</v>
      </c>
      <c r="R3800" s="27" t="str">
        <f>VLOOKUP(B3800,[1]ПланКаз!A3785:S7089,19,0)</f>
        <v>Дана</v>
      </c>
      <c r="S3800" s="29">
        <v>100</v>
      </c>
      <c r="T3800" s="29">
        <v>2614</v>
      </c>
      <c r="U3800" s="29">
        <v>261400</v>
      </c>
      <c r="V3800" s="29">
        <v>292768</v>
      </c>
      <c r="W3800" s="27"/>
      <c r="X3800" s="27" t="s">
        <v>64</v>
      </c>
      <c r="Y3800" s="27" t="s">
        <v>63</v>
      </c>
    </row>
    <row r="3801" spans="2:25" x14ac:dyDescent="0.2">
      <c r="B3801" s="27" t="s">
        <v>8218</v>
      </c>
      <c r="C3801" s="27" t="s">
        <v>57</v>
      </c>
      <c r="D3801" s="27" t="s">
        <v>8219</v>
      </c>
      <c r="E3801" s="27" t="str">
        <f>VLOOKUP(D3801,[1]ЕНС!A:E,2,FALSE)</f>
        <v>Фильтр</v>
      </c>
      <c r="F3801" s="27" t="str">
        <f>VLOOKUP(D3801,[1]ЕНС!A:E,3,FALSE)</f>
        <v>сетевой, количество входных разъемов (розеток) свыше 5, длина шнура 2-5 м</v>
      </c>
      <c r="G3801" s="27" t="s">
        <v>8220</v>
      </c>
      <c r="H3801" s="27" t="s">
        <v>28</v>
      </c>
      <c r="I3801" s="27">
        <v>0</v>
      </c>
      <c r="J3801" s="27">
        <v>631010000</v>
      </c>
      <c r="K3801" s="27" t="str">
        <f>VLOOKUP(B3801,[1]ПланКаз!A3788:M7092,12,0)</f>
        <v>ҚР, ШҚО, Өскемен қ., Бажов көш., 10</v>
      </c>
      <c r="L3801" s="27" t="str">
        <f>VLOOKUP(B3801,[1]ПланКаз!A3786:M7090,13,0)</f>
        <v>Желтоқсан-Қантар</v>
      </c>
      <c r="M3801" s="27" t="str">
        <f>VLOOKUP(B3801,[1]ПланКаз!A3788:N7092,14,0)</f>
        <v>Шығыс-Қазақстан облысы, Өскемен қ.</v>
      </c>
      <c r="N3801" s="27" t="s">
        <v>60</v>
      </c>
      <c r="O3801" s="27" t="str">
        <f>VLOOKUP(B3801,[1]ПланКаз!A3787:P7091,16,0)</f>
        <v>шартқа қол қойылған кезден бастап 45 күнтізбелік күн ішінде</v>
      </c>
      <c r="P3801" s="27" t="s">
        <v>61</v>
      </c>
      <c r="Q3801" s="28" t="s">
        <v>480</v>
      </c>
      <c r="R3801" s="27" t="str">
        <f>VLOOKUP(B3801,[1]ПланКаз!A3786:S7090,19,0)</f>
        <v>Дана</v>
      </c>
      <c r="S3801" s="29">
        <v>26</v>
      </c>
      <c r="T3801" s="29">
        <v>3798</v>
      </c>
      <c r="U3801" s="29">
        <v>98748</v>
      </c>
      <c r="V3801" s="29">
        <v>110597.75999999999</v>
      </c>
      <c r="W3801" s="27"/>
      <c r="X3801" s="27" t="s">
        <v>64</v>
      </c>
      <c r="Y3801" s="27" t="s">
        <v>63</v>
      </c>
    </row>
    <row r="3802" spans="2:25" x14ac:dyDescent="0.2">
      <c r="B3802" s="27" t="s">
        <v>8221</v>
      </c>
      <c r="C3802" s="27" t="s">
        <v>57</v>
      </c>
      <c r="D3802" s="27" t="s">
        <v>8219</v>
      </c>
      <c r="E3802" s="27" t="str">
        <f>VLOOKUP(D3802,[1]ЕНС!A:E,2,FALSE)</f>
        <v>Фильтр</v>
      </c>
      <c r="F3802" s="27" t="str">
        <f>VLOOKUP(D3802,[1]ЕНС!A:E,3,FALSE)</f>
        <v>сетевой, количество входных разъемов (розеток) свыше 5, длина шнура 2-5 м</v>
      </c>
      <c r="G3802" s="27" t="s">
        <v>8222</v>
      </c>
      <c r="H3802" s="27" t="s">
        <v>28</v>
      </c>
      <c r="I3802" s="27">
        <v>0</v>
      </c>
      <c r="J3802" s="27">
        <v>631010000</v>
      </c>
      <c r="K3802" s="27" t="str">
        <f>VLOOKUP(B3802,[1]ПланКаз!A3789:M7093,12,0)</f>
        <v>ҚР, ШҚО, Өскемен қ., Бажов көш., 10</v>
      </c>
      <c r="L3802" s="27" t="str">
        <f>VLOOKUP(B3802,[1]ПланКаз!A3787:M7091,13,0)</f>
        <v>Желтоқсан-Қантар</v>
      </c>
      <c r="M3802" s="27" t="str">
        <f>VLOOKUP(B3802,[1]ПланКаз!A3789:N7093,14,0)</f>
        <v>Шығыс-Қазақстан облысы, Өскемен қ.</v>
      </c>
      <c r="N3802" s="27" t="s">
        <v>60</v>
      </c>
      <c r="O3802" s="27" t="str">
        <f>VLOOKUP(B3802,[1]ПланКаз!A3788:P7092,16,0)</f>
        <v>шартқа қол қойылған кезден бастап 45 күнтізбелік күн ішінде</v>
      </c>
      <c r="P3802" s="27" t="s">
        <v>61</v>
      </c>
      <c r="Q3802" s="28" t="s">
        <v>480</v>
      </c>
      <c r="R3802" s="27" t="str">
        <f>VLOOKUP(B3802,[1]ПланКаз!A3787:S7091,19,0)</f>
        <v>Дана</v>
      </c>
      <c r="S3802" s="29">
        <v>2</v>
      </c>
      <c r="T3802" s="29">
        <v>2278</v>
      </c>
      <c r="U3802" s="29">
        <v>4556</v>
      </c>
      <c r="V3802" s="29">
        <v>5102.72</v>
      </c>
      <c r="W3802" s="27"/>
      <c r="X3802" s="27" t="s">
        <v>64</v>
      </c>
      <c r="Y3802" s="27" t="s">
        <v>63</v>
      </c>
    </row>
    <row r="3803" spans="2:25" x14ac:dyDescent="0.2">
      <c r="B3803" s="27" t="s">
        <v>8223</v>
      </c>
      <c r="C3803" s="27" t="s">
        <v>57</v>
      </c>
      <c r="D3803" s="27" t="s">
        <v>8219</v>
      </c>
      <c r="E3803" s="27" t="str">
        <f>VLOOKUP(D3803,[1]ЕНС!A:E,2,FALSE)</f>
        <v>Фильтр</v>
      </c>
      <c r="F3803" s="27" t="str">
        <f>VLOOKUP(D3803,[1]ЕНС!A:E,3,FALSE)</f>
        <v>сетевой, количество входных разъемов (розеток) свыше 5, длина шнура 2-5 м</v>
      </c>
      <c r="G3803" s="27" t="s">
        <v>8224</v>
      </c>
      <c r="H3803" s="27" t="s">
        <v>28</v>
      </c>
      <c r="I3803" s="27">
        <v>0</v>
      </c>
      <c r="J3803" s="27">
        <v>631010000</v>
      </c>
      <c r="K3803" s="27" t="str">
        <f>VLOOKUP(B3803,[1]ПланКаз!A3790:M7094,12,0)</f>
        <v>ҚР, ШҚО, Өскемен қ., Бажов көш., 10</v>
      </c>
      <c r="L3803" s="27" t="str">
        <f>VLOOKUP(B3803,[1]ПланКаз!A3788:M7092,13,0)</f>
        <v>Желтоқсан-Қантар</v>
      </c>
      <c r="M3803" s="27" t="str">
        <f>VLOOKUP(B3803,[1]ПланКаз!A3790:N7094,14,0)</f>
        <v>Шығыс-Қазақстан облысы, Өскемен қ.</v>
      </c>
      <c r="N3803" s="27" t="s">
        <v>60</v>
      </c>
      <c r="O3803" s="27" t="str">
        <f>VLOOKUP(B3803,[1]ПланКаз!A3789:P7093,16,0)</f>
        <v>шартқа қол қойылған кезден бастап 45 күнтізбелік күн ішінде</v>
      </c>
      <c r="P3803" s="27" t="s">
        <v>61</v>
      </c>
      <c r="Q3803" s="28" t="s">
        <v>480</v>
      </c>
      <c r="R3803" s="27" t="str">
        <f>VLOOKUP(B3803,[1]ПланКаз!A3788:S7092,19,0)</f>
        <v>Дана</v>
      </c>
      <c r="S3803" s="29">
        <v>2</v>
      </c>
      <c r="T3803" s="29">
        <v>8306</v>
      </c>
      <c r="U3803" s="29" t="s">
        <v>63</v>
      </c>
      <c r="V3803" s="29" t="s">
        <v>63</v>
      </c>
      <c r="W3803" s="27"/>
      <c r="X3803" s="27" t="s">
        <v>64</v>
      </c>
      <c r="Y3803" s="27" t="s">
        <v>5129</v>
      </c>
    </row>
    <row r="3804" spans="2:25" x14ac:dyDescent="0.2">
      <c r="B3804" s="27" t="s">
        <v>8225</v>
      </c>
      <c r="C3804" s="27" t="s">
        <v>57</v>
      </c>
      <c r="D3804" s="27" t="s">
        <v>8219</v>
      </c>
      <c r="E3804" s="27" t="str">
        <f>VLOOKUP(D3804,[1]ЕНС!A:E,2,FALSE)</f>
        <v>Фильтр</v>
      </c>
      <c r="F3804" s="27" t="str">
        <f>VLOOKUP(D3804,[1]ЕНС!A:E,3,FALSE)</f>
        <v>сетевой, количество входных разъемов (розеток) свыше 5, длина шнура 2-5 м</v>
      </c>
      <c r="G3804" s="27" t="s">
        <v>8224</v>
      </c>
      <c r="H3804" s="27" t="s">
        <v>24</v>
      </c>
      <c r="I3804" s="27">
        <v>0</v>
      </c>
      <c r="J3804" s="27">
        <v>631010000</v>
      </c>
      <c r="K3804" s="27" t="str">
        <f>VLOOKUP(B3804,[1]ПланКаз!A3791:M7095,12,0)</f>
        <v>ҚР, ШҚО, Өскемен қ., Бажов көш., 10</v>
      </c>
      <c r="L3804" s="27" t="str">
        <f>VLOOKUP(B3804,[1]ПланКаз!A3789:M7093,13,0)</f>
        <v>Мамыр - Маусым</v>
      </c>
      <c r="M3804" s="27" t="str">
        <f>VLOOKUP(B3804,[1]ПланКаз!A3791:N7095,14,0)</f>
        <v>Шығыс-Қазақстан облысы, Өскемен қ.</v>
      </c>
      <c r="N3804" s="27" t="s">
        <v>60</v>
      </c>
      <c r="O3804" s="27" t="str">
        <f>VLOOKUP(B3804,[1]ПланКаз!A3790:P7094,16,0)</f>
        <v>жыл бойына өтінім бойынша</v>
      </c>
      <c r="P3804" s="27" t="s">
        <v>61</v>
      </c>
      <c r="Q3804" s="28" t="s">
        <v>480</v>
      </c>
      <c r="R3804" s="27" t="str">
        <f>VLOOKUP(B3804,[1]ПланКаз!A3789:S7093,19,0)</f>
        <v>Дана</v>
      </c>
      <c r="S3804" s="29">
        <v>2</v>
      </c>
      <c r="T3804" s="29">
        <v>8306</v>
      </c>
      <c r="U3804" s="29">
        <v>16612</v>
      </c>
      <c r="V3804" s="29">
        <v>18605.439999999999</v>
      </c>
      <c r="W3804" s="27"/>
      <c r="X3804" s="27" t="s">
        <v>74</v>
      </c>
      <c r="Y3804" s="27" t="s">
        <v>63</v>
      </c>
    </row>
    <row r="3805" spans="2:25" x14ac:dyDescent="0.2">
      <c r="B3805" s="27" t="s">
        <v>8226</v>
      </c>
      <c r="C3805" s="27" t="s">
        <v>57</v>
      </c>
      <c r="D3805" s="27" t="s">
        <v>8227</v>
      </c>
      <c r="E3805" s="27" t="str">
        <f>VLOOKUP(D3805,[1]ЕНС!A:E,2,FALSE)</f>
        <v>Карта памяти</v>
      </c>
      <c r="F3805" s="27" t="str">
        <f>VLOOKUP(D3805,[1]ЕНС!A:E,3,FALSE)</f>
        <v>Micro Secure Digital MicroSD, емкость 2 Гб</v>
      </c>
      <c r="G3805" s="27" t="s">
        <v>8228</v>
      </c>
      <c r="H3805" s="27" t="s">
        <v>28</v>
      </c>
      <c r="I3805" s="27">
        <v>0</v>
      </c>
      <c r="J3805" s="27">
        <v>631010000</v>
      </c>
      <c r="K3805" s="27" t="str">
        <f>VLOOKUP(B3805,[1]ПланКаз!A3792:M7096,12,0)</f>
        <v>ҚР, ШҚО, Өскемен қ., Бажов көш., 10</v>
      </c>
      <c r="L3805" s="27" t="str">
        <f>VLOOKUP(B3805,[1]ПланКаз!A3790:M7094,13,0)</f>
        <v>Желтоқсан-Қантар</v>
      </c>
      <c r="M3805" s="27" t="str">
        <f>VLOOKUP(B3805,[1]ПланКаз!A3792:N7096,14,0)</f>
        <v>Шығыс-Қазақстан облысы, Өскемен қ.</v>
      </c>
      <c r="N3805" s="27" t="s">
        <v>60</v>
      </c>
      <c r="O3805" s="27" t="str">
        <f>VLOOKUP(B3805,[1]ПланКаз!A3791:P7095,16,0)</f>
        <v>шартқа қол қойылған кезден бастап 45 күнтізбелік күн ішінде</v>
      </c>
      <c r="P3805" s="27" t="s">
        <v>61</v>
      </c>
      <c r="Q3805" s="28" t="s">
        <v>480</v>
      </c>
      <c r="R3805" s="27" t="str">
        <f>VLOOKUP(B3805,[1]ПланКаз!A3790:S7094,19,0)</f>
        <v>Дана</v>
      </c>
      <c r="S3805" s="29">
        <v>5</v>
      </c>
      <c r="T3805" s="29">
        <v>1920</v>
      </c>
      <c r="U3805" s="29" t="s">
        <v>63</v>
      </c>
      <c r="V3805" s="29" t="s">
        <v>63</v>
      </c>
      <c r="W3805" s="27"/>
      <c r="X3805" s="27" t="s">
        <v>64</v>
      </c>
      <c r="Y3805" s="27" t="s">
        <v>5129</v>
      </c>
    </row>
    <row r="3806" spans="2:25" x14ac:dyDescent="0.2">
      <c r="B3806" s="27" t="s">
        <v>8229</v>
      </c>
      <c r="C3806" s="27" t="s">
        <v>57</v>
      </c>
      <c r="D3806" s="27" t="s">
        <v>8227</v>
      </c>
      <c r="E3806" s="27" t="str">
        <f>VLOOKUP(D3806,[1]ЕНС!A:E,2,FALSE)</f>
        <v>Карта памяти</v>
      </c>
      <c r="F3806" s="27" t="str">
        <f>VLOOKUP(D3806,[1]ЕНС!A:E,3,FALSE)</f>
        <v>Micro Secure Digital MicroSD, емкость 2 Гб</v>
      </c>
      <c r="G3806" s="27" t="s">
        <v>8228</v>
      </c>
      <c r="H3806" s="27" t="s">
        <v>24</v>
      </c>
      <c r="I3806" s="27">
        <v>0</v>
      </c>
      <c r="J3806" s="27">
        <v>631010000</v>
      </c>
      <c r="K3806" s="27" t="str">
        <f>VLOOKUP(B3806,[1]ПланКаз!A3793:M7097,12,0)</f>
        <v>ҚР, ШҚО, Өскемен қ., Бажов көш., 10</v>
      </c>
      <c r="L3806" s="27" t="str">
        <f>VLOOKUP(B3806,[1]ПланКаз!A3791:M7095,13,0)</f>
        <v>Мамыр - Маусым</v>
      </c>
      <c r="M3806" s="27" t="str">
        <f>VLOOKUP(B3806,[1]ПланКаз!A3793:N7097,14,0)</f>
        <v>Шығыс-Қазақстан облысы, Өскемен қ.</v>
      </c>
      <c r="N3806" s="27" t="s">
        <v>60</v>
      </c>
      <c r="O3806" s="27" t="str">
        <f>VLOOKUP(B3806,[1]ПланКаз!A3792:P7096,16,0)</f>
        <v>жыл бойына өтінім бойынша</v>
      </c>
      <c r="P3806" s="27" t="s">
        <v>61</v>
      </c>
      <c r="Q3806" s="28" t="s">
        <v>480</v>
      </c>
      <c r="R3806" s="27" t="str">
        <f>VLOOKUP(B3806,[1]ПланКаз!A3791:S7095,19,0)</f>
        <v>Дана</v>
      </c>
      <c r="S3806" s="29">
        <v>5</v>
      </c>
      <c r="T3806" s="29">
        <v>1920</v>
      </c>
      <c r="U3806" s="29">
        <v>9600</v>
      </c>
      <c r="V3806" s="29">
        <v>10752</v>
      </c>
      <c r="W3806" s="27"/>
      <c r="X3806" s="27" t="s">
        <v>74</v>
      </c>
      <c r="Y3806" s="27" t="s">
        <v>63</v>
      </c>
    </row>
    <row r="3807" spans="2:25" x14ac:dyDescent="0.2">
      <c r="B3807" s="27" t="s">
        <v>8230</v>
      </c>
      <c r="C3807" s="27" t="s">
        <v>57</v>
      </c>
      <c r="D3807" s="27" t="s">
        <v>8231</v>
      </c>
      <c r="E3807" s="27" t="str">
        <f>VLOOKUP(D3807,[1]ЕНС!A:E,2,FALSE)</f>
        <v>Флеш-накопитель</v>
      </c>
      <c r="F3807" s="27" t="str">
        <f>VLOOKUP(D3807,[1]ЕНС!A:E,3,FALSE)</f>
        <v>интерфейс USB 2.0, емкость 8 Гб</v>
      </c>
      <c r="G3807" s="27" t="s">
        <v>8232</v>
      </c>
      <c r="H3807" s="27" t="s">
        <v>28</v>
      </c>
      <c r="I3807" s="27">
        <v>0</v>
      </c>
      <c r="J3807" s="27">
        <v>631010000</v>
      </c>
      <c r="K3807" s="27" t="str">
        <f>VLOOKUP(B3807,[1]ПланКаз!A3794:M7098,12,0)</f>
        <v>ҚР, ШҚО, Өскемен қ., Бажов көш., 10</v>
      </c>
      <c r="L3807" s="27" t="str">
        <f>VLOOKUP(B3807,[1]ПланКаз!A3792:M7096,13,0)</f>
        <v>Желтоқсан-Қантар</v>
      </c>
      <c r="M3807" s="27" t="str">
        <f>VLOOKUP(B3807,[1]ПланКаз!A3794:N7098,14,0)</f>
        <v>Шығыс-Қазақстан облысы, Өскемен қ.</v>
      </c>
      <c r="N3807" s="27" t="s">
        <v>60</v>
      </c>
      <c r="O3807" s="27" t="str">
        <f>VLOOKUP(B3807,[1]ПланКаз!A3793:P7097,16,0)</f>
        <v>шартқа қол қойылған кезден бастап 45 күнтізбелік күн ішінде</v>
      </c>
      <c r="P3807" s="27" t="s">
        <v>61</v>
      </c>
      <c r="Q3807" s="28" t="s">
        <v>480</v>
      </c>
      <c r="R3807" s="27" t="str">
        <f>VLOOKUP(B3807,[1]ПланКаз!A3792:S7096,19,0)</f>
        <v>Дана</v>
      </c>
      <c r="S3807" s="29">
        <v>4</v>
      </c>
      <c r="T3807" s="29">
        <v>6644</v>
      </c>
      <c r="U3807" s="29">
        <v>26576</v>
      </c>
      <c r="V3807" s="29">
        <v>29765.119999999999</v>
      </c>
      <c r="W3807" s="27"/>
      <c r="X3807" s="27" t="s">
        <v>64</v>
      </c>
      <c r="Y3807" s="27" t="s">
        <v>63</v>
      </c>
    </row>
    <row r="3808" spans="2:25" x14ac:dyDescent="0.2">
      <c r="B3808" s="27" t="s">
        <v>8233</v>
      </c>
      <c r="C3808" s="27" t="s">
        <v>57</v>
      </c>
      <c r="D3808" s="27" t="s">
        <v>8234</v>
      </c>
      <c r="E3808" s="27" t="str">
        <f>VLOOKUP(D3808,[1]ЕНС!A:E,2,FALSE)</f>
        <v>Фотобарабан</v>
      </c>
      <c r="F3808" s="27" t="str">
        <f>VLOOKUP(D3808,[1]ЕНС!A:E,3,FALSE)</f>
        <v>селеновый вал</v>
      </c>
      <c r="G3808" s="27" t="s">
        <v>8235</v>
      </c>
      <c r="H3808" s="27" t="s">
        <v>28</v>
      </c>
      <c r="I3808" s="27">
        <v>0</v>
      </c>
      <c r="J3808" s="27">
        <v>631010000</v>
      </c>
      <c r="K3808" s="27" t="str">
        <f>VLOOKUP(B3808,[1]ПланКаз!A3795:M7099,12,0)</f>
        <v>ҚР, ШҚО, Өскемен қ., Бажов көш., 10</v>
      </c>
      <c r="L3808" s="27" t="str">
        <f>VLOOKUP(B3808,[1]ПланКаз!A3793:M7097,13,0)</f>
        <v>Желтоқсан-Қантар</v>
      </c>
      <c r="M3808" s="27" t="str">
        <f>VLOOKUP(B3808,[1]ПланКаз!A3795:N7099,14,0)</f>
        <v>Шығыс-Қазақстан облысы, Өскемен қ.</v>
      </c>
      <c r="N3808" s="27" t="s">
        <v>60</v>
      </c>
      <c r="O3808" s="27" t="str">
        <f>VLOOKUP(B3808,[1]ПланКаз!A3794:P7098,16,0)</f>
        <v>шартқа қол қойылған кезден бастап 45 күнтізбелік күн ішінде</v>
      </c>
      <c r="P3808" s="27" t="s">
        <v>61</v>
      </c>
      <c r="Q3808" s="28" t="s">
        <v>480</v>
      </c>
      <c r="R3808" s="27" t="str">
        <f>VLOOKUP(B3808,[1]ПланКаз!A3793:S7097,19,0)</f>
        <v>Дана</v>
      </c>
      <c r="S3808" s="29">
        <v>40</v>
      </c>
      <c r="T3808" s="29">
        <v>1721</v>
      </c>
      <c r="U3808" s="29">
        <v>68840</v>
      </c>
      <c r="V3808" s="29">
        <v>77100.800000000003</v>
      </c>
      <c r="W3808" s="27"/>
      <c r="X3808" s="27" t="s">
        <v>64</v>
      </c>
      <c r="Y3808" s="27" t="s">
        <v>63</v>
      </c>
    </row>
    <row r="3809" spans="2:25" x14ac:dyDescent="0.2">
      <c r="B3809" s="27" t="s">
        <v>8236</v>
      </c>
      <c r="C3809" s="27" t="s">
        <v>57</v>
      </c>
      <c r="D3809" s="27" t="s">
        <v>8234</v>
      </c>
      <c r="E3809" s="27" t="str">
        <f>VLOOKUP(D3809,[1]ЕНС!A:E,2,FALSE)</f>
        <v>Фотобарабан</v>
      </c>
      <c r="F3809" s="27" t="str">
        <f>VLOOKUP(D3809,[1]ЕНС!A:E,3,FALSE)</f>
        <v>селеновый вал</v>
      </c>
      <c r="G3809" s="27" t="s">
        <v>8237</v>
      </c>
      <c r="H3809" s="27" t="s">
        <v>28</v>
      </c>
      <c r="I3809" s="27">
        <v>0</v>
      </c>
      <c r="J3809" s="27">
        <v>631010000</v>
      </c>
      <c r="K3809" s="27" t="str">
        <f>VLOOKUP(B3809,[1]ПланКаз!A3796:M7100,12,0)</f>
        <v>ҚР, ШҚО, Өскемен қ., Бажов көш., 10</v>
      </c>
      <c r="L3809" s="27" t="str">
        <f>VLOOKUP(B3809,[1]ПланКаз!A3794:M7098,13,0)</f>
        <v>Желтоқсан-Қантар</v>
      </c>
      <c r="M3809" s="27" t="str">
        <f>VLOOKUP(B3809,[1]ПланКаз!A3796:N7100,14,0)</f>
        <v>Шығыс-Қазақстан облысы, Өскемен қ.</v>
      </c>
      <c r="N3809" s="27" t="s">
        <v>60</v>
      </c>
      <c r="O3809" s="27" t="str">
        <f>VLOOKUP(B3809,[1]ПланКаз!A3795:P7099,16,0)</f>
        <v>шартқа қол қойылған кезден бастап 45 күнтізбелік күн ішінде</v>
      </c>
      <c r="P3809" s="27" t="s">
        <v>61</v>
      </c>
      <c r="Q3809" s="28" t="s">
        <v>480</v>
      </c>
      <c r="R3809" s="27" t="str">
        <f>VLOOKUP(B3809,[1]ПланКаз!A3794:S7098,19,0)</f>
        <v>Дана</v>
      </c>
      <c r="S3809" s="29">
        <v>80</v>
      </c>
      <c r="T3809" s="29">
        <v>1721</v>
      </c>
      <c r="U3809" s="29">
        <v>137680</v>
      </c>
      <c r="V3809" s="29">
        <v>154201.60000000001</v>
      </c>
      <c r="W3809" s="27"/>
      <c r="X3809" s="27" t="s">
        <v>64</v>
      </c>
      <c r="Y3809" s="27" t="s">
        <v>63</v>
      </c>
    </row>
    <row r="3810" spans="2:25" x14ac:dyDescent="0.2">
      <c r="B3810" s="27" t="s">
        <v>8238</v>
      </c>
      <c r="C3810" s="27" t="s">
        <v>57</v>
      </c>
      <c r="D3810" s="27" t="s">
        <v>8234</v>
      </c>
      <c r="E3810" s="27" t="str">
        <f>VLOOKUP(D3810,[1]ЕНС!A:E,2,FALSE)</f>
        <v>Фотобарабан</v>
      </c>
      <c r="F3810" s="27" t="str">
        <f>VLOOKUP(D3810,[1]ЕНС!A:E,3,FALSE)</f>
        <v>селеновый вал</v>
      </c>
      <c r="G3810" s="27" t="s">
        <v>8239</v>
      </c>
      <c r="H3810" s="27" t="s">
        <v>28</v>
      </c>
      <c r="I3810" s="27">
        <v>0</v>
      </c>
      <c r="J3810" s="27">
        <v>631010000</v>
      </c>
      <c r="K3810" s="27" t="str">
        <f>VLOOKUP(B3810,[1]ПланКаз!A3797:M7101,12,0)</f>
        <v>ҚР, ШҚО, Өскемен қ., Бажов көш., 10</v>
      </c>
      <c r="L3810" s="27" t="str">
        <f>VLOOKUP(B3810,[1]ПланКаз!A3795:M7099,13,0)</f>
        <v>Желтоқсан-Қантар</v>
      </c>
      <c r="M3810" s="27" t="str">
        <f>VLOOKUP(B3810,[1]ПланКаз!A3797:N7101,14,0)</f>
        <v>Шығыс-Қазақстан облысы, Өскемен қ.</v>
      </c>
      <c r="N3810" s="27" t="s">
        <v>60</v>
      </c>
      <c r="O3810" s="27" t="str">
        <f>VLOOKUP(B3810,[1]ПланКаз!A3796:P7100,16,0)</f>
        <v>шартқа қол қойылған кезден бастап 45 күнтізбелік күн ішінде</v>
      </c>
      <c r="P3810" s="27" t="s">
        <v>61</v>
      </c>
      <c r="Q3810" s="28" t="s">
        <v>480</v>
      </c>
      <c r="R3810" s="27" t="str">
        <f>VLOOKUP(B3810,[1]ПланКаз!A3795:S7099,19,0)</f>
        <v>Дана</v>
      </c>
      <c r="S3810" s="29">
        <v>80</v>
      </c>
      <c r="T3810" s="29">
        <v>4294</v>
      </c>
      <c r="U3810" s="29">
        <v>343520</v>
      </c>
      <c r="V3810" s="29">
        <v>384742.40000000002</v>
      </c>
      <c r="W3810" s="27"/>
      <c r="X3810" s="27" t="s">
        <v>64</v>
      </c>
      <c r="Y3810" s="27" t="s">
        <v>63</v>
      </c>
    </row>
    <row r="3811" spans="2:25" x14ac:dyDescent="0.2">
      <c r="B3811" s="27" t="s">
        <v>8240</v>
      </c>
      <c r="C3811" s="27" t="s">
        <v>57</v>
      </c>
      <c r="D3811" s="27" t="s">
        <v>8234</v>
      </c>
      <c r="E3811" s="27" t="str">
        <f>VLOOKUP(D3811,[1]ЕНС!A:E,2,FALSE)</f>
        <v>Фотобарабан</v>
      </c>
      <c r="F3811" s="27" t="str">
        <f>VLOOKUP(D3811,[1]ЕНС!A:E,3,FALSE)</f>
        <v>селеновый вал</v>
      </c>
      <c r="G3811" s="27" t="s">
        <v>8241</v>
      </c>
      <c r="H3811" s="27" t="s">
        <v>28</v>
      </c>
      <c r="I3811" s="27">
        <v>0</v>
      </c>
      <c r="J3811" s="27">
        <v>631010000</v>
      </c>
      <c r="K3811" s="27" t="str">
        <f>VLOOKUP(B3811,[1]ПланКаз!A3798:M7102,12,0)</f>
        <v>ҚР, ШҚО, Өскемен қ., Бажов көш., 10</v>
      </c>
      <c r="L3811" s="27" t="str">
        <f>VLOOKUP(B3811,[1]ПланКаз!A3796:M7100,13,0)</f>
        <v>Желтоқсан-Қантар</v>
      </c>
      <c r="M3811" s="27" t="str">
        <f>VLOOKUP(B3811,[1]ПланКаз!A3798:N7102,14,0)</f>
        <v>Шығыс-Қазақстан облысы, Өскемен қ.</v>
      </c>
      <c r="N3811" s="27" t="s">
        <v>60</v>
      </c>
      <c r="O3811" s="27" t="str">
        <f>VLOOKUP(B3811,[1]ПланКаз!A3797:P7101,16,0)</f>
        <v>шартқа қол қойылған кезден бастап 45 күнтізбелік күн ішінде</v>
      </c>
      <c r="P3811" s="27" t="s">
        <v>61</v>
      </c>
      <c r="Q3811" s="28" t="s">
        <v>480</v>
      </c>
      <c r="R3811" s="27" t="str">
        <f>VLOOKUP(B3811,[1]ПланКаз!A3796:S7100,19,0)</f>
        <v>Дана</v>
      </c>
      <c r="S3811" s="29">
        <v>80</v>
      </c>
      <c r="T3811" s="29">
        <v>4562</v>
      </c>
      <c r="U3811" s="29">
        <v>364960</v>
      </c>
      <c r="V3811" s="29">
        <v>408755.20000000001</v>
      </c>
      <c r="W3811" s="27"/>
      <c r="X3811" s="27" t="s">
        <v>64</v>
      </c>
      <c r="Y3811" s="27" t="s">
        <v>63</v>
      </c>
    </row>
    <row r="3812" spans="2:25" x14ac:dyDescent="0.2">
      <c r="B3812" s="27" t="s">
        <v>8242</v>
      </c>
      <c r="C3812" s="27" t="s">
        <v>57</v>
      </c>
      <c r="D3812" s="27" t="s">
        <v>8234</v>
      </c>
      <c r="E3812" s="27" t="str">
        <f>VLOOKUP(D3812,[1]ЕНС!A:E,2,FALSE)</f>
        <v>Фотобарабан</v>
      </c>
      <c r="F3812" s="27" t="str">
        <f>VLOOKUP(D3812,[1]ЕНС!A:E,3,FALSE)</f>
        <v>селеновый вал</v>
      </c>
      <c r="G3812" s="27" t="s">
        <v>8243</v>
      </c>
      <c r="H3812" s="27" t="s">
        <v>28</v>
      </c>
      <c r="I3812" s="27">
        <v>0</v>
      </c>
      <c r="J3812" s="27">
        <v>631010000</v>
      </c>
      <c r="K3812" s="27" t="str">
        <f>VLOOKUP(B3812,[1]ПланКаз!A3799:M7103,12,0)</f>
        <v>ҚР, ШҚО, Өскемен қ., Бажов көш., 10</v>
      </c>
      <c r="L3812" s="27" t="str">
        <f>VLOOKUP(B3812,[1]ПланКаз!A3797:M7101,13,0)</f>
        <v>Желтоқсан-Қантар</v>
      </c>
      <c r="M3812" s="27" t="str">
        <f>VLOOKUP(B3812,[1]ПланКаз!A3799:N7103,14,0)</f>
        <v>Шығыс-Қазақстан облысы, Өскемен қ.</v>
      </c>
      <c r="N3812" s="27" t="s">
        <v>60</v>
      </c>
      <c r="O3812" s="27" t="str">
        <f>VLOOKUP(B3812,[1]ПланКаз!A3798:P7102,16,0)</f>
        <v>шартқа қол қойылған кезден бастап 45 күнтізбелік күн ішінде</v>
      </c>
      <c r="P3812" s="27" t="s">
        <v>61</v>
      </c>
      <c r="Q3812" s="28" t="s">
        <v>480</v>
      </c>
      <c r="R3812" s="27" t="str">
        <f>VLOOKUP(B3812,[1]ПланКаз!A3797:S7101,19,0)</f>
        <v>Дана</v>
      </c>
      <c r="S3812" s="29">
        <v>20</v>
      </c>
      <c r="T3812" s="29">
        <v>5065</v>
      </c>
      <c r="U3812" s="29">
        <v>101300</v>
      </c>
      <c r="V3812" s="29">
        <v>113456</v>
      </c>
      <c r="W3812" s="27"/>
      <c r="X3812" s="27" t="s">
        <v>64</v>
      </c>
      <c r="Y3812" s="27" t="s">
        <v>63</v>
      </c>
    </row>
    <row r="3813" spans="2:25" x14ac:dyDescent="0.2">
      <c r="B3813" s="27" t="s">
        <v>8244</v>
      </c>
      <c r="C3813" s="27" t="s">
        <v>57</v>
      </c>
      <c r="D3813" s="27" t="s">
        <v>8115</v>
      </c>
      <c r="E3813" s="27" t="str">
        <f>VLOOKUP(D3813,[1]ЕНС!A:E,2,FALSE)</f>
        <v>Картридж тонерный</v>
      </c>
      <c r="F3813" s="27" t="str">
        <f>VLOOKUP(D3813,[1]ЕНС!A:E,3,FALSE)</f>
        <v>черный</v>
      </c>
      <c r="G3813" s="27" t="s">
        <v>8245</v>
      </c>
      <c r="H3813" s="27" t="s">
        <v>11</v>
      </c>
      <c r="I3813" s="27">
        <v>60</v>
      </c>
      <c r="J3813" s="27">
        <v>631010000</v>
      </c>
      <c r="K3813" s="27" t="str">
        <f>VLOOKUP(B3813,[1]ПланКаз!A3800:M7104,12,0)</f>
        <v>ҚР, ШҚО, Өскемен қ., Бажов көш., 10</v>
      </c>
      <c r="L3813" s="27" t="str">
        <f>VLOOKUP(B3813,[1]ПланКаз!A3798:M7102,13,0)</f>
        <v>Қантар-Ақпан</v>
      </c>
      <c r="M3813" s="27" t="str">
        <f>VLOOKUP(B3813,[1]ПланКаз!A3800:N7104,14,0)</f>
        <v>Шығыс-Қазақстан облысы, Өскемен қ.</v>
      </c>
      <c r="N3813" s="27" t="s">
        <v>60</v>
      </c>
      <c r="O3813" s="27" t="str">
        <f>VLOOKUP(B3813,[1]ПланКаз!A3799:P7103,16,0)</f>
        <v>шартқа қол қойылған кезден бастап 45 күнтізбелік күн ішінде</v>
      </c>
      <c r="P3813" s="27" t="s">
        <v>61</v>
      </c>
      <c r="Q3813" s="28" t="s">
        <v>480</v>
      </c>
      <c r="R3813" s="27" t="str">
        <f>VLOOKUP(B3813,[1]ПланКаз!A3798:S7102,19,0)</f>
        <v>Дана</v>
      </c>
      <c r="S3813" s="29">
        <v>8</v>
      </c>
      <c r="T3813" s="29">
        <v>46019</v>
      </c>
      <c r="U3813" s="29" t="s">
        <v>63</v>
      </c>
      <c r="V3813" s="29" t="s">
        <v>63</v>
      </c>
      <c r="W3813" s="27" t="s">
        <v>71</v>
      </c>
      <c r="X3813" s="27" t="s">
        <v>74</v>
      </c>
      <c r="Y3813" s="27" t="s">
        <v>625</v>
      </c>
    </row>
    <row r="3814" spans="2:25" x14ac:dyDescent="0.2">
      <c r="B3814" s="27" t="s">
        <v>8246</v>
      </c>
      <c r="C3814" s="27" t="s">
        <v>57</v>
      </c>
      <c r="D3814" s="27" t="s">
        <v>8115</v>
      </c>
      <c r="E3814" s="27" t="str">
        <f>VLOOKUP(D3814,[1]ЕНС!A:E,2,FALSE)</f>
        <v>Картридж тонерный</v>
      </c>
      <c r="F3814" s="27" t="str">
        <f>VLOOKUP(D3814,[1]ЕНС!A:E,3,FALSE)</f>
        <v>черный</v>
      </c>
      <c r="G3814" s="27" t="s">
        <v>8245</v>
      </c>
      <c r="H3814" s="27" t="s">
        <v>28</v>
      </c>
      <c r="I3814" s="27">
        <v>0</v>
      </c>
      <c r="J3814" s="27">
        <v>631010000</v>
      </c>
      <c r="K3814" s="27" t="str">
        <f>VLOOKUP(B3814,[1]ПланКаз!A3801:M7105,12,0)</f>
        <v>ҚР, ШҚО, Өскемен қ., Бажов көш., 10</v>
      </c>
      <c r="L3814" s="27" t="str">
        <f>VLOOKUP(B3814,[1]ПланКаз!A3799:M7103,13,0)</f>
        <v>Ақпан - Наурыз</v>
      </c>
      <c r="M3814" s="27" t="str">
        <f>VLOOKUP(B3814,[1]ПланКаз!A3801:N7105,14,0)</f>
        <v>Шығыс-Қазақстан облысы, Өскемен қ.</v>
      </c>
      <c r="N3814" s="27" t="s">
        <v>60</v>
      </c>
      <c r="O3814" s="27" t="str">
        <f>VLOOKUP(B3814,[1]ПланКаз!A3800:P7104,16,0)</f>
        <v>шартқа қол қойылған кезден бастап 45 күнтізбелік күн ішінде</v>
      </c>
      <c r="P3814" s="27" t="s">
        <v>61</v>
      </c>
      <c r="Q3814" s="28" t="s">
        <v>480</v>
      </c>
      <c r="R3814" s="27" t="str">
        <f>VLOOKUP(B3814,[1]ПланКаз!A3799:S7103,19,0)</f>
        <v>Дана</v>
      </c>
      <c r="S3814" s="29">
        <v>8</v>
      </c>
      <c r="T3814" s="29">
        <v>46019</v>
      </c>
      <c r="U3814" s="29">
        <v>368152</v>
      </c>
      <c r="V3814" s="29">
        <v>412330.23999999999</v>
      </c>
      <c r="W3814" s="27" t="s">
        <v>26</v>
      </c>
      <c r="X3814" s="27" t="s">
        <v>74</v>
      </c>
      <c r="Y3814" s="27" t="s">
        <v>63</v>
      </c>
    </row>
    <row r="3815" spans="2:25" x14ac:dyDescent="0.2">
      <c r="B3815" s="27" t="s">
        <v>8247</v>
      </c>
      <c r="C3815" s="27" t="s">
        <v>57</v>
      </c>
      <c r="D3815" s="27" t="s">
        <v>8115</v>
      </c>
      <c r="E3815" s="27" t="str">
        <f>VLOOKUP(D3815,[1]ЕНС!A:E,2,FALSE)</f>
        <v>Картридж тонерный</v>
      </c>
      <c r="F3815" s="27" t="str">
        <f>VLOOKUP(D3815,[1]ЕНС!A:E,3,FALSE)</f>
        <v>черный</v>
      </c>
      <c r="G3815" s="27" t="s">
        <v>8248</v>
      </c>
      <c r="H3815" s="27" t="s">
        <v>11</v>
      </c>
      <c r="I3815" s="27">
        <v>60</v>
      </c>
      <c r="J3815" s="27">
        <v>631010000</v>
      </c>
      <c r="K3815" s="27" t="str">
        <f>VLOOKUP(B3815,[1]ПланКаз!A3802:M7106,12,0)</f>
        <v>ҚР, ШҚО, Өскемен қ., Бажов көш., 10</v>
      </c>
      <c r="L3815" s="27" t="str">
        <f>VLOOKUP(B3815,[1]ПланКаз!A3800:M7104,13,0)</f>
        <v>Қантар-Ақпан</v>
      </c>
      <c r="M3815" s="27" t="str">
        <f>VLOOKUP(B3815,[1]ПланКаз!A3802:N7106,14,0)</f>
        <v>Шығыс-Қазақстан облысы, Өскемен қ.</v>
      </c>
      <c r="N3815" s="27" t="s">
        <v>60</v>
      </c>
      <c r="O3815" s="27" t="str">
        <f>VLOOKUP(B3815,[1]ПланКаз!A3801:P7105,16,0)</f>
        <v>шартқа қол қойылған кезден бастап 45 күнтізбелік күн ішінде</v>
      </c>
      <c r="P3815" s="27" t="s">
        <v>61</v>
      </c>
      <c r="Q3815" s="28" t="s">
        <v>480</v>
      </c>
      <c r="R3815" s="27" t="str">
        <f>VLOOKUP(B3815,[1]ПланКаз!A3800:S7104,19,0)</f>
        <v>Дана</v>
      </c>
      <c r="S3815" s="29">
        <v>10</v>
      </c>
      <c r="T3815" s="29">
        <v>31876</v>
      </c>
      <c r="U3815" s="29" t="s">
        <v>63</v>
      </c>
      <c r="V3815" s="29" t="s">
        <v>63</v>
      </c>
      <c r="W3815" s="27" t="s">
        <v>71</v>
      </c>
      <c r="X3815" s="27" t="s">
        <v>74</v>
      </c>
      <c r="Y3815" s="27" t="s">
        <v>625</v>
      </c>
    </row>
    <row r="3816" spans="2:25" x14ac:dyDescent="0.2">
      <c r="B3816" s="27" t="s">
        <v>8249</v>
      </c>
      <c r="C3816" s="27" t="s">
        <v>57</v>
      </c>
      <c r="D3816" s="27" t="s">
        <v>8115</v>
      </c>
      <c r="E3816" s="27" t="str">
        <f>VLOOKUP(D3816,[1]ЕНС!A:E,2,FALSE)</f>
        <v>Картридж тонерный</v>
      </c>
      <c r="F3816" s="27" t="str">
        <f>VLOOKUP(D3816,[1]ЕНС!A:E,3,FALSE)</f>
        <v>черный</v>
      </c>
      <c r="G3816" s="27" t="s">
        <v>8248</v>
      </c>
      <c r="H3816" s="27" t="s">
        <v>28</v>
      </c>
      <c r="I3816" s="27">
        <v>0</v>
      </c>
      <c r="J3816" s="27">
        <v>631010000</v>
      </c>
      <c r="K3816" s="27" t="str">
        <f>VLOOKUP(B3816,[1]ПланКаз!A3803:M7107,12,0)</f>
        <v>ҚР, ШҚО, Өскемен қ., Бажов көш., 10</v>
      </c>
      <c r="L3816" s="27" t="str">
        <f>VLOOKUP(B3816,[1]ПланКаз!A3801:M7105,13,0)</f>
        <v>Ақпан - Наурыз</v>
      </c>
      <c r="M3816" s="27" t="str">
        <f>VLOOKUP(B3816,[1]ПланКаз!A3803:N7107,14,0)</f>
        <v>Шығыс-Қазақстан облысы, Өскемен қ.</v>
      </c>
      <c r="N3816" s="27" t="s">
        <v>60</v>
      </c>
      <c r="O3816" s="27" t="str">
        <f>VLOOKUP(B3816,[1]ПланКаз!A3802:P7106,16,0)</f>
        <v>шартқа қол қойылған кезден бастап 45 күнтізбелік күн ішінде</v>
      </c>
      <c r="P3816" s="27" t="s">
        <v>61</v>
      </c>
      <c r="Q3816" s="28" t="s">
        <v>480</v>
      </c>
      <c r="R3816" s="27" t="str">
        <f>VLOOKUP(B3816,[1]ПланКаз!A3801:S7105,19,0)</f>
        <v>Дана</v>
      </c>
      <c r="S3816" s="29">
        <v>10</v>
      </c>
      <c r="T3816" s="29">
        <v>31876</v>
      </c>
      <c r="U3816" s="29">
        <v>318760</v>
      </c>
      <c r="V3816" s="29">
        <v>357011.20000000001</v>
      </c>
      <c r="W3816" s="27" t="s">
        <v>26</v>
      </c>
      <c r="X3816" s="27" t="s">
        <v>74</v>
      </c>
      <c r="Y3816" s="27" t="s">
        <v>63</v>
      </c>
    </row>
    <row r="3817" spans="2:25" x14ac:dyDescent="0.2">
      <c r="B3817" s="27" t="s">
        <v>8250</v>
      </c>
      <c r="C3817" s="27" t="s">
        <v>57</v>
      </c>
      <c r="D3817" s="27" t="s">
        <v>8115</v>
      </c>
      <c r="E3817" s="27" t="str">
        <f>VLOOKUP(D3817,[1]ЕНС!A:E,2,FALSE)</f>
        <v>Картридж тонерный</v>
      </c>
      <c r="F3817" s="27" t="str">
        <f>VLOOKUP(D3817,[1]ЕНС!A:E,3,FALSE)</f>
        <v>черный</v>
      </c>
      <c r="G3817" s="27" t="s">
        <v>8251</v>
      </c>
      <c r="H3817" s="27" t="s">
        <v>11</v>
      </c>
      <c r="I3817" s="27">
        <v>60</v>
      </c>
      <c r="J3817" s="27">
        <v>631010000</v>
      </c>
      <c r="K3817" s="27" t="str">
        <f>VLOOKUP(B3817,[1]ПланКаз!A3804:M7108,12,0)</f>
        <v>ҚР, ШҚО, Өскемен қ., Бажов көш., 10</v>
      </c>
      <c r="L3817" s="27" t="str">
        <f>VLOOKUP(B3817,[1]ПланКаз!A3802:M7106,13,0)</f>
        <v>Қантар-Ақпан</v>
      </c>
      <c r="M3817" s="27" t="str">
        <f>VLOOKUP(B3817,[1]ПланКаз!A3804:N7108,14,0)</f>
        <v>Шығыс-Қазақстан облысы, Өскемен қ.</v>
      </c>
      <c r="N3817" s="27" t="s">
        <v>60</v>
      </c>
      <c r="O3817" s="27" t="str">
        <f>VLOOKUP(B3817,[1]ПланКаз!A3803:P7107,16,0)</f>
        <v>шартқа қол қойылған кезден бастап 45 күнтізбелік күн ішінде</v>
      </c>
      <c r="P3817" s="27" t="s">
        <v>61</v>
      </c>
      <c r="Q3817" s="28" t="s">
        <v>480</v>
      </c>
      <c r="R3817" s="27" t="str">
        <f>VLOOKUP(B3817,[1]ПланКаз!A3802:S7106,19,0)</f>
        <v>Дана</v>
      </c>
      <c r="S3817" s="29">
        <v>30</v>
      </c>
      <c r="T3817" s="29">
        <v>12772</v>
      </c>
      <c r="U3817" s="29" t="s">
        <v>63</v>
      </c>
      <c r="V3817" s="29" t="s">
        <v>63</v>
      </c>
      <c r="W3817" s="27" t="s">
        <v>71</v>
      </c>
      <c r="X3817" s="27" t="s">
        <v>74</v>
      </c>
      <c r="Y3817" s="27" t="s">
        <v>625</v>
      </c>
    </row>
    <row r="3818" spans="2:25" x14ac:dyDescent="0.2">
      <c r="B3818" s="27" t="s">
        <v>8252</v>
      </c>
      <c r="C3818" s="27" t="s">
        <v>57</v>
      </c>
      <c r="D3818" s="27" t="s">
        <v>8115</v>
      </c>
      <c r="E3818" s="27" t="str">
        <f>VLOOKUP(D3818,[1]ЕНС!A:E,2,FALSE)</f>
        <v>Картридж тонерный</v>
      </c>
      <c r="F3818" s="27" t="str">
        <f>VLOOKUP(D3818,[1]ЕНС!A:E,3,FALSE)</f>
        <v>черный</v>
      </c>
      <c r="G3818" s="27" t="s">
        <v>8251</v>
      </c>
      <c r="H3818" s="27" t="s">
        <v>28</v>
      </c>
      <c r="I3818" s="27">
        <v>0</v>
      </c>
      <c r="J3818" s="27">
        <v>631010000</v>
      </c>
      <c r="K3818" s="27" t="str">
        <f>VLOOKUP(B3818,[1]ПланКаз!A3805:M7109,12,0)</f>
        <v>ҚР, ШҚО, Өскемен қ., Бажов көш., 10</v>
      </c>
      <c r="L3818" s="27" t="str">
        <f>VLOOKUP(B3818,[1]ПланКаз!A3803:M7107,13,0)</f>
        <v>Ақпан - Наурыз</v>
      </c>
      <c r="M3818" s="27" t="str">
        <f>VLOOKUP(B3818,[1]ПланКаз!A3805:N7109,14,0)</f>
        <v>Шығыс-Қазақстан облысы, Өскемен қ.</v>
      </c>
      <c r="N3818" s="27" t="s">
        <v>60</v>
      </c>
      <c r="O3818" s="27" t="str">
        <f>VLOOKUP(B3818,[1]ПланКаз!A3804:P7108,16,0)</f>
        <v>шартқа қол қойылған кезден бастап 45 күнтізбелік күн ішінде</v>
      </c>
      <c r="P3818" s="27" t="s">
        <v>61</v>
      </c>
      <c r="Q3818" s="28" t="s">
        <v>480</v>
      </c>
      <c r="R3818" s="27" t="str">
        <f>VLOOKUP(B3818,[1]ПланКаз!A3803:S7107,19,0)</f>
        <v>Дана</v>
      </c>
      <c r="S3818" s="29">
        <v>30</v>
      </c>
      <c r="T3818" s="29">
        <v>12772</v>
      </c>
      <c r="U3818" s="29">
        <v>383160</v>
      </c>
      <c r="V3818" s="29">
        <v>429139.20000000001</v>
      </c>
      <c r="W3818" s="27" t="s">
        <v>26</v>
      </c>
      <c r="X3818" s="27" t="s">
        <v>74</v>
      </c>
      <c r="Y3818" s="27" t="s">
        <v>63</v>
      </c>
    </row>
    <row r="3819" spans="2:25" x14ac:dyDescent="0.2">
      <c r="B3819" s="27" t="s">
        <v>8253</v>
      </c>
      <c r="C3819" s="27" t="s">
        <v>57</v>
      </c>
      <c r="D3819" s="27" t="s">
        <v>8115</v>
      </c>
      <c r="E3819" s="27" t="str">
        <f>VLOOKUP(D3819,[1]ЕНС!A:E,2,FALSE)</f>
        <v>Картридж тонерный</v>
      </c>
      <c r="F3819" s="27" t="str">
        <f>VLOOKUP(D3819,[1]ЕНС!A:E,3,FALSE)</f>
        <v>черный</v>
      </c>
      <c r="G3819" s="27" t="s">
        <v>8254</v>
      </c>
      <c r="H3819" s="27" t="s">
        <v>11</v>
      </c>
      <c r="I3819" s="27">
        <v>60</v>
      </c>
      <c r="J3819" s="27">
        <v>631010000</v>
      </c>
      <c r="K3819" s="27" t="str">
        <f>VLOOKUP(B3819,[1]ПланКаз!A3806:M7110,12,0)</f>
        <v>ҚР, ШҚО, Өскемен қ., Бажов көш., 10</v>
      </c>
      <c r="L3819" s="27" t="str">
        <f>VLOOKUP(B3819,[1]ПланКаз!A3804:M7108,13,0)</f>
        <v>Қантар-Ақпан</v>
      </c>
      <c r="M3819" s="27" t="str">
        <f>VLOOKUP(B3819,[1]ПланКаз!A3806:N7110,14,0)</f>
        <v>Шығыс-Қазақстан облысы, Өскемен қ.</v>
      </c>
      <c r="N3819" s="27" t="s">
        <v>60</v>
      </c>
      <c r="O3819" s="27" t="str">
        <f>VLOOKUP(B3819,[1]ПланКаз!A3805:P7109,16,0)</f>
        <v>шартқа қол қойылған кезден бастап 45 күнтізбелік күн ішінде</v>
      </c>
      <c r="P3819" s="27" t="s">
        <v>61</v>
      </c>
      <c r="Q3819" s="28" t="s">
        <v>480</v>
      </c>
      <c r="R3819" s="27" t="str">
        <f>VLOOKUP(B3819,[1]ПланКаз!A3804:S7108,19,0)</f>
        <v>Дана</v>
      </c>
      <c r="S3819" s="29">
        <v>40</v>
      </c>
      <c r="T3819" s="29">
        <v>3400</v>
      </c>
      <c r="U3819" s="29" t="s">
        <v>63</v>
      </c>
      <c r="V3819" s="29" t="s">
        <v>63</v>
      </c>
      <c r="W3819" s="27" t="s">
        <v>71</v>
      </c>
      <c r="X3819" s="27" t="s">
        <v>74</v>
      </c>
      <c r="Y3819" s="27" t="s">
        <v>625</v>
      </c>
    </row>
    <row r="3820" spans="2:25" x14ac:dyDescent="0.2">
      <c r="B3820" s="27" t="s">
        <v>8255</v>
      </c>
      <c r="C3820" s="27" t="s">
        <v>57</v>
      </c>
      <c r="D3820" s="27" t="s">
        <v>8115</v>
      </c>
      <c r="E3820" s="27" t="str">
        <f>VLOOKUP(D3820,[1]ЕНС!A:E,2,FALSE)</f>
        <v>Картридж тонерный</v>
      </c>
      <c r="F3820" s="27" t="str">
        <f>VLOOKUP(D3820,[1]ЕНС!A:E,3,FALSE)</f>
        <v>черный</v>
      </c>
      <c r="G3820" s="27" t="s">
        <v>8254</v>
      </c>
      <c r="H3820" s="27" t="s">
        <v>28</v>
      </c>
      <c r="I3820" s="27">
        <v>0</v>
      </c>
      <c r="J3820" s="27">
        <v>631010000</v>
      </c>
      <c r="K3820" s="27" t="str">
        <f>VLOOKUP(B3820,[1]ПланКаз!A3807:M7111,12,0)</f>
        <v>ҚР, ШҚО, Өскемен қ., Бажов көш., 10</v>
      </c>
      <c r="L3820" s="27" t="str">
        <f>VLOOKUP(B3820,[1]ПланКаз!A3805:M7109,13,0)</f>
        <v>Ақпан - Наурыз</v>
      </c>
      <c r="M3820" s="27" t="str">
        <f>VLOOKUP(B3820,[1]ПланКаз!A3807:N7111,14,0)</f>
        <v>Шығыс-Қазақстан облысы, Өскемен қ.</v>
      </c>
      <c r="N3820" s="27" t="s">
        <v>60</v>
      </c>
      <c r="O3820" s="27" t="str">
        <f>VLOOKUP(B3820,[1]ПланКаз!A3806:P7110,16,0)</f>
        <v>шартқа қол қойылған кезден бастап 45 күнтізбелік күн ішінде</v>
      </c>
      <c r="P3820" s="27" t="s">
        <v>61</v>
      </c>
      <c r="Q3820" s="28" t="s">
        <v>480</v>
      </c>
      <c r="R3820" s="27" t="str">
        <f>VLOOKUP(B3820,[1]ПланКаз!A3805:S7109,19,0)</f>
        <v>Дана</v>
      </c>
      <c r="S3820" s="29">
        <v>40</v>
      </c>
      <c r="T3820" s="29">
        <v>3400</v>
      </c>
      <c r="U3820" s="29">
        <v>136000</v>
      </c>
      <c r="V3820" s="29">
        <v>152320</v>
      </c>
      <c r="W3820" s="27" t="s">
        <v>26</v>
      </c>
      <c r="X3820" s="27" t="s">
        <v>74</v>
      </c>
      <c r="Y3820" s="27" t="s">
        <v>63</v>
      </c>
    </row>
    <row r="3821" spans="2:25" x14ac:dyDescent="0.2">
      <c r="B3821" s="27" t="s">
        <v>8256</v>
      </c>
      <c r="C3821" s="27" t="s">
        <v>57</v>
      </c>
      <c r="D3821" s="27" t="s">
        <v>8257</v>
      </c>
      <c r="E3821" s="27" t="str">
        <f>VLOOKUP(D3821,[1]ЕНС!A:E,2,FALSE)</f>
        <v>Плата материнская</v>
      </c>
      <c r="F3821" s="27" t="str">
        <f>VLOOKUP(D3821,[1]ЕНС!A:E,3,FALSE)</f>
        <v>форм-фактор LPX</v>
      </c>
      <c r="G3821" s="27" t="s">
        <v>8258</v>
      </c>
      <c r="H3821" s="27" t="s">
        <v>28</v>
      </c>
      <c r="I3821" s="27">
        <v>0</v>
      </c>
      <c r="J3821" s="27">
        <v>631010000</v>
      </c>
      <c r="K3821" s="27" t="str">
        <f>VLOOKUP(B3821,[1]ПланКаз!A3808:M7112,12,0)</f>
        <v>ҚР, ШҚО, Өскемен қ., Бажов көш., 10</v>
      </c>
      <c r="L3821" s="27" t="str">
        <f>VLOOKUP(B3821,[1]ПланКаз!A3806:M7110,13,0)</f>
        <v>Желтоқсан-Қантар</v>
      </c>
      <c r="M3821" s="27" t="str">
        <f>VLOOKUP(B3821,[1]ПланКаз!A3808:N7112,14,0)</f>
        <v>Шығыс-Қазақстан облысы, Өскемен қ.</v>
      </c>
      <c r="N3821" s="27" t="s">
        <v>60</v>
      </c>
      <c r="O3821" s="27" t="str">
        <f>VLOOKUP(B3821,[1]ПланКаз!A3807:P7111,16,0)</f>
        <v>шартқа қол қойылған кезден бастап 45 күнтізбелік күн ішінде</v>
      </c>
      <c r="P3821" s="27" t="s">
        <v>61</v>
      </c>
      <c r="Q3821" s="28" t="s">
        <v>480</v>
      </c>
      <c r="R3821" s="27" t="str">
        <f>VLOOKUP(B3821,[1]ПланКаз!A3806:S7110,19,0)</f>
        <v>Дана</v>
      </c>
      <c r="S3821" s="29">
        <v>4</v>
      </c>
      <c r="T3821" s="29">
        <v>110370</v>
      </c>
      <c r="U3821" s="29">
        <v>441480</v>
      </c>
      <c r="V3821" s="29">
        <v>494457.59999999998</v>
      </c>
      <c r="W3821" s="27"/>
      <c r="X3821" s="27" t="s">
        <v>64</v>
      </c>
      <c r="Y3821" s="27" t="s">
        <v>63</v>
      </c>
    </row>
    <row r="3822" spans="2:25" x14ac:dyDescent="0.2">
      <c r="B3822" s="27" t="s">
        <v>8259</v>
      </c>
      <c r="C3822" s="27" t="s">
        <v>57</v>
      </c>
      <c r="D3822" s="27" t="s">
        <v>8257</v>
      </c>
      <c r="E3822" s="27" t="str">
        <f>VLOOKUP(D3822,[1]ЕНС!A:E,2,FALSE)</f>
        <v>Плата материнская</v>
      </c>
      <c r="F3822" s="27" t="str">
        <f>VLOOKUP(D3822,[1]ЕНС!A:E,3,FALSE)</f>
        <v>форм-фактор LPX</v>
      </c>
      <c r="G3822" s="27" t="s">
        <v>8260</v>
      </c>
      <c r="H3822" s="27" t="s">
        <v>28</v>
      </c>
      <c r="I3822" s="27">
        <v>0</v>
      </c>
      <c r="J3822" s="27">
        <v>631010000</v>
      </c>
      <c r="K3822" s="27" t="str">
        <f>VLOOKUP(B3822,[1]ПланКаз!A3809:M7113,12,0)</f>
        <v>ҚР, ШҚО, Өскемен қ., Бажов көш., 10</v>
      </c>
      <c r="L3822" s="27" t="str">
        <f>VLOOKUP(B3822,[1]ПланКаз!A3807:M7111,13,0)</f>
        <v>Желтоқсан-Қантар</v>
      </c>
      <c r="M3822" s="27" t="str">
        <f>VLOOKUP(B3822,[1]ПланКаз!A3809:N7113,14,0)</f>
        <v>Шығыс-Қазақстан облысы, Өскемен қ.</v>
      </c>
      <c r="N3822" s="27" t="s">
        <v>60</v>
      </c>
      <c r="O3822" s="27" t="str">
        <f>VLOOKUP(B3822,[1]ПланКаз!A3808:P7112,16,0)</f>
        <v>шартқа қол қойылған кезден бастап 45 күнтізбелік күн ішінде</v>
      </c>
      <c r="P3822" s="27" t="s">
        <v>61</v>
      </c>
      <c r="Q3822" s="28" t="s">
        <v>480</v>
      </c>
      <c r="R3822" s="27" t="str">
        <f>VLOOKUP(B3822,[1]ПланКаз!A3807:S7111,19,0)</f>
        <v>Дана</v>
      </c>
      <c r="S3822" s="29">
        <v>4</v>
      </c>
      <c r="T3822" s="29">
        <v>67960</v>
      </c>
      <c r="U3822" s="29">
        <v>271840</v>
      </c>
      <c r="V3822" s="29">
        <v>304460.79999999999</v>
      </c>
      <c r="W3822" s="27"/>
      <c r="X3822" s="27" t="s">
        <v>64</v>
      </c>
      <c r="Y3822" s="27" t="s">
        <v>63</v>
      </c>
    </row>
    <row r="3823" spans="2:25" x14ac:dyDescent="0.2">
      <c r="B3823" s="27" t="s">
        <v>8261</v>
      </c>
      <c r="C3823" s="27" t="s">
        <v>57</v>
      </c>
      <c r="D3823" s="27" t="s">
        <v>8262</v>
      </c>
      <c r="E3823" s="27" t="e">
        <f>VLOOKUP(D3823,[1]ЕНС!A:E,2,FALSE)</f>
        <v>#N/A</v>
      </c>
      <c r="F3823" s="27" t="e">
        <f>VLOOKUP(D3823,[1]ЕНС!A:E,3,FALSE)</f>
        <v>#N/A</v>
      </c>
      <c r="G3823" s="27" t="s">
        <v>8263</v>
      </c>
      <c r="H3823" s="27" t="s">
        <v>28</v>
      </c>
      <c r="I3823" s="27">
        <v>0</v>
      </c>
      <c r="J3823" s="27">
        <v>631010000</v>
      </c>
      <c r="K3823" s="27" t="str">
        <f>VLOOKUP(B3823,[1]ПланКаз!A3810:M7114,12,0)</f>
        <v>ҚР, ШҚО, Өскемен қ., Бажов көш., 10</v>
      </c>
      <c r="L3823" s="27" t="str">
        <f>VLOOKUP(B3823,[1]ПланКаз!A3808:M7112,13,0)</f>
        <v>Желтоқсан-Қантар</v>
      </c>
      <c r="M3823" s="27" t="str">
        <f>VLOOKUP(B3823,[1]ПланКаз!A3810:N7114,14,0)</f>
        <v>Шығыс-Қазақстан облысы, Өскемен қ.</v>
      </c>
      <c r="N3823" s="27" t="s">
        <v>60</v>
      </c>
      <c r="O3823" s="27" t="str">
        <f>VLOOKUP(B3823,[1]ПланКаз!A3809:P7113,16,0)</f>
        <v>шартқа қол қойылған кезден бастап 45 күнтізбелік күн ішінде</v>
      </c>
      <c r="P3823" s="27" t="s">
        <v>61</v>
      </c>
      <c r="Q3823" s="28" t="s">
        <v>480</v>
      </c>
      <c r="R3823" s="27" t="str">
        <f>VLOOKUP(B3823,[1]ПланКаз!A3808:S7112,19,0)</f>
        <v>Дана</v>
      </c>
      <c r="S3823" s="29">
        <v>6</v>
      </c>
      <c r="T3823" s="29">
        <v>5679</v>
      </c>
      <c r="U3823" s="29">
        <v>34074</v>
      </c>
      <c r="V3823" s="29">
        <v>38162.879999999997</v>
      </c>
      <c r="W3823" s="27"/>
      <c r="X3823" s="27" t="s">
        <v>64</v>
      </c>
      <c r="Y3823" s="27" t="s">
        <v>63</v>
      </c>
    </row>
    <row r="3824" spans="2:25" x14ac:dyDescent="0.2">
      <c r="B3824" s="27" t="s">
        <v>8264</v>
      </c>
      <c r="C3824" s="27" t="s">
        <v>57</v>
      </c>
      <c r="D3824" s="27" t="s">
        <v>8053</v>
      </c>
      <c r="E3824" s="27" t="str">
        <f>VLOOKUP(D3824,[1]ЕНС!A:E,2,FALSE)</f>
        <v>Блок питания</v>
      </c>
      <c r="F3824" s="27" t="str">
        <f>VLOOKUP(D3824,[1]ЕНС!A:E,3,FALSE)</f>
        <v>для обеспечения напряжения переменного тока</v>
      </c>
      <c r="G3824" s="27" t="s">
        <v>8265</v>
      </c>
      <c r="H3824" s="27" t="s">
        <v>28</v>
      </c>
      <c r="I3824" s="27">
        <v>0</v>
      </c>
      <c r="J3824" s="27">
        <v>631010000</v>
      </c>
      <c r="K3824" s="27" t="str">
        <f>VLOOKUP(B3824,[1]ПланКаз!A3811:M7115,12,0)</f>
        <v>ҚР, ШҚО, Өскемен қ., Бажов көш., 10</v>
      </c>
      <c r="L3824" s="27" t="str">
        <f>VLOOKUP(B3824,[1]ПланКаз!A3809:M7113,13,0)</f>
        <v>Желтоқсан-Қантар</v>
      </c>
      <c r="M3824" s="27" t="str">
        <f>VLOOKUP(B3824,[1]ПланКаз!A3811:N7115,14,0)</f>
        <v>Шығыс-Қазақстан облысы, Өскемен қ.</v>
      </c>
      <c r="N3824" s="27" t="s">
        <v>60</v>
      </c>
      <c r="O3824" s="27" t="str">
        <f>VLOOKUP(B3824,[1]ПланКаз!A3810:P7114,16,0)</f>
        <v>шартқа қол қойылған кезден бастап 45 күнтізбелік күн ішінде</v>
      </c>
      <c r="P3824" s="27" t="s">
        <v>61</v>
      </c>
      <c r="Q3824" s="28" t="s">
        <v>480</v>
      </c>
      <c r="R3824" s="27" t="str">
        <f>VLOOKUP(B3824,[1]ПланКаз!A3809:S7113,19,0)</f>
        <v>Комплект</v>
      </c>
      <c r="S3824" s="29">
        <v>44</v>
      </c>
      <c r="T3824" s="29">
        <v>85140</v>
      </c>
      <c r="U3824" s="29" t="s">
        <v>63</v>
      </c>
      <c r="V3824" s="29" t="s">
        <v>63</v>
      </c>
      <c r="W3824" s="27" t="s">
        <v>26</v>
      </c>
      <c r="X3824" s="27" t="s">
        <v>64</v>
      </c>
      <c r="Y3824" s="27" t="s">
        <v>8266</v>
      </c>
    </row>
    <row r="3825" spans="2:25" x14ac:dyDescent="0.2">
      <c r="B3825" s="27" t="s">
        <v>8267</v>
      </c>
      <c r="C3825" s="27" t="s">
        <v>57</v>
      </c>
      <c r="D3825" s="27" t="s">
        <v>8053</v>
      </c>
      <c r="E3825" s="27" t="str">
        <f>VLOOKUP(D3825,[1]ЕНС!A:E,2,FALSE)</f>
        <v>Блок питания</v>
      </c>
      <c r="F3825" s="27" t="str">
        <f>VLOOKUP(D3825,[1]ЕНС!A:E,3,FALSE)</f>
        <v>для обеспечения напряжения переменного тока</v>
      </c>
      <c r="G3825" s="27" t="s">
        <v>8265</v>
      </c>
      <c r="H3825" s="27" t="s">
        <v>24</v>
      </c>
      <c r="I3825" s="27">
        <v>0</v>
      </c>
      <c r="J3825" s="27">
        <v>631010000</v>
      </c>
      <c r="K3825" s="27" t="str">
        <f>VLOOKUP(B3825,[1]ПланКаз!A3812:M7116,12,0)</f>
        <v>ҚР, ШҚО, Өскемен қ., Бажов көш., 10</v>
      </c>
      <c r="L3825" s="27" t="str">
        <f>VLOOKUP(B3825,[1]ПланКаз!A3810:M7114,13,0)</f>
        <v>Мамыр - Маусым</v>
      </c>
      <c r="M3825" s="27" t="str">
        <f>VLOOKUP(B3825,[1]ПланКаз!A3812:N7116,14,0)</f>
        <v>Шығыс-Қазақстан облысы, Өскемен қ.</v>
      </c>
      <c r="N3825" s="27" t="s">
        <v>60</v>
      </c>
      <c r="O3825" s="27" t="str">
        <f>VLOOKUP(B3825,[1]ПланКаз!A3811:P7115,16,0)</f>
        <v>жыл бойына өтінім бойынша</v>
      </c>
      <c r="P3825" s="27" t="s">
        <v>61</v>
      </c>
      <c r="Q3825" s="28" t="s">
        <v>480</v>
      </c>
      <c r="R3825" s="27" t="str">
        <f>VLOOKUP(B3825,[1]ПланКаз!A3810:S7114,19,0)</f>
        <v>Комплект</v>
      </c>
      <c r="S3825" s="29">
        <v>44</v>
      </c>
      <c r="T3825" s="29">
        <v>85140</v>
      </c>
      <c r="U3825" s="29">
        <v>3746160</v>
      </c>
      <c r="V3825" s="29">
        <v>4195699.2</v>
      </c>
      <c r="W3825" s="27"/>
      <c r="X3825" s="27" t="s">
        <v>74</v>
      </c>
      <c r="Y3825" s="27" t="s">
        <v>63</v>
      </c>
    </row>
    <row r="3826" spans="2:25" x14ac:dyDescent="0.2">
      <c r="B3826" s="27" t="s">
        <v>8268</v>
      </c>
      <c r="C3826" s="27" t="s">
        <v>57</v>
      </c>
      <c r="D3826" s="27" t="s">
        <v>8269</v>
      </c>
      <c r="E3826" s="27" t="str">
        <f>VLOOKUP(D3826,[1]ЕНС!A:E,2,FALSE)</f>
        <v>Смазка</v>
      </c>
      <c r="F3826" s="27" t="str">
        <f>VLOOKUP(D3826,[1]ЕНС!A:E,3,FALSE)</f>
        <v>для термопленки, в виде шприца, емкость 2 мл, для лазерного принтера</v>
      </c>
      <c r="G3826" s="27" t="s">
        <v>8270</v>
      </c>
      <c r="H3826" s="27" t="s">
        <v>28</v>
      </c>
      <c r="I3826" s="27">
        <v>0</v>
      </c>
      <c r="J3826" s="27">
        <v>631010000</v>
      </c>
      <c r="K3826" s="27" t="str">
        <f>VLOOKUP(B3826,[1]ПланКаз!A3813:M7117,12,0)</f>
        <v>ҚР, ШҚО, Өскемен қ., Бажов көш., 10</v>
      </c>
      <c r="L3826" s="27" t="str">
        <f>VLOOKUP(B3826,[1]ПланКаз!A3811:M7115,13,0)</f>
        <v>Желтоқсан-Қантар</v>
      </c>
      <c r="M3826" s="27" t="str">
        <f>VLOOKUP(B3826,[1]ПланКаз!A3813:N7117,14,0)</f>
        <v>Шығыс-Қазақстан облысы, Өскемен қ.</v>
      </c>
      <c r="N3826" s="27" t="s">
        <v>60</v>
      </c>
      <c r="O3826" s="27" t="str">
        <f>VLOOKUP(B3826,[1]ПланКаз!A3812:P7116,16,0)</f>
        <v>шартқа қол қойылған кезден бастап 45 күнтізбелік күн ішінде</v>
      </c>
      <c r="P3826" s="27" t="s">
        <v>61</v>
      </c>
      <c r="Q3826" s="28" t="s">
        <v>480</v>
      </c>
      <c r="R3826" s="27" t="str">
        <f>VLOOKUP(B3826,[1]ПланКаз!A3811:S7115,19,0)</f>
        <v>Килограмм</v>
      </c>
      <c r="S3826" s="29">
        <v>1</v>
      </c>
      <c r="T3826" s="29">
        <v>13142</v>
      </c>
      <c r="U3826" s="29" t="s">
        <v>63</v>
      </c>
      <c r="V3826" s="29" t="s">
        <v>63</v>
      </c>
      <c r="W3826" s="27"/>
      <c r="X3826" s="27" t="s">
        <v>64</v>
      </c>
      <c r="Y3826" s="27" t="s">
        <v>5129</v>
      </c>
    </row>
    <row r="3827" spans="2:25" x14ac:dyDescent="0.2">
      <c r="B3827" s="27" t="s">
        <v>8271</v>
      </c>
      <c r="C3827" s="27" t="s">
        <v>57</v>
      </c>
      <c r="D3827" s="27" t="s">
        <v>8269</v>
      </c>
      <c r="E3827" s="27" t="str">
        <f>VLOOKUP(D3827,[1]ЕНС!A:E,2,FALSE)</f>
        <v>Смазка</v>
      </c>
      <c r="F3827" s="27" t="str">
        <f>VLOOKUP(D3827,[1]ЕНС!A:E,3,FALSE)</f>
        <v>для термопленки, в виде шприца, емкость 2 мл, для лазерного принтера</v>
      </c>
      <c r="G3827" s="27" t="s">
        <v>8270</v>
      </c>
      <c r="H3827" s="27" t="s">
        <v>24</v>
      </c>
      <c r="I3827" s="27">
        <v>0</v>
      </c>
      <c r="J3827" s="27">
        <v>631010000</v>
      </c>
      <c r="K3827" s="27" t="str">
        <f>VLOOKUP(B3827,[1]ПланКаз!A3814:M7118,12,0)</f>
        <v>ҚР, ШҚО, Өскемен қ., Бажов көш., 10</v>
      </c>
      <c r="L3827" s="27" t="str">
        <f>VLOOKUP(B3827,[1]ПланКаз!A3812:M7116,13,0)</f>
        <v>Мамыр - Маусым</v>
      </c>
      <c r="M3827" s="27" t="str">
        <f>VLOOKUP(B3827,[1]ПланКаз!A3814:N7118,14,0)</f>
        <v>Шығыс-Қазақстан облысы, Өскемен қ.</v>
      </c>
      <c r="N3827" s="27" t="s">
        <v>60</v>
      </c>
      <c r="O3827" s="27" t="str">
        <f>VLOOKUP(B3827,[1]ПланКаз!A3813:P7117,16,0)</f>
        <v>жыл бойына өтінім бойынша</v>
      </c>
      <c r="P3827" s="27" t="s">
        <v>61</v>
      </c>
      <c r="Q3827" s="28" t="s">
        <v>480</v>
      </c>
      <c r="R3827" s="27" t="str">
        <f>VLOOKUP(B3827,[1]ПланКаз!A3812:S7116,19,0)</f>
        <v>Килограмм</v>
      </c>
      <c r="S3827" s="29">
        <v>1</v>
      </c>
      <c r="T3827" s="29">
        <v>13142</v>
      </c>
      <c r="U3827" s="29">
        <v>13142</v>
      </c>
      <c r="V3827" s="29">
        <v>14719.04</v>
      </c>
      <c r="W3827" s="27"/>
      <c r="X3827" s="27" t="s">
        <v>74</v>
      </c>
      <c r="Y3827" s="27" t="s">
        <v>63</v>
      </c>
    </row>
    <row r="3828" spans="2:25" x14ac:dyDescent="0.2">
      <c r="B3828" s="27" t="s">
        <v>8272</v>
      </c>
      <c r="C3828" s="27" t="s">
        <v>57</v>
      </c>
      <c r="D3828" s="27" t="s">
        <v>8273</v>
      </c>
      <c r="E3828" s="27" t="str">
        <f>VLOOKUP(D3828,[1]ЕНС!A:E,2,FALSE)</f>
        <v>Термопаста</v>
      </c>
      <c r="F3828" s="27" t="str">
        <f>VLOOKUP(D3828,[1]ЕНС!A:E,3,FALSE)</f>
        <v>силиконовая</v>
      </c>
      <c r="G3828" s="27" t="s">
        <v>8274</v>
      </c>
      <c r="H3828" s="27" t="s">
        <v>28</v>
      </c>
      <c r="I3828" s="27">
        <v>0</v>
      </c>
      <c r="J3828" s="27">
        <v>631010000</v>
      </c>
      <c r="K3828" s="27" t="str">
        <f>VLOOKUP(B3828,[1]ПланКаз!A3815:M7119,12,0)</f>
        <v>ҚР, ШҚО, Өскемен қ., Бажов көш., 10</v>
      </c>
      <c r="L3828" s="27" t="str">
        <f>VLOOKUP(B3828,[1]ПланКаз!A3813:M7117,13,0)</f>
        <v>Желтоқсан-Қантар</v>
      </c>
      <c r="M3828" s="27" t="str">
        <f>VLOOKUP(B3828,[1]ПланКаз!A3815:N7119,14,0)</f>
        <v>Шығыс-Қазақстан облысы, Өскемен қ.</v>
      </c>
      <c r="N3828" s="27" t="s">
        <v>60</v>
      </c>
      <c r="O3828" s="27" t="str">
        <f>VLOOKUP(B3828,[1]ПланКаз!A3814:P7118,16,0)</f>
        <v>шартқа қол қойылған кезден бастап 45 күнтізбелік күн ішінде</v>
      </c>
      <c r="P3828" s="27" t="s">
        <v>61</v>
      </c>
      <c r="Q3828" s="28" t="s">
        <v>480</v>
      </c>
      <c r="R3828" s="27" t="str">
        <f>VLOOKUP(B3828,[1]ПланКаз!A3813:S7117,19,0)</f>
        <v>Дана</v>
      </c>
      <c r="S3828" s="29">
        <v>40</v>
      </c>
      <c r="T3828" s="29">
        <v>806</v>
      </c>
      <c r="U3828" s="29" t="s">
        <v>63</v>
      </c>
      <c r="V3828" s="29" t="s">
        <v>63</v>
      </c>
      <c r="W3828" s="27"/>
      <c r="X3828" s="27" t="s">
        <v>64</v>
      </c>
      <c r="Y3828" s="27" t="s">
        <v>5129</v>
      </c>
    </row>
    <row r="3829" spans="2:25" x14ac:dyDescent="0.2">
      <c r="B3829" s="27" t="s">
        <v>8275</v>
      </c>
      <c r="C3829" s="27" t="s">
        <v>57</v>
      </c>
      <c r="D3829" s="27" t="s">
        <v>8273</v>
      </c>
      <c r="E3829" s="27" t="str">
        <f>VLOOKUP(D3829,[1]ЕНС!A:E,2,FALSE)</f>
        <v>Термопаста</v>
      </c>
      <c r="F3829" s="27" t="str">
        <f>VLOOKUP(D3829,[1]ЕНС!A:E,3,FALSE)</f>
        <v>силиконовая</v>
      </c>
      <c r="G3829" s="27" t="s">
        <v>8274</v>
      </c>
      <c r="H3829" s="27" t="s">
        <v>24</v>
      </c>
      <c r="I3829" s="27">
        <v>0</v>
      </c>
      <c r="J3829" s="27">
        <v>631010000</v>
      </c>
      <c r="K3829" s="27" t="str">
        <f>VLOOKUP(B3829,[1]ПланКаз!A3816:M7120,12,0)</f>
        <v>ҚР, ШҚО, Өскемен қ., Бажов көш., 10</v>
      </c>
      <c r="L3829" s="27" t="str">
        <f>VLOOKUP(B3829,[1]ПланКаз!A3814:M7118,13,0)</f>
        <v>Мамыр - Маусым</v>
      </c>
      <c r="M3829" s="27" t="str">
        <f>VLOOKUP(B3829,[1]ПланКаз!A3816:N7120,14,0)</f>
        <v>Шығыс-Қазақстан облысы, Өскемен қ.</v>
      </c>
      <c r="N3829" s="27" t="s">
        <v>60</v>
      </c>
      <c r="O3829" s="27" t="str">
        <f>VLOOKUP(B3829,[1]ПланКаз!A3815:P7119,16,0)</f>
        <v>жыл бойына өтінім бойынша</v>
      </c>
      <c r="P3829" s="27" t="s">
        <v>61</v>
      </c>
      <c r="Q3829" s="28" t="s">
        <v>480</v>
      </c>
      <c r="R3829" s="27" t="str">
        <f>VLOOKUP(B3829,[1]ПланКаз!A3814:S7118,19,0)</f>
        <v>Дана</v>
      </c>
      <c r="S3829" s="29">
        <v>40</v>
      </c>
      <c r="T3829" s="29">
        <v>806</v>
      </c>
      <c r="U3829" s="29">
        <v>32240</v>
      </c>
      <c r="V3829" s="29">
        <v>36108.800000000003</v>
      </c>
      <c r="W3829" s="27"/>
      <c r="X3829" s="27" t="s">
        <v>74</v>
      </c>
      <c r="Y3829" s="27" t="s">
        <v>63</v>
      </c>
    </row>
    <row r="3830" spans="2:25" x14ac:dyDescent="0.2">
      <c r="B3830" s="27" t="s">
        <v>8276</v>
      </c>
      <c r="C3830" s="27" t="s">
        <v>57</v>
      </c>
      <c r="D3830" s="27" t="s">
        <v>8257</v>
      </c>
      <c r="E3830" s="27" t="str">
        <f>VLOOKUP(D3830,[1]ЕНС!A:E,2,FALSE)</f>
        <v>Плата материнская</v>
      </c>
      <c r="F3830" s="27" t="str">
        <f>VLOOKUP(D3830,[1]ЕНС!A:E,3,FALSE)</f>
        <v>форм-фактор LPX</v>
      </c>
      <c r="G3830" s="27" t="s">
        <v>8277</v>
      </c>
      <c r="H3830" s="27" t="s">
        <v>28</v>
      </c>
      <c r="I3830" s="27">
        <v>0</v>
      </c>
      <c r="J3830" s="27">
        <v>631010000</v>
      </c>
      <c r="K3830" s="27" t="str">
        <f>VLOOKUP(B3830,[1]ПланКаз!A3817:M7121,12,0)</f>
        <v>ҚР, ШҚО, Өскемен қ., Бажов көш., 10</v>
      </c>
      <c r="L3830" s="27" t="str">
        <f>VLOOKUP(B3830,[1]ПланКаз!A3815:M7119,13,0)</f>
        <v>Желтоқсан-Қантар</v>
      </c>
      <c r="M3830" s="27" t="str">
        <f>VLOOKUP(B3830,[1]ПланКаз!A3817:N7121,14,0)</f>
        <v>Шығыс-Қазақстан облысы, Өскемен қ.</v>
      </c>
      <c r="N3830" s="27" t="s">
        <v>60</v>
      </c>
      <c r="O3830" s="27" t="str">
        <f>VLOOKUP(B3830,[1]ПланКаз!A3816:P7120,16,0)</f>
        <v>шартқа қол қойылған кезден бастап 45 күнтізбелік күн ішінде</v>
      </c>
      <c r="P3830" s="27" t="s">
        <v>61</v>
      </c>
      <c r="Q3830" s="28" t="s">
        <v>480</v>
      </c>
      <c r="R3830" s="27" t="str">
        <f>VLOOKUP(B3830,[1]ПланКаз!A3815:S7119,19,0)</f>
        <v>Дана</v>
      </c>
      <c r="S3830" s="29">
        <v>1</v>
      </c>
      <c r="T3830" s="29">
        <v>208800</v>
      </c>
      <c r="U3830" s="29" t="s">
        <v>63</v>
      </c>
      <c r="V3830" s="29" t="s">
        <v>63</v>
      </c>
      <c r="W3830" s="27"/>
      <c r="X3830" s="27" t="s">
        <v>64</v>
      </c>
      <c r="Y3830" s="27" t="s">
        <v>5129</v>
      </c>
    </row>
    <row r="3831" spans="2:25" x14ac:dyDescent="0.2">
      <c r="B3831" s="27" t="s">
        <v>8278</v>
      </c>
      <c r="C3831" s="27" t="s">
        <v>57</v>
      </c>
      <c r="D3831" s="27" t="s">
        <v>8257</v>
      </c>
      <c r="E3831" s="27" t="str">
        <f>VLOOKUP(D3831,[1]ЕНС!A:E,2,FALSE)</f>
        <v>Плата материнская</v>
      </c>
      <c r="F3831" s="27" t="str">
        <f>VLOOKUP(D3831,[1]ЕНС!A:E,3,FALSE)</f>
        <v>форм-фактор LPX</v>
      </c>
      <c r="G3831" s="27" t="s">
        <v>8277</v>
      </c>
      <c r="H3831" s="27" t="s">
        <v>24</v>
      </c>
      <c r="I3831" s="27">
        <v>0</v>
      </c>
      <c r="J3831" s="27">
        <v>631010000</v>
      </c>
      <c r="K3831" s="27" t="str">
        <f>VLOOKUP(B3831,[1]ПланКаз!A3818:M7122,12,0)</f>
        <v>ҚР, ШҚО, Өскемен қ., Бажов көш., 10</v>
      </c>
      <c r="L3831" s="27" t="str">
        <f>VLOOKUP(B3831,[1]ПланКаз!A3816:M7120,13,0)</f>
        <v>Мамыр - Маусым</v>
      </c>
      <c r="M3831" s="27" t="str">
        <f>VLOOKUP(B3831,[1]ПланКаз!A3818:N7122,14,0)</f>
        <v>Шығыс-Қазақстан облысы, Өскемен қ.</v>
      </c>
      <c r="N3831" s="27" t="s">
        <v>60</v>
      </c>
      <c r="O3831" s="27" t="str">
        <f>VLOOKUP(B3831,[1]ПланКаз!A3817:P7121,16,0)</f>
        <v>жыл бойына өтінім бойынша</v>
      </c>
      <c r="P3831" s="27" t="s">
        <v>61</v>
      </c>
      <c r="Q3831" s="28" t="s">
        <v>480</v>
      </c>
      <c r="R3831" s="27" t="str">
        <f>VLOOKUP(B3831,[1]ПланКаз!A3816:S7120,19,0)</f>
        <v>Дана</v>
      </c>
      <c r="S3831" s="29">
        <v>1</v>
      </c>
      <c r="T3831" s="29">
        <v>208800</v>
      </c>
      <c r="U3831" s="29">
        <v>208800</v>
      </c>
      <c r="V3831" s="29">
        <v>233856</v>
      </c>
      <c r="W3831" s="27"/>
      <c r="X3831" s="27" t="s">
        <v>74</v>
      </c>
      <c r="Y3831" s="27" t="s">
        <v>63</v>
      </c>
    </row>
    <row r="3832" spans="2:25" x14ac:dyDescent="0.2">
      <c r="B3832" s="27" t="s">
        <v>8279</v>
      </c>
      <c r="C3832" s="27" t="s">
        <v>57</v>
      </c>
      <c r="D3832" s="27" t="s">
        <v>8280</v>
      </c>
      <c r="E3832" s="27" t="str">
        <f>VLOOKUP(D3832,[1]ЕНС!A:E,2,FALSE)</f>
        <v>Выключатель</v>
      </c>
      <c r="F3832" s="27" t="str">
        <f>VLOOKUP(D3832,[1]ЕНС!A:E,3,FALSE)</f>
        <v>автоматический, тип АЕ, трехполюсный</v>
      </c>
      <c r="G3832" s="27" t="s">
        <v>8281</v>
      </c>
      <c r="H3832" s="27" t="s">
        <v>28</v>
      </c>
      <c r="I3832" s="27">
        <v>0</v>
      </c>
      <c r="J3832" s="27">
        <v>631010000</v>
      </c>
      <c r="K3832" s="27" t="str">
        <f>VLOOKUP(B3832,[1]ПланКаз!A3819:M7123,12,0)</f>
        <v>ҚР, ШҚО, Өскемен қ., Бажов көш., 10</v>
      </c>
      <c r="L3832" s="27" t="str">
        <f>VLOOKUP(B3832,[1]ПланКаз!A3817:M7121,13,0)</f>
        <v>Желтоқсан-Қантар</v>
      </c>
      <c r="M3832" s="27" t="str">
        <f>VLOOKUP(B3832,[1]ПланКаз!A3819:N7123,14,0)</f>
        <v>Шығыс-Қазақстан облысы, Өскемен қ.</v>
      </c>
      <c r="N3832" s="27" t="s">
        <v>60</v>
      </c>
      <c r="O3832" s="27" t="str">
        <f>VLOOKUP(B3832,[1]ПланКаз!A3818:P7122,16,0)</f>
        <v>шартқа қол қойылған кезден бастап 60 күнтізбелік күн ішінде</v>
      </c>
      <c r="P3832" s="27" t="s">
        <v>61</v>
      </c>
      <c r="Q3832" s="28" t="s">
        <v>480</v>
      </c>
      <c r="R3832" s="27" t="str">
        <f>VLOOKUP(B3832,[1]ПланКаз!A3817:S7121,19,0)</f>
        <v>Дана</v>
      </c>
      <c r="S3832" s="29">
        <v>6</v>
      </c>
      <c r="T3832" s="29">
        <v>6270</v>
      </c>
      <c r="U3832" s="29">
        <v>37620</v>
      </c>
      <c r="V3832" s="29">
        <v>42134.400000000001</v>
      </c>
      <c r="W3832" s="27"/>
      <c r="X3832" s="27" t="s">
        <v>64</v>
      </c>
      <c r="Y3832" s="27" t="s">
        <v>63</v>
      </c>
    </row>
    <row r="3833" spans="2:25" x14ac:dyDescent="0.2">
      <c r="B3833" s="27" t="s">
        <v>8282</v>
      </c>
      <c r="C3833" s="27" t="s">
        <v>57</v>
      </c>
      <c r="D3833" s="27" t="s">
        <v>8280</v>
      </c>
      <c r="E3833" s="27" t="str">
        <f>VLOOKUP(D3833,[1]ЕНС!A:E,2,FALSE)</f>
        <v>Выключатель</v>
      </c>
      <c r="F3833" s="27" t="str">
        <f>VLOOKUP(D3833,[1]ЕНС!A:E,3,FALSE)</f>
        <v>автоматический, тип АЕ, трехполюсный</v>
      </c>
      <c r="G3833" s="27" t="s">
        <v>8283</v>
      </c>
      <c r="H3833" s="27" t="s">
        <v>28</v>
      </c>
      <c r="I3833" s="27">
        <v>0</v>
      </c>
      <c r="J3833" s="27">
        <v>631010000</v>
      </c>
      <c r="K3833" s="27" t="str">
        <f>VLOOKUP(B3833,[1]ПланКаз!A3820:M7124,12,0)</f>
        <v>ҚР, ШҚО, Өскемен қ., Бажов көш., 10</v>
      </c>
      <c r="L3833" s="27" t="str">
        <f>VLOOKUP(B3833,[1]ПланКаз!A3818:M7122,13,0)</f>
        <v>Желтоқсан-Қантар</v>
      </c>
      <c r="M3833" s="27" t="str">
        <f>VLOOKUP(B3833,[1]ПланКаз!A3820:N7124,14,0)</f>
        <v>Шығыс-Қазақстан облысы, Өскемен қ.</v>
      </c>
      <c r="N3833" s="27" t="s">
        <v>60</v>
      </c>
      <c r="O3833" s="27" t="str">
        <f>VLOOKUP(B3833,[1]ПланКаз!A3819:P7123,16,0)</f>
        <v>шартқа қол қойылған кезден бастап 60 күнтізбелік күн ішінде</v>
      </c>
      <c r="P3833" s="27" t="s">
        <v>61</v>
      </c>
      <c r="Q3833" s="28" t="s">
        <v>480</v>
      </c>
      <c r="R3833" s="27" t="str">
        <f>VLOOKUP(B3833,[1]ПланКаз!A3818:S7122,19,0)</f>
        <v>Дана</v>
      </c>
      <c r="S3833" s="29">
        <v>1</v>
      </c>
      <c r="T3833" s="29">
        <v>7991</v>
      </c>
      <c r="U3833" s="29">
        <v>7991</v>
      </c>
      <c r="V3833" s="29">
        <v>8949.92</v>
      </c>
      <c r="W3833" s="27"/>
      <c r="X3833" s="27" t="s">
        <v>64</v>
      </c>
      <c r="Y3833" s="27" t="s">
        <v>63</v>
      </c>
    </row>
    <row r="3834" spans="2:25" x14ac:dyDescent="0.2">
      <c r="B3834" s="27" t="s">
        <v>8284</v>
      </c>
      <c r="C3834" s="27" t="s">
        <v>57</v>
      </c>
      <c r="D3834" s="27" t="s">
        <v>8280</v>
      </c>
      <c r="E3834" s="27" t="str">
        <f>VLOOKUP(D3834,[1]ЕНС!A:E,2,FALSE)</f>
        <v>Выключатель</v>
      </c>
      <c r="F3834" s="27" t="str">
        <f>VLOOKUP(D3834,[1]ЕНС!A:E,3,FALSE)</f>
        <v>автоматический, тип АЕ, трехполюсный</v>
      </c>
      <c r="G3834" s="27" t="s">
        <v>8285</v>
      </c>
      <c r="H3834" s="27" t="s">
        <v>28</v>
      </c>
      <c r="I3834" s="27">
        <v>0</v>
      </c>
      <c r="J3834" s="27">
        <v>631010000</v>
      </c>
      <c r="K3834" s="27" t="str">
        <f>VLOOKUP(B3834,[1]ПланКаз!A3821:M7125,12,0)</f>
        <v>ҚР, ШҚО, Өскемен қ., Бажов көш., 10</v>
      </c>
      <c r="L3834" s="27" t="str">
        <f>VLOOKUP(B3834,[1]ПланКаз!A3819:M7123,13,0)</f>
        <v>Желтоқсан-Қантар</v>
      </c>
      <c r="M3834" s="27" t="str">
        <f>VLOOKUP(B3834,[1]ПланКаз!A3821:N7125,14,0)</f>
        <v>Шығыс-Қазақстан облысы, Өскемен қ.</v>
      </c>
      <c r="N3834" s="27" t="s">
        <v>60</v>
      </c>
      <c r="O3834" s="27" t="str">
        <f>VLOOKUP(B3834,[1]ПланКаз!A3820:P7124,16,0)</f>
        <v>шартқа қол қойылған кезден бастап 60 күнтізбелік күн ішінде</v>
      </c>
      <c r="P3834" s="27" t="s">
        <v>61</v>
      </c>
      <c r="Q3834" s="28" t="s">
        <v>480</v>
      </c>
      <c r="R3834" s="27" t="str">
        <f>VLOOKUP(B3834,[1]ПланКаз!A3819:S7123,19,0)</f>
        <v>Дана</v>
      </c>
      <c r="S3834" s="29">
        <v>7</v>
      </c>
      <c r="T3834" s="29">
        <v>7991</v>
      </c>
      <c r="U3834" s="29">
        <v>55937</v>
      </c>
      <c r="V3834" s="29">
        <v>62649.440000000002</v>
      </c>
      <c r="W3834" s="27"/>
      <c r="X3834" s="27" t="s">
        <v>64</v>
      </c>
      <c r="Y3834" s="27" t="s">
        <v>63</v>
      </c>
    </row>
    <row r="3835" spans="2:25" x14ac:dyDescent="0.2">
      <c r="B3835" s="27" t="s">
        <v>8286</v>
      </c>
      <c r="C3835" s="27" t="s">
        <v>57</v>
      </c>
      <c r="D3835" s="27" t="s">
        <v>8280</v>
      </c>
      <c r="E3835" s="27" t="str">
        <f>VLOOKUP(D3835,[1]ЕНС!A:E,2,FALSE)</f>
        <v>Выключатель</v>
      </c>
      <c r="F3835" s="27" t="str">
        <f>VLOOKUP(D3835,[1]ЕНС!A:E,3,FALSE)</f>
        <v>автоматический, тип АЕ, трехполюсный</v>
      </c>
      <c r="G3835" s="27" t="s">
        <v>8287</v>
      </c>
      <c r="H3835" s="27" t="s">
        <v>28</v>
      </c>
      <c r="I3835" s="27">
        <v>0</v>
      </c>
      <c r="J3835" s="27">
        <v>631010000</v>
      </c>
      <c r="K3835" s="27" t="str">
        <f>VLOOKUP(B3835,[1]ПланКаз!A3822:M7126,12,0)</f>
        <v>ҚР, ШҚО, Өскемен қ., Бажов көш., 10</v>
      </c>
      <c r="L3835" s="27" t="str">
        <f>VLOOKUP(B3835,[1]ПланКаз!A3820:M7124,13,0)</f>
        <v>Желтоқсан-Қантар</v>
      </c>
      <c r="M3835" s="27" t="str">
        <f>VLOOKUP(B3835,[1]ПланКаз!A3822:N7126,14,0)</f>
        <v>Шығыс-Қазақстан облысы, Өскемен қ.</v>
      </c>
      <c r="N3835" s="27" t="s">
        <v>60</v>
      </c>
      <c r="O3835" s="27" t="str">
        <f>VLOOKUP(B3835,[1]ПланКаз!A3821:P7125,16,0)</f>
        <v>шартқа қол қойылған кезден бастап 60 күнтізбелік күн ішінде</v>
      </c>
      <c r="P3835" s="27" t="s">
        <v>61</v>
      </c>
      <c r="Q3835" s="28" t="s">
        <v>480</v>
      </c>
      <c r="R3835" s="27" t="str">
        <f>VLOOKUP(B3835,[1]ПланКаз!A3820:S7124,19,0)</f>
        <v>Дана</v>
      </c>
      <c r="S3835" s="29">
        <v>22</v>
      </c>
      <c r="T3835" s="29">
        <v>10110</v>
      </c>
      <c r="U3835" s="29">
        <v>222420</v>
      </c>
      <c r="V3835" s="29">
        <v>249110.39999999999</v>
      </c>
      <c r="W3835" s="27"/>
      <c r="X3835" s="27" t="s">
        <v>64</v>
      </c>
      <c r="Y3835" s="27" t="s">
        <v>63</v>
      </c>
    </row>
    <row r="3836" spans="2:25" x14ac:dyDescent="0.2">
      <c r="B3836" s="27" t="s">
        <v>8288</v>
      </c>
      <c r="C3836" s="27" t="s">
        <v>57</v>
      </c>
      <c r="D3836" s="27" t="s">
        <v>8280</v>
      </c>
      <c r="E3836" s="27" t="str">
        <f>VLOOKUP(D3836,[1]ЕНС!A:E,2,FALSE)</f>
        <v>Выключатель</v>
      </c>
      <c r="F3836" s="27" t="str">
        <f>VLOOKUP(D3836,[1]ЕНС!A:E,3,FALSE)</f>
        <v>автоматический, тип АЕ, трехполюсный</v>
      </c>
      <c r="G3836" s="27" t="s">
        <v>8289</v>
      </c>
      <c r="H3836" s="27" t="s">
        <v>28</v>
      </c>
      <c r="I3836" s="27">
        <v>0</v>
      </c>
      <c r="J3836" s="27">
        <v>631010000</v>
      </c>
      <c r="K3836" s="27" t="str">
        <f>VLOOKUP(B3836,[1]ПланКаз!A3823:M7127,12,0)</f>
        <v>ҚР, ШҚО, Өскемен қ., Бажов көш., 10</v>
      </c>
      <c r="L3836" s="27" t="str">
        <f>VLOOKUP(B3836,[1]ПланКаз!A3821:M7125,13,0)</f>
        <v>Желтоқсан-Қантар</v>
      </c>
      <c r="M3836" s="27" t="str">
        <f>VLOOKUP(B3836,[1]ПланКаз!A3823:N7127,14,0)</f>
        <v>Шығыс-Қазақстан облысы, Өскемен қ.</v>
      </c>
      <c r="N3836" s="27" t="s">
        <v>60</v>
      </c>
      <c r="O3836" s="27" t="str">
        <f>VLOOKUP(B3836,[1]ПланКаз!A3822:P7126,16,0)</f>
        <v>шартқа қол қойылған кезден бастап 60 күнтізбелік күн ішінде</v>
      </c>
      <c r="P3836" s="27" t="s">
        <v>61</v>
      </c>
      <c r="Q3836" s="28" t="s">
        <v>480</v>
      </c>
      <c r="R3836" s="27" t="str">
        <f>VLOOKUP(B3836,[1]ПланКаз!A3821:S7125,19,0)</f>
        <v>Дана</v>
      </c>
      <c r="S3836" s="29">
        <v>6</v>
      </c>
      <c r="T3836" s="29">
        <v>8738</v>
      </c>
      <c r="U3836" s="29">
        <v>52428</v>
      </c>
      <c r="V3836" s="29">
        <v>58719.360000000001</v>
      </c>
      <c r="W3836" s="27"/>
      <c r="X3836" s="27" t="s">
        <v>64</v>
      </c>
      <c r="Y3836" s="27" t="s">
        <v>63</v>
      </c>
    </row>
    <row r="3837" spans="2:25" x14ac:dyDescent="0.2">
      <c r="B3837" s="27" t="s">
        <v>8290</v>
      </c>
      <c r="C3837" s="27" t="s">
        <v>57</v>
      </c>
      <c r="D3837" s="27" t="s">
        <v>8280</v>
      </c>
      <c r="E3837" s="27" t="str">
        <f>VLOOKUP(D3837,[1]ЕНС!A:E,2,FALSE)</f>
        <v>Выключатель</v>
      </c>
      <c r="F3837" s="27" t="str">
        <f>VLOOKUP(D3837,[1]ЕНС!A:E,3,FALSE)</f>
        <v>автоматический, тип АЕ, трехполюсный</v>
      </c>
      <c r="G3837" s="27" t="s">
        <v>8291</v>
      </c>
      <c r="H3837" s="27" t="s">
        <v>28</v>
      </c>
      <c r="I3837" s="27">
        <v>0</v>
      </c>
      <c r="J3837" s="27">
        <v>631010000</v>
      </c>
      <c r="K3837" s="27" t="str">
        <f>VLOOKUP(B3837,[1]ПланКаз!A3824:M7128,12,0)</f>
        <v>ҚР, ШҚО, Өскемен қ., Бажов көш., 10</v>
      </c>
      <c r="L3837" s="27" t="str">
        <f>VLOOKUP(B3837,[1]ПланКаз!A3822:M7126,13,0)</f>
        <v>Желтоқсан-Қантар</v>
      </c>
      <c r="M3837" s="27" t="str">
        <f>VLOOKUP(B3837,[1]ПланКаз!A3824:N7128,14,0)</f>
        <v>Шығыс-Қазақстан облысы, Өскемен қ.</v>
      </c>
      <c r="N3837" s="27" t="s">
        <v>60</v>
      </c>
      <c r="O3837" s="27" t="str">
        <f>VLOOKUP(B3837,[1]ПланКаз!A3823:P7127,16,0)</f>
        <v>шартқа қол қойылған кезден бастап 60 күнтізбелік күн ішінде</v>
      </c>
      <c r="P3837" s="27" t="s">
        <v>61</v>
      </c>
      <c r="Q3837" s="28" t="s">
        <v>480</v>
      </c>
      <c r="R3837" s="27" t="str">
        <f>VLOOKUP(B3837,[1]ПланКаз!A3822:S7126,19,0)</f>
        <v>Дана</v>
      </c>
      <c r="S3837" s="29">
        <v>26</v>
      </c>
      <c r="T3837" s="29">
        <v>17075</v>
      </c>
      <c r="U3837" s="29">
        <v>443950</v>
      </c>
      <c r="V3837" s="29">
        <v>497224</v>
      </c>
      <c r="W3837" s="27"/>
      <c r="X3837" s="27" t="s">
        <v>64</v>
      </c>
      <c r="Y3837" s="27" t="s">
        <v>63</v>
      </c>
    </row>
    <row r="3838" spans="2:25" x14ac:dyDescent="0.2">
      <c r="B3838" s="27" t="s">
        <v>8292</v>
      </c>
      <c r="C3838" s="27" t="s">
        <v>57</v>
      </c>
      <c r="D3838" s="27" t="s">
        <v>8280</v>
      </c>
      <c r="E3838" s="27" t="str">
        <f>VLOOKUP(D3838,[1]ЕНС!A:E,2,FALSE)</f>
        <v>Выключатель</v>
      </c>
      <c r="F3838" s="27" t="str">
        <f>VLOOKUP(D3838,[1]ЕНС!A:E,3,FALSE)</f>
        <v>автоматический, тип АЕ, трехполюсный</v>
      </c>
      <c r="G3838" s="27" t="s">
        <v>8293</v>
      </c>
      <c r="H3838" s="27" t="s">
        <v>28</v>
      </c>
      <c r="I3838" s="27">
        <v>0</v>
      </c>
      <c r="J3838" s="27">
        <v>631010000</v>
      </c>
      <c r="K3838" s="27" t="str">
        <f>VLOOKUP(B3838,[1]ПланКаз!A3825:M7129,12,0)</f>
        <v>ҚР, ШҚО, Өскемен қ., Бажов көш., 10</v>
      </c>
      <c r="L3838" s="27" t="str">
        <f>VLOOKUP(B3838,[1]ПланКаз!A3823:M7127,13,0)</f>
        <v>Желтоқсан-Қантар</v>
      </c>
      <c r="M3838" s="27" t="str">
        <f>VLOOKUP(B3838,[1]ПланКаз!A3825:N7129,14,0)</f>
        <v>Шығыс-Қазақстан облысы, Өскемен қ.</v>
      </c>
      <c r="N3838" s="27" t="s">
        <v>60</v>
      </c>
      <c r="O3838" s="27" t="str">
        <f>VLOOKUP(B3838,[1]ПланКаз!A3824:P7128,16,0)</f>
        <v>шартқа қол қойылған кезден бастап 60 күнтізбелік күн ішінде</v>
      </c>
      <c r="P3838" s="27" t="s">
        <v>61</v>
      </c>
      <c r="Q3838" s="28" t="s">
        <v>480</v>
      </c>
      <c r="R3838" s="27" t="str">
        <f>VLOOKUP(B3838,[1]ПланКаз!A3823:S7127,19,0)</f>
        <v>Дана</v>
      </c>
      <c r="S3838" s="29">
        <v>18</v>
      </c>
      <c r="T3838" s="29">
        <v>20024</v>
      </c>
      <c r="U3838" s="29">
        <v>360432</v>
      </c>
      <c r="V3838" s="29">
        <v>403683.84000000003</v>
      </c>
      <c r="W3838" s="27"/>
      <c r="X3838" s="27" t="s">
        <v>64</v>
      </c>
      <c r="Y3838" s="27" t="s">
        <v>63</v>
      </c>
    </row>
    <row r="3839" spans="2:25" x14ac:dyDescent="0.2">
      <c r="B3839" s="27" t="s">
        <v>8294</v>
      </c>
      <c r="C3839" s="27" t="s">
        <v>57</v>
      </c>
      <c r="D3839" s="27" t="s">
        <v>8280</v>
      </c>
      <c r="E3839" s="27" t="str">
        <f>VLOOKUP(D3839,[1]ЕНС!A:E,2,FALSE)</f>
        <v>Выключатель</v>
      </c>
      <c r="F3839" s="27" t="str">
        <f>VLOOKUP(D3839,[1]ЕНС!A:E,3,FALSE)</f>
        <v>автоматический, тип АЕ, трехполюсный</v>
      </c>
      <c r="G3839" s="27" t="s">
        <v>8295</v>
      </c>
      <c r="H3839" s="27" t="s">
        <v>28</v>
      </c>
      <c r="I3839" s="27">
        <v>0</v>
      </c>
      <c r="J3839" s="27">
        <v>631010000</v>
      </c>
      <c r="K3839" s="27" t="str">
        <f>VLOOKUP(B3839,[1]ПланКаз!A3826:M7130,12,0)</f>
        <v>ҚР, ШҚО, Өскемен қ., Бажов көш., 10</v>
      </c>
      <c r="L3839" s="27" t="str">
        <f>VLOOKUP(B3839,[1]ПланКаз!A3824:M7128,13,0)</f>
        <v>Желтоқсан-Қантар</v>
      </c>
      <c r="M3839" s="27" t="str">
        <f>VLOOKUP(B3839,[1]ПланКаз!A3826:N7130,14,0)</f>
        <v>Шығыс-Қазақстан облысы, Өскемен қ.</v>
      </c>
      <c r="N3839" s="27" t="s">
        <v>60</v>
      </c>
      <c r="O3839" s="27" t="str">
        <f>VLOOKUP(B3839,[1]ПланКаз!A3825:P7129,16,0)</f>
        <v>шартқа қол қойылған кезден бастап 60 күнтізбелік күн ішінде</v>
      </c>
      <c r="P3839" s="27" t="s">
        <v>61</v>
      </c>
      <c r="Q3839" s="28" t="s">
        <v>480</v>
      </c>
      <c r="R3839" s="27" t="str">
        <f>VLOOKUP(B3839,[1]ПланКаз!A3824:S7128,19,0)</f>
        <v>Дана</v>
      </c>
      <c r="S3839" s="29">
        <v>6</v>
      </c>
      <c r="T3839" s="29">
        <v>17075</v>
      </c>
      <c r="U3839" s="29">
        <v>102450</v>
      </c>
      <c r="V3839" s="29">
        <v>114744</v>
      </c>
      <c r="W3839" s="27"/>
      <c r="X3839" s="27" t="s">
        <v>64</v>
      </c>
      <c r="Y3839" s="27" t="s">
        <v>63</v>
      </c>
    </row>
    <row r="3840" spans="2:25" x14ac:dyDescent="0.2">
      <c r="B3840" s="27" t="s">
        <v>8296</v>
      </c>
      <c r="C3840" s="27" t="s">
        <v>57</v>
      </c>
      <c r="D3840" s="27" t="s">
        <v>8280</v>
      </c>
      <c r="E3840" s="27" t="str">
        <f>VLOOKUP(D3840,[1]ЕНС!A:E,2,FALSE)</f>
        <v>Выключатель</v>
      </c>
      <c r="F3840" s="27" t="str">
        <f>VLOOKUP(D3840,[1]ЕНС!A:E,3,FALSE)</f>
        <v>автоматический, тип АЕ, трехполюсный</v>
      </c>
      <c r="G3840" s="27" t="s">
        <v>8297</v>
      </c>
      <c r="H3840" s="27" t="s">
        <v>28</v>
      </c>
      <c r="I3840" s="27">
        <v>0</v>
      </c>
      <c r="J3840" s="27">
        <v>631010000</v>
      </c>
      <c r="K3840" s="27" t="str">
        <f>VLOOKUP(B3840,[1]ПланКаз!A3827:M7131,12,0)</f>
        <v>ҚР, ШҚО, Өскемен қ., Бажов көш., 10</v>
      </c>
      <c r="L3840" s="27" t="str">
        <f>VLOOKUP(B3840,[1]ПланКаз!A3825:M7129,13,0)</f>
        <v>Желтоқсан-Қантар</v>
      </c>
      <c r="M3840" s="27" t="str">
        <f>VLOOKUP(B3840,[1]ПланКаз!A3827:N7131,14,0)</f>
        <v>Шығыс-Қазақстан облысы, Өскемен қ.</v>
      </c>
      <c r="N3840" s="27" t="s">
        <v>60</v>
      </c>
      <c r="O3840" s="27" t="str">
        <f>VLOOKUP(B3840,[1]ПланКаз!A3826:P7130,16,0)</f>
        <v>шартқа қол қойылған кезден бастап 60 күнтізбелік күн ішінде</v>
      </c>
      <c r="P3840" s="27" t="s">
        <v>61</v>
      </c>
      <c r="Q3840" s="28" t="s">
        <v>480</v>
      </c>
      <c r="R3840" s="27" t="str">
        <f>VLOOKUP(B3840,[1]ПланКаз!A3825:S7129,19,0)</f>
        <v>Дана</v>
      </c>
      <c r="S3840" s="29">
        <v>3</v>
      </c>
      <c r="T3840" s="29">
        <v>10403</v>
      </c>
      <c r="U3840" s="29">
        <v>31209</v>
      </c>
      <c r="V3840" s="29">
        <v>34954.080000000002</v>
      </c>
      <c r="W3840" s="27"/>
      <c r="X3840" s="27" t="s">
        <v>64</v>
      </c>
      <c r="Y3840" s="27" t="s">
        <v>63</v>
      </c>
    </row>
    <row r="3841" spans="2:25" x14ac:dyDescent="0.2">
      <c r="B3841" s="27" t="s">
        <v>8298</v>
      </c>
      <c r="C3841" s="27" t="s">
        <v>57</v>
      </c>
      <c r="D3841" s="27" t="s">
        <v>8299</v>
      </c>
      <c r="E3841" s="27" t="str">
        <f>VLOOKUP(D3841,[1]ЕНС!A:E,2,FALSE)</f>
        <v>Выключатель</v>
      </c>
      <c r="F3841" s="27" t="str">
        <f>VLOOKUP(D3841,[1]ЕНС!A:E,3,FALSE)</f>
        <v>автоматический, тип АП, трехполюсный</v>
      </c>
      <c r="G3841" s="27" t="s">
        <v>8300</v>
      </c>
      <c r="H3841" s="27" t="s">
        <v>28</v>
      </c>
      <c r="I3841" s="27">
        <v>0</v>
      </c>
      <c r="J3841" s="27">
        <v>631010000</v>
      </c>
      <c r="K3841" s="27" t="str">
        <f>VLOOKUP(B3841,[1]ПланКаз!A3828:M7132,12,0)</f>
        <v>ҚР, ШҚО, Өскемен қ., Бажов көш., 10</v>
      </c>
      <c r="L3841" s="27" t="str">
        <f>VLOOKUP(B3841,[1]ПланКаз!A3826:M7130,13,0)</f>
        <v>Желтоқсан-Қантар</v>
      </c>
      <c r="M3841" s="27" t="str">
        <f>VLOOKUP(B3841,[1]ПланКаз!A3828:N7132,14,0)</f>
        <v>Шығыс-Қазақстан облысы, Өскемен қ.</v>
      </c>
      <c r="N3841" s="27" t="s">
        <v>60</v>
      </c>
      <c r="O3841" s="27" t="str">
        <f>VLOOKUP(B3841,[1]ПланКаз!A3827:P7131,16,0)</f>
        <v>шартқа қол қойылған кезден бастап 60 күнтізбелік күн ішінде</v>
      </c>
      <c r="P3841" s="27" t="s">
        <v>61</v>
      </c>
      <c r="Q3841" s="28" t="s">
        <v>480</v>
      </c>
      <c r="R3841" s="27" t="str">
        <f>VLOOKUP(B3841,[1]ПланКаз!A3826:S7130,19,0)</f>
        <v>Дана</v>
      </c>
      <c r="S3841" s="29">
        <v>4</v>
      </c>
      <c r="T3841" s="29">
        <v>4499</v>
      </c>
      <c r="U3841" s="29">
        <v>17996</v>
      </c>
      <c r="V3841" s="29">
        <v>20155.52</v>
      </c>
      <c r="W3841" s="27"/>
      <c r="X3841" s="27" t="s">
        <v>64</v>
      </c>
      <c r="Y3841" s="27" t="s">
        <v>63</v>
      </c>
    </row>
    <row r="3842" spans="2:25" x14ac:dyDescent="0.2">
      <c r="B3842" s="27" t="s">
        <v>8301</v>
      </c>
      <c r="C3842" s="27" t="s">
        <v>57</v>
      </c>
      <c r="D3842" s="27" t="s">
        <v>8299</v>
      </c>
      <c r="E3842" s="27" t="str">
        <f>VLOOKUP(D3842,[1]ЕНС!A:E,2,FALSE)</f>
        <v>Выключатель</v>
      </c>
      <c r="F3842" s="27" t="str">
        <f>VLOOKUP(D3842,[1]ЕНС!A:E,3,FALSE)</f>
        <v>автоматический, тип АП, трехполюсный</v>
      </c>
      <c r="G3842" s="27" t="s">
        <v>8302</v>
      </c>
      <c r="H3842" s="27" t="s">
        <v>28</v>
      </c>
      <c r="I3842" s="27">
        <v>0</v>
      </c>
      <c r="J3842" s="27">
        <v>631010000</v>
      </c>
      <c r="K3842" s="27" t="str">
        <f>VLOOKUP(B3842,[1]ПланКаз!A3829:M7133,12,0)</f>
        <v>ҚР, ШҚО, Өскемен қ., Бажов көш., 10</v>
      </c>
      <c r="L3842" s="27" t="str">
        <f>VLOOKUP(B3842,[1]ПланКаз!A3827:M7131,13,0)</f>
        <v>Желтоқсан-Қантар</v>
      </c>
      <c r="M3842" s="27" t="str">
        <f>VLOOKUP(B3842,[1]ПланКаз!A3829:N7133,14,0)</f>
        <v>Шығыс-Қазақстан облысы, Өскемен қ.</v>
      </c>
      <c r="N3842" s="27" t="s">
        <v>60</v>
      </c>
      <c r="O3842" s="27" t="str">
        <f>VLOOKUP(B3842,[1]ПланКаз!A3828:P7132,16,0)</f>
        <v>шартқа қол қойылған кезден бастап 60 күнтізбелік күн ішінде</v>
      </c>
      <c r="P3842" s="27" t="s">
        <v>61</v>
      </c>
      <c r="Q3842" s="28" t="s">
        <v>480</v>
      </c>
      <c r="R3842" s="27" t="str">
        <f>VLOOKUP(B3842,[1]ПланКаз!A3827:S7131,19,0)</f>
        <v>Дана</v>
      </c>
      <c r="S3842" s="29">
        <v>8</v>
      </c>
      <c r="T3842" s="29">
        <v>5770</v>
      </c>
      <c r="U3842" s="29">
        <v>46160</v>
      </c>
      <c r="V3842" s="29">
        <v>51699.199999999997</v>
      </c>
      <c r="W3842" s="27"/>
      <c r="X3842" s="27" t="s">
        <v>64</v>
      </c>
      <c r="Y3842" s="27" t="s">
        <v>63</v>
      </c>
    </row>
    <row r="3843" spans="2:25" x14ac:dyDescent="0.2">
      <c r="B3843" s="27" t="s">
        <v>8303</v>
      </c>
      <c r="C3843" s="27" t="s">
        <v>57</v>
      </c>
      <c r="D3843" s="27" t="s">
        <v>8299</v>
      </c>
      <c r="E3843" s="27" t="str">
        <f>VLOOKUP(D3843,[1]ЕНС!A:E,2,FALSE)</f>
        <v>Выключатель</v>
      </c>
      <c r="F3843" s="27" t="str">
        <f>VLOOKUP(D3843,[1]ЕНС!A:E,3,FALSE)</f>
        <v>автоматический, тип АП, трехполюсный</v>
      </c>
      <c r="G3843" s="27" t="s">
        <v>8304</v>
      </c>
      <c r="H3843" s="27" t="s">
        <v>28</v>
      </c>
      <c r="I3843" s="27">
        <v>0</v>
      </c>
      <c r="J3843" s="27">
        <v>631010000</v>
      </c>
      <c r="K3843" s="27" t="str">
        <f>VLOOKUP(B3843,[1]ПланКаз!A3830:M7134,12,0)</f>
        <v>ҚР, ШҚО, Өскемен қ., Бажов көш., 10</v>
      </c>
      <c r="L3843" s="27" t="str">
        <f>VLOOKUP(B3843,[1]ПланКаз!A3828:M7132,13,0)</f>
        <v>Желтоқсан-Қантар</v>
      </c>
      <c r="M3843" s="27" t="str">
        <f>VLOOKUP(B3843,[1]ПланКаз!A3830:N7134,14,0)</f>
        <v>Шығыс-Қазақстан облысы, Өскемен қ.</v>
      </c>
      <c r="N3843" s="27" t="s">
        <v>60</v>
      </c>
      <c r="O3843" s="27" t="str">
        <f>VLOOKUP(B3843,[1]ПланКаз!A3829:P7133,16,0)</f>
        <v>шартқа қол қойылған кезден бастап 60 күнтізбелік күн ішінде</v>
      </c>
      <c r="P3843" s="27" t="s">
        <v>61</v>
      </c>
      <c r="Q3843" s="28" t="s">
        <v>480</v>
      </c>
      <c r="R3843" s="27" t="str">
        <f>VLOOKUP(B3843,[1]ПланКаз!A3828:S7132,19,0)</f>
        <v>Дана</v>
      </c>
      <c r="S3843" s="29">
        <v>6</v>
      </c>
      <c r="T3843" s="29">
        <v>5770</v>
      </c>
      <c r="U3843" s="29">
        <v>34620</v>
      </c>
      <c r="V3843" s="29">
        <v>38774.400000000001</v>
      </c>
      <c r="W3843" s="27"/>
      <c r="X3843" s="27" t="s">
        <v>64</v>
      </c>
      <c r="Y3843" s="27" t="s">
        <v>63</v>
      </c>
    </row>
    <row r="3844" spans="2:25" x14ac:dyDescent="0.2">
      <c r="B3844" s="27" t="s">
        <v>8305</v>
      </c>
      <c r="C3844" s="27" t="s">
        <v>57</v>
      </c>
      <c r="D3844" s="27" t="s">
        <v>8299</v>
      </c>
      <c r="E3844" s="27" t="str">
        <f>VLOOKUP(D3844,[1]ЕНС!A:E,2,FALSE)</f>
        <v>Выключатель</v>
      </c>
      <c r="F3844" s="27" t="str">
        <f>VLOOKUP(D3844,[1]ЕНС!A:E,3,FALSE)</f>
        <v>автоматический, тип АП, трехполюсный</v>
      </c>
      <c r="G3844" s="27" t="s">
        <v>8306</v>
      </c>
      <c r="H3844" s="27" t="s">
        <v>28</v>
      </c>
      <c r="I3844" s="27">
        <v>0</v>
      </c>
      <c r="J3844" s="27">
        <v>631010000</v>
      </c>
      <c r="K3844" s="27" t="str">
        <f>VLOOKUP(B3844,[1]ПланКаз!A3831:M7135,12,0)</f>
        <v>ҚР, ШҚО, Өскемен қ., Бажов көш., 10</v>
      </c>
      <c r="L3844" s="27" t="str">
        <f>VLOOKUP(B3844,[1]ПланКаз!A3829:M7133,13,0)</f>
        <v>Желтоқсан-Қантар</v>
      </c>
      <c r="M3844" s="27" t="str">
        <f>VLOOKUP(B3844,[1]ПланКаз!A3831:N7135,14,0)</f>
        <v>Шығыс-Қазақстан облысы, Өскемен қ.</v>
      </c>
      <c r="N3844" s="27" t="s">
        <v>60</v>
      </c>
      <c r="O3844" s="27" t="str">
        <f>VLOOKUP(B3844,[1]ПланКаз!A3830:P7134,16,0)</f>
        <v>шартқа қол қойылған кезден бастап 60 күнтізбелік күн ішінде</v>
      </c>
      <c r="P3844" s="27" t="s">
        <v>61</v>
      </c>
      <c r="Q3844" s="28" t="s">
        <v>480</v>
      </c>
      <c r="R3844" s="27" t="str">
        <f>VLOOKUP(B3844,[1]ПланКаз!A3829:S7133,19,0)</f>
        <v>Дана</v>
      </c>
      <c r="S3844" s="29">
        <v>4</v>
      </c>
      <c r="T3844" s="29">
        <v>7252</v>
      </c>
      <c r="U3844" s="29">
        <v>29008</v>
      </c>
      <c r="V3844" s="29">
        <v>32488.959999999999</v>
      </c>
      <c r="W3844" s="27"/>
      <c r="X3844" s="27" t="s">
        <v>64</v>
      </c>
      <c r="Y3844" s="27" t="s">
        <v>63</v>
      </c>
    </row>
    <row r="3845" spans="2:25" x14ac:dyDescent="0.2">
      <c r="B3845" s="27" t="s">
        <v>8307</v>
      </c>
      <c r="C3845" s="27" t="s">
        <v>57</v>
      </c>
      <c r="D3845" s="27" t="s">
        <v>8299</v>
      </c>
      <c r="E3845" s="27" t="str">
        <f>VLOOKUP(D3845,[1]ЕНС!A:E,2,FALSE)</f>
        <v>Выключатель</v>
      </c>
      <c r="F3845" s="27" t="str">
        <f>VLOOKUP(D3845,[1]ЕНС!A:E,3,FALSE)</f>
        <v>автоматический, тип АП, трехполюсный</v>
      </c>
      <c r="G3845" s="27" t="s">
        <v>8308</v>
      </c>
      <c r="H3845" s="27" t="s">
        <v>28</v>
      </c>
      <c r="I3845" s="27">
        <v>0</v>
      </c>
      <c r="J3845" s="27">
        <v>631010000</v>
      </c>
      <c r="K3845" s="27" t="str">
        <f>VLOOKUP(B3845,[1]ПланКаз!A3832:M7136,12,0)</f>
        <v>ҚР, ШҚО, Өскемен қ., Бажов көш., 10</v>
      </c>
      <c r="L3845" s="27" t="str">
        <f>VLOOKUP(B3845,[1]ПланКаз!A3830:M7134,13,0)</f>
        <v>Желтоқсан-Қантар</v>
      </c>
      <c r="M3845" s="27" t="str">
        <f>VLOOKUP(B3845,[1]ПланКаз!A3832:N7136,14,0)</f>
        <v>Шығыс-Қазақстан облысы, Өскемен қ.</v>
      </c>
      <c r="N3845" s="27" t="s">
        <v>60</v>
      </c>
      <c r="O3845" s="27" t="str">
        <f>VLOOKUP(B3845,[1]ПланКаз!A3831:P7135,16,0)</f>
        <v>шартқа қол қойылған кезден бастап 60 күнтізбелік күн ішінде</v>
      </c>
      <c r="P3845" s="27" t="s">
        <v>61</v>
      </c>
      <c r="Q3845" s="28" t="s">
        <v>480</v>
      </c>
      <c r="R3845" s="27" t="str">
        <f>VLOOKUP(B3845,[1]ПланКаз!A3830:S7134,19,0)</f>
        <v>Дана</v>
      </c>
      <c r="S3845" s="29">
        <v>8</v>
      </c>
      <c r="T3845" s="29">
        <v>7252</v>
      </c>
      <c r="U3845" s="29">
        <v>58016</v>
      </c>
      <c r="V3845" s="29">
        <v>64977.919999999998</v>
      </c>
      <c r="W3845" s="27"/>
      <c r="X3845" s="27" t="s">
        <v>64</v>
      </c>
      <c r="Y3845" s="27" t="s">
        <v>63</v>
      </c>
    </row>
    <row r="3846" spans="2:25" x14ac:dyDescent="0.2">
      <c r="B3846" s="27" t="s">
        <v>8309</v>
      </c>
      <c r="C3846" s="27" t="s">
        <v>57</v>
      </c>
      <c r="D3846" s="27" t="s">
        <v>8310</v>
      </c>
      <c r="E3846" s="27" t="str">
        <f>VLOOKUP(D3846,[1]ЕНС!A:E,2,FALSE)</f>
        <v>Выключатель</v>
      </c>
      <c r="F3846" s="27" t="str">
        <f>VLOOKUP(D3846,[1]ЕНС!A:E,3,FALSE)</f>
        <v>автоматический, тип ВА, однополюсный</v>
      </c>
      <c r="G3846" s="27" t="s">
        <v>8311</v>
      </c>
      <c r="H3846" s="27" t="s">
        <v>28</v>
      </c>
      <c r="I3846" s="27">
        <v>0</v>
      </c>
      <c r="J3846" s="27">
        <v>631010000</v>
      </c>
      <c r="K3846" s="27" t="str">
        <f>VLOOKUP(B3846,[1]ПланКаз!A3833:M7137,12,0)</f>
        <v>ҚР, ШҚО, Өскемен қ., Бажов көш., 10</v>
      </c>
      <c r="L3846" s="27" t="str">
        <f>VLOOKUP(B3846,[1]ПланКаз!A3831:M7135,13,0)</f>
        <v>Қантар-Ақпан</v>
      </c>
      <c r="M3846" s="27" t="str">
        <f>VLOOKUP(B3846,[1]ПланКаз!A3833:N7137,14,0)</f>
        <v>Шығыс-Қазақстан облысы, Өскемен қ.</v>
      </c>
      <c r="N3846" s="27" t="s">
        <v>60</v>
      </c>
      <c r="O3846" s="27" t="str">
        <f>VLOOKUP(B3846,[1]ПланКаз!A3832:P7136,16,0)</f>
        <v>шартқа қол қойылған кезден бастап 60 күнтізбелік күн ішінде</v>
      </c>
      <c r="P3846" s="27" t="s">
        <v>61</v>
      </c>
      <c r="Q3846" s="28" t="s">
        <v>480</v>
      </c>
      <c r="R3846" s="27" t="str">
        <f>VLOOKUP(B3846,[1]ПланКаз!A3831:S7135,19,0)</f>
        <v>Дана</v>
      </c>
      <c r="S3846" s="29">
        <v>5</v>
      </c>
      <c r="T3846" s="29">
        <v>358</v>
      </c>
      <c r="U3846" s="29" t="s">
        <v>63</v>
      </c>
      <c r="V3846" s="29" t="s">
        <v>63</v>
      </c>
      <c r="W3846" s="27" t="s">
        <v>26</v>
      </c>
      <c r="X3846" s="27" t="s">
        <v>74</v>
      </c>
      <c r="Y3846" s="27" t="s">
        <v>627</v>
      </c>
    </row>
    <row r="3847" spans="2:25" x14ac:dyDescent="0.2">
      <c r="B3847" s="27" t="s">
        <v>8312</v>
      </c>
      <c r="C3847" s="27" t="s">
        <v>57</v>
      </c>
      <c r="D3847" s="27" t="s">
        <v>8310</v>
      </c>
      <c r="E3847" s="27" t="str">
        <f>VLOOKUP(D3847,[1]ЕНС!A:E,2,FALSE)</f>
        <v>Выключатель</v>
      </c>
      <c r="F3847" s="27" t="str">
        <f>VLOOKUP(D3847,[1]ЕНС!A:E,3,FALSE)</f>
        <v>автоматический, тип ВА, однополюсный</v>
      </c>
      <c r="G3847" s="27" t="s">
        <v>8311</v>
      </c>
      <c r="H3847" s="27" t="s">
        <v>28</v>
      </c>
      <c r="I3847" s="27">
        <v>0</v>
      </c>
      <c r="J3847" s="27">
        <v>631010000</v>
      </c>
      <c r="K3847" s="27" t="str">
        <f>VLOOKUP(B3847,[1]ПланКаз!A3834:M7138,12,0)</f>
        <v>ҚР, ШҚО, Өскемен қ., Бажов көш., 10</v>
      </c>
      <c r="L3847" s="27" t="str">
        <f>VLOOKUP(B3847,[1]ПланКаз!A3832:M7136,13,0)</f>
        <v>Наурыз - Сәуір</v>
      </c>
      <c r="M3847" s="27" t="str">
        <f>VLOOKUP(B3847,[1]ПланКаз!A3834:N7138,14,0)</f>
        <v>Шығыс-Қазақстан облысы, Өскемен қ.</v>
      </c>
      <c r="N3847" s="27" t="s">
        <v>60</v>
      </c>
      <c r="O3847" s="27" t="str">
        <f>VLOOKUP(B3847,[1]ПланКаз!A3833:P7137,16,0)</f>
        <v>шартқа қол қойылған кезден бастап 60 күнтізбелік күн ішінде</v>
      </c>
      <c r="P3847" s="27" t="s">
        <v>61</v>
      </c>
      <c r="Q3847" s="28" t="s">
        <v>480</v>
      </c>
      <c r="R3847" s="27" t="str">
        <f>VLOOKUP(B3847,[1]ПланКаз!A3832:S7136,19,0)</f>
        <v>Дана</v>
      </c>
      <c r="S3847" s="29">
        <v>5</v>
      </c>
      <c r="T3847" s="29">
        <v>358</v>
      </c>
      <c r="U3847" s="29" t="s">
        <v>63</v>
      </c>
      <c r="V3847" s="29" t="s">
        <v>63</v>
      </c>
      <c r="W3847" s="27" t="s">
        <v>26</v>
      </c>
      <c r="X3847" s="27" t="s">
        <v>74</v>
      </c>
      <c r="Y3847" s="27" t="s">
        <v>5133</v>
      </c>
    </row>
    <row r="3848" spans="2:25" x14ac:dyDescent="0.2">
      <c r="B3848" s="27" t="s">
        <v>8313</v>
      </c>
      <c r="C3848" s="27" t="s">
        <v>57</v>
      </c>
      <c r="D3848" s="27" t="s">
        <v>8310</v>
      </c>
      <c r="E3848" s="27" t="str">
        <f>VLOOKUP(D3848,[1]ЕНС!A:E,2,FALSE)</f>
        <v>Выключатель</v>
      </c>
      <c r="F3848" s="27" t="str">
        <f>VLOOKUP(D3848,[1]ЕНС!A:E,3,FALSE)</f>
        <v>автоматический, тип ВА, однополюсный</v>
      </c>
      <c r="G3848" s="27" t="s">
        <v>8311</v>
      </c>
      <c r="H3848" s="27" t="s">
        <v>11</v>
      </c>
      <c r="I3848" s="27">
        <v>0</v>
      </c>
      <c r="J3848" s="27">
        <v>631010000</v>
      </c>
      <c r="K3848" s="27" t="str">
        <f>VLOOKUP(B3848,[1]ПланКаз!A3835:M7139,12,0)</f>
        <v>ҚР, ШҚО, Өскемен қ., Бажов көш., 10</v>
      </c>
      <c r="L3848" s="27" t="str">
        <f>VLOOKUP(B3848,[1]ПланКаз!A3833:M7137,13,0)</f>
        <v>Мамыр - Маусым</v>
      </c>
      <c r="M3848" s="27" t="str">
        <f>VLOOKUP(B3848,[1]ПланКаз!A3835:N7139,14,0)</f>
        <v>Шығыс-Қазақстан облысы, Өскемен қ.</v>
      </c>
      <c r="N3848" s="27" t="s">
        <v>60</v>
      </c>
      <c r="O3848" s="27" t="str">
        <f>VLOOKUP(B3848,[1]ПланКаз!A3834:P7138,16,0)</f>
        <v>Өтініш берген күннен бастап 5 жұмыс күні ішінде</v>
      </c>
      <c r="P3848" s="27" t="s">
        <v>61</v>
      </c>
      <c r="Q3848" s="28" t="s">
        <v>480</v>
      </c>
      <c r="R3848" s="27" t="str">
        <f>VLOOKUP(B3848,[1]ПланКаз!A3833:S7137,19,0)</f>
        <v>Дана</v>
      </c>
      <c r="S3848" s="29">
        <v>5</v>
      </c>
      <c r="T3848" s="29">
        <v>358</v>
      </c>
      <c r="U3848" s="29">
        <v>1790</v>
      </c>
      <c r="V3848" s="29">
        <v>2004.8</v>
      </c>
      <c r="W3848" s="27"/>
      <c r="X3848" s="27" t="s">
        <v>74</v>
      </c>
      <c r="Y3848" s="27" t="s">
        <v>63</v>
      </c>
    </row>
    <row r="3849" spans="2:25" x14ac:dyDescent="0.2">
      <c r="B3849" s="27" t="s">
        <v>8314</v>
      </c>
      <c r="C3849" s="27" t="s">
        <v>57</v>
      </c>
      <c r="D3849" s="27" t="s">
        <v>8310</v>
      </c>
      <c r="E3849" s="27" t="str">
        <f>VLOOKUP(D3849,[1]ЕНС!A:E,2,FALSE)</f>
        <v>Выключатель</v>
      </c>
      <c r="F3849" s="27" t="str">
        <f>VLOOKUP(D3849,[1]ЕНС!A:E,3,FALSE)</f>
        <v>автоматический, тип ВА, однополюсный</v>
      </c>
      <c r="G3849" s="27" t="s">
        <v>8315</v>
      </c>
      <c r="H3849" s="27" t="s">
        <v>28</v>
      </c>
      <c r="I3849" s="27">
        <v>0</v>
      </c>
      <c r="J3849" s="27">
        <v>631010000</v>
      </c>
      <c r="K3849" s="27" t="str">
        <f>VLOOKUP(B3849,[1]ПланКаз!A3836:M7140,12,0)</f>
        <v>ҚР, ШҚО, Өскемен қ., Бажов көш., 10</v>
      </c>
      <c r="L3849" s="27" t="str">
        <f>VLOOKUP(B3849,[1]ПланКаз!A3834:M7138,13,0)</f>
        <v>Қантар-Ақпан</v>
      </c>
      <c r="M3849" s="27" t="str">
        <f>VLOOKUP(B3849,[1]ПланКаз!A3836:N7140,14,0)</f>
        <v>Шығыс-Қазақстан облысы, Өскемен қ.</v>
      </c>
      <c r="N3849" s="27" t="s">
        <v>60</v>
      </c>
      <c r="O3849" s="27" t="str">
        <f>VLOOKUP(B3849,[1]ПланКаз!A3835:P7139,16,0)</f>
        <v>шартқа қол қойылған кезден бастап 60 күнтізбелік күн ішінде</v>
      </c>
      <c r="P3849" s="27" t="s">
        <v>61</v>
      </c>
      <c r="Q3849" s="28" t="s">
        <v>480</v>
      </c>
      <c r="R3849" s="27" t="str">
        <f>VLOOKUP(B3849,[1]ПланКаз!A3834:S7138,19,0)</f>
        <v>Дана</v>
      </c>
      <c r="S3849" s="29">
        <v>21</v>
      </c>
      <c r="T3849" s="29">
        <v>430</v>
      </c>
      <c r="U3849" s="29" t="s">
        <v>63</v>
      </c>
      <c r="V3849" s="29" t="s">
        <v>63</v>
      </c>
      <c r="W3849" s="27" t="s">
        <v>26</v>
      </c>
      <c r="X3849" s="27" t="s">
        <v>74</v>
      </c>
      <c r="Y3849" s="27" t="s">
        <v>65</v>
      </c>
    </row>
    <row r="3850" spans="2:25" x14ac:dyDescent="0.2">
      <c r="B3850" s="27" t="s">
        <v>8316</v>
      </c>
      <c r="C3850" s="27" t="s">
        <v>57</v>
      </c>
      <c r="D3850" s="27" t="s">
        <v>8310</v>
      </c>
      <c r="E3850" s="27" t="str">
        <f>VLOOKUP(D3850,[1]ЕНС!A:E,2,FALSE)</f>
        <v>Выключатель</v>
      </c>
      <c r="F3850" s="27" t="str">
        <f>VLOOKUP(D3850,[1]ЕНС!A:E,3,FALSE)</f>
        <v>автоматический, тип ВА, однополюсный</v>
      </c>
      <c r="G3850" s="27" t="s">
        <v>8315</v>
      </c>
      <c r="H3850" s="27" t="s">
        <v>28</v>
      </c>
      <c r="I3850" s="27">
        <v>0</v>
      </c>
      <c r="J3850" s="27">
        <v>631010000</v>
      </c>
      <c r="K3850" s="27" t="str">
        <f>VLOOKUP(B3850,[1]ПланКаз!A3837:M7141,12,0)</f>
        <v>ҚР, ШҚО, Өскемен қ., Бажов көш., 10</v>
      </c>
      <c r="L3850" s="27" t="str">
        <f>VLOOKUP(B3850,[1]ПланКаз!A3835:M7139,13,0)</f>
        <v>Қантар-Ақпан</v>
      </c>
      <c r="M3850" s="27" t="str">
        <f>VLOOKUP(B3850,[1]ПланКаз!A3837:N7141,14,0)</f>
        <v>Шығыс-Қазақстан облысы, Өскемен қ.</v>
      </c>
      <c r="N3850" s="27" t="s">
        <v>60</v>
      </c>
      <c r="O3850" s="27" t="str">
        <f>VLOOKUP(B3850,[1]ПланКаз!A3836:P7140,16,0)</f>
        <v>шартқа қол қойылған кезден бастап 60 күнтізбелік күн ішінде</v>
      </c>
      <c r="P3850" s="27" t="s">
        <v>61</v>
      </c>
      <c r="Q3850" s="28" t="s">
        <v>480</v>
      </c>
      <c r="R3850" s="27" t="str">
        <f>VLOOKUP(B3850,[1]ПланКаз!A3835:S7139,19,0)</f>
        <v>Дана</v>
      </c>
      <c r="S3850" s="29">
        <v>20</v>
      </c>
      <c r="T3850" s="29">
        <v>430</v>
      </c>
      <c r="U3850" s="29" t="s">
        <v>63</v>
      </c>
      <c r="V3850" s="29" t="s">
        <v>63</v>
      </c>
      <c r="W3850" s="27" t="s">
        <v>26</v>
      </c>
      <c r="X3850" s="27" t="s">
        <v>74</v>
      </c>
      <c r="Y3850" s="27" t="s">
        <v>627</v>
      </c>
    </row>
    <row r="3851" spans="2:25" x14ac:dyDescent="0.2">
      <c r="B3851" s="27" t="s">
        <v>8317</v>
      </c>
      <c r="C3851" s="27" t="s">
        <v>57</v>
      </c>
      <c r="D3851" s="27" t="s">
        <v>8310</v>
      </c>
      <c r="E3851" s="27" t="str">
        <f>VLOOKUP(D3851,[1]ЕНС!A:E,2,FALSE)</f>
        <v>Выключатель</v>
      </c>
      <c r="F3851" s="27" t="str">
        <f>VLOOKUP(D3851,[1]ЕНС!A:E,3,FALSE)</f>
        <v>автоматический, тип ВА, однополюсный</v>
      </c>
      <c r="G3851" s="27" t="s">
        <v>8315</v>
      </c>
      <c r="H3851" s="27" t="s">
        <v>28</v>
      </c>
      <c r="I3851" s="27">
        <v>0</v>
      </c>
      <c r="J3851" s="27">
        <v>631010000</v>
      </c>
      <c r="K3851" s="27" t="str">
        <f>VLOOKUP(B3851,[1]ПланКаз!A3838:M7142,12,0)</f>
        <v>ҚР, ШҚО, Өскемен қ., Бажов көш., 10</v>
      </c>
      <c r="L3851" s="27" t="str">
        <f>VLOOKUP(B3851,[1]ПланКаз!A3836:M7140,13,0)</f>
        <v>Наурыз - Сәуір</v>
      </c>
      <c r="M3851" s="27" t="str">
        <f>VLOOKUP(B3851,[1]ПланКаз!A3838:N7142,14,0)</f>
        <v>Шығыс-Қазақстан облысы, Өскемен қ.</v>
      </c>
      <c r="N3851" s="27" t="s">
        <v>60</v>
      </c>
      <c r="O3851" s="27" t="str">
        <f>VLOOKUP(B3851,[1]ПланКаз!A3837:P7141,16,0)</f>
        <v>шартқа қол қойылған кезден бастап 60 күнтізбелік күн ішінде</v>
      </c>
      <c r="P3851" s="27" t="s">
        <v>61</v>
      </c>
      <c r="Q3851" s="28" t="s">
        <v>480</v>
      </c>
      <c r="R3851" s="27" t="str">
        <f>VLOOKUP(B3851,[1]ПланКаз!A3836:S7140,19,0)</f>
        <v>Дана</v>
      </c>
      <c r="S3851" s="29">
        <v>20</v>
      </c>
      <c r="T3851" s="29">
        <v>430</v>
      </c>
      <c r="U3851" s="29" t="s">
        <v>63</v>
      </c>
      <c r="V3851" s="29" t="s">
        <v>63</v>
      </c>
      <c r="W3851" s="27" t="s">
        <v>26</v>
      </c>
      <c r="X3851" s="27" t="s">
        <v>74</v>
      </c>
      <c r="Y3851" s="27" t="s">
        <v>5133</v>
      </c>
    </row>
    <row r="3852" spans="2:25" x14ac:dyDescent="0.2">
      <c r="B3852" s="27" t="s">
        <v>8318</v>
      </c>
      <c r="C3852" s="27" t="s">
        <v>57</v>
      </c>
      <c r="D3852" s="27" t="s">
        <v>8310</v>
      </c>
      <c r="E3852" s="27" t="str">
        <f>VLOOKUP(D3852,[1]ЕНС!A:E,2,FALSE)</f>
        <v>Выключатель</v>
      </c>
      <c r="F3852" s="27" t="str">
        <f>VLOOKUP(D3852,[1]ЕНС!A:E,3,FALSE)</f>
        <v>автоматический, тип ВА, однополюсный</v>
      </c>
      <c r="G3852" s="27" t="s">
        <v>8315</v>
      </c>
      <c r="H3852" s="27" t="s">
        <v>11</v>
      </c>
      <c r="I3852" s="27">
        <v>0</v>
      </c>
      <c r="J3852" s="27">
        <v>631010000</v>
      </c>
      <c r="K3852" s="27" t="str">
        <f>VLOOKUP(B3852,[1]ПланКаз!A3839:M7143,12,0)</f>
        <v>ҚР, ШҚО, Өскемен қ., Бажов көш., 10</v>
      </c>
      <c r="L3852" s="27" t="str">
        <f>VLOOKUP(B3852,[1]ПланКаз!A3837:M7141,13,0)</f>
        <v>Мамыр - Маусым</v>
      </c>
      <c r="M3852" s="27" t="str">
        <f>VLOOKUP(B3852,[1]ПланКаз!A3839:N7143,14,0)</f>
        <v>Шығыс-Қазақстан облысы, Өскемен қ.</v>
      </c>
      <c r="N3852" s="27" t="s">
        <v>60</v>
      </c>
      <c r="O3852" s="27" t="str">
        <f>VLOOKUP(B3852,[1]ПланКаз!A3838:P7142,16,0)</f>
        <v>Өтініш берген күннен бастап 5 жұмыс күні ішінде</v>
      </c>
      <c r="P3852" s="27" t="s">
        <v>61</v>
      </c>
      <c r="Q3852" s="28" t="s">
        <v>480</v>
      </c>
      <c r="R3852" s="27" t="str">
        <f>VLOOKUP(B3852,[1]ПланКаз!A3837:S7141,19,0)</f>
        <v>Дана</v>
      </c>
      <c r="S3852" s="29">
        <v>20</v>
      </c>
      <c r="T3852" s="29">
        <v>430</v>
      </c>
      <c r="U3852" s="29">
        <v>8600</v>
      </c>
      <c r="V3852" s="29">
        <v>9632</v>
      </c>
      <c r="W3852" s="27"/>
      <c r="X3852" s="27" t="s">
        <v>74</v>
      </c>
      <c r="Y3852" s="27" t="s">
        <v>63</v>
      </c>
    </row>
    <row r="3853" spans="2:25" x14ac:dyDescent="0.2">
      <c r="B3853" s="27" t="s">
        <v>8319</v>
      </c>
      <c r="C3853" s="27" t="s">
        <v>57</v>
      </c>
      <c r="D3853" s="27" t="s">
        <v>8310</v>
      </c>
      <c r="E3853" s="27" t="str">
        <f>VLOOKUP(D3853,[1]ЕНС!A:E,2,FALSE)</f>
        <v>Выключатель</v>
      </c>
      <c r="F3853" s="27" t="str">
        <f>VLOOKUP(D3853,[1]ЕНС!A:E,3,FALSE)</f>
        <v>автоматический, тип ВА, однополюсный</v>
      </c>
      <c r="G3853" s="27" t="s">
        <v>8320</v>
      </c>
      <c r="H3853" s="27" t="s">
        <v>28</v>
      </c>
      <c r="I3853" s="27">
        <v>0</v>
      </c>
      <c r="J3853" s="27">
        <v>631010000</v>
      </c>
      <c r="K3853" s="27" t="str">
        <f>VLOOKUP(B3853,[1]ПланКаз!A3840:M7144,12,0)</f>
        <v>ҚР, ШҚО, Өскемен қ., Бажов көш., 10</v>
      </c>
      <c r="L3853" s="27" t="str">
        <f>VLOOKUP(B3853,[1]ПланКаз!A3838:M7142,13,0)</f>
        <v>Қантар-Ақпан</v>
      </c>
      <c r="M3853" s="27" t="str">
        <f>VLOOKUP(B3853,[1]ПланКаз!A3840:N7144,14,0)</f>
        <v>Шығыс-Қазақстан облысы, Өскемен қ.</v>
      </c>
      <c r="N3853" s="27" t="s">
        <v>60</v>
      </c>
      <c r="O3853" s="27" t="str">
        <f>VLOOKUP(B3853,[1]ПланКаз!A3839:P7143,16,0)</f>
        <v>шартқа қол қойылған кезден бастап 60 күнтізбелік күн ішінде</v>
      </c>
      <c r="P3853" s="27" t="s">
        <v>61</v>
      </c>
      <c r="Q3853" s="28" t="s">
        <v>480</v>
      </c>
      <c r="R3853" s="27" t="str">
        <f>VLOOKUP(B3853,[1]ПланКаз!A3838:S7142,19,0)</f>
        <v>Дана</v>
      </c>
      <c r="S3853" s="29">
        <v>55</v>
      </c>
      <c r="T3853" s="29">
        <v>430</v>
      </c>
      <c r="U3853" s="29" t="s">
        <v>63</v>
      </c>
      <c r="V3853" s="29" t="s">
        <v>63</v>
      </c>
      <c r="W3853" s="27" t="s">
        <v>26</v>
      </c>
      <c r="X3853" s="27" t="s">
        <v>74</v>
      </c>
      <c r="Y3853" s="27" t="s">
        <v>627</v>
      </c>
    </row>
    <row r="3854" spans="2:25" x14ac:dyDescent="0.2">
      <c r="B3854" s="27" t="s">
        <v>8321</v>
      </c>
      <c r="C3854" s="27" t="s">
        <v>57</v>
      </c>
      <c r="D3854" s="27" t="s">
        <v>8310</v>
      </c>
      <c r="E3854" s="27" t="str">
        <f>VLOOKUP(D3854,[1]ЕНС!A:E,2,FALSE)</f>
        <v>Выключатель</v>
      </c>
      <c r="F3854" s="27" t="str">
        <f>VLOOKUP(D3854,[1]ЕНС!A:E,3,FALSE)</f>
        <v>автоматический, тип ВА, однополюсный</v>
      </c>
      <c r="G3854" s="27" t="s">
        <v>8320</v>
      </c>
      <c r="H3854" s="27" t="s">
        <v>28</v>
      </c>
      <c r="I3854" s="27">
        <v>0</v>
      </c>
      <c r="J3854" s="27">
        <v>631010000</v>
      </c>
      <c r="K3854" s="27" t="str">
        <f>VLOOKUP(B3854,[1]ПланКаз!A3841:M7145,12,0)</f>
        <v>ҚР, ШҚО, Өскемен қ., Бажов көш., 10</v>
      </c>
      <c r="L3854" s="27" t="str">
        <f>VLOOKUP(B3854,[1]ПланКаз!A3839:M7143,13,0)</f>
        <v>Наурыз - Сәуір</v>
      </c>
      <c r="M3854" s="27" t="str">
        <f>VLOOKUP(B3854,[1]ПланКаз!A3841:N7145,14,0)</f>
        <v>Шығыс-Қазақстан облысы, Өскемен қ.</v>
      </c>
      <c r="N3854" s="27" t="s">
        <v>60</v>
      </c>
      <c r="O3854" s="27" t="str">
        <f>VLOOKUP(B3854,[1]ПланКаз!A3840:P7144,16,0)</f>
        <v>шартқа қол қойылған кезден бастап 60 күнтізбелік күн ішінде</v>
      </c>
      <c r="P3854" s="27" t="s">
        <v>61</v>
      </c>
      <c r="Q3854" s="28" t="s">
        <v>480</v>
      </c>
      <c r="R3854" s="27" t="str">
        <f>VLOOKUP(B3854,[1]ПланКаз!A3839:S7143,19,0)</f>
        <v>Дана</v>
      </c>
      <c r="S3854" s="29">
        <v>55</v>
      </c>
      <c r="T3854" s="29">
        <v>430</v>
      </c>
      <c r="U3854" s="29" t="s">
        <v>63</v>
      </c>
      <c r="V3854" s="29" t="s">
        <v>63</v>
      </c>
      <c r="W3854" s="27" t="s">
        <v>26</v>
      </c>
      <c r="X3854" s="27" t="s">
        <v>74</v>
      </c>
      <c r="Y3854" s="27" t="s">
        <v>5133</v>
      </c>
    </row>
    <row r="3855" spans="2:25" x14ac:dyDescent="0.2">
      <c r="B3855" s="27" t="s">
        <v>8322</v>
      </c>
      <c r="C3855" s="27" t="s">
        <v>57</v>
      </c>
      <c r="D3855" s="27" t="s">
        <v>8310</v>
      </c>
      <c r="E3855" s="27" t="str">
        <f>VLOOKUP(D3855,[1]ЕНС!A:E,2,FALSE)</f>
        <v>Выключатель</v>
      </c>
      <c r="F3855" s="27" t="str">
        <f>VLOOKUP(D3855,[1]ЕНС!A:E,3,FALSE)</f>
        <v>автоматический, тип ВА, однополюсный</v>
      </c>
      <c r="G3855" s="27" t="s">
        <v>8320</v>
      </c>
      <c r="H3855" s="27" t="s">
        <v>11</v>
      </c>
      <c r="I3855" s="27">
        <v>0</v>
      </c>
      <c r="J3855" s="27">
        <v>631010000</v>
      </c>
      <c r="K3855" s="27" t="str">
        <f>VLOOKUP(B3855,[1]ПланКаз!A3842:M7146,12,0)</f>
        <v>ҚР, ШҚО, Өскемен қ., Бажов көш., 10</v>
      </c>
      <c r="L3855" s="27" t="str">
        <f>VLOOKUP(B3855,[1]ПланКаз!A3840:M7144,13,0)</f>
        <v>Мамыр - Маусым</v>
      </c>
      <c r="M3855" s="27" t="str">
        <f>VLOOKUP(B3855,[1]ПланКаз!A3842:N7146,14,0)</f>
        <v>Шығыс-Қазақстан облысы, Өскемен қ.</v>
      </c>
      <c r="N3855" s="27" t="s">
        <v>60</v>
      </c>
      <c r="O3855" s="27" t="str">
        <f>VLOOKUP(B3855,[1]ПланКаз!A3841:P7145,16,0)</f>
        <v>Өтініш берген күннен бастап 5 жұмыс күні ішінде</v>
      </c>
      <c r="P3855" s="27" t="s">
        <v>61</v>
      </c>
      <c r="Q3855" s="28" t="s">
        <v>480</v>
      </c>
      <c r="R3855" s="27" t="str">
        <f>VLOOKUP(B3855,[1]ПланКаз!A3840:S7144,19,0)</f>
        <v>Дана</v>
      </c>
      <c r="S3855" s="29">
        <v>55</v>
      </c>
      <c r="T3855" s="29">
        <v>430</v>
      </c>
      <c r="U3855" s="29">
        <v>23650</v>
      </c>
      <c r="V3855" s="29">
        <v>26488</v>
      </c>
      <c r="W3855" s="27"/>
      <c r="X3855" s="27" t="s">
        <v>74</v>
      </c>
      <c r="Y3855" s="27" t="s">
        <v>63</v>
      </c>
    </row>
    <row r="3856" spans="2:25" x14ac:dyDescent="0.2">
      <c r="B3856" s="27" t="s">
        <v>8323</v>
      </c>
      <c r="C3856" s="27" t="s">
        <v>57</v>
      </c>
      <c r="D3856" s="27" t="s">
        <v>8310</v>
      </c>
      <c r="E3856" s="27" t="str">
        <f>VLOOKUP(D3856,[1]ЕНС!A:E,2,FALSE)</f>
        <v>Выключатель</v>
      </c>
      <c r="F3856" s="27" t="str">
        <f>VLOOKUP(D3856,[1]ЕНС!A:E,3,FALSE)</f>
        <v>автоматический, тип ВА, однополюсный</v>
      </c>
      <c r="G3856" s="27" t="s">
        <v>8324</v>
      </c>
      <c r="H3856" s="27" t="s">
        <v>28</v>
      </c>
      <c r="I3856" s="27">
        <v>0</v>
      </c>
      <c r="J3856" s="27">
        <v>631010000</v>
      </c>
      <c r="K3856" s="27" t="str">
        <f>VLOOKUP(B3856,[1]ПланКаз!A3843:M7147,12,0)</f>
        <v>ҚР, ШҚО, Өскемен қ., Бажов көш., 10</v>
      </c>
      <c r="L3856" s="27" t="str">
        <f>VLOOKUP(B3856,[1]ПланКаз!A3841:M7145,13,0)</f>
        <v>Қантар-Ақпан</v>
      </c>
      <c r="M3856" s="27" t="str">
        <f>VLOOKUP(B3856,[1]ПланКаз!A3843:N7147,14,0)</f>
        <v>Шығыс-Қазақстан облысы, Өскемен қ.</v>
      </c>
      <c r="N3856" s="27" t="s">
        <v>60</v>
      </c>
      <c r="O3856" s="27" t="str">
        <f>VLOOKUP(B3856,[1]ПланКаз!A3842:P7146,16,0)</f>
        <v>шартқа қол қойылған кезден бастап 60 күнтізбелік күн ішінде</v>
      </c>
      <c r="P3856" s="27" t="s">
        <v>61</v>
      </c>
      <c r="Q3856" s="28" t="s">
        <v>480</v>
      </c>
      <c r="R3856" s="27" t="str">
        <f>VLOOKUP(B3856,[1]ПланКаз!A3841:S7145,19,0)</f>
        <v>Дана</v>
      </c>
      <c r="S3856" s="29">
        <v>15</v>
      </c>
      <c r="T3856" s="29">
        <v>358</v>
      </c>
      <c r="U3856" s="29" t="s">
        <v>63</v>
      </c>
      <c r="V3856" s="29" t="s">
        <v>63</v>
      </c>
      <c r="W3856" s="27" t="s">
        <v>26</v>
      </c>
      <c r="X3856" s="27" t="s">
        <v>74</v>
      </c>
      <c r="Y3856" s="27" t="s">
        <v>627</v>
      </c>
    </row>
    <row r="3857" spans="2:25" x14ac:dyDescent="0.2">
      <c r="B3857" s="27" t="s">
        <v>8325</v>
      </c>
      <c r="C3857" s="27" t="s">
        <v>57</v>
      </c>
      <c r="D3857" s="27" t="s">
        <v>8310</v>
      </c>
      <c r="E3857" s="27" t="str">
        <f>VLOOKUP(D3857,[1]ЕНС!A:E,2,FALSE)</f>
        <v>Выключатель</v>
      </c>
      <c r="F3857" s="27" t="str">
        <f>VLOOKUP(D3857,[1]ЕНС!A:E,3,FALSE)</f>
        <v>автоматический, тип ВА, однополюсный</v>
      </c>
      <c r="G3857" s="27" t="s">
        <v>8324</v>
      </c>
      <c r="H3857" s="27" t="s">
        <v>28</v>
      </c>
      <c r="I3857" s="27">
        <v>0</v>
      </c>
      <c r="J3857" s="27">
        <v>631010000</v>
      </c>
      <c r="K3857" s="27" t="str">
        <f>VLOOKUP(B3857,[1]ПланКаз!A3844:M7148,12,0)</f>
        <v>ҚР, ШҚО, Өскемен қ., Бажов көш., 10</v>
      </c>
      <c r="L3857" s="27" t="str">
        <f>VLOOKUP(B3857,[1]ПланКаз!A3842:M7146,13,0)</f>
        <v>Наурыз - Сәуір</v>
      </c>
      <c r="M3857" s="27" t="str">
        <f>VLOOKUP(B3857,[1]ПланКаз!A3844:N7148,14,0)</f>
        <v>Шығыс-Қазақстан облысы, Өскемен қ.</v>
      </c>
      <c r="N3857" s="27" t="s">
        <v>60</v>
      </c>
      <c r="O3857" s="27" t="str">
        <f>VLOOKUP(B3857,[1]ПланКаз!A3843:P7147,16,0)</f>
        <v>шартқа қол қойылған кезден бастап 60 күнтізбелік күн ішінде</v>
      </c>
      <c r="P3857" s="27" t="s">
        <v>61</v>
      </c>
      <c r="Q3857" s="28" t="s">
        <v>480</v>
      </c>
      <c r="R3857" s="27" t="str">
        <f>VLOOKUP(B3857,[1]ПланКаз!A3842:S7146,19,0)</f>
        <v>Дана</v>
      </c>
      <c r="S3857" s="29">
        <v>15</v>
      </c>
      <c r="T3857" s="29">
        <v>358</v>
      </c>
      <c r="U3857" s="29" t="s">
        <v>63</v>
      </c>
      <c r="V3857" s="29" t="s">
        <v>63</v>
      </c>
      <c r="W3857" s="27" t="s">
        <v>26</v>
      </c>
      <c r="X3857" s="27" t="s">
        <v>74</v>
      </c>
      <c r="Y3857" s="27" t="s">
        <v>5133</v>
      </c>
    </row>
    <row r="3858" spans="2:25" x14ac:dyDescent="0.2">
      <c r="B3858" s="27" t="s">
        <v>8326</v>
      </c>
      <c r="C3858" s="27" t="s">
        <v>57</v>
      </c>
      <c r="D3858" s="27" t="s">
        <v>8310</v>
      </c>
      <c r="E3858" s="27" t="str">
        <f>VLOOKUP(D3858,[1]ЕНС!A:E,2,FALSE)</f>
        <v>Выключатель</v>
      </c>
      <c r="F3858" s="27" t="str">
        <f>VLOOKUP(D3858,[1]ЕНС!A:E,3,FALSE)</f>
        <v>автоматический, тип ВА, однополюсный</v>
      </c>
      <c r="G3858" s="27" t="s">
        <v>8324</v>
      </c>
      <c r="H3858" s="27" t="s">
        <v>11</v>
      </c>
      <c r="I3858" s="27">
        <v>0</v>
      </c>
      <c r="J3858" s="27">
        <v>631010000</v>
      </c>
      <c r="K3858" s="27" t="str">
        <f>VLOOKUP(B3858,[1]ПланКаз!A3845:M7149,12,0)</f>
        <v>ҚР, ШҚО, Өскемен қ., Бажов көш., 10</v>
      </c>
      <c r="L3858" s="27" t="str">
        <f>VLOOKUP(B3858,[1]ПланКаз!A3843:M7147,13,0)</f>
        <v>Мамыр - Маусым</v>
      </c>
      <c r="M3858" s="27" t="str">
        <f>VLOOKUP(B3858,[1]ПланКаз!A3845:N7149,14,0)</f>
        <v>Шығыс-Қазақстан облысы, Өскемен қ.</v>
      </c>
      <c r="N3858" s="27" t="s">
        <v>60</v>
      </c>
      <c r="O3858" s="27" t="str">
        <f>VLOOKUP(B3858,[1]ПланКаз!A3844:P7148,16,0)</f>
        <v>Өтініш берген күннен бастап 5 жұмыс күні ішінде</v>
      </c>
      <c r="P3858" s="27" t="s">
        <v>61</v>
      </c>
      <c r="Q3858" s="28" t="s">
        <v>480</v>
      </c>
      <c r="R3858" s="27" t="str">
        <f>VLOOKUP(B3858,[1]ПланКаз!A3843:S7147,19,0)</f>
        <v>Дана</v>
      </c>
      <c r="S3858" s="29">
        <v>15</v>
      </c>
      <c r="T3858" s="29">
        <v>358</v>
      </c>
      <c r="U3858" s="29">
        <v>5370</v>
      </c>
      <c r="V3858" s="29">
        <v>6014.4</v>
      </c>
      <c r="W3858" s="27"/>
      <c r="X3858" s="27" t="s">
        <v>74</v>
      </c>
      <c r="Y3858" s="27" t="s">
        <v>63</v>
      </c>
    </row>
    <row r="3859" spans="2:25" x14ac:dyDescent="0.2">
      <c r="B3859" s="27" t="s">
        <v>8327</v>
      </c>
      <c r="C3859" s="27" t="s">
        <v>57</v>
      </c>
      <c r="D3859" s="27" t="s">
        <v>8310</v>
      </c>
      <c r="E3859" s="27" t="str">
        <f>VLOOKUP(D3859,[1]ЕНС!A:E,2,FALSE)</f>
        <v>Выключатель</v>
      </c>
      <c r="F3859" s="27" t="str">
        <f>VLOOKUP(D3859,[1]ЕНС!A:E,3,FALSE)</f>
        <v>автоматический, тип ВА, однополюсный</v>
      </c>
      <c r="G3859" s="27" t="s">
        <v>8328</v>
      </c>
      <c r="H3859" s="27" t="s">
        <v>28</v>
      </c>
      <c r="I3859" s="27">
        <v>0</v>
      </c>
      <c r="J3859" s="27">
        <v>631010000</v>
      </c>
      <c r="K3859" s="27" t="str">
        <f>VLOOKUP(B3859,[1]ПланКаз!A3846:M7150,12,0)</f>
        <v>ҚР, ШҚО, Өскемен қ., Бажов көш., 10</v>
      </c>
      <c r="L3859" s="27" t="str">
        <f>VLOOKUP(B3859,[1]ПланКаз!A3844:M7148,13,0)</f>
        <v>Қантар-Ақпан</v>
      </c>
      <c r="M3859" s="27" t="str">
        <f>VLOOKUP(B3859,[1]ПланКаз!A3846:N7150,14,0)</f>
        <v>Шығыс-Қазақстан облысы, Өскемен қ.</v>
      </c>
      <c r="N3859" s="27" t="s">
        <v>60</v>
      </c>
      <c r="O3859" s="27" t="str">
        <f>VLOOKUP(B3859,[1]ПланКаз!A3845:P7149,16,0)</f>
        <v>шартқа қол қойылған кезден бастап 60 күнтізбелік күн ішінде</v>
      </c>
      <c r="P3859" s="27" t="s">
        <v>61</v>
      </c>
      <c r="Q3859" s="28" t="s">
        <v>480</v>
      </c>
      <c r="R3859" s="27" t="str">
        <f>VLOOKUP(B3859,[1]ПланКаз!A3844:S7148,19,0)</f>
        <v>Дана</v>
      </c>
      <c r="S3859" s="29">
        <v>5</v>
      </c>
      <c r="T3859" s="29">
        <v>427</v>
      </c>
      <c r="U3859" s="29" t="s">
        <v>63</v>
      </c>
      <c r="V3859" s="29" t="s">
        <v>63</v>
      </c>
      <c r="W3859" s="27" t="s">
        <v>26</v>
      </c>
      <c r="X3859" s="27" t="s">
        <v>74</v>
      </c>
      <c r="Y3859" s="27" t="s">
        <v>627</v>
      </c>
    </row>
    <row r="3860" spans="2:25" x14ac:dyDescent="0.2">
      <c r="B3860" s="27" t="s">
        <v>8329</v>
      </c>
      <c r="C3860" s="27" t="s">
        <v>57</v>
      </c>
      <c r="D3860" s="27" t="s">
        <v>8310</v>
      </c>
      <c r="E3860" s="27" t="str">
        <f>VLOOKUP(D3860,[1]ЕНС!A:E,2,FALSE)</f>
        <v>Выключатель</v>
      </c>
      <c r="F3860" s="27" t="str">
        <f>VLOOKUP(D3860,[1]ЕНС!A:E,3,FALSE)</f>
        <v>автоматический, тип ВА, однополюсный</v>
      </c>
      <c r="G3860" s="27" t="s">
        <v>8328</v>
      </c>
      <c r="H3860" s="27" t="s">
        <v>28</v>
      </c>
      <c r="I3860" s="27">
        <v>0</v>
      </c>
      <c r="J3860" s="27">
        <v>631010000</v>
      </c>
      <c r="K3860" s="27" t="str">
        <f>VLOOKUP(B3860,[1]ПланКаз!A3847:M7151,12,0)</f>
        <v>ҚР, ШҚО, Өскемен қ., Бажов көш., 10</v>
      </c>
      <c r="L3860" s="27" t="str">
        <f>VLOOKUP(B3860,[1]ПланКаз!A3845:M7149,13,0)</f>
        <v>Наурыз - Сәуір</v>
      </c>
      <c r="M3860" s="27" t="str">
        <f>VLOOKUP(B3860,[1]ПланКаз!A3847:N7151,14,0)</f>
        <v>Шығыс-Қазақстан облысы, Өскемен қ.</v>
      </c>
      <c r="N3860" s="27" t="s">
        <v>60</v>
      </c>
      <c r="O3860" s="27" t="str">
        <f>VLOOKUP(B3860,[1]ПланКаз!A3846:P7150,16,0)</f>
        <v>шартқа қол қойылған кезден бастап 60 күнтізбелік күн ішінде</v>
      </c>
      <c r="P3860" s="27" t="s">
        <v>61</v>
      </c>
      <c r="Q3860" s="28" t="s">
        <v>480</v>
      </c>
      <c r="R3860" s="27" t="str">
        <f>VLOOKUP(B3860,[1]ПланКаз!A3845:S7149,19,0)</f>
        <v>Дана</v>
      </c>
      <c r="S3860" s="29">
        <v>5</v>
      </c>
      <c r="T3860" s="29">
        <v>427</v>
      </c>
      <c r="U3860" s="29" t="s">
        <v>63</v>
      </c>
      <c r="V3860" s="29" t="s">
        <v>63</v>
      </c>
      <c r="W3860" s="27" t="s">
        <v>26</v>
      </c>
      <c r="X3860" s="27" t="s">
        <v>74</v>
      </c>
      <c r="Y3860" s="27" t="s">
        <v>5133</v>
      </c>
    </row>
    <row r="3861" spans="2:25" x14ac:dyDescent="0.2">
      <c r="B3861" s="27" t="s">
        <v>8330</v>
      </c>
      <c r="C3861" s="27" t="s">
        <v>57</v>
      </c>
      <c r="D3861" s="27" t="s">
        <v>8310</v>
      </c>
      <c r="E3861" s="27" t="str">
        <f>VLOOKUP(D3861,[1]ЕНС!A:E,2,FALSE)</f>
        <v>Выключатель</v>
      </c>
      <c r="F3861" s="27" t="str">
        <f>VLOOKUP(D3861,[1]ЕНС!A:E,3,FALSE)</f>
        <v>автоматический, тип ВА, однополюсный</v>
      </c>
      <c r="G3861" s="27" t="s">
        <v>8328</v>
      </c>
      <c r="H3861" s="27" t="s">
        <v>11</v>
      </c>
      <c r="I3861" s="27">
        <v>0</v>
      </c>
      <c r="J3861" s="27">
        <v>631010000</v>
      </c>
      <c r="K3861" s="27" t="str">
        <f>VLOOKUP(B3861,[1]ПланКаз!A3848:M7152,12,0)</f>
        <v>ҚР, ШҚО, Өскемен қ., Бажов көш., 10</v>
      </c>
      <c r="L3861" s="27" t="str">
        <f>VLOOKUP(B3861,[1]ПланКаз!A3846:M7150,13,0)</f>
        <v>Мамыр - Маусым</v>
      </c>
      <c r="M3861" s="27" t="str">
        <f>VLOOKUP(B3861,[1]ПланКаз!A3848:N7152,14,0)</f>
        <v>Шығыс-Қазақстан облысы, Өскемен қ.</v>
      </c>
      <c r="N3861" s="27" t="s">
        <v>60</v>
      </c>
      <c r="O3861" s="27" t="str">
        <f>VLOOKUP(B3861,[1]ПланКаз!A3847:P7151,16,0)</f>
        <v>Өтініш берген күннен бастап 5 жұмыс күні ішінде</v>
      </c>
      <c r="P3861" s="27" t="s">
        <v>61</v>
      </c>
      <c r="Q3861" s="28" t="s">
        <v>480</v>
      </c>
      <c r="R3861" s="27" t="str">
        <f>VLOOKUP(B3861,[1]ПланКаз!A3846:S7150,19,0)</f>
        <v>Дана</v>
      </c>
      <c r="S3861" s="29">
        <v>5</v>
      </c>
      <c r="T3861" s="29">
        <v>427</v>
      </c>
      <c r="U3861" s="29">
        <v>2135</v>
      </c>
      <c r="V3861" s="29">
        <v>2391.1999999999998</v>
      </c>
      <c r="W3861" s="27"/>
      <c r="X3861" s="27" t="s">
        <v>74</v>
      </c>
      <c r="Y3861" s="27" t="s">
        <v>63</v>
      </c>
    </row>
    <row r="3862" spans="2:25" x14ac:dyDescent="0.2">
      <c r="B3862" s="27" t="s">
        <v>8331</v>
      </c>
      <c r="C3862" s="27" t="s">
        <v>57</v>
      </c>
      <c r="D3862" s="27" t="s">
        <v>8310</v>
      </c>
      <c r="E3862" s="27" t="str">
        <f>VLOOKUP(D3862,[1]ЕНС!A:E,2,FALSE)</f>
        <v>Выключатель</v>
      </c>
      <c r="F3862" s="27" t="str">
        <f>VLOOKUP(D3862,[1]ЕНС!A:E,3,FALSE)</f>
        <v>автоматический, тип ВА, однополюсный</v>
      </c>
      <c r="G3862" s="27" t="s">
        <v>8332</v>
      </c>
      <c r="H3862" s="27" t="s">
        <v>28</v>
      </c>
      <c r="I3862" s="27">
        <v>0</v>
      </c>
      <c r="J3862" s="27">
        <v>631010000</v>
      </c>
      <c r="K3862" s="27" t="str">
        <f>VLOOKUP(B3862,[1]ПланКаз!A3849:M7153,12,0)</f>
        <v>ҚР, ШҚО, Өскемен қ., Бажов көш., 10</v>
      </c>
      <c r="L3862" s="27" t="str">
        <f>VLOOKUP(B3862,[1]ПланКаз!A3847:M7151,13,0)</f>
        <v>Қантар-Ақпан</v>
      </c>
      <c r="M3862" s="27" t="str">
        <f>VLOOKUP(B3862,[1]ПланКаз!A3849:N7153,14,0)</f>
        <v>Шығыс-Қазақстан облысы, Өскемен қ.</v>
      </c>
      <c r="N3862" s="27" t="s">
        <v>60</v>
      </c>
      <c r="O3862" s="27" t="str">
        <f>VLOOKUP(B3862,[1]ПланКаз!A3848:P7152,16,0)</f>
        <v>шартқа қол қойылған кезден бастап 60 күнтізбелік күн ішінде</v>
      </c>
      <c r="P3862" s="27" t="s">
        <v>61</v>
      </c>
      <c r="Q3862" s="28" t="s">
        <v>480</v>
      </c>
      <c r="R3862" s="27" t="str">
        <f>VLOOKUP(B3862,[1]ПланКаз!A3847:S7151,19,0)</f>
        <v>Дана</v>
      </c>
      <c r="S3862" s="29">
        <v>5</v>
      </c>
      <c r="T3862" s="29">
        <v>535</v>
      </c>
      <c r="U3862" s="29" t="s">
        <v>63</v>
      </c>
      <c r="V3862" s="29" t="s">
        <v>63</v>
      </c>
      <c r="W3862" s="27" t="s">
        <v>26</v>
      </c>
      <c r="X3862" s="27" t="s">
        <v>74</v>
      </c>
      <c r="Y3862" s="27" t="s">
        <v>627</v>
      </c>
    </row>
    <row r="3863" spans="2:25" x14ac:dyDescent="0.2">
      <c r="B3863" s="27" t="s">
        <v>8333</v>
      </c>
      <c r="C3863" s="27" t="s">
        <v>57</v>
      </c>
      <c r="D3863" s="27" t="s">
        <v>8310</v>
      </c>
      <c r="E3863" s="27" t="str">
        <f>VLOOKUP(D3863,[1]ЕНС!A:E,2,FALSE)</f>
        <v>Выключатель</v>
      </c>
      <c r="F3863" s="27" t="str">
        <f>VLOOKUP(D3863,[1]ЕНС!A:E,3,FALSE)</f>
        <v>автоматический, тип ВА, однополюсный</v>
      </c>
      <c r="G3863" s="27" t="s">
        <v>8332</v>
      </c>
      <c r="H3863" s="27" t="s">
        <v>28</v>
      </c>
      <c r="I3863" s="27">
        <v>0</v>
      </c>
      <c r="J3863" s="27">
        <v>631010000</v>
      </c>
      <c r="K3863" s="27" t="str">
        <f>VLOOKUP(B3863,[1]ПланКаз!A3850:M7154,12,0)</f>
        <v>ҚР, ШҚО, Өскемен қ., Бажов көш., 10</v>
      </c>
      <c r="L3863" s="27" t="str">
        <f>VLOOKUP(B3863,[1]ПланКаз!A3848:M7152,13,0)</f>
        <v>Наурыз - Сәуір</v>
      </c>
      <c r="M3863" s="27" t="str">
        <f>VLOOKUP(B3863,[1]ПланКаз!A3850:N7154,14,0)</f>
        <v>Шығыс-Қазақстан облысы, Өскемен қ.</v>
      </c>
      <c r="N3863" s="27" t="s">
        <v>60</v>
      </c>
      <c r="O3863" s="27" t="str">
        <f>VLOOKUP(B3863,[1]ПланКаз!A3849:P7153,16,0)</f>
        <v>шартқа қол қойылған кезден бастап 60 күнтізбелік күн ішінде</v>
      </c>
      <c r="P3863" s="27" t="s">
        <v>61</v>
      </c>
      <c r="Q3863" s="28" t="s">
        <v>480</v>
      </c>
      <c r="R3863" s="27" t="str">
        <f>VLOOKUP(B3863,[1]ПланКаз!A3848:S7152,19,0)</f>
        <v>Дана</v>
      </c>
      <c r="S3863" s="29">
        <v>5</v>
      </c>
      <c r="T3863" s="29">
        <v>535</v>
      </c>
      <c r="U3863" s="29" t="s">
        <v>63</v>
      </c>
      <c r="V3863" s="29" t="s">
        <v>63</v>
      </c>
      <c r="W3863" s="27" t="s">
        <v>26</v>
      </c>
      <c r="X3863" s="27" t="s">
        <v>74</v>
      </c>
      <c r="Y3863" s="27" t="s">
        <v>5133</v>
      </c>
    </row>
    <row r="3864" spans="2:25" x14ac:dyDescent="0.2">
      <c r="B3864" s="27" t="s">
        <v>8334</v>
      </c>
      <c r="C3864" s="27" t="s">
        <v>57</v>
      </c>
      <c r="D3864" s="27" t="s">
        <v>8310</v>
      </c>
      <c r="E3864" s="27" t="str">
        <f>VLOOKUP(D3864,[1]ЕНС!A:E,2,FALSE)</f>
        <v>Выключатель</v>
      </c>
      <c r="F3864" s="27" t="str">
        <f>VLOOKUP(D3864,[1]ЕНС!A:E,3,FALSE)</f>
        <v>автоматический, тип ВА, однополюсный</v>
      </c>
      <c r="G3864" s="27" t="s">
        <v>8332</v>
      </c>
      <c r="H3864" s="27" t="s">
        <v>11</v>
      </c>
      <c r="I3864" s="27">
        <v>0</v>
      </c>
      <c r="J3864" s="27">
        <v>631010000</v>
      </c>
      <c r="K3864" s="27" t="str">
        <f>VLOOKUP(B3864,[1]ПланКаз!A3851:M7155,12,0)</f>
        <v>ҚР, ШҚО, Өскемен қ., Бажов көш., 10</v>
      </c>
      <c r="L3864" s="27" t="str">
        <f>VLOOKUP(B3864,[1]ПланКаз!A3849:M7153,13,0)</f>
        <v>Мамыр - Маусым</v>
      </c>
      <c r="M3864" s="27" t="str">
        <f>VLOOKUP(B3864,[1]ПланКаз!A3851:N7155,14,0)</f>
        <v>Шығыс-Қазақстан облысы, Өскемен қ.</v>
      </c>
      <c r="N3864" s="27" t="s">
        <v>60</v>
      </c>
      <c r="O3864" s="27" t="str">
        <f>VLOOKUP(B3864,[1]ПланКаз!A3850:P7154,16,0)</f>
        <v>Өтініш берген күннен бастап 5 жұмыс күні ішінде</v>
      </c>
      <c r="P3864" s="27" t="s">
        <v>61</v>
      </c>
      <c r="Q3864" s="28" t="s">
        <v>480</v>
      </c>
      <c r="R3864" s="27" t="str">
        <f>VLOOKUP(B3864,[1]ПланКаз!A3849:S7153,19,0)</f>
        <v>Дана</v>
      </c>
      <c r="S3864" s="29">
        <v>5</v>
      </c>
      <c r="T3864" s="29">
        <v>535</v>
      </c>
      <c r="U3864" s="29">
        <v>2675</v>
      </c>
      <c r="V3864" s="29">
        <v>2996</v>
      </c>
      <c r="W3864" s="27"/>
      <c r="X3864" s="27" t="s">
        <v>74</v>
      </c>
      <c r="Y3864" s="27" t="s">
        <v>63</v>
      </c>
    </row>
    <row r="3865" spans="2:25" x14ac:dyDescent="0.2">
      <c r="B3865" s="27" t="s">
        <v>8335</v>
      </c>
      <c r="C3865" s="27" t="s">
        <v>57</v>
      </c>
      <c r="D3865" s="27" t="s">
        <v>8310</v>
      </c>
      <c r="E3865" s="27" t="str">
        <f>VLOOKUP(D3865,[1]ЕНС!A:E,2,FALSE)</f>
        <v>Выключатель</v>
      </c>
      <c r="F3865" s="27" t="str">
        <f>VLOOKUP(D3865,[1]ЕНС!A:E,3,FALSE)</f>
        <v>автоматический, тип ВА, однополюсный</v>
      </c>
      <c r="G3865" s="27" t="s">
        <v>8336</v>
      </c>
      <c r="H3865" s="27" t="s">
        <v>28</v>
      </c>
      <c r="I3865" s="27">
        <v>0</v>
      </c>
      <c r="J3865" s="27">
        <v>631010000</v>
      </c>
      <c r="K3865" s="27" t="str">
        <f>VLOOKUP(B3865,[1]ПланКаз!A3852:M7156,12,0)</f>
        <v>ҚР, ШҚО, Өскемен қ., Бажов көш., 10</v>
      </c>
      <c r="L3865" s="27" t="str">
        <f>VLOOKUP(B3865,[1]ПланКаз!A3850:M7154,13,0)</f>
        <v>Қантар-Ақпан</v>
      </c>
      <c r="M3865" s="27" t="str">
        <f>VLOOKUP(B3865,[1]ПланКаз!A3852:N7156,14,0)</f>
        <v>Шығыс-Қазақстан облысы, Өскемен қ.</v>
      </c>
      <c r="N3865" s="27" t="s">
        <v>60</v>
      </c>
      <c r="O3865" s="27" t="str">
        <f>VLOOKUP(B3865,[1]ПланКаз!A3851:P7155,16,0)</f>
        <v>шартқа қол қойылған кезден бастап 60 күнтізбелік күн ішінде</v>
      </c>
      <c r="P3865" s="27" t="s">
        <v>61</v>
      </c>
      <c r="Q3865" s="28" t="s">
        <v>480</v>
      </c>
      <c r="R3865" s="27" t="str">
        <f>VLOOKUP(B3865,[1]ПланКаз!A3850:S7154,19,0)</f>
        <v>Дана</v>
      </c>
      <c r="S3865" s="29">
        <v>5</v>
      </c>
      <c r="T3865" s="29">
        <v>358</v>
      </c>
      <c r="U3865" s="29" t="s">
        <v>63</v>
      </c>
      <c r="V3865" s="29" t="s">
        <v>63</v>
      </c>
      <c r="W3865" s="27" t="s">
        <v>26</v>
      </c>
      <c r="X3865" s="27" t="s">
        <v>74</v>
      </c>
      <c r="Y3865" s="27" t="s">
        <v>627</v>
      </c>
    </row>
    <row r="3866" spans="2:25" x14ac:dyDescent="0.2">
      <c r="B3866" s="27" t="s">
        <v>8337</v>
      </c>
      <c r="C3866" s="27" t="s">
        <v>57</v>
      </c>
      <c r="D3866" s="27" t="s">
        <v>8310</v>
      </c>
      <c r="E3866" s="27" t="str">
        <f>VLOOKUP(D3866,[1]ЕНС!A:E,2,FALSE)</f>
        <v>Выключатель</v>
      </c>
      <c r="F3866" s="27" t="str">
        <f>VLOOKUP(D3866,[1]ЕНС!A:E,3,FALSE)</f>
        <v>автоматический, тип ВА, однополюсный</v>
      </c>
      <c r="G3866" s="27" t="s">
        <v>8336</v>
      </c>
      <c r="H3866" s="27" t="s">
        <v>28</v>
      </c>
      <c r="I3866" s="27">
        <v>0</v>
      </c>
      <c r="J3866" s="27">
        <v>631010000</v>
      </c>
      <c r="K3866" s="27" t="str">
        <f>VLOOKUP(B3866,[1]ПланКаз!A3853:M7157,12,0)</f>
        <v>ҚР, ШҚО, Өскемен қ., Бажов көш., 10</v>
      </c>
      <c r="L3866" s="27" t="str">
        <f>VLOOKUP(B3866,[1]ПланКаз!A3851:M7155,13,0)</f>
        <v>Наурыз - Сәуір</v>
      </c>
      <c r="M3866" s="27" t="str">
        <f>VLOOKUP(B3866,[1]ПланКаз!A3853:N7157,14,0)</f>
        <v>Шығыс-Қазақстан облысы, Өскемен қ.</v>
      </c>
      <c r="N3866" s="27" t="s">
        <v>60</v>
      </c>
      <c r="O3866" s="27" t="str">
        <f>VLOOKUP(B3866,[1]ПланКаз!A3852:P7156,16,0)</f>
        <v>шартқа қол қойылған кезден бастап 60 күнтізбелік күн ішінде</v>
      </c>
      <c r="P3866" s="27" t="s">
        <v>61</v>
      </c>
      <c r="Q3866" s="28" t="s">
        <v>480</v>
      </c>
      <c r="R3866" s="27" t="str">
        <f>VLOOKUP(B3866,[1]ПланКаз!A3851:S7155,19,0)</f>
        <v>Дана</v>
      </c>
      <c r="S3866" s="29">
        <v>5</v>
      </c>
      <c r="T3866" s="29">
        <v>358</v>
      </c>
      <c r="U3866" s="29" t="s">
        <v>63</v>
      </c>
      <c r="V3866" s="29" t="s">
        <v>63</v>
      </c>
      <c r="W3866" s="27" t="s">
        <v>26</v>
      </c>
      <c r="X3866" s="27" t="s">
        <v>74</v>
      </c>
      <c r="Y3866" s="27" t="s">
        <v>5133</v>
      </c>
    </row>
    <row r="3867" spans="2:25" x14ac:dyDescent="0.2">
      <c r="B3867" s="27" t="s">
        <v>8338</v>
      </c>
      <c r="C3867" s="27" t="s">
        <v>57</v>
      </c>
      <c r="D3867" s="27" t="s">
        <v>8310</v>
      </c>
      <c r="E3867" s="27" t="str">
        <f>VLOOKUP(D3867,[1]ЕНС!A:E,2,FALSE)</f>
        <v>Выключатель</v>
      </c>
      <c r="F3867" s="27" t="str">
        <f>VLOOKUP(D3867,[1]ЕНС!A:E,3,FALSE)</f>
        <v>автоматический, тип ВА, однополюсный</v>
      </c>
      <c r="G3867" s="27" t="s">
        <v>8336</v>
      </c>
      <c r="H3867" s="27" t="s">
        <v>11</v>
      </c>
      <c r="I3867" s="27">
        <v>0</v>
      </c>
      <c r="J3867" s="27">
        <v>631010000</v>
      </c>
      <c r="K3867" s="27" t="str">
        <f>VLOOKUP(B3867,[1]ПланКаз!A3854:M7158,12,0)</f>
        <v>ҚР, ШҚО, Өскемен қ., Бажов көш., 10</v>
      </c>
      <c r="L3867" s="27" t="str">
        <f>VLOOKUP(B3867,[1]ПланКаз!A3852:M7156,13,0)</f>
        <v>Мамыр - Маусым</v>
      </c>
      <c r="M3867" s="27" t="str">
        <f>VLOOKUP(B3867,[1]ПланКаз!A3854:N7158,14,0)</f>
        <v>Шығыс-Қазақстан облысы, Өскемен қ.</v>
      </c>
      <c r="N3867" s="27" t="s">
        <v>60</v>
      </c>
      <c r="O3867" s="27" t="str">
        <f>VLOOKUP(B3867,[1]ПланКаз!A3853:P7157,16,0)</f>
        <v>Өтініш берген күннен бастап 5 жұмыс күні ішінде</v>
      </c>
      <c r="P3867" s="27" t="s">
        <v>61</v>
      </c>
      <c r="Q3867" s="28" t="s">
        <v>480</v>
      </c>
      <c r="R3867" s="27" t="str">
        <f>VLOOKUP(B3867,[1]ПланКаз!A3852:S7156,19,0)</f>
        <v>Дана</v>
      </c>
      <c r="S3867" s="29">
        <v>5</v>
      </c>
      <c r="T3867" s="29">
        <v>358</v>
      </c>
      <c r="U3867" s="29">
        <v>1790</v>
      </c>
      <c r="V3867" s="29">
        <v>2004.8</v>
      </c>
      <c r="W3867" s="27"/>
      <c r="X3867" s="27" t="s">
        <v>74</v>
      </c>
      <c r="Y3867" s="27" t="s">
        <v>63</v>
      </c>
    </row>
    <row r="3868" spans="2:25" x14ac:dyDescent="0.2">
      <c r="B3868" s="27" t="s">
        <v>8339</v>
      </c>
      <c r="C3868" s="27" t="s">
        <v>57</v>
      </c>
      <c r="D3868" s="27" t="s">
        <v>8310</v>
      </c>
      <c r="E3868" s="27" t="str">
        <f>VLOOKUP(D3868,[1]ЕНС!A:E,2,FALSE)</f>
        <v>Выключатель</v>
      </c>
      <c r="F3868" s="27" t="str">
        <f>VLOOKUP(D3868,[1]ЕНС!A:E,3,FALSE)</f>
        <v>автоматический, тип ВА, однополюсный</v>
      </c>
      <c r="G3868" s="27" t="s">
        <v>8340</v>
      </c>
      <c r="H3868" s="27" t="s">
        <v>28</v>
      </c>
      <c r="I3868" s="27">
        <v>0</v>
      </c>
      <c r="J3868" s="27">
        <v>631010000</v>
      </c>
      <c r="K3868" s="27" t="str">
        <f>VLOOKUP(B3868,[1]ПланКаз!A3855:M7159,12,0)</f>
        <v>ҚР, ШҚО, Өскемен қ., Бажов көш., 10</v>
      </c>
      <c r="L3868" s="27" t="str">
        <f>VLOOKUP(B3868,[1]ПланКаз!A3853:M7157,13,0)</f>
        <v>Қантар-Ақпан</v>
      </c>
      <c r="M3868" s="27" t="str">
        <f>VLOOKUP(B3868,[1]ПланКаз!A3855:N7159,14,0)</f>
        <v>Шығыс-Қазақстан облысы, Өскемен қ.</v>
      </c>
      <c r="N3868" s="27" t="s">
        <v>60</v>
      </c>
      <c r="O3868" s="27" t="str">
        <f>VLOOKUP(B3868,[1]ПланКаз!A3854:P7158,16,0)</f>
        <v>шартқа қол қойылған кезден бастап 60 күнтізбелік күн ішінде</v>
      </c>
      <c r="P3868" s="27" t="s">
        <v>61</v>
      </c>
      <c r="Q3868" s="28" t="s">
        <v>480</v>
      </c>
      <c r="R3868" s="27" t="str">
        <f>VLOOKUP(B3868,[1]ПланКаз!A3853:S7157,19,0)</f>
        <v>Дана</v>
      </c>
      <c r="S3868" s="29">
        <v>25</v>
      </c>
      <c r="T3868" s="29">
        <v>814</v>
      </c>
      <c r="U3868" s="29" t="s">
        <v>63</v>
      </c>
      <c r="V3868" s="29" t="s">
        <v>63</v>
      </c>
      <c r="W3868" s="27" t="s">
        <v>26</v>
      </c>
      <c r="X3868" s="27" t="s">
        <v>74</v>
      </c>
      <c r="Y3868" s="27" t="s">
        <v>627</v>
      </c>
    </row>
    <row r="3869" spans="2:25" x14ac:dyDescent="0.2">
      <c r="B3869" s="27" t="s">
        <v>8341</v>
      </c>
      <c r="C3869" s="27" t="s">
        <v>57</v>
      </c>
      <c r="D3869" s="27" t="s">
        <v>8310</v>
      </c>
      <c r="E3869" s="27" t="str">
        <f>VLOOKUP(D3869,[1]ЕНС!A:E,2,FALSE)</f>
        <v>Выключатель</v>
      </c>
      <c r="F3869" s="27" t="str">
        <f>VLOOKUP(D3869,[1]ЕНС!A:E,3,FALSE)</f>
        <v>автоматический, тип ВА, однополюсный</v>
      </c>
      <c r="G3869" s="27" t="s">
        <v>8340</v>
      </c>
      <c r="H3869" s="27" t="s">
        <v>28</v>
      </c>
      <c r="I3869" s="27">
        <v>0</v>
      </c>
      <c r="J3869" s="27">
        <v>631010000</v>
      </c>
      <c r="K3869" s="27" t="str">
        <f>VLOOKUP(B3869,[1]ПланКаз!A3856:M7160,12,0)</f>
        <v>ҚР, ШҚО, Өскемен қ., Бажов көш., 10</v>
      </c>
      <c r="L3869" s="27" t="str">
        <f>VLOOKUP(B3869,[1]ПланКаз!A3854:M7158,13,0)</f>
        <v>Наурыз - Сәуір</v>
      </c>
      <c r="M3869" s="27" t="str">
        <f>VLOOKUP(B3869,[1]ПланКаз!A3856:N7160,14,0)</f>
        <v>Шығыс-Қазақстан облысы, Өскемен қ.</v>
      </c>
      <c r="N3869" s="27" t="s">
        <v>60</v>
      </c>
      <c r="O3869" s="27" t="str">
        <f>VLOOKUP(B3869,[1]ПланКаз!A3855:P7159,16,0)</f>
        <v>шартқа қол қойылған кезден бастап 60 күнтізбелік күн ішінде</v>
      </c>
      <c r="P3869" s="27" t="s">
        <v>61</v>
      </c>
      <c r="Q3869" s="28" t="s">
        <v>480</v>
      </c>
      <c r="R3869" s="27" t="str">
        <f>VLOOKUP(B3869,[1]ПланКаз!A3854:S7158,19,0)</f>
        <v>Дана</v>
      </c>
      <c r="S3869" s="29">
        <v>25</v>
      </c>
      <c r="T3869" s="29">
        <v>814</v>
      </c>
      <c r="U3869" s="29" t="s">
        <v>63</v>
      </c>
      <c r="V3869" s="29" t="s">
        <v>63</v>
      </c>
      <c r="W3869" s="27" t="s">
        <v>26</v>
      </c>
      <c r="X3869" s="27" t="s">
        <v>74</v>
      </c>
      <c r="Y3869" s="27" t="s">
        <v>5133</v>
      </c>
    </row>
    <row r="3870" spans="2:25" x14ac:dyDescent="0.2">
      <c r="B3870" s="27" t="s">
        <v>8342</v>
      </c>
      <c r="C3870" s="27" t="s">
        <v>57</v>
      </c>
      <c r="D3870" s="27" t="s">
        <v>8310</v>
      </c>
      <c r="E3870" s="27" t="str">
        <f>VLOOKUP(D3870,[1]ЕНС!A:E,2,FALSE)</f>
        <v>Выключатель</v>
      </c>
      <c r="F3870" s="27" t="str">
        <f>VLOOKUP(D3870,[1]ЕНС!A:E,3,FALSE)</f>
        <v>автоматический, тип ВА, однополюсный</v>
      </c>
      <c r="G3870" s="27" t="s">
        <v>8340</v>
      </c>
      <c r="H3870" s="27" t="s">
        <v>11</v>
      </c>
      <c r="I3870" s="27">
        <v>0</v>
      </c>
      <c r="J3870" s="27">
        <v>631010000</v>
      </c>
      <c r="K3870" s="27" t="str">
        <f>VLOOKUP(B3870,[1]ПланКаз!A3857:M7161,12,0)</f>
        <v>ҚР, ШҚО, Өскемен қ., Бажов көш., 10</v>
      </c>
      <c r="L3870" s="27" t="str">
        <f>VLOOKUP(B3870,[1]ПланКаз!A3855:M7159,13,0)</f>
        <v>Мамыр - Маусым</v>
      </c>
      <c r="M3870" s="27" t="str">
        <f>VLOOKUP(B3870,[1]ПланКаз!A3857:N7161,14,0)</f>
        <v>Шығыс-Қазақстан облысы, Өскемен қ.</v>
      </c>
      <c r="N3870" s="27" t="s">
        <v>60</v>
      </c>
      <c r="O3870" s="27" t="str">
        <f>VLOOKUP(B3870,[1]ПланКаз!A3856:P7160,16,0)</f>
        <v>Өтініш берген күннен бастап 5 жұмыс күні ішінде</v>
      </c>
      <c r="P3870" s="27" t="s">
        <v>61</v>
      </c>
      <c r="Q3870" s="28" t="s">
        <v>480</v>
      </c>
      <c r="R3870" s="27" t="str">
        <f>VLOOKUP(B3870,[1]ПланКаз!A3855:S7159,19,0)</f>
        <v>Дана</v>
      </c>
      <c r="S3870" s="29">
        <v>25</v>
      </c>
      <c r="T3870" s="29">
        <v>814</v>
      </c>
      <c r="U3870" s="29">
        <v>20350</v>
      </c>
      <c r="V3870" s="29">
        <v>22792</v>
      </c>
      <c r="W3870" s="27"/>
      <c r="X3870" s="27" t="s">
        <v>74</v>
      </c>
      <c r="Y3870" s="27" t="s">
        <v>63</v>
      </c>
    </row>
    <row r="3871" spans="2:25" x14ac:dyDescent="0.2">
      <c r="B3871" s="27" t="s">
        <v>8343</v>
      </c>
      <c r="C3871" s="27" t="s">
        <v>57</v>
      </c>
      <c r="D3871" s="27" t="s">
        <v>8344</v>
      </c>
      <c r="E3871" s="27" t="str">
        <f>VLOOKUP(D3871,[1]ЕНС!A:E,2,FALSE)</f>
        <v>Выключатель</v>
      </c>
      <c r="F3871" s="27" t="str">
        <f>VLOOKUP(D3871,[1]ЕНС!A:E,3,FALSE)</f>
        <v>автоматический, тип ВА, двухполюсный</v>
      </c>
      <c r="G3871" s="27" t="s">
        <v>8345</v>
      </c>
      <c r="H3871" s="27" t="s">
        <v>28</v>
      </c>
      <c r="I3871" s="27">
        <v>0</v>
      </c>
      <c r="J3871" s="27">
        <v>631010000</v>
      </c>
      <c r="K3871" s="27" t="str">
        <f>VLOOKUP(B3871,[1]ПланКаз!A3858:M7162,12,0)</f>
        <v>ҚР, ШҚО, Өскемен қ., Бажов көш., 10</v>
      </c>
      <c r="L3871" s="27" t="str">
        <f>VLOOKUP(B3871,[1]ПланКаз!A3856:M7160,13,0)</f>
        <v>Қантар-Ақпан</v>
      </c>
      <c r="M3871" s="27" t="str">
        <f>VLOOKUP(B3871,[1]ПланКаз!A3858:N7162,14,0)</f>
        <v>Шығыс-Қазақстан облысы, Өскемен қ.</v>
      </c>
      <c r="N3871" s="27" t="s">
        <v>60</v>
      </c>
      <c r="O3871" s="27" t="str">
        <f>VLOOKUP(B3871,[1]ПланКаз!A3857:P7161,16,0)</f>
        <v>шартқа қол қойылған кезден бастап 60 күнтізбелік күн ішінде</v>
      </c>
      <c r="P3871" s="27" t="s">
        <v>61</v>
      </c>
      <c r="Q3871" s="28" t="s">
        <v>480</v>
      </c>
      <c r="R3871" s="27" t="str">
        <f>VLOOKUP(B3871,[1]ПланКаз!A3856:S7160,19,0)</f>
        <v>Дана</v>
      </c>
      <c r="S3871" s="29">
        <v>5</v>
      </c>
      <c r="T3871" s="29">
        <v>608</v>
      </c>
      <c r="U3871" s="29" t="s">
        <v>63</v>
      </c>
      <c r="V3871" s="29" t="s">
        <v>63</v>
      </c>
      <c r="W3871" s="27" t="s">
        <v>26</v>
      </c>
      <c r="X3871" s="27" t="s">
        <v>74</v>
      </c>
      <c r="Y3871" s="27" t="s">
        <v>627</v>
      </c>
    </row>
    <row r="3872" spans="2:25" x14ac:dyDescent="0.2">
      <c r="B3872" s="27" t="s">
        <v>8346</v>
      </c>
      <c r="C3872" s="27" t="s">
        <v>57</v>
      </c>
      <c r="D3872" s="27" t="s">
        <v>8344</v>
      </c>
      <c r="E3872" s="27" t="str">
        <f>VLOOKUP(D3872,[1]ЕНС!A:E,2,FALSE)</f>
        <v>Выключатель</v>
      </c>
      <c r="F3872" s="27" t="str">
        <f>VLOOKUP(D3872,[1]ЕНС!A:E,3,FALSE)</f>
        <v>автоматический, тип ВА, двухполюсный</v>
      </c>
      <c r="G3872" s="27" t="s">
        <v>8345</v>
      </c>
      <c r="H3872" s="27" t="s">
        <v>28</v>
      </c>
      <c r="I3872" s="27">
        <v>0</v>
      </c>
      <c r="J3872" s="27">
        <v>631010000</v>
      </c>
      <c r="K3872" s="27" t="str">
        <f>VLOOKUP(B3872,[1]ПланКаз!A3859:M7163,12,0)</f>
        <v>ҚР, ШҚО, Өскемен қ., Бажов көш., 10</v>
      </c>
      <c r="L3872" s="27" t="str">
        <f>VLOOKUP(B3872,[1]ПланКаз!A3857:M7161,13,0)</f>
        <v>Наурыз - Сәуір</v>
      </c>
      <c r="M3872" s="27" t="str">
        <f>VLOOKUP(B3872,[1]ПланКаз!A3859:N7163,14,0)</f>
        <v>Шығыс-Қазақстан облысы, Өскемен қ.</v>
      </c>
      <c r="N3872" s="27" t="s">
        <v>60</v>
      </c>
      <c r="O3872" s="27" t="str">
        <f>VLOOKUP(B3872,[1]ПланКаз!A3858:P7162,16,0)</f>
        <v>шартқа қол қойылған кезден бастап 60 күнтізбелік күн ішінде</v>
      </c>
      <c r="P3872" s="27" t="s">
        <v>61</v>
      </c>
      <c r="Q3872" s="28" t="s">
        <v>480</v>
      </c>
      <c r="R3872" s="27" t="str">
        <f>VLOOKUP(B3872,[1]ПланКаз!A3857:S7161,19,0)</f>
        <v>Дана</v>
      </c>
      <c r="S3872" s="29">
        <v>5</v>
      </c>
      <c r="T3872" s="29">
        <v>608</v>
      </c>
      <c r="U3872" s="29" t="s">
        <v>63</v>
      </c>
      <c r="V3872" s="29" t="s">
        <v>63</v>
      </c>
      <c r="W3872" s="27" t="s">
        <v>26</v>
      </c>
      <c r="X3872" s="27" t="s">
        <v>74</v>
      </c>
      <c r="Y3872" s="27" t="s">
        <v>5133</v>
      </c>
    </row>
    <row r="3873" spans="2:25" x14ac:dyDescent="0.2">
      <c r="B3873" s="27" t="s">
        <v>8347</v>
      </c>
      <c r="C3873" s="27" t="s">
        <v>57</v>
      </c>
      <c r="D3873" s="27" t="s">
        <v>8344</v>
      </c>
      <c r="E3873" s="27" t="str">
        <f>VLOOKUP(D3873,[1]ЕНС!A:E,2,FALSE)</f>
        <v>Выключатель</v>
      </c>
      <c r="F3873" s="27" t="str">
        <f>VLOOKUP(D3873,[1]ЕНС!A:E,3,FALSE)</f>
        <v>автоматический, тип ВА, двухполюсный</v>
      </c>
      <c r="G3873" s="27" t="s">
        <v>8345</v>
      </c>
      <c r="H3873" s="27" t="s">
        <v>11</v>
      </c>
      <c r="I3873" s="27">
        <v>0</v>
      </c>
      <c r="J3873" s="27">
        <v>631010000</v>
      </c>
      <c r="K3873" s="27" t="str">
        <f>VLOOKUP(B3873,[1]ПланКаз!A3860:M7164,12,0)</f>
        <v>ҚР, ШҚО, Өскемен қ., Бажов көш., 10</v>
      </c>
      <c r="L3873" s="27" t="str">
        <f>VLOOKUP(B3873,[1]ПланКаз!A3858:M7162,13,0)</f>
        <v>Мамыр - Маусым</v>
      </c>
      <c r="M3873" s="27" t="str">
        <f>VLOOKUP(B3873,[1]ПланКаз!A3860:N7164,14,0)</f>
        <v>Шығыс-Қазақстан облысы, Өскемен қ.</v>
      </c>
      <c r="N3873" s="27" t="s">
        <v>60</v>
      </c>
      <c r="O3873" s="27" t="str">
        <f>VLOOKUP(B3873,[1]ПланКаз!A3859:P7163,16,0)</f>
        <v>Өтініш берген күннен бастап 5 жұмыс күні ішінде</v>
      </c>
      <c r="P3873" s="27" t="s">
        <v>61</v>
      </c>
      <c r="Q3873" s="28" t="s">
        <v>480</v>
      </c>
      <c r="R3873" s="27" t="str">
        <f>VLOOKUP(B3873,[1]ПланКаз!A3858:S7162,19,0)</f>
        <v>Дана</v>
      </c>
      <c r="S3873" s="29">
        <v>5</v>
      </c>
      <c r="T3873" s="29">
        <v>608</v>
      </c>
      <c r="U3873" s="29">
        <v>3040</v>
      </c>
      <c r="V3873" s="29">
        <v>3404.8</v>
      </c>
      <c r="W3873" s="27"/>
      <c r="X3873" s="27" t="s">
        <v>74</v>
      </c>
      <c r="Y3873" s="27" t="s">
        <v>63</v>
      </c>
    </row>
    <row r="3874" spans="2:25" x14ac:dyDescent="0.2">
      <c r="B3874" s="27" t="s">
        <v>8348</v>
      </c>
      <c r="C3874" s="27" t="s">
        <v>57</v>
      </c>
      <c r="D3874" s="27" t="s">
        <v>8344</v>
      </c>
      <c r="E3874" s="27" t="str">
        <f>VLOOKUP(D3874,[1]ЕНС!A:E,2,FALSE)</f>
        <v>Выключатель</v>
      </c>
      <c r="F3874" s="27" t="str">
        <f>VLOOKUP(D3874,[1]ЕНС!A:E,3,FALSE)</f>
        <v>автоматический, тип ВА, двухполюсный</v>
      </c>
      <c r="G3874" s="27" t="s">
        <v>8349</v>
      </c>
      <c r="H3874" s="27" t="s">
        <v>28</v>
      </c>
      <c r="I3874" s="27">
        <v>0</v>
      </c>
      <c r="J3874" s="27">
        <v>631010000</v>
      </c>
      <c r="K3874" s="27" t="str">
        <f>VLOOKUP(B3874,[1]ПланКаз!A3861:M7165,12,0)</f>
        <v>ҚР, ШҚО, Өскемен қ., Бажов көш., 10</v>
      </c>
      <c r="L3874" s="27" t="str">
        <f>VLOOKUP(B3874,[1]ПланКаз!A3859:M7163,13,0)</f>
        <v>Қантар-Ақпан</v>
      </c>
      <c r="M3874" s="27" t="str">
        <f>VLOOKUP(B3874,[1]ПланКаз!A3861:N7165,14,0)</f>
        <v>Шығыс-Қазақстан облысы, Өскемен қ.</v>
      </c>
      <c r="N3874" s="27" t="s">
        <v>60</v>
      </c>
      <c r="O3874" s="27" t="str">
        <f>VLOOKUP(B3874,[1]ПланКаз!A3860:P7164,16,0)</f>
        <v>шартқа қол қойылған кезден бастап 60 күнтізбелік күн ішінде</v>
      </c>
      <c r="P3874" s="27" t="s">
        <v>61</v>
      </c>
      <c r="Q3874" s="28" t="s">
        <v>480</v>
      </c>
      <c r="R3874" s="27" t="str">
        <f>VLOOKUP(B3874,[1]ПланКаз!A3859:S7163,19,0)</f>
        <v>Дана</v>
      </c>
      <c r="S3874" s="29">
        <v>5</v>
      </c>
      <c r="T3874" s="29">
        <v>603</v>
      </c>
      <c r="U3874" s="29" t="s">
        <v>63</v>
      </c>
      <c r="V3874" s="29" t="s">
        <v>63</v>
      </c>
      <c r="W3874" s="27" t="s">
        <v>26</v>
      </c>
      <c r="X3874" s="27" t="s">
        <v>74</v>
      </c>
      <c r="Y3874" s="27" t="s">
        <v>627</v>
      </c>
    </row>
    <row r="3875" spans="2:25" x14ac:dyDescent="0.2">
      <c r="B3875" s="27" t="s">
        <v>8350</v>
      </c>
      <c r="C3875" s="27" t="s">
        <v>57</v>
      </c>
      <c r="D3875" s="27" t="s">
        <v>8344</v>
      </c>
      <c r="E3875" s="27" t="str">
        <f>VLOOKUP(D3875,[1]ЕНС!A:E,2,FALSE)</f>
        <v>Выключатель</v>
      </c>
      <c r="F3875" s="27" t="str">
        <f>VLOOKUP(D3875,[1]ЕНС!A:E,3,FALSE)</f>
        <v>автоматический, тип ВА, двухполюсный</v>
      </c>
      <c r="G3875" s="27" t="s">
        <v>8349</v>
      </c>
      <c r="H3875" s="27" t="s">
        <v>28</v>
      </c>
      <c r="I3875" s="27">
        <v>0</v>
      </c>
      <c r="J3875" s="27">
        <v>631010000</v>
      </c>
      <c r="K3875" s="27" t="str">
        <f>VLOOKUP(B3875,[1]ПланКаз!A3862:M7166,12,0)</f>
        <v>ҚР, ШҚО, Өскемен қ., Бажов көш., 10</v>
      </c>
      <c r="L3875" s="27" t="str">
        <f>VLOOKUP(B3875,[1]ПланКаз!A3860:M7164,13,0)</f>
        <v>Наурыз - Сәуір</v>
      </c>
      <c r="M3875" s="27" t="str">
        <f>VLOOKUP(B3875,[1]ПланКаз!A3862:N7166,14,0)</f>
        <v>Шығыс-Қазақстан облысы, Өскемен қ.</v>
      </c>
      <c r="N3875" s="27" t="s">
        <v>60</v>
      </c>
      <c r="O3875" s="27" t="str">
        <f>VLOOKUP(B3875,[1]ПланКаз!A3861:P7165,16,0)</f>
        <v>шартқа қол қойылған кезден бастап 60 күнтізбелік күн ішінде</v>
      </c>
      <c r="P3875" s="27" t="s">
        <v>61</v>
      </c>
      <c r="Q3875" s="28" t="s">
        <v>480</v>
      </c>
      <c r="R3875" s="27" t="str">
        <f>VLOOKUP(B3875,[1]ПланКаз!A3860:S7164,19,0)</f>
        <v>Дана</v>
      </c>
      <c r="S3875" s="29">
        <v>5</v>
      </c>
      <c r="T3875" s="29">
        <v>603</v>
      </c>
      <c r="U3875" s="29" t="s">
        <v>63</v>
      </c>
      <c r="V3875" s="29" t="s">
        <v>63</v>
      </c>
      <c r="W3875" s="27" t="s">
        <v>26</v>
      </c>
      <c r="X3875" s="27" t="s">
        <v>74</v>
      </c>
      <c r="Y3875" s="27" t="s">
        <v>5133</v>
      </c>
    </row>
    <row r="3876" spans="2:25" x14ac:dyDescent="0.2">
      <c r="B3876" s="27" t="s">
        <v>8351</v>
      </c>
      <c r="C3876" s="27" t="s">
        <v>57</v>
      </c>
      <c r="D3876" s="27" t="s">
        <v>8344</v>
      </c>
      <c r="E3876" s="27" t="str">
        <f>VLOOKUP(D3876,[1]ЕНС!A:E,2,FALSE)</f>
        <v>Выключатель</v>
      </c>
      <c r="F3876" s="27" t="str">
        <f>VLOOKUP(D3876,[1]ЕНС!A:E,3,FALSE)</f>
        <v>автоматический, тип ВА, двухполюсный</v>
      </c>
      <c r="G3876" s="27" t="s">
        <v>8349</v>
      </c>
      <c r="H3876" s="27" t="s">
        <v>11</v>
      </c>
      <c r="I3876" s="27">
        <v>0</v>
      </c>
      <c r="J3876" s="27">
        <v>631010000</v>
      </c>
      <c r="K3876" s="27" t="str">
        <f>VLOOKUP(B3876,[1]ПланКаз!A3863:M7167,12,0)</f>
        <v>ҚР, ШҚО, Өскемен қ., Бажов көш., 10</v>
      </c>
      <c r="L3876" s="27" t="str">
        <f>VLOOKUP(B3876,[1]ПланКаз!A3861:M7165,13,0)</f>
        <v>Мамыр - Маусым</v>
      </c>
      <c r="M3876" s="27" t="str">
        <f>VLOOKUP(B3876,[1]ПланКаз!A3863:N7167,14,0)</f>
        <v>Шығыс-Қазақстан облысы, Өскемен қ.</v>
      </c>
      <c r="N3876" s="27" t="s">
        <v>60</v>
      </c>
      <c r="O3876" s="27" t="str">
        <f>VLOOKUP(B3876,[1]ПланКаз!A3862:P7166,16,0)</f>
        <v>Өтініш берген күннен бастап 5 жұмыс күні ішінде</v>
      </c>
      <c r="P3876" s="27" t="s">
        <v>61</v>
      </c>
      <c r="Q3876" s="28" t="s">
        <v>480</v>
      </c>
      <c r="R3876" s="27" t="str">
        <f>VLOOKUP(B3876,[1]ПланКаз!A3861:S7165,19,0)</f>
        <v>Дана</v>
      </c>
      <c r="S3876" s="29">
        <v>5</v>
      </c>
      <c r="T3876" s="29">
        <v>603</v>
      </c>
      <c r="U3876" s="29">
        <v>3015</v>
      </c>
      <c r="V3876" s="29">
        <v>3376.8</v>
      </c>
      <c r="W3876" s="27"/>
      <c r="X3876" s="27" t="s">
        <v>74</v>
      </c>
      <c r="Y3876" s="27" t="s">
        <v>63</v>
      </c>
    </row>
    <row r="3877" spans="2:25" x14ac:dyDescent="0.2">
      <c r="B3877" s="27" t="s">
        <v>8352</v>
      </c>
      <c r="C3877" s="27" t="s">
        <v>57</v>
      </c>
      <c r="D3877" s="27" t="s">
        <v>8310</v>
      </c>
      <c r="E3877" s="27" t="str">
        <f>VLOOKUP(D3877,[1]ЕНС!A:E,2,FALSE)</f>
        <v>Выключатель</v>
      </c>
      <c r="F3877" s="27" t="str">
        <f>VLOOKUP(D3877,[1]ЕНС!A:E,3,FALSE)</f>
        <v>автоматический, тип ВА, однополюсный</v>
      </c>
      <c r="G3877" s="27" t="s">
        <v>8353</v>
      </c>
      <c r="H3877" s="27" t="s">
        <v>28</v>
      </c>
      <c r="I3877" s="27">
        <v>0</v>
      </c>
      <c r="J3877" s="27">
        <v>631010000</v>
      </c>
      <c r="K3877" s="27" t="str">
        <f>VLOOKUP(B3877,[1]ПланКаз!A3864:M7168,12,0)</f>
        <v>ҚР, ШҚО, Өскемен қ., Бажов көш., 10</v>
      </c>
      <c r="L3877" s="27" t="str">
        <f>VLOOKUP(B3877,[1]ПланКаз!A3862:M7166,13,0)</f>
        <v>Қантар-Ақпан</v>
      </c>
      <c r="M3877" s="27" t="str">
        <f>VLOOKUP(B3877,[1]ПланКаз!A3864:N7168,14,0)</f>
        <v>Шығыс-Қазақстан облысы, Өскемен қ.</v>
      </c>
      <c r="N3877" s="27" t="s">
        <v>60</v>
      </c>
      <c r="O3877" s="27" t="str">
        <f>VLOOKUP(B3877,[1]ПланКаз!A3863:P7167,16,0)</f>
        <v>шартқа қол қойылған кезден бастап 60 күнтізбелік күн ішінде</v>
      </c>
      <c r="P3877" s="27" t="s">
        <v>61</v>
      </c>
      <c r="Q3877" s="28" t="s">
        <v>480</v>
      </c>
      <c r="R3877" s="27" t="str">
        <f>VLOOKUP(B3877,[1]ПланКаз!A3862:S7166,19,0)</f>
        <v>Дана</v>
      </c>
      <c r="S3877" s="29">
        <v>26</v>
      </c>
      <c r="T3877" s="29">
        <v>1024</v>
      </c>
      <c r="U3877" s="29" t="s">
        <v>63</v>
      </c>
      <c r="V3877" s="29" t="s">
        <v>63</v>
      </c>
      <c r="W3877" s="27" t="s">
        <v>26</v>
      </c>
      <c r="X3877" s="27" t="s">
        <v>74</v>
      </c>
      <c r="Y3877" s="27" t="s">
        <v>627</v>
      </c>
    </row>
    <row r="3878" spans="2:25" x14ac:dyDescent="0.2">
      <c r="B3878" s="27" t="s">
        <v>8354</v>
      </c>
      <c r="C3878" s="27" t="s">
        <v>57</v>
      </c>
      <c r="D3878" s="27" t="s">
        <v>8310</v>
      </c>
      <c r="E3878" s="27" t="str">
        <f>VLOOKUP(D3878,[1]ЕНС!A:E,2,FALSE)</f>
        <v>Выключатель</v>
      </c>
      <c r="F3878" s="27" t="str">
        <f>VLOOKUP(D3878,[1]ЕНС!A:E,3,FALSE)</f>
        <v>автоматический, тип ВА, однополюсный</v>
      </c>
      <c r="G3878" s="27" t="s">
        <v>8353</v>
      </c>
      <c r="H3878" s="27" t="s">
        <v>28</v>
      </c>
      <c r="I3878" s="27">
        <v>0</v>
      </c>
      <c r="J3878" s="27">
        <v>631010000</v>
      </c>
      <c r="K3878" s="27" t="str">
        <f>VLOOKUP(B3878,[1]ПланКаз!A3865:M7169,12,0)</f>
        <v>ҚР, ШҚО, Өскемен қ., Бажов көш., 10</v>
      </c>
      <c r="L3878" s="27" t="str">
        <f>VLOOKUP(B3878,[1]ПланКаз!A3863:M7167,13,0)</f>
        <v>Наурыз - Сәуір</v>
      </c>
      <c r="M3878" s="27" t="str">
        <f>VLOOKUP(B3878,[1]ПланКаз!A3865:N7169,14,0)</f>
        <v>Шығыс-Қазақстан облысы, Өскемен қ.</v>
      </c>
      <c r="N3878" s="27" t="s">
        <v>60</v>
      </c>
      <c r="O3878" s="27" t="str">
        <f>VLOOKUP(B3878,[1]ПланКаз!A3864:P7168,16,0)</f>
        <v>шартқа қол қойылған кезден бастап 60 күнтізбелік күн ішінде</v>
      </c>
      <c r="P3878" s="27" t="s">
        <v>61</v>
      </c>
      <c r="Q3878" s="28" t="s">
        <v>480</v>
      </c>
      <c r="R3878" s="27" t="str">
        <f>VLOOKUP(B3878,[1]ПланКаз!A3863:S7167,19,0)</f>
        <v>Дана</v>
      </c>
      <c r="S3878" s="29">
        <v>26</v>
      </c>
      <c r="T3878" s="29">
        <v>1024</v>
      </c>
      <c r="U3878" s="29" t="s">
        <v>63</v>
      </c>
      <c r="V3878" s="29" t="s">
        <v>63</v>
      </c>
      <c r="W3878" s="27" t="s">
        <v>26</v>
      </c>
      <c r="X3878" s="27" t="s">
        <v>74</v>
      </c>
      <c r="Y3878" s="27" t="s">
        <v>5133</v>
      </c>
    </row>
    <row r="3879" spans="2:25" x14ac:dyDescent="0.2">
      <c r="B3879" s="27" t="s">
        <v>8355</v>
      </c>
      <c r="C3879" s="27" t="s">
        <v>57</v>
      </c>
      <c r="D3879" s="27" t="s">
        <v>8310</v>
      </c>
      <c r="E3879" s="27" t="str">
        <f>VLOOKUP(D3879,[1]ЕНС!A:E,2,FALSE)</f>
        <v>Выключатель</v>
      </c>
      <c r="F3879" s="27" t="str">
        <f>VLOOKUP(D3879,[1]ЕНС!A:E,3,FALSE)</f>
        <v>автоматический, тип ВА, однополюсный</v>
      </c>
      <c r="G3879" s="27" t="s">
        <v>8353</v>
      </c>
      <c r="H3879" s="27" t="s">
        <v>11</v>
      </c>
      <c r="I3879" s="27">
        <v>0</v>
      </c>
      <c r="J3879" s="27">
        <v>631010000</v>
      </c>
      <c r="K3879" s="27" t="str">
        <f>VLOOKUP(B3879,[1]ПланКаз!A3866:M7170,12,0)</f>
        <v>ҚР, ШҚО, Өскемен қ., Бажов көш., 10</v>
      </c>
      <c r="L3879" s="27" t="str">
        <f>VLOOKUP(B3879,[1]ПланКаз!A3864:M7168,13,0)</f>
        <v>Мамыр - Маусым</v>
      </c>
      <c r="M3879" s="27" t="str">
        <f>VLOOKUP(B3879,[1]ПланКаз!A3866:N7170,14,0)</f>
        <v>Шығыс-Қазақстан облысы, Өскемен қ.</v>
      </c>
      <c r="N3879" s="27" t="s">
        <v>60</v>
      </c>
      <c r="O3879" s="27" t="str">
        <f>VLOOKUP(B3879,[1]ПланКаз!A3865:P7169,16,0)</f>
        <v>Өтініш берген күннен бастап 5 жұмыс күні ішінде</v>
      </c>
      <c r="P3879" s="27" t="s">
        <v>61</v>
      </c>
      <c r="Q3879" s="28" t="s">
        <v>480</v>
      </c>
      <c r="R3879" s="27" t="str">
        <f>VLOOKUP(B3879,[1]ПланКаз!A3864:S7168,19,0)</f>
        <v>Дана</v>
      </c>
      <c r="S3879" s="29">
        <v>26</v>
      </c>
      <c r="T3879" s="29">
        <v>1024</v>
      </c>
      <c r="U3879" s="29">
        <v>26624</v>
      </c>
      <c r="V3879" s="29">
        <v>29818.880000000001</v>
      </c>
      <c r="W3879" s="27"/>
      <c r="X3879" s="27" t="s">
        <v>74</v>
      </c>
      <c r="Y3879" s="27" t="s">
        <v>63</v>
      </c>
    </row>
    <row r="3880" spans="2:25" x14ac:dyDescent="0.2">
      <c r="B3880" s="27" t="s">
        <v>8356</v>
      </c>
      <c r="C3880" s="27" t="s">
        <v>57</v>
      </c>
      <c r="D3880" s="27" t="s">
        <v>8310</v>
      </c>
      <c r="E3880" s="27" t="str">
        <f>VLOOKUP(D3880,[1]ЕНС!A:E,2,FALSE)</f>
        <v>Выключатель</v>
      </c>
      <c r="F3880" s="27" t="str">
        <f>VLOOKUP(D3880,[1]ЕНС!A:E,3,FALSE)</f>
        <v>автоматический, тип ВА, однополюсный</v>
      </c>
      <c r="G3880" s="27" t="s">
        <v>8357</v>
      </c>
      <c r="H3880" s="27" t="s">
        <v>28</v>
      </c>
      <c r="I3880" s="27">
        <v>0</v>
      </c>
      <c r="J3880" s="27">
        <v>631010000</v>
      </c>
      <c r="K3880" s="27" t="str">
        <f>VLOOKUP(B3880,[1]ПланКаз!A3867:M7171,12,0)</f>
        <v>ҚР, ШҚО, Өскемен қ., Бажов көш., 10</v>
      </c>
      <c r="L3880" s="27" t="str">
        <f>VLOOKUP(B3880,[1]ПланКаз!A3865:M7169,13,0)</f>
        <v>Қантар-Ақпан</v>
      </c>
      <c r="M3880" s="27" t="str">
        <f>VLOOKUP(B3880,[1]ПланКаз!A3867:N7171,14,0)</f>
        <v>Шығыс-Қазақстан облысы, Өскемен қ.</v>
      </c>
      <c r="N3880" s="27" t="s">
        <v>60</v>
      </c>
      <c r="O3880" s="27" t="str">
        <f>VLOOKUP(B3880,[1]ПланКаз!A3866:P7170,16,0)</f>
        <v>шартқа қол қойылған кезден бастап 60 күнтізбелік күн ішінде</v>
      </c>
      <c r="P3880" s="27" t="s">
        <v>61</v>
      </c>
      <c r="Q3880" s="28" t="s">
        <v>480</v>
      </c>
      <c r="R3880" s="27" t="str">
        <f>VLOOKUP(B3880,[1]ПланКаз!A3865:S7169,19,0)</f>
        <v>Дана</v>
      </c>
      <c r="S3880" s="29">
        <v>10</v>
      </c>
      <c r="T3880" s="29">
        <v>1690</v>
      </c>
      <c r="U3880" s="29" t="s">
        <v>63</v>
      </c>
      <c r="V3880" s="29" t="s">
        <v>63</v>
      </c>
      <c r="W3880" s="27" t="s">
        <v>26</v>
      </c>
      <c r="X3880" s="27" t="s">
        <v>74</v>
      </c>
      <c r="Y3880" s="27" t="s">
        <v>627</v>
      </c>
    </row>
    <row r="3881" spans="2:25" x14ac:dyDescent="0.2">
      <c r="B3881" s="27" t="s">
        <v>8358</v>
      </c>
      <c r="C3881" s="27" t="s">
        <v>57</v>
      </c>
      <c r="D3881" s="27" t="s">
        <v>8310</v>
      </c>
      <c r="E3881" s="27" t="str">
        <f>VLOOKUP(D3881,[1]ЕНС!A:E,2,FALSE)</f>
        <v>Выключатель</v>
      </c>
      <c r="F3881" s="27" t="str">
        <f>VLOOKUP(D3881,[1]ЕНС!A:E,3,FALSE)</f>
        <v>автоматический, тип ВА, однополюсный</v>
      </c>
      <c r="G3881" s="27" t="s">
        <v>8357</v>
      </c>
      <c r="H3881" s="27" t="s">
        <v>28</v>
      </c>
      <c r="I3881" s="27">
        <v>0</v>
      </c>
      <c r="J3881" s="27">
        <v>631010000</v>
      </c>
      <c r="K3881" s="27" t="str">
        <f>VLOOKUP(B3881,[1]ПланКаз!A3868:M7172,12,0)</f>
        <v>ҚР, ШҚО, Өскемен қ., Бажов көш., 10</v>
      </c>
      <c r="L3881" s="27" t="str">
        <f>VLOOKUP(B3881,[1]ПланКаз!A3866:M7170,13,0)</f>
        <v>Наурыз - Сәуір</v>
      </c>
      <c r="M3881" s="27" t="str">
        <f>VLOOKUP(B3881,[1]ПланКаз!A3868:N7172,14,0)</f>
        <v>Шығыс-Қазақстан облысы, Өскемен қ.</v>
      </c>
      <c r="N3881" s="27" t="s">
        <v>60</v>
      </c>
      <c r="O3881" s="27" t="str">
        <f>VLOOKUP(B3881,[1]ПланКаз!A3867:P7171,16,0)</f>
        <v>шартқа қол қойылған кезден бастап 60 күнтізбелік күн ішінде</v>
      </c>
      <c r="P3881" s="27" t="s">
        <v>61</v>
      </c>
      <c r="Q3881" s="28" t="s">
        <v>480</v>
      </c>
      <c r="R3881" s="27" t="str">
        <f>VLOOKUP(B3881,[1]ПланКаз!A3866:S7170,19,0)</f>
        <v>Дана</v>
      </c>
      <c r="S3881" s="29">
        <v>10</v>
      </c>
      <c r="T3881" s="29">
        <v>1690</v>
      </c>
      <c r="U3881" s="29" t="s">
        <v>63</v>
      </c>
      <c r="V3881" s="29" t="s">
        <v>63</v>
      </c>
      <c r="W3881" s="27" t="s">
        <v>26</v>
      </c>
      <c r="X3881" s="27" t="s">
        <v>74</v>
      </c>
      <c r="Y3881" s="27" t="s">
        <v>5133</v>
      </c>
    </row>
    <row r="3882" spans="2:25" x14ac:dyDescent="0.2">
      <c r="B3882" s="27" t="s">
        <v>8359</v>
      </c>
      <c r="C3882" s="27" t="s">
        <v>57</v>
      </c>
      <c r="D3882" s="27" t="s">
        <v>8310</v>
      </c>
      <c r="E3882" s="27" t="str">
        <f>VLOOKUP(D3882,[1]ЕНС!A:E,2,FALSE)</f>
        <v>Выключатель</v>
      </c>
      <c r="F3882" s="27" t="str">
        <f>VLOOKUP(D3882,[1]ЕНС!A:E,3,FALSE)</f>
        <v>автоматический, тип ВА, однополюсный</v>
      </c>
      <c r="G3882" s="27" t="s">
        <v>8357</v>
      </c>
      <c r="H3882" s="27" t="s">
        <v>11</v>
      </c>
      <c r="I3882" s="27">
        <v>0</v>
      </c>
      <c r="J3882" s="27">
        <v>631010000</v>
      </c>
      <c r="K3882" s="27" t="str">
        <f>VLOOKUP(B3882,[1]ПланКаз!A3869:M7173,12,0)</f>
        <v>ҚР, ШҚО, Өскемен қ., Бажов көш., 10</v>
      </c>
      <c r="L3882" s="27" t="str">
        <f>VLOOKUP(B3882,[1]ПланКаз!A3867:M7171,13,0)</f>
        <v>Мамыр - Маусым</v>
      </c>
      <c r="M3882" s="27" t="str">
        <f>VLOOKUP(B3882,[1]ПланКаз!A3869:N7173,14,0)</f>
        <v>Шығыс-Қазақстан облысы, Өскемен қ.</v>
      </c>
      <c r="N3882" s="27" t="s">
        <v>60</v>
      </c>
      <c r="O3882" s="27" t="str">
        <f>VLOOKUP(B3882,[1]ПланКаз!A3868:P7172,16,0)</f>
        <v>Өтініш берген күннен бастап 5 жұмыс күні ішінде</v>
      </c>
      <c r="P3882" s="27" t="s">
        <v>61</v>
      </c>
      <c r="Q3882" s="28" t="s">
        <v>480</v>
      </c>
      <c r="R3882" s="27" t="str">
        <f>VLOOKUP(B3882,[1]ПланКаз!A3867:S7171,19,0)</f>
        <v>Дана</v>
      </c>
      <c r="S3882" s="29">
        <v>10</v>
      </c>
      <c r="T3882" s="29">
        <v>1690</v>
      </c>
      <c r="U3882" s="29">
        <v>16900</v>
      </c>
      <c r="V3882" s="29">
        <v>18928</v>
      </c>
      <c r="W3882" s="27"/>
      <c r="X3882" s="27" t="s">
        <v>74</v>
      </c>
      <c r="Y3882" s="27" t="s">
        <v>63</v>
      </c>
    </row>
    <row r="3883" spans="2:25" x14ac:dyDescent="0.2">
      <c r="B3883" s="27" t="s">
        <v>8360</v>
      </c>
      <c r="C3883" s="27" t="s">
        <v>57</v>
      </c>
      <c r="D3883" s="27" t="s">
        <v>8361</v>
      </c>
      <c r="E3883" s="27" t="str">
        <f>VLOOKUP(D3883,[1]ЕНС!A:E,2,FALSE)</f>
        <v>Выключатель</v>
      </c>
      <c r="F3883" s="27" t="str">
        <f>VLOOKUP(D3883,[1]ЕНС!A:E,3,FALSE)</f>
        <v>автоматический, тип ВА, трехполюсный</v>
      </c>
      <c r="G3883" s="27" t="s">
        <v>8362</v>
      </c>
      <c r="H3883" s="27" t="s">
        <v>28</v>
      </c>
      <c r="I3883" s="27">
        <v>0</v>
      </c>
      <c r="J3883" s="27">
        <v>631010000</v>
      </c>
      <c r="K3883" s="27" t="str">
        <f>VLOOKUP(B3883,[1]ПланКаз!A3870:M7174,12,0)</f>
        <v>ҚР, ШҚО, Өскемен қ., Бажов көш., 10</v>
      </c>
      <c r="L3883" s="27" t="str">
        <f>VLOOKUP(B3883,[1]ПланКаз!A3868:M7172,13,0)</f>
        <v>Қантар-Ақпан</v>
      </c>
      <c r="M3883" s="27" t="str">
        <f>VLOOKUP(B3883,[1]ПланКаз!A3870:N7174,14,0)</f>
        <v>Шығыс-Қазақстан облысы, Өскемен қ.</v>
      </c>
      <c r="N3883" s="27" t="s">
        <v>60</v>
      </c>
      <c r="O3883" s="27" t="str">
        <f>VLOOKUP(B3883,[1]ПланКаз!A3869:P7173,16,0)</f>
        <v>шартқа қол қойылған кезден бастап 60 күнтізбелік күн ішінде</v>
      </c>
      <c r="P3883" s="27" t="s">
        <v>61</v>
      </c>
      <c r="Q3883" s="28" t="s">
        <v>480</v>
      </c>
      <c r="R3883" s="27" t="str">
        <f>VLOOKUP(B3883,[1]ПланКаз!A3868:S7172,19,0)</f>
        <v>Дана</v>
      </c>
      <c r="S3883" s="29">
        <v>12</v>
      </c>
      <c r="T3883" s="29">
        <v>905</v>
      </c>
      <c r="U3883" s="29" t="s">
        <v>63</v>
      </c>
      <c r="V3883" s="29" t="s">
        <v>63</v>
      </c>
      <c r="W3883" s="27" t="s">
        <v>26</v>
      </c>
      <c r="X3883" s="27" t="s">
        <v>74</v>
      </c>
      <c r="Y3883" s="27" t="s">
        <v>627</v>
      </c>
    </row>
    <row r="3884" spans="2:25" x14ac:dyDescent="0.2">
      <c r="B3884" s="27" t="s">
        <v>8363</v>
      </c>
      <c r="C3884" s="27" t="s">
        <v>57</v>
      </c>
      <c r="D3884" s="27" t="s">
        <v>8361</v>
      </c>
      <c r="E3884" s="27" t="str">
        <f>VLOOKUP(D3884,[1]ЕНС!A:E,2,FALSE)</f>
        <v>Выключатель</v>
      </c>
      <c r="F3884" s="27" t="str">
        <f>VLOOKUP(D3884,[1]ЕНС!A:E,3,FALSE)</f>
        <v>автоматический, тип ВА, трехполюсный</v>
      </c>
      <c r="G3884" s="27" t="s">
        <v>8362</v>
      </c>
      <c r="H3884" s="27" t="s">
        <v>28</v>
      </c>
      <c r="I3884" s="27">
        <v>0</v>
      </c>
      <c r="J3884" s="27">
        <v>631010000</v>
      </c>
      <c r="K3884" s="27" t="str">
        <f>VLOOKUP(B3884,[1]ПланКаз!A3871:M7175,12,0)</f>
        <v>ҚР, ШҚО, Өскемен қ., Бажов көш., 10</v>
      </c>
      <c r="L3884" s="27" t="str">
        <f>VLOOKUP(B3884,[1]ПланКаз!A3869:M7173,13,0)</f>
        <v>Наурыз - Сәуір</v>
      </c>
      <c r="M3884" s="27" t="str">
        <f>VLOOKUP(B3884,[1]ПланКаз!A3871:N7175,14,0)</f>
        <v>Шығыс-Қазақстан облысы, Өскемен қ.</v>
      </c>
      <c r="N3884" s="27" t="s">
        <v>60</v>
      </c>
      <c r="O3884" s="27" t="str">
        <f>VLOOKUP(B3884,[1]ПланКаз!A3870:P7174,16,0)</f>
        <v>шартқа қол қойылған кезден бастап 60 күнтізбелік күн ішінде</v>
      </c>
      <c r="P3884" s="27" t="s">
        <v>61</v>
      </c>
      <c r="Q3884" s="28" t="s">
        <v>480</v>
      </c>
      <c r="R3884" s="27" t="str">
        <f>VLOOKUP(B3884,[1]ПланКаз!A3869:S7173,19,0)</f>
        <v>Дана</v>
      </c>
      <c r="S3884" s="29">
        <v>12</v>
      </c>
      <c r="T3884" s="29">
        <v>905</v>
      </c>
      <c r="U3884" s="29" t="s">
        <v>63</v>
      </c>
      <c r="V3884" s="29" t="s">
        <v>63</v>
      </c>
      <c r="W3884" s="27" t="s">
        <v>26</v>
      </c>
      <c r="X3884" s="27" t="s">
        <v>74</v>
      </c>
      <c r="Y3884" s="27" t="s">
        <v>5133</v>
      </c>
    </row>
    <row r="3885" spans="2:25" x14ac:dyDescent="0.2">
      <c r="B3885" s="27" t="s">
        <v>8364</v>
      </c>
      <c r="C3885" s="27" t="s">
        <v>57</v>
      </c>
      <c r="D3885" s="27" t="s">
        <v>8361</v>
      </c>
      <c r="E3885" s="27" t="str">
        <f>VLOOKUP(D3885,[1]ЕНС!A:E,2,FALSE)</f>
        <v>Выключатель</v>
      </c>
      <c r="F3885" s="27" t="str">
        <f>VLOOKUP(D3885,[1]ЕНС!A:E,3,FALSE)</f>
        <v>автоматический, тип ВА, трехполюсный</v>
      </c>
      <c r="G3885" s="27" t="s">
        <v>8362</v>
      </c>
      <c r="H3885" s="27" t="s">
        <v>11</v>
      </c>
      <c r="I3885" s="27">
        <v>0</v>
      </c>
      <c r="J3885" s="27">
        <v>631010000</v>
      </c>
      <c r="K3885" s="27" t="str">
        <f>VLOOKUP(B3885,[1]ПланКаз!A3872:M7176,12,0)</f>
        <v>ҚР, ШҚО, Өскемен қ., Бажов көш., 10</v>
      </c>
      <c r="L3885" s="27" t="str">
        <f>VLOOKUP(B3885,[1]ПланКаз!A3870:M7174,13,0)</f>
        <v>Мамыр - Маусым</v>
      </c>
      <c r="M3885" s="27" t="str">
        <f>VLOOKUP(B3885,[1]ПланКаз!A3872:N7176,14,0)</f>
        <v>Шығыс-Қазақстан облысы, Өскемен қ.</v>
      </c>
      <c r="N3885" s="27" t="s">
        <v>60</v>
      </c>
      <c r="O3885" s="27" t="str">
        <f>VLOOKUP(B3885,[1]ПланКаз!A3871:P7175,16,0)</f>
        <v>Өтініш берген күннен бастап 5 жұмыс күні ішінде</v>
      </c>
      <c r="P3885" s="27" t="s">
        <v>61</v>
      </c>
      <c r="Q3885" s="28" t="s">
        <v>480</v>
      </c>
      <c r="R3885" s="27" t="str">
        <f>VLOOKUP(B3885,[1]ПланКаз!A3870:S7174,19,0)</f>
        <v>Дана</v>
      </c>
      <c r="S3885" s="29">
        <v>12</v>
      </c>
      <c r="T3885" s="29">
        <v>905</v>
      </c>
      <c r="U3885" s="29">
        <v>10860</v>
      </c>
      <c r="V3885" s="29">
        <v>12163.2</v>
      </c>
      <c r="W3885" s="27"/>
      <c r="X3885" s="27" t="s">
        <v>74</v>
      </c>
      <c r="Y3885" s="27" t="s">
        <v>63</v>
      </c>
    </row>
    <row r="3886" spans="2:25" x14ac:dyDescent="0.2">
      <c r="B3886" s="27" t="s">
        <v>8365</v>
      </c>
      <c r="C3886" s="27" t="s">
        <v>57</v>
      </c>
      <c r="D3886" s="27" t="s">
        <v>8361</v>
      </c>
      <c r="E3886" s="27" t="str">
        <f>VLOOKUP(D3886,[1]ЕНС!A:E,2,FALSE)</f>
        <v>Выключатель</v>
      </c>
      <c r="F3886" s="27" t="str">
        <f>VLOOKUP(D3886,[1]ЕНС!A:E,3,FALSE)</f>
        <v>автоматический, тип ВА, трехполюсный</v>
      </c>
      <c r="G3886" s="27" t="s">
        <v>8366</v>
      </c>
      <c r="H3886" s="27" t="s">
        <v>28</v>
      </c>
      <c r="I3886" s="27">
        <v>0</v>
      </c>
      <c r="J3886" s="27">
        <v>631010000</v>
      </c>
      <c r="K3886" s="27" t="str">
        <f>VLOOKUP(B3886,[1]ПланКаз!A3873:M7177,12,0)</f>
        <v>ҚР, ШҚО, Өскемен қ., Бажов көш., 10</v>
      </c>
      <c r="L3886" s="27" t="str">
        <f>VLOOKUP(B3886,[1]ПланКаз!A3871:M7175,13,0)</f>
        <v>Қантар-Ақпан</v>
      </c>
      <c r="M3886" s="27" t="str">
        <f>VLOOKUP(B3886,[1]ПланКаз!A3873:N7177,14,0)</f>
        <v>Шығыс-Қазақстан облысы, Өскемен қ.</v>
      </c>
      <c r="N3886" s="27" t="s">
        <v>60</v>
      </c>
      <c r="O3886" s="27" t="str">
        <f>VLOOKUP(B3886,[1]ПланКаз!A3872:P7176,16,0)</f>
        <v>шартқа қол қойылған кезден бастап 60 күнтізбелік күн ішінде</v>
      </c>
      <c r="P3886" s="27" t="s">
        <v>61</v>
      </c>
      <c r="Q3886" s="28" t="s">
        <v>480</v>
      </c>
      <c r="R3886" s="27" t="str">
        <f>VLOOKUP(B3886,[1]ПланКаз!A3871:S7175,19,0)</f>
        <v>Дана</v>
      </c>
      <c r="S3886" s="29">
        <v>1</v>
      </c>
      <c r="T3886" s="29">
        <v>945</v>
      </c>
      <c r="U3886" s="29" t="s">
        <v>63</v>
      </c>
      <c r="V3886" s="29" t="s">
        <v>63</v>
      </c>
      <c r="W3886" s="27" t="s">
        <v>26</v>
      </c>
      <c r="X3886" s="27" t="s">
        <v>74</v>
      </c>
      <c r="Y3886" s="27" t="s">
        <v>627</v>
      </c>
    </row>
    <row r="3887" spans="2:25" x14ac:dyDescent="0.2">
      <c r="B3887" s="27" t="s">
        <v>8367</v>
      </c>
      <c r="C3887" s="27" t="s">
        <v>57</v>
      </c>
      <c r="D3887" s="27" t="s">
        <v>8361</v>
      </c>
      <c r="E3887" s="27" t="str">
        <f>VLOOKUP(D3887,[1]ЕНС!A:E,2,FALSE)</f>
        <v>Выключатель</v>
      </c>
      <c r="F3887" s="27" t="str">
        <f>VLOOKUP(D3887,[1]ЕНС!A:E,3,FALSE)</f>
        <v>автоматический, тип ВА, трехполюсный</v>
      </c>
      <c r="G3887" s="27" t="s">
        <v>8366</v>
      </c>
      <c r="H3887" s="27" t="s">
        <v>28</v>
      </c>
      <c r="I3887" s="27">
        <v>0</v>
      </c>
      <c r="J3887" s="27">
        <v>631010000</v>
      </c>
      <c r="K3887" s="27" t="str">
        <f>VLOOKUP(B3887,[1]ПланКаз!A3874:M7178,12,0)</f>
        <v>ҚР, ШҚО, Өскемен қ., Бажов көш., 10</v>
      </c>
      <c r="L3887" s="27" t="str">
        <f>VLOOKUP(B3887,[1]ПланКаз!A3872:M7176,13,0)</f>
        <v>Наурыз - Сәуір</v>
      </c>
      <c r="M3887" s="27" t="str">
        <f>VLOOKUP(B3887,[1]ПланКаз!A3874:N7178,14,0)</f>
        <v>Шығыс-Қазақстан облысы, Өскемен қ.</v>
      </c>
      <c r="N3887" s="27" t="s">
        <v>60</v>
      </c>
      <c r="O3887" s="27" t="str">
        <f>VLOOKUP(B3887,[1]ПланКаз!A3873:P7177,16,0)</f>
        <v>шартқа қол қойылған кезден бастап 60 күнтізбелік күн ішінде</v>
      </c>
      <c r="P3887" s="27" t="s">
        <v>61</v>
      </c>
      <c r="Q3887" s="28" t="s">
        <v>480</v>
      </c>
      <c r="R3887" s="27" t="str">
        <f>VLOOKUP(B3887,[1]ПланКаз!A3872:S7176,19,0)</f>
        <v>Дана</v>
      </c>
      <c r="S3887" s="29">
        <v>1</v>
      </c>
      <c r="T3887" s="29">
        <v>945</v>
      </c>
      <c r="U3887" s="29" t="s">
        <v>63</v>
      </c>
      <c r="V3887" s="29" t="s">
        <v>63</v>
      </c>
      <c r="W3887" s="27" t="s">
        <v>26</v>
      </c>
      <c r="X3887" s="27" t="s">
        <v>74</v>
      </c>
      <c r="Y3887" s="27" t="s">
        <v>5133</v>
      </c>
    </row>
    <row r="3888" spans="2:25" x14ac:dyDescent="0.2">
      <c r="B3888" s="27" t="s">
        <v>8368</v>
      </c>
      <c r="C3888" s="27" t="s">
        <v>57</v>
      </c>
      <c r="D3888" s="27" t="s">
        <v>8361</v>
      </c>
      <c r="E3888" s="27" t="str">
        <f>VLOOKUP(D3888,[1]ЕНС!A:E,2,FALSE)</f>
        <v>Выключатель</v>
      </c>
      <c r="F3888" s="27" t="str">
        <f>VLOOKUP(D3888,[1]ЕНС!A:E,3,FALSE)</f>
        <v>автоматический, тип ВА, трехполюсный</v>
      </c>
      <c r="G3888" s="27" t="s">
        <v>8366</v>
      </c>
      <c r="H3888" s="27" t="s">
        <v>11</v>
      </c>
      <c r="I3888" s="27">
        <v>0</v>
      </c>
      <c r="J3888" s="27">
        <v>631010000</v>
      </c>
      <c r="K3888" s="27" t="str">
        <f>VLOOKUP(B3888,[1]ПланКаз!A3875:M7179,12,0)</f>
        <v>ҚР, ШҚО, Өскемен қ., Бажов көш., 10</v>
      </c>
      <c r="L3888" s="27" t="str">
        <f>VLOOKUP(B3888,[1]ПланКаз!A3873:M7177,13,0)</f>
        <v>Мамыр - Маусым</v>
      </c>
      <c r="M3888" s="27" t="str">
        <f>VLOOKUP(B3888,[1]ПланКаз!A3875:N7179,14,0)</f>
        <v>Шығыс-Қазақстан облысы, Өскемен қ.</v>
      </c>
      <c r="N3888" s="27" t="s">
        <v>60</v>
      </c>
      <c r="O3888" s="27" t="str">
        <f>VLOOKUP(B3888,[1]ПланКаз!A3874:P7178,16,0)</f>
        <v>Өтініш берген күннен бастап 5 жұмыс күні ішінде</v>
      </c>
      <c r="P3888" s="27" t="s">
        <v>61</v>
      </c>
      <c r="Q3888" s="28" t="s">
        <v>480</v>
      </c>
      <c r="R3888" s="27" t="str">
        <f>VLOOKUP(B3888,[1]ПланКаз!A3873:S7177,19,0)</f>
        <v>Дана</v>
      </c>
      <c r="S3888" s="29">
        <v>1</v>
      </c>
      <c r="T3888" s="29">
        <v>945</v>
      </c>
      <c r="U3888" s="29">
        <v>945</v>
      </c>
      <c r="V3888" s="29">
        <v>1058.4000000000001</v>
      </c>
      <c r="W3888" s="27"/>
      <c r="X3888" s="27" t="s">
        <v>74</v>
      </c>
      <c r="Y3888" s="27" t="s">
        <v>63</v>
      </c>
    </row>
    <row r="3889" spans="2:25" x14ac:dyDescent="0.2">
      <c r="B3889" s="27" t="s">
        <v>8369</v>
      </c>
      <c r="C3889" s="27" t="s">
        <v>57</v>
      </c>
      <c r="D3889" s="27" t="s">
        <v>8310</v>
      </c>
      <c r="E3889" s="27" t="str">
        <f>VLOOKUP(D3889,[1]ЕНС!A:E,2,FALSE)</f>
        <v>Выключатель</v>
      </c>
      <c r="F3889" s="27" t="str">
        <f>VLOOKUP(D3889,[1]ЕНС!A:E,3,FALSE)</f>
        <v>автоматический, тип ВА, однополюсный</v>
      </c>
      <c r="G3889" s="27" t="s">
        <v>8370</v>
      </c>
      <c r="H3889" s="27" t="s">
        <v>28</v>
      </c>
      <c r="I3889" s="27">
        <v>0</v>
      </c>
      <c r="J3889" s="27">
        <v>631010000</v>
      </c>
      <c r="K3889" s="27" t="str">
        <f>VLOOKUP(B3889,[1]ПланКаз!A3876:M7180,12,0)</f>
        <v>ҚР, ШҚО, Өскемен қ., Бажов көш., 10</v>
      </c>
      <c r="L3889" s="27" t="str">
        <f>VLOOKUP(B3889,[1]ПланКаз!A3874:M7178,13,0)</f>
        <v>Қантар-Ақпан</v>
      </c>
      <c r="M3889" s="27" t="str">
        <f>VLOOKUP(B3889,[1]ПланКаз!A3876:N7180,14,0)</f>
        <v>Шығыс-Қазақстан облысы, Өскемен қ.</v>
      </c>
      <c r="N3889" s="27" t="s">
        <v>60</v>
      </c>
      <c r="O3889" s="27" t="str">
        <f>VLOOKUP(B3889,[1]ПланКаз!A3875:P7179,16,0)</f>
        <v>шартқа қол қойылған кезден бастап 60 күнтізбелік күн ішінде</v>
      </c>
      <c r="P3889" s="27" t="s">
        <v>61</v>
      </c>
      <c r="Q3889" s="28" t="s">
        <v>480</v>
      </c>
      <c r="R3889" s="27" t="str">
        <f>VLOOKUP(B3889,[1]ПланКаз!A3874:S7178,19,0)</f>
        <v>Дана</v>
      </c>
      <c r="S3889" s="29">
        <v>5</v>
      </c>
      <c r="T3889" s="29">
        <v>6262</v>
      </c>
      <c r="U3889" s="29" t="s">
        <v>63</v>
      </c>
      <c r="V3889" s="29" t="s">
        <v>63</v>
      </c>
      <c r="W3889" s="27" t="s">
        <v>26</v>
      </c>
      <c r="X3889" s="27" t="s">
        <v>74</v>
      </c>
      <c r="Y3889" s="27" t="s">
        <v>627</v>
      </c>
    </row>
    <row r="3890" spans="2:25" x14ac:dyDescent="0.2">
      <c r="B3890" s="27" t="s">
        <v>8371</v>
      </c>
      <c r="C3890" s="27" t="s">
        <v>57</v>
      </c>
      <c r="D3890" s="27" t="s">
        <v>8310</v>
      </c>
      <c r="E3890" s="27" t="str">
        <f>VLOOKUP(D3890,[1]ЕНС!A:E,2,FALSE)</f>
        <v>Выключатель</v>
      </c>
      <c r="F3890" s="27" t="str">
        <f>VLOOKUP(D3890,[1]ЕНС!A:E,3,FALSE)</f>
        <v>автоматический, тип ВА, однополюсный</v>
      </c>
      <c r="G3890" s="27" t="s">
        <v>8370</v>
      </c>
      <c r="H3890" s="27" t="s">
        <v>28</v>
      </c>
      <c r="I3890" s="27">
        <v>0</v>
      </c>
      <c r="J3890" s="27">
        <v>631010000</v>
      </c>
      <c r="K3890" s="27" t="str">
        <f>VLOOKUP(B3890,[1]ПланКаз!A3877:M7181,12,0)</f>
        <v>ҚР, ШҚО, Өскемен қ., Бажов көш., 10</v>
      </c>
      <c r="L3890" s="27" t="str">
        <f>VLOOKUP(B3890,[1]ПланКаз!A3875:M7179,13,0)</f>
        <v>Наурыз - Сәуір</v>
      </c>
      <c r="M3890" s="27" t="str">
        <f>VLOOKUP(B3890,[1]ПланКаз!A3877:N7181,14,0)</f>
        <v>Шығыс-Қазақстан облысы, Өскемен қ.</v>
      </c>
      <c r="N3890" s="27" t="s">
        <v>60</v>
      </c>
      <c r="O3890" s="27" t="str">
        <f>VLOOKUP(B3890,[1]ПланКаз!A3876:P7180,16,0)</f>
        <v>шартқа қол қойылған кезден бастап 60 күнтізбелік күн ішінде</v>
      </c>
      <c r="P3890" s="27" t="s">
        <v>61</v>
      </c>
      <c r="Q3890" s="28" t="s">
        <v>480</v>
      </c>
      <c r="R3890" s="27" t="str">
        <f>VLOOKUP(B3890,[1]ПланКаз!A3875:S7179,19,0)</f>
        <v>Дана</v>
      </c>
      <c r="S3890" s="29">
        <v>5</v>
      </c>
      <c r="T3890" s="29">
        <v>6262</v>
      </c>
      <c r="U3890" s="29" t="s">
        <v>63</v>
      </c>
      <c r="V3890" s="29" t="s">
        <v>63</v>
      </c>
      <c r="W3890" s="27" t="s">
        <v>26</v>
      </c>
      <c r="X3890" s="27" t="s">
        <v>74</v>
      </c>
      <c r="Y3890" s="27" t="s">
        <v>5133</v>
      </c>
    </row>
    <row r="3891" spans="2:25" x14ac:dyDescent="0.2">
      <c r="B3891" s="27" t="s">
        <v>8372</v>
      </c>
      <c r="C3891" s="27" t="s">
        <v>57</v>
      </c>
      <c r="D3891" s="27" t="s">
        <v>8310</v>
      </c>
      <c r="E3891" s="27" t="str">
        <f>VLOOKUP(D3891,[1]ЕНС!A:E,2,FALSE)</f>
        <v>Выключатель</v>
      </c>
      <c r="F3891" s="27" t="str">
        <f>VLOOKUP(D3891,[1]ЕНС!A:E,3,FALSE)</f>
        <v>автоматический, тип ВА, однополюсный</v>
      </c>
      <c r="G3891" s="27" t="s">
        <v>8370</v>
      </c>
      <c r="H3891" s="27" t="s">
        <v>11</v>
      </c>
      <c r="I3891" s="27">
        <v>0</v>
      </c>
      <c r="J3891" s="27">
        <v>631010000</v>
      </c>
      <c r="K3891" s="27" t="str">
        <f>VLOOKUP(B3891,[1]ПланКаз!A3878:M7182,12,0)</f>
        <v>ҚР, ШҚО, Өскемен қ., Бажов көш., 10</v>
      </c>
      <c r="L3891" s="27" t="str">
        <f>VLOOKUP(B3891,[1]ПланКаз!A3876:M7180,13,0)</f>
        <v>Мамыр - Маусым</v>
      </c>
      <c r="M3891" s="27" t="str">
        <f>VLOOKUP(B3891,[1]ПланКаз!A3878:N7182,14,0)</f>
        <v>Шығыс-Қазақстан облысы, Өскемен қ.</v>
      </c>
      <c r="N3891" s="27" t="s">
        <v>60</v>
      </c>
      <c r="O3891" s="27" t="str">
        <f>VLOOKUP(B3891,[1]ПланКаз!A3877:P7181,16,0)</f>
        <v>Өтініш берген күннен бастап 5 жұмыс күні ішінде</v>
      </c>
      <c r="P3891" s="27" t="s">
        <v>61</v>
      </c>
      <c r="Q3891" s="28" t="s">
        <v>480</v>
      </c>
      <c r="R3891" s="27" t="str">
        <f>VLOOKUP(B3891,[1]ПланКаз!A3876:S7180,19,0)</f>
        <v>Дана</v>
      </c>
      <c r="S3891" s="29">
        <v>5</v>
      </c>
      <c r="T3891" s="29">
        <v>6262</v>
      </c>
      <c r="U3891" s="29">
        <v>31310</v>
      </c>
      <c r="V3891" s="29">
        <v>35067.199999999997</v>
      </c>
      <c r="W3891" s="27"/>
      <c r="X3891" s="27" t="s">
        <v>74</v>
      </c>
      <c r="Y3891" s="27" t="s">
        <v>63</v>
      </c>
    </row>
    <row r="3892" spans="2:25" x14ac:dyDescent="0.2">
      <c r="B3892" s="27" t="s">
        <v>8373</v>
      </c>
      <c r="C3892" s="27" t="s">
        <v>57</v>
      </c>
      <c r="D3892" s="27" t="s">
        <v>8310</v>
      </c>
      <c r="E3892" s="27" t="str">
        <f>VLOOKUP(D3892,[1]ЕНС!A:E,2,FALSE)</f>
        <v>Выключатель</v>
      </c>
      <c r="F3892" s="27" t="str">
        <f>VLOOKUP(D3892,[1]ЕНС!A:E,3,FALSE)</f>
        <v>автоматический, тип ВА, однополюсный</v>
      </c>
      <c r="G3892" s="27" t="s">
        <v>8374</v>
      </c>
      <c r="H3892" s="27" t="s">
        <v>28</v>
      </c>
      <c r="I3892" s="27">
        <v>0</v>
      </c>
      <c r="J3892" s="27">
        <v>631010000</v>
      </c>
      <c r="K3892" s="27" t="str">
        <f>VLOOKUP(B3892,[1]ПланКаз!A3879:M7183,12,0)</f>
        <v>ҚР, ШҚО, Өскемен қ., Бажов көш., 10</v>
      </c>
      <c r="L3892" s="27" t="str">
        <f>VLOOKUP(B3892,[1]ПланКаз!A3877:M7181,13,0)</f>
        <v>Қантар-Ақпан</v>
      </c>
      <c r="M3892" s="27" t="str">
        <f>VLOOKUP(B3892,[1]ПланКаз!A3879:N7183,14,0)</f>
        <v>Шығыс-Қазақстан облысы, Өскемен қ.</v>
      </c>
      <c r="N3892" s="27" t="s">
        <v>60</v>
      </c>
      <c r="O3892" s="27" t="str">
        <f>VLOOKUP(B3892,[1]ПланКаз!A3878:P7182,16,0)</f>
        <v>шартқа қол қойылған кезден бастап 60 күнтізбелік күн ішінде</v>
      </c>
      <c r="P3892" s="27" t="s">
        <v>61</v>
      </c>
      <c r="Q3892" s="28" t="s">
        <v>480</v>
      </c>
      <c r="R3892" s="27" t="str">
        <f>VLOOKUP(B3892,[1]ПланКаз!A3877:S7181,19,0)</f>
        <v>Дана</v>
      </c>
      <c r="S3892" s="29">
        <v>2</v>
      </c>
      <c r="T3892" s="29">
        <v>69536</v>
      </c>
      <c r="U3892" s="29" t="s">
        <v>63</v>
      </c>
      <c r="V3892" s="29" t="s">
        <v>63</v>
      </c>
      <c r="W3892" s="27" t="s">
        <v>26</v>
      </c>
      <c r="X3892" s="27" t="s">
        <v>74</v>
      </c>
      <c r="Y3892" s="27" t="s">
        <v>627</v>
      </c>
    </row>
    <row r="3893" spans="2:25" x14ac:dyDescent="0.2">
      <c r="B3893" s="27" t="s">
        <v>8375</v>
      </c>
      <c r="C3893" s="27" t="s">
        <v>57</v>
      </c>
      <c r="D3893" s="27" t="s">
        <v>8310</v>
      </c>
      <c r="E3893" s="27" t="str">
        <f>VLOOKUP(D3893,[1]ЕНС!A:E,2,FALSE)</f>
        <v>Выключатель</v>
      </c>
      <c r="F3893" s="27" t="str">
        <f>VLOOKUP(D3893,[1]ЕНС!A:E,3,FALSE)</f>
        <v>автоматический, тип ВА, однополюсный</v>
      </c>
      <c r="G3893" s="27" t="s">
        <v>8374</v>
      </c>
      <c r="H3893" s="27" t="s">
        <v>28</v>
      </c>
      <c r="I3893" s="27">
        <v>0</v>
      </c>
      <c r="J3893" s="27">
        <v>631010000</v>
      </c>
      <c r="K3893" s="27" t="str">
        <f>VLOOKUP(B3893,[1]ПланКаз!A3880:M7184,12,0)</f>
        <v>ҚР, ШҚО, Өскемен қ., Бажов көш., 10</v>
      </c>
      <c r="L3893" s="27" t="str">
        <f>VLOOKUP(B3893,[1]ПланКаз!A3878:M7182,13,0)</f>
        <v>Наурыз - Сәуір</v>
      </c>
      <c r="M3893" s="27" t="str">
        <f>VLOOKUP(B3893,[1]ПланКаз!A3880:N7184,14,0)</f>
        <v>Шығыс-Қазақстан облысы, Өскемен қ.</v>
      </c>
      <c r="N3893" s="27" t="s">
        <v>60</v>
      </c>
      <c r="O3893" s="27" t="str">
        <f>VLOOKUP(B3893,[1]ПланКаз!A3879:P7183,16,0)</f>
        <v>шартқа қол қойылған кезден бастап 60 күнтізбелік күн ішінде</v>
      </c>
      <c r="P3893" s="27" t="s">
        <v>61</v>
      </c>
      <c r="Q3893" s="28" t="s">
        <v>480</v>
      </c>
      <c r="R3893" s="27" t="str">
        <f>VLOOKUP(B3893,[1]ПланКаз!A3878:S7182,19,0)</f>
        <v>Дана</v>
      </c>
      <c r="S3893" s="29">
        <v>2</v>
      </c>
      <c r="T3893" s="29">
        <v>69536</v>
      </c>
      <c r="U3893" s="29" t="s">
        <v>63</v>
      </c>
      <c r="V3893" s="29" t="s">
        <v>63</v>
      </c>
      <c r="W3893" s="27" t="s">
        <v>26</v>
      </c>
      <c r="X3893" s="27" t="s">
        <v>74</v>
      </c>
      <c r="Y3893" s="27" t="s">
        <v>5133</v>
      </c>
    </row>
    <row r="3894" spans="2:25" x14ac:dyDescent="0.2">
      <c r="B3894" s="27" t="s">
        <v>8376</v>
      </c>
      <c r="C3894" s="27" t="s">
        <v>57</v>
      </c>
      <c r="D3894" s="27" t="s">
        <v>8310</v>
      </c>
      <c r="E3894" s="27" t="str">
        <f>VLOOKUP(D3894,[1]ЕНС!A:E,2,FALSE)</f>
        <v>Выключатель</v>
      </c>
      <c r="F3894" s="27" t="str">
        <f>VLOOKUP(D3894,[1]ЕНС!A:E,3,FALSE)</f>
        <v>автоматический, тип ВА, однополюсный</v>
      </c>
      <c r="G3894" s="27" t="s">
        <v>8374</v>
      </c>
      <c r="H3894" s="27" t="s">
        <v>11</v>
      </c>
      <c r="I3894" s="27">
        <v>0</v>
      </c>
      <c r="J3894" s="27">
        <v>631010000</v>
      </c>
      <c r="K3894" s="27" t="str">
        <f>VLOOKUP(B3894,[1]ПланКаз!A3881:M7185,12,0)</f>
        <v>ҚР, ШҚО, Өскемен қ., Бажов көш., 10</v>
      </c>
      <c r="L3894" s="27" t="str">
        <f>VLOOKUP(B3894,[1]ПланКаз!A3879:M7183,13,0)</f>
        <v>Мамыр - Маусым</v>
      </c>
      <c r="M3894" s="27" t="str">
        <f>VLOOKUP(B3894,[1]ПланКаз!A3881:N7185,14,0)</f>
        <v>Шығыс-Қазақстан облысы, Өскемен қ.</v>
      </c>
      <c r="N3894" s="27" t="s">
        <v>60</v>
      </c>
      <c r="O3894" s="27" t="str">
        <f>VLOOKUP(B3894,[1]ПланКаз!A3880:P7184,16,0)</f>
        <v>Өтініш берген күннен бастап 5 жұмыс күні ішінде</v>
      </c>
      <c r="P3894" s="27" t="s">
        <v>61</v>
      </c>
      <c r="Q3894" s="28" t="s">
        <v>480</v>
      </c>
      <c r="R3894" s="27" t="str">
        <f>VLOOKUP(B3894,[1]ПланКаз!A3879:S7183,19,0)</f>
        <v>Дана</v>
      </c>
      <c r="S3894" s="29">
        <v>2</v>
      </c>
      <c r="T3894" s="29">
        <v>69536</v>
      </c>
      <c r="U3894" s="29">
        <v>139072</v>
      </c>
      <c r="V3894" s="29">
        <v>155760.64000000001</v>
      </c>
      <c r="W3894" s="27"/>
      <c r="X3894" s="27" t="s">
        <v>74</v>
      </c>
      <c r="Y3894" s="27" t="s">
        <v>63</v>
      </c>
    </row>
    <row r="3895" spans="2:25" x14ac:dyDescent="0.2">
      <c r="B3895" s="27" t="s">
        <v>8377</v>
      </c>
      <c r="C3895" s="27" t="s">
        <v>57</v>
      </c>
      <c r="D3895" s="27" t="s">
        <v>8310</v>
      </c>
      <c r="E3895" s="27" t="str">
        <f>VLOOKUP(D3895,[1]ЕНС!A:E,2,FALSE)</f>
        <v>Выключатель</v>
      </c>
      <c r="F3895" s="27" t="str">
        <f>VLOOKUP(D3895,[1]ЕНС!A:E,3,FALSE)</f>
        <v>автоматический, тип ВА, однополюсный</v>
      </c>
      <c r="G3895" s="27" t="s">
        <v>8378</v>
      </c>
      <c r="H3895" s="27" t="s">
        <v>28</v>
      </c>
      <c r="I3895" s="27">
        <v>0</v>
      </c>
      <c r="J3895" s="27">
        <v>631010000</v>
      </c>
      <c r="K3895" s="27" t="str">
        <f>VLOOKUP(B3895,[1]ПланКаз!A3882:M7186,12,0)</f>
        <v>ҚР, ШҚО, Өскемен қ., Бажов көш., 10</v>
      </c>
      <c r="L3895" s="27" t="str">
        <f>VLOOKUP(B3895,[1]ПланКаз!A3880:M7184,13,0)</f>
        <v>Қантар-Ақпан</v>
      </c>
      <c r="M3895" s="27" t="str">
        <f>VLOOKUP(B3895,[1]ПланКаз!A3882:N7186,14,0)</f>
        <v>Шығыс-Қазақстан облысы, Өскемен қ.</v>
      </c>
      <c r="N3895" s="27" t="s">
        <v>60</v>
      </c>
      <c r="O3895" s="27" t="str">
        <f>VLOOKUP(B3895,[1]ПланКаз!A3881:P7185,16,0)</f>
        <v>шартқа қол қойылған кезден бастап 60 күнтізбелік күн ішінде</v>
      </c>
      <c r="P3895" s="27" t="s">
        <v>61</v>
      </c>
      <c r="Q3895" s="28" t="s">
        <v>480</v>
      </c>
      <c r="R3895" s="27" t="str">
        <f>VLOOKUP(B3895,[1]ПланКаз!A3880:S7184,19,0)</f>
        <v>Дана</v>
      </c>
      <c r="S3895" s="29">
        <v>1</v>
      </c>
      <c r="T3895" s="29">
        <v>73070</v>
      </c>
      <c r="U3895" s="29" t="s">
        <v>63</v>
      </c>
      <c r="V3895" s="29" t="s">
        <v>63</v>
      </c>
      <c r="W3895" s="27" t="s">
        <v>26</v>
      </c>
      <c r="X3895" s="27" t="s">
        <v>74</v>
      </c>
      <c r="Y3895" s="27" t="s">
        <v>627</v>
      </c>
    </row>
    <row r="3896" spans="2:25" x14ac:dyDescent="0.2">
      <c r="B3896" s="27" t="s">
        <v>8379</v>
      </c>
      <c r="C3896" s="27" t="s">
        <v>57</v>
      </c>
      <c r="D3896" s="27" t="s">
        <v>8310</v>
      </c>
      <c r="E3896" s="27" t="str">
        <f>VLOOKUP(D3896,[1]ЕНС!A:E,2,FALSE)</f>
        <v>Выключатель</v>
      </c>
      <c r="F3896" s="27" t="str">
        <f>VLOOKUP(D3896,[1]ЕНС!A:E,3,FALSE)</f>
        <v>автоматический, тип ВА, однополюсный</v>
      </c>
      <c r="G3896" s="27" t="s">
        <v>8378</v>
      </c>
      <c r="H3896" s="27" t="s">
        <v>28</v>
      </c>
      <c r="I3896" s="27">
        <v>0</v>
      </c>
      <c r="J3896" s="27">
        <v>631010000</v>
      </c>
      <c r="K3896" s="27" t="str">
        <f>VLOOKUP(B3896,[1]ПланКаз!A3883:M7187,12,0)</f>
        <v>ҚР, ШҚО, Өскемен қ., Бажов көш., 10</v>
      </c>
      <c r="L3896" s="27" t="str">
        <f>VLOOKUP(B3896,[1]ПланКаз!A3881:M7185,13,0)</f>
        <v>Наурыз - Сәуір</v>
      </c>
      <c r="M3896" s="27" t="str">
        <f>VLOOKUP(B3896,[1]ПланКаз!A3883:N7187,14,0)</f>
        <v>Шығыс-Қазақстан облысы, Өскемен қ.</v>
      </c>
      <c r="N3896" s="27" t="s">
        <v>60</v>
      </c>
      <c r="O3896" s="27" t="str">
        <f>VLOOKUP(B3896,[1]ПланКаз!A3882:P7186,16,0)</f>
        <v>шартқа қол қойылған кезден бастап 60 күнтізбелік күн ішінде</v>
      </c>
      <c r="P3896" s="27" t="s">
        <v>61</v>
      </c>
      <c r="Q3896" s="28" t="s">
        <v>480</v>
      </c>
      <c r="R3896" s="27" t="str">
        <f>VLOOKUP(B3896,[1]ПланКаз!A3881:S7185,19,0)</f>
        <v>Дана</v>
      </c>
      <c r="S3896" s="29">
        <v>1</v>
      </c>
      <c r="T3896" s="29">
        <v>73070</v>
      </c>
      <c r="U3896" s="29" t="s">
        <v>63</v>
      </c>
      <c r="V3896" s="29" t="s">
        <v>63</v>
      </c>
      <c r="W3896" s="27" t="s">
        <v>26</v>
      </c>
      <c r="X3896" s="27" t="s">
        <v>74</v>
      </c>
      <c r="Y3896" s="27" t="s">
        <v>5133</v>
      </c>
    </row>
    <row r="3897" spans="2:25" x14ac:dyDescent="0.2">
      <c r="B3897" s="27" t="s">
        <v>8380</v>
      </c>
      <c r="C3897" s="27" t="s">
        <v>57</v>
      </c>
      <c r="D3897" s="27" t="s">
        <v>8310</v>
      </c>
      <c r="E3897" s="27" t="str">
        <f>VLOOKUP(D3897,[1]ЕНС!A:E,2,FALSE)</f>
        <v>Выключатель</v>
      </c>
      <c r="F3897" s="27" t="str">
        <f>VLOOKUP(D3897,[1]ЕНС!A:E,3,FALSE)</f>
        <v>автоматический, тип ВА, однополюсный</v>
      </c>
      <c r="G3897" s="27" t="s">
        <v>8378</v>
      </c>
      <c r="H3897" s="27" t="s">
        <v>11</v>
      </c>
      <c r="I3897" s="27">
        <v>0</v>
      </c>
      <c r="J3897" s="27">
        <v>631010000</v>
      </c>
      <c r="K3897" s="27" t="str">
        <f>VLOOKUP(B3897,[1]ПланКаз!A3884:M7188,12,0)</f>
        <v>ҚР, ШҚО, Өскемен қ., Бажов көш., 10</v>
      </c>
      <c r="L3897" s="27" t="str">
        <f>VLOOKUP(B3897,[1]ПланКаз!A3882:M7186,13,0)</f>
        <v>Мамыр - Маусым</v>
      </c>
      <c r="M3897" s="27" t="str">
        <f>VLOOKUP(B3897,[1]ПланКаз!A3884:N7188,14,0)</f>
        <v>Шығыс-Қазақстан облысы, Өскемен қ.</v>
      </c>
      <c r="N3897" s="27" t="s">
        <v>60</v>
      </c>
      <c r="O3897" s="27" t="str">
        <f>VLOOKUP(B3897,[1]ПланКаз!A3883:P7187,16,0)</f>
        <v>Өтініш берген күннен бастап 5 жұмыс күні ішінде</v>
      </c>
      <c r="P3897" s="27" t="s">
        <v>61</v>
      </c>
      <c r="Q3897" s="28" t="s">
        <v>480</v>
      </c>
      <c r="R3897" s="27" t="str">
        <f>VLOOKUP(B3897,[1]ПланКаз!A3882:S7186,19,0)</f>
        <v>Дана</v>
      </c>
      <c r="S3897" s="29">
        <v>1</v>
      </c>
      <c r="T3897" s="29">
        <v>73070</v>
      </c>
      <c r="U3897" s="29">
        <v>73070</v>
      </c>
      <c r="V3897" s="29">
        <v>81838.399999999994</v>
      </c>
      <c r="W3897" s="27"/>
      <c r="X3897" s="27" t="s">
        <v>74</v>
      </c>
      <c r="Y3897" s="27" t="s">
        <v>63</v>
      </c>
    </row>
    <row r="3898" spans="2:25" x14ac:dyDescent="0.2">
      <c r="B3898" s="27" t="s">
        <v>8381</v>
      </c>
      <c r="C3898" s="27" t="s">
        <v>57</v>
      </c>
      <c r="D3898" s="27" t="s">
        <v>8310</v>
      </c>
      <c r="E3898" s="27" t="str">
        <f>VLOOKUP(D3898,[1]ЕНС!A:E,2,FALSE)</f>
        <v>Выключатель</v>
      </c>
      <c r="F3898" s="27" t="str">
        <f>VLOOKUP(D3898,[1]ЕНС!A:E,3,FALSE)</f>
        <v>автоматический, тип ВА, однополюсный</v>
      </c>
      <c r="G3898" s="27" t="s">
        <v>8382</v>
      </c>
      <c r="H3898" s="27" t="s">
        <v>28</v>
      </c>
      <c r="I3898" s="27">
        <v>0</v>
      </c>
      <c r="J3898" s="27">
        <v>631010000</v>
      </c>
      <c r="K3898" s="27" t="str">
        <f>VLOOKUP(B3898,[1]ПланКаз!A3885:M7189,12,0)</f>
        <v>ҚР, ШҚО, Өскемен қ., Бажов көш., 10</v>
      </c>
      <c r="L3898" s="27" t="str">
        <f>VLOOKUP(B3898,[1]ПланКаз!A3883:M7187,13,0)</f>
        <v>Қантар-Ақпан</v>
      </c>
      <c r="M3898" s="27" t="str">
        <f>VLOOKUP(B3898,[1]ПланКаз!A3885:N7189,14,0)</f>
        <v>Шығыс-Қазақстан облысы, Өскемен қ.</v>
      </c>
      <c r="N3898" s="27" t="s">
        <v>60</v>
      </c>
      <c r="O3898" s="27" t="str">
        <f>VLOOKUP(B3898,[1]ПланКаз!A3884:P7188,16,0)</f>
        <v>шартқа қол қойылған кезден бастап 60 күнтізбелік күн ішінде</v>
      </c>
      <c r="P3898" s="27" t="s">
        <v>61</v>
      </c>
      <c r="Q3898" s="28" t="s">
        <v>480</v>
      </c>
      <c r="R3898" s="27" t="str">
        <f>VLOOKUP(B3898,[1]ПланКаз!A3883:S7187,19,0)</f>
        <v>Дана</v>
      </c>
      <c r="S3898" s="29">
        <v>1</v>
      </c>
      <c r="T3898" s="29">
        <v>77850</v>
      </c>
      <c r="U3898" s="29" t="s">
        <v>63</v>
      </c>
      <c r="V3898" s="29" t="s">
        <v>63</v>
      </c>
      <c r="W3898" s="27" t="s">
        <v>26</v>
      </c>
      <c r="X3898" s="27" t="s">
        <v>74</v>
      </c>
      <c r="Y3898" s="27" t="s">
        <v>627</v>
      </c>
    </row>
    <row r="3899" spans="2:25" x14ac:dyDescent="0.2">
      <c r="B3899" s="27" t="s">
        <v>8383</v>
      </c>
      <c r="C3899" s="27" t="s">
        <v>57</v>
      </c>
      <c r="D3899" s="27" t="s">
        <v>8310</v>
      </c>
      <c r="E3899" s="27" t="str">
        <f>VLOOKUP(D3899,[1]ЕНС!A:E,2,FALSE)</f>
        <v>Выключатель</v>
      </c>
      <c r="F3899" s="27" t="str">
        <f>VLOOKUP(D3899,[1]ЕНС!A:E,3,FALSE)</f>
        <v>автоматический, тип ВА, однополюсный</v>
      </c>
      <c r="G3899" s="27" t="s">
        <v>8382</v>
      </c>
      <c r="H3899" s="27" t="s">
        <v>28</v>
      </c>
      <c r="I3899" s="27">
        <v>0</v>
      </c>
      <c r="J3899" s="27">
        <v>631010000</v>
      </c>
      <c r="K3899" s="27" t="str">
        <f>VLOOKUP(B3899,[1]ПланКаз!A3886:M7190,12,0)</f>
        <v>ҚР, ШҚО, Өскемен қ., Бажов көш., 10</v>
      </c>
      <c r="L3899" s="27" t="str">
        <f>VLOOKUP(B3899,[1]ПланКаз!A3884:M7188,13,0)</f>
        <v>Наурыз - Сәуір</v>
      </c>
      <c r="M3899" s="27" t="str">
        <f>VLOOKUP(B3899,[1]ПланКаз!A3886:N7190,14,0)</f>
        <v>Шығыс-Қазақстан облысы, Өскемен қ.</v>
      </c>
      <c r="N3899" s="27" t="s">
        <v>60</v>
      </c>
      <c r="O3899" s="27" t="str">
        <f>VLOOKUP(B3899,[1]ПланКаз!A3885:P7189,16,0)</f>
        <v>шартқа қол қойылған кезден бастап 60 күнтізбелік күн ішінде</v>
      </c>
      <c r="P3899" s="27" t="s">
        <v>61</v>
      </c>
      <c r="Q3899" s="28" t="s">
        <v>480</v>
      </c>
      <c r="R3899" s="27" t="str">
        <f>VLOOKUP(B3899,[1]ПланКаз!A3884:S7188,19,0)</f>
        <v>Дана</v>
      </c>
      <c r="S3899" s="29">
        <v>1</v>
      </c>
      <c r="T3899" s="29">
        <v>77850</v>
      </c>
      <c r="U3899" s="29" t="s">
        <v>63</v>
      </c>
      <c r="V3899" s="29" t="s">
        <v>63</v>
      </c>
      <c r="W3899" s="27" t="s">
        <v>26</v>
      </c>
      <c r="X3899" s="27" t="s">
        <v>74</v>
      </c>
      <c r="Y3899" s="27" t="s">
        <v>5133</v>
      </c>
    </row>
    <row r="3900" spans="2:25" x14ac:dyDescent="0.2">
      <c r="B3900" s="27" t="s">
        <v>8384</v>
      </c>
      <c r="C3900" s="27" t="s">
        <v>57</v>
      </c>
      <c r="D3900" s="27" t="s">
        <v>8310</v>
      </c>
      <c r="E3900" s="27" t="str">
        <f>VLOOKUP(D3900,[1]ЕНС!A:E,2,FALSE)</f>
        <v>Выключатель</v>
      </c>
      <c r="F3900" s="27" t="str">
        <f>VLOOKUP(D3900,[1]ЕНС!A:E,3,FALSE)</f>
        <v>автоматический, тип ВА, однополюсный</v>
      </c>
      <c r="G3900" s="27" t="s">
        <v>8382</v>
      </c>
      <c r="H3900" s="27" t="s">
        <v>11</v>
      </c>
      <c r="I3900" s="27">
        <v>0</v>
      </c>
      <c r="J3900" s="27">
        <v>631010000</v>
      </c>
      <c r="K3900" s="27" t="str">
        <f>VLOOKUP(B3900,[1]ПланКаз!A3887:M7191,12,0)</f>
        <v>ҚР, ШҚО, Өскемен қ., Бажов көш., 10</v>
      </c>
      <c r="L3900" s="27" t="str">
        <f>VLOOKUP(B3900,[1]ПланКаз!A3885:M7189,13,0)</f>
        <v>Мамыр - Маусым</v>
      </c>
      <c r="M3900" s="27" t="str">
        <f>VLOOKUP(B3900,[1]ПланКаз!A3887:N7191,14,0)</f>
        <v>Шығыс-Қазақстан облысы, Өскемен қ.</v>
      </c>
      <c r="N3900" s="27" t="s">
        <v>60</v>
      </c>
      <c r="O3900" s="27" t="str">
        <f>VLOOKUP(B3900,[1]ПланКаз!A3886:P7190,16,0)</f>
        <v>Өтініш берген күннен бастап 5 жұмыс күні ішінде</v>
      </c>
      <c r="P3900" s="27" t="s">
        <v>61</v>
      </c>
      <c r="Q3900" s="28" t="s">
        <v>480</v>
      </c>
      <c r="R3900" s="27" t="str">
        <f>VLOOKUP(B3900,[1]ПланКаз!A3885:S7189,19,0)</f>
        <v>Дана</v>
      </c>
      <c r="S3900" s="29">
        <v>1</v>
      </c>
      <c r="T3900" s="29">
        <v>77850</v>
      </c>
      <c r="U3900" s="29">
        <v>77850</v>
      </c>
      <c r="V3900" s="29">
        <v>87192</v>
      </c>
      <c r="W3900" s="27"/>
      <c r="X3900" s="27" t="s">
        <v>74</v>
      </c>
      <c r="Y3900" s="27" t="s">
        <v>63</v>
      </c>
    </row>
    <row r="3901" spans="2:25" x14ac:dyDescent="0.2">
      <c r="B3901" s="27" t="s">
        <v>8385</v>
      </c>
      <c r="C3901" s="27" t="s">
        <v>57</v>
      </c>
      <c r="D3901" s="27" t="s">
        <v>8310</v>
      </c>
      <c r="E3901" s="27" t="str">
        <f>VLOOKUP(D3901,[1]ЕНС!A:E,2,FALSE)</f>
        <v>Выключатель</v>
      </c>
      <c r="F3901" s="27" t="str">
        <f>VLOOKUP(D3901,[1]ЕНС!A:E,3,FALSE)</f>
        <v>автоматический, тип ВА, однополюсный</v>
      </c>
      <c r="G3901" s="27" t="s">
        <v>8386</v>
      </c>
      <c r="H3901" s="27" t="s">
        <v>28</v>
      </c>
      <c r="I3901" s="27">
        <v>0</v>
      </c>
      <c r="J3901" s="27">
        <v>631010000</v>
      </c>
      <c r="K3901" s="27" t="str">
        <f>VLOOKUP(B3901,[1]ПланКаз!A3888:M7192,12,0)</f>
        <v>ҚР, ШҚО, Өскемен қ., Бажов көш., 10</v>
      </c>
      <c r="L3901" s="27" t="str">
        <f>VLOOKUP(B3901,[1]ПланКаз!A3886:M7190,13,0)</f>
        <v>Қантар-Ақпан</v>
      </c>
      <c r="M3901" s="27" t="str">
        <f>VLOOKUP(B3901,[1]ПланКаз!A3888:N7192,14,0)</f>
        <v>Шығыс-Қазақстан облысы, Өскемен қ.</v>
      </c>
      <c r="N3901" s="27" t="s">
        <v>60</v>
      </c>
      <c r="O3901" s="27" t="str">
        <f>VLOOKUP(B3901,[1]ПланКаз!A3887:P7191,16,0)</f>
        <v>шартқа қол қойылған кезден бастап 60 күнтізбелік күн ішінде</v>
      </c>
      <c r="P3901" s="27" t="s">
        <v>61</v>
      </c>
      <c r="Q3901" s="28" t="s">
        <v>480</v>
      </c>
      <c r="R3901" s="27" t="str">
        <f>VLOOKUP(B3901,[1]ПланКаз!A3886:S7190,19,0)</f>
        <v>Дана</v>
      </c>
      <c r="S3901" s="29">
        <v>183</v>
      </c>
      <c r="T3901" s="29">
        <v>16664</v>
      </c>
      <c r="U3901" s="29" t="s">
        <v>63</v>
      </c>
      <c r="V3901" s="29" t="s">
        <v>63</v>
      </c>
      <c r="W3901" s="27" t="s">
        <v>26</v>
      </c>
      <c r="X3901" s="27" t="s">
        <v>74</v>
      </c>
      <c r="Y3901" s="27" t="s">
        <v>627</v>
      </c>
    </row>
    <row r="3902" spans="2:25" x14ac:dyDescent="0.2">
      <c r="B3902" s="27" t="s">
        <v>8387</v>
      </c>
      <c r="C3902" s="27" t="s">
        <v>57</v>
      </c>
      <c r="D3902" s="27" t="s">
        <v>8310</v>
      </c>
      <c r="E3902" s="27" t="str">
        <f>VLOOKUP(D3902,[1]ЕНС!A:E,2,FALSE)</f>
        <v>Выключатель</v>
      </c>
      <c r="F3902" s="27" t="str">
        <f>VLOOKUP(D3902,[1]ЕНС!A:E,3,FALSE)</f>
        <v>автоматический, тип ВА, однополюсный</v>
      </c>
      <c r="G3902" s="27" t="s">
        <v>8386</v>
      </c>
      <c r="H3902" s="27" t="s">
        <v>28</v>
      </c>
      <c r="I3902" s="27">
        <v>0</v>
      </c>
      <c r="J3902" s="27">
        <v>631010000</v>
      </c>
      <c r="K3902" s="27" t="str">
        <f>VLOOKUP(B3902,[1]ПланКаз!A3889:M7193,12,0)</f>
        <v>ҚР, ШҚО, Өскемен қ., Бажов көш., 10</v>
      </c>
      <c r="L3902" s="27" t="str">
        <f>VLOOKUP(B3902,[1]ПланКаз!A3887:M7191,13,0)</f>
        <v>Наурыз - Сәуір</v>
      </c>
      <c r="M3902" s="27" t="str">
        <f>VLOOKUP(B3902,[1]ПланКаз!A3889:N7193,14,0)</f>
        <v>Шығыс-Қазақстан облысы, Өскемен қ.</v>
      </c>
      <c r="N3902" s="27" t="s">
        <v>60</v>
      </c>
      <c r="O3902" s="27" t="str">
        <f>VLOOKUP(B3902,[1]ПланКаз!A3888:P7192,16,0)</f>
        <v>шартқа қол қойылған кезден бастап 60 күнтізбелік күн ішінде</v>
      </c>
      <c r="P3902" s="27" t="s">
        <v>61</v>
      </c>
      <c r="Q3902" s="28" t="s">
        <v>480</v>
      </c>
      <c r="R3902" s="27" t="str">
        <f>VLOOKUP(B3902,[1]ПланКаз!A3887:S7191,19,0)</f>
        <v>Дана</v>
      </c>
      <c r="S3902" s="29">
        <v>183</v>
      </c>
      <c r="T3902" s="29">
        <v>16664</v>
      </c>
      <c r="U3902" s="29" t="s">
        <v>63</v>
      </c>
      <c r="V3902" s="29" t="s">
        <v>63</v>
      </c>
      <c r="W3902" s="27" t="s">
        <v>26</v>
      </c>
      <c r="X3902" s="27" t="s">
        <v>74</v>
      </c>
      <c r="Y3902" s="27" t="s">
        <v>5133</v>
      </c>
    </row>
    <row r="3903" spans="2:25" x14ac:dyDescent="0.2">
      <c r="B3903" s="27" t="s">
        <v>8388</v>
      </c>
      <c r="C3903" s="27" t="s">
        <v>57</v>
      </c>
      <c r="D3903" s="27" t="s">
        <v>8310</v>
      </c>
      <c r="E3903" s="27" t="str">
        <f>VLOOKUP(D3903,[1]ЕНС!A:E,2,FALSE)</f>
        <v>Выключатель</v>
      </c>
      <c r="F3903" s="27" t="str">
        <f>VLOOKUP(D3903,[1]ЕНС!A:E,3,FALSE)</f>
        <v>автоматический, тип ВА, однополюсный</v>
      </c>
      <c r="G3903" s="27" t="s">
        <v>8386</v>
      </c>
      <c r="H3903" s="27" t="s">
        <v>11</v>
      </c>
      <c r="I3903" s="27">
        <v>0</v>
      </c>
      <c r="J3903" s="27">
        <v>631010000</v>
      </c>
      <c r="K3903" s="27" t="str">
        <f>VLOOKUP(B3903,[1]ПланКаз!A3890:M7194,12,0)</f>
        <v>ҚР, ШҚО, Өскемен қ., Бажов көш., 10</v>
      </c>
      <c r="L3903" s="27" t="str">
        <f>VLOOKUP(B3903,[1]ПланКаз!A3888:M7192,13,0)</f>
        <v>Мамыр - Маусым</v>
      </c>
      <c r="M3903" s="27" t="str">
        <f>VLOOKUP(B3903,[1]ПланКаз!A3890:N7194,14,0)</f>
        <v>Шығыс-Қазақстан облысы, Өскемен қ.</v>
      </c>
      <c r="N3903" s="27" t="s">
        <v>60</v>
      </c>
      <c r="O3903" s="27" t="str">
        <f>VLOOKUP(B3903,[1]ПланКаз!A3889:P7193,16,0)</f>
        <v>Өтініш берген күннен бастап 5 жұмыс күні ішінде</v>
      </c>
      <c r="P3903" s="27" t="s">
        <v>61</v>
      </c>
      <c r="Q3903" s="28" t="s">
        <v>480</v>
      </c>
      <c r="R3903" s="27" t="str">
        <f>VLOOKUP(B3903,[1]ПланКаз!A3888:S7192,19,0)</f>
        <v>Дана</v>
      </c>
      <c r="S3903" s="29">
        <v>183</v>
      </c>
      <c r="T3903" s="29">
        <v>16664</v>
      </c>
      <c r="U3903" s="29">
        <v>3049512</v>
      </c>
      <c r="V3903" s="29">
        <v>3415453.44</v>
      </c>
      <c r="W3903" s="27"/>
      <c r="X3903" s="27" t="s">
        <v>74</v>
      </c>
      <c r="Y3903" s="27" t="s">
        <v>63</v>
      </c>
    </row>
    <row r="3904" spans="2:25" x14ac:dyDescent="0.2">
      <c r="B3904" s="27" t="s">
        <v>8389</v>
      </c>
      <c r="C3904" s="27" t="s">
        <v>57</v>
      </c>
      <c r="D3904" s="27" t="s">
        <v>8310</v>
      </c>
      <c r="E3904" s="27" t="str">
        <f>VLOOKUP(D3904,[1]ЕНС!A:E,2,FALSE)</f>
        <v>Выключатель</v>
      </c>
      <c r="F3904" s="27" t="str">
        <f>VLOOKUP(D3904,[1]ЕНС!A:E,3,FALSE)</f>
        <v>автоматический, тип ВА, однополюсный</v>
      </c>
      <c r="G3904" s="27" t="s">
        <v>8390</v>
      </c>
      <c r="H3904" s="27" t="s">
        <v>28</v>
      </c>
      <c r="I3904" s="27">
        <v>0</v>
      </c>
      <c r="J3904" s="27">
        <v>631010000</v>
      </c>
      <c r="K3904" s="27" t="str">
        <f>VLOOKUP(B3904,[1]ПланКаз!A3891:M7195,12,0)</f>
        <v>ҚР, ШҚО, Өскемен қ., Бажов көш., 10</v>
      </c>
      <c r="L3904" s="27" t="str">
        <f>VLOOKUP(B3904,[1]ПланКаз!A3889:M7193,13,0)</f>
        <v>Қантар-Ақпан</v>
      </c>
      <c r="M3904" s="27" t="str">
        <f>VLOOKUP(B3904,[1]ПланКаз!A3891:N7195,14,0)</f>
        <v>Шығыс-Қазақстан облысы, Өскемен қ.</v>
      </c>
      <c r="N3904" s="27" t="s">
        <v>60</v>
      </c>
      <c r="O3904" s="27" t="str">
        <f>VLOOKUP(B3904,[1]ПланКаз!A3890:P7194,16,0)</f>
        <v>шартқа қол қойылған кезден бастап 60 күнтізбелік күн ішінде</v>
      </c>
      <c r="P3904" s="27" t="s">
        <v>61</v>
      </c>
      <c r="Q3904" s="28" t="s">
        <v>480</v>
      </c>
      <c r="R3904" s="27" t="str">
        <f>VLOOKUP(B3904,[1]ПланКаз!A3889:S7193,19,0)</f>
        <v>Дана</v>
      </c>
      <c r="S3904" s="29">
        <v>77</v>
      </c>
      <c r="T3904" s="29">
        <v>18569</v>
      </c>
      <c r="U3904" s="29" t="s">
        <v>63</v>
      </c>
      <c r="V3904" s="29" t="s">
        <v>63</v>
      </c>
      <c r="W3904" s="27" t="s">
        <v>26</v>
      </c>
      <c r="X3904" s="27" t="s">
        <v>74</v>
      </c>
      <c r="Y3904" s="27" t="s">
        <v>627</v>
      </c>
    </row>
    <row r="3905" spans="2:25" x14ac:dyDescent="0.2">
      <c r="B3905" s="27" t="s">
        <v>8391</v>
      </c>
      <c r="C3905" s="27" t="s">
        <v>57</v>
      </c>
      <c r="D3905" s="27" t="s">
        <v>8310</v>
      </c>
      <c r="E3905" s="27" t="str">
        <f>VLOOKUP(D3905,[1]ЕНС!A:E,2,FALSE)</f>
        <v>Выключатель</v>
      </c>
      <c r="F3905" s="27" t="str">
        <f>VLOOKUP(D3905,[1]ЕНС!A:E,3,FALSE)</f>
        <v>автоматический, тип ВА, однополюсный</v>
      </c>
      <c r="G3905" s="27" t="s">
        <v>8390</v>
      </c>
      <c r="H3905" s="27" t="s">
        <v>28</v>
      </c>
      <c r="I3905" s="27">
        <v>0</v>
      </c>
      <c r="J3905" s="27">
        <v>631010000</v>
      </c>
      <c r="K3905" s="27" t="str">
        <f>VLOOKUP(B3905,[1]ПланКаз!A3892:M7196,12,0)</f>
        <v>ҚР, ШҚО, Өскемен қ., Бажов көш., 10</v>
      </c>
      <c r="L3905" s="27" t="str">
        <f>VLOOKUP(B3905,[1]ПланКаз!A3890:M7194,13,0)</f>
        <v>Наурыз - Сәуір</v>
      </c>
      <c r="M3905" s="27" t="str">
        <f>VLOOKUP(B3905,[1]ПланКаз!A3892:N7196,14,0)</f>
        <v>Шығыс-Қазақстан облысы, Өскемен қ.</v>
      </c>
      <c r="N3905" s="27" t="s">
        <v>60</v>
      </c>
      <c r="O3905" s="27" t="str">
        <f>VLOOKUP(B3905,[1]ПланКаз!A3891:P7195,16,0)</f>
        <v>шартқа қол қойылған кезден бастап 60 күнтізбелік күн ішінде</v>
      </c>
      <c r="P3905" s="27" t="s">
        <v>61</v>
      </c>
      <c r="Q3905" s="28" t="s">
        <v>480</v>
      </c>
      <c r="R3905" s="27" t="str">
        <f>VLOOKUP(B3905,[1]ПланКаз!A3890:S7194,19,0)</f>
        <v>Дана</v>
      </c>
      <c r="S3905" s="29">
        <v>77</v>
      </c>
      <c r="T3905" s="29">
        <v>18569</v>
      </c>
      <c r="U3905" s="29" t="s">
        <v>63</v>
      </c>
      <c r="V3905" s="29" t="s">
        <v>63</v>
      </c>
      <c r="W3905" s="27" t="s">
        <v>26</v>
      </c>
      <c r="X3905" s="27" t="s">
        <v>74</v>
      </c>
      <c r="Y3905" s="27" t="s">
        <v>5133</v>
      </c>
    </row>
    <row r="3906" spans="2:25" x14ac:dyDescent="0.2">
      <c r="B3906" s="27" t="s">
        <v>8392</v>
      </c>
      <c r="C3906" s="27" t="s">
        <v>57</v>
      </c>
      <c r="D3906" s="27" t="s">
        <v>8310</v>
      </c>
      <c r="E3906" s="27" t="str">
        <f>VLOOKUP(D3906,[1]ЕНС!A:E,2,FALSE)</f>
        <v>Выключатель</v>
      </c>
      <c r="F3906" s="27" t="str">
        <f>VLOOKUP(D3906,[1]ЕНС!A:E,3,FALSE)</f>
        <v>автоматический, тип ВА, однополюсный</v>
      </c>
      <c r="G3906" s="27" t="s">
        <v>8390</v>
      </c>
      <c r="H3906" s="27" t="s">
        <v>11</v>
      </c>
      <c r="I3906" s="27">
        <v>0</v>
      </c>
      <c r="J3906" s="27">
        <v>631010000</v>
      </c>
      <c r="K3906" s="27" t="str">
        <f>VLOOKUP(B3906,[1]ПланКаз!A3893:M7197,12,0)</f>
        <v>ҚР, ШҚО, Өскемен қ., Бажов көш., 10</v>
      </c>
      <c r="L3906" s="27" t="str">
        <f>VLOOKUP(B3906,[1]ПланКаз!A3891:M7195,13,0)</f>
        <v>Мамыр - Маусым</v>
      </c>
      <c r="M3906" s="27" t="str">
        <f>VLOOKUP(B3906,[1]ПланКаз!A3893:N7197,14,0)</f>
        <v>Шығыс-Қазақстан облысы, Өскемен қ.</v>
      </c>
      <c r="N3906" s="27" t="s">
        <v>60</v>
      </c>
      <c r="O3906" s="27" t="str">
        <f>VLOOKUP(B3906,[1]ПланКаз!A3892:P7196,16,0)</f>
        <v>Өтініш берген күннен бастап 5 жұмыс күні ішінде</v>
      </c>
      <c r="P3906" s="27" t="s">
        <v>61</v>
      </c>
      <c r="Q3906" s="28" t="s">
        <v>480</v>
      </c>
      <c r="R3906" s="27" t="str">
        <f>VLOOKUP(B3906,[1]ПланКаз!A3891:S7195,19,0)</f>
        <v>Дана</v>
      </c>
      <c r="S3906" s="29">
        <v>77</v>
      </c>
      <c r="T3906" s="29">
        <v>18569</v>
      </c>
      <c r="U3906" s="29">
        <v>1429813</v>
      </c>
      <c r="V3906" s="29">
        <v>1601390.56</v>
      </c>
      <c r="W3906" s="27"/>
      <c r="X3906" s="27" t="s">
        <v>74</v>
      </c>
      <c r="Y3906" s="27" t="s">
        <v>63</v>
      </c>
    </row>
    <row r="3907" spans="2:25" x14ac:dyDescent="0.2">
      <c r="B3907" s="27" t="s">
        <v>8393</v>
      </c>
      <c r="C3907" s="27" t="s">
        <v>57</v>
      </c>
      <c r="D3907" s="27" t="s">
        <v>8310</v>
      </c>
      <c r="E3907" s="27" t="str">
        <f>VLOOKUP(D3907,[1]ЕНС!A:E,2,FALSE)</f>
        <v>Выключатель</v>
      </c>
      <c r="F3907" s="27" t="str">
        <f>VLOOKUP(D3907,[1]ЕНС!A:E,3,FALSE)</f>
        <v>автоматический, тип ВА, однополюсный</v>
      </c>
      <c r="G3907" s="27" t="s">
        <v>8394</v>
      </c>
      <c r="H3907" s="27" t="s">
        <v>28</v>
      </c>
      <c r="I3907" s="27">
        <v>0</v>
      </c>
      <c r="J3907" s="27">
        <v>631010000</v>
      </c>
      <c r="K3907" s="27" t="str">
        <f>VLOOKUP(B3907,[1]ПланКаз!A3894:M7198,12,0)</f>
        <v>ҚР, ШҚО, Өскемен қ., Бажов көш., 10</v>
      </c>
      <c r="L3907" s="27" t="str">
        <f>VLOOKUP(B3907,[1]ПланКаз!A3892:M7196,13,0)</f>
        <v>Қантар-Ақпан</v>
      </c>
      <c r="M3907" s="27" t="str">
        <f>VLOOKUP(B3907,[1]ПланКаз!A3894:N7198,14,0)</f>
        <v>Шығыс-Қазақстан облысы, Өскемен қ.</v>
      </c>
      <c r="N3907" s="27" t="s">
        <v>60</v>
      </c>
      <c r="O3907" s="27" t="str">
        <f>VLOOKUP(B3907,[1]ПланКаз!A3893:P7197,16,0)</f>
        <v>шартқа қол қойылған кезден бастап 60 күнтізбелік күн ішінде</v>
      </c>
      <c r="P3907" s="27" t="s">
        <v>61</v>
      </c>
      <c r="Q3907" s="28" t="s">
        <v>480</v>
      </c>
      <c r="R3907" s="27" t="str">
        <f>VLOOKUP(B3907,[1]ПланКаз!A3892:S7196,19,0)</f>
        <v>Дана</v>
      </c>
      <c r="S3907" s="29">
        <v>57</v>
      </c>
      <c r="T3907" s="29">
        <v>18569</v>
      </c>
      <c r="U3907" s="29" t="s">
        <v>63</v>
      </c>
      <c r="V3907" s="29" t="s">
        <v>63</v>
      </c>
      <c r="W3907" s="27" t="s">
        <v>26</v>
      </c>
      <c r="X3907" s="27" t="s">
        <v>74</v>
      </c>
      <c r="Y3907" s="27" t="s">
        <v>627</v>
      </c>
    </row>
    <row r="3908" spans="2:25" x14ac:dyDescent="0.2">
      <c r="B3908" s="27" t="s">
        <v>8395</v>
      </c>
      <c r="C3908" s="27" t="s">
        <v>57</v>
      </c>
      <c r="D3908" s="27" t="s">
        <v>8310</v>
      </c>
      <c r="E3908" s="27" t="str">
        <f>VLOOKUP(D3908,[1]ЕНС!A:E,2,FALSE)</f>
        <v>Выключатель</v>
      </c>
      <c r="F3908" s="27" t="str">
        <f>VLOOKUP(D3908,[1]ЕНС!A:E,3,FALSE)</f>
        <v>автоматический, тип ВА, однополюсный</v>
      </c>
      <c r="G3908" s="27" t="s">
        <v>8394</v>
      </c>
      <c r="H3908" s="27" t="s">
        <v>28</v>
      </c>
      <c r="I3908" s="27">
        <v>0</v>
      </c>
      <c r="J3908" s="27">
        <v>631010000</v>
      </c>
      <c r="K3908" s="27" t="str">
        <f>VLOOKUP(B3908,[1]ПланКаз!A3895:M7199,12,0)</f>
        <v>ҚР, ШҚО, Өскемен қ., Бажов көш., 10</v>
      </c>
      <c r="L3908" s="27" t="str">
        <f>VLOOKUP(B3908,[1]ПланКаз!A3893:M7197,13,0)</f>
        <v>Наурыз - Сәуір</v>
      </c>
      <c r="M3908" s="27" t="str">
        <f>VLOOKUP(B3908,[1]ПланКаз!A3895:N7199,14,0)</f>
        <v>Шығыс-Қазақстан облысы, Өскемен қ.</v>
      </c>
      <c r="N3908" s="27" t="s">
        <v>60</v>
      </c>
      <c r="O3908" s="27" t="str">
        <f>VLOOKUP(B3908,[1]ПланКаз!A3894:P7198,16,0)</f>
        <v>шартқа қол қойылған кезден бастап 60 күнтізбелік күн ішінде</v>
      </c>
      <c r="P3908" s="27" t="s">
        <v>61</v>
      </c>
      <c r="Q3908" s="28" t="s">
        <v>480</v>
      </c>
      <c r="R3908" s="27" t="str">
        <f>VLOOKUP(B3908,[1]ПланКаз!A3893:S7197,19,0)</f>
        <v>Дана</v>
      </c>
      <c r="S3908" s="29">
        <v>57</v>
      </c>
      <c r="T3908" s="29">
        <v>18569</v>
      </c>
      <c r="U3908" s="29" t="s">
        <v>63</v>
      </c>
      <c r="V3908" s="29" t="s">
        <v>63</v>
      </c>
      <c r="W3908" s="27" t="s">
        <v>26</v>
      </c>
      <c r="X3908" s="27" t="s">
        <v>74</v>
      </c>
      <c r="Y3908" s="27" t="s">
        <v>5133</v>
      </c>
    </row>
    <row r="3909" spans="2:25" x14ac:dyDescent="0.2">
      <c r="B3909" s="27" t="s">
        <v>8396</v>
      </c>
      <c r="C3909" s="27" t="s">
        <v>57</v>
      </c>
      <c r="D3909" s="27" t="s">
        <v>8310</v>
      </c>
      <c r="E3909" s="27" t="str">
        <f>VLOOKUP(D3909,[1]ЕНС!A:E,2,FALSE)</f>
        <v>Выключатель</v>
      </c>
      <c r="F3909" s="27" t="str">
        <f>VLOOKUP(D3909,[1]ЕНС!A:E,3,FALSE)</f>
        <v>автоматический, тип ВА, однополюсный</v>
      </c>
      <c r="G3909" s="27" t="s">
        <v>8394</v>
      </c>
      <c r="H3909" s="27" t="s">
        <v>11</v>
      </c>
      <c r="I3909" s="27">
        <v>0</v>
      </c>
      <c r="J3909" s="27">
        <v>631010000</v>
      </c>
      <c r="K3909" s="27" t="str">
        <f>VLOOKUP(B3909,[1]ПланКаз!A3896:M7200,12,0)</f>
        <v>ҚР, ШҚО, Өскемен қ., Бажов көш., 10</v>
      </c>
      <c r="L3909" s="27" t="str">
        <f>VLOOKUP(B3909,[1]ПланКаз!A3894:M7198,13,0)</f>
        <v>Мамыр - Маусым</v>
      </c>
      <c r="M3909" s="27" t="str">
        <f>VLOOKUP(B3909,[1]ПланКаз!A3896:N7200,14,0)</f>
        <v>Шығыс-Қазақстан облысы, Өскемен қ.</v>
      </c>
      <c r="N3909" s="27" t="s">
        <v>60</v>
      </c>
      <c r="O3909" s="27" t="str">
        <f>VLOOKUP(B3909,[1]ПланКаз!A3895:P7199,16,0)</f>
        <v>Өтініш берген күннен бастап 5 жұмыс күні ішінде</v>
      </c>
      <c r="P3909" s="27" t="s">
        <v>61</v>
      </c>
      <c r="Q3909" s="28" t="s">
        <v>480</v>
      </c>
      <c r="R3909" s="27" t="str">
        <f>VLOOKUP(B3909,[1]ПланКаз!A3894:S7198,19,0)</f>
        <v>Дана</v>
      </c>
      <c r="S3909" s="29">
        <v>57</v>
      </c>
      <c r="T3909" s="29">
        <v>18569</v>
      </c>
      <c r="U3909" s="29">
        <v>1058433</v>
      </c>
      <c r="V3909" s="29">
        <v>1185444.96</v>
      </c>
      <c r="W3909" s="27"/>
      <c r="X3909" s="27" t="s">
        <v>74</v>
      </c>
      <c r="Y3909" s="27" t="s">
        <v>63</v>
      </c>
    </row>
    <row r="3910" spans="2:25" x14ac:dyDescent="0.2">
      <c r="B3910" s="27" t="s">
        <v>8397</v>
      </c>
      <c r="C3910" s="27" t="s">
        <v>57</v>
      </c>
      <c r="D3910" s="27" t="s">
        <v>8310</v>
      </c>
      <c r="E3910" s="27" t="str">
        <f>VLOOKUP(D3910,[1]ЕНС!A:E,2,FALSE)</f>
        <v>Выключатель</v>
      </c>
      <c r="F3910" s="27" t="str">
        <f>VLOOKUP(D3910,[1]ЕНС!A:E,3,FALSE)</f>
        <v>автоматический, тип ВА, однополюсный</v>
      </c>
      <c r="G3910" s="27" t="s">
        <v>8398</v>
      </c>
      <c r="H3910" s="27" t="s">
        <v>28</v>
      </c>
      <c r="I3910" s="27">
        <v>0</v>
      </c>
      <c r="J3910" s="27">
        <v>631010000</v>
      </c>
      <c r="K3910" s="27" t="str">
        <f>VLOOKUP(B3910,[1]ПланКаз!A3897:M7201,12,0)</f>
        <v>ҚР, ШҚО, Өскемен қ., Бажов көш., 10</v>
      </c>
      <c r="L3910" s="27" t="str">
        <f>VLOOKUP(B3910,[1]ПланКаз!A3895:M7199,13,0)</f>
        <v>Қантар-Ақпан</v>
      </c>
      <c r="M3910" s="27" t="str">
        <f>VLOOKUP(B3910,[1]ПланКаз!A3897:N7201,14,0)</f>
        <v>Шығыс-Қазақстан облысы, Өскемен қ.</v>
      </c>
      <c r="N3910" s="27" t="s">
        <v>60</v>
      </c>
      <c r="O3910" s="27" t="str">
        <f>VLOOKUP(B3910,[1]ПланКаз!A3896:P7200,16,0)</f>
        <v>шартқа қол қойылған кезден бастап 60 күнтізбелік күн ішінде</v>
      </c>
      <c r="P3910" s="27" t="s">
        <v>61</v>
      </c>
      <c r="Q3910" s="28" t="s">
        <v>480</v>
      </c>
      <c r="R3910" s="27" t="str">
        <f>VLOOKUP(B3910,[1]ПланКаз!A3895:S7199,19,0)</f>
        <v>Дана</v>
      </c>
      <c r="S3910" s="29">
        <v>75</v>
      </c>
      <c r="T3910" s="29">
        <v>18569</v>
      </c>
      <c r="U3910" s="29" t="s">
        <v>63</v>
      </c>
      <c r="V3910" s="29" t="s">
        <v>63</v>
      </c>
      <c r="W3910" s="27" t="s">
        <v>26</v>
      </c>
      <c r="X3910" s="27" t="s">
        <v>74</v>
      </c>
      <c r="Y3910" s="27" t="s">
        <v>627</v>
      </c>
    </row>
    <row r="3911" spans="2:25" x14ac:dyDescent="0.2">
      <c r="B3911" s="27" t="s">
        <v>8399</v>
      </c>
      <c r="C3911" s="27" t="s">
        <v>57</v>
      </c>
      <c r="D3911" s="27" t="s">
        <v>8310</v>
      </c>
      <c r="E3911" s="27" t="str">
        <f>VLOOKUP(D3911,[1]ЕНС!A:E,2,FALSE)</f>
        <v>Выключатель</v>
      </c>
      <c r="F3911" s="27" t="str">
        <f>VLOOKUP(D3911,[1]ЕНС!A:E,3,FALSE)</f>
        <v>автоматический, тип ВА, однополюсный</v>
      </c>
      <c r="G3911" s="27" t="s">
        <v>8398</v>
      </c>
      <c r="H3911" s="27" t="s">
        <v>28</v>
      </c>
      <c r="I3911" s="27">
        <v>0</v>
      </c>
      <c r="J3911" s="27">
        <v>631010000</v>
      </c>
      <c r="K3911" s="27" t="str">
        <f>VLOOKUP(B3911,[1]ПланКаз!A3898:M7202,12,0)</f>
        <v>ҚР, ШҚО, Өскемен қ., Бажов көш., 10</v>
      </c>
      <c r="L3911" s="27" t="str">
        <f>VLOOKUP(B3911,[1]ПланКаз!A3896:M7200,13,0)</f>
        <v>Наурыз - Сәуір</v>
      </c>
      <c r="M3911" s="27" t="str">
        <f>VLOOKUP(B3911,[1]ПланКаз!A3898:N7202,14,0)</f>
        <v>Шығыс-Қазақстан облысы, Өскемен қ.</v>
      </c>
      <c r="N3911" s="27" t="s">
        <v>60</v>
      </c>
      <c r="O3911" s="27" t="str">
        <f>VLOOKUP(B3911,[1]ПланКаз!A3897:P7201,16,0)</f>
        <v>шартқа қол қойылған кезден бастап 60 күнтізбелік күн ішінде</v>
      </c>
      <c r="P3911" s="27" t="s">
        <v>61</v>
      </c>
      <c r="Q3911" s="28" t="s">
        <v>480</v>
      </c>
      <c r="R3911" s="27" t="str">
        <f>VLOOKUP(B3911,[1]ПланКаз!A3896:S7200,19,0)</f>
        <v>Дана</v>
      </c>
      <c r="S3911" s="29">
        <v>75</v>
      </c>
      <c r="T3911" s="29">
        <v>18569</v>
      </c>
      <c r="U3911" s="29" t="s">
        <v>63</v>
      </c>
      <c r="V3911" s="29" t="s">
        <v>63</v>
      </c>
      <c r="W3911" s="27" t="s">
        <v>26</v>
      </c>
      <c r="X3911" s="27" t="s">
        <v>74</v>
      </c>
      <c r="Y3911" s="27" t="s">
        <v>5133</v>
      </c>
    </row>
    <row r="3912" spans="2:25" x14ac:dyDescent="0.2">
      <c r="B3912" s="27" t="s">
        <v>8400</v>
      </c>
      <c r="C3912" s="27" t="s">
        <v>57</v>
      </c>
      <c r="D3912" s="27" t="s">
        <v>8310</v>
      </c>
      <c r="E3912" s="27" t="str">
        <f>VLOOKUP(D3912,[1]ЕНС!A:E,2,FALSE)</f>
        <v>Выключатель</v>
      </c>
      <c r="F3912" s="27" t="str">
        <f>VLOOKUP(D3912,[1]ЕНС!A:E,3,FALSE)</f>
        <v>автоматический, тип ВА, однополюсный</v>
      </c>
      <c r="G3912" s="27" t="s">
        <v>8398</v>
      </c>
      <c r="H3912" s="27" t="s">
        <v>11</v>
      </c>
      <c r="I3912" s="27">
        <v>0</v>
      </c>
      <c r="J3912" s="27">
        <v>631010000</v>
      </c>
      <c r="K3912" s="27" t="str">
        <f>VLOOKUP(B3912,[1]ПланКаз!A3899:M7203,12,0)</f>
        <v>ҚР, ШҚО, Өскемен қ., Бажов көш., 10</v>
      </c>
      <c r="L3912" s="27" t="str">
        <f>VLOOKUP(B3912,[1]ПланКаз!A3897:M7201,13,0)</f>
        <v>Мамыр - Маусым</v>
      </c>
      <c r="M3912" s="27" t="str">
        <f>VLOOKUP(B3912,[1]ПланКаз!A3899:N7203,14,0)</f>
        <v>Шығыс-Қазақстан облысы, Өскемен қ.</v>
      </c>
      <c r="N3912" s="27" t="s">
        <v>60</v>
      </c>
      <c r="O3912" s="27" t="str">
        <f>VLOOKUP(B3912,[1]ПланКаз!A3898:P7202,16,0)</f>
        <v>Өтініш берген күннен бастап 5 жұмыс күні ішінде</v>
      </c>
      <c r="P3912" s="27" t="s">
        <v>61</v>
      </c>
      <c r="Q3912" s="28" t="s">
        <v>480</v>
      </c>
      <c r="R3912" s="27" t="str">
        <f>VLOOKUP(B3912,[1]ПланКаз!A3897:S7201,19,0)</f>
        <v>Дана</v>
      </c>
      <c r="S3912" s="29">
        <v>75</v>
      </c>
      <c r="T3912" s="29">
        <v>18569</v>
      </c>
      <c r="U3912" s="29">
        <v>1392675</v>
      </c>
      <c r="V3912" s="29">
        <v>1559796</v>
      </c>
      <c r="W3912" s="27"/>
      <c r="X3912" s="27" t="s">
        <v>74</v>
      </c>
      <c r="Y3912" s="27" t="s">
        <v>63</v>
      </c>
    </row>
    <row r="3913" spans="2:25" x14ac:dyDescent="0.2">
      <c r="B3913" s="27" t="s">
        <v>8401</v>
      </c>
      <c r="C3913" s="27" t="s">
        <v>57</v>
      </c>
      <c r="D3913" s="27" t="s">
        <v>8310</v>
      </c>
      <c r="E3913" s="27" t="str">
        <f>VLOOKUP(D3913,[1]ЕНС!A:E,2,FALSE)</f>
        <v>Выключатель</v>
      </c>
      <c r="F3913" s="27" t="str">
        <f>VLOOKUP(D3913,[1]ЕНС!A:E,3,FALSE)</f>
        <v>автоматический, тип ВА, однополюсный</v>
      </c>
      <c r="G3913" s="27" t="s">
        <v>8402</v>
      </c>
      <c r="H3913" s="27" t="s">
        <v>28</v>
      </c>
      <c r="I3913" s="27">
        <v>0</v>
      </c>
      <c r="J3913" s="27">
        <v>631010000</v>
      </c>
      <c r="K3913" s="27" t="str">
        <f>VLOOKUP(B3913,[1]ПланКаз!A3900:M7204,12,0)</f>
        <v>ҚР, ШҚО, Өскемен қ., Бажов көш., 10</v>
      </c>
      <c r="L3913" s="27" t="str">
        <f>VLOOKUP(B3913,[1]ПланКаз!A3898:M7202,13,0)</f>
        <v>Қантар-Ақпан</v>
      </c>
      <c r="M3913" s="27" t="str">
        <f>VLOOKUP(B3913,[1]ПланКаз!A3900:N7204,14,0)</f>
        <v>Шығыс-Қазақстан облысы, Өскемен қ.</v>
      </c>
      <c r="N3913" s="27" t="s">
        <v>60</v>
      </c>
      <c r="O3913" s="27" t="str">
        <f>VLOOKUP(B3913,[1]ПланКаз!A3899:P7203,16,0)</f>
        <v>шартқа қол қойылған кезден бастап 60 күнтізбелік күн ішінде</v>
      </c>
      <c r="P3913" s="27" t="s">
        <v>61</v>
      </c>
      <c r="Q3913" s="28" t="s">
        <v>480</v>
      </c>
      <c r="R3913" s="27" t="str">
        <f>VLOOKUP(B3913,[1]ПланКаз!A3898:S7202,19,0)</f>
        <v>Дана</v>
      </c>
      <c r="S3913" s="29">
        <v>86</v>
      </c>
      <c r="T3913" s="29">
        <v>16664</v>
      </c>
      <c r="U3913" s="29" t="s">
        <v>63</v>
      </c>
      <c r="V3913" s="29" t="s">
        <v>63</v>
      </c>
      <c r="W3913" s="27" t="s">
        <v>26</v>
      </c>
      <c r="X3913" s="27" t="s">
        <v>74</v>
      </c>
      <c r="Y3913" s="27" t="s">
        <v>627</v>
      </c>
    </row>
    <row r="3914" spans="2:25" x14ac:dyDescent="0.2">
      <c r="B3914" s="27" t="s">
        <v>8403</v>
      </c>
      <c r="C3914" s="27" t="s">
        <v>57</v>
      </c>
      <c r="D3914" s="27" t="s">
        <v>8310</v>
      </c>
      <c r="E3914" s="27" t="str">
        <f>VLOOKUP(D3914,[1]ЕНС!A:E,2,FALSE)</f>
        <v>Выключатель</v>
      </c>
      <c r="F3914" s="27" t="str">
        <f>VLOOKUP(D3914,[1]ЕНС!A:E,3,FALSE)</f>
        <v>автоматический, тип ВА, однополюсный</v>
      </c>
      <c r="G3914" s="27" t="s">
        <v>8402</v>
      </c>
      <c r="H3914" s="27" t="s">
        <v>28</v>
      </c>
      <c r="I3914" s="27">
        <v>0</v>
      </c>
      <c r="J3914" s="27">
        <v>631010000</v>
      </c>
      <c r="K3914" s="27" t="str">
        <f>VLOOKUP(B3914,[1]ПланКаз!A3901:M7205,12,0)</f>
        <v>ҚР, ШҚО, Өскемен қ., Бажов көш., 10</v>
      </c>
      <c r="L3914" s="27" t="str">
        <f>VLOOKUP(B3914,[1]ПланКаз!A3899:M7203,13,0)</f>
        <v>Наурыз - Сәуір</v>
      </c>
      <c r="M3914" s="27" t="str">
        <f>VLOOKUP(B3914,[1]ПланКаз!A3901:N7205,14,0)</f>
        <v>Шығыс-Қазақстан облысы, Өскемен қ.</v>
      </c>
      <c r="N3914" s="27" t="s">
        <v>60</v>
      </c>
      <c r="O3914" s="27" t="str">
        <f>VLOOKUP(B3914,[1]ПланКаз!A3900:P7204,16,0)</f>
        <v>шартқа қол қойылған кезден бастап 60 күнтізбелік күн ішінде</v>
      </c>
      <c r="P3914" s="27" t="s">
        <v>61</v>
      </c>
      <c r="Q3914" s="28" t="s">
        <v>480</v>
      </c>
      <c r="R3914" s="27" t="str">
        <f>VLOOKUP(B3914,[1]ПланКаз!A3899:S7203,19,0)</f>
        <v>Дана</v>
      </c>
      <c r="S3914" s="29">
        <v>86</v>
      </c>
      <c r="T3914" s="29">
        <v>16664</v>
      </c>
      <c r="U3914" s="29" t="s">
        <v>63</v>
      </c>
      <c r="V3914" s="29" t="s">
        <v>63</v>
      </c>
      <c r="W3914" s="27" t="s">
        <v>26</v>
      </c>
      <c r="X3914" s="27" t="s">
        <v>74</v>
      </c>
      <c r="Y3914" s="27" t="s">
        <v>5133</v>
      </c>
    </row>
    <row r="3915" spans="2:25" x14ac:dyDescent="0.2">
      <c r="B3915" s="27" t="s">
        <v>8404</v>
      </c>
      <c r="C3915" s="27" t="s">
        <v>57</v>
      </c>
      <c r="D3915" s="27" t="s">
        <v>8310</v>
      </c>
      <c r="E3915" s="27" t="str">
        <f>VLOOKUP(D3915,[1]ЕНС!A:E,2,FALSE)</f>
        <v>Выключатель</v>
      </c>
      <c r="F3915" s="27" t="str">
        <f>VLOOKUP(D3915,[1]ЕНС!A:E,3,FALSE)</f>
        <v>автоматический, тип ВА, однополюсный</v>
      </c>
      <c r="G3915" s="27" t="s">
        <v>8402</v>
      </c>
      <c r="H3915" s="27" t="s">
        <v>11</v>
      </c>
      <c r="I3915" s="27">
        <v>0</v>
      </c>
      <c r="J3915" s="27">
        <v>631010000</v>
      </c>
      <c r="K3915" s="27" t="str">
        <f>VLOOKUP(B3915,[1]ПланКаз!A3902:M7206,12,0)</f>
        <v>ҚР, ШҚО, Өскемен қ., Бажов көш., 10</v>
      </c>
      <c r="L3915" s="27" t="str">
        <f>VLOOKUP(B3915,[1]ПланКаз!A3900:M7204,13,0)</f>
        <v>Мамыр - Маусым</v>
      </c>
      <c r="M3915" s="27" t="str">
        <f>VLOOKUP(B3915,[1]ПланКаз!A3902:N7206,14,0)</f>
        <v>Шығыс-Қазақстан облысы, Өскемен қ.</v>
      </c>
      <c r="N3915" s="27" t="s">
        <v>60</v>
      </c>
      <c r="O3915" s="27" t="str">
        <f>VLOOKUP(B3915,[1]ПланКаз!A3901:P7205,16,0)</f>
        <v>Өтініш берген күннен бастап 5 жұмыс күні ішінде</v>
      </c>
      <c r="P3915" s="27" t="s">
        <v>61</v>
      </c>
      <c r="Q3915" s="28" t="s">
        <v>480</v>
      </c>
      <c r="R3915" s="27" t="str">
        <f>VLOOKUP(B3915,[1]ПланКаз!A3900:S7204,19,0)</f>
        <v>Дана</v>
      </c>
      <c r="S3915" s="29">
        <v>86</v>
      </c>
      <c r="T3915" s="29">
        <v>16664</v>
      </c>
      <c r="U3915" s="29">
        <v>1433104</v>
      </c>
      <c r="V3915" s="29">
        <v>1605076.48</v>
      </c>
      <c r="W3915" s="27"/>
      <c r="X3915" s="27" t="s">
        <v>74</v>
      </c>
      <c r="Y3915" s="27" t="s">
        <v>63</v>
      </c>
    </row>
    <row r="3916" spans="2:25" x14ac:dyDescent="0.2">
      <c r="B3916" s="27" t="s">
        <v>8405</v>
      </c>
      <c r="C3916" s="27" t="s">
        <v>57</v>
      </c>
      <c r="D3916" s="27" t="s">
        <v>8310</v>
      </c>
      <c r="E3916" s="27" t="str">
        <f>VLOOKUP(D3916,[1]ЕНС!A:E,2,FALSE)</f>
        <v>Выключатель</v>
      </c>
      <c r="F3916" s="27" t="str">
        <f>VLOOKUP(D3916,[1]ЕНС!A:E,3,FALSE)</f>
        <v>автоматический, тип ВА, однополюсный</v>
      </c>
      <c r="G3916" s="27" t="s">
        <v>8406</v>
      </c>
      <c r="H3916" s="27" t="s">
        <v>28</v>
      </c>
      <c r="I3916" s="27">
        <v>0</v>
      </c>
      <c r="J3916" s="27">
        <v>631010000</v>
      </c>
      <c r="K3916" s="27" t="str">
        <f>VLOOKUP(B3916,[1]ПланКаз!A3903:M7207,12,0)</f>
        <v>ҚР, ШҚО, Өскемен қ., Бажов көш., 10</v>
      </c>
      <c r="L3916" s="27" t="str">
        <f>VLOOKUP(B3916,[1]ПланКаз!A3901:M7205,13,0)</f>
        <v>Қантар-Ақпан</v>
      </c>
      <c r="M3916" s="27" t="str">
        <f>VLOOKUP(B3916,[1]ПланКаз!A3903:N7207,14,0)</f>
        <v>Шығыс-Қазақстан облысы, Өскемен қ.</v>
      </c>
      <c r="N3916" s="27" t="s">
        <v>60</v>
      </c>
      <c r="O3916" s="27" t="str">
        <f>VLOOKUP(B3916,[1]ПланКаз!A3902:P7206,16,0)</f>
        <v>шартқа қол қойылған кезден бастап 60 күнтізбелік күн ішінде</v>
      </c>
      <c r="P3916" s="27" t="s">
        <v>61</v>
      </c>
      <c r="Q3916" s="28" t="s">
        <v>480</v>
      </c>
      <c r="R3916" s="27" t="str">
        <f>VLOOKUP(B3916,[1]ПланКаз!A3901:S7205,19,0)</f>
        <v>Дана</v>
      </c>
      <c r="S3916" s="29">
        <v>52</v>
      </c>
      <c r="T3916" s="29">
        <v>16309</v>
      </c>
      <c r="U3916" s="29" t="s">
        <v>63</v>
      </c>
      <c r="V3916" s="29" t="s">
        <v>63</v>
      </c>
      <c r="W3916" s="27" t="s">
        <v>26</v>
      </c>
      <c r="X3916" s="27" t="s">
        <v>74</v>
      </c>
      <c r="Y3916" s="27" t="s">
        <v>627</v>
      </c>
    </row>
    <row r="3917" spans="2:25" x14ac:dyDescent="0.2">
      <c r="B3917" s="27" t="s">
        <v>8407</v>
      </c>
      <c r="C3917" s="27" t="s">
        <v>57</v>
      </c>
      <c r="D3917" s="27" t="s">
        <v>8310</v>
      </c>
      <c r="E3917" s="27" t="str">
        <f>VLOOKUP(D3917,[1]ЕНС!A:E,2,FALSE)</f>
        <v>Выключатель</v>
      </c>
      <c r="F3917" s="27" t="str">
        <f>VLOOKUP(D3917,[1]ЕНС!A:E,3,FALSE)</f>
        <v>автоматический, тип ВА, однополюсный</v>
      </c>
      <c r="G3917" s="27" t="s">
        <v>8406</v>
      </c>
      <c r="H3917" s="27" t="s">
        <v>28</v>
      </c>
      <c r="I3917" s="27">
        <v>0</v>
      </c>
      <c r="J3917" s="27">
        <v>631010000</v>
      </c>
      <c r="K3917" s="27" t="str">
        <f>VLOOKUP(B3917,[1]ПланКаз!A3904:M7208,12,0)</f>
        <v>ҚР, ШҚО, Өскемен қ., Бажов көш., 10</v>
      </c>
      <c r="L3917" s="27" t="str">
        <f>VLOOKUP(B3917,[1]ПланКаз!A3902:M7206,13,0)</f>
        <v>Наурыз - Сәуір</v>
      </c>
      <c r="M3917" s="27" t="str">
        <f>VLOOKUP(B3917,[1]ПланКаз!A3904:N7208,14,0)</f>
        <v>Шығыс-Қазақстан облысы, Өскемен қ.</v>
      </c>
      <c r="N3917" s="27" t="s">
        <v>60</v>
      </c>
      <c r="O3917" s="27" t="str">
        <f>VLOOKUP(B3917,[1]ПланКаз!A3903:P7207,16,0)</f>
        <v>шартқа қол қойылған кезден бастап 60 күнтізбелік күн ішінде</v>
      </c>
      <c r="P3917" s="27" t="s">
        <v>61</v>
      </c>
      <c r="Q3917" s="28" t="s">
        <v>480</v>
      </c>
      <c r="R3917" s="27" t="str">
        <f>VLOOKUP(B3917,[1]ПланКаз!A3902:S7206,19,0)</f>
        <v>Дана</v>
      </c>
      <c r="S3917" s="29">
        <v>52</v>
      </c>
      <c r="T3917" s="29">
        <v>16309</v>
      </c>
      <c r="U3917" s="29" t="s">
        <v>63</v>
      </c>
      <c r="V3917" s="29" t="s">
        <v>63</v>
      </c>
      <c r="W3917" s="27" t="s">
        <v>26</v>
      </c>
      <c r="X3917" s="27" t="s">
        <v>74</v>
      </c>
      <c r="Y3917" s="27" t="s">
        <v>5133</v>
      </c>
    </row>
    <row r="3918" spans="2:25" x14ac:dyDescent="0.2">
      <c r="B3918" s="27" t="s">
        <v>8408</v>
      </c>
      <c r="C3918" s="27" t="s">
        <v>57</v>
      </c>
      <c r="D3918" s="27" t="s">
        <v>8310</v>
      </c>
      <c r="E3918" s="27" t="str">
        <f>VLOOKUP(D3918,[1]ЕНС!A:E,2,FALSE)</f>
        <v>Выключатель</v>
      </c>
      <c r="F3918" s="27" t="str">
        <f>VLOOKUP(D3918,[1]ЕНС!A:E,3,FALSE)</f>
        <v>автоматический, тип ВА, однополюсный</v>
      </c>
      <c r="G3918" s="27" t="s">
        <v>8406</v>
      </c>
      <c r="H3918" s="27" t="s">
        <v>11</v>
      </c>
      <c r="I3918" s="27">
        <v>0</v>
      </c>
      <c r="J3918" s="27">
        <v>631010000</v>
      </c>
      <c r="K3918" s="27" t="str">
        <f>VLOOKUP(B3918,[1]ПланКаз!A3905:M7209,12,0)</f>
        <v>ҚР, ШҚО, Өскемен қ., Бажов көш., 10</v>
      </c>
      <c r="L3918" s="27" t="str">
        <f>VLOOKUP(B3918,[1]ПланКаз!A3903:M7207,13,0)</f>
        <v>Мамыр - Маусым</v>
      </c>
      <c r="M3918" s="27" t="str">
        <f>VLOOKUP(B3918,[1]ПланКаз!A3905:N7209,14,0)</f>
        <v>Шығыс-Қазақстан облысы, Өскемен қ.</v>
      </c>
      <c r="N3918" s="27" t="s">
        <v>60</v>
      </c>
      <c r="O3918" s="27" t="str">
        <f>VLOOKUP(B3918,[1]ПланКаз!A3904:P7208,16,0)</f>
        <v>Өтініш берген күннен бастап 5 жұмыс күні ішінде</v>
      </c>
      <c r="P3918" s="27" t="s">
        <v>61</v>
      </c>
      <c r="Q3918" s="28" t="s">
        <v>480</v>
      </c>
      <c r="R3918" s="27" t="str">
        <f>VLOOKUP(B3918,[1]ПланКаз!A3903:S7207,19,0)</f>
        <v>Дана</v>
      </c>
      <c r="S3918" s="29">
        <v>52</v>
      </c>
      <c r="T3918" s="29">
        <v>16309</v>
      </c>
      <c r="U3918" s="29">
        <v>848068</v>
      </c>
      <c r="V3918" s="29">
        <v>949836.16</v>
      </c>
      <c r="W3918" s="27"/>
      <c r="X3918" s="27" t="s">
        <v>74</v>
      </c>
      <c r="Y3918" s="27" t="s">
        <v>63</v>
      </c>
    </row>
    <row r="3919" spans="2:25" x14ac:dyDescent="0.2">
      <c r="B3919" s="27" t="s">
        <v>8409</v>
      </c>
      <c r="C3919" s="27" t="s">
        <v>57</v>
      </c>
      <c r="D3919" s="27" t="s">
        <v>8310</v>
      </c>
      <c r="E3919" s="27" t="str">
        <f>VLOOKUP(D3919,[1]ЕНС!A:E,2,FALSE)</f>
        <v>Выключатель</v>
      </c>
      <c r="F3919" s="27" t="str">
        <f>VLOOKUP(D3919,[1]ЕНС!A:E,3,FALSE)</f>
        <v>автоматический, тип ВА, однополюсный</v>
      </c>
      <c r="G3919" s="27" t="s">
        <v>8410</v>
      </c>
      <c r="H3919" s="27" t="s">
        <v>28</v>
      </c>
      <c r="I3919" s="27">
        <v>0</v>
      </c>
      <c r="J3919" s="27">
        <v>631010000</v>
      </c>
      <c r="K3919" s="27" t="str">
        <f>VLOOKUP(B3919,[1]ПланКаз!A3906:M7210,12,0)</f>
        <v>ҚР, ШҚО, Өскемен қ., Бажов көш., 10</v>
      </c>
      <c r="L3919" s="27" t="str">
        <f>VLOOKUP(B3919,[1]ПланКаз!A3904:M7208,13,0)</f>
        <v>Қантар-Ақпан</v>
      </c>
      <c r="M3919" s="27" t="str">
        <f>VLOOKUP(B3919,[1]ПланКаз!A3906:N7210,14,0)</f>
        <v>Шығыс-Қазақстан облысы, Өскемен қ.</v>
      </c>
      <c r="N3919" s="27" t="s">
        <v>60</v>
      </c>
      <c r="O3919" s="27" t="str">
        <f>VLOOKUP(B3919,[1]ПланКаз!A3905:P7209,16,0)</f>
        <v>шартқа қол қойылған кезден бастап 60 күнтізбелік күн ішінде</v>
      </c>
      <c r="P3919" s="27" t="s">
        <v>61</v>
      </c>
      <c r="Q3919" s="28" t="s">
        <v>480</v>
      </c>
      <c r="R3919" s="27" t="str">
        <f>VLOOKUP(B3919,[1]ПланКаз!A3904:S7208,19,0)</f>
        <v>Дана</v>
      </c>
      <c r="S3919" s="29">
        <v>177</v>
      </c>
      <c r="T3919" s="29">
        <v>18569</v>
      </c>
      <c r="U3919" s="29" t="s">
        <v>63</v>
      </c>
      <c r="V3919" s="29" t="s">
        <v>63</v>
      </c>
      <c r="W3919" s="27" t="s">
        <v>26</v>
      </c>
      <c r="X3919" s="27" t="s">
        <v>74</v>
      </c>
      <c r="Y3919" s="27" t="s">
        <v>627</v>
      </c>
    </row>
    <row r="3920" spans="2:25" x14ac:dyDescent="0.2">
      <c r="B3920" s="27" t="s">
        <v>8411</v>
      </c>
      <c r="C3920" s="27" t="s">
        <v>57</v>
      </c>
      <c r="D3920" s="27" t="s">
        <v>8310</v>
      </c>
      <c r="E3920" s="27" t="str">
        <f>VLOOKUP(D3920,[1]ЕНС!A:E,2,FALSE)</f>
        <v>Выключатель</v>
      </c>
      <c r="F3920" s="27" t="str">
        <f>VLOOKUP(D3920,[1]ЕНС!A:E,3,FALSE)</f>
        <v>автоматический, тип ВА, однополюсный</v>
      </c>
      <c r="G3920" s="27" t="s">
        <v>8410</v>
      </c>
      <c r="H3920" s="27" t="s">
        <v>28</v>
      </c>
      <c r="I3920" s="27">
        <v>0</v>
      </c>
      <c r="J3920" s="27">
        <v>631010000</v>
      </c>
      <c r="K3920" s="27" t="str">
        <f>VLOOKUP(B3920,[1]ПланКаз!A3907:M7211,12,0)</f>
        <v>ҚР, ШҚО, Өскемен қ., Бажов көш., 10</v>
      </c>
      <c r="L3920" s="27" t="str">
        <f>VLOOKUP(B3920,[1]ПланКаз!A3905:M7209,13,0)</f>
        <v>Наурыз - Сәуір</v>
      </c>
      <c r="M3920" s="27" t="str">
        <f>VLOOKUP(B3920,[1]ПланКаз!A3907:N7211,14,0)</f>
        <v>Шығыс-Қазақстан облысы, Өскемен қ.</v>
      </c>
      <c r="N3920" s="27" t="s">
        <v>60</v>
      </c>
      <c r="O3920" s="27" t="str">
        <f>VLOOKUP(B3920,[1]ПланКаз!A3906:P7210,16,0)</f>
        <v>шартқа қол қойылған кезден бастап 60 күнтізбелік күн ішінде</v>
      </c>
      <c r="P3920" s="27" t="s">
        <v>61</v>
      </c>
      <c r="Q3920" s="28" t="s">
        <v>480</v>
      </c>
      <c r="R3920" s="27" t="str">
        <f>VLOOKUP(B3920,[1]ПланКаз!A3905:S7209,19,0)</f>
        <v>Дана</v>
      </c>
      <c r="S3920" s="29">
        <v>177</v>
      </c>
      <c r="T3920" s="29">
        <v>18569</v>
      </c>
      <c r="U3920" s="29" t="s">
        <v>63</v>
      </c>
      <c r="V3920" s="29" t="s">
        <v>63</v>
      </c>
      <c r="W3920" s="27" t="s">
        <v>26</v>
      </c>
      <c r="X3920" s="27" t="s">
        <v>74</v>
      </c>
      <c r="Y3920" s="27" t="s">
        <v>5133</v>
      </c>
    </row>
    <row r="3921" spans="2:25" x14ac:dyDescent="0.2">
      <c r="B3921" s="27" t="s">
        <v>8412</v>
      </c>
      <c r="C3921" s="27" t="s">
        <v>57</v>
      </c>
      <c r="D3921" s="27" t="s">
        <v>8310</v>
      </c>
      <c r="E3921" s="27" t="str">
        <f>VLOOKUP(D3921,[1]ЕНС!A:E,2,FALSE)</f>
        <v>Выключатель</v>
      </c>
      <c r="F3921" s="27" t="str">
        <f>VLOOKUP(D3921,[1]ЕНС!A:E,3,FALSE)</f>
        <v>автоматический, тип ВА, однополюсный</v>
      </c>
      <c r="G3921" s="27" t="s">
        <v>8410</v>
      </c>
      <c r="H3921" s="27" t="s">
        <v>11</v>
      </c>
      <c r="I3921" s="27">
        <v>0</v>
      </c>
      <c r="J3921" s="27">
        <v>631010000</v>
      </c>
      <c r="K3921" s="27" t="str">
        <f>VLOOKUP(B3921,[1]ПланКаз!A3908:M7212,12,0)</f>
        <v>ҚР, ШҚО, Өскемен қ., Бажов көш., 10</v>
      </c>
      <c r="L3921" s="27" t="str">
        <f>VLOOKUP(B3921,[1]ПланКаз!A3906:M7210,13,0)</f>
        <v>Мамыр - Маусым</v>
      </c>
      <c r="M3921" s="27" t="str">
        <f>VLOOKUP(B3921,[1]ПланКаз!A3908:N7212,14,0)</f>
        <v>Шығыс-Қазақстан облысы, Өскемен қ.</v>
      </c>
      <c r="N3921" s="27" t="s">
        <v>60</v>
      </c>
      <c r="O3921" s="27" t="str">
        <f>VLOOKUP(B3921,[1]ПланКаз!A3907:P7211,16,0)</f>
        <v>Өтініш берген күннен бастап 5 жұмыс күні ішінде</v>
      </c>
      <c r="P3921" s="27" t="s">
        <v>61</v>
      </c>
      <c r="Q3921" s="28" t="s">
        <v>480</v>
      </c>
      <c r="R3921" s="27" t="str">
        <f>VLOOKUP(B3921,[1]ПланКаз!A3906:S7210,19,0)</f>
        <v>Дана</v>
      </c>
      <c r="S3921" s="29">
        <v>177</v>
      </c>
      <c r="T3921" s="29">
        <v>18569</v>
      </c>
      <c r="U3921" s="29">
        <v>3286713</v>
      </c>
      <c r="V3921" s="29">
        <v>3681118.56</v>
      </c>
      <c r="W3921" s="27"/>
      <c r="X3921" s="27" t="s">
        <v>74</v>
      </c>
      <c r="Y3921" s="27" t="s">
        <v>63</v>
      </c>
    </row>
    <row r="3922" spans="2:25" x14ac:dyDescent="0.2">
      <c r="B3922" s="27" t="s">
        <v>8413</v>
      </c>
      <c r="C3922" s="27" t="s">
        <v>57</v>
      </c>
      <c r="D3922" s="27" t="s">
        <v>8414</v>
      </c>
      <c r="E3922" s="27" t="str">
        <f>VLOOKUP(D3922,[1]ЕНС!A:E,2,FALSE)</f>
        <v>Вилка</v>
      </c>
      <c r="F3922" s="27" t="str">
        <f>VLOOKUP(D3922,[1]ЕНС!A:E,3,FALSE)</f>
        <v>электрическая, прямая, однополюсная, напряжение до 250 В</v>
      </c>
      <c r="G3922" s="27" t="s">
        <v>8415</v>
      </c>
      <c r="H3922" s="27" t="s">
        <v>28</v>
      </c>
      <c r="I3922" s="27">
        <v>0</v>
      </c>
      <c r="J3922" s="27">
        <v>631010000</v>
      </c>
      <c r="K3922" s="27" t="str">
        <f>VLOOKUP(B3922,[1]ПланКаз!A3909:M7213,12,0)</f>
        <v>ҚР, ШҚО, Өскемен қ., Бажов көш., 10</v>
      </c>
      <c r="L3922" s="27" t="str">
        <f>VLOOKUP(B3922,[1]ПланКаз!A3907:M7211,13,0)</f>
        <v>Желтоқсан-Қантар</v>
      </c>
      <c r="M3922" s="27" t="str">
        <f>VLOOKUP(B3922,[1]ПланКаз!A3909:N7213,14,0)</f>
        <v>Шығыс-Қазақстан облысы, Өскемен қ.</v>
      </c>
      <c r="N3922" s="27" t="s">
        <v>60</v>
      </c>
      <c r="O3922" s="27" t="str">
        <f>VLOOKUP(B3922,[1]ПланКаз!A3908:P7212,16,0)</f>
        <v>шартқа қол қойылған кезден бастап 45 күнтізбелік күн ішінде</v>
      </c>
      <c r="P3922" s="27" t="s">
        <v>61</v>
      </c>
      <c r="Q3922" s="28" t="s">
        <v>480</v>
      </c>
      <c r="R3922" s="27" t="str">
        <f>VLOOKUP(B3922,[1]ПланКаз!A3907:S7211,19,0)</f>
        <v>Дана</v>
      </c>
      <c r="S3922" s="29">
        <v>50</v>
      </c>
      <c r="T3922" s="29">
        <v>118</v>
      </c>
      <c r="U3922" s="29" t="s">
        <v>63</v>
      </c>
      <c r="V3922" s="29" t="s">
        <v>63</v>
      </c>
      <c r="W3922" s="27"/>
      <c r="X3922" s="27" t="s">
        <v>64</v>
      </c>
      <c r="Y3922" s="27" t="s">
        <v>717</v>
      </c>
    </row>
    <row r="3923" spans="2:25" x14ac:dyDescent="0.2">
      <c r="B3923" s="27" t="s">
        <v>8416</v>
      </c>
      <c r="C3923" s="27" t="s">
        <v>57</v>
      </c>
      <c r="D3923" s="27" t="s">
        <v>8414</v>
      </c>
      <c r="E3923" s="27" t="str">
        <f>VLOOKUP(D3923,[1]ЕНС!A:E,2,FALSE)</f>
        <v>Вилка</v>
      </c>
      <c r="F3923" s="27" t="str">
        <f>VLOOKUP(D3923,[1]ЕНС!A:E,3,FALSE)</f>
        <v>электрическая, прямая, однополюсная, напряжение до 250 В</v>
      </c>
      <c r="G3923" s="27" t="s">
        <v>8415</v>
      </c>
      <c r="H3923" s="27" t="s">
        <v>28</v>
      </c>
      <c r="I3923" s="27">
        <v>0</v>
      </c>
      <c r="J3923" s="27">
        <v>631010000</v>
      </c>
      <c r="K3923" s="27" t="str">
        <f>VLOOKUP(B3923,[1]ПланКаз!A3910:M7214,12,0)</f>
        <v>ҚР, ШҚО, Өскемен қ., Бажов көш., 10</v>
      </c>
      <c r="L3923" s="27" t="str">
        <f>VLOOKUP(B3923,[1]ПланКаз!A3908:M7212,13,0)</f>
        <v>Ақпан - Наурыз</v>
      </c>
      <c r="M3923" s="27" t="str">
        <f>VLOOKUP(B3923,[1]ПланКаз!A3910:N7214,14,0)</f>
        <v>Шығыс-Қазақстан облысы, Өскемен қ.</v>
      </c>
      <c r="N3923" s="27" t="s">
        <v>60</v>
      </c>
      <c r="O3923" s="27" t="str">
        <f>VLOOKUP(B3923,[1]ПланКаз!A3909:P7213,16,0)</f>
        <v>шартқа қол қойылған кезден бастап 45 күнтізбелік күн ішінде</v>
      </c>
      <c r="P3923" s="27" t="s">
        <v>61</v>
      </c>
      <c r="Q3923" s="28" t="s">
        <v>480</v>
      </c>
      <c r="R3923" s="27" t="str">
        <f>VLOOKUP(B3923,[1]ПланКаз!A3908:S7212,19,0)</f>
        <v>Дана</v>
      </c>
      <c r="S3923" s="29">
        <v>50</v>
      </c>
      <c r="T3923" s="29">
        <v>118</v>
      </c>
      <c r="U3923" s="29">
        <v>5900</v>
      </c>
      <c r="V3923" s="29">
        <v>6608</v>
      </c>
      <c r="W3923" s="27"/>
      <c r="X3923" s="27" t="s">
        <v>74</v>
      </c>
      <c r="Y3923" s="27" t="s">
        <v>63</v>
      </c>
    </row>
    <row r="3924" spans="2:25" x14ac:dyDescent="0.2">
      <c r="B3924" s="27" t="s">
        <v>8417</v>
      </c>
      <c r="C3924" s="27" t="s">
        <v>57</v>
      </c>
      <c r="D3924" s="27" t="s">
        <v>8414</v>
      </c>
      <c r="E3924" s="27" t="str">
        <f>VLOOKUP(D3924,[1]ЕНС!A:E,2,FALSE)</f>
        <v>Вилка</v>
      </c>
      <c r="F3924" s="27" t="str">
        <f>VLOOKUP(D3924,[1]ЕНС!A:E,3,FALSE)</f>
        <v>электрическая, прямая, однополюсная, напряжение до 250 В</v>
      </c>
      <c r="G3924" s="27" t="s">
        <v>8418</v>
      </c>
      <c r="H3924" s="27" t="s">
        <v>28</v>
      </c>
      <c r="I3924" s="27">
        <v>0</v>
      </c>
      <c r="J3924" s="27">
        <v>631010000</v>
      </c>
      <c r="K3924" s="27" t="str">
        <f>VLOOKUP(B3924,[1]ПланКаз!A3911:M7215,12,0)</f>
        <v>ҚР, ШҚО, Өскемен қ., Бажов көш., 10</v>
      </c>
      <c r="L3924" s="27" t="str">
        <f>VLOOKUP(B3924,[1]ПланКаз!A3909:M7213,13,0)</f>
        <v>Желтоқсан-Қантар</v>
      </c>
      <c r="M3924" s="27" t="str">
        <f>VLOOKUP(B3924,[1]ПланКаз!A3911:N7215,14,0)</f>
        <v>Шығыс-Қазақстан облысы, Өскемен қ.</v>
      </c>
      <c r="N3924" s="27" t="s">
        <v>60</v>
      </c>
      <c r="O3924" s="27" t="str">
        <f>VLOOKUP(B3924,[1]ПланКаз!A3910:P7214,16,0)</f>
        <v>шартқа қол қойылған кезден бастап 45 күнтізбелік күн ішінде</v>
      </c>
      <c r="P3924" s="27" t="s">
        <v>61</v>
      </c>
      <c r="Q3924" s="28" t="s">
        <v>480</v>
      </c>
      <c r="R3924" s="27" t="str">
        <f>VLOOKUP(B3924,[1]ПланКаз!A3909:S7213,19,0)</f>
        <v>Дана</v>
      </c>
      <c r="S3924" s="29">
        <v>35</v>
      </c>
      <c r="T3924" s="29">
        <v>276</v>
      </c>
      <c r="U3924" s="29" t="s">
        <v>63</v>
      </c>
      <c r="V3924" s="29" t="s">
        <v>63</v>
      </c>
      <c r="W3924" s="27"/>
      <c r="X3924" s="27" t="s">
        <v>64</v>
      </c>
      <c r="Y3924" s="27" t="s">
        <v>717</v>
      </c>
    </row>
    <row r="3925" spans="2:25" x14ac:dyDescent="0.2">
      <c r="B3925" s="27" t="s">
        <v>8419</v>
      </c>
      <c r="C3925" s="27" t="s">
        <v>57</v>
      </c>
      <c r="D3925" s="27" t="s">
        <v>8414</v>
      </c>
      <c r="E3925" s="27" t="str">
        <f>VLOOKUP(D3925,[1]ЕНС!A:E,2,FALSE)</f>
        <v>Вилка</v>
      </c>
      <c r="F3925" s="27" t="str">
        <f>VLOOKUP(D3925,[1]ЕНС!A:E,3,FALSE)</f>
        <v>электрическая, прямая, однополюсная, напряжение до 250 В</v>
      </c>
      <c r="G3925" s="27" t="s">
        <v>8418</v>
      </c>
      <c r="H3925" s="27" t="s">
        <v>28</v>
      </c>
      <c r="I3925" s="27">
        <v>0</v>
      </c>
      <c r="J3925" s="27">
        <v>631010000</v>
      </c>
      <c r="K3925" s="27" t="str">
        <f>VLOOKUP(B3925,[1]ПланКаз!A3912:M7216,12,0)</f>
        <v>ҚР, ШҚО, Өскемен қ., Бажов көш., 10</v>
      </c>
      <c r="L3925" s="27" t="str">
        <f>VLOOKUP(B3925,[1]ПланКаз!A3910:M7214,13,0)</f>
        <v>Ақпан - Наурыз</v>
      </c>
      <c r="M3925" s="27" t="str">
        <f>VLOOKUP(B3925,[1]ПланКаз!A3912:N7216,14,0)</f>
        <v>Шығыс-Қазақстан облысы, Өскемен қ.</v>
      </c>
      <c r="N3925" s="27" t="s">
        <v>60</v>
      </c>
      <c r="O3925" s="27" t="str">
        <f>VLOOKUP(B3925,[1]ПланКаз!A3911:P7215,16,0)</f>
        <v>шартқа қол қойылған кезден бастап 45 күнтізбелік күн ішінде</v>
      </c>
      <c r="P3925" s="27" t="s">
        <v>61</v>
      </c>
      <c r="Q3925" s="28" t="s">
        <v>480</v>
      </c>
      <c r="R3925" s="27" t="str">
        <f>VLOOKUP(B3925,[1]ПланКаз!A3910:S7214,19,0)</f>
        <v>Дана</v>
      </c>
      <c r="S3925" s="29">
        <v>35</v>
      </c>
      <c r="T3925" s="29">
        <v>276</v>
      </c>
      <c r="U3925" s="29">
        <v>9660</v>
      </c>
      <c r="V3925" s="29">
        <v>10819.2</v>
      </c>
      <c r="W3925" s="27"/>
      <c r="X3925" s="27" t="s">
        <v>74</v>
      </c>
      <c r="Y3925" s="27" t="s">
        <v>63</v>
      </c>
    </row>
    <row r="3926" spans="2:25" x14ac:dyDescent="0.2">
      <c r="B3926" s="27" t="s">
        <v>8420</v>
      </c>
      <c r="C3926" s="27" t="s">
        <v>57</v>
      </c>
      <c r="D3926" s="27" t="s">
        <v>8421</v>
      </c>
      <c r="E3926" s="27" t="str">
        <f>VLOOKUP(D3926,[1]ЕНС!A:E,2,FALSE)</f>
        <v>Выключатель</v>
      </c>
      <c r="F3926" s="27" t="str">
        <f>VLOOKUP(D3926,[1]ЕНС!A:E,3,FALSE)</f>
        <v>одноклавишный, наружной установки</v>
      </c>
      <c r="G3926" s="27" t="s">
        <v>8422</v>
      </c>
      <c r="H3926" s="27" t="s">
        <v>28</v>
      </c>
      <c r="I3926" s="27">
        <v>0</v>
      </c>
      <c r="J3926" s="27">
        <v>631010000</v>
      </c>
      <c r="K3926" s="27" t="str">
        <f>VLOOKUP(B3926,[1]ПланКаз!A3913:M7217,12,0)</f>
        <v>ҚР, ШҚО, Өскемен қ., Бажов көш., 10</v>
      </c>
      <c r="L3926" s="27" t="str">
        <f>VLOOKUP(B3926,[1]ПланКаз!A3911:M7215,13,0)</f>
        <v>Желтоқсан-Қантар</v>
      </c>
      <c r="M3926" s="27" t="str">
        <f>VLOOKUP(B3926,[1]ПланКаз!A3913:N7217,14,0)</f>
        <v>Шығыс-Қазақстан облысы, Өскемен қ.</v>
      </c>
      <c r="N3926" s="27" t="s">
        <v>60</v>
      </c>
      <c r="O3926" s="27" t="str">
        <f>VLOOKUP(B3926,[1]ПланКаз!A3912:P7216,16,0)</f>
        <v>шартқа қол қойылған кезден бастап 45 күнтізбелік күн ішінде</v>
      </c>
      <c r="P3926" s="27" t="s">
        <v>61</v>
      </c>
      <c r="Q3926" s="28" t="s">
        <v>480</v>
      </c>
      <c r="R3926" s="27" t="str">
        <f>VLOOKUP(B3926,[1]ПланКаз!A3911:S7215,19,0)</f>
        <v>Дана</v>
      </c>
      <c r="S3926" s="29">
        <v>56</v>
      </c>
      <c r="T3926" s="29">
        <v>294</v>
      </c>
      <c r="U3926" s="29">
        <v>16464</v>
      </c>
      <c r="V3926" s="29">
        <v>18439.68</v>
      </c>
      <c r="W3926" s="27"/>
      <c r="X3926" s="27" t="s">
        <v>64</v>
      </c>
      <c r="Y3926" s="27" t="s">
        <v>63</v>
      </c>
    </row>
    <row r="3927" spans="2:25" x14ac:dyDescent="0.2">
      <c r="B3927" s="27" t="s">
        <v>8423</v>
      </c>
      <c r="C3927" s="27" t="s">
        <v>57</v>
      </c>
      <c r="D3927" s="27" t="s">
        <v>8424</v>
      </c>
      <c r="E3927" s="27" t="str">
        <f>VLOOKUP(D3927,[1]ЕНС!A:E,2,FALSE)</f>
        <v>Выключатель</v>
      </c>
      <c r="F3927" s="27" t="str">
        <f>VLOOKUP(D3927,[1]ЕНС!A:E,3,FALSE)</f>
        <v>одноклавишный, внутренней установки</v>
      </c>
      <c r="G3927" s="27" t="s">
        <v>8425</v>
      </c>
      <c r="H3927" s="27" t="s">
        <v>28</v>
      </c>
      <c r="I3927" s="27">
        <v>0</v>
      </c>
      <c r="J3927" s="27">
        <v>631010000</v>
      </c>
      <c r="K3927" s="27" t="str">
        <f>VLOOKUP(B3927,[1]ПланКаз!A3914:M7218,12,0)</f>
        <v>ҚР, ШҚО, Өскемен қ., Бажов көш., 10</v>
      </c>
      <c r="L3927" s="27" t="str">
        <f>VLOOKUP(B3927,[1]ПланКаз!A3912:M7216,13,0)</f>
        <v>Желтоқсан-Қантар</v>
      </c>
      <c r="M3927" s="27" t="str">
        <f>VLOOKUP(B3927,[1]ПланКаз!A3914:N7218,14,0)</f>
        <v>Шығыс-Қазақстан облысы, Өскемен қ.</v>
      </c>
      <c r="N3927" s="27" t="s">
        <v>60</v>
      </c>
      <c r="O3927" s="27" t="str">
        <f>VLOOKUP(B3927,[1]ПланКаз!A3913:P7217,16,0)</f>
        <v>шартқа қол қойылған кезден бастап 45 күнтізбелік күн ішінде</v>
      </c>
      <c r="P3927" s="27" t="s">
        <v>61</v>
      </c>
      <c r="Q3927" s="28" t="s">
        <v>480</v>
      </c>
      <c r="R3927" s="27" t="str">
        <f>VLOOKUP(B3927,[1]ПланКаз!A3912:S7216,19,0)</f>
        <v>Дана</v>
      </c>
      <c r="S3927" s="29">
        <v>61</v>
      </c>
      <c r="T3927" s="29">
        <v>319</v>
      </c>
      <c r="U3927" s="29">
        <v>19459</v>
      </c>
      <c r="V3927" s="29">
        <v>21794.080000000002</v>
      </c>
      <c r="W3927" s="27"/>
      <c r="X3927" s="27" t="s">
        <v>64</v>
      </c>
      <c r="Y3927" s="27" t="s">
        <v>63</v>
      </c>
    </row>
    <row r="3928" spans="2:25" x14ac:dyDescent="0.2">
      <c r="B3928" s="27" t="s">
        <v>8426</v>
      </c>
      <c r="C3928" s="27" t="s">
        <v>57</v>
      </c>
      <c r="D3928" s="27" t="s">
        <v>8427</v>
      </c>
      <c r="E3928" s="27" t="str">
        <f>VLOOKUP(D3928,[1]ЕНС!A:E,2,FALSE)</f>
        <v>Выключатель</v>
      </c>
      <c r="F3928" s="27" t="str">
        <f>VLOOKUP(D3928,[1]ЕНС!A:E,3,FALSE)</f>
        <v>двухклавишный, внутренней установки</v>
      </c>
      <c r="G3928" s="27" t="s">
        <v>8428</v>
      </c>
      <c r="H3928" s="27" t="s">
        <v>28</v>
      </c>
      <c r="I3928" s="27">
        <v>0</v>
      </c>
      <c r="J3928" s="27">
        <v>631010000</v>
      </c>
      <c r="K3928" s="27" t="str">
        <f>VLOOKUP(B3928,[1]ПланКаз!A3915:M7219,12,0)</f>
        <v>ҚР, ШҚО, Өскемен қ., Бажов көш., 10</v>
      </c>
      <c r="L3928" s="27" t="str">
        <f>VLOOKUP(B3928,[1]ПланКаз!A3913:M7217,13,0)</f>
        <v>Желтоқсан-Қантар</v>
      </c>
      <c r="M3928" s="27" t="str">
        <f>VLOOKUP(B3928,[1]ПланКаз!A3915:N7219,14,0)</f>
        <v>Шығыс-Қазақстан облысы, Өскемен қ.</v>
      </c>
      <c r="N3928" s="27" t="s">
        <v>60</v>
      </c>
      <c r="O3928" s="27" t="str">
        <f>VLOOKUP(B3928,[1]ПланКаз!A3914:P7218,16,0)</f>
        <v>шартқа қол қойылған кезден бастап 45 күнтізбелік күн ішінде</v>
      </c>
      <c r="P3928" s="27" t="s">
        <v>61</v>
      </c>
      <c r="Q3928" s="28" t="s">
        <v>480</v>
      </c>
      <c r="R3928" s="27" t="str">
        <f>VLOOKUP(B3928,[1]ПланКаз!A3913:S7217,19,0)</f>
        <v>Дана</v>
      </c>
      <c r="S3928" s="29">
        <v>30</v>
      </c>
      <c r="T3928" s="29">
        <v>371</v>
      </c>
      <c r="U3928" s="29">
        <v>11130</v>
      </c>
      <c r="V3928" s="29">
        <v>12465.6</v>
      </c>
      <c r="W3928" s="27"/>
      <c r="X3928" s="27" t="s">
        <v>64</v>
      </c>
      <c r="Y3928" s="27" t="s">
        <v>63</v>
      </c>
    </row>
    <row r="3929" spans="2:25" x14ac:dyDescent="0.2">
      <c r="B3929" s="27" t="s">
        <v>8429</v>
      </c>
      <c r="C3929" s="27" t="s">
        <v>57</v>
      </c>
      <c r="D3929" s="27" t="s">
        <v>8430</v>
      </c>
      <c r="E3929" s="27" t="str">
        <f>VLOOKUP(D3929,[1]ЕНС!A:E,2,FALSE)</f>
        <v>Выключатель</v>
      </c>
      <c r="F3929" s="27" t="str">
        <f>VLOOKUP(D3929,[1]ЕНС!A:E,3,FALSE)</f>
        <v>пакетный, ПВ 3-25 А</v>
      </c>
      <c r="G3929" s="27" t="s">
        <v>8431</v>
      </c>
      <c r="H3929" s="27" t="s">
        <v>28</v>
      </c>
      <c r="I3929" s="27">
        <v>0</v>
      </c>
      <c r="J3929" s="27">
        <v>631010000</v>
      </c>
      <c r="K3929" s="27" t="str">
        <f>VLOOKUP(B3929,[1]ПланКаз!A3916:M7220,12,0)</f>
        <v>ҚР, ШҚО, Өскемен қ., Бажов көш., 10</v>
      </c>
      <c r="L3929" s="27" t="str">
        <f>VLOOKUP(B3929,[1]ПланКаз!A3914:M7218,13,0)</f>
        <v>Желтоқсан-Қантар</v>
      </c>
      <c r="M3929" s="27" t="str">
        <f>VLOOKUP(B3929,[1]ПланКаз!A3916:N7220,14,0)</f>
        <v>Шығыс-Қазақстан облысы, Өскемен қ.</v>
      </c>
      <c r="N3929" s="27" t="s">
        <v>60</v>
      </c>
      <c r="O3929" s="27" t="str">
        <f>VLOOKUP(B3929,[1]ПланКаз!A3915:P7219,16,0)</f>
        <v>шартқа қол қойылған кезден бастап 45 күнтізбелік күн ішінде</v>
      </c>
      <c r="P3929" s="27" t="s">
        <v>61</v>
      </c>
      <c r="Q3929" s="28" t="s">
        <v>480</v>
      </c>
      <c r="R3929" s="27" t="str">
        <f>VLOOKUP(B3929,[1]ПланКаз!A3914:S7218,19,0)</f>
        <v>Дана</v>
      </c>
      <c r="S3929" s="29">
        <v>2</v>
      </c>
      <c r="T3929" s="29">
        <v>1984</v>
      </c>
      <c r="U3929" s="29" t="s">
        <v>63</v>
      </c>
      <c r="V3929" s="29" t="s">
        <v>63</v>
      </c>
      <c r="W3929" s="27"/>
      <c r="X3929" s="27" t="s">
        <v>64</v>
      </c>
      <c r="Y3929" s="27" t="s">
        <v>717</v>
      </c>
    </row>
    <row r="3930" spans="2:25" x14ac:dyDescent="0.2">
      <c r="B3930" s="27" t="s">
        <v>8432</v>
      </c>
      <c r="C3930" s="27" t="s">
        <v>57</v>
      </c>
      <c r="D3930" s="27" t="s">
        <v>8430</v>
      </c>
      <c r="E3930" s="27" t="str">
        <f>VLOOKUP(D3930,[1]ЕНС!A:E,2,FALSE)</f>
        <v>Выключатель</v>
      </c>
      <c r="F3930" s="27" t="str">
        <f>VLOOKUP(D3930,[1]ЕНС!A:E,3,FALSE)</f>
        <v>пакетный, ПВ 3-25 А</v>
      </c>
      <c r="G3930" s="27" t="s">
        <v>8431</v>
      </c>
      <c r="H3930" s="27" t="s">
        <v>28</v>
      </c>
      <c r="I3930" s="27">
        <v>0</v>
      </c>
      <c r="J3930" s="27">
        <v>631010000</v>
      </c>
      <c r="K3930" s="27" t="str">
        <f>VLOOKUP(B3930,[1]ПланКаз!A3917:M7221,12,0)</f>
        <v>ҚР, ШҚО, Өскемен қ., Бажов көш., 10</v>
      </c>
      <c r="L3930" s="27" t="str">
        <f>VLOOKUP(B3930,[1]ПланКаз!A3915:M7219,13,0)</f>
        <v>Ақпан - Наурыз</v>
      </c>
      <c r="M3930" s="27" t="str">
        <f>VLOOKUP(B3930,[1]ПланКаз!A3917:N7221,14,0)</f>
        <v>Шығыс-Қазақстан облысы, Өскемен қ.</v>
      </c>
      <c r="N3930" s="27" t="s">
        <v>60</v>
      </c>
      <c r="O3930" s="27" t="str">
        <f>VLOOKUP(B3930,[1]ПланКаз!A3916:P7220,16,0)</f>
        <v>шартқа қол қойылған кезден бастап 45 күнтізбелік күн ішінде</v>
      </c>
      <c r="P3930" s="27" t="s">
        <v>61</v>
      </c>
      <c r="Q3930" s="28" t="s">
        <v>480</v>
      </c>
      <c r="R3930" s="27" t="str">
        <f>VLOOKUP(B3930,[1]ПланКаз!A3915:S7219,19,0)</f>
        <v>Дана</v>
      </c>
      <c r="S3930" s="29">
        <v>2</v>
      </c>
      <c r="T3930" s="29">
        <v>1984</v>
      </c>
      <c r="U3930" s="29">
        <v>3968</v>
      </c>
      <c r="V3930" s="29">
        <v>4444.16</v>
      </c>
      <c r="W3930" s="27"/>
      <c r="X3930" s="27" t="s">
        <v>74</v>
      </c>
      <c r="Y3930" s="27" t="s">
        <v>63</v>
      </c>
    </row>
    <row r="3931" spans="2:25" x14ac:dyDescent="0.2">
      <c r="B3931" s="27" t="s">
        <v>8433</v>
      </c>
      <c r="C3931" s="27" t="s">
        <v>57</v>
      </c>
      <c r="D3931" s="27" t="s">
        <v>8434</v>
      </c>
      <c r="E3931" s="27" t="str">
        <f>VLOOKUP(D3931,[1]ЕНС!A:E,2,FALSE)</f>
        <v>Выключатель</v>
      </c>
      <c r="F3931" s="27" t="str">
        <f>VLOOKUP(D3931,[1]ЕНС!A:E,3,FALSE)</f>
        <v>пакетный, ПВ 2-40 А</v>
      </c>
      <c r="G3931" s="27" t="s">
        <v>8435</v>
      </c>
      <c r="H3931" s="27" t="s">
        <v>28</v>
      </c>
      <c r="I3931" s="27">
        <v>0</v>
      </c>
      <c r="J3931" s="27">
        <v>631010000</v>
      </c>
      <c r="K3931" s="27" t="str">
        <f>VLOOKUP(B3931,[1]ПланКаз!A3918:M7222,12,0)</f>
        <v>ҚР, ШҚО, Өскемен қ., Бажов көш., 10</v>
      </c>
      <c r="L3931" s="27" t="str">
        <f>VLOOKUP(B3931,[1]ПланКаз!A3916:M7220,13,0)</f>
        <v>Желтоқсан-Қантар</v>
      </c>
      <c r="M3931" s="27" t="str">
        <f>VLOOKUP(B3931,[1]ПланКаз!A3918:N7222,14,0)</f>
        <v>Шығыс-Қазақстан облысы, Өскемен қ.</v>
      </c>
      <c r="N3931" s="27" t="s">
        <v>60</v>
      </c>
      <c r="O3931" s="27" t="str">
        <f>VLOOKUP(B3931,[1]ПланКаз!A3917:P7221,16,0)</f>
        <v>шартқа қол қойылған кезден бастап 45 күнтізбелік күн ішінде</v>
      </c>
      <c r="P3931" s="27" t="s">
        <v>61</v>
      </c>
      <c r="Q3931" s="28" t="s">
        <v>480</v>
      </c>
      <c r="R3931" s="27" t="str">
        <f>VLOOKUP(B3931,[1]ПланКаз!A3916:S7220,19,0)</f>
        <v>Дана</v>
      </c>
      <c r="S3931" s="29">
        <v>2</v>
      </c>
      <c r="T3931" s="29">
        <v>1864</v>
      </c>
      <c r="U3931" s="29">
        <v>3728</v>
      </c>
      <c r="V3931" s="29">
        <v>4175.3599999999997</v>
      </c>
      <c r="W3931" s="27"/>
      <c r="X3931" s="27" t="s">
        <v>64</v>
      </c>
      <c r="Y3931" s="27" t="s">
        <v>63</v>
      </c>
    </row>
    <row r="3932" spans="2:25" x14ac:dyDescent="0.2">
      <c r="B3932" s="27" t="s">
        <v>8436</v>
      </c>
      <c r="C3932" s="27" t="s">
        <v>57</v>
      </c>
      <c r="D3932" s="27" t="s">
        <v>8437</v>
      </c>
      <c r="E3932" s="27" t="str">
        <f>VLOOKUP(D3932,[1]ЕНС!A:E,2,FALSE)</f>
        <v>Дроссель</v>
      </c>
      <c r="F3932" s="27" t="str">
        <f>VLOOKUP(D3932,[1]ЕНС!A:E,3,FALSE)</f>
        <v>для люминисцентных ламп</v>
      </c>
      <c r="G3932" s="27" t="s">
        <v>8438</v>
      </c>
      <c r="H3932" s="27" t="s">
        <v>28</v>
      </c>
      <c r="I3932" s="27">
        <v>0</v>
      </c>
      <c r="J3932" s="27">
        <v>631010000</v>
      </c>
      <c r="K3932" s="27" t="str">
        <f>VLOOKUP(B3932,[1]ПланКаз!A3919:M7223,12,0)</f>
        <v>ҚР, ШҚО, Өскемен қ., Бажов көш., 10</v>
      </c>
      <c r="L3932" s="27" t="str">
        <f>VLOOKUP(B3932,[1]ПланКаз!A3917:M7221,13,0)</f>
        <v>Желтоқсан-Қантар</v>
      </c>
      <c r="M3932" s="27" t="str">
        <f>VLOOKUP(B3932,[1]ПланКаз!A3919:N7223,14,0)</f>
        <v>Шығыс-Қазақстан облысы, Өскемен қ.</v>
      </c>
      <c r="N3932" s="27" t="s">
        <v>60</v>
      </c>
      <c r="O3932" s="27" t="str">
        <f>VLOOKUP(B3932,[1]ПланКаз!A3918:P7222,16,0)</f>
        <v>шартқа қол қойылған кезден бастап 45 күнтізбелік күн ішінде</v>
      </c>
      <c r="P3932" s="27" t="s">
        <v>61</v>
      </c>
      <c r="Q3932" s="28" t="s">
        <v>480</v>
      </c>
      <c r="R3932" s="27" t="str">
        <f>VLOOKUP(B3932,[1]ПланКаз!A3917:S7221,19,0)</f>
        <v>Дана</v>
      </c>
      <c r="S3932" s="29">
        <v>2</v>
      </c>
      <c r="T3932" s="29">
        <v>6190</v>
      </c>
      <c r="U3932" s="29">
        <v>12380</v>
      </c>
      <c r="V3932" s="29">
        <v>13865.6</v>
      </c>
      <c r="W3932" s="27"/>
      <c r="X3932" s="27" t="s">
        <v>64</v>
      </c>
      <c r="Y3932" s="27" t="s">
        <v>63</v>
      </c>
    </row>
    <row r="3933" spans="2:25" x14ac:dyDescent="0.2">
      <c r="B3933" s="27" t="s">
        <v>8439</v>
      </c>
      <c r="C3933" s="27" t="s">
        <v>57</v>
      </c>
      <c r="D3933" s="27" t="s">
        <v>8440</v>
      </c>
      <c r="E3933" s="27" t="str">
        <f>VLOOKUP(D3933,[1]ЕНС!A:E,2,FALSE)</f>
        <v>Лампа дуговая</v>
      </c>
      <c r="F3933" s="27" t="str">
        <f>VLOOKUP(D3933,[1]ЕНС!A:E,3,FALSE)</f>
        <v>ДРЛ-250, ртутная</v>
      </c>
      <c r="G3933" s="27" t="s">
        <v>8441</v>
      </c>
      <c r="H3933" s="27" t="s">
        <v>28</v>
      </c>
      <c r="I3933" s="27">
        <v>0</v>
      </c>
      <c r="J3933" s="27">
        <v>631010000</v>
      </c>
      <c r="K3933" s="27" t="str">
        <f>VLOOKUP(B3933,[1]ПланКаз!A3920:M7224,12,0)</f>
        <v>ҚР, ШҚО, Өскемен қ., Бажов көш., 10</v>
      </c>
      <c r="L3933" s="27" t="str">
        <f>VLOOKUP(B3933,[1]ПланКаз!A3918:M7222,13,0)</f>
        <v>Желтоқсан-Қантар</v>
      </c>
      <c r="M3933" s="27" t="str">
        <f>VLOOKUP(B3933,[1]ПланКаз!A3920:N7224,14,0)</f>
        <v>Шығыс-Қазақстан облысы, Өскемен қ.</v>
      </c>
      <c r="N3933" s="27" t="s">
        <v>60</v>
      </c>
      <c r="O3933" s="27" t="str">
        <f>VLOOKUP(B3933,[1]ПланКаз!A3919:P7223,16,0)</f>
        <v>шартқа қол қойылған кезден бастап 45 күнтізбелік күн ішінде</v>
      </c>
      <c r="P3933" s="27" t="s">
        <v>61</v>
      </c>
      <c r="Q3933" s="28" t="s">
        <v>480</v>
      </c>
      <c r="R3933" s="27" t="str">
        <f>VLOOKUP(B3933,[1]ПланКаз!A3918:S7222,19,0)</f>
        <v>Дана</v>
      </c>
      <c r="S3933" s="29">
        <v>155</v>
      </c>
      <c r="T3933" s="29">
        <v>1262</v>
      </c>
      <c r="U3933" s="29">
        <v>195610</v>
      </c>
      <c r="V3933" s="29">
        <v>219083.2</v>
      </c>
      <c r="W3933" s="27"/>
      <c r="X3933" s="27" t="s">
        <v>64</v>
      </c>
      <c r="Y3933" s="27" t="s">
        <v>63</v>
      </c>
    </row>
    <row r="3934" spans="2:25" x14ac:dyDescent="0.2">
      <c r="B3934" s="27" t="s">
        <v>8442</v>
      </c>
      <c r="C3934" s="27" t="s">
        <v>57</v>
      </c>
      <c r="D3934" s="27" t="s">
        <v>8443</v>
      </c>
      <c r="E3934" s="27" t="str">
        <f>VLOOKUP(D3934,[1]ЕНС!A:E,2,FALSE)</f>
        <v>Лампа дуговая</v>
      </c>
      <c r="F3934" s="27" t="str">
        <f>VLOOKUP(D3934,[1]ЕНС!A:E,3,FALSE)</f>
        <v>ДРЛ-400, ртутная</v>
      </c>
      <c r="G3934" s="27" t="s">
        <v>8444</v>
      </c>
      <c r="H3934" s="27" t="s">
        <v>28</v>
      </c>
      <c r="I3934" s="27">
        <v>0</v>
      </c>
      <c r="J3934" s="27">
        <v>631010000</v>
      </c>
      <c r="K3934" s="27" t="str">
        <f>VLOOKUP(B3934,[1]ПланКаз!A3921:M7225,12,0)</f>
        <v>ҚР, ШҚО, Өскемен қ., Бажов көш., 10</v>
      </c>
      <c r="L3934" s="27" t="str">
        <f>VLOOKUP(B3934,[1]ПланКаз!A3919:M7223,13,0)</f>
        <v>Желтоқсан-Қантар</v>
      </c>
      <c r="M3934" s="27" t="str">
        <f>VLOOKUP(B3934,[1]ПланКаз!A3921:N7225,14,0)</f>
        <v>Шығыс-Қазақстан облысы, Өскемен қ.</v>
      </c>
      <c r="N3934" s="27" t="s">
        <v>60</v>
      </c>
      <c r="O3934" s="27" t="str">
        <f>VLOOKUP(B3934,[1]ПланКаз!A3920:P7224,16,0)</f>
        <v>шартқа қол қойылған кезден бастап 45 күнтізбелік күн ішінде</v>
      </c>
      <c r="P3934" s="27" t="s">
        <v>61</v>
      </c>
      <c r="Q3934" s="28" t="s">
        <v>480</v>
      </c>
      <c r="R3934" s="27" t="str">
        <f>VLOOKUP(B3934,[1]ПланКаз!A3919:S7223,19,0)</f>
        <v>Дана</v>
      </c>
      <c r="S3934" s="29">
        <v>47</v>
      </c>
      <c r="T3934" s="29">
        <v>1610</v>
      </c>
      <c r="U3934" s="29">
        <v>75670</v>
      </c>
      <c r="V3934" s="29">
        <v>84750.399999999994</v>
      </c>
      <c r="W3934" s="27"/>
      <c r="X3934" s="27" t="s">
        <v>64</v>
      </c>
      <c r="Y3934" s="27" t="s">
        <v>63</v>
      </c>
    </row>
    <row r="3935" spans="2:25" x14ac:dyDescent="0.2">
      <c r="B3935" s="27" t="s">
        <v>8445</v>
      </c>
      <c r="C3935" s="27" t="s">
        <v>57</v>
      </c>
      <c r="D3935" s="27" t="s">
        <v>8446</v>
      </c>
      <c r="E3935" s="27" t="str">
        <f>VLOOKUP(D3935,[1]ЕНС!A:E,2,FALSE)</f>
        <v>Лампа люминесцентная</v>
      </c>
      <c r="F3935" s="27" t="str">
        <f>VLOOKUP(D3935,[1]ЕНС!A:E,3,FALSE)</f>
        <v>тип цоколя Е-27, мощность 15 Вт</v>
      </c>
      <c r="G3935" s="27" t="s">
        <v>8447</v>
      </c>
      <c r="H3935" s="27" t="s">
        <v>28</v>
      </c>
      <c r="I3935" s="27">
        <v>0</v>
      </c>
      <c r="J3935" s="27">
        <v>631010000</v>
      </c>
      <c r="K3935" s="27" t="str">
        <f>VLOOKUP(B3935,[1]ПланКаз!A3922:M7226,12,0)</f>
        <v>ҚР, ШҚО, Өскемен қ., Бажов көш., 10</v>
      </c>
      <c r="L3935" s="27" t="str">
        <f>VLOOKUP(B3935,[1]ПланКаз!A3920:M7224,13,0)</f>
        <v>Желтоқсан-Қантар</v>
      </c>
      <c r="M3935" s="27" t="str">
        <f>VLOOKUP(B3935,[1]ПланКаз!A3922:N7226,14,0)</f>
        <v>Шығыс-Қазақстан облысы, Өскемен қ.</v>
      </c>
      <c r="N3935" s="27" t="s">
        <v>60</v>
      </c>
      <c r="O3935" s="27" t="str">
        <f>VLOOKUP(B3935,[1]ПланКаз!A3921:P7225,16,0)</f>
        <v>шартқа қол қойылған кезден бастап 45 күнтізбелік күн ішінде</v>
      </c>
      <c r="P3935" s="27" t="s">
        <v>61</v>
      </c>
      <c r="Q3935" s="28" t="s">
        <v>480</v>
      </c>
      <c r="R3935" s="27" t="str">
        <f>VLOOKUP(B3935,[1]ПланКаз!A3920:S7224,19,0)</f>
        <v>Дана</v>
      </c>
      <c r="S3935" s="29">
        <v>15</v>
      </c>
      <c r="T3935" s="29">
        <v>1049</v>
      </c>
      <c r="U3935" s="29">
        <v>15735</v>
      </c>
      <c r="V3935" s="29">
        <v>17623.2</v>
      </c>
      <c r="W3935" s="27"/>
      <c r="X3935" s="27" t="s">
        <v>64</v>
      </c>
      <c r="Y3935" s="27" t="s">
        <v>63</v>
      </c>
    </row>
    <row r="3936" spans="2:25" x14ac:dyDescent="0.2">
      <c r="B3936" s="27" t="s">
        <v>8448</v>
      </c>
      <c r="C3936" s="27" t="s">
        <v>57</v>
      </c>
      <c r="D3936" s="27" t="s">
        <v>8449</v>
      </c>
      <c r="E3936" s="27" t="str">
        <f>VLOOKUP(D3936,[1]ЕНС!A:E,2,FALSE)</f>
        <v>Лампа люминесцентная</v>
      </c>
      <c r="F3936" s="27" t="str">
        <f>VLOOKUP(D3936,[1]ЕНС!A:E,3,FALSE)</f>
        <v>тип цоколя E-27, мощность 18 Вт</v>
      </c>
      <c r="G3936" s="27" t="s">
        <v>8450</v>
      </c>
      <c r="H3936" s="27" t="s">
        <v>28</v>
      </c>
      <c r="I3936" s="27">
        <v>0</v>
      </c>
      <c r="J3936" s="27">
        <v>631010000</v>
      </c>
      <c r="K3936" s="27" t="str">
        <f>VLOOKUP(B3936,[1]ПланКаз!A3923:M7227,12,0)</f>
        <v>ҚР, ШҚО, Өскемен қ., Бажов көш., 10</v>
      </c>
      <c r="L3936" s="27" t="str">
        <f>VLOOKUP(B3936,[1]ПланКаз!A3921:M7225,13,0)</f>
        <v>Желтоқсан-Қантар</v>
      </c>
      <c r="M3936" s="27" t="str">
        <f>VLOOKUP(B3936,[1]ПланКаз!A3923:N7227,14,0)</f>
        <v>Шығыс-Қазақстан облысы, Өскемен қ.</v>
      </c>
      <c r="N3936" s="27" t="s">
        <v>60</v>
      </c>
      <c r="O3936" s="27" t="str">
        <f>VLOOKUP(B3936,[1]ПланКаз!A3922:P7226,16,0)</f>
        <v>шартқа қол қойылған кезден бастап 45 күнтізбелік күн ішінде</v>
      </c>
      <c r="P3936" s="27" t="s">
        <v>61</v>
      </c>
      <c r="Q3936" s="28" t="s">
        <v>480</v>
      </c>
      <c r="R3936" s="27" t="str">
        <f>VLOOKUP(B3936,[1]ПланКаз!A3921:S7225,19,0)</f>
        <v>Дана</v>
      </c>
      <c r="S3936" s="29">
        <v>13</v>
      </c>
      <c r="T3936" s="29">
        <v>1132</v>
      </c>
      <c r="U3936" s="29">
        <v>14716</v>
      </c>
      <c r="V3936" s="29">
        <v>16481.919999999998</v>
      </c>
      <c r="W3936" s="27"/>
      <c r="X3936" s="27" t="s">
        <v>64</v>
      </c>
      <c r="Y3936" s="27" t="s">
        <v>63</v>
      </c>
    </row>
    <row r="3937" spans="2:25" x14ac:dyDescent="0.2">
      <c r="B3937" s="27" t="s">
        <v>8451</v>
      </c>
      <c r="C3937" s="27" t="s">
        <v>57</v>
      </c>
      <c r="D3937" s="27" t="s">
        <v>8452</v>
      </c>
      <c r="E3937" s="27" t="str">
        <f>VLOOKUP(D3937,[1]ЕНС!A:E,2,FALSE)</f>
        <v>Лампа люминесцентная</v>
      </c>
      <c r="F3937" s="27" t="str">
        <f>VLOOKUP(D3937,[1]ЕНС!A:E,3,FALSE)</f>
        <v>тип цоколя Е-27, мощность 25 Вт</v>
      </c>
      <c r="G3937" s="27" t="s">
        <v>8453</v>
      </c>
      <c r="H3937" s="27" t="s">
        <v>28</v>
      </c>
      <c r="I3937" s="27">
        <v>0</v>
      </c>
      <c r="J3937" s="27">
        <v>631010000</v>
      </c>
      <c r="K3937" s="27" t="str">
        <f>VLOOKUP(B3937,[1]ПланКаз!A3924:M7228,12,0)</f>
        <v>ҚР, ШҚО, Өскемен қ., Бажов көш., 10</v>
      </c>
      <c r="L3937" s="27" t="str">
        <f>VLOOKUP(B3937,[1]ПланКаз!A3922:M7226,13,0)</f>
        <v>Желтоқсан-Қантар</v>
      </c>
      <c r="M3937" s="27" t="str">
        <f>VLOOKUP(B3937,[1]ПланКаз!A3924:N7228,14,0)</f>
        <v>Шығыс-Қазақстан облысы, Өскемен қ.</v>
      </c>
      <c r="N3937" s="27" t="s">
        <v>60</v>
      </c>
      <c r="O3937" s="27" t="str">
        <f>VLOOKUP(B3937,[1]ПланКаз!A3923:P7227,16,0)</f>
        <v>шартқа қол қойылған кезден бастап 45 күнтізбелік күн ішінде</v>
      </c>
      <c r="P3937" s="27" t="s">
        <v>61</v>
      </c>
      <c r="Q3937" s="28" t="s">
        <v>480</v>
      </c>
      <c r="R3937" s="27" t="str">
        <f>VLOOKUP(B3937,[1]ПланКаз!A3922:S7226,19,0)</f>
        <v>Дана</v>
      </c>
      <c r="S3937" s="29">
        <v>180</v>
      </c>
      <c r="T3937" s="29">
        <v>1339</v>
      </c>
      <c r="U3937" s="29">
        <v>241020</v>
      </c>
      <c r="V3937" s="29">
        <v>269942.40000000002</v>
      </c>
      <c r="W3937" s="27"/>
      <c r="X3937" s="27" t="s">
        <v>64</v>
      </c>
      <c r="Y3937" s="27" t="s">
        <v>63</v>
      </c>
    </row>
    <row r="3938" spans="2:25" x14ac:dyDescent="0.2">
      <c r="B3938" s="27" t="s">
        <v>8454</v>
      </c>
      <c r="C3938" s="27" t="s">
        <v>57</v>
      </c>
      <c r="D3938" s="27" t="s">
        <v>8449</v>
      </c>
      <c r="E3938" s="27" t="str">
        <f>VLOOKUP(D3938,[1]ЕНС!A:E,2,FALSE)</f>
        <v>Лампа люминесцентная</v>
      </c>
      <c r="F3938" s="27" t="str">
        <f>VLOOKUP(D3938,[1]ЕНС!A:E,3,FALSE)</f>
        <v>тип цоколя E-27, мощность 18 Вт</v>
      </c>
      <c r="G3938" s="27" t="s">
        <v>8455</v>
      </c>
      <c r="H3938" s="27" t="s">
        <v>28</v>
      </c>
      <c r="I3938" s="27">
        <v>0</v>
      </c>
      <c r="J3938" s="27">
        <v>631010000</v>
      </c>
      <c r="K3938" s="27" t="str">
        <f>VLOOKUP(B3938,[1]ПланКаз!A3925:M7229,12,0)</f>
        <v>ҚР, ШҚО, Өскемен қ., Бажов көш., 10</v>
      </c>
      <c r="L3938" s="27" t="str">
        <f>VLOOKUP(B3938,[1]ПланКаз!A3923:M7227,13,0)</f>
        <v>Желтоқсан-Қантар</v>
      </c>
      <c r="M3938" s="27" t="str">
        <f>VLOOKUP(B3938,[1]ПланКаз!A3925:N7229,14,0)</f>
        <v>Шығыс-Қазақстан облысы, Өскемен қ.</v>
      </c>
      <c r="N3938" s="27" t="s">
        <v>60</v>
      </c>
      <c r="O3938" s="27" t="str">
        <f>VLOOKUP(B3938,[1]ПланКаз!A3924:P7228,16,0)</f>
        <v>шартқа қол қойылған кезден бастап 45 күнтізбелік күн ішінде</v>
      </c>
      <c r="P3938" s="27" t="s">
        <v>61</v>
      </c>
      <c r="Q3938" s="28" t="s">
        <v>480</v>
      </c>
      <c r="R3938" s="27" t="str">
        <f>VLOOKUP(B3938,[1]ПланКаз!A3923:S7227,19,0)</f>
        <v>Дана</v>
      </c>
      <c r="S3938" s="29">
        <v>102</v>
      </c>
      <c r="T3938" s="29">
        <v>1952</v>
      </c>
      <c r="U3938" s="29">
        <v>199104</v>
      </c>
      <c r="V3938" s="29">
        <v>222996.48000000001</v>
      </c>
      <c r="W3938" s="27"/>
      <c r="X3938" s="27" t="s">
        <v>64</v>
      </c>
      <c r="Y3938" s="27" t="s">
        <v>63</v>
      </c>
    </row>
    <row r="3939" spans="2:25" x14ac:dyDescent="0.2">
      <c r="B3939" s="27" t="s">
        <v>8456</v>
      </c>
      <c r="C3939" s="27" t="s">
        <v>57</v>
      </c>
      <c r="D3939" s="27" t="s">
        <v>8457</v>
      </c>
      <c r="E3939" s="27" t="str">
        <f>VLOOKUP(D3939,[1]ЕНС!A:E,2,FALSE)</f>
        <v>Лампа накаливания</v>
      </c>
      <c r="F3939" s="27" t="str">
        <f>VLOOKUP(D3939,[1]ЕНС!A:E,3,FALSE)</f>
        <v>тип цоколя Е-27, мощность 40 Вт, вакуумная</v>
      </c>
      <c r="G3939" s="27" t="s">
        <v>8458</v>
      </c>
      <c r="H3939" s="27" t="s">
        <v>28</v>
      </c>
      <c r="I3939" s="27">
        <v>0</v>
      </c>
      <c r="J3939" s="27">
        <v>631010000</v>
      </c>
      <c r="K3939" s="27" t="str">
        <f>VLOOKUP(B3939,[1]ПланКаз!A3926:M7230,12,0)</f>
        <v>ҚР, ШҚО, Өскемен қ., Бажов көш., 10</v>
      </c>
      <c r="L3939" s="27" t="str">
        <f>VLOOKUP(B3939,[1]ПланКаз!A3924:M7228,13,0)</f>
        <v>Желтоқсан-Қантар</v>
      </c>
      <c r="M3939" s="27" t="str">
        <f>VLOOKUP(B3939,[1]ПланКаз!A3926:N7230,14,0)</f>
        <v>Шығыс-Қазақстан облысы, Өскемен қ.</v>
      </c>
      <c r="N3939" s="27" t="s">
        <v>60</v>
      </c>
      <c r="O3939" s="27" t="str">
        <f>VLOOKUP(B3939,[1]ПланКаз!A3925:P7229,16,0)</f>
        <v>шартқа қол қойылған кезден бастап 45 күнтізбелік күн ішінде</v>
      </c>
      <c r="P3939" s="27" t="s">
        <v>61</v>
      </c>
      <c r="Q3939" s="28" t="s">
        <v>480</v>
      </c>
      <c r="R3939" s="27" t="str">
        <f>VLOOKUP(B3939,[1]ПланКаз!A3924:S7228,19,0)</f>
        <v>Дана</v>
      </c>
      <c r="S3939" s="29">
        <v>30</v>
      </c>
      <c r="T3939" s="29">
        <v>125</v>
      </c>
      <c r="U3939" s="29">
        <v>3750</v>
      </c>
      <c r="V3939" s="29">
        <v>4200</v>
      </c>
      <c r="W3939" s="27"/>
      <c r="X3939" s="27" t="s">
        <v>64</v>
      </c>
      <c r="Y3939" s="27" t="s">
        <v>63</v>
      </c>
    </row>
    <row r="3940" spans="2:25" x14ac:dyDescent="0.2">
      <c r="B3940" s="27" t="s">
        <v>8459</v>
      </c>
      <c r="C3940" s="27" t="s">
        <v>57</v>
      </c>
      <c r="D3940" s="27" t="s">
        <v>8457</v>
      </c>
      <c r="E3940" s="27" t="str">
        <f>VLOOKUP(D3940,[1]ЕНС!A:E,2,FALSE)</f>
        <v>Лампа накаливания</v>
      </c>
      <c r="F3940" s="27" t="str">
        <f>VLOOKUP(D3940,[1]ЕНС!A:E,3,FALSE)</f>
        <v>тип цоколя Е-27, мощность 40 Вт, вакуумная</v>
      </c>
      <c r="G3940" s="27" t="s">
        <v>8460</v>
      </c>
      <c r="H3940" s="27" t="s">
        <v>28</v>
      </c>
      <c r="I3940" s="27">
        <v>0</v>
      </c>
      <c r="J3940" s="27">
        <v>631010000</v>
      </c>
      <c r="K3940" s="27" t="str">
        <f>VLOOKUP(B3940,[1]ПланКаз!A3927:M7231,12,0)</f>
        <v>ҚР, ШҚО, Өскемен қ., Бажов көш., 10</v>
      </c>
      <c r="L3940" s="27" t="str">
        <f>VLOOKUP(B3940,[1]ПланКаз!A3925:M7229,13,0)</f>
        <v>Желтоқсан-Қантар</v>
      </c>
      <c r="M3940" s="27" t="str">
        <f>VLOOKUP(B3940,[1]ПланКаз!A3927:N7231,14,0)</f>
        <v>Шығыс-Қазақстан облысы, Өскемен қ.</v>
      </c>
      <c r="N3940" s="27" t="s">
        <v>60</v>
      </c>
      <c r="O3940" s="27" t="str">
        <f>VLOOKUP(B3940,[1]ПланКаз!A3926:P7230,16,0)</f>
        <v>шартқа қол қойылған кезден бастап 45 күнтізбелік күн ішінде</v>
      </c>
      <c r="P3940" s="27" t="s">
        <v>61</v>
      </c>
      <c r="Q3940" s="28" t="s">
        <v>480</v>
      </c>
      <c r="R3940" s="27" t="str">
        <f>VLOOKUP(B3940,[1]ПланКаз!A3925:S7229,19,0)</f>
        <v>Дана</v>
      </c>
      <c r="S3940" s="29">
        <v>22</v>
      </c>
      <c r="T3940" s="29">
        <v>125</v>
      </c>
      <c r="U3940" s="29">
        <v>2750</v>
      </c>
      <c r="V3940" s="29">
        <v>3080</v>
      </c>
      <c r="W3940" s="27"/>
      <c r="X3940" s="27" t="s">
        <v>64</v>
      </c>
      <c r="Y3940" s="27" t="s">
        <v>63</v>
      </c>
    </row>
    <row r="3941" spans="2:25" x14ac:dyDescent="0.2">
      <c r="B3941" s="27" t="s">
        <v>8461</v>
      </c>
      <c r="C3941" s="27" t="s">
        <v>57</v>
      </c>
      <c r="D3941" s="27" t="s">
        <v>8462</v>
      </c>
      <c r="E3941" s="27" t="str">
        <f>VLOOKUP(D3941,[1]ЕНС!A:E,2,FALSE)</f>
        <v>Лампа накаливания</v>
      </c>
      <c r="F3941" s="27" t="str">
        <f>VLOOKUP(D3941,[1]ЕНС!A:E,3,FALSE)</f>
        <v>тип цоколя E27, мощность 100 Вт, галогенная</v>
      </c>
      <c r="G3941" s="27" t="s">
        <v>8463</v>
      </c>
      <c r="H3941" s="27" t="s">
        <v>28</v>
      </c>
      <c r="I3941" s="27">
        <v>0</v>
      </c>
      <c r="J3941" s="27">
        <v>631010000</v>
      </c>
      <c r="K3941" s="27" t="str">
        <f>VLOOKUP(B3941,[1]ПланКаз!A3928:M7232,12,0)</f>
        <v>ҚР, ШҚО, Өскемен қ., Бажов көш., 10</v>
      </c>
      <c r="L3941" s="27" t="str">
        <f>VLOOKUP(B3941,[1]ПланКаз!A3926:M7230,13,0)</f>
        <v>Желтоқсан-Қантар</v>
      </c>
      <c r="M3941" s="27" t="str">
        <f>VLOOKUP(B3941,[1]ПланКаз!A3928:N7232,14,0)</f>
        <v>Шығыс-Қазақстан облысы, Өскемен қ.</v>
      </c>
      <c r="N3941" s="27" t="s">
        <v>60</v>
      </c>
      <c r="O3941" s="27" t="str">
        <f>VLOOKUP(B3941,[1]ПланКаз!A3927:P7231,16,0)</f>
        <v>шартқа қол қойылған кезден бастап 45 күнтізбелік күн ішінде</v>
      </c>
      <c r="P3941" s="27" t="s">
        <v>61</v>
      </c>
      <c r="Q3941" s="28" t="s">
        <v>480</v>
      </c>
      <c r="R3941" s="27" t="str">
        <f>VLOOKUP(B3941,[1]ПланКаз!A3926:S7230,19,0)</f>
        <v>Дана</v>
      </c>
      <c r="S3941" s="29">
        <v>50</v>
      </c>
      <c r="T3941" s="29">
        <v>125</v>
      </c>
      <c r="U3941" s="29">
        <v>6250</v>
      </c>
      <c r="V3941" s="29">
        <v>7000</v>
      </c>
      <c r="W3941" s="27"/>
      <c r="X3941" s="27" t="s">
        <v>64</v>
      </c>
      <c r="Y3941" s="27" t="s">
        <v>63</v>
      </c>
    </row>
    <row r="3942" spans="2:25" x14ac:dyDescent="0.2">
      <c r="B3942" s="27" t="s">
        <v>8464</v>
      </c>
      <c r="C3942" s="27" t="s">
        <v>57</v>
      </c>
      <c r="D3942" s="27" t="s">
        <v>8465</v>
      </c>
      <c r="E3942" s="27" t="str">
        <f>VLOOKUP(D3942,[1]ЕНС!A:E,2,FALSE)</f>
        <v>Лампа светодиодная</v>
      </c>
      <c r="F3942" s="27" t="str">
        <f>VLOOKUP(D3942,[1]ЕНС!A:E,3,FALSE)</f>
        <v>коммутаторная</v>
      </c>
      <c r="G3942" s="27" t="s">
        <v>8466</v>
      </c>
      <c r="H3942" s="27" t="s">
        <v>28</v>
      </c>
      <c r="I3942" s="27">
        <v>0</v>
      </c>
      <c r="J3942" s="27">
        <v>631010000</v>
      </c>
      <c r="K3942" s="27" t="str">
        <f>VLOOKUP(B3942,[1]ПланКаз!A3929:M7233,12,0)</f>
        <v>ҚР, ШҚО, Өскемен қ., Бажов көш., 10</v>
      </c>
      <c r="L3942" s="27" t="str">
        <f>VLOOKUP(B3942,[1]ПланКаз!A3927:M7231,13,0)</f>
        <v>Желтоқсан-Қантар</v>
      </c>
      <c r="M3942" s="27" t="str">
        <f>VLOOKUP(B3942,[1]ПланКаз!A3929:N7233,14,0)</f>
        <v>Шығыс-Қазақстан облысы, Өскемен қ.</v>
      </c>
      <c r="N3942" s="27" t="s">
        <v>60</v>
      </c>
      <c r="O3942" s="27" t="str">
        <f>VLOOKUP(B3942,[1]ПланКаз!A3928:P7232,16,0)</f>
        <v>шартқа қол қойылған кезден бастап 45 күнтізбелік күн ішінде</v>
      </c>
      <c r="P3942" s="27" t="s">
        <v>61</v>
      </c>
      <c r="Q3942" s="28" t="s">
        <v>480</v>
      </c>
      <c r="R3942" s="27" t="str">
        <f>VLOOKUP(B3942,[1]ПланКаз!A3927:S7231,19,0)</f>
        <v>Дана</v>
      </c>
      <c r="S3942" s="29">
        <v>110</v>
      </c>
      <c r="T3942" s="29">
        <v>607</v>
      </c>
      <c r="U3942" s="29">
        <v>66770</v>
      </c>
      <c r="V3942" s="29">
        <v>74782.399999999994</v>
      </c>
      <c r="W3942" s="27"/>
      <c r="X3942" s="27" t="s">
        <v>64</v>
      </c>
      <c r="Y3942" s="27" t="s">
        <v>63</v>
      </c>
    </row>
    <row r="3943" spans="2:25" x14ac:dyDescent="0.2">
      <c r="B3943" s="27" t="s">
        <v>8467</v>
      </c>
      <c r="C3943" s="27" t="s">
        <v>57</v>
      </c>
      <c r="D3943" s="27" t="s">
        <v>8465</v>
      </c>
      <c r="E3943" s="27" t="str">
        <f>VLOOKUP(D3943,[1]ЕНС!A:E,2,FALSE)</f>
        <v>Лампа светодиодная</v>
      </c>
      <c r="F3943" s="27" t="str">
        <f>VLOOKUP(D3943,[1]ЕНС!A:E,3,FALSE)</f>
        <v>коммутаторная</v>
      </c>
      <c r="G3943" s="27" t="s">
        <v>8468</v>
      </c>
      <c r="H3943" s="27" t="s">
        <v>28</v>
      </c>
      <c r="I3943" s="27">
        <v>0</v>
      </c>
      <c r="J3943" s="27">
        <v>631010000</v>
      </c>
      <c r="K3943" s="27" t="str">
        <f>VLOOKUP(B3943,[1]ПланКаз!A3930:M7234,12,0)</f>
        <v>ҚР, ШҚО, Өскемен қ., Бажов көш., 10</v>
      </c>
      <c r="L3943" s="27" t="str">
        <f>VLOOKUP(B3943,[1]ПланКаз!A3928:M7232,13,0)</f>
        <v>Желтоқсан-Қантар</v>
      </c>
      <c r="M3943" s="27" t="str">
        <f>VLOOKUP(B3943,[1]ПланКаз!A3930:N7234,14,0)</f>
        <v>Шығыс-Қазақстан облысы, Өскемен қ.</v>
      </c>
      <c r="N3943" s="27" t="s">
        <v>60</v>
      </c>
      <c r="O3943" s="27" t="str">
        <f>VLOOKUP(B3943,[1]ПланКаз!A3929:P7233,16,0)</f>
        <v>шартқа қол қойылған кезден бастап 45 күнтізбелік күн ішінде</v>
      </c>
      <c r="P3943" s="27" t="s">
        <v>61</v>
      </c>
      <c r="Q3943" s="28" t="s">
        <v>480</v>
      </c>
      <c r="R3943" s="27" t="str">
        <f>VLOOKUP(B3943,[1]ПланКаз!A3928:S7232,19,0)</f>
        <v>Дана</v>
      </c>
      <c r="S3943" s="29">
        <v>110</v>
      </c>
      <c r="T3943" s="29">
        <v>607</v>
      </c>
      <c r="U3943" s="29">
        <v>66770</v>
      </c>
      <c r="V3943" s="29">
        <v>74782.399999999994</v>
      </c>
      <c r="W3943" s="27"/>
      <c r="X3943" s="27" t="s">
        <v>64</v>
      </c>
      <c r="Y3943" s="27" t="s">
        <v>63</v>
      </c>
    </row>
    <row r="3944" spans="2:25" x14ac:dyDescent="0.2">
      <c r="B3944" s="27" t="s">
        <v>8469</v>
      </c>
      <c r="C3944" s="27" t="s">
        <v>57</v>
      </c>
      <c r="D3944" s="27" t="s">
        <v>8465</v>
      </c>
      <c r="E3944" s="27" t="str">
        <f>VLOOKUP(D3944,[1]ЕНС!A:E,2,FALSE)</f>
        <v>Лампа светодиодная</v>
      </c>
      <c r="F3944" s="27" t="str">
        <f>VLOOKUP(D3944,[1]ЕНС!A:E,3,FALSE)</f>
        <v>коммутаторная</v>
      </c>
      <c r="G3944" s="27" t="s">
        <v>8470</v>
      </c>
      <c r="H3944" s="27" t="s">
        <v>28</v>
      </c>
      <c r="I3944" s="27">
        <v>0</v>
      </c>
      <c r="J3944" s="27">
        <v>631010000</v>
      </c>
      <c r="K3944" s="27" t="str">
        <f>VLOOKUP(B3944,[1]ПланКаз!A3931:M7235,12,0)</f>
        <v>ҚР, ШҚО, Өскемен қ., Бажов көш., 10</v>
      </c>
      <c r="L3944" s="27" t="str">
        <f>VLOOKUP(B3944,[1]ПланКаз!A3929:M7233,13,0)</f>
        <v>Желтоқсан-Қантар</v>
      </c>
      <c r="M3944" s="27" t="str">
        <f>VLOOKUP(B3944,[1]ПланКаз!A3931:N7235,14,0)</f>
        <v>Шығыс-Қазақстан облысы, Өскемен қ.</v>
      </c>
      <c r="N3944" s="27" t="s">
        <v>60</v>
      </c>
      <c r="O3944" s="27" t="str">
        <f>VLOOKUP(B3944,[1]ПланКаз!A3930:P7234,16,0)</f>
        <v>шартқа қол қойылған кезден бастап 45 күнтізбелік күн ішінде</v>
      </c>
      <c r="P3944" s="27" t="s">
        <v>61</v>
      </c>
      <c r="Q3944" s="28" t="s">
        <v>480</v>
      </c>
      <c r="R3944" s="27" t="str">
        <f>VLOOKUP(B3944,[1]ПланКаз!A3929:S7233,19,0)</f>
        <v>Дана</v>
      </c>
      <c r="S3944" s="29">
        <v>100</v>
      </c>
      <c r="T3944" s="29">
        <v>607</v>
      </c>
      <c r="U3944" s="29">
        <v>60700</v>
      </c>
      <c r="V3944" s="29">
        <v>67984</v>
      </c>
      <c r="W3944" s="27"/>
      <c r="X3944" s="27" t="s">
        <v>64</v>
      </c>
      <c r="Y3944" s="27" t="s">
        <v>63</v>
      </c>
    </row>
    <row r="3945" spans="2:25" x14ac:dyDescent="0.2">
      <c r="B3945" s="27" t="s">
        <v>8471</v>
      </c>
      <c r="C3945" s="27" t="s">
        <v>57</v>
      </c>
      <c r="D3945" s="27" t="s">
        <v>8472</v>
      </c>
      <c r="E3945" s="27" t="str">
        <f>VLOOKUP(D3945,[1]ЕНС!A:E,2,FALSE)</f>
        <v>Патрон</v>
      </c>
      <c r="F3945" s="27" t="str">
        <f>VLOOKUP(D3945,[1]ЕНС!A:E,3,FALSE)</f>
        <v>для электрических ламп, керамический, цоколь Е40</v>
      </c>
      <c r="G3945" s="27" t="s">
        <v>8473</v>
      </c>
      <c r="H3945" s="27" t="s">
        <v>28</v>
      </c>
      <c r="I3945" s="27">
        <v>0</v>
      </c>
      <c r="J3945" s="27">
        <v>631010000</v>
      </c>
      <c r="K3945" s="27" t="str">
        <f>VLOOKUP(B3945,[1]ПланКаз!A3932:M7236,12,0)</f>
        <v>ҚР, ШҚО, Өскемен қ., Бажов көш., 10</v>
      </c>
      <c r="L3945" s="27" t="str">
        <f>VLOOKUP(B3945,[1]ПланКаз!A3930:M7234,13,0)</f>
        <v>Желтоқсан-Қантар</v>
      </c>
      <c r="M3945" s="27" t="str">
        <f>VLOOKUP(B3945,[1]ПланКаз!A3932:N7236,14,0)</f>
        <v>Шығыс-Қазақстан облысы, Өскемен қ.</v>
      </c>
      <c r="N3945" s="27" t="s">
        <v>60</v>
      </c>
      <c r="O3945" s="27" t="str">
        <f>VLOOKUP(B3945,[1]ПланКаз!A3931:P7235,16,0)</f>
        <v>шартқа қол қойылған кезден бастап 45 күнтізбелік күн ішінде</v>
      </c>
      <c r="P3945" s="27" t="s">
        <v>61</v>
      </c>
      <c r="Q3945" s="28" t="s">
        <v>480</v>
      </c>
      <c r="R3945" s="27" t="str">
        <f>VLOOKUP(B3945,[1]ПланКаз!A3930:S7234,19,0)</f>
        <v>Дана</v>
      </c>
      <c r="S3945" s="29">
        <v>5</v>
      </c>
      <c r="T3945" s="29">
        <v>384</v>
      </c>
      <c r="U3945" s="29">
        <v>1920</v>
      </c>
      <c r="V3945" s="29">
        <v>2150.4</v>
      </c>
      <c r="W3945" s="27"/>
      <c r="X3945" s="27" t="s">
        <v>64</v>
      </c>
      <c r="Y3945" s="27" t="s">
        <v>63</v>
      </c>
    </row>
    <row r="3946" spans="2:25" x14ac:dyDescent="0.2">
      <c r="B3946" s="27" t="s">
        <v>8474</v>
      </c>
      <c r="C3946" s="27" t="s">
        <v>57</v>
      </c>
      <c r="D3946" s="27" t="s">
        <v>8475</v>
      </c>
      <c r="E3946" s="27" t="str">
        <f>VLOOKUP(D3946,[1]ЕНС!A:E,2,FALSE)</f>
        <v>Предохранитель</v>
      </c>
      <c r="F3946" s="27" t="str">
        <f>VLOOKUP(D3946,[1]ЕНС!A:E,3,FALSE)</f>
        <v>плавкий, номинальный ток 100 А</v>
      </c>
      <c r="G3946" s="27" t="s">
        <v>8476</v>
      </c>
      <c r="H3946" s="27" t="s">
        <v>11</v>
      </c>
      <c r="I3946" s="27">
        <v>0</v>
      </c>
      <c r="J3946" s="27">
        <v>631010000</v>
      </c>
      <c r="K3946" s="27" t="str">
        <f>VLOOKUP(B3946,[1]ПланКаз!A3933:M7237,12,0)</f>
        <v>ҚР, ШҚО, Өскемен қ., Бажов көш., 10</v>
      </c>
      <c r="L3946" s="27" t="str">
        <f>VLOOKUP(B3946,[1]ПланКаз!A3931:M7235,13,0)</f>
        <v>Қантар-Ақпан</v>
      </c>
      <c r="M3946" s="27" t="str">
        <f>VLOOKUP(B3946,[1]ПланКаз!A3933:N7237,14,0)</f>
        <v>Шығыс-Қазақстан облысы, Өскемен қ.</v>
      </c>
      <c r="N3946" s="27" t="s">
        <v>60</v>
      </c>
      <c r="O3946" s="27" t="str">
        <f>VLOOKUP(B3946,[1]ПланКаз!A3932:P7236,16,0)</f>
        <v>шартқа қол қойылған кезден бастап 45 күнтізбелік күн ішінде</v>
      </c>
      <c r="P3946" s="27" t="s">
        <v>61</v>
      </c>
      <c r="Q3946" s="28" t="s">
        <v>480</v>
      </c>
      <c r="R3946" s="27" t="str">
        <f>VLOOKUP(B3946,[1]ПланКаз!A3931:S7235,19,0)</f>
        <v>Дана</v>
      </c>
      <c r="S3946" s="29">
        <v>182</v>
      </c>
      <c r="T3946" s="29">
        <v>607</v>
      </c>
      <c r="U3946" s="29" t="s">
        <v>63</v>
      </c>
      <c r="V3946" s="29" t="s">
        <v>63</v>
      </c>
      <c r="W3946" s="27" t="s">
        <v>71</v>
      </c>
      <c r="X3946" s="27" t="s">
        <v>74</v>
      </c>
      <c r="Y3946" s="27" t="s">
        <v>8477</v>
      </c>
    </row>
    <row r="3947" spans="2:25" x14ac:dyDescent="0.2">
      <c r="B3947" s="27" t="s">
        <v>8478</v>
      </c>
      <c r="C3947" s="27" t="s">
        <v>57</v>
      </c>
      <c r="D3947" s="27" t="s">
        <v>8475</v>
      </c>
      <c r="E3947" s="27" t="str">
        <f>VLOOKUP(D3947,[1]ЕНС!A:E,2,FALSE)</f>
        <v>Предохранитель</v>
      </c>
      <c r="F3947" s="27" t="str">
        <f>VLOOKUP(D3947,[1]ЕНС!A:E,3,FALSE)</f>
        <v>плавкий, номинальный ток 100 А</v>
      </c>
      <c r="G3947" s="27" t="s">
        <v>8476</v>
      </c>
      <c r="H3947" s="27" t="s">
        <v>28</v>
      </c>
      <c r="I3947" s="27">
        <v>0</v>
      </c>
      <c r="J3947" s="27">
        <v>631010000</v>
      </c>
      <c r="K3947" s="27" t="str">
        <f>VLOOKUP(B3947,[1]ПланКаз!A3934:M7238,12,0)</f>
        <v>ҚР, ШҚО, Өскемен қ., Бажов көш., 10</v>
      </c>
      <c r="L3947" s="27" t="str">
        <f>VLOOKUP(B3947,[1]ПланКаз!A3932:M7236,13,0)</f>
        <v>Ақпан - Наурыз</v>
      </c>
      <c r="M3947" s="27" t="str">
        <f>VLOOKUP(B3947,[1]ПланКаз!A3934:N7238,14,0)</f>
        <v>Шығыс-Қазақстан облысы, Өскемен қ.</v>
      </c>
      <c r="N3947" s="27" t="s">
        <v>60</v>
      </c>
      <c r="O3947" s="27" t="str">
        <f>VLOOKUP(B3947,[1]ПланКаз!A3933:P7237,16,0)</f>
        <v>шартқа қол қойылған кезден бастап 45 күнтізбелік күн ішінде</v>
      </c>
      <c r="P3947" s="27" t="s">
        <v>61</v>
      </c>
      <c r="Q3947" s="28" t="s">
        <v>480</v>
      </c>
      <c r="R3947" s="27" t="str">
        <f>VLOOKUP(B3947,[1]ПланКаз!A3932:S7236,19,0)</f>
        <v>Дана</v>
      </c>
      <c r="S3947" s="29">
        <v>182</v>
      </c>
      <c r="T3947" s="29">
        <v>599.35</v>
      </c>
      <c r="U3947" s="29">
        <v>109081.7</v>
      </c>
      <c r="V3947" s="29">
        <v>122171.504</v>
      </c>
      <c r="W3947" s="27" t="s">
        <v>71</v>
      </c>
      <c r="X3947" s="27" t="s">
        <v>74</v>
      </c>
      <c r="Y3947" s="27" t="s">
        <v>63</v>
      </c>
    </row>
    <row r="3948" spans="2:25" x14ac:dyDescent="0.2">
      <c r="B3948" s="27" t="s">
        <v>8479</v>
      </c>
      <c r="C3948" s="27" t="s">
        <v>57</v>
      </c>
      <c r="D3948" s="27" t="s">
        <v>8480</v>
      </c>
      <c r="E3948" s="27" t="str">
        <f>VLOOKUP(D3948,[1]ЕНС!A:E,2,FALSE)</f>
        <v>Предохранитель</v>
      </c>
      <c r="F3948" s="27" t="str">
        <f>VLOOKUP(D3948,[1]ЕНС!A:E,3,FALSE)</f>
        <v>плавкие, напряжение 0,4 кВ, ток до 250 А</v>
      </c>
      <c r="G3948" s="27" t="s">
        <v>8481</v>
      </c>
      <c r="H3948" s="27" t="s">
        <v>11</v>
      </c>
      <c r="I3948" s="27">
        <v>0</v>
      </c>
      <c r="J3948" s="27">
        <v>631010000</v>
      </c>
      <c r="K3948" s="27" t="str">
        <f>VLOOKUP(B3948,[1]ПланКаз!A3935:M7239,12,0)</f>
        <v>ҚР, ШҚО, Өскемен қ., Бажов көш., 10</v>
      </c>
      <c r="L3948" s="27" t="str">
        <f>VLOOKUP(B3948,[1]ПланКаз!A3933:M7237,13,0)</f>
        <v>Қантар-Ақпан</v>
      </c>
      <c r="M3948" s="27" t="str">
        <f>VLOOKUP(B3948,[1]ПланКаз!A3935:N7239,14,0)</f>
        <v>Шығыс-Қазақстан облысы, Өскемен қ.</v>
      </c>
      <c r="N3948" s="27" t="s">
        <v>60</v>
      </c>
      <c r="O3948" s="27" t="str">
        <f>VLOOKUP(B3948,[1]ПланКаз!A3934:P7238,16,0)</f>
        <v>шартқа қол қойылған кезден бастап 45 күнтізбелік күн ішінде</v>
      </c>
      <c r="P3948" s="27" t="s">
        <v>61</v>
      </c>
      <c r="Q3948" s="28" t="s">
        <v>480</v>
      </c>
      <c r="R3948" s="27" t="str">
        <f>VLOOKUP(B3948,[1]ПланКаз!A3933:S7237,19,0)</f>
        <v>Дана</v>
      </c>
      <c r="S3948" s="29">
        <v>280</v>
      </c>
      <c r="T3948" s="29">
        <v>928</v>
      </c>
      <c r="U3948" s="29" t="s">
        <v>63</v>
      </c>
      <c r="V3948" s="29" t="s">
        <v>63</v>
      </c>
      <c r="W3948" s="27" t="s">
        <v>71</v>
      </c>
      <c r="X3948" s="27" t="s">
        <v>74</v>
      </c>
      <c r="Y3948" s="27" t="s">
        <v>8477</v>
      </c>
    </row>
    <row r="3949" spans="2:25" x14ac:dyDescent="0.2">
      <c r="B3949" s="27" t="s">
        <v>8482</v>
      </c>
      <c r="C3949" s="27" t="s">
        <v>57</v>
      </c>
      <c r="D3949" s="27" t="s">
        <v>8480</v>
      </c>
      <c r="E3949" s="27" t="str">
        <f>VLOOKUP(D3949,[1]ЕНС!A:E,2,FALSE)</f>
        <v>Предохранитель</v>
      </c>
      <c r="F3949" s="27" t="str">
        <f>VLOOKUP(D3949,[1]ЕНС!A:E,3,FALSE)</f>
        <v>плавкие, напряжение 0,4 кВ, ток до 250 А</v>
      </c>
      <c r="G3949" s="27" t="s">
        <v>8481</v>
      </c>
      <c r="H3949" s="27" t="s">
        <v>28</v>
      </c>
      <c r="I3949" s="27">
        <v>0</v>
      </c>
      <c r="J3949" s="27">
        <v>631010000</v>
      </c>
      <c r="K3949" s="27" t="str">
        <f>VLOOKUP(B3949,[1]ПланКаз!A3936:M7240,12,0)</f>
        <v>ҚР, ШҚО, Өскемен қ., Бажов көш., 10</v>
      </c>
      <c r="L3949" s="27" t="str">
        <f>VLOOKUP(B3949,[1]ПланКаз!A3934:M7238,13,0)</f>
        <v>Ақпан - Наурыз</v>
      </c>
      <c r="M3949" s="27" t="str">
        <f>VLOOKUP(B3949,[1]ПланКаз!A3936:N7240,14,0)</f>
        <v>Шығыс-Қазақстан облысы, Өскемен қ.</v>
      </c>
      <c r="N3949" s="27" t="s">
        <v>60</v>
      </c>
      <c r="O3949" s="27" t="str">
        <f>VLOOKUP(B3949,[1]ПланКаз!A3935:P7239,16,0)</f>
        <v>шартқа қол қойылған кезден бастап 45 күнтізбелік күн ішінде</v>
      </c>
      <c r="P3949" s="27" t="s">
        <v>61</v>
      </c>
      <c r="Q3949" s="28" t="s">
        <v>480</v>
      </c>
      <c r="R3949" s="27" t="str">
        <f>VLOOKUP(B3949,[1]ПланКаз!A3934:S7238,19,0)</f>
        <v>Дана</v>
      </c>
      <c r="S3949" s="29">
        <v>280</v>
      </c>
      <c r="T3949" s="29">
        <v>900</v>
      </c>
      <c r="U3949" s="29">
        <v>252000</v>
      </c>
      <c r="V3949" s="29">
        <v>282240</v>
      </c>
      <c r="W3949" s="27" t="s">
        <v>71</v>
      </c>
      <c r="X3949" s="27" t="s">
        <v>74</v>
      </c>
      <c r="Y3949" s="27" t="s">
        <v>63</v>
      </c>
    </row>
    <row r="3950" spans="2:25" x14ac:dyDescent="0.2">
      <c r="B3950" s="27" t="s">
        <v>8483</v>
      </c>
      <c r="C3950" s="27" t="s">
        <v>57</v>
      </c>
      <c r="D3950" s="27" t="s">
        <v>8484</v>
      </c>
      <c r="E3950" s="27" t="str">
        <f>VLOOKUP(D3950,[1]ЕНС!A:E,2,FALSE)</f>
        <v>Предохранитель</v>
      </c>
      <c r="F3950" s="27" t="str">
        <f>VLOOKUP(D3950,[1]ЕНС!A:E,3,FALSE)</f>
        <v>плавкий, номинальный ток 250 А</v>
      </c>
      <c r="G3950" s="27" t="s">
        <v>8485</v>
      </c>
      <c r="H3950" s="27" t="s">
        <v>11</v>
      </c>
      <c r="I3950" s="27">
        <v>0</v>
      </c>
      <c r="J3950" s="27">
        <v>631010000</v>
      </c>
      <c r="K3950" s="27" t="str">
        <f>VLOOKUP(B3950,[1]ПланКаз!A3937:M7241,12,0)</f>
        <v>ҚР, ШҚО, Өскемен қ., Бажов көш., 10</v>
      </c>
      <c r="L3950" s="27" t="str">
        <f>VLOOKUP(B3950,[1]ПланКаз!A3935:M7239,13,0)</f>
        <v>Қантар-Ақпан</v>
      </c>
      <c r="M3950" s="27" t="str">
        <f>VLOOKUP(B3950,[1]ПланКаз!A3937:N7241,14,0)</f>
        <v>Шығыс-Қазақстан облысы, Өскемен қ.</v>
      </c>
      <c r="N3950" s="27" t="s">
        <v>60</v>
      </c>
      <c r="O3950" s="27" t="str">
        <f>VLOOKUP(B3950,[1]ПланКаз!A3936:P7240,16,0)</f>
        <v>шартқа қол қойылған кезден бастап 45 күнтізбелік күн ішінде</v>
      </c>
      <c r="P3950" s="27" t="s">
        <v>61</v>
      </c>
      <c r="Q3950" s="28" t="s">
        <v>480</v>
      </c>
      <c r="R3950" s="27" t="str">
        <f>VLOOKUP(B3950,[1]ПланКаз!A3935:S7239,19,0)</f>
        <v>Дана</v>
      </c>
      <c r="S3950" s="29">
        <v>764</v>
      </c>
      <c r="T3950" s="29">
        <v>928</v>
      </c>
      <c r="U3950" s="29" t="s">
        <v>63</v>
      </c>
      <c r="V3950" s="29" t="s">
        <v>63</v>
      </c>
      <c r="W3950" s="27" t="s">
        <v>71</v>
      </c>
      <c r="X3950" s="27" t="s">
        <v>74</v>
      </c>
      <c r="Y3950" s="27" t="s">
        <v>8477</v>
      </c>
    </row>
    <row r="3951" spans="2:25" x14ac:dyDescent="0.2">
      <c r="B3951" s="27" t="s">
        <v>8486</v>
      </c>
      <c r="C3951" s="27" t="s">
        <v>57</v>
      </c>
      <c r="D3951" s="27" t="s">
        <v>8484</v>
      </c>
      <c r="E3951" s="27" t="str">
        <f>VLOOKUP(D3951,[1]ЕНС!A:E,2,FALSE)</f>
        <v>Предохранитель</v>
      </c>
      <c r="F3951" s="27" t="str">
        <f>VLOOKUP(D3951,[1]ЕНС!A:E,3,FALSE)</f>
        <v>плавкий, номинальный ток 250 А</v>
      </c>
      <c r="G3951" s="27" t="s">
        <v>8485</v>
      </c>
      <c r="H3951" s="27" t="s">
        <v>28</v>
      </c>
      <c r="I3951" s="27">
        <v>0</v>
      </c>
      <c r="J3951" s="27">
        <v>631010000</v>
      </c>
      <c r="K3951" s="27" t="str">
        <f>VLOOKUP(B3951,[1]ПланКаз!A3938:M7242,12,0)</f>
        <v>ҚР, ШҚО, Өскемен қ., Бажов көш., 10</v>
      </c>
      <c r="L3951" s="27" t="str">
        <f>VLOOKUP(B3951,[1]ПланКаз!A3936:M7240,13,0)</f>
        <v>Ақпан - Наурыз</v>
      </c>
      <c r="M3951" s="27" t="str">
        <f>VLOOKUP(B3951,[1]ПланКаз!A3938:N7242,14,0)</f>
        <v>Шығыс-Қазақстан облысы, Өскемен қ.</v>
      </c>
      <c r="N3951" s="27" t="s">
        <v>60</v>
      </c>
      <c r="O3951" s="27" t="str">
        <f>VLOOKUP(B3951,[1]ПланКаз!A3937:P7241,16,0)</f>
        <v>шартқа қол қойылған кезден бастап 45 күнтізбелік күн ішінде</v>
      </c>
      <c r="P3951" s="27" t="s">
        <v>61</v>
      </c>
      <c r="Q3951" s="28" t="s">
        <v>480</v>
      </c>
      <c r="R3951" s="27" t="str">
        <f>VLOOKUP(B3951,[1]ПланКаз!A3936:S7240,19,0)</f>
        <v>Дана</v>
      </c>
      <c r="S3951" s="29">
        <v>764</v>
      </c>
      <c r="T3951" s="29">
        <v>900</v>
      </c>
      <c r="U3951" s="29">
        <v>687600</v>
      </c>
      <c r="V3951" s="29">
        <v>770112</v>
      </c>
      <c r="W3951" s="27" t="s">
        <v>71</v>
      </c>
      <c r="X3951" s="27" t="s">
        <v>74</v>
      </c>
      <c r="Y3951" s="27" t="s">
        <v>63</v>
      </c>
    </row>
    <row r="3952" spans="2:25" x14ac:dyDescent="0.2">
      <c r="B3952" s="27" t="s">
        <v>8487</v>
      </c>
      <c r="C3952" s="27" t="s">
        <v>57</v>
      </c>
      <c r="D3952" s="27" t="s">
        <v>8488</v>
      </c>
      <c r="E3952" s="27" t="str">
        <f>VLOOKUP(D3952,[1]ЕНС!A:E,2,FALSE)</f>
        <v>Предохранитель</v>
      </c>
      <c r="F3952" s="27" t="str">
        <f>VLOOKUP(D3952,[1]ЕНС!A:E,3,FALSE)</f>
        <v>плавкий, номинальный ток 630 А</v>
      </c>
      <c r="G3952" s="27" t="s">
        <v>8489</v>
      </c>
      <c r="H3952" s="27" t="s">
        <v>11</v>
      </c>
      <c r="I3952" s="27">
        <v>0</v>
      </c>
      <c r="J3952" s="27">
        <v>631010000</v>
      </c>
      <c r="K3952" s="27" t="str">
        <f>VLOOKUP(B3952,[1]ПланКаз!A3939:M7243,12,0)</f>
        <v>ҚР, ШҚО, Өскемен қ., Бажов көш., 10</v>
      </c>
      <c r="L3952" s="27" t="str">
        <f>VLOOKUP(B3952,[1]ПланКаз!A3937:M7241,13,0)</f>
        <v>Қантар-Ақпан</v>
      </c>
      <c r="M3952" s="27" t="str">
        <f>VLOOKUP(B3952,[1]ПланКаз!A3939:N7243,14,0)</f>
        <v>Шығыс-Қазақстан облысы, Өскемен қ.</v>
      </c>
      <c r="N3952" s="27" t="s">
        <v>60</v>
      </c>
      <c r="O3952" s="27" t="str">
        <f>VLOOKUP(B3952,[1]ПланКаз!A3938:P7242,16,0)</f>
        <v>шартқа қол қойылған кезден бастап 45 күнтізбелік күн ішінде</v>
      </c>
      <c r="P3952" s="27" t="s">
        <v>61</v>
      </c>
      <c r="Q3952" s="28" t="s">
        <v>480</v>
      </c>
      <c r="R3952" s="27" t="str">
        <f>VLOOKUP(B3952,[1]ПланКаз!A3937:S7241,19,0)</f>
        <v>Дана</v>
      </c>
      <c r="S3952" s="29">
        <v>106</v>
      </c>
      <c r="T3952" s="29">
        <v>3677</v>
      </c>
      <c r="U3952" s="29" t="s">
        <v>63</v>
      </c>
      <c r="V3952" s="29" t="s">
        <v>63</v>
      </c>
      <c r="W3952" s="27" t="s">
        <v>71</v>
      </c>
      <c r="X3952" s="27" t="s">
        <v>74</v>
      </c>
      <c r="Y3952" s="27" t="s">
        <v>8477</v>
      </c>
    </row>
    <row r="3953" spans="2:25" x14ac:dyDescent="0.2">
      <c r="B3953" s="27" t="s">
        <v>8490</v>
      </c>
      <c r="C3953" s="27" t="s">
        <v>57</v>
      </c>
      <c r="D3953" s="27" t="s">
        <v>8488</v>
      </c>
      <c r="E3953" s="27" t="str">
        <f>VLOOKUP(D3953,[1]ЕНС!A:E,2,FALSE)</f>
        <v>Предохранитель</v>
      </c>
      <c r="F3953" s="27" t="str">
        <f>VLOOKUP(D3953,[1]ЕНС!A:E,3,FALSE)</f>
        <v>плавкий, номинальный ток 630 А</v>
      </c>
      <c r="G3953" s="27" t="s">
        <v>8489</v>
      </c>
      <c r="H3953" s="27" t="s">
        <v>28</v>
      </c>
      <c r="I3953" s="27">
        <v>0</v>
      </c>
      <c r="J3953" s="27">
        <v>631010000</v>
      </c>
      <c r="K3953" s="27" t="str">
        <f>VLOOKUP(B3953,[1]ПланКаз!A3940:M7244,12,0)</f>
        <v>ҚР, ШҚО, Өскемен қ., Бажов көш., 10</v>
      </c>
      <c r="L3953" s="27" t="str">
        <f>VLOOKUP(B3953,[1]ПланКаз!A3938:M7242,13,0)</f>
        <v>Ақпан - Наурыз</v>
      </c>
      <c r="M3953" s="27" t="str">
        <f>VLOOKUP(B3953,[1]ПланКаз!A3940:N7244,14,0)</f>
        <v>Шығыс-Қазақстан облысы, Өскемен қ.</v>
      </c>
      <c r="N3953" s="27" t="s">
        <v>60</v>
      </c>
      <c r="O3953" s="27" t="str">
        <f>VLOOKUP(B3953,[1]ПланКаз!A3939:P7243,16,0)</f>
        <v>шартқа қол қойылған кезден бастап 45 күнтізбелік күн ішінде</v>
      </c>
      <c r="P3953" s="27" t="s">
        <v>61</v>
      </c>
      <c r="Q3953" s="28" t="s">
        <v>480</v>
      </c>
      <c r="R3953" s="27" t="str">
        <f>VLOOKUP(B3953,[1]ПланКаз!A3938:S7242,19,0)</f>
        <v>Дана</v>
      </c>
      <c r="S3953" s="29">
        <v>106</v>
      </c>
      <c r="T3953" s="29">
        <v>3600</v>
      </c>
      <c r="U3953" s="29">
        <v>381600</v>
      </c>
      <c r="V3953" s="29">
        <v>427392</v>
      </c>
      <c r="W3953" s="27" t="s">
        <v>71</v>
      </c>
      <c r="X3953" s="27" t="s">
        <v>74</v>
      </c>
      <c r="Y3953" s="27" t="s">
        <v>63</v>
      </c>
    </row>
    <row r="3954" spans="2:25" x14ac:dyDescent="0.2">
      <c r="B3954" s="27" t="s">
        <v>8491</v>
      </c>
      <c r="C3954" s="27" t="s">
        <v>57</v>
      </c>
      <c r="D3954" s="27" t="s">
        <v>8492</v>
      </c>
      <c r="E3954" s="27" t="str">
        <f>VLOOKUP(D3954,[1]ЕНС!A:E,2,FALSE)</f>
        <v>Предохранитель</v>
      </c>
      <c r="F3954" s="27" t="str">
        <f>VLOOKUP(D3954,[1]ЕНС!A:E,3,FALSE)</f>
        <v>плавкий, номинальный ток 400 А</v>
      </c>
      <c r="G3954" s="27" t="s">
        <v>8493</v>
      </c>
      <c r="H3954" s="27" t="s">
        <v>11</v>
      </c>
      <c r="I3954" s="27">
        <v>0</v>
      </c>
      <c r="J3954" s="27">
        <v>631010000</v>
      </c>
      <c r="K3954" s="27" t="str">
        <f>VLOOKUP(B3954,[1]ПланКаз!A3941:M7245,12,0)</f>
        <v>ҚР, ШҚО, Өскемен қ., Бажов көш., 10</v>
      </c>
      <c r="L3954" s="27" t="str">
        <f>VLOOKUP(B3954,[1]ПланКаз!A3939:M7243,13,0)</f>
        <v>Қантар-Ақпан</v>
      </c>
      <c r="M3954" s="27" t="str">
        <f>VLOOKUP(B3954,[1]ПланКаз!A3941:N7245,14,0)</f>
        <v>Шығыс-Қазақстан облысы, Өскемен қ.</v>
      </c>
      <c r="N3954" s="27" t="s">
        <v>60</v>
      </c>
      <c r="O3954" s="27" t="str">
        <f>VLOOKUP(B3954,[1]ПланКаз!A3940:P7244,16,0)</f>
        <v>шартқа қол қойылған кезден бастап 45 күнтізбелік күн ішінде</v>
      </c>
      <c r="P3954" s="27" t="s">
        <v>61</v>
      </c>
      <c r="Q3954" s="28" t="s">
        <v>480</v>
      </c>
      <c r="R3954" s="27" t="str">
        <f>VLOOKUP(B3954,[1]ПланКаз!A3939:S7243,19,0)</f>
        <v>Дана</v>
      </c>
      <c r="S3954" s="29">
        <v>430</v>
      </c>
      <c r="T3954" s="29">
        <v>1932</v>
      </c>
      <c r="U3954" s="29" t="s">
        <v>63</v>
      </c>
      <c r="V3954" s="29" t="s">
        <v>63</v>
      </c>
      <c r="W3954" s="27" t="s">
        <v>71</v>
      </c>
      <c r="X3954" s="27" t="s">
        <v>74</v>
      </c>
      <c r="Y3954" s="27" t="s">
        <v>8477</v>
      </c>
    </row>
    <row r="3955" spans="2:25" x14ac:dyDescent="0.2">
      <c r="B3955" s="27" t="s">
        <v>8494</v>
      </c>
      <c r="C3955" s="27" t="s">
        <v>57</v>
      </c>
      <c r="D3955" s="27" t="s">
        <v>8492</v>
      </c>
      <c r="E3955" s="27" t="str">
        <f>VLOOKUP(D3955,[1]ЕНС!A:E,2,FALSE)</f>
        <v>Предохранитель</v>
      </c>
      <c r="F3955" s="27" t="str">
        <f>VLOOKUP(D3955,[1]ЕНС!A:E,3,FALSE)</f>
        <v>плавкий, номинальный ток 400 А</v>
      </c>
      <c r="G3955" s="27" t="s">
        <v>8493</v>
      </c>
      <c r="H3955" s="27" t="s">
        <v>28</v>
      </c>
      <c r="I3955" s="27">
        <v>0</v>
      </c>
      <c r="J3955" s="27">
        <v>631010000</v>
      </c>
      <c r="K3955" s="27" t="str">
        <f>VLOOKUP(B3955,[1]ПланКаз!A3942:M7246,12,0)</f>
        <v>ҚР, ШҚО, Өскемен қ., Бажов көш., 10</v>
      </c>
      <c r="L3955" s="27" t="str">
        <f>VLOOKUP(B3955,[1]ПланКаз!A3940:M7244,13,0)</f>
        <v>Ақпан - Наурыз</v>
      </c>
      <c r="M3955" s="27" t="str">
        <f>VLOOKUP(B3955,[1]ПланКаз!A3942:N7246,14,0)</f>
        <v>Шығыс-Қазақстан облысы, Өскемен қ.</v>
      </c>
      <c r="N3955" s="27" t="s">
        <v>60</v>
      </c>
      <c r="O3955" s="27" t="str">
        <f>VLOOKUP(B3955,[1]ПланКаз!A3941:P7245,16,0)</f>
        <v>шартқа қол қойылған кезден бастап 45 күнтізбелік күн ішінде</v>
      </c>
      <c r="P3955" s="27" t="s">
        <v>61</v>
      </c>
      <c r="Q3955" s="28" t="s">
        <v>480</v>
      </c>
      <c r="R3955" s="27" t="str">
        <f>VLOOKUP(B3955,[1]ПланКаз!A3940:S7244,19,0)</f>
        <v>Дана</v>
      </c>
      <c r="S3955" s="29">
        <v>430</v>
      </c>
      <c r="T3955" s="29">
        <v>1898</v>
      </c>
      <c r="U3955" s="29">
        <v>816140</v>
      </c>
      <c r="V3955" s="29">
        <v>914076.8</v>
      </c>
      <c r="W3955" s="27" t="s">
        <v>71</v>
      </c>
      <c r="X3955" s="27" t="s">
        <v>74</v>
      </c>
      <c r="Y3955" s="27" t="s">
        <v>63</v>
      </c>
    </row>
    <row r="3956" spans="2:25" x14ac:dyDescent="0.2">
      <c r="B3956" s="27" t="s">
        <v>8495</v>
      </c>
      <c r="C3956" s="27" t="s">
        <v>57</v>
      </c>
      <c r="D3956" s="27" t="s">
        <v>8496</v>
      </c>
      <c r="E3956" s="27" t="str">
        <f>VLOOKUP(D3956,[1]ЕНС!A:E,2,FALSE)</f>
        <v>Вставка</v>
      </c>
      <c r="F3956" s="27" t="str">
        <f>VLOOKUP(D3956,[1]ЕНС!A:E,3,FALSE)</f>
        <v>плавкая, материал жил алюминий</v>
      </c>
      <c r="G3956" s="27" t="s">
        <v>8497</v>
      </c>
      <c r="H3956" s="27" t="s">
        <v>28</v>
      </c>
      <c r="I3956" s="27">
        <v>0</v>
      </c>
      <c r="J3956" s="27">
        <v>631010000</v>
      </c>
      <c r="K3956" s="27" t="str">
        <f>VLOOKUP(B3956,[1]ПланКаз!A3943:M7247,12,0)</f>
        <v>ҚР, ШҚО, Өскемен қ., Бажов көш., 10</v>
      </c>
      <c r="L3956" s="27" t="str">
        <f>VLOOKUP(B3956,[1]ПланКаз!A3941:M7245,13,0)</f>
        <v>Желтоқсан-Қантар</v>
      </c>
      <c r="M3956" s="27" t="str">
        <f>VLOOKUP(B3956,[1]ПланКаз!A3943:N7247,14,0)</f>
        <v>Шығыс-Қазақстан облысы, Өскемен қ.</v>
      </c>
      <c r="N3956" s="27" t="s">
        <v>60</v>
      </c>
      <c r="O3956" s="27" t="str">
        <f>VLOOKUP(B3956,[1]ПланКаз!A3942:P7246,16,0)</f>
        <v>шартқа қол қойылған кезден бастап 45 күнтізбелік күн ішінде</v>
      </c>
      <c r="P3956" s="27" t="s">
        <v>61</v>
      </c>
      <c r="Q3956" s="28" t="s">
        <v>480</v>
      </c>
      <c r="R3956" s="27" t="str">
        <f>VLOOKUP(B3956,[1]ПланКаз!A3941:S7245,19,0)</f>
        <v>Дана</v>
      </c>
      <c r="S3956" s="29">
        <v>1000</v>
      </c>
      <c r="T3956" s="29">
        <v>248</v>
      </c>
      <c r="U3956" s="29">
        <v>248000</v>
      </c>
      <c r="V3956" s="29">
        <v>277760</v>
      </c>
      <c r="W3956" s="27"/>
      <c r="X3956" s="27" t="s">
        <v>64</v>
      </c>
      <c r="Y3956" s="27" t="s">
        <v>63</v>
      </c>
    </row>
    <row r="3957" spans="2:25" x14ac:dyDescent="0.2">
      <c r="B3957" s="27" t="s">
        <v>8498</v>
      </c>
      <c r="C3957" s="27" t="s">
        <v>57</v>
      </c>
      <c r="D3957" s="27" t="s">
        <v>8499</v>
      </c>
      <c r="E3957" s="27" t="str">
        <f>VLOOKUP(D3957,[1]ЕНС!A:E,2,FALSE)</f>
        <v>Пускатель магнитный</v>
      </c>
      <c r="F3957" s="27" t="str">
        <f>VLOOKUP(D3957,[1]ЕНС!A:E,3,FALSE)</f>
        <v>серия ПМА, реверсивный, без реле с электрической блокировкой, величина пускателя в зависимости от номинального тока 40 А</v>
      </c>
      <c r="G3957" s="27" t="s">
        <v>8500</v>
      </c>
      <c r="H3957" s="27" t="s">
        <v>28</v>
      </c>
      <c r="I3957" s="27">
        <v>0</v>
      </c>
      <c r="J3957" s="27">
        <v>631010000</v>
      </c>
      <c r="K3957" s="27" t="str">
        <f>VLOOKUP(B3957,[1]ПланКаз!A3944:M7248,12,0)</f>
        <v>ҚР, ШҚО, Өскемен қ., Бажов көш., 10</v>
      </c>
      <c r="L3957" s="27" t="str">
        <f>VLOOKUP(B3957,[1]ПланКаз!A3942:M7246,13,0)</f>
        <v>Желтоқсан-Қантар</v>
      </c>
      <c r="M3957" s="27" t="str">
        <f>VLOOKUP(B3957,[1]ПланКаз!A3944:N7248,14,0)</f>
        <v>Шығыс-Қазақстан облысы, Өскемен қ.</v>
      </c>
      <c r="N3957" s="27" t="s">
        <v>60</v>
      </c>
      <c r="O3957" s="27" t="str">
        <f>VLOOKUP(B3957,[1]ПланКаз!A3943:P7247,16,0)</f>
        <v>шартқа қол қойылған кезден бастап 45 күнтізбелік күн ішінде</v>
      </c>
      <c r="P3957" s="27" t="s">
        <v>61</v>
      </c>
      <c r="Q3957" s="28" t="s">
        <v>480</v>
      </c>
      <c r="R3957" s="27" t="str">
        <f>VLOOKUP(B3957,[1]ПланКаз!A3942:S7246,19,0)</f>
        <v>Дана</v>
      </c>
      <c r="S3957" s="29">
        <v>3</v>
      </c>
      <c r="T3957" s="29">
        <v>6935</v>
      </c>
      <c r="U3957" s="29">
        <v>20805</v>
      </c>
      <c r="V3957" s="29">
        <v>23301.599999999999</v>
      </c>
      <c r="W3957" s="27"/>
      <c r="X3957" s="27" t="s">
        <v>64</v>
      </c>
      <c r="Y3957" s="27" t="s">
        <v>63</v>
      </c>
    </row>
    <row r="3958" spans="2:25" x14ac:dyDescent="0.2">
      <c r="B3958" s="27" t="s">
        <v>8501</v>
      </c>
      <c r="C3958" s="27" t="s">
        <v>57</v>
      </c>
      <c r="D3958" s="27" t="s">
        <v>8502</v>
      </c>
      <c r="E3958" s="27" t="str">
        <f>VLOOKUP(D3958,[1]ЕНС!A:E,2,FALSE)</f>
        <v>Пускатель магнитный</v>
      </c>
      <c r="F3958" s="27" t="str">
        <f>VLOOKUP(D3958,[1]ЕНС!A:E,3,FALSE)</f>
        <v>серия ПМ 12, нереверсивный, с реле, величина пускателя в зависимости от номинального тока 10 А</v>
      </c>
      <c r="G3958" s="27" t="s">
        <v>8503</v>
      </c>
      <c r="H3958" s="27" t="s">
        <v>28</v>
      </c>
      <c r="I3958" s="27">
        <v>0</v>
      </c>
      <c r="J3958" s="27">
        <v>631010000</v>
      </c>
      <c r="K3958" s="27" t="str">
        <f>VLOOKUP(B3958,[1]ПланКаз!A3945:M7249,12,0)</f>
        <v>ҚР, ШҚО, Өскемен қ., Бажов көш., 10</v>
      </c>
      <c r="L3958" s="27" t="str">
        <f>VLOOKUP(B3958,[1]ПланКаз!A3943:M7247,13,0)</f>
        <v>Желтоқсан-Қантар</v>
      </c>
      <c r="M3958" s="27" t="str">
        <f>VLOOKUP(B3958,[1]ПланКаз!A3945:N7249,14,0)</f>
        <v>Шығыс-Қазақстан облысы, Өскемен қ.</v>
      </c>
      <c r="N3958" s="27" t="s">
        <v>60</v>
      </c>
      <c r="O3958" s="27" t="str">
        <f>VLOOKUP(B3958,[1]ПланКаз!A3944:P7248,16,0)</f>
        <v>шартқа қол қойылған кезден бастап 45 күнтізбелік күн ішінде</v>
      </c>
      <c r="P3958" s="27" t="s">
        <v>61</v>
      </c>
      <c r="Q3958" s="28" t="s">
        <v>480</v>
      </c>
      <c r="R3958" s="27" t="str">
        <f>VLOOKUP(B3958,[1]ПланКаз!A3943:S7247,19,0)</f>
        <v>Дана</v>
      </c>
      <c r="S3958" s="29">
        <v>1</v>
      </c>
      <c r="T3958" s="29">
        <v>20010</v>
      </c>
      <c r="U3958" s="29" t="s">
        <v>63</v>
      </c>
      <c r="V3958" s="29" t="s">
        <v>63</v>
      </c>
      <c r="W3958" s="27"/>
      <c r="X3958" s="27" t="s">
        <v>64</v>
      </c>
      <c r="Y3958" s="27" t="s">
        <v>717</v>
      </c>
    </row>
    <row r="3959" spans="2:25" x14ac:dyDescent="0.2">
      <c r="B3959" s="27" t="s">
        <v>8504</v>
      </c>
      <c r="C3959" s="27" t="s">
        <v>57</v>
      </c>
      <c r="D3959" s="27" t="s">
        <v>8502</v>
      </c>
      <c r="E3959" s="27" t="str">
        <f>VLOOKUP(D3959,[1]ЕНС!A:E,2,FALSE)</f>
        <v>Пускатель магнитный</v>
      </c>
      <c r="F3959" s="27" t="str">
        <f>VLOOKUP(D3959,[1]ЕНС!A:E,3,FALSE)</f>
        <v>серия ПМ 12, нереверсивный, с реле, величина пускателя в зависимости от номинального тока 10 А</v>
      </c>
      <c r="G3959" s="27" t="s">
        <v>8503</v>
      </c>
      <c r="H3959" s="27" t="s">
        <v>28</v>
      </c>
      <c r="I3959" s="27">
        <v>0</v>
      </c>
      <c r="J3959" s="27">
        <v>631010000</v>
      </c>
      <c r="K3959" s="27" t="str">
        <f>VLOOKUP(B3959,[1]ПланКаз!A3946:M7250,12,0)</f>
        <v>ҚР, ШҚО, Өскемен қ., Бажов көш., 10</v>
      </c>
      <c r="L3959" s="27" t="str">
        <f>VLOOKUP(B3959,[1]ПланКаз!A3944:M7248,13,0)</f>
        <v>Ақпан - Наурыз</v>
      </c>
      <c r="M3959" s="27" t="str">
        <f>VLOOKUP(B3959,[1]ПланКаз!A3946:N7250,14,0)</f>
        <v>Шығыс-Қазақстан облысы, Өскемен қ.</v>
      </c>
      <c r="N3959" s="27" t="s">
        <v>60</v>
      </c>
      <c r="O3959" s="27" t="str">
        <f>VLOOKUP(B3959,[1]ПланКаз!A3945:P7249,16,0)</f>
        <v>шартқа қол қойылған кезден бастап 45 күнтізбелік күн ішінде</v>
      </c>
      <c r="P3959" s="27" t="s">
        <v>61</v>
      </c>
      <c r="Q3959" s="28" t="s">
        <v>480</v>
      </c>
      <c r="R3959" s="27" t="str">
        <f>VLOOKUP(B3959,[1]ПланКаз!A3944:S7248,19,0)</f>
        <v>Дана</v>
      </c>
      <c r="S3959" s="29">
        <v>1</v>
      </c>
      <c r="T3959" s="29">
        <v>20010</v>
      </c>
      <c r="U3959" s="29">
        <v>20010</v>
      </c>
      <c r="V3959" s="29">
        <v>22411.200000000001</v>
      </c>
      <c r="W3959" s="27"/>
      <c r="X3959" s="27" t="s">
        <v>74</v>
      </c>
      <c r="Y3959" s="27" t="s">
        <v>63</v>
      </c>
    </row>
    <row r="3960" spans="2:25" x14ac:dyDescent="0.2">
      <c r="B3960" s="27" t="s">
        <v>8505</v>
      </c>
      <c r="C3960" s="27" t="s">
        <v>57</v>
      </c>
      <c r="D3960" s="27" t="s">
        <v>8506</v>
      </c>
      <c r="E3960" s="27" t="str">
        <f>VLOOKUP(D3960,[1]ЕНС!A:E,2,FALSE)</f>
        <v>Пускатель магнитный</v>
      </c>
      <c r="F3960" s="27" t="str">
        <f>VLOOKUP(D3960,[1]ЕНС!A:E,3,FALSE)</f>
        <v>серия ПМ 12, реверсивный, без реле, величина пускателя в зависимости от номинального тока 160 А</v>
      </c>
      <c r="G3960" s="27" t="s">
        <v>8507</v>
      </c>
      <c r="H3960" s="27" t="s">
        <v>28</v>
      </c>
      <c r="I3960" s="27">
        <v>0</v>
      </c>
      <c r="J3960" s="27">
        <v>631010000</v>
      </c>
      <c r="K3960" s="27" t="str">
        <f>VLOOKUP(B3960,[1]ПланКаз!A3947:M7251,12,0)</f>
        <v>ҚР, ШҚО, Өскемен қ., Бажов көш., 10</v>
      </c>
      <c r="L3960" s="27" t="str">
        <f>VLOOKUP(B3960,[1]ПланКаз!A3945:M7249,13,0)</f>
        <v>Желтоқсан-Қантар</v>
      </c>
      <c r="M3960" s="27" t="str">
        <f>VLOOKUP(B3960,[1]ПланКаз!A3947:N7251,14,0)</f>
        <v>Шығыс-Қазақстан облысы, Өскемен қ.</v>
      </c>
      <c r="N3960" s="27" t="s">
        <v>60</v>
      </c>
      <c r="O3960" s="27" t="str">
        <f>VLOOKUP(B3960,[1]ПланКаз!A3946:P7250,16,0)</f>
        <v>шартқа қол қойылған кезден бастап 45 күнтізбелік күн ішінде</v>
      </c>
      <c r="P3960" s="27" t="s">
        <v>61</v>
      </c>
      <c r="Q3960" s="28" t="s">
        <v>480</v>
      </c>
      <c r="R3960" s="27" t="str">
        <f>VLOOKUP(B3960,[1]ПланКаз!A3945:S7249,19,0)</f>
        <v>Дана</v>
      </c>
      <c r="S3960" s="29">
        <v>6</v>
      </c>
      <c r="T3960" s="29">
        <v>52416</v>
      </c>
      <c r="U3960" s="29">
        <v>314496</v>
      </c>
      <c r="V3960" s="29">
        <v>352235.52000000002</v>
      </c>
      <c r="W3960" s="27"/>
      <c r="X3960" s="27" t="s">
        <v>64</v>
      </c>
      <c r="Y3960" s="27" t="s">
        <v>63</v>
      </c>
    </row>
    <row r="3961" spans="2:25" x14ac:dyDescent="0.2">
      <c r="B3961" s="27" t="s">
        <v>8508</v>
      </c>
      <c r="C3961" s="27" t="s">
        <v>57</v>
      </c>
      <c r="D3961" s="27" t="s">
        <v>8509</v>
      </c>
      <c r="E3961" s="27" t="str">
        <f>VLOOKUP(D3961,[1]ЕНС!A:E,2,FALSE)</f>
        <v>Пускатель магнитный</v>
      </c>
      <c r="F3961" s="27" t="str">
        <f>VLOOKUP(D3961,[1]ЕНС!A:E,3,FALSE)</f>
        <v>серия ПМ 12, реверсивный, без реле, величина пускателя в зависимости от номинального тока 100 А</v>
      </c>
      <c r="G3961" s="27" t="s">
        <v>8510</v>
      </c>
      <c r="H3961" s="27" t="s">
        <v>28</v>
      </c>
      <c r="I3961" s="27">
        <v>0</v>
      </c>
      <c r="J3961" s="27">
        <v>631010000</v>
      </c>
      <c r="K3961" s="27" t="str">
        <f>VLOOKUP(B3961,[1]ПланКаз!A3948:M7252,12,0)</f>
        <v>ҚР, ШҚО, Өскемен қ., Бажов көш., 10</v>
      </c>
      <c r="L3961" s="27" t="str">
        <f>VLOOKUP(B3961,[1]ПланКаз!A3946:M7250,13,0)</f>
        <v>Желтоқсан-Қантар</v>
      </c>
      <c r="M3961" s="27" t="str">
        <f>VLOOKUP(B3961,[1]ПланКаз!A3948:N7252,14,0)</f>
        <v>Шығыс-Қазақстан облысы, Өскемен қ.</v>
      </c>
      <c r="N3961" s="27" t="s">
        <v>60</v>
      </c>
      <c r="O3961" s="27" t="str">
        <f>VLOOKUP(B3961,[1]ПланКаз!A3947:P7251,16,0)</f>
        <v>шартқа қол қойылған кезден бастап 45 күнтізбелік күн ішінде</v>
      </c>
      <c r="P3961" s="27" t="s">
        <v>61</v>
      </c>
      <c r="Q3961" s="28" t="s">
        <v>480</v>
      </c>
      <c r="R3961" s="27" t="str">
        <f>VLOOKUP(B3961,[1]ПланКаз!A3946:S7250,19,0)</f>
        <v>Дана</v>
      </c>
      <c r="S3961" s="29">
        <v>2</v>
      </c>
      <c r="T3961" s="29">
        <v>53222</v>
      </c>
      <c r="U3961" s="29">
        <v>106444</v>
      </c>
      <c r="V3961" s="29">
        <v>119217.28</v>
      </c>
      <c r="W3961" s="27"/>
      <c r="X3961" s="27" t="s">
        <v>64</v>
      </c>
      <c r="Y3961" s="27" t="s">
        <v>63</v>
      </c>
    </row>
    <row r="3962" spans="2:25" x14ac:dyDescent="0.2">
      <c r="B3962" s="27" t="s">
        <v>8511</v>
      </c>
      <c r="C3962" s="27" t="s">
        <v>57</v>
      </c>
      <c r="D3962" s="27" t="s">
        <v>8512</v>
      </c>
      <c r="E3962" s="27" t="str">
        <f>VLOOKUP(D3962,[1]ЕНС!A:E,2,FALSE)</f>
        <v>Реле</v>
      </c>
      <c r="F3962" s="27" t="str">
        <f>VLOOKUP(D3962,[1]ЕНС!A:E,3,FALSE)</f>
        <v>промежуточное, тип РП-23, для оборудования</v>
      </c>
      <c r="G3962" s="27" t="s">
        <v>8513</v>
      </c>
      <c r="H3962" s="27" t="s">
        <v>28</v>
      </c>
      <c r="I3962" s="27">
        <v>0</v>
      </c>
      <c r="J3962" s="27">
        <v>631010000</v>
      </c>
      <c r="K3962" s="27" t="str">
        <f>VLOOKUP(B3962,[1]ПланКаз!A3949:M7253,12,0)</f>
        <v>ҚР, ШҚО, Өскемен қ., Бажов көш., 10</v>
      </c>
      <c r="L3962" s="27" t="str">
        <f>VLOOKUP(B3962,[1]ПланКаз!A3947:M7251,13,0)</f>
        <v>Желтоқсан-Қантар</v>
      </c>
      <c r="M3962" s="27" t="str">
        <f>VLOOKUP(B3962,[1]ПланКаз!A3949:N7253,14,0)</f>
        <v>Шығыс-Қазақстан облысы, Өскемен қ.</v>
      </c>
      <c r="N3962" s="27" t="s">
        <v>60</v>
      </c>
      <c r="O3962" s="27" t="str">
        <f>VLOOKUP(B3962,[1]ПланКаз!A3948:P7252,16,0)</f>
        <v>шартқа қол қойылған кезден бастап 60 күнтізбелік күн ішінде</v>
      </c>
      <c r="P3962" s="27" t="s">
        <v>61</v>
      </c>
      <c r="Q3962" s="28" t="s">
        <v>480</v>
      </c>
      <c r="R3962" s="27" t="str">
        <f>VLOOKUP(B3962,[1]ПланКаз!A3947:S7251,19,0)</f>
        <v>Дана</v>
      </c>
      <c r="S3962" s="29">
        <v>15</v>
      </c>
      <c r="T3962" s="29">
        <v>12917</v>
      </c>
      <c r="U3962" s="29">
        <v>193755</v>
      </c>
      <c r="V3962" s="29">
        <v>217005.6</v>
      </c>
      <c r="W3962" s="27"/>
      <c r="X3962" s="27" t="s">
        <v>64</v>
      </c>
      <c r="Y3962" s="27" t="s">
        <v>63</v>
      </c>
    </row>
    <row r="3963" spans="2:25" x14ac:dyDescent="0.2">
      <c r="B3963" s="27" t="s">
        <v>8514</v>
      </c>
      <c r="C3963" s="27" t="s">
        <v>57</v>
      </c>
      <c r="D3963" s="27" t="s">
        <v>8515</v>
      </c>
      <c r="E3963" s="27" t="str">
        <f>VLOOKUP(D3963,[1]ЕНС!A:E,2,FALSE)</f>
        <v>Реле</v>
      </c>
      <c r="F3963" s="27" t="str">
        <f>VLOOKUP(D3963,[1]ЕНС!A:E,3,FALSE)</f>
        <v>промежуточное, тип РП-25, для оборудования</v>
      </c>
      <c r="G3963" s="27" t="s">
        <v>8516</v>
      </c>
      <c r="H3963" s="27" t="s">
        <v>28</v>
      </c>
      <c r="I3963" s="27">
        <v>0</v>
      </c>
      <c r="J3963" s="27">
        <v>631010000</v>
      </c>
      <c r="K3963" s="27" t="str">
        <f>VLOOKUP(B3963,[1]ПланКаз!A3950:M7254,12,0)</f>
        <v>ҚР, ШҚО, Өскемен қ., Бажов көш., 10</v>
      </c>
      <c r="L3963" s="27" t="str">
        <f>VLOOKUP(B3963,[1]ПланКаз!A3948:M7252,13,0)</f>
        <v>Желтоқсан-Қантар</v>
      </c>
      <c r="M3963" s="27" t="str">
        <f>VLOOKUP(B3963,[1]ПланКаз!A3950:N7254,14,0)</f>
        <v>Шығыс-Қазақстан облысы, Өскемен қ.</v>
      </c>
      <c r="N3963" s="27" t="s">
        <v>60</v>
      </c>
      <c r="O3963" s="27" t="str">
        <f>VLOOKUP(B3963,[1]ПланКаз!A3949:P7253,16,0)</f>
        <v>шартқа қол қойылған кезден бастап 60 күнтізбелік күн ішінде</v>
      </c>
      <c r="P3963" s="27" t="s">
        <v>61</v>
      </c>
      <c r="Q3963" s="28" t="s">
        <v>480</v>
      </c>
      <c r="R3963" s="27" t="str">
        <f>VLOOKUP(B3963,[1]ПланКаз!A3948:S7252,19,0)</f>
        <v>Дана</v>
      </c>
      <c r="S3963" s="29">
        <v>15</v>
      </c>
      <c r="T3963" s="29">
        <v>12917</v>
      </c>
      <c r="U3963" s="29">
        <v>193755</v>
      </c>
      <c r="V3963" s="29">
        <v>217005.6</v>
      </c>
      <c r="W3963" s="27"/>
      <c r="X3963" s="27" t="s">
        <v>64</v>
      </c>
      <c r="Y3963" s="27" t="s">
        <v>63</v>
      </c>
    </row>
    <row r="3964" spans="2:25" x14ac:dyDescent="0.2">
      <c r="B3964" s="27" t="s">
        <v>8517</v>
      </c>
      <c r="C3964" s="27" t="s">
        <v>57</v>
      </c>
      <c r="D3964" s="27" t="s">
        <v>8518</v>
      </c>
      <c r="E3964" s="27" t="str">
        <f>VLOOKUP(D3964,[1]ЕНС!A:E,2,FALSE)</f>
        <v>Реле</v>
      </c>
      <c r="F3964" s="27" t="str">
        <f>VLOOKUP(D3964,[1]ЕНС!A:E,3,FALSE)</f>
        <v>промежуточное, тип РП-361, для оборудования</v>
      </c>
      <c r="G3964" s="27" t="s">
        <v>8519</v>
      </c>
      <c r="H3964" s="27" t="s">
        <v>28</v>
      </c>
      <c r="I3964" s="27">
        <v>0</v>
      </c>
      <c r="J3964" s="27">
        <v>631010000</v>
      </c>
      <c r="K3964" s="27" t="str">
        <f>VLOOKUP(B3964,[1]ПланКаз!A3951:M7255,12,0)</f>
        <v>ҚР, ШҚО, Өскемен қ., Бажов көш., 10</v>
      </c>
      <c r="L3964" s="27" t="str">
        <f>VLOOKUP(B3964,[1]ПланКаз!A3949:M7253,13,0)</f>
        <v>Желтоқсан-Қантар</v>
      </c>
      <c r="M3964" s="27" t="str">
        <f>VLOOKUP(B3964,[1]ПланКаз!A3951:N7255,14,0)</f>
        <v>Шығыс-Қазақстан облысы, Өскемен қ.</v>
      </c>
      <c r="N3964" s="27" t="s">
        <v>60</v>
      </c>
      <c r="O3964" s="27" t="str">
        <f>VLOOKUP(B3964,[1]ПланКаз!A3950:P7254,16,0)</f>
        <v>шартқа қол қойылған кезден бастап 60 күнтізбелік күн ішінде</v>
      </c>
      <c r="P3964" s="27" t="s">
        <v>61</v>
      </c>
      <c r="Q3964" s="28" t="s">
        <v>480</v>
      </c>
      <c r="R3964" s="27" t="str">
        <f>VLOOKUP(B3964,[1]ПланКаз!A3949:S7253,19,0)</f>
        <v>Дана</v>
      </c>
      <c r="S3964" s="29">
        <v>6</v>
      </c>
      <c r="T3964" s="29">
        <v>32071</v>
      </c>
      <c r="U3964" s="29">
        <v>192426</v>
      </c>
      <c r="V3964" s="29">
        <v>215517.12</v>
      </c>
      <c r="W3964" s="27"/>
      <c r="X3964" s="27" t="s">
        <v>64</v>
      </c>
      <c r="Y3964" s="27" t="s">
        <v>63</v>
      </c>
    </row>
    <row r="3965" spans="2:25" x14ac:dyDescent="0.2">
      <c r="B3965" s="27" t="s">
        <v>8520</v>
      </c>
      <c r="C3965" s="27" t="s">
        <v>57</v>
      </c>
      <c r="D3965" s="27" t="s">
        <v>8521</v>
      </c>
      <c r="E3965" s="27" t="str">
        <f>VLOOKUP(D3965,[1]ЕНС!A:E,2,FALSE)</f>
        <v>Реле</v>
      </c>
      <c r="F3965" s="27" t="str">
        <f>VLOOKUP(D3965,[1]ЕНС!A:E,3,FALSE)</f>
        <v>промежуточное, тип РП 21МН-003, для оборудования</v>
      </c>
      <c r="G3965" s="27" t="s">
        <v>8522</v>
      </c>
      <c r="H3965" s="27" t="s">
        <v>28</v>
      </c>
      <c r="I3965" s="27">
        <v>0</v>
      </c>
      <c r="J3965" s="27">
        <v>631010000</v>
      </c>
      <c r="K3965" s="27" t="str">
        <f>VLOOKUP(B3965,[1]ПланКаз!A3952:M7256,12,0)</f>
        <v>ҚР, ШҚО, Өскемен қ., Бажов көш., 10</v>
      </c>
      <c r="L3965" s="27" t="str">
        <f>VLOOKUP(B3965,[1]ПланКаз!A3950:M7254,13,0)</f>
        <v>Желтоқсан-Қантар</v>
      </c>
      <c r="M3965" s="27" t="str">
        <f>VLOOKUP(B3965,[1]ПланКаз!A3952:N7256,14,0)</f>
        <v>Шығыс-Қазақстан облысы, Өскемен қ.</v>
      </c>
      <c r="N3965" s="27" t="s">
        <v>60</v>
      </c>
      <c r="O3965" s="27" t="str">
        <f>VLOOKUP(B3965,[1]ПланКаз!A3951:P7255,16,0)</f>
        <v>шартқа қол қойылған кезден бастап 60 күнтізбелік күн ішінде</v>
      </c>
      <c r="P3965" s="27" t="s">
        <v>61</v>
      </c>
      <c r="Q3965" s="28" t="s">
        <v>480</v>
      </c>
      <c r="R3965" s="27" t="str">
        <f>VLOOKUP(B3965,[1]ПланКаз!A3950:S7254,19,0)</f>
        <v>Дана</v>
      </c>
      <c r="S3965" s="29">
        <v>4</v>
      </c>
      <c r="T3965" s="29">
        <v>10170</v>
      </c>
      <c r="U3965" s="29" t="s">
        <v>63</v>
      </c>
      <c r="V3965" s="29" t="s">
        <v>63</v>
      </c>
      <c r="W3965" s="27"/>
      <c r="X3965" s="27" t="s">
        <v>64</v>
      </c>
      <c r="Y3965" s="27" t="s">
        <v>717</v>
      </c>
    </row>
    <row r="3966" spans="2:25" x14ac:dyDescent="0.2">
      <c r="B3966" s="27" t="s">
        <v>8523</v>
      </c>
      <c r="C3966" s="27" t="s">
        <v>57</v>
      </c>
      <c r="D3966" s="27" t="s">
        <v>8521</v>
      </c>
      <c r="E3966" s="27" t="str">
        <f>VLOOKUP(D3966,[1]ЕНС!A:E,2,FALSE)</f>
        <v>Реле</v>
      </c>
      <c r="F3966" s="27" t="str">
        <f>VLOOKUP(D3966,[1]ЕНС!A:E,3,FALSE)</f>
        <v>промежуточное, тип РП 21МН-003, для оборудования</v>
      </c>
      <c r="G3966" s="27" t="s">
        <v>8522</v>
      </c>
      <c r="H3966" s="27" t="s">
        <v>28</v>
      </c>
      <c r="I3966" s="27">
        <v>0</v>
      </c>
      <c r="J3966" s="27">
        <v>631010000</v>
      </c>
      <c r="K3966" s="27" t="str">
        <f>VLOOKUP(B3966,[1]ПланКаз!A3953:M7257,12,0)</f>
        <v>ҚР, ШҚО, Өскемен қ., Бажов көш., 10</v>
      </c>
      <c r="L3966" s="27" t="str">
        <f>VLOOKUP(B3966,[1]ПланКаз!A3951:M7255,13,0)</f>
        <v>Ақпан - Наурыз</v>
      </c>
      <c r="M3966" s="27" t="str">
        <f>VLOOKUP(B3966,[1]ПланКаз!A3953:N7257,14,0)</f>
        <v>Шығыс-Қазақстан облысы, Өскемен қ.</v>
      </c>
      <c r="N3966" s="27" t="s">
        <v>60</v>
      </c>
      <c r="O3966" s="27" t="str">
        <f>VLOOKUP(B3966,[1]ПланКаз!A3952:P7256,16,0)</f>
        <v>шартқа қол қойылған кезден бастап 60 күнтізбелік күн ішінде</v>
      </c>
      <c r="P3966" s="27" t="s">
        <v>61</v>
      </c>
      <c r="Q3966" s="28" t="s">
        <v>480</v>
      </c>
      <c r="R3966" s="27" t="str">
        <f>VLOOKUP(B3966,[1]ПланКаз!A3951:S7255,19,0)</f>
        <v>Дана</v>
      </c>
      <c r="S3966" s="29">
        <v>4</v>
      </c>
      <c r="T3966" s="29">
        <v>10170</v>
      </c>
      <c r="U3966" s="29">
        <v>40680</v>
      </c>
      <c r="V3966" s="29">
        <v>45561.599999999999</v>
      </c>
      <c r="W3966" s="27"/>
      <c r="X3966" s="27" t="s">
        <v>74</v>
      </c>
      <c r="Y3966" s="27" t="s">
        <v>63</v>
      </c>
    </row>
    <row r="3967" spans="2:25" x14ac:dyDescent="0.2">
      <c r="B3967" s="27" t="s">
        <v>8524</v>
      </c>
      <c r="C3967" s="27" t="s">
        <v>57</v>
      </c>
      <c r="D3967" s="27" t="s">
        <v>8525</v>
      </c>
      <c r="E3967" s="27" t="str">
        <f>VLOOKUP(D3967,[1]ЕНС!A:E,2,FALSE)</f>
        <v>Реле</v>
      </c>
      <c r="F3967" s="27" t="str">
        <f>VLOOKUP(D3967,[1]ЕНС!A:E,3,FALSE)</f>
        <v>указательное, для использования в качестве указателя действия схем защиты и автоматики, сила тока 0,05 А</v>
      </c>
      <c r="G3967" s="27" t="s">
        <v>8526</v>
      </c>
      <c r="H3967" s="27" t="s">
        <v>28</v>
      </c>
      <c r="I3967" s="27">
        <v>0</v>
      </c>
      <c r="J3967" s="27">
        <v>631010000</v>
      </c>
      <c r="K3967" s="27" t="str">
        <f>VLOOKUP(B3967,[1]ПланКаз!A3954:M7258,12,0)</f>
        <v>ҚР, ШҚО, Өскемен қ., Бажов көш., 10</v>
      </c>
      <c r="L3967" s="27" t="str">
        <f>VLOOKUP(B3967,[1]ПланКаз!A3952:M7256,13,0)</f>
        <v>Желтоқсан-Қантар</v>
      </c>
      <c r="M3967" s="27" t="str">
        <f>VLOOKUP(B3967,[1]ПланКаз!A3954:N7258,14,0)</f>
        <v>Шығыс-Қазақстан облысы, Өскемен қ.</v>
      </c>
      <c r="N3967" s="27" t="s">
        <v>60</v>
      </c>
      <c r="O3967" s="27" t="str">
        <f>VLOOKUP(B3967,[1]ПланКаз!A3953:P7257,16,0)</f>
        <v>шартқа қол қойылған кезден бастап 60 күнтізбелік күн ішінде</v>
      </c>
      <c r="P3967" s="27" t="s">
        <v>61</v>
      </c>
      <c r="Q3967" s="28" t="s">
        <v>480</v>
      </c>
      <c r="R3967" s="27" t="str">
        <f>VLOOKUP(B3967,[1]ПланКаз!A3952:S7256,19,0)</f>
        <v>Дана</v>
      </c>
      <c r="S3967" s="29">
        <v>6</v>
      </c>
      <c r="T3967" s="29">
        <v>5768</v>
      </c>
      <c r="U3967" s="29" t="s">
        <v>63</v>
      </c>
      <c r="V3967" s="29" t="s">
        <v>63</v>
      </c>
      <c r="W3967" s="27"/>
      <c r="X3967" s="27" t="s">
        <v>64</v>
      </c>
      <c r="Y3967" s="27" t="s">
        <v>717</v>
      </c>
    </row>
    <row r="3968" spans="2:25" x14ac:dyDescent="0.2">
      <c r="B3968" s="27" t="s">
        <v>8527</v>
      </c>
      <c r="C3968" s="27" t="s">
        <v>57</v>
      </c>
      <c r="D3968" s="27" t="s">
        <v>8525</v>
      </c>
      <c r="E3968" s="27" t="str">
        <f>VLOOKUP(D3968,[1]ЕНС!A:E,2,FALSE)</f>
        <v>Реле</v>
      </c>
      <c r="F3968" s="27" t="str">
        <f>VLOOKUP(D3968,[1]ЕНС!A:E,3,FALSE)</f>
        <v>указательное, для использования в качестве указателя действия схем защиты и автоматики, сила тока 0,05 А</v>
      </c>
      <c r="G3968" s="27" t="s">
        <v>8526</v>
      </c>
      <c r="H3968" s="27" t="s">
        <v>28</v>
      </c>
      <c r="I3968" s="27">
        <v>0</v>
      </c>
      <c r="J3968" s="27">
        <v>631010000</v>
      </c>
      <c r="K3968" s="27" t="str">
        <f>VLOOKUP(B3968,[1]ПланКаз!A3955:M7259,12,0)</f>
        <v>ҚР, ШҚО, Өскемен қ., Бажов көш., 10</v>
      </c>
      <c r="L3968" s="27" t="str">
        <f>VLOOKUP(B3968,[1]ПланКаз!A3953:M7257,13,0)</f>
        <v>Ақпан - Наурыз</v>
      </c>
      <c r="M3968" s="27" t="str">
        <f>VLOOKUP(B3968,[1]ПланКаз!A3955:N7259,14,0)</f>
        <v>Шығыс-Қазақстан облысы, Өскемен қ.</v>
      </c>
      <c r="N3968" s="27" t="s">
        <v>60</v>
      </c>
      <c r="O3968" s="27" t="str">
        <f>VLOOKUP(B3968,[1]ПланКаз!A3954:P7258,16,0)</f>
        <v>шартқа қол қойылған кезден бастап 60 күнтізбелік күн ішінде</v>
      </c>
      <c r="P3968" s="27" t="s">
        <v>61</v>
      </c>
      <c r="Q3968" s="28" t="s">
        <v>480</v>
      </c>
      <c r="R3968" s="27" t="str">
        <f>VLOOKUP(B3968,[1]ПланКаз!A3953:S7257,19,0)</f>
        <v>Дана</v>
      </c>
      <c r="S3968" s="29">
        <v>6</v>
      </c>
      <c r="T3968" s="29">
        <v>5768</v>
      </c>
      <c r="U3968" s="29">
        <v>34608</v>
      </c>
      <c r="V3968" s="29">
        <v>38760.959999999999</v>
      </c>
      <c r="W3968" s="27"/>
      <c r="X3968" s="27" t="s">
        <v>74</v>
      </c>
      <c r="Y3968" s="27" t="s">
        <v>63</v>
      </c>
    </row>
    <row r="3969" spans="2:25" x14ac:dyDescent="0.2">
      <c r="B3969" s="27" t="s">
        <v>8528</v>
      </c>
      <c r="C3969" s="27" t="s">
        <v>57</v>
      </c>
      <c r="D3969" s="27" t="s">
        <v>8529</v>
      </c>
      <c r="E3969" s="27" t="str">
        <f>VLOOKUP(D3969,[1]ЕНС!A:E,2,FALSE)</f>
        <v>Реле защиты</v>
      </c>
      <c r="F3969" s="27" t="str">
        <f>VLOOKUP(D3969,[1]ЕНС!A:E,3,FALSE)</f>
        <v>серия РУ, напряжение не более 1000 В</v>
      </c>
      <c r="G3969" s="27" t="s">
        <v>8530</v>
      </c>
      <c r="H3969" s="27" t="s">
        <v>28</v>
      </c>
      <c r="I3969" s="27">
        <v>0</v>
      </c>
      <c r="J3969" s="27">
        <v>631010000</v>
      </c>
      <c r="K3969" s="27" t="str">
        <f>VLOOKUP(B3969,[1]ПланКаз!A3956:M7260,12,0)</f>
        <v>ҚР, ШҚО, Өскемен қ., Бажов көш., 10</v>
      </c>
      <c r="L3969" s="27" t="str">
        <f>VLOOKUP(B3969,[1]ПланКаз!A3954:M7258,13,0)</f>
        <v>Желтоқсан-Қантар</v>
      </c>
      <c r="M3969" s="27" t="str">
        <f>VLOOKUP(B3969,[1]ПланКаз!A3956:N7260,14,0)</f>
        <v>Шығыс-Қазақстан облысы, Өскемен қ.</v>
      </c>
      <c r="N3969" s="27" t="s">
        <v>60</v>
      </c>
      <c r="O3969" s="27" t="str">
        <f>VLOOKUP(B3969,[1]ПланКаз!A3955:P7259,16,0)</f>
        <v>шартқа қол қойылған кезден бастап 60 күнтізбелік күн ішінде</v>
      </c>
      <c r="P3969" s="27" t="s">
        <v>61</v>
      </c>
      <c r="Q3969" s="28" t="s">
        <v>480</v>
      </c>
      <c r="R3969" s="27" t="str">
        <f>VLOOKUP(B3969,[1]ПланКаз!A3954:S7258,19,0)</f>
        <v>Дана</v>
      </c>
      <c r="S3969" s="29">
        <v>13</v>
      </c>
      <c r="T3969" s="29">
        <v>11192</v>
      </c>
      <c r="U3969" s="29">
        <v>145496</v>
      </c>
      <c r="V3969" s="29">
        <v>162955.51999999999</v>
      </c>
      <c r="W3969" s="27"/>
      <c r="X3969" s="27" t="s">
        <v>64</v>
      </c>
      <c r="Y3969" s="27" t="s">
        <v>63</v>
      </c>
    </row>
    <row r="3970" spans="2:25" x14ac:dyDescent="0.2">
      <c r="B3970" s="27" t="s">
        <v>8531</v>
      </c>
      <c r="C3970" s="27" t="s">
        <v>57</v>
      </c>
      <c r="D3970" s="27" t="s">
        <v>8532</v>
      </c>
      <c r="E3970" s="27" t="str">
        <f>VLOOKUP(D3970,[1]ЕНС!A:E,2,FALSE)</f>
        <v>Реле времени</v>
      </c>
      <c r="F3970" s="27" t="str">
        <f>VLOOKUP(D3970,[1]ЕНС!A:E,3,FALSE)</f>
        <v>тип РВ, напряжение 220 В</v>
      </c>
      <c r="G3970" s="27" t="s">
        <v>8533</v>
      </c>
      <c r="H3970" s="27" t="s">
        <v>28</v>
      </c>
      <c r="I3970" s="27">
        <v>0</v>
      </c>
      <c r="J3970" s="27">
        <v>631010000</v>
      </c>
      <c r="K3970" s="27" t="str">
        <f>VLOOKUP(B3970,[1]ПланКаз!A3957:M7261,12,0)</f>
        <v>ҚР, ШҚО, Өскемен қ., Бажов көш., 10</v>
      </c>
      <c r="L3970" s="27" t="str">
        <f>VLOOKUP(B3970,[1]ПланКаз!A3955:M7259,13,0)</f>
        <v>Желтоқсан-Қантар</v>
      </c>
      <c r="M3970" s="27" t="str">
        <f>VLOOKUP(B3970,[1]ПланКаз!A3957:N7261,14,0)</f>
        <v>Шығыс-Қазақстан облысы, Өскемен қ.</v>
      </c>
      <c r="N3970" s="27" t="s">
        <v>60</v>
      </c>
      <c r="O3970" s="27" t="str">
        <f>VLOOKUP(B3970,[1]ПланКаз!A3956:P7260,16,0)</f>
        <v>шартқа қол қойылған кезден бастап 60 күнтізбелік күн ішінде</v>
      </c>
      <c r="P3970" s="27" t="s">
        <v>61</v>
      </c>
      <c r="Q3970" s="28" t="s">
        <v>480</v>
      </c>
      <c r="R3970" s="27" t="str">
        <f>VLOOKUP(B3970,[1]ПланКаз!A3955:S7259,19,0)</f>
        <v>Дана</v>
      </c>
      <c r="S3970" s="29">
        <v>10</v>
      </c>
      <c r="T3970" s="29">
        <v>31698</v>
      </c>
      <c r="U3970" s="29" t="s">
        <v>63</v>
      </c>
      <c r="V3970" s="29" t="s">
        <v>63</v>
      </c>
      <c r="W3970" s="27"/>
      <c r="X3970" s="27" t="s">
        <v>64</v>
      </c>
      <c r="Y3970" s="27" t="s">
        <v>717</v>
      </c>
    </row>
    <row r="3971" spans="2:25" x14ac:dyDescent="0.2">
      <c r="B3971" s="27" t="s">
        <v>8534</v>
      </c>
      <c r="C3971" s="27" t="s">
        <v>57</v>
      </c>
      <c r="D3971" s="27" t="s">
        <v>8532</v>
      </c>
      <c r="E3971" s="27" t="str">
        <f>VLOOKUP(D3971,[1]ЕНС!A:E,2,FALSE)</f>
        <v>Реле времени</v>
      </c>
      <c r="F3971" s="27" t="str">
        <f>VLOOKUP(D3971,[1]ЕНС!A:E,3,FALSE)</f>
        <v>тип РВ, напряжение 220 В</v>
      </c>
      <c r="G3971" s="27" t="s">
        <v>8533</v>
      </c>
      <c r="H3971" s="27" t="s">
        <v>28</v>
      </c>
      <c r="I3971" s="27">
        <v>0</v>
      </c>
      <c r="J3971" s="27">
        <v>631010000</v>
      </c>
      <c r="K3971" s="27" t="str">
        <f>VLOOKUP(B3971,[1]ПланКаз!A3958:M7262,12,0)</f>
        <v>ҚР, ШҚО, Өскемен қ., Бажов көш., 10</v>
      </c>
      <c r="L3971" s="27" t="str">
        <f>VLOOKUP(B3971,[1]ПланКаз!A3956:M7260,13,0)</f>
        <v>Ақпан - Наурыз</v>
      </c>
      <c r="M3971" s="27" t="str">
        <f>VLOOKUP(B3971,[1]ПланКаз!A3958:N7262,14,0)</f>
        <v>Шығыс-Қазақстан облысы, Өскемен қ.</v>
      </c>
      <c r="N3971" s="27" t="s">
        <v>60</v>
      </c>
      <c r="O3971" s="27" t="str">
        <f>VLOOKUP(B3971,[1]ПланКаз!A3957:P7261,16,0)</f>
        <v>шартқа қол қойылған кезден бастап 60 күнтізбелік күн ішінде</v>
      </c>
      <c r="P3971" s="27" t="s">
        <v>61</v>
      </c>
      <c r="Q3971" s="28" t="s">
        <v>480</v>
      </c>
      <c r="R3971" s="27" t="str">
        <f>VLOOKUP(B3971,[1]ПланКаз!A3956:S7260,19,0)</f>
        <v>Дана</v>
      </c>
      <c r="S3971" s="29">
        <v>10</v>
      </c>
      <c r="T3971" s="29">
        <v>31698</v>
      </c>
      <c r="U3971" s="29">
        <v>316980</v>
      </c>
      <c r="V3971" s="29">
        <v>355017.6</v>
      </c>
      <c r="W3971" s="27"/>
      <c r="X3971" s="27" t="s">
        <v>74</v>
      </c>
      <c r="Y3971" s="27" t="s">
        <v>63</v>
      </c>
    </row>
    <row r="3972" spans="2:25" x14ac:dyDescent="0.2">
      <c r="B3972" s="27" t="s">
        <v>8535</v>
      </c>
      <c r="C3972" s="27" t="s">
        <v>57</v>
      </c>
      <c r="D3972" s="27" t="s">
        <v>8536</v>
      </c>
      <c r="E3972" s="27" t="str">
        <f>VLOOKUP(D3972,[1]ЕНС!A:E,2,FALSE)</f>
        <v>Реле времени</v>
      </c>
      <c r="F3972" s="27" t="str">
        <f>VLOOKUP(D3972,[1]ЕНС!A:E,3,FALSE)</f>
        <v>тип РП, напряжение 220 В</v>
      </c>
      <c r="G3972" s="27" t="s">
        <v>8537</v>
      </c>
      <c r="H3972" s="27" t="s">
        <v>28</v>
      </c>
      <c r="I3972" s="27">
        <v>0</v>
      </c>
      <c r="J3972" s="27">
        <v>631010000</v>
      </c>
      <c r="K3972" s="27" t="str">
        <f>VLOOKUP(B3972,[1]ПланКаз!A3959:M7263,12,0)</f>
        <v>ҚР, ШҚО, Өскемен қ., Бажов көш., 10</v>
      </c>
      <c r="L3972" s="27" t="str">
        <f>VLOOKUP(B3972,[1]ПланКаз!A3957:M7261,13,0)</f>
        <v>Желтоқсан-Қантар</v>
      </c>
      <c r="M3972" s="27" t="str">
        <f>VLOOKUP(B3972,[1]ПланКаз!A3959:N7263,14,0)</f>
        <v>Шығыс-Қазақстан облысы, Өскемен қ.</v>
      </c>
      <c r="N3972" s="27" t="s">
        <v>60</v>
      </c>
      <c r="O3972" s="27" t="str">
        <f>VLOOKUP(B3972,[1]ПланКаз!A3958:P7262,16,0)</f>
        <v>шартқа қол қойылған кезден бастап 60 күнтізбелік күн ішінде</v>
      </c>
      <c r="P3972" s="27" t="s">
        <v>61</v>
      </c>
      <c r="Q3972" s="28" t="s">
        <v>480</v>
      </c>
      <c r="R3972" s="27" t="str">
        <f>VLOOKUP(B3972,[1]ПланКаз!A3957:S7261,19,0)</f>
        <v>Дана</v>
      </c>
      <c r="S3972" s="29">
        <v>8</v>
      </c>
      <c r="T3972" s="29">
        <v>12682</v>
      </c>
      <c r="U3972" s="29">
        <v>101456</v>
      </c>
      <c r="V3972" s="29">
        <v>113630.72</v>
      </c>
      <c r="W3972" s="27"/>
      <c r="X3972" s="27" t="s">
        <v>64</v>
      </c>
      <c r="Y3972" s="27" t="s">
        <v>63</v>
      </c>
    </row>
    <row r="3973" spans="2:25" x14ac:dyDescent="0.2">
      <c r="B3973" s="27" t="s">
        <v>8538</v>
      </c>
      <c r="C3973" s="27" t="s">
        <v>57</v>
      </c>
      <c r="D3973" s="27" t="s">
        <v>8539</v>
      </c>
      <c r="E3973" s="27" t="str">
        <f>VLOOKUP(D3973,[1]ЕНС!A:E,2,FALSE)</f>
        <v>Реле защиты</v>
      </c>
      <c r="F3973" s="27" t="str">
        <f>VLOOKUP(D3973,[1]ЕНС!A:E,3,FALSE)</f>
        <v>серия РН, напряжение не более 1000 В</v>
      </c>
      <c r="G3973" s="27" t="s">
        <v>8540</v>
      </c>
      <c r="H3973" s="27" t="s">
        <v>28</v>
      </c>
      <c r="I3973" s="27">
        <v>0</v>
      </c>
      <c r="J3973" s="27">
        <v>631010000</v>
      </c>
      <c r="K3973" s="27" t="str">
        <f>VLOOKUP(B3973,[1]ПланКаз!A3960:M7264,12,0)</f>
        <v>ҚР, ШҚО, Өскемен қ., Бажов көш., 10</v>
      </c>
      <c r="L3973" s="27" t="str">
        <f>VLOOKUP(B3973,[1]ПланКаз!A3958:M7262,13,0)</f>
        <v>Желтоқсан-Қантар</v>
      </c>
      <c r="M3973" s="27" t="str">
        <f>VLOOKUP(B3973,[1]ПланКаз!A3960:N7264,14,0)</f>
        <v>Шығыс-Қазақстан облысы, Өскемен қ.</v>
      </c>
      <c r="N3973" s="27" t="s">
        <v>60</v>
      </c>
      <c r="O3973" s="27" t="str">
        <f>VLOOKUP(B3973,[1]ПланКаз!A3959:P7263,16,0)</f>
        <v>шартқа қол қойылған кезден бастап 60 күнтізбелік күн ішінде</v>
      </c>
      <c r="P3973" s="27" t="s">
        <v>61</v>
      </c>
      <c r="Q3973" s="28" t="s">
        <v>480</v>
      </c>
      <c r="R3973" s="27" t="str">
        <f>VLOOKUP(B3973,[1]ПланКаз!A3958:S7262,19,0)</f>
        <v>Дана</v>
      </c>
      <c r="S3973" s="29">
        <v>6</v>
      </c>
      <c r="T3973" s="29">
        <v>17000</v>
      </c>
      <c r="U3973" s="29">
        <v>102000</v>
      </c>
      <c r="V3973" s="29">
        <v>114240</v>
      </c>
      <c r="W3973" s="27"/>
      <c r="X3973" s="27" t="s">
        <v>64</v>
      </c>
      <c r="Y3973" s="27" t="s">
        <v>63</v>
      </c>
    </row>
    <row r="3974" spans="2:25" x14ac:dyDescent="0.2">
      <c r="B3974" s="27" t="s">
        <v>8541</v>
      </c>
      <c r="C3974" s="27" t="s">
        <v>57</v>
      </c>
      <c r="D3974" s="27" t="s">
        <v>8542</v>
      </c>
      <c r="E3974" s="27" t="str">
        <f>VLOOKUP(D3974,[1]ЕНС!A:E,2,FALSE)</f>
        <v>Реле</v>
      </c>
      <c r="F3974" s="27" t="str">
        <f>VLOOKUP(D3974,[1]ЕНС!A:E,3,FALSE)</f>
        <v>указательное, для использования в качестве указателя действия схем защиты и автоматики, сила тока 0,16 А</v>
      </c>
      <c r="G3974" s="27" t="s">
        <v>8543</v>
      </c>
      <c r="H3974" s="27" t="s">
        <v>28</v>
      </c>
      <c r="I3974" s="27">
        <v>0</v>
      </c>
      <c r="J3974" s="27">
        <v>631010000</v>
      </c>
      <c r="K3974" s="27" t="str">
        <f>VLOOKUP(B3974,[1]ПланКаз!A3961:M7265,12,0)</f>
        <v>ҚР, ШҚО, Өскемен қ., Бажов көш., 10</v>
      </c>
      <c r="L3974" s="27" t="str">
        <f>VLOOKUP(B3974,[1]ПланКаз!A3959:M7263,13,0)</f>
        <v>Желтоқсан-Қантар</v>
      </c>
      <c r="M3974" s="27" t="str">
        <f>VLOOKUP(B3974,[1]ПланКаз!A3961:N7265,14,0)</f>
        <v>Шығыс-Қазақстан облысы, Өскемен қ.</v>
      </c>
      <c r="N3974" s="27" t="s">
        <v>60</v>
      </c>
      <c r="O3974" s="27" t="str">
        <f>VLOOKUP(B3974,[1]ПланКаз!A3960:P7264,16,0)</f>
        <v>шартқа қол қойылған кезден бастап 60 күнтізбелік күн ішінде</v>
      </c>
      <c r="P3974" s="27" t="s">
        <v>61</v>
      </c>
      <c r="Q3974" s="28" t="s">
        <v>480</v>
      </c>
      <c r="R3974" s="27" t="str">
        <f>VLOOKUP(B3974,[1]ПланКаз!A3959:S7263,19,0)</f>
        <v>Дана</v>
      </c>
      <c r="S3974" s="29">
        <v>20</v>
      </c>
      <c r="T3974" s="29">
        <v>9192</v>
      </c>
      <c r="U3974" s="29">
        <v>183840</v>
      </c>
      <c r="V3974" s="29">
        <v>205900.79999999999</v>
      </c>
      <c r="W3974" s="27"/>
      <c r="X3974" s="27" t="s">
        <v>64</v>
      </c>
      <c r="Y3974" s="27" t="s">
        <v>63</v>
      </c>
    </row>
    <row r="3975" spans="2:25" x14ac:dyDescent="0.2">
      <c r="B3975" s="27" t="s">
        <v>8544</v>
      </c>
      <c r="C3975" s="27" t="s">
        <v>57</v>
      </c>
      <c r="D3975" s="27" t="s">
        <v>8525</v>
      </c>
      <c r="E3975" s="27" t="str">
        <f>VLOOKUP(D3975,[1]ЕНС!A:E,2,FALSE)</f>
        <v>Реле</v>
      </c>
      <c r="F3975" s="27" t="str">
        <f>VLOOKUP(D3975,[1]ЕНС!A:E,3,FALSE)</f>
        <v>указательное, для использования в качестве указателя действия схем защиты и автоматики, сила тока 0,05 А</v>
      </c>
      <c r="G3975" s="27" t="s">
        <v>8545</v>
      </c>
      <c r="H3975" s="27" t="s">
        <v>28</v>
      </c>
      <c r="I3975" s="27">
        <v>0</v>
      </c>
      <c r="J3975" s="27">
        <v>631010000</v>
      </c>
      <c r="K3975" s="27" t="str">
        <f>VLOOKUP(B3975,[1]ПланКаз!A3962:M7266,12,0)</f>
        <v>ҚР, ШҚО, Өскемен қ., Бажов көш., 10</v>
      </c>
      <c r="L3975" s="27" t="str">
        <f>VLOOKUP(B3975,[1]ПланКаз!A3960:M7264,13,0)</f>
        <v>Желтоқсан-Қантар</v>
      </c>
      <c r="M3975" s="27" t="str">
        <f>VLOOKUP(B3975,[1]ПланКаз!A3962:N7266,14,0)</f>
        <v>Шығыс-Қазақстан облысы, Өскемен қ.</v>
      </c>
      <c r="N3975" s="27" t="s">
        <v>60</v>
      </c>
      <c r="O3975" s="27" t="str">
        <f>VLOOKUP(B3975,[1]ПланКаз!A3961:P7265,16,0)</f>
        <v>шартқа қол қойылған кезден бастап 60 күнтізбелік күн ішінде</v>
      </c>
      <c r="P3975" s="27" t="s">
        <v>61</v>
      </c>
      <c r="Q3975" s="28" t="s">
        <v>480</v>
      </c>
      <c r="R3975" s="27" t="str">
        <f>VLOOKUP(B3975,[1]ПланКаз!A3960:S7264,19,0)</f>
        <v>Дана</v>
      </c>
      <c r="S3975" s="29">
        <v>6</v>
      </c>
      <c r="T3975" s="29">
        <v>3900</v>
      </c>
      <c r="U3975" s="29" t="s">
        <v>63</v>
      </c>
      <c r="V3975" s="29" t="s">
        <v>63</v>
      </c>
      <c r="W3975" s="27"/>
      <c r="X3975" s="27" t="s">
        <v>64</v>
      </c>
      <c r="Y3975" s="27" t="s">
        <v>717</v>
      </c>
    </row>
    <row r="3976" spans="2:25" x14ac:dyDescent="0.2">
      <c r="B3976" s="27" t="s">
        <v>8546</v>
      </c>
      <c r="C3976" s="27" t="s">
        <v>57</v>
      </c>
      <c r="D3976" s="27" t="s">
        <v>8525</v>
      </c>
      <c r="E3976" s="27" t="str">
        <f>VLOOKUP(D3976,[1]ЕНС!A:E,2,FALSE)</f>
        <v>Реле</v>
      </c>
      <c r="F3976" s="27" t="str">
        <f>VLOOKUP(D3976,[1]ЕНС!A:E,3,FALSE)</f>
        <v>указательное, для использования в качестве указателя действия схем защиты и автоматики, сила тока 0,05 А</v>
      </c>
      <c r="G3976" s="27" t="s">
        <v>8545</v>
      </c>
      <c r="H3976" s="27" t="s">
        <v>28</v>
      </c>
      <c r="I3976" s="27">
        <v>0</v>
      </c>
      <c r="J3976" s="27">
        <v>631010000</v>
      </c>
      <c r="K3976" s="27" t="str">
        <f>VLOOKUP(B3976,[1]ПланКаз!A3963:M7267,12,0)</f>
        <v>ҚР, ШҚО, Өскемен қ., Бажов көш., 10</v>
      </c>
      <c r="L3976" s="27" t="str">
        <f>VLOOKUP(B3976,[1]ПланКаз!A3961:M7265,13,0)</f>
        <v>Ақпан - Наурыз</v>
      </c>
      <c r="M3976" s="27" t="str">
        <f>VLOOKUP(B3976,[1]ПланКаз!A3963:N7267,14,0)</f>
        <v>Шығыс-Қазақстан облысы, Өскемен қ.</v>
      </c>
      <c r="N3976" s="27" t="s">
        <v>60</v>
      </c>
      <c r="O3976" s="27" t="str">
        <f>VLOOKUP(B3976,[1]ПланКаз!A3962:P7266,16,0)</f>
        <v>шартқа қол қойылған кезден бастап 60 күнтізбелік күн ішінде</v>
      </c>
      <c r="P3976" s="27" t="s">
        <v>61</v>
      </c>
      <c r="Q3976" s="28" t="s">
        <v>480</v>
      </c>
      <c r="R3976" s="27" t="str">
        <f>VLOOKUP(B3976,[1]ПланКаз!A3961:S7265,19,0)</f>
        <v>Дана</v>
      </c>
      <c r="S3976" s="29">
        <v>6</v>
      </c>
      <c r="T3976" s="29">
        <v>3900</v>
      </c>
      <c r="U3976" s="29">
        <v>23400</v>
      </c>
      <c r="V3976" s="29">
        <v>26208</v>
      </c>
      <c r="W3976" s="27"/>
      <c r="X3976" s="27" t="s">
        <v>74</v>
      </c>
      <c r="Y3976" s="27" t="s">
        <v>63</v>
      </c>
    </row>
    <row r="3977" spans="2:25" x14ac:dyDescent="0.2">
      <c r="B3977" s="27" t="s">
        <v>8547</v>
      </c>
      <c r="C3977" s="27" t="s">
        <v>57</v>
      </c>
      <c r="D3977" s="27" t="s">
        <v>8548</v>
      </c>
      <c r="E3977" s="27" t="str">
        <f>VLOOKUP(D3977,[1]ЕНС!A:E,2,FALSE)</f>
        <v>Реле тока</v>
      </c>
      <c r="F3977" s="27" t="str">
        <f>VLOOKUP(D3977,[1]ЕНС!A:E,3,FALSE)</f>
        <v>тип РТМ, для применения в схемах релейной защиты и автоматики энергетических систем, предел уставки на ток срабатывания реле 4,8-22 А</v>
      </c>
      <c r="G3977" s="27" t="s">
        <v>8549</v>
      </c>
      <c r="H3977" s="27" t="s">
        <v>28</v>
      </c>
      <c r="I3977" s="27">
        <v>0</v>
      </c>
      <c r="J3977" s="27">
        <v>631010000</v>
      </c>
      <c r="K3977" s="27" t="str">
        <f>VLOOKUP(B3977,[1]ПланКаз!A3964:M7268,12,0)</f>
        <v>ҚР, ШҚО, Өскемен қ., Бажов көш., 10</v>
      </c>
      <c r="L3977" s="27" t="str">
        <f>VLOOKUP(B3977,[1]ПланКаз!A3962:M7266,13,0)</f>
        <v>Желтоқсан-Қантар</v>
      </c>
      <c r="M3977" s="27" t="str">
        <f>VLOOKUP(B3977,[1]ПланКаз!A3964:N7268,14,0)</f>
        <v>Шығыс-Қазақстан облысы, Өскемен қ.</v>
      </c>
      <c r="N3977" s="27" t="s">
        <v>60</v>
      </c>
      <c r="O3977" s="27" t="str">
        <f>VLOOKUP(B3977,[1]ПланКаз!A3963:P7267,16,0)</f>
        <v>шартқа қол қойылған кезден бастап 60 күнтізбелік күн ішінде</v>
      </c>
      <c r="P3977" s="27" t="s">
        <v>61</v>
      </c>
      <c r="Q3977" s="28" t="s">
        <v>480</v>
      </c>
      <c r="R3977" s="27" t="str">
        <f>VLOOKUP(B3977,[1]ПланКаз!A3962:S7266,19,0)</f>
        <v>Дана</v>
      </c>
      <c r="S3977" s="29">
        <v>4</v>
      </c>
      <c r="T3977" s="29">
        <v>124505</v>
      </c>
      <c r="U3977" s="29">
        <v>498020</v>
      </c>
      <c r="V3977" s="29">
        <v>557782.4</v>
      </c>
      <c r="W3977" s="27"/>
      <c r="X3977" s="27" t="s">
        <v>64</v>
      </c>
      <c r="Y3977" s="27" t="s">
        <v>63</v>
      </c>
    </row>
    <row r="3978" spans="2:25" x14ac:dyDescent="0.2">
      <c r="B3978" s="27" t="s">
        <v>8550</v>
      </c>
      <c r="C3978" s="27" t="s">
        <v>57</v>
      </c>
      <c r="D3978" s="27" t="s">
        <v>8551</v>
      </c>
      <c r="E3978" s="27" t="str">
        <f>VLOOKUP(D3978,[1]ЕНС!A:E,2,FALSE)</f>
        <v>Реле</v>
      </c>
      <c r="F3978" s="27" t="str">
        <f>VLOOKUP(D3978,[1]ЕНС!A:E,3,FALSE)</f>
        <v>газовое, тип BF-80/Q</v>
      </c>
      <c r="G3978" s="27" t="s">
        <v>8552</v>
      </c>
      <c r="H3978" s="27" t="s">
        <v>28</v>
      </c>
      <c r="I3978" s="27">
        <v>0</v>
      </c>
      <c r="J3978" s="27">
        <v>631010000</v>
      </c>
      <c r="K3978" s="27" t="str">
        <f>VLOOKUP(B3978,[1]ПланКаз!A3965:M7269,12,0)</f>
        <v>ҚР, ШҚО, Өскемен қ., Бажов көш., 10</v>
      </c>
      <c r="L3978" s="27" t="str">
        <f>VLOOKUP(B3978,[1]ПланКаз!A3963:M7267,13,0)</f>
        <v>Желтоқсан-Қантар</v>
      </c>
      <c r="M3978" s="27" t="str">
        <f>VLOOKUP(B3978,[1]ПланКаз!A3965:N7269,14,0)</f>
        <v>Шығыс-Қазақстан облысы, Өскемен қ.</v>
      </c>
      <c r="N3978" s="27" t="s">
        <v>60</v>
      </c>
      <c r="O3978" s="27" t="str">
        <f>VLOOKUP(B3978,[1]ПланКаз!A3964:P7268,16,0)</f>
        <v>шартқа қол қойылған кезден бастап 60 күнтізбелік күн ішінде</v>
      </c>
      <c r="P3978" s="27" t="s">
        <v>61</v>
      </c>
      <c r="Q3978" s="28" t="s">
        <v>480</v>
      </c>
      <c r="R3978" s="27" t="str">
        <f>VLOOKUP(B3978,[1]ПланКаз!A3963:S7267,19,0)</f>
        <v>Дана</v>
      </c>
      <c r="S3978" s="29">
        <v>4</v>
      </c>
      <c r="T3978" s="29">
        <v>504311</v>
      </c>
      <c r="U3978" s="29">
        <v>2017244</v>
      </c>
      <c r="V3978" s="29">
        <v>2259313.2799999998</v>
      </c>
      <c r="W3978" s="27"/>
      <c r="X3978" s="27" t="s">
        <v>64</v>
      </c>
      <c r="Y3978" s="27" t="s">
        <v>63</v>
      </c>
    </row>
    <row r="3979" spans="2:25" x14ac:dyDescent="0.2">
      <c r="B3979" s="27" t="s">
        <v>8553</v>
      </c>
      <c r="C3979" s="27" t="s">
        <v>57</v>
      </c>
      <c r="D3979" s="27" t="s">
        <v>8554</v>
      </c>
      <c r="E3979" s="27" t="str">
        <f>VLOOKUP(D3979,[1]ЕНС!A:E,2,FALSE)</f>
        <v>Электророзетка</v>
      </c>
      <c r="F3979" s="27" t="str">
        <f>VLOOKUP(D3979,[1]ЕНС!A:E,3,FALSE)</f>
        <v>штепсельная</v>
      </c>
      <c r="G3979" s="27" t="s">
        <v>8555</v>
      </c>
      <c r="H3979" s="27" t="s">
        <v>28</v>
      </c>
      <c r="I3979" s="27">
        <v>0</v>
      </c>
      <c r="J3979" s="27">
        <v>631010000</v>
      </c>
      <c r="K3979" s="27" t="str">
        <f>VLOOKUP(B3979,[1]ПланКаз!A3966:M7270,12,0)</f>
        <v>ҚР, ШҚО, Өскемен қ., Бажов көш., 10</v>
      </c>
      <c r="L3979" s="27" t="str">
        <f>VLOOKUP(B3979,[1]ПланКаз!A3964:M7268,13,0)</f>
        <v>Желтоқсан-Қантар</v>
      </c>
      <c r="M3979" s="27" t="str">
        <f>VLOOKUP(B3979,[1]ПланКаз!A3966:N7270,14,0)</f>
        <v>Шығыс-Қазақстан облысы, Өскемен қ.</v>
      </c>
      <c r="N3979" s="27" t="s">
        <v>60</v>
      </c>
      <c r="O3979" s="27" t="str">
        <f>VLOOKUP(B3979,[1]ПланКаз!A3965:P7269,16,0)</f>
        <v>шартқа қол қойылған кезден бастап 45 күнтізбелік күн ішінде</v>
      </c>
      <c r="P3979" s="27" t="s">
        <v>61</v>
      </c>
      <c r="Q3979" s="28" t="s">
        <v>480</v>
      </c>
      <c r="R3979" s="27" t="str">
        <f>VLOOKUP(B3979,[1]ПланКаз!A3964:S7268,19,0)</f>
        <v>Дана</v>
      </c>
      <c r="S3979" s="29">
        <v>25</v>
      </c>
      <c r="T3979" s="29">
        <v>256</v>
      </c>
      <c r="U3979" s="29">
        <v>6400</v>
      </c>
      <c r="V3979" s="29">
        <v>7168</v>
      </c>
      <c r="W3979" s="27"/>
      <c r="X3979" s="27" t="s">
        <v>64</v>
      </c>
      <c r="Y3979" s="27" t="s">
        <v>63</v>
      </c>
    </row>
    <row r="3980" spans="2:25" x14ac:dyDescent="0.2">
      <c r="B3980" s="27" t="s">
        <v>8556</v>
      </c>
      <c r="C3980" s="27" t="s">
        <v>57</v>
      </c>
      <c r="D3980" s="27" t="s">
        <v>8554</v>
      </c>
      <c r="E3980" s="27" t="str">
        <f>VLOOKUP(D3980,[1]ЕНС!A:E,2,FALSE)</f>
        <v>Электророзетка</v>
      </c>
      <c r="F3980" s="27" t="str">
        <f>VLOOKUP(D3980,[1]ЕНС!A:E,3,FALSE)</f>
        <v>штепсельная</v>
      </c>
      <c r="G3980" s="27" t="s">
        <v>8557</v>
      </c>
      <c r="H3980" s="27" t="s">
        <v>28</v>
      </c>
      <c r="I3980" s="27">
        <v>0</v>
      </c>
      <c r="J3980" s="27">
        <v>631010000</v>
      </c>
      <c r="K3980" s="27" t="str">
        <f>VLOOKUP(B3980,[1]ПланКаз!A3967:M7271,12,0)</f>
        <v>ҚР, ШҚО, Өскемен қ., Бажов көш., 10</v>
      </c>
      <c r="L3980" s="27" t="str">
        <f>VLOOKUP(B3980,[1]ПланКаз!A3965:M7269,13,0)</f>
        <v>Желтоқсан-Қантар</v>
      </c>
      <c r="M3980" s="27" t="str">
        <f>VLOOKUP(B3980,[1]ПланКаз!A3967:N7271,14,0)</f>
        <v>Шығыс-Қазақстан облысы, Өскемен қ.</v>
      </c>
      <c r="N3980" s="27" t="s">
        <v>60</v>
      </c>
      <c r="O3980" s="27" t="str">
        <f>VLOOKUP(B3980,[1]ПланКаз!A3966:P7270,16,0)</f>
        <v>шартқа қол қойылған кезден бастап 45 күнтізбелік күн ішінде</v>
      </c>
      <c r="P3980" s="27" t="s">
        <v>61</v>
      </c>
      <c r="Q3980" s="28" t="s">
        <v>480</v>
      </c>
      <c r="R3980" s="27" t="str">
        <f>VLOOKUP(B3980,[1]ПланКаз!A3965:S7269,19,0)</f>
        <v>Дана</v>
      </c>
      <c r="S3980" s="29">
        <v>47</v>
      </c>
      <c r="T3980" s="29">
        <v>428</v>
      </c>
      <c r="U3980" s="29">
        <v>20116</v>
      </c>
      <c r="V3980" s="29">
        <v>22529.919999999998</v>
      </c>
      <c r="W3980" s="27"/>
      <c r="X3980" s="27" t="s">
        <v>64</v>
      </c>
      <c r="Y3980" s="27" t="s">
        <v>63</v>
      </c>
    </row>
    <row r="3981" spans="2:25" x14ac:dyDescent="0.2">
      <c r="B3981" s="27" t="s">
        <v>8558</v>
      </c>
      <c r="C3981" s="27" t="s">
        <v>57</v>
      </c>
      <c r="D3981" s="27" t="s">
        <v>8554</v>
      </c>
      <c r="E3981" s="27" t="str">
        <f>VLOOKUP(D3981,[1]ЕНС!A:E,2,FALSE)</f>
        <v>Электророзетка</v>
      </c>
      <c r="F3981" s="27" t="str">
        <f>VLOOKUP(D3981,[1]ЕНС!A:E,3,FALSE)</f>
        <v>штепсельная</v>
      </c>
      <c r="G3981" s="27" t="s">
        <v>8559</v>
      </c>
      <c r="H3981" s="27" t="s">
        <v>28</v>
      </c>
      <c r="I3981" s="27">
        <v>0</v>
      </c>
      <c r="J3981" s="27">
        <v>631010000</v>
      </c>
      <c r="K3981" s="27" t="str">
        <f>VLOOKUP(B3981,[1]ПланКаз!A3968:M7272,12,0)</f>
        <v>ҚР, ШҚО, Өскемен қ., Бажов көш., 10</v>
      </c>
      <c r="L3981" s="27" t="str">
        <f>VLOOKUP(B3981,[1]ПланКаз!A3966:M7270,13,0)</f>
        <v>Желтоқсан-Қантар</v>
      </c>
      <c r="M3981" s="27" t="str">
        <f>VLOOKUP(B3981,[1]ПланКаз!A3968:N7272,14,0)</f>
        <v>Шығыс-Қазақстан облысы, Өскемен қ.</v>
      </c>
      <c r="N3981" s="27" t="s">
        <v>60</v>
      </c>
      <c r="O3981" s="27" t="str">
        <f>VLOOKUP(B3981,[1]ПланКаз!A3967:P7271,16,0)</f>
        <v>шартқа қол қойылған кезден бастап 45 күнтізбелік күн ішінде</v>
      </c>
      <c r="P3981" s="27" t="s">
        <v>61</v>
      </c>
      <c r="Q3981" s="28" t="s">
        <v>480</v>
      </c>
      <c r="R3981" s="27" t="str">
        <f>VLOOKUP(B3981,[1]ПланКаз!A3966:S7270,19,0)</f>
        <v>Дана</v>
      </c>
      <c r="S3981" s="29">
        <v>17</v>
      </c>
      <c r="T3981" s="29">
        <v>336</v>
      </c>
      <c r="U3981" s="29">
        <v>5712</v>
      </c>
      <c r="V3981" s="29">
        <v>6397.44</v>
      </c>
      <c r="W3981" s="27"/>
      <c r="X3981" s="27" t="s">
        <v>64</v>
      </c>
      <c r="Y3981" s="27" t="s">
        <v>63</v>
      </c>
    </row>
    <row r="3982" spans="2:25" x14ac:dyDescent="0.2">
      <c r="B3982" s="27" t="s">
        <v>8560</v>
      </c>
      <c r="C3982" s="27" t="s">
        <v>57</v>
      </c>
      <c r="D3982" s="27" t="s">
        <v>8554</v>
      </c>
      <c r="E3982" s="27" t="str">
        <f>VLOOKUP(D3982,[1]ЕНС!A:E,2,FALSE)</f>
        <v>Электророзетка</v>
      </c>
      <c r="F3982" s="27" t="str">
        <f>VLOOKUP(D3982,[1]ЕНС!A:E,3,FALSE)</f>
        <v>штепсельная</v>
      </c>
      <c r="G3982" s="27" t="s">
        <v>8561</v>
      </c>
      <c r="H3982" s="27" t="s">
        <v>28</v>
      </c>
      <c r="I3982" s="27">
        <v>0</v>
      </c>
      <c r="J3982" s="27">
        <v>631010000</v>
      </c>
      <c r="K3982" s="27" t="str">
        <f>VLOOKUP(B3982,[1]ПланКаз!A3969:M7273,12,0)</f>
        <v>ҚР, ШҚО, Өскемен қ., Бажов көш., 10</v>
      </c>
      <c r="L3982" s="27" t="str">
        <f>VLOOKUP(B3982,[1]ПланКаз!A3967:M7271,13,0)</f>
        <v>Желтоқсан-Қантар</v>
      </c>
      <c r="M3982" s="27" t="str">
        <f>VLOOKUP(B3982,[1]ПланКаз!A3969:N7273,14,0)</f>
        <v>Шығыс-Қазақстан облысы, Өскемен қ.</v>
      </c>
      <c r="N3982" s="27" t="s">
        <v>60</v>
      </c>
      <c r="O3982" s="27" t="str">
        <f>VLOOKUP(B3982,[1]ПланКаз!A3968:P7272,16,0)</f>
        <v>шартқа қол қойылған кезден бастап 45 күнтізбелік күн ішінде</v>
      </c>
      <c r="P3982" s="27" t="s">
        <v>61</v>
      </c>
      <c r="Q3982" s="28" t="s">
        <v>480</v>
      </c>
      <c r="R3982" s="27" t="str">
        <f>VLOOKUP(B3982,[1]ПланКаз!A3967:S7271,19,0)</f>
        <v>Дана</v>
      </c>
      <c r="S3982" s="29">
        <v>19</v>
      </c>
      <c r="T3982" s="29">
        <v>463</v>
      </c>
      <c r="U3982" s="29">
        <v>8797</v>
      </c>
      <c r="V3982" s="29">
        <v>9852.64</v>
      </c>
      <c r="W3982" s="27"/>
      <c r="X3982" s="27" t="s">
        <v>64</v>
      </c>
      <c r="Y3982" s="27" t="s">
        <v>63</v>
      </c>
    </row>
    <row r="3983" spans="2:25" x14ac:dyDescent="0.2">
      <c r="B3983" s="27" t="s">
        <v>8562</v>
      </c>
      <c r="C3983" s="27" t="s">
        <v>57</v>
      </c>
      <c r="D3983" s="27" t="s">
        <v>8554</v>
      </c>
      <c r="E3983" s="27" t="str">
        <f>VLOOKUP(D3983,[1]ЕНС!A:E,2,FALSE)</f>
        <v>Электророзетка</v>
      </c>
      <c r="F3983" s="27" t="str">
        <f>VLOOKUP(D3983,[1]ЕНС!A:E,3,FALSE)</f>
        <v>штепсельная</v>
      </c>
      <c r="G3983" s="27" t="s">
        <v>8563</v>
      </c>
      <c r="H3983" s="27" t="s">
        <v>28</v>
      </c>
      <c r="I3983" s="27">
        <v>0</v>
      </c>
      <c r="J3983" s="27">
        <v>631010000</v>
      </c>
      <c r="K3983" s="27" t="str">
        <f>VLOOKUP(B3983,[1]ПланКаз!A3970:M7274,12,0)</f>
        <v>ҚР, ШҚО, Өскемен қ., Бажов көш., 10</v>
      </c>
      <c r="L3983" s="27" t="str">
        <f>VLOOKUP(B3983,[1]ПланКаз!A3968:M7272,13,0)</f>
        <v>Желтоқсан-Қантар</v>
      </c>
      <c r="M3983" s="27" t="str">
        <f>VLOOKUP(B3983,[1]ПланКаз!A3970:N7274,14,0)</f>
        <v>Шығыс-Қазақстан облысы, Өскемен қ.</v>
      </c>
      <c r="N3983" s="27" t="s">
        <v>60</v>
      </c>
      <c r="O3983" s="27" t="str">
        <f>VLOOKUP(B3983,[1]ПланКаз!A3969:P7273,16,0)</f>
        <v>шартқа қол қойылған кезден бастап 45 күнтізбелік күн ішінде</v>
      </c>
      <c r="P3983" s="27" t="s">
        <v>61</v>
      </c>
      <c r="Q3983" s="28" t="s">
        <v>480</v>
      </c>
      <c r="R3983" s="27" t="str">
        <f>VLOOKUP(B3983,[1]ПланКаз!A3968:S7272,19,0)</f>
        <v>Дана</v>
      </c>
      <c r="S3983" s="29">
        <v>2</v>
      </c>
      <c r="T3983" s="29">
        <v>314</v>
      </c>
      <c r="U3983" s="29">
        <v>628</v>
      </c>
      <c r="V3983" s="29">
        <v>703.36</v>
      </c>
      <c r="W3983" s="27"/>
      <c r="X3983" s="27" t="s">
        <v>64</v>
      </c>
      <c r="Y3983" s="27" t="s">
        <v>63</v>
      </c>
    </row>
    <row r="3984" spans="2:25" x14ac:dyDescent="0.2">
      <c r="B3984" s="27" t="s">
        <v>8564</v>
      </c>
      <c r="C3984" s="27" t="s">
        <v>57</v>
      </c>
      <c r="D3984" s="27" t="s">
        <v>8565</v>
      </c>
      <c r="E3984" s="27" t="str">
        <f>VLOOKUP(D3984,[1]ЕНС!A:E,2,FALSE)</f>
        <v>Модуль коммуникационный</v>
      </c>
      <c r="F3984" s="27" t="str">
        <f>VLOOKUP(D3984,[1]ЕНС!A:E,3,FALSE)</f>
        <v>для контроллера системы автоматизации</v>
      </c>
      <c r="G3984" s="27" t="s">
        <v>8566</v>
      </c>
      <c r="H3984" s="27" t="s">
        <v>28</v>
      </c>
      <c r="I3984" s="27">
        <v>0</v>
      </c>
      <c r="J3984" s="27">
        <v>631010000</v>
      </c>
      <c r="K3984" s="27" t="str">
        <f>VLOOKUP(B3984,[1]ПланКаз!A3971:M7275,12,0)</f>
        <v>ҚР, ШҚО, Өскемен қ., Бажов көш., 10</v>
      </c>
      <c r="L3984" s="27" t="str">
        <f>VLOOKUP(B3984,[1]ПланКаз!A3969:M7273,13,0)</f>
        <v>Желтоқсан-Қантар</v>
      </c>
      <c r="M3984" s="27" t="str">
        <f>VLOOKUP(B3984,[1]ПланКаз!A3971:N7275,14,0)</f>
        <v>Шығыс-Қазақстан облысы, Өскемен қ.</v>
      </c>
      <c r="N3984" s="27" t="s">
        <v>60</v>
      </c>
      <c r="O3984" s="27" t="str">
        <f>VLOOKUP(B3984,[1]ПланКаз!A3970:P7274,16,0)</f>
        <v>шартқа қол қойылған кезден бастап 60 күнтізбелік күн ішінде</v>
      </c>
      <c r="P3984" s="27" t="s">
        <v>61</v>
      </c>
      <c r="Q3984" s="28" t="s">
        <v>480</v>
      </c>
      <c r="R3984" s="27" t="str">
        <f>VLOOKUP(B3984,[1]ПланКаз!A3969:S7273,19,0)</f>
        <v>Дана</v>
      </c>
      <c r="S3984" s="29">
        <v>3</v>
      </c>
      <c r="T3984" s="29">
        <v>70138.5</v>
      </c>
      <c r="U3984" s="29" t="s">
        <v>63</v>
      </c>
      <c r="V3984" s="29" t="s">
        <v>63</v>
      </c>
      <c r="W3984" s="27"/>
      <c r="X3984" s="27" t="s">
        <v>64</v>
      </c>
      <c r="Y3984" s="27" t="s">
        <v>717</v>
      </c>
    </row>
    <row r="3985" spans="2:25" x14ac:dyDescent="0.2">
      <c r="B3985" s="27" t="s">
        <v>8567</v>
      </c>
      <c r="C3985" s="27" t="s">
        <v>57</v>
      </c>
      <c r="D3985" s="27" t="s">
        <v>8565</v>
      </c>
      <c r="E3985" s="27" t="str">
        <f>VLOOKUP(D3985,[1]ЕНС!A:E,2,FALSE)</f>
        <v>Модуль коммуникационный</v>
      </c>
      <c r="F3985" s="27" t="str">
        <f>VLOOKUP(D3985,[1]ЕНС!A:E,3,FALSE)</f>
        <v>для контроллера системы автоматизации</v>
      </c>
      <c r="G3985" s="27" t="s">
        <v>8566</v>
      </c>
      <c r="H3985" s="27" t="s">
        <v>28</v>
      </c>
      <c r="I3985" s="27">
        <v>0</v>
      </c>
      <c r="J3985" s="27">
        <v>631010000</v>
      </c>
      <c r="K3985" s="27" t="str">
        <f>VLOOKUP(B3985,[1]ПланКаз!A3972:M7276,12,0)</f>
        <v>ҚР, ШҚО, Өскемен қ., Бажов көш., 10</v>
      </c>
      <c r="L3985" s="27" t="str">
        <f>VLOOKUP(B3985,[1]ПланКаз!A3970:M7274,13,0)</f>
        <v>Ақпан - Наурыз</v>
      </c>
      <c r="M3985" s="27" t="str">
        <f>VLOOKUP(B3985,[1]ПланКаз!A3972:N7276,14,0)</f>
        <v>Шығыс-Қазақстан облысы, Өскемен қ.</v>
      </c>
      <c r="N3985" s="27" t="s">
        <v>60</v>
      </c>
      <c r="O3985" s="27" t="str">
        <f>VLOOKUP(B3985,[1]ПланКаз!A3971:P7275,16,0)</f>
        <v>шартқа қол қойылған кезден бастап 60 күнтізбелік күн ішінде</v>
      </c>
      <c r="P3985" s="27" t="s">
        <v>61</v>
      </c>
      <c r="Q3985" s="28" t="s">
        <v>480</v>
      </c>
      <c r="R3985" s="27" t="str">
        <f>VLOOKUP(B3985,[1]ПланКаз!A3970:S7274,19,0)</f>
        <v>Дана</v>
      </c>
      <c r="S3985" s="29">
        <v>3</v>
      </c>
      <c r="T3985" s="29">
        <v>70138.5</v>
      </c>
      <c r="U3985" s="29">
        <v>210415.5</v>
      </c>
      <c r="V3985" s="29">
        <v>235665.36</v>
      </c>
      <c r="W3985" s="27"/>
      <c r="X3985" s="27" t="s">
        <v>74</v>
      </c>
      <c r="Y3985" s="27" t="s">
        <v>63</v>
      </c>
    </row>
    <row r="3986" spans="2:25" x14ac:dyDescent="0.2">
      <c r="B3986" s="27" t="s">
        <v>8568</v>
      </c>
      <c r="C3986" s="27" t="s">
        <v>57</v>
      </c>
      <c r="D3986" s="27" t="s">
        <v>8569</v>
      </c>
      <c r="E3986" s="27" t="str">
        <f>VLOOKUP(D3986,[1]ЕНС!A:E,2,FALSE)</f>
        <v>Рубильник</v>
      </c>
      <c r="F3986" s="27" t="str">
        <f>VLOOKUP(D3986,[1]ЕНС!A:E,3,FALSE)</f>
        <v>тип ВР32-35А50120-00Т3</v>
      </c>
      <c r="G3986" s="27" t="s">
        <v>8570</v>
      </c>
      <c r="H3986" s="27" t="s">
        <v>28</v>
      </c>
      <c r="I3986" s="27">
        <v>0</v>
      </c>
      <c r="J3986" s="27">
        <v>631010000</v>
      </c>
      <c r="K3986" s="27" t="str">
        <f>VLOOKUP(B3986,[1]ПланКаз!A3973:M7277,12,0)</f>
        <v>ҚР, ШҚО, Өскемен қ., Бажов көш., 10</v>
      </c>
      <c r="L3986" s="27" t="str">
        <f>VLOOKUP(B3986,[1]ПланКаз!A3971:M7275,13,0)</f>
        <v>Желтоқсан-Қантар</v>
      </c>
      <c r="M3986" s="27" t="str">
        <f>VLOOKUP(B3986,[1]ПланКаз!A3973:N7277,14,0)</f>
        <v>Шығыс-Қазақстан облысы, Өскемен қ.</v>
      </c>
      <c r="N3986" s="27" t="s">
        <v>60</v>
      </c>
      <c r="O3986" s="27" t="str">
        <f>VLOOKUP(B3986,[1]ПланКаз!A3972:P7276,16,0)</f>
        <v>шартқа қол қойылған кезден бастап 60 күнтізбелік күн ішінде</v>
      </c>
      <c r="P3986" s="27" t="s">
        <v>61</v>
      </c>
      <c r="Q3986" s="28" t="s">
        <v>480</v>
      </c>
      <c r="R3986" s="27" t="str">
        <f>VLOOKUP(B3986,[1]ПланКаз!A3971:S7275,19,0)</f>
        <v>Дана</v>
      </c>
      <c r="S3986" s="29">
        <v>28</v>
      </c>
      <c r="T3986" s="29">
        <v>8245</v>
      </c>
      <c r="U3986" s="29" t="s">
        <v>63</v>
      </c>
      <c r="V3986" s="29" t="s">
        <v>63</v>
      </c>
      <c r="W3986" s="27" t="s">
        <v>71</v>
      </c>
      <c r="X3986" s="27" t="s">
        <v>64</v>
      </c>
      <c r="Y3986" s="27" t="s">
        <v>613</v>
      </c>
    </row>
    <row r="3987" spans="2:25" x14ac:dyDescent="0.2">
      <c r="B3987" s="27" t="s">
        <v>8571</v>
      </c>
      <c r="C3987" s="27" t="s">
        <v>57</v>
      </c>
      <c r="D3987" s="27" t="s">
        <v>8569</v>
      </c>
      <c r="E3987" s="27" t="str">
        <f>VLOOKUP(D3987,[1]ЕНС!A:E,2,FALSE)</f>
        <v>Рубильник</v>
      </c>
      <c r="F3987" s="27" t="str">
        <f>VLOOKUP(D3987,[1]ЕНС!A:E,3,FALSE)</f>
        <v>тип ВР32-35А50120-00Т3</v>
      </c>
      <c r="G3987" s="27" t="s">
        <v>8570</v>
      </c>
      <c r="H3987" s="27" t="s">
        <v>28</v>
      </c>
      <c r="I3987" s="27">
        <v>0</v>
      </c>
      <c r="J3987" s="27">
        <v>631010000</v>
      </c>
      <c r="K3987" s="27" t="str">
        <f>VLOOKUP(B3987,[1]ПланКаз!A3974:M7278,12,0)</f>
        <v>ҚР, ШҚО, Өскемен қ., Бажов көш., 10</v>
      </c>
      <c r="L3987" s="27" t="str">
        <f>VLOOKUP(B3987,[1]ПланКаз!A3972:M7276,13,0)</f>
        <v>Ақпан - Наурыз</v>
      </c>
      <c r="M3987" s="27" t="str">
        <f>VLOOKUP(B3987,[1]ПланКаз!A3974:N7278,14,0)</f>
        <v>Шығыс-Қазақстан облысы, Өскемен қ.</v>
      </c>
      <c r="N3987" s="27" t="s">
        <v>60</v>
      </c>
      <c r="O3987" s="27" t="str">
        <f>VLOOKUP(B3987,[1]ПланКаз!A3973:P7277,16,0)</f>
        <v>шартқа қол қойылған кезден бастап 60 күнтізбелік күн ішінде</v>
      </c>
      <c r="P3987" s="27" t="s">
        <v>61</v>
      </c>
      <c r="Q3987" s="28" t="s">
        <v>480</v>
      </c>
      <c r="R3987" s="27" t="str">
        <f>VLOOKUP(B3987,[1]ПланКаз!A3972:S7276,19,0)</f>
        <v>Дана</v>
      </c>
      <c r="S3987" s="29">
        <v>28</v>
      </c>
      <c r="T3987" s="29">
        <v>8245</v>
      </c>
      <c r="U3987" s="29">
        <v>230860</v>
      </c>
      <c r="V3987" s="29">
        <v>258563.20000000001</v>
      </c>
      <c r="W3987" s="27"/>
      <c r="X3987" s="27" t="s">
        <v>74</v>
      </c>
      <c r="Y3987" s="27" t="s">
        <v>63</v>
      </c>
    </row>
    <row r="3988" spans="2:25" x14ac:dyDescent="0.2">
      <c r="B3988" s="27" t="s">
        <v>8572</v>
      </c>
      <c r="C3988" s="27" t="s">
        <v>57</v>
      </c>
      <c r="D3988" s="27" t="s">
        <v>8573</v>
      </c>
      <c r="E3988" s="27" t="str">
        <f>VLOOKUP(D3988,[1]ЕНС!A:E,2,FALSE)</f>
        <v>Рубильник</v>
      </c>
      <c r="F3988" s="27" t="str">
        <f>VLOOKUP(D3988,[1]ЕНС!A:E,3,FALSE)</f>
        <v>тип ВР32-37А10120-00Т3</v>
      </c>
      <c r="G3988" s="27" t="s">
        <v>8574</v>
      </c>
      <c r="H3988" s="27" t="s">
        <v>28</v>
      </c>
      <c r="I3988" s="27">
        <v>0</v>
      </c>
      <c r="J3988" s="27">
        <v>631010000</v>
      </c>
      <c r="K3988" s="27" t="str">
        <f>VLOOKUP(B3988,[1]ПланКаз!A3975:M7279,12,0)</f>
        <v>ҚР, ШҚО, Өскемен қ., Бажов көш., 10</v>
      </c>
      <c r="L3988" s="27" t="str">
        <f>VLOOKUP(B3988,[1]ПланКаз!A3973:M7277,13,0)</f>
        <v>Желтоқсан-Қантар</v>
      </c>
      <c r="M3988" s="27" t="str">
        <f>VLOOKUP(B3988,[1]ПланКаз!A3975:N7279,14,0)</f>
        <v>Шығыс-Қазақстан облысы, Өскемен қ.</v>
      </c>
      <c r="N3988" s="27" t="s">
        <v>60</v>
      </c>
      <c r="O3988" s="27" t="str">
        <f>VLOOKUP(B3988,[1]ПланКаз!A3974:P7278,16,0)</f>
        <v>шартқа қол қойылған кезден бастап 60 күнтізбелік күн ішінде</v>
      </c>
      <c r="P3988" s="27" t="s">
        <v>61</v>
      </c>
      <c r="Q3988" s="28" t="s">
        <v>480</v>
      </c>
      <c r="R3988" s="27" t="str">
        <f>VLOOKUP(B3988,[1]ПланКаз!A3973:S7277,19,0)</f>
        <v>Дана</v>
      </c>
      <c r="S3988" s="29">
        <v>78</v>
      </c>
      <c r="T3988" s="29">
        <v>13987</v>
      </c>
      <c r="U3988" s="29" t="s">
        <v>63</v>
      </c>
      <c r="V3988" s="29" t="s">
        <v>63</v>
      </c>
      <c r="W3988" s="27" t="s">
        <v>71</v>
      </c>
      <c r="X3988" s="27" t="s">
        <v>64</v>
      </c>
      <c r="Y3988" s="27" t="s">
        <v>613</v>
      </c>
    </row>
    <row r="3989" spans="2:25" x14ac:dyDescent="0.2">
      <c r="B3989" s="27" t="s">
        <v>8575</v>
      </c>
      <c r="C3989" s="27" t="s">
        <v>57</v>
      </c>
      <c r="D3989" s="27" t="s">
        <v>8573</v>
      </c>
      <c r="E3989" s="27" t="str">
        <f>VLOOKUP(D3989,[1]ЕНС!A:E,2,FALSE)</f>
        <v>Рубильник</v>
      </c>
      <c r="F3989" s="27" t="str">
        <f>VLOOKUP(D3989,[1]ЕНС!A:E,3,FALSE)</f>
        <v>тип ВР32-37А10120-00Т3</v>
      </c>
      <c r="G3989" s="27" t="s">
        <v>8574</v>
      </c>
      <c r="H3989" s="27" t="s">
        <v>28</v>
      </c>
      <c r="I3989" s="27">
        <v>0</v>
      </c>
      <c r="J3989" s="27">
        <v>631010000</v>
      </c>
      <c r="K3989" s="27" t="str">
        <f>VLOOKUP(B3989,[1]ПланКаз!A3976:M7280,12,0)</f>
        <v>ҚР, ШҚО, Өскемен қ., Бажов көш., 10</v>
      </c>
      <c r="L3989" s="27" t="str">
        <f>VLOOKUP(B3989,[1]ПланКаз!A3974:M7278,13,0)</f>
        <v>Ақпан - Наурыз</v>
      </c>
      <c r="M3989" s="27" t="str">
        <f>VLOOKUP(B3989,[1]ПланКаз!A3976:N7280,14,0)</f>
        <v>Шығыс-Қазақстан облысы, Өскемен қ.</v>
      </c>
      <c r="N3989" s="27" t="s">
        <v>60</v>
      </c>
      <c r="O3989" s="27" t="str">
        <f>VLOOKUP(B3989,[1]ПланКаз!A3975:P7279,16,0)</f>
        <v>шартқа қол қойылған кезден бастап 60 күнтізбелік күн ішінде</v>
      </c>
      <c r="P3989" s="27" t="s">
        <v>61</v>
      </c>
      <c r="Q3989" s="28" t="s">
        <v>480</v>
      </c>
      <c r="R3989" s="27" t="str">
        <f>VLOOKUP(B3989,[1]ПланКаз!A3974:S7278,19,0)</f>
        <v>Дана</v>
      </c>
      <c r="S3989" s="29">
        <v>78</v>
      </c>
      <c r="T3989" s="29">
        <v>13987</v>
      </c>
      <c r="U3989" s="29">
        <v>1090986</v>
      </c>
      <c r="V3989" s="29">
        <v>1221904.32</v>
      </c>
      <c r="W3989" s="27"/>
      <c r="X3989" s="27" t="s">
        <v>74</v>
      </c>
      <c r="Y3989" s="27" t="s">
        <v>63</v>
      </c>
    </row>
    <row r="3990" spans="2:25" x14ac:dyDescent="0.2">
      <c r="B3990" s="27" t="s">
        <v>8576</v>
      </c>
      <c r="C3990" s="27" t="s">
        <v>57</v>
      </c>
      <c r="D3990" s="27" t="s">
        <v>8577</v>
      </c>
      <c r="E3990" s="27" t="str">
        <f>VLOOKUP(D3990,[1]ЕНС!A:E,2,FALSE)</f>
        <v>Рубильник</v>
      </c>
      <c r="F3990" s="27" t="str">
        <f>VLOOKUP(D3990,[1]ЕНС!A:E,3,FALSE)</f>
        <v>тип РПС-2/1П УЗ, исполнение привода правое</v>
      </c>
      <c r="G3990" s="27" t="s">
        <v>8578</v>
      </c>
      <c r="H3990" s="27" t="s">
        <v>24</v>
      </c>
      <c r="I3990" s="27">
        <v>0</v>
      </c>
      <c r="J3990" s="27">
        <v>631010000</v>
      </c>
      <c r="K3990" s="27" t="str">
        <f>VLOOKUP(B3990,[1]ПланКаз!A3977:M7281,12,0)</f>
        <v>ҚР, ШҚО, Өскемен қ., Бажов көш., 10</v>
      </c>
      <c r="L3990" s="27" t="str">
        <f>VLOOKUP(B3990,[1]ПланКаз!A3975:M7279,13,0)</f>
        <v>Желтоқсан-Қантар</v>
      </c>
      <c r="M3990" s="27" t="str">
        <f>VLOOKUP(B3990,[1]ПланКаз!A3977:N7281,14,0)</f>
        <v>Шығыс-Қазақстан облысы, Өскемен қ.</v>
      </c>
      <c r="N3990" s="27" t="s">
        <v>60</v>
      </c>
      <c r="O3990" s="27" t="str">
        <f>VLOOKUP(B3990,[1]ПланКаз!A3976:P7280,16,0)</f>
        <v>шартқа қол қойылған кезден бастап 60 күнтізбелік күн ішінде</v>
      </c>
      <c r="P3990" s="27" t="s">
        <v>61</v>
      </c>
      <c r="Q3990" s="28" t="s">
        <v>480</v>
      </c>
      <c r="R3990" s="27" t="str">
        <f>VLOOKUP(B3990,[1]ПланКаз!A3975:S7279,19,0)</f>
        <v>Дана</v>
      </c>
      <c r="S3990" s="29">
        <v>30</v>
      </c>
      <c r="T3990" s="29">
        <v>28511</v>
      </c>
      <c r="U3990" s="29">
        <v>855330</v>
      </c>
      <c r="V3990" s="29">
        <v>957969.6</v>
      </c>
      <c r="W3990" s="27" t="s">
        <v>71</v>
      </c>
      <c r="X3990" s="27" t="s">
        <v>64</v>
      </c>
      <c r="Y3990" s="27" t="s">
        <v>63</v>
      </c>
    </row>
    <row r="3991" spans="2:25" x14ac:dyDescent="0.2">
      <c r="B3991" s="27" t="s">
        <v>8579</v>
      </c>
      <c r="C3991" s="27" t="s">
        <v>57</v>
      </c>
      <c r="D3991" s="27" t="s">
        <v>8577</v>
      </c>
      <c r="E3991" s="27" t="str">
        <f>VLOOKUP(D3991,[1]ЕНС!A:E,2,FALSE)</f>
        <v>Рубильник</v>
      </c>
      <c r="F3991" s="27" t="str">
        <f>VLOOKUP(D3991,[1]ЕНС!A:E,3,FALSE)</f>
        <v>тип РПС-2/1П УЗ, исполнение привода правое</v>
      </c>
      <c r="G3991" s="27" t="s">
        <v>8580</v>
      </c>
      <c r="H3991" s="27" t="s">
        <v>24</v>
      </c>
      <c r="I3991" s="27">
        <v>0</v>
      </c>
      <c r="J3991" s="27">
        <v>631010000</v>
      </c>
      <c r="K3991" s="27" t="str">
        <f>VLOOKUP(B3991,[1]ПланКаз!A3978:M7282,12,0)</f>
        <v>ҚР, ШҚО, Өскемен қ., Бажов көш., 10</v>
      </c>
      <c r="L3991" s="27" t="str">
        <f>VLOOKUP(B3991,[1]ПланКаз!A3976:M7280,13,0)</f>
        <v>Желтоқсан-Қантар</v>
      </c>
      <c r="M3991" s="27" t="str">
        <f>VLOOKUP(B3991,[1]ПланКаз!A3978:N7282,14,0)</f>
        <v>Шығыс-Қазақстан облысы, Өскемен қ.</v>
      </c>
      <c r="N3991" s="27" t="s">
        <v>60</v>
      </c>
      <c r="O3991" s="27" t="str">
        <f>VLOOKUP(B3991,[1]ПланКаз!A3977:P7281,16,0)</f>
        <v>шартқа қол қойылған кезден бастап 60 күнтізбелік күн ішінде</v>
      </c>
      <c r="P3991" s="27" t="s">
        <v>61</v>
      </c>
      <c r="Q3991" s="28" t="s">
        <v>480</v>
      </c>
      <c r="R3991" s="27" t="str">
        <f>VLOOKUP(B3991,[1]ПланКаз!A3976:S7280,19,0)</f>
        <v>Дана</v>
      </c>
      <c r="S3991" s="29">
        <v>22</v>
      </c>
      <c r="T3991" s="29">
        <v>36562</v>
      </c>
      <c r="U3991" s="29">
        <v>804364</v>
      </c>
      <c r="V3991" s="29">
        <v>900887.68</v>
      </c>
      <c r="W3991" s="27" t="s">
        <v>71</v>
      </c>
      <c r="X3991" s="27" t="s">
        <v>64</v>
      </c>
      <c r="Y3991" s="27" t="s">
        <v>63</v>
      </c>
    </row>
    <row r="3992" spans="2:25" x14ac:dyDescent="0.2">
      <c r="B3992" s="27" t="s">
        <v>8581</v>
      </c>
      <c r="C3992" s="27" t="s">
        <v>57</v>
      </c>
      <c r="D3992" s="27" t="s">
        <v>8577</v>
      </c>
      <c r="E3992" s="27" t="str">
        <f>VLOOKUP(D3992,[1]ЕНС!A:E,2,FALSE)</f>
        <v>Рубильник</v>
      </c>
      <c r="F3992" s="27" t="str">
        <f>VLOOKUP(D3992,[1]ЕНС!A:E,3,FALSE)</f>
        <v>тип РПС-2/1П УЗ, исполнение привода правое</v>
      </c>
      <c r="G3992" s="27" t="s">
        <v>8582</v>
      </c>
      <c r="H3992" s="27" t="s">
        <v>24</v>
      </c>
      <c r="I3992" s="27">
        <v>0</v>
      </c>
      <c r="J3992" s="27">
        <v>631010000</v>
      </c>
      <c r="K3992" s="27" t="str">
        <f>VLOOKUP(B3992,[1]ПланКаз!A3979:M7283,12,0)</f>
        <v>ҚР, ШҚО, Өскемен қ., Бажов көш., 10</v>
      </c>
      <c r="L3992" s="27" t="str">
        <f>VLOOKUP(B3992,[1]ПланКаз!A3977:M7281,13,0)</f>
        <v>Желтоқсан-Қантар</v>
      </c>
      <c r="M3992" s="27" t="str">
        <f>VLOOKUP(B3992,[1]ПланКаз!A3979:N7283,14,0)</f>
        <v>Шығыс-Қазақстан облысы, Өскемен қ.</v>
      </c>
      <c r="N3992" s="27" t="s">
        <v>60</v>
      </c>
      <c r="O3992" s="27" t="str">
        <f>VLOOKUP(B3992,[1]ПланКаз!A3978:P7282,16,0)</f>
        <v>шартқа қол қойылған кезден бастап 60 күнтізбелік күн ішінде</v>
      </c>
      <c r="P3992" s="27" t="s">
        <v>61</v>
      </c>
      <c r="Q3992" s="28" t="s">
        <v>480</v>
      </c>
      <c r="R3992" s="27" t="str">
        <f>VLOOKUP(B3992,[1]ПланКаз!A3977:S7281,19,0)</f>
        <v>Дана</v>
      </c>
      <c r="S3992" s="29">
        <v>23</v>
      </c>
      <c r="T3992" s="29">
        <v>58570</v>
      </c>
      <c r="U3992" s="29">
        <v>1347110</v>
      </c>
      <c r="V3992" s="29">
        <v>1508763.2</v>
      </c>
      <c r="W3992" s="27" t="s">
        <v>71</v>
      </c>
      <c r="X3992" s="27" t="s">
        <v>64</v>
      </c>
      <c r="Y3992" s="27" t="s">
        <v>63</v>
      </c>
    </row>
    <row r="3993" spans="2:25" x14ac:dyDescent="0.2">
      <c r="B3993" s="27" t="s">
        <v>8583</v>
      </c>
      <c r="C3993" s="27" t="s">
        <v>57</v>
      </c>
      <c r="D3993" s="27" t="s">
        <v>8584</v>
      </c>
      <c r="E3993" s="27" t="str">
        <f>VLOOKUP(D3993,[1]ЕНС!A:E,2,FALSE)</f>
        <v>Рубильник</v>
      </c>
      <c r="F3993" s="27" t="str">
        <f>VLOOKUP(D3993,[1]ЕНС!A:E,3,FALSE)</f>
        <v>тип РБ-2/2Л-У3, исполнение боковой рукоятки левое</v>
      </c>
      <c r="G3993" s="27" t="s">
        <v>8585</v>
      </c>
      <c r="H3993" s="27" t="s">
        <v>28</v>
      </c>
      <c r="I3993" s="27">
        <v>0</v>
      </c>
      <c r="J3993" s="27">
        <v>631010000</v>
      </c>
      <c r="K3993" s="27" t="str">
        <f>VLOOKUP(B3993,[1]ПланКаз!A3980:M7284,12,0)</f>
        <v>ҚР, ШҚО, Өскемен қ., Бажов көш., 10</v>
      </c>
      <c r="L3993" s="27" t="str">
        <f>VLOOKUP(B3993,[1]ПланКаз!A3978:M7282,13,0)</f>
        <v>Желтоқсан-Қантар</v>
      </c>
      <c r="M3993" s="27" t="str">
        <f>VLOOKUP(B3993,[1]ПланКаз!A3980:N7284,14,0)</f>
        <v>Шығыс-Қазақстан облысы, Өскемен қ.</v>
      </c>
      <c r="N3993" s="27" t="s">
        <v>60</v>
      </c>
      <c r="O3993" s="27" t="str">
        <f>VLOOKUP(B3993,[1]ПланКаз!A3979:P7283,16,0)</f>
        <v>шартқа қол қойылған кезден бастап 60 күнтізбелік күн ішінде</v>
      </c>
      <c r="P3993" s="27" t="s">
        <v>61</v>
      </c>
      <c r="Q3993" s="28" t="s">
        <v>480</v>
      </c>
      <c r="R3993" s="27" t="str">
        <f>VLOOKUP(B3993,[1]ПланКаз!A3978:S7282,19,0)</f>
        <v>Дана</v>
      </c>
      <c r="S3993" s="29">
        <v>14</v>
      </c>
      <c r="T3993" s="29">
        <v>27572</v>
      </c>
      <c r="U3993" s="29" t="s">
        <v>63</v>
      </c>
      <c r="V3993" s="29" t="s">
        <v>63</v>
      </c>
      <c r="W3993" s="27" t="s">
        <v>71</v>
      </c>
      <c r="X3993" s="27" t="s">
        <v>64</v>
      </c>
      <c r="Y3993" s="27" t="s">
        <v>613</v>
      </c>
    </row>
    <row r="3994" spans="2:25" x14ac:dyDescent="0.2">
      <c r="B3994" s="27" t="s">
        <v>8586</v>
      </c>
      <c r="C3994" s="27" t="s">
        <v>57</v>
      </c>
      <c r="D3994" s="27" t="s">
        <v>8584</v>
      </c>
      <c r="E3994" s="27" t="str">
        <f>VLOOKUP(D3994,[1]ЕНС!A:E,2,FALSE)</f>
        <v>Рубильник</v>
      </c>
      <c r="F3994" s="27" t="str">
        <f>VLOOKUP(D3994,[1]ЕНС!A:E,3,FALSE)</f>
        <v>тип РБ-2/2Л-У3, исполнение боковой рукоятки левое</v>
      </c>
      <c r="G3994" s="27" t="s">
        <v>8585</v>
      </c>
      <c r="H3994" s="27" t="s">
        <v>28</v>
      </c>
      <c r="I3994" s="27">
        <v>0</v>
      </c>
      <c r="J3994" s="27">
        <v>631010000</v>
      </c>
      <c r="K3994" s="27" t="str">
        <f>VLOOKUP(B3994,[1]ПланКаз!A3981:M7285,12,0)</f>
        <v>ҚР, ШҚО, Өскемен қ., Бажов көш., 10</v>
      </c>
      <c r="L3994" s="27" t="str">
        <f>VLOOKUP(B3994,[1]ПланКаз!A3979:M7283,13,0)</f>
        <v>Ақпан - Наурыз</v>
      </c>
      <c r="M3994" s="27" t="str">
        <f>VLOOKUP(B3994,[1]ПланКаз!A3981:N7285,14,0)</f>
        <v>Шығыс-Қазақстан облысы, Өскемен қ.</v>
      </c>
      <c r="N3994" s="27" t="s">
        <v>60</v>
      </c>
      <c r="O3994" s="27" t="str">
        <f>VLOOKUP(B3994,[1]ПланКаз!A3980:P7284,16,0)</f>
        <v>шартқа қол қойылған кезден бастап 60 күнтізбелік күн ішінде</v>
      </c>
      <c r="P3994" s="27" t="s">
        <v>61</v>
      </c>
      <c r="Q3994" s="28" t="s">
        <v>480</v>
      </c>
      <c r="R3994" s="27" t="str">
        <f>VLOOKUP(B3994,[1]ПланКаз!A3979:S7283,19,0)</f>
        <v>Дана</v>
      </c>
      <c r="S3994" s="29">
        <v>14</v>
      </c>
      <c r="T3994" s="29">
        <v>27572</v>
      </c>
      <c r="U3994" s="29">
        <v>386008</v>
      </c>
      <c r="V3994" s="29">
        <v>432328.96000000002</v>
      </c>
      <c r="W3994" s="27"/>
      <c r="X3994" s="27" t="s">
        <v>74</v>
      </c>
      <c r="Y3994" s="27" t="s">
        <v>63</v>
      </c>
    </row>
    <row r="3995" spans="2:25" x14ac:dyDescent="0.2">
      <c r="B3995" s="27" t="s">
        <v>8587</v>
      </c>
      <c r="C3995" s="27" t="s">
        <v>57</v>
      </c>
      <c r="D3995" s="27" t="s">
        <v>8588</v>
      </c>
      <c r="E3995" s="27" t="str">
        <f>VLOOKUP(D3995,[1]ЕНС!A:E,2,FALSE)</f>
        <v>Светильник</v>
      </c>
      <c r="F3995" s="27" t="str">
        <f>VLOOKUP(D3995,[1]ЕНС!A:E,3,FALSE)</f>
        <v>общего освещения, потолочный</v>
      </c>
      <c r="G3995" s="27" t="s">
        <v>8589</v>
      </c>
      <c r="H3995" s="27" t="s">
        <v>28</v>
      </c>
      <c r="I3995" s="27">
        <v>0</v>
      </c>
      <c r="J3995" s="27">
        <v>631010000</v>
      </c>
      <c r="K3995" s="27" t="str">
        <f>VLOOKUP(B3995,[1]ПланКаз!A3982:M7286,12,0)</f>
        <v>ҚР, ШҚО, Өскемен қ., Бажов көш., 10</v>
      </c>
      <c r="L3995" s="27" t="str">
        <f>VLOOKUP(B3995,[1]ПланКаз!A3980:M7284,13,0)</f>
        <v>Желтоқсан-Қантар</v>
      </c>
      <c r="M3995" s="27" t="str">
        <f>VLOOKUP(B3995,[1]ПланКаз!A3982:N7286,14,0)</f>
        <v>Шығыс-Қазақстан облысы, Өскемен қ.</v>
      </c>
      <c r="N3995" s="27" t="s">
        <v>60</v>
      </c>
      <c r="O3995" s="27" t="str">
        <f>VLOOKUP(B3995,[1]ПланКаз!A3981:P7285,16,0)</f>
        <v>шартқа қол қойылған кезден бастап 45 күнтізбелік күн ішінде</v>
      </c>
      <c r="P3995" s="27" t="s">
        <v>61</v>
      </c>
      <c r="Q3995" s="28" t="s">
        <v>480</v>
      </c>
      <c r="R3995" s="27" t="str">
        <f>VLOOKUP(B3995,[1]ПланКаз!A3980:S7284,19,0)</f>
        <v>Дана</v>
      </c>
      <c r="S3995" s="29">
        <v>2</v>
      </c>
      <c r="T3995" s="29">
        <v>1423</v>
      </c>
      <c r="U3995" s="29">
        <v>2846</v>
      </c>
      <c r="V3995" s="29">
        <v>3187.52</v>
      </c>
      <c r="W3995" s="27"/>
      <c r="X3995" s="27" t="s">
        <v>64</v>
      </c>
      <c r="Y3995" s="27" t="s">
        <v>63</v>
      </c>
    </row>
    <row r="3996" spans="2:25" x14ac:dyDescent="0.2">
      <c r="B3996" s="27" t="s">
        <v>8590</v>
      </c>
      <c r="C3996" s="27" t="s">
        <v>57</v>
      </c>
      <c r="D3996" s="27" t="s">
        <v>8591</v>
      </c>
      <c r="E3996" s="27" t="str">
        <f>VLOOKUP(D3996,[1]ЕНС!A:E,2,FALSE)</f>
        <v>Светильник</v>
      </c>
      <c r="F3996" s="27" t="str">
        <f>VLOOKUP(D3996,[1]ЕНС!A:E,3,FALSE)</f>
        <v>светодиодный, для уличного освещения, Номинальное напряжение 220В (+/-20%)</v>
      </c>
      <c r="G3996" s="27" t="s">
        <v>8592</v>
      </c>
      <c r="H3996" s="27" t="s">
        <v>28</v>
      </c>
      <c r="I3996" s="27">
        <v>0</v>
      </c>
      <c r="J3996" s="27">
        <v>631010000</v>
      </c>
      <c r="K3996" s="27" t="str">
        <f>VLOOKUP(B3996,[1]ПланКаз!A3983:M7287,12,0)</f>
        <v>ҚР, ШҚО, Өскемен қ., Бажов көш., 10</v>
      </c>
      <c r="L3996" s="27" t="str">
        <f>VLOOKUP(B3996,[1]ПланКаз!A3981:M7285,13,0)</f>
        <v>Желтоқсан-Қантар</v>
      </c>
      <c r="M3996" s="27" t="str">
        <f>VLOOKUP(B3996,[1]ПланКаз!A3983:N7287,14,0)</f>
        <v>Шығыс-Қазақстан облысы, Өскемен қ.</v>
      </c>
      <c r="N3996" s="27" t="s">
        <v>60</v>
      </c>
      <c r="O3996" s="27" t="str">
        <f>VLOOKUP(B3996,[1]ПланКаз!A3982:P7286,16,0)</f>
        <v>шартқа қол қойылған кезден бастап 45 күнтізбелік күн ішінде</v>
      </c>
      <c r="P3996" s="27" t="s">
        <v>61</v>
      </c>
      <c r="Q3996" s="28" t="s">
        <v>480</v>
      </c>
      <c r="R3996" s="27" t="str">
        <f>VLOOKUP(B3996,[1]ПланКаз!A3981:S7285,19,0)</f>
        <v>Дана</v>
      </c>
      <c r="S3996" s="29">
        <v>6</v>
      </c>
      <c r="T3996" s="29">
        <v>11671</v>
      </c>
      <c r="U3996" s="29">
        <v>70026</v>
      </c>
      <c r="V3996" s="29">
        <v>78429.119999999995</v>
      </c>
      <c r="W3996" s="27"/>
      <c r="X3996" s="27" t="s">
        <v>64</v>
      </c>
      <c r="Y3996" s="27" t="s">
        <v>63</v>
      </c>
    </row>
    <row r="3997" spans="2:25" x14ac:dyDescent="0.2">
      <c r="B3997" s="27" t="s">
        <v>8593</v>
      </c>
      <c r="C3997" s="27" t="s">
        <v>57</v>
      </c>
      <c r="D3997" s="27" t="s">
        <v>8591</v>
      </c>
      <c r="E3997" s="27" t="str">
        <f>VLOOKUP(D3997,[1]ЕНС!A:E,2,FALSE)</f>
        <v>Светильник</v>
      </c>
      <c r="F3997" s="27" t="str">
        <f>VLOOKUP(D3997,[1]ЕНС!A:E,3,FALSE)</f>
        <v>светодиодный, для уличного освещения, Номинальное напряжение 220В (+/-20%)</v>
      </c>
      <c r="G3997" s="27" t="s">
        <v>8594</v>
      </c>
      <c r="H3997" s="27" t="s">
        <v>28</v>
      </c>
      <c r="I3997" s="27">
        <v>0</v>
      </c>
      <c r="J3997" s="27">
        <v>631010000</v>
      </c>
      <c r="K3997" s="27" t="str">
        <f>VLOOKUP(B3997,[1]ПланКаз!A3984:M7288,12,0)</f>
        <v>ҚР, ШҚО, Өскемен қ., Бажов көш., 10</v>
      </c>
      <c r="L3997" s="27" t="str">
        <f>VLOOKUP(B3997,[1]ПланКаз!A3982:M7286,13,0)</f>
        <v>Желтоқсан-Қантар</v>
      </c>
      <c r="M3997" s="27" t="str">
        <f>VLOOKUP(B3997,[1]ПланКаз!A3984:N7288,14,0)</f>
        <v>Шығыс-Қазақстан облысы, Өскемен қ.</v>
      </c>
      <c r="N3997" s="27" t="s">
        <v>60</v>
      </c>
      <c r="O3997" s="27" t="str">
        <f>VLOOKUP(B3997,[1]ПланКаз!A3983:P7287,16,0)</f>
        <v>шартқа қол қойылған кезден бастап 45 күнтізбелік күн ішінде</v>
      </c>
      <c r="P3997" s="27" t="s">
        <v>61</v>
      </c>
      <c r="Q3997" s="28" t="s">
        <v>480</v>
      </c>
      <c r="R3997" s="27" t="str">
        <f>VLOOKUP(B3997,[1]ПланКаз!A3982:S7286,19,0)</f>
        <v>Дана</v>
      </c>
      <c r="S3997" s="29">
        <v>3</v>
      </c>
      <c r="T3997" s="29">
        <v>20803</v>
      </c>
      <c r="U3997" s="29">
        <v>62409</v>
      </c>
      <c r="V3997" s="29">
        <v>69898.080000000002</v>
      </c>
      <c r="W3997" s="27"/>
      <c r="X3997" s="27" t="s">
        <v>64</v>
      </c>
      <c r="Y3997" s="27" t="s">
        <v>63</v>
      </c>
    </row>
    <row r="3998" spans="2:25" x14ac:dyDescent="0.2">
      <c r="B3998" s="27" t="s">
        <v>8595</v>
      </c>
      <c r="C3998" s="27" t="s">
        <v>57</v>
      </c>
      <c r="D3998" s="27" t="s">
        <v>8596</v>
      </c>
      <c r="E3998" s="27" t="str">
        <f>VLOOKUP(D3998,[1]ЕНС!A:E,2,FALSE)</f>
        <v>Установка осветительная</v>
      </c>
      <c r="F3998" s="27" t="str">
        <f>VLOOKUP(D3998,[1]ЕНС!A:E,3,FALSE)</f>
        <v>для аварийного освещения</v>
      </c>
      <c r="G3998" s="27" t="s">
        <v>8597</v>
      </c>
      <c r="H3998" s="27" t="s">
        <v>28</v>
      </c>
      <c r="I3998" s="27">
        <v>0</v>
      </c>
      <c r="J3998" s="27">
        <v>631010000</v>
      </c>
      <c r="K3998" s="27" t="str">
        <f>VLOOKUP(B3998,[1]ПланКаз!A3985:M7289,12,0)</f>
        <v>ҚР, ШҚО, Өскемен қ., Бажов көш., 10</v>
      </c>
      <c r="L3998" s="27" t="str">
        <f>VLOOKUP(B3998,[1]ПланКаз!A3983:M7287,13,0)</f>
        <v>Желтоқсан-Қантар</v>
      </c>
      <c r="M3998" s="27" t="str">
        <f>VLOOKUP(B3998,[1]ПланКаз!A3985:N7289,14,0)</f>
        <v>Шығыс-Қазақстан облысы, Өскемен қ.</v>
      </c>
      <c r="N3998" s="27" t="s">
        <v>60</v>
      </c>
      <c r="O3998" s="27" t="str">
        <f>VLOOKUP(B3998,[1]ПланКаз!A3984:P7288,16,0)</f>
        <v>шартқа қол қойылған кезден бастап 45 күнтізбелік күн ішінде</v>
      </c>
      <c r="P3998" s="27" t="s">
        <v>61</v>
      </c>
      <c r="Q3998" s="28" t="s">
        <v>480</v>
      </c>
      <c r="R3998" s="27" t="str">
        <f>VLOOKUP(B3998,[1]ПланКаз!A3983:S7287,19,0)</f>
        <v>Дана</v>
      </c>
      <c r="S3998" s="29">
        <v>10</v>
      </c>
      <c r="T3998" s="29">
        <v>31104</v>
      </c>
      <c r="U3998" s="29" t="s">
        <v>63</v>
      </c>
      <c r="V3998" s="29" t="s">
        <v>63</v>
      </c>
      <c r="W3998" s="27"/>
      <c r="X3998" s="27" t="s">
        <v>64</v>
      </c>
      <c r="Y3998" s="27" t="s">
        <v>717</v>
      </c>
    </row>
    <row r="3999" spans="2:25" x14ac:dyDescent="0.2">
      <c r="B3999" s="27" t="s">
        <v>8598</v>
      </c>
      <c r="C3999" s="27" t="s">
        <v>57</v>
      </c>
      <c r="D3999" s="27" t="s">
        <v>8596</v>
      </c>
      <c r="E3999" s="27" t="str">
        <f>VLOOKUP(D3999,[1]ЕНС!A:E,2,FALSE)</f>
        <v>Установка осветительная</v>
      </c>
      <c r="F3999" s="27" t="str">
        <f>VLOOKUP(D3999,[1]ЕНС!A:E,3,FALSE)</f>
        <v>для аварийного освещения</v>
      </c>
      <c r="G3999" s="27" t="s">
        <v>8597</v>
      </c>
      <c r="H3999" s="27" t="s">
        <v>28</v>
      </c>
      <c r="I3999" s="27">
        <v>0</v>
      </c>
      <c r="J3999" s="27">
        <v>631010000</v>
      </c>
      <c r="K3999" s="27" t="str">
        <f>VLOOKUP(B3999,[1]ПланКаз!A3986:M7290,12,0)</f>
        <v>ҚР, ШҚО, Өскемен қ., Бажов көш., 10</v>
      </c>
      <c r="L3999" s="27" t="str">
        <f>VLOOKUP(B3999,[1]ПланКаз!A3984:M7288,13,0)</f>
        <v>Ақпан - Наурыз</v>
      </c>
      <c r="M3999" s="27" t="str">
        <f>VLOOKUP(B3999,[1]ПланКаз!A3986:N7290,14,0)</f>
        <v>Шығыс-Қазақстан облысы, Өскемен қ.</v>
      </c>
      <c r="N3999" s="27" t="s">
        <v>60</v>
      </c>
      <c r="O3999" s="27" t="str">
        <f>VLOOKUP(B3999,[1]ПланКаз!A3985:P7289,16,0)</f>
        <v>шартқа қол қойылған кезден бастап 45 күнтізбелік күн ішінде</v>
      </c>
      <c r="P3999" s="27" t="s">
        <v>61</v>
      </c>
      <c r="Q3999" s="28" t="s">
        <v>480</v>
      </c>
      <c r="R3999" s="27" t="str">
        <f>VLOOKUP(B3999,[1]ПланКаз!A3984:S7288,19,0)</f>
        <v>Дана</v>
      </c>
      <c r="S3999" s="29">
        <v>10</v>
      </c>
      <c r="T3999" s="29">
        <v>31104</v>
      </c>
      <c r="U3999" s="29">
        <v>311040</v>
      </c>
      <c r="V3999" s="29">
        <v>348364.79999999999</v>
      </c>
      <c r="W3999" s="27"/>
      <c r="X3999" s="27" t="s">
        <v>74</v>
      </c>
      <c r="Y3999" s="27" t="s">
        <v>63</v>
      </c>
    </row>
    <row r="4000" spans="2:25" x14ac:dyDescent="0.2">
      <c r="B4000" s="27" t="s">
        <v>8599</v>
      </c>
      <c r="C4000" s="27" t="s">
        <v>57</v>
      </c>
      <c r="D4000" s="27" t="s">
        <v>8591</v>
      </c>
      <c r="E4000" s="27" t="str">
        <f>VLOOKUP(D4000,[1]ЕНС!A:E,2,FALSE)</f>
        <v>Светильник</v>
      </c>
      <c r="F4000" s="27" t="str">
        <f>VLOOKUP(D4000,[1]ЕНС!A:E,3,FALSE)</f>
        <v>светодиодный, для уличного освещения, Номинальное напряжение 220В (+/-20%)</v>
      </c>
      <c r="G4000" s="27" t="s">
        <v>8600</v>
      </c>
      <c r="H4000" s="27" t="s">
        <v>28</v>
      </c>
      <c r="I4000" s="27">
        <v>0</v>
      </c>
      <c r="J4000" s="27">
        <v>631010000</v>
      </c>
      <c r="K4000" s="27" t="str">
        <f>VLOOKUP(B4000,[1]ПланКаз!A3987:M7291,12,0)</f>
        <v>ҚР, ШҚО, Өскемен қ., Бажов көш., 10</v>
      </c>
      <c r="L4000" s="27" t="str">
        <f>VLOOKUP(B4000,[1]ПланКаз!A3985:M7289,13,0)</f>
        <v>Желтоқсан-Қантар</v>
      </c>
      <c r="M4000" s="27" t="str">
        <f>VLOOKUP(B4000,[1]ПланКаз!A3987:N7291,14,0)</f>
        <v>Шығыс-Қазақстан облысы, Өскемен қ.</v>
      </c>
      <c r="N4000" s="27" t="s">
        <v>60</v>
      </c>
      <c r="O4000" s="27" t="str">
        <f>VLOOKUP(B4000,[1]ПланКаз!A3986:P7290,16,0)</f>
        <v>шартқа қол қойылған кезден бастап 45 күнтізбелік күн ішінде</v>
      </c>
      <c r="P4000" s="27" t="s">
        <v>61</v>
      </c>
      <c r="Q4000" s="28" t="s">
        <v>480</v>
      </c>
      <c r="R4000" s="27" t="str">
        <f>VLOOKUP(B4000,[1]ПланКаз!A3985:S7289,19,0)</f>
        <v>Дана</v>
      </c>
      <c r="S4000" s="29">
        <v>2</v>
      </c>
      <c r="T4000" s="29">
        <v>105600</v>
      </c>
      <c r="U4000" s="29" t="s">
        <v>63</v>
      </c>
      <c r="V4000" s="29" t="s">
        <v>63</v>
      </c>
      <c r="W4000" s="27" t="s">
        <v>71</v>
      </c>
      <c r="X4000" s="27" t="s">
        <v>64</v>
      </c>
      <c r="Y4000" s="27" t="s">
        <v>613</v>
      </c>
    </row>
    <row r="4001" spans="2:25" x14ac:dyDescent="0.2">
      <c r="B4001" s="27" t="s">
        <v>8601</v>
      </c>
      <c r="C4001" s="27" t="s">
        <v>57</v>
      </c>
      <c r="D4001" s="27" t="s">
        <v>8591</v>
      </c>
      <c r="E4001" s="27" t="str">
        <f>VLOOKUP(D4001,[1]ЕНС!A:E,2,FALSE)</f>
        <v>Светильник</v>
      </c>
      <c r="F4001" s="27" t="str">
        <f>VLOOKUP(D4001,[1]ЕНС!A:E,3,FALSE)</f>
        <v>светодиодный, для уличного освещения, Номинальное напряжение 220В (+/-20%)</v>
      </c>
      <c r="G4001" s="27" t="s">
        <v>8600</v>
      </c>
      <c r="H4001" s="27" t="s">
        <v>28</v>
      </c>
      <c r="I4001" s="27">
        <v>0</v>
      </c>
      <c r="J4001" s="27">
        <v>631010000</v>
      </c>
      <c r="K4001" s="27" t="str">
        <f>VLOOKUP(B4001,[1]ПланКаз!A3988:M7292,12,0)</f>
        <v>ҚР, ШҚО, Өскемен қ., Бажов көш., 10</v>
      </c>
      <c r="L4001" s="27" t="str">
        <f>VLOOKUP(B4001,[1]ПланКаз!A3986:M7290,13,0)</f>
        <v>Ақпан - Наурыз</v>
      </c>
      <c r="M4001" s="27" t="str">
        <f>VLOOKUP(B4001,[1]ПланКаз!A3988:N7292,14,0)</f>
        <v>Шығыс-Қазақстан облысы, Өскемен қ.</v>
      </c>
      <c r="N4001" s="27" t="s">
        <v>60</v>
      </c>
      <c r="O4001" s="27" t="str">
        <f>VLOOKUP(B4001,[1]ПланКаз!A3987:P7291,16,0)</f>
        <v>шартқа қол қойылған кезден бастап 45 күнтізбелік күн ішінде</v>
      </c>
      <c r="P4001" s="27" t="s">
        <v>61</v>
      </c>
      <c r="Q4001" s="28" t="s">
        <v>480</v>
      </c>
      <c r="R4001" s="27" t="str">
        <f>VLOOKUP(B4001,[1]ПланКаз!A3986:S7290,19,0)</f>
        <v>Дана</v>
      </c>
      <c r="S4001" s="29">
        <v>2</v>
      </c>
      <c r="T4001" s="29">
        <v>105600</v>
      </c>
      <c r="U4001" s="29">
        <v>211200</v>
      </c>
      <c r="V4001" s="29">
        <v>236544</v>
      </c>
      <c r="W4001" s="27"/>
      <c r="X4001" s="27" t="s">
        <v>74</v>
      </c>
      <c r="Y4001" s="27" t="s">
        <v>63</v>
      </c>
    </row>
    <row r="4002" spans="2:25" x14ac:dyDescent="0.2">
      <c r="B4002" s="27" t="s">
        <v>8602</v>
      </c>
      <c r="C4002" s="27" t="s">
        <v>57</v>
      </c>
      <c r="D4002" s="27" t="s">
        <v>8603</v>
      </c>
      <c r="E4002" s="27" t="str">
        <f>VLOOKUP(D4002,[1]ЕНС!A:E,2,FALSE)</f>
        <v>Трансформатор тока</v>
      </c>
      <c r="F4002" s="27" t="str">
        <f>VLOOKUP(D4002,[1]ЕНС!A:E,3,FALSE)</f>
        <v>опорный, в пластмассовом корпусе, номинальное напряжение 0,66 кВ, номинальный первичный ток 100 А, ГОСТ 7746-2001</v>
      </c>
      <c r="G4002" s="27" t="s">
        <v>8604</v>
      </c>
      <c r="H4002" s="27" t="s">
        <v>28</v>
      </c>
      <c r="I4002" s="27">
        <v>0</v>
      </c>
      <c r="J4002" s="27">
        <v>631010000</v>
      </c>
      <c r="K4002" s="27" t="str">
        <f>VLOOKUP(B4002,[1]ПланКаз!A3989:M7293,12,0)</f>
        <v>ҚР, ШҚО, Өскемен қ., Бажов көш., 10</v>
      </c>
      <c r="L4002" s="27" t="str">
        <f>VLOOKUP(B4002,[1]ПланКаз!A3987:M7291,13,0)</f>
        <v>Желтоқсан-Қантар</v>
      </c>
      <c r="M4002" s="27" t="str">
        <f>VLOOKUP(B4002,[1]ПланКаз!A3989:N7293,14,0)</f>
        <v>Шығыс-Қазақстан облысы, Өскемен қ.</v>
      </c>
      <c r="N4002" s="27" t="s">
        <v>60</v>
      </c>
      <c r="O4002" s="27" t="str">
        <f>VLOOKUP(B4002,[1]ПланКаз!A3988:P7292,16,0)</f>
        <v>шартқа қол қойылған кезден бастап 45 күнтізбелік күн ішінде</v>
      </c>
      <c r="P4002" s="27" t="s">
        <v>61</v>
      </c>
      <c r="Q4002" s="28" t="s">
        <v>480</v>
      </c>
      <c r="R4002" s="27" t="str">
        <f>VLOOKUP(B4002,[1]ПланКаз!A3987:S7291,19,0)</f>
        <v>Дана</v>
      </c>
      <c r="S4002" s="29">
        <v>130</v>
      </c>
      <c r="T4002" s="29">
        <v>2900</v>
      </c>
      <c r="U4002" s="29" t="s">
        <v>63</v>
      </c>
      <c r="V4002" s="29" t="s">
        <v>63</v>
      </c>
      <c r="W4002" s="27" t="s">
        <v>71</v>
      </c>
      <c r="X4002" s="27" t="s">
        <v>64</v>
      </c>
      <c r="Y4002" s="27" t="s">
        <v>717</v>
      </c>
    </row>
    <row r="4003" spans="2:25" x14ac:dyDescent="0.2">
      <c r="B4003" s="27" t="s">
        <v>8605</v>
      </c>
      <c r="C4003" s="27" t="s">
        <v>57</v>
      </c>
      <c r="D4003" s="27" t="s">
        <v>8603</v>
      </c>
      <c r="E4003" s="27" t="str">
        <f>VLOOKUP(D4003,[1]ЕНС!A:E,2,FALSE)</f>
        <v>Трансформатор тока</v>
      </c>
      <c r="F4003" s="27" t="str">
        <f>VLOOKUP(D4003,[1]ЕНС!A:E,3,FALSE)</f>
        <v>опорный, в пластмассовом корпусе, номинальное напряжение 0,66 кВ, номинальный первичный ток 100 А, ГОСТ 7746-2001</v>
      </c>
      <c r="G4003" s="27" t="s">
        <v>8604</v>
      </c>
      <c r="H4003" s="27" t="s">
        <v>28</v>
      </c>
      <c r="I4003" s="27">
        <v>0</v>
      </c>
      <c r="J4003" s="27">
        <v>631010000</v>
      </c>
      <c r="K4003" s="27" t="str">
        <f>VLOOKUP(B4003,[1]ПланКаз!A3990:M7294,12,0)</f>
        <v>ҚР, ШҚО, Өскемен қ., Бажов көш., 10</v>
      </c>
      <c r="L4003" s="27" t="str">
        <f>VLOOKUP(B4003,[1]ПланКаз!A3988:M7292,13,0)</f>
        <v>Ақпан - Наурыз</v>
      </c>
      <c r="M4003" s="27" t="str">
        <f>VLOOKUP(B4003,[1]ПланКаз!A3990:N7294,14,0)</f>
        <v>Шығыс-Қазақстан облысы, Өскемен қ.</v>
      </c>
      <c r="N4003" s="27" t="s">
        <v>60</v>
      </c>
      <c r="O4003" s="27" t="str">
        <f>VLOOKUP(B4003,[1]ПланКаз!A3989:P7293,16,0)</f>
        <v>шартқа қол қойылған кезден бастап 45 күнтізбелік күн ішінде</v>
      </c>
      <c r="P4003" s="27" t="s">
        <v>61</v>
      </c>
      <c r="Q4003" s="28" t="s">
        <v>480</v>
      </c>
      <c r="R4003" s="27" t="str">
        <f>VLOOKUP(B4003,[1]ПланКаз!A3988:S7292,19,0)</f>
        <v>Дана</v>
      </c>
      <c r="S4003" s="29">
        <v>130</v>
      </c>
      <c r="T4003" s="29">
        <v>2900</v>
      </c>
      <c r="U4003" s="29">
        <v>377000</v>
      </c>
      <c r="V4003" s="29">
        <v>422240</v>
      </c>
      <c r="W4003" s="27" t="s">
        <v>71</v>
      </c>
      <c r="X4003" s="27" t="s">
        <v>74</v>
      </c>
      <c r="Y4003" s="27" t="s">
        <v>63</v>
      </c>
    </row>
    <row r="4004" spans="2:25" x14ac:dyDescent="0.2">
      <c r="B4004" s="27" t="s">
        <v>8606</v>
      </c>
      <c r="C4004" s="27" t="s">
        <v>57</v>
      </c>
      <c r="D4004" s="27" t="s">
        <v>8607</v>
      </c>
      <c r="E4004" s="27" t="str">
        <f>VLOOKUP(D4004,[1]ЕНС!A:E,2,FALSE)</f>
        <v>Трансформатор тока</v>
      </c>
      <c r="F4004" s="27" t="str">
        <f>VLOOKUP(D4004,[1]ЕНС!A:E,3,FALSE)</f>
        <v>опорный, в пластмассовом корпусе, номинальное напряжение 0,66 кВ, номинальный первичный ток 1000 А, ГОСТ 7746-2001</v>
      </c>
      <c r="G4004" s="27" t="s">
        <v>8608</v>
      </c>
      <c r="H4004" s="27" t="s">
        <v>28</v>
      </c>
      <c r="I4004" s="27">
        <v>0</v>
      </c>
      <c r="J4004" s="27">
        <v>631010000</v>
      </c>
      <c r="K4004" s="27" t="str">
        <f>VLOOKUP(B4004,[1]ПланКаз!A3991:M7295,12,0)</f>
        <v>ҚР, ШҚО, Өскемен қ., Бажов көш., 10</v>
      </c>
      <c r="L4004" s="27" t="str">
        <f>VLOOKUP(B4004,[1]ПланКаз!A3989:M7293,13,0)</f>
        <v>Желтоқсан-Қантар</v>
      </c>
      <c r="M4004" s="27" t="str">
        <f>VLOOKUP(B4004,[1]ПланКаз!A3991:N7295,14,0)</f>
        <v>Шығыс-Қазақстан облысы, Өскемен қ.</v>
      </c>
      <c r="N4004" s="27" t="s">
        <v>60</v>
      </c>
      <c r="O4004" s="27" t="str">
        <f>VLOOKUP(B4004,[1]ПланКаз!A3990:P7294,16,0)</f>
        <v>шартқа қол қойылған кезден бастап 45 күнтізбелік күн ішінде</v>
      </c>
      <c r="P4004" s="27" t="s">
        <v>61</v>
      </c>
      <c r="Q4004" s="28" t="s">
        <v>480</v>
      </c>
      <c r="R4004" s="27" t="str">
        <f>VLOOKUP(B4004,[1]ПланКаз!A3989:S7293,19,0)</f>
        <v>Дана</v>
      </c>
      <c r="S4004" s="29">
        <v>9</v>
      </c>
      <c r="T4004" s="29">
        <v>4130</v>
      </c>
      <c r="U4004" s="29" t="s">
        <v>63</v>
      </c>
      <c r="V4004" s="29" t="s">
        <v>63</v>
      </c>
      <c r="W4004" s="27" t="s">
        <v>71</v>
      </c>
      <c r="X4004" s="27" t="s">
        <v>64</v>
      </c>
      <c r="Y4004" s="27" t="s">
        <v>717</v>
      </c>
    </row>
    <row r="4005" spans="2:25" x14ac:dyDescent="0.2">
      <c r="B4005" s="27" t="s">
        <v>8609</v>
      </c>
      <c r="C4005" s="27" t="s">
        <v>57</v>
      </c>
      <c r="D4005" s="27" t="s">
        <v>8607</v>
      </c>
      <c r="E4005" s="27" t="str">
        <f>VLOOKUP(D4005,[1]ЕНС!A:E,2,FALSE)</f>
        <v>Трансформатор тока</v>
      </c>
      <c r="F4005" s="27" t="str">
        <f>VLOOKUP(D4005,[1]ЕНС!A:E,3,FALSE)</f>
        <v>опорный, в пластмассовом корпусе, номинальное напряжение 0,66 кВ, номинальный первичный ток 1000 А, ГОСТ 7746-2001</v>
      </c>
      <c r="G4005" s="27" t="s">
        <v>8608</v>
      </c>
      <c r="H4005" s="27" t="s">
        <v>28</v>
      </c>
      <c r="I4005" s="27">
        <v>0</v>
      </c>
      <c r="J4005" s="27">
        <v>631010000</v>
      </c>
      <c r="K4005" s="27" t="str">
        <f>VLOOKUP(B4005,[1]ПланКаз!A3992:M7296,12,0)</f>
        <v>ҚР, ШҚО, Өскемен қ., Бажов көш., 10</v>
      </c>
      <c r="L4005" s="27" t="str">
        <f>VLOOKUP(B4005,[1]ПланКаз!A3990:M7294,13,0)</f>
        <v>Ақпан - Наурыз</v>
      </c>
      <c r="M4005" s="27" t="str">
        <f>VLOOKUP(B4005,[1]ПланКаз!A3992:N7296,14,0)</f>
        <v>Шығыс-Қазақстан облысы, Өскемен қ.</v>
      </c>
      <c r="N4005" s="27" t="s">
        <v>60</v>
      </c>
      <c r="O4005" s="27" t="str">
        <f>VLOOKUP(B4005,[1]ПланКаз!A3991:P7295,16,0)</f>
        <v>шартқа қол қойылған кезден бастап 45 күнтізбелік күн ішінде</v>
      </c>
      <c r="P4005" s="27" t="s">
        <v>61</v>
      </c>
      <c r="Q4005" s="28" t="s">
        <v>480</v>
      </c>
      <c r="R4005" s="27" t="str">
        <f>VLOOKUP(B4005,[1]ПланКаз!A3990:S7294,19,0)</f>
        <v>Дана</v>
      </c>
      <c r="S4005" s="29">
        <v>9</v>
      </c>
      <c r="T4005" s="29">
        <v>4130</v>
      </c>
      <c r="U4005" s="29">
        <v>37170</v>
      </c>
      <c r="V4005" s="29">
        <v>41630.400000000001</v>
      </c>
      <c r="W4005" s="27" t="s">
        <v>71</v>
      </c>
      <c r="X4005" s="27" t="s">
        <v>74</v>
      </c>
      <c r="Y4005" s="27" t="s">
        <v>63</v>
      </c>
    </row>
    <row r="4006" spans="2:25" x14ac:dyDescent="0.2">
      <c r="B4006" s="27" t="s">
        <v>8610</v>
      </c>
      <c r="C4006" s="27" t="s">
        <v>57</v>
      </c>
      <c r="D4006" s="27" t="s">
        <v>8611</v>
      </c>
      <c r="E4006" s="27" t="str">
        <f>VLOOKUP(D4006,[1]ЕНС!A:E,2,FALSE)</f>
        <v>Трансформатор тока</v>
      </c>
      <c r="F4006" s="27" t="str">
        <f>VLOOKUP(D4006,[1]ЕНС!A:E,3,FALSE)</f>
        <v>опорный, в пластмассовом корпусе, номинальное напряжение 0,66 кВ, номинальный первичный ток 150 А, ГОСТ 7746-2001</v>
      </c>
      <c r="G4006" s="27" t="s">
        <v>8612</v>
      </c>
      <c r="H4006" s="27" t="s">
        <v>28</v>
      </c>
      <c r="I4006" s="27">
        <v>0</v>
      </c>
      <c r="J4006" s="27">
        <v>631010000</v>
      </c>
      <c r="K4006" s="27" t="str">
        <f>VLOOKUP(B4006,[1]ПланКаз!A3993:M7297,12,0)</f>
        <v>ҚР, ШҚО, Өскемен қ., Бажов көш., 10</v>
      </c>
      <c r="L4006" s="27" t="str">
        <f>VLOOKUP(B4006,[1]ПланКаз!A3991:M7295,13,0)</f>
        <v>Желтоқсан-Қантар</v>
      </c>
      <c r="M4006" s="27" t="str">
        <f>VLOOKUP(B4006,[1]ПланКаз!A3993:N7297,14,0)</f>
        <v>Шығыс-Қазақстан облысы, Өскемен қ.</v>
      </c>
      <c r="N4006" s="27" t="s">
        <v>60</v>
      </c>
      <c r="O4006" s="27" t="str">
        <f>VLOOKUP(B4006,[1]ПланКаз!A3992:P7296,16,0)</f>
        <v>шартқа қол қойылған кезден бастап 45 күнтізбелік күн ішінде</v>
      </c>
      <c r="P4006" s="27" t="s">
        <v>61</v>
      </c>
      <c r="Q4006" s="28" t="s">
        <v>480</v>
      </c>
      <c r="R4006" s="27" t="str">
        <f>VLOOKUP(B4006,[1]ПланКаз!A3991:S7295,19,0)</f>
        <v>Дана</v>
      </c>
      <c r="S4006" s="29">
        <v>111</v>
      </c>
      <c r="T4006" s="29">
        <v>2900</v>
      </c>
      <c r="U4006" s="29" t="s">
        <v>63</v>
      </c>
      <c r="V4006" s="29" t="s">
        <v>63</v>
      </c>
      <c r="W4006" s="27" t="s">
        <v>71</v>
      </c>
      <c r="X4006" s="27" t="s">
        <v>64</v>
      </c>
      <c r="Y4006" s="27" t="s">
        <v>717</v>
      </c>
    </row>
    <row r="4007" spans="2:25" x14ac:dyDescent="0.2">
      <c r="B4007" s="27" t="s">
        <v>8613</v>
      </c>
      <c r="C4007" s="27" t="s">
        <v>57</v>
      </c>
      <c r="D4007" s="27" t="s">
        <v>8611</v>
      </c>
      <c r="E4007" s="27" t="str">
        <f>VLOOKUP(D4007,[1]ЕНС!A:E,2,FALSE)</f>
        <v>Трансформатор тока</v>
      </c>
      <c r="F4007" s="27" t="str">
        <f>VLOOKUP(D4007,[1]ЕНС!A:E,3,FALSE)</f>
        <v>опорный, в пластмассовом корпусе, номинальное напряжение 0,66 кВ, номинальный первичный ток 150 А, ГОСТ 7746-2001</v>
      </c>
      <c r="G4007" s="27" t="s">
        <v>8612</v>
      </c>
      <c r="H4007" s="27" t="s">
        <v>28</v>
      </c>
      <c r="I4007" s="27">
        <v>0</v>
      </c>
      <c r="J4007" s="27">
        <v>631010000</v>
      </c>
      <c r="K4007" s="27" t="str">
        <f>VLOOKUP(B4007,[1]ПланКаз!A3994:M7298,12,0)</f>
        <v>ҚР, ШҚО, Өскемен қ., Бажов көш., 10</v>
      </c>
      <c r="L4007" s="27" t="str">
        <f>VLOOKUP(B4007,[1]ПланКаз!A3992:M7296,13,0)</f>
        <v>Ақпан - Наурыз</v>
      </c>
      <c r="M4007" s="27" t="str">
        <f>VLOOKUP(B4007,[1]ПланКаз!A3994:N7298,14,0)</f>
        <v>Шығыс-Қазақстан облысы, Өскемен қ.</v>
      </c>
      <c r="N4007" s="27" t="s">
        <v>60</v>
      </c>
      <c r="O4007" s="27" t="str">
        <f>VLOOKUP(B4007,[1]ПланКаз!A3993:P7297,16,0)</f>
        <v>шартқа қол қойылған кезден бастап 45 күнтізбелік күн ішінде</v>
      </c>
      <c r="P4007" s="27" t="s">
        <v>61</v>
      </c>
      <c r="Q4007" s="28" t="s">
        <v>480</v>
      </c>
      <c r="R4007" s="27" t="str">
        <f>VLOOKUP(B4007,[1]ПланКаз!A3992:S7296,19,0)</f>
        <v>Дана</v>
      </c>
      <c r="S4007" s="29">
        <v>111</v>
      </c>
      <c r="T4007" s="29">
        <v>2900</v>
      </c>
      <c r="U4007" s="29">
        <v>321900</v>
      </c>
      <c r="V4007" s="29">
        <v>360528</v>
      </c>
      <c r="W4007" s="27" t="s">
        <v>71</v>
      </c>
      <c r="X4007" s="27" t="s">
        <v>74</v>
      </c>
      <c r="Y4007" s="27" t="s">
        <v>63</v>
      </c>
    </row>
    <row r="4008" spans="2:25" x14ac:dyDescent="0.2">
      <c r="B4008" s="27" t="s">
        <v>8614</v>
      </c>
      <c r="C4008" s="27" t="s">
        <v>57</v>
      </c>
      <c r="D4008" s="27" t="s">
        <v>8615</v>
      </c>
      <c r="E4008" s="27" t="str">
        <f>VLOOKUP(D4008,[1]ЕНС!A:E,2,FALSE)</f>
        <v>Трансформатор тока</v>
      </c>
      <c r="F4008" s="27" t="str">
        <f>VLOOKUP(D4008,[1]ЕНС!A:E,3,FALSE)</f>
        <v>опорный, в пластмассовом корпусе, номинальное напряжение 0,66 кВ, номинальный первичный ток 200 А, ГОСТ 7746-2001</v>
      </c>
      <c r="G4008" s="27" t="s">
        <v>8616</v>
      </c>
      <c r="H4008" s="27" t="s">
        <v>28</v>
      </c>
      <c r="I4008" s="27">
        <v>0</v>
      </c>
      <c r="J4008" s="27">
        <v>631010000</v>
      </c>
      <c r="K4008" s="27" t="str">
        <f>VLOOKUP(B4008,[1]ПланКаз!A3995:M7299,12,0)</f>
        <v>ҚР, ШҚО, Өскемен қ., Бажов көш., 10</v>
      </c>
      <c r="L4008" s="27" t="str">
        <f>VLOOKUP(B4008,[1]ПланКаз!A3993:M7297,13,0)</f>
        <v>Желтоқсан-Қантар</v>
      </c>
      <c r="M4008" s="27" t="str">
        <f>VLOOKUP(B4008,[1]ПланКаз!A3995:N7299,14,0)</f>
        <v>Шығыс-Қазақстан облысы, Өскемен қ.</v>
      </c>
      <c r="N4008" s="27" t="s">
        <v>60</v>
      </c>
      <c r="O4008" s="27" t="str">
        <f>VLOOKUP(B4008,[1]ПланКаз!A3994:P7298,16,0)</f>
        <v>шартқа қол қойылған кезден бастап 45 күнтізбелік күн ішінде</v>
      </c>
      <c r="P4008" s="27" t="s">
        <v>61</v>
      </c>
      <c r="Q4008" s="28" t="s">
        <v>480</v>
      </c>
      <c r="R4008" s="27" t="str">
        <f>VLOOKUP(B4008,[1]ПланКаз!A3993:S7297,19,0)</f>
        <v>Дана</v>
      </c>
      <c r="S4008" s="29">
        <v>87</v>
      </c>
      <c r="T4008" s="29">
        <v>3000</v>
      </c>
      <c r="U4008" s="29" t="s">
        <v>63</v>
      </c>
      <c r="V4008" s="29" t="s">
        <v>63</v>
      </c>
      <c r="W4008" s="27" t="s">
        <v>71</v>
      </c>
      <c r="X4008" s="27" t="s">
        <v>64</v>
      </c>
      <c r="Y4008" s="27" t="s">
        <v>717</v>
      </c>
    </row>
    <row r="4009" spans="2:25" x14ac:dyDescent="0.2">
      <c r="B4009" s="27" t="s">
        <v>8617</v>
      </c>
      <c r="C4009" s="27" t="s">
        <v>57</v>
      </c>
      <c r="D4009" s="27" t="s">
        <v>8615</v>
      </c>
      <c r="E4009" s="27" t="str">
        <f>VLOOKUP(D4009,[1]ЕНС!A:E,2,FALSE)</f>
        <v>Трансформатор тока</v>
      </c>
      <c r="F4009" s="27" t="str">
        <f>VLOOKUP(D4009,[1]ЕНС!A:E,3,FALSE)</f>
        <v>опорный, в пластмассовом корпусе, номинальное напряжение 0,66 кВ, номинальный первичный ток 200 А, ГОСТ 7746-2001</v>
      </c>
      <c r="G4009" s="27" t="s">
        <v>8616</v>
      </c>
      <c r="H4009" s="27" t="s">
        <v>28</v>
      </c>
      <c r="I4009" s="27">
        <v>0</v>
      </c>
      <c r="J4009" s="27">
        <v>631010000</v>
      </c>
      <c r="K4009" s="27" t="str">
        <f>VLOOKUP(B4009,[1]ПланКаз!A3996:M7300,12,0)</f>
        <v>ҚР, ШҚО, Өскемен қ., Бажов көш., 10</v>
      </c>
      <c r="L4009" s="27" t="str">
        <f>VLOOKUP(B4009,[1]ПланКаз!A3994:M7298,13,0)</f>
        <v>Ақпан - Наурыз</v>
      </c>
      <c r="M4009" s="27" t="str">
        <f>VLOOKUP(B4009,[1]ПланКаз!A3996:N7300,14,0)</f>
        <v>Шығыс-Қазақстан облысы, Өскемен қ.</v>
      </c>
      <c r="N4009" s="27" t="s">
        <v>60</v>
      </c>
      <c r="O4009" s="27" t="str">
        <f>VLOOKUP(B4009,[1]ПланКаз!A3995:P7299,16,0)</f>
        <v>шартқа қол қойылған кезден бастап 45 күнтізбелік күн ішінде</v>
      </c>
      <c r="P4009" s="27" t="s">
        <v>61</v>
      </c>
      <c r="Q4009" s="28" t="s">
        <v>480</v>
      </c>
      <c r="R4009" s="27" t="str">
        <f>VLOOKUP(B4009,[1]ПланКаз!A3994:S7298,19,0)</f>
        <v>Дана</v>
      </c>
      <c r="S4009" s="29">
        <v>87</v>
      </c>
      <c r="T4009" s="29">
        <v>3000</v>
      </c>
      <c r="U4009" s="29">
        <v>261000</v>
      </c>
      <c r="V4009" s="29">
        <v>292320</v>
      </c>
      <c r="W4009" s="27" t="s">
        <v>71</v>
      </c>
      <c r="X4009" s="27" t="s">
        <v>74</v>
      </c>
      <c r="Y4009" s="27" t="s">
        <v>63</v>
      </c>
    </row>
    <row r="4010" spans="2:25" x14ac:dyDescent="0.2">
      <c r="B4010" s="27" t="s">
        <v>8618</v>
      </c>
      <c r="C4010" s="27" t="s">
        <v>57</v>
      </c>
      <c r="D4010" s="27" t="s">
        <v>8619</v>
      </c>
      <c r="E4010" s="27" t="str">
        <f>VLOOKUP(D4010,[1]ЕНС!A:E,2,FALSE)</f>
        <v>Трансформатор тока</v>
      </c>
      <c r="F4010" s="27" t="str">
        <f>VLOOKUP(D4010,[1]ЕНС!A:E,3,FALSE)</f>
        <v>опорный, в пластмассовом корпусе, номинальное напряжение 0,66 кВ, номинальный первичный ток 300 А, ГОСТ 7746-2001</v>
      </c>
      <c r="G4010" s="27" t="s">
        <v>8620</v>
      </c>
      <c r="H4010" s="27" t="s">
        <v>28</v>
      </c>
      <c r="I4010" s="27">
        <v>0</v>
      </c>
      <c r="J4010" s="27">
        <v>631010000</v>
      </c>
      <c r="K4010" s="27" t="str">
        <f>VLOOKUP(B4010,[1]ПланКаз!A3997:M7301,12,0)</f>
        <v>ҚР, ШҚО, Өскемен қ., Бажов көш., 10</v>
      </c>
      <c r="L4010" s="27" t="str">
        <f>VLOOKUP(B4010,[1]ПланКаз!A3995:M7299,13,0)</f>
        <v>Желтоқсан-Қантар</v>
      </c>
      <c r="M4010" s="27" t="str">
        <f>VLOOKUP(B4010,[1]ПланКаз!A3997:N7301,14,0)</f>
        <v>Шығыс-Қазақстан облысы, Өскемен қ.</v>
      </c>
      <c r="N4010" s="27" t="s">
        <v>60</v>
      </c>
      <c r="O4010" s="27" t="str">
        <f>VLOOKUP(B4010,[1]ПланКаз!A3996:P7300,16,0)</f>
        <v>шартқа қол қойылған кезден бастап 45 күнтізбелік күн ішінде</v>
      </c>
      <c r="P4010" s="27" t="s">
        <v>61</v>
      </c>
      <c r="Q4010" s="28" t="s">
        <v>480</v>
      </c>
      <c r="R4010" s="27" t="str">
        <f>VLOOKUP(B4010,[1]ПланКаз!A3995:S7299,19,0)</f>
        <v>Дана</v>
      </c>
      <c r="S4010" s="29">
        <v>24</v>
      </c>
      <c r="T4010" s="29">
        <v>3000</v>
      </c>
      <c r="U4010" s="29" t="s">
        <v>63</v>
      </c>
      <c r="V4010" s="29" t="s">
        <v>63</v>
      </c>
      <c r="W4010" s="27" t="s">
        <v>71</v>
      </c>
      <c r="X4010" s="27" t="s">
        <v>64</v>
      </c>
      <c r="Y4010" s="27" t="s">
        <v>717</v>
      </c>
    </row>
    <row r="4011" spans="2:25" x14ac:dyDescent="0.2">
      <c r="B4011" s="27" t="s">
        <v>8621</v>
      </c>
      <c r="C4011" s="27" t="s">
        <v>57</v>
      </c>
      <c r="D4011" s="27" t="s">
        <v>8619</v>
      </c>
      <c r="E4011" s="27" t="str">
        <f>VLOOKUP(D4011,[1]ЕНС!A:E,2,FALSE)</f>
        <v>Трансформатор тока</v>
      </c>
      <c r="F4011" s="27" t="str">
        <f>VLOOKUP(D4011,[1]ЕНС!A:E,3,FALSE)</f>
        <v>опорный, в пластмассовом корпусе, номинальное напряжение 0,66 кВ, номинальный первичный ток 300 А, ГОСТ 7746-2001</v>
      </c>
      <c r="G4011" s="27" t="s">
        <v>8620</v>
      </c>
      <c r="H4011" s="27" t="s">
        <v>28</v>
      </c>
      <c r="I4011" s="27">
        <v>0</v>
      </c>
      <c r="J4011" s="27">
        <v>631010000</v>
      </c>
      <c r="K4011" s="27" t="str">
        <f>VLOOKUP(B4011,[1]ПланКаз!A3998:M7302,12,0)</f>
        <v>ҚР, ШҚО, Өскемен қ., Бажов көш., 10</v>
      </c>
      <c r="L4011" s="27" t="str">
        <f>VLOOKUP(B4011,[1]ПланКаз!A3996:M7300,13,0)</f>
        <v>Ақпан - Наурыз</v>
      </c>
      <c r="M4011" s="27" t="str">
        <f>VLOOKUP(B4011,[1]ПланКаз!A3998:N7302,14,0)</f>
        <v>Шығыс-Қазақстан облысы, Өскемен қ.</v>
      </c>
      <c r="N4011" s="27" t="s">
        <v>60</v>
      </c>
      <c r="O4011" s="27" t="str">
        <f>VLOOKUP(B4011,[1]ПланКаз!A3997:P7301,16,0)</f>
        <v>шартқа қол қойылған кезден бастап 45 күнтізбелік күн ішінде</v>
      </c>
      <c r="P4011" s="27" t="s">
        <v>61</v>
      </c>
      <c r="Q4011" s="28" t="s">
        <v>480</v>
      </c>
      <c r="R4011" s="27" t="str">
        <f>VLOOKUP(B4011,[1]ПланКаз!A3996:S7300,19,0)</f>
        <v>Дана</v>
      </c>
      <c r="S4011" s="29">
        <v>24</v>
      </c>
      <c r="T4011" s="29">
        <v>3000</v>
      </c>
      <c r="U4011" s="29">
        <v>72000</v>
      </c>
      <c r="V4011" s="29">
        <v>80640</v>
      </c>
      <c r="W4011" s="27" t="s">
        <v>71</v>
      </c>
      <c r="X4011" s="27" t="s">
        <v>74</v>
      </c>
      <c r="Y4011" s="27" t="s">
        <v>63</v>
      </c>
    </row>
    <row r="4012" spans="2:25" x14ac:dyDescent="0.2">
      <c r="B4012" s="27" t="s">
        <v>8622</v>
      </c>
      <c r="C4012" s="27" t="s">
        <v>57</v>
      </c>
      <c r="D4012" s="27" t="s">
        <v>8623</v>
      </c>
      <c r="E4012" s="27" t="str">
        <f>VLOOKUP(D4012,[1]ЕНС!A:E,2,FALSE)</f>
        <v>Трансформатор тока</v>
      </c>
      <c r="F4012" s="27" t="str">
        <f>VLOOKUP(D4012,[1]ЕНС!A:E,3,FALSE)</f>
        <v>опорный, в пластмассовом корпусе, номинальное напряжение 0,66 кВ, номинальный первичный ток 400 А, ГОСТ 7746-2001</v>
      </c>
      <c r="G4012" s="27" t="s">
        <v>8624</v>
      </c>
      <c r="H4012" s="27" t="s">
        <v>28</v>
      </c>
      <c r="I4012" s="27">
        <v>0</v>
      </c>
      <c r="J4012" s="27">
        <v>631010000</v>
      </c>
      <c r="K4012" s="27" t="str">
        <f>VLOOKUP(B4012,[1]ПланКаз!A3999:M7303,12,0)</f>
        <v>ҚР, ШҚО, Өскемен қ., Бажов көш., 10</v>
      </c>
      <c r="L4012" s="27" t="str">
        <f>VLOOKUP(B4012,[1]ПланКаз!A3997:M7301,13,0)</f>
        <v>Желтоқсан-Қантар</v>
      </c>
      <c r="M4012" s="27" t="str">
        <f>VLOOKUP(B4012,[1]ПланКаз!A3999:N7303,14,0)</f>
        <v>Шығыс-Қазақстан облысы, Өскемен қ.</v>
      </c>
      <c r="N4012" s="27" t="s">
        <v>60</v>
      </c>
      <c r="O4012" s="27" t="str">
        <f>VLOOKUP(B4012,[1]ПланКаз!A3998:P7302,16,0)</f>
        <v>шартқа қол қойылған кезден бастап 45 күнтізбелік күн ішінде</v>
      </c>
      <c r="P4012" s="27" t="s">
        <v>61</v>
      </c>
      <c r="Q4012" s="28" t="s">
        <v>480</v>
      </c>
      <c r="R4012" s="27" t="str">
        <f>VLOOKUP(B4012,[1]ПланКаз!A3997:S7301,19,0)</f>
        <v>Дана</v>
      </c>
      <c r="S4012" s="29">
        <v>21</v>
      </c>
      <c r="T4012" s="29">
        <v>3000</v>
      </c>
      <c r="U4012" s="29" t="s">
        <v>63</v>
      </c>
      <c r="V4012" s="29" t="s">
        <v>63</v>
      </c>
      <c r="W4012" s="27" t="s">
        <v>71</v>
      </c>
      <c r="X4012" s="27" t="s">
        <v>64</v>
      </c>
      <c r="Y4012" s="27" t="s">
        <v>717</v>
      </c>
    </row>
    <row r="4013" spans="2:25" x14ac:dyDescent="0.2">
      <c r="B4013" s="27" t="s">
        <v>8625</v>
      </c>
      <c r="C4013" s="27" t="s">
        <v>57</v>
      </c>
      <c r="D4013" s="27" t="s">
        <v>8623</v>
      </c>
      <c r="E4013" s="27" t="str">
        <f>VLOOKUP(D4013,[1]ЕНС!A:E,2,FALSE)</f>
        <v>Трансформатор тока</v>
      </c>
      <c r="F4013" s="27" t="str">
        <f>VLOOKUP(D4013,[1]ЕНС!A:E,3,FALSE)</f>
        <v>опорный, в пластмассовом корпусе, номинальное напряжение 0,66 кВ, номинальный первичный ток 400 А, ГОСТ 7746-2001</v>
      </c>
      <c r="G4013" s="27" t="s">
        <v>8624</v>
      </c>
      <c r="H4013" s="27" t="s">
        <v>28</v>
      </c>
      <c r="I4013" s="27">
        <v>0</v>
      </c>
      <c r="J4013" s="27">
        <v>631010000</v>
      </c>
      <c r="K4013" s="27" t="str">
        <f>VLOOKUP(B4013,[1]ПланКаз!A4000:M7304,12,0)</f>
        <v>ҚР, ШҚО, Өскемен қ., Бажов көш., 10</v>
      </c>
      <c r="L4013" s="27" t="str">
        <f>VLOOKUP(B4013,[1]ПланКаз!A3998:M7302,13,0)</f>
        <v>Ақпан - Наурыз</v>
      </c>
      <c r="M4013" s="27" t="str">
        <f>VLOOKUP(B4013,[1]ПланКаз!A4000:N7304,14,0)</f>
        <v>Шығыс-Қазақстан облысы, Өскемен қ.</v>
      </c>
      <c r="N4013" s="27" t="s">
        <v>60</v>
      </c>
      <c r="O4013" s="27" t="str">
        <f>VLOOKUP(B4013,[1]ПланКаз!A3999:P7303,16,0)</f>
        <v>шартқа қол қойылған кезден бастап 45 күнтізбелік күн ішінде</v>
      </c>
      <c r="P4013" s="27" t="s">
        <v>61</v>
      </c>
      <c r="Q4013" s="28" t="s">
        <v>480</v>
      </c>
      <c r="R4013" s="27" t="str">
        <f>VLOOKUP(B4013,[1]ПланКаз!A3998:S7302,19,0)</f>
        <v>Дана</v>
      </c>
      <c r="S4013" s="29">
        <v>21</v>
      </c>
      <c r="T4013" s="29">
        <v>3000</v>
      </c>
      <c r="U4013" s="29">
        <v>63000</v>
      </c>
      <c r="V4013" s="29">
        <v>70560</v>
      </c>
      <c r="W4013" s="27" t="s">
        <v>71</v>
      </c>
      <c r="X4013" s="27" t="s">
        <v>74</v>
      </c>
      <c r="Y4013" s="27" t="s">
        <v>63</v>
      </c>
    </row>
    <row r="4014" spans="2:25" x14ac:dyDescent="0.2">
      <c r="B4014" s="27" t="s">
        <v>8626</v>
      </c>
      <c r="C4014" s="27" t="s">
        <v>57</v>
      </c>
      <c r="D4014" s="27" t="s">
        <v>8627</v>
      </c>
      <c r="E4014" s="27" t="str">
        <f>VLOOKUP(D4014,[1]ЕНС!A:E,2,FALSE)</f>
        <v>Трансформатор тока</v>
      </c>
      <c r="F4014" s="27" t="str">
        <f>VLOOKUP(D4014,[1]ЕНС!A:E,3,FALSE)</f>
        <v>опорный, в пластмассовом корпусе, номинальное напряжение 0,66 кВ, номинальный первичный ток 50 А, ГОСТ 7746-2001</v>
      </c>
      <c r="G4014" s="27" t="s">
        <v>8628</v>
      </c>
      <c r="H4014" s="27" t="s">
        <v>28</v>
      </c>
      <c r="I4014" s="27">
        <v>0</v>
      </c>
      <c r="J4014" s="27">
        <v>631010000</v>
      </c>
      <c r="K4014" s="27" t="str">
        <f>VLOOKUP(B4014,[1]ПланКаз!A4001:M7305,12,0)</f>
        <v>ҚР, ШҚО, Өскемен қ., Бажов көш., 10</v>
      </c>
      <c r="L4014" s="27" t="str">
        <f>VLOOKUP(B4014,[1]ПланКаз!A3999:M7303,13,0)</f>
        <v>Желтоқсан-Қантар</v>
      </c>
      <c r="M4014" s="27" t="str">
        <f>VLOOKUP(B4014,[1]ПланКаз!A4001:N7305,14,0)</f>
        <v>Шығыс-Қазақстан облысы, Өскемен қ.</v>
      </c>
      <c r="N4014" s="27" t="s">
        <v>60</v>
      </c>
      <c r="O4014" s="27" t="str">
        <f>VLOOKUP(B4014,[1]ПланКаз!A4000:P7304,16,0)</f>
        <v>шартқа қол қойылған кезден бастап 45 күнтізбелік күн ішінде</v>
      </c>
      <c r="P4014" s="27" t="s">
        <v>61</v>
      </c>
      <c r="Q4014" s="28" t="s">
        <v>480</v>
      </c>
      <c r="R4014" s="27" t="str">
        <f>VLOOKUP(B4014,[1]ПланКаз!A3999:S7303,19,0)</f>
        <v>Дана</v>
      </c>
      <c r="S4014" s="29">
        <v>36</v>
      </c>
      <c r="T4014" s="29">
        <v>2700</v>
      </c>
      <c r="U4014" s="29" t="s">
        <v>63</v>
      </c>
      <c r="V4014" s="29" t="s">
        <v>63</v>
      </c>
      <c r="W4014" s="27" t="s">
        <v>71</v>
      </c>
      <c r="X4014" s="27" t="s">
        <v>64</v>
      </c>
      <c r="Y4014" s="27" t="s">
        <v>717</v>
      </c>
    </row>
    <row r="4015" spans="2:25" x14ac:dyDescent="0.2">
      <c r="B4015" s="27" t="s">
        <v>8629</v>
      </c>
      <c r="C4015" s="27" t="s">
        <v>57</v>
      </c>
      <c r="D4015" s="27" t="s">
        <v>8627</v>
      </c>
      <c r="E4015" s="27" t="str">
        <f>VLOOKUP(D4015,[1]ЕНС!A:E,2,FALSE)</f>
        <v>Трансформатор тока</v>
      </c>
      <c r="F4015" s="27" t="str">
        <f>VLOOKUP(D4015,[1]ЕНС!A:E,3,FALSE)</f>
        <v>опорный, в пластмассовом корпусе, номинальное напряжение 0,66 кВ, номинальный первичный ток 50 А, ГОСТ 7746-2001</v>
      </c>
      <c r="G4015" s="27" t="s">
        <v>8628</v>
      </c>
      <c r="H4015" s="27" t="s">
        <v>28</v>
      </c>
      <c r="I4015" s="27">
        <v>0</v>
      </c>
      <c r="J4015" s="27">
        <v>631010000</v>
      </c>
      <c r="K4015" s="27" t="str">
        <f>VLOOKUP(B4015,[1]ПланКаз!A4002:M7306,12,0)</f>
        <v>ҚР, ШҚО, Өскемен қ., Бажов көш., 10</v>
      </c>
      <c r="L4015" s="27" t="str">
        <f>VLOOKUP(B4015,[1]ПланКаз!A4000:M7304,13,0)</f>
        <v>Ақпан - Наурыз</v>
      </c>
      <c r="M4015" s="27" t="str">
        <f>VLOOKUP(B4015,[1]ПланКаз!A4002:N7306,14,0)</f>
        <v>Шығыс-Қазақстан облысы, Өскемен қ.</v>
      </c>
      <c r="N4015" s="27" t="s">
        <v>60</v>
      </c>
      <c r="O4015" s="27" t="str">
        <f>VLOOKUP(B4015,[1]ПланКаз!A4001:P7305,16,0)</f>
        <v>шартқа қол қойылған кезден бастап 45 күнтізбелік күн ішінде</v>
      </c>
      <c r="P4015" s="27" t="s">
        <v>61</v>
      </c>
      <c r="Q4015" s="28" t="s">
        <v>480</v>
      </c>
      <c r="R4015" s="27" t="str">
        <f>VLOOKUP(B4015,[1]ПланКаз!A4000:S7304,19,0)</f>
        <v>Дана</v>
      </c>
      <c r="S4015" s="29">
        <v>36</v>
      </c>
      <c r="T4015" s="29">
        <v>2700</v>
      </c>
      <c r="U4015" s="29">
        <v>97200</v>
      </c>
      <c r="V4015" s="29">
        <v>108864</v>
      </c>
      <c r="W4015" s="27" t="s">
        <v>71</v>
      </c>
      <c r="X4015" s="27" t="s">
        <v>74</v>
      </c>
      <c r="Y4015" s="27" t="s">
        <v>63</v>
      </c>
    </row>
    <row r="4016" spans="2:25" x14ac:dyDescent="0.2">
      <c r="B4016" s="27" t="s">
        <v>8630</v>
      </c>
      <c r="C4016" s="27" t="s">
        <v>57</v>
      </c>
      <c r="D4016" s="27" t="s">
        <v>8631</v>
      </c>
      <c r="E4016" s="27" t="str">
        <f>VLOOKUP(D4016,[1]ЕНС!A:E,2,FALSE)</f>
        <v>Трансформатор тока</v>
      </c>
      <c r="F4016" s="27" t="str">
        <f>VLOOKUP(D4016,[1]ЕНС!A:E,3,FALSE)</f>
        <v>опорный, в пластмассовом корпусе, номинальное напряжение 0,66 кВ, номинальный первичный ток 600 А, ГОСТ 7746-2001</v>
      </c>
      <c r="G4016" s="27" t="s">
        <v>8632</v>
      </c>
      <c r="H4016" s="27" t="s">
        <v>28</v>
      </c>
      <c r="I4016" s="27">
        <v>0</v>
      </c>
      <c r="J4016" s="27">
        <v>631010000</v>
      </c>
      <c r="K4016" s="27" t="str">
        <f>VLOOKUP(B4016,[1]ПланКаз!A4003:M7307,12,0)</f>
        <v>ҚР, ШҚО, Өскемен қ., Бажов көш., 10</v>
      </c>
      <c r="L4016" s="27" t="str">
        <f>VLOOKUP(B4016,[1]ПланКаз!A4001:M7305,13,0)</f>
        <v>Желтоқсан-Қантар</v>
      </c>
      <c r="M4016" s="27" t="str">
        <f>VLOOKUP(B4016,[1]ПланКаз!A4003:N7307,14,0)</f>
        <v>Шығыс-Қазақстан облысы, Өскемен қ.</v>
      </c>
      <c r="N4016" s="27" t="s">
        <v>60</v>
      </c>
      <c r="O4016" s="27" t="str">
        <f>VLOOKUP(B4016,[1]ПланКаз!A4002:P7306,16,0)</f>
        <v>шартқа қол қойылған кезден бастап 45 күнтізбелік күн ішінде</v>
      </c>
      <c r="P4016" s="27" t="s">
        <v>61</v>
      </c>
      <c r="Q4016" s="28" t="s">
        <v>480</v>
      </c>
      <c r="R4016" s="27" t="str">
        <f>VLOOKUP(B4016,[1]ПланКаз!A4001:S7305,19,0)</f>
        <v>Дана</v>
      </c>
      <c r="S4016" s="29">
        <v>33</v>
      </c>
      <c r="T4016" s="29">
        <v>3905</v>
      </c>
      <c r="U4016" s="29" t="s">
        <v>63</v>
      </c>
      <c r="V4016" s="29" t="s">
        <v>63</v>
      </c>
      <c r="W4016" s="27" t="s">
        <v>71</v>
      </c>
      <c r="X4016" s="27" t="s">
        <v>64</v>
      </c>
      <c r="Y4016" s="27" t="s">
        <v>717</v>
      </c>
    </row>
    <row r="4017" spans="2:25" x14ac:dyDescent="0.2">
      <c r="B4017" s="27" t="s">
        <v>8633</v>
      </c>
      <c r="C4017" s="27" t="s">
        <v>57</v>
      </c>
      <c r="D4017" s="27" t="s">
        <v>8631</v>
      </c>
      <c r="E4017" s="27" t="str">
        <f>VLOOKUP(D4017,[1]ЕНС!A:E,2,FALSE)</f>
        <v>Трансформатор тока</v>
      </c>
      <c r="F4017" s="27" t="str">
        <f>VLOOKUP(D4017,[1]ЕНС!A:E,3,FALSE)</f>
        <v>опорный, в пластмассовом корпусе, номинальное напряжение 0,66 кВ, номинальный первичный ток 600 А, ГОСТ 7746-2001</v>
      </c>
      <c r="G4017" s="27" t="s">
        <v>8632</v>
      </c>
      <c r="H4017" s="27" t="s">
        <v>28</v>
      </c>
      <c r="I4017" s="27">
        <v>0</v>
      </c>
      <c r="J4017" s="27">
        <v>631010000</v>
      </c>
      <c r="K4017" s="27" t="str">
        <f>VLOOKUP(B4017,[1]ПланКаз!A4004:M7308,12,0)</f>
        <v>ҚР, ШҚО, Өскемен қ., Бажов көш., 10</v>
      </c>
      <c r="L4017" s="27" t="str">
        <f>VLOOKUP(B4017,[1]ПланКаз!A4002:M7306,13,0)</f>
        <v>Ақпан - Наурыз</v>
      </c>
      <c r="M4017" s="27" t="str">
        <f>VLOOKUP(B4017,[1]ПланКаз!A4004:N7308,14,0)</f>
        <v>Шығыс-Қазақстан облысы, Өскемен қ.</v>
      </c>
      <c r="N4017" s="27" t="s">
        <v>60</v>
      </c>
      <c r="O4017" s="27" t="str">
        <f>VLOOKUP(B4017,[1]ПланКаз!A4003:P7307,16,0)</f>
        <v>шартқа қол қойылған кезден бастап 45 күнтізбелік күн ішінде</v>
      </c>
      <c r="P4017" s="27" t="s">
        <v>61</v>
      </c>
      <c r="Q4017" s="28" t="s">
        <v>480</v>
      </c>
      <c r="R4017" s="27" t="str">
        <f>VLOOKUP(B4017,[1]ПланКаз!A4002:S7306,19,0)</f>
        <v>Дана</v>
      </c>
      <c r="S4017" s="29">
        <v>33</v>
      </c>
      <c r="T4017" s="29">
        <v>3905</v>
      </c>
      <c r="U4017" s="29">
        <v>128865</v>
      </c>
      <c r="V4017" s="29">
        <v>144328.79999999999</v>
      </c>
      <c r="W4017" s="27" t="s">
        <v>71</v>
      </c>
      <c r="X4017" s="27" t="s">
        <v>74</v>
      </c>
      <c r="Y4017" s="27" t="s">
        <v>63</v>
      </c>
    </row>
    <row r="4018" spans="2:25" x14ac:dyDescent="0.2">
      <c r="B4018" s="27" t="s">
        <v>8634</v>
      </c>
      <c r="C4018" s="27" t="s">
        <v>57</v>
      </c>
      <c r="D4018" s="27" t="s">
        <v>8635</v>
      </c>
      <c r="E4018" s="27" t="str">
        <f>VLOOKUP(D4018,[1]ЕНС!A:E,2,FALSE)</f>
        <v>Стартер</v>
      </c>
      <c r="F4018" s="27" t="str">
        <f>VLOOKUP(D4018,[1]ЕНС!A:E,3,FALSE)</f>
        <v>для трубчатых люминесцентных ламп, тип 20С-127, ГОСТ 8799-90</v>
      </c>
      <c r="G4018" s="27" t="s">
        <v>8636</v>
      </c>
      <c r="H4018" s="27" t="s">
        <v>28</v>
      </c>
      <c r="I4018" s="27">
        <v>0</v>
      </c>
      <c r="J4018" s="27">
        <v>631010000</v>
      </c>
      <c r="K4018" s="27" t="str">
        <f>VLOOKUP(B4018,[1]ПланКаз!A4005:M7309,12,0)</f>
        <v>ҚР, ШҚО, Өскемен қ., Бажов көш., 10</v>
      </c>
      <c r="L4018" s="27" t="str">
        <f>VLOOKUP(B4018,[1]ПланКаз!A4003:M7307,13,0)</f>
        <v>Желтоқсан-Қантар</v>
      </c>
      <c r="M4018" s="27" t="str">
        <f>VLOOKUP(B4018,[1]ПланКаз!A4005:N7309,14,0)</f>
        <v>Шығыс-Қазақстан облысы, Өскемен қ.</v>
      </c>
      <c r="N4018" s="27" t="s">
        <v>60</v>
      </c>
      <c r="O4018" s="27" t="str">
        <f>VLOOKUP(B4018,[1]ПланКаз!A4004:P7308,16,0)</f>
        <v>шартқа қол қойылған кезден бастап 45 күнтізбелік күн ішінде</v>
      </c>
      <c r="P4018" s="27" t="s">
        <v>61</v>
      </c>
      <c r="Q4018" s="28" t="s">
        <v>480</v>
      </c>
      <c r="R4018" s="27" t="str">
        <f>VLOOKUP(B4018,[1]ПланКаз!A4003:S7307,19,0)</f>
        <v>Дана</v>
      </c>
      <c r="S4018" s="29">
        <v>80</v>
      </c>
      <c r="T4018" s="29">
        <v>59</v>
      </c>
      <c r="U4018" s="29">
        <v>4720</v>
      </c>
      <c r="V4018" s="29">
        <v>5286.4</v>
      </c>
      <c r="W4018" s="27"/>
      <c r="X4018" s="27" t="s">
        <v>64</v>
      </c>
      <c r="Y4018" s="27" t="s">
        <v>63</v>
      </c>
    </row>
    <row r="4019" spans="2:25" x14ac:dyDescent="0.2">
      <c r="B4019" s="27" t="s">
        <v>8637</v>
      </c>
      <c r="C4019" s="27" t="s">
        <v>57</v>
      </c>
      <c r="D4019" s="27" t="s">
        <v>8638</v>
      </c>
      <c r="E4019" s="27" t="str">
        <f>VLOOKUP(D4019,[1]ЕНС!A:E,2,FALSE)</f>
        <v>Клемма</v>
      </c>
      <c r="F4019" s="27" t="str">
        <f>VLOOKUP(D4019,[1]ЕНС!A:E,3,FALSE)</f>
        <v>номинальное напряжение 1000 В, номинальный ток 380 А</v>
      </c>
      <c r="G4019" s="27" t="s">
        <v>8639</v>
      </c>
      <c r="H4019" s="27" t="s">
        <v>28</v>
      </c>
      <c r="I4019" s="27">
        <v>0</v>
      </c>
      <c r="J4019" s="27">
        <v>631010000</v>
      </c>
      <c r="K4019" s="27" t="str">
        <f>VLOOKUP(B4019,[1]ПланКаз!A4006:M7310,12,0)</f>
        <v>ҚР, ШҚО, Өскемен қ., Бажов көш., 10</v>
      </c>
      <c r="L4019" s="27" t="str">
        <f>VLOOKUP(B4019,[1]ПланКаз!A4004:M7308,13,0)</f>
        <v>Желтоқсан-Қантар</v>
      </c>
      <c r="M4019" s="27" t="str">
        <f>VLOOKUP(B4019,[1]ПланКаз!A4006:N7310,14,0)</f>
        <v>Шығыс-Қазақстан облысы, Өскемен қ.</v>
      </c>
      <c r="N4019" s="27" t="s">
        <v>60</v>
      </c>
      <c r="O4019" s="27" t="str">
        <f>VLOOKUP(B4019,[1]ПланКаз!A4005:P7309,16,0)</f>
        <v>шартқа қол қойылған кезден бастап 45 күнтізбелік күн ішінде</v>
      </c>
      <c r="P4019" s="27" t="s">
        <v>61</v>
      </c>
      <c r="Q4019" s="28" t="s">
        <v>480</v>
      </c>
      <c r="R4019" s="27" t="str">
        <f>VLOOKUP(B4019,[1]ПланКаз!A4004:S7308,19,0)</f>
        <v>Дана</v>
      </c>
      <c r="S4019" s="29">
        <v>500</v>
      </c>
      <c r="T4019" s="29">
        <v>185</v>
      </c>
      <c r="U4019" s="29" t="s">
        <v>63</v>
      </c>
      <c r="V4019" s="29" t="s">
        <v>63</v>
      </c>
      <c r="W4019" s="27"/>
      <c r="X4019" s="27" t="s">
        <v>64</v>
      </c>
      <c r="Y4019" s="27" t="s">
        <v>717</v>
      </c>
    </row>
    <row r="4020" spans="2:25" x14ac:dyDescent="0.2">
      <c r="B4020" s="27" t="s">
        <v>8640</v>
      </c>
      <c r="C4020" s="27" t="s">
        <v>57</v>
      </c>
      <c r="D4020" s="27" t="s">
        <v>8638</v>
      </c>
      <c r="E4020" s="27" t="str">
        <f>VLOOKUP(D4020,[1]ЕНС!A:E,2,FALSE)</f>
        <v>Клемма</v>
      </c>
      <c r="F4020" s="27" t="str">
        <f>VLOOKUP(D4020,[1]ЕНС!A:E,3,FALSE)</f>
        <v>номинальное напряжение 1000 В, номинальный ток 380 А</v>
      </c>
      <c r="G4020" s="27" t="s">
        <v>8639</v>
      </c>
      <c r="H4020" s="27" t="s">
        <v>28</v>
      </c>
      <c r="I4020" s="27">
        <v>0</v>
      </c>
      <c r="J4020" s="27">
        <v>631010000</v>
      </c>
      <c r="K4020" s="27" t="str">
        <f>VLOOKUP(B4020,[1]ПланКаз!A4007:M7311,12,0)</f>
        <v>ҚР, ШҚО, Өскемен қ., Бажов көш., 10</v>
      </c>
      <c r="L4020" s="27" t="str">
        <f>VLOOKUP(B4020,[1]ПланКаз!A4005:M7309,13,0)</f>
        <v>Ақпан - Наурыз</v>
      </c>
      <c r="M4020" s="27" t="str">
        <f>VLOOKUP(B4020,[1]ПланКаз!A4007:N7311,14,0)</f>
        <v>Шығыс-Қазақстан облысы, Өскемен қ.</v>
      </c>
      <c r="N4020" s="27" t="s">
        <v>60</v>
      </c>
      <c r="O4020" s="27" t="str">
        <f>VLOOKUP(B4020,[1]ПланКаз!A4006:P7310,16,0)</f>
        <v>шартқа қол қойылған кезден бастап 45 күнтізбелік күн ішінде</v>
      </c>
      <c r="P4020" s="27" t="s">
        <v>61</v>
      </c>
      <c r="Q4020" s="28" t="s">
        <v>480</v>
      </c>
      <c r="R4020" s="27" t="str">
        <f>VLOOKUP(B4020,[1]ПланКаз!A4005:S7309,19,0)</f>
        <v>Дана</v>
      </c>
      <c r="S4020" s="29">
        <v>500</v>
      </c>
      <c r="T4020" s="29">
        <v>185</v>
      </c>
      <c r="U4020" s="29">
        <v>92500</v>
      </c>
      <c r="V4020" s="29">
        <v>103600</v>
      </c>
      <c r="W4020" s="27"/>
      <c r="X4020" s="27" t="s">
        <v>74</v>
      </c>
      <c r="Y4020" s="27" t="s">
        <v>63</v>
      </c>
    </row>
    <row r="4021" spans="2:25" x14ac:dyDescent="0.2">
      <c r="B4021" s="27" t="s">
        <v>8641</v>
      </c>
      <c r="C4021" s="27" t="s">
        <v>57</v>
      </c>
      <c r="D4021" s="27" t="s">
        <v>7258</v>
      </c>
      <c r="E4021" s="27" t="str">
        <f>VLOOKUP(D4021,[1]ЕНС!A:E,2,FALSE)</f>
        <v>Подшипник шариковый</v>
      </c>
      <c r="F4021" s="27" t="str">
        <f>VLOOKUP(D4021,[1]ЕНС!A:E,3,FALSE)</f>
        <v>радиальный, наружный диаметр 55-125 мм, однорядный, качения, с канавкой на наружном кольце</v>
      </c>
      <c r="G4021" s="27" t="s">
        <v>8642</v>
      </c>
      <c r="H4021" s="27" t="s">
        <v>28</v>
      </c>
      <c r="I4021" s="27">
        <v>0</v>
      </c>
      <c r="J4021" s="27">
        <v>631010000</v>
      </c>
      <c r="K4021" s="27" t="str">
        <f>VLOOKUP(B4021,[1]ПланКаз!A4008:M7312,12,0)</f>
        <v>ҚР, ШҚО, Өскемен қ., Бажов көш., 10</v>
      </c>
      <c r="L4021" s="27" t="str">
        <f>VLOOKUP(B4021,[1]ПланКаз!A4006:M7310,13,0)</f>
        <v>Желтоқсан-Қантар</v>
      </c>
      <c r="M4021" s="27" t="str">
        <f>VLOOKUP(B4021,[1]ПланКаз!A4008:N7312,14,0)</f>
        <v>Шығыс-Қазақстан облысы, Өскемен қ.</v>
      </c>
      <c r="N4021" s="27" t="s">
        <v>60</v>
      </c>
      <c r="O4021" s="27" t="str">
        <f>VLOOKUP(B4021,[1]ПланКаз!A4007:P7311,16,0)</f>
        <v>жыл бойына өтінім бойынша</v>
      </c>
      <c r="P4021" s="27" t="s">
        <v>61</v>
      </c>
      <c r="Q4021" s="28" t="s">
        <v>480</v>
      </c>
      <c r="R4021" s="27" t="str">
        <f>VLOOKUP(B4021,[1]ПланКаз!A4006:S7310,19,0)</f>
        <v>Дана</v>
      </c>
      <c r="S4021" s="29">
        <v>20</v>
      </c>
      <c r="T4021" s="29">
        <v>513</v>
      </c>
      <c r="U4021" s="29">
        <v>10260</v>
      </c>
      <c r="V4021" s="29">
        <v>11491.2</v>
      </c>
      <c r="W4021" s="27"/>
      <c r="X4021" s="27" t="s">
        <v>64</v>
      </c>
      <c r="Y4021" s="27" t="s">
        <v>63</v>
      </c>
    </row>
    <row r="4022" spans="2:25" x14ac:dyDescent="0.2">
      <c r="B4022" s="27" t="s">
        <v>8643</v>
      </c>
      <c r="C4022" s="27" t="s">
        <v>57</v>
      </c>
      <c r="D4022" s="27" t="s">
        <v>8644</v>
      </c>
      <c r="E4022" s="27" t="str">
        <f>VLOOKUP(D4022,[1]ЕНС!A:E,2,FALSE)</f>
        <v>Подшипник шариковый</v>
      </c>
      <c r="F4022" s="27" t="str">
        <f>VLOOKUP(D4022,[1]ЕНС!A:E,3,FALSE)</f>
        <v>закрытого типа, наружный диаметр 30-55 мм, качения</v>
      </c>
      <c r="G4022" s="27" t="s">
        <v>8645</v>
      </c>
      <c r="H4022" s="27" t="s">
        <v>28</v>
      </c>
      <c r="I4022" s="27">
        <v>0</v>
      </c>
      <c r="J4022" s="27">
        <v>631010000</v>
      </c>
      <c r="K4022" s="27" t="str">
        <f>VLOOKUP(B4022,[1]ПланКаз!A4009:M7313,12,0)</f>
        <v>ҚР, ШҚО, Өскемен қ., Бажов көш., 10</v>
      </c>
      <c r="L4022" s="27" t="str">
        <f>VLOOKUP(B4022,[1]ПланКаз!A4007:M7311,13,0)</f>
        <v>Желтоқсан-Қантар</v>
      </c>
      <c r="M4022" s="27" t="str">
        <f>VLOOKUP(B4022,[1]ПланКаз!A4009:N7313,14,0)</f>
        <v>Шығыс-Қазақстан облысы, Өскемен қ.</v>
      </c>
      <c r="N4022" s="27" t="s">
        <v>60</v>
      </c>
      <c r="O4022" s="27" t="str">
        <f>VLOOKUP(B4022,[1]ПланКаз!A4008:P7312,16,0)</f>
        <v>жыл бойына өтінім бойынша</v>
      </c>
      <c r="P4022" s="27" t="s">
        <v>61</v>
      </c>
      <c r="Q4022" s="28" t="s">
        <v>480</v>
      </c>
      <c r="R4022" s="27" t="str">
        <f>VLOOKUP(B4022,[1]ПланКаз!A4007:S7311,19,0)</f>
        <v>Дана</v>
      </c>
      <c r="S4022" s="29">
        <v>35</v>
      </c>
      <c r="T4022" s="29">
        <v>942</v>
      </c>
      <c r="U4022" s="29">
        <v>32970</v>
      </c>
      <c r="V4022" s="29">
        <v>36926.400000000001</v>
      </c>
      <c r="W4022" s="27"/>
      <c r="X4022" s="27" t="s">
        <v>64</v>
      </c>
      <c r="Y4022" s="27" t="s">
        <v>63</v>
      </c>
    </row>
    <row r="4023" spans="2:25" x14ac:dyDescent="0.2">
      <c r="B4023" s="27" t="s">
        <v>8646</v>
      </c>
      <c r="C4023" s="27" t="s">
        <v>57</v>
      </c>
      <c r="D4023" s="27" t="s">
        <v>8647</v>
      </c>
      <c r="E4023" s="27" t="str">
        <f>VLOOKUP(D4023,[1]ЕНС!A:E,2,FALSE)</f>
        <v>Подшипник шариковый</v>
      </c>
      <c r="F4023" s="27" t="str">
        <f>VLOOKUP(D4023,[1]ЕНС!A:E,3,FALSE)</f>
        <v>закрытого типа, наружный диаметр 55-125 мм, качения</v>
      </c>
      <c r="G4023" s="27" t="s">
        <v>8648</v>
      </c>
      <c r="H4023" s="27" t="s">
        <v>28</v>
      </c>
      <c r="I4023" s="27">
        <v>0</v>
      </c>
      <c r="J4023" s="27">
        <v>631010000</v>
      </c>
      <c r="K4023" s="27" t="str">
        <f>VLOOKUP(B4023,[1]ПланКаз!A4010:M7314,12,0)</f>
        <v>ҚР, ШҚО, Өскемен қ., Бажов көш., 10</v>
      </c>
      <c r="L4023" s="27" t="str">
        <f>VLOOKUP(B4023,[1]ПланКаз!A4008:M7312,13,0)</f>
        <v>Желтоқсан-Қантар</v>
      </c>
      <c r="M4023" s="27" t="str">
        <f>VLOOKUP(B4023,[1]ПланКаз!A4010:N7314,14,0)</f>
        <v>Шығыс-Қазақстан облысы, Өскемен қ.</v>
      </c>
      <c r="N4023" s="27" t="s">
        <v>60</v>
      </c>
      <c r="O4023" s="27" t="str">
        <f>VLOOKUP(B4023,[1]ПланКаз!A4009:P7313,16,0)</f>
        <v>жыл бойына өтінім бойынша</v>
      </c>
      <c r="P4023" s="27" t="s">
        <v>61</v>
      </c>
      <c r="Q4023" s="28" t="s">
        <v>480</v>
      </c>
      <c r="R4023" s="27" t="str">
        <f>VLOOKUP(B4023,[1]ПланКаз!A4008:S7312,19,0)</f>
        <v>Дана</v>
      </c>
      <c r="S4023" s="29">
        <v>35</v>
      </c>
      <c r="T4023" s="29">
        <v>1712</v>
      </c>
      <c r="U4023" s="29">
        <v>59920</v>
      </c>
      <c r="V4023" s="29">
        <v>67110.399999999994</v>
      </c>
      <c r="W4023" s="27"/>
      <c r="X4023" s="27" t="s">
        <v>64</v>
      </c>
      <c r="Y4023" s="27" t="s">
        <v>63</v>
      </c>
    </row>
    <row r="4024" spans="2:25" x14ac:dyDescent="0.2">
      <c r="B4024" s="27" t="s">
        <v>8649</v>
      </c>
      <c r="C4024" s="27" t="s">
        <v>57</v>
      </c>
      <c r="D4024" s="27" t="s">
        <v>8650</v>
      </c>
      <c r="E4024" s="27" t="str">
        <f>VLOOKUP(D4024,[1]ЕНС!A:E,2,FALSE)</f>
        <v>Счетчик</v>
      </c>
      <c r="F4024" s="27" t="str">
        <f>VLOOKUP(D4024,[1]ЕНС!A:E,3,FALSE)</f>
        <v>электроэнергии, электронный, трехфазный, измерение переменного тока 380 В, 50 Гц</v>
      </c>
      <c r="G4024" s="27" t="s">
        <v>8651</v>
      </c>
      <c r="H4024" s="27" t="s">
        <v>28</v>
      </c>
      <c r="I4024" s="27">
        <v>0</v>
      </c>
      <c r="J4024" s="27">
        <v>631010000</v>
      </c>
      <c r="K4024" s="27" t="str">
        <f>VLOOKUP(B4024,[1]ПланКаз!A4011:M7315,12,0)</f>
        <v>ҚР, ШҚО, Өскемен қ., Бажов көш., 10</v>
      </c>
      <c r="L4024" s="27" t="str">
        <f>VLOOKUP(B4024,[1]ПланКаз!A4009:M7313,13,0)</f>
        <v>Желтоқсан-Қантар</v>
      </c>
      <c r="M4024" s="27" t="str">
        <f>VLOOKUP(B4024,[1]ПланКаз!A4011:N7315,14,0)</f>
        <v>Шығыс-Қазақстан облысы, Өскемен қ.</v>
      </c>
      <c r="N4024" s="27" t="s">
        <v>60</v>
      </c>
      <c r="O4024" s="27" t="str">
        <f>VLOOKUP(B4024,[1]ПланКаз!A4010:P7314,16,0)</f>
        <v>шартқа қол қойылған кезден бастап 60 күнтізбелік күн ішінде</v>
      </c>
      <c r="P4024" s="27" t="s">
        <v>61</v>
      </c>
      <c r="Q4024" s="28" t="s">
        <v>480</v>
      </c>
      <c r="R4024" s="27" t="str">
        <f>VLOOKUP(B4024,[1]ПланКаз!A4009:S7313,19,0)</f>
        <v>Дана</v>
      </c>
      <c r="S4024" s="29">
        <v>21</v>
      </c>
      <c r="T4024" s="29">
        <v>64085</v>
      </c>
      <c r="U4024" s="29" t="s">
        <v>63</v>
      </c>
      <c r="V4024" s="29" t="s">
        <v>63</v>
      </c>
      <c r="W4024" s="27"/>
      <c r="X4024" s="27" t="s">
        <v>64</v>
      </c>
      <c r="Y4024" s="27" t="s">
        <v>717</v>
      </c>
    </row>
    <row r="4025" spans="2:25" x14ac:dyDescent="0.2">
      <c r="B4025" s="27" t="s">
        <v>8652</v>
      </c>
      <c r="C4025" s="27" t="s">
        <v>57</v>
      </c>
      <c r="D4025" s="27" t="s">
        <v>8650</v>
      </c>
      <c r="E4025" s="27" t="str">
        <f>VLOOKUP(D4025,[1]ЕНС!A:E,2,FALSE)</f>
        <v>Счетчик</v>
      </c>
      <c r="F4025" s="27" t="str">
        <f>VLOOKUP(D4025,[1]ЕНС!A:E,3,FALSE)</f>
        <v>электроэнергии, электронный, трехфазный, измерение переменного тока 380 В, 50 Гц</v>
      </c>
      <c r="G4025" s="27" t="s">
        <v>8651</v>
      </c>
      <c r="H4025" s="27" t="s">
        <v>28</v>
      </c>
      <c r="I4025" s="27">
        <v>0</v>
      </c>
      <c r="J4025" s="27">
        <v>631010000</v>
      </c>
      <c r="K4025" s="27" t="str">
        <f>VLOOKUP(B4025,[1]ПланКаз!A4012:M7316,12,0)</f>
        <v>ҚР, ШҚО, Өскемен қ., Бажов көш., 10</v>
      </c>
      <c r="L4025" s="27" t="str">
        <f>VLOOKUP(B4025,[1]ПланКаз!A4010:M7314,13,0)</f>
        <v>Наурыз - Сәуір</v>
      </c>
      <c r="M4025" s="27" t="str">
        <f>VLOOKUP(B4025,[1]ПланКаз!A4012:N7316,14,0)</f>
        <v>Шығыс-Қазақстан облысы, Өскемен қ.</v>
      </c>
      <c r="N4025" s="27" t="s">
        <v>60</v>
      </c>
      <c r="O4025" s="27" t="str">
        <f>VLOOKUP(B4025,[1]ПланКаз!A4011:P7315,16,0)</f>
        <v>шартқа қол қойылған кезден бастап 60 күнтізбелік күн ішінде</v>
      </c>
      <c r="P4025" s="27" t="s">
        <v>61</v>
      </c>
      <c r="Q4025" s="28" t="s">
        <v>480</v>
      </c>
      <c r="R4025" s="27" t="str">
        <f>VLOOKUP(B4025,[1]ПланКаз!A4010:S7314,19,0)</f>
        <v>Дана</v>
      </c>
      <c r="S4025" s="29">
        <v>21</v>
      </c>
      <c r="T4025" s="29">
        <v>64085</v>
      </c>
      <c r="U4025" s="29">
        <v>1345785</v>
      </c>
      <c r="V4025" s="29">
        <v>1507279.2</v>
      </c>
      <c r="W4025" s="27"/>
      <c r="X4025" s="27" t="s">
        <v>74</v>
      </c>
      <c r="Y4025" s="27" t="s">
        <v>63</v>
      </c>
    </row>
    <row r="4026" spans="2:25" x14ac:dyDescent="0.2">
      <c r="B4026" s="27" t="s">
        <v>8653</v>
      </c>
      <c r="C4026" s="27" t="s">
        <v>57</v>
      </c>
      <c r="D4026" s="27" t="s">
        <v>8654</v>
      </c>
      <c r="E4026" s="27" t="str">
        <f>VLOOKUP(D4026,[1]ЕНС!A:E,2,FALSE)</f>
        <v>Счетчик</v>
      </c>
      <c r="F4026" s="27" t="str">
        <f>VLOOKUP(D4026,[1]ЕНС!A:E,3,FALSE)</f>
        <v>электроэнергии, электронный, трехфазный, измерение переменного тока 100 В, 50 Гц</v>
      </c>
      <c r="G4026" s="27" t="s">
        <v>8655</v>
      </c>
      <c r="H4026" s="27" t="s">
        <v>28</v>
      </c>
      <c r="I4026" s="27">
        <v>0</v>
      </c>
      <c r="J4026" s="27">
        <v>631010000</v>
      </c>
      <c r="K4026" s="27" t="str">
        <f>VLOOKUP(B4026,[1]ПланКаз!A4013:M7317,12,0)</f>
        <v>ҚР, ШҚО, Өскемен қ., Бажов көш., 10</v>
      </c>
      <c r="L4026" s="27" t="str">
        <f>VLOOKUP(B4026,[1]ПланКаз!A4011:M7315,13,0)</f>
        <v>Желтоқсан-Қантар</v>
      </c>
      <c r="M4026" s="27" t="str">
        <f>VLOOKUP(B4026,[1]ПланКаз!A4013:N7317,14,0)</f>
        <v>Шығыс-Қазақстан облысы, Өскемен қ.</v>
      </c>
      <c r="N4026" s="27" t="s">
        <v>60</v>
      </c>
      <c r="O4026" s="27" t="str">
        <f>VLOOKUP(B4026,[1]ПланКаз!A4012:P7316,16,0)</f>
        <v>шартқа қол қойылған кезден бастап 60 күнтізбелік күн ішінде</v>
      </c>
      <c r="P4026" s="27" t="s">
        <v>61</v>
      </c>
      <c r="Q4026" s="28" t="s">
        <v>480</v>
      </c>
      <c r="R4026" s="27" t="str">
        <f>VLOOKUP(B4026,[1]ПланКаз!A4011:S7315,19,0)</f>
        <v>Дана</v>
      </c>
      <c r="S4026" s="29">
        <v>7</v>
      </c>
      <c r="T4026" s="29">
        <v>70400</v>
      </c>
      <c r="U4026" s="29">
        <v>0</v>
      </c>
      <c r="V4026" s="29">
        <v>0</v>
      </c>
      <c r="W4026" s="27"/>
      <c r="X4026" s="27" t="s">
        <v>64</v>
      </c>
      <c r="Y4026" s="27" t="s">
        <v>280</v>
      </c>
    </row>
    <row r="4027" spans="2:25" x14ac:dyDescent="0.2">
      <c r="B4027" s="27" t="s">
        <v>8656</v>
      </c>
      <c r="C4027" s="27" t="s">
        <v>57</v>
      </c>
      <c r="D4027" s="27" t="s">
        <v>8657</v>
      </c>
      <c r="E4027" s="27" t="str">
        <f>VLOOKUP(D4027,[1]ЕНС!A:E,2,FALSE)</f>
        <v>Счетчик электроэнергии</v>
      </c>
      <c r="F4027" s="27" t="str">
        <f>VLOOKUP(D4027,[1]ЕНС!A:E,3,FALSE)</f>
        <v>для учета энергии постоянного тока, электронный, класс точности при учете энергии 0,5 или 1,0</v>
      </c>
      <c r="G4027" s="27" t="s">
        <v>8655</v>
      </c>
      <c r="H4027" s="27" t="s">
        <v>28</v>
      </c>
      <c r="I4027" s="27">
        <v>0</v>
      </c>
      <c r="J4027" s="27">
        <v>631010000</v>
      </c>
      <c r="K4027" s="27" t="str">
        <f>VLOOKUP(B4027,[1]ПланКаз!A4014:M7318,12,0)</f>
        <v>ҚР, ШҚО, Өскемен қ., Бажов көш., 10</v>
      </c>
      <c r="L4027" s="27" t="str">
        <f>VLOOKUP(B4027,[1]ПланКаз!A4012:M7316,13,0)</f>
        <v>Желтоқсан-Қантар</v>
      </c>
      <c r="M4027" s="27" t="str">
        <f>VLOOKUP(B4027,[1]ПланКаз!A4014:N7318,14,0)</f>
        <v>Шығыс-Қазақстан облысы, Өскемен қ.</v>
      </c>
      <c r="N4027" s="27" t="s">
        <v>60</v>
      </c>
      <c r="O4027" s="27" t="str">
        <f>VLOOKUP(B4027,[1]ПланКаз!A4013:P7317,16,0)</f>
        <v>шартқа қол қойылған кезден бастап 60 күнтізбелік күн ішінде</v>
      </c>
      <c r="P4027" s="27" t="s">
        <v>61</v>
      </c>
      <c r="Q4027" s="28" t="s">
        <v>480</v>
      </c>
      <c r="R4027" s="27" t="str">
        <f>VLOOKUP(B4027,[1]ПланКаз!A4012:S7316,19,0)</f>
        <v>Дана</v>
      </c>
      <c r="S4027" s="29">
        <v>4</v>
      </c>
      <c r="T4027" s="29">
        <v>77040</v>
      </c>
      <c r="U4027" s="29" t="s">
        <v>63</v>
      </c>
      <c r="V4027" s="29" t="s">
        <v>63</v>
      </c>
      <c r="W4027" s="27"/>
      <c r="X4027" s="27" t="s">
        <v>64</v>
      </c>
      <c r="Y4027" s="27" t="s">
        <v>1421</v>
      </c>
    </row>
    <row r="4028" spans="2:25" x14ac:dyDescent="0.2">
      <c r="B4028" s="27" t="s">
        <v>8658</v>
      </c>
      <c r="C4028" s="27" t="s">
        <v>57</v>
      </c>
      <c r="D4028" s="27" t="s">
        <v>8657</v>
      </c>
      <c r="E4028" s="27" t="str">
        <f>VLOOKUP(D4028,[1]ЕНС!A:E,2,FALSE)</f>
        <v>Счетчик электроэнергии</v>
      </c>
      <c r="F4028" s="27" t="str">
        <f>VLOOKUP(D4028,[1]ЕНС!A:E,3,FALSE)</f>
        <v>для учета энергии постоянного тока, электронный, класс точности при учете энергии 0,5 или 1,0</v>
      </c>
      <c r="G4028" s="27" t="s">
        <v>8655</v>
      </c>
      <c r="H4028" s="27" t="s">
        <v>28</v>
      </c>
      <c r="I4028" s="27">
        <v>0</v>
      </c>
      <c r="J4028" s="27">
        <v>631010000</v>
      </c>
      <c r="K4028" s="27" t="str">
        <f>VLOOKUP(B4028,[1]ПланКаз!A4015:M7319,12,0)</f>
        <v>070002,  Қазақстан Республикасы, Шығыс Қазақстан облысы, Өскемен қ., Бажов к-сі,10</v>
      </c>
      <c r="L4028" s="27" t="str">
        <f>VLOOKUP(B4028,[1]ПланКаз!A4013:M7317,13,0)</f>
        <v>Ақпан - Наурыз</v>
      </c>
      <c r="M4028" s="27" t="str">
        <f>VLOOKUP(B4028,[1]ПланКаз!A4015:N7319,14,0)</f>
        <v>Шығыс-Қазақстан облысы, Өскемен қ.</v>
      </c>
      <c r="N4028" s="27" t="s">
        <v>60</v>
      </c>
      <c r="O4028" s="27" t="str">
        <f>VLOOKUP(B4028,[1]ПланКаз!A4014:P7318,16,0)</f>
        <v>шартқа қол қойылған кезден бастап 60 күнтізбелік күн ішінде</v>
      </c>
      <c r="P4028" s="27" t="s">
        <v>61</v>
      </c>
      <c r="Q4028" s="28" t="s">
        <v>480</v>
      </c>
      <c r="R4028" s="27" t="str">
        <f>VLOOKUP(B4028,[1]ПланКаз!A4013:S7317,19,0)</f>
        <v>Дана</v>
      </c>
      <c r="S4028" s="29">
        <v>11</v>
      </c>
      <c r="T4028" s="29">
        <v>77040</v>
      </c>
      <c r="U4028" s="29" t="s">
        <v>63</v>
      </c>
      <c r="V4028" s="29" t="s">
        <v>63</v>
      </c>
      <c r="W4028" s="27"/>
      <c r="X4028" s="27" t="s">
        <v>74</v>
      </c>
      <c r="Y4028" s="27" t="s">
        <v>627</v>
      </c>
    </row>
    <row r="4029" spans="2:25" x14ac:dyDescent="0.2">
      <c r="B4029" s="27" t="s">
        <v>8659</v>
      </c>
      <c r="C4029" s="27" t="s">
        <v>57</v>
      </c>
      <c r="D4029" s="27" t="s">
        <v>8657</v>
      </c>
      <c r="E4029" s="27" t="str">
        <f>VLOOKUP(D4029,[1]ЕНС!A:E,2,FALSE)</f>
        <v>Счетчик электроэнергии</v>
      </c>
      <c r="F4029" s="27" t="str">
        <f>VLOOKUP(D4029,[1]ЕНС!A:E,3,FALSE)</f>
        <v>для учета энергии постоянного тока, электронный, класс точности при учете энергии 0,5 или 1,0</v>
      </c>
      <c r="G4029" s="27" t="s">
        <v>8655</v>
      </c>
      <c r="H4029" s="27" t="s">
        <v>28</v>
      </c>
      <c r="I4029" s="27">
        <v>0</v>
      </c>
      <c r="J4029" s="27">
        <v>631010000</v>
      </c>
      <c r="K4029" s="27" t="str">
        <f>VLOOKUP(B4029,[1]ПланКаз!A4016:M7320,12,0)</f>
        <v>070002,  Қазақстан Республикасы, Шығыс Қазақстан облысы, Өскемен қ., Бажов к-сі,10</v>
      </c>
      <c r="L4029" s="27" t="str">
        <f>VLOOKUP(B4029,[1]ПланКаз!A4014:M7318,13,0)</f>
        <v>Наурыз - Сәуір</v>
      </c>
      <c r="M4029" s="27" t="str">
        <f>VLOOKUP(B4029,[1]ПланКаз!A4016:N7320,14,0)</f>
        <v>Шығыс-Қазақстан облысы, Өскемен қ.</v>
      </c>
      <c r="N4029" s="27" t="s">
        <v>60</v>
      </c>
      <c r="O4029" s="27" t="str">
        <f>VLOOKUP(B4029,[1]ПланКаз!A4015:P7319,16,0)</f>
        <v>шартқа қол қойылған кезден бастап 60 күнтізбелік күн ішінде</v>
      </c>
      <c r="P4029" s="27" t="s">
        <v>61</v>
      </c>
      <c r="Q4029" s="28" t="s">
        <v>480</v>
      </c>
      <c r="R4029" s="27" t="str">
        <f>VLOOKUP(B4029,[1]ПланКаз!A4014:S7318,19,0)</f>
        <v>Дана</v>
      </c>
      <c r="S4029" s="29">
        <v>11</v>
      </c>
      <c r="T4029" s="29">
        <v>77040</v>
      </c>
      <c r="U4029" s="29">
        <v>847440</v>
      </c>
      <c r="V4029" s="29">
        <v>949132.80000000005</v>
      </c>
      <c r="W4029" s="27"/>
      <c r="X4029" s="27" t="s">
        <v>74</v>
      </c>
      <c r="Y4029" s="27" t="s">
        <v>63</v>
      </c>
    </row>
    <row r="4030" spans="2:25" x14ac:dyDescent="0.2">
      <c r="B4030" s="27" t="s">
        <v>8660</v>
      </c>
      <c r="C4030" s="27" t="s">
        <v>57</v>
      </c>
      <c r="D4030" s="27" t="s">
        <v>8661</v>
      </c>
      <c r="E4030" s="27" t="str">
        <f>VLOOKUP(D4030,[1]ЕНС!A:E,2,FALSE)</f>
        <v>Блок</v>
      </c>
      <c r="F4030" s="27" t="str">
        <f>VLOOKUP(D4030,[1]ЕНС!A:E,3,FALSE)</f>
        <v>USB/UART, сопряжения</v>
      </c>
      <c r="G4030" s="27" t="s">
        <v>8662</v>
      </c>
      <c r="H4030" s="27" t="s">
        <v>28</v>
      </c>
      <c r="I4030" s="27">
        <v>0</v>
      </c>
      <c r="J4030" s="27">
        <v>631010000</v>
      </c>
      <c r="K4030" s="27" t="str">
        <f>VLOOKUP(B4030,[1]ПланКаз!A4017:M7321,12,0)</f>
        <v>ҚР, ШҚО, Өскемен қ., Бажов көш., 10</v>
      </c>
      <c r="L4030" s="27" t="str">
        <f>VLOOKUP(B4030,[1]ПланКаз!A4015:M7319,13,0)</f>
        <v>Желтоқсан-Қантар</v>
      </c>
      <c r="M4030" s="27" t="str">
        <f>VLOOKUP(B4030,[1]ПланКаз!A4017:N7321,14,0)</f>
        <v>Шығыс-Қазақстан облысы, Өскемен қ.</v>
      </c>
      <c r="N4030" s="27" t="s">
        <v>60</v>
      </c>
      <c r="O4030" s="27" t="str">
        <f>VLOOKUP(B4030,[1]ПланКаз!A4016:P7320,16,0)</f>
        <v>шартқа қол қойылған кезден бастап 60 күнтізбелік күн ішінде</v>
      </c>
      <c r="P4030" s="27" t="s">
        <v>61</v>
      </c>
      <c r="Q4030" s="28" t="s">
        <v>480</v>
      </c>
      <c r="R4030" s="27" t="str">
        <f>VLOOKUP(B4030,[1]ПланКаз!A4015:S7319,19,0)</f>
        <v>Дана</v>
      </c>
      <c r="S4030" s="29">
        <v>5</v>
      </c>
      <c r="T4030" s="29">
        <v>14210</v>
      </c>
      <c r="U4030" s="29" t="s">
        <v>63</v>
      </c>
      <c r="V4030" s="29" t="s">
        <v>63</v>
      </c>
      <c r="W4030" s="27"/>
      <c r="X4030" s="27" t="s">
        <v>64</v>
      </c>
      <c r="Y4030" s="27" t="s">
        <v>717</v>
      </c>
    </row>
    <row r="4031" spans="2:25" x14ac:dyDescent="0.2">
      <c r="B4031" s="27" t="s">
        <v>8663</v>
      </c>
      <c r="C4031" s="27" t="s">
        <v>57</v>
      </c>
      <c r="D4031" s="27" t="s">
        <v>8661</v>
      </c>
      <c r="E4031" s="27" t="str">
        <f>VLOOKUP(D4031,[1]ЕНС!A:E,2,FALSE)</f>
        <v>Блок</v>
      </c>
      <c r="F4031" s="27" t="str">
        <f>VLOOKUP(D4031,[1]ЕНС!A:E,3,FALSE)</f>
        <v>USB/UART, сопряжения</v>
      </c>
      <c r="G4031" s="27" t="s">
        <v>8662</v>
      </c>
      <c r="H4031" s="27" t="s">
        <v>28</v>
      </c>
      <c r="I4031" s="27">
        <v>0</v>
      </c>
      <c r="J4031" s="27">
        <v>631010000</v>
      </c>
      <c r="K4031" s="27" t="str">
        <f>VLOOKUP(B4031,[1]ПланКаз!A4018:M7322,12,0)</f>
        <v>ҚР, ШҚО, Өскемен қ., Бажов көш., 10</v>
      </c>
      <c r="L4031" s="27" t="str">
        <f>VLOOKUP(B4031,[1]ПланКаз!A4016:M7320,13,0)</f>
        <v>Наурыз - Сәуір</v>
      </c>
      <c r="M4031" s="27" t="str">
        <f>VLOOKUP(B4031,[1]ПланКаз!A4018:N7322,14,0)</f>
        <v>Шығыс-Қазақстан облысы, Өскемен қ.</v>
      </c>
      <c r="N4031" s="27" t="s">
        <v>60</v>
      </c>
      <c r="O4031" s="27" t="str">
        <f>VLOOKUP(B4031,[1]ПланКаз!A4017:P7321,16,0)</f>
        <v>шартқа қол қойылған кезден бастап 60 күнтізбелік күн ішінде</v>
      </c>
      <c r="P4031" s="27" t="s">
        <v>61</v>
      </c>
      <c r="Q4031" s="28" t="s">
        <v>480</v>
      </c>
      <c r="R4031" s="27" t="str">
        <f>VLOOKUP(B4031,[1]ПланКаз!A4016:S7320,19,0)</f>
        <v>Дана</v>
      </c>
      <c r="S4031" s="29">
        <v>5</v>
      </c>
      <c r="T4031" s="29">
        <v>14210</v>
      </c>
      <c r="U4031" s="29">
        <v>0</v>
      </c>
      <c r="V4031" s="29">
        <v>0</v>
      </c>
      <c r="W4031" s="27"/>
      <c r="X4031" s="27" t="s">
        <v>74</v>
      </c>
      <c r="Y4031" s="27" t="s">
        <v>280</v>
      </c>
    </row>
    <row r="4032" spans="2:25" x14ac:dyDescent="0.2">
      <c r="B4032" s="27" t="s">
        <v>8664</v>
      </c>
      <c r="C4032" s="27" t="s">
        <v>57</v>
      </c>
      <c r="D4032" s="27" t="s">
        <v>2522</v>
      </c>
      <c r="E4032" s="27" t="str">
        <f>VLOOKUP(D4032,[1]ЕНС!A:E,2,FALSE)</f>
        <v>Схема оптрон</v>
      </c>
      <c r="F4032" s="27" t="str">
        <f>VLOOKUP(D4032,[1]ЕНС!A:E,3,FALSE)</f>
        <v>интегральная, оптоэлектронная</v>
      </c>
      <c r="G4032" s="27" t="s">
        <v>8665</v>
      </c>
      <c r="H4032" s="27" t="s">
        <v>28</v>
      </c>
      <c r="I4032" s="27">
        <v>0</v>
      </c>
      <c r="J4032" s="27">
        <v>631010000</v>
      </c>
      <c r="K4032" s="27" t="str">
        <f>VLOOKUP(B4032,[1]ПланКаз!A4019:M7323,12,0)</f>
        <v>ҚР, ШҚО, Өскемен қ., Бажов көш., 10</v>
      </c>
      <c r="L4032" s="27" t="str">
        <f>VLOOKUP(B4032,[1]ПланКаз!A4017:M7321,13,0)</f>
        <v>Желтоқсан-Қантар</v>
      </c>
      <c r="M4032" s="27" t="str">
        <f>VLOOKUP(B4032,[1]ПланКаз!A4019:N7323,14,0)</f>
        <v>Шығыс-Қазақстан облысы, Өскемен қ.</v>
      </c>
      <c r="N4032" s="27" t="s">
        <v>60</v>
      </c>
      <c r="O4032" s="27" t="str">
        <f>VLOOKUP(B4032,[1]ПланКаз!A4018:P7322,16,0)</f>
        <v>шартқа қол қойылған кезден бастап 60 күнтізбелік күн ішінде</v>
      </c>
      <c r="P4032" s="27" t="s">
        <v>61</v>
      </c>
      <c r="Q4032" s="28" t="s">
        <v>480</v>
      </c>
      <c r="R4032" s="27" t="str">
        <f>VLOOKUP(B4032,[1]ПланКаз!A4017:S7321,19,0)</f>
        <v>Дана</v>
      </c>
      <c r="S4032" s="29">
        <v>4</v>
      </c>
      <c r="T4032" s="29">
        <v>13739</v>
      </c>
      <c r="U4032" s="29" t="s">
        <v>63</v>
      </c>
      <c r="V4032" s="29" t="s">
        <v>63</v>
      </c>
      <c r="W4032" s="27"/>
      <c r="X4032" s="27" t="s">
        <v>64</v>
      </c>
      <c r="Y4032" s="27" t="s">
        <v>717</v>
      </c>
    </row>
    <row r="4033" spans="2:25" x14ac:dyDescent="0.2">
      <c r="B4033" s="27" t="s">
        <v>8666</v>
      </c>
      <c r="C4033" s="27" t="s">
        <v>57</v>
      </c>
      <c r="D4033" s="27" t="s">
        <v>2522</v>
      </c>
      <c r="E4033" s="27" t="str">
        <f>VLOOKUP(D4033,[1]ЕНС!A:E,2,FALSE)</f>
        <v>Схема оптрон</v>
      </c>
      <c r="F4033" s="27" t="str">
        <f>VLOOKUP(D4033,[1]ЕНС!A:E,3,FALSE)</f>
        <v>интегральная, оптоэлектронная</v>
      </c>
      <c r="G4033" s="27" t="s">
        <v>8665</v>
      </c>
      <c r="H4033" s="27" t="s">
        <v>28</v>
      </c>
      <c r="I4033" s="27">
        <v>0</v>
      </c>
      <c r="J4033" s="27">
        <v>631010000</v>
      </c>
      <c r="K4033" s="27" t="str">
        <f>VLOOKUP(B4033,[1]ПланКаз!A4020:M7324,12,0)</f>
        <v>ҚР, ШҚО, Өскемен қ., Бажов көш., 10</v>
      </c>
      <c r="L4033" s="27" t="str">
        <f>VLOOKUP(B4033,[1]ПланКаз!A4018:M7322,13,0)</f>
        <v>Наурыз - Сәуір</v>
      </c>
      <c r="M4033" s="27" t="str">
        <f>VLOOKUP(B4033,[1]ПланКаз!A4020:N7324,14,0)</f>
        <v>Шығыс-Қазақстан облысы, Өскемен қ.</v>
      </c>
      <c r="N4033" s="27" t="s">
        <v>60</v>
      </c>
      <c r="O4033" s="27" t="str">
        <f>VLOOKUP(B4033,[1]ПланКаз!A4019:P7323,16,0)</f>
        <v>шартқа қол қойылған кезден бастап 60 күнтізбелік күн ішінде</v>
      </c>
      <c r="P4033" s="27" t="s">
        <v>61</v>
      </c>
      <c r="Q4033" s="28" t="s">
        <v>480</v>
      </c>
      <c r="R4033" s="27" t="str">
        <f>VLOOKUP(B4033,[1]ПланКаз!A4018:S7322,19,0)</f>
        <v>Дана</v>
      </c>
      <c r="S4033" s="29">
        <v>4</v>
      </c>
      <c r="T4033" s="29">
        <v>13739</v>
      </c>
      <c r="U4033" s="29">
        <v>0</v>
      </c>
      <c r="V4033" s="29">
        <v>0</v>
      </c>
      <c r="W4033" s="27"/>
      <c r="X4033" s="27" t="s">
        <v>74</v>
      </c>
      <c r="Y4033" s="27" t="s">
        <v>280</v>
      </c>
    </row>
    <row r="4034" spans="2:25" x14ac:dyDescent="0.2">
      <c r="B4034" s="27" t="s">
        <v>8667</v>
      </c>
      <c r="C4034" s="27" t="s">
        <v>57</v>
      </c>
      <c r="D4034" s="27" t="s">
        <v>8668</v>
      </c>
      <c r="E4034" s="27" t="str">
        <f>VLOOKUP(D4034,[1]ЕНС!A:E,2,FALSE)</f>
        <v>Канистра</v>
      </c>
      <c r="F4034" s="27" t="str">
        <f>VLOOKUP(D4034,[1]ЕНС!A:E,3,FALSE)</f>
        <v>металлическая, вместимость менее 50 л</v>
      </c>
      <c r="G4034" s="27" t="s">
        <v>8669</v>
      </c>
      <c r="H4034" s="27" t="s">
        <v>28</v>
      </c>
      <c r="I4034" s="27">
        <v>0</v>
      </c>
      <c r="J4034" s="27">
        <v>631010000</v>
      </c>
      <c r="K4034" s="27" t="str">
        <f>VLOOKUP(B4034,[1]ПланКаз!A4021:M7325,12,0)</f>
        <v>ҚР, ШҚО, Өскемен қ., Бажов көш., 10</v>
      </c>
      <c r="L4034" s="27" t="str">
        <f>VLOOKUP(B4034,[1]ПланКаз!A4019:M7323,13,0)</f>
        <v>Желтоқсан-Қантар</v>
      </c>
      <c r="M4034" s="27" t="str">
        <f>VLOOKUP(B4034,[1]ПланКаз!A4021:N7325,14,0)</f>
        <v>Шығыс-Қазақстан облысы, Өскемен қ.</v>
      </c>
      <c r="N4034" s="27" t="s">
        <v>60</v>
      </c>
      <c r="O4034" s="27" t="str">
        <f>VLOOKUP(B4034,[1]ПланКаз!A4020:P7324,16,0)</f>
        <v>шартқа қол қойылған кезден бастап 30 күнтізбелік күн ішінде</v>
      </c>
      <c r="P4034" s="27" t="s">
        <v>61</v>
      </c>
      <c r="Q4034" s="28" t="s">
        <v>480</v>
      </c>
      <c r="R4034" s="27" t="str">
        <f>VLOOKUP(B4034,[1]ПланКаз!A4019:S7323,19,0)</f>
        <v>Дана</v>
      </c>
      <c r="S4034" s="29">
        <v>2</v>
      </c>
      <c r="T4034" s="29">
        <v>11075</v>
      </c>
      <c r="U4034" s="29">
        <v>22150</v>
      </c>
      <c r="V4034" s="29">
        <v>24808</v>
      </c>
      <c r="W4034" s="27"/>
      <c r="X4034" s="27" t="s">
        <v>64</v>
      </c>
      <c r="Y4034" s="27" t="s">
        <v>63</v>
      </c>
    </row>
    <row r="4035" spans="2:25" x14ac:dyDescent="0.2">
      <c r="B4035" s="27" t="s">
        <v>8670</v>
      </c>
      <c r="C4035" s="27" t="s">
        <v>57</v>
      </c>
      <c r="D4035" s="27" t="s">
        <v>8668</v>
      </c>
      <c r="E4035" s="27" t="str">
        <f>VLOOKUP(D4035,[1]ЕНС!A:E,2,FALSE)</f>
        <v>Канистра</v>
      </c>
      <c r="F4035" s="27" t="str">
        <f>VLOOKUP(D4035,[1]ЕНС!A:E,3,FALSE)</f>
        <v>металлическая, вместимость менее 50 л</v>
      </c>
      <c r="G4035" s="27" t="s">
        <v>8671</v>
      </c>
      <c r="H4035" s="27" t="s">
        <v>28</v>
      </c>
      <c r="I4035" s="27">
        <v>0</v>
      </c>
      <c r="J4035" s="27">
        <v>631010000</v>
      </c>
      <c r="K4035" s="27" t="str">
        <f>VLOOKUP(B4035,[1]ПланКаз!A4022:M7326,12,0)</f>
        <v>ҚР, ШҚО, Өскемен қ., Бажов көш., 10</v>
      </c>
      <c r="L4035" s="27" t="str">
        <f>VLOOKUP(B4035,[1]ПланКаз!A4020:M7324,13,0)</f>
        <v>Желтоқсан-Қантар</v>
      </c>
      <c r="M4035" s="27" t="str">
        <f>VLOOKUP(B4035,[1]ПланКаз!A4022:N7326,14,0)</f>
        <v>Шығыс-Қазақстан облысы, Өскемен қ.</v>
      </c>
      <c r="N4035" s="27" t="s">
        <v>60</v>
      </c>
      <c r="O4035" s="27" t="str">
        <f>VLOOKUP(B4035,[1]ПланКаз!A4021:P7325,16,0)</f>
        <v>шартқа қол қойылған кезден бастап 30 күнтізбелік күн ішінде</v>
      </c>
      <c r="P4035" s="27" t="s">
        <v>61</v>
      </c>
      <c r="Q4035" s="28" t="s">
        <v>480</v>
      </c>
      <c r="R4035" s="27" t="str">
        <f>VLOOKUP(B4035,[1]ПланКаз!A4020:S7324,19,0)</f>
        <v>Дана</v>
      </c>
      <c r="S4035" s="29">
        <v>16</v>
      </c>
      <c r="T4035" s="29">
        <v>24610</v>
      </c>
      <c r="U4035" s="29">
        <v>393760</v>
      </c>
      <c r="V4035" s="29">
        <v>441011.20000000001</v>
      </c>
      <c r="W4035" s="27"/>
      <c r="X4035" s="27" t="s">
        <v>64</v>
      </c>
      <c r="Y4035" s="27" t="s">
        <v>63</v>
      </c>
    </row>
    <row r="4036" spans="2:25" x14ac:dyDescent="0.2">
      <c r="B4036" s="27" t="s">
        <v>8672</v>
      </c>
      <c r="C4036" s="27" t="s">
        <v>57</v>
      </c>
      <c r="D4036" s="27" t="s">
        <v>8673</v>
      </c>
      <c r="E4036" s="27" t="str">
        <f>VLOOKUP(D4036,[1]ЕНС!A:E,2,FALSE)</f>
        <v>Мешок</v>
      </c>
      <c r="F4036" s="27" t="str">
        <f>VLOOKUP(D4036,[1]ЕНС!A:E,3,FALSE)</f>
        <v>полипропиленовый, зеленый, размер 150см*100см</v>
      </c>
      <c r="G4036" s="27" t="s">
        <v>8674</v>
      </c>
      <c r="H4036" s="27" t="s">
        <v>28</v>
      </c>
      <c r="I4036" s="27">
        <v>0</v>
      </c>
      <c r="J4036" s="27">
        <v>631010000</v>
      </c>
      <c r="K4036" s="27" t="str">
        <f>VLOOKUP(B4036,[1]ПланКаз!A4023:M7327,12,0)</f>
        <v>ҚР, ШҚО, Өскемен қ., Бажов көш., 10</v>
      </c>
      <c r="L4036" s="27" t="str">
        <f>VLOOKUP(B4036,[1]ПланКаз!A4021:M7325,13,0)</f>
        <v>Желтоқсан-Қантар</v>
      </c>
      <c r="M4036" s="27" t="str">
        <f>VLOOKUP(B4036,[1]ПланКаз!A4023:N7327,14,0)</f>
        <v>Шығыс-Қазақстан облысы, Өскемен қ.</v>
      </c>
      <c r="N4036" s="27" t="s">
        <v>60</v>
      </c>
      <c r="O4036" s="27" t="str">
        <f>VLOOKUP(B4036,[1]ПланКаз!A4022:P7326,16,0)</f>
        <v>шартқа қол қойылған кезден бастап 30 күнтізбелік күн ішінде</v>
      </c>
      <c r="P4036" s="27" t="s">
        <v>61</v>
      </c>
      <c r="Q4036" s="28" t="s">
        <v>480</v>
      </c>
      <c r="R4036" s="27" t="str">
        <f>VLOOKUP(B4036,[1]ПланКаз!A4021:S7325,19,0)</f>
        <v>Дана</v>
      </c>
      <c r="S4036" s="29">
        <v>998</v>
      </c>
      <c r="T4036" s="29">
        <v>107</v>
      </c>
      <c r="U4036" s="29">
        <v>0</v>
      </c>
      <c r="V4036" s="29">
        <v>0</v>
      </c>
      <c r="W4036" s="27" t="s">
        <v>71</v>
      </c>
      <c r="X4036" s="27" t="s">
        <v>64</v>
      </c>
      <c r="Y4036" s="27" t="s">
        <v>280</v>
      </c>
    </row>
    <row r="4037" spans="2:25" x14ac:dyDescent="0.2">
      <c r="B4037" s="27" t="s">
        <v>8675</v>
      </c>
      <c r="C4037" s="27" t="s">
        <v>57</v>
      </c>
      <c r="D4037" s="27" t="s">
        <v>8676</v>
      </c>
      <c r="E4037" s="27" t="str">
        <f>VLOOKUP(D4037,[1]ЕНС!A:E,2,FALSE)</f>
        <v>Контейнер</v>
      </c>
      <c r="F4037" s="27" t="str">
        <f>VLOOKUP(D4037,[1]ЕНС!A:E,3,FALSE)</f>
        <v>для бытового мусора, металлический</v>
      </c>
      <c r="G4037" s="27" t="s">
        <v>8677</v>
      </c>
      <c r="H4037" s="27" t="s">
        <v>28</v>
      </c>
      <c r="I4037" s="27">
        <v>40</v>
      </c>
      <c r="J4037" s="27">
        <v>631010000</v>
      </c>
      <c r="K4037" s="27" t="str">
        <f>VLOOKUP(B4037,[1]ПланКаз!A4024:M7328,12,0)</f>
        <v>ҚР, ШҚО, Өскемен қ., Бажов көш., 10</v>
      </c>
      <c r="L4037" s="27" t="str">
        <f>VLOOKUP(B4037,[1]ПланКаз!A4022:M7326,13,0)</f>
        <v>Желтоқсан-Қантар</v>
      </c>
      <c r="M4037" s="27" t="str">
        <f>VLOOKUP(B4037,[1]ПланКаз!A4024:N7328,14,0)</f>
        <v>Шығыс-Қазақстан облысы, Өскемен қ.</v>
      </c>
      <c r="N4037" s="27" t="s">
        <v>60</v>
      </c>
      <c r="O4037" s="27" t="str">
        <f>VLOOKUP(B4037,[1]ПланКаз!A4023:P7327,16,0)</f>
        <v>шартқа қол қойылған кезден бастап 30 күнтізбелік күн ішінде</v>
      </c>
      <c r="P4037" s="27" t="s">
        <v>61</v>
      </c>
      <c r="Q4037" s="28" t="s">
        <v>480</v>
      </c>
      <c r="R4037" s="27" t="str">
        <f>VLOOKUP(B4037,[1]ПланКаз!A4022:S7326,19,0)</f>
        <v>Дана</v>
      </c>
      <c r="S4037" s="29">
        <v>1</v>
      </c>
      <c r="T4037" s="29">
        <v>60851</v>
      </c>
      <c r="U4037" s="29" t="s">
        <v>63</v>
      </c>
      <c r="V4037" s="29" t="s">
        <v>63</v>
      </c>
      <c r="W4037" s="27" t="s">
        <v>71</v>
      </c>
      <c r="X4037" s="27" t="s">
        <v>64</v>
      </c>
      <c r="Y4037" s="27" t="s">
        <v>903</v>
      </c>
    </row>
    <row r="4038" spans="2:25" x14ac:dyDescent="0.2">
      <c r="B4038" s="27" t="s">
        <v>8678</v>
      </c>
      <c r="C4038" s="27" t="s">
        <v>57</v>
      </c>
      <c r="D4038" s="27" t="s">
        <v>8676</v>
      </c>
      <c r="E4038" s="27" t="str">
        <f>VLOOKUP(D4038,[1]ЕНС!A:E,2,FALSE)</f>
        <v>Контейнер</v>
      </c>
      <c r="F4038" s="27" t="str">
        <f>VLOOKUP(D4038,[1]ЕНС!A:E,3,FALSE)</f>
        <v>для бытового мусора, металлический</v>
      </c>
      <c r="G4038" s="27" t="s">
        <v>8677</v>
      </c>
      <c r="H4038" s="27" t="s">
        <v>28</v>
      </c>
      <c r="I4038" s="27">
        <v>0</v>
      </c>
      <c r="J4038" s="27">
        <v>631010000</v>
      </c>
      <c r="K4038" s="27" t="str">
        <f>VLOOKUP(B4038,[1]ПланКаз!A4025:M7329,12,0)</f>
        <v>ҚР, ШҚО, Өскемен қ., Бажов көш., 10</v>
      </c>
      <c r="L4038" s="27" t="str">
        <f>VLOOKUP(B4038,[1]ПланКаз!A4023:M7327,13,0)</f>
        <v>Мамыр - Маусым</v>
      </c>
      <c r="M4038" s="27" t="str">
        <f>VLOOKUP(B4038,[1]ПланКаз!A4025:N7329,14,0)</f>
        <v>Шығыс-Қазақстан облысы, Өскемен қ.</v>
      </c>
      <c r="N4038" s="27" t="s">
        <v>60</v>
      </c>
      <c r="O4038" s="27" t="str">
        <f>VLOOKUP(B4038,[1]ПланКаз!A4024:P7328,16,0)</f>
        <v>шартқа қол қойылған кезден бастап 30 күнтізбелік күн ішінде</v>
      </c>
      <c r="P4038" s="27" t="s">
        <v>61</v>
      </c>
      <c r="Q4038" s="28" t="s">
        <v>480</v>
      </c>
      <c r="R4038" s="27" t="str">
        <f>VLOOKUP(B4038,[1]ПланКаз!A4023:S7327,19,0)</f>
        <v>Дана</v>
      </c>
      <c r="S4038" s="29">
        <v>1</v>
      </c>
      <c r="T4038" s="29">
        <v>60851</v>
      </c>
      <c r="U4038" s="29">
        <v>60851</v>
      </c>
      <c r="V4038" s="29">
        <v>68153.119999999995</v>
      </c>
      <c r="W4038" s="27"/>
      <c r="X4038" s="27" t="s">
        <v>74</v>
      </c>
      <c r="Y4038" s="27" t="s">
        <v>63</v>
      </c>
    </row>
    <row r="4039" spans="2:25" x14ac:dyDescent="0.2">
      <c r="B4039" s="27" t="s">
        <v>8679</v>
      </c>
      <c r="C4039" s="27" t="s">
        <v>57</v>
      </c>
      <c r="D4039" s="27" t="s">
        <v>8680</v>
      </c>
      <c r="E4039" s="27" t="str">
        <f>VLOOKUP(D4039,[1]ЕНС!A:E,2,FALSE)</f>
        <v>Аккумулятор</v>
      </c>
      <c r="F4039" s="27" t="str">
        <f>VLOOKUP(D4039,[1]ЕНС!A:E,3,FALSE)</f>
        <v>для радиостанции, напряжение 7,5 В, емкость 500-700 А/ч</v>
      </c>
      <c r="G4039" s="27" t="s">
        <v>8681</v>
      </c>
      <c r="H4039" s="27" t="s">
        <v>28</v>
      </c>
      <c r="I4039" s="27">
        <v>0</v>
      </c>
      <c r="J4039" s="27">
        <v>631010000</v>
      </c>
      <c r="K4039" s="27" t="str">
        <f>VLOOKUP(B4039,[1]ПланКаз!A4026:M7330,12,0)</f>
        <v>ҚР, ШҚО, Өскемен қ., Бажов көш., 10</v>
      </c>
      <c r="L4039" s="27" t="str">
        <f>VLOOKUP(B4039,[1]ПланКаз!A4024:M7328,13,0)</f>
        <v>Желтоқсан-Қантар</v>
      </c>
      <c r="M4039" s="27" t="str">
        <f>VLOOKUP(B4039,[1]ПланКаз!A4026:N7330,14,0)</f>
        <v>Шығыс-Қазақстан облысы, Өскемен қ.</v>
      </c>
      <c r="N4039" s="27" t="s">
        <v>60</v>
      </c>
      <c r="O4039" s="27" t="str">
        <f>VLOOKUP(B4039,[1]ПланКаз!A4025:P7329,16,0)</f>
        <v>шартқа қол қойылған кезден бастап 60 күнтізбелік күн ішінде</v>
      </c>
      <c r="P4039" s="27" t="s">
        <v>61</v>
      </c>
      <c r="Q4039" s="28" t="s">
        <v>480</v>
      </c>
      <c r="R4039" s="27" t="str">
        <f>VLOOKUP(B4039,[1]ПланКаз!A4024:S7328,19,0)</f>
        <v>Дана</v>
      </c>
      <c r="S4039" s="29">
        <v>10</v>
      </c>
      <c r="T4039" s="29">
        <v>9307</v>
      </c>
      <c r="U4039" s="29" t="s">
        <v>63</v>
      </c>
      <c r="V4039" s="29" t="s">
        <v>63</v>
      </c>
      <c r="W4039" s="27"/>
      <c r="X4039" s="27" t="s">
        <v>64</v>
      </c>
      <c r="Y4039" s="27" t="s">
        <v>717</v>
      </c>
    </row>
    <row r="4040" spans="2:25" x14ac:dyDescent="0.2">
      <c r="B4040" s="27" t="s">
        <v>8682</v>
      </c>
      <c r="C4040" s="27" t="s">
        <v>57</v>
      </c>
      <c r="D4040" s="27" t="s">
        <v>8680</v>
      </c>
      <c r="E4040" s="27" t="str">
        <f>VLOOKUP(D4040,[1]ЕНС!A:E,2,FALSE)</f>
        <v>Аккумулятор</v>
      </c>
      <c r="F4040" s="27" t="str">
        <f>VLOOKUP(D4040,[1]ЕНС!A:E,3,FALSE)</f>
        <v>для радиостанции, напряжение 7,5 В, емкость 500-700 А/ч</v>
      </c>
      <c r="G4040" s="27" t="s">
        <v>8681</v>
      </c>
      <c r="H4040" s="27" t="s">
        <v>28</v>
      </c>
      <c r="I4040" s="27">
        <v>0</v>
      </c>
      <c r="J4040" s="27">
        <v>631010000</v>
      </c>
      <c r="K4040" s="27" t="str">
        <f>VLOOKUP(B4040,[1]ПланКаз!A4027:M7331,12,0)</f>
        <v>ҚР, ШҚО, Өскемен қ., Бажов көш., 10</v>
      </c>
      <c r="L4040" s="27" t="str">
        <f>VLOOKUP(B4040,[1]ПланКаз!A4025:M7329,13,0)</f>
        <v>Мамыр - Маусым</v>
      </c>
      <c r="M4040" s="27" t="str">
        <f>VLOOKUP(B4040,[1]ПланКаз!A4027:N7331,14,0)</f>
        <v>Шығыс-Қазақстан облысы, Өскемен қ.</v>
      </c>
      <c r="N4040" s="27" t="s">
        <v>60</v>
      </c>
      <c r="O4040" s="27" t="str">
        <f>VLOOKUP(B4040,[1]ПланКаз!A4026:P7330,16,0)</f>
        <v>шартқа қол қойылған кезден бастап 60 күнтізбелік күн ішінде</v>
      </c>
      <c r="P4040" s="27" t="s">
        <v>61</v>
      </c>
      <c r="Q4040" s="28" t="s">
        <v>480</v>
      </c>
      <c r="R4040" s="27" t="str">
        <f>VLOOKUP(B4040,[1]ПланКаз!A4025:S7329,19,0)</f>
        <v>Дана</v>
      </c>
      <c r="S4040" s="29">
        <v>10</v>
      </c>
      <c r="T4040" s="29">
        <v>9307</v>
      </c>
      <c r="U4040" s="29">
        <v>93070</v>
      </c>
      <c r="V4040" s="29">
        <v>104238.39999999999</v>
      </c>
      <c r="W4040" s="27"/>
      <c r="X4040" s="27" t="s">
        <v>74</v>
      </c>
      <c r="Y4040" s="27" t="s">
        <v>63</v>
      </c>
    </row>
    <row r="4041" spans="2:25" x14ac:dyDescent="0.2">
      <c r="B4041" s="27" t="s">
        <v>8683</v>
      </c>
      <c r="C4041" s="27" t="s">
        <v>57</v>
      </c>
      <c r="D4041" s="27" t="s">
        <v>8680</v>
      </c>
      <c r="E4041" s="27" t="str">
        <f>VLOOKUP(D4041,[1]ЕНС!A:E,2,FALSE)</f>
        <v>Аккумулятор</v>
      </c>
      <c r="F4041" s="27" t="str">
        <f>VLOOKUP(D4041,[1]ЕНС!A:E,3,FALSE)</f>
        <v>для радиостанции, напряжение 7,5 В, емкость 500-700 А/ч</v>
      </c>
      <c r="G4041" s="27" t="s">
        <v>8684</v>
      </c>
      <c r="H4041" s="27" t="s">
        <v>28</v>
      </c>
      <c r="I4041" s="27">
        <v>0</v>
      </c>
      <c r="J4041" s="27">
        <v>631010000</v>
      </c>
      <c r="K4041" s="27" t="str">
        <f>VLOOKUP(B4041,[1]ПланКаз!A4028:M7332,12,0)</f>
        <v>ҚР, ШҚО, Өскемен қ., Бажов көш., 10</v>
      </c>
      <c r="L4041" s="27" t="str">
        <f>VLOOKUP(B4041,[1]ПланКаз!A4026:M7330,13,0)</f>
        <v>Желтоқсан-Қантар</v>
      </c>
      <c r="M4041" s="27" t="str">
        <f>VLOOKUP(B4041,[1]ПланКаз!A4028:N7332,14,0)</f>
        <v>Шығыс-Қазақстан облысы, Өскемен қ.</v>
      </c>
      <c r="N4041" s="27" t="s">
        <v>60</v>
      </c>
      <c r="O4041" s="27" t="str">
        <f>VLOOKUP(B4041,[1]ПланКаз!A4027:P7331,16,0)</f>
        <v>шартқа қол қойылған кезден бастап 60 күнтізбелік күн ішінде</v>
      </c>
      <c r="P4041" s="27" t="s">
        <v>61</v>
      </c>
      <c r="Q4041" s="28" t="s">
        <v>480</v>
      </c>
      <c r="R4041" s="27" t="str">
        <f>VLOOKUP(B4041,[1]ПланКаз!A4026:S7330,19,0)</f>
        <v>Дана</v>
      </c>
      <c r="S4041" s="29">
        <v>4</v>
      </c>
      <c r="T4041" s="29">
        <v>25166</v>
      </c>
      <c r="U4041" s="29" t="s">
        <v>63</v>
      </c>
      <c r="V4041" s="29" t="s">
        <v>63</v>
      </c>
      <c r="W4041" s="27"/>
      <c r="X4041" s="27" t="s">
        <v>64</v>
      </c>
      <c r="Y4041" s="27" t="s">
        <v>717</v>
      </c>
    </row>
    <row r="4042" spans="2:25" x14ac:dyDescent="0.2">
      <c r="B4042" s="27" t="s">
        <v>8685</v>
      </c>
      <c r="C4042" s="27" t="s">
        <v>57</v>
      </c>
      <c r="D4042" s="27" t="s">
        <v>8680</v>
      </c>
      <c r="E4042" s="27" t="str">
        <f>VLOOKUP(D4042,[1]ЕНС!A:E,2,FALSE)</f>
        <v>Аккумулятор</v>
      </c>
      <c r="F4042" s="27" t="str">
        <f>VLOOKUP(D4042,[1]ЕНС!A:E,3,FALSE)</f>
        <v>для радиостанции, напряжение 7,5 В, емкость 500-700 А/ч</v>
      </c>
      <c r="G4042" s="27" t="s">
        <v>8684</v>
      </c>
      <c r="H4042" s="27" t="s">
        <v>28</v>
      </c>
      <c r="I4042" s="27">
        <v>0</v>
      </c>
      <c r="J4042" s="27">
        <v>631010000</v>
      </c>
      <c r="K4042" s="27" t="str">
        <f>VLOOKUP(B4042,[1]ПланКаз!A4029:M7333,12,0)</f>
        <v>ҚР, ШҚО, Өскемен қ., Бажов көш., 10</v>
      </c>
      <c r="L4042" s="27" t="str">
        <f>VLOOKUP(B4042,[1]ПланКаз!A4027:M7331,13,0)</f>
        <v>Мамыр - Маусым</v>
      </c>
      <c r="M4042" s="27" t="str">
        <f>VLOOKUP(B4042,[1]ПланКаз!A4029:N7333,14,0)</f>
        <v>Шығыс-Қазақстан облысы, Өскемен қ.</v>
      </c>
      <c r="N4042" s="27" t="s">
        <v>60</v>
      </c>
      <c r="O4042" s="27" t="str">
        <f>VLOOKUP(B4042,[1]ПланКаз!A4028:P7332,16,0)</f>
        <v>шартқа қол қойылған кезден бастап 60 күнтізбелік күн ішінде</v>
      </c>
      <c r="P4042" s="27" t="s">
        <v>61</v>
      </c>
      <c r="Q4042" s="28" t="s">
        <v>480</v>
      </c>
      <c r="R4042" s="27" t="str">
        <f>VLOOKUP(B4042,[1]ПланКаз!A4027:S7331,19,0)</f>
        <v>Дана</v>
      </c>
      <c r="S4042" s="29">
        <v>4</v>
      </c>
      <c r="T4042" s="29">
        <v>25166</v>
      </c>
      <c r="U4042" s="29">
        <v>100664</v>
      </c>
      <c r="V4042" s="29">
        <v>112743.67999999999</v>
      </c>
      <c r="W4042" s="27"/>
      <c r="X4042" s="27" t="s">
        <v>74</v>
      </c>
      <c r="Y4042" s="27" t="s">
        <v>63</v>
      </c>
    </row>
    <row r="4043" spans="2:25" x14ac:dyDescent="0.2">
      <c r="B4043" s="27" t="s">
        <v>8686</v>
      </c>
      <c r="C4043" s="27" t="s">
        <v>57</v>
      </c>
      <c r="D4043" s="27" t="s">
        <v>8687</v>
      </c>
      <c r="E4043" s="27" t="str">
        <f>VLOOKUP(D4043,[1]ЕНС!A:E,2,FALSE)</f>
        <v>Блок питания</v>
      </c>
      <c r="F4043" s="27" t="str">
        <f>VLOOKUP(D4043,[1]ЕНС!A:E,3,FALSE)</f>
        <v>стандарт AD-55, для обеспечения бесперебойного питания коммуникационного шкафа, напряжение 220 В, сила тока 5 А</v>
      </c>
      <c r="G4043" s="27" t="s">
        <v>8688</v>
      </c>
      <c r="H4043" s="27" t="s">
        <v>28</v>
      </c>
      <c r="I4043" s="27">
        <v>0</v>
      </c>
      <c r="J4043" s="27">
        <v>631010000</v>
      </c>
      <c r="K4043" s="27" t="str">
        <f>VLOOKUP(B4043,[1]ПланКаз!A4030:M7334,12,0)</f>
        <v>ҚР, ШҚО, Өскемен қ., Бажов көш., 10</v>
      </c>
      <c r="L4043" s="27" t="str">
        <f>VLOOKUP(B4043,[1]ПланКаз!A4028:M7332,13,0)</f>
        <v>Желтоқсан-Қантар</v>
      </c>
      <c r="M4043" s="27" t="str">
        <f>VLOOKUP(B4043,[1]ПланКаз!A4030:N7334,14,0)</f>
        <v>Шығыс-Қазақстан облысы, Өскемен қ.</v>
      </c>
      <c r="N4043" s="27" t="s">
        <v>60</v>
      </c>
      <c r="O4043" s="27" t="str">
        <f>VLOOKUP(B4043,[1]ПланКаз!A4029:P7333,16,0)</f>
        <v>шартқа қол қойылған кезден бастап 60 күнтізбелік күн ішінде</v>
      </c>
      <c r="P4043" s="27" t="s">
        <v>61</v>
      </c>
      <c r="Q4043" s="28" t="s">
        <v>480</v>
      </c>
      <c r="R4043" s="27" t="str">
        <f>VLOOKUP(B4043,[1]ПланКаз!A4028:S7332,19,0)</f>
        <v>Дана</v>
      </c>
      <c r="S4043" s="29">
        <v>4</v>
      </c>
      <c r="T4043" s="29">
        <v>65056</v>
      </c>
      <c r="U4043" s="29" t="s">
        <v>63</v>
      </c>
      <c r="V4043" s="29" t="s">
        <v>63</v>
      </c>
      <c r="W4043" s="27"/>
      <c r="X4043" s="27" t="s">
        <v>64</v>
      </c>
      <c r="Y4043" s="27" t="s">
        <v>63</v>
      </c>
    </row>
    <row r="4044" spans="2:25" x14ac:dyDescent="0.2">
      <c r="B4044" s="27" t="s">
        <v>8689</v>
      </c>
      <c r="C4044" s="27" t="s">
        <v>57</v>
      </c>
      <c r="D4044" s="27" t="s">
        <v>8687</v>
      </c>
      <c r="E4044" s="27" t="str">
        <f>VLOOKUP(D4044,[1]ЕНС!A:E,2,FALSE)</f>
        <v>Блок питания</v>
      </c>
      <c r="F4044" s="27" t="str">
        <f>VLOOKUP(D4044,[1]ЕНС!A:E,3,FALSE)</f>
        <v>стандарт AD-55, для обеспечения бесперебойного питания коммуникационного шкафа, напряжение 220 В, сила тока 5 А</v>
      </c>
      <c r="G4044" s="27" t="s">
        <v>8688</v>
      </c>
      <c r="H4044" s="27" t="s">
        <v>28</v>
      </c>
      <c r="I4044" s="27">
        <v>0</v>
      </c>
      <c r="J4044" s="27">
        <v>631010000</v>
      </c>
      <c r="K4044" s="27" t="str">
        <f>VLOOKUP(B4044,[1]ПланКаз!A4031:M7335,12,0)</f>
        <v>ҚР, ШҚО, Өскемен қ., Бажов көш., 10</v>
      </c>
      <c r="L4044" s="27" t="str">
        <f>VLOOKUP(B4044,[1]ПланКаз!A4029:M7333,13,0)</f>
        <v>Ақпан - Наурыз</v>
      </c>
      <c r="M4044" s="27" t="str">
        <f>VLOOKUP(B4044,[1]ПланКаз!A4031:N7335,14,0)</f>
        <v>Шығыс-Қазақстан облысы, Өскемен қ.</v>
      </c>
      <c r="N4044" s="27" t="s">
        <v>60</v>
      </c>
      <c r="O4044" s="27" t="str">
        <f>VLOOKUP(B4044,[1]ПланКаз!A4030:P7334,16,0)</f>
        <v>шартқа қол қойылған кезден бастап 60 күнтізбелік күн ішінде</v>
      </c>
      <c r="P4044" s="27" t="s">
        <v>61</v>
      </c>
      <c r="Q4044" s="28" t="s">
        <v>480</v>
      </c>
      <c r="R4044" s="27" t="str">
        <f>VLOOKUP(B4044,[1]ПланКаз!A4029:S7333,19,0)</f>
        <v>Дана</v>
      </c>
      <c r="S4044" s="29">
        <v>4</v>
      </c>
      <c r="T4044" s="29">
        <v>65056</v>
      </c>
      <c r="U4044" s="29">
        <v>260224</v>
      </c>
      <c r="V4044" s="29">
        <v>291450.88</v>
      </c>
      <c r="W4044" s="27"/>
      <c r="X4044" s="27" t="s">
        <v>74</v>
      </c>
      <c r="Y4044" s="27" t="s">
        <v>63</v>
      </c>
    </row>
    <row r="4045" spans="2:25" x14ac:dyDescent="0.2">
      <c r="B4045" s="27" t="s">
        <v>8690</v>
      </c>
      <c r="C4045" s="27" t="s">
        <v>57</v>
      </c>
      <c r="D4045" s="27" t="s">
        <v>8680</v>
      </c>
      <c r="E4045" s="27" t="str">
        <f>VLOOKUP(D4045,[1]ЕНС!A:E,2,FALSE)</f>
        <v>Аккумулятор</v>
      </c>
      <c r="F4045" s="27" t="str">
        <f>VLOOKUP(D4045,[1]ЕНС!A:E,3,FALSE)</f>
        <v>для радиостанции, напряжение 7,5 В, емкость 500-700 А/ч</v>
      </c>
      <c r="G4045" s="27" t="s">
        <v>8691</v>
      </c>
      <c r="H4045" s="27" t="s">
        <v>28</v>
      </c>
      <c r="I4045" s="27">
        <v>0</v>
      </c>
      <c r="J4045" s="27">
        <v>631010000</v>
      </c>
      <c r="K4045" s="27" t="str">
        <f>VLOOKUP(B4045,[1]ПланКаз!A4032:M7336,12,0)</f>
        <v>ҚР, ШҚО, Өскемен қ., Бажов көш., 10</v>
      </c>
      <c r="L4045" s="27" t="str">
        <f>VLOOKUP(B4045,[1]ПланКаз!A4030:M7334,13,0)</f>
        <v>Желтоқсан-Қантар</v>
      </c>
      <c r="M4045" s="27" t="str">
        <f>VLOOKUP(B4045,[1]ПланКаз!A4032:N7336,14,0)</f>
        <v>Шығыс-Қазақстан облысы, Өскемен қ.</v>
      </c>
      <c r="N4045" s="27" t="s">
        <v>60</v>
      </c>
      <c r="O4045" s="27" t="str">
        <f>VLOOKUP(B4045,[1]ПланКаз!A4031:P7335,16,0)</f>
        <v>шартқа қол қойылған кезден бастап 60 күнтізбелік күн ішінде</v>
      </c>
      <c r="P4045" s="27" t="s">
        <v>61</v>
      </c>
      <c r="Q4045" s="28" t="s">
        <v>480</v>
      </c>
      <c r="R4045" s="27" t="str">
        <f>VLOOKUP(B4045,[1]ПланКаз!A4030:S7334,19,0)</f>
        <v>Дана</v>
      </c>
      <c r="S4045" s="29">
        <v>4</v>
      </c>
      <c r="T4045" s="29">
        <v>23968</v>
      </c>
      <c r="U4045" s="29" t="s">
        <v>63</v>
      </c>
      <c r="V4045" s="29" t="s">
        <v>63</v>
      </c>
      <c r="W4045" s="27"/>
      <c r="X4045" s="27" t="s">
        <v>64</v>
      </c>
      <c r="Y4045" s="27" t="s">
        <v>63</v>
      </c>
    </row>
    <row r="4046" spans="2:25" x14ac:dyDescent="0.2">
      <c r="B4046" s="27" t="s">
        <v>8692</v>
      </c>
      <c r="C4046" s="27" t="s">
        <v>57</v>
      </c>
      <c r="D4046" s="27" t="s">
        <v>8680</v>
      </c>
      <c r="E4046" s="27" t="str">
        <f>VLOOKUP(D4046,[1]ЕНС!A:E,2,FALSE)</f>
        <v>Аккумулятор</v>
      </c>
      <c r="F4046" s="27" t="str">
        <f>VLOOKUP(D4046,[1]ЕНС!A:E,3,FALSE)</f>
        <v>для радиостанции, напряжение 7,5 В, емкость 500-700 А/ч</v>
      </c>
      <c r="G4046" s="27" t="s">
        <v>8691</v>
      </c>
      <c r="H4046" s="27" t="s">
        <v>28</v>
      </c>
      <c r="I4046" s="27">
        <v>0</v>
      </c>
      <c r="J4046" s="27">
        <v>631010000</v>
      </c>
      <c r="K4046" s="27" t="str">
        <f>VLOOKUP(B4046,[1]ПланКаз!A4033:M7337,12,0)</f>
        <v>ҚР, ШҚО, Өскемен қ., Бажов көш., 10</v>
      </c>
      <c r="L4046" s="27" t="str">
        <f>VLOOKUP(B4046,[1]ПланКаз!A4031:M7335,13,0)</f>
        <v>Ақпан - Наурыз</v>
      </c>
      <c r="M4046" s="27" t="str">
        <f>VLOOKUP(B4046,[1]ПланКаз!A4033:N7337,14,0)</f>
        <v>Шығыс-Қазақстан облысы, Өскемен қ.</v>
      </c>
      <c r="N4046" s="27" t="s">
        <v>60</v>
      </c>
      <c r="O4046" s="27" t="str">
        <f>VLOOKUP(B4046,[1]ПланКаз!A4032:P7336,16,0)</f>
        <v>шартқа қол қойылған кезден бастап 60 күнтізбелік күн ішінде</v>
      </c>
      <c r="P4046" s="27" t="s">
        <v>61</v>
      </c>
      <c r="Q4046" s="28" t="s">
        <v>480</v>
      </c>
      <c r="R4046" s="27" t="str">
        <f>VLOOKUP(B4046,[1]ПланКаз!A4031:S7335,19,0)</f>
        <v>Дана</v>
      </c>
      <c r="S4046" s="29">
        <v>4</v>
      </c>
      <c r="T4046" s="29">
        <v>23968</v>
      </c>
      <c r="U4046" s="29">
        <v>95872</v>
      </c>
      <c r="V4046" s="29">
        <v>107376.64</v>
      </c>
      <c r="W4046" s="27"/>
      <c r="X4046" s="27" t="s">
        <v>74</v>
      </c>
      <c r="Y4046" s="27" t="s">
        <v>63</v>
      </c>
    </row>
    <row r="4047" spans="2:25" x14ac:dyDescent="0.2">
      <c r="B4047" s="27" t="s">
        <v>8693</v>
      </c>
      <c r="C4047" s="27" t="s">
        <v>57</v>
      </c>
      <c r="D4047" s="27" t="s">
        <v>8680</v>
      </c>
      <c r="E4047" s="27" t="str">
        <f>VLOOKUP(D4047,[1]ЕНС!A:E,2,FALSE)</f>
        <v>Аккумулятор</v>
      </c>
      <c r="F4047" s="27" t="str">
        <f>VLOOKUP(D4047,[1]ЕНС!A:E,3,FALSE)</f>
        <v>для радиостанции, напряжение 7,5 В, емкость 500-700 А/ч</v>
      </c>
      <c r="G4047" s="27" t="s">
        <v>8694</v>
      </c>
      <c r="H4047" s="27" t="s">
        <v>28</v>
      </c>
      <c r="I4047" s="27">
        <v>0</v>
      </c>
      <c r="J4047" s="27">
        <v>631010000</v>
      </c>
      <c r="K4047" s="27" t="str">
        <f>VLOOKUP(B4047,[1]ПланКаз!A4034:M7338,12,0)</f>
        <v>ҚР, ШҚО, Өскемен қ., Бажов көш., 10</v>
      </c>
      <c r="L4047" s="27" t="str">
        <f>VLOOKUP(B4047,[1]ПланКаз!A4032:M7336,13,0)</f>
        <v>Желтоқсан-Қантар</v>
      </c>
      <c r="M4047" s="27" t="str">
        <f>VLOOKUP(B4047,[1]ПланКаз!A4034:N7338,14,0)</f>
        <v>Шығыс-Қазақстан облысы, Өскемен қ.</v>
      </c>
      <c r="N4047" s="27" t="s">
        <v>60</v>
      </c>
      <c r="O4047" s="27" t="str">
        <f>VLOOKUP(B4047,[1]ПланКаз!A4033:P7337,16,0)</f>
        <v>шартқа қол қойылған кезден бастап 60 күнтізбелік күн ішінде</v>
      </c>
      <c r="P4047" s="27" t="s">
        <v>61</v>
      </c>
      <c r="Q4047" s="28" t="s">
        <v>480</v>
      </c>
      <c r="R4047" s="27" t="str">
        <f>VLOOKUP(B4047,[1]ПланКаз!A4032:S7336,19,0)</f>
        <v>Дана</v>
      </c>
      <c r="S4047" s="29">
        <v>4</v>
      </c>
      <c r="T4047" s="29">
        <v>26536</v>
      </c>
      <c r="U4047" s="29" t="s">
        <v>63</v>
      </c>
      <c r="V4047" s="29" t="s">
        <v>63</v>
      </c>
      <c r="W4047" s="27"/>
      <c r="X4047" s="27" t="s">
        <v>64</v>
      </c>
      <c r="Y4047" s="27" t="s">
        <v>717</v>
      </c>
    </row>
    <row r="4048" spans="2:25" x14ac:dyDescent="0.2">
      <c r="B4048" s="27" t="s">
        <v>8695</v>
      </c>
      <c r="C4048" s="27" t="s">
        <v>57</v>
      </c>
      <c r="D4048" s="27" t="s">
        <v>8680</v>
      </c>
      <c r="E4048" s="27" t="str">
        <f>VLOOKUP(D4048,[1]ЕНС!A:E,2,FALSE)</f>
        <v>Аккумулятор</v>
      </c>
      <c r="F4048" s="27" t="str">
        <f>VLOOKUP(D4048,[1]ЕНС!A:E,3,FALSE)</f>
        <v>для радиостанции, напряжение 7,5 В, емкость 500-700 А/ч</v>
      </c>
      <c r="G4048" s="27" t="s">
        <v>8694</v>
      </c>
      <c r="H4048" s="27" t="s">
        <v>28</v>
      </c>
      <c r="I4048" s="27">
        <v>0</v>
      </c>
      <c r="J4048" s="27">
        <v>631010000</v>
      </c>
      <c r="K4048" s="27" t="str">
        <f>VLOOKUP(B4048,[1]ПланКаз!A4035:M7339,12,0)</f>
        <v>ҚР, ШҚО, Өскемен қ., Бажов көш., 10</v>
      </c>
      <c r="L4048" s="27" t="str">
        <f>VLOOKUP(B4048,[1]ПланКаз!A4033:M7337,13,0)</f>
        <v>Мамыр - Маусым</v>
      </c>
      <c r="M4048" s="27" t="str">
        <f>VLOOKUP(B4048,[1]ПланКаз!A4035:N7339,14,0)</f>
        <v>Шығыс-Қазақстан облысы, Өскемен қ.</v>
      </c>
      <c r="N4048" s="27" t="s">
        <v>60</v>
      </c>
      <c r="O4048" s="27" t="str">
        <f>VLOOKUP(B4048,[1]ПланКаз!A4034:P7338,16,0)</f>
        <v>шартқа қол қойылған кезден бастап 60 күнтізбелік күн ішінде</v>
      </c>
      <c r="P4048" s="27" t="s">
        <v>61</v>
      </c>
      <c r="Q4048" s="28" t="s">
        <v>480</v>
      </c>
      <c r="R4048" s="27" t="str">
        <f>VLOOKUP(B4048,[1]ПланКаз!A4033:S7337,19,0)</f>
        <v>Дана</v>
      </c>
      <c r="S4048" s="29">
        <v>4</v>
      </c>
      <c r="T4048" s="29">
        <v>26536</v>
      </c>
      <c r="U4048" s="29">
        <v>106144</v>
      </c>
      <c r="V4048" s="29">
        <v>118881.28</v>
      </c>
      <c r="W4048" s="27"/>
      <c r="X4048" s="27" t="s">
        <v>74</v>
      </c>
      <c r="Y4048" s="27" t="s">
        <v>63</v>
      </c>
    </row>
    <row r="4049" spans="2:25" x14ac:dyDescent="0.2">
      <c r="B4049" s="27" t="s">
        <v>8696</v>
      </c>
      <c r="C4049" s="27" t="s">
        <v>57</v>
      </c>
      <c r="D4049" s="27" t="s">
        <v>8697</v>
      </c>
      <c r="E4049" s="27" t="str">
        <f>VLOOKUP(D4049,[1]ЕНС!A:E,2,FALSE)</f>
        <v>Батарея</v>
      </c>
      <c r="F4049" s="27" t="str">
        <f>VLOOKUP(D4049,[1]ЕНС!A:E,3,FALSE)</f>
        <v>для спутникового телефона, аккумуляторная</v>
      </c>
      <c r="G4049" s="27" t="s">
        <v>8698</v>
      </c>
      <c r="H4049" s="27" t="s">
        <v>28</v>
      </c>
      <c r="I4049" s="27">
        <v>0</v>
      </c>
      <c r="J4049" s="27">
        <v>631010000</v>
      </c>
      <c r="K4049" s="27" t="str">
        <f>VLOOKUP(B4049,[1]ПланКаз!A4036:M7340,12,0)</f>
        <v>ҚР, ШҚО, Өскемен қ., Бажов көш., 10</v>
      </c>
      <c r="L4049" s="27" t="str">
        <f>VLOOKUP(B4049,[1]ПланКаз!A4034:M7338,13,0)</f>
        <v>Желтоқсан-Қантар</v>
      </c>
      <c r="M4049" s="27" t="str">
        <f>VLOOKUP(B4049,[1]ПланКаз!A4036:N7340,14,0)</f>
        <v>Шығыс-Қазақстан облысы, Өскемен қ.</v>
      </c>
      <c r="N4049" s="27" t="s">
        <v>60</v>
      </c>
      <c r="O4049" s="27" t="str">
        <f>VLOOKUP(B4049,[1]ПланКаз!A4035:P7339,16,0)</f>
        <v>шартқа қол қойылған кезден бастап 60 күнтізбелік күн ішінде</v>
      </c>
      <c r="P4049" s="27" t="s">
        <v>61</v>
      </c>
      <c r="Q4049" s="28" t="s">
        <v>480</v>
      </c>
      <c r="R4049" s="27" t="str">
        <f>VLOOKUP(B4049,[1]ПланКаз!A4034:S7338,19,0)</f>
        <v>Дана</v>
      </c>
      <c r="S4049" s="29">
        <v>5</v>
      </c>
      <c r="T4049" s="29">
        <v>23114</v>
      </c>
      <c r="U4049" s="29" t="s">
        <v>63</v>
      </c>
      <c r="V4049" s="29" t="s">
        <v>63</v>
      </c>
      <c r="W4049" s="27"/>
      <c r="X4049" s="27" t="s">
        <v>64</v>
      </c>
      <c r="Y4049" s="27" t="s">
        <v>717</v>
      </c>
    </row>
    <row r="4050" spans="2:25" x14ac:dyDescent="0.2">
      <c r="B4050" s="27" t="s">
        <v>8699</v>
      </c>
      <c r="C4050" s="27" t="s">
        <v>57</v>
      </c>
      <c r="D4050" s="27" t="s">
        <v>8697</v>
      </c>
      <c r="E4050" s="27" t="str">
        <f>VLOOKUP(D4050,[1]ЕНС!A:E,2,FALSE)</f>
        <v>Батарея</v>
      </c>
      <c r="F4050" s="27" t="str">
        <f>VLOOKUP(D4050,[1]ЕНС!A:E,3,FALSE)</f>
        <v>для спутникового телефона, аккумуляторная</v>
      </c>
      <c r="G4050" s="27" t="s">
        <v>8698</v>
      </c>
      <c r="H4050" s="27" t="s">
        <v>28</v>
      </c>
      <c r="I4050" s="27">
        <v>0</v>
      </c>
      <c r="J4050" s="27">
        <v>631010000</v>
      </c>
      <c r="K4050" s="27" t="str">
        <f>VLOOKUP(B4050,[1]ПланКаз!A4037:M7341,12,0)</f>
        <v>ҚР, ШҚО, Өскемен қ., Бажов көш., 10</v>
      </c>
      <c r="L4050" s="27" t="str">
        <f>VLOOKUP(B4050,[1]ПланКаз!A4035:M7339,13,0)</f>
        <v>Мамыр - Маусым</v>
      </c>
      <c r="M4050" s="27" t="str">
        <f>VLOOKUP(B4050,[1]ПланКаз!A4037:N7341,14,0)</f>
        <v>Шығыс-Қазақстан облысы, Өскемен қ.</v>
      </c>
      <c r="N4050" s="27" t="s">
        <v>60</v>
      </c>
      <c r="O4050" s="27" t="str">
        <f>VLOOKUP(B4050,[1]ПланКаз!A4036:P7340,16,0)</f>
        <v>шартқа қол қойылған кезден бастап 60 күнтізбелік күн ішінде</v>
      </c>
      <c r="P4050" s="27" t="s">
        <v>61</v>
      </c>
      <c r="Q4050" s="28" t="s">
        <v>480</v>
      </c>
      <c r="R4050" s="27" t="str">
        <f>VLOOKUP(B4050,[1]ПланКаз!A4035:S7339,19,0)</f>
        <v>Дана</v>
      </c>
      <c r="S4050" s="29">
        <v>5</v>
      </c>
      <c r="T4050" s="29">
        <v>23114</v>
      </c>
      <c r="U4050" s="29">
        <v>115570</v>
      </c>
      <c r="V4050" s="29">
        <v>129438.39999999999</v>
      </c>
      <c r="W4050" s="27"/>
      <c r="X4050" s="27" t="s">
        <v>74</v>
      </c>
      <c r="Y4050" s="27" t="s">
        <v>63</v>
      </c>
    </row>
    <row r="4051" spans="2:25" x14ac:dyDescent="0.2">
      <c r="B4051" s="27" t="s">
        <v>8700</v>
      </c>
      <c r="C4051" s="27" t="s">
        <v>57</v>
      </c>
      <c r="D4051" s="27" t="s">
        <v>8701</v>
      </c>
      <c r="E4051" s="27" t="str">
        <f>VLOOKUP(D4051,[1]ЕНС!A:E,2,FALSE)</f>
        <v>Антенна</v>
      </c>
      <c r="F4051" s="27" t="str">
        <f>VLOOKUP(D4051,[1]ЕНС!A:E,3,FALSE)</f>
        <v>для стационарных радиостанций, ретрансляторов, радиомодемов, дипольная (петлевая), частота 136-174 MHz</v>
      </c>
      <c r="G4051" s="27" t="s">
        <v>8702</v>
      </c>
      <c r="H4051" s="27" t="s">
        <v>28</v>
      </c>
      <c r="I4051" s="27">
        <v>0</v>
      </c>
      <c r="J4051" s="27">
        <v>631010000</v>
      </c>
      <c r="K4051" s="27" t="str">
        <f>VLOOKUP(B4051,[1]ПланКаз!A4038:M7342,12,0)</f>
        <v>ҚР, ШҚО, Өскемен қ., Бажов көш., 10</v>
      </c>
      <c r="L4051" s="27" t="str">
        <f>VLOOKUP(B4051,[1]ПланКаз!A4036:M7340,13,0)</f>
        <v>Желтоқсан-Қантар</v>
      </c>
      <c r="M4051" s="27" t="str">
        <f>VLOOKUP(B4051,[1]ПланКаз!A4038:N7342,14,0)</f>
        <v>Шығыс-Қазақстан облысы, Өскемен қ.</v>
      </c>
      <c r="N4051" s="27" t="s">
        <v>60</v>
      </c>
      <c r="O4051" s="27" t="str">
        <f>VLOOKUP(B4051,[1]ПланКаз!A4037:P7341,16,0)</f>
        <v>шартқа қол қойылған кезден бастап 60 күнтізбелік күн ішінде</v>
      </c>
      <c r="P4051" s="27" t="s">
        <v>61</v>
      </c>
      <c r="Q4051" s="28" t="s">
        <v>480</v>
      </c>
      <c r="R4051" s="27" t="str">
        <f>VLOOKUP(B4051,[1]ПланКаз!A4036:S7340,19,0)</f>
        <v>Дана</v>
      </c>
      <c r="S4051" s="29">
        <v>2</v>
      </c>
      <c r="T4051" s="29">
        <v>37664</v>
      </c>
      <c r="U4051" s="29" t="s">
        <v>63</v>
      </c>
      <c r="V4051" s="29" t="s">
        <v>63</v>
      </c>
      <c r="W4051" s="27"/>
      <c r="X4051" s="27" t="s">
        <v>64</v>
      </c>
      <c r="Y4051" s="27" t="s">
        <v>63</v>
      </c>
    </row>
    <row r="4052" spans="2:25" x14ac:dyDescent="0.2">
      <c r="B4052" s="27" t="s">
        <v>8703</v>
      </c>
      <c r="C4052" s="27" t="s">
        <v>57</v>
      </c>
      <c r="D4052" s="27" t="s">
        <v>8701</v>
      </c>
      <c r="E4052" s="27" t="str">
        <f>VLOOKUP(D4052,[1]ЕНС!A:E,2,FALSE)</f>
        <v>Антенна</v>
      </c>
      <c r="F4052" s="27" t="str">
        <f>VLOOKUP(D4052,[1]ЕНС!A:E,3,FALSE)</f>
        <v>для стационарных радиостанций, ретрансляторов, радиомодемов, дипольная (петлевая), частота 136-174 MHz</v>
      </c>
      <c r="G4052" s="27" t="s">
        <v>8702</v>
      </c>
      <c r="H4052" s="27" t="s">
        <v>28</v>
      </c>
      <c r="I4052" s="27">
        <v>0</v>
      </c>
      <c r="J4052" s="27">
        <v>631010000</v>
      </c>
      <c r="K4052" s="27" t="str">
        <f>VLOOKUP(B4052,[1]ПланКаз!A4039:M7343,12,0)</f>
        <v>ҚР, ШҚО, Өскемен қ., Бажов көш., 10</v>
      </c>
      <c r="L4052" s="27" t="str">
        <f>VLOOKUP(B4052,[1]ПланКаз!A4037:M7341,13,0)</f>
        <v>Ақпан - Наурыз</v>
      </c>
      <c r="M4052" s="27" t="str">
        <f>VLOOKUP(B4052,[1]ПланКаз!A4039:N7343,14,0)</f>
        <v>Шығыс-Қазақстан облысы, Өскемен қ.</v>
      </c>
      <c r="N4052" s="27" t="s">
        <v>60</v>
      </c>
      <c r="O4052" s="27" t="str">
        <f>VLOOKUP(B4052,[1]ПланКаз!A4038:P7342,16,0)</f>
        <v>шартқа қол қойылған кезден бастап 60 күнтізбелік күн ішінде</v>
      </c>
      <c r="P4052" s="27" t="s">
        <v>61</v>
      </c>
      <c r="Q4052" s="28" t="s">
        <v>480</v>
      </c>
      <c r="R4052" s="27" t="str">
        <f>VLOOKUP(B4052,[1]ПланКаз!A4037:S7341,19,0)</f>
        <v>Дана</v>
      </c>
      <c r="S4052" s="29">
        <v>2</v>
      </c>
      <c r="T4052" s="29">
        <v>37664</v>
      </c>
      <c r="U4052" s="29">
        <v>75328</v>
      </c>
      <c r="V4052" s="29">
        <v>84367.360000000001</v>
      </c>
      <c r="W4052" s="27"/>
      <c r="X4052" s="27" t="s">
        <v>74</v>
      </c>
      <c r="Y4052" s="27" t="s">
        <v>63</v>
      </c>
    </row>
    <row r="4053" spans="2:25" x14ac:dyDescent="0.2">
      <c r="B4053" s="27" t="s">
        <v>8704</v>
      </c>
      <c r="C4053" s="27" t="s">
        <v>57</v>
      </c>
      <c r="D4053" s="27" t="s">
        <v>8705</v>
      </c>
      <c r="E4053" s="27" t="str">
        <f>VLOOKUP(D4053,[1]ЕНС!A:E,2,FALSE)</f>
        <v>Модем</v>
      </c>
      <c r="F4053" s="27" t="str">
        <f>VLOOKUP(D4053,[1]ЕНС!A:E,3,FALSE)</f>
        <v>телемеханики</v>
      </c>
      <c r="G4053" s="27" t="s">
        <v>8706</v>
      </c>
      <c r="H4053" s="27" t="s">
        <v>28</v>
      </c>
      <c r="I4053" s="27">
        <v>0</v>
      </c>
      <c r="J4053" s="27">
        <v>631010000</v>
      </c>
      <c r="K4053" s="27" t="str">
        <f>VLOOKUP(B4053,[1]ПланКаз!A4040:M7344,12,0)</f>
        <v>ҚР, ШҚО, Өскемен қ., Бажов көш., 10</v>
      </c>
      <c r="L4053" s="27" t="str">
        <f>VLOOKUP(B4053,[1]ПланКаз!A4038:M7342,13,0)</f>
        <v>Желтоқсан-Қантар</v>
      </c>
      <c r="M4053" s="27" t="str">
        <f>VLOOKUP(B4053,[1]ПланКаз!A4040:N7344,14,0)</f>
        <v>Шығыс-Қазақстан облысы, Өскемен қ.</v>
      </c>
      <c r="N4053" s="27" t="s">
        <v>60</v>
      </c>
      <c r="O4053" s="27" t="str">
        <f>VLOOKUP(B4053,[1]ПланКаз!A4039:P7343,16,0)</f>
        <v>шартқа қол қойылған кезден бастап 60 күнтізбелік күн ішінде</v>
      </c>
      <c r="P4053" s="27" t="s">
        <v>61</v>
      </c>
      <c r="Q4053" s="28" t="s">
        <v>480</v>
      </c>
      <c r="R4053" s="27" t="str">
        <f>VLOOKUP(B4053,[1]ПланКаз!A4038:S7342,19,0)</f>
        <v>Дана</v>
      </c>
      <c r="S4053" s="29">
        <v>2</v>
      </c>
      <c r="T4053" s="29">
        <v>193867</v>
      </c>
      <c r="U4053" s="29" t="s">
        <v>63</v>
      </c>
      <c r="V4053" s="29" t="s">
        <v>63</v>
      </c>
      <c r="W4053" s="27"/>
      <c r="X4053" s="27" t="s">
        <v>64</v>
      </c>
      <c r="Y4053" s="27" t="s">
        <v>63</v>
      </c>
    </row>
    <row r="4054" spans="2:25" x14ac:dyDescent="0.2">
      <c r="B4054" s="27" t="s">
        <v>8707</v>
      </c>
      <c r="C4054" s="27" t="s">
        <v>57</v>
      </c>
      <c r="D4054" s="27" t="s">
        <v>8705</v>
      </c>
      <c r="E4054" s="27" t="str">
        <f>VLOOKUP(D4054,[1]ЕНС!A:E,2,FALSE)</f>
        <v>Модем</v>
      </c>
      <c r="F4054" s="27" t="str">
        <f>VLOOKUP(D4054,[1]ЕНС!A:E,3,FALSE)</f>
        <v>телемеханики</v>
      </c>
      <c r="G4054" s="27" t="s">
        <v>8706</v>
      </c>
      <c r="H4054" s="27" t="s">
        <v>28</v>
      </c>
      <c r="I4054" s="27">
        <v>0</v>
      </c>
      <c r="J4054" s="27">
        <v>631010000</v>
      </c>
      <c r="K4054" s="27" t="str">
        <f>VLOOKUP(B4054,[1]ПланКаз!A4041:M7345,12,0)</f>
        <v>ҚР, ШҚО, Өскемен қ., Бажов көш., 10</v>
      </c>
      <c r="L4054" s="27" t="str">
        <f>VLOOKUP(B4054,[1]ПланКаз!A4039:M7343,13,0)</f>
        <v>Ақпан - Наурыз</v>
      </c>
      <c r="M4054" s="27" t="str">
        <f>VLOOKUP(B4054,[1]ПланКаз!A4041:N7345,14,0)</f>
        <v>Шығыс-Қазақстан облысы, Өскемен қ.</v>
      </c>
      <c r="N4054" s="27" t="s">
        <v>60</v>
      </c>
      <c r="O4054" s="27" t="str">
        <f>VLOOKUP(B4054,[1]ПланКаз!A4040:P7344,16,0)</f>
        <v>шартқа қол қойылған кезден бастап 60 күнтізбелік күн ішінде</v>
      </c>
      <c r="P4054" s="27" t="s">
        <v>61</v>
      </c>
      <c r="Q4054" s="28" t="s">
        <v>480</v>
      </c>
      <c r="R4054" s="27" t="str">
        <f>VLOOKUP(B4054,[1]ПланКаз!A4039:S7343,19,0)</f>
        <v>Дана</v>
      </c>
      <c r="S4054" s="29">
        <v>2</v>
      </c>
      <c r="T4054" s="29">
        <v>193867</v>
      </c>
      <c r="U4054" s="29">
        <v>387734</v>
      </c>
      <c r="V4054" s="29">
        <v>434262.08</v>
      </c>
      <c r="W4054" s="27"/>
      <c r="X4054" s="27" t="s">
        <v>74</v>
      </c>
      <c r="Y4054" s="27" t="s">
        <v>63</v>
      </c>
    </row>
    <row r="4055" spans="2:25" x14ac:dyDescent="0.2">
      <c r="B4055" s="27" t="s">
        <v>8708</v>
      </c>
      <c r="C4055" s="27" t="s">
        <v>57</v>
      </c>
      <c r="D4055" s="27" t="s">
        <v>8701</v>
      </c>
      <c r="E4055" s="27" t="str">
        <f>VLOOKUP(D4055,[1]ЕНС!A:E,2,FALSE)</f>
        <v>Антенна</v>
      </c>
      <c r="F4055" s="27" t="str">
        <f>VLOOKUP(D4055,[1]ЕНС!A:E,3,FALSE)</f>
        <v>для стационарных радиостанций, ретрансляторов, радиомодемов, дипольная (петлевая), частота 136-174 MHz</v>
      </c>
      <c r="G4055" s="27" t="s">
        <v>8709</v>
      </c>
      <c r="H4055" s="27" t="s">
        <v>28</v>
      </c>
      <c r="I4055" s="27">
        <v>0</v>
      </c>
      <c r="J4055" s="27">
        <v>631010000</v>
      </c>
      <c r="K4055" s="27" t="str">
        <f>VLOOKUP(B4055,[1]ПланКаз!A4042:M7346,12,0)</f>
        <v>ҚР, ШҚО, Өскемен қ., Бажов көш., 10</v>
      </c>
      <c r="L4055" s="27" t="str">
        <f>VLOOKUP(B4055,[1]ПланКаз!A4040:M7344,13,0)</f>
        <v>Желтоқсан-Қантар</v>
      </c>
      <c r="M4055" s="27" t="str">
        <f>VLOOKUP(B4055,[1]ПланКаз!A4042:N7346,14,0)</f>
        <v>Шығыс-Қазақстан облысы, Өскемен қ.</v>
      </c>
      <c r="N4055" s="27" t="s">
        <v>60</v>
      </c>
      <c r="O4055" s="27" t="str">
        <f>VLOOKUP(B4055,[1]ПланКаз!A4041:P7345,16,0)</f>
        <v>шартқа қол қойылған кезден бастап 60 күнтізбелік күн ішінде</v>
      </c>
      <c r="P4055" s="27" t="s">
        <v>61</v>
      </c>
      <c r="Q4055" s="28" t="s">
        <v>480</v>
      </c>
      <c r="R4055" s="27" t="str">
        <f>VLOOKUP(B4055,[1]ПланКаз!A4040:S7344,19,0)</f>
        <v>Дана</v>
      </c>
      <c r="S4055" s="29">
        <v>10</v>
      </c>
      <c r="T4055" s="29">
        <v>6848</v>
      </c>
      <c r="U4055" s="29" t="s">
        <v>63</v>
      </c>
      <c r="V4055" s="29" t="s">
        <v>63</v>
      </c>
      <c r="W4055" s="27"/>
      <c r="X4055" s="27" t="s">
        <v>64</v>
      </c>
      <c r="Y4055" s="27" t="s">
        <v>717</v>
      </c>
    </row>
    <row r="4056" spans="2:25" x14ac:dyDescent="0.2">
      <c r="B4056" s="27" t="s">
        <v>8710</v>
      </c>
      <c r="C4056" s="27" t="s">
        <v>57</v>
      </c>
      <c r="D4056" s="27" t="s">
        <v>8701</v>
      </c>
      <c r="E4056" s="27" t="str">
        <f>VLOOKUP(D4056,[1]ЕНС!A:E,2,FALSE)</f>
        <v>Антенна</v>
      </c>
      <c r="F4056" s="27" t="str">
        <f>VLOOKUP(D4056,[1]ЕНС!A:E,3,FALSE)</f>
        <v>для стационарных радиостанций, ретрансляторов, радиомодемов, дипольная (петлевая), частота 136-174 MHz</v>
      </c>
      <c r="G4056" s="27" t="s">
        <v>8709</v>
      </c>
      <c r="H4056" s="27" t="s">
        <v>28</v>
      </c>
      <c r="I4056" s="27">
        <v>0</v>
      </c>
      <c r="J4056" s="27">
        <v>631010000</v>
      </c>
      <c r="K4056" s="27" t="str">
        <f>VLOOKUP(B4056,[1]ПланКаз!A4043:M7347,12,0)</f>
        <v>ҚР, ШҚО, Өскемен қ., Бажов көш., 10</v>
      </c>
      <c r="L4056" s="27" t="str">
        <f>VLOOKUP(B4056,[1]ПланКаз!A4041:M7345,13,0)</f>
        <v>Мамыр - Маусым</v>
      </c>
      <c r="M4056" s="27" t="str">
        <f>VLOOKUP(B4056,[1]ПланКаз!A4043:N7347,14,0)</f>
        <v>Шығыс-Қазақстан облысы, Өскемен қ.</v>
      </c>
      <c r="N4056" s="27" t="s">
        <v>60</v>
      </c>
      <c r="O4056" s="27" t="str">
        <f>VLOOKUP(B4056,[1]ПланКаз!A4042:P7346,16,0)</f>
        <v>шартқа қол қойылған кезден бастап 60 күнтізбелік күн ішінде</v>
      </c>
      <c r="P4056" s="27" t="s">
        <v>61</v>
      </c>
      <c r="Q4056" s="28" t="s">
        <v>480</v>
      </c>
      <c r="R4056" s="27" t="str">
        <f>VLOOKUP(B4056,[1]ПланКаз!A4041:S7345,19,0)</f>
        <v>Дана</v>
      </c>
      <c r="S4056" s="29">
        <v>10</v>
      </c>
      <c r="T4056" s="29">
        <v>6848</v>
      </c>
      <c r="U4056" s="29">
        <v>68480</v>
      </c>
      <c r="V4056" s="29">
        <v>76697.600000000006</v>
      </c>
      <c r="W4056" s="27"/>
      <c r="X4056" s="27" t="s">
        <v>74</v>
      </c>
      <c r="Y4056" s="27" t="s">
        <v>63</v>
      </c>
    </row>
    <row r="4057" spans="2:25" x14ac:dyDescent="0.2">
      <c r="B4057" s="27" t="s">
        <v>8711</v>
      </c>
      <c r="C4057" s="27" t="s">
        <v>57</v>
      </c>
      <c r="D4057" s="27" t="s">
        <v>8712</v>
      </c>
      <c r="E4057" s="27" t="str">
        <f>VLOOKUP(D4057,[1]ЕНС!A:E,2,FALSE)</f>
        <v>Антенна</v>
      </c>
      <c r="F4057" s="27" t="str">
        <f>VLOOKUP(D4057,[1]ЕНС!A:E,3,FALSE)</f>
        <v>для портативной радиостанции, стационарная</v>
      </c>
      <c r="G4057" s="27" t="s">
        <v>8713</v>
      </c>
      <c r="H4057" s="27" t="s">
        <v>28</v>
      </c>
      <c r="I4057" s="27">
        <v>0</v>
      </c>
      <c r="J4057" s="27">
        <v>631010000</v>
      </c>
      <c r="K4057" s="27" t="str">
        <f>VLOOKUP(B4057,[1]ПланКаз!A4044:M7348,12,0)</f>
        <v>ҚР, ШҚО, Өскемен қ., Бажов көш., 10</v>
      </c>
      <c r="L4057" s="27" t="str">
        <f>VLOOKUP(B4057,[1]ПланКаз!A4042:M7346,13,0)</f>
        <v>Желтоқсан-Қантар</v>
      </c>
      <c r="M4057" s="27" t="str">
        <f>VLOOKUP(B4057,[1]ПланКаз!A4044:N7348,14,0)</f>
        <v>Шығыс-Қазақстан облысы, Өскемен қ.</v>
      </c>
      <c r="N4057" s="27" t="s">
        <v>60</v>
      </c>
      <c r="O4057" s="27" t="str">
        <f>VLOOKUP(B4057,[1]ПланКаз!A4043:P7347,16,0)</f>
        <v>шартқа қол қойылған кезден бастап 60 күнтізбелік күн ішінде</v>
      </c>
      <c r="P4057" s="27" t="s">
        <v>61</v>
      </c>
      <c r="Q4057" s="28" t="s">
        <v>480</v>
      </c>
      <c r="R4057" s="27" t="str">
        <f>VLOOKUP(B4057,[1]ПланКаз!A4042:S7346,19,0)</f>
        <v>Дана</v>
      </c>
      <c r="S4057" s="29">
        <v>2</v>
      </c>
      <c r="T4057" s="29">
        <v>23975</v>
      </c>
      <c r="U4057" s="29" t="s">
        <v>63</v>
      </c>
      <c r="V4057" s="29" t="s">
        <v>63</v>
      </c>
      <c r="W4057" s="27"/>
      <c r="X4057" s="27" t="s">
        <v>64</v>
      </c>
      <c r="Y4057" s="27" t="s">
        <v>717</v>
      </c>
    </row>
    <row r="4058" spans="2:25" x14ac:dyDescent="0.2">
      <c r="B4058" s="27" t="s">
        <v>8714</v>
      </c>
      <c r="C4058" s="27" t="s">
        <v>57</v>
      </c>
      <c r="D4058" s="27" t="s">
        <v>8712</v>
      </c>
      <c r="E4058" s="27" t="str">
        <f>VLOOKUP(D4058,[1]ЕНС!A:E,2,FALSE)</f>
        <v>Антенна</v>
      </c>
      <c r="F4058" s="27" t="str">
        <f>VLOOKUP(D4058,[1]ЕНС!A:E,3,FALSE)</f>
        <v>для портативной радиостанции, стационарная</v>
      </c>
      <c r="G4058" s="27" t="s">
        <v>8713</v>
      </c>
      <c r="H4058" s="27" t="s">
        <v>28</v>
      </c>
      <c r="I4058" s="27">
        <v>0</v>
      </c>
      <c r="J4058" s="27">
        <v>631010000</v>
      </c>
      <c r="K4058" s="27" t="str">
        <f>VLOOKUP(B4058,[1]ПланКаз!A4045:M7349,12,0)</f>
        <v>ҚР, ШҚО, Өскемен қ., Бажов көш., 10</v>
      </c>
      <c r="L4058" s="27" t="str">
        <f>VLOOKUP(B4058,[1]ПланКаз!A4043:M7347,13,0)</f>
        <v>Мамыр - Маусым</v>
      </c>
      <c r="M4058" s="27" t="str">
        <f>VLOOKUP(B4058,[1]ПланКаз!A4045:N7349,14,0)</f>
        <v>Шығыс-Қазақстан облысы, Өскемен қ.</v>
      </c>
      <c r="N4058" s="27" t="s">
        <v>60</v>
      </c>
      <c r="O4058" s="27" t="str">
        <f>VLOOKUP(B4058,[1]ПланКаз!A4044:P7348,16,0)</f>
        <v>шартқа қол қойылған кезден бастап 60 күнтізбелік күн ішінде</v>
      </c>
      <c r="P4058" s="27" t="s">
        <v>61</v>
      </c>
      <c r="Q4058" s="28" t="s">
        <v>480</v>
      </c>
      <c r="R4058" s="27" t="str">
        <f>VLOOKUP(B4058,[1]ПланКаз!A4043:S7347,19,0)</f>
        <v>Дана</v>
      </c>
      <c r="S4058" s="29">
        <v>2</v>
      </c>
      <c r="T4058" s="29">
        <v>23975</v>
      </c>
      <c r="U4058" s="29">
        <v>47950</v>
      </c>
      <c r="V4058" s="29">
        <v>53704</v>
      </c>
      <c r="W4058" s="27"/>
      <c r="X4058" s="27" t="s">
        <v>74</v>
      </c>
      <c r="Y4058" s="27" t="s">
        <v>63</v>
      </c>
    </row>
    <row r="4059" spans="2:25" x14ac:dyDescent="0.2">
      <c r="B4059" s="27" t="s">
        <v>8715</v>
      </c>
      <c r="C4059" s="27" t="s">
        <v>57</v>
      </c>
      <c r="D4059" s="27" t="s">
        <v>8716</v>
      </c>
      <c r="E4059" s="27" t="str">
        <f>VLOOKUP(D4059,[1]ЕНС!A:E,2,FALSE)</f>
        <v>Гарнитура микрофонная</v>
      </c>
      <c r="F4059" s="27" t="str">
        <f>VLOOKUP(D4059,[1]ЕНС!A:E,3,FALSE)</f>
        <v>для радиостанции</v>
      </c>
      <c r="G4059" s="27" t="s">
        <v>8717</v>
      </c>
      <c r="H4059" s="27" t="s">
        <v>28</v>
      </c>
      <c r="I4059" s="27">
        <v>0</v>
      </c>
      <c r="J4059" s="27">
        <v>631010000</v>
      </c>
      <c r="K4059" s="27" t="str">
        <f>VLOOKUP(B4059,[1]ПланКаз!A4046:M7350,12,0)</f>
        <v>ҚР, ШҚО, Өскемен қ., Бажов көш., 10</v>
      </c>
      <c r="L4059" s="27" t="str">
        <f>VLOOKUP(B4059,[1]ПланКаз!A4044:M7348,13,0)</f>
        <v>Желтоқсан-Қантар</v>
      </c>
      <c r="M4059" s="27" t="str">
        <f>VLOOKUP(B4059,[1]ПланКаз!A4046:N7350,14,0)</f>
        <v>Шығыс-Қазақстан облысы, Өскемен қ.</v>
      </c>
      <c r="N4059" s="27" t="s">
        <v>60</v>
      </c>
      <c r="O4059" s="27" t="str">
        <f>VLOOKUP(B4059,[1]ПланКаз!A4045:P7349,16,0)</f>
        <v>шартқа қол қойылған кезден бастап 60 күнтізбелік күн ішінде</v>
      </c>
      <c r="P4059" s="27" t="s">
        <v>61</v>
      </c>
      <c r="Q4059" s="28" t="s">
        <v>480</v>
      </c>
      <c r="R4059" s="27" t="str">
        <f>VLOOKUP(B4059,[1]ПланКаз!A4044:S7348,19,0)</f>
        <v>Дана</v>
      </c>
      <c r="S4059" s="29">
        <v>2</v>
      </c>
      <c r="T4059" s="29">
        <v>31330</v>
      </c>
      <c r="U4059" s="29" t="s">
        <v>63</v>
      </c>
      <c r="V4059" s="29" t="s">
        <v>63</v>
      </c>
      <c r="W4059" s="27"/>
      <c r="X4059" s="27" t="s">
        <v>64</v>
      </c>
      <c r="Y4059" s="27" t="s">
        <v>717</v>
      </c>
    </row>
    <row r="4060" spans="2:25" x14ac:dyDescent="0.2">
      <c r="B4060" s="27" t="s">
        <v>8718</v>
      </c>
      <c r="C4060" s="27" t="s">
        <v>57</v>
      </c>
      <c r="D4060" s="27" t="s">
        <v>8716</v>
      </c>
      <c r="E4060" s="27" t="str">
        <f>VLOOKUP(D4060,[1]ЕНС!A:E,2,FALSE)</f>
        <v>Гарнитура микрофонная</v>
      </c>
      <c r="F4060" s="27" t="str">
        <f>VLOOKUP(D4060,[1]ЕНС!A:E,3,FALSE)</f>
        <v>для радиостанции</v>
      </c>
      <c r="G4060" s="27" t="s">
        <v>8717</v>
      </c>
      <c r="H4060" s="27" t="s">
        <v>28</v>
      </c>
      <c r="I4060" s="27">
        <v>0</v>
      </c>
      <c r="J4060" s="27">
        <v>631010000</v>
      </c>
      <c r="K4060" s="27" t="str">
        <f>VLOOKUP(B4060,[1]ПланКаз!A4047:M7351,12,0)</f>
        <v>ҚР, ШҚО, Өскемен қ., Бажов көш., 10</v>
      </c>
      <c r="L4060" s="27" t="str">
        <f>VLOOKUP(B4060,[1]ПланКаз!A4045:M7349,13,0)</f>
        <v>Мамыр - Маусым</v>
      </c>
      <c r="M4060" s="27" t="str">
        <f>VLOOKUP(B4060,[1]ПланКаз!A4047:N7351,14,0)</f>
        <v>Шығыс-Қазақстан облысы, Өскемен қ.</v>
      </c>
      <c r="N4060" s="27" t="s">
        <v>60</v>
      </c>
      <c r="O4060" s="27" t="str">
        <f>VLOOKUP(B4060,[1]ПланКаз!A4046:P7350,16,0)</f>
        <v>шартқа қол қойылған кезден бастап 60 күнтізбелік күн ішінде</v>
      </c>
      <c r="P4060" s="27" t="s">
        <v>61</v>
      </c>
      <c r="Q4060" s="28" t="s">
        <v>480</v>
      </c>
      <c r="R4060" s="27" t="str">
        <f>VLOOKUP(B4060,[1]ПланКаз!A4045:S7349,19,0)</f>
        <v>Дана</v>
      </c>
      <c r="S4060" s="29">
        <v>2</v>
      </c>
      <c r="T4060" s="29">
        <v>31330</v>
      </c>
      <c r="U4060" s="29">
        <v>62660</v>
      </c>
      <c r="V4060" s="29">
        <v>70179.199999999997</v>
      </c>
      <c r="W4060" s="27"/>
      <c r="X4060" s="27" t="s">
        <v>74</v>
      </c>
      <c r="Y4060" s="27" t="s">
        <v>63</v>
      </c>
    </row>
    <row r="4061" spans="2:25" x14ac:dyDescent="0.2">
      <c r="B4061" s="27" t="s">
        <v>8719</v>
      </c>
      <c r="C4061" s="27" t="s">
        <v>57</v>
      </c>
      <c r="D4061" s="27" t="s">
        <v>8712</v>
      </c>
      <c r="E4061" s="27" t="str">
        <f>VLOOKUP(D4061,[1]ЕНС!A:E,2,FALSE)</f>
        <v>Антенна</v>
      </c>
      <c r="F4061" s="27" t="str">
        <f>VLOOKUP(D4061,[1]ЕНС!A:E,3,FALSE)</f>
        <v>для портативной радиостанции, стационарная</v>
      </c>
      <c r="G4061" s="27" t="s">
        <v>8720</v>
      </c>
      <c r="H4061" s="27" t="s">
        <v>28</v>
      </c>
      <c r="I4061" s="27">
        <v>0</v>
      </c>
      <c r="J4061" s="27">
        <v>631010000</v>
      </c>
      <c r="K4061" s="27" t="str">
        <f>VLOOKUP(B4061,[1]ПланКаз!A4048:M7352,12,0)</f>
        <v>ҚР, ШҚО, Өскемен қ., Бажов көш., 10</v>
      </c>
      <c r="L4061" s="27" t="str">
        <f>VLOOKUP(B4061,[1]ПланКаз!A4046:M7350,13,0)</f>
        <v>Желтоқсан-Қантар</v>
      </c>
      <c r="M4061" s="27" t="str">
        <f>VLOOKUP(B4061,[1]ПланКаз!A4048:N7352,14,0)</f>
        <v>Шығыс-Қазақстан облысы, Өскемен қ.</v>
      </c>
      <c r="N4061" s="27" t="s">
        <v>60</v>
      </c>
      <c r="O4061" s="27" t="str">
        <f>VLOOKUP(B4061,[1]ПланКаз!A4047:P7351,16,0)</f>
        <v>шартқа қол қойылған кезден бастап 60 күнтізбелік күн ішінде</v>
      </c>
      <c r="P4061" s="27" t="s">
        <v>61</v>
      </c>
      <c r="Q4061" s="28" t="s">
        <v>480</v>
      </c>
      <c r="R4061" s="27" t="str">
        <f>VLOOKUP(B4061,[1]ПланКаз!A4046:S7350,19,0)</f>
        <v>Дана</v>
      </c>
      <c r="S4061" s="29">
        <v>5</v>
      </c>
      <c r="T4061" s="29">
        <v>19920</v>
      </c>
      <c r="U4061" s="29" t="s">
        <v>63</v>
      </c>
      <c r="V4061" s="29" t="s">
        <v>63</v>
      </c>
      <c r="W4061" s="27"/>
      <c r="X4061" s="27" t="s">
        <v>64</v>
      </c>
      <c r="Y4061" s="27" t="s">
        <v>717</v>
      </c>
    </row>
    <row r="4062" spans="2:25" x14ac:dyDescent="0.2">
      <c r="B4062" s="27" t="s">
        <v>8721</v>
      </c>
      <c r="C4062" s="27" t="s">
        <v>57</v>
      </c>
      <c r="D4062" s="27" t="s">
        <v>8712</v>
      </c>
      <c r="E4062" s="27" t="str">
        <f>VLOOKUP(D4062,[1]ЕНС!A:E,2,FALSE)</f>
        <v>Антенна</v>
      </c>
      <c r="F4062" s="27" t="str">
        <f>VLOOKUP(D4062,[1]ЕНС!A:E,3,FALSE)</f>
        <v>для портативной радиостанции, стационарная</v>
      </c>
      <c r="G4062" s="27" t="s">
        <v>8720</v>
      </c>
      <c r="H4062" s="27" t="s">
        <v>28</v>
      </c>
      <c r="I4062" s="27">
        <v>0</v>
      </c>
      <c r="J4062" s="27">
        <v>631010000</v>
      </c>
      <c r="K4062" s="27" t="str">
        <f>VLOOKUP(B4062,[1]ПланКаз!A4049:M7353,12,0)</f>
        <v>ҚР, ШҚО, Өскемен қ., Бажов көш., 10</v>
      </c>
      <c r="L4062" s="27" t="str">
        <f>VLOOKUP(B4062,[1]ПланКаз!A4047:M7351,13,0)</f>
        <v>Мамыр - Маусым</v>
      </c>
      <c r="M4062" s="27" t="str">
        <f>VLOOKUP(B4062,[1]ПланКаз!A4049:N7353,14,0)</f>
        <v>Шығыс-Қазақстан облысы, Өскемен қ.</v>
      </c>
      <c r="N4062" s="27" t="s">
        <v>60</v>
      </c>
      <c r="O4062" s="27" t="str">
        <f>VLOOKUP(B4062,[1]ПланКаз!A4048:P7352,16,0)</f>
        <v>шартқа қол қойылған кезден бастап 60 күнтізбелік күн ішінде</v>
      </c>
      <c r="P4062" s="27" t="s">
        <v>61</v>
      </c>
      <c r="Q4062" s="28" t="s">
        <v>480</v>
      </c>
      <c r="R4062" s="27" t="str">
        <f>VLOOKUP(B4062,[1]ПланКаз!A4047:S7351,19,0)</f>
        <v>Дана</v>
      </c>
      <c r="S4062" s="29">
        <v>5</v>
      </c>
      <c r="T4062" s="29">
        <v>19920</v>
      </c>
      <c r="U4062" s="29">
        <v>99600</v>
      </c>
      <c r="V4062" s="29">
        <v>111552</v>
      </c>
      <c r="W4062" s="27"/>
      <c r="X4062" s="27" t="s">
        <v>74</v>
      </c>
      <c r="Y4062" s="27" t="s">
        <v>63</v>
      </c>
    </row>
    <row r="4063" spans="2:25" x14ac:dyDescent="0.2">
      <c r="B4063" s="27" t="s">
        <v>8722</v>
      </c>
      <c r="C4063" s="27" t="s">
        <v>57</v>
      </c>
      <c r="D4063" s="27" t="s">
        <v>8723</v>
      </c>
      <c r="E4063" s="27" t="str">
        <f>VLOOKUP(D4063,[1]ЕНС!A:E,2,FALSE)</f>
        <v>Батарейка</v>
      </c>
      <c r="F4063" s="27" t="str">
        <f>VLOOKUP(D4063,[1]ЕНС!A:E,3,FALSE)</f>
        <v>тип АА</v>
      </c>
      <c r="G4063" s="27" t="s">
        <v>8724</v>
      </c>
      <c r="H4063" s="27" t="s">
        <v>28</v>
      </c>
      <c r="I4063" s="27">
        <v>0</v>
      </c>
      <c r="J4063" s="27">
        <v>631010000</v>
      </c>
      <c r="K4063" s="27" t="str">
        <f>VLOOKUP(B4063,[1]ПланКаз!A4050:M7354,12,0)</f>
        <v>ҚР, ШҚО, Өскемен қ., Бажов көш., 10</v>
      </c>
      <c r="L4063" s="27" t="str">
        <f>VLOOKUP(B4063,[1]ПланКаз!A4048:M7352,13,0)</f>
        <v>Желтоқсан-Қантар</v>
      </c>
      <c r="M4063" s="27" t="str">
        <f>VLOOKUP(B4063,[1]ПланКаз!A4050:N7354,14,0)</f>
        <v>Шығыс-Қазақстан облысы, Өскемен қ.</v>
      </c>
      <c r="N4063" s="27" t="s">
        <v>60</v>
      </c>
      <c r="O4063" s="27" t="str">
        <f>VLOOKUP(B4063,[1]ПланКаз!A4049:P7353,16,0)</f>
        <v>шартқа қол қойылған кезден бастап 45 күнтізбелік күн ішінде</v>
      </c>
      <c r="P4063" s="27" t="s">
        <v>61</v>
      </c>
      <c r="Q4063" s="28" t="s">
        <v>480</v>
      </c>
      <c r="R4063" s="27" t="str">
        <f>VLOOKUP(B4063,[1]ПланКаз!A4048:S7352,19,0)</f>
        <v>Дана</v>
      </c>
      <c r="S4063" s="29">
        <v>102</v>
      </c>
      <c r="T4063" s="29">
        <v>679</v>
      </c>
      <c r="U4063" s="29" t="s">
        <v>63</v>
      </c>
      <c r="V4063" s="29" t="s">
        <v>63</v>
      </c>
      <c r="W4063" s="27"/>
      <c r="X4063" s="27" t="s">
        <v>64</v>
      </c>
      <c r="Y4063" s="27" t="s">
        <v>717</v>
      </c>
    </row>
    <row r="4064" spans="2:25" x14ac:dyDescent="0.2">
      <c r="B4064" s="27" t="s">
        <v>8725</v>
      </c>
      <c r="C4064" s="27" t="s">
        <v>57</v>
      </c>
      <c r="D4064" s="27" t="s">
        <v>8723</v>
      </c>
      <c r="E4064" s="27" t="str">
        <f>VLOOKUP(D4064,[1]ЕНС!A:E,2,FALSE)</f>
        <v>Батарейка</v>
      </c>
      <c r="F4064" s="27" t="str">
        <f>VLOOKUP(D4064,[1]ЕНС!A:E,3,FALSE)</f>
        <v>тип АА</v>
      </c>
      <c r="G4064" s="27" t="s">
        <v>8724</v>
      </c>
      <c r="H4064" s="27" t="s">
        <v>28</v>
      </c>
      <c r="I4064" s="27">
        <v>0</v>
      </c>
      <c r="J4064" s="27">
        <v>631010000</v>
      </c>
      <c r="K4064" s="27" t="str">
        <f>VLOOKUP(B4064,[1]ПланКаз!A4051:M7355,12,0)</f>
        <v>ҚР, ШҚО, Өскемен қ., Бажов көш., 10</v>
      </c>
      <c r="L4064" s="27" t="str">
        <f>VLOOKUP(B4064,[1]ПланКаз!A4049:M7353,13,0)</f>
        <v>Мамыр - Маусым</v>
      </c>
      <c r="M4064" s="27" t="str">
        <f>VLOOKUP(B4064,[1]ПланКаз!A4051:N7355,14,0)</f>
        <v>Шығыс-Қазақстан облысы, Өскемен қ.</v>
      </c>
      <c r="N4064" s="27" t="s">
        <v>60</v>
      </c>
      <c r="O4064" s="27" t="str">
        <f>VLOOKUP(B4064,[1]ПланКаз!A4050:P7354,16,0)</f>
        <v>шартқа қол қойылған кезден бастап 45 күнтізбелік күн ішінде</v>
      </c>
      <c r="P4064" s="27" t="s">
        <v>61</v>
      </c>
      <c r="Q4064" s="28" t="s">
        <v>480</v>
      </c>
      <c r="R4064" s="27" t="str">
        <f>VLOOKUP(B4064,[1]ПланКаз!A4049:S7353,19,0)</f>
        <v>Дана</v>
      </c>
      <c r="S4064" s="29">
        <v>102</v>
      </c>
      <c r="T4064" s="29">
        <v>679</v>
      </c>
      <c r="U4064" s="29">
        <v>69258</v>
      </c>
      <c r="V4064" s="29">
        <v>77568.960000000006</v>
      </c>
      <c r="W4064" s="27"/>
      <c r="X4064" s="27" t="s">
        <v>74</v>
      </c>
      <c r="Y4064" s="27" t="s">
        <v>63</v>
      </c>
    </row>
    <row r="4065" spans="2:25" x14ac:dyDescent="0.2">
      <c r="B4065" s="27" t="s">
        <v>8726</v>
      </c>
      <c r="C4065" s="27" t="s">
        <v>57</v>
      </c>
      <c r="D4065" s="27" t="s">
        <v>8727</v>
      </c>
      <c r="E4065" s="27" t="str">
        <f>VLOOKUP(D4065,[1]ЕНС!A:E,2,FALSE)</f>
        <v>Батарейка</v>
      </c>
      <c r="F4065" s="27" t="str">
        <f>VLOOKUP(D4065,[1]ЕНС!A:E,3,FALSE)</f>
        <v>тип ААА</v>
      </c>
      <c r="G4065" s="27" t="s">
        <v>8728</v>
      </c>
      <c r="H4065" s="27" t="s">
        <v>28</v>
      </c>
      <c r="I4065" s="27">
        <v>0</v>
      </c>
      <c r="J4065" s="27">
        <v>631010000</v>
      </c>
      <c r="K4065" s="27" t="str">
        <f>VLOOKUP(B4065,[1]ПланКаз!A4052:M7356,12,0)</f>
        <v>ҚР, ШҚО, Өскемен қ., Бажов көш., 10</v>
      </c>
      <c r="L4065" s="27" t="str">
        <f>VLOOKUP(B4065,[1]ПланКаз!A4050:M7354,13,0)</f>
        <v>Желтоқсан-Қантар</v>
      </c>
      <c r="M4065" s="27" t="str">
        <f>VLOOKUP(B4065,[1]ПланКаз!A4052:N7356,14,0)</f>
        <v>Шығыс-Қазақстан облысы, Өскемен қ.</v>
      </c>
      <c r="N4065" s="27" t="s">
        <v>60</v>
      </c>
      <c r="O4065" s="27" t="str">
        <f>VLOOKUP(B4065,[1]ПланКаз!A4051:P7355,16,0)</f>
        <v>шартқа қол қойылған кезден бастап 45 күнтізбелік күн ішінде</v>
      </c>
      <c r="P4065" s="27" t="s">
        <v>61</v>
      </c>
      <c r="Q4065" s="28" t="s">
        <v>480</v>
      </c>
      <c r="R4065" s="27" t="str">
        <f>VLOOKUP(B4065,[1]ПланКаз!A4050:S7354,19,0)</f>
        <v>Дана</v>
      </c>
      <c r="S4065" s="29">
        <v>12</v>
      </c>
      <c r="T4065" s="29">
        <v>453</v>
      </c>
      <c r="U4065" s="29" t="s">
        <v>63</v>
      </c>
      <c r="V4065" s="29" t="s">
        <v>63</v>
      </c>
      <c r="W4065" s="27"/>
      <c r="X4065" s="27" t="s">
        <v>64</v>
      </c>
      <c r="Y4065" s="27" t="s">
        <v>717</v>
      </c>
    </row>
    <row r="4066" spans="2:25" x14ac:dyDescent="0.2">
      <c r="B4066" s="27" t="s">
        <v>8729</v>
      </c>
      <c r="C4066" s="27" t="s">
        <v>57</v>
      </c>
      <c r="D4066" s="27" t="s">
        <v>8727</v>
      </c>
      <c r="E4066" s="27" t="str">
        <f>VLOOKUP(D4066,[1]ЕНС!A:E,2,FALSE)</f>
        <v>Батарейка</v>
      </c>
      <c r="F4066" s="27" t="str">
        <f>VLOOKUP(D4066,[1]ЕНС!A:E,3,FALSE)</f>
        <v>тип ААА</v>
      </c>
      <c r="G4066" s="27" t="s">
        <v>8728</v>
      </c>
      <c r="H4066" s="27" t="s">
        <v>28</v>
      </c>
      <c r="I4066" s="27">
        <v>0</v>
      </c>
      <c r="J4066" s="27">
        <v>631010000</v>
      </c>
      <c r="K4066" s="27" t="str">
        <f>VLOOKUP(B4066,[1]ПланКаз!A4053:M7357,12,0)</f>
        <v>ҚР, ШҚО, Өскемен қ., Бажов көш., 10</v>
      </c>
      <c r="L4066" s="27" t="str">
        <f>VLOOKUP(B4066,[1]ПланКаз!A4051:M7355,13,0)</f>
        <v>Мамыр - Маусым</v>
      </c>
      <c r="M4066" s="27" t="str">
        <f>VLOOKUP(B4066,[1]ПланКаз!A4053:N7357,14,0)</f>
        <v>Шығыс-Қазақстан облысы, Өскемен қ.</v>
      </c>
      <c r="N4066" s="27" t="s">
        <v>60</v>
      </c>
      <c r="O4066" s="27" t="str">
        <f>VLOOKUP(B4066,[1]ПланКаз!A4052:P7356,16,0)</f>
        <v>шартқа қол қойылған кезден бастап 45 күнтізбелік күн ішінде</v>
      </c>
      <c r="P4066" s="27" t="s">
        <v>61</v>
      </c>
      <c r="Q4066" s="28" t="s">
        <v>480</v>
      </c>
      <c r="R4066" s="27" t="str">
        <f>VLOOKUP(B4066,[1]ПланКаз!A4051:S7355,19,0)</f>
        <v>Дана</v>
      </c>
      <c r="S4066" s="29">
        <v>12</v>
      </c>
      <c r="T4066" s="29">
        <v>453</v>
      </c>
      <c r="U4066" s="29">
        <v>5436</v>
      </c>
      <c r="V4066" s="29">
        <v>6088.32</v>
      </c>
      <c r="W4066" s="27"/>
      <c r="X4066" s="27" t="s">
        <v>74</v>
      </c>
      <c r="Y4066" s="27" t="s">
        <v>63</v>
      </c>
    </row>
    <row r="4067" spans="2:25" x14ac:dyDescent="0.2">
      <c r="B4067" s="27" t="s">
        <v>8730</v>
      </c>
      <c r="C4067" s="27" t="s">
        <v>57</v>
      </c>
      <c r="D4067" s="27" t="s">
        <v>8731</v>
      </c>
      <c r="E4067" s="27" t="str">
        <f>VLOOKUP(D4067,[1]ЕНС!A:E,2,FALSE)</f>
        <v>Батарейка</v>
      </c>
      <c r="F4067" s="27" t="str">
        <f>VLOOKUP(D4067,[1]ЕНС!A:E,3,FALSE)</f>
        <v>тип PP3</v>
      </c>
      <c r="G4067" s="27" t="s">
        <v>8732</v>
      </c>
      <c r="H4067" s="27" t="s">
        <v>28</v>
      </c>
      <c r="I4067" s="27">
        <v>0</v>
      </c>
      <c r="J4067" s="27">
        <v>631010000</v>
      </c>
      <c r="K4067" s="27" t="str">
        <f>VLOOKUP(B4067,[1]ПланКаз!A4054:M7358,12,0)</f>
        <v>ҚР, ШҚО, Өскемен қ., Бажов көш., 10</v>
      </c>
      <c r="L4067" s="27" t="str">
        <f>VLOOKUP(B4067,[1]ПланКаз!A4052:M7356,13,0)</f>
        <v>Желтоқсан-Қантар</v>
      </c>
      <c r="M4067" s="27" t="str">
        <f>VLOOKUP(B4067,[1]ПланКаз!A4054:N7358,14,0)</f>
        <v>Шығыс-Қазақстан облысы, Өскемен қ.</v>
      </c>
      <c r="N4067" s="27" t="s">
        <v>60</v>
      </c>
      <c r="O4067" s="27" t="str">
        <f>VLOOKUP(B4067,[1]ПланКаз!A4053:P7357,16,0)</f>
        <v>шартқа қол қойылған кезден бастап 45 күнтізбелік күн ішінде</v>
      </c>
      <c r="P4067" s="27" t="s">
        <v>61</v>
      </c>
      <c r="Q4067" s="28" t="s">
        <v>480</v>
      </c>
      <c r="R4067" s="27" t="str">
        <f>VLOOKUP(B4067,[1]ПланКаз!A4052:S7356,19,0)</f>
        <v>Дана</v>
      </c>
      <c r="S4067" s="29">
        <v>70</v>
      </c>
      <c r="T4067" s="29">
        <v>730</v>
      </c>
      <c r="U4067" s="29" t="s">
        <v>63</v>
      </c>
      <c r="V4067" s="29" t="s">
        <v>63</v>
      </c>
      <c r="W4067" s="27"/>
      <c r="X4067" s="27" t="s">
        <v>64</v>
      </c>
      <c r="Y4067" s="27" t="s">
        <v>63</v>
      </c>
    </row>
    <row r="4068" spans="2:25" x14ac:dyDescent="0.2">
      <c r="B4068" s="27" t="s">
        <v>8733</v>
      </c>
      <c r="C4068" s="27" t="s">
        <v>57</v>
      </c>
      <c r="D4068" s="27" t="s">
        <v>8731</v>
      </c>
      <c r="E4068" s="27" t="str">
        <f>VLOOKUP(D4068,[1]ЕНС!A:E,2,FALSE)</f>
        <v>Батарейка</v>
      </c>
      <c r="F4068" s="27" t="str">
        <f>VLOOKUP(D4068,[1]ЕНС!A:E,3,FALSE)</f>
        <v>тип PP3</v>
      </c>
      <c r="G4068" s="27" t="s">
        <v>8732</v>
      </c>
      <c r="H4068" s="27" t="s">
        <v>28</v>
      </c>
      <c r="I4068" s="27">
        <v>0</v>
      </c>
      <c r="J4068" s="27">
        <v>631010000</v>
      </c>
      <c r="K4068" s="27" t="str">
        <f>VLOOKUP(B4068,[1]ПланКаз!A4055:M7359,12,0)</f>
        <v>ҚР, ШҚО, Өскемен қ., Бажов көш., 10</v>
      </c>
      <c r="L4068" s="27" t="str">
        <f>VLOOKUP(B4068,[1]ПланКаз!A4053:M7357,13,0)</f>
        <v>Ақпан - Наурыз</v>
      </c>
      <c r="M4068" s="27" t="str">
        <f>VLOOKUP(B4068,[1]ПланКаз!A4055:N7359,14,0)</f>
        <v>Шығыс-Қазақстан облысы, Өскемен қ.</v>
      </c>
      <c r="N4068" s="27" t="s">
        <v>60</v>
      </c>
      <c r="O4068" s="27" t="str">
        <f>VLOOKUP(B4068,[1]ПланКаз!A4054:P7358,16,0)</f>
        <v>шартқа қол қойылған кезден бастап 45 күнтізбелік күн ішінде</v>
      </c>
      <c r="P4068" s="27" t="s">
        <v>61</v>
      </c>
      <c r="Q4068" s="28" t="s">
        <v>480</v>
      </c>
      <c r="R4068" s="27" t="str">
        <f>VLOOKUP(B4068,[1]ПланКаз!A4053:S7357,19,0)</f>
        <v>Дана</v>
      </c>
      <c r="S4068" s="29">
        <v>70</v>
      </c>
      <c r="T4068" s="29">
        <v>730</v>
      </c>
      <c r="U4068" s="29">
        <v>51100</v>
      </c>
      <c r="V4068" s="29">
        <v>57232</v>
      </c>
      <c r="W4068" s="27"/>
      <c r="X4068" s="27" t="s">
        <v>74</v>
      </c>
      <c r="Y4068" s="27" t="s">
        <v>63</v>
      </c>
    </row>
    <row r="4069" spans="2:25" x14ac:dyDescent="0.2">
      <c r="B4069" s="27" t="s">
        <v>8734</v>
      </c>
      <c r="C4069" s="27" t="s">
        <v>57</v>
      </c>
      <c r="D4069" s="27" t="s">
        <v>8723</v>
      </c>
      <c r="E4069" s="27" t="str">
        <f>VLOOKUP(D4069,[1]ЕНС!A:E,2,FALSE)</f>
        <v>Батарейка</v>
      </c>
      <c r="F4069" s="27" t="str">
        <f>VLOOKUP(D4069,[1]ЕНС!A:E,3,FALSE)</f>
        <v>тип АА</v>
      </c>
      <c r="G4069" s="27" t="s">
        <v>8735</v>
      </c>
      <c r="H4069" s="27" t="s">
        <v>28</v>
      </c>
      <c r="I4069" s="27">
        <v>0</v>
      </c>
      <c r="J4069" s="27">
        <v>631010000</v>
      </c>
      <c r="K4069" s="27" t="str">
        <f>VLOOKUP(B4069,[1]ПланКаз!A4056:M7360,12,0)</f>
        <v>ҚР, ШҚО, Өскемен қ., Бажов көш., 10</v>
      </c>
      <c r="L4069" s="27" t="str">
        <f>VLOOKUP(B4069,[1]ПланКаз!A4054:M7358,13,0)</f>
        <v>Желтоқсан-Қантар</v>
      </c>
      <c r="M4069" s="27" t="str">
        <f>VLOOKUP(B4069,[1]ПланКаз!A4056:N7360,14,0)</f>
        <v>Шығыс-Қазақстан облысы, Өскемен қ.</v>
      </c>
      <c r="N4069" s="27" t="s">
        <v>60</v>
      </c>
      <c r="O4069" s="27" t="str">
        <f>VLOOKUP(B4069,[1]ПланКаз!A4055:P7359,16,0)</f>
        <v>шартқа қол қойылған кезден бастап 45 күнтізбелік күн ішінде</v>
      </c>
      <c r="P4069" s="27" t="s">
        <v>61</v>
      </c>
      <c r="Q4069" s="28" t="s">
        <v>480</v>
      </c>
      <c r="R4069" s="27" t="str">
        <f>VLOOKUP(B4069,[1]ПланКаз!A4054:S7358,19,0)</f>
        <v>Дана</v>
      </c>
      <c r="S4069" s="29">
        <v>40</v>
      </c>
      <c r="T4069" s="29">
        <v>171</v>
      </c>
      <c r="U4069" s="29" t="s">
        <v>63</v>
      </c>
      <c r="V4069" s="29" t="s">
        <v>63</v>
      </c>
      <c r="W4069" s="27"/>
      <c r="X4069" s="27" t="s">
        <v>64</v>
      </c>
      <c r="Y4069" s="27" t="s">
        <v>63</v>
      </c>
    </row>
    <row r="4070" spans="2:25" x14ac:dyDescent="0.2">
      <c r="B4070" s="27" t="s">
        <v>8736</v>
      </c>
      <c r="C4070" s="27" t="s">
        <v>57</v>
      </c>
      <c r="D4070" s="27" t="s">
        <v>8723</v>
      </c>
      <c r="E4070" s="27" t="str">
        <f>VLOOKUP(D4070,[1]ЕНС!A:E,2,FALSE)</f>
        <v>Батарейка</v>
      </c>
      <c r="F4070" s="27" t="str">
        <f>VLOOKUP(D4070,[1]ЕНС!A:E,3,FALSE)</f>
        <v>тип АА</v>
      </c>
      <c r="G4070" s="27" t="s">
        <v>8735</v>
      </c>
      <c r="H4070" s="27" t="s">
        <v>28</v>
      </c>
      <c r="I4070" s="27">
        <v>0</v>
      </c>
      <c r="J4070" s="27">
        <v>631010000</v>
      </c>
      <c r="K4070" s="27" t="str">
        <f>VLOOKUP(B4070,[1]ПланКаз!A4057:M7361,12,0)</f>
        <v>ҚР, ШҚО, Өскемен қ., Бажов көш., 10</v>
      </c>
      <c r="L4070" s="27" t="str">
        <f>VLOOKUP(B4070,[1]ПланКаз!A4055:M7359,13,0)</f>
        <v>Ақпан - Наурыз</v>
      </c>
      <c r="M4070" s="27" t="str">
        <f>VLOOKUP(B4070,[1]ПланКаз!A4057:N7361,14,0)</f>
        <v>Шығыс-Қазақстан облысы, Өскемен қ.</v>
      </c>
      <c r="N4070" s="27" t="s">
        <v>60</v>
      </c>
      <c r="O4070" s="27" t="str">
        <f>VLOOKUP(B4070,[1]ПланКаз!A4056:P7360,16,0)</f>
        <v>шартқа қол қойылған кезден бастап 45 күнтізбелік күн ішінде</v>
      </c>
      <c r="P4070" s="27" t="s">
        <v>61</v>
      </c>
      <c r="Q4070" s="28" t="s">
        <v>480</v>
      </c>
      <c r="R4070" s="27" t="str">
        <f>VLOOKUP(B4070,[1]ПланКаз!A4055:S7359,19,0)</f>
        <v>Дана</v>
      </c>
      <c r="S4070" s="29">
        <v>40</v>
      </c>
      <c r="T4070" s="29">
        <v>171</v>
      </c>
      <c r="U4070" s="29">
        <v>6840</v>
      </c>
      <c r="V4070" s="29">
        <v>7660.8</v>
      </c>
      <c r="W4070" s="27"/>
      <c r="X4070" s="27" t="s">
        <v>74</v>
      </c>
      <c r="Y4070" s="27" t="s">
        <v>63</v>
      </c>
    </row>
    <row r="4071" spans="2:25" x14ac:dyDescent="0.2">
      <c r="B4071" s="27" t="s">
        <v>8737</v>
      </c>
      <c r="C4071" s="27" t="s">
        <v>57</v>
      </c>
      <c r="D4071" s="27" t="s">
        <v>8738</v>
      </c>
      <c r="E4071" s="27" t="str">
        <f>VLOOKUP(D4071,[1]ЕНС!A:E,2,FALSE)</f>
        <v>Батарейка</v>
      </c>
      <c r="F4071" s="27" t="str">
        <f>VLOOKUP(D4071,[1]ЕНС!A:E,3,FALSE)</f>
        <v>тип D</v>
      </c>
      <c r="G4071" s="27" t="s">
        <v>8739</v>
      </c>
      <c r="H4071" s="27" t="s">
        <v>28</v>
      </c>
      <c r="I4071" s="27">
        <v>0</v>
      </c>
      <c r="J4071" s="27">
        <v>631010000</v>
      </c>
      <c r="K4071" s="27" t="str">
        <f>VLOOKUP(B4071,[1]ПланКаз!A4058:M7362,12,0)</f>
        <v>ҚР, ШҚО, Өскемен қ., Бажов көш., 10</v>
      </c>
      <c r="L4071" s="27" t="str">
        <f>VLOOKUP(B4071,[1]ПланКаз!A4056:M7360,13,0)</f>
        <v>Желтоқсан-Қантар</v>
      </c>
      <c r="M4071" s="27" t="str">
        <f>VLOOKUP(B4071,[1]ПланКаз!A4058:N7362,14,0)</f>
        <v>Шығыс-Қазақстан облысы, Өскемен қ.</v>
      </c>
      <c r="N4071" s="27" t="s">
        <v>60</v>
      </c>
      <c r="O4071" s="27" t="str">
        <f>VLOOKUP(B4071,[1]ПланКаз!A4057:P7361,16,0)</f>
        <v>шартқа қол қойылған кезден бастап 45 күнтізбелік күн ішінде</v>
      </c>
      <c r="P4071" s="27" t="s">
        <v>61</v>
      </c>
      <c r="Q4071" s="28" t="s">
        <v>480</v>
      </c>
      <c r="R4071" s="27" t="str">
        <f>VLOOKUP(B4071,[1]ПланКаз!A4056:S7360,19,0)</f>
        <v>Дана</v>
      </c>
      <c r="S4071" s="29">
        <v>70</v>
      </c>
      <c r="T4071" s="29">
        <v>618</v>
      </c>
      <c r="U4071" s="29" t="s">
        <v>63</v>
      </c>
      <c r="V4071" s="29" t="s">
        <v>63</v>
      </c>
      <c r="W4071" s="27"/>
      <c r="X4071" s="27" t="s">
        <v>64</v>
      </c>
      <c r="Y4071" s="27" t="s">
        <v>63</v>
      </c>
    </row>
    <row r="4072" spans="2:25" x14ac:dyDescent="0.2">
      <c r="B4072" s="27" t="s">
        <v>8740</v>
      </c>
      <c r="C4072" s="27" t="s">
        <v>57</v>
      </c>
      <c r="D4072" s="27" t="s">
        <v>8738</v>
      </c>
      <c r="E4072" s="27" t="str">
        <f>VLOOKUP(D4072,[1]ЕНС!A:E,2,FALSE)</f>
        <v>Батарейка</v>
      </c>
      <c r="F4072" s="27" t="str">
        <f>VLOOKUP(D4072,[1]ЕНС!A:E,3,FALSE)</f>
        <v>тип D</v>
      </c>
      <c r="G4072" s="27" t="s">
        <v>8739</v>
      </c>
      <c r="H4072" s="27" t="s">
        <v>28</v>
      </c>
      <c r="I4072" s="27">
        <v>0</v>
      </c>
      <c r="J4072" s="27">
        <v>631010000</v>
      </c>
      <c r="K4072" s="27" t="str">
        <f>VLOOKUP(B4072,[1]ПланКаз!A4059:M7363,12,0)</f>
        <v>ҚР, ШҚО, Өскемен қ., Бажов көш., 10</v>
      </c>
      <c r="L4072" s="27" t="str">
        <f>VLOOKUP(B4072,[1]ПланКаз!A4057:M7361,13,0)</f>
        <v>Ақпан - Наурыз</v>
      </c>
      <c r="M4072" s="27" t="str">
        <f>VLOOKUP(B4072,[1]ПланКаз!A4059:N7363,14,0)</f>
        <v>Шығыс-Қазақстан облысы, Өскемен қ.</v>
      </c>
      <c r="N4072" s="27" t="s">
        <v>60</v>
      </c>
      <c r="O4072" s="27" t="str">
        <f>VLOOKUP(B4072,[1]ПланКаз!A4058:P7362,16,0)</f>
        <v>шартқа қол қойылған кезден бастап 45 күнтізбелік күн ішінде</v>
      </c>
      <c r="P4072" s="27" t="s">
        <v>61</v>
      </c>
      <c r="Q4072" s="28" t="s">
        <v>480</v>
      </c>
      <c r="R4072" s="27" t="str">
        <f>VLOOKUP(B4072,[1]ПланКаз!A4057:S7361,19,0)</f>
        <v>Дана</v>
      </c>
      <c r="S4072" s="29">
        <v>70</v>
      </c>
      <c r="T4072" s="29">
        <v>618</v>
      </c>
      <c r="U4072" s="29">
        <v>43260</v>
      </c>
      <c r="V4072" s="29">
        <v>48451.199999999997</v>
      </c>
      <c r="W4072" s="27"/>
      <c r="X4072" s="27" t="s">
        <v>74</v>
      </c>
      <c r="Y4072" s="27" t="s">
        <v>63</v>
      </c>
    </row>
    <row r="4073" spans="2:25" x14ac:dyDescent="0.2">
      <c r="B4073" s="27" t="s">
        <v>8741</v>
      </c>
      <c r="C4073" s="27" t="s">
        <v>57</v>
      </c>
      <c r="D4073" s="27" t="s">
        <v>8742</v>
      </c>
      <c r="E4073" s="27" t="str">
        <f>VLOOKUP(D4073,[1]ЕНС!A:E,2,FALSE)</f>
        <v>Батарея</v>
      </c>
      <c r="F4073" s="27" t="str">
        <f>VLOOKUP(D4073,[1]ЕНС!A:E,3,FALSE)</f>
        <v>свинцово-кислотная, аккумуляторная, напряжение 12 В, емкость 80 А/ч</v>
      </c>
      <c r="G4073" s="27" t="s">
        <v>8743</v>
      </c>
      <c r="H4073" s="27" t="s">
        <v>28</v>
      </c>
      <c r="I4073" s="27">
        <v>0</v>
      </c>
      <c r="J4073" s="27">
        <v>631010000</v>
      </c>
      <c r="K4073" s="27" t="str">
        <f>VLOOKUP(B4073,[1]ПланКаз!A4060:M7364,12,0)</f>
        <v>ҚР, ШҚО, Өскемен қ., Бажов көш., 10</v>
      </c>
      <c r="L4073" s="27" t="str">
        <f>VLOOKUP(B4073,[1]ПланКаз!A4058:M7362,13,0)</f>
        <v>Желтоқсан-Қантар</v>
      </c>
      <c r="M4073" s="27" t="str">
        <f>VLOOKUP(B4073,[1]ПланКаз!A4060:N7364,14,0)</f>
        <v>Шығыс-Қазақстан облысы, Өскемен қ.</v>
      </c>
      <c r="N4073" s="27" t="s">
        <v>60</v>
      </c>
      <c r="O4073" s="27" t="str">
        <f>VLOOKUP(B4073,[1]ПланКаз!A4059:P7363,16,0)</f>
        <v>шартқа қол қойылған кезден бастап 60 күнтізбелік күн ішінде</v>
      </c>
      <c r="P4073" s="27" t="s">
        <v>61</v>
      </c>
      <c r="Q4073" s="28" t="s">
        <v>480</v>
      </c>
      <c r="R4073" s="27" t="str">
        <f>VLOOKUP(B4073,[1]ПланКаз!A4058:S7362,19,0)</f>
        <v>Дана</v>
      </c>
      <c r="S4073" s="29">
        <v>26</v>
      </c>
      <c r="T4073" s="29">
        <v>7487</v>
      </c>
      <c r="U4073" s="29" t="s">
        <v>63</v>
      </c>
      <c r="V4073" s="29" t="s">
        <v>63</v>
      </c>
      <c r="W4073" s="27"/>
      <c r="X4073" s="27" t="s">
        <v>64</v>
      </c>
      <c r="Y4073" s="27" t="s">
        <v>717</v>
      </c>
    </row>
    <row r="4074" spans="2:25" x14ac:dyDescent="0.2">
      <c r="B4074" s="27" t="s">
        <v>8744</v>
      </c>
      <c r="C4074" s="27" t="s">
        <v>57</v>
      </c>
      <c r="D4074" s="27" t="s">
        <v>8742</v>
      </c>
      <c r="E4074" s="27" t="str">
        <f>VLOOKUP(D4074,[1]ЕНС!A:E,2,FALSE)</f>
        <v>Батарея</v>
      </c>
      <c r="F4074" s="27" t="str">
        <f>VLOOKUP(D4074,[1]ЕНС!A:E,3,FALSE)</f>
        <v>свинцово-кислотная, аккумуляторная, напряжение 12 В, емкость 80 А/ч</v>
      </c>
      <c r="G4074" s="27" t="s">
        <v>8743</v>
      </c>
      <c r="H4074" s="27" t="s">
        <v>28</v>
      </c>
      <c r="I4074" s="27">
        <v>0</v>
      </c>
      <c r="J4074" s="27">
        <v>631010000</v>
      </c>
      <c r="K4074" s="27" t="str">
        <f>VLOOKUP(B4074,[1]ПланКаз!A4061:M7365,12,0)</f>
        <v>ҚР, ШҚО, Өскемен қ., Бажов көш., 10</v>
      </c>
      <c r="L4074" s="27" t="str">
        <f>VLOOKUP(B4074,[1]ПланКаз!A4059:M7363,13,0)</f>
        <v>Мамыр - Маусым</v>
      </c>
      <c r="M4074" s="27" t="str">
        <f>VLOOKUP(B4074,[1]ПланКаз!A4061:N7365,14,0)</f>
        <v>Шығыс-Қазақстан облысы, Өскемен қ.</v>
      </c>
      <c r="N4074" s="27" t="s">
        <v>60</v>
      </c>
      <c r="O4074" s="27" t="str">
        <f>VLOOKUP(B4074,[1]ПланКаз!A4060:P7364,16,0)</f>
        <v>шартқа қол қойылған кезден бастап 60 күнтізбелік күн ішінде</v>
      </c>
      <c r="P4074" s="27" t="s">
        <v>61</v>
      </c>
      <c r="Q4074" s="28" t="s">
        <v>480</v>
      </c>
      <c r="R4074" s="27" t="str">
        <f>VLOOKUP(B4074,[1]ПланКаз!A4059:S7363,19,0)</f>
        <v>Дана</v>
      </c>
      <c r="S4074" s="29">
        <v>26</v>
      </c>
      <c r="T4074" s="29">
        <v>7487</v>
      </c>
      <c r="U4074" s="29">
        <v>194662</v>
      </c>
      <c r="V4074" s="29">
        <v>218021.44</v>
      </c>
      <c r="W4074" s="27"/>
      <c r="X4074" s="27" t="s">
        <v>74</v>
      </c>
      <c r="Y4074" s="27" t="s">
        <v>63</v>
      </c>
    </row>
    <row r="4075" spans="2:25" x14ac:dyDescent="0.2">
      <c r="B4075" s="27" t="s">
        <v>8745</v>
      </c>
      <c r="C4075" s="27" t="s">
        <v>57</v>
      </c>
      <c r="D4075" s="27" t="s">
        <v>8746</v>
      </c>
      <c r="E4075" s="27" t="str">
        <f>VLOOKUP(D4075,[1]ЕНС!A:E,2,FALSE)</f>
        <v>Зарядное устройство</v>
      </c>
      <c r="F4075" s="27" t="str">
        <f>VLOOKUP(D4075,[1]ЕНС!A:E,3,FALSE)</f>
        <v>для автомобильных аккумуляторов</v>
      </c>
      <c r="G4075" s="27" t="s">
        <v>8747</v>
      </c>
      <c r="H4075" s="27" t="s">
        <v>28</v>
      </c>
      <c r="I4075" s="27">
        <v>0</v>
      </c>
      <c r="J4075" s="27">
        <v>631010000</v>
      </c>
      <c r="K4075" s="27" t="str">
        <f>VLOOKUP(B4075,[1]ПланКаз!A4062:M7366,12,0)</f>
        <v>ҚР, ШҚО, Өскемен қ., Бажов көш., 10</v>
      </c>
      <c r="L4075" s="27" t="str">
        <f>VLOOKUP(B4075,[1]ПланКаз!A4060:M7364,13,0)</f>
        <v>Желтоқсан-Қантар</v>
      </c>
      <c r="M4075" s="27" t="str">
        <f>VLOOKUP(B4075,[1]ПланКаз!A4062:N7366,14,0)</f>
        <v>Шығыс-Қазақстан облысы, Өскемен қ.</v>
      </c>
      <c r="N4075" s="27" t="s">
        <v>60</v>
      </c>
      <c r="O4075" s="27" t="str">
        <f>VLOOKUP(B4075,[1]ПланКаз!A4061:P7365,16,0)</f>
        <v>шартқа қол қойылған кезден бастап 60 күнтізбелік күн ішінде</v>
      </c>
      <c r="P4075" s="27" t="s">
        <v>61</v>
      </c>
      <c r="Q4075" s="28" t="s">
        <v>480</v>
      </c>
      <c r="R4075" s="27" t="str">
        <f>VLOOKUP(B4075,[1]ПланКаз!A4060:S7364,19,0)</f>
        <v>Дана</v>
      </c>
      <c r="S4075" s="29">
        <v>1</v>
      </c>
      <c r="T4075" s="29">
        <v>25680</v>
      </c>
      <c r="U4075" s="29" t="s">
        <v>63</v>
      </c>
      <c r="V4075" s="29" t="s">
        <v>63</v>
      </c>
      <c r="W4075" s="27"/>
      <c r="X4075" s="27" t="s">
        <v>64</v>
      </c>
      <c r="Y4075" s="27" t="s">
        <v>717</v>
      </c>
    </row>
    <row r="4076" spans="2:25" x14ac:dyDescent="0.2">
      <c r="B4076" s="27" t="s">
        <v>8748</v>
      </c>
      <c r="C4076" s="27" t="s">
        <v>57</v>
      </c>
      <c r="D4076" s="27" t="s">
        <v>8746</v>
      </c>
      <c r="E4076" s="27" t="str">
        <f>VLOOKUP(D4076,[1]ЕНС!A:E,2,FALSE)</f>
        <v>Зарядное устройство</v>
      </c>
      <c r="F4076" s="27" t="str">
        <f>VLOOKUP(D4076,[1]ЕНС!A:E,3,FALSE)</f>
        <v>для автомобильных аккумуляторов</v>
      </c>
      <c r="G4076" s="27" t="s">
        <v>8747</v>
      </c>
      <c r="H4076" s="27" t="s">
        <v>28</v>
      </c>
      <c r="I4076" s="27">
        <v>0</v>
      </c>
      <c r="J4076" s="27">
        <v>631010000</v>
      </c>
      <c r="K4076" s="27" t="str">
        <f>VLOOKUP(B4076,[1]ПланКаз!A4063:M7367,12,0)</f>
        <v>ҚР, ШҚО, Өскемен қ., Бажов көш., 10</v>
      </c>
      <c r="L4076" s="27" t="str">
        <f>VLOOKUP(B4076,[1]ПланКаз!A4061:M7365,13,0)</f>
        <v>Мамыр - Маусым</v>
      </c>
      <c r="M4076" s="27" t="str">
        <f>VLOOKUP(B4076,[1]ПланКаз!A4063:N7367,14,0)</f>
        <v>Шығыс-Қазақстан облысы, Өскемен қ.</v>
      </c>
      <c r="N4076" s="27" t="s">
        <v>60</v>
      </c>
      <c r="O4076" s="27" t="str">
        <f>VLOOKUP(B4076,[1]ПланКаз!A4062:P7366,16,0)</f>
        <v>шартқа қол қойылған кезден бастап 60 күнтізбелік күн ішінде</v>
      </c>
      <c r="P4076" s="27" t="s">
        <v>61</v>
      </c>
      <c r="Q4076" s="28" t="s">
        <v>480</v>
      </c>
      <c r="R4076" s="27" t="str">
        <f>VLOOKUP(B4076,[1]ПланКаз!A4061:S7365,19,0)</f>
        <v>Дана</v>
      </c>
      <c r="S4076" s="29">
        <v>1</v>
      </c>
      <c r="T4076" s="29">
        <v>25680</v>
      </c>
      <c r="U4076" s="29">
        <v>25680</v>
      </c>
      <c r="V4076" s="29">
        <v>28761.599999999999</v>
      </c>
      <c r="W4076" s="27"/>
      <c r="X4076" s="27" t="s">
        <v>74</v>
      </c>
      <c r="Y4076" s="27" t="s">
        <v>63</v>
      </c>
    </row>
    <row r="4077" spans="2:25" x14ac:dyDescent="0.2">
      <c r="B4077" s="27" t="s">
        <v>8749</v>
      </c>
      <c r="C4077" s="27" t="s">
        <v>57</v>
      </c>
      <c r="D4077" s="27" t="s">
        <v>8179</v>
      </c>
      <c r="E4077" s="27" t="str">
        <f>VLOOKUP(D4077,[1]ЕНС!A:E,2,FALSE)</f>
        <v>Разъем</v>
      </c>
      <c r="F4077" s="27" t="str">
        <f>VLOOKUP(D4077,[1]ЕНС!A:E,3,FALSE)</f>
        <v>телефонный, коннектор модульный RJ11</v>
      </c>
      <c r="G4077" s="27" t="s">
        <v>8750</v>
      </c>
      <c r="H4077" s="27" t="s">
        <v>28</v>
      </c>
      <c r="I4077" s="27">
        <v>0</v>
      </c>
      <c r="J4077" s="27">
        <v>631010000</v>
      </c>
      <c r="K4077" s="27" t="str">
        <f>VLOOKUP(B4077,[1]ПланКаз!A4064:M7368,12,0)</f>
        <v>ҚР, ШҚО, Өскемен қ., Бажов көш., 10</v>
      </c>
      <c r="L4077" s="27" t="str">
        <f>VLOOKUP(B4077,[1]ПланКаз!A4062:M7366,13,0)</f>
        <v>Желтоқсан-Қантар</v>
      </c>
      <c r="M4077" s="27" t="str">
        <f>VLOOKUP(B4077,[1]ПланКаз!A4064:N7368,14,0)</f>
        <v>Шығыс-Қазақстан облысы, Өскемен қ.</v>
      </c>
      <c r="N4077" s="27" t="s">
        <v>60</v>
      </c>
      <c r="O4077" s="27" t="str">
        <f>VLOOKUP(B4077,[1]ПланКаз!A4063:P7367,16,0)</f>
        <v>шартқа қол қойылған кезден бастап 60 күнтізбелік күн ішінде</v>
      </c>
      <c r="P4077" s="27" t="s">
        <v>61</v>
      </c>
      <c r="Q4077" s="28" t="s">
        <v>480</v>
      </c>
      <c r="R4077" s="27" t="str">
        <f>VLOOKUP(B4077,[1]ПланКаз!A4062:S7366,19,0)</f>
        <v>Дана</v>
      </c>
      <c r="S4077" s="29">
        <v>100</v>
      </c>
      <c r="T4077" s="29">
        <v>257</v>
      </c>
      <c r="U4077" s="29" t="s">
        <v>63</v>
      </c>
      <c r="V4077" s="29" t="s">
        <v>63</v>
      </c>
      <c r="W4077" s="27"/>
      <c r="X4077" s="27" t="s">
        <v>64</v>
      </c>
      <c r="Y4077" s="27" t="s">
        <v>63</v>
      </c>
    </row>
    <row r="4078" spans="2:25" x14ac:dyDescent="0.2">
      <c r="B4078" s="27" t="s">
        <v>8751</v>
      </c>
      <c r="C4078" s="27" t="s">
        <v>57</v>
      </c>
      <c r="D4078" s="27" t="s">
        <v>8179</v>
      </c>
      <c r="E4078" s="27" t="str">
        <f>VLOOKUP(D4078,[1]ЕНС!A:E,2,FALSE)</f>
        <v>Разъем</v>
      </c>
      <c r="F4078" s="27" t="str">
        <f>VLOOKUP(D4078,[1]ЕНС!A:E,3,FALSE)</f>
        <v>телефонный, коннектор модульный RJ11</v>
      </c>
      <c r="G4078" s="27" t="s">
        <v>8750</v>
      </c>
      <c r="H4078" s="27" t="s">
        <v>28</v>
      </c>
      <c r="I4078" s="27">
        <v>0</v>
      </c>
      <c r="J4078" s="27">
        <v>631010000</v>
      </c>
      <c r="K4078" s="27" t="str">
        <f>VLOOKUP(B4078,[1]ПланКаз!A4065:M7369,12,0)</f>
        <v>ҚР, ШҚО, Өскемен қ., Бажов көш., 10</v>
      </c>
      <c r="L4078" s="27" t="str">
        <f>VLOOKUP(B4078,[1]ПланКаз!A4063:M7367,13,0)</f>
        <v>Ақпан - Наурыз</v>
      </c>
      <c r="M4078" s="27" t="str">
        <f>VLOOKUP(B4078,[1]ПланКаз!A4065:N7369,14,0)</f>
        <v>Шығыс-Қазақстан облысы, Өскемен қ.</v>
      </c>
      <c r="N4078" s="27" t="s">
        <v>60</v>
      </c>
      <c r="O4078" s="27" t="str">
        <f>VLOOKUP(B4078,[1]ПланКаз!A4064:P7368,16,0)</f>
        <v>шартқа қол қойылған кезден бастап 60 күнтізбелік күн ішінде</v>
      </c>
      <c r="P4078" s="27" t="s">
        <v>61</v>
      </c>
      <c r="Q4078" s="28" t="s">
        <v>480</v>
      </c>
      <c r="R4078" s="27" t="str">
        <f>VLOOKUP(B4078,[1]ПланКаз!A4063:S7367,19,0)</f>
        <v>Дана</v>
      </c>
      <c r="S4078" s="29">
        <v>100</v>
      </c>
      <c r="T4078" s="29">
        <v>257</v>
      </c>
      <c r="U4078" s="29">
        <v>25700</v>
      </c>
      <c r="V4078" s="29">
        <v>28784</v>
      </c>
      <c r="W4078" s="27"/>
      <c r="X4078" s="27" t="s">
        <v>74</v>
      </c>
      <c r="Y4078" s="27" t="s">
        <v>63</v>
      </c>
    </row>
    <row r="4079" spans="2:25" x14ac:dyDescent="0.2">
      <c r="B4079" s="27" t="s">
        <v>8752</v>
      </c>
      <c r="C4079" s="27" t="s">
        <v>57</v>
      </c>
      <c r="D4079" s="27" t="s">
        <v>8753</v>
      </c>
      <c r="E4079" s="27" t="str">
        <f>VLOOKUP(D4079,[1]ЕНС!A:E,2,FALSE)</f>
        <v>Бокс</v>
      </c>
      <c r="F4079" s="27" t="str">
        <f>VLOOKUP(D4079,[1]ЕНС!A:E,3,FALSE)</f>
        <v>пластмассовый, для автоматических выключателей, навесного исполнения, наружной установки</v>
      </c>
      <c r="G4079" s="27" t="s">
        <v>8754</v>
      </c>
      <c r="H4079" s="27" t="s">
        <v>28</v>
      </c>
      <c r="I4079" s="27">
        <v>0</v>
      </c>
      <c r="J4079" s="27">
        <v>631010000</v>
      </c>
      <c r="K4079" s="27" t="str">
        <f>VLOOKUP(B4079,[1]ПланКаз!A4066:M7370,12,0)</f>
        <v>ҚР, ШҚО, Өскемен қ., Бажов көш., 10</v>
      </c>
      <c r="L4079" s="27" t="str">
        <f>VLOOKUP(B4079,[1]ПланКаз!A4064:M7368,13,0)</f>
        <v>Желтоқсан-Қантар</v>
      </c>
      <c r="M4079" s="27" t="str">
        <f>VLOOKUP(B4079,[1]ПланКаз!A4066:N7370,14,0)</f>
        <v>Шығыс-Қазақстан облысы, Өскемен қ.</v>
      </c>
      <c r="N4079" s="27" t="s">
        <v>60</v>
      </c>
      <c r="O4079" s="27" t="str">
        <f>VLOOKUP(B4079,[1]ПланКаз!A4065:P7369,16,0)</f>
        <v>шартқа қол қойылған кезден бастап 60 күнтізбелік күн ішінде</v>
      </c>
      <c r="P4079" s="27" t="s">
        <v>61</v>
      </c>
      <c r="Q4079" s="28" t="s">
        <v>480</v>
      </c>
      <c r="R4079" s="27" t="str">
        <f>VLOOKUP(B4079,[1]ПланКаз!A4064:S7368,19,0)</f>
        <v>Дана</v>
      </c>
      <c r="S4079" s="29">
        <v>4</v>
      </c>
      <c r="T4079" s="29">
        <v>10067</v>
      </c>
      <c r="U4079" s="29" t="s">
        <v>63</v>
      </c>
      <c r="V4079" s="29" t="s">
        <v>63</v>
      </c>
      <c r="W4079" s="27"/>
      <c r="X4079" s="27" t="s">
        <v>64</v>
      </c>
      <c r="Y4079" s="27" t="s">
        <v>717</v>
      </c>
    </row>
    <row r="4080" spans="2:25" x14ac:dyDescent="0.2">
      <c r="B4080" s="27" t="s">
        <v>8755</v>
      </c>
      <c r="C4080" s="27" t="s">
        <v>57</v>
      </c>
      <c r="D4080" s="27" t="s">
        <v>8753</v>
      </c>
      <c r="E4080" s="27" t="str">
        <f>VLOOKUP(D4080,[1]ЕНС!A:E,2,FALSE)</f>
        <v>Бокс</v>
      </c>
      <c r="F4080" s="27" t="str">
        <f>VLOOKUP(D4080,[1]ЕНС!A:E,3,FALSE)</f>
        <v>пластмассовый, для автоматических выключателей, навесного исполнения, наружной установки</v>
      </c>
      <c r="G4080" s="27" t="s">
        <v>8754</v>
      </c>
      <c r="H4080" s="27" t="s">
        <v>28</v>
      </c>
      <c r="I4080" s="27">
        <v>0</v>
      </c>
      <c r="J4080" s="27">
        <v>631010000</v>
      </c>
      <c r="K4080" s="27" t="str">
        <f>VLOOKUP(B4080,[1]ПланКаз!A4067:M7371,12,0)</f>
        <v>ҚР, ШҚО, Өскемен қ., Бажов көш., 10</v>
      </c>
      <c r="L4080" s="27" t="str">
        <f>VLOOKUP(B4080,[1]ПланКаз!A4065:M7369,13,0)</f>
        <v>Мамыр - Маусым</v>
      </c>
      <c r="M4080" s="27" t="str">
        <f>VLOOKUP(B4080,[1]ПланКаз!A4067:N7371,14,0)</f>
        <v>Шығыс-Қазақстан облысы, Өскемен қ.</v>
      </c>
      <c r="N4080" s="27" t="s">
        <v>60</v>
      </c>
      <c r="O4080" s="27" t="str">
        <f>VLOOKUP(B4080,[1]ПланКаз!A4066:P7370,16,0)</f>
        <v>шартқа қол қойылған кезден бастап 60 күнтізбелік күн ішінде</v>
      </c>
      <c r="P4080" s="27" t="s">
        <v>61</v>
      </c>
      <c r="Q4080" s="28" t="s">
        <v>480</v>
      </c>
      <c r="R4080" s="27" t="str">
        <f>VLOOKUP(B4080,[1]ПланКаз!A4065:S7369,19,0)</f>
        <v>Дана</v>
      </c>
      <c r="S4080" s="29">
        <v>4</v>
      </c>
      <c r="T4080" s="29">
        <v>10067</v>
      </c>
      <c r="U4080" s="29">
        <v>40268</v>
      </c>
      <c r="V4080" s="29">
        <v>45100.160000000003</v>
      </c>
      <c r="W4080" s="27"/>
      <c r="X4080" s="27" t="s">
        <v>74</v>
      </c>
      <c r="Y4080" s="27" t="s">
        <v>63</v>
      </c>
    </row>
    <row r="4081" spans="2:25" x14ac:dyDescent="0.2">
      <c r="B4081" s="27" t="s">
        <v>8756</v>
      </c>
      <c r="C4081" s="27" t="s">
        <v>57</v>
      </c>
      <c r="D4081" s="27" t="s">
        <v>8757</v>
      </c>
      <c r="E4081" s="27" t="str">
        <f>VLOOKUP(D4081,[1]ЕНС!A:E,2,FALSE)</f>
        <v>Блок силовых розеток</v>
      </c>
      <c r="F4081" s="27" t="str">
        <f>VLOOKUP(D4081,[1]ЕНС!A:E,3,FALSE)</f>
        <v>для серверного оборудования</v>
      </c>
      <c r="G4081" s="27" t="s">
        <v>8758</v>
      </c>
      <c r="H4081" s="27" t="s">
        <v>28</v>
      </c>
      <c r="I4081" s="27">
        <v>0</v>
      </c>
      <c r="J4081" s="27">
        <v>631010000</v>
      </c>
      <c r="K4081" s="27" t="str">
        <f>VLOOKUP(B4081,[1]ПланКаз!A4068:M7372,12,0)</f>
        <v>ҚР, ШҚО, Өскемен қ., Бажов көш., 10</v>
      </c>
      <c r="L4081" s="27" t="str">
        <f>VLOOKUP(B4081,[1]ПланКаз!A4066:M7370,13,0)</f>
        <v>Желтоқсан-Қантар</v>
      </c>
      <c r="M4081" s="27" t="str">
        <f>VLOOKUP(B4081,[1]ПланКаз!A4068:N7372,14,0)</f>
        <v>Шығыс-Қазақстан облысы, Өскемен қ.</v>
      </c>
      <c r="N4081" s="27" t="s">
        <v>60</v>
      </c>
      <c r="O4081" s="27" t="str">
        <f>VLOOKUP(B4081,[1]ПланКаз!A4067:P7371,16,0)</f>
        <v>шартқа қол қойылған кезден бастап 60 күнтізбелік күн ішінде</v>
      </c>
      <c r="P4081" s="27" t="s">
        <v>61</v>
      </c>
      <c r="Q4081" s="28" t="s">
        <v>480</v>
      </c>
      <c r="R4081" s="27" t="str">
        <f>VLOOKUP(B4081,[1]ПланКаз!A4066:S7370,19,0)</f>
        <v>Дана</v>
      </c>
      <c r="S4081" s="29">
        <v>6</v>
      </c>
      <c r="T4081" s="29">
        <v>10080</v>
      </c>
      <c r="U4081" s="29" t="s">
        <v>63</v>
      </c>
      <c r="V4081" s="29" t="s">
        <v>63</v>
      </c>
      <c r="W4081" s="27"/>
      <c r="X4081" s="27" t="s">
        <v>64</v>
      </c>
      <c r="Y4081" s="27" t="s">
        <v>717</v>
      </c>
    </row>
    <row r="4082" spans="2:25" x14ac:dyDescent="0.2">
      <c r="B4082" s="27" t="s">
        <v>8759</v>
      </c>
      <c r="C4082" s="27" t="s">
        <v>57</v>
      </c>
      <c r="D4082" s="27" t="s">
        <v>8757</v>
      </c>
      <c r="E4082" s="27" t="str">
        <f>VLOOKUP(D4082,[1]ЕНС!A:E,2,FALSE)</f>
        <v>Блок силовых розеток</v>
      </c>
      <c r="F4082" s="27" t="str">
        <f>VLOOKUP(D4082,[1]ЕНС!A:E,3,FALSE)</f>
        <v>для серверного оборудования</v>
      </c>
      <c r="G4082" s="27" t="s">
        <v>8758</v>
      </c>
      <c r="H4082" s="27" t="s">
        <v>28</v>
      </c>
      <c r="I4082" s="27">
        <v>0</v>
      </c>
      <c r="J4082" s="27">
        <v>631010000</v>
      </c>
      <c r="K4082" s="27" t="str">
        <f>VLOOKUP(B4082,[1]ПланКаз!A4069:M7373,12,0)</f>
        <v>ҚР, ШҚО, Өскемен қ., Бажов көш., 10</v>
      </c>
      <c r="L4082" s="27" t="str">
        <f>VLOOKUP(B4082,[1]ПланКаз!A4067:M7371,13,0)</f>
        <v>Мамыр - Маусым</v>
      </c>
      <c r="M4082" s="27" t="str">
        <f>VLOOKUP(B4082,[1]ПланКаз!A4069:N7373,14,0)</f>
        <v>Шығыс-Қазақстан облысы, Өскемен қ.</v>
      </c>
      <c r="N4082" s="27" t="s">
        <v>60</v>
      </c>
      <c r="O4082" s="27" t="str">
        <f>VLOOKUP(B4082,[1]ПланКаз!A4068:P7372,16,0)</f>
        <v>шартқа қол қойылған кезден бастап 60 күнтізбелік күн ішінде</v>
      </c>
      <c r="P4082" s="27" t="s">
        <v>61</v>
      </c>
      <c r="Q4082" s="28" t="s">
        <v>480</v>
      </c>
      <c r="R4082" s="27" t="str">
        <f>VLOOKUP(B4082,[1]ПланКаз!A4067:S7371,19,0)</f>
        <v>Дана</v>
      </c>
      <c r="S4082" s="29">
        <v>6</v>
      </c>
      <c r="T4082" s="29">
        <v>10080</v>
      </c>
      <c r="U4082" s="29">
        <v>60480</v>
      </c>
      <c r="V4082" s="29">
        <v>67737.600000000006</v>
      </c>
      <c r="W4082" s="27"/>
      <c r="X4082" s="27" t="s">
        <v>74</v>
      </c>
      <c r="Y4082" s="27" t="s">
        <v>63</v>
      </c>
    </row>
    <row r="4083" spans="2:25" x14ac:dyDescent="0.2">
      <c r="B4083" s="27" t="s">
        <v>8760</v>
      </c>
      <c r="C4083" s="27" t="s">
        <v>57</v>
      </c>
      <c r="D4083" s="27" t="s">
        <v>8761</v>
      </c>
      <c r="E4083" s="27" t="str">
        <f>VLOOKUP(D4083,[1]ЕНС!A:E,2,FALSE)</f>
        <v>Инжектор PoE</v>
      </c>
      <c r="F4083" s="27" t="str">
        <f>VLOOKUP(D4083,[1]ЕНС!A:E,3,FALSE)</f>
        <v>для телефонного аппарата конференц-связи</v>
      </c>
      <c r="G4083" s="27" t="s">
        <v>8762</v>
      </c>
      <c r="H4083" s="27" t="s">
        <v>28</v>
      </c>
      <c r="I4083" s="27">
        <v>0</v>
      </c>
      <c r="J4083" s="27">
        <v>631010000</v>
      </c>
      <c r="K4083" s="27" t="str">
        <f>VLOOKUP(B4083,[1]ПланКаз!A4070:M7374,12,0)</f>
        <v>ҚР, ШҚО, Өскемен қ., Бажов көш., 10</v>
      </c>
      <c r="L4083" s="27" t="str">
        <f>VLOOKUP(B4083,[1]ПланКаз!A4068:M7372,13,0)</f>
        <v>Желтоқсан-Қантар</v>
      </c>
      <c r="M4083" s="27" t="str">
        <f>VLOOKUP(B4083,[1]ПланКаз!A4070:N7374,14,0)</f>
        <v>Шығыс-Қазақстан облысы, Өскемен қ.</v>
      </c>
      <c r="N4083" s="27" t="s">
        <v>60</v>
      </c>
      <c r="O4083" s="27" t="str">
        <f>VLOOKUP(B4083,[1]ПланКаз!A4069:P7373,16,0)</f>
        <v>шартқа қол қойылған кезден бастап 60 күнтізбелік күн ішінде</v>
      </c>
      <c r="P4083" s="27" t="s">
        <v>61</v>
      </c>
      <c r="Q4083" s="28" t="s">
        <v>480</v>
      </c>
      <c r="R4083" s="27" t="str">
        <f>VLOOKUP(B4083,[1]ПланКаз!A4068:S7372,19,0)</f>
        <v>Дана</v>
      </c>
      <c r="S4083" s="29">
        <v>4</v>
      </c>
      <c r="T4083" s="29">
        <v>8098</v>
      </c>
      <c r="U4083" s="29" t="s">
        <v>63</v>
      </c>
      <c r="V4083" s="29" t="s">
        <v>63</v>
      </c>
      <c r="W4083" s="27"/>
      <c r="X4083" s="27" t="s">
        <v>64</v>
      </c>
      <c r="Y4083" s="27" t="s">
        <v>717</v>
      </c>
    </row>
    <row r="4084" spans="2:25" x14ac:dyDescent="0.2">
      <c r="B4084" s="27" t="s">
        <v>8763</v>
      </c>
      <c r="C4084" s="27" t="s">
        <v>57</v>
      </c>
      <c r="D4084" s="27" t="s">
        <v>8761</v>
      </c>
      <c r="E4084" s="27" t="str">
        <f>VLOOKUP(D4084,[1]ЕНС!A:E,2,FALSE)</f>
        <v>Инжектор PoE</v>
      </c>
      <c r="F4084" s="27" t="str">
        <f>VLOOKUP(D4084,[1]ЕНС!A:E,3,FALSE)</f>
        <v>для телефонного аппарата конференц-связи</v>
      </c>
      <c r="G4084" s="27" t="s">
        <v>8762</v>
      </c>
      <c r="H4084" s="27" t="s">
        <v>28</v>
      </c>
      <c r="I4084" s="27">
        <v>0</v>
      </c>
      <c r="J4084" s="27">
        <v>631010000</v>
      </c>
      <c r="K4084" s="27" t="str">
        <f>VLOOKUP(B4084,[1]ПланКаз!A4071:M7375,12,0)</f>
        <v>ҚР, ШҚО, Өскемен қ., Бажов көш., 10</v>
      </c>
      <c r="L4084" s="27" t="str">
        <f>VLOOKUP(B4084,[1]ПланКаз!A4069:M7373,13,0)</f>
        <v>Мамыр - Маусым</v>
      </c>
      <c r="M4084" s="27" t="str">
        <f>VLOOKUP(B4084,[1]ПланКаз!A4071:N7375,14,0)</f>
        <v>Шығыс-Қазақстан облысы, Өскемен қ.</v>
      </c>
      <c r="N4084" s="27" t="s">
        <v>60</v>
      </c>
      <c r="O4084" s="27" t="str">
        <f>VLOOKUP(B4084,[1]ПланКаз!A4070:P7374,16,0)</f>
        <v>шартқа қол қойылған кезден бастап 60 күнтізбелік күн ішінде</v>
      </c>
      <c r="P4084" s="27" t="s">
        <v>61</v>
      </c>
      <c r="Q4084" s="28" t="s">
        <v>480</v>
      </c>
      <c r="R4084" s="27" t="str">
        <f>VLOOKUP(B4084,[1]ПланКаз!A4069:S7373,19,0)</f>
        <v>Дана</v>
      </c>
      <c r="S4084" s="29">
        <v>4</v>
      </c>
      <c r="T4084" s="29">
        <v>8098</v>
      </c>
      <c r="U4084" s="29">
        <v>32392</v>
      </c>
      <c r="V4084" s="29">
        <v>36279.040000000001</v>
      </c>
      <c r="W4084" s="27"/>
      <c r="X4084" s="27" t="s">
        <v>74</v>
      </c>
      <c r="Y4084" s="27" t="s">
        <v>63</v>
      </c>
    </row>
    <row r="4085" spans="2:25" x14ac:dyDescent="0.2">
      <c r="B4085" s="27" t="s">
        <v>8764</v>
      </c>
      <c r="C4085" s="27" t="s">
        <v>57</v>
      </c>
      <c r="D4085" s="27" t="s">
        <v>8765</v>
      </c>
      <c r="E4085" s="27" t="str">
        <f>VLOOKUP(D4085,[1]ЕНС!A:E,2,FALSE)</f>
        <v>Фильтр</v>
      </c>
      <c r="F4085" s="27" t="str">
        <f>VLOOKUP(D4085,[1]ЕНС!A:E,3,FALSE)</f>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
      <c r="G4085" s="27" t="s">
        <v>8766</v>
      </c>
      <c r="H4085" s="27" t="s">
        <v>28</v>
      </c>
      <c r="I4085" s="27">
        <v>0</v>
      </c>
      <c r="J4085" s="27">
        <v>631010000</v>
      </c>
      <c r="K4085" s="27" t="str">
        <f>VLOOKUP(B4085,[1]ПланКаз!A4072:M7376,12,0)</f>
        <v>ҚР, ШҚО, Өскемен қ., Бажов көш., 10</v>
      </c>
      <c r="L4085" s="27" t="str">
        <f>VLOOKUP(B4085,[1]ПланКаз!A4070:M7374,13,0)</f>
        <v>Желтоқсан-Қантар</v>
      </c>
      <c r="M4085" s="27" t="str">
        <f>VLOOKUP(B4085,[1]ПланКаз!A4072:N7376,14,0)</f>
        <v>Шығыс-Қазақстан облысы, Өскемен қ.</v>
      </c>
      <c r="N4085" s="27" t="s">
        <v>60</v>
      </c>
      <c r="O4085" s="27" t="str">
        <f>VLOOKUP(B4085,[1]ПланКаз!A4071:P7375,16,0)</f>
        <v>шартқа қол қойылған кезден бастап 60 күнтізбелік күн ішінде</v>
      </c>
      <c r="P4085" s="27" t="s">
        <v>61</v>
      </c>
      <c r="Q4085" s="28" t="s">
        <v>480</v>
      </c>
      <c r="R4085" s="27" t="str">
        <f>VLOOKUP(B4085,[1]ПланКаз!A4070:S7374,19,0)</f>
        <v>Дана</v>
      </c>
      <c r="S4085" s="29">
        <v>1</v>
      </c>
      <c r="T4085" s="29">
        <v>362704</v>
      </c>
      <c r="U4085" s="29" t="s">
        <v>63</v>
      </c>
      <c r="V4085" s="29" t="s">
        <v>63</v>
      </c>
      <c r="W4085" s="27"/>
      <c r="X4085" s="27" t="s">
        <v>64</v>
      </c>
      <c r="Y4085" s="27" t="s">
        <v>63</v>
      </c>
    </row>
    <row r="4086" spans="2:25" x14ac:dyDescent="0.2">
      <c r="B4086" s="27" t="s">
        <v>8767</v>
      </c>
      <c r="C4086" s="27" t="s">
        <v>57</v>
      </c>
      <c r="D4086" s="27" t="s">
        <v>8765</v>
      </c>
      <c r="E4086" s="27" t="str">
        <f>VLOOKUP(D4086,[1]ЕНС!A:E,2,FALSE)</f>
        <v>Фильтр</v>
      </c>
      <c r="F4086" s="27" t="str">
        <f>VLOOKUP(D4086,[1]ЕНС!A:E,3,FALSE)</f>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
      <c r="G4086" s="27" t="s">
        <v>8766</v>
      </c>
      <c r="H4086" s="27" t="s">
        <v>28</v>
      </c>
      <c r="I4086" s="27">
        <v>0</v>
      </c>
      <c r="J4086" s="27">
        <v>631010000</v>
      </c>
      <c r="K4086" s="27" t="str">
        <f>VLOOKUP(B4086,[1]ПланКаз!A4073:M7377,12,0)</f>
        <v>ҚР, ШҚО, Өскемен қ., Бажов көш., 10</v>
      </c>
      <c r="L4086" s="27" t="str">
        <f>VLOOKUP(B4086,[1]ПланКаз!A4071:M7375,13,0)</f>
        <v>Ақпан - Наурыз</v>
      </c>
      <c r="M4086" s="27" t="str">
        <f>VLOOKUP(B4086,[1]ПланКаз!A4073:N7377,14,0)</f>
        <v>Шығыс-Қазақстан облысы, Өскемен қ.</v>
      </c>
      <c r="N4086" s="27" t="s">
        <v>60</v>
      </c>
      <c r="O4086" s="27" t="str">
        <f>VLOOKUP(B4086,[1]ПланКаз!A4072:P7376,16,0)</f>
        <v>шартқа қол қойылған кезден бастап 60 күнтізбелік күн ішінде</v>
      </c>
      <c r="P4086" s="27" t="s">
        <v>61</v>
      </c>
      <c r="Q4086" s="28" t="s">
        <v>480</v>
      </c>
      <c r="R4086" s="27" t="str">
        <f>VLOOKUP(B4086,[1]ПланКаз!A4071:S7375,19,0)</f>
        <v>Дана</v>
      </c>
      <c r="S4086" s="29">
        <v>1</v>
      </c>
      <c r="T4086" s="29">
        <v>362704</v>
      </c>
      <c r="U4086" s="29">
        <v>362704</v>
      </c>
      <c r="V4086" s="29">
        <v>406228.47999999998</v>
      </c>
      <c r="W4086" s="27"/>
      <c r="X4086" s="27" t="s">
        <v>74</v>
      </c>
      <c r="Y4086" s="27" t="s">
        <v>63</v>
      </c>
    </row>
    <row r="4087" spans="2:25" x14ac:dyDescent="0.2">
      <c r="B4087" s="27" t="s">
        <v>8768</v>
      </c>
      <c r="C4087" s="27" t="s">
        <v>57</v>
      </c>
      <c r="D4087" s="27" t="s">
        <v>8769</v>
      </c>
      <c r="E4087" s="27" t="str">
        <f>VLOOKUP(D4087,[1]ЕНС!A:E,2,FALSE)</f>
        <v>Аккумулятор</v>
      </c>
      <c r="F4087" s="27" t="str">
        <f>VLOOKUP(D4087,[1]ЕНС!A:E,3,FALSE)</f>
        <v>напряжение 12 В, емкость 74 А/ч, свинцово-кислотный</v>
      </c>
      <c r="G4087" s="27" t="s">
        <v>8770</v>
      </c>
      <c r="H4087" s="27" t="s">
        <v>28</v>
      </c>
      <c r="I4087" s="27">
        <v>0</v>
      </c>
      <c r="J4087" s="27">
        <v>631010000</v>
      </c>
      <c r="K4087" s="27" t="str">
        <f>VLOOKUP(B4087,[1]ПланКаз!A4074:M7378,12,0)</f>
        <v>ҚР, ШҚО, Өскемен қ., Бажов көш., 10</v>
      </c>
      <c r="L4087" s="27" t="str">
        <f>VLOOKUP(B4087,[1]ПланКаз!A4072:M7376,13,0)</f>
        <v>Желтоқсан-Қантар</v>
      </c>
      <c r="M4087" s="27" t="str">
        <f>VLOOKUP(B4087,[1]ПланКаз!A4074:N7378,14,0)</f>
        <v>Шығыс-Қазақстан облысы, Өскемен қ.</v>
      </c>
      <c r="N4087" s="27" t="s">
        <v>60</v>
      </c>
      <c r="O4087" s="27" t="str">
        <f>VLOOKUP(B4087,[1]ПланКаз!A4073:P7377,16,0)</f>
        <v>шартқа қол қойылған кезден бастап 60 күнтізбелік күн ішінде</v>
      </c>
      <c r="P4087" s="27" t="s">
        <v>61</v>
      </c>
      <c r="Q4087" s="28" t="s">
        <v>480</v>
      </c>
      <c r="R4087" s="27" t="str">
        <f>VLOOKUP(B4087,[1]ПланКаз!A4072:S7376,19,0)</f>
        <v>Дана</v>
      </c>
      <c r="S4087" s="29">
        <v>6</v>
      </c>
      <c r="T4087" s="29">
        <v>5051</v>
      </c>
      <c r="U4087" s="29" t="s">
        <v>63</v>
      </c>
      <c r="V4087" s="29" t="s">
        <v>63</v>
      </c>
      <c r="W4087" s="27"/>
      <c r="X4087" s="27" t="s">
        <v>64</v>
      </c>
      <c r="Y4087" s="27" t="s">
        <v>63</v>
      </c>
    </row>
    <row r="4088" spans="2:25" x14ac:dyDescent="0.2">
      <c r="B4088" s="27" t="s">
        <v>8771</v>
      </c>
      <c r="C4088" s="27" t="s">
        <v>57</v>
      </c>
      <c r="D4088" s="27" t="s">
        <v>8769</v>
      </c>
      <c r="E4088" s="27" t="str">
        <f>VLOOKUP(D4088,[1]ЕНС!A:E,2,FALSE)</f>
        <v>Аккумулятор</v>
      </c>
      <c r="F4088" s="27" t="str">
        <f>VLOOKUP(D4088,[1]ЕНС!A:E,3,FALSE)</f>
        <v>напряжение 12 В, емкость 74 А/ч, свинцово-кислотный</v>
      </c>
      <c r="G4088" s="27" t="s">
        <v>8770</v>
      </c>
      <c r="H4088" s="27" t="s">
        <v>28</v>
      </c>
      <c r="I4088" s="27">
        <v>0</v>
      </c>
      <c r="J4088" s="27">
        <v>631010000</v>
      </c>
      <c r="K4088" s="27" t="str">
        <f>VLOOKUP(B4088,[1]ПланКаз!A4075:M7379,12,0)</f>
        <v>ҚР, ШҚО, Өскемен қ., Бажов көш., 10</v>
      </c>
      <c r="L4088" s="27" t="str">
        <f>VLOOKUP(B4088,[1]ПланКаз!A4073:M7377,13,0)</f>
        <v>Ақпан - Наурыз</v>
      </c>
      <c r="M4088" s="27" t="str">
        <f>VLOOKUP(B4088,[1]ПланКаз!A4075:N7379,14,0)</f>
        <v>Шығыс-Қазақстан облысы, Өскемен қ.</v>
      </c>
      <c r="N4088" s="27" t="s">
        <v>60</v>
      </c>
      <c r="O4088" s="27" t="str">
        <f>VLOOKUP(B4088,[1]ПланКаз!A4074:P7378,16,0)</f>
        <v>шартқа қол қойылған кезден бастап 60 күнтізбелік күн ішінде</v>
      </c>
      <c r="P4088" s="27" t="s">
        <v>61</v>
      </c>
      <c r="Q4088" s="28" t="s">
        <v>480</v>
      </c>
      <c r="R4088" s="27" t="str">
        <f>VLOOKUP(B4088,[1]ПланКаз!A4073:S7377,19,0)</f>
        <v>Дана</v>
      </c>
      <c r="S4088" s="29">
        <v>6</v>
      </c>
      <c r="T4088" s="29">
        <v>5051</v>
      </c>
      <c r="U4088" s="29">
        <v>30306</v>
      </c>
      <c r="V4088" s="29">
        <v>33942.720000000001</v>
      </c>
      <c r="W4088" s="27"/>
      <c r="X4088" s="27" t="s">
        <v>74</v>
      </c>
      <c r="Y4088" s="27" t="s">
        <v>63</v>
      </c>
    </row>
    <row r="4089" spans="2:25" x14ac:dyDescent="0.2">
      <c r="B4089" s="27" t="s">
        <v>8772</v>
      </c>
      <c r="C4089" s="27" t="s">
        <v>57</v>
      </c>
      <c r="D4089" s="27" t="s">
        <v>8773</v>
      </c>
      <c r="E4089" s="27" t="str">
        <f>VLOOKUP(D4089,[1]ЕНС!A:E,2,FALSE)</f>
        <v>Шлюз клиентский</v>
      </c>
      <c r="F4089" s="27" t="str">
        <f>VLOOKUP(D4089,[1]ЕНС!A:E,3,FALSE)</f>
        <v>VoIP</v>
      </c>
      <c r="G4089" s="27" t="s">
        <v>8774</v>
      </c>
      <c r="H4089" s="27" t="s">
        <v>28</v>
      </c>
      <c r="I4089" s="27">
        <v>0</v>
      </c>
      <c r="J4089" s="27">
        <v>631010000</v>
      </c>
      <c r="K4089" s="27" t="str">
        <f>VLOOKUP(B4089,[1]ПланКаз!A4076:M7380,12,0)</f>
        <v>ҚР, ШҚО, Өскемен қ., Бажов көш., 10</v>
      </c>
      <c r="L4089" s="27" t="str">
        <f>VLOOKUP(B4089,[1]ПланКаз!A4074:M7378,13,0)</f>
        <v>Желтоқсан-Қантар</v>
      </c>
      <c r="M4089" s="27" t="str">
        <f>VLOOKUP(B4089,[1]ПланКаз!A4076:N7380,14,0)</f>
        <v>Шығыс-Қазақстан облысы, Өскемен қ.</v>
      </c>
      <c r="N4089" s="27" t="s">
        <v>60</v>
      </c>
      <c r="O4089" s="27" t="str">
        <f>VLOOKUP(B4089,[1]ПланКаз!A4075:P7379,16,0)</f>
        <v>шартқа қол қойылған кезден бастап 60 күнтізбелік күн ішінде</v>
      </c>
      <c r="P4089" s="27" t="s">
        <v>61</v>
      </c>
      <c r="Q4089" s="28" t="s">
        <v>480</v>
      </c>
      <c r="R4089" s="27" t="str">
        <f>VLOOKUP(B4089,[1]ПланКаз!A4074:S7378,19,0)</f>
        <v>Дана</v>
      </c>
      <c r="S4089" s="29">
        <v>8</v>
      </c>
      <c r="T4089" s="29">
        <v>85000</v>
      </c>
      <c r="U4089" s="29" t="s">
        <v>63</v>
      </c>
      <c r="V4089" s="29" t="s">
        <v>63</v>
      </c>
      <c r="W4089" s="27"/>
      <c r="X4089" s="27" t="s">
        <v>64</v>
      </c>
      <c r="Y4089" s="27" t="s">
        <v>63</v>
      </c>
    </row>
    <row r="4090" spans="2:25" x14ac:dyDescent="0.2">
      <c r="B4090" s="27" t="s">
        <v>8775</v>
      </c>
      <c r="C4090" s="27" t="s">
        <v>57</v>
      </c>
      <c r="D4090" s="27" t="s">
        <v>8773</v>
      </c>
      <c r="E4090" s="27" t="str">
        <f>VLOOKUP(D4090,[1]ЕНС!A:E,2,FALSE)</f>
        <v>Шлюз клиентский</v>
      </c>
      <c r="F4090" s="27" t="str">
        <f>VLOOKUP(D4090,[1]ЕНС!A:E,3,FALSE)</f>
        <v>VoIP</v>
      </c>
      <c r="G4090" s="27" t="s">
        <v>8774</v>
      </c>
      <c r="H4090" s="27" t="s">
        <v>28</v>
      </c>
      <c r="I4090" s="27">
        <v>0</v>
      </c>
      <c r="J4090" s="27">
        <v>631010000</v>
      </c>
      <c r="K4090" s="27" t="str">
        <f>VLOOKUP(B4090,[1]ПланКаз!A4077:M7381,12,0)</f>
        <v>ҚР, ШҚО, Өскемен қ., Бажов көш., 10</v>
      </c>
      <c r="L4090" s="27" t="str">
        <f>VLOOKUP(B4090,[1]ПланКаз!A4075:M7379,13,0)</f>
        <v>Ақпан - Наурыз</v>
      </c>
      <c r="M4090" s="27" t="str">
        <f>VLOOKUP(B4090,[1]ПланКаз!A4077:N7381,14,0)</f>
        <v>Шығыс-Қазақстан облысы, Өскемен қ.</v>
      </c>
      <c r="N4090" s="27" t="s">
        <v>60</v>
      </c>
      <c r="O4090" s="27" t="str">
        <f>VLOOKUP(B4090,[1]ПланКаз!A4076:P7380,16,0)</f>
        <v>шартқа қол қойылған кезден бастап 60 күнтізбелік күн ішінде</v>
      </c>
      <c r="P4090" s="27" t="s">
        <v>61</v>
      </c>
      <c r="Q4090" s="28" t="s">
        <v>480</v>
      </c>
      <c r="R4090" s="27" t="str">
        <f>VLOOKUP(B4090,[1]ПланКаз!A4075:S7379,19,0)</f>
        <v>Дана</v>
      </c>
      <c r="S4090" s="29">
        <v>8</v>
      </c>
      <c r="T4090" s="29">
        <v>85000</v>
      </c>
      <c r="U4090" s="29">
        <v>680000</v>
      </c>
      <c r="V4090" s="29">
        <v>761600</v>
      </c>
      <c r="W4090" s="27"/>
      <c r="X4090" s="27" t="s">
        <v>74</v>
      </c>
      <c r="Y4090" s="27" t="s">
        <v>63</v>
      </c>
    </row>
    <row r="4091" spans="2:25" x14ac:dyDescent="0.2">
      <c r="B4091" s="27" t="s">
        <v>8776</v>
      </c>
      <c r="C4091" s="27" t="s">
        <v>57</v>
      </c>
      <c r="D4091" s="27" t="s">
        <v>8773</v>
      </c>
      <c r="E4091" s="27" t="str">
        <f>VLOOKUP(D4091,[1]ЕНС!A:E,2,FALSE)</f>
        <v>Шлюз клиентский</v>
      </c>
      <c r="F4091" s="27" t="str">
        <f>VLOOKUP(D4091,[1]ЕНС!A:E,3,FALSE)</f>
        <v>VoIP</v>
      </c>
      <c r="G4091" s="27" t="s">
        <v>8777</v>
      </c>
      <c r="H4091" s="27" t="s">
        <v>28</v>
      </c>
      <c r="I4091" s="27">
        <v>0</v>
      </c>
      <c r="J4091" s="27">
        <v>631010000</v>
      </c>
      <c r="K4091" s="27" t="str">
        <f>VLOOKUP(B4091,[1]ПланКаз!A4078:M7382,12,0)</f>
        <v>ҚР, ШҚО, Өскемен қ., Бажов көш., 10</v>
      </c>
      <c r="L4091" s="27" t="str">
        <f>VLOOKUP(B4091,[1]ПланКаз!A4076:M7380,13,0)</f>
        <v>Желтоқсан-Қантар</v>
      </c>
      <c r="M4091" s="27" t="str">
        <f>VLOOKUP(B4091,[1]ПланКаз!A4078:N7382,14,0)</f>
        <v>Шығыс-Қазақстан облысы, Өскемен қ.</v>
      </c>
      <c r="N4091" s="27" t="s">
        <v>60</v>
      </c>
      <c r="O4091" s="27" t="str">
        <f>VLOOKUP(B4091,[1]ПланКаз!A4077:P7381,16,0)</f>
        <v>шартқа қол қойылған кезден бастап 60 күнтізбелік күн ішінде</v>
      </c>
      <c r="P4091" s="27" t="s">
        <v>61</v>
      </c>
      <c r="Q4091" s="28" t="s">
        <v>480</v>
      </c>
      <c r="R4091" s="27" t="str">
        <f>VLOOKUP(B4091,[1]ПланКаз!A4076:S7380,19,0)</f>
        <v>Дана</v>
      </c>
      <c r="S4091" s="29">
        <v>4</v>
      </c>
      <c r="T4091" s="29">
        <v>87000</v>
      </c>
      <c r="U4091" s="29" t="s">
        <v>63</v>
      </c>
      <c r="V4091" s="29" t="s">
        <v>63</v>
      </c>
      <c r="W4091" s="27"/>
      <c r="X4091" s="27" t="s">
        <v>64</v>
      </c>
      <c r="Y4091" s="27" t="s">
        <v>63</v>
      </c>
    </row>
    <row r="4092" spans="2:25" x14ac:dyDescent="0.2">
      <c r="B4092" s="27" t="s">
        <v>8778</v>
      </c>
      <c r="C4092" s="27" t="s">
        <v>57</v>
      </c>
      <c r="D4092" s="27" t="s">
        <v>8773</v>
      </c>
      <c r="E4092" s="27" t="str">
        <f>VLOOKUP(D4092,[1]ЕНС!A:E,2,FALSE)</f>
        <v>Шлюз клиентский</v>
      </c>
      <c r="F4092" s="27" t="str">
        <f>VLOOKUP(D4092,[1]ЕНС!A:E,3,FALSE)</f>
        <v>VoIP</v>
      </c>
      <c r="G4092" s="27" t="s">
        <v>8777</v>
      </c>
      <c r="H4092" s="27" t="s">
        <v>28</v>
      </c>
      <c r="I4092" s="27">
        <v>0</v>
      </c>
      <c r="J4092" s="27">
        <v>631010000</v>
      </c>
      <c r="K4092" s="27" t="str">
        <f>VLOOKUP(B4092,[1]ПланКаз!A4079:M7383,12,0)</f>
        <v>ҚР, ШҚО, Өскемен қ., Бажов көш., 10</v>
      </c>
      <c r="L4092" s="27" t="str">
        <f>VLOOKUP(B4092,[1]ПланКаз!A4077:M7381,13,0)</f>
        <v>Ақпан - Наурыз</v>
      </c>
      <c r="M4092" s="27" t="str">
        <f>VLOOKUP(B4092,[1]ПланКаз!A4079:N7383,14,0)</f>
        <v>Шығыс-Қазақстан облысы, Өскемен қ.</v>
      </c>
      <c r="N4092" s="27" t="s">
        <v>60</v>
      </c>
      <c r="O4092" s="27" t="str">
        <f>VLOOKUP(B4092,[1]ПланКаз!A4078:P7382,16,0)</f>
        <v>шартқа қол қойылған кезден бастап 60 күнтізбелік күн ішінде</v>
      </c>
      <c r="P4092" s="27" t="s">
        <v>61</v>
      </c>
      <c r="Q4092" s="28" t="s">
        <v>480</v>
      </c>
      <c r="R4092" s="27" t="str">
        <f>VLOOKUP(B4092,[1]ПланКаз!A4077:S7381,19,0)</f>
        <v>Дана</v>
      </c>
      <c r="S4092" s="29">
        <v>4</v>
      </c>
      <c r="T4092" s="29">
        <v>87000</v>
      </c>
      <c r="U4092" s="29">
        <v>348000</v>
      </c>
      <c r="V4092" s="29">
        <v>389760</v>
      </c>
      <c r="W4092" s="27"/>
      <c r="X4092" s="27" t="s">
        <v>74</v>
      </c>
      <c r="Y4092" s="27" t="s">
        <v>63</v>
      </c>
    </row>
    <row r="4093" spans="2:25" x14ac:dyDescent="0.2">
      <c r="B4093" s="27" t="s">
        <v>8779</v>
      </c>
      <c r="C4093" s="27" t="s">
        <v>57</v>
      </c>
      <c r="D4093" s="27" t="s">
        <v>8780</v>
      </c>
      <c r="E4093" s="27" t="str">
        <f>VLOOKUP(D4093,[1]ЕНС!A:E,2,FALSE)</f>
        <v>Устройство защиты</v>
      </c>
      <c r="F4093" s="27" t="str">
        <f>VLOOKUP(D4093,[1]ЕНС!A:E,3,FALSE)</f>
        <v>микропроцессорное, объединяет функции защиты, местного и дистанционного управления, серия 6MD</v>
      </c>
      <c r="G4093" s="27" t="s">
        <v>8781</v>
      </c>
      <c r="H4093" s="27" t="s">
        <v>28</v>
      </c>
      <c r="I4093" s="27">
        <v>0</v>
      </c>
      <c r="J4093" s="27">
        <v>631010000</v>
      </c>
      <c r="K4093" s="27" t="str">
        <f>VLOOKUP(B4093,[1]ПланКаз!A4080:M7384,12,0)</f>
        <v>ҚР, ШҚО, Өскемен қ., Бажов көш., 10</v>
      </c>
      <c r="L4093" s="27" t="str">
        <f>VLOOKUP(B4093,[1]ПланКаз!A4078:M7382,13,0)</f>
        <v>Желтоқсан-Қантар</v>
      </c>
      <c r="M4093" s="27" t="str">
        <f>VLOOKUP(B4093,[1]ПланКаз!A4080:N7384,14,0)</f>
        <v>Шығыс-Қазақстан облысы, Өскемен қ.</v>
      </c>
      <c r="N4093" s="27" t="s">
        <v>60</v>
      </c>
      <c r="O4093" s="27" t="str">
        <f>VLOOKUP(B4093,[1]ПланКаз!A4079:P7383,16,0)</f>
        <v>шартқа қол қойылған кезден бастап 60 күнтізбелік күн ішінде</v>
      </c>
      <c r="P4093" s="27" t="s">
        <v>61</v>
      </c>
      <c r="Q4093" s="28" t="s">
        <v>480</v>
      </c>
      <c r="R4093" s="27" t="str">
        <f>VLOOKUP(B4093,[1]ПланКаз!A4078:S7382,19,0)</f>
        <v>Дана</v>
      </c>
      <c r="S4093" s="29">
        <v>10</v>
      </c>
      <c r="T4093" s="29">
        <v>26320</v>
      </c>
      <c r="U4093" s="29" t="s">
        <v>63</v>
      </c>
      <c r="V4093" s="29" t="s">
        <v>63</v>
      </c>
      <c r="W4093" s="27"/>
      <c r="X4093" s="27" t="s">
        <v>64</v>
      </c>
      <c r="Y4093" s="27" t="s">
        <v>63</v>
      </c>
    </row>
    <row r="4094" spans="2:25" x14ac:dyDescent="0.2">
      <c r="B4094" s="27" t="s">
        <v>8782</v>
      </c>
      <c r="C4094" s="27" t="s">
        <v>57</v>
      </c>
      <c r="D4094" s="27" t="s">
        <v>8780</v>
      </c>
      <c r="E4094" s="27" t="str">
        <f>VLOOKUP(D4094,[1]ЕНС!A:E,2,FALSE)</f>
        <v>Устройство защиты</v>
      </c>
      <c r="F4094" s="27" t="str">
        <f>VLOOKUP(D4094,[1]ЕНС!A:E,3,FALSE)</f>
        <v>микропроцессорное, объединяет функции защиты, местного и дистанционного управления, серия 6MD</v>
      </c>
      <c r="G4094" s="27" t="s">
        <v>8781</v>
      </c>
      <c r="H4094" s="27" t="s">
        <v>28</v>
      </c>
      <c r="I4094" s="27">
        <v>0</v>
      </c>
      <c r="J4094" s="27">
        <v>631010000</v>
      </c>
      <c r="K4094" s="27" t="str">
        <f>VLOOKUP(B4094,[1]ПланКаз!A4081:M7385,12,0)</f>
        <v>ҚР, ШҚО, Өскемен қ., Бажов көш., 10</v>
      </c>
      <c r="L4094" s="27" t="str">
        <f>VLOOKUP(B4094,[1]ПланКаз!A4079:M7383,13,0)</f>
        <v>Ақпан - Наурыз</v>
      </c>
      <c r="M4094" s="27" t="str">
        <f>VLOOKUP(B4094,[1]ПланКаз!A4081:N7385,14,0)</f>
        <v>Шығыс-Қазақстан облысы, Өскемен қ.</v>
      </c>
      <c r="N4094" s="27" t="s">
        <v>60</v>
      </c>
      <c r="O4094" s="27" t="str">
        <f>VLOOKUP(B4094,[1]ПланКаз!A4080:P7384,16,0)</f>
        <v>шартқа қол қойылған кезден бастап 60 күнтізбелік күн ішінде</v>
      </c>
      <c r="P4094" s="27" t="s">
        <v>61</v>
      </c>
      <c r="Q4094" s="28" t="s">
        <v>480</v>
      </c>
      <c r="R4094" s="27" t="str">
        <f>VLOOKUP(B4094,[1]ПланКаз!A4079:S7383,19,0)</f>
        <v>Дана</v>
      </c>
      <c r="S4094" s="29">
        <v>10</v>
      </c>
      <c r="T4094" s="29">
        <v>26320</v>
      </c>
      <c r="U4094" s="29">
        <v>263200</v>
      </c>
      <c r="V4094" s="29">
        <v>294784</v>
      </c>
      <c r="W4094" s="27"/>
      <c r="X4094" s="27" t="s">
        <v>74</v>
      </c>
      <c r="Y4094" s="27" t="s">
        <v>63</v>
      </c>
    </row>
    <row r="4095" spans="2:25" x14ac:dyDescent="0.2">
      <c r="B4095" s="27" t="s">
        <v>8783</v>
      </c>
      <c r="C4095" s="27" t="s">
        <v>57</v>
      </c>
      <c r="D4095" s="27" t="s">
        <v>8784</v>
      </c>
      <c r="E4095" s="27" t="str">
        <f>VLOOKUP(D4095,[1]ЕНС!A:E,2,FALSE)</f>
        <v>Коммутационная панель</v>
      </c>
      <c r="F4095" s="27" t="str">
        <f>VLOOKUP(D4095,[1]ЕНС!A:E,3,FALSE)</f>
        <v>кросс-панель, патч-панель 19 дюймов, 1U</v>
      </c>
      <c r="G4095" s="27" t="s">
        <v>8785</v>
      </c>
      <c r="H4095" s="27" t="s">
        <v>28</v>
      </c>
      <c r="I4095" s="27">
        <v>0</v>
      </c>
      <c r="J4095" s="27">
        <v>631010000</v>
      </c>
      <c r="K4095" s="27" t="str">
        <f>VLOOKUP(B4095,[1]ПланКаз!A4082:M7386,12,0)</f>
        <v>ҚР, ШҚО, Өскемен қ., Бажов көш., 10</v>
      </c>
      <c r="L4095" s="27" t="str">
        <f>VLOOKUP(B4095,[1]ПланКаз!A4080:M7384,13,0)</f>
        <v>Желтоқсан-Қантар</v>
      </c>
      <c r="M4095" s="27" t="str">
        <f>VLOOKUP(B4095,[1]ПланКаз!A4082:N7386,14,0)</f>
        <v>Шығыс-Қазақстан облысы, Өскемен қ.</v>
      </c>
      <c r="N4095" s="27" t="s">
        <v>60</v>
      </c>
      <c r="O4095" s="27" t="str">
        <f>VLOOKUP(B4095,[1]ПланКаз!A4081:P7385,16,0)</f>
        <v>шартқа қол қойылған кезден бастап 60 күнтізбелік күн ішінде</v>
      </c>
      <c r="P4095" s="27" t="s">
        <v>61</v>
      </c>
      <c r="Q4095" s="28" t="s">
        <v>480</v>
      </c>
      <c r="R4095" s="27" t="str">
        <f>VLOOKUP(B4095,[1]ПланКаз!A4080:S7384,19,0)</f>
        <v>Дана</v>
      </c>
      <c r="S4095" s="29">
        <v>20</v>
      </c>
      <c r="T4095" s="29">
        <v>2707</v>
      </c>
      <c r="U4095" s="29" t="s">
        <v>63</v>
      </c>
      <c r="V4095" s="29" t="s">
        <v>63</v>
      </c>
      <c r="W4095" s="27"/>
      <c r="X4095" s="27" t="s">
        <v>64</v>
      </c>
      <c r="Y4095" s="27" t="s">
        <v>63</v>
      </c>
    </row>
    <row r="4096" spans="2:25" x14ac:dyDescent="0.2">
      <c r="B4096" s="27" t="s">
        <v>8786</v>
      </c>
      <c r="C4096" s="27" t="s">
        <v>57</v>
      </c>
      <c r="D4096" s="27" t="s">
        <v>8784</v>
      </c>
      <c r="E4096" s="27" t="str">
        <f>VLOOKUP(D4096,[1]ЕНС!A:E,2,FALSE)</f>
        <v>Коммутационная панель</v>
      </c>
      <c r="F4096" s="27" t="str">
        <f>VLOOKUP(D4096,[1]ЕНС!A:E,3,FALSE)</f>
        <v>кросс-панель, патч-панель 19 дюймов, 1U</v>
      </c>
      <c r="G4096" s="27" t="s">
        <v>8785</v>
      </c>
      <c r="H4096" s="27" t="s">
        <v>28</v>
      </c>
      <c r="I4096" s="27">
        <v>0</v>
      </c>
      <c r="J4096" s="27">
        <v>631010000</v>
      </c>
      <c r="K4096" s="27" t="str">
        <f>VLOOKUP(B4096,[1]ПланКаз!A4083:M7387,12,0)</f>
        <v>ҚР, ШҚО, Өскемен қ., Бажов көш., 10</v>
      </c>
      <c r="L4096" s="27" t="str">
        <f>VLOOKUP(B4096,[1]ПланКаз!A4081:M7385,13,0)</f>
        <v>Ақпан - Наурыз</v>
      </c>
      <c r="M4096" s="27" t="str">
        <f>VLOOKUP(B4096,[1]ПланКаз!A4083:N7387,14,0)</f>
        <v>Шығыс-Қазақстан облысы, Өскемен қ.</v>
      </c>
      <c r="N4096" s="27" t="s">
        <v>60</v>
      </c>
      <c r="O4096" s="27" t="str">
        <f>VLOOKUP(B4096,[1]ПланКаз!A4082:P7386,16,0)</f>
        <v>шартқа қол қойылған кезден бастап 60 күнтізбелік күн ішінде</v>
      </c>
      <c r="P4096" s="27" t="s">
        <v>61</v>
      </c>
      <c r="Q4096" s="28" t="s">
        <v>480</v>
      </c>
      <c r="R4096" s="27" t="str">
        <f>VLOOKUP(B4096,[1]ПланКаз!A4081:S7385,19,0)</f>
        <v>Дана</v>
      </c>
      <c r="S4096" s="29">
        <v>20</v>
      </c>
      <c r="T4096" s="29">
        <v>2707</v>
      </c>
      <c r="U4096" s="29">
        <v>54140</v>
      </c>
      <c r="V4096" s="29">
        <v>60636.800000000003</v>
      </c>
      <c r="W4096" s="27"/>
      <c r="X4096" s="27" t="s">
        <v>74</v>
      </c>
      <c r="Y4096" s="27" t="s">
        <v>63</v>
      </c>
    </row>
    <row r="4097" spans="2:25" x14ac:dyDescent="0.2">
      <c r="B4097" s="27" t="s">
        <v>8787</v>
      </c>
      <c r="C4097" s="27" t="s">
        <v>57</v>
      </c>
      <c r="D4097" s="27" t="s">
        <v>8788</v>
      </c>
      <c r="E4097" s="27" t="str">
        <f>VLOOKUP(D4097,[1]ЕНС!A:E,2,FALSE)</f>
        <v>Конвертор интерфейса</v>
      </c>
      <c r="F4097" s="27" t="str">
        <f>VLOOKUP(D4097,[1]ЕНС!A:E,3,FALSE)</f>
        <v>USB в 1 порт RS232/422/485</v>
      </c>
      <c r="G4097" s="27" t="s">
        <v>8789</v>
      </c>
      <c r="H4097" s="27" t="s">
        <v>28</v>
      </c>
      <c r="I4097" s="27">
        <v>0</v>
      </c>
      <c r="J4097" s="27">
        <v>631010000</v>
      </c>
      <c r="K4097" s="27" t="str">
        <f>VLOOKUP(B4097,[1]ПланКаз!A4084:M7388,12,0)</f>
        <v>ҚР, ШҚО, Өскемен қ., Бажов көш., 10</v>
      </c>
      <c r="L4097" s="27" t="str">
        <f>VLOOKUP(B4097,[1]ПланКаз!A4082:M7386,13,0)</f>
        <v>Желтоқсан-Қантар</v>
      </c>
      <c r="M4097" s="27" t="str">
        <f>VLOOKUP(B4097,[1]ПланКаз!A4084:N7388,14,0)</f>
        <v>Шығыс-Қазақстан облысы, Өскемен қ.</v>
      </c>
      <c r="N4097" s="27" t="s">
        <v>60</v>
      </c>
      <c r="O4097" s="27" t="str">
        <f>VLOOKUP(B4097,[1]ПланКаз!A4083:P7387,16,0)</f>
        <v>шартқа қол қойылған кезден бастап 60 күнтізбелік күн ішінде</v>
      </c>
      <c r="P4097" s="27" t="s">
        <v>61</v>
      </c>
      <c r="Q4097" s="28" t="s">
        <v>480</v>
      </c>
      <c r="R4097" s="27" t="str">
        <f>VLOOKUP(B4097,[1]ПланКаз!A4082:S7386,19,0)</f>
        <v>Комплект</v>
      </c>
      <c r="S4097" s="29">
        <v>5</v>
      </c>
      <c r="T4097" s="29">
        <v>43827</v>
      </c>
      <c r="U4097" s="29" t="s">
        <v>63</v>
      </c>
      <c r="V4097" s="29" t="s">
        <v>63</v>
      </c>
      <c r="W4097" s="27"/>
      <c r="X4097" s="27" t="s">
        <v>64</v>
      </c>
      <c r="Y4097" s="27" t="s">
        <v>63</v>
      </c>
    </row>
    <row r="4098" spans="2:25" x14ac:dyDescent="0.2">
      <c r="B4098" s="27" t="s">
        <v>8790</v>
      </c>
      <c r="C4098" s="27" t="s">
        <v>57</v>
      </c>
      <c r="D4098" s="27" t="s">
        <v>8788</v>
      </c>
      <c r="E4098" s="27" t="str">
        <f>VLOOKUP(D4098,[1]ЕНС!A:E,2,FALSE)</f>
        <v>Конвертор интерфейса</v>
      </c>
      <c r="F4098" s="27" t="str">
        <f>VLOOKUP(D4098,[1]ЕНС!A:E,3,FALSE)</f>
        <v>USB в 1 порт RS232/422/485</v>
      </c>
      <c r="G4098" s="27" t="s">
        <v>8789</v>
      </c>
      <c r="H4098" s="27" t="s">
        <v>28</v>
      </c>
      <c r="I4098" s="27">
        <v>0</v>
      </c>
      <c r="J4098" s="27">
        <v>631010000</v>
      </c>
      <c r="K4098" s="27" t="str">
        <f>VLOOKUP(B4098,[1]ПланКаз!A4085:M7389,12,0)</f>
        <v>ҚР, ШҚО, Өскемен қ., Бажов көш., 10</v>
      </c>
      <c r="L4098" s="27" t="str">
        <f>VLOOKUP(B4098,[1]ПланКаз!A4083:M7387,13,0)</f>
        <v>Ақпан - Наурыз</v>
      </c>
      <c r="M4098" s="27" t="str">
        <f>VLOOKUP(B4098,[1]ПланКаз!A4085:N7389,14,0)</f>
        <v>Шығыс-Қазақстан облысы, Өскемен қ.</v>
      </c>
      <c r="N4098" s="27" t="s">
        <v>60</v>
      </c>
      <c r="O4098" s="27" t="str">
        <f>VLOOKUP(B4098,[1]ПланКаз!A4084:P7388,16,0)</f>
        <v>шартқа қол қойылған кезден бастап 60 күнтізбелік күн ішінде</v>
      </c>
      <c r="P4098" s="27" t="s">
        <v>61</v>
      </c>
      <c r="Q4098" s="28" t="s">
        <v>480</v>
      </c>
      <c r="R4098" s="27" t="str">
        <f>VLOOKUP(B4098,[1]ПланКаз!A4083:S7387,19,0)</f>
        <v>Комплект</v>
      </c>
      <c r="S4098" s="29">
        <v>5</v>
      </c>
      <c r="T4098" s="29">
        <v>43827</v>
      </c>
      <c r="U4098" s="29">
        <v>219135</v>
      </c>
      <c r="V4098" s="29">
        <v>245431.2</v>
      </c>
      <c r="W4098" s="27"/>
      <c r="X4098" s="27" t="s">
        <v>74</v>
      </c>
      <c r="Y4098" s="27" t="s">
        <v>63</v>
      </c>
    </row>
    <row r="4099" spans="2:25" x14ac:dyDescent="0.2">
      <c r="B4099" s="27" t="s">
        <v>8791</v>
      </c>
      <c r="C4099" s="27" t="s">
        <v>57</v>
      </c>
      <c r="D4099" s="27" t="s">
        <v>8079</v>
      </c>
      <c r="E4099" s="27" t="str">
        <f>VLOOKUP(D4099,[1]ЕНС!A:E,2,FALSE)</f>
        <v>Блок ремонтный</v>
      </c>
      <c r="F4099" s="27" t="str">
        <f>VLOOKUP(D4099,[1]ЕНС!A:E,3,FALSE)</f>
        <v>комплектующая часть АТС</v>
      </c>
      <c r="G4099" s="27" t="s">
        <v>8792</v>
      </c>
      <c r="H4099" s="27" t="s">
        <v>28</v>
      </c>
      <c r="I4099" s="27">
        <v>0</v>
      </c>
      <c r="J4099" s="27">
        <v>631010000</v>
      </c>
      <c r="K4099" s="27" t="str">
        <f>VLOOKUP(B4099,[1]ПланКаз!A4086:M7390,12,0)</f>
        <v>ҚР, ШҚО, Өскемен қ., Бажов көш., 10</v>
      </c>
      <c r="L4099" s="27" t="str">
        <f>VLOOKUP(B4099,[1]ПланКаз!A4084:M7388,13,0)</f>
        <v>Желтоқсан-Қантар</v>
      </c>
      <c r="M4099" s="27" t="str">
        <f>VLOOKUP(B4099,[1]ПланКаз!A4086:N7390,14,0)</f>
        <v>Шығыс-Қазақстан облысы, Өскемен қ.</v>
      </c>
      <c r="N4099" s="27" t="s">
        <v>60</v>
      </c>
      <c r="O4099" s="27" t="str">
        <f>VLOOKUP(B4099,[1]ПланКаз!A4085:P7389,16,0)</f>
        <v>шартқа қол қойылған кезден бастап 60 күнтізбелік күн ішінде</v>
      </c>
      <c r="P4099" s="27" t="s">
        <v>61</v>
      </c>
      <c r="Q4099" s="28" t="s">
        <v>480</v>
      </c>
      <c r="R4099" s="27" t="str">
        <f>VLOOKUP(B4099,[1]ПланКаз!A4084:S7388,19,0)</f>
        <v>Дана</v>
      </c>
      <c r="S4099" s="29">
        <v>1</v>
      </c>
      <c r="T4099" s="29">
        <v>650420</v>
      </c>
      <c r="U4099" s="29" t="s">
        <v>63</v>
      </c>
      <c r="V4099" s="29" t="s">
        <v>63</v>
      </c>
      <c r="W4099" s="27"/>
      <c r="X4099" s="27" t="s">
        <v>64</v>
      </c>
      <c r="Y4099" s="27" t="s">
        <v>717</v>
      </c>
    </row>
    <row r="4100" spans="2:25" x14ac:dyDescent="0.2">
      <c r="B4100" s="27" t="s">
        <v>8793</v>
      </c>
      <c r="C4100" s="27" t="s">
        <v>57</v>
      </c>
      <c r="D4100" s="27" t="s">
        <v>8079</v>
      </c>
      <c r="E4100" s="27" t="str">
        <f>VLOOKUP(D4100,[1]ЕНС!A:E,2,FALSE)</f>
        <v>Блок ремонтный</v>
      </c>
      <c r="F4100" s="27" t="str">
        <f>VLOOKUP(D4100,[1]ЕНС!A:E,3,FALSE)</f>
        <v>комплектующая часть АТС</v>
      </c>
      <c r="G4100" s="27" t="s">
        <v>8792</v>
      </c>
      <c r="H4100" s="27" t="s">
        <v>28</v>
      </c>
      <c r="I4100" s="27">
        <v>0</v>
      </c>
      <c r="J4100" s="27">
        <v>631010000</v>
      </c>
      <c r="K4100" s="27" t="str">
        <f>VLOOKUP(B4100,[1]ПланКаз!A4087:M7391,12,0)</f>
        <v>ҚР, ШҚО, Өскемен қ., Бажов көш., 10</v>
      </c>
      <c r="L4100" s="27" t="str">
        <f>VLOOKUP(B4100,[1]ПланКаз!A4085:M7389,13,0)</f>
        <v>Мамыр - Маусым</v>
      </c>
      <c r="M4100" s="27" t="str">
        <f>VLOOKUP(B4100,[1]ПланКаз!A4087:N7391,14,0)</f>
        <v>Шығыс-Қазақстан облысы, Өскемен қ.</v>
      </c>
      <c r="N4100" s="27" t="s">
        <v>60</v>
      </c>
      <c r="O4100" s="27" t="str">
        <f>VLOOKUP(B4100,[1]ПланКаз!A4086:P7390,16,0)</f>
        <v>шартқа қол қойылған кезден бастап 60 күнтізбелік күн ішінде</v>
      </c>
      <c r="P4100" s="27" t="s">
        <v>61</v>
      </c>
      <c r="Q4100" s="28" t="s">
        <v>480</v>
      </c>
      <c r="R4100" s="27" t="str">
        <f>VLOOKUP(B4100,[1]ПланКаз!A4085:S7389,19,0)</f>
        <v>Дана</v>
      </c>
      <c r="S4100" s="29">
        <v>1</v>
      </c>
      <c r="T4100" s="29">
        <v>650420</v>
      </c>
      <c r="U4100" s="29">
        <v>650420</v>
      </c>
      <c r="V4100" s="29">
        <v>728470.4</v>
      </c>
      <c r="W4100" s="27"/>
      <c r="X4100" s="27" t="s">
        <v>74</v>
      </c>
      <c r="Y4100" s="27" t="s">
        <v>63</v>
      </c>
    </row>
    <row r="4101" spans="2:25" x14ac:dyDescent="0.2">
      <c r="B4101" s="27" t="s">
        <v>8794</v>
      </c>
      <c r="C4101" s="27" t="s">
        <v>57</v>
      </c>
      <c r="D4101" s="27" t="s">
        <v>8795</v>
      </c>
      <c r="E4101" s="27" t="str">
        <f>VLOOKUP(D4101,[1]ЕНС!A:E,2,FALSE)</f>
        <v>GSM шлюз</v>
      </c>
      <c r="F4101" s="27" t="str">
        <f>VLOOKUP(D4101,[1]ЕНС!A:E,3,FALSE)</f>
        <v>аналоговый шлюз, 4 порта FXS/FXO, GSM 900/1800/1900/850 МГц</v>
      </c>
      <c r="G4101" s="27" t="s">
        <v>8796</v>
      </c>
      <c r="H4101" s="27" t="s">
        <v>28</v>
      </c>
      <c r="I4101" s="27">
        <v>0</v>
      </c>
      <c r="J4101" s="27">
        <v>631010000</v>
      </c>
      <c r="K4101" s="27" t="str">
        <f>VLOOKUP(B4101,[1]ПланКаз!A4088:M7392,12,0)</f>
        <v>ҚР, ШҚО, Өскемен қ., Бажов көш., 10</v>
      </c>
      <c r="L4101" s="27" t="str">
        <f>VLOOKUP(B4101,[1]ПланКаз!A4086:M7390,13,0)</f>
        <v>Желтоқсан-Қантар</v>
      </c>
      <c r="M4101" s="27" t="str">
        <f>VLOOKUP(B4101,[1]ПланКаз!A4088:N7392,14,0)</f>
        <v>Шығыс-Қазақстан облысы, Өскемен қ.</v>
      </c>
      <c r="N4101" s="27" t="s">
        <v>60</v>
      </c>
      <c r="O4101" s="27" t="str">
        <f>VLOOKUP(B4101,[1]ПланКаз!A4087:P7391,16,0)</f>
        <v>шартқа қол қойылған кезден бастап 60 күнтізбелік күн ішінде</v>
      </c>
      <c r="P4101" s="27" t="s">
        <v>61</v>
      </c>
      <c r="Q4101" s="28" t="s">
        <v>480</v>
      </c>
      <c r="R4101" s="27" t="str">
        <f>VLOOKUP(B4101,[1]ПланКаз!A4086:S7390,19,0)</f>
        <v>Дана</v>
      </c>
      <c r="S4101" s="29">
        <v>15</v>
      </c>
      <c r="T4101" s="29">
        <v>35740</v>
      </c>
      <c r="U4101" s="29" t="s">
        <v>63</v>
      </c>
      <c r="V4101" s="29" t="s">
        <v>63</v>
      </c>
      <c r="W4101" s="27"/>
      <c r="X4101" s="27" t="s">
        <v>64</v>
      </c>
      <c r="Y4101" s="27" t="s">
        <v>63</v>
      </c>
    </row>
    <row r="4102" spans="2:25" x14ac:dyDescent="0.2">
      <c r="B4102" s="27" t="s">
        <v>8797</v>
      </c>
      <c r="C4102" s="27" t="s">
        <v>57</v>
      </c>
      <c r="D4102" s="27" t="s">
        <v>8795</v>
      </c>
      <c r="E4102" s="27" t="str">
        <f>VLOOKUP(D4102,[1]ЕНС!A:E,2,FALSE)</f>
        <v>GSM шлюз</v>
      </c>
      <c r="F4102" s="27" t="str">
        <f>VLOOKUP(D4102,[1]ЕНС!A:E,3,FALSE)</f>
        <v>аналоговый шлюз, 4 порта FXS/FXO, GSM 900/1800/1900/850 МГц</v>
      </c>
      <c r="G4102" s="27" t="s">
        <v>8796</v>
      </c>
      <c r="H4102" s="27" t="s">
        <v>28</v>
      </c>
      <c r="I4102" s="27">
        <v>0</v>
      </c>
      <c r="J4102" s="27">
        <v>631010000</v>
      </c>
      <c r="K4102" s="27" t="str">
        <f>VLOOKUP(B4102,[1]ПланКаз!A4089:M7393,12,0)</f>
        <v>ҚР, ШҚО, Өскемен қ., Бажов көш., 10</v>
      </c>
      <c r="L4102" s="27" t="str">
        <f>VLOOKUP(B4102,[1]ПланКаз!A4087:M7391,13,0)</f>
        <v>Ақпан - Наурыз</v>
      </c>
      <c r="M4102" s="27" t="str">
        <f>VLOOKUP(B4102,[1]ПланКаз!A4089:N7393,14,0)</f>
        <v>Шығыс-Қазақстан облысы, Өскемен қ.</v>
      </c>
      <c r="N4102" s="27" t="s">
        <v>60</v>
      </c>
      <c r="O4102" s="27" t="str">
        <f>VLOOKUP(B4102,[1]ПланКаз!A4088:P7392,16,0)</f>
        <v>шартқа қол қойылған кезден бастап 60 күнтізбелік күн ішінде</v>
      </c>
      <c r="P4102" s="27" t="s">
        <v>61</v>
      </c>
      <c r="Q4102" s="28" t="s">
        <v>480</v>
      </c>
      <c r="R4102" s="27" t="str">
        <f>VLOOKUP(B4102,[1]ПланКаз!A4087:S7391,19,0)</f>
        <v>Дана</v>
      </c>
      <c r="S4102" s="29">
        <v>15</v>
      </c>
      <c r="T4102" s="29">
        <v>35740</v>
      </c>
      <c r="U4102" s="29">
        <v>536100</v>
      </c>
      <c r="V4102" s="29">
        <v>600432</v>
      </c>
      <c r="W4102" s="27"/>
      <c r="X4102" s="27" t="s">
        <v>74</v>
      </c>
      <c r="Y4102" s="27" t="s">
        <v>63</v>
      </c>
    </row>
    <row r="4103" spans="2:25" x14ac:dyDescent="0.2">
      <c r="B4103" s="27" t="s">
        <v>8798</v>
      </c>
      <c r="C4103" s="27" t="s">
        <v>57</v>
      </c>
      <c r="D4103" s="27" t="s">
        <v>8753</v>
      </c>
      <c r="E4103" s="27" t="str">
        <f>VLOOKUP(D4103,[1]ЕНС!A:E,2,FALSE)</f>
        <v>Бокс</v>
      </c>
      <c r="F4103" s="27" t="str">
        <f>VLOOKUP(D4103,[1]ЕНС!A:E,3,FALSE)</f>
        <v>пластмассовый, для автоматических выключателей, навесного исполнения, наружной установки</v>
      </c>
      <c r="G4103" s="27" t="s">
        <v>8799</v>
      </c>
      <c r="H4103" s="27" t="s">
        <v>28</v>
      </c>
      <c r="I4103" s="27">
        <v>0</v>
      </c>
      <c r="J4103" s="27">
        <v>631010000</v>
      </c>
      <c r="K4103" s="27" t="str">
        <f>VLOOKUP(B4103,[1]ПланКаз!A4090:M7394,12,0)</f>
        <v>ҚР, ШҚО, Өскемен қ., Бажов көш., 10</v>
      </c>
      <c r="L4103" s="27" t="str">
        <f>VLOOKUP(B4103,[1]ПланКаз!A4088:M7392,13,0)</f>
        <v>Желтоқсан-Қантар</v>
      </c>
      <c r="M4103" s="27" t="str">
        <f>VLOOKUP(B4103,[1]ПланКаз!A4090:N7394,14,0)</f>
        <v>Шығыс-Қазақстан облысы, Өскемен қ.</v>
      </c>
      <c r="N4103" s="27" t="s">
        <v>60</v>
      </c>
      <c r="O4103" s="27" t="str">
        <f>VLOOKUP(B4103,[1]ПланКаз!A4089:P7393,16,0)</f>
        <v>шартқа қол қойылған кезден бастап 60 күнтізбелік күн ішінде</v>
      </c>
      <c r="P4103" s="27" t="s">
        <v>61</v>
      </c>
      <c r="Q4103" s="28" t="s">
        <v>480</v>
      </c>
      <c r="R4103" s="27" t="str">
        <f>VLOOKUP(B4103,[1]ПланКаз!A4088:S7392,19,0)</f>
        <v>Дана</v>
      </c>
      <c r="S4103" s="29">
        <v>20</v>
      </c>
      <c r="T4103" s="29">
        <v>1893</v>
      </c>
      <c r="U4103" s="29" t="s">
        <v>63</v>
      </c>
      <c r="V4103" s="29" t="s">
        <v>63</v>
      </c>
      <c r="W4103" s="27"/>
      <c r="X4103" s="27" t="s">
        <v>64</v>
      </c>
      <c r="Y4103" s="27" t="s">
        <v>717</v>
      </c>
    </row>
    <row r="4104" spans="2:25" x14ac:dyDescent="0.2">
      <c r="B4104" s="27" t="s">
        <v>8800</v>
      </c>
      <c r="C4104" s="27" t="s">
        <v>57</v>
      </c>
      <c r="D4104" s="27" t="s">
        <v>8753</v>
      </c>
      <c r="E4104" s="27" t="str">
        <f>VLOOKUP(D4104,[1]ЕНС!A:E,2,FALSE)</f>
        <v>Бокс</v>
      </c>
      <c r="F4104" s="27" t="str">
        <f>VLOOKUP(D4104,[1]ЕНС!A:E,3,FALSE)</f>
        <v>пластмассовый, для автоматических выключателей, навесного исполнения, наружной установки</v>
      </c>
      <c r="G4104" s="27" t="s">
        <v>8799</v>
      </c>
      <c r="H4104" s="27" t="s">
        <v>28</v>
      </c>
      <c r="I4104" s="27">
        <v>0</v>
      </c>
      <c r="J4104" s="27">
        <v>631010000</v>
      </c>
      <c r="K4104" s="27" t="str">
        <f>VLOOKUP(B4104,[1]ПланКаз!A4091:M7395,12,0)</f>
        <v>ҚР, ШҚО, Өскемен қ., Бажов көш., 10</v>
      </c>
      <c r="L4104" s="27" t="str">
        <f>VLOOKUP(B4104,[1]ПланКаз!A4089:M7393,13,0)</f>
        <v>Мамыр - Маусым</v>
      </c>
      <c r="M4104" s="27" t="str">
        <f>VLOOKUP(B4104,[1]ПланКаз!A4091:N7395,14,0)</f>
        <v>Шығыс-Қазақстан облысы, Өскемен қ.</v>
      </c>
      <c r="N4104" s="27" t="s">
        <v>60</v>
      </c>
      <c r="O4104" s="27" t="str">
        <f>VLOOKUP(B4104,[1]ПланКаз!A4090:P7394,16,0)</f>
        <v>шартқа қол қойылған кезден бастап 60 күнтізбелік күн ішінде</v>
      </c>
      <c r="P4104" s="27" t="s">
        <v>61</v>
      </c>
      <c r="Q4104" s="28" t="s">
        <v>480</v>
      </c>
      <c r="R4104" s="27" t="str">
        <f>VLOOKUP(B4104,[1]ПланКаз!A4089:S7393,19,0)</f>
        <v>Дана</v>
      </c>
      <c r="S4104" s="29">
        <v>20</v>
      </c>
      <c r="T4104" s="29">
        <v>1893</v>
      </c>
      <c r="U4104" s="29">
        <v>37860</v>
      </c>
      <c r="V4104" s="29">
        <v>42403.199999999997</v>
      </c>
      <c r="W4104" s="27"/>
      <c r="X4104" s="27" t="s">
        <v>74</v>
      </c>
      <c r="Y4104" s="27" t="s">
        <v>63</v>
      </c>
    </row>
    <row r="4105" spans="2:25" x14ac:dyDescent="0.2">
      <c r="B4105" s="27" t="s">
        <v>8801</v>
      </c>
      <c r="C4105" s="27" t="s">
        <v>57</v>
      </c>
      <c r="D4105" s="27" t="s">
        <v>8753</v>
      </c>
      <c r="E4105" s="27" t="str">
        <f>VLOOKUP(D4105,[1]ЕНС!A:E,2,FALSE)</f>
        <v>Бокс</v>
      </c>
      <c r="F4105" s="27" t="str">
        <f>VLOOKUP(D4105,[1]ЕНС!A:E,3,FALSE)</f>
        <v>пластмассовый, для автоматических выключателей, навесного исполнения, наружной установки</v>
      </c>
      <c r="G4105" s="27" t="s">
        <v>8802</v>
      </c>
      <c r="H4105" s="27" t="s">
        <v>28</v>
      </c>
      <c r="I4105" s="27">
        <v>0</v>
      </c>
      <c r="J4105" s="27">
        <v>631010000</v>
      </c>
      <c r="K4105" s="27" t="str">
        <f>VLOOKUP(B4105,[1]ПланКаз!A4092:M7396,12,0)</f>
        <v>ҚР, ШҚО, Өскемен қ., Бажов көш., 10</v>
      </c>
      <c r="L4105" s="27" t="str">
        <f>VLOOKUP(B4105,[1]ПланКаз!A4090:M7394,13,0)</f>
        <v>Желтоқсан-Қантар</v>
      </c>
      <c r="M4105" s="27" t="str">
        <f>VLOOKUP(B4105,[1]ПланКаз!A4092:N7396,14,0)</f>
        <v>Шығыс-Қазақстан облысы, Өскемен қ.</v>
      </c>
      <c r="N4105" s="27" t="s">
        <v>60</v>
      </c>
      <c r="O4105" s="27" t="str">
        <f>VLOOKUP(B4105,[1]ПланКаз!A4091:P7395,16,0)</f>
        <v>шартқа қол қойылған кезден бастап 60 күнтізбелік күн ішінде</v>
      </c>
      <c r="P4105" s="27" t="s">
        <v>61</v>
      </c>
      <c r="Q4105" s="28" t="s">
        <v>480</v>
      </c>
      <c r="R4105" s="27" t="str">
        <f>VLOOKUP(B4105,[1]ПланКаз!A4090:S7394,19,0)</f>
        <v>Дана</v>
      </c>
      <c r="S4105" s="29">
        <v>10</v>
      </c>
      <c r="T4105" s="29">
        <v>3336</v>
      </c>
      <c r="U4105" s="29" t="s">
        <v>63</v>
      </c>
      <c r="V4105" s="29" t="s">
        <v>63</v>
      </c>
      <c r="W4105" s="27"/>
      <c r="X4105" s="27" t="s">
        <v>64</v>
      </c>
      <c r="Y4105" s="27" t="s">
        <v>717</v>
      </c>
    </row>
    <row r="4106" spans="2:25" x14ac:dyDescent="0.2">
      <c r="B4106" s="27" t="s">
        <v>8803</v>
      </c>
      <c r="C4106" s="27" t="s">
        <v>57</v>
      </c>
      <c r="D4106" s="27" t="s">
        <v>8753</v>
      </c>
      <c r="E4106" s="27" t="str">
        <f>VLOOKUP(D4106,[1]ЕНС!A:E,2,FALSE)</f>
        <v>Бокс</v>
      </c>
      <c r="F4106" s="27" t="str">
        <f>VLOOKUP(D4106,[1]ЕНС!A:E,3,FALSE)</f>
        <v>пластмассовый, для автоматических выключателей, навесного исполнения, наружной установки</v>
      </c>
      <c r="G4106" s="27" t="s">
        <v>8802</v>
      </c>
      <c r="H4106" s="27" t="s">
        <v>28</v>
      </c>
      <c r="I4106" s="27">
        <v>0</v>
      </c>
      <c r="J4106" s="27">
        <v>631010000</v>
      </c>
      <c r="K4106" s="27" t="str">
        <f>VLOOKUP(B4106,[1]ПланКаз!A4093:M7397,12,0)</f>
        <v>ҚР, ШҚО, Өскемен қ., Бажов көш., 10</v>
      </c>
      <c r="L4106" s="27" t="str">
        <f>VLOOKUP(B4106,[1]ПланКаз!A4091:M7395,13,0)</f>
        <v>Мамыр - Маусым</v>
      </c>
      <c r="M4106" s="27" t="str">
        <f>VLOOKUP(B4106,[1]ПланКаз!A4093:N7397,14,0)</f>
        <v>Шығыс-Қазақстан облысы, Өскемен қ.</v>
      </c>
      <c r="N4106" s="27" t="s">
        <v>60</v>
      </c>
      <c r="O4106" s="27" t="str">
        <f>VLOOKUP(B4106,[1]ПланКаз!A4092:P7396,16,0)</f>
        <v>шартқа қол қойылған кезден бастап 60 күнтізбелік күн ішінде</v>
      </c>
      <c r="P4106" s="27" t="s">
        <v>61</v>
      </c>
      <c r="Q4106" s="28" t="s">
        <v>480</v>
      </c>
      <c r="R4106" s="27" t="str">
        <f>VLOOKUP(B4106,[1]ПланКаз!A4091:S7395,19,0)</f>
        <v>Дана</v>
      </c>
      <c r="S4106" s="29">
        <v>10</v>
      </c>
      <c r="T4106" s="29">
        <v>3336</v>
      </c>
      <c r="U4106" s="29">
        <v>33360</v>
      </c>
      <c r="V4106" s="29">
        <v>37363.199999999997</v>
      </c>
      <c r="W4106" s="27"/>
      <c r="X4106" s="27" t="s">
        <v>74</v>
      </c>
      <c r="Y4106" s="27" t="s">
        <v>63</v>
      </c>
    </row>
    <row r="4107" spans="2:25" x14ac:dyDescent="0.2">
      <c r="B4107" s="27" t="s">
        <v>8804</v>
      </c>
      <c r="C4107" s="27" t="s">
        <v>57</v>
      </c>
      <c r="D4107" s="27" t="s">
        <v>8805</v>
      </c>
      <c r="E4107" s="27" t="str">
        <f>VLOOKUP(D4107,[1]ЕНС!A:E,2,FALSE)</f>
        <v>Разъем</v>
      </c>
      <c r="F4107" s="27" t="str">
        <f>VLOOKUP(D4107,[1]ЕНС!A:E,3,FALSE)</f>
        <v>высокочастотный, серия UHF, для радиочастотного коаксиального кабеля RG-213/U</v>
      </c>
      <c r="G4107" s="27" t="s">
        <v>8806</v>
      </c>
      <c r="H4107" s="27" t="s">
        <v>28</v>
      </c>
      <c r="I4107" s="27">
        <v>0</v>
      </c>
      <c r="J4107" s="27">
        <v>631010000</v>
      </c>
      <c r="K4107" s="27" t="str">
        <f>VLOOKUP(B4107,[1]ПланКаз!A4094:M7398,12,0)</f>
        <v>ҚР, ШҚО, Өскемен қ., Бажов көш., 10</v>
      </c>
      <c r="L4107" s="27" t="str">
        <f>VLOOKUP(B4107,[1]ПланКаз!A4092:M7396,13,0)</f>
        <v>Желтоқсан-Қантар</v>
      </c>
      <c r="M4107" s="27" t="str">
        <f>VLOOKUP(B4107,[1]ПланКаз!A4094:N7398,14,0)</f>
        <v>Шығыс-Қазақстан облысы, Өскемен қ.</v>
      </c>
      <c r="N4107" s="27" t="s">
        <v>60</v>
      </c>
      <c r="O4107" s="27" t="str">
        <f>VLOOKUP(B4107,[1]ПланКаз!A4093:P7397,16,0)</f>
        <v>шартқа қол қойылған кезден бастап 60 күнтізбелік күн ішінде</v>
      </c>
      <c r="P4107" s="27" t="s">
        <v>61</v>
      </c>
      <c r="Q4107" s="28" t="s">
        <v>480</v>
      </c>
      <c r="R4107" s="27" t="str">
        <f>VLOOKUP(B4107,[1]ПланКаз!A4092:S7396,19,0)</f>
        <v>Дана</v>
      </c>
      <c r="S4107" s="29">
        <v>9</v>
      </c>
      <c r="T4107" s="29">
        <v>5136</v>
      </c>
      <c r="U4107" s="29" t="s">
        <v>63</v>
      </c>
      <c r="V4107" s="29" t="s">
        <v>63</v>
      </c>
      <c r="W4107" s="27"/>
      <c r="X4107" s="27" t="s">
        <v>64</v>
      </c>
      <c r="Y4107" s="27" t="s">
        <v>63</v>
      </c>
    </row>
    <row r="4108" spans="2:25" x14ac:dyDescent="0.2">
      <c r="B4108" s="27" t="s">
        <v>8807</v>
      </c>
      <c r="C4108" s="27" t="s">
        <v>57</v>
      </c>
      <c r="D4108" s="27" t="s">
        <v>8805</v>
      </c>
      <c r="E4108" s="27" t="str">
        <f>VLOOKUP(D4108,[1]ЕНС!A:E,2,FALSE)</f>
        <v>Разъем</v>
      </c>
      <c r="F4108" s="27" t="str">
        <f>VLOOKUP(D4108,[1]ЕНС!A:E,3,FALSE)</f>
        <v>высокочастотный, серия UHF, для радиочастотного коаксиального кабеля RG-213/U</v>
      </c>
      <c r="G4108" s="27" t="s">
        <v>8806</v>
      </c>
      <c r="H4108" s="27" t="s">
        <v>28</v>
      </c>
      <c r="I4108" s="27">
        <v>0</v>
      </c>
      <c r="J4108" s="27">
        <v>631010000</v>
      </c>
      <c r="K4108" s="27" t="str">
        <f>VLOOKUP(B4108,[1]ПланКаз!A4095:M7399,12,0)</f>
        <v>ҚР, ШҚО, Өскемен қ., Бажов көш., 10</v>
      </c>
      <c r="L4108" s="27" t="str">
        <f>VLOOKUP(B4108,[1]ПланКаз!A4093:M7397,13,0)</f>
        <v>Ақпан - Наурыз</v>
      </c>
      <c r="M4108" s="27" t="str">
        <f>VLOOKUP(B4108,[1]ПланКаз!A4095:N7399,14,0)</f>
        <v>Шығыс-Қазақстан облысы, Өскемен қ.</v>
      </c>
      <c r="N4108" s="27" t="s">
        <v>60</v>
      </c>
      <c r="O4108" s="27" t="str">
        <f>VLOOKUP(B4108,[1]ПланКаз!A4094:P7398,16,0)</f>
        <v>шартқа қол қойылған кезден бастап 60 күнтізбелік күн ішінде</v>
      </c>
      <c r="P4108" s="27" t="s">
        <v>61</v>
      </c>
      <c r="Q4108" s="28" t="s">
        <v>480</v>
      </c>
      <c r="R4108" s="27" t="str">
        <f>VLOOKUP(B4108,[1]ПланКаз!A4093:S7397,19,0)</f>
        <v>Дана</v>
      </c>
      <c r="S4108" s="29">
        <v>9</v>
      </c>
      <c r="T4108" s="29">
        <v>5136</v>
      </c>
      <c r="U4108" s="29">
        <v>46224</v>
      </c>
      <c r="V4108" s="29">
        <v>51770.879999999997</v>
      </c>
      <c r="W4108" s="27"/>
      <c r="X4108" s="27" t="s">
        <v>74</v>
      </c>
      <c r="Y4108" s="27" t="s">
        <v>63</v>
      </c>
    </row>
    <row r="4109" spans="2:25" x14ac:dyDescent="0.2">
      <c r="B4109" s="27" t="s">
        <v>8808</v>
      </c>
      <c r="C4109" s="27" t="s">
        <v>57</v>
      </c>
      <c r="D4109" s="27" t="s">
        <v>8809</v>
      </c>
      <c r="E4109" s="27" t="str">
        <f>VLOOKUP(D4109,[1]ЕНС!A:E,2,FALSE)</f>
        <v>Вставка в разъём</v>
      </c>
      <c r="F4109" s="27" t="str">
        <f>VLOOKUP(D4109,[1]ЕНС!A:E,3,FALSE)</f>
        <v>под кабель RG58U</v>
      </c>
      <c r="G4109" s="27" t="s">
        <v>8810</v>
      </c>
      <c r="H4109" s="27" t="s">
        <v>28</v>
      </c>
      <c r="I4109" s="27">
        <v>0</v>
      </c>
      <c r="J4109" s="27">
        <v>631010000</v>
      </c>
      <c r="K4109" s="27" t="str">
        <f>VLOOKUP(B4109,[1]ПланКаз!A4096:M7400,12,0)</f>
        <v>ҚР, ШҚО, Өскемен қ., Бажов көш., 10</v>
      </c>
      <c r="L4109" s="27" t="str">
        <f>VLOOKUP(B4109,[1]ПланКаз!A4094:M7398,13,0)</f>
        <v>Желтоқсан-Қантар</v>
      </c>
      <c r="M4109" s="27" t="str">
        <f>VLOOKUP(B4109,[1]ПланКаз!A4096:N7400,14,0)</f>
        <v>Шығыс-Қазақстан облысы, Өскемен қ.</v>
      </c>
      <c r="N4109" s="27" t="s">
        <v>60</v>
      </c>
      <c r="O4109" s="27" t="str">
        <f>VLOOKUP(B4109,[1]ПланКаз!A4095:P7399,16,0)</f>
        <v>шартқа қол қойылған кезден бастап 60 күнтізбелік күн ішінде</v>
      </c>
      <c r="P4109" s="27" t="s">
        <v>61</v>
      </c>
      <c r="Q4109" s="28" t="s">
        <v>480</v>
      </c>
      <c r="R4109" s="27" t="str">
        <f>VLOOKUP(B4109,[1]ПланКаз!A4094:S7398,19,0)</f>
        <v>Дана</v>
      </c>
      <c r="S4109" s="29">
        <v>5</v>
      </c>
      <c r="T4109" s="29">
        <v>3724</v>
      </c>
      <c r="U4109" s="29" t="s">
        <v>63</v>
      </c>
      <c r="V4109" s="29" t="s">
        <v>63</v>
      </c>
      <c r="W4109" s="27"/>
      <c r="X4109" s="27" t="s">
        <v>64</v>
      </c>
      <c r="Y4109" s="27" t="s">
        <v>63</v>
      </c>
    </row>
    <row r="4110" spans="2:25" x14ac:dyDescent="0.2">
      <c r="B4110" s="27" t="s">
        <v>8811</v>
      </c>
      <c r="C4110" s="27" t="s">
        <v>57</v>
      </c>
      <c r="D4110" s="27" t="s">
        <v>8809</v>
      </c>
      <c r="E4110" s="27" t="str">
        <f>VLOOKUP(D4110,[1]ЕНС!A:E,2,FALSE)</f>
        <v>Вставка в разъём</v>
      </c>
      <c r="F4110" s="27" t="str">
        <f>VLOOKUP(D4110,[1]ЕНС!A:E,3,FALSE)</f>
        <v>под кабель RG58U</v>
      </c>
      <c r="G4110" s="27" t="s">
        <v>8810</v>
      </c>
      <c r="H4110" s="27" t="s">
        <v>28</v>
      </c>
      <c r="I4110" s="27">
        <v>0</v>
      </c>
      <c r="J4110" s="27">
        <v>631010000</v>
      </c>
      <c r="K4110" s="27" t="str">
        <f>VLOOKUP(B4110,[1]ПланКаз!A4097:M7401,12,0)</f>
        <v>ҚР, ШҚО, Өскемен қ., Бажов көш., 10</v>
      </c>
      <c r="L4110" s="27" t="str">
        <f>VLOOKUP(B4110,[1]ПланКаз!A4095:M7399,13,0)</f>
        <v>Ақпан - Наурыз</v>
      </c>
      <c r="M4110" s="27" t="str">
        <f>VLOOKUP(B4110,[1]ПланКаз!A4097:N7401,14,0)</f>
        <v>Шығыс-Қазақстан облысы, Өскемен қ.</v>
      </c>
      <c r="N4110" s="27" t="s">
        <v>60</v>
      </c>
      <c r="O4110" s="27" t="str">
        <f>VLOOKUP(B4110,[1]ПланКаз!A4096:P7400,16,0)</f>
        <v>шартқа қол қойылған кезден бастап 60 күнтізбелік күн ішінде</v>
      </c>
      <c r="P4110" s="27" t="s">
        <v>61</v>
      </c>
      <c r="Q4110" s="28" t="s">
        <v>480</v>
      </c>
      <c r="R4110" s="27" t="str">
        <f>VLOOKUP(B4110,[1]ПланКаз!A4095:S7399,19,0)</f>
        <v>Дана</v>
      </c>
      <c r="S4110" s="29">
        <v>5</v>
      </c>
      <c r="T4110" s="29">
        <v>3724</v>
      </c>
      <c r="U4110" s="29">
        <v>18620</v>
      </c>
      <c r="V4110" s="29">
        <v>20854.400000000001</v>
      </c>
      <c r="W4110" s="27"/>
      <c r="X4110" s="27" t="s">
        <v>74</v>
      </c>
      <c r="Y4110" s="27" t="s">
        <v>63</v>
      </c>
    </row>
    <row r="4111" spans="2:25" x14ac:dyDescent="0.2">
      <c r="B4111" s="27" t="s">
        <v>8812</v>
      </c>
      <c r="C4111" s="27" t="s">
        <v>57</v>
      </c>
      <c r="D4111" s="27" t="s">
        <v>8813</v>
      </c>
      <c r="E4111" s="27" t="str">
        <f>VLOOKUP(D4111,[1]ЕНС!A:E,2,FALSE)</f>
        <v>Батарея</v>
      </c>
      <c r="F4111" s="27" t="str">
        <f>VLOOKUP(D4111,[1]ЕНС!A:E,3,FALSE)</f>
        <v>резервная</v>
      </c>
      <c r="G4111" s="27" t="s">
        <v>8814</v>
      </c>
      <c r="H4111" s="27" t="s">
        <v>28</v>
      </c>
      <c r="I4111" s="27">
        <v>0</v>
      </c>
      <c r="J4111" s="27">
        <v>631010000</v>
      </c>
      <c r="K4111" s="27" t="str">
        <f>VLOOKUP(B4111,[1]ПланКаз!A4098:M7402,12,0)</f>
        <v>ҚР, ШҚО, Өскемен қ., Бажов көш., 10</v>
      </c>
      <c r="L4111" s="27" t="str">
        <f>VLOOKUP(B4111,[1]ПланКаз!A4096:M7400,13,0)</f>
        <v>Желтоқсан-Қантар</v>
      </c>
      <c r="M4111" s="27" t="str">
        <f>VLOOKUP(B4111,[1]ПланКаз!A4098:N7402,14,0)</f>
        <v>Шығыс-Қазақстан облысы, Өскемен қ.</v>
      </c>
      <c r="N4111" s="27" t="s">
        <v>60</v>
      </c>
      <c r="O4111" s="27" t="str">
        <f>VLOOKUP(B4111,[1]ПланКаз!A4097:P7401,16,0)</f>
        <v>шартқа қол қойылған кезден бастап 60 күнтізбелік күн ішінде</v>
      </c>
      <c r="P4111" s="27" t="s">
        <v>61</v>
      </c>
      <c r="Q4111" s="28" t="s">
        <v>480</v>
      </c>
      <c r="R4111" s="27" t="str">
        <f>VLOOKUP(B4111,[1]ПланКаз!A4096:S7400,19,0)</f>
        <v>Дана</v>
      </c>
      <c r="S4111" s="29">
        <v>23</v>
      </c>
      <c r="T4111" s="29">
        <v>22770</v>
      </c>
      <c r="U4111" s="29" t="s">
        <v>63</v>
      </c>
      <c r="V4111" s="29" t="s">
        <v>63</v>
      </c>
      <c r="W4111" s="27"/>
      <c r="X4111" s="27" t="s">
        <v>64</v>
      </c>
      <c r="Y4111" s="27" t="s">
        <v>63</v>
      </c>
    </row>
    <row r="4112" spans="2:25" x14ac:dyDescent="0.2">
      <c r="B4112" s="27" t="s">
        <v>8815</v>
      </c>
      <c r="C4112" s="27" t="s">
        <v>57</v>
      </c>
      <c r="D4112" s="27" t="s">
        <v>8813</v>
      </c>
      <c r="E4112" s="27" t="str">
        <f>VLOOKUP(D4112,[1]ЕНС!A:E,2,FALSE)</f>
        <v>Батарея</v>
      </c>
      <c r="F4112" s="27" t="str">
        <f>VLOOKUP(D4112,[1]ЕНС!A:E,3,FALSE)</f>
        <v>резервная</v>
      </c>
      <c r="G4112" s="27" t="s">
        <v>8814</v>
      </c>
      <c r="H4112" s="27" t="s">
        <v>28</v>
      </c>
      <c r="I4112" s="27">
        <v>0</v>
      </c>
      <c r="J4112" s="27">
        <v>631010000</v>
      </c>
      <c r="K4112" s="27" t="str">
        <f>VLOOKUP(B4112,[1]ПланКаз!A4099:M7403,12,0)</f>
        <v>ҚР, ШҚО, Өскемен қ., Бажов көш., 10</v>
      </c>
      <c r="L4112" s="27" t="str">
        <f>VLOOKUP(B4112,[1]ПланКаз!A4097:M7401,13,0)</f>
        <v>Ақпан - Наурыз</v>
      </c>
      <c r="M4112" s="27" t="str">
        <f>VLOOKUP(B4112,[1]ПланКаз!A4099:N7403,14,0)</f>
        <v>Шығыс-Қазақстан облысы, Өскемен қ.</v>
      </c>
      <c r="N4112" s="27" t="s">
        <v>60</v>
      </c>
      <c r="O4112" s="27" t="str">
        <f>VLOOKUP(B4112,[1]ПланКаз!A4098:P7402,16,0)</f>
        <v>шартқа қол қойылған кезден бастап 60 күнтізбелік күн ішінде</v>
      </c>
      <c r="P4112" s="27" t="s">
        <v>61</v>
      </c>
      <c r="Q4112" s="28" t="s">
        <v>480</v>
      </c>
      <c r="R4112" s="27" t="str">
        <f>VLOOKUP(B4112,[1]ПланКаз!A4097:S7401,19,0)</f>
        <v>Дана</v>
      </c>
      <c r="S4112" s="29">
        <v>23</v>
      </c>
      <c r="T4112" s="29">
        <v>22770</v>
      </c>
      <c r="U4112" s="29">
        <v>523710</v>
      </c>
      <c r="V4112" s="29">
        <v>586555.19999999995</v>
      </c>
      <c r="W4112" s="27"/>
      <c r="X4112" s="27" t="s">
        <v>74</v>
      </c>
      <c r="Y4112" s="27" t="s">
        <v>63</v>
      </c>
    </row>
    <row r="4113" spans="2:25" x14ac:dyDescent="0.2">
      <c r="B4113" s="27" t="s">
        <v>8816</v>
      </c>
      <c r="C4113" s="27" t="s">
        <v>57</v>
      </c>
      <c r="D4113" s="27" t="s">
        <v>8701</v>
      </c>
      <c r="E4113" s="27" t="str">
        <f>VLOOKUP(D4113,[1]ЕНС!A:E,2,FALSE)</f>
        <v>Антенна</v>
      </c>
      <c r="F4113" s="27" t="str">
        <f>VLOOKUP(D4113,[1]ЕНС!A:E,3,FALSE)</f>
        <v>для стационарных радиостанций, ретрансляторов, радиомодемов, дипольная (петлевая), частота 136-174 MHz</v>
      </c>
      <c r="G4113" s="27" t="s">
        <v>8817</v>
      </c>
      <c r="H4113" s="27" t="s">
        <v>28</v>
      </c>
      <c r="I4113" s="27">
        <v>0</v>
      </c>
      <c r="J4113" s="27">
        <v>631010000</v>
      </c>
      <c r="K4113" s="27" t="str">
        <f>VLOOKUP(B4113,[1]ПланКаз!A4100:M7404,12,0)</f>
        <v>ҚР, ШҚО, Өскемен қ., Бажов көш., 10</v>
      </c>
      <c r="L4113" s="27" t="str">
        <f>VLOOKUP(B4113,[1]ПланКаз!A4098:M7402,13,0)</f>
        <v>Желтоқсан-Қантар</v>
      </c>
      <c r="M4113" s="27" t="str">
        <f>VLOOKUP(B4113,[1]ПланКаз!A4100:N7404,14,0)</f>
        <v>Шығыс-Қазақстан облысы, Өскемен қ.</v>
      </c>
      <c r="N4113" s="27" t="s">
        <v>60</v>
      </c>
      <c r="O4113" s="27" t="str">
        <f>VLOOKUP(B4113,[1]ПланКаз!A4099:P7403,16,0)</f>
        <v>шартқа қол қойылған кезден бастап 60 күнтізбелік күн ішінде</v>
      </c>
      <c r="P4113" s="27" t="s">
        <v>61</v>
      </c>
      <c r="Q4113" s="28" t="s">
        <v>480</v>
      </c>
      <c r="R4113" s="27" t="str">
        <f>VLOOKUP(B4113,[1]ПланКаз!A4098:S7402,19,0)</f>
        <v>Дана</v>
      </c>
      <c r="S4113" s="29">
        <v>4</v>
      </c>
      <c r="T4113" s="29">
        <v>76348</v>
      </c>
      <c r="U4113" s="29" t="s">
        <v>63</v>
      </c>
      <c r="V4113" s="29" t="s">
        <v>63</v>
      </c>
      <c r="W4113" s="27"/>
      <c r="X4113" s="27" t="s">
        <v>64</v>
      </c>
      <c r="Y4113" s="27" t="s">
        <v>63</v>
      </c>
    </row>
    <row r="4114" spans="2:25" x14ac:dyDescent="0.2">
      <c r="B4114" s="27" t="s">
        <v>8818</v>
      </c>
      <c r="C4114" s="27" t="s">
        <v>57</v>
      </c>
      <c r="D4114" s="27" t="s">
        <v>8701</v>
      </c>
      <c r="E4114" s="27" t="str">
        <f>VLOOKUP(D4114,[1]ЕНС!A:E,2,FALSE)</f>
        <v>Антенна</v>
      </c>
      <c r="F4114" s="27" t="str">
        <f>VLOOKUP(D4114,[1]ЕНС!A:E,3,FALSE)</f>
        <v>для стационарных радиостанций, ретрансляторов, радиомодемов, дипольная (петлевая), частота 136-174 MHz</v>
      </c>
      <c r="G4114" s="27" t="s">
        <v>8817</v>
      </c>
      <c r="H4114" s="27" t="s">
        <v>28</v>
      </c>
      <c r="I4114" s="27">
        <v>0</v>
      </c>
      <c r="J4114" s="27">
        <v>631010000</v>
      </c>
      <c r="K4114" s="27" t="str">
        <f>VLOOKUP(B4114,[1]ПланКаз!A4101:M7405,12,0)</f>
        <v>ҚР, ШҚО, Өскемен қ., Бажов көш., 10</v>
      </c>
      <c r="L4114" s="27" t="str">
        <f>VLOOKUP(B4114,[1]ПланКаз!A4099:M7403,13,0)</f>
        <v>Ақпан - Наурыз</v>
      </c>
      <c r="M4114" s="27" t="str">
        <f>VLOOKUP(B4114,[1]ПланКаз!A4101:N7405,14,0)</f>
        <v>Шығыс-Қазақстан облысы, Өскемен қ.</v>
      </c>
      <c r="N4114" s="27" t="s">
        <v>60</v>
      </c>
      <c r="O4114" s="27" t="str">
        <f>VLOOKUP(B4114,[1]ПланКаз!A4100:P7404,16,0)</f>
        <v>шартқа қол қойылған кезден бастап 60 күнтізбелік күн ішінде</v>
      </c>
      <c r="P4114" s="27" t="s">
        <v>61</v>
      </c>
      <c r="Q4114" s="28" t="s">
        <v>480</v>
      </c>
      <c r="R4114" s="27" t="str">
        <f>VLOOKUP(B4114,[1]ПланКаз!A4099:S7403,19,0)</f>
        <v>Дана</v>
      </c>
      <c r="S4114" s="29">
        <v>4</v>
      </c>
      <c r="T4114" s="29">
        <v>76348</v>
      </c>
      <c r="U4114" s="29">
        <v>305392</v>
      </c>
      <c r="V4114" s="29">
        <v>342039.03999999998</v>
      </c>
      <c r="W4114" s="27"/>
      <c r="X4114" s="27" t="s">
        <v>74</v>
      </c>
      <c r="Y4114" s="27" t="s">
        <v>63</v>
      </c>
    </row>
    <row r="4115" spans="2:25" x14ac:dyDescent="0.2">
      <c r="B4115" s="27" t="s">
        <v>8819</v>
      </c>
      <c r="C4115" s="27" t="s">
        <v>57</v>
      </c>
      <c r="D4115" s="27" t="s">
        <v>8820</v>
      </c>
      <c r="E4115" s="27" t="str">
        <f>VLOOKUP(D4115,[1]ЕНС!A:E,2,FALSE)</f>
        <v>Преобразователь интерфейса</v>
      </c>
      <c r="F4115" s="27" t="str">
        <f>VLOOKUP(D4115,[1]ЕНС!A:E,3,FALSE)</f>
        <v>RS-232/RS-485 в Ethernet</v>
      </c>
      <c r="G4115" s="27" t="s">
        <v>8821</v>
      </c>
      <c r="H4115" s="27" t="s">
        <v>28</v>
      </c>
      <c r="I4115" s="27">
        <v>0</v>
      </c>
      <c r="J4115" s="27">
        <v>631010000</v>
      </c>
      <c r="K4115" s="27" t="str">
        <f>VLOOKUP(B4115,[1]ПланКаз!A4102:M7406,12,0)</f>
        <v>ҚР, ШҚО, Өскемен қ., Бажов көш., 10</v>
      </c>
      <c r="L4115" s="27" t="str">
        <f>VLOOKUP(B4115,[1]ПланКаз!A4100:M7404,13,0)</f>
        <v>Желтоқсан-Қантар</v>
      </c>
      <c r="M4115" s="27" t="str">
        <f>VLOOKUP(B4115,[1]ПланКаз!A4102:N7406,14,0)</f>
        <v>Шығыс-Қазақстан облысы, Өскемен қ.</v>
      </c>
      <c r="N4115" s="27" t="s">
        <v>60</v>
      </c>
      <c r="O4115" s="27" t="str">
        <f>VLOOKUP(B4115,[1]ПланКаз!A4101:P7405,16,0)</f>
        <v>шартқа қол қойылған кезден бастап 60 күнтізбелік күн ішінде</v>
      </c>
      <c r="P4115" s="27" t="s">
        <v>61</v>
      </c>
      <c r="Q4115" s="28" t="s">
        <v>480</v>
      </c>
      <c r="R4115" s="27" t="str">
        <f>VLOOKUP(B4115,[1]ПланКаз!A4100:S7404,19,0)</f>
        <v>Дана</v>
      </c>
      <c r="S4115" s="29">
        <v>2</v>
      </c>
      <c r="T4115" s="29">
        <v>98850</v>
      </c>
      <c r="U4115" s="29" t="s">
        <v>63</v>
      </c>
      <c r="V4115" s="29" t="s">
        <v>63</v>
      </c>
      <c r="W4115" s="27"/>
      <c r="X4115" s="27" t="s">
        <v>64</v>
      </c>
      <c r="Y4115" s="27" t="s">
        <v>63</v>
      </c>
    </row>
    <row r="4116" spans="2:25" x14ac:dyDescent="0.2">
      <c r="B4116" s="27" t="s">
        <v>8822</v>
      </c>
      <c r="C4116" s="27" t="s">
        <v>57</v>
      </c>
      <c r="D4116" s="27" t="s">
        <v>8820</v>
      </c>
      <c r="E4116" s="27" t="str">
        <f>VLOOKUP(D4116,[1]ЕНС!A:E,2,FALSE)</f>
        <v>Преобразователь интерфейса</v>
      </c>
      <c r="F4116" s="27" t="str">
        <f>VLOOKUP(D4116,[1]ЕНС!A:E,3,FALSE)</f>
        <v>RS-232/RS-485 в Ethernet</v>
      </c>
      <c r="G4116" s="27" t="s">
        <v>8821</v>
      </c>
      <c r="H4116" s="27" t="s">
        <v>28</v>
      </c>
      <c r="I4116" s="27">
        <v>0</v>
      </c>
      <c r="J4116" s="27">
        <v>631010000</v>
      </c>
      <c r="K4116" s="27" t="str">
        <f>VLOOKUP(B4116,[1]ПланКаз!A4103:M7407,12,0)</f>
        <v>ҚР, ШҚО, Өскемен қ., Бажов көш., 10</v>
      </c>
      <c r="L4116" s="27" t="str">
        <f>VLOOKUP(B4116,[1]ПланКаз!A4101:M7405,13,0)</f>
        <v>Ақпан - Наурыз</v>
      </c>
      <c r="M4116" s="27" t="str">
        <f>VLOOKUP(B4116,[1]ПланКаз!A4103:N7407,14,0)</f>
        <v>Шығыс-Қазақстан облысы, Өскемен қ.</v>
      </c>
      <c r="N4116" s="27" t="s">
        <v>60</v>
      </c>
      <c r="O4116" s="27" t="str">
        <f>VLOOKUP(B4116,[1]ПланКаз!A4102:P7406,16,0)</f>
        <v>шартқа қол қойылған кезден бастап 60 күнтізбелік күн ішінде</v>
      </c>
      <c r="P4116" s="27" t="s">
        <v>61</v>
      </c>
      <c r="Q4116" s="28" t="s">
        <v>480</v>
      </c>
      <c r="R4116" s="27" t="str">
        <f>VLOOKUP(B4116,[1]ПланКаз!A4101:S7405,19,0)</f>
        <v>Дана</v>
      </c>
      <c r="S4116" s="29">
        <v>2</v>
      </c>
      <c r="T4116" s="29">
        <v>98850</v>
      </c>
      <c r="U4116" s="29">
        <v>197700</v>
      </c>
      <c r="V4116" s="29">
        <v>221424</v>
      </c>
      <c r="W4116" s="27"/>
      <c r="X4116" s="27" t="s">
        <v>74</v>
      </c>
      <c r="Y4116" s="27" t="s">
        <v>63</v>
      </c>
    </row>
    <row r="4117" spans="2:25" x14ac:dyDescent="0.2">
      <c r="B4117" s="27" t="s">
        <v>8823</v>
      </c>
      <c r="C4117" s="27" t="s">
        <v>57</v>
      </c>
      <c r="D4117" s="27" t="s">
        <v>8824</v>
      </c>
      <c r="E4117" s="27" t="str">
        <f>VLOOKUP(D4117,[1]ЕНС!A:E,2,FALSE)</f>
        <v>Модуль ввода/вывода</v>
      </c>
      <c r="F4117" s="27" t="str">
        <f>VLOOKUP(D4117,[1]ЕНС!A:E,3,FALSE)</f>
        <v>для дискретных сигналов, 16 канальный</v>
      </c>
      <c r="G4117" s="27" t="s">
        <v>8825</v>
      </c>
      <c r="H4117" s="27" t="s">
        <v>28</v>
      </c>
      <c r="I4117" s="27">
        <v>0</v>
      </c>
      <c r="J4117" s="27">
        <v>631010000</v>
      </c>
      <c r="K4117" s="27" t="str">
        <f>VLOOKUP(B4117,[1]ПланКаз!A4104:M7408,12,0)</f>
        <v>ҚР, ШҚО, Өскемен қ., Бажов көш., 10</v>
      </c>
      <c r="L4117" s="27" t="str">
        <f>VLOOKUP(B4117,[1]ПланКаз!A4102:M7406,13,0)</f>
        <v>Желтоқсан-Қантар</v>
      </c>
      <c r="M4117" s="27" t="str">
        <f>VLOOKUP(B4117,[1]ПланКаз!A4104:N7408,14,0)</f>
        <v>Шығыс-Қазақстан облысы, Өскемен қ.</v>
      </c>
      <c r="N4117" s="27" t="s">
        <v>60</v>
      </c>
      <c r="O4117" s="27" t="str">
        <f>VLOOKUP(B4117,[1]ПланКаз!A4103:P7407,16,0)</f>
        <v>шартқа қол қойылған кезден бастап 60 күнтізбелік күн ішінде</v>
      </c>
      <c r="P4117" s="27" t="s">
        <v>61</v>
      </c>
      <c r="Q4117" s="28" t="s">
        <v>480</v>
      </c>
      <c r="R4117" s="27" t="str">
        <f>VLOOKUP(B4117,[1]ПланКаз!A4102:S7406,19,0)</f>
        <v>Дана</v>
      </c>
      <c r="S4117" s="29">
        <v>2</v>
      </c>
      <c r="T4117" s="29">
        <v>63020</v>
      </c>
      <c r="U4117" s="29" t="s">
        <v>63</v>
      </c>
      <c r="V4117" s="29" t="s">
        <v>63</v>
      </c>
      <c r="W4117" s="27"/>
      <c r="X4117" s="27" t="s">
        <v>64</v>
      </c>
      <c r="Y4117" s="27" t="s">
        <v>63</v>
      </c>
    </row>
    <row r="4118" spans="2:25" x14ac:dyDescent="0.2">
      <c r="B4118" s="27" t="s">
        <v>8826</v>
      </c>
      <c r="C4118" s="27" t="s">
        <v>57</v>
      </c>
      <c r="D4118" s="27" t="s">
        <v>8824</v>
      </c>
      <c r="E4118" s="27" t="str">
        <f>VLOOKUP(D4118,[1]ЕНС!A:E,2,FALSE)</f>
        <v>Модуль ввода/вывода</v>
      </c>
      <c r="F4118" s="27" t="str">
        <f>VLOOKUP(D4118,[1]ЕНС!A:E,3,FALSE)</f>
        <v>для дискретных сигналов, 16 канальный</v>
      </c>
      <c r="G4118" s="27" t="s">
        <v>8825</v>
      </c>
      <c r="H4118" s="27" t="s">
        <v>28</v>
      </c>
      <c r="I4118" s="27">
        <v>0</v>
      </c>
      <c r="J4118" s="27">
        <v>631010000</v>
      </c>
      <c r="K4118" s="27" t="str">
        <f>VLOOKUP(B4118,[1]ПланКаз!A4105:M7409,12,0)</f>
        <v>ҚР, ШҚО, Өскемен қ., Бажов көш., 10</v>
      </c>
      <c r="L4118" s="27" t="str">
        <f>VLOOKUP(B4118,[1]ПланКаз!A4103:M7407,13,0)</f>
        <v>Ақпан - Наурыз</v>
      </c>
      <c r="M4118" s="27" t="str">
        <f>VLOOKUP(B4118,[1]ПланКаз!A4105:N7409,14,0)</f>
        <v>Шығыс-Қазақстан облысы, Өскемен қ.</v>
      </c>
      <c r="N4118" s="27" t="s">
        <v>60</v>
      </c>
      <c r="O4118" s="27" t="str">
        <f>VLOOKUP(B4118,[1]ПланКаз!A4104:P7408,16,0)</f>
        <v>шартқа қол қойылған кезден бастап 60 күнтізбелік күн ішінде</v>
      </c>
      <c r="P4118" s="27" t="s">
        <v>61</v>
      </c>
      <c r="Q4118" s="28" t="s">
        <v>480</v>
      </c>
      <c r="R4118" s="27" t="str">
        <f>VLOOKUP(B4118,[1]ПланКаз!A4103:S7407,19,0)</f>
        <v>Дана</v>
      </c>
      <c r="S4118" s="29">
        <v>2</v>
      </c>
      <c r="T4118" s="29">
        <v>63020</v>
      </c>
      <c r="U4118" s="29">
        <v>126040</v>
      </c>
      <c r="V4118" s="29">
        <v>141164.79999999999</v>
      </c>
      <c r="W4118" s="27"/>
      <c r="X4118" s="27" t="s">
        <v>74</v>
      </c>
      <c r="Y4118" s="27" t="s">
        <v>63</v>
      </c>
    </row>
    <row r="4119" spans="2:25" x14ac:dyDescent="0.2">
      <c r="B4119" s="27" t="s">
        <v>8827</v>
      </c>
      <c r="C4119" s="27" t="s">
        <v>57</v>
      </c>
      <c r="D4119" s="27" t="s">
        <v>8828</v>
      </c>
      <c r="E4119" s="27" t="str">
        <f>VLOOKUP(D4119,[1]ЕНС!A:E,2,FALSE)</f>
        <v>Разъем</v>
      </c>
      <c r="F4119" s="27" t="str">
        <f>VLOOKUP(D4119,[1]ЕНС!A:E,3,FALSE)</f>
        <v>высокочастотный, серия UHF, обжимной, для кабеля RG58A/U</v>
      </c>
      <c r="G4119" s="27" t="s">
        <v>8829</v>
      </c>
      <c r="H4119" s="27" t="s">
        <v>28</v>
      </c>
      <c r="I4119" s="27">
        <v>0</v>
      </c>
      <c r="J4119" s="27">
        <v>631010000</v>
      </c>
      <c r="K4119" s="27" t="str">
        <f>VLOOKUP(B4119,[1]ПланКаз!A4106:M7410,12,0)</f>
        <v>ҚР, ШҚО, Өскемен қ., Бажов көш., 10</v>
      </c>
      <c r="L4119" s="27" t="str">
        <f>VLOOKUP(B4119,[1]ПланКаз!A4104:M7408,13,0)</f>
        <v>Желтоқсан-Қантар</v>
      </c>
      <c r="M4119" s="27" t="str">
        <f>VLOOKUP(B4119,[1]ПланКаз!A4106:N7410,14,0)</f>
        <v>Шығыс-Қазақстан облысы, Өскемен қ.</v>
      </c>
      <c r="N4119" s="27" t="s">
        <v>60</v>
      </c>
      <c r="O4119" s="27" t="str">
        <f>VLOOKUP(B4119,[1]ПланКаз!A4105:P7409,16,0)</f>
        <v>шартқа қол қойылған кезден бастап 60 күнтізбелік күн ішінде</v>
      </c>
      <c r="P4119" s="27" t="s">
        <v>61</v>
      </c>
      <c r="Q4119" s="28" t="s">
        <v>480</v>
      </c>
      <c r="R4119" s="27" t="str">
        <f>VLOOKUP(B4119,[1]ПланКаз!A4104:S7408,19,0)</f>
        <v>Дана</v>
      </c>
      <c r="S4119" s="29">
        <v>5</v>
      </c>
      <c r="T4119" s="29">
        <v>3700</v>
      </c>
      <c r="U4119" s="29" t="s">
        <v>63</v>
      </c>
      <c r="V4119" s="29" t="s">
        <v>63</v>
      </c>
      <c r="W4119" s="27"/>
      <c r="X4119" s="27" t="s">
        <v>64</v>
      </c>
      <c r="Y4119" s="27" t="s">
        <v>63</v>
      </c>
    </row>
    <row r="4120" spans="2:25" x14ac:dyDescent="0.2">
      <c r="B4120" s="27" t="s">
        <v>8830</v>
      </c>
      <c r="C4120" s="27" t="s">
        <v>57</v>
      </c>
      <c r="D4120" s="27" t="s">
        <v>8828</v>
      </c>
      <c r="E4120" s="27" t="str">
        <f>VLOOKUP(D4120,[1]ЕНС!A:E,2,FALSE)</f>
        <v>Разъем</v>
      </c>
      <c r="F4120" s="27" t="str">
        <f>VLOOKUP(D4120,[1]ЕНС!A:E,3,FALSE)</f>
        <v>высокочастотный, серия UHF, обжимной, для кабеля RG58A/U</v>
      </c>
      <c r="G4120" s="27" t="s">
        <v>8829</v>
      </c>
      <c r="H4120" s="27" t="s">
        <v>28</v>
      </c>
      <c r="I4120" s="27">
        <v>0</v>
      </c>
      <c r="J4120" s="27">
        <v>631010000</v>
      </c>
      <c r="K4120" s="27" t="str">
        <f>VLOOKUP(B4120,[1]ПланКаз!A4107:M7411,12,0)</f>
        <v>ҚР, ШҚО, Өскемен қ., Бажов көш., 10</v>
      </c>
      <c r="L4120" s="27" t="str">
        <f>VLOOKUP(B4120,[1]ПланКаз!A4105:M7409,13,0)</f>
        <v>Ақпан - Наурыз</v>
      </c>
      <c r="M4120" s="27" t="str">
        <f>VLOOKUP(B4120,[1]ПланКаз!A4107:N7411,14,0)</f>
        <v>Шығыс-Қазақстан облысы, Өскемен қ.</v>
      </c>
      <c r="N4120" s="27" t="s">
        <v>60</v>
      </c>
      <c r="O4120" s="27" t="str">
        <f>VLOOKUP(B4120,[1]ПланКаз!A4106:P7410,16,0)</f>
        <v>шартқа қол қойылған кезден бастап 60 күнтізбелік күн ішінде</v>
      </c>
      <c r="P4120" s="27" t="s">
        <v>61</v>
      </c>
      <c r="Q4120" s="28" t="s">
        <v>480</v>
      </c>
      <c r="R4120" s="27" t="str">
        <f>VLOOKUP(B4120,[1]ПланКаз!A4105:S7409,19,0)</f>
        <v>Дана</v>
      </c>
      <c r="S4120" s="29">
        <v>5</v>
      </c>
      <c r="T4120" s="29">
        <v>3700</v>
      </c>
      <c r="U4120" s="29">
        <v>18500</v>
      </c>
      <c r="V4120" s="29">
        <v>20720</v>
      </c>
      <c r="W4120" s="27"/>
      <c r="X4120" s="27" t="s">
        <v>74</v>
      </c>
      <c r="Y4120" s="27" t="s">
        <v>63</v>
      </c>
    </row>
    <row r="4121" spans="2:25" x14ac:dyDescent="0.2">
      <c r="B4121" s="27" t="s">
        <v>8831</v>
      </c>
      <c r="C4121" s="27" t="s">
        <v>57</v>
      </c>
      <c r="D4121" s="27" t="s">
        <v>8832</v>
      </c>
      <c r="E4121" s="27" t="str">
        <f>VLOOKUP(D4121,[1]ЕНС!A:E,2,FALSE)</f>
        <v>Разъем</v>
      </c>
      <c r="F4121" s="27" t="str">
        <f>VLOOKUP(D4121,[1]ЕНС!A:E,3,FALSE)</f>
        <v>высокочастотный, серия UHF, не требует пайки центрального контакта и оплетки</v>
      </c>
      <c r="G4121" s="27" t="s">
        <v>8833</v>
      </c>
      <c r="H4121" s="27" t="s">
        <v>28</v>
      </c>
      <c r="I4121" s="27">
        <v>0</v>
      </c>
      <c r="J4121" s="27">
        <v>631010000</v>
      </c>
      <c r="K4121" s="27" t="str">
        <f>VLOOKUP(B4121,[1]ПланКаз!A4108:M7412,12,0)</f>
        <v>ҚР, ШҚО, Өскемен қ., Бажов көш., 10</v>
      </c>
      <c r="L4121" s="27" t="str">
        <f>VLOOKUP(B4121,[1]ПланКаз!A4106:M7410,13,0)</f>
        <v>Желтоқсан-Қантар</v>
      </c>
      <c r="M4121" s="27" t="str">
        <f>VLOOKUP(B4121,[1]ПланКаз!A4108:N7412,14,0)</f>
        <v>Шығыс-Қазақстан облысы, Өскемен қ.</v>
      </c>
      <c r="N4121" s="27" t="s">
        <v>60</v>
      </c>
      <c r="O4121" s="27" t="str">
        <f>VLOOKUP(B4121,[1]ПланКаз!A4107:P7411,16,0)</f>
        <v>шартқа қол қойылған кезден бастап 60 күнтізбелік күн ішінде</v>
      </c>
      <c r="P4121" s="27" t="s">
        <v>61</v>
      </c>
      <c r="Q4121" s="28" t="s">
        <v>480</v>
      </c>
      <c r="R4121" s="27" t="str">
        <f>VLOOKUP(B4121,[1]ПланКаз!A4106:S7410,19,0)</f>
        <v>Дана</v>
      </c>
      <c r="S4121" s="29">
        <v>5</v>
      </c>
      <c r="T4121" s="29">
        <v>3628</v>
      </c>
      <c r="U4121" s="29" t="s">
        <v>63</v>
      </c>
      <c r="V4121" s="29" t="s">
        <v>63</v>
      </c>
      <c r="W4121" s="27"/>
      <c r="X4121" s="27" t="s">
        <v>64</v>
      </c>
      <c r="Y4121" s="27" t="s">
        <v>63</v>
      </c>
    </row>
    <row r="4122" spans="2:25" x14ac:dyDescent="0.2">
      <c r="B4122" s="27" t="s">
        <v>8834</v>
      </c>
      <c r="C4122" s="27" t="s">
        <v>57</v>
      </c>
      <c r="D4122" s="27" t="s">
        <v>8832</v>
      </c>
      <c r="E4122" s="27" t="str">
        <f>VLOOKUP(D4122,[1]ЕНС!A:E,2,FALSE)</f>
        <v>Разъем</v>
      </c>
      <c r="F4122" s="27" t="str">
        <f>VLOOKUP(D4122,[1]ЕНС!A:E,3,FALSE)</f>
        <v>высокочастотный, серия UHF, не требует пайки центрального контакта и оплетки</v>
      </c>
      <c r="G4122" s="27" t="s">
        <v>8833</v>
      </c>
      <c r="H4122" s="27" t="s">
        <v>28</v>
      </c>
      <c r="I4122" s="27">
        <v>0</v>
      </c>
      <c r="J4122" s="27">
        <v>631010000</v>
      </c>
      <c r="K4122" s="27" t="str">
        <f>VLOOKUP(B4122,[1]ПланКаз!A4109:M7413,12,0)</f>
        <v>ҚР, ШҚО, Өскемен қ., Бажов көш., 10</v>
      </c>
      <c r="L4122" s="27" t="str">
        <f>VLOOKUP(B4122,[1]ПланКаз!A4107:M7411,13,0)</f>
        <v>Ақпан - Наурыз</v>
      </c>
      <c r="M4122" s="27" t="str">
        <f>VLOOKUP(B4122,[1]ПланКаз!A4109:N7413,14,0)</f>
        <v>Шығыс-Қазақстан облысы, Өскемен қ.</v>
      </c>
      <c r="N4122" s="27" t="s">
        <v>60</v>
      </c>
      <c r="O4122" s="27" t="str">
        <f>VLOOKUP(B4122,[1]ПланКаз!A4108:P7412,16,0)</f>
        <v>шартқа қол қойылған кезден бастап 60 күнтізбелік күн ішінде</v>
      </c>
      <c r="P4122" s="27" t="s">
        <v>61</v>
      </c>
      <c r="Q4122" s="28" t="s">
        <v>480</v>
      </c>
      <c r="R4122" s="27" t="str">
        <f>VLOOKUP(B4122,[1]ПланКаз!A4107:S7411,19,0)</f>
        <v>Дана</v>
      </c>
      <c r="S4122" s="29">
        <v>5</v>
      </c>
      <c r="T4122" s="29">
        <v>3628</v>
      </c>
      <c r="U4122" s="29">
        <v>18140</v>
      </c>
      <c r="V4122" s="29">
        <v>20316.8</v>
      </c>
      <c r="W4122" s="27"/>
      <c r="X4122" s="27" t="s">
        <v>74</v>
      </c>
      <c r="Y4122" s="27" t="s">
        <v>63</v>
      </c>
    </row>
    <row r="4123" spans="2:25" x14ac:dyDescent="0.2">
      <c r="B4123" s="27" t="s">
        <v>8835</v>
      </c>
      <c r="C4123" s="27" t="s">
        <v>57</v>
      </c>
      <c r="D4123" s="27" t="s">
        <v>8820</v>
      </c>
      <c r="E4123" s="27" t="str">
        <f>VLOOKUP(D4123,[1]ЕНС!A:E,2,FALSE)</f>
        <v>Преобразователь интерфейса</v>
      </c>
      <c r="F4123" s="27" t="str">
        <f>VLOOKUP(D4123,[1]ЕНС!A:E,3,FALSE)</f>
        <v>RS-232/RS-485 в Ethernet</v>
      </c>
      <c r="G4123" s="27" t="s">
        <v>8836</v>
      </c>
      <c r="H4123" s="27" t="s">
        <v>28</v>
      </c>
      <c r="I4123" s="27">
        <v>0</v>
      </c>
      <c r="J4123" s="27">
        <v>631010000</v>
      </c>
      <c r="K4123" s="27" t="str">
        <f>VLOOKUP(B4123,[1]ПланКаз!A4110:M7414,12,0)</f>
        <v>ҚР, ШҚО, Өскемен қ., Бажов көш., 10</v>
      </c>
      <c r="L4123" s="27" t="str">
        <f>VLOOKUP(B4123,[1]ПланКаз!A4108:M7412,13,0)</f>
        <v>Желтоқсан-Қантар</v>
      </c>
      <c r="M4123" s="27" t="str">
        <f>VLOOKUP(B4123,[1]ПланКаз!A4110:N7414,14,0)</f>
        <v>Шығыс-Қазақстан облысы, Өскемен қ.</v>
      </c>
      <c r="N4123" s="27" t="s">
        <v>60</v>
      </c>
      <c r="O4123" s="27" t="str">
        <f>VLOOKUP(B4123,[1]ПланКаз!A4109:P7413,16,0)</f>
        <v>шартқа қол қойылған кезден бастап 60 күнтізбелік күн ішінде</v>
      </c>
      <c r="P4123" s="27" t="s">
        <v>61</v>
      </c>
      <c r="Q4123" s="28" t="s">
        <v>480</v>
      </c>
      <c r="R4123" s="27" t="str">
        <f>VLOOKUP(B4123,[1]ПланКаз!A4108:S7412,19,0)</f>
        <v>Дана</v>
      </c>
      <c r="S4123" s="29">
        <v>6</v>
      </c>
      <c r="T4123" s="29">
        <v>134740</v>
      </c>
      <c r="U4123" s="29" t="s">
        <v>63</v>
      </c>
      <c r="V4123" s="29" t="s">
        <v>63</v>
      </c>
      <c r="W4123" s="27"/>
      <c r="X4123" s="27" t="s">
        <v>64</v>
      </c>
      <c r="Y4123" s="27" t="s">
        <v>63</v>
      </c>
    </row>
    <row r="4124" spans="2:25" x14ac:dyDescent="0.2">
      <c r="B4124" s="27" t="s">
        <v>8837</v>
      </c>
      <c r="C4124" s="27" t="s">
        <v>57</v>
      </c>
      <c r="D4124" s="27" t="s">
        <v>8820</v>
      </c>
      <c r="E4124" s="27" t="str">
        <f>VLOOKUP(D4124,[1]ЕНС!A:E,2,FALSE)</f>
        <v>Преобразователь интерфейса</v>
      </c>
      <c r="F4124" s="27" t="str">
        <f>VLOOKUP(D4124,[1]ЕНС!A:E,3,FALSE)</f>
        <v>RS-232/RS-485 в Ethernet</v>
      </c>
      <c r="G4124" s="27" t="s">
        <v>8836</v>
      </c>
      <c r="H4124" s="27" t="s">
        <v>28</v>
      </c>
      <c r="I4124" s="27">
        <v>0</v>
      </c>
      <c r="J4124" s="27">
        <v>631010000</v>
      </c>
      <c r="K4124" s="27" t="str">
        <f>VLOOKUP(B4124,[1]ПланКаз!A4111:M7415,12,0)</f>
        <v>ҚР, ШҚО, Өскемен қ., Бажов көш., 10</v>
      </c>
      <c r="L4124" s="27" t="str">
        <f>VLOOKUP(B4124,[1]ПланКаз!A4109:M7413,13,0)</f>
        <v>Ақпан - Наурыз</v>
      </c>
      <c r="M4124" s="27" t="str">
        <f>VLOOKUP(B4124,[1]ПланКаз!A4111:N7415,14,0)</f>
        <v>Шығыс-Қазақстан облысы, Өскемен қ.</v>
      </c>
      <c r="N4124" s="27" t="s">
        <v>60</v>
      </c>
      <c r="O4124" s="27" t="str">
        <f>VLOOKUP(B4124,[1]ПланКаз!A4110:P7414,16,0)</f>
        <v>шартқа қол қойылған кезден бастап 60 күнтізбелік күн ішінде</v>
      </c>
      <c r="P4124" s="27" t="s">
        <v>61</v>
      </c>
      <c r="Q4124" s="28" t="s">
        <v>480</v>
      </c>
      <c r="R4124" s="27" t="str">
        <f>VLOOKUP(B4124,[1]ПланКаз!A4109:S7413,19,0)</f>
        <v>Дана</v>
      </c>
      <c r="S4124" s="29">
        <v>6</v>
      </c>
      <c r="T4124" s="29">
        <v>134740</v>
      </c>
      <c r="U4124" s="29">
        <v>808440</v>
      </c>
      <c r="V4124" s="29">
        <v>905452.8</v>
      </c>
      <c r="W4124" s="27"/>
      <c r="X4124" s="27" t="s">
        <v>74</v>
      </c>
      <c r="Y4124" s="27" t="s">
        <v>63</v>
      </c>
    </row>
    <row r="4125" spans="2:25" x14ac:dyDescent="0.2">
      <c r="B4125" s="27" t="s">
        <v>8838</v>
      </c>
      <c r="C4125" s="27" t="s">
        <v>57</v>
      </c>
      <c r="D4125" s="27" t="s">
        <v>8839</v>
      </c>
      <c r="E4125" s="27" t="str">
        <f>VLOOKUP(D4125,[1]ЕНС!A:E,2,FALSE)</f>
        <v>Розетка</v>
      </c>
      <c r="F4125" s="27" t="str">
        <f>VLOOKUP(D4125,[1]ЕНС!A:E,3,FALSE)</f>
        <v>серия СР50-73ФВ</v>
      </c>
      <c r="G4125" s="27" t="s">
        <v>8840</v>
      </c>
      <c r="H4125" s="27" t="s">
        <v>28</v>
      </c>
      <c r="I4125" s="27">
        <v>0</v>
      </c>
      <c r="J4125" s="27">
        <v>631010000</v>
      </c>
      <c r="K4125" s="27" t="str">
        <f>VLOOKUP(B4125,[1]ПланКаз!A4112:M7416,12,0)</f>
        <v>ҚР, ШҚО, Өскемен қ., Бажов көш., 10</v>
      </c>
      <c r="L4125" s="27" t="str">
        <f>VLOOKUP(B4125,[1]ПланКаз!A4110:M7414,13,0)</f>
        <v>Желтоқсан-Қантар</v>
      </c>
      <c r="M4125" s="27" t="str">
        <f>VLOOKUP(B4125,[1]ПланКаз!A4112:N7416,14,0)</f>
        <v>Шығыс-Қазақстан облысы, Өскемен қ.</v>
      </c>
      <c r="N4125" s="27" t="s">
        <v>60</v>
      </c>
      <c r="O4125" s="27" t="str">
        <f>VLOOKUP(B4125,[1]ПланКаз!A4111:P7415,16,0)</f>
        <v>шартқа қол қойылған кезден бастап 60 күнтізбелік күн ішінде</v>
      </c>
      <c r="P4125" s="27" t="s">
        <v>61</v>
      </c>
      <c r="Q4125" s="28" t="s">
        <v>480</v>
      </c>
      <c r="R4125" s="27" t="str">
        <f>VLOOKUP(B4125,[1]ПланКаз!A4110:S7414,19,0)</f>
        <v>Дана</v>
      </c>
      <c r="S4125" s="29">
        <v>5</v>
      </c>
      <c r="T4125" s="29">
        <v>3654</v>
      </c>
      <c r="U4125" s="29" t="s">
        <v>63</v>
      </c>
      <c r="V4125" s="29" t="s">
        <v>63</v>
      </c>
      <c r="W4125" s="27"/>
      <c r="X4125" s="27" t="s">
        <v>64</v>
      </c>
      <c r="Y4125" s="27" t="s">
        <v>717</v>
      </c>
    </row>
    <row r="4126" spans="2:25" x14ac:dyDescent="0.2">
      <c r="B4126" s="27" t="s">
        <v>8841</v>
      </c>
      <c r="C4126" s="27" t="s">
        <v>57</v>
      </c>
      <c r="D4126" s="27" t="s">
        <v>8839</v>
      </c>
      <c r="E4126" s="27" t="str">
        <f>VLOOKUP(D4126,[1]ЕНС!A:E,2,FALSE)</f>
        <v>Розетка</v>
      </c>
      <c r="F4126" s="27" t="str">
        <f>VLOOKUP(D4126,[1]ЕНС!A:E,3,FALSE)</f>
        <v>серия СР50-73ФВ</v>
      </c>
      <c r="G4126" s="27" t="s">
        <v>8840</v>
      </c>
      <c r="H4126" s="27" t="s">
        <v>28</v>
      </c>
      <c r="I4126" s="27">
        <v>0</v>
      </c>
      <c r="J4126" s="27">
        <v>631010000</v>
      </c>
      <c r="K4126" s="27" t="str">
        <f>VLOOKUP(B4126,[1]ПланКаз!A4113:M7417,12,0)</f>
        <v>ҚР, ШҚО, Өскемен қ., Бажов көш., 10</v>
      </c>
      <c r="L4126" s="27" t="str">
        <f>VLOOKUP(B4126,[1]ПланКаз!A4111:M7415,13,0)</f>
        <v>Мамыр - Маусым</v>
      </c>
      <c r="M4126" s="27" t="str">
        <f>VLOOKUP(B4126,[1]ПланКаз!A4113:N7417,14,0)</f>
        <v>Шығыс-Қазақстан облысы, Өскемен қ.</v>
      </c>
      <c r="N4126" s="27" t="s">
        <v>60</v>
      </c>
      <c r="O4126" s="27" t="str">
        <f>VLOOKUP(B4126,[1]ПланКаз!A4112:P7416,16,0)</f>
        <v>шартқа қол қойылған кезден бастап 60 күнтізбелік күн ішінде</v>
      </c>
      <c r="P4126" s="27" t="s">
        <v>61</v>
      </c>
      <c r="Q4126" s="28" t="s">
        <v>480</v>
      </c>
      <c r="R4126" s="27" t="str">
        <f>VLOOKUP(B4126,[1]ПланКаз!A4111:S7415,19,0)</f>
        <v>Дана</v>
      </c>
      <c r="S4126" s="29">
        <v>5</v>
      </c>
      <c r="T4126" s="29">
        <v>3654</v>
      </c>
      <c r="U4126" s="29">
        <v>18270</v>
      </c>
      <c r="V4126" s="29">
        <v>20462.400000000001</v>
      </c>
      <c r="W4126" s="27"/>
      <c r="X4126" s="27" t="s">
        <v>74</v>
      </c>
      <c r="Y4126" s="27" t="s">
        <v>63</v>
      </c>
    </row>
    <row r="4127" spans="2:25" x14ac:dyDescent="0.2">
      <c r="B4127" s="27" t="s">
        <v>8842</v>
      </c>
      <c r="C4127" s="27" t="s">
        <v>57</v>
      </c>
      <c r="D4127" s="27" t="s">
        <v>8843</v>
      </c>
      <c r="E4127" s="27" t="str">
        <f>VLOOKUP(D4127,[1]ЕНС!A:E,2,FALSE)</f>
        <v>Микрофон</v>
      </c>
      <c r="F4127" s="27" t="str">
        <f>VLOOKUP(D4127,[1]ЕНС!A:E,3,FALSE)</f>
        <v>для применения в радиогарнитурах</v>
      </c>
      <c r="G4127" s="27" t="s">
        <v>8844</v>
      </c>
      <c r="H4127" s="27" t="s">
        <v>28</v>
      </c>
      <c r="I4127" s="27">
        <v>0</v>
      </c>
      <c r="J4127" s="27">
        <v>631010000</v>
      </c>
      <c r="K4127" s="27" t="str">
        <f>VLOOKUP(B4127,[1]ПланКаз!A4114:M7418,12,0)</f>
        <v>ҚР, ШҚО, Өскемен қ., Бажов көш., 10</v>
      </c>
      <c r="L4127" s="27" t="str">
        <f>VLOOKUP(B4127,[1]ПланКаз!A4112:M7416,13,0)</f>
        <v>Желтоқсан-Қантар</v>
      </c>
      <c r="M4127" s="27" t="str">
        <f>VLOOKUP(B4127,[1]ПланКаз!A4114:N7418,14,0)</f>
        <v>Шығыс-Қазақстан облысы, Өскемен қ.</v>
      </c>
      <c r="N4127" s="27" t="s">
        <v>60</v>
      </c>
      <c r="O4127" s="27" t="str">
        <f>VLOOKUP(B4127,[1]ПланКаз!A4113:P7417,16,0)</f>
        <v>шартқа қол қойылған кезден бастап 60 күнтізбелік күн ішінде</v>
      </c>
      <c r="P4127" s="27" t="s">
        <v>61</v>
      </c>
      <c r="Q4127" s="28" t="s">
        <v>480</v>
      </c>
      <c r="R4127" s="27" t="str">
        <f>VLOOKUP(B4127,[1]ПланКаз!A4112:S7416,19,0)</f>
        <v>Дана</v>
      </c>
      <c r="S4127" s="29">
        <v>2</v>
      </c>
      <c r="T4127" s="29">
        <v>26279</v>
      </c>
      <c r="U4127" s="29" t="s">
        <v>63</v>
      </c>
      <c r="V4127" s="29" t="s">
        <v>63</v>
      </c>
      <c r="W4127" s="27"/>
      <c r="X4127" s="27" t="s">
        <v>64</v>
      </c>
      <c r="Y4127" s="27" t="s">
        <v>63</v>
      </c>
    </row>
    <row r="4128" spans="2:25" x14ac:dyDescent="0.2">
      <c r="B4128" s="27" t="s">
        <v>8845</v>
      </c>
      <c r="C4128" s="27" t="s">
        <v>57</v>
      </c>
      <c r="D4128" s="27" t="s">
        <v>8843</v>
      </c>
      <c r="E4128" s="27" t="str">
        <f>VLOOKUP(D4128,[1]ЕНС!A:E,2,FALSE)</f>
        <v>Микрофон</v>
      </c>
      <c r="F4128" s="27" t="str">
        <f>VLOOKUP(D4128,[1]ЕНС!A:E,3,FALSE)</f>
        <v>для применения в радиогарнитурах</v>
      </c>
      <c r="G4128" s="27" t="s">
        <v>8844</v>
      </c>
      <c r="H4128" s="27" t="s">
        <v>28</v>
      </c>
      <c r="I4128" s="27">
        <v>0</v>
      </c>
      <c r="J4128" s="27">
        <v>631010000</v>
      </c>
      <c r="K4128" s="27" t="str">
        <f>VLOOKUP(B4128,[1]ПланКаз!A4115:M7419,12,0)</f>
        <v>ҚР, ШҚО, Өскемен қ., Бажов көш., 10</v>
      </c>
      <c r="L4128" s="27" t="str">
        <f>VLOOKUP(B4128,[1]ПланКаз!A4113:M7417,13,0)</f>
        <v>Ақпан - Наурыз</v>
      </c>
      <c r="M4128" s="27" t="str">
        <f>VLOOKUP(B4128,[1]ПланКаз!A4115:N7419,14,0)</f>
        <v>Шығыс-Қазақстан облысы, Өскемен қ.</v>
      </c>
      <c r="N4128" s="27" t="s">
        <v>60</v>
      </c>
      <c r="O4128" s="27" t="str">
        <f>VLOOKUP(B4128,[1]ПланКаз!A4114:P7418,16,0)</f>
        <v>шартқа қол қойылған кезден бастап 60 күнтізбелік күн ішінде</v>
      </c>
      <c r="P4128" s="27" t="s">
        <v>61</v>
      </c>
      <c r="Q4128" s="28" t="s">
        <v>480</v>
      </c>
      <c r="R4128" s="27" t="str">
        <f>VLOOKUP(B4128,[1]ПланКаз!A4113:S7417,19,0)</f>
        <v>Дана</v>
      </c>
      <c r="S4128" s="29">
        <v>2</v>
      </c>
      <c r="T4128" s="29">
        <v>26279</v>
      </c>
      <c r="U4128" s="29">
        <v>52558</v>
      </c>
      <c r="V4128" s="29">
        <v>58864.959999999999</v>
      </c>
      <c r="W4128" s="27"/>
      <c r="X4128" s="27" t="s">
        <v>74</v>
      </c>
      <c r="Y4128" s="27" t="s">
        <v>63</v>
      </c>
    </row>
    <row r="4129" spans="2:25" x14ac:dyDescent="0.2">
      <c r="B4129" s="27" t="s">
        <v>8846</v>
      </c>
      <c r="C4129" s="27" t="s">
        <v>57</v>
      </c>
      <c r="D4129" s="27" t="s">
        <v>8053</v>
      </c>
      <c r="E4129" s="27" t="str">
        <f>VLOOKUP(D4129,[1]ЕНС!A:E,2,FALSE)</f>
        <v>Блок питания</v>
      </c>
      <c r="F4129" s="27" t="str">
        <f>VLOOKUP(D4129,[1]ЕНС!A:E,3,FALSE)</f>
        <v>для обеспечения напряжения переменного тока</v>
      </c>
      <c r="G4129" s="27" t="s">
        <v>8847</v>
      </c>
      <c r="H4129" s="27" t="s">
        <v>28</v>
      </c>
      <c r="I4129" s="27">
        <v>0</v>
      </c>
      <c r="J4129" s="27">
        <v>631010000</v>
      </c>
      <c r="K4129" s="27" t="str">
        <f>VLOOKUP(B4129,[1]ПланКаз!A4116:M7420,12,0)</f>
        <v>ҚР, ШҚО, Өскемен қ., Бажов көш., 10</v>
      </c>
      <c r="L4129" s="27" t="str">
        <f>VLOOKUP(B4129,[1]ПланКаз!A4114:M7418,13,0)</f>
        <v>Желтоқсан-Қантар</v>
      </c>
      <c r="M4129" s="27" t="str">
        <f>VLOOKUP(B4129,[1]ПланКаз!A4116:N7420,14,0)</f>
        <v>Шығыс-Қазақстан облысы, Өскемен қ.</v>
      </c>
      <c r="N4129" s="27" t="s">
        <v>60</v>
      </c>
      <c r="O4129" s="27" t="str">
        <f>VLOOKUP(B4129,[1]ПланКаз!A4115:P7419,16,0)</f>
        <v>шартқа қол қойылған кезден бастап 60 күнтізбелік күн ішінде</v>
      </c>
      <c r="P4129" s="27" t="s">
        <v>61</v>
      </c>
      <c r="Q4129" s="28" t="s">
        <v>480</v>
      </c>
      <c r="R4129" s="27" t="str">
        <f>VLOOKUP(B4129,[1]ПланКаз!A4114:S7418,19,0)</f>
        <v>Дана</v>
      </c>
      <c r="S4129" s="29">
        <v>12</v>
      </c>
      <c r="T4129" s="29">
        <v>15408</v>
      </c>
      <c r="U4129" s="29" t="s">
        <v>63</v>
      </c>
      <c r="V4129" s="29" t="s">
        <v>63</v>
      </c>
      <c r="W4129" s="27"/>
      <c r="X4129" s="27" t="s">
        <v>64</v>
      </c>
      <c r="Y4129" s="27" t="s">
        <v>717</v>
      </c>
    </row>
    <row r="4130" spans="2:25" x14ac:dyDescent="0.2">
      <c r="B4130" s="27" t="s">
        <v>8848</v>
      </c>
      <c r="C4130" s="27" t="s">
        <v>57</v>
      </c>
      <c r="D4130" s="27" t="s">
        <v>8053</v>
      </c>
      <c r="E4130" s="27" t="str">
        <f>VLOOKUP(D4130,[1]ЕНС!A:E,2,FALSE)</f>
        <v>Блок питания</v>
      </c>
      <c r="F4130" s="27" t="str">
        <f>VLOOKUP(D4130,[1]ЕНС!A:E,3,FALSE)</f>
        <v>для обеспечения напряжения переменного тока</v>
      </c>
      <c r="G4130" s="27" t="s">
        <v>8847</v>
      </c>
      <c r="H4130" s="27" t="s">
        <v>28</v>
      </c>
      <c r="I4130" s="27">
        <v>0</v>
      </c>
      <c r="J4130" s="27">
        <v>631010000</v>
      </c>
      <c r="K4130" s="27" t="str">
        <f>VLOOKUP(B4130,[1]ПланКаз!A4117:M7421,12,0)</f>
        <v>ҚР, ШҚО, Өскемен қ., Бажов көш., 10</v>
      </c>
      <c r="L4130" s="27" t="str">
        <f>VLOOKUP(B4130,[1]ПланКаз!A4115:M7419,13,0)</f>
        <v>Мамыр - Маусым</v>
      </c>
      <c r="M4130" s="27" t="str">
        <f>VLOOKUP(B4130,[1]ПланКаз!A4117:N7421,14,0)</f>
        <v>Шығыс-Қазақстан облысы, Өскемен қ.</v>
      </c>
      <c r="N4130" s="27" t="s">
        <v>60</v>
      </c>
      <c r="O4130" s="27" t="str">
        <f>VLOOKUP(B4130,[1]ПланКаз!A4116:P7420,16,0)</f>
        <v>шартқа қол қойылған кезден бастап 60 күнтізбелік күн ішінде</v>
      </c>
      <c r="P4130" s="27" t="s">
        <v>61</v>
      </c>
      <c r="Q4130" s="28" t="s">
        <v>480</v>
      </c>
      <c r="R4130" s="27" t="str">
        <f>VLOOKUP(B4130,[1]ПланКаз!A4115:S7419,19,0)</f>
        <v>Дана</v>
      </c>
      <c r="S4130" s="29">
        <v>12</v>
      </c>
      <c r="T4130" s="29">
        <v>15408</v>
      </c>
      <c r="U4130" s="29">
        <v>184896</v>
      </c>
      <c r="V4130" s="29">
        <v>207083.51999999999</v>
      </c>
      <c r="W4130" s="27"/>
      <c r="X4130" s="27" t="s">
        <v>74</v>
      </c>
      <c r="Y4130" s="27" t="s">
        <v>63</v>
      </c>
    </row>
    <row r="4131" spans="2:25" x14ac:dyDescent="0.2">
      <c r="B4131" s="27" t="s">
        <v>8849</v>
      </c>
      <c r="C4131" s="27" t="s">
        <v>57</v>
      </c>
      <c r="D4131" s="27" t="s">
        <v>8813</v>
      </c>
      <c r="E4131" s="27" t="str">
        <f>VLOOKUP(D4131,[1]ЕНС!A:E,2,FALSE)</f>
        <v>Батарея</v>
      </c>
      <c r="F4131" s="27" t="str">
        <f>VLOOKUP(D4131,[1]ЕНС!A:E,3,FALSE)</f>
        <v>резервная</v>
      </c>
      <c r="G4131" s="27" t="s">
        <v>8850</v>
      </c>
      <c r="H4131" s="27" t="s">
        <v>28</v>
      </c>
      <c r="I4131" s="27">
        <v>0</v>
      </c>
      <c r="J4131" s="27">
        <v>631010000</v>
      </c>
      <c r="K4131" s="27" t="str">
        <f>VLOOKUP(B4131,[1]ПланКаз!A4118:M7422,12,0)</f>
        <v>ҚР, ШҚО, Өскемен қ., Бажов көш., 10</v>
      </c>
      <c r="L4131" s="27" t="str">
        <f>VLOOKUP(B4131,[1]ПланКаз!A4116:M7420,13,0)</f>
        <v>Желтоқсан-Қантар</v>
      </c>
      <c r="M4131" s="27" t="str">
        <f>VLOOKUP(B4131,[1]ПланКаз!A4118:N7422,14,0)</f>
        <v>Шығыс-Қазақстан облысы, Өскемен қ.</v>
      </c>
      <c r="N4131" s="27" t="s">
        <v>60</v>
      </c>
      <c r="O4131" s="27" t="str">
        <f>VLOOKUP(B4131,[1]ПланКаз!A4117:P7421,16,0)</f>
        <v>шартқа қол қойылған кезден бастап 60 күнтізбелік күн ішінде</v>
      </c>
      <c r="P4131" s="27" t="s">
        <v>61</v>
      </c>
      <c r="Q4131" s="28" t="s">
        <v>480</v>
      </c>
      <c r="R4131" s="27" t="str">
        <f>VLOOKUP(B4131,[1]ПланКаз!A4116:S7420,19,0)</f>
        <v>Дана</v>
      </c>
      <c r="S4131" s="29">
        <v>44</v>
      </c>
      <c r="T4131" s="29">
        <v>5136</v>
      </c>
      <c r="U4131" s="29" t="s">
        <v>63</v>
      </c>
      <c r="V4131" s="29" t="s">
        <v>63</v>
      </c>
      <c r="W4131" s="27"/>
      <c r="X4131" s="27" t="s">
        <v>64</v>
      </c>
      <c r="Y4131" s="27" t="s">
        <v>63</v>
      </c>
    </row>
    <row r="4132" spans="2:25" x14ac:dyDescent="0.2">
      <c r="B4132" s="27" t="s">
        <v>8851</v>
      </c>
      <c r="C4132" s="27" t="s">
        <v>57</v>
      </c>
      <c r="D4132" s="27" t="s">
        <v>8813</v>
      </c>
      <c r="E4132" s="27" t="str">
        <f>VLOOKUP(D4132,[1]ЕНС!A:E,2,FALSE)</f>
        <v>Батарея</v>
      </c>
      <c r="F4132" s="27" t="str">
        <f>VLOOKUP(D4132,[1]ЕНС!A:E,3,FALSE)</f>
        <v>резервная</v>
      </c>
      <c r="G4132" s="27" t="s">
        <v>8850</v>
      </c>
      <c r="H4132" s="27" t="s">
        <v>28</v>
      </c>
      <c r="I4132" s="27">
        <v>0</v>
      </c>
      <c r="J4132" s="27">
        <v>631010000</v>
      </c>
      <c r="K4132" s="27" t="str">
        <f>VLOOKUP(B4132,[1]ПланКаз!A4119:M7423,12,0)</f>
        <v>ҚР, ШҚО, Өскемен қ., Бажов көш., 10</v>
      </c>
      <c r="L4132" s="27" t="str">
        <f>VLOOKUP(B4132,[1]ПланКаз!A4117:M7421,13,0)</f>
        <v>Ақпан - Наурыз</v>
      </c>
      <c r="M4132" s="27" t="str">
        <f>VLOOKUP(B4132,[1]ПланКаз!A4119:N7423,14,0)</f>
        <v>Шығыс-Қазақстан облысы, Өскемен қ.</v>
      </c>
      <c r="N4132" s="27" t="s">
        <v>60</v>
      </c>
      <c r="O4132" s="27" t="str">
        <f>VLOOKUP(B4132,[1]ПланКаз!A4118:P7422,16,0)</f>
        <v>шартқа қол қойылған кезден бастап 60 күнтізбелік күн ішінде</v>
      </c>
      <c r="P4132" s="27" t="s">
        <v>61</v>
      </c>
      <c r="Q4132" s="28" t="s">
        <v>480</v>
      </c>
      <c r="R4132" s="27" t="str">
        <f>VLOOKUP(B4132,[1]ПланКаз!A4117:S7421,19,0)</f>
        <v>Дана</v>
      </c>
      <c r="S4132" s="29">
        <v>44</v>
      </c>
      <c r="T4132" s="29">
        <v>5136</v>
      </c>
      <c r="U4132" s="29">
        <v>225984</v>
      </c>
      <c r="V4132" s="29">
        <v>253102.07999999999</v>
      </c>
      <c r="W4132" s="27"/>
      <c r="X4132" s="27" t="s">
        <v>74</v>
      </c>
      <c r="Y4132" s="27" t="s">
        <v>63</v>
      </c>
    </row>
    <row r="4133" spans="2:25" x14ac:dyDescent="0.2">
      <c r="B4133" s="27" t="s">
        <v>8852</v>
      </c>
      <c r="C4133" s="27" t="s">
        <v>57</v>
      </c>
      <c r="D4133" s="27" t="s">
        <v>8788</v>
      </c>
      <c r="E4133" s="27" t="str">
        <f>VLOOKUP(D4133,[1]ЕНС!A:E,2,FALSE)</f>
        <v>Конвертор интерфейса</v>
      </c>
      <c r="F4133" s="27" t="str">
        <f>VLOOKUP(D4133,[1]ЕНС!A:E,3,FALSE)</f>
        <v>USB в 1 порт RS232/422/485</v>
      </c>
      <c r="G4133" s="27" t="s">
        <v>8853</v>
      </c>
      <c r="H4133" s="27" t="s">
        <v>28</v>
      </c>
      <c r="I4133" s="27">
        <v>0</v>
      </c>
      <c r="J4133" s="27">
        <v>631010000</v>
      </c>
      <c r="K4133" s="27" t="str">
        <f>VLOOKUP(B4133,[1]ПланКаз!A4120:M7424,12,0)</f>
        <v>ҚР, ШҚО, Өскемен қ., Бажов көш., 10</v>
      </c>
      <c r="L4133" s="27" t="str">
        <f>VLOOKUP(B4133,[1]ПланКаз!A4118:M7422,13,0)</f>
        <v>Желтоқсан-Қантар</v>
      </c>
      <c r="M4133" s="27" t="str">
        <f>VLOOKUP(B4133,[1]ПланКаз!A4120:N7424,14,0)</f>
        <v>Шығыс-Қазақстан облысы, Өскемен қ.</v>
      </c>
      <c r="N4133" s="27" t="s">
        <v>60</v>
      </c>
      <c r="O4133" s="27" t="str">
        <f>VLOOKUP(B4133,[1]ПланКаз!A4119:P7423,16,0)</f>
        <v>шартқа қол қойылған кезден бастап 60 күнтізбелік күн ішінде</v>
      </c>
      <c r="P4133" s="27" t="s">
        <v>61</v>
      </c>
      <c r="Q4133" s="28" t="s">
        <v>480</v>
      </c>
      <c r="R4133" s="27" t="str">
        <f>VLOOKUP(B4133,[1]ПланКаз!A4118:S7422,19,0)</f>
        <v>Дана</v>
      </c>
      <c r="S4133" s="29">
        <v>20</v>
      </c>
      <c r="T4133" s="29">
        <v>4717</v>
      </c>
      <c r="U4133" s="29" t="s">
        <v>63</v>
      </c>
      <c r="V4133" s="29" t="s">
        <v>63</v>
      </c>
      <c r="W4133" s="27"/>
      <c r="X4133" s="27" t="s">
        <v>64</v>
      </c>
      <c r="Y4133" s="27" t="s">
        <v>63</v>
      </c>
    </row>
    <row r="4134" spans="2:25" x14ac:dyDescent="0.2">
      <c r="B4134" s="27" t="s">
        <v>8854</v>
      </c>
      <c r="C4134" s="27" t="s">
        <v>57</v>
      </c>
      <c r="D4134" s="27" t="s">
        <v>8788</v>
      </c>
      <c r="E4134" s="27" t="str">
        <f>VLOOKUP(D4134,[1]ЕНС!A:E,2,FALSE)</f>
        <v>Конвертор интерфейса</v>
      </c>
      <c r="F4134" s="27" t="str">
        <f>VLOOKUP(D4134,[1]ЕНС!A:E,3,FALSE)</f>
        <v>USB в 1 порт RS232/422/485</v>
      </c>
      <c r="G4134" s="27" t="s">
        <v>8853</v>
      </c>
      <c r="H4134" s="27" t="s">
        <v>28</v>
      </c>
      <c r="I4134" s="27">
        <v>0</v>
      </c>
      <c r="J4134" s="27">
        <v>631010000</v>
      </c>
      <c r="K4134" s="27" t="str">
        <f>VLOOKUP(B4134,[1]ПланКаз!A4121:M7425,12,0)</f>
        <v>ҚР, ШҚО, Өскемен қ., Бажов көш., 10</v>
      </c>
      <c r="L4134" s="27" t="str">
        <f>VLOOKUP(B4134,[1]ПланКаз!A4119:M7423,13,0)</f>
        <v>Ақпан - Наурыз</v>
      </c>
      <c r="M4134" s="27" t="str">
        <f>VLOOKUP(B4134,[1]ПланКаз!A4121:N7425,14,0)</f>
        <v>Шығыс-Қазақстан облысы, Өскемен қ.</v>
      </c>
      <c r="N4134" s="27" t="s">
        <v>60</v>
      </c>
      <c r="O4134" s="27" t="str">
        <f>VLOOKUP(B4134,[1]ПланКаз!A4120:P7424,16,0)</f>
        <v>шартқа қол қойылған кезден бастап 60 күнтізбелік күн ішінде</v>
      </c>
      <c r="P4134" s="27" t="s">
        <v>61</v>
      </c>
      <c r="Q4134" s="28" t="s">
        <v>480</v>
      </c>
      <c r="R4134" s="27" t="str">
        <f>VLOOKUP(B4134,[1]ПланКаз!A4119:S7423,19,0)</f>
        <v>Дана</v>
      </c>
      <c r="S4134" s="29">
        <v>20</v>
      </c>
      <c r="T4134" s="29">
        <v>4717</v>
      </c>
      <c r="U4134" s="29">
        <v>94340</v>
      </c>
      <c r="V4134" s="29">
        <v>105660.8</v>
      </c>
      <c r="W4134" s="27"/>
      <c r="X4134" s="27" t="s">
        <v>74</v>
      </c>
      <c r="Y4134" s="27" t="s">
        <v>63</v>
      </c>
    </row>
    <row r="4135" spans="2:25" x14ac:dyDescent="0.2">
      <c r="B4135" s="27" t="s">
        <v>8855</v>
      </c>
      <c r="C4135" s="27" t="s">
        <v>57</v>
      </c>
      <c r="D4135" s="27" t="s">
        <v>2468</v>
      </c>
      <c r="E4135" s="27" t="str">
        <f>VLOOKUP(D4135,[1]ЕНС!A:E,2,FALSE)</f>
        <v>Конденсатор</v>
      </c>
      <c r="F4135" s="27" t="str">
        <f>VLOOKUP(D4135,[1]ЕНС!A:E,3,FALSE)</f>
        <v>общего назначения, не электролитический</v>
      </c>
      <c r="G4135" s="27" t="s">
        <v>8856</v>
      </c>
      <c r="H4135" s="27" t="s">
        <v>28</v>
      </c>
      <c r="I4135" s="27">
        <v>0</v>
      </c>
      <c r="J4135" s="27">
        <v>631010000</v>
      </c>
      <c r="K4135" s="27" t="str">
        <f>VLOOKUP(B4135,[1]ПланКаз!A4122:M7426,12,0)</f>
        <v>ҚР, ШҚО, Өскемен қ., Бажов көш., 10</v>
      </c>
      <c r="L4135" s="27" t="str">
        <f>VLOOKUP(B4135,[1]ПланКаз!A4120:M7424,13,0)</f>
        <v>Желтоқсан-Қантар</v>
      </c>
      <c r="M4135" s="27" t="str">
        <f>VLOOKUP(B4135,[1]ПланКаз!A4122:N7426,14,0)</f>
        <v>Шығыс-Қазақстан облысы, Өскемен қ.</v>
      </c>
      <c r="N4135" s="27" t="s">
        <v>60</v>
      </c>
      <c r="O4135" s="27" t="str">
        <f>VLOOKUP(B4135,[1]ПланКаз!A4121:P7425,16,0)</f>
        <v>шартқа қол қойылған кезден бастап 60 күнтізбелік күн ішінде</v>
      </c>
      <c r="P4135" s="27" t="s">
        <v>61</v>
      </c>
      <c r="Q4135" s="28" t="s">
        <v>480</v>
      </c>
      <c r="R4135" s="27" t="str">
        <f>VLOOKUP(B4135,[1]ПланКаз!A4120:S7424,19,0)</f>
        <v>Дана</v>
      </c>
      <c r="S4135" s="29">
        <v>8</v>
      </c>
      <c r="T4135" s="29">
        <v>25680</v>
      </c>
      <c r="U4135" s="29" t="s">
        <v>63</v>
      </c>
      <c r="V4135" s="29" t="s">
        <v>63</v>
      </c>
      <c r="W4135" s="27"/>
      <c r="X4135" s="27" t="s">
        <v>64</v>
      </c>
      <c r="Y4135" s="27" t="s">
        <v>63</v>
      </c>
    </row>
    <row r="4136" spans="2:25" x14ac:dyDescent="0.2">
      <c r="B4136" s="27" t="s">
        <v>8857</v>
      </c>
      <c r="C4136" s="27" t="s">
        <v>57</v>
      </c>
      <c r="D4136" s="27" t="s">
        <v>2468</v>
      </c>
      <c r="E4136" s="27" t="str">
        <f>VLOOKUP(D4136,[1]ЕНС!A:E,2,FALSE)</f>
        <v>Конденсатор</v>
      </c>
      <c r="F4136" s="27" t="str">
        <f>VLOOKUP(D4136,[1]ЕНС!A:E,3,FALSE)</f>
        <v>общего назначения, не электролитический</v>
      </c>
      <c r="G4136" s="27" t="s">
        <v>8856</v>
      </c>
      <c r="H4136" s="27" t="s">
        <v>28</v>
      </c>
      <c r="I4136" s="27">
        <v>0</v>
      </c>
      <c r="J4136" s="27">
        <v>631010000</v>
      </c>
      <c r="K4136" s="27" t="str">
        <f>VLOOKUP(B4136,[1]ПланКаз!A4123:M7427,12,0)</f>
        <v>ҚР, ШҚО, Өскемен қ., Бажов көш., 10</v>
      </c>
      <c r="L4136" s="27" t="str">
        <f>VLOOKUP(B4136,[1]ПланКаз!A4121:M7425,13,0)</f>
        <v>Ақпан - Наурыз</v>
      </c>
      <c r="M4136" s="27" t="str">
        <f>VLOOKUP(B4136,[1]ПланКаз!A4123:N7427,14,0)</f>
        <v>Шығыс-Қазақстан облысы, Өскемен қ.</v>
      </c>
      <c r="N4136" s="27" t="s">
        <v>60</v>
      </c>
      <c r="O4136" s="27" t="str">
        <f>VLOOKUP(B4136,[1]ПланКаз!A4122:P7426,16,0)</f>
        <v>шартқа қол қойылған кезден бастап 60 күнтізбелік күн ішінде</v>
      </c>
      <c r="P4136" s="27" t="s">
        <v>61</v>
      </c>
      <c r="Q4136" s="28" t="s">
        <v>480</v>
      </c>
      <c r="R4136" s="27" t="str">
        <f>VLOOKUP(B4136,[1]ПланКаз!A4121:S7425,19,0)</f>
        <v>Дана</v>
      </c>
      <c r="S4136" s="29">
        <v>8</v>
      </c>
      <c r="T4136" s="29">
        <v>25680</v>
      </c>
      <c r="U4136" s="29">
        <v>205440</v>
      </c>
      <c r="V4136" s="29">
        <v>230092.79999999999</v>
      </c>
      <c r="W4136" s="27"/>
      <c r="X4136" s="27" t="s">
        <v>74</v>
      </c>
      <c r="Y4136" s="27" t="s">
        <v>63</v>
      </c>
    </row>
    <row r="4137" spans="2:25" x14ac:dyDescent="0.2">
      <c r="B4137" s="27" t="s">
        <v>8858</v>
      </c>
      <c r="C4137" s="27" t="s">
        <v>57</v>
      </c>
      <c r="D4137" s="27" t="s">
        <v>8049</v>
      </c>
      <c r="E4137" s="27" t="str">
        <f>VLOOKUP(D4137,[1]ЕНС!A:E,2,FALSE)</f>
        <v>Блок питания</v>
      </c>
      <c r="F4137" s="27" t="str">
        <f>VLOOKUP(D4137,[1]ЕНС!A:E,3,FALSE)</f>
        <v>для обеспечения напряжения постоянного тока</v>
      </c>
      <c r="G4137" s="27" t="s">
        <v>8859</v>
      </c>
      <c r="H4137" s="27" t="s">
        <v>28</v>
      </c>
      <c r="I4137" s="27">
        <v>0</v>
      </c>
      <c r="J4137" s="27">
        <v>631010000</v>
      </c>
      <c r="K4137" s="27" t="str">
        <f>VLOOKUP(B4137,[1]ПланКаз!A4124:M7428,12,0)</f>
        <v>ҚР, ШҚО, Өскемен қ., Бажов көш., 10</v>
      </c>
      <c r="L4137" s="27" t="str">
        <f>VLOOKUP(B4137,[1]ПланКаз!A4122:M7426,13,0)</f>
        <v>Желтоқсан-Қантар</v>
      </c>
      <c r="M4137" s="27" t="str">
        <f>VLOOKUP(B4137,[1]ПланКаз!A4124:N7428,14,0)</f>
        <v>Шығыс-Қазақстан облысы, Өскемен қ.</v>
      </c>
      <c r="N4137" s="27" t="s">
        <v>60</v>
      </c>
      <c r="O4137" s="27" t="str">
        <f>VLOOKUP(B4137,[1]ПланКаз!A4123:P7427,16,0)</f>
        <v>шартқа қол қойылған кезден бастап 60 күнтізбелік күн ішінде</v>
      </c>
      <c r="P4137" s="27" t="s">
        <v>61</v>
      </c>
      <c r="Q4137" s="28" t="s">
        <v>480</v>
      </c>
      <c r="R4137" s="27" t="str">
        <f>VLOOKUP(B4137,[1]ПланКаз!A4122:S7426,19,0)</f>
        <v>Дана</v>
      </c>
      <c r="S4137" s="29">
        <v>3</v>
      </c>
      <c r="T4137" s="29">
        <v>115067</v>
      </c>
      <c r="U4137" s="29" t="s">
        <v>63</v>
      </c>
      <c r="V4137" s="29" t="s">
        <v>63</v>
      </c>
      <c r="W4137" s="27"/>
      <c r="X4137" s="27" t="s">
        <v>64</v>
      </c>
      <c r="Y4137" s="27" t="s">
        <v>63</v>
      </c>
    </row>
    <row r="4138" spans="2:25" x14ac:dyDescent="0.2">
      <c r="B4138" s="27" t="s">
        <v>8860</v>
      </c>
      <c r="C4138" s="27" t="s">
        <v>57</v>
      </c>
      <c r="D4138" s="27" t="s">
        <v>8049</v>
      </c>
      <c r="E4138" s="27" t="str">
        <f>VLOOKUP(D4138,[1]ЕНС!A:E,2,FALSE)</f>
        <v>Блок питания</v>
      </c>
      <c r="F4138" s="27" t="str">
        <f>VLOOKUP(D4138,[1]ЕНС!A:E,3,FALSE)</f>
        <v>для обеспечения напряжения постоянного тока</v>
      </c>
      <c r="G4138" s="27" t="s">
        <v>8859</v>
      </c>
      <c r="H4138" s="27" t="s">
        <v>28</v>
      </c>
      <c r="I4138" s="27">
        <v>0</v>
      </c>
      <c r="J4138" s="27">
        <v>631010000</v>
      </c>
      <c r="K4138" s="27" t="str">
        <f>VLOOKUP(B4138,[1]ПланКаз!A4125:M7429,12,0)</f>
        <v>ҚР, ШҚО, Өскемен қ., Бажов көш., 10</v>
      </c>
      <c r="L4138" s="27" t="str">
        <f>VLOOKUP(B4138,[1]ПланКаз!A4123:M7427,13,0)</f>
        <v>Ақпан - Наурыз</v>
      </c>
      <c r="M4138" s="27" t="str">
        <f>VLOOKUP(B4138,[1]ПланКаз!A4125:N7429,14,0)</f>
        <v>Шығыс-Қазақстан облысы, Өскемен қ.</v>
      </c>
      <c r="N4138" s="27" t="s">
        <v>60</v>
      </c>
      <c r="O4138" s="27" t="str">
        <f>VLOOKUP(B4138,[1]ПланКаз!A4124:P7428,16,0)</f>
        <v>шартқа қол қойылған кезден бастап 60 күнтізбелік күн ішінде</v>
      </c>
      <c r="P4138" s="27" t="s">
        <v>61</v>
      </c>
      <c r="Q4138" s="28" t="s">
        <v>480</v>
      </c>
      <c r="R4138" s="27" t="str">
        <f>VLOOKUP(B4138,[1]ПланКаз!A4123:S7427,19,0)</f>
        <v>Дана</v>
      </c>
      <c r="S4138" s="29">
        <v>3</v>
      </c>
      <c r="T4138" s="29">
        <v>115067</v>
      </c>
      <c r="U4138" s="29">
        <v>345201</v>
      </c>
      <c r="V4138" s="29">
        <v>386625.12</v>
      </c>
      <c r="W4138" s="27"/>
      <c r="X4138" s="27" t="s">
        <v>74</v>
      </c>
      <c r="Y4138" s="27" t="s">
        <v>63</v>
      </c>
    </row>
    <row r="4139" spans="2:25" x14ac:dyDescent="0.2">
      <c r="B4139" s="27" t="s">
        <v>8861</v>
      </c>
      <c r="C4139" s="27" t="s">
        <v>57</v>
      </c>
      <c r="D4139" s="27" t="s">
        <v>8053</v>
      </c>
      <c r="E4139" s="27" t="str">
        <f>VLOOKUP(D4139,[1]ЕНС!A:E,2,FALSE)</f>
        <v>Блок питания</v>
      </c>
      <c r="F4139" s="27" t="str">
        <f>VLOOKUP(D4139,[1]ЕНС!A:E,3,FALSE)</f>
        <v>для обеспечения напряжения переменного тока</v>
      </c>
      <c r="G4139" s="27" t="s">
        <v>8862</v>
      </c>
      <c r="H4139" s="27" t="s">
        <v>28</v>
      </c>
      <c r="I4139" s="27">
        <v>0</v>
      </c>
      <c r="J4139" s="27">
        <v>631010000</v>
      </c>
      <c r="K4139" s="27" t="str">
        <f>VLOOKUP(B4139,[1]ПланКаз!A4126:M7430,12,0)</f>
        <v>ҚР, ШҚО, Өскемен қ., Бажов көш., 10</v>
      </c>
      <c r="L4139" s="27" t="str">
        <f>VLOOKUP(B4139,[1]ПланКаз!A4124:M7428,13,0)</f>
        <v>Желтоқсан-Қантар</v>
      </c>
      <c r="M4139" s="27" t="str">
        <f>VLOOKUP(B4139,[1]ПланКаз!A4126:N7430,14,0)</f>
        <v>Шығыс-Қазақстан облысы, Өскемен қ.</v>
      </c>
      <c r="N4139" s="27" t="s">
        <v>60</v>
      </c>
      <c r="O4139" s="27" t="str">
        <f>VLOOKUP(B4139,[1]ПланКаз!A4125:P7429,16,0)</f>
        <v>шартқа қол қойылған кезден бастап 60 күнтізбелік күн ішінде</v>
      </c>
      <c r="P4139" s="27" t="s">
        <v>61</v>
      </c>
      <c r="Q4139" s="28" t="s">
        <v>480</v>
      </c>
      <c r="R4139" s="27" t="str">
        <f>VLOOKUP(B4139,[1]ПланКаз!A4124:S7428,19,0)</f>
        <v>Дана</v>
      </c>
      <c r="S4139" s="29">
        <v>4</v>
      </c>
      <c r="T4139" s="29">
        <v>162982</v>
      </c>
      <c r="U4139" s="29" t="s">
        <v>63</v>
      </c>
      <c r="V4139" s="29" t="s">
        <v>63</v>
      </c>
      <c r="W4139" s="27"/>
      <c r="X4139" s="27" t="s">
        <v>64</v>
      </c>
      <c r="Y4139" s="27" t="s">
        <v>63</v>
      </c>
    </row>
    <row r="4140" spans="2:25" x14ac:dyDescent="0.2">
      <c r="B4140" s="27" t="s">
        <v>8863</v>
      </c>
      <c r="C4140" s="27" t="s">
        <v>57</v>
      </c>
      <c r="D4140" s="27" t="s">
        <v>8053</v>
      </c>
      <c r="E4140" s="27" t="str">
        <f>VLOOKUP(D4140,[1]ЕНС!A:E,2,FALSE)</f>
        <v>Блок питания</v>
      </c>
      <c r="F4140" s="27" t="str">
        <f>VLOOKUP(D4140,[1]ЕНС!A:E,3,FALSE)</f>
        <v>для обеспечения напряжения переменного тока</v>
      </c>
      <c r="G4140" s="27" t="s">
        <v>8862</v>
      </c>
      <c r="H4140" s="27" t="s">
        <v>28</v>
      </c>
      <c r="I4140" s="27">
        <v>0</v>
      </c>
      <c r="J4140" s="27">
        <v>631010000</v>
      </c>
      <c r="K4140" s="27" t="str">
        <f>VLOOKUP(B4140,[1]ПланКаз!A4127:M7431,12,0)</f>
        <v>ҚР, ШҚО, Өскемен қ., Бажов көш., 10</v>
      </c>
      <c r="L4140" s="27" t="str">
        <f>VLOOKUP(B4140,[1]ПланКаз!A4125:M7429,13,0)</f>
        <v>Ақпан - Наурыз</v>
      </c>
      <c r="M4140" s="27" t="str">
        <f>VLOOKUP(B4140,[1]ПланКаз!A4127:N7431,14,0)</f>
        <v>Шығыс-Қазақстан облысы, Өскемен қ.</v>
      </c>
      <c r="N4140" s="27" t="s">
        <v>60</v>
      </c>
      <c r="O4140" s="27" t="str">
        <f>VLOOKUP(B4140,[1]ПланКаз!A4126:P7430,16,0)</f>
        <v>шартқа қол қойылған кезден бастап 60 күнтізбелік күн ішінде</v>
      </c>
      <c r="P4140" s="27" t="s">
        <v>61</v>
      </c>
      <c r="Q4140" s="28" t="s">
        <v>480</v>
      </c>
      <c r="R4140" s="27" t="str">
        <f>VLOOKUP(B4140,[1]ПланКаз!A4125:S7429,19,0)</f>
        <v>Дана</v>
      </c>
      <c r="S4140" s="29">
        <v>4</v>
      </c>
      <c r="T4140" s="29">
        <v>162982</v>
      </c>
      <c r="U4140" s="29">
        <v>651928</v>
      </c>
      <c r="V4140" s="29">
        <v>730159.36</v>
      </c>
      <c r="W4140" s="27"/>
      <c r="X4140" s="27" t="s">
        <v>74</v>
      </c>
      <c r="Y4140" s="27" t="s">
        <v>63</v>
      </c>
    </row>
    <row r="4141" spans="2:25" x14ac:dyDescent="0.2">
      <c r="B4141" s="27" t="s">
        <v>8864</v>
      </c>
      <c r="C4141" s="27" t="s">
        <v>57</v>
      </c>
      <c r="D4141" s="27" t="s">
        <v>8661</v>
      </c>
      <c r="E4141" s="27" t="str">
        <f>VLOOKUP(D4141,[1]ЕНС!A:E,2,FALSE)</f>
        <v>Блок</v>
      </c>
      <c r="F4141" s="27" t="str">
        <f>VLOOKUP(D4141,[1]ЕНС!A:E,3,FALSE)</f>
        <v>USB/UART, сопряжения</v>
      </c>
      <c r="G4141" s="27" t="s">
        <v>8865</v>
      </c>
      <c r="H4141" s="27" t="s">
        <v>28</v>
      </c>
      <c r="I4141" s="27">
        <v>0</v>
      </c>
      <c r="J4141" s="27">
        <v>631010000</v>
      </c>
      <c r="K4141" s="27" t="str">
        <f>VLOOKUP(B4141,[1]ПланКаз!A4128:M7432,12,0)</f>
        <v>ҚР, ШҚО, Өскемен қ., Бажов көш., 10</v>
      </c>
      <c r="L4141" s="27" t="str">
        <f>VLOOKUP(B4141,[1]ПланКаз!A4126:M7430,13,0)</f>
        <v>Желтоқсан-Қантар</v>
      </c>
      <c r="M4141" s="27" t="str">
        <f>VLOOKUP(B4141,[1]ПланКаз!A4128:N7432,14,0)</f>
        <v>Шығыс-Қазақстан облысы, Өскемен қ.</v>
      </c>
      <c r="N4141" s="27" t="s">
        <v>60</v>
      </c>
      <c r="O4141" s="27" t="str">
        <f>VLOOKUP(B4141,[1]ПланКаз!A4127:P7431,16,0)</f>
        <v>шартқа қол қойылған кезден бастап 60 күнтізбелік күн ішінде</v>
      </c>
      <c r="P4141" s="27" t="s">
        <v>61</v>
      </c>
      <c r="Q4141" s="28" t="s">
        <v>480</v>
      </c>
      <c r="R4141" s="27" t="str">
        <f>VLOOKUP(B4141,[1]ПланКаз!A4126:S7430,19,0)</f>
        <v>Дана</v>
      </c>
      <c r="S4141" s="29">
        <v>4</v>
      </c>
      <c r="T4141" s="29">
        <v>42800</v>
      </c>
      <c r="U4141" s="29" t="s">
        <v>63</v>
      </c>
      <c r="V4141" s="29" t="s">
        <v>63</v>
      </c>
      <c r="W4141" s="27"/>
      <c r="X4141" s="27" t="s">
        <v>64</v>
      </c>
      <c r="Y4141" s="27" t="s">
        <v>63</v>
      </c>
    </row>
    <row r="4142" spans="2:25" x14ac:dyDescent="0.2">
      <c r="B4142" s="27" t="s">
        <v>8866</v>
      </c>
      <c r="C4142" s="27" t="s">
        <v>57</v>
      </c>
      <c r="D4142" s="27" t="s">
        <v>8661</v>
      </c>
      <c r="E4142" s="27" t="str">
        <f>VLOOKUP(D4142,[1]ЕНС!A:E,2,FALSE)</f>
        <v>Блок</v>
      </c>
      <c r="F4142" s="27" t="str">
        <f>VLOOKUP(D4142,[1]ЕНС!A:E,3,FALSE)</f>
        <v>USB/UART, сопряжения</v>
      </c>
      <c r="G4142" s="27" t="s">
        <v>8865</v>
      </c>
      <c r="H4142" s="27" t="s">
        <v>28</v>
      </c>
      <c r="I4142" s="27">
        <v>0</v>
      </c>
      <c r="J4142" s="27">
        <v>631010000</v>
      </c>
      <c r="K4142" s="27" t="str">
        <f>VLOOKUP(B4142,[1]ПланКаз!A4129:M7433,12,0)</f>
        <v>ҚР, ШҚО, Өскемен қ., Бажов көш., 10</v>
      </c>
      <c r="L4142" s="27" t="str">
        <f>VLOOKUP(B4142,[1]ПланКаз!A4127:M7431,13,0)</f>
        <v>Ақпан - Наурыз</v>
      </c>
      <c r="M4142" s="27" t="str">
        <f>VLOOKUP(B4142,[1]ПланКаз!A4129:N7433,14,0)</f>
        <v>Шығыс-Қазақстан облысы, Өскемен қ.</v>
      </c>
      <c r="N4142" s="27" t="s">
        <v>60</v>
      </c>
      <c r="O4142" s="27" t="str">
        <f>VLOOKUP(B4142,[1]ПланКаз!A4128:P7432,16,0)</f>
        <v>шартқа қол қойылған кезден бастап 60 күнтізбелік күн ішінде</v>
      </c>
      <c r="P4142" s="27" t="s">
        <v>61</v>
      </c>
      <c r="Q4142" s="28" t="s">
        <v>480</v>
      </c>
      <c r="R4142" s="27" t="str">
        <f>VLOOKUP(B4142,[1]ПланКаз!A4127:S7431,19,0)</f>
        <v>Дана</v>
      </c>
      <c r="S4142" s="29">
        <v>4</v>
      </c>
      <c r="T4142" s="29">
        <v>42800</v>
      </c>
      <c r="U4142" s="29">
        <v>171200</v>
      </c>
      <c r="V4142" s="29">
        <v>191744</v>
      </c>
      <c r="W4142" s="27"/>
      <c r="X4142" s="27" t="s">
        <v>74</v>
      </c>
      <c r="Y4142" s="27" t="s">
        <v>63</v>
      </c>
    </row>
    <row r="4143" spans="2:25" x14ac:dyDescent="0.2">
      <c r="B4143" s="27" t="s">
        <v>8867</v>
      </c>
      <c r="C4143" s="27" t="s">
        <v>57</v>
      </c>
      <c r="D4143" s="27" t="s">
        <v>8868</v>
      </c>
      <c r="E4143" s="27" t="str">
        <f>VLOOKUP(D4143,[1]ЕНС!A:E,2,FALSE)</f>
        <v>Прибор приемно-контрольный</v>
      </c>
      <c r="F4143" s="27" t="str">
        <f>VLOOKUP(D4143,[1]ЕНС!A:E,3,FALSE)</f>
        <v>для управления автоматическими средствами пожаротушения и оповещателями</v>
      </c>
      <c r="G4143" s="27" t="s">
        <v>8869</v>
      </c>
      <c r="H4143" s="27" t="s">
        <v>28</v>
      </c>
      <c r="I4143" s="27">
        <v>0</v>
      </c>
      <c r="J4143" s="27">
        <v>631010000</v>
      </c>
      <c r="K4143" s="27" t="str">
        <f>VLOOKUP(B4143,[1]ПланКаз!A4130:M7434,12,0)</f>
        <v>ҚР, ШҚО, Өскемен қ., Бажов көш., 10</v>
      </c>
      <c r="L4143" s="27" t="str">
        <f>VLOOKUP(B4143,[1]ПланКаз!A4128:M7432,13,0)</f>
        <v>Желтоқсан-Қантар</v>
      </c>
      <c r="M4143" s="27" t="str">
        <f>VLOOKUP(B4143,[1]ПланКаз!A4130:N7434,14,0)</f>
        <v>Шығыс-Қазақстан облысы, Өскемен қ.</v>
      </c>
      <c r="N4143" s="27" t="s">
        <v>60</v>
      </c>
      <c r="O4143" s="27" t="str">
        <f>VLOOKUP(B4143,[1]ПланКаз!A4129:P7433,16,0)</f>
        <v>шартқа қол қойылған кезден бастап 60 күнтізбелік күн ішінде</v>
      </c>
      <c r="P4143" s="27" t="s">
        <v>61</v>
      </c>
      <c r="Q4143" s="28" t="s">
        <v>480</v>
      </c>
      <c r="R4143" s="27" t="str">
        <f>VLOOKUP(B4143,[1]ПланКаз!A4128:S7432,19,0)</f>
        <v>Дана</v>
      </c>
      <c r="S4143" s="29">
        <v>2</v>
      </c>
      <c r="T4143" s="29">
        <v>24000</v>
      </c>
      <c r="U4143" s="29" t="s">
        <v>63</v>
      </c>
      <c r="V4143" s="29" t="s">
        <v>63</v>
      </c>
      <c r="W4143" s="27"/>
      <c r="X4143" s="27" t="s">
        <v>64</v>
      </c>
      <c r="Y4143" s="27" t="s">
        <v>63</v>
      </c>
    </row>
    <row r="4144" spans="2:25" x14ac:dyDescent="0.2">
      <c r="B4144" s="27" t="s">
        <v>8870</v>
      </c>
      <c r="C4144" s="27" t="s">
        <v>57</v>
      </c>
      <c r="D4144" s="27" t="s">
        <v>8868</v>
      </c>
      <c r="E4144" s="27" t="str">
        <f>VLOOKUP(D4144,[1]ЕНС!A:E,2,FALSE)</f>
        <v>Прибор приемно-контрольный</v>
      </c>
      <c r="F4144" s="27" t="str">
        <f>VLOOKUP(D4144,[1]ЕНС!A:E,3,FALSE)</f>
        <v>для управления автоматическими средствами пожаротушения и оповещателями</v>
      </c>
      <c r="G4144" s="27" t="s">
        <v>8869</v>
      </c>
      <c r="H4144" s="27" t="s">
        <v>28</v>
      </c>
      <c r="I4144" s="27">
        <v>0</v>
      </c>
      <c r="J4144" s="27">
        <v>631010000</v>
      </c>
      <c r="K4144" s="27" t="str">
        <f>VLOOKUP(B4144,[1]ПланКаз!A4131:M7435,12,0)</f>
        <v>ҚР, ШҚО, Өскемен қ., Бажов көш., 10</v>
      </c>
      <c r="L4144" s="27" t="str">
        <f>VLOOKUP(B4144,[1]ПланКаз!A4129:M7433,13,0)</f>
        <v>Ақпан - Наурыз</v>
      </c>
      <c r="M4144" s="27" t="str">
        <f>VLOOKUP(B4144,[1]ПланКаз!A4131:N7435,14,0)</f>
        <v>Шығыс-Қазақстан облысы, Өскемен қ.</v>
      </c>
      <c r="N4144" s="27" t="s">
        <v>60</v>
      </c>
      <c r="O4144" s="27" t="str">
        <f>VLOOKUP(B4144,[1]ПланКаз!A4130:P7434,16,0)</f>
        <v>шартқа қол қойылған кезден бастап 60 күнтізбелік күн ішінде</v>
      </c>
      <c r="P4144" s="27" t="s">
        <v>61</v>
      </c>
      <c r="Q4144" s="28" t="s">
        <v>480</v>
      </c>
      <c r="R4144" s="27" t="str">
        <f>VLOOKUP(B4144,[1]ПланКаз!A4129:S7433,19,0)</f>
        <v>Дана</v>
      </c>
      <c r="S4144" s="29">
        <v>2</v>
      </c>
      <c r="T4144" s="29">
        <v>24000</v>
      </c>
      <c r="U4144" s="29">
        <v>48000</v>
      </c>
      <c r="V4144" s="29">
        <v>53760</v>
      </c>
      <c r="W4144" s="27"/>
      <c r="X4144" s="27" t="s">
        <v>74</v>
      </c>
      <c r="Y4144" s="27" t="s">
        <v>63</v>
      </c>
    </row>
    <row r="4145" spans="2:25" x14ac:dyDescent="0.2">
      <c r="B4145" s="27" t="s">
        <v>8871</v>
      </c>
      <c r="C4145" s="27" t="s">
        <v>57</v>
      </c>
      <c r="D4145" s="27" t="s">
        <v>8872</v>
      </c>
      <c r="E4145" s="27" t="str">
        <f>VLOOKUP(D4145,[1]ЕНС!A:E,2,FALSE)</f>
        <v>Фильтрующий элемент</v>
      </c>
      <c r="F4145" s="27" t="str">
        <f>VLOOKUP(D4145,[1]ЕНС!A:E,3,FALSE)</f>
        <v>тонкой очистки масла, марки фторопласт-4, тонкость фильтрации 5мкм, ГОСТ 10007-80</v>
      </c>
      <c r="G4145" s="27" t="s">
        <v>8873</v>
      </c>
      <c r="H4145" s="27" t="s">
        <v>28</v>
      </c>
      <c r="I4145" s="27">
        <v>0</v>
      </c>
      <c r="J4145" s="27">
        <v>631010000</v>
      </c>
      <c r="K4145" s="27" t="str">
        <f>VLOOKUP(B4145,[1]ПланКаз!A4132:M7436,12,0)</f>
        <v>ҚР, ШҚО, Өскемен қ., Бажов көш., 10</v>
      </c>
      <c r="L4145" s="27" t="str">
        <f>VLOOKUP(B4145,[1]ПланКаз!A4130:M7434,13,0)</f>
        <v>Желтоқсан-Қантар</v>
      </c>
      <c r="M4145" s="27" t="str">
        <f>VLOOKUP(B4145,[1]ПланКаз!A4132:N7436,14,0)</f>
        <v>Шығыс-Қазақстан облысы, Өскемен қ.</v>
      </c>
      <c r="N4145" s="27" t="s">
        <v>60</v>
      </c>
      <c r="O4145" s="27" t="str">
        <f>VLOOKUP(B4145,[1]ПланКаз!A4131:P7435,16,0)</f>
        <v>шартқа қол қойылған кезден бастап 60 күнтізбелік күн ішінде</v>
      </c>
      <c r="P4145" s="27" t="s">
        <v>61</v>
      </c>
      <c r="Q4145" s="28" t="s">
        <v>480</v>
      </c>
      <c r="R4145" s="27" t="str">
        <f>VLOOKUP(B4145,[1]ПланКаз!A4130:S7434,19,0)</f>
        <v>Комплект</v>
      </c>
      <c r="S4145" s="29">
        <v>22</v>
      </c>
      <c r="T4145" s="29">
        <v>138672</v>
      </c>
      <c r="U4145" s="29" t="s">
        <v>63</v>
      </c>
      <c r="V4145" s="29" t="s">
        <v>63</v>
      </c>
      <c r="W4145" s="27" t="s">
        <v>26</v>
      </c>
      <c r="X4145" s="27" t="s">
        <v>64</v>
      </c>
      <c r="Y4145" s="27" t="s">
        <v>63</v>
      </c>
    </row>
    <row r="4146" spans="2:25" x14ac:dyDescent="0.2">
      <c r="B4146" s="27" t="s">
        <v>8874</v>
      </c>
      <c r="C4146" s="27" t="s">
        <v>57</v>
      </c>
      <c r="D4146" s="27" t="s">
        <v>8872</v>
      </c>
      <c r="E4146" s="27" t="str">
        <f>VLOOKUP(D4146,[1]ЕНС!A:E,2,FALSE)</f>
        <v>Фильтрующий элемент</v>
      </c>
      <c r="F4146" s="27" t="str">
        <f>VLOOKUP(D4146,[1]ЕНС!A:E,3,FALSE)</f>
        <v>тонкой очистки масла, марки фторопласт-4, тонкость фильтрации 5мкм, ГОСТ 10007-80</v>
      </c>
      <c r="G4146" s="27" t="s">
        <v>8873</v>
      </c>
      <c r="H4146" s="27" t="s">
        <v>28</v>
      </c>
      <c r="I4146" s="27">
        <v>0</v>
      </c>
      <c r="J4146" s="27">
        <v>631010000</v>
      </c>
      <c r="K4146" s="27" t="str">
        <f>VLOOKUP(B4146,[1]ПланКаз!A4133:M7437,12,0)</f>
        <v>ҚР, ШҚО, Өскемен қ., Бажов көш., 10</v>
      </c>
      <c r="L4146" s="27" t="str">
        <f>VLOOKUP(B4146,[1]ПланКаз!A4131:M7435,13,0)</f>
        <v>Ақпан - Наурыз</v>
      </c>
      <c r="M4146" s="27" t="str">
        <f>VLOOKUP(B4146,[1]ПланКаз!A4133:N7437,14,0)</f>
        <v>Шығыс-Қазақстан облысы, Өскемен қ.</v>
      </c>
      <c r="N4146" s="27" t="s">
        <v>60</v>
      </c>
      <c r="O4146" s="27" t="str">
        <f>VLOOKUP(B4146,[1]ПланКаз!A4132:P7436,16,0)</f>
        <v>шартқа қол қойылған кезден бастап 60 күнтізбелік күн ішінде</v>
      </c>
      <c r="P4146" s="27" t="s">
        <v>61</v>
      </c>
      <c r="Q4146" s="28" t="s">
        <v>480</v>
      </c>
      <c r="R4146" s="27" t="str">
        <f>VLOOKUP(B4146,[1]ПланКаз!A4131:S7435,19,0)</f>
        <v>Комплект</v>
      </c>
      <c r="S4146" s="29">
        <v>22</v>
      </c>
      <c r="T4146" s="29">
        <v>138672</v>
      </c>
      <c r="U4146" s="29" t="s">
        <v>63</v>
      </c>
      <c r="V4146" s="29" t="s">
        <v>63</v>
      </c>
      <c r="W4146" s="27"/>
      <c r="X4146" s="27" t="s">
        <v>74</v>
      </c>
      <c r="Y4146" s="27" t="s">
        <v>2973</v>
      </c>
    </row>
    <row r="4147" spans="2:25" x14ac:dyDescent="0.2">
      <c r="B4147" s="27" t="s">
        <v>8875</v>
      </c>
      <c r="C4147" s="27" t="s">
        <v>57</v>
      </c>
      <c r="D4147" s="27" t="s">
        <v>8872</v>
      </c>
      <c r="E4147" s="27" t="str">
        <f>VLOOKUP(D4147,[1]ЕНС!A:E,2,FALSE)</f>
        <v>Фильтрующий элемент</v>
      </c>
      <c r="F4147" s="27" t="str">
        <f>VLOOKUP(D4147,[1]ЕНС!A:E,3,FALSE)</f>
        <v>тонкой очистки масла, марки фторопласт-4, тонкость фильтрации 5мкм, ГОСТ 10007-80</v>
      </c>
      <c r="G4147" s="27" t="s">
        <v>8873</v>
      </c>
      <c r="H4147" s="27" t="s">
        <v>28</v>
      </c>
      <c r="I4147" s="27">
        <v>0</v>
      </c>
      <c r="J4147" s="27">
        <v>631010000</v>
      </c>
      <c r="K4147" s="27" t="str">
        <f>VLOOKUP(B4147,[1]ПланКаз!A4134:M7438,12,0)</f>
        <v>ҚР, ШҚО, Өскемен қ., Бажов көш., 10</v>
      </c>
      <c r="L4147" s="27" t="str">
        <f>VLOOKUP(B4147,[1]ПланКаз!A4132:M7436,13,0)</f>
        <v>Наурыз - Сәуір</v>
      </c>
      <c r="M4147" s="27" t="str">
        <f>VLOOKUP(B4147,[1]ПланКаз!A4134:N7438,14,0)</f>
        <v>Шығыс-Қазақстан облысы, Өскемен қ.</v>
      </c>
      <c r="N4147" s="27" t="s">
        <v>60</v>
      </c>
      <c r="O4147" s="27" t="str">
        <f>VLOOKUP(B4147,[1]ПланКаз!A4133:P7437,16,0)</f>
        <v>шартқа қол қойылған кезден бастап 60 күнтізбелік күн ішінде</v>
      </c>
      <c r="P4147" s="27" t="s">
        <v>61</v>
      </c>
      <c r="Q4147" s="28" t="s">
        <v>480</v>
      </c>
      <c r="R4147" s="27" t="str">
        <f>VLOOKUP(B4147,[1]ПланКаз!A4132:S7436,19,0)</f>
        <v>Комплект</v>
      </c>
      <c r="S4147" s="29">
        <v>22</v>
      </c>
      <c r="T4147" s="29">
        <v>138672</v>
      </c>
      <c r="U4147" s="29">
        <v>3050784</v>
      </c>
      <c r="V4147" s="29">
        <v>3416878.08</v>
      </c>
      <c r="W4147" s="27" t="s">
        <v>26</v>
      </c>
      <c r="X4147" s="27" t="s">
        <v>74</v>
      </c>
      <c r="Y4147" s="27" t="s">
        <v>63</v>
      </c>
    </row>
    <row r="4148" spans="2:25" x14ac:dyDescent="0.2">
      <c r="B4148" s="27" t="s">
        <v>8876</v>
      </c>
      <c r="C4148" s="27" t="s">
        <v>57</v>
      </c>
      <c r="D4148" s="27" t="s">
        <v>8877</v>
      </c>
      <c r="E4148" s="27" t="str">
        <f>VLOOKUP(D4148,[1]ЕНС!A:E,2,FALSE)</f>
        <v>Гидрошланг</v>
      </c>
      <c r="F4148" s="27" t="str">
        <f>VLOOKUP(D4148,[1]ЕНС!A:E,3,FALSE)</f>
        <v>для грузового автомобиля, рулевого управления</v>
      </c>
      <c r="G4148" s="27" t="s">
        <v>8878</v>
      </c>
      <c r="H4148" s="27" t="s">
        <v>28</v>
      </c>
      <c r="I4148" s="27">
        <v>0</v>
      </c>
      <c r="J4148" s="27">
        <v>631010000</v>
      </c>
      <c r="K4148" s="27" t="str">
        <f>VLOOKUP(B4148,[1]ПланКаз!A4135:M7439,12,0)</f>
        <v>ҚР, ШҚО, Өскемен қ., Бажов көш., 10</v>
      </c>
      <c r="L4148" s="27" t="str">
        <f>VLOOKUP(B4148,[1]ПланКаз!A4133:M7437,13,0)</f>
        <v>Желтоқсан-Қантар</v>
      </c>
      <c r="M4148" s="27" t="str">
        <f>VLOOKUP(B4148,[1]ПланКаз!A4135:N7439,14,0)</f>
        <v>Шығыс-Қазақстан облысы, Өскемен қ.</v>
      </c>
      <c r="N4148" s="27" t="s">
        <v>60</v>
      </c>
      <c r="O4148" s="27" t="str">
        <f>VLOOKUP(B4148,[1]ПланКаз!A4134:P7438,16,0)</f>
        <v>жыл бойына өтінім бойынша</v>
      </c>
      <c r="P4148" s="27" t="s">
        <v>61</v>
      </c>
      <c r="Q4148" s="28" t="s">
        <v>480</v>
      </c>
      <c r="R4148" s="27" t="str">
        <f>VLOOKUP(B4148,[1]ПланКаз!A4133:S7437,19,0)</f>
        <v>Дана</v>
      </c>
      <c r="S4148" s="29">
        <v>1</v>
      </c>
      <c r="T4148" s="29">
        <v>6163</v>
      </c>
      <c r="U4148" s="29">
        <v>6163</v>
      </c>
      <c r="V4148" s="29">
        <v>6902.56</v>
      </c>
      <c r="W4148" s="27"/>
      <c r="X4148" s="27" t="s">
        <v>64</v>
      </c>
      <c r="Y4148" s="27" t="s">
        <v>63</v>
      </c>
    </row>
    <row r="4149" spans="2:25" x14ac:dyDescent="0.2">
      <c r="B4149" s="27" t="s">
        <v>8879</v>
      </c>
      <c r="C4149" s="27" t="s">
        <v>57</v>
      </c>
      <c r="D4149" s="27" t="s">
        <v>7821</v>
      </c>
      <c r="E4149" s="27" t="str">
        <f>VLOOKUP(D4149,[1]ЕНС!A:E,2,FALSE)</f>
        <v>Помпа</v>
      </c>
      <c r="F4149" s="27" t="str">
        <f>VLOOKUP(D4149,[1]ЕНС!A:E,3,FALSE)</f>
        <v>для дизельного двигателя, топливоподкачивающего насоса</v>
      </c>
      <c r="G4149" s="27" t="s">
        <v>8880</v>
      </c>
      <c r="H4149" s="27" t="s">
        <v>28</v>
      </c>
      <c r="I4149" s="27">
        <v>0</v>
      </c>
      <c r="J4149" s="27">
        <v>631010000</v>
      </c>
      <c r="K4149" s="27" t="str">
        <f>VLOOKUP(B4149,[1]ПланКаз!A4136:M7440,12,0)</f>
        <v>ҚР, ШҚО, Өскемен қ., Бажов көш., 10</v>
      </c>
      <c r="L4149" s="27" t="str">
        <f>VLOOKUP(B4149,[1]ПланКаз!A4134:M7438,13,0)</f>
        <v>Желтоқсан-Қантар</v>
      </c>
      <c r="M4149" s="27" t="str">
        <f>VLOOKUP(B4149,[1]ПланКаз!A4136:N7440,14,0)</f>
        <v>Шығыс-Қазақстан облысы, Өскемен қ.</v>
      </c>
      <c r="N4149" s="27" t="s">
        <v>60</v>
      </c>
      <c r="O4149" s="27" t="str">
        <f>VLOOKUP(B4149,[1]ПланКаз!A4135:P7439,16,0)</f>
        <v>жыл бойына өтінім бойынша</v>
      </c>
      <c r="P4149" s="27" t="s">
        <v>61</v>
      </c>
      <c r="Q4149" s="28" t="s">
        <v>480</v>
      </c>
      <c r="R4149" s="27" t="str">
        <f>VLOOKUP(B4149,[1]ПланКаз!A4134:S7438,19,0)</f>
        <v>Дана</v>
      </c>
      <c r="S4149" s="29">
        <v>1</v>
      </c>
      <c r="T4149" s="29">
        <v>3904</v>
      </c>
      <c r="U4149" s="29">
        <v>3904</v>
      </c>
      <c r="V4149" s="29">
        <v>4372.4799999999996</v>
      </c>
      <c r="W4149" s="27"/>
      <c r="X4149" s="27" t="s">
        <v>64</v>
      </c>
      <c r="Y4149" s="27" t="s">
        <v>63</v>
      </c>
    </row>
    <row r="4150" spans="2:25" x14ac:dyDescent="0.2">
      <c r="B4150" s="27" t="s">
        <v>8881</v>
      </c>
      <c r="C4150" s="27" t="s">
        <v>57</v>
      </c>
      <c r="D4150" s="27" t="s">
        <v>6915</v>
      </c>
      <c r="E4150" s="27" t="str">
        <f>VLOOKUP(D4150,[1]ЕНС!A:E,2,FALSE)</f>
        <v>Включатель</v>
      </c>
      <c r="F4150" s="27" t="str">
        <f>VLOOKUP(D4150,[1]ЕНС!A:E,3,FALSE)</f>
        <v>муфты привода вентилятора, для легкового автомобиля</v>
      </c>
      <c r="G4150" s="27" t="s">
        <v>8882</v>
      </c>
      <c r="H4150" s="27" t="s">
        <v>28</v>
      </c>
      <c r="I4150" s="27">
        <v>0</v>
      </c>
      <c r="J4150" s="27">
        <v>631010000</v>
      </c>
      <c r="K4150" s="27" t="str">
        <f>VLOOKUP(B4150,[1]ПланКаз!A4137:M7441,12,0)</f>
        <v>ҚР, ШҚО, Өскемен қ., Бажов көш., 10</v>
      </c>
      <c r="L4150" s="27" t="str">
        <f>VLOOKUP(B4150,[1]ПланКаз!A4135:M7439,13,0)</f>
        <v>Желтоқсан-Қантар</v>
      </c>
      <c r="M4150" s="27" t="str">
        <f>VLOOKUP(B4150,[1]ПланКаз!A4137:N7441,14,0)</f>
        <v>Шығыс-Қазақстан облысы, Өскемен қ.</v>
      </c>
      <c r="N4150" s="27" t="s">
        <v>60</v>
      </c>
      <c r="O4150" s="27" t="str">
        <f>VLOOKUP(B4150,[1]ПланКаз!A4136:P7440,16,0)</f>
        <v>жыл бойына өтінім бойынша</v>
      </c>
      <c r="P4150" s="27" t="s">
        <v>61</v>
      </c>
      <c r="Q4150" s="28" t="s">
        <v>480</v>
      </c>
      <c r="R4150" s="27" t="str">
        <f>VLOOKUP(B4150,[1]ПланКаз!A4135:S7439,19,0)</f>
        <v>Дана</v>
      </c>
      <c r="S4150" s="29">
        <v>2</v>
      </c>
      <c r="T4150" s="29">
        <v>1643</v>
      </c>
      <c r="U4150" s="29">
        <v>3286</v>
      </c>
      <c r="V4150" s="29">
        <v>3680.32</v>
      </c>
      <c r="W4150" s="27"/>
      <c r="X4150" s="27" t="s">
        <v>64</v>
      </c>
      <c r="Y4150" s="27" t="s">
        <v>63</v>
      </c>
    </row>
    <row r="4151" spans="2:25" x14ac:dyDescent="0.2">
      <c r="B4151" s="27" t="s">
        <v>8883</v>
      </c>
      <c r="C4151" s="27" t="s">
        <v>57</v>
      </c>
      <c r="D4151" s="27" t="s">
        <v>8884</v>
      </c>
      <c r="E4151" s="27" t="str">
        <f>VLOOKUP(D4151,[1]ЕНС!A:E,2,FALSE)</f>
        <v>Сальник</v>
      </c>
      <c r="F4151" s="27" t="str">
        <f>VLOOKUP(D4151,[1]ЕНС!A:E,3,FALSE)</f>
        <v>для специальной и специализированной грузоподъемной техники, редуктора, резиновый</v>
      </c>
      <c r="G4151" s="27" t="s">
        <v>8885</v>
      </c>
      <c r="H4151" s="27" t="s">
        <v>28</v>
      </c>
      <c r="I4151" s="27">
        <v>0</v>
      </c>
      <c r="J4151" s="27">
        <v>631010000</v>
      </c>
      <c r="K4151" s="27" t="str">
        <f>VLOOKUP(B4151,[1]ПланКаз!A4138:M7442,12,0)</f>
        <v>ҚР, ШҚО, Өскемен қ., Бажов көш., 10</v>
      </c>
      <c r="L4151" s="27" t="str">
        <f>VLOOKUP(B4151,[1]ПланКаз!A4136:M7440,13,0)</f>
        <v>Желтоқсан-Қантар</v>
      </c>
      <c r="M4151" s="27" t="str">
        <f>VLOOKUP(B4151,[1]ПланКаз!A4138:N7442,14,0)</f>
        <v>Шығыс-Қазақстан облысы, Өскемен қ.</v>
      </c>
      <c r="N4151" s="27" t="s">
        <v>60</v>
      </c>
      <c r="O4151" s="27" t="str">
        <f>VLOOKUP(B4151,[1]ПланКаз!A4137:P7441,16,0)</f>
        <v>жыл бойына өтінім бойынша</v>
      </c>
      <c r="P4151" s="27" t="s">
        <v>61</v>
      </c>
      <c r="Q4151" s="28" t="s">
        <v>480</v>
      </c>
      <c r="R4151" s="27" t="str">
        <f>VLOOKUP(B4151,[1]ПланКаз!A4136:S7440,19,0)</f>
        <v>Дана</v>
      </c>
      <c r="S4151" s="29">
        <v>11</v>
      </c>
      <c r="T4151" s="29">
        <v>720</v>
      </c>
      <c r="U4151" s="29">
        <v>7920</v>
      </c>
      <c r="V4151" s="29">
        <v>8870.4</v>
      </c>
      <c r="W4151" s="27"/>
      <c r="X4151" s="27" t="s">
        <v>64</v>
      </c>
      <c r="Y4151" s="27" t="s">
        <v>63</v>
      </c>
    </row>
    <row r="4152" spans="2:25" x14ac:dyDescent="0.2">
      <c r="B4152" s="27" t="s">
        <v>8886</v>
      </c>
      <c r="C4152" s="27" t="s">
        <v>57</v>
      </c>
      <c r="D4152" s="27" t="s">
        <v>8887</v>
      </c>
      <c r="E4152" s="27" t="str">
        <f>VLOOKUP(D4152,[1]ЕНС!A:E,2,FALSE)</f>
        <v>Кольцо</v>
      </c>
      <c r="F4152" s="27" t="str">
        <f>VLOOKUP(D4152,[1]ЕНС!A:E,3,FALSE)</f>
        <v>для грузового автомобиля</v>
      </c>
      <c r="G4152" s="27" t="s">
        <v>8888</v>
      </c>
      <c r="H4152" s="27" t="s">
        <v>28</v>
      </c>
      <c r="I4152" s="27">
        <v>0</v>
      </c>
      <c r="J4152" s="27">
        <v>631010000</v>
      </c>
      <c r="K4152" s="27" t="str">
        <f>VLOOKUP(B4152,[1]ПланКаз!A4139:M7443,12,0)</f>
        <v>ҚР, ШҚО, Өскемен қ., Бажов көш., 10</v>
      </c>
      <c r="L4152" s="27" t="str">
        <f>VLOOKUP(B4152,[1]ПланКаз!A4137:M7441,13,0)</f>
        <v>Желтоқсан-Қантар</v>
      </c>
      <c r="M4152" s="27" t="str">
        <f>VLOOKUP(B4152,[1]ПланКаз!A4139:N7443,14,0)</f>
        <v>Шығыс-Қазақстан облысы, Өскемен қ.</v>
      </c>
      <c r="N4152" s="27" t="s">
        <v>60</v>
      </c>
      <c r="O4152" s="27" t="str">
        <f>VLOOKUP(B4152,[1]ПланКаз!A4138:P7442,16,0)</f>
        <v>жыл бойына өтінім бойынша</v>
      </c>
      <c r="P4152" s="27" t="s">
        <v>61</v>
      </c>
      <c r="Q4152" s="28" t="s">
        <v>480</v>
      </c>
      <c r="R4152" s="27" t="str">
        <f>VLOOKUP(B4152,[1]ПланКаз!A4137:S7441,19,0)</f>
        <v>Дана</v>
      </c>
      <c r="S4152" s="29">
        <v>2</v>
      </c>
      <c r="T4152" s="29">
        <v>70</v>
      </c>
      <c r="U4152" s="29">
        <v>140</v>
      </c>
      <c r="V4152" s="29">
        <v>156.80000000000001</v>
      </c>
      <c r="W4152" s="27"/>
      <c r="X4152" s="27" t="s">
        <v>64</v>
      </c>
      <c r="Y4152" s="27" t="s">
        <v>63</v>
      </c>
    </row>
    <row r="4153" spans="2:25" x14ac:dyDescent="0.2">
      <c r="B4153" s="27" t="s">
        <v>8889</v>
      </c>
      <c r="C4153" s="27" t="s">
        <v>57</v>
      </c>
      <c r="D4153" s="27" t="s">
        <v>5749</v>
      </c>
      <c r="E4153" s="27" t="str">
        <f>VLOOKUP(D4153,[1]ЕНС!A:E,2,FALSE)</f>
        <v>Комплект проводов</v>
      </c>
      <c r="F4153" s="27" t="str">
        <f>VLOOKUP(D4153,[1]ЕНС!A:E,3,FALSE)</f>
        <v>для грузового автомобиля</v>
      </c>
      <c r="G4153" s="27" t="s">
        <v>8890</v>
      </c>
      <c r="H4153" s="27" t="s">
        <v>28</v>
      </c>
      <c r="I4153" s="27">
        <v>0</v>
      </c>
      <c r="J4153" s="27">
        <v>631010000</v>
      </c>
      <c r="K4153" s="27" t="str">
        <f>VLOOKUP(B4153,[1]ПланКаз!A4140:M7444,12,0)</f>
        <v>ҚР, ШҚО, Өскемен қ., Бажов көш., 10</v>
      </c>
      <c r="L4153" s="27" t="str">
        <f>VLOOKUP(B4153,[1]ПланКаз!A4138:M7442,13,0)</f>
        <v>Желтоқсан-Қантар</v>
      </c>
      <c r="M4153" s="27" t="str">
        <f>VLOOKUP(B4153,[1]ПланКаз!A4140:N7444,14,0)</f>
        <v>Шығыс-Қазақстан облысы, Өскемен қ.</v>
      </c>
      <c r="N4153" s="27" t="s">
        <v>60</v>
      </c>
      <c r="O4153" s="27" t="str">
        <f>VLOOKUP(B4153,[1]ПланКаз!A4139:P7443,16,0)</f>
        <v>жыл бойына өтінім бойынша</v>
      </c>
      <c r="P4153" s="27" t="s">
        <v>61</v>
      </c>
      <c r="Q4153" s="28" t="s">
        <v>480</v>
      </c>
      <c r="R4153" s="27" t="str">
        <f>VLOOKUP(B4153,[1]ПланКаз!A4138:S7442,19,0)</f>
        <v>Дана</v>
      </c>
      <c r="S4153" s="29">
        <v>1</v>
      </c>
      <c r="T4153" s="29">
        <v>1643</v>
      </c>
      <c r="U4153" s="29">
        <v>1643</v>
      </c>
      <c r="V4153" s="29">
        <v>1840.16</v>
      </c>
      <c r="W4153" s="27"/>
      <c r="X4153" s="27" t="s">
        <v>64</v>
      </c>
      <c r="Y4153" s="27" t="s">
        <v>63</v>
      </c>
    </row>
    <row r="4154" spans="2:25" x14ac:dyDescent="0.2">
      <c r="B4154" s="27" t="s">
        <v>8891</v>
      </c>
      <c r="C4154" s="27" t="s">
        <v>57</v>
      </c>
      <c r="D4154" s="27" t="s">
        <v>8892</v>
      </c>
      <c r="E4154" s="27" t="str">
        <f>VLOOKUP(D4154,[1]ЕНС!A:E,2,FALSE)</f>
        <v>Штанга</v>
      </c>
      <c r="F4154" s="27" t="str">
        <f>VLOOKUP(D4154,[1]ЕНС!A:E,3,FALSE)</f>
        <v>реактивная, для грузового автомобиля, верхняя</v>
      </c>
      <c r="G4154" s="27" t="s">
        <v>8893</v>
      </c>
      <c r="H4154" s="27" t="s">
        <v>28</v>
      </c>
      <c r="I4154" s="27">
        <v>0</v>
      </c>
      <c r="J4154" s="27">
        <v>631010000</v>
      </c>
      <c r="K4154" s="27" t="str">
        <f>VLOOKUP(B4154,[1]ПланКаз!A4141:M7445,12,0)</f>
        <v>ҚР, ШҚО, Өскемен қ., Бажов көш., 10</v>
      </c>
      <c r="L4154" s="27" t="str">
        <f>VLOOKUP(B4154,[1]ПланКаз!A4139:M7443,13,0)</f>
        <v>Желтоқсан-Қантар</v>
      </c>
      <c r="M4154" s="27" t="str">
        <f>VLOOKUP(B4154,[1]ПланКаз!A4141:N7445,14,0)</f>
        <v>Шығыс-Қазақстан облысы, Өскемен қ.</v>
      </c>
      <c r="N4154" s="27" t="s">
        <v>60</v>
      </c>
      <c r="O4154" s="27" t="str">
        <f>VLOOKUP(B4154,[1]ПланКаз!A4140:P7444,16,0)</f>
        <v>жыл бойына өтінім бойынша</v>
      </c>
      <c r="P4154" s="27" t="s">
        <v>61</v>
      </c>
      <c r="Q4154" s="28" t="s">
        <v>480</v>
      </c>
      <c r="R4154" s="27" t="str">
        <f>VLOOKUP(B4154,[1]ПланКаз!A4139:S7443,19,0)</f>
        <v>Дана</v>
      </c>
      <c r="S4154" s="29">
        <v>6</v>
      </c>
      <c r="T4154" s="29">
        <v>31832</v>
      </c>
      <c r="U4154" s="29">
        <v>190992</v>
      </c>
      <c r="V4154" s="29">
        <v>213911.04000000001</v>
      </c>
      <c r="W4154" s="27"/>
      <c r="X4154" s="27" t="s">
        <v>64</v>
      </c>
      <c r="Y4154" s="27" t="s">
        <v>63</v>
      </c>
    </row>
    <row r="4155" spans="2:25" x14ac:dyDescent="0.2">
      <c r="B4155" s="27" t="s">
        <v>8894</v>
      </c>
      <c r="C4155" s="27" t="s">
        <v>57</v>
      </c>
      <c r="D4155" s="27" t="s">
        <v>5490</v>
      </c>
      <c r="E4155" s="27" t="str">
        <f>VLOOKUP(D4155,[1]ЕНС!A:E,2,FALSE)</f>
        <v>Реле</v>
      </c>
      <c r="F4155" s="27" t="str">
        <f>VLOOKUP(D4155,[1]ЕНС!A:E,3,FALSE)</f>
        <v>для грузового автомобиля, стартера</v>
      </c>
      <c r="G4155" s="27" t="s">
        <v>8895</v>
      </c>
      <c r="H4155" s="27" t="s">
        <v>28</v>
      </c>
      <c r="I4155" s="27">
        <v>0</v>
      </c>
      <c r="J4155" s="27">
        <v>631010000</v>
      </c>
      <c r="K4155" s="27" t="str">
        <f>VLOOKUP(B4155,[1]ПланКаз!A4142:M7446,12,0)</f>
        <v>ҚР, ШҚО, Өскемен қ., Бажов көш., 10</v>
      </c>
      <c r="L4155" s="27" t="str">
        <f>VLOOKUP(B4155,[1]ПланКаз!A4140:M7444,13,0)</f>
        <v>Желтоқсан-Қантар</v>
      </c>
      <c r="M4155" s="27" t="str">
        <f>VLOOKUP(B4155,[1]ПланКаз!A4142:N7446,14,0)</f>
        <v>Шығыс-Қазақстан облысы, Өскемен қ.</v>
      </c>
      <c r="N4155" s="27" t="s">
        <v>60</v>
      </c>
      <c r="O4155" s="27" t="str">
        <f>VLOOKUP(B4155,[1]ПланКаз!A4141:P7445,16,0)</f>
        <v>жыл бойына өтінім бойынша</v>
      </c>
      <c r="P4155" s="27" t="s">
        <v>61</v>
      </c>
      <c r="Q4155" s="28" t="s">
        <v>480</v>
      </c>
      <c r="R4155" s="27" t="str">
        <f>VLOOKUP(B4155,[1]ПланКаз!A4140:S7444,19,0)</f>
        <v>Дана</v>
      </c>
      <c r="S4155" s="29">
        <v>1</v>
      </c>
      <c r="T4155" s="29">
        <v>1542</v>
      </c>
      <c r="U4155" s="29">
        <v>1542</v>
      </c>
      <c r="V4155" s="29">
        <v>1727.04</v>
      </c>
      <c r="W4155" s="27"/>
      <c r="X4155" s="27" t="s">
        <v>64</v>
      </c>
      <c r="Y4155" s="27" t="s">
        <v>63</v>
      </c>
    </row>
    <row r="4156" spans="2:25" x14ac:dyDescent="0.2">
      <c r="B4156" s="27" t="s">
        <v>8896</v>
      </c>
      <c r="C4156" s="27" t="s">
        <v>57</v>
      </c>
      <c r="D4156" s="27" t="s">
        <v>8897</v>
      </c>
      <c r="E4156" s="27" t="e">
        <f>VLOOKUP(D4156,[1]ЕНС!A:E,2,FALSE)</f>
        <v>#N/A</v>
      </c>
      <c r="F4156" s="27" t="e">
        <f>VLOOKUP(D4156,[1]ЕНС!A:E,3,FALSE)</f>
        <v>#N/A</v>
      </c>
      <c r="G4156" s="27" t="s">
        <v>8898</v>
      </c>
      <c r="H4156" s="27" t="s">
        <v>28</v>
      </c>
      <c r="I4156" s="27">
        <v>0</v>
      </c>
      <c r="J4156" s="27">
        <v>631010000</v>
      </c>
      <c r="K4156" s="27" t="str">
        <f>VLOOKUP(B4156,[1]ПланКаз!A4143:M7447,12,0)</f>
        <v>ҚР, ШҚО, Өскемен қ., Бажов көш., 10</v>
      </c>
      <c r="L4156" s="27" t="str">
        <f>VLOOKUP(B4156,[1]ПланКаз!A4141:M7445,13,0)</f>
        <v>Желтоқсан-Қантар</v>
      </c>
      <c r="M4156" s="27" t="str">
        <f>VLOOKUP(B4156,[1]ПланКаз!A4143:N7447,14,0)</f>
        <v>Шығыс-Қазақстан облысы, Өскемен қ.</v>
      </c>
      <c r="N4156" s="27" t="s">
        <v>60</v>
      </c>
      <c r="O4156" s="27" t="str">
        <f>VLOOKUP(B4156,[1]ПланКаз!A4142:P7446,16,0)</f>
        <v>жыл бойына өтінім бойынша</v>
      </c>
      <c r="P4156" s="27" t="s">
        <v>61</v>
      </c>
      <c r="Q4156" s="28" t="s">
        <v>480</v>
      </c>
      <c r="R4156" s="27" t="str">
        <f>VLOOKUP(B4156,[1]ПланКаз!A4141:S7445,19,0)</f>
        <v>Дана</v>
      </c>
      <c r="S4156" s="29">
        <v>4</v>
      </c>
      <c r="T4156" s="29">
        <v>618</v>
      </c>
      <c r="U4156" s="29">
        <v>2472</v>
      </c>
      <c r="V4156" s="29">
        <v>2768.64</v>
      </c>
      <c r="W4156" s="27"/>
      <c r="X4156" s="27" t="s">
        <v>64</v>
      </c>
      <c r="Y4156" s="27" t="s">
        <v>63</v>
      </c>
    </row>
    <row r="4157" spans="2:25" x14ac:dyDescent="0.2">
      <c r="B4157" s="27" t="s">
        <v>8899</v>
      </c>
      <c r="C4157" s="27" t="s">
        <v>57</v>
      </c>
      <c r="D4157" s="27" t="s">
        <v>8900</v>
      </c>
      <c r="E4157" s="27" t="str">
        <f>VLOOKUP(D4157,[1]ЕНС!A:E,2,FALSE)</f>
        <v>Пневморазъем</v>
      </c>
      <c r="F4157" s="27" t="str">
        <f>VLOOKUP(D4157,[1]ЕНС!A:E,3,FALSE)</f>
        <v>тормозной системы, для грузового автомобиля</v>
      </c>
      <c r="G4157" s="27" t="s">
        <v>8901</v>
      </c>
      <c r="H4157" s="27" t="s">
        <v>28</v>
      </c>
      <c r="I4157" s="27">
        <v>0</v>
      </c>
      <c r="J4157" s="27">
        <v>631010000</v>
      </c>
      <c r="K4157" s="27" t="str">
        <f>VLOOKUP(B4157,[1]ПланКаз!A4144:M7448,12,0)</f>
        <v>ҚР, ШҚО, Өскемен қ., Бажов көш., 10</v>
      </c>
      <c r="L4157" s="27" t="str">
        <f>VLOOKUP(B4157,[1]ПланКаз!A4142:M7446,13,0)</f>
        <v>Желтоқсан-Қантар</v>
      </c>
      <c r="M4157" s="27" t="str">
        <f>VLOOKUP(B4157,[1]ПланКаз!A4144:N7448,14,0)</f>
        <v>Шығыс-Қазақстан облысы, Өскемен қ.</v>
      </c>
      <c r="N4157" s="27" t="s">
        <v>60</v>
      </c>
      <c r="O4157" s="27" t="str">
        <f>VLOOKUP(B4157,[1]ПланКаз!A4143:P7447,16,0)</f>
        <v>жыл бойына өтінім бойынша</v>
      </c>
      <c r="P4157" s="27" t="s">
        <v>61</v>
      </c>
      <c r="Q4157" s="28" t="s">
        <v>480</v>
      </c>
      <c r="R4157" s="27" t="str">
        <f>VLOOKUP(B4157,[1]ПланКаз!A4142:S7446,19,0)</f>
        <v>Комплект</v>
      </c>
      <c r="S4157" s="29">
        <v>1</v>
      </c>
      <c r="T4157" s="29">
        <v>4382</v>
      </c>
      <c r="U4157" s="29">
        <v>4382</v>
      </c>
      <c r="V4157" s="29">
        <v>4907.84</v>
      </c>
      <c r="W4157" s="27"/>
      <c r="X4157" s="27" t="s">
        <v>64</v>
      </c>
      <c r="Y4157" s="27" t="s">
        <v>63</v>
      </c>
    </row>
    <row r="4158" spans="2:25" x14ac:dyDescent="0.2">
      <c r="B4158" s="27" t="s">
        <v>8902</v>
      </c>
      <c r="C4158" s="27" t="s">
        <v>57</v>
      </c>
      <c r="D4158" s="27" t="s">
        <v>5906</v>
      </c>
      <c r="E4158" s="27" t="str">
        <f>VLOOKUP(D4158,[1]ЕНС!A:E,2,FALSE)</f>
        <v>Лапки корзины сцепления</v>
      </c>
      <c r="F4158" s="27" t="str">
        <f>VLOOKUP(D4158,[1]ЕНС!A:E,3,FALSE)</f>
        <v>для грузового автомобиля</v>
      </c>
      <c r="G4158" s="27" t="s">
        <v>8903</v>
      </c>
      <c r="H4158" s="27" t="s">
        <v>28</v>
      </c>
      <c r="I4158" s="27">
        <v>0</v>
      </c>
      <c r="J4158" s="27">
        <v>631010000</v>
      </c>
      <c r="K4158" s="27" t="str">
        <f>VLOOKUP(B4158,[1]ПланКаз!A4145:M7449,12,0)</f>
        <v>ҚР, ШҚО, Өскемен қ., Бажов көш., 10</v>
      </c>
      <c r="L4158" s="27" t="str">
        <f>VLOOKUP(B4158,[1]ПланКаз!A4143:M7447,13,0)</f>
        <v>Желтоқсан-Қантар</v>
      </c>
      <c r="M4158" s="27" t="str">
        <f>VLOOKUP(B4158,[1]ПланКаз!A4145:N7449,14,0)</f>
        <v>Шығыс-Қазақстан облысы, Өскемен қ.</v>
      </c>
      <c r="N4158" s="27" t="s">
        <v>60</v>
      </c>
      <c r="O4158" s="27" t="str">
        <f>VLOOKUP(B4158,[1]ПланКаз!A4144:P7448,16,0)</f>
        <v>жыл бойына өтінім бойынша</v>
      </c>
      <c r="P4158" s="27" t="s">
        <v>61</v>
      </c>
      <c r="Q4158" s="28" t="s">
        <v>480</v>
      </c>
      <c r="R4158" s="27" t="str">
        <f>VLOOKUP(B4158,[1]ПланКаз!A4143:S7447,19,0)</f>
        <v>Дана</v>
      </c>
      <c r="S4158" s="29">
        <v>12</v>
      </c>
      <c r="T4158" s="29">
        <v>3700</v>
      </c>
      <c r="U4158" s="29">
        <v>44400</v>
      </c>
      <c r="V4158" s="29">
        <v>49728</v>
      </c>
      <c r="W4158" s="27"/>
      <c r="X4158" s="27" t="s">
        <v>64</v>
      </c>
      <c r="Y4158" s="27" t="s">
        <v>63</v>
      </c>
    </row>
    <row r="4159" spans="2:25" x14ac:dyDescent="0.2">
      <c r="B4159" s="27" t="s">
        <v>8904</v>
      </c>
      <c r="C4159" s="27" t="s">
        <v>57</v>
      </c>
      <c r="D4159" s="27" t="s">
        <v>8905</v>
      </c>
      <c r="E4159" s="27" t="str">
        <f>VLOOKUP(D4159,[1]ЕНС!A:E,2,FALSE)</f>
        <v>Стекло</v>
      </c>
      <c r="F4159" s="27" t="str">
        <f>VLOOKUP(D4159,[1]ЕНС!A:E,3,FALSE)</f>
        <v>для фары, для грузового автомобиля</v>
      </c>
      <c r="G4159" s="27" t="s">
        <v>8906</v>
      </c>
      <c r="H4159" s="27" t="s">
        <v>28</v>
      </c>
      <c r="I4159" s="27">
        <v>0</v>
      </c>
      <c r="J4159" s="27">
        <v>631010000</v>
      </c>
      <c r="K4159" s="27" t="str">
        <f>VLOOKUP(B4159,[1]ПланКаз!A4146:M7450,12,0)</f>
        <v>ҚР, ШҚО, Өскемен қ., Бажов көш., 10</v>
      </c>
      <c r="L4159" s="27" t="str">
        <f>VLOOKUP(B4159,[1]ПланКаз!A4144:M7448,13,0)</f>
        <v>Желтоқсан-Қантар</v>
      </c>
      <c r="M4159" s="27" t="str">
        <f>VLOOKUP(B4159,[1]ПланКаз!A4146:N7450,14,0)</f>
        <v>Шығыс-Қазақстан облысы, Өскемен қ.</v>
      </c>
      <c r="N4159" s="27" t="s">
        <v>60</v>
      </c>
      <c r="O4159" s="27" t="str">
        <f>VLOOKUP(B4159,[1]ПланКаз!A4145:P7449,16,0)</f>
        <v>жыл бойына өтінім бойынша</v>
      </c>
      <c r="P4159" s="27" t="s">
        <v>61</v>
      </c>
      <c r="Q4159" s="28" t="s">
        <v>480</v>
      </c>
      <c r="R4159" s="27" t="str">
        <f>VLOOKUP(B4159,[1]ПланКаз!A4144:S7448,19,0)</f>
        <v>Дана</v>
      </c>
      <c r="S4159" s="29">
        <v>4</v>
      </c>
      <c r="T4159" s="29">
        <v>926</v>
      </c>
      <c r="U4159" s="29">
        <v>3704</v>
      </c>
      <c r="V4159" s="29">
        <v>4148.4799999999996</v>
      </c>
      <c r="W4159" s="27"/>
      <c r="X4159" s="27" t="s">
        <v>64</v>
      </c>
      <c r="Y4159" s="27" t="s">
        <v>63</v>
      </c>
    </row>
    <row r="4160" spans="2:25" x14ac:dyDescent="0.2">
      <c r="B4160" s="27" t="s">
        <v>8907</v>
      </c>
      <c r="C4160" s="27" t="s">
        <v>57</v>
      </c>
      <c r="D4160" s="27" t="s">
        <v>5721</v>
      </c>
      <c r="E4160" s="27" t="str">
        <f>VLOOKUP(D4160,[1]ЕНС!A:E,2,FALSE)</f>
        <v>Прокладка</v>
      </c>
      <c r="F4160" s="27" t="str">
        <f>VLOOKUP(D4160,[1]ЕНС!A:E,3,FALSE)</f>
        <v>для двигателя внутреннего сгорания, для грузового автомобиля</v>
      </c>
      <c r="G4160" s="27" t="s">
        <v>8908</v>
      </c>
      <c r="H4160" s="27" t="s">
        <v>28</v>
      </c>
      <c r="I4160" s="27">
        <v>0</v>
      </c>
      <c r="J4160" s="27">
        <v>631010000</v>
      </c>
      <c r="K4160" s="27" t="str">
        <f>VLOOKUP(B4160,[1]ПланКаз!A4147:M7451,12,0)</f>
        <v>ҚР, ШҚО, Өскемен қ., Бажов көш., 10</v>
      </c>
      <c r="L4160" s="27" t="str">
        <f>VLOOKUP(B4160,[1]ПланКаз!A4145:M7449,13,0)</f>
        <v>Желтоқсан-Қантар</v>
      </c>
      <c r="M4160" s="27" t="str">
        <f>VLOOKUP(B4160,[1]ПланКаз!A4147:N7451,14,0)</f>
        <v>Шығыс-Қазақстан облысы, Өскемен қ.</v>
      </c>
      <c r="N4160" s="27" t="s">
        <v>60</v>
      </c>
      <c r="O4160" s="27" t="str">
        <f>VLOOKUP(B4160,[1]ПланКаз!A4146:P7450,16,0)</f>
        <v>жыл бойына өтінім бойынша</v>
      </c>
      <c r="P4160" s="27" t="s">
        <v>61</v>
      </c>
      <c r="Q4160" s="28" t="s">
        <v>2783</v>
      </c>
      <c r="R4160" s="27" t="str">
        <f>VLOOKUP(B4160,[1]ПланКаз!A4145:S7449,19,0)</f>
        <v>Комплект</v>
      </c>
      <c r="S4160" s="29">
        <v>3</v>
      </c>
      <c r="T4160" s="29">
        <v>24422</v>
      </c>
      <c r="U4160" s="29">
        <v>73266</v>
      </c>
      <c r="V4160" s="29">
        <v>82057.919999999998</v>
      </c>
      <c r="W4160" s="27"/>
      <c r="X4160" s="27" t="s">
        <v>64</v>
      </c>
      <c r="Y4160" s="27" t="s">
        <v>63</v>
      </c>
    </row>
    <row r="4161" spans="2:25" x14ac:dyDescent="0.2">
      <c r="B4161" s="27" t="s">
        <v>8909</v>
      </c>
      <c r="C4161" s="27" t="s">
        <v>57</v>
      </c>
      <c r="D4161" s="27" t="s">
        <v>6012</v>
      </c>
      <c r="E4161" s="27" t="str">
        <f>VLOOKUP(D4161,[1]ЕНС!A:E,2,FALSE)</f>
        <v>Лампа автомобильная</v>
      </c>
      <c r="F4161" s="27" t="str">
        <f>VLOOKUP(D4161,[1]ЕНС!A:E,3,FALSE)</f>
        <v>тип цоколя Н7, галогеновая</v>
      </c>
      <c r="G4161" s="27" t="s">
        <v>8910</v>
      </c>
      <c r="H4161" s="27" t="s">
        <v>28</v>
      </c>
      <c r="I4161" s="27">
        <v>0</v>
      </c>
      <c r="J4161" s="27">
        <v>631010000</v>
      </c>
      <c r="K4161" s="27" t="str">
        <f>VLOOKUP(B4161,[1]ПланКаз!A4148:M7452,12,0)</f>
        <v>ҚР, ШҚО, Өскемен қ., Бажов көш., 10</v>
      </c>
      <c r="L4161" s="27" t="str">
        <f>VLOOKUP(B4161,[1]ПланКаз!A4146:M7450,13,0)</f>
        <v>Желтоқсан-Қантар</v>
      </c>
      <c r="M4161" s="27" t="str">
        <f>VLOOKUP(B4161,[1]ПланКаз!A4148:N7452,14,0)</f>
        <v>Шығыс-Қазақстан облысы, Өскемен қ.</v>
      </c>
      <c r="N4161" s="27" t="s">
        <v>60</v>
      </c>
      <c r="O4161" s="27" t="str">
        <f>VLOOKUP(B4161,[1]ПланКаз!A4147:P7451,16,0)</f>
        <v>жыл бойына өтінім бойынша</v>
      </c>
      <c r="P4161" s="27" t="s">
        <v>61</v>
      </c>
      <c r="Q4161" s="28" t="s">
        <v>480</v>
      </c>
      <c r="R4161" s="27" t="str">
        <f>VLOOKUP(B4161,[1]ПланКаз!A4146:S7450,19,0)</f>
        <v>Дана</v>
      </c>
      <c r="S4161" s="29">
        <v>126</v>
      </c>
      <c r="T4161" s="29">
        <v>1111</v>
      </c>
      <c r="U4161" s="29">
        <v>139986</v>
      </c>
      <c r="V4161" s="29">
        <v>156784.32000000001</v>
      </c>
      <c r="W4161" s="27"/>
      <c r="X4161" s="27" t="s">
        <v>64</v>
      </c>
      <c r="Y4161" s="27" t="s">
        <v>63</v>
      </c>
    </row>
    <row r="4162" spans="2:25" x14ac:dyDescent="0.2">
      <c r="B4162" s="27" t="s">
        <v>8911</v>
      </c>
      <c r="C4162" s="27" t="s">
        <v>57</v>
      </c>
      <c r="D4162" s="27" t="s">
        <v>5636</v>
      </c>
      <c r="E4162" s="27" t="str">
        <f>VLOOKUP(D4162,[1]ЕНС!A:E,2,FALSE)</f>
        <v>Обмотка генератора</v>
      </c>
      <c r="F4162" s="27" t="str">
        <f>VLOOKUP(D4162,[1]ЕНС!A:E,3,FALSE)</f>
        <v>для грузового автомобиля</v>
      </c>
      <c r="G4162" s="27" t="s">
        <v>8912</v>
      </c>
      <c r="H4162" s="27" t="s">
        <v>28</v>
      </c>
      <c r="I4162" s="27">
        <v>0</v>
      </c>
      <c r="J4162" s="27">
        <v>631010000</v>
      </c>
      <c r="K4162" s="27" t="str">
        <f>VLOOKUP(B4162,[1]ПланКаз!A4149:M7453,12,0)</f>
        <v>ҚР, ШҚО, Өскемен қ., Бажов көш., 10</v>
      </c>
      <c r="L4162" s="27" t="str">
        <f>VLOOKUP(B4162,[1]ПланКаз!A4147:M7451,13,0)</f>
        <v>Желтоқсан-Қантар</v>
      </c>
      <c r="M4162" s="27" t="str">
        <f>VLOOKUP(B4162,[1]ПланКаз!A4149:N7453,14,0)</f>
        <v>Шығыс-Қазақстан облысы, Өскемен қ.</v>
      </c>
      <c r="N4162" s="27" t="s">
        <v>60</v>
      </c>
      <c r="O4162" s="27" t="str">
        <f>VLOOKUP(B4162,[1]ПланКаз!A4148:P7452,16,0)</f>
        <v>жыл бойына өтінім бойынша</v>
      </c>
      <c r="P4162" s="27" t="s">
        <v>61</v>
      </c>
      <c r="Q4162" s="28" t="s">
        <v>480</v>
      </c>
      <c r="R4162" s="27" t="str">
        <f>VLOOKUP(B4162,[1]ПланКаз!A4147:S7451,19,0)</f>
        <v>Дана</v>
      </c>
      <c r="S4162" s="29">
        <v>1</v>
      </c>
      <c r="T4162" s="29">
        <v>13094</v>
      </c>
      <c r="U4162" s="29">
        <v>13094</v>
      </c>
      <c r="V4162" s="29">
        <v>14665.28</v>
      </c>
      <c r="W4162" s="27"/>
      <c r="X4162" s="27" t="s">
        <v>64</v>
      </c>
      <c r="Y4162" s="27" t="s">
        <v>63</v>
      </c>
    </row>
    <row r="4163" spans="2:25" x14ac:dyDescent="0.2">
      <c r="B4163" s="27" t="s">
        <v>8913</v>
      </c>
      <c r="C4163" s="27" t="s">
        <v>57</v>
      </c>
      <c r="D4163" s="27" t="s">
        <v>5615</v>
      </c>
      <c r="E4163" s="27" t="str">
        <f>VLOOKUP(D4163,[1]ЕНС!A:E,2,FALSE)</f>
        <v>Вал</v>
      </c>
      <c r="F4163" s="27" t="str">
        <f>VLOOKUP(D4163,[1]ЕНС!A:E,3,FALSE)</f>
        <v>промежуточный карданный, для грузового автомобиля, с шарниром неравных угловых скоростей</v>
      </c>
      <c r="G4163" s="27" t="s">
        <v>8914</v>
      </c>
      <c r="H4163" s="27" t="s">
        <v>28</v>
      </c>
      <c r="I4163" s="27">
        <v>0</v>
      </c>
      <c r="J4163" s="27">
        <v>631010000</v>
      </c>
      <c r="K4163" s="27" t="str">
        <f>VLOOKUP(B4163,[1]ПланКаз!A4150:M7454,12,0)</f>
        <v>ҚР, ШҚО, Өскемен қ., Бажов көш., 10</v>
      </c>
      <c r="L4163" s="27" t="str">
        <f>VLOOKUP(B4163,[1]ПланКаз!A4148:M7452,13,0)</f>
        <v>Желтоқсан-Қантар</v>
      </c>
      <c r="M4163" s="27" t="str">
        <f>VLOOKUP(B4163,[1]ПланКаз!A4150:N7454,14,0)</f>
        <v>Шығыс-Қазақстан облысы, Өскемен қ.</v>
      </c>
      <c r="N4163" s="27" t="s">
        <v>60</v>
      </c>
      <c r="O4163" s="27" t="str">
        <f>VLOOKUP(B4163,[1]ПланКаз!A4149:P7453,16,0)</f>
        <v>жыл бойына өтінім бойынша</v>
      </c>
      <c r="P4163" s="27" t="s">
        <v>61</v>
      </c>
      <c r="Q4163" s="28" t="s">
        <v>480</v>
      </c>
      <c r="R4163" s="27" t="str">
        <f>VLOOKUP(B4163,[1]ПланКаз!A4148:S7452,19,0)</f>
        <v>Дана</v>
      </c>
      <c r="S4163" s="29">
        <v>1</v>
      </c>
      <c r="T4163" s="29">
        <v>69000</v>
      </c>
      <c r="U4163" s="29">
        <v>69000</v>
      </c>
      <c r="V4163" s="29">
        <v>77280</v>
      </c>
      <c r="W4163" s="27"/>
      <c r="X4163" s="27" t="s">
        <v>64</v>
      </c>
      <c r="Y4163" s="27" t="s">
        <v>63</v>
      </c>
    </row>
    <row r="4164" spans="2:25" x14ac:dyDescent="0.2">
      <c r="B4164" s="27" t="s">
        <v>8915</v>
      </c>
      <c r="C4164" s="27" t="s">
        <v>57</v>
      </c>
      <c r="D4164" s="27" t="s">
        <v>5514</v>
      </c>
      <c r="E4164" s="27" t="str">
        <f>VLOOKUP(D4164,[1]ЕНС!A:E,2,FALSE)</f>
        <v>Гайка</v>
      </c>
      <c r="F4164" s="27" t="str">
        <f>VLOOKUP(D4164,[1]ЕНС!A:E,3,FALSE)</f>
        <v>для грузового автомобиля, для крепления колес, правая резьба</v>
      </c>
      <c r="G4164" s="27" t="s">
        <v>8916</v>
      </c>
      <c r="H4164" s="27" t="s">
        <v>28</v>
      </c>
      <c r="I4164" s="27">
        <v>0</v>
      </c>
      <c r="J4164" s="27">
        <v>631010000</v>
      </c>
      <c r="K4164" s="27" t="str">
        <f>VLOOKUP(B4164,[1]ПланКаз!A4151:M7455,12,0)</f>
        <v>ҚР, ШҚО, Өскемен қ., Бажов көш., 10</v>
      </c>
      <c r="L4164" s="27" t="str">
        <f>VLOOKUP(B4164,[1]ПланКаз!A4149:M7453,13,0)</f>
        <v>Желтоқсан-Қантар</v>
      </c>
      <c r="M4164" s="27" t="str">
        <f>VLOOKUP(B4164,[1]ПланКаз!A4151:N7455,14,0)</f>
        <v>Шығыс-Қазақстан облысы, Өскемен қ.</v>
      </c>
      <c r="N4164" s="27" t="s">
        <v>60</v>
      </c>
      <c r="O4164" s="27" t="str">
        <f>VLOOKUP(B4164,[1]ПланКаз!A4150:P7454,16,0)</f>
        <v>жыл бойына өтінім бойынша</v>
      </c>
      <c r="P4164" s="27" t="s">
        <v>61</v>
      </c>
      <c r="Q4164" s="28" t="s">
        <v>480</v>
      </c>
      <c r="R4164" s="27" t="str">
        <f>VLOOKUP(B4164,[1]ПланКаз!A4149:S7453,19,0)</f>
        <v>Дана</v>
      </c>
      <c r="S4164" s="29">
        <v>10</v>
      </c>
      <c r="T4164" s="29">
        <v>720</v>
      </c>
      <c r="U4164" s="29">
        <v>7200</v>
      </c>
      <c r="V4164" s="29">
        <v>8064</v>
      </c>
      <c r="W4164" s="27"/>
      <c r="X4164" s="27" t="s">
        <v>64</v>
      </c>
      <c r="Y4164" s="27" t="s">
        <v>63</v>
      </c>
    </row>
    <row r="4165" spans="2:25" x14ac:dyDescent="0.2">
      <c r="B4165" s="27" t="s">
        <v>8917</v>
      </c>
      <c r="C4165" s="27" t="s">
        <v>57</v>
      </c>
      <c r="D4165" s="27" t="s">
        <v>8905</v>
      </c>
      <c r="E4165" s="27" t="str">
        <f>VLOOKUP(D4165,[1]ЕНС!A:E,2,FALSE)</f>
        <v>Стекло</v>
      </c>
      <c r="F4165" s="27" t="str">
        <f>VLOOKUP(D4165,[1]ЕНС!A:E,3,FALSE)</f>
        <v>для фары, для грузового автомобиля</v>
      </c>
      <c r="G4165" s="27" t="s">
        <v>8918</v>
      </c>
      <c r="H4165" s="27" t="s">
        <v>28</v>
      </c>
      <c r="I4165" s="27">
        <v>0</v>
      </c>
      <c r="J4165" s="27">
        <v>631010000</v>
      </c>
      <c r="K4165" s="27" t="str">
        <f>VLOOKUP(B4165,[1]ПланКаз!A4152:M7456,12,0)</f>
        <v>ҚР, ШҚО, Өскемен қ., Бажов көш., 10</v>
      </c>
      <c r="L4165" s="27" t="str">
        <f>VLOOKUP(B4165,[1]ПланКаз!A4150:M7454,13,0)</f>
        <v>Желтоқсан-Қантар</v>
      </c>
      <c r="M4165" s="27" t="str">
        <f>VLOOKUP(B4165,[1]ПланКаз!A4152:N7456,14,0)</f>
        <v>Шығыс-Қазақстан облысы, Өскемен қ.</v>
      </c>
      <c r="N4165" s="27" t="s">
        <v>60</v>
      </c>
      <c r="O4165" s="27" t="str">
        <f>VLOOKUP(B4165,[1]ПланКаз!A4151:P7455,16,0)</f>
        <v>жыл бойына өтінім бойынша</v>
      </c>
      <c r="P4165" s="27" t="s">
        <v>61</v>
      </c>
      <c r="Q4165" s="28" t="s">
        <v>480</v>
      </c>
      <c r="R4165" s="27" t="str">
        <f>VLOOKUP(B4165,[1]ПланКаз!A4150:S7454,19,0)</f>
        <v>Дана</v>
      </c>
      <c r="S4165" s="29">
        <v>6</v>
      </c>
      <c r="T4165" s="29">
        <v>2466</v>
      </c>
      <c r="U4165" s="29">
        <v>14796</v>
      </c>
      <c r="V4165" s="29">
        <v>16571.52</v>
      </c>
      <c r="W4165" s="27"/>
      <c r="X4165" s="27" t="s">
        <v>64</v>
      </c>
      <c r="Y4165" s="27" t="s">
        <v>63</v>
      </c>
    </row>
    <row r="4166" spans="2:25" x14ac:dyDescent="0.2">
      <c r="B4166" s="27" t="s">
        <v>8919</v>
      </c>
      <c r="C4166" s="27" t="s">
        <v>57</v>
      </c>
      <c r="D4166" s="27" t="s">
        <v>7197</v>
      </c>
      <c r="E4166" s="27" t="str">
        <f>VLOOKUP(D4166,[1]ЕНС!A:E,2,FALSE)</f>
        <v>Заклепка</v>
      </c>
      <c r="F4166" s="27" t="str">
        <f>VLOOKUP(D4166,[1]ЕНС!A:E,3,FALSE)</f>
        <v>из черных металлов, с потайной головкой</v>
      </c>
      <c r="G4166" s="27" t="s">
        <v>8920</v>
      </c>
      <c r="H4166" s="27" t="s">
        <v>28</v>
      </c>
      <c r="I4166" s="27">
        <v>0</v>
      </c>
      <c r="J4166" s="27">
        <v>631010000</v>
      </c>
      <c r="K4166" s="27" t="str">
        <f>VLOOKUP(B4166,[1]ПланКаз!A4153:M7457,12,0)</f>
        <v>ҚР, ШҚО, Өскемен қ., Бажов көш., 10</v>
      </c>
      <c r="L4166" s="27" t="str">
        <f>VLOOKUP(B4166,[1]ПланКаз!A4151:M7455,13,0)</f>
        <v>Желтоқсан-Қантар</v>
      </c>
      <c r="M4166" s="27" t="str">
        <f>VLOOKUP(B4166,[1]ПланКаз!A4153:N7457,14,0)</f>
        <v>Шығыс-Қазақстан облысы, Өскемен қ.</v>
      </c>
      <c r="N4166" s="27" t="s">
        <v>60</v>
      </c>
      <c r="O4166" s="27" t="str">
        <f>VLOOKUP(B4166,[1]ПланКаз!A4152:P7456,16,0)</f>
        <v>жыл бойына өтінім бойынша</v>
      </c>
      <c r="P4166" s="27" t="s">
        <v>61</v>
      </c>
      <c r="Q4166" s="28" t="s">
        <v>2783</v>
      </c>
      <c r="R4166" s="27" t="str">
        <f>VLOOKUP(B4166,[1]ПланКаз!A4151:S7455,19,0)</f>
        <v>Комплект</v>
      </c>
      <c r="S4166" s="29">
        <v>24</v>
      </c>
      <c r="T4166" s="29">
        <v>2220</v>
      </c>
      <c r="U4166" s="29">
        <v>53280</v>
      </c>
      <c r="V4166" s="29">
        <v>59673.599999999999</v>
      </c>
      <c r="W4166" s="27"/>
      <c r="X4166" s="27" t="s">
        <v>64</v>
      </c>
      <c r="Y4166" s="27" t="s">
        <v>63</v>
      </c>
    </row>
    <row r="4167" spans="2:25" x14ac:dyDescent="0.2">
      <c r="B4167" s="27" t="s">
        <v>8921</v>
      </c>
      <c r="C4167" s="27" t="s">
        <v>57</v>
      </c>
      <c r="D4167" s="27" t="s">
        <v>8922</v>
      </c>
      <c r="E4167" s="27" t="str">
        <f>VLOOKUP(D4167,[1]ЕНС!A:E,2,FALSE)</f>
        <v>Кран</v>
      </c>
      <c r="F4167" s="27" t="str">
        <f>VLOOKUP(D4167,[1]ЕНС!A:E,3,FALSE)</f>
        <v>тормозной, для грузового автомобиля</v>
      </c>
      <c r="G4167" s="27" t="s">
        <v>8923</v>
      </c>
      <c r="H4167" s="27" t="s">
        <v>28</v>
      </c>
      <c r="I4167" s="27">
        <v>0</v>
      </c>
      <c r="J4167" s="27">
        <v>631010000</v>
      </c>
      <c r="K4167" s="27" t="str">
        <f>VLOOKUP(B4167,[1]ПланКаз!A4154:M7458,12,0)</f>
        <v>ҚР, ШҚО, Өскемен қ., Бажов көш., 10</v>
      </c>
      <c r="L4167" s="27" t="str">
        <f>VLOOKUP(B4167,[1]ПланКаз!A4152:M7456,13,0)</f>
        <v>Желтоқсан-Қантар</v>
      </c>
      <c r="M4167" s="27" t="str">
        <f>VLOOKUP(B4167,[1]ПланКаз!A4154:N7458,14,0)</f>
        <v>Шығыс-Қазақстан облысы, Өскемен қ.</v>
      </c>
      <c r="N4167" s="27" t="s">
        <v>60</v>
      </c>
      <c r="O4167" s="27" t="str">
        <f>VLOOKUP(B4167,[1]ПланКаз!A4153:P7457,16,0)</f>
        <v>жыл бойына өтінім бойынша</v>
      </c>
      <c r="P4167" s="27" t="s">
        <v>61</v>
      </c>
      <c r="Q4167" s="28" t="s">
        <v>480</v>
      </c>
      <c r="R4167" s="27" t="str">
        <f>VLOOKUP(B4167,[1]ПланКаз!A4152:S7456,19,0)</f>
        <v>Дана</v>
      </c>
      <c r="S4167" s="29">
        <v>1</v>
      </c>
      <c r="T4167" s="29">
        <v>19320</v>
      </c>
      <c r="U4167" s="29">
        <v>19320</v>
      </c>
      <c r="V4167" s="29">
        <v>21638.400000000001</v>
      </c>
      <c r="W4167" s="27"/>
      <c r="X4167" s="27" t="s">
        <v>64</v>
      </c>
      <c r="Y4167" s="27" t="s">
        <v>63</v>
      </c>
    </row>
    <row r="4168" spans="2:25" x14ac:dyDescent="0.2">
      <c r="B4168" s="27" t="s">
        <v>8924</v>
      </c>
      <c r="C4168" s="27" t="s">
        <v>57</v>
      </c>
      <c r="D4168" s="27" t="s">
        <v>8922</v>
      </c>
      <c r="E4168" s="27" t="str">
        <f>VLOOKUP(D4168,[1]ЕНС!A:E,2,FALSE)</f>
        <v>Кран</v>
      </c>
      <c r="F4168" s="27" t="str">
        <f>VLOOKUP(D4168,[1]ЕНС!A:E,3,FALSE)</f>
        <v>тормозной, для грузового автомобиля</v>
      </c>
      <c r="G4168" s="27" t="s">
        <v>8925</v>
      </c>
      <c r="H4168" s="27" t="s">
        <v>28</v>
      </c>
      <c r="I4168" s="27">
        <v>0</v>
      </c>
      <c r="J4168" s="27">
        <v>631010000</v>
      </c>
      <c r="K4168" s="27" t="str">
        <f>VLOOKUP(B4168,[1]ПланКаз!A4155:M7459,12,0)</f>
        <v>ҚР, ШҚО, Өскемен қ., Бажов көш., 10</v>
      </c>
      <c r="L4168" s="27" t="str">
        <f>VLOOKUP(B4168,[1]ПланКаз!A4153:M7457,13,0)</f>
        <v>Желтоқсан-Қантар</v>
      </c>
      <c r="M4168" s="27" t="str">
        <f>VLOOKUP(B4168,[1]ПланКаз!A4155:N7459,14,0)</f>
        <v>Шығыс-Қазақстан облысы, Өскемен қ.</v>
      </c>
      <c r="N4168" s="27" t="s">
        <v>60</v>
      </c>
      <c r="O4168" s="27" t="str">
        <f>VLOOKUP(B4168,[1]ПланКаз!A4154:P7458,16,0)</f>
        <v>жыл бойына өтінім бойынша</v>
      </c>
      <c r="P4168" s="27" t="s">
        <v>61</v>
      </c>
      <c r="Q4168" s="28" t="s">
        <v>480</v>
      </c>
      <c r="R4168" s="27" t="str">
        <f>VLOOKUP(B4168,[1]ПланКаз!A4153:S7457,19,0)</f>
        <v>Дана</v>
      </c>
      <c r="S4168" s="29">
        <v>1</v>
      </c>
      <c r="T4168" s="29">
        <v>37994</v>
      </c>
      <c r="U4168" s="29">
        <v>37994</v>
      </c>
      <c r="V4168" s="29">
        <v>42553.279999999999</v>
      </c>
      <c r="W4168" s="27"/>
      <c r="X4168" s="27" t="s">
        <v>64</v>
      </c>
      <c r="Y4168" s="27" t="s">
        <v>63</v>
      </c>
    </row>
    <row r="4169" spans="2:25" x14ac:dyDescent="0.2">
      <c r="B4169" s="27" t="s">
        <v>8926</v>
      </c>
      <c r="C4169" s="27" t="s">
        <v>57</v>
      </c>
      <c r="D4169" s="27" t="s">
        <v>6971</v>
      </c>
      <c r="E4169" s="27" t="str">
        <f>VLOOKUP(D4169,[1]ЕНС!A:E,2,FALSE)</f>
        <v>Мост диодный</v>
      </c>
      <c r="F4169" s="27" t="str">
        <f>VLOOKUP(D4169,[1]ЕНС!A:E,3,FALSE)</f>
        <v>генератора, для легкового автомобиля, средней мощности</v>
      </c>
      <c r="G4169" s="27" t="s">
        <v>8927</v>
      </c>
      <c r="H4169" s="27" t="s">
        <v>28</v>
      </c>
      <c r="I4169" s="27">
        <v>0</v>
      </c>
      <c r="J4169" s="27">
        <v>631010000</v>
      </c>
      <c r="K4169" s="27" t="str">
        <f>VLOOKUP(B4169,[1]ПланКаз!A4156:M7460,12,0)</f>
        <v>ҚР, ШҚО, Өскемен қ., Бажов көш., 10</v>
      </c>
      <c r="L4169" s="27" t="str">
        <f>VLOOKUP(B4169,[1]ПланКаз!A4154:M7458,13,0)</f>
        <v>Желтоқсан-Қантар</v>
      </c>
      <c r="M4169" s="27" t="str">
        <f>VLOOKUP(B4169,[1]ПланКаз!A4156:N7460,14,0)</f>
        <v>Шығыс-Қазақстан облысы, Өскемен қ.</v>
      </c>
      <c r="N4169" s="27" t="s">
        <v>60</v>
      </c>
      <c r="O4169" s="27" t="str">
        <f>VLOOKUP(B4169,[1]ПланКаз!A4155:P7459,16,0)</f>
        <v>жыл бойына өтінім бойынша</v>
      </c>
      <c r="P4169" s="27" t="s">
        <v>61</v>
      </c>
      <c r="Q4169" s="28" t="s">
        <v>480</v>
      </c>
      <c r="R4169" s="27" t="str">
        <f>VLOOKUP(B4169,[1]ПланКаз!A4154:S7458,19,0)</f>
        <v>Дана</v>
      </c>
      <c r="S4169" s="29">
        <v>6</v>
      </c>
      <c r="T4169" s="29">
        <v>7619</v>
      </c>
      <c r="U4169" s="29">
        <v>45714</v>
      </c>
      <c r="V4169" s="29">
        <v>51199.68</v>
      </c>
      <c r="W4169" s="27"/>
      <c r="X4169" s="27" t="s">
        <v>64</v>
      </c>
      <c r="Y4169" s="27" t="s">
        <v>63</v>
      </c>
    </row>
    <row r="4170" spans="2:25" x14ac:dyDescent="0.2">
      <c r="B4170" s="27" t="s">
        <v>8928</v>
      </c>
      <c r="C4170" s="27" t="s">
        <v>57</v>
      </c>
      <c r="D4170" s="27" t="s">
        <v>8929</v>
      </c>
      <c r="E4170" s="27" t="str">
        <f>VLOOKUP(D4170,[1]ЕНС!A:E,2,FALSE)</f>
        <v>Пружина</v>
      </c>
      <c r="F4170" s="27" t="str">
        <f>VLOOKUP(D4170,[1]ЕНС!A:E,3,FALSE)</f>
        <v>для легкового автомобиля, выжимного подшипника сцепления</v>
      </c>
      <c r="G4170" s="27" t="s">
        <v>8930</v>
      </c>
      <c r="H4170" s="27" t="s">
        <v>28</v>
      </c>
      <c r="I4170" s="27">
        <v>0</v>
      </c>
      <c r="J4170" s="27">
        <v>631010000</v>
      </c>
      <c r="K4170" s="27" t="str">
        <f>VLOOKUP(B4170,[1]ПланКаз!A4157:M7461,12,0)</f>
        <v>ҚР, ШҚО, Өскемен қ., Бажов көш., 10</v>
      </c>
      <c r="L4170" s="27" t="str">
        <f>VLOOKUP(B4170,[1]ПланКаз!A4155:M7459,13,0)</f>
        <v>Желтоқсан-Қантар</v>
      </c>
      <c r="M4170" s="27" t="str">
        <f>VLOOKUP(B4170,[1]ПланКаз!A4157:N7461,14,0)</f>
        <v>Шығыс-Қазақстан облысы, Өскемен қ.</v>
      </c>
      <c r="N4170" s="27" t="s">
        <v>60</v>
      </c>
      <c r="O4170" s="27" t="str">
        <f>VLOOKUP(B4170,[1]ПланКаз!A4156:P7460,16,0)</f>
        <v>жыл бойына өтінім бойынша</v>
      </c>
      <c r="P4170" s="27" t="s">
        <v>61</v>
      </c>
      <c r="Q4170" s="28" t="s">
        <v>480</v>
      </c>
      <c r="R4170" s="27" t="str">
        <f>VLOOKUP(B4170,[1]ПланКаз!A4155:S7459,19,0)</f>
        <v>Дана</v>
      </c>
      <c r="S4170" s="29">
        <v>10</v>
      </c>
      <c r="T4170" s="29">
        <v>126</v>
      </c>
      <c r="U4170" s="29">
        <v>1260</v>
      </c>
      <c r="V4170" s="29">
        <v>1411.2</v>
      </c>
      <c r="W4170" s="27"/>
      <c r="X4170" s="27" t="s">
        <v>64</v>
      </c>
      <c r="Y4170" s="27" t="s">
        <v>63</v>
      </c>
    </row>
    <row r="4171" spans="2:25" x14ac:dyDescent="0.2">
      <c r="B4171" s="27" t="s">
        <v>8931</v>
      </c>
      <c r="C4171" s="27" t="s">
        <v>57</v>
      </c>
      <c r="D4171" s="27" t="s">
        <v>8932</v>
      </c>
      <c r="E4171" s="27" t="str">
        <f>VLOOKUP(D4171,[1]ЕНС!A:E,2,FALSE)</f>
        <v>Втулка</v>
      </c>
      <c r="F4171" s="27" t="str">
        <f>VLOOKUP(D4171,[1]ЕНС!A:E,3,FALSE)</f>
        <v>для грузового автомобиля, шатуна</v>
      </c>
      <c r="G4171" s="27" t="s">
        <v>8933</v>
      </c>
      <c r="H4171" s="27" t="s">
        <v>28</v>
      </c>
      <c r="I4171" s="27">
        <v>0</v>
      </c>
      <c r="J4171" s="27">
        <v>631010000</v>
      </c>
      <c r="K4171" s="27" t="str">
        <f>VLOOKUP(B4171,[1]ПланКаз!A4158:M7462,12,0)</f>
        <v>ҚР, ШҚО, Өскемен қ., Бажов көш., 10</v>
      </c>
      <c r="L4171" s="27" t="str">
        <f>VLOOKUP(B4171,[1]ПланКаз!A4156:M7460,13,0)</f>
        <v>Желтоқсан-Қантар</v>
      </c>
      <c r="M4171" s="27" t="str">
        <f>VLOOKUP(B4171,[1]ПланКаз!A4158:N7462,14,0)</f>
        <v>Шығыс-Қазақстан облысы, Өскемен қ.</v>
      </c>
      <c r="N4171" s="27" t="s">
        <v>60</v>
      </c>
      <c r="O4171" s="27" t="str">
        <f>VLOOKUP(B4171,[1]ПланКаз!A4157:P7461,16,0)</f>
        <v>жыл бойына өтінім бойынша</v>
      </c>
      <c r="P4171" s="27" t="s">
        <v>61</v>
      </c>
      <c r="Q4171" s="28" t="s">
        <v>480</v>
      </c>
      <c r="R4171" s="27" t="str">
        <f>VLOOKUP(B4171,[1]ПланКаз!A4156:S7460,19,0)</f>
        <v>Дана</v>
      </c>
      <c r="S4171" s="29">
        <v>8</v>
      </c>
      <c r="T4171" s="29">
        <v>151</v>
      </c>
      <c r="U4171" s="29">
        <v>1208</v>
      </c>
      <c r="V4171" s="29">
        <v>1352.96</v>
      </c>
      <c r="W4171" s="27"/>
      <c r="X4171" s="27" t="s">
        <v>64</v>
      </c>
      <c r="Y4171" s="27" t="s">
        <v>63</v>
      </c>
    </row>
    <row r="4172" spans="2:25" x14ac:dyDescent="0.2">
      <c r="B4172" s="27" t="s">
        <v>8934</v>
      </c>
      <c r="C4172" s="27" t="s">
        <v>57</v>
      </c>
      <c r="D4172" s="27" t="s">
        <v>6906</v>
      </c>
      <c r="E4172" s="27" t="str">
        <f>VLOOKUP(D4172,[1]ЕНС!A:E,2,FALSE)</f>
        <v>Датчик холостого хода</v>
      </c>
      <c r="F4172" s="27" t="str">
        <f>VLOOKUP(D4172,[1]ЕНС!A:E,3,FALSE)</f>
        <v>для легкового автомобиля</v>
      </c>
      <c r="G4172" s="27" t="s">
        <v>8935</v>
      </c>
      <c r="H4172" s="27" t="s">
        <v>28</v>
      </c>
      <c r="I4172" s="27">
        <v>0</v>
      </c>
      <c r="J4172" s="27">
        <v>631010000</v>
      </c>
      <c r="K4172" s="27" t="str">
        <f>VLOOKUP(B4172,[1]ПланКаз!A4159:M7463,12,0)</f>
        <v>ҚР, ШҚО, Өскемен қ., Бажов көш., 10</v>
      </c>
      <c r="L4172" s="27" t="str">
        <f>VLOOKUP(B4172,[1]ПланКаз!A4157:M7461,13,0)</f>
        <v>Желтоқсан-Қантар</v>
      </c>
      <c r="M4172" s="27" t="str">
        <f>VLOOKUP(B4172,[1]ПланКаз!A4159:N7463,14,0)</f>
        <v>Шығыс-Қазақстан облысы, Өскемен қ.</v>
      </c>
      <c r="N4172" s="27" t="s">
        <v>60</v>
      </c>
      <c r="O4172" s="27" t="str">
        <f>VLOOKUP(B4172,[1]ПланКаз!A4158:P7462,16,0)</f>
        <v>жыл бойына өтінім бойынша</v>
      </c>
      <c r="P4172" s="27" t="s">
        <v>61</v>
      </c>
      <c r="Q4172" s="28" t="s">
        <v>480</v>
      </c>
      <c r="R4172" s="27" t="str">
        <f>VLOOKUP(B4172,[1]ПланКаз!A4157:S7461,19,0)</f>
        <v>Дана</v>
      </c>
      <c r="S4172" s="29">
        <v>4</v>
      </c>
      <c r="T4172" s="29">
        <v>883</v>
      </c>
      <c r="U4172" s="29">
        <v>3532</v>
      </c>
      <c r="V4172" s="29">
        <v>3955.84</v>
      </c>
      <c r="W4172" s="27"/>
      <c r="X4172" s="27" t="s">
        <v>64</v>
      </c>
      <c r="Y4172" s="27" t="s">
        <v>63</v>
      </c>
    </row>
    <row r="4173" spans="2:25" x14ac:dyDescent="0.2">
      <c r="B4173" s="27" t="s">
        <v>8936</v>
      </c>
      <c r="C4173" s="27" t="s">
        <v>57</v>
      </c>
      <c r="D4173" s="27" t="s">
        <v>7859</v>
      </c>
      <c r="E4173" s="27" t="str">
        <f>VLOOKUP(D4173,[1]ЕНС!A:E,2,FALSE)</f>
        <v>Стеклоподъемник</v>
      </c>
      <c r="F4173" s="27" t="str">
        <f>VLOOKUP(D4173,[1]ЕНС!A:E,3,FALSE)</f>
        <v>для легкового автомобиля</v>
      </c>
      <c r="G4173" s="27" t="s">
        <v>8937</v>
      </c>
      <c r="H4173" s="27" t="s">
        <v>28</v>
      </c>
      <c r="I4173" s="27">
        <v>0</v>
      </c>
      <c r="J4173" s="27">
        <v>631010000</v>
      </c>
      <c r="K4173" s="27" t="str">
        <f>VLOOKUP(B4173,[1]ПланКаз!A4160:M7464,12,0)</f>
        <v>ҚР, ШҚО, Өскемен қ., Бажов көш., 10</v>
      </c>
      <c r="L4173" s="27" t="str">
        <f>VLOOKUP(B4173,[1]ПланКаз!A4158:M7462,13,0)</f>
        <v>Желтоқсан-Қантар</v>
      </c>
      <c r="M4173" s="27" t="str">
        <f>VLOOKUP(B4173,[1]ПланКаз!A4160:N7464,14,0)</f>
        <v>Шығыс-Қазақстан облысы, Өскемен қ.</v>
      </c>
      <c r="N4173" s="27" t="s">
        <v>60</v>
      </c>
      <c r="O4173" s="27" t="str">
        <f>VLOOKUP(B4173,[1]ПланКаз!A4159:P7463,16,0)</f>
        <v>жыл бойына өтінім бойынша</v>
      </c>
      <c r="P4173" s="27" t="s">
        <v>61</v>
      </c>
      <c r="Q4173" s="28" t="s">
        <v>480</v>
      </c>
      <c r="R4173" s="27" t="str">
        <f>VLOOKUP(B4173,[1]ПланКаз!A4158:S7462,19,0)</f>
        <v>Дана</v>
      </c>
      <c r="S4173" s="29">
        <v>5</v>
      </c>
      <c r="T4173" s="29">
        <v>1546</v>
      </c>
      <c r="U4173" s="29">
        <v>7730</v>
      </c>
      <c r="V4173" s="29">
        <v>8657.6</v>
      </c>
      <c r="W4173" s="27"/>
      <c r="X4173" s="27" t="s">
        <v>64</v>
      </c>
      <c r="Y4173" s="27" t="s">
        <v>63</v>
      </c>
    </row>
    <row r="4174" spans="2:25" x14ac:dyDescent="0.2">
      <c r="B4174" s="27" t="s">
        <v>8938</v>
      </c>
      <c r="C4174" s="27" t="s">
        <v>57</v>
      </c>
      <c r="D4174" s="27" t="s">
        <v>7859</v>
      </c>
      <c r="E4174" s="27" t="str">
        <f>VLOOKUP(D4174,[1]ЕНС!A:E,2,FALSE)</f>
        <v>Стеклоподъемник</v>
      </c>
      <c r="F4174" s="27" t="str">
        <f>VLOOKUP(D4174,[1]ЕНС!A:E,3,FALSE)</f>
        <v>для легкового автомобиля</v>
      </c>
      <c r="G4174" s="27" t="s">
        <v>8939</v>
      </c>
      <c r="H4174" s="27" t="s">
        <v>28</v>
      </c>
      <c r="I4174" s="27">
        <v>0</v>
      </c>
      <c r="J4174" s="27">
        <v>631010000</v>
      </c>
      <c r="K4174" s="27" t="str">
        <f>VLOOKUP(B4174,[1]ПланКаз!A4161:M7465,12,0)</f>
        <v>ҚР, ШҚО, Өскемен қ., Бажов көш., 10</v>
      </c>
      <c r="L4174" s="27" t="str">
        <f>VLOOKUP(B4174,[1]ПланКаз!A4159:M7463,13,0)</f>
        <v>Желтоқсан-Қантар</v>
      </c>
      <c r="M4174" s="27" t="str">
        <f>VLOOKUP(B4174,[1]ПланКаз!A4161:N7465,14,0)</f>
        <v>Шығыс-Қазақстан облысы, Өскемен қ.</v>
      </c>
      <c r="N4174" s="27" t="s">
        <v>60</v>
      </c>
      <c r="O4174" s="27" t="str">
        <f>VLOOKUP(B4174,[1]ПланКаз!A4160:P7464,16,0)</f>
        <v>жыл бойына өтінім бойынша</v>
      </c>
      <c r="P4174" s="27" t="s">
        <v>61</v>
      </c>
      <c r="Q4174" s="28" t="s">
        <v>480</v>
      </c>
      <c r="R4174" s="27" t="str">
        <f>VLOOKUP(B4174,[1]ПланКаз!A4159:S7463,19,0)</f>
        <v>Дана</v>
      </c>
      <c r="S4174" s="29">
        <v>5</v>
      </c>
      <c r="T4174" s="29">
        <v>1546</v>
      </c>
      <c r="U4174" s="29">
        <v>7730</v>
      </c>
      <c r="V4174" s="29">
        <v>8657.6</v>
      </c>
      <c r="W4174" s="27"/>
      <c r="X4174" s="27" t="s">
        <v>64</v>
      </c>
      <c r="Y4174" s="27" t="s">
        <v>63</v>
      </c>
    </row>
    <row r="4175" spans="2:25" x14ac:dyDescent="0.2">
      <c r="B4175" s="27" t="s">
        <v>8940</v>
      </c>
      <c r="C4175" s="27" t="s">
        <v>57</v>
      </c>
      <c r="D4175" s="27" t="s">
        <v>7808</v>
      </c>
      <c r="E4175" s="27" t="str">
        <f>VLOOKUP(D4175,[1]ЕНС!A:E,2,FALSE)</f>
        <v>Трос</v>
      </c>
      <c r="F4175" s="27" t="str">
        <f>VLOOKUP(D4175,[1]ЕНС!A:E,3,FALSE)</f>
        <v>для легкового автомобиля, газа</v>
      </c>
      <c r="G4175" s="27" t="s">
        <v>8941</v>
      </c>
      <c r="H4175" s="27" t="s">
        <v>28</v>
      </c>
      <c r="I4175" s="27">
        <v>0</v>
      </c>
      <c r="J4175" s="27">
        <v>631010000</v>
      </c>
      <c r="K4175" s="27" t="str">
        <f>VLOOKUP(B4175,[1]ПланКаз!A4162:M7466,12,0)</f>
        <v>ҚР, ШҚО, Өскемен қ., Бажов көш., 10</v>
      </c>
      <c r="L4175" s="27" t="str">
        <f>VLOOKUP(B4175,[1]ПланКаз!A4160:M7464,13,0)</f>
        <v>Желтоқсан-Қантар</v>
      </c>
      <c r="M4175" s="27" t="str">
        <f>VLOOKUP(B4175,[1]ПланКаз!A4162:N7466,14,0)</f>
        <v>Шығыс-Қазақстан облысы, Өскемен қ.</v>
      </c>
      <c r="N4175" s="27" t="s">
        <v>60</v>
      </c>
      <c r="O4175" s="27" t="str">
        <f>VLOOKUP(B4175,[1]ПланКаз!A4161:P7465,16,0)</f>
        <v>жыл бойына өтінім бойынша</v>
      </c>
      <c r="P4175" s="27" t="s">
        <v>61</v>
      </c>
      <c r="Q4175" s="28" t="s">
        <v>480</v>
      </c>
      <c r="R4175" s="27" t="str">
        <f>VLOOKUP(B4175,[1]ПланКаз!A4160:S7464,19,0)</f>
        <v>Дана</v>
      </c>
      <c r="S4175" s="29">
        <v>1</v>
      </c>
      <c r="T4175" s="29">
        <v>1417</v>
      </c>
      <c r="U4175" s="29">
        <v>1417</v>
      </c>
      <c r="V4175" s="29">
        <v>1587.04</v>
      </c>
      <c r="W4175" s="27"/>
      <c r="X4175" s="27" t="s">
        <v>64</v>
      </c>
      <c r="Y4175" s="27" t="s">
        <v>63</v>
      </c>
    </row>
    <row r="4176" spans="2:25" x14ac:dyDescent="0.2">
      <c r="B4176" s="27" t="s">
        <v>8942</v>
      </c>
      <c r="C4176" s="27" t="s">
        <v>57</v>
      </c>
      <c r="D4176" s="27" t="s">
        <v>5721</v>
      </c>
      <c r="E4176" s="27" t="str">
        <f>VLOOKUP(D4176,[1]ЕНС!A:E,2,FALSE)</f>
        <v>Прокладка</v>
      </c>
      <c r="F4176" s="27" t="str">
        <f>VLOOKUP(D4176,[1]ЕНС!A:E,3,FALSE)</f>
        <v>для двигателя внутреннего сгорания, для грузового автомобиля</v>
      </c>
      <c r="G4176" s="27" t="s">
        <v>8943</v>
      </c>
      <c r="H4176" s="27" t="s">
        <v>28</v>
      </c>
      <c r="I4176" s="27">
        <v>0</v>
      </c>
      <c r="J4176" s="27">
        <v>631010000</v>
      </c>
      <c r="K4176" s="27" t="str">
        <f>VLOOKUP(B4176,[1]ПланКаз!A4163:M7467,12,0)</f>
        <v>ҚР, ШҚО, Өскемен қ., Бажов көш., 10</v>
      </c>
      <c r="L4176" s="27" t="str">
        <f>VLOOKUP(B4176,[1]ПланКаз!A4161:M7465,13,0)</f>
        <v>Желтоқсан-Қантар</v>
      </c>
      <c r="M4176" s="27" t="str">
        <f>VLOOKUP(B4176,[1]ПланКаз!A4163:N7467,14,0)</f>
        <v>Шығыс-Қазақстан облысы, Өскемен қ.</v>
      </c>
      <c r="N4176" s="27" t="s">
        <v>60</v>
      </c>
      <c r="O4176" s="27" t="str">
        <f>VLOOKUP(B4176,[1]ПланКаз!A4162:P7466,16,0)</f>
        <v>жыл бойына өтінім бойынша</v>
      </c>
      <c r="P4176" s="27" t="s">
        <v>61</v>
      </c>
      <c r="Q4176" s="28" t="s">
        <v>2783</v>
      </c>
      <c r="R4176" s="27" t="str">
        <f>VLOOKUP(B4176,[1]ПланКаз!A4161:S7465,19,0)</f>
        <v>Комплект</v>
      </c>
      <c r="S4176" s="29">
        <v>4</v>
      </c>
      <c r="T4176" s="29">
        <v>8411</v>
      </c>
      <c r="U4176" s="29">
        <v>33644</v>
      </c>
      <c r="V4176" s="29">
        <v>37681.279999999999</v>
      </c>
      <c r="W4176" s="27"/>
      <c r="X4176" s="27" t="s">
        <v>64</v>
      </c>
      <c r="Y4176" s="27" t="s">
        <v>63</v>
      </c>
    </row>
    <row r="4177" spans="2:25" x14ac:dyDescent="0.2">
      <c r="B4177" s="27" t="s">
        <v>8944</v>
      </c>
      <c r="C4177" s="27" t="s">
        <v>57</v>
      </c>
      <c r="D4177" s="27" t="s">
        <v>5454</v>
      </c>
      <c r="E4177" s="27" t="str">
        <f>VLOOKUP(D4177,[1]ЕНС!A:E,2,FALSE)</f>
        <v>Фильтр</v>
      </c>
      <c r="F4177" s="27" t="str">
        <f>VLOOKUP(D4177,[1]ЕНС!A:E,3,FALSE)</f>
        <v>воздушный, для двигателя внутреннего сгорания, для легковых автомобилей</v>
      </c>
      <c r="G4177" s="27" t="s">
        <v>8945</v>
      </c>
      <c r="H4177" s="27" t="s">
        <v>28</v>
      </c>
      <c r="I4177" s="27">
        <v>0</v>
      </c>
      <c r="J4177" s="27">
        <v>631010000</v>
      </c>
      <c r="K4177" s="27" t="str">
        <f>VLOOKUP(B4177,[1]ПланКаз!A4164:M7468,12,0)</f>
        <v>ҚР, ШҚО, Өскемен қ., Бажов көш., 10</v>
      </c>
      <c r="L4177" s="27" t="str">
        <f>VLOOKUP(B4177,[1]ПланКаз!A4162:M7466,13,0)</f>
        <v>Желтоқсан-Қантар</v>
      </c>
      <c r="M4177" s="27" t="str">
        <f>VLOOKUP(B4177,[1]ПланКаз!A4164:N7468,14,0)</f>
        <v>Шығыс-Қазақстан облысы, Өскемен қ.</v>
      </c>
      <c r="N4177" s="27" t="s">
        <v>60</v>
      </c>
      <c r="O4177" s="27" t="str">
        <f>VLOOKUP(B4177,[1]ПланКаз!A4163:P7467,16,0)</f>
        <v>жыл бойына өтінім бойынша</v>
      </c>
      <c r="P4177" s="27" t="s">
        <v>61</v>
      </c>
      <c r="Q4177" s="28" t="s">
        <v>480</v>
      </c>
      <c r="R4177" s="27" t="str">
        <f>VLOOKUP(B4177,[1]ПланКаз!A4162:S7466,19,0)</f>
        <v>Дана</v>
      </c>
      <c r="S4177" s="29">
        <v>155</v>
      </c>
      <c r="T4177" s="29">
        <v>380</v>
      </c>
      <c r="U4177" s="29">
        <v>58900</v>
      </c>
      <c r="V4177" s="29">
        <v>65968</v>
      </c>
      <c r="W4177" s="27"/>
      <c r="X4177" s="27" t="s">
        <v>64</v>
      </c>
      <c r="Y4177" s="27" t="s">
        <v>63</v>
      </c>
    </row>
    <row r="4178" spans="2:25" x14ac:dyDescent="0.2">
      <c r="B4178" s="27" t="s">
        <v>8946</v>
      </c>
      <c r="C4178" s="27" t="s">
        <v>57</v>
      </c>
      <c r="D4178" s="27" t="s">
        <v>6705</v>
      </c>
      <c r="E4178" s="27" t="str">
        <f>VLOOKUP(D4178,[1]ЕНС!A:E,2,FALSE)</f>
        <v>Цилиндр</v>
      </c>
      <c r="F4178" s="27" t="str">
        <f>VLOOKUP(D4178,[1]ЕНС!A:E,3,FALSE)</f>
        <v>сцепления, для легкового автомобиля</v>
      </c>
      <c r="G4178" s="27" t="s">
        <v>8947</v>
      </c>
      <c r="H4178" s="27" t="s">
        <v>28</v>
      </c>
      <c r="I4178" s="27">
        <v>0</v>
      </c>
      <c r="J4178" s="27">
        <v>631010000</v>
      </c>
      <c r="K4178" s="27" t="str">
        <f>VLOOKUP(B4178,[1]ПланКаз!A4165:M7469,12,0)</f>
        <v>ҚР, ШҚО, Өскемен қ., Бажов көш., 10</v>
      </c>
      <c r="L4178" s="27" t="str">
        <f>VLOOKUP(B4178,[1]ПланКаз!A4163:M7467,13,0)</f>
        <v>Желтоқсан-Қантар</v>
      </c>
      <c r="M4178" s="27" t="str">
        <f>VLOOKUP(B4178,[1]ПланКаз!A4165:N7469,14,0)</f>
        <v>Шығыс-Қазақстан облысы, Өскемен қ.</v>
      </c>
      <c r="N4178" s="27" t="s">
        <v>60</v>
      </c>
      <c r="O4178" s="27" t="str">
        <f>VLOOKUP(B4178,[1]ПланКаз!A4164:P7468,16,0)</f>
        <v>жыл бойына өтінім бойынша</v>
      </c>
      <c r="P4178" s="27" t="s">
        <v>61</v>
      </c>
      <c r="Q4178" s="28" t="s">
        <v>480</v>
      </c>
      <c r="R4178" s="27" t="str">
        <f>VLOOKUP(B4178,[1]ПланКаз!A4163:S7467,19,0)</f>
        <v>Дана</v>
      </c>
      <c r="S4178" s="29">
        <v>16</v>
      </c>
      <c r="T4178" s="29">
        <v>4762</v>
      </c>
      <c r="U4178" s="29">
        <v>76192</v>
      </c>
      <c r="V4178" s="29">
        <v>85335.039999999994</v>
      </c>
      <c r="W4178" s="27"/>
      <c r="X4178" s="27" t="s">
        <v>64</v>
      </c>
      <c r="Y4178" s="27" t="s">
        <v>63</v>
      </c>
    </row>
    <row r="4179" spans="2:25" x14ac:dyDescent="0.2">
      <c r="B4179" s="27" t="s">
        <v>8948</v>
      </c>
      <c r="C4179" s="27" t="s">
        <v>57</v>
      </c>
      <c r="D4179" s="27" t="s">
        <v>7880</v>
      </c>
      <c r="E4179" s="27" t="str">
        <f>VLOOKUP(D4179,[1]ЕНС!A:E,2,FALSE)</f>
        <v>Цилиндр</v>
      </c>
      <c r="F4179" s="27" t="str">
        <f>VLOOKUP(D4179,[1]ЕНС!A:E,3,FALSE)</f>
        <v>рабочий тормозной, для легкового автомобиля</v>
      </c>
      <c r="G4179" s="27" t="s">
        <v>8949</v>
      </c>
      <c r="H4179" s="27" t="s">
        <v>28</v>
      </c>
      <c r="I4179" s="27">
        <v>0</v>
      </c>
      <c r="J4179" s="27">
        <v>631010000</v>
      </c>
      <c r="K4179" s="27" t="str">
        <f>VLOOKUP(B4179,[1]ПланКаз!A4166:M7470,12,0)</f>
        <v>ҚР, ШҚО, Өскемен қ., Бажов көш., 10</v>
      </c>
      <c r="L4179" s="27" t="str">
        <f>VLOOKUP(B4179,[1]ПланКаз!A4164:M7468,13,0)</f>
        <v>Желтоқсан-Қантар</v>
      </c>
      <c r="M4179" s="27" t="str">
        <f>VLOOKUP(B4179,[1]ПланКаз!A4166:N7470,14,0)</f>
        <v>Шығыс-Қазақстан облысы, Өскемен қ.</v>
      </c>
      <c r="N4179" s="27" t="s">
        <v>60</v>
      </c>
      <c r="O4179" s="27" t="str">
        <f>VLOOKUP(B4179,[1]ПланКаз!A4165:P7469,16,0)</f>
        <v>жыл бойына өтінім бойынша</v>
      </c>
      <c r="P4179" s="27" t="s">
        <v>61</v>
      </c>
      <c r="Q4179" s="28" t="s">
        <v>480</v>
      </c>
      <c r="R4179" s="27" t="str">
        <f>VLOOKUP(B4179,[1]ПланКаз!A4164:S7468,19,0)</f>
        <v>Дана</v>
      </c>
      <c r="S4179" s="29">
        <v>54</v>
      </c>
      <c r="T4179" s="29">
        <v>3174</v>
      </c>
      <c r="U4179" s="29">
        <v>171396</v>
      </c>
      <c r="V4179" s="29">
        <v>191963.51999999999</v>
      </c>
      <c r="W4179" s="27"/>
      <c r="X4179" s="27" t="s">
        <v>64</v>
      </c>
      <c r="Y4179" s="27" t="s">
        <v>63</v>
      </c>
    </row>
    <row r="4180" spans="2:25" x14ac:dyDescent="0.2">
      <c r="B4180" s="27" t="s">
        <v>8950</v>
      </c>
      <c r="C4180" s="27" t="s">
        <v>57</v>
      </c>
      <c r="D4180" s="27" t="s">
        <v>7880</v>
      </c>
      <c r="E4180" s="27" t="str">
        <f>VLOOKUP(D4180,[1]ЕНС!A:E,2,FALSE)</f>
        <v>Цилиндр</v>
      </c>
      <c r="F4180" s="27" t="str">
        <f>VLOOKUP(D4180,[1]ЕНС!A:E,3,FALSE)</f>
        <v>рабочий тормозной, для легкового автомобиля</v>
      </c>
      <c r="G4180" s="27" t="s">
        <v>8951</v>
      </c>
      <c r="H4180" s="27" t="s">
        <v>28</v>
      </c>
      <c r="I4180" s="27">
        <v>0</v>
      </c>
      <c r="J4180" s="27">
        <v>631010000</v>
      </c>
      <c r="K4180" s="27" t="str">
        <f>VLOOKUP(B4180,[1]ПланКаз!A4167:M7471,12,0)</f>
        <v>ҚР, ШҚО, Өскемен қ., Бажов көш., 10</v>
      </c>
      <c r="L4180" s="27" t="str">
        <f>VLOOKUP(B4180,[1]ПланКаз!A4165:M7469,13,0)</f>
        <v>Желтоқсан-Қантар</v>
      </c>
      <c r="M4180" s="27" t="str">
        <f>VLOOKUP(B4180,[1]ПланКаз!A4167:N7471,14,0)</f>
        <v>Шығыс-Қазақстан облысы, Өскемен қ.</v>
      </c>
      <c r="N4180" s="27" t="s">
        <v>60</v>
      </c>
      <c r="O4180" s="27" t="str">
        <f>VLOOKUP(B4180,[1]ПланКаз!A4166:P7470,16,0)</f>
        <v>жыл бойына өтінім бойынша</v>
      </c>
      <c r="P4180" s="27" t="s">
        <v>61</v>
      </c>
      <c r="Q4180" s="28" t="s">
        <v>480</v>
      </c>
      <c r="R4180" s="27" t="str">
        <f>VLOOKUP(B4180,[1]ПланКаз!A4165:S7469,19,0)</f>
        <v>Дана</v>
      </c>
      <c r="S4180" s="29">
        <v>62</v>
      </c>
      <c r="T4180" s="29">
        <v>2557</v>
      </c>
      <c r="U4180" s="29">
        <v>158534</v>
      </c>
      <c r="V4180" s="29">
        <v>177558.08</v>
      </c>
      <c r="W4180" s="27"/>
      <c r="X4180" s="27" t="s">
        <v>64</v>
      </c>
      <c r="Y4180" s="27" t="s">
        <v>63</v>
      </c>
    </row>
    <row r="4181" spans="2:25" x14ac:dyDescent="0.2">
      <c r="B4181" s="27" t="s">
        <v>8952</v>
      </c>
      <c r="C4181" s="27" t="s">
        <v>57</v>
      </c>
      <c r="D4181" s="27" t="s">
        <v>5424</v>
      </c>
      <c r="E4181" s="27" t="str">
        <f>VLOOKUP(D4181,[1]ЕНС!A:E,2,FALSE)</f>
        <v>Шкворень</v>
      </c>
      <c r="F4181" s="27" t="str">
        <f>VLOOKUP(D4181,[1]ЕНС!A:E,3,FALSE)</f>
        <v>для легкового автомобиля</v>
      </c>
      <c r="G4181" s="27" t="s">
        <v>8953</v>
      </c>
      <c r="H4181" s="27" t="s">
        <v>28</v>
      </c>
      <c r="I4181" s="27">
        <v>0</v>
      </c>
      <c r="J4181" s="27">
        <v>631010000</v>
      </c>
      <c r="K4181" s="27" t="str">
        <f>VLOOKUP(B4181,[1]ПланКаз!A4168:M7472,12,0)</f>
        <v>ҚР, ШҚО, Өскемен қ., Бажов көш., 10</v>
      </c>
      <c r="L4181" s="27" t="str">
        <f>VLOOKUP(B4181,[1]ПланКаз!A4166:M7470,13,0)</f>
        <v>Желтоқсан-Қантар</v>
      </c>
      <c r="M4181" s="27" t="str">
        <f>VLOOKUP(B4181,[1]ПланКаз!A4168:N7472,14,0)</f>
        <v>Шығыс-Қазақстан облысы, Өскемен қ.</v>
      </c>
      <c r="N4181" s="27" t="s">
        <v>60</v>
      </c>
      <c r="O4181" s="27" t="str">
        <f>VLOOKUP(B4181,[1]ПланКаз!A4167:P7471,16,0)</f>
        <v>жыл бойына өтінім бойынша</v>
      </c>
      <c r="P4181" s="27" t="s">
        <v>61</v>
      </c>
      <c r="Q4181" s="28" t="s">
        <v>480</v>
      </c>
      <c r="R4181" s="27" t="str">
        <f>VLOOKUP(B4181,[1]ПланКаз!A4166:S7470,19,0)</f>
        <v>Комплект</v>
      </c>
      <c r="S4181" s="29">
        <v>15</v>
      </c>
      <c r="T4181" s="29">
        <v>7523</v>
      </c>
      <c r="U4181" s="29">
        <v>112845</v>
      </c>
      <c r="V4181" s="29">
        <v>126386.4</v>
      </c>
      <c r="W4181" s="27"/>
      <c r="X4181" s="27" t="s">
        <v>64</v>
      </c>
      <c r="Y4181" s="27" t="s">
        <v>63</v>
      </c>
    </row>
    <row r="4182" spans="2:25" x14ac:dyDescent="0.2">
      <c r="B4182" s="27" t="s">
        <v>8954</v>
      </c>
      <c r="C4182" s="27" t="s">
        <v>57</v>
      </c>
      <c r="D4182" s="27" t="s">
        <v>6213</v>
      </c>
      <c r="E4182" s="27" t="str">
        <f>VLOOKUP(D4182,[1]ЕНС!A:E,2,FALSE)</f>
        <v>Шланг</v>
      </c>
      <c r="F4182" s="27" t="str">
        <f>VLOOKUP(D4182,[1]ЕНС!A:E,3,FALSE)</f>
        <v>сцепления, для легкового автомобиля</v>
      </c>
      <c r="G4182" s="27" t="s">
        <v>8955</v>
      </c>
      <c r="H4182" s="27" t="s">
        <v>28</v>
      </c>
      <c r="I4182" s="27">
        <v>0</v>
      </c>
      <c r="J4182" s="27">
        <v>631010000</v>
      </c>
      <c r="K4182" s="27" t="str">
        <f>VLOOKUP(B4182,[1]ПланКаз!A4169:M7473,12,0)</f>
        <v>ҚР, ШҚО, Өскемен қ., Бажов көш., 10</v>
      </c>
      <c r="L4182" s="27" t="str">
        <f>VLOOKUP(B4182,[1]ПланКаз!A4167:M7471,13,0)</f>
        <v>Желтоқсан-Қантар</v>
      </c>
      <c r="M4182" s="27" t="str">
        <f>VLOOKUP(B4182,[1]ПланКаз!A4169:N7473,14,0)</f>
        <v>Шығыс-Қазақстан облысы, Өскемен қ.</v>
      </c>
      <c r="N4182" s="27" t="s">
        <v>60</v>
      </c>
      <c r="O4182" s="27" t="str">
        <f>VLOOKUP(B4182,[1]ПланКаз!A4168:P7472,16,0)</f>
        <v>жыл бойына өтінім бойынша</v>
      </c>
      <c r="P4182" s="27" t="s">
        <v>61</v>
      </c>
      <c r="Q4182" s="28" t="s">
        <v>480</v>
      </c>
      <c r="R4182" s="27" t="str">
        <f>VLOOKUP(B4182,[1]ПланКаз!A4167:S7471,19,0)</f>
        <v>Дана</v>
      </c>
      <c r="S4182" s="29">
        <v>4</v>
      </c>
      <c r="T4182" s="29">
        <v>850</v>
      </c>
      <c r="U4182" s="29">
        <v>3400</v>
      </c>
      <c r="V4182" s="29">
        <v>3808</v>
      </c>
      <c r="W4182" s="27"/>
      <c r="X4182" s="27" t="s">
        <v>64</v>
      </c>
      <c r="Y4182" s="27" t="s">
        <v>63</v>
      </c>
    </row>
    <row r="4183" spans="2:25" x14ac:dyDescent="0.2">
      <c r="B4183" s="27" t="s">
        <v>8956</v>
      </c>
      <c r="C4183" s="27" t="s">
        <v>57</v>
      </c>
      <c r="D4183" s="27" t="s">
        <v>8957</v>
      </c>
      <c r="E4183" s="27" t="str">
        <f>VLOOKUP(D4183,[1]ЕНС!A:E,2,FALSE)</f>
        <v>Штанга</v>
      </c>
      <c r="F4183" s="27" t="str">
        <f>VLOOKUP(D4183,[1]ЕНС!A:E,3,FALSE)</f>
        <v>толкателя клапана, для бензинового двигателя</v>
      </c>
      <c r="G4183" s="27" t="s">
        <v>8958</v>
      </c>
      <c r="H4183" s="27" t="s">
        <v>28</v>
      </c>
      <c r="I4183" s="27">
        <v>0</v>
      </c>
      <c r="J4183" s="27">
        <v>631010000</v>
      </c>
      <c r="K4183" s="27" t="str">
        <f>VLOOKUP(B4183,[1]ПланКаз!A4170:M7474,12,0)</f>
        <v>ҚР, ШҚО, Өскемен қ., Бажов көш., 10</v>
      </c>
      <c r="L4183" s="27" t="str">
        <f>VLOOKUP(B4183,[1]ПланКаз!A4168:M7472,13,0)</f>
        <v>Желтоқсан-Қантар</v>
      </c>
      <c r="M4183" s="27" t="str">
        <f>VLOOKUP(B4183,[1]ПланКаз!A4170:N7474,14,0)</f>
        <v>Шығыс-Қазақстан облысы, Өскемен қ.</v>
      </c>
      <c r="N4183" s="27" t="s">
        <v>60</v>
      </c>
      <c r="O4183" s="27" t="str">
        <f>VLOOKUP(B4183,[1]ПланКаз!A4169:P7473,16,0)</f>
        <v>жыл бойына өтінім бойынша</v>
      </c>
      <c r="P4183" s="27" t="s">
        <v>61</v>
      </c>
      <c r="Q4183" s="28" t="s">
        <v>480</v>
      </c>
      <c r="R4183" s="27" t="str">
        <f>VLOOKUP(B4183,[1]ПланКаз!A4168:S7472,19,0)</f>
        <v>Дана</v>
      </c>
      <c r="S4183" s="29">
        <v>8</v>
      </c>
      <c r="T4183" s="29">
        <v>1235</v>
      </c>
      <c r="U4183" s="29">
        <v>9880</v>
      </c>
      <c r="V4183" s="29">
        <v>11065.6</v>
      </c>
      <c r="W4183" s="27"/>
      <c r="X4183" s="27" t="s">
        <v>64</v>
      </c>
      <c r="Y4183" s="27" t="s">
        <v>63</v>
      </c>
    </row>
    <row r="4184" spans="2:25" x14ac:dyDescent="0.2">
      <c r="B4184" s="27" t="s">
        <v>8959</v>
      </c>
      <c r="C4184" s="27" t="s">
        <v>57</v>
      </c>
      <c r="D4184" s="27" t="s">
        <v>6962</v>
      </c>
      <c r="E4184" s="27" t="str">
        <f>VLOOKUP(D4184,[1]ЕНС!A:E,2,FALSE)</f>
        <v>Щетка</v>
      </c>
      <c r="F4184" s="27" t="str">
        <f>VLOOKUP(D4184,[1]ЕНС!A:E,3,FALSE)</f>
        <v>стеклоочистителя, для легкового автомобиля</v>
      </c>
      <c r="G4184" s="27" t="s">
        <v>8960</v>
      </c>
      <c r="H4184" s="27" t="s">
        <v>28</v>
      </c>
      <c r="I4184" s="27">
        <v>0</v>
      </c>
      <c r="J4184" s="27">
        <v>631010000</v>
      </c>
      <c r="K4184" s="27" t="str">
        <f>VLOOKUP(B4184,[1]ПланКаз!A4171:M7475,12,0)</f>
        <v>ҚР, ШҚО, Өскемен қ., Бажов көш., 10</v>
      </c>
      <c r="L4184" s="27" t="str">
        <f>VLOOKUP(B4184,[1]ПланКаз!A4169:M7473,13,0)</f>
        <v>Желтоқсан-Қантар</v>
      </c>
      <c r="M4184" s="27" t="str">
        <f>VLOOKUP(B4184,[1]ПланКаз!A4171:N7475,14,0)</f>
        <v>Шығыс-Қазақстан облысы, Өскемен қ.</v>
      </c>
      <c r="N4184" s="27" t="s">
        <v>60</v>
      </c>
      <c r="O4184" s="27" t="str">
        <f>VLOOKUP(B4184,[1]ПланКаз!A4170:P7474,16,0)</f>
        <v>жыл бойына өтінім бойынша</v>
      </c>
      <c r="P4184" s="27" t="s">
        <v>61</v>
      </c>
      <c r="Q4184" s="28" t="s">
        <v>480</v>
      </c>
      <c r="R4184" s="27" t="str">
        <f>VLOOKUP(B4184,[1]ПланКаз!A4169:S7473,19,0)</f>
        <v>Дана</v>
      </c>
      <c r="S4184" s="29">
        <v>4</v>
      </c>
      <c r="T4184" s="29">
        <v>714</v>
      </c>
      <c r="U4184" s="29">
        <v>2856</v>
      </c>
      <c r="V4184" s="29">
        <v>3198.72</v>
      </c>
      <c r="W4184" s="27"/>
      <c r="X4184" s="27" t="s">
        <v>64</v>
      </c>
      <c r="Y4184" s="27" t="s">
        <v>63</v>
      </c>
    </row>
    <row r="4185" spans="2:25" x14ac:dyDescent="0.2">
      <c r="B4185" s="27" t="s">
        <v>8961</v>
      </c>
      <c r="C4185" s="27" t="s">
        <v>57</v>
      </c>
      <c r="D4185" s="27" t="s">
        <v>6865</v>
      </c>
      <c r="E4185" s="27" t="str">
        <f>VLOOKUP(D4185,[1]ЕНС!A:E,2,FALSE)</f>
        <v>Шарнир</v>
      </c>
      <c r="F4185" s="27" t="str">
        <f>VLOOKUP(D4185,[1]ЕНС!A:E,3,FALSE)</f>
        <v>регулировки угловых скоростей, для легкового автомобиля, наружный</v>
      </c>
      <c r="G4185" s="27" t="s">
        <v>8962</v>
      </c>
      <c r="H4185" s="27" t="s">
        <v>28</v>
      </c>
      <c r="I4185" s="27">
        <v>0</v>
      </c>
      <c r="J4185" s="27">
        <v>631010000</v>
      </c>
      <c r="K4185" s="27" t="str">
        <f>VLOOKUP(B4185,[1]ПланКаз!A4172:M7476,12,0)</f>
        <v>ҚР, ШҚО, Өскемен қ., Бажов көш., 10</v>
      </c>
      <c r="L4185" s="27" t="str">
        <f>VLOOKUP(B4185,[1]ПланКаз!A4170:M7474,13,0)</f>
        <v>Желтоқсан-Қантар</v>
      </c>
      <c r="M4185" s="27" t="str">
        <f>VLOOKUP(B4185,[1]ПланКаз!A4172:N7476,14,0)</f>
        <v>Шығыс-Қазақстан облысы, Өскемен қ.</v>
      </c>
      <c r="N4185" s="27" t="s">
        <v>60</v>
      </c>
      <c r="O4185" s="27" t="str">
        <f>VLOOKUP(B4185,[1]ПланКаз!A4171:P7475,16,0)</f>
        <v>жыл бойына өтінім бойынша</v>
      </c>
      <c r="P4185" s="27" t="s">
        <v>61</v>
      </c>
      <c r="Q4185" s="28" t="s">
        <v>480</v>
      </c>
      <c r="R4185" s="27" t="str">
        <f>VLOOKUP(B4185,[1]ПланКаз!A4170:S7474,19,0)</f>
        <v>Дана</v>
      </c>
      <c r="S4185" s="29">
        <v>13</v>
      </c>
      <c r="T4185" s="29">
        <v>24228</v>
      </c>
      <c r="U4185" s="29">
        <v>314964</v>
      </c>
      <c r="V4185" s="29">
        <v>352759.68</v>
      </c>
      <c r="W4185" s="27"/>
      <c r="X4185" s="27" t="s">
        <v>64</v>
      </c>
      <c r="Y4185" s="27" t="s">
        <v>63</v>
      </c>
    </row>
    <row r="4186" spans="2:25" x14ac:dyDescent="0.2">
      <c r="B4186" s="27" t="s">
        <v>8963</v>
      </c>
      <c r="C4186" s="27" t="s">
        <v>57</v>
      </c>
      <c r="D4186" s="27" t="s">
        <v>8964</v>
      </c>
      <c r="E4186" s="27" t="str">
        <f>VLOOKUP(D4186,[1]ЕНС!A:E,2,FALSE)</f>
        <v>Шарнир</v>
      </c>
      <c r="F4186" s="27" t="str">
        <f>VLOOKUP(D4186,[1]ЕНС!A:E,3,FALSE)</f>
        <v>регулировки угловых скоростей, для легкового автомобиля, внутренний</v>
      </c>
      <c r="G4186" s="27" t="s">
        <v>8965</v>
      </c>
      <c r="H4186" s="27" t="s">
        <v>28</v>
      </c>
      <c r="I4186" s="27">
        <v>0</v>
      </c>
      <c r="J4186" s="27">
        <v>631010000</v>
      </c>
      <c r="K4186" s="27" t="str">
        <f>VLOOKUP(B4186,[1]ПланКаз!A4173:M7477,12,0)</f>
        <v>ҚР, ШҚО, Өскемен қ., Бажов көш., 10</v>
      </c>
      <c r="L4186" s="27" t="str">
        <f>VLOOKUP(B4186,[1]ПланКаз!A4171:M7475,13,0)</f>
        <v>Желтоқсан-Қантар</v>
      </c>
      <c r="M4186" s="27" t="str">
        <f>VLOOKUP(B4186,[1]ПланКаз!A4173:N7477,14,0)</f>
        <v>Шығыс-Қазақстан облысы, Өскемен қ.</v>
      </c>
      <c r="N4186" s="27" t="s">
        <v>60</v>
      </c>
      <c r="O4186" s="27" t="str">
        <f>VLOOKUP(B4186,[1]ПланКаз!A4172:P7476,16,0)</f>
        <v>жыл бойына өтінім бойынша</v>
      </c>
      <c r="P4186" s="27" t="s">
        <v>61</v>
      </c>
      <c r="Q4186" s="28" t="s">
        <v>480</v>
      </c>
      <c r="R4186" s="27" t="str">
        <f>VLOOKUP(B4186,[1]ПланКаз!A4171:S7475,19,0)</f>
        <v>Дана</v>
      </c>
      <c r="S4186" s="29">
        <v>13</v>
      </c>
      <c r="T4186" s="29">
        <v>22967</v>
      </c>
      <c r="U4186" s="29">
        <v>298571</v>
      </c>
      <c r="V4186" s="29">
        <v>334399.52</v>
      </c>
      <c r="W4186" s="27"/>
      <c r="X4186" s="27" t="s">
        <v>64</v>
      </c>
      <c r="Y4186" s="27" t="s">
        <v>63</v>
      </c>
    </row>
    <row r="4187" spans="2:25" x14ac:dyDescent="0.2">
      <c r="B4187" s="27" t="s">
        <v>8966</v>
      </c>
      <c r="C4187" s="27" t="s">
        <v>57</v>
      </c>
      <c r="D4187" s="27" t="s">
        <v>8967</v>
      </c>
      <c r="E4187" s="27" t="str">
        <f>VLOOKUP(D4187,[1]ЕНС!A:E,2,FALSE)</f>
        <v>Шайба</v>
      </c>
      <c r="F4187" s="27" t="str">
        <f>VLOOKUP(D4187,[1]ЕНС!A:E,3,FALSE)</f>
        <v>стопорная отгибная, для легкового автомобиля</v>
      </c>
      <c r="G4187" s="27" t="s">
        <v>8968</v>
      </c>
      <c r="H4187" s="27" t="s">
        <v>28</v>
      </c>
      <c r="I4187" s="27">
        <v>0</v>
      </c>
      <c r="J4187" s="27">
        <v>631010000</v>
      </c>
      <c r="K4187" s="27" t="str">
        <f>VLOOKUP(B4187,[1]ПланКаз!A4174:M7478,12,0)</f>
        <v>ҚР, ШҚО, Өскемен қ., Бажов көш., 10</v>
      </c>
      <c r="L4187" s="27" t="str">
        <f>VLOOKUP(B4187,[1]ПланКаз!A4172:M7476,13,0)</f>
        <v>Желтоқсан-Қантар</v>
      </c>
      <c r="M4187" s="27" t="str">
        <f>VLOOKUP(B4187,[1]ПланКаз!A4174:N7478,14,0)</f>
        <v>Шығыс-Қазақстан облысы, Өскемен қ.</v>
      </c>
      <c r="N4187" s="27" t="s">
        <v>60</v>
      </c>
      <c r="O4187" s="27" t="str">
        <f>VLOOKUP(B4187,[1]ПланКаз!A4173:P7477,16,0)</f>
        <v>жыл бойына өтінім бойынша</v>
      </c>
      <c r="P4187" s="27" t="s">
        <v>61</v>
      </c>
      <c r="Q4187" s="28" t="s">
        <v>480</v>
      </c>
      <c r="R4187" s="27" t="str">
        <f>VLOOKUP(B4187,[1]ПланКаз!A4172:S7476,19,0)</f>
        <v>Дана</v>
      </c>
      <c r="S4187" s="29">
        <v>2</v>
      </c>
      <c r="T4187" s="29">
        <v>175</v>
      </c>
      <c r="U4187" s="29">
        <v>350</v>
      </c>
      <c r="V4187" s="29">
        <v>392</v>
      </c>
      <c r="W4187" s="27"/>
      <c r="X4187" s="27" t="s">
        <v>64</v>
      </c>
      <c r="Y4187" s="27" t="s">
        <v>63</v>
      </c>
    </row>
    <row r="4188" spans="2:25" x14ac:dyDescent="0.2">
      <c r="B4188" s="27" t="s">
        <v>8969</v>
      </c>
      <c r="C4188" s="27" t="s">
        <v>57</v>
      </c>
      <c r="D4188" s="27" t="s">
        <v>8970</v>
      </c>
      <c r="E4188" s="27" t="str">
        <f>VLOOKUP(D4188,[1]ЕНС!A:E,2,FALSE)</f>
        <v>Втулка</v>
      </c>
      <c r="F4188" s="27" t="str">
        <f>VLOOKUP(D4188,[1]ЕНС!A:E,3,FALSE)</f>
        <v>для легкового автомобиля, для шестерни</v>
      </c>
      <c r="G4188" s="27" t="s">
        <v>8971</v>
      </c>
      <c r="H4188" s="27" t="s">
        <v>28</v>
      </c>
      <c r="I4188" s="27">
        <v>0</v>
      </c>
      <c r="J4188" s="27">
        <v>631010000</v>
      </c>
      <c r="K4188" s="27" t="str">
        <f>VLOOKUP(B4188,[1]ПланКаз!A4175:M7479,12,0)</f>
        <v>ҚР, ШҚО, Өскемен қ., Бажов көш., 10</v>
      </c>
      <c r="L4188" s="27" t="str">
        <f>VLOOKUP(B4188,[1]ПланКаз!A4173:M7477,13,0)</f>
        <v>Желтоқсан-Қантар</v>
      </c>
      <c r="M4188" s="27" t="str">
        <f>VLOOKUP(B4188,[1]ПланКаз!A4175:N7479,14,0)</f>
        <v>Шығыс-Қазақстан облысы, Өскемен қ.</v>
      </c>
      <c r="N4188" s="27" t="s">
        <v>60</v>
      </c>
      <c r="O4188" s="27" t="str">
        <f>VLOOKUP(B4188,[1]ПланКаз!A4174:P7478,16,0)</f>
        <v>жыл бойына өтінім бойынша</v>
      </c>
      <c r="P4188" s="27" t="s">
        <v>61</v>
      </c>
      <c r="Q4188" s="28" t="s">
        <v>480</v>
      </c>
      <c r="R4188" s="27" t="str">
        <f>VLOOKUP(B4188,[1]ПланКаз!A4173:S7477,19,0)</f>
        <v>Дана</v>
      </c>
      <c r="S4188" s="29">
        <v>2</v>
      </c>
      <c r="T4188" s="29">
        <v>372</v>
      </c>
      <c r="U4188" s="29">
        <v>744</v>
      </c>
      <c r="V4188" s="29">
        <v>833.28</v>
      </c>
      <c r="W4188" s="27"/>
      <c r="X4188" s="27" t="s">
        <v>64</v>
      </c>
      <c r="Y4188" s="27" t="s">
        <v>63</v>
      </c>
    </row>
    <row r="4189" spans="2:25" x14ac:dyDescent="0.2">
      <c r="B4189" s="27" t="s">
        <v>8972</v>
      </c>
      <c r="C4189" s="27" t="s">
        <v>57</v>
      </c>
      <c r="D4189" s="27" t="s">
        <v>5457</v>
      </c>
      <c r="E4189" s="27" t="str">
        <f>VLOOKUP(D4189,[1]ЕНС!A:E,2,FALSE)</f>
        <v>Лапки корзины сцепления</v>
      </c>
      <c r="F4189" s="27" t="str">
        <f>VLOOKUP(D4189,[1]ЕНС!A:E,3,FALSE)</f>
        <v>для легкового автомобиля</v>
      </c>
      <c r="G4189" s="27" t="s">
        <v>8973</v>
      </c>
      <c r="H4189" s="27" t="s">
        <v>28</v>
      </c>
      <c r="I4189" s="27">
        <v>0</v>
      </c>
      <c r="J4189" s="27">
        <v>631010000</v>
      </c>
      <c r="K4189" s="27" t="str">
        <f>VLOOKUP(B4189,[1]ПланКаз!A4176:M7480,12,0)</f>
        <v>ҚР, ШҚО, Өскемен қ., Бажов көш., 10</v>
      </c>
      <c r="L4189" s="27" t="str">
        <f>VLOOKUP(B4189,[1]ПланКаз!A4174:M7478,13,0)</f>
        <v>Желтоқсан-Қантар</v>
      </c>
      <c r="M4189" s="27" t="str">
        <f>VLOOKUP(B4189,[1]ПланКаз!A4176:N7480,14,0)</f>
        <v>Шығыс-Қазақстан облысы, Өскемен қ.</v>
      </c>
      <c r="N4189" s="27" t="s">
        <v>60</v>
      </c>
      <c r="O4189" s="27" t="str">
        <f>VLOOKUP(B4189,[1]ПланКаз!A4175:P7479,16,0)</f>
        <v>жыл бойына өтінім бойынша</v>
      </c>
      <c r="P4189" s="27" t="s">
        <v>61</v>
      </c>
      <c r="Q4189" s="28" t="s">
        <v>480</v>
      </c>
      <c r="R4189" s="27" t="str">
        <f>VLOOKUP(B4189,[1]ПланКаз!A4174:S7478,19,0)</f>
        <v>Дана</v>
      </c>
      <c r="S4189" s="29">
        <v>43</v>
      </c>
      <c r="T4189" s="29">
        <v>1111</v>
      </c>
      <c r="U4189" s="29">
        <v>47773</v>
      </c>
      <c r="V4189" s="29">
        <v>53505.760000000002</v>
      </c>
      <c r="W4189" s="27"/>
      <c r="X4189" s="27" t="s">
        <v>64</v>
      </c>
      <c r="Y4189" s="27" t="s">
        <v>63</v>
      </c>
    </row>
    <row r="4190" spans="2:25" x14ac:dyDescent="0.2">
      <c r="B4190" s="27" t="s">
        <v>8974</v>
      </c>
      <c r="C4190" s="27" t="s">
        <v>57</v>
      </c>
      <c r="D4190" s="27" t="s">
        <v>8975</v>
      </c>
      <c r="E4190" s="27" t="str">
        <f>VLOOKUP(D4190,[1]ЕНС!A:E,2,FALSE)</f>
        <v>Щуп</v>
      </c>
      <c r="F4190" s="27" t="str">
        <f>VLOOKUP(D4190,[1]ЕНС!A:E,3,FALSE)</f>
        <v>измерительный</v>
      </c>
      <c r="G4190" s="27" t="s">
        <v>8976</v>
      </c>
      <c r="H4190" s="27" t="s">
        <v>28</v>
      </c>
      <c r="I4190" s="27">
        <v>0</v>
      </c>
      <c r="J4190" s="27">
        <v>631010000</v>
      </c>
      <c r="K4190" s="27" t="str">
        <f>VLOOKUP(B4190,[1]ПланКаз!A4177:M7481,12,0)</f>
        <v>ҚР, ШҚО, Өскемен қ., Бажов көш., 10</v>
      </c>
      <c r="L4190" s="27" t="str">
        <f>VLOOKUP(B4190,[1]ПланКаз!A4175:M7479,13,0)</f>
        <v>Желтоқсан-Қантар</v>
      </c>
      <c r="M4190" s="27" t="str">
        <f>VLOOKUP(B4190,[1]ПланКаз!A4177:N7481,14,0)</f>
        <v>Шығыс-Қазақстан облысы, Өскемен қ.</v>
      </c>
      <c r="N4190" s="27" t="s">
        <v>60</v>
      </c>
      <c r="O4190" s="27" t="str">
        <f>VLOOKUP(B4190,[1]ПланКаз!A4176:P7480,16,0)</f>
        <v>жыл бойына өтінім бойынша</v>
      </c>
      <c r="P4190" s="27" t="s">
        <v>61</v>
      </c>
      <c r="Q4190" s="28" t="s">
        <v>480</v>
      </c>
      <c r="R4190" s="27" t="str">
        <f>VLOOKUP(B4190,[1]ПланКаз!A4175:S7479,19,0)</f>
        <v>Дана</v>
      </c>
      <c r="S4190" s="29">
        <v>2</v>
      </c>
      <c r="T4190" s="29">
        <v>459</v>
      </c>
      <c r="U4190" s="29">
        <v>918</v>
      </c>
      <c r="V4190" s="29">
        <v>1028.1600000000001</v>
      </c>
      <c r="W4190" s="27"/>
      <c r="X4190" s="27" t="s">
        <v>64</v>
      </c>
      <c r="Y4190" s="27" t="s">
        <v>63</v>
      </c>
    </row>
    <row r="4191" spans="2:25" x14ac:dyDescent="0.2">
      <c r="B4191" s="27" t="s">
        <v>8977</v>
      </c>
      <c r="C4191" s="27" t="s">
        <v>57</v>
      </c>
      <c r="D4191" s="27" t="s">
        <v>8978</v>
      </c>
      <c r="E4191" s="27" t="str">
        <f>VLOOKUP(D4191,[1]ЕНС!A:E,2,FALSE)</f>
        <v>Реле</v>
      </c>
      <c r="F4191" s="27" t="str">
        <f>VLOOKUP(D4191,[1]ЕНС!A:E,3,FALSE)</f>
        <v>для легкового автомобиля, тепловое</v>
      </c>
      <c r="G4191" s="27" t="s">
        <v>8979</v>
      </c>
      <c r="H4191" s="27" t="s">
        <v>28</v>
      </c>
      <c r="I4191" s="27">
        <v>0</v>
      </c>
      <c r="J4191" s="27">
        <v>631010000</v>
      </c>
      <c r="K4191" s="27" t="str">
        <f>VLOOKUP(B4191,[1]ПланКаз!A4178:M7482,12,0)</f>
        <v>ҚР, ШҚО, Өскемен қ., Бажов көш., 10</v>
      </c>
      <c r="L4191" s="27" t="str">
        <f>VLOOKUP(B4191,[1]ПланКаз!A4176:M7480,13,0)</f>
        <v>Желтоқсан-Қантар</v>
      </c>
      <c r="M4191" s="27" t="str">
        <f>VLOOKUP(B4191,[1]ПланКаз!A4178:N7482,14,0)</f>
        <v>Шығыс-Қазақстан облысы, Өскемен қ.</v>
      </c>
      <c r="N4191" s="27" t="s">
        <v>60</v>
      </c>
      <c r="O4191" s="27" t="str">
        <f>VLOOKUP(B4191,[1]ПланКаз!A4177:P7481,16,0)</f>
        <v>жыл бойына өтінім бойынша</v>
      </c>
      <c r="P4191" s="27" t="s">
        <v>61</v>
      </c>
      <c r="Q4191" s="28" t="s">
        <v>480</v>
      </c>
      <c r="R4191" s="27" t="str">
        <f>VLOOKUP(B4191,[1]ПланКаз!A4176:S7480,19,0)</f>
        <v>Дана</v>
      </c>
      <c r="S4191" s="29">
        <v>9</v>
      </c>
      <c r="T4191" s="29">
        <v>666</v>
      </c>
      <c r="U4191" s="29">
        <v>5994</v>
      </c>
      <c r="V4191" s="29">
        <v>6713.28</v>
      </c>
      <c r="W4191" s="27"/>
      <c r="X4191" s="27" t="s">
        <v>64</v>
      </c>
      <c r="Y4191" s="27" t="s">
        <v>63</v>
      </c>
    </row>
    <row r="4192" spans="2:25" x14ac:dyDescent="0.2">
      <c r="B4192" s="27" t="s">
        <v>8980</v>
      </c>
      <c r="C4192" s="27" t="s">
        <v>57</v>
      </c>
      <c r="D4192" s="27" t="s">
        <v>6563</v>
      </c>
      <c r="E4192" s="27" t="str">
        <f>VLOOKUP(D4192,[1]ЕНС!A:E,2,FALSE)</f>
        <v>Поршень</v>
      </c>
      <c r="F4192" s="27" t="str">
        <f>VLOOKUP(D4192,[1]ЕНС!A:E,3,FALSE)</f>
        <v>для двигателя внутреннего сгорания</v>
      </c>
      <c r="G4192" s="27" t="s">
        <v>8981</v>
      </c>
      <c r="H4192" s="27" t="s">
        <v>28</v>
      </c>
      <c r="I4192" s="27">
        <v>0</v>
      </c>
      <c r="J4192" s="27">
        <v>631010000</v>
      </c>
      <c r="K4192" s="27" t="str">
        <f>VLOOKUP(B4192,[1]ПланКаз!A4179:M7483,12,0)</f>
        <v>ҚР, ШҚО, Өскемен қ., Бажов көш., 10</v>
      </c>
      <c r="L4192" s="27" t="str">
        <f>VLOOKUP(B4192,[1]ПланКаз!A4177:M7481,13,0)</f>
        <v>Желтоқсан-Қантар</v>
      </c>
      <c r="M4192" s="27" t="str">
        <f>VLOOKUP(B4192,[1]ПланКаз!A4179:N7483,14,0)</f>
        <v>Шығыс-Қазақстан облысы, Өскемен қ.</v>
      </c>
      <c r="N4192" s="27" t="s">
        <v>60</v>
      </c>
      <c r="O4192" s="27" t="str">
        <f>VLOOKUP(B4192,[1]ПланКаз!A4178:P7482,16,0)</f>
        <v>жыл бойына өтінім бойынша</v>
      </c>
      <c r="P4192" s="27" t="s">
        <v>61</v>
      </c>
      <c r="Q4192" s="28" t="s">
        <v>480</v>
      </c>
      <c r="R4192" s="27" t="str">
        <f>VLOOKUP(B4192,[1]ПланКаз!A4177:S7481,19,0)</f>
        <v>Комплект</v>
      </c>
      <c r="S4192" s="29">
        <v>1</v>
      </c>
      <c r="T4192" s="29">
        <v>16560</v>
      </c>
      <c r="U4192" s="29">
        <v>16560</v>
      </c>
      <c r="V4192" s="29">
        <v>18547.2</v>
      </c>
      <c r="W4192" s="27"/>
      <c r="X4192" s="27" t="s">
        <v>64</v>
      </c>
      <c r="Y4192" s="27" t="s">
        <v>63</v>
      </c>
    </row>
    <row r="4193" spans="2:25" x14ac:dyDescent="0.2">
      <c r="B4193" s="27" t="s">
        <v>8982</v>
      </c>
      <c r="C4193" s="27" t="s">
        <v>57</v>
      </c>
      <c r="D4193" s="27" t="s">
        <v>6199</v>
      </c>
      <c r="E4193" s="27" t="str">
        <f>VLOOKUP(D4193,[1]ЕНС!A:E,2,FALSE)</f>
        <v>Болт</v>
      </c>
      <c r="F4193" s="27" t="str">
        <f>VLOOKUP(D4193,[1]ЕНС!A:E,3,FALSE)</f>
        <v>для легкового автомобиля, для карданного вала</v>
      </c>
      <c r="G4193" s="27" t="s">
        <v>8983</v>
      </c>
      <c r="H4193" s="27" t="s">
        <v>28</v>
      </c>
      <c r="I4193" s="27">
        <v>0</v>
      </c>
      <c r="J4193" s="27">
        <v>631010000</v>
      </c>
      <c r="K4193" s="27" t="str">
        <f>VLOOKUP(B4193,[1]ПланКаз!A4180:M7484,12,0)</f>
        <v>ҚР, ШҚО, Өскемен қ., Бажов көш., 10</v>
      </c>
      <c r="L4193" s="27" t="str">
        <f>VLOOKUP(B4193,[1]ПланКаз!A4178:M7482,13,0)</f>
        <v>Желтоқсан-Қантар</v>
      </c>
      <c r="M4193" s="27" t="str">
        <f>VLOOKUP(B4193,[1]ПланКаз!A4180:N7484,14,0)</f>
        <v>Шығыс-Қазақстан облысы, Өскемен қ.</v>
      </c>
      <c r="N4193" s="27" t="s">
        <v>60</v>
      </c>
      <c r="O4193" s="27" t="str">
        <f>VLOOKUP(B4193,[1]ПланКаз!A4179:P7483,16,0)</f>
        <v>жыл бойына өтінім бойынша</v>
      </c>
      <c r="P4193" s="27" t="s">
        <v>61</v>
      </c>
      <c r="Q4193" s="28" t="s">
        <v>480</v>
      </c>
      <c r="R4193" s="27" t="str">
        <f>VLOOKUP(B4193,[1]ПланКаз!A4178:S7482,19,0)</f>
        <v>Дана</v>
      </c>
      <c r="S4193" s="29">
        <v>86</v>
      </c>
      <c r="T4193" s="29">
        <v>130</v>
      </c>
      <c r="U4193" s="29">
        <v>11180</v>
      </c>
      <c r="V4193" s="29">
        <v>12521.6</v>
      </c>
      <c r="W4193" s="27"/>
      <c r="X4193" s="27" t="s">
        <v>64</v>
      </c>
      <c r="Y4193" s="27" t="s">
        <v>63</v>
      </c>
    </row>
    <row r="4194" spans="2:25" x14ac:dyDescent="0.2">
      <c r="B4194" s="27" t="s">
        <v>8984</v>
      </c>
      <c r="C4194" s="27" t="s">
        <v>57</v>
      </c>
      <c r="D4194" s="27" t="s">
        <v>6526</v>
      </c>
      <c r="E4194" s="27" t="str">
        <f>VLOOKUP(D4194,[1]ЕНС!A:E,2,FALSE)</f>
        <v>Кран</v>
      </c>
      <c r="F4194" s="27" t="str">
        <f>VLOOKUP(D4194,[1]ЕНС!A:E,3,FALSE)</f>
        <v>сливной, для системы охлаждения, для легкового автомобиля</v>
      </c>
      <c r="G4194" s="27" t="s">
        <v>8985</v>
      </c>
      <c r="H4194" s="27" t="s">
        <v>28</v>
      </c>
      <c r="I4194" s="27">
        <v>0</v>
      </c>
      <c r="J4194" s="27">
        <v>631010000</v>
      </c>
      <c r="K4194" s="27" t="str">
        <f>VLOOKUP(B4194,[1]ПланКаз!A4181:M7485,12,0)</f>
        <v>ҚР, ШҚО, Өскемен қ., Бажов көш., 10</v>
      </c>
      <c r="L4194" s="27" t="str">
        <f>VLOOKUP(B4194,[1]ПланКаз!A4179:M7483,13,0)</f>
        <v>Желтоқсан-Қантар</v>
      </c>
      <c r="M4194" s="27" t="str">
        <f>VLOOKUP(B4194,[1]ПланКаз!A4181:N7485,14,0)</f>
        <v>Шығыс-Қазақстан облысы, Өскемен қ.</v>
      </c>
      <c r="N4194" s="27" t="s">
        <v>60</v>
      </c>
      <c r="O4194" s="27" t="str">
        <f>VLOOKUP(B4194,[1]ПланКаз!A4180:P7484,16,0)</f>
        <v>жыл бойына өтінім бойынша</v>
      </c>
      <c r="P4194" s="27" t="s">
        <v>61</v>
      </c>
      <c r="Q4194" s="28" t="s">
        <v>480</v>
      </c>
      <c r="R4194" s="27" t="str">
        <f>VLOOKUP(B4194,[1]ПланКаз!A4179:S7483,19,0)</f>
        <v>Дана</v>
      </c>
      <c r="S4194" s="29">
        <v>5</v>
      </c>
      <c r="T4194" s="29">
        <v>1064</v>
      </c>
      <c r="U4194" s="29">
        <v>5320</v>
      </c>
      <c r="V4194" s="29">
        <v>5958.4</v>
      </c>
      <c r="W4194" s="27"/>
      <c r="X4194" s="27" t="s">
        <v>64</v>
      </c>
      <c r="Y4194" s="27" t="s">
        <v>63</v>
      </c>
    </row>
    <row r="4195" spans="2:25" x14ac:dyDescent="0.2">
      <c r="B4195" s="27" t="s">
        <v>8986</v>
      </c>
      <c r="C4195" s="27" t="s">
        <v>57</v>
      </c>
      <c r="D4195" s="27" t="s">
        <v>5529</v>
      </c>
      <c r="E4195" s="27" t="str">
        <f>VLOOKUP(D4195,[1]ЕНС!A:E,2,FALSE)</f>
        <v>Ремень</v>
      </c>
      <c r="F4195" s="27" t="str">
        <f>VLOOKUP(D4195,[1]ЕНС!A:E,3,FALSE)</f>
        <v>для грузового автомобиля, привода вентилятора</v>
      </c>
      <c r="G4195" s="27" t="s">
        <v>8987</v>
      </c>
      <c r="H4195" s="27" t="s">
        <v>28</v>
      </c>
      <c r="I4195" s="27">
        <v>0</v>
      </c>
      <c r="J4195" s="27">
        <v>631010000</v>
      </c>
      <c r="K4195" s="27" t="str">
        <f>VLOOKUP(B4195,[1]ПланКаз!A4182:M7486,12,0)</f>
        <v>ҚР, ШҚО, Өскемен қ., Бажов көш., 10</v>
      </c>
      <c r="L4195" s="27" t="str">
        <f>VLOOKUP(B4195,[1]ПланКаз!A4180:M7484,13,0)</f>
        <v>Желтоқсан-Қантар</v>
      </c>
      <c r="M4195" s="27" t="str">
        <f>VLOOKUP(B4195,[1]ПланКаз!A4182:N7486,14,0)</f>
        <v>Шығыс-Қазақстан облысы, Өскемен қ.</v>
      </c>
      <c r="N4195" s="27" t="s">
        <v>60</v>
      </c>
      <c r="O4195" s="27" t="str">
        <f>VLOOKUP(B4195,[1]ПланКаз!A4181:P7485,16,0)</f>
        <v>жыл бойына өтінім бойынша</v>
      </c>
      <c r="P4195" s="27" t="s">
        <v>61</v>
      </c>
      <c r="Q4195" s="28" t="s">
        <v>480</v>
      </c>
      <c r="R4195" s="27" t="str">
        <f>VLOOKUP(B4195,[1]ПланКаз!A4180:S7484,19,0)</f>
        <v>Дана</v>
      </c>
      <c r="S4195" s="29">
        <v>84</v>
      </c>
      <c r="T4195" s="29">
        <v>635</v>
      </c>
      <c r="U4195" s="29">
        <v>53340</v>
      </c>
      <c r="V4195" s="29">
        <v>59740.800000000003</v>
      </c>
      <c r="W4195" s="27"/>
      <c r="X4195" s="27" t="s">
        <v>64</v>
      </c>
      <c r="Y4195" s="27" t="s">
        <v>63</v>
      </c>
    </row>
    <row r="4196" spans="2:25" x14ac:dyDescent="0.2">
      <c r="B4196" s="27" t="s">
        <v>8988</v>
      </c>
      <c r="C4196" s="27" t="s">
        <v>57</v>
      </c>
      <c r="D4196" s="27" t="s">
        <v>5406</v>
      </c>
      <c r="E4196" s="27" t="str">
        <f>VLOOKUP(D4196,[1]ЕНС!A:E,2,FALSE)</f>
        <v>Переключатель</v>
      </c>
      <c r="F4196" s="27" t="str">
        <f>VLOOKUP(D4196,[1]ЕНС!A:E,3,FALSE)</f>
        <v>света</v>
      </c>
      <c r="G4196" s="27" t="s">
        <v>8989</v>
      </c>
      <c r="H4196" s="27" t="s">
        <v>28</v>
      </c>
      <c r="I4196" s="27">
        <v>0</v>
      </c>
      <c r="J4196" s="27">
        <v>631010000</v>
      </c>
      <c r="K4196" s="27" t="str">
        <f>VLOOKUP(B4196,[1]ПланКаз!A4183:M7487,12,0)</f>
        <v>ҚР, ШҚО, Өскемен қ., Бажов көш., 10</v>
      </c>
      <c r="L4196" s="27" t="str">
        <f>VLOOKUP(B4196,[1]ПланКаз!A4181:M7485,13,0)</f>
        <v>Желтоқсан-Қантар</v>
      </c>
      <c r="M4196" s="27" t="str">
        <f>VLOOKUP(B4196,[1]ПланКаз!A4183:N7487,14,0)</f>
        <v>Шығыс-Қазақстан облысы, Өскемен қ.</v>
      </c>
      <c r="N4196" s="27" t="s">
        <v>60</v>
      </c>
      <c r="O4196" s="27" t="str">
        <f>VLOOKUP(B4196,[1]ПланКаз!A4182:P7486,16,0)</f>
        <v>жыл бойына өтінім бойынша</v>
      </c>
      <c r="P4196" s="27" t="s">
        <v>61</v>
      </c>
      <c r="Q4196" s="28" t="s">
        <v>480</v>
      </c>
      <c r="R4196" s="27" t="str">
        <f>VLOOKUP(B4196,[1]ПланКаз!A4181:S7485,19,0)</f>
        <v>Дана</v>
      </c>
      <c r="S4196" s="29">
        <v>4</v>
      </c>
      <c r="T4196" s="29">
        <v>5555</v>
      </c>
      <c r="U4196" s="29">
        <v>22220</v>
      </c>
      <c r="V4196" s="29">
        <v>24886.400000000001</v>
      </c>
      <c r="W4196" s="27"/>
      <c r="X4196" s="27" t="s">
        <v>64</v>
      </c>
      <c r="Y4196" s="27" t="s">
        <v>63</v>
      </c>
    </row>
    <row r="4197" spans="2:25" x14ac:dyDescent="0.2">
      <c r="B4197" s="27" t="s">
        <v>8990</v>
      </c>
      <c r="C4197" s="27" t="s">
        <v>57</v>
      </c>
      <c r="D4197" s="27" t="s">
        <v>6848</v>
      </c>
      <c r="E4197" s="27" t="str">
        <f>VLOOKUP(D4197,[1]ЕНС!A:E,2,FALSE)</f>
        <v>Комплект ремонтный</v>
      </c>
      <c r="F4197" s="27" t="str">
        <f>VLOOKUP(D4197,[1]ЕНС!A:E,3,FALSE)</f>
        <v>коробки передач, для легкового автомобиля</v>
      </c>
      <c r="G4197" s="27" t="s">
        <v>8991</v>
      </c>
      <c r="H4197" s="27" t="s">
        <v>28</v>
      </c>
      <c r="I4197" s="27">
        <v>0</v>
      </c>
      <c r="J4197" s="27">
        <v>631010000</v>
      </c>
      <c r="K4197" s="27" t="str">
        <f>VLOOKUP(B4197,[1]ПланКаз!A4184:M7488,12,0)</f>
        <v>ҚР, ШҚО, Өскемен қ., Бажов көш., 10</v>
      </c>
      <c r="L4197" s="27" t="str">
        <f>VLOOKUP(B4197,[1]ПланКаз!A4182:M7486,13,0)</f>
        <v>Желтоқсан-Қантар</v>
      </c>
      <c r="M4197" s="27" t="str">
        <f>VLOOKUP(B4197,[1]ПланКаз!A4184:N7488,14,0)</f>
        <v>Шығыс-Қазақстан облысы, Өскемен қ.</v>
      </c>
      <c r="N4197" s="27" t="s">
        <v>60</v>
      </c>
      <c r="O4197" s="27" t="str">
        <f>VLOOKUP(B4197,[1]ПланКаз!A4183:P7487,16,0)</f>
        <v>жыл бойына өтінім бойынша</v>
      </c>
      <c r="P4197" s="27" t="s">
        <v>61</v>
      </c>
      <c r="Q4197" s="28" t="s">
        <v>2783</v>
      </c>
      <c r="R4197" s="27" t="str">
        <f>VLOOKUP(B4197,[1]ПланКаз!A4182:S7486,19,0)</f>
        <v>Комплект</v>
      </c>
      <c r="S4197" s="29">
        <v>2</v>
      </c>
      <c r="T4197" s="29">
        <v>1111</v>
      </c>
      <c r="U4197" s="29">
        <v>2222</v>
      </c>
      <c r="V4197" s="29">
        <v>2488.64</v>
      </c>
      <c r="W4197" s="27"/>
      <c r="X4197" s="27" t="s">
        <v>64</v>
      </c>
      <c r="Y4197" s="27" t="s">
        <v>63</v>
      </c>
    </row>
    <row r="4198" spans="2:25" x14ac:dyDescent="0.2">
      <c r="B4198" s="27" t="s">
        <v>8992</v>
      </c>
      <c r="C4198" s="27" t="s">
        <v>57</v>
      </c>
      <c r="D4198" s="27" t="s">
        <v>8993</v>
      </c>
      <c r="E4198" s="27" t="str">
        <f>VLOOKUP(D4198,[1]ЕНС!A:E,2,FALSE)</f>
        <v>Болт</v>
      </c>
      <c r="F4198" s="27" t="str">
        <f>VLOOKUP(D4198,[1]ЕНС!A:E,3,FALSE)</f>
        <v>для подвижного состава, шатуна, с гайкой</v>
      </c>
      <c r="G4198" s="27" t="s">
        <v>8994</v>
      </c>
      <c r="H4198" s="27" t="s">
        <v>28</v>
      </c>
      <c r="I4198" s="27">
        <v>0</v>
      </c>
      <c r="J4198" s="27">
        <v>631010000</v>
      </c>
      <c r="K4198" s="27" t="str">
        <f>VLOOKUP(B4198,[1]ПланКаз!A4185:M7489,12,0)</f>
        <v>ҚР, ШҚО, Өскемен қ., Бажов көш., 10</v>
      </c>
      <c r="L4198" s="27" t="str">
        <f>VLOOKUP(B4198,[1]ПланКаз!A4183:M7487,13,0)</f>
        <v>Желтоқсан-Қантар</v>
      </c>
      <c r="M4198" s="27" t="str">
        <f>VLOOKUP(B4198,[1]ПланКаз!A4185:N7489,14,0)</f>
        <v>Шығыс-Қазақстан облысы, Өскемен қ.</v>
      </c>
      <c r="N4198" s="27" t="s">
        <v>60</v>
      </c>
      <c r="O4198" s="27" t="str">
        <f>VLOOKUP(B4198,[1]ПланКаз!A4184:P7488,16,0)</f>
        <v>жыл бойына өтінім бойынша</v>
      </c>
      <c r="P4198" s="27" t="s">
        <v>61</v>
      </c>
      <c r="Q4198" s="28" t="s">
        <v>480</v>
      </c>
      <c r="R4198" s="27" t="str">
        <f>VLOOKUP(B4198,[1]ПланКаз!A4183:S7487,19,0)</f>
        <v>Дана</v>
      </c>
      <c r="S4198" s="29">
        <v>6</v>
      </c>
      <c r="T4198" s="29">
        <v>720</v>
      </c>
      <c r="U4198" s="29">
        <v>4320</v>
      </c>
      <c r="V4198" s="29">
        <v>4838.3999999999996</v>
      </c>
      <c r="W4198" s="27"/>
      <c r="X4198" s="27" t="s">
        <v>64</v>
      </c>
      <c r="Y4198" s="27" t="s">
        <v>63</v>
      </c>
    </row>
    <row r="4199" spans="2:25" x14ac:dyDescent="0.2">
      <c r="B4199" s="27" t="s">
        <v>8995</v>
      </c>
      <c r="C4199" s="27" t="s">
        <v>57</v>
      </c>
      <c r="D4199" s="27" t="s">
        <v>8996</v>
      </c>
      <c r="E4199" s="27" t="str">
        <f>VLOOKUP(D4199,[1]ЕНС!A:E,2,FALSE)</f>
        <v>Прокладка</v>
      </c>
      <c r="F4199" s="27" t="str">
        <f>VLOOKUP(D4199,[1]ЕНС!A:E,3,FALSE)</f>
        <v>под карбюратор, под карбюратор, для легкового автомобиля</v>
      </c>
      <c r="G4199" s="27" t="s">
        <v>8997</v>
      </c>
      <c r="H4199" s="27" t="s">
        <v>28</v>
      </c>
      <c r="I4199" s="27">
        <v>0</v>
      </c>
      <c r="J4199" s="27">
        <v>631010000</v>
      </c>
      <c r="K4199" s="27" t="str">
        <f>VLOOKUP(B4199,[1]ПланКаз!A4186:M7490,12,0)</f>
        <v>ҚР, ШҚО, Өскемен қ., Бажов көш., 10</v>
      </c>
      <c r="L4199" s="27" t="str">
        <f>VLOOKUP(B4199,[1]ПланКаз!A4184:M7488,13,0)</f>
        <v>Желтоқсан-Қантар</v>
      </c>
      <c r="M4199" s="27" t="str">
        <f>VLOOKUP(B4199,[1]ПланКаз!A4186:N7490,14,0)</f>
        <v>Шығыс-Қазақстан облысы, Өскемен қ.</v>
      </c>
      <c r="N4199" s="27" t="s">
        <v>60</v>
      </c>
      <c r="O4199" s="27" t="str">
        <f>VLOOKUP(B4199,[1]ПланКаз!A4185:P7489,16,0)</f>
        <v>жыл бойына өтінім бойынша</v>
      </c>
      <c r="P4199" s="27" t="s">
        <v>61</v>
      </c>
      <c r="Q4199" s="28" t="s">
        <v>480</v>
      </c>
      <c r="R4199" s="27" t="str">
        <f>VLOOKUP(B4199,[1]ПланКаз!A4184:S7488,19,0)</f>
        <v>Дана</v>
      </c>
      <c r="S4199" s="29">
        <v>8</v>
      </c>
      <c r="T4199" s="29">
        <v>239</v>
      </c>
      <c r="U4199" s="29">
        <v>1912</v>
      </c>
      <c r="V4199" s="29">
        <v>2141.44</v>
      </c>
      <c r="W4199" s="27"/>
      <c r="X4199" s="27" t="s">
        <v>64</v>
      </c>
      <c r="Y4199" s="27" t="s">
        <v>63</v>
      </c>
    </row>
    <row r="4200" spans="2:25" x14ac:dyDescent="0.2">
      <c r="B4200" s="27" t="s">
        <v>8998</v>
      </c>
      <c r="C4200" s="27" t="s">
        <v>57</v>
      </c>
      <c r="D4200" s="27" t="s">
        <v>6331</v>
      </c>
      <c r="E4200" s="27" t="str">
        <f>VLOOKUP(D4200,[1]ЕНС!A:E,2,FALSE)</f>
        <v>Карбюратор</v>
      </c>
      <c r="F4200" s="27" t="str">
        <f>VLOOKUP(D4200,[1]ЕНС!A:E,3,FALSE)</f>
        <v>со смешанным потоком, для легкового автомобиля</v>
      </c>
      <c r="G4200" s="27" t="s">
        <v>8999</v>
      </c>
      <c r="H4200" s="27" t="s">
        <v>28</v>
      </c>
      <c r="I4200" s="27">
        <v>0</v>
      </c>
      <c r="J4200" s="27">
        <v>631010000</v>
      </c>
      <c r="K4200" s="27" t="str">
        <f>VLOOKUP(B4200,[1]ПланКаз!A4187:M7491,12,0)</f>
        <v>ҚР, ШҚО, Өскемен қ., Бажов көш., 10</v>
      </c>
      <c r="L4200" s="27" t="str">
        <f>VLOOKUP(B4200,[1]ПланКаз!A4185:M7489,13,0)</f>
        <v>Желтоқсан-Қантар</v>
      </c>
      <c r="M4200" s="27" t="str">
        <f>VLOOKUP(B4200,[1]ПланКаз!A4187:N7491,14,0)</f>
        <v>Шығыс-Қазақстан облысы, Өскемен қ.</v>
      </c>
      <c r="N4200" s="27" t="s">
        <v>60</v>
      </c>
      <c r="O4200" s="27" t="str">
        <f>VLOOKUP(B4200,[1]ПланКаз!A4186:P7490,16,0)</f>
        <v>жыл бойына өтінім бойынша</v>
      </c>
      <c r="P4200" s="27" t="s">
        <v>61</v>
      </c>
      <c r="Q4200" s="28" t="s">
        <v>480</v>
      </c>
      <c r="R4200" s="27" t="str">
        <f>VLOOKUP(B4200,[1]ПланКаз!A4185:S7489,19,0)</f>
        <v>Дана</v>
      </c>
      <c r="S4200" s="29">
        <v>5</v>
      </c>
      <c r="T4200" s="29">
        <v>88200</v>
      </c>
      <c r="U4200" s="29">
        <v>441000</v>
      </c>
      <c r="V4200" s="29">
        <v>493920</v>
      </c>
      <c r="W4200" s="27"/>
      <c r="X4200" s="27" t="s">
        <v>64</v>
      </c>
      <c r="Y4200" s="27" t="s">
        <v>63</v>
      </c>
    </row>
    <row r="4201" spans="2:25" x14ac:dyDescent="0.2">
      <c r="B4201" s="27" t="s">
        <v>9000</v>
      </c>
      <c r="C4201" s="27" t="s">
        <v>57</v>
      </c>
      <c r="D4201" s="27" t="s">
        <v>6668</v>
      </c>
      <c r="E4201" s="27" t="str">
        <f>VLOOKUP(D4201,[1]ЕНС!A:E,2,FALSE)</f>
        <v>Стекло</v>
      </c>
      <c r="F4201" s="27" t="str">
        <f>VLOOKUP(D4201,[1]ЕНС!A:E,3,FALSE)</f>
        <v>для фонаря, для легкового автомобиля</v>
      </c>
      <c r="G4201" s="27" t="s">
        <v>9001</v>
      </c>
      <c r="H4201" s="27" t="s">
        <v>28</v>
      </c>
      <c r="I4201" s="27">
        <v>0</v>
      </c>
      <c r="J4201" s="27">
        <v>631010000</v>
      </c>
      <c r="K4201" s="27" t="str">
        <f>VLOOKUP(B4201,[1]ПланКаз!A4188:M7492,12,0)</f>
        <v>ҚР, ШҚО, Өскемен қ., Бажов көш., 10</v>
      </c>
      <c r="L4201" s="27" t="str">
        <f>VLOOKUP(B4201,[1]ПланКаз!A4186:M7490,13,0)</f>
        <v>Желтоқсан-Қантар</v>
      </c>
      <c r="M4201" s="27" t="str">
        <f>VLOOKUP(B4201,[1]ПланКаз!A4188:N7492,14,0)</f>
        <v>Шығыс-Қазақстан облысы, Өскемен қ.</v>
      </c>
      <c r="N4201" s="27" t="s">
        <v>60</v>
      </c>
      <c r="O4201" s="27" t="str">
        <f>VLOOKUP(B4201,[1]ПланКаз!A4187:P7491,16,0)</f>
        <v>жыл бойына өтінім бойынша</v>
      </c>
      <c r="P4201" s="27" t="s">
        <v>61</v>
      </c>
      <c r="Q4201" s="28" t="s">
        <v>480</v>
      </c>
      <c r="R4201" s="27" t="str">
        <f>VLOOKUP(B4201,[1]ПланКаз!A4186:S7490,19,0)</f>
        <v>Дана</v>
      </c>
      <c r="S4201" s="29">
        <v>8</v>
      </c>
      <c r="T4201" s="29">
        <v>397</v>
      </c>
      <c r="U4201" s="29">
        <v>3176</v>
      </c>
      <c r="V4201" s="29">
        <v>3557.12</v>
      </c>
      <c r="W4201" s="27"/>
      <c r="X4201" s="27" t="s">
        <v>64</v>
      </c>
      <c r="Y4201" s="27" t="s">
        <v>63</v>
      </c>
    </row>
    <row r="4202" spans="2:25" x14ac:dyDescent="0.2">
      <c r="B4202" s="27" t="s">
        <v>9002</v>
      </c>
      <c r="C4202" s="27" t="s">
        <v>57</v>
      </c>
      <c r="D4202" s="27" t="s">
        <v>6232</v>
      </c>
      <c r="E4202" s="27" t="str">
        <f>VLOOKUP(D4202,[1]ЕНС!A:E,2,FALSE)</f>
        <v>Катушка</v>
      </c>
      <c r="F4202" s="27" t="str">
        <f>VLOOKUP(D4202,[1]ЕНС!A:E,3,FALSE)</f>
        <v>системы зажигания, для легкового автомобиля, с замкнутым магнитопроводом</v>
      </c>
      <c r="G4202" s="27" t="s">
        <v>9003</v>
      </c>
      <c r="H4202" s="27" t="s">
        <v>28</v>
      </c>
      <c r="I4202" s="27">
        <v>0</v>
      </c>
      <c r="J4202" s="27">
        <v>631010000</v>
      </c>
      <c r="K4202" s="27" t="str">
        <f>VLOOKUP(B4202,[1]ПланКаз!A4189:M7493,12,0)</f>
        <v>ҚР, ШҚО, Өскемен қ., Бажов көш., 10</v>
      </c>
      <c r="L4202" s="27" t="str">
        <f>VLOOKUP(B4202,[1]ПланКаз!A4187:M7491,13,0)</f>
        <v>Желтоқсан-Қантар</v>
      </c>
      <c r="M4202" s="27" t="str">
        <f>VLOOKUP(B4202,[1]ПланКаз!A4189:N7493,14,0)</f>
        <v>Шығыс-Қазақстан облысы, Өскемен қ.</v>
      </c>
      <c r="N4202" s="27" t="s">
        <v>60</v>
      </c>
      <c r="O4202" s="27" t="str">
        <f>VLOOKUP(B4202,[1]ПланКаз!A4188:P7492,16,0)</f>
        <v>жыл бойына өтінім бойынша</v>
      </c>
      <c r="P4202" s="27" t="s">
        <v>61</v>
      </c>
      <c r="Q4202" s="28" t="s">
        <v>480</v>
      </c>
      <c r="R4202" s="27" t="str">
        <f>VLOOKUP(B4202,[1]ПланКаз!A4187:S7491,19,0)</f>
        <v>Дана</v>
      </c>
      <c r="S4202" s="29">
        <v>6</v>
      </c>
      <c r="T4202" s="29">
        <v>5520</v>
      </c>
      <c r="U4202" s="29">
        <v>33120</v>
      </c>
      <c r="V4202" s="29">
        <v>37094.400000000001</v>
      </c>
      <c r="W4202" s="27"/>
      <c r="X4202" s="27" t="s">
        <v>64</v>
      </c>
      <c r="Y4202" s="27" t="s">
        <v>63</v>
      </c>
    </row>
    <row r="4203" spans="2:25" x14ac:dyDescent="0.2">
      <c r="B4203" s="27" t="s">
        <v>9004</v>
      </c>
      <c r="C4203" s="27" t="s">
        <v>57</v>
      </c>
      <c r="D4203" s="27" t="s">
        <v>5389</v>
      </c>
      <c r="E4203" s="27" t="str">
        <f>VLOOKUP(D4203,[1]ЕНС!A:E,2,FALSE)</f>
        <v>Насос</v>
      </c>
      <c r="F4203" s="27" t="str">
        <f>VLOOKUP(D4203,[1]ЕНС!A:E,3,FALSE)</f>
        <v>для двигателей внутреннего сгорания, топливный</v>
      </c>
      <c r="G4203" s="27" t="s">
        <v>9005</v>
      </c>
      <c r="H4203" s="27" t="s">
        <v>28</v>
      </c>
      <c r="I4203" s="27">
        <v>0</v>
      </c>
      <c r="J4203" s="27">
        <v>631010000</v>
      </c>
      <c r="K4203" s="27" t="str">
        <f>VLOOKUP(B4203,[1]ПланКаз!A4190:M7494,12,0)</f>
        <v>ҚР, ШҚО, Өскемен қ., Бажов көш., 10</v>
      </c>
      <c r="L4203" s="27" t="str">
        <f>VLOOKUP(B4203,[1]ПланКаз!A4188:M7492,13,0)</f>
        <v>Желтоқсан-Қантар</v>
      </c>
      <c r="M4203" s="27" t="str">
        <f>VLOOKUP(B4203,[1]ПланКаз!A4190:N7494,14,0)</f>
        <v>Шығыс-Қазақстан облысы, Өскемен қ.</v>
      </c>
      <c r="N4203" s="27" t="s">
        <v>60</v>
      </c>
      <c r="O4203" s="27" t="str">
        <f>VLOOKUP(B4203,[1]ПланКаз!A4189:P7493,16,0)</f>
        <v>жыл бойына өтінім бойынша</v>
      </c>
      <c r="P4203" s="27" t="s">
        <v>61</v>
      </c>
      <c r="Q4203" s="28" t="s">
        <v>480</v>
      </c>
      <c r="R4203" s="27" t="str">
        <f>VLOOKUP(B4203,[1]ПланКаз!A4188:S7492,19,0)</f>
        <v>Дана</v>
      </c>
      <c r="S4203" s="29">
        <v>14</v>
      </c>
      <c r="T4203" s="29">
        <v>7141</v>
      </c>
      <c r="U4203" s="29">
        <v>99974</v>
      </c>
      <c r="V4203" s="29">
        <v>111970.88</v>
      </c>
      <c r="W4203" s="27"/>
      <c r="X4203" s="27" t="s">
        <v>64</v>
      </c>
      <c r="Y4203" s="27" t="s">
        <v>63</v>
      </c>
    </row>
    <row r="4204" spans="2:25" x14ac:dyDescent="0.2">
      <c r="B4204" s="27" t="s">
        <v>9006</v>
      </c>
      <c r="C4204" s="27" t="s">
        <v>57</v>
      </c>
      <c r="D4204" s="27" t="s">
        <v>6180</v>
      </c>
      <c r="E4204" s="27" t="str">
        <f>VLOOKUP(D4204,[1]ЕНС!A:E,2,FALSE)</f>
        <v>Сальник</v>
      </c>
      <c r="F4204" s="27" t="str">
        <f>VLOOKUP(D4204,[1]ЕНС!A:E,3,FALSE)</f>
        <v>для легкового автомобиля, шарнира равных угловых скоростей</v>
      </c>
      <c r="G4204" s="27" t="s">
        <v>9007</v>
      </c>
      <c r="H4204" s="27" t="s">
        <v>28</v>
      </c>
      <c r="I4204" s="27">
        <v>0</v>
      </c>
      <c r="J4204" s="27">
        <v>631010000</v>
      </c>
      <c r="K4204" s="27" t="str">
        <f>VLOOKUP(B4204,[1]ПланКаз!A4191:M7495,12,0)</f>
        <v>ҚР, ШҚО, Өскемен қ., Бажов көш., 10</v>
      </c>
      <c r="L4204" s="27" t="str">
        <f>VLOOKUP(B4204,[1]ПланКаз!A4189:M7493,13,0)</f>
        <v>Желтоқсан-Қантар</v>
      </c>
      <c r="M4204" s="27" t="str">
        <f>VLOOKUP(B4204,[1]ПланКаз!A4191:N7495,14,0)</f>
        <v>Шығыс-Қазақстан облысы, Өскемен қ.</v>
      </c>
      <c r="N4204" s="27" t="s">
        <v>60</v>
      </c>
      <c r="O4204" s="27" t="str">
        <f>VLOOKUP(B4204,[1]ПланКаз!A4190:P7494,16,0)</f>
        <v>жыл бойына өтінім бойынша</v>
      </c>
      <c r="P4204" s="27" t="s">
        <v>61</v>
      </c>
      <c r="Q4204" s="28" t="s">
        <v>480</v>
      </c>
      <c r="R4204" s="27" t="str">
        <f>VLOOKUP(B4204,[1]ПланКаз!A4189:S7493,19,0)</f>
        <v>Дана</v>
      </c>
      <c r="S4204" s="29">
        <v>6</v>
      </c>
      <c r="T4204" s="29">
        <v>622</v>
      </c>
      <c r="U4204" s="29">
        <v>3732</v>
      </c>
      <c r="V4204" s="29">
        <v>4179.84</v>
      </c>
      <c r="W4204" s="27"/>
      <c r="X4204" s="27" t="s">
        <v>64</v>
      </c>
      <c r="Y4204" s="27" t="s">
        <v>63</v>
      </c>
    </row>
    <row r="4205" spans="2:25" x14ac:dyDescent="0.2">
      <c r="B4205" s="27" t="s">
        <v>9008</v>
      </c>
      <c r="C4205" s="27" t="s">
        <v>57</v>
      </c>
      <c r="D4205" s="27" t="s">
        <v>9009</v>
      </c>
      <c r="E4205" s="27" t="str">
        <f>VLOOKUP(D4205,[1]ЕНС!A:E,2,FALSE)</f>
        <v>Втулка</v>
      </c>
      <c r="F4205" s="27" t="str">
        <f>VLOOKUP(D4205,[1]ЕНС!A:E,3,FALSE)</f>
        <v>для грузового автомобиля, для рессоры</v>
      </c>
      <c r="G4205" s="27" t="s">
        <v>9010</v>
      </c>
      <c r="H4205" s="27" t="s">
        <v>28</v>
      </c>
      <c r="I4205" s="27">
        <v>0</v>
      </c>
      <c r="J4205" s="27">
        <v>631010000</v>
      </c>
      <c r="K4205" s="27" t="str">
        <f>VLOOKUP(B4205,[1]ПланКаз!A4192:M7496,12,0)</f>
        <v>ҚР, ШҚО, Өскемен қ., Бажов көш., 10</v>
      </c>
      <c r="L4205" s="27" t="str">
        <f>VLOOKUP(B4205,[1]ПланКаз!A4190:M7494,13,0)</f>
        <v>Желтоқсан-Қантар</v>
      </c>
      <c r="M4205" s="27" t="str">
        <f>VLOOKUP(B4205,[1]ПланКаз!A4192:N7496,14,0)</f>
        <v>Шығыс-Қазақстан облысы, Өскемен қ.</v>
      </c>
      <c r="N4205" s="27" t="s">
        <v>60</v>
      </c>
      <c r="O4205" s="27" t="str">
        <f>VLOOKUP(B4205,[1]ПланКаз!A4191:P7495,16,0)</f>
        <v>жыл бойына өтінім бойынша</v>
      </c>
      <c r="P4205" s="27" t="s">
        <v>61</v>
      </c>
      <c r="Q4205" s="28" t="s">
        <v>480</v>
      </c>
      <c r="R4205" s="27" t="str">
        <f>VLOOKUP(B4205,[1]ПланКаз!A4190:S7494,19,0)</f>
        <v>Комплект</v>
      </c>
      <c r="S4205" s="29">
        <v>2</v>
      </c>
      <c r="T4205" s="29">
        <v>206</v>
      </c>
      <c r="U4205" s="29">
        <v>412</v>
      </c>
      <c r="V4205" s="29">
        <v>461.44</v>
      </c>
      <c r="W4205" s="27"/>
      <c r="X4205" s="27" t="s">
        <v>64</v>
      </c>
      <c r="Y4205" s="27" t="s">
        <v>63</v>
      </c>
    </row>
    <row r="4206" spans="2:25" x14ac:dyDescent="0.2">
      <c r="B4206" s="27" t="s">
        <v>9011</v>
      </c>
      <c r="C4206" s="27" t="s">
        <v>57</v>
      </c>
      <c r="D4206" s="27" t="s">
        <v>7808</v>
      </c>
      <c r="E4206" s="27" t="str">
        <f>VLOOKUP(D4206,[1]ЕНС!A:E,2,FALSE)</f>
        <v>Трос</v>
      </c>
      <c r="F4206" s="27" t="str">
        <f>VLOOKUP(D4206,[1]ЕНС!A:E,3,FALSE)</f>
        <v>для легкового автомобиля, газа</v>
      </c>
      <c r="G4206" s="27" t="s">
        <v>9012</v>
      </c>
      <c r="H4206" s="27" t="s">
        <v>28</v>
      </c>
      <c r="I4206" s="27">
        <v>0</v>
      </c>
      <c r="J4206" s="27">
        <v>631010000</v>
      </c>
      <c r="K4206" s="27" t="str">
        <f>VLOOKUP(B4206,[1]ПланКаз!A4193:M7497,12,0)</f>
        <v>ҚР, ШҚО, Өскемен қ., Бажов көш., 10</v>
      </c>
      <c r="L4206" s="27" t="str">
        <f>VLOOKUP(B4206,[1]ПланКаз!A4191:M7495,13,0)</f>
        <v>Желтоқсан-Қантар</v>
      </c>
      <c r="M4206" s="27" t="str">
        <f>VLOOKUP(B4206,[1]ПланКаз!A4193:N7497,14,0)</f>
        <v>Шығыс-Қазақстан облысы, Өскемен қ.</v>
      </c>
      <c r="N4206" s="27" t="s">
        <v>60</v>
      </c>
      <c r="O4206" s="27" t="str">
        <f>VLOOKUP(B4206,[1]ПланКаз!A4192:P7496,16,0)</f>
        <v>жыл бойына өтінім бойынша</v>
      </c>
      <c r="P4206" s="27" t="s">
        <v>61</v>
      </c>
      <c r="Q4206" s="28" t="s">
        <v>480</v>
      </c>
      <c r="R4206" s="27" t="str">
        <f>VLOOKUP(B4206,[1]ПланКаз!A4191:S7495,19,0)</f>
        <v>Дана</v>
      </c>
      <c r="S4206" s="29">
        <v>5</v>
      </c>
      <c r="T4206" s="29">
        <v>1357</v>
      </c>
      <c r="U4206" s="29">
        <v>6785</v>
      </c>
      <c r="V4206" s="29">
        <v>7599.2</v>
      </c>
      <c r="W4206" s="27"/>
      <c r="X4206" s="27" t="s">
        <v>64</v>
      </c>
      <c r="Y4206" s="27" t="s">
        <v>63</v>
      </c>
    </row>
    <row r="4207" spans="2:25" x14ac:dyDescent="0.2">
      <c r="B4207" s="27" t="s">
        <v>9013</v>
      </c>
      <c r="C4207" s="27" t="s">
        <v>57</v>
      </c>
      <c r="D4207" s="27" t="s">
        <v>6668</v>
      </c>
      <c r="E4207" s="27" t="str">
        <f>VLOOKUP(D4207,[1]ЕНС!A:E,2,FALSE)</f>
        <v>Стекло</v>
      </c>
      <c r="F4207" s="27" t="str">
        <f>VLOOKUP(D4207,[1]ЕНС!A:E,3,FALSE)</f>
        <v>для фонаря, для легкового автомобиля</v>
      </c>
      <c r="G4207" s="27" t="s">
        <v>9014</v>
      </c>
      <c r="H4207" s="27" t="s">
        <v>28</v>
      </c>
      <c r="I4207" s="27">
        <v>0</v>
      </c>
      <c r="J4207" s="27">
        <v>631010000</v>
      </c>
      <c r="K4207" s="27" t="str">
        <f>VLOOKUP(B4207,[1]ПланКаз!A4194:M7498,12,0)</f>
        <v>ҚР, ШҚО, Өскемен қ., Бажов көш., 10</v>
      </c>
      <c r="L4207" s="27" t="str">
        <f>VLOOKUP(B4207,[1]ПланКаз!A4192:M7496,13,0)</f>
        <v>Желтоқсан-Қантар</v>
      </c>
      <c r="M4207" s="27" t="str">
        <f>VLOOKUP(B4207,[1]ПланКаз!A4194:N7498,14,0)</f>
        <v>Шығыс-Қазақстан облысы, Өскемен қ.</v>
      </c>
      <c r="N4207" s="27" t="s">
        <v>60</v>
      </c>
      <c r="O4207" s="27" t="str">
        <f>VLOOKUP(B4207,[1]ПланКаз!A4193:P7497,16,0)</f>
        <v>жыл бойына өтінім бойынша</v>
      </c>
      <c r="P4207" s="27" t="s">
        <v>61</v>
      </c>
      <c r="Q4207" s="28" t="s">
        <v>480</v>
      </c>
      <c r="R4207" s="27" t="str">
        <f>VLOOKUP(B4207,[1]ПланКаз!A4192:S7496,19,0)</f>
        <v>Дана</v>
      </c>
      <c r="S4207" s="29">
        <v>2</v>
      </c>
      <c r="T4207" s="29">
        <v>372</v>
      </c>
      <c r="U4207" s="29">
        <v>744</v>
      </c>
      <c r="V4207" s="29">
        <v>833.28</v>
      </c>
      <c r="W4207" s="27"/>
      <c r="X4207" s="27" t="s">
        <v>64</v>
      </c>
      <c r="Y4207" s="27" t="s">
        <v>63</v>
      </c>
    </row>
    <row r="4208" spans="2:25" x14ac:dyDescent="0.2">
      <c r="B4208" s="27" t="s">
        <v>9015</v>
      </c>
      <c r="C4208" s="27" t="s">
        <v>57</v>
      </c>
      <c r="D4208" s="27" t="s">
        <v>5743</v>
      </c>
      <c r="E4208" s="27" t="str">
        <f>VLOOKUP(D4208,[1]ЕНС!A:E,2,FALSE)</f>
        <v>Привод</v>
      </c>
      <c r="F4208" s="27" t="str">
        <f>VLOOKUP(D4208,[1]ЕНС!A:E,3,FALSE)</f>
        <v>спидометра, для грузового автомобиля</v>
      </c>
      <c r="G4208" s="27" t="s">
        <v>9016</v>
      </c>
      <c r="H4208" s="27" t="s">
        <v>28</v>
      </c>
      <c r="I4208" s="27">
        <v>0</v>
      </c>
      <c r="J4208" s="27">
        <v>631010000</v>
      </c>
      <c r="K4208" s="27" t="str">
        <f>VLOOKUP(B4208,[1]ПланКаз!A4195:M7499,12,0)</f>
        <v>ҚР, ШҚО, Өскемен қ., Бажов көш., 10</v>
      </c>
      <c r="L4208" s="27" t="str">
        <f>VLOOKUP(B4208,[1]ПланКаз!A4193:M7497,13,0)</f>
        <v>Желтоқсан-Қантар</v>
      </c>
      <c r="M4208" s="27" t="str">
        <f>VLOOKUP(B4208,[1]ПланКаз!A4195:N7499,14,0)</f>
        <v>Шығыс-Қазақстан облысы, Өскемен қ.</v>
      </c>
      <c r="N4208" s="27" t="s">
        <v>60</v>
      </c>
      <c r="O4208" s="27" t="str">
        <f>VLOOKUP(B4208,[1]ПланКаз!A4194:P7498,16,0)</f>
        <v>жыл бойына өтінім бойынша</v>
      </c>
      <c r="P4208" s="27" t="s">
        <v>61</v>
      </c>
      <c r="Q4208" s="28" t="s">
        <v>480</v>
      </c>
      <c r="R4208" s="27" t="str">
        <f>VLOOKUP(B4208,[1]ПланКаз!A4193:S7497,19,0)</f>
        <v>Дана</v>
      </c>
      <c r="S4208" s="29">
        <v>2</v>
      </c>
      <c r="T4208" s="29">
        <v>1972</v>
      </c>
      <c r="U4208" s="29">
        <v>3944</v>
      </c>
      <c r="V4208" s="29">
        <v>4417.28</v>
      </c>
      <c r="W4208" s="27"/>
      <c r="X4208" s="27" t="s">
        <v>64</v>
      </c>
      <c r="Y4208" s="27" t="s">
        <v>63</v>
      </c>
    </row>
    <row r="4209" spans="2:25" x14ac:dyDescent="0.2">
      <c r="B4209" s="27" t="s">
        <v>9017</v>
      </c>
      <c r="C4209" s="27" t="s">
        <v>57</v>
      </c>
      <c r="D4209" s="27" t="s">
        <v>9018</v>
      </c>
      <c r="E4209" s="27" t="str">
        <f>VLOOKUP(D4209,[1]ЕНС!A:E,2,FALSE)</f>
        <v>Пружина</v>
      </c>
      <c r="F4209" s="27" t="str">
        <f>VLOOKUP(D4209,[1]ЕНС!A:E,3,FALSE)</f>
        <v>для легкового автомобиля, привода акселератора</v>
      </c>
      <c r="G4209" s="27" t="s">
        <v>9019</v>
      </c>
      <c r="H4209" s="27" t="s">
        <v>28</v>
      </c>
      <c r="I4209" s="27">
        <v>0</v>
      </c>
      <c r="J4209" s="27">
        <v>631010000</v>
      </c>
      <c r="K4209" s="27" t="str">
        <f>VLOOKUP(B4209,[1]ПланКаз!A4196:M7500,12,0)</f>
        <v>ҚР, ШҚО, Өскемен қ., Бажов көш., 10</v>
      </c>
      <c r="L4209" s="27" t="str">
        <f>VLOOKUP(B4209,[1]ПланКаз!A4194:M7498,13,0)</f>
        <v>Желтоқсан-Қантар</v>
      </c>
      <c r="M4209" s="27" t="str">
        <f>VLOOKUP(B4209,[1]ПланКаз!A4196:N7500,14,0)</f>
        <v>Шығыс-Қазақстан облысы, Өскемен қ.</v>
      </c>
      <c r="N4209" s="27" t="s">
        <v>60</v>
      </c>
      <c r="O4209" s="27" t="str">
        <f>VLOOKUP(B4209,[1]ПланКаз!A4195:P7499,16,0)</f>
        <v>жыл бойына өтінім бойынша</v>
      </c>
      <c r="P4209" s="27" t="s">
        <v>61</v>
      </c>
      <c r="Q4209" s="28" t="s">
        <v>480</v>
      </c>
      <c r="R4209" s="27" t="str">
        <f>VLOOKUP(B4209,[1]ПланКаз!A4194:S7498,19,0)</f>
        <v>Дана</v>
      </c>
      <c r="S4209" s="29">
        <v>1</v>
      </c>
      <c r="T4209" s="29">
        <v>191</v>
      </c>
      <c r="U4209" s="29">
        <v>191</v>
      </c>
      <c r="V4209" s="29">
        <v>213.92</v>
      </c>
      <c r="W4209" s="27"/>
      <c r="X4209" s="27" t="s">
        <v>64</v>
      </c>
      <c r="Y4209" s="27" t="s">
        <v>63</v>
      </c>
    </row>
    <row r="4210" spans="2:25" x14ac:dyDescent="0.2">
      <c r="B4210" s="27" t="s">
        <v>9020</v>
      </c>
      <c r="C4210" s="27" t="s">
        <v>57</v>
      </c>
      <c r="D4210" s="27" t="s">
        <v>6252</v>
      </c>
      <c r="E4210" s="27" t="str">
        <f>VLOOKUP(D4210,[1]ЕНС!A:E,2,FALSE)</f>
        <v>Картер</v>
      </c>
      <c r="F4210" s="27" t="str">
        <f>VLOOKUP(D4210,[1]ЕНС!A:E,3,FALSE)</f>
        <v>коробки передач, для легкового автомобиля</v>
      </c>
      <c r="G4210" s="27" t="s">
        <v>9021</v>
      </c>
      <c r="H4210" s="27" t="s">
        <v>28</v>
      </c>
      <c r="I4210" s="27">
        <v>0</v>
      </c>
      <c r="J4210" s="27">
        <v>631010000</v>
      </c>
      <c r="K4210" s="27" t="str">
        <f>VLOOKUP(B4210,[1]ПланКаз!A4197:M7501,12,0)</f>
        <v>ҚР, ШҚО, Өскемен қ., Бажов көш., 10</v>
      </c>
      <c r="L4210" s="27" t="str">
        <f>VLOOKUP(B4210,[1]ПланКаз!A4195:M7499,13,0)</f>
        <v>Желтоқсан-Қантар</v>
      </c>
      <c r="M4210" s="27" t="str">
        <f>VLOOKUP(B4210,[1]ПланКаз!A4197:N7501,14,0)</f>
        <v>Шығыс-Қазақстан облысы, Өскемен қ.</v>
      </c>
      <c r="N4210" s="27" t="s">
        <v>60</v>
      </c>
      <c r="O4210" s="27" t="str">
        <f>VLOOKUP(B4210,[1]ПланКаз!A4196:P7500,16,0)</f>
        <v>жыл бойына өтінім бойынша</v>
      </c>
      <c r="P4210" s="27" t="s">
        <v>61</v>
      </c>
      <c r="Q4210" s="28" t="s">
        <v>480</v>
      </c>
      <c r="R4210" s="27" t="str">
        <f>VLOOKUP(B4210,[1]ПланКаз!A4195:S7499,19,0)</f>
        <v>Дана</v>
      </c>
      <c r="S4210" s="29">
        <v>1</v>
      </c>
      <c r="T4210" s="29">
        <v>60000</v>
      </c>
      <c r="U4210" s="29">
        <v>60000</v>
      </c>
      <c r="V4210" s="29">
        <v>67200</v>
      </c>
      <c r="W4210" s="27"/>
      <c r="X4210" s="27" t="s">
        <v>64</v>
      </c>
      <c r="Y4210" s="27" t="s">
        <v>63</v>
      </c>
    </row>
    <row r="4211" spans="2:25" x14ac:dyDescent="0.2">
      <c r="B4211" s="27" t="s">
        <v>9022</v>
      </c>
      <c r="C4211" s="27" t="s">
        <v>57</v>
      </c>
      <c r="D4211" s="27" t="s">
        <v>5090</v>
      </c>
      <c r="E4211" s="27" t="str">
        <f>VLOOKUP(D4211,[1]ЕНС!A:E,2,FALSE)</f>
        <v>Комплект резино-технических изделий</v>
      </c>
      <c r="F4211" s="27" t="str">
        <f>VLOOKUP(D4211,[1]ЕНС!A:E,3,FALSE)</f>
        <v>ремонтный</v>
      </c>
      <c r="G4211" s="27" t="s">
        <v>9023</v>
      </c>
      <c r="H4211" s="27" t="s">
        <v>28</v>
      </c>
      <c r="I4211" s="27">
        <v>0</v>
      </c>
      <c r="J4211" s="27">
        <v>631010000</v>
      </c>
      <c r="K4211" s="27" t="str">
        <f>VLOOKUP(B4211,[1]ПланКаз!A4198:M7502,12,0)</f>
        <v>ҚР, ШҚО, Өскемен қ., Бажов көш., 10</v>
      </c>
      <c r="L4211" s="27" t="str">
        <f>VLOOKUP(B4211,[1]ПланКаз!A4196:M7500,13,0)</f>
        <v>Желтоқсан-Қантар</v>
      </c>
      <c r="M4211" s="27" t="str">
        <f>VLOOKUP(B4211,[1]ПланКаз!A4198:N7502,14,0)</f>
        <v>Шығыс-Қазақстан облысы, Өскемен қ.</v>
      </c>
      <c r="N4211" s="27" t="s">
        <v>60</v>
      </c>
      <c r="O4211" s="27" t="str">
        <f>VLOOKUP(B4211,[1]ПланКаз!A4197:P7501,16,0)</f>
        <v>жыл бойына өтінім бойынша</v>
      </c>
      <c r="P4211" s="27" t="s">
        <v>61</v>
      </c>
      <c r="Q4211" s="28" t="s">
        <v>2783</v>
      </c>
      <c r="R4211" s="27" t="str">
        <f>VLOOKUP(B4211,[1]ПланКаз!A4196:S7500,19,0)</f>
        <v>Комплект</v>
      </c>
      <c r="S4211" s="29">
        <v>3</v>
      </c>
      <c r="T4211" s="29">
        <v>3754</v>
      </c>
      <c r="U4211" s="29">
        <v>11262</v>
      </c>
      <c r="V4211" s="29">
        <v>12613.44</v>
      </c>
      <c r="W4211" s="27"/>
      <c r="X4211" s="27" t="s">
        <v>64</v>
      </c>
      <c r="Y4211" s="27" t="s">
        <v>63</v>
      </c>
    </row>
    <row r="4212" spans="2:25" x14ac:dyDescent="0.2">
      <c r="B4212" s="27" t="s">
        <v>9024</v>
      </c>
      <c r="C4212" s="27" t="s">
        <v>57</v>
      </c>
      <c r="D4212" s="27" t="s">
        <v>9025</v>
      </c>
      <c r="E4212" s="27" t="str">
        <f>VLOOKUP(D4212,[1]ЕНС!A:E,2,FALSE)</f>
        <v>Подшипник шариковый</v>
      </c>
      <c r="F4212" s="27" t="str">
        <f>VLOOKUP(D4212,[1]ЕНС!A:E,3,FALSE)</f>
        <v>радиальный, наружный диаметр 55-125 мм, однорядный, качения, с массивным сепаратором</v>
      </c>
      <c r="G4212" s="27" t="s">
        <v>9026</v>
      </c>
      <c r="H4212" s="27" t="s">
        <v>28</v>
      </c>
      <c r="I4212" s="27">
        <v>0</v>
      </c>
      <c r="J4212" s="27">
        <v>631010000</v>
      </c>
      <c r="K4212" s="27" t="str">
        <f>VLOOKUP(B4212,[1]ПланКаз!A4199:M7503,12,0)</f>
        <v>ҚР, ШҚО, Өскемен қ., Бажов көш., 10</v>
      </c>
      <c r="L4212" s="27" t="str">
        <f>VLOOKUP(B4212,[1]ПланКаз!A4197:M7501,13,0)</f>
        <v>Желтоқсан-Қантар</v>
      </c>
      <c r="M4212" s="27" t="str">
        <f>VLOOKUP(B4212,[1]ПланКаз!A4199:N7503,14,0)</f>
        <v>Шығыс-Қазақстан облысы, Өскемен қ.</v>
      </c>
      <c r="N4212" s="27" t="s">
        <v>60</v>
      </c>
      <c r="O4212" s="27" t="str">
        <f>VLOOKUP(B4212,[1]ПланКаз!A4198:P7502,16,0)</f>
        <v>жыл бойына өтінім бойынша</v>
      </c>
      <c r="P4212" s="27" t="s">
        <v>61</v>
      </c>
      <c r="Q4212" s="28" t="s">
        <v>480</v>
      </c>
      <c r="R4212" s="27" t="str">
        <f>VLOOKUP(B4212,[1]ПланКаз!A4197:S7501,19,0)</f>
        <v>Дана</v>
      </c>
      <c r="S4212" s="29">
        <v>1</v>
      </c>
      <c r="T4212" s="29">
        <v>2034</v>
      </c>
      <c r="U4212" s="29">
        <v>2034</v>
      </c>
      <c r="V4212" s="29">
        <v>2278.08</v>
      </c>
      <c r="W4212" s="27"/>
      <c r="X4212" s="27" t="s">
        <v>64</v>
      </c>
      <c r="Y4212" s="27" t="s">
        <v>63</v>
      </c>
    </row>
    <row r="4213" spans="2:25" x14ac:dyDescent="0.2">
      <c r="B4213" s="27" t="s">
        <v>9027</v>
      </c>
      <c r="C4213" s="27" t="s">
        <v>57</v>
      </c>
      <c r="D4213" s="27" t="s">
        <v>9028</v>
      </c>
      <c r="E4213" s="27" t="str">
        <f>VLOOKUP(D4213,[1]ЕНС!A:E,2,FALSE)</f>
        <v>Накладка</v>
      </c>
      <c r="F4213" s="27" t="str">
        <f>VLOOKUP(D4213,[1]ЕНС!A:E,3,FALSE)</f>
        <v>ручника, для легкового автомобиля</v>
      </c>
      <c r="G4213" s="27" t="s">
        <v>9029</v>
      </c>
      <c r="H4213" s="27" t="s">
        <v>28</v>
      </c>
      <c r="I4213" s="27">
        <v>0</v>
      </c>
      <c r="J4213" s="27">
        <v>631010000</v>
      </c>
      <c r="K4213" s="27" t="str">
        <f>VLOOKUP(B4213,[1]ПланКаз!A4200:M7504,12,0)</f>
        <v>ҚР, ШҚО, Өскемен қ., Бажов көш., 10</v>
      </c>
      <c r="L4213" s="27" t="str">
        <f>VLOOKUP(B4213,[1]ПланКаз!A4198:M7502,13,0)</f>
        <v>Желтоқсан-Қантар</v>
      </c>
      <c r="M4213" s="27" t="str">
        <f>VLOOKUP(B4213,[1]ПланКаз!A4200:N7504,14,0)</f>
        <v>Шығыс-Қазақстан облысы, Өскемен қ.</v>
      </c>
      <c r="N4213" s="27" t="s">
        <v>60</v>
      </c>
      <c r="O4213" s="27" t="str">
        <f>VLOOKUP(B4213,[1]ПланКаз!A4199:P7503,16,0)</f>
        <v>жыл бойына өтінім бойынша</v>
      </c>
      <c r="P4213" s="27" t="s">
        <v>61</v>
      </c>
      <c r="Q4213" s="28" t="s">
        <v>480</v>
      </c>
      <c r="R4213" s="27" t="str">
        <f>VLOOKUP(B4213,[1]ПланКаз!A4198:S7502,19,0)</f>
        <v>Дана</v>
      </c>
      <c r="S4213" s="29">
        <v>18</v>
      </c>
      <c r="T4213" s="29">
        <v>318</v>
      </c>
      <c r="U4213" s="29">
        <v>5724</v>
      </c>
      <c r="V4213" s="29">
        <v>6410.88</v>
      </c>
      <c r="W4213" s="27"/>
      <c r="X4213" s="27" t="s">
        <v>64</v>
      </c>
      <c r="Y4213" s="27" t="s">
        <v>63</v>
      </c>
    </row>
    <row r="4214" spans="2:25" x14ac:dyDescent="0.2">
      <c r="B4214" s="27" t="s">
        <v>9030</v>
      </c>
      <c r="C4214" s="27" t="s">
        <v>57</v>
      </c>
      <c r="D4214" s="27" t="s">
        <v>7010</v>
      </c>
      <c r="E4214" s="27" t="str">
        <f>VLOOKUP(D4214,[1]ЕНС!A:E,2,FALSE)</f>
        <v>Сальник</v>
      </c>
      <c r="F4214" s="27" t="str">
        <f>VLOOKUP(D4214,[1]ЕНС!A:E,3,FALSE)</f>
        <v>для легкового автомобиля, коренной</v>
      </c>
      <c r="G4214" s="27" t="s">
        <v>9031</v>
      </c>
      <c r="H4214" s="27" t="s">
        <v>28</v>
      </c>
      <c r="I4214" s="27">
        <v>0</v>
      </c>
      <c r="J4214" s="27">
        <v>631010000</v>
      </c>
      <c r="K4214" s="27" t="str">
        <f>VLOOKUP(B4214,[1]ПланКаз!A4201:M7505,12,0)</f>
        <v>ҚР, ШҚО, Өскемен қ., Бажов көш., 10</v>
      </c>
      <c r="L4214" s="27" t="str">
        <f>VLOOKUP(B4214,[1]ПланКаз!A4199:M7503,13,0)</f>
        <v>Желтоқсан-Қантар</v>
      </c>
      <c r="M4214" s="27" t="str">
        <f>VLOOKUP(B4214,[1]ПланКаз!A4201:N7505,14,0)</f>
        <v>Шығыс-Қазақстан облысы, Өскемен қ.</v>
      </c>
      <c r="N4214" s="27" t="s">
        <v>60</v>
      </c>
      <c r="O4214" s="27" t="str">
        <f>VLOOKUP(B4214,[1]ПланКаз!A4200:P7504,16,0)</f>
        <v>жыл бойына өтінім бойынша</v>
      </c>
      <c r="P4214" s="27" t="s">
        <v>61</v>
      </c>
      <c r="Q4214" s="28" t="s">
        <v>480</v>
      </c>
      <c r="R4214" s="27" t="str">
        <f>VLOOKUP(B4214,[1]ПланКаз!A4199:S7503,19,0)</f>
        <v>Дана</v>
      </c>
      <c r="S4214" s="29">
        <v>13</v>
      </c>
      <c r="T4214" s="29">
        <v>793</v>
      </c>
      <c r="U4214" s="29">
        <v>10309</v>
      </c>
      <c r="V4214" s="29">
        <v>11546.08</v>
      </c>
      <c r="W4214" s="27"/>
      <c r="X4214" s="27" t="s">
        <v>64</v>
      </c>
      <c r="Y4214" s="27" t="s">
        <v>63</v>
      </c>
    </row>
    <row r="4215" spans="2:25" x14ac:dyDescent="0.2">
      <c r="B4215" s="27" t="s">
        <v>9032</v>
      </c>
      <c r="C4215" s="27" t="s">
        <v>57</v>
      </c>
      <c r="D4215" s="27" t="s">
        <v>9033</v>
      </c>
      <c r="E4215" s="27" t="str">
        <f>VLOOKUP(D4215,[1]ЕНС!A:E,2,FALSE)</f>
        <v>Крышка радиатора</v>
      </c>
      <c r="F4215" s="27" t="str">
        <f>VLOOKUP(D4215,[1]ЕНС!A:E,3,FALSE)</f>
        <v>для легкового автомобиля</v>
      </c>
      <c r="G4215" s="27" t="s">
        <v>9034</v>
      </c>
      <c r="H4215" s="27" t="s">
        <v>28</v>
      </c>
      <c r="I4215" s="27">
        <v>0</v>
      </c>
      <c r="J4215" s="27">
        <v>631010000</v>
      </c>
      <c r="K4215" s="27" t="str">
        <f>VLOOKUP(B4215,[1]ПланКаз!A4202:M7506,12,0)</f>
        <v>ҚР, ШҚО, Өскемен қ., Бажов көш., 10</v>
      </c>
      <c r="L4215" s="27" t="str">
        <f>VLOOKUP(B4215,[1]ПланКаз!A4200:M7504,13,0)</f>
        <v>Желтоқсан-Қантар</v>
      </c>
      <c r="M4215" s="27" t="str">
        <f>VLOOKUP(B4215,[1]ПланКаз!A4202:N7506,14,0)</f>
        <v>Шығыс-Қазақстан облысы, Өскемен қ.</v>
      </c>
      <c r="N4215" s="27" t="s">
        <v>60</v>
      </c>
      <c r="O4215" s="27" t="str">
        <f>VLOOKUP(B4215,[1]ПланКаз!A4201:P7505,16,0)</f>
        <v>жыл бойына өтінім бойынша</v>
      </c>
      <c r="P4215" s="27" t="s">
        <v>61</v>
      </c>
      <c r="Q4215" s="28" t="s">
        <v>480</v>
      </c>
      <c r="R4215" s="27" t="str">
        <f>VLOOKUP(B4215,[1]ПланКаз!A4200:S7504,19,0)</f>
        <v>Дана</v>
      </c>
      <c r="S4215" s="29">
        <v>7</v>
      </c>
      <c r="T4215" s="29">
        <v>1152</v>
      </c>
      <c r="U4215" s="29">
        <v>8064</v>
      </c>
      <c r="V4215" s="29">
        <v>9031.68</v>
      </c>
      <c r="W4215" s="27"/>
      <c r="X4215" s="27" t="s">
        <v>64</v>
      </c>
      <c r="Y4215" s="27" t="s">
        <v>63</v>
      </c>
    </row>
    <row r="4216" spans="2:25" x14ac:dyDescent="0.2">
      <c r="B4216" s="27" t="s">
        <v>9035</v>
      </c>
      <c r="C4216" s="27" t="s">
        <v>57</v>
      </c>
      <c r="D4216" s="27" t="s">
        <v>9036</v>
      </c>
      <c r="E4216" s="27" t="str">
        <f>VLOOKUP(D4216,[1]ЕНС!A:E,2,FALSE)</f>
        <v>Фланец</v>
      </c>
      <c r="F4216" s="27" t="str">
        <f>VLOOKUP(D4216,[1]ЕНС!A:E,3,FALSE)</f>
        <v>заднего моста, для легкового автомобиля</v>
      </c>
      <c r="G4216" s="27" t="s">
        <v>9037</v>
      </c>
      <c r="H4216" s="27" t="s">
        <v>28</v>
      </c>
      <c r="I4216" s="27">
        <v>0</v>
      </c>
      <c r="J4216" s="27">
        <v>631010000</v>
      </c>
      <c r="K4216" s="27" t="str">
        <f>VLOOKUP(B4216,[1]ПланКаз!A4203:M7507,12,0)</f>
        <v>ҚР, ШҚО, Өскемен қ., Бажов көш., 10</v>
      </c>
      <c r="L4216" s="27" t="str">
        <f>VLOOKUP(B4216,[1]ПланКаз!A4201:M7505,13,0)</f>
        <v>Желтоқсан-Қантар</v>
      </c>
      <c r="M4216" s="27" t="str">
        <f>VLOOKUP(B4216,[1]ПланКаз!A4203:N7507,14,0)</f>
        <v>Шығыс-Қазақстан облысы, Өскемен қ.</v>
      </c>
      <c r="N4216" s="27" t="s">
        <v>60</v>
      </c>
      <c r="O4216" s="27" t="str">
        <f>VLOOKUP(B4216,[1]ПланКаз!A4202:P7506,16,0)</f>
        <v>жыл бойына өтінім бойынша</v>
      </c>
      <c r="P4216" s="27" t="s">
        <v>61</v>
      </c>
      <c r="Q4216" s="28" t="s">
        <v>480</v>
      </c>
      <c r="R4216" s="27" t="str">
        <f>VLOOKUP(B4216,[1]ПланКаз!A4201:S7505,19,0)</f>
        <v>Дана</v>
      </c>
      <c r="S4216" s="29">
        <v>11</v>
      </c>
      <c r="T4216" s="29">
        <v>3571</v>
      </c>
      <c r="U4216" s="29">
        <v>39281</v>
      </c>
      <c r="V4216" s="29">
        <v>43994.720000000001</v>
      </c>
      <c r="W4216" s="27"/>
      <c r="X4216" s="27" t="s">
        <v>64</v>
      </c>
      <c r="Y4216" s="27" t="s">
        <v>63</v>
      </c>
    </row>
    <row r="4217" spans="2:25" x14ac:dyDescent="0.2">
      <c r="B4217" s="27" t="s">
        <v>9038</v>
      </c>
      <c r="C4217" s="27" t="s">
        <v>57</v>
      </c>
      <c r="D4217" s="27" t="s">
        <v>5660</v>
      </c>
      <c r="E4217" s="27" t="str">
        <f>VLOOKUP(D4217,[1]ЕНС!A:E,2,FALSE)</f>
        <v>Вилка</v>
      </c>
      <c r="F4217" s="27" t="str">
        <f>VLOOKUP(D4217,[1]ЕНС!A:E,3,FALSE)</f>
        <v>стартера, для грузового автомобиля</v>
      </c>
      <c r="G4217" s="27" t="s">
        <v>9039</v>
      </c>
      <c r="H4217" s="27" t="s">
        <v>28</v>
      </c>
      <c r="I4217" s="27">
        <v>0</v>
      </c>
      <c r="J4217" s="27">
        <v>631010000</v>
      </c>
      <c r="K4217" s="27" t="str">
        <f>VLOOKUP(B4217,[1]ПланКаз!A4204:M7508,12,0)</f>
        <v>ҚР, ШҚО, Өскемен қ., Бажов көш., 10</v>
      </c>
      <c r="L4217" s="27" t="str">
        <f>VLOOKUP(B4217,[1]ПланКаз!A4202:M7506,13,0)</f>
        <v>Желтоқсан-Қантар</v>
      </c>
      <c r="M4217" s="27" t="str">
        <f>VLOOKUP(B4217,[1]ПланКаз!A4204:N7508,14,0)</f>
        <v>Шығыс-Қазақстан облысы, Өскемен қ.</v>
      </c>
      <c r="N4217" s="27" t="s">
        <v>60</v>
      </c>
      <c r="O4217" s="27" t="str">
        <f>VLOOKUP(B4217,[1]ПланКаз!A4203:P7507,16,0)</f>
        <v>жыл бойына өтінім бойынша</v>
      </c>
      <c r="P4217" s="27" t="s">
        <v>61</v>
      </c>
      <c r="Q4217" s="28" t="s">
        <v>480</v>
      </c>
      <c r="R4217" s="27" t="str">
        <f>VLOOKUP(B4217,[1]ПланКаз!A4202:S7506,19,0)</f>
        <v>Дана</v>
      </c>
      <c r="S4217" s="29">
        <v>1</v>
      </c>
      <c r="T4217" s="29">
        <v>269</v>
      </c>
      <c r="U4217" s="29">
        <v>269</v>
      </c>
      <c r="V4217" s="29">
        <v>301.27999999999997</v>
      </c>
      <c r="W4217" s="27"/>
      <c r="X4217" s="27" t="s">
        <v>64</v>
      </c>
      <c r="Y4217" s="27" t="s">
        <v>63</v>
      </c>
    </row>
    <row r="4218" spans="2:25" x14ac:dyDescent="0.2">
      <c r="B4218" s="27" t="s">
        <v>9040</v>
      </c>
      <c r="C4218" s="27" t="s">
        <v>57</v>
      </c>
      <c r="D4218" s="27" t="s">
        <v>9041</v>
      </c>
      <c r="E4218" s="27" t="str">
        <f>VLOOKUP(D4218,[1]ЕНС!A:E,2,FALSE)</f>
        <v xml:space="preserve"> Подфарник</v>
      </c>
      <c r="F4218" s="27" t="str">
        <f>VLOOKUP(D4218,[1]ЕНС!A:E,3,FALSE)</f>
        <v>правый, задний, для специального и специализированного автомобиля</v>
      </c>
      <c r="G4218" s="27" t="s">
        <v>9042</v>
      </c>
      <c r="H4218" s="27" t="s">
        <v>28</v>
      </c>
      <c r="I4218" s="27">
        <v>0</v>
      </c>
      <c r="J4218" s="27">
        <v>631010000</v>
      </c>
      <c r="K4218" s="27" t="str">
        <f>VLOOKUP(B4218,[1]ПланКаз!A4205:M7509,12,0)</f>
        <v>ҚР, ШҚО, Өскемен қ., Бажов көш., 10</v>
      </c>
      <c r="L4218" s="27" t="str">
        <f>VLOOKUP(B4218,[1]ПланКаз!A4203:M7507,13,0)</f>
        <v>Желтоқсан-Қантар</v>
      </c>
      <c r="M4218" s="27" t="str">
        <f>VLOOKUP(B4218,[1]ПланКаз!A4205:N7509,14,0)</f>
        <v>Шығыс-Қазақстан облысы, Өскемен қ.</v>
      </c>
      <c r="N4218" s="27" t="s">
        <v>60</v>
      </c>
      <c r="O4218" s="27" t="str">
        <f>VLOOKUP(B4218,[1]ПланКаз!A4204:P7508,16,0)</f>
        <v>жыл бойына өтінім бойынша</v>
      </c>
      <c r="P4218" s="27" t="s">
        <v>61</v>
      </c>
      <c r="Q4218" s="28" t="s">
        <v>480</v>
      </c>
      <c r="R4218" s="27" t="str">
        <f>VLOOKUP(B4218,[1]ПланКаз!A4203:S7507,19,0)</f>
        <v>Дана</v>
      </c>
      <c r="S4218" s="29">
        <v>2</v>
      </c>
      <c r="T4218" s="29">
        <v>1954</v>
      </c>
      <c r="U4218" s="29">
        <v>3908</v>
      </c>
      <c r="V4218" s="29">
        <v>4376.96</v>
      </c>
      <c r="W4218" s="27"/>
      <c r="X4218" s="27" t="s">
        <v>64</v>
      </c>
      <c r="Y4218" s="27" t="s">
        <v>63</v>
      </c>
    </row>
    <row r="4219" spans="2:25" x14ac:dyDescent="0.2">
      <c r="B4219" s="27" t="s">
        <v>9043</v>
      </c>
      <c r="C4219" s="27" t="s">
        <v>57</v>
      </c>
      <c r="D4219" s="27" t="s">
        <v>6714</v>
      </c>
      <c r="E4219" s="27" t="str">
        <f>VLOOKUP(D4219,[1]ЕНС!A:E,2,FALSE)</f>
        <v>Механизм</v>
      </c>
      <c r="F4219" s="27" t="str">
        <f>VLOOKUP(D4219,[1]ЕНС!A:E,3,FALSE)</f>
        <v>рулевой, для легкового автомобиля, с червяком и роликом, с усилителем</v>
      </c>
      <c r="G4219" s="27" t="s">
        <v>9044</v>
      </c>
      <c r="H4219" s="27" t="s">
        <v>28</v>
      </c>
      <c r="I4219" s="27">
        <v>0</v>
      </c>
      <c r="J4219" s="27">
        <v>631010000</v>
      </c>
      <c r="K4219" s="27" t="str">
        <f>VLOOKUP(B4219,[1]ПланКаз!A4206:M7510,12,0)</f>
        <v>ҚР, ШҚО, Өскемен қ., Бажов көш., 10</v>
      </c>
      <c r="L4219" s="27" t="str">
        <f>VLOOKUP(B4219,[1]ПланКаз!A4204:M7508,13,0)</f>
        <v>Желтоқсан-Қантар</v>
      </c>
      <c r="M4219" s="27" t="str">
        <f>VLOOKUP(B4219,[1]ПланКаз!A4206:N7510,14,0)</f>
        <v>Шығыс-Қазақстан облысы, Өскемен қ.</v>
      </c>
      <c r="N4219" s="27" t="s">
        <v>60</v>
      </c>
      <c r="O4219" s="27" t="str">
        <f>VLOOKUP(B4219,[1]ПланКаз!A4205:P7509,16,0)</f>
        <v>жыл бойына өтінім бойынша</v>
      </c>
      <c r="P4219" s="27" t="s">
        <v>61</v>
      </c>
      <c r="Q4219" s="28" t="s">
        <v>480</v>
      </c>
      <c r="R4219" s="27" t="str">
        <f>VLOOKUP(B4219,[1]ПланКаз!A4204:S7508,19,0)</f>
        <v>Дана</v>
      </c>
      <c r="S4219" s="29">
        <v>1</v>
      </c>
      <c r="T4219" s="29">
        <v>11608</v>
      </c>
      <c r="U4219" s="29">
        <v>11608</v>
      </c>
      <c r="V4219" s="29">
        <v>13000.96</v>
      </c>
      <c r="W4219" s="27"/>
      <c r="X4219" s="27" t="s">
        <v>64</v>
      </c>
      <c r="Y4219" s="27" t="s">
        <v>63</v>
      </c>
    </row>
    <row r="4220" spans="2:25" x14ac:dyDescent="0.2">
      <c r="B4220" s="27" t="s">
        <v>9045</v>
      </c>
      <c r="C4220" s="27" t="s">
        <v>57</v>
      </c>
      <c r="D4220" s="27" t="s">
        <v>6668</v>
      </c>
      <c r="E4220" s="27" t="str">
        <f>VLOOKUP(D4220,[1]ЕНС!A:E,2,FALSE)</f>
        <v>Стекло</v>
      </c>
      <c r="F4220" s="27" t="str">
        <f>VLOOKUP(D4220,[1]ЕНС!A:E,3,FALSE)</f>
        <v>для фонаря, для легкового автомобиля</v>
      </c>
      <c r="G4220" s="27" t="s">
        <v>9046</v>
      </c>
      <c r="H4220" s="27" t="s">
        <v>28</v>
      </c>
      <c r="I4220" s="27">
        <v>0</v>
      </c>
      <c r="J4220" s="27">
        <v>631010000</v>
      </c>
      <c r="K4220" s="27" t="str">
        <f>VLOOKUP(B4220,[1]ПланКаз!A4207:M7511,12,0)</f>
        <v>ҚР, ШҚО, Өскемен қ., Бажов көш., 10</v>
      </c>
      <c r="L4220" s="27" t="str">
        <f>VLOOKUP(B4220,[1]ПланКаз!A4205:M7509,13,0)</f>
        <v>Желтоқсан-Қантар</v>
      </c>
      <c r="M4220" s="27" t="str">
        <f>VLOOKUP(B4220,[1]ПланКаз!A4207:N7511,14,0)</f>
        <v>Шығыс-Қазақстан облысы, Өскемен қ.</v>
      </c>
      <c r="N4220" s="27" t="s">
        <v>60</v>
      </c>
      <c r="O4220" s="27" t="str">
        <f>VLOOKUP(B4220,[1]ПланКаз!A4206:P7510,16,0)</f>
        <v>жыл бойына өтінім бойынша</v>
      </c>
      <c r="P4220" s="27" t="s">
        <v>61</v>
      </c>
      <c r="Q4220" s="28" t="s">
        <v>480</v>
      </c>
      <c r="R4220" s="27" t="str">
        <f>VLOOKUP(B4220,[1]ПланКаз!A4205:S7509,19,0)</f>
        <v>Дана</v>
      </c>
      <c r="S4220" s="29">
        <v>6</v>
      </c>
      <c r="T4220" s="29">
        <v>742</v>
      </c>
      <c r="U4220" s="29">
        <v>4452</v>
      </c>
      <c r="V4220" s="29">
        <v>4986.24</v>
      </c>
      <c r="W4220" s="27"/>
      <c r="X4220" s="27" t="s">
        <v>64</v>
      </c>
      <c r="Y4220" s="27" t="s">
        <v>63</v>
      </c>
    </row>
    <row r="4221" spans="2:25" x14ac:dyDescent="0.2">
      <c r="B4221" s="27" t="s">
        <v>9047</v>
      </c>
      <c r="C4221" s="27" t="s">
        <v>57</v>
      </c>
      <c r="D4221" s="27" t="s">
        <v>6320</v>
      </c>
      <c r="E4221" s="27" t="str">
        <f>VLOOKUP(D4221,[1]ЕНС!A:E,2,FALSE)</f>
        <v>Прокладка</v>
      </c>
      <c r="F4221" s="27" t="str">
        <f>VLOOKUP(D4221,[1]ЕНС!A:E,3,FALSE)</f>
        <v>заднего моста, для легкового автомобиля</v>
      </c>
      <c r="G4221" s="27" t="s">
        <v>9048</v>
      </c>
      <c r="H4221" s="27" t="s">
        <v>28</v>
      </c>
      <c r="I4221" s="27">
        <v>0</v>
      </c>
      <c r="J4221" s="27">
        <v>631010000</v>
      </c>
      <c r="K4221" s="27" t="str">
        <f>VLOOKUP(B4221,[1]ПланКаз!A4208:M7512,12,0)</f>
        <v>ҚР, ШҚО, Өскемен қ., Бажов көш., 10</v>
      </c>
      <c r="L4221" s="27" t="str">
        <f>VLOOKUP(B4221,[1]ПланКаз!A4206:M7510,13,0)</f>
        <v>Желтоқсан-Қантар</v>
      </c>
      <c r="M4221" s="27" t="str">
        <f>VLOOKUP(B4221,[1]ПланКаз!A4208:N7512,14,0)</f>
        <v>Шығыс-Қазақстан облысы, Өскемен қ.</v>
      </c>
      <c r="N4221" s="27" t="s">
        <v>60</v>
      </c>
      <c r="O4221" s="27" t="str">
        <f>VLOOKUP(B4221,[1]ПланКаз!A4207:P7511,16,0)</f>
        <v>жыл бойына өтінім бойынша</v>
      </c>
      <c r="P4221" s="27" t="s">
        <v>61</v>
      </c>
      <c r="Q4221" s="28" t="s">
        <v>2783</v>
      </c>
      <c r="R4221" s="27" t="str">
        <f>VLOOKUP(B4221,[1]ПланКаз!A4206:S7510,19,0)</f>
        <v>Комплект</v>
      </c>
      <c r="S4221" s="29">
        <v>4</v>
      </c>
      <c r="T4221" s="29">
        <v>635</v>
      </c>
      <c r="U4221" s="29">
        <v>2540</v>
      </c>
      <c r="V4221" s="29">
        <v>2844.8</v>
      </c>
      <c r="W4221" s="27"/>
      <c r="X4221" s="27" t="s">
        <v>64</v>
      </c>
      <c r="Y4221" s="27" t="s">
        <v>63</v>
      </c>
    </row>
    <row r="4222" spans="2:25" x14ac:dyDescent="0.2">
      <c r="B4222" s="27" t="s">
        <v>9049</v>
      </c>
      <c r="C4222" s="27" t="s">
        <v>57</v>
      </c>
      <c r="D4222" s="27" t="s">
        <v>9050</v>
      </c>
      <c r="E4222" s="27" t="str">
        <f>VLOOKUP(D4222,[1]ЕНС!A:E,2,FALSE)</f>
        <v>Коллектор всасывающий</v>
      </c>
      <c r="F4222" s="27" t="str">
        <f>VLOOKUP(D4222,[1]ЕНС!A:E,3,FALSE)</f>
        <v>для автотранспортных средств</v>
      </c>
      <c r="G4222" s="27" t="s">
        <v>9051</v>
      </c>
      <c r="H4222" s="27" t="s">
        <v>28</v>
      </c>
      <c r="I4222" s="27">
        <v>0</v>
      </c>
      <c r="J4222" s="27">
        <v>631010000</v>
      </c>
      <c r="K4222" s="27" t="str">
        <f>VLOOKUP(B4222,[1]ПланКаз!A4209:M7513,12,0)</f>
        <v>ҚР, ШҚО, Өскемен қ., Бажов көш., 10</v>
      </c>
      <c r="L4222" s="27" t="str">
        <f>VLOOKUP(B4222,[1]ПланКаз!A4207:M7511,13,0)</f>
        <v>Желтоқсан-Қантар</v>
      </c>
      <c r="M4222" s="27" t="str">
        <f>VLOOKUP(B4222,[1]ПланКаз!A4209:N7513,14,0)</f>
        <v>Шығыс-Қазақстан облысы, Өскемен қ.</v>
      </c>
      <c r="N4222" s="27" t="s">
        <v>60</v>
      </c>
      <c r="O4222" s="27" t="str">
        <f>VLOOKUP(B4222,[1]ПланКаз!A4208:P7512,16,0)</f>
        <v>жыл бойына өтінім бойынша</v>
      </c>
      <c r="P4222" s="27" t="s">
        <v>61</v>
      </c>
      <c r="Q4222" s="28" t="s">
        <v>480</v>
      </c>
      <c r="R4222" s="27" t="str">
        <f>VLOOKUP(B4222,[1]ПланКаз!A4207:S7511,19,0)</f>
        <v>Дана</v>
      </c>
      <c r="S4222" s="29">
        <v>3</v>
      </c>
      <c r="T4222" s="29">
        <v>12117</v>
      </c>
      <c r="U4222" s="29">
        <v>36351</v>
      </c>
      <c r="V4222" s="29">
        <v>40713.120000000003</v>
      </c>
      <c r="W4222" s="27"/>
      <c r="X4222" s="27" t="s">
        <v>64</v>
      </c>
      <c r="Y4222" s="27" t="s">
        <v>63</v>
      </c>
    </row>
    <row r="4223" spans="2:25" x14ac:dyDescent="0.2">
      <c r="B4223" s="27" t="s">
        <v>9052</v>
      </c>
      <c r="C4223" s="27" t="s">
        <v>57</v>
      </c>
      <c r="D4223" s="27" t="s">
        <v>9053</v>
      </c>
      <c r="E4223" s="27" t="str">
        <f>VLOOKUP(D4223,[1]ЕНС!A:E,2,FALSE)</f>
        <v>Накладка</v>
      </c>
      <c r="F4223" s="27" t="str">
        <f>VLOOKUP(D4223,[1]ЕНС!A:E,3,FALSE)</f>
        <v>диска сцепления, для легкового автомобиля</v>
      </c>
      <c r="G4223" s="27" t="s">
        <v>9054</v>
      </c>
      <c r="H4223" s="27" t="s">
        <v>28</v>
      </c>
      <c r="I4223" s="27">
        <v>0</v>
      </c>
      <c r="J4223" s="27">
        <v>631010000</v>
      </c>
      <c r="K4223" s="27" t="str">
        <f>VLOOKUP(B4223,[1]ПланКаз!A4210:M7514,12,0)</f>
        <v>ҚР, ШҚО, Өскемен қ., Бажов көш., 10</v>
      </c>
      <c r="L4223" s="27" t="str">
        <f>VLOOKUP(B4223,[1]ПланКаз!A4208:M7512,13,0)</f>
        <v>Желтоқсан-Қантар</v>
      </c>
      <c r="M4223" s="27" t="str">
        <f>VLOOKUP(B4223,[1]ПланКаз!A4210:N7514,14,0)</f>
        <v>Шығыс-Қазақстан облысы, Өскемен қ.</v>
      </c>
      <c r="N4223" s="27" t="s">
        <v>60</v>
      </c>
      <c r="O4223" s="27" t="str">
        <f>VLOOKUP(B4223,[1]ПланКаз!A4209:P7513,16,0)</f>
        <v>жыл бойына өтінім бойынша</v>
      </c>
      <c r="P4223" s="27" t="s">
        <v>61</v>
      </c>
      <c r="Q4223" s="28" t="s">
        <v>480</v>
      </c>
      <c r="R4223" s="27" t="str">
        <f>VLOOKUP(B4223,[1]ПланКаз!A4208:S7512,19,0)</f>
        <v>Дана</v>
      </c>
      <c r="S4223" s="29">
        <v>22</v>
      </c>
      <c r="T4223" s="29">
        <v>953</v>
      </c>
      <c r="U4223" s="29">
        <v>20966</v>
      </c>
      <c r="V4223" s="29">
        <v>23481.919999999998</v>
      </c>
      <c r="W4223" s="27"/>
      <c r="X4223" s="27" t="s">
        <v>64</v>
      </c>
      <c r="Y4223" s="27" t="s">
        <v>63</v>
      </c>
    </row>
    <row r="4224" spans="2:25" x14ac:dyDescent="0.2">
      <c r="B4224" s="27" t="s">
        <v>9055</v>
      </c>
      <c r="C4224" s="27" t="s">
        <v>57</v>
      </c>
      <c r="D4224" s="27" t="s">
        <v>6210</v>
      </c>
      <c r="E4224" s="27" t="str">
        <f>VLOOKUP(D4224,[1]ЕНС!A:E,2,FALSE)</f>
        <v>Накладка</v>
      </c>
      <c r="F4224" s="27" t="str">
        <f>VLOOKUP(D4224,[1]ЕНС!A:E,3,FALSE)</f>
        <v>тормозной колодки, для легкового автомобиля</v>
      </c>
      <c r="G4224" s="27" t="s">
        <v>9056</v>
      </c>
      <c r="H4224" s="27" t="s">
        <v>28</v>
      </c>
      <c r="I4224" s="27">
        <v>0</v>
      </c>
      <c r="J4224" s="27">
        <v>631010000</v>
      </c>
      <c r="K4224" s="27" t="str">
        <f>VLOOKUP(B4224,[1]ПланКаз!A4211:M7515,12,0)</f>
        <v>ҚР, ШҚО, Өскемен қ., Бажов көш., 10</v>
      </c>
      <c r="L4224" s="27" t="str">
        <f>VLOOKUP(B4224,[1]ПланКаз!A4209:M7513,13,0)</f>
        <v>Желтоқсан-Қантар</v>
      </c>
      <c r="M4224" s="27" t="str">
        <f>VLOOKUP(B4224,[1]ПланКаз!A4211:N7515,14,0)</f>
        <v>Шығыс-Қазақстан облысы, Өскемен қ.</v>
      </c>
      <c r="N4224" s="27" t="s">
        <v>60</v>
      </c>
      <c r="O4224" s="27" t="str">
        <f>VLOOKUP(B4224,[1]ПланКаз!A4210:P7514,16,0)</f>
        <v>жыл бойына өтінім бойынша</v>
      </c>
      <c r="P4224" s="27" t="s">
        <v>61</v>
      </c>
      <c r="Q4224" s="28" t="s">
        <v>480</v>
      </c>
      <c r="R4224" s="27" t="str">
        <f>VLOOKUP(B4224,[1]ПланКаз!A4209:S7513,19,0)</f>
        <v>Дана</v>
      </c>
      <c r="S4224" s="29">
        <v>4</v>
      </c>
      <c r="T4224" s="29">
        <v>268</v>
      </c>
      <c r="U4224" s="29">
        <v>1072</v>
      </c>
      <c r="V4224" s="29">
        <v>1200.6400000000001</v>
      </c>
      <c r="W4224" s="27"/>
      <c r="X4224" s="27" t="s">
        <v>64</v>
      </c>
      <c r="Y4224" s="27" t="s">
        <v>63</v>
      </c>
    </row>
    <row r="4225" spans="2:25" x14ac:dyDescent="0.2">
      <c r="B4225" s="27" t="s">
        <v>9057</v>
      </c>
      <c r="C4225" s="27" t="s">
        <v>57</v>
      </c>
      <c r="D4225" s="27" t="s">
        <v>9058</v>
      </c>
      <c r="E4225" s="27" t="str">
        <f>VLOOKUP(D4225,[1]ЕНС!A:E,2,FALSE)</f>
        <v>Датчик привода спидометра</v>
      </c>
      <c r="F4225" s="27" t="str">
        <f>VLOOKUP(D4225,[1]ЕНС!A:E,3,FALSE)</f>
        <v>для грузового автомобиля</v>
      </c>
      <c r="G4225" s="27" t="s">
        <v>9059</v>
      </c>
      <c r="H4225" s="27" t="s">
        <v>28</v>
      </c>
      <c r="I4225" s="27">
        <v>0</v>
      </c>
      <c r="J4225" s="27">
        <v>631010000</v>
      </c>
      <c r="K4225" s="27" t="str">
        <f>VLOOKUP(B4225,[1]ПланКаз!A4212:M7516,12,0)</f>
        <v>ҚР, ШҚО, Өскемен қ., Бажов көш., 10</v>
      </c>
      <c r="L4225" s="27" t="str">
        <f>VLOOKUP(B4225,[1]ПланКаз!A4210:M7514,13,0)</f>
        <v>Желтоқсан-Қантар</v>
      </c>
      <c r="M4225" s="27" t="str">
        <f>VLOOKUP(B4225,[1]ПланКаз!A4212:N7516,14,0)</f>
        <v>Шығыс-Қазақстан облысы, Өскемен қ.</v>
      </c>
      <c r="N4225" s="27" t="s">
        <v>60</v>
      </c>
      <c r="O4225" s="27" t="str">
        <f>VLOOKUP(B4225,[1]ПланКаз!A4211:P7515,16,0)</f>
        <v>жыл бойына өтінім бойынша</v>
      </c>
      <c r="P4225" s="27" t="s">
        <v>61</v>
      </c>
      <c r="Q4225" s="28" t="s">
        <v>480</v>
      </c>
      <c r="R4225" s="27" t="str">
        <f>VLOOKUP(B4225,[1]ПланКаз!A4210:S7514,19,0)</f>
        <v>Дана</v>
      </c>
      <c r="S4225" s="29">
        <v>2</v>
      </c>
      <c r="T4225" s="29">
        <v>2365</v>
      </c>
      <c r="U4225" s="29">
        <v>4730</v>
      </c>
      <c r="V4225" s="29">
        <v>5297.6</v>
      </c>
      <c r="W4225" s="27"/>
      <c r="X4225" s="27" t="s">
        <v>64</v>
      </c>
      <c r="Y4225" s="27" t="s">
        <v>63</v>
      </c>
    </row>
    <row r="4226" spans="2:25" x14ac:dyDescent="0.2">
      <c r="B4226" s="27" t="s">
        <v>9060</v>
      </c>
      <c r="C4226" s="27" t="s">
        <v>57</v>
      </c>
      <c r="D4226" s="27" t="s">
        <v>9061</v>
      </c>
      <c r="E4226" s="27" t="str">
        <f>VLOOKUP(D4226,[1]ЕНС!A:E,2,FALSE)</f>
        <v>Провод</v>
      </c>
      <c r="F4226" s="27" t="str">
        <f>VLOOKUP(D4226,[1]ЕНС!A:E,3,FALSE)</f>
        <v>системы зажигания, для легкового автомобиля</v>
      </c>
      <c r="G4226" s="27" t="s">
        <v>9062</v>
      </c>
      <c r="H4226" s="27" t="s">
        <v>28</v>
      </c>
      <c r="I4226" s="27">
        <v>0</v>
      </c>
      <c r="J4226" s="27">
        <v>631010000</v>
      </c>
      <c r="K4226" s="27" t="str">
        <f>VLOOKUP(B4226,[1]ПланКаз!A4213:M7517,12,0)</f>
        <v>ҚР, ШҚО, Өскемен қ., Бажов көш., 10</v>
      </c>
      <c r="L4226" s="27" t="str">
        <f>VLOOKUP(B4226,[1]ПланКаз!A4211:M7515,13,0)</f>
        <v>Желтоқсан-Қантар</v>
      </c>
      <c r="M4226" s="27" t="str">
        <f>VLOOKUP(B4226,[1]ПланКаз!A4213:N7517,14,0)</f>
        <v>Шығыс-Қазақстан облысы, Өскемен қ.</v>
      </c>
      <c r="N4226" s="27" t="s">
        <v>60</v>
      </c>
      <c r="O4226" s="27" t="str">
        <f>VLOOKUP(B4226,[1]ПланКаз!A4212:P7516,16,0)</f>
        <v>жыл бойына өтінім бойынша</v>
      </c>
      <c r="P4226" s="27" t="s">
        <v>61</v>
      </c>
      <c r="Q4226" s="28" t="s">
        <v>480</v>
      </c>
      <c r="R4226" s="27" t="str">
        <f>VLOOKUP(B4226,[1]ПланКаз!A4211:S7515,19,0)</f>
        <v>Дана</v>
      </c>
      <c r="S4226" s="29">
        <v>1</v>
      </c>
      <c r="T4226" s="29">
        <v>618</v>
      </c>
      <c r="U4226" s="29">
        <v>618</v>
      </c>
      <c r="V4226" s="29">
        <v>692.16</v>
      </c>
      <c r="W4226" s="27"/>
      <c r="X4226" s="27" t="s">
        <v>64</v>
      </c>
      <c r="Y4226" s="27" t="s">
        <v>63</v>
      </c>
    </row>
    <row r="4227" spans="2:25" x14ac:dyDescent="0.2">
      <c r="B4227" s="27" t="s">
        <v>9063</v>
      </c>
      <c r="C4227" s="27" t="s">
        <v>57</v>
      </c>
      <c r="D4227" s="27" t="s">
        <v>6878</v>
      </c>
      <c r="E4227" s="27" t="str">
        <f>VLOOKUP(D4227,[1]ЕНС!A:E,2,FALSE)</f>
        <v>Стекло</v>
      </c>
      <c r="F4227" s="27" t="str">
        <f>VLOOKUP(D4227,[1]ЕНС!A:E,3,FALSE)</f>
        <v>для фонаря, для грузового автомобиля</v>
      </c>
      <c r="G4227" s="27" t="s">
        <v>9064</v>
      </c>
      <c r="H4227" s="27" t="s">
        <v>28</v>
      </c>
      <c r="I4227" s="27">
        <v>0</v>
      </c>
      <c r="J4227" s="27">
        <v>631010000</v>
      </c>
      <c r="K4227" s="27" t="str">
        <f>VLOOKUP(B4227,[1]ПланКаз!A4214:M7518,12,0)</f>
        <v>ҚР, ШҚО, Өскемен қ., Бажов көш., 10</v>
      </c>
      <c r="L4227" s="27" t="str">
        <f>VLOOKUP(B4227,[1]ПланКаз!A4212:M7516,13,0)</f>
        <v>Желтоқсан-Қантар</v>
      </c>
      <c r="M4227" s="27" t="str">
        <f>VLOOKUP(B4227,[1]ПланКаз!A4214:N7518,14,0)</f>
        <v>Шығыс-Қазақстан облысы, Өскемен қ.</v>
      </c>
      <c r="N4227" s="27" t="s">
        <v>60</v>
      </c>
      <c r="O4227" s="27" t="str">
        <f>VLOOKUP(B4227,[1]ПланКаз!A4213:P7517,16,0)</f>
        <v>жыл бойына өтінім бойынша</v>
      </c>
      <c r="P4227" s="27" t="s">
        <v>61</v>
      </c>
      <c r="Q4227" s="28" t="s">
        <v>480</v>
      </c>
      <c r="R4227" s="27" t="str">
        <f>VLOOKUP(B4227,[1]ПланКаз!A4212:S7516,19,0)</f>
        <v>Дана</v>
      </c>
      <c r="S4227" s="29">
        <v>1</v>
      </c>
      <c r="T4227" s="29">
        <v>310</v>
      </c>
      <c r="U4227" s="29">
        <v>310</v>
      </c>
      <c r="V4227" s="29">
        <v>347.2</v>
      </c>
      <c r="W4227" s="27"/>
      <c r="X4227" s="27" t="s">
        <v>64</v>
      </c>
      <c r="Y4227" s="27" t="s">
        <v>63</v>
      </c>
    </row>
    <row r="4228" spans="2:25" x14ac:dyDescent="0.2">
      <c r="B4228" s="27" t="s">
        <v>9065</v>
      </c>
      <c r="C4228" s="27" t="s">
        <v>57</v>
      </c>
      <c r="D4228" s="27" t="s">
        <v>7813</v>
      </c>
      <c r="E4228" s="27" t="str">
        <f>VLOOKUP(D4228,[1]ЕНС!A:E,2,FALSE)</f>
        <v>Тяга</v>
      </c>
      <c r="F4228" s="27" t="str">
        <f>VLOOKUP(D4228,[1]ЕНС!A:E,3,FALSE)</f>
        <v>рулевая, для грузового автомобиля, поперечная</v>
      </c>
      <c r="G4228" s="27" t="s">
        <v>9066</v>
      </c>
      <c r="H4228" s="27" t="s">
        <v>28</v>
      </c>
      <c r="I4228" s="27">
        <v>0</v>
      </c>
      <c r="J4228" s="27">
        <v>631010000</v>
      </c>
      <c r="K4228" s="27" t="str">
        <f>VLOOKUP(B4228,[1]ПланКаз!A4215:M7519,12,0)</f>
        <v>ҚР, ШҚО, Өскемен қ., Бажов көш., 10</v>
      </c>
      <c r="L4228" s="27" t="str">
        <f>VLOOKUP(B4228,[1]ПланКаз!A4213:M7517,13,0)</f>
        <v>Желтоқсан-Қантар</v>
      </c>
      <c r="M4228" s="27" t="str">
        <f>VLOOKUP(B4228,[1]ПланКаз!A4215:N7519,14,0)</f>
        <v>Шығыс-Қазақстан облысы, Өскемен қ.</v>
      </c>
      <c r="N4228" s="27" t="s">
        <v>60</v>
      </c>
      <c r="O4228" s="27" t="str">
        <f>VLOOKUP(B4228,[1]ПланКаз!A4214:P7518,16,0)</f>
        <v>жыл бойына өтінім бойынша</v>
      </c>
      <c r="P4228" s="27" t="s">
        <v>61</v>
      </c>
      <c r="Q4228" s="28" t="s">
        <v>480</v>
      </c>
      <c r="R4228" s="27" t="str">
        <f>VLOOKUP(B4228,[1]ПланКаз!A4213:S7517,19,0)</f>
        <v>Дана</v>
      </c>
      <c r="S4228" s="29">
        <v>3</v>
      </c>
      <c r="T4228" s="29">
        <v>720</v>
      </c>
      <c r="U4228" s="29">
        <v>2160</v>
      </c>
      <c r="V4228" s="29">
        <v>2419.1999999999998</v>
      </c>
      <c r="W4228" s="27"/>
      <c r="X4228" s="27" t="s">
        <v>64</v>
      </c>
      <c r="Y4228" s="27" t="s">
        <v>63</v>
      </c>
    </row>
    <row r="4229" spans="2:25" x14ac:dyDescent="0.2">
      <c r="B4229" s="27" t="s">
        <v>9067</v>
      </c>
      <c r="C4229" s="27" t="s">
        <v>57</v>
      </c>
      <c r="D4229" s="27" t="s">
        <v>5752</v>
      </c>
      <c r="E4229" s="27" t="str">
        <f>VLOOKUP(D4229,[1]ЕНС!A:E,2,FALSE)</f>
        <v>Прокладка</v>
      </c>
      <c r="F4229" s="27" t="str">
        <f>VLOOKUP(D4229,[1]ЕНС!A:E,3,FALSE)</f>
        <v>для грузовых автомобилей, для глушителя</v>
      </c>
      <c r="G4229" s="27" t="s">
        <v>9068</v>
      </c>
      <c r="H4229" s="27" t="s">
        <v>28</v>
      </c>
      <c r="I4229" s="27">
        <v>0</v>
      </c>
      <c r="J4229" s="27">
        <v>631010000</v>
      </c>
      <c r="K4229" s="27" t="str">
        <f>VLOOKUP(B4229,[1]ПланКаз!A4216:M7520,12,0)</f>
        <v>ҚР, ШҚО, Өскемен қ., Бажов көш., 10</v>
      </c>
      <c r="L4229" s="27" t="str">
        <f>VLOOKUP(B4229,[1]ПланКаз!A4214:M7518,13,0)</f>
        <v>Желтоқсан-Қантар</v>
      </c>
      <c r="M4229" s="27" t="str">
        <f>VLOOKUP(B4229,[1]ПланКаз!A4216:N7520,14,0)</f>
        <v>Шығыс-Қазақстан облысы, Өскемен қ.</v>
      </c>
      <c r="N4229" s="27" t="s">
        <v>60</v>
      </c>
      <c r="O4229" s="27" t="str">
        <f>VLOOKUP(B4229,[1]ПланКаз!A4215:P7519,16,0)</f>
        <v>жыл бойына өтінім бойынша</v>
      </c>
      <c r="P4229" s="27" t="s">
        <v>61</v>
      </c>
      <c r="Q4229" s="28" t="s">
        <v>480</v>
      </c>
      <c r="R4229" s="27" t="str">
        <f>VLOOKUP(B4229,[1]ПланКаз!A4214:S7518,19,0)</f>
        <v>Дана</v>
      </c>
      <c r="S4229" s="29">
        <v>16</v>
      </c>
      <c r="T4229" s="29">
        <v>114</v>
      </c>
      <c r="U4229" s="29">
        <v>1824</v>
      </c>
      <c r="V4229" s="29">
        <v>2042.88</v>
      </c>
      <c r="W4229" s="27"/>
      <c r="X4229" s="27" t="s">
        <v>64</v>
      </c>
      <c r="Y4229" s="27" t="s">
        <v>63</v>
      </c>
    </row>
    <row r="4230" spans="2:25" x14ac:dyDescent="0.2">
      <c r="B4230" s="27" t="s">
        <v>9069</v>
      </c>
      <c r="C4230" s="27" t="s">
        <v>57</v>
      </c>
      <c r="D4230" s="27" t="s">
        <v>9070</v>
      </c>
      <c r="E4230" s="27" t="str">
        <f>VLOOKUP(D4230,[1]ЕНС!A:E,2,FALSE)</f>
        <v>Натяжитель ремня</v>
      </c>
      <c r="F4230" s="27" t="str">
        <f>VLOOKUP(D4230,[1]ЕНС!A:E,3,FALSE)</f>
        <v>привода генератора, для грузового автомобиля</v>
      </c>
      <c r="G4230" s="27" t="s">
        <v>9071</v>
      </c>
      <c r="H4230" s="27" t="s">
        <v>28</v>
      </c>
      <c r="I4230" s="27">
        <v>0</v>
      </c>
      <c r="J4230" s="27">
        <v>631010000</v>
      </c>
      <c r="K4230" s="27" t="str">
        <f>VLOOKUP(B4230,[1]ПланКаз!A4217:M7521,12,0)</f>
        <v>ҚР, ШҚО, Өскемен қ., Бажов көш., 10</v>
      </c>
      <c r="L4230" s="27" t="str">
        <f>VLOOKUP(B4230,[1]ПланКаз!A4215:M7519,13,0)</f>
        <v>Желтоқсан-Қантар</v>
      </c>
      <c r="M4230" s="27" t="str">
        <f>VLOOKUP(B4230,[1]ПланКаз!A4217:N7521,14,0)</f>
        <v>Шығыс-Қазақстан облысы, Өскемен қ.</v>
      </c>
      <c r="N4230" s="27" t="s">
        <v>60</v>
      </c>
      <c r="O4230" s="27" t="str">
        <f>VLOOKUP(B4230,[1]ПланКаз!A4216:P7520,16,0)</f>
        <v>жыл бойына өтінім бойынша</v>
      </c>
      <c r="P4230" s="27" t="s">
        <v>61</v>
      </c>
      <c r="Q4230" s="28" t="s">
        <v>480</v>
      </c>
      <c r="R4230" s="27" t="str">
        <f>VLOOKUP(B4230,[1]ПланКаз!A4215:S7519,19,0)</f>
        <v>Дана</v>
      </c>
      <c r="S4230" s="29">
        <v>1</v>
      </c>
      <c r="T4230" s="29">
        <v>1643</v>
      </c>
      <c r="U4230" s="29">
        <v>1643</v>
      </c>
      <c r="V4230" s="29">
        <v>1840.16</v>
      </c>
      <c r="W4230" s="27"/>
      <c r="X4230" s="27" t="s">
        <v>64</v>
      </c>
      <c r="Y4230" s="27" t="s">
        <v>63</v>
      </c>
    </row>
    <row r="4231" spans="2:25" x14ac:dyDescent="0.2">
      <c r="B4231" s="27" t="s">
        <v>9072</v>
      </c>
      <c r="C4231" s="27" t="s">
        <v>57</v>
      </c>
      <c r="D4231" s="27" t="s">
        <v>6989</v>
      </c>
      <c r="E4231" s="27" t="str">
        <f>VLOOKUP(D4231,[1]ЕНС!A:E,2,FALSE)</f>
        <v>Фильтр</v>
      </c>
      <c r="F4231" s="27" t="str">
        <f>VLOOKUP(D4231,[1]ЕНС!A:E,3,FALSE)</f>
        <v>топливный, для легковых автомобилей с карбюраторными двигателями внутреннего сгорания</v>
      </c>
      <c r="G4231" s="27" t="s">
        <v>9073</v>
      </c>
      <c r="H4231" s="27" t="s">
        <v>28</v>
      </c>
      <c r="I4231" s="27">
        <v>0</v>
      </c>
      <c r="J4231" s="27">
        <v>631010000</v>
      </c>
      <c r="K4231" s="27" t="str">
        <f>VLOOKUP(B4231,[1]ПланКаз!A4218:M7522,12,0)</f>
        <v>ҚР, ШҚО, Өскемен қ., Бажов көш., 10</v>
      </c>
      <c r="L4231" s="27" t="str">
        <f>VLOOKUP(B4231,[1]ПланКаз!A4216:M7520,13,0)</f>
        <v>Желтоқсан-Қантар</v>
      </c>
      <c r="M4231" s="27" t="str">
        <f>VLOOKUP(B4231,[1]ПланКаз!A4218:N7522,14,0)</f>
        <v>Шығыс-Қазақстан облысы, Өскемен қ.</v>
      </c>
      <c r="N4231" s="27" t="s">
        <v>60</v>
      </c>
      <c r="O4231" s="27" t="str">
        <f>VLOOKUP(B4231,[1]ПланКаз!A4217:P7521,16,0)</f>
        <v>жыл бойына өтінім бойынша</v>
      </c>
      <c r="P4231" s="27" t="s">
        <v>61</v>
      </c>
      <c r="Q4231" s="28" t="s">
        <v>480</v>
      </c>
      <c r="R4231" s="27" t="str">
        <f>VLOOKUP(B4231,[1]ПланКаз!A4216:S7520,19,0)</f>
        <v>Дана</v>
      </c>
      <c r="S4231" s="29">
        <v>72</v>
      </c>
      <c r="T4231" s="29">
        <v>762</v>
      </c>
      <c r="U4231" s="29">
        <v>54864</v>
      </c>
      <c r="V4231" s="29">
        <v>61447.68</v>
      </c>
      <c r="W4231" s="27"/>
      <c r="X4231" s="27" t="s">
        <v>64</v>
      </c>
      <c r="Y4231" s="27" t="s">
        <v>63</v>
      </c>
    </row>
    <row r="4232" spans="2:25" x14ac:dyDescent="0.2">
      <c r="B4232" s="27" t="s">
        <v>9074</v>
      </c>
      <c r="C4232" s="27" t="s">
        <v>57</v>
      </c>
      <c r="D4232" s="27" t="s">
        <v>9075</v>
      </c>
      <c r="E4232" s="27" t="str">
        <f>VLOOKUP(D4232,[1]ЕНС!A:E,2,FALSE)</f>
        <v>Комплект проводов</v>
      </c>
      <c r="F4232" s="27" t="str">
        <f>VLOOKUP(D4232,[1]ЕНС!A:E,3,FALSE)</f>
        <v>для грузового автомобиля</v>
      </c>
      <c r="G4232" s="27" t="s">
        <v>9076</v>
      </c>
      <c r="H4232" s="27" t="s">
        <v>28</v>
      </c>
      <c r="I4232" s="27">
        <v>0</v>
      </c>
      <c r="J4232" s="27">
        <v>631010000</v>
      </c>
      <c r="K4232" s="27" t="str">
        <f>VLOOKUP(B4232,[1]ПланКаз!A4219:M7523,12,0)</f>
        <v>ҚР, ШҚО, Өскемен қ., Бажов көш., 10</v>
      </c>
      <c r="L4232" s="27" t="str">
        <f>VLOOKUP(B4232,[1]ПланКаз!A4217:M7521,13,0)</f>
        <v>Желтоқсан-Қантар</v>
      </c>
      <c r="M4232" s="27" t="str">
        <f>VLOOKUP(B4232,[1]ПланКаз!A4219:N7523,14,0)</f>
        <v>Шығыс-Қазақстан облысы, Өскемен қ.</v>
      </c>
      <c r="N4232" s="27" t="s">
        <v>60</v>
      </c>
      <c r="O4232" s="27" t="str">
        <f>VLOOKUP(B4232,[1]ПланКаз!A4218:P7522,16,0)</f>
        <v>жыл бойына өтінім бойынша</v>
      </c>
      <c r="P4232" s="27" t="s">
        <v>61</v>
      </c>
      <c r="Q4232" s="28" t="s">
        <v>2783</v>
      </c>
      <c r="R4232" s="27" t="str">
        <f>VLOOKUP(B4232,[1]ПланКаз!A4217:S7521,19,0)</f>
        <v>Комплект</v>
      </c>
      <c r="S4232" s="29">
        <v>3</v>
      </c>
      <c r="T4232" s="29">
        <v>20174</v>
      </c>
      <c r="U4232" s="29">
        <v>60522</v>
      </c>
      <c r="V4232" s="29">
        <v>67784.639999999999</v>
      </c>
      <c r="W4232" s="27"/>
      <c r="X4232" s="27" t="s">
        <v>64</v>
      </c>
      <c r="Y4232" s="27" t="s">
        <v>63</v>
      </c>
    </row>
    <row r="4233" spans="2:25" x14ac:dyDescent="0.2">
      <c r="B4233" s="27" t="s">
        <v>9077</v>
      </c>
      <c r="C4233" s="27" t="s">
        <v>57</v>
      </c>
      <c r="D4233" s="27" t="s">
        <v>5933</v>
      </c>
      <c r="E4233" s="27" t="str">
        <f>VLOOKUP(D4233,[1]ЕНС!A:E,2,FALSE)</f>
        <v>Крышка радиатора</v>
      </c>
      <c r="F4233" s="27" t="str">
        <f>VLOOKUP(D4233,[1]ЕНС!A:E,3,FALSE)</f>
        <v>для грузового автомобиля</v>
      </c>
      <c r="G4233" s="27" t="s">
        <v>9078</v>
      </c>
      <c r="H4233" s="27" t="s">
        <v>28</v>
      </c>
      <c r="I4233" s="27">
        <v>0</v>
      </c>
      <c r="J4233" s="27">
        <v>631010000</v>
      </c>
      <c r="K4233" s="27" t="str">
        <f>VLOOKUP(B4233,[1]ПланКаз!A4220:M7524,12,0)</f>
        <v>ҚР, ШҚО, Өскемен қ., Бажов көш., 10</v>
      </c>
      <c r="L4233" s="27" t="str">
        <f>VLOOKUP(B4233,[1]ПланКаз!A4218:M7522,13,0)</f>
        <v>Желтоқсан-Қантар</v>
      </c>
      <c r="M4233" s="27" t="str">
        <f>VLOOKUP(B4233,[1]ПланКаз!A4220:N7524,14,0)</f>
        <v>Шығыс-Қазақстан облысы, Өскемен қ.</v>
      </c>
      <c r="N4233" s="27" t="s">
        <v>60</v>
      </c>
      <c r="O4233" s="27" t="str">
        <f>VLOOKUP(B4233,[1]ПланКаз!A4219:P7523,16,0)</f>
        <v>жыл бойына өтінім бойынша</v>
      </c>
      <c r="P4233" s="27" t="s">
        <v>61</v>
      </c>
      <c r="Q4233" s="28" t="s">
        <v>480</v>
      </c>
      <c r="R4233" s="27" t="str">
        <f>VLOOKUP(B4233,[1]ПланКаз!A4218:S7522,19,0)</f>
        <v>Дана</v>
      </c>
      <c r="S4233" s="29">
        <v>1</v>
      </c>
      <c r="T4233" s="29">
        <v>1747</v>
      </c>
      <c r="U4233" s="29">
        <v>1747</v>
      </c>
      <c r="V4233" s="29">
        <v>1956.64</v>
      </c>
      <c r="W4233" s="27"/>
      <c r="X4233" s="27" t="s">
        <v>64</v>
      </c>
      <c r="Y4233" s="27" t="s">
        <v>63</v>
      </c>
    </row>
    <row r="4234" spans="2:25" x14ac:dyDescent="0.2">
      <c r="B4234" s="27" t="s">
        <v>9079</v>
      </c>
      <c r="C4234" s="27" t="s">
        <v>57</v>
      </c>
      <c r="D4234" s="27" t="s">
        <v>5544</v>
      </c>
      <c r="E4234" s="27" t="str">
        <f>VLOOKUP(D4234,[1]ЕНС!A:E,2,FALSE)</f>
        <v>Трос</v>
      </c>
      <c r="F4234" s="27" t="str">
        <f>VLOOKUP(D4234,[1]ЕНС!A:E,3,FALSE)</f>
        <v>для грузового автомобиля, спидометра</v>
      </c>
      <c r="G4234" s="27" t="s">
        <v>9080</v>
      </c>
      <c r="H4234" s="27" t="s">
        <v>28</v>
      </c>
      <c r="I4234" s="27">
        <v>0</v>
      </c>
      <c r="J4234" s="27">
        <v>631010000</v>
      </c>
      <c r="K4234" s="27" t="str">
        <f>VLOOKUP(B4234,[1]ПланКаз!A4221:M7525,12,0)</f>
        <v>ҚР, ШҚО, Өскемен қ., Бажов көш., 10</v>
      </c>
      <c r="L4234" s="27" t="str">
        <f>VLOOKUP(B4234,[1]ПланКаз!A4219:M7523,13,0)</f>
        <v>Желтоқсан-Қантар</v>
      </c>
      <c r="M4234" s="27" t="str">
        <f>VLOOKUP(B4234,[1]ПланКаз!A4221:N7525,14,0)</f>
        <v>Шығыс-Қазақстан облысы, Өскемен қ.</v>
      </c>
      <c r="N4234" s="27" t="s">
        <v>60</v>
      </c>
      <c r="O4234" s="27" t="str">
        <f>VLOOKUP(B4234,[1]ПланКаз!A4220:P7524,16,0)</f>
        <v>жыл бойына өтінім бойынша</v>
      </c>
      <c r="P4234" s="27" t="s">
        <v>61</v>
      </c>
      <c r="Q4234" s="28" t="s">
        <v>480</v>
      </c>
      <c r="R4234" s="27" t="str">
        <f>VLOOKUP(B4234,[1]ПланКаз!A4219:S7523,19,0)</f>
        <v>Дана</v>
      </c>
      <c r="S4234" s="29">
        <v>6</v>
      </c>
      <c r="T4234" s="29">
        <v>3700</v>
      </c>
      <c r="U4234" s="29">
        <v>22200</v>
      </c>
      <c r="V4234" s="29">
        <v>24864</v>
      </c>
      <c r="W4234" s="27"/>
      <c r="X4234" s="27" t="s">
        <v>64</v>
      </c>
      <c r="Y4234" s="27" t="s">
        <v>63</v>
      </c>
    </row>
    <row r="4235" spans="2:25" x14ac:dyDescent="0.2">
      <c r="B4235" s="27" t="s">
        <v>9081</v>
      </c>
      <c r="C4235" s="27" t="s">
        <v>57</v>
      </c>
      <c r="D4235" s="27" t="s">
        <v>9082</v>
      </c>
      <c r="E4235" s="27" t="str">
        <f>VLOOKUP(D4235,[1]ЕНС!A:E,2,FALSE)</f>
        <v>Повторитель</v>
      </c>
      <c r="F4235" s="27" t="str">
        <f>VLOOKUP(D4235,[1]ЕНС!A:E,3,FALSE)</f>
        <v>указателя поворота, левый, передний, для грузового автомобиля</v>
      </c>
      <c r="G4235" s="27" t="s">
        <v>9083</v>
      </c>
      <c r="H4235" s="27" t="s">
        <v>28</v>
      </c>
      <c r="I4235" s="27">
        <v>0</v>
      </c>
      <c r="J4235" s="27">
        <v>631010000</v>
      </c>
      <c r="K4235" s="27" t="str">
        <f>VLOOKUP(B4235,[1]ПланКаз!A4222:M7526,12,0)</f>
        <v>ҚР, ШҚО, Өскемен қ., Бажов көш., 10</v>
      </c>
      <c r="L4235" s="27" t="str">
        <f>VLOOKUP(B4235,[1]ПланКаз!A4220:M7524,13,0)</f>
        <v>Желтоқсан-Қантар</v>
      </c>
      <c r="M4235" s="27" t="str">
        <f>VLOOKUP(B4235,[1]ПланКаз!A4222:N7526,14,0)</f>
        <v>Шығыс-Қазақстан облысы, Өскемен қ.</v>
      </c>
      <c r="N4235" s="27" t="s">
        <v>60</v>
      </c>
      <c r="O4235" s="27" t="str">
        <f>VLOOKUP(B4235,[1]ПланКаз!A4221:P7525,16,0)</f>
        <v>жыл бойына өтінім бойынша</v>
      </c>
      <c r="P4235" s="27" t="s">
        <v>61</v>
      </c>
      <c r="Q4235" s="28" t="s">
        <v>480</v>
      </c>
      <c r="R4235" s="27" t="str">
        <f>VLOOKUP(B4235,[1]ПланКаз!A4220:S7524,19,0)</f>
        <v>Дана</v>
      </c>
      <c r="S4235" s="29">
        <v>10</v>
      </c>
      <c r="T4235" s="29">
        <v>1131</v>
      </c>
      <c r="U4235" s="29">
        <v>11310</v>
      </c>
      <c r="V4235" s="29">
        <v>12667.2</v>
      </c>
      <c r="W4235" s="27"/>
      <c r="X4235" s="27" t="s">
        <v>64</v>
      </c>
      <c r="Y4235" s="27" t="s">
        <v>63</v>
      </c>
    </row>
    <row r="4236" spans="2:25" x14ac:dyDescent="0.2">
      <c r="B4236" s="27" t="s">
        <v>9084</v>
      </c>
      <c r="C4236" s="27" t="s">
        <v>57</v>
      </c>
      <c r="D4236" s="27" t="s">
        <v>8892</v>
      </c>
      <c r="E4236" s="27" t="str">
        <f>VLOOKUP(D4236,[1]ЕНС!A:E,2,FALSE)</f>
        <v>Штанга</v>
      </c>
      <c r="F4236" s="27" t="str">
        <f>VLOOKUP(D4236,[1]ЕНС!A:E,3,FALSE)</f>
        <v>реактивная, для грузового автомобиля, верхняя</v>
      </c>
      <c r="G4236" s="27" t="s">
        <v>9085</v>
      </c>
      <c r="H4236" s="27" t="s">
        <v>28</v>
      </c>
      <c r="I4236" s="27">
        <v>0</v>
      </c>
      <c r="J4236" s="27">
        <v>631010000</v>
      </c>
      <c r="K4236" s="27" t="str">
        <f>VLOOKUP(B4236,[1]ПланКаз!A4223:M7527,12,0)</f>
        <v>ҚР, ШҚО, Өскемен қ., Бажов көш., 10</v>
      </c>
      <c r="L4236" s="27" t="str">
        <f>VLOOKUP(B4236,[1]ПланКаз!A4221:M7525,13,0)</f>
        <v>Желтоқсан-Қантар</v>
      </c>
      <c r="M4236" s="27" t="str">
        <f>VLOOKUP(B4236,[1]ПланКаз!A4223:N7527,14,0)</f>
        <v>Шығыс-Қазақстан облысы, Өскемен қ.</v>
      </c>
      <c r="N4236" s="27" t="s">
        <v>60</v>
      </c>
      <c r="O4236" s="27" t="str">
        <f>VLOOKUP(B4236,[1]ПланКаз!A4222:P7526,16,0)</f>
        <v>жыл бойына өтінім бойынша</v>
      </c>
      <c r="P4236" s="27" t="s">
        <v>61</v>
      </c>
      <c r="Q4236" s="28" t="s">
        <v>480</v>
      </c>
      <c r="R4236" s="27" t="str">
        <f>VLOOKUP(B4236,[1]ПланКаз!A4221:S7525,19,0)</f>
        <v>Дана</v>
      </c>
      <c r="S4236" s="29">
        <v>4</v>
      </c>
      <c r="T4236" s="29">
        <v>28270</v>
      </c>
      <c r="U4236" s="29">
        <v>113080</v>
      </c>
      <c r="V4236" s="29">
        <v>126649.60000000001</v>
      </c>
      <c r="W4236" s="27"/>
      <c r="X4236" s="27" t="s">
        <v>64</v>
      </c>
      <c r="Y4236" s="27" t="s">
        <v>63</v>
      </c>
    </row>
    <row r="4237" spans="2:25" x14ac:dyDescent="0.2">
      <c r="B4237" s="27" t="s">
        <v>9086</v>
      </c>
      <c r="C4237" s="27" t="s">
        <v>57</v>
      </c>
      <c r="D4237" s="27" t="s">
        <v>5894</v>
      </c>
      <c r="E4237" s="27" t="str">
        <f>VLOOKUP(D4237,[1]ЕНС!A:E,2,FALSE)</f>
        <v>Втулка</v>
      </c>
      <c r="F4237" s="27" t="str">
        <f>VLOOKUP(D4237,[1]ЕНС!A:E,3,FALSE)</f>
        <v>для грузового автомобиля, для пружины амортизатора</v>
      </c>
      <c r="G4237" s="27" t="s">
        <v>9087</v>
      </c>
      <c r="H4237" s="27" t="s">
        <v>28</v>
      </c>
      <c r="I4237" s="27">
        <v>0</v>
      </c>
      <c r="J4237" s="27">
        <v>631010000</v>
      </c>
      <c r="K4237" s="27" t="str">
        <f>VLOOKUP(B4237,[1]ПланКаз!A4224:M7528,12,0)</f>
        <v>ҚР, ШҚО, Өскемен қ., Бажов көш., 10</v>
      </c>
      <c r="L4237" s="27" t="str">
        <f>VLOOKUP(B4237,[1]ПланКаз!A4222:M7526,13,0)</f>
        <v>Желтоқсан-Қантар</v>
      </c>
      <c r="M4237" s="27" t="str">
        <f>VLOOKUP(B4237,[1]ПланКаз!A4224:N7528,14,0)</f>
        <v>Шығыс-Қазақстан облысы, Өскемен қ.</v>
      </c>
      <c r="N4237" s="27" t="s">
        <v>60</v>
      </c>
      <c r="O4237" s="27" t="str">
        <f>VLOOKUP(B4237,[1]ПланКаз!A4223:P7527,16,0)</f>
        <v>жыл бойына өтінім бойынша</v>
      </c>
      <c r="P4237" s="27" t="s">
        <v>61</v>
      </c>
      <c r="Q4237" s="28" t="s">
        <v>480</v>
      </c>
      <c r="R4237" s="27" t="str">
        <f>VLOOKUP(B4237,[1]ПланКаз!A4222:S7526,19,0)</f>
        <v>Дана</v>
      </c>
      <c r="S4237" s="29">
        <v>8</v>
      </c>
      <c r="T4237" s="29">
        <v>110</v>
      </c>
      <c r="U4237" s="29">
        <v>880</v>
      </c>
      <c r="V4237" s="29">
        <v>985.6</v>
      </c>
      <c r="W4237" s="27"/>
      <c r="X4237" s="27" t="s">
        <v>64</v>
      </c>
      <c r="Y4237" s="27" t="s">
        <v>63</v>
      </c>
    </row>
    <row r="4238" spans="2:25" x14ac:dyDescent="0.2">
      <c r="B4238" s="27" t="s">
        <v>9088</v>
      </c>
      <c r="C4238" s="27" t="s">
        <v>57</v>
      </c>
      <c r="D4238" s="27" t="s">
        <v>5511</v>
      </c>
      <c r="E4238" s="27" t="str">
        <f>VLOOKUP(D4238,[1]ЕНС!A:E,2,FALSE)</f>
        <v>Втулка</v>
      </c>
      <c r="F4238" s="27" t="str">
        <f>VLOOKUP(D4238,[1]ЕНС!A:E,3,FALSE)</f>
        <v>для грузового автомобиля, для статера с электромеханическим перемещением шестерни привода</v>
      </c>
      <c r="G4238" s="27" t="s">
        <v>9089</v>
      </c>
      <c r="H4238" s="27" t="s">
        <v>28</v>
      </c>
      <c r="I4238" s="27">
        <v>0</v>
      </c>
      <c r="J4238" s="27">
        <v>631010000</v>
      </c>
      <c r="K4238" s="27" t="str">
        <f>VLOOKUP(B4238,[1]ПланКаз!A4225:M7529,12,0)</f>
        <v>ҚР, ШҚО, Өскемен қ., Бажов көш., 10</v>
      </c>
      <c r="L4238" s="27" t="str">
        <f>VLOOKUP(B4238,[1]ПланКаз!A4223:M7527,13,0)</f>
        <v>Желтоқсан-Қантар</v>
      </c>
      <c r="M4238" s="27" t="str">
        <f>VLOOKUP(B4238,[1]ПланКаз!A4225:N7529,14,0)</f>
        <v>Шығыс-Қазақстан облысы, Өскемен қ.</v>
      </c>
      <c r="N4238" s="27" t="s">
        <v>60</v>
      </c>
      <c r="O4238" s="27" t="str">
        <f>VLOOKUP(B4238,[1]ПланКаз!A4224:P7528,16,0)</f>
        <v>жыл бойына өтінім бойынша</v>
      </c>
      <c r="P4238" s="27" t="s">
        <v>61</v>
      </c>
      <c r="Q4238" s="28" t="s">
        <v>480</v>
      </c>
      <c r="R4238" s="27" t="str">
        <f>VLOOKUP(B4238,[1]ПланКаз!A4223:S7527,19,0)</f>
        <v>Комплект</v>
      </c>
      <c r="S4238" s="29">
        <v>5</v>
      </c>
      <c r="T4238" s="29">
        <v>1325</v>
      </c>
      <c r="U4238" s="29">
        <v>6625</v>
      </c>
      <c r="V4238" s="29">
        <v>7420</v>
      </c>
      <c r="W4238" s="27"/>
      <c r="X4238" s="27" t="s">
        <v>64</v>
      </c>
      <c r="Y4238" s="27" t="s">
        <v>63</v>
      </c>
    </row>
    <row r="4239" spans="2:25" x14ac:dyDescent="0.2">
      <c r="B4239" s="27" t="s">
        <v>9090</v>
      </c>
      <c r="C4239" s="27" t="s">
        <v>57</v>
      </c>
      <c r="D4239" s="27" t="s">
        <v>6136</v>
      </c>
      <c r="E4239" s="27" t="str">
        <f>VLOOKUP(D4239,[1]ЕНС!A:E,2,FALSE)</f>
        <v>Термостат</v>
      </c>
      <c r="F4239" s="27" t="str">
        <f>VLOOKUP(D4239,[1]ЕНС!A:E,3,FALSE)</f>
        <v>для грузового автомобиля</v>
      </c>
      <c r="G4239" s="27" t="s">
        <v>9091</v>
      </c>
      <c r="H4239" s="27" t="s">
        <v>28</v>
      </c>
      <c r="I4239" s="27">
        <v>0</v>
      </c>
      <c r="J4239" s="27">
        <v>631010000</v>
      </c>
      <c r="K4239" s="27" t="str">
        <f>VLOOKUP(B4239,[1]ПланКаз!A4226:M7530,12,0)</f>
        <v>ҚР, ШҚО, Өскемен қ., Бажов көш., 10</v>
      </c>
      <c r="L4239" s="27" t="str">
        <f>VLOOKUP(B4239,[1]ПланКаз!A4224:M7528,13,0)</f>
        <v>Желтоқсан-Қантар</v>
      </c>
      <c r="M4239" s="27" t="str">
        <f>VLOOKUP(B4239,[1]ПланКаз!A4226:N7530,14,0)</f>
        <v>Шығыс-Қазақстан облысы, Өскемен қ.</v>
      </c>
      <c r="N4239" s="27" t="s">
        <v>60</v>
      </c>
      <c r="O4239" s="27" t="str">
        <f>VLOOKUP(B4239,[1]ПланКаз!A4225:P7529,16,0)</f>
        <v>жыл бойына өтінім бойынша</v>
      </c>
      <c r="P4239" s="27" t="s">
        <v>61</v>
      </c>
      <c r="Q4239" s="28" t="s">
        <v>480</v>
      </c>
      <c r="R4239" s="27" t="str">
        <f>VLOOKUP(B4239,[1]ПланКаз!A4224:S7528,19,0)</f>
        <v>Дана</v>
      </c>
      <c r="S4239" s="29">
        <v>8</v>
      </c>
      <c r="T4239" s="29">
        <v>4430</v>
      </c>
      <c r="U4239" s="29">
        <v>35440</v>
      </c>
      <c r="V4239" s="29">
        <v>39692.800000000003</v>
      </c>
      <c r="W4239" s="27"/>
      <c r="X4239" s="27" t="s">
        <v>64</v>
      </c>
      <c r="Y4239" s="27" t="s">
        <v>63</v>
      </c>
    </row>
    <row r="4240" spans="2:25" x14ac:dyDescent="0.2">
      <c r="B4240" s="27" t="s">
        <v>9092</v>
      </c>
      <c r="C4240" s="27" t="s">
        <v>57</v>
      </c>
      <c r="D4240" s="27" t="s">
        <v>5866</v>
      </c>
      <c r="E4240" s="27" t="str">
        <f>VLOOKUP(D4240,[1]ЕНС!A:E,2,FALSE)</f>
        <v>Шкворень</v>
      </c>
      <c r="F4240" s="27" t="str">
        <f>VLOOKUP(D4240,[1]ЕНС!A:E,3,FALSE)</f>
        <v>для грузового автомобиля</v>
      </c>
      <c r="G4240" s="27" t="s">
        <v>9093</v>
      </c>
      <c r="H4240" s="27" t="s">
        <v>28</v>
      </c>
      <c r="I4240" s="27">
        <v>0</v>
      </c>
      <c r="J4240" s="27">
        <v>631010000</v>
      </c>
      <c r="K4240" s="27" t="str">
        <f>VLOOKUP(B4240,[1]ПланКаз!A4227:M7531,12,0)</f>
        <v>ҚР, ШҚО, Өскемен қ., Бажов көш., 10</v>
      </c>
      <c r="L4240" s="27" t="str">
        <f>VLOOKUP(B4240,[1]ПланКаз!A4225:M7529,13,0)</f>
        <v>Желтоқсан-Қантар</v>
      </c>
      <c r="M4240" s="27" t="str">
        <f>VLOOKUP(B4240,[1]ПланКаз!A4227:N7531,14,0)</f>
        <v>Шығыс-Қазақстан облысы, Өскемен қ.</v>
      </c>
      <c r="N4240" s="27" t="s">
        <v>60</v>
      </c>
      <c r="O4240" s="27" t="str">
        <f>VLOOKUP(B4240,[1]ПланКаз!A4226:P7530,16,0)</f>
        <v>жыл бойына өтінім бойынша</v>
      </c>
      <c r="P4240" s="27" t="s">
        <v>61</v>
      </c>
      <c r="Q4240" s="28" t="s">
        <v>2783</v>
      </c>
      <c r="R4240" s="27" t="str">
        <f>VLOOKUP(B4240,[1]ПланКаз!A4225:S7529,19,0)</f>
        <v>Комплект</v>
      </c>
      <c r="S4240" s="29">
        <v>5</v>
      </c>
      <c r="T4240" s="29">
        <v>8154</v>
      </c>
      <c r="U4240" s="29">
        <v>40770</v>
      </c>
      <c r="V4240" s="29">
        <v>45662.400000000001</v>
      </c>
      <c r="W4240" s="27"/>
      <c r="X4240" s="27" t="s">
        <v>64</v>
      </c>
      <c r="Y4240" s="27" t="s">
        <v>63</v>
      </c>
    </row>
    <row r="4241" spans="2:25" x14ac:dyDescent="0.2">
      <c r="B4241" s="27" t="s">
        <v>9094</v>
      </c>
      <c r="C4241" s="27" t="s">
        <v>57</v>
      </c>
      <c r="D4241" s="27" t="s">
        <v>5639</v>
      </c>
      <c r="E4241" s="27" t="str">
        <f>VLOOKUP(D4241,[1]ЕНС!A:E,2,FALSE)</f>
        <v>Патрубок</v>
      </c>
      <c r="F4241" s="27" t="str">
        <f>VLOOKUP(D4241,[1]ЕНС!A:E,3,FALSE)</f>
        <v>радиатора, для грузового автомобиля, верхний подводящий</v>
      </c>
      <c r="G4241" s="27" t="s">
        <v>9095</v>
      </c>
      <c r="H4241" s="27" t="s">
        <v>28</v>
      </c>
      <c r="I4241" s="27">
        <v>0</v>
      </c>
      <c r="J4241" s="27">
        <v>631010000</v>
      </c>
      <c r="K4241" s="27" t="str">
        <f>VLOOKUP(B4241,[1]ПланКаз!A4228:M7532,12,0)</f>
        <v>ҚР, ШҚО, Өскемен қ., Бажов көш., 10</v>
      </c>
      <c r="L4241" s="27" t="str">
        <f>VLOOKUP(B4241,[1]ПланКаз!A4226:M7530,13,0)</f>
        <v>Желтоқсан-Қантар</v>
      </c>
      <c r="M4241" s="27" t="str">
        <f>VLOOKUP(B4241,[1]ПланКаз!A4228:N7532,14,0)</f>
        <v>Шығыс-Қазақстан облысы, Өскемен қ.</v>
      </c>
      <c r="N4241" s="27" t="s">
        <v>60</v>
      </c>
      <c r="O4241" s="27" t="str">
        <f>VLOOKUP(B4241,[1]ПланКаз!A4227:P7531,16,0)</f>
        <v>жыл бойына өтінім бойынша</v>
      </c>
      <c r="P4241" s="27" t="s">
        <v>61</v>
      </c>
      <c r="Q4241" s="28" t="s">
        <v>480</v>
      </c>
      <c r="R4241" s="27" t="str">
        <f>VLOOKUP(B4241,[1]ПланКаз!A4226:S7530,19,0)</f>
        <v>Комплект</v>
      </c>
      <c r="S4241" s="29">
        <v>9</v>
      </c>
      <c r="T4241" s="29">
        <v>3367</v>
      </c>
      <c r="U4241" s="29">
        <v>30303</v>
      </c>
      <c r="V4241" s="29">
        <v>33939.360000000001</v>
      </c>
      <c r="W4241" s="27"/>
      <c r="X4241" s="27" t="s">
        <v>64</v>
      </c>
      <c r="Y4241" s="27" t="s">
        <v>63</v>
      </c>
    </row>
    <row r="4242" spans="2:25" x14ac:dyDescent="0.2">
      <c r="B4242" s="27" t="s">
        <v>9096</v>
      </c>
      <c r="C4242" s="27" t="s">
        <v>57</v>
      </c>
      <c r="D4242" s="27" t="s">
        <v>6107</v>
      </c>
      <c r="E4242" s="27" t="str">
        <f>VLOOKUP(D4242,[1]ЕНС!A:E,2,FALSE)</f>
        <v>Клапан</v>
      </c>
      <c r="F4242" s="27" t="str">
        <f>VLOOKUP(D4242,[1]ЕНС!A:E,3,FALSE)</f>
        <v>двухмагистральный, для грузового автомобиля</v>
      </c>
      <c r="G4242" s="27" t="s">
        <v>9097</v>
      </c>
      <c r="H4242" s="27" t="s">
        <v>28</v>
      </c>
      <c r="I4242" s="27">
        <v>0</v>
      </c>
      <c r="J4242" s="27">
        <v>631010000</v>
      </c>
      <c r="K4242" s="27" t="str">
        <f>VLOOKUP(B4242,[1]ПланКаз!A4229:M7533,12,0)</f>
        <v>ҚР, ШҚО, Өскемен қ., Бажов көш., 10</v>
      </c>
      <c r="L4242" s="27" t="str">
        <f>VLOOKUP(B4242,[1]ПланКаз!A4227:M7531,13,0)</f>
        <v>Желтоқсан-Қантар</v>
      </c>
      <c r="M4242" s="27" t="str">
        <f>VLOOKUP(B4242,[1]ПланКаз!A4229:N7533,14,0)</f>
        <v>Шығыс-Қазақстан облысы, Өскемен қ.</v>
      </c>
      <c r="N4242" s="27" t="s">
        <v>60</v>
      </c>
      <c r="O4242" s="27" t="str">
        <f>VLOOKUP(B4242,[1]ПланКаз!A4228:P7532,16,0)</f>
        <v>жыл бойына өтінім бойынша</v>
      </c>
      <c r="P4242" s="27" t="s">
        <v>61</v>
      </c>
      <c r="Q4242" s="28" t="s">
        <v>480</v>
      </c>
      <c r="R4242" s="27" t="str">
        <f>VLOOKUP(B4242,[1]ПланКаз!A4227:S7531,19,0)</f>
        <v>Дана</v>
      </c>
      <c r="S4242" s="29">
        <v>2</v>
      </c>
      <c r="T4242" s="29">
        <v>5137</v>
      </c>
      <c r="U4242" s="29">
        <v>10274</v>
      </c>
      <c r="V4242" s="29">
        <v>11506.88</v>
      </c>
      <c r="W4242" s="27"/>
      <c r="X4242" s="27" t="s">
        <v>64</v>
      </c>
      <c r="Y4242" s="27" t="s">
        <v>63</v>
      </c>
    </row>
    <row r="4243" spans="2:25" x14ac:dyDescent="0.2">
      <c r="B4243" s="27" t="s">
        <v>9098</v>
      </c>
      <c r="C4243" s="27" t="s">
        <v>57</v>
      </c>
      <c r="D4243" s="27" t="s">
        <v>5800</v>
      </c>
      <c r="E4243" s="27" t="str">
        <f>VLOOKUP(D4243,[1]ЕНС!A:E,2,FALSE)</f>
        <v>Сальник</v>
      </c>
      <c r="F4243" s="27" t="str">
        <f>VLOOKUP(D4243,[1]ЕНС!A:E,3,FALSE)</f>
        <v>для грузового автомобиля, раздаточной коробки</v>
      </c>
      <c r="G4243" s="27" t="s">
        <v>9099</v>
      </c>
      <c r="H4243" s="27" t="s">
        <v>28</v>
      </c>
      <c r="I4243" s="27">
        <v>0</v>
      </c>
      <c r="J4243" s="27">
        <v>631010000</v>
      </c>
      <c r="K4243" s="27" t="str">
        <f>VLOOKUP(B4243,[1]ПланКаз!A4230:M7534,12,0)</f>
        <v>ҚР, ШҚО, Өскемен қ., Бажов көш., 10</v>
      </c>
      <c r="L4243" s="27" t="str">
        <f>VLOOKUP(B4243,[1]ПланКаз!A4228:M7532,13,0)</f>
        <v>Желтоқсан-Қантар</v>
      </c>
      <c r="M4243" s="27" t="str">
        <f>VLOOKUP(B4243,[1]ПланКаз!A4230:N7534,14,0)</f>
        <v>Шығыс-Қазақстан облысы, Өскемен қ.</v>
      </c>
      <c r="N4243" s="27" t="s">
        <v>60</v>
      </c>
      <c r="O4243" s="27" t="str">
        <f>VLOOKUP(B4243,[1]ПланКаз!A4229:P7533,16,0)</f>
        <v>жыл бойына өтінім бойынша</v>
      </c>
      <c r="P4243" s="27" t="s">
        <v>61</v>
      </c>
      <c r="Q4243" s="28" t="s">
        <v>480</v>
      </c>
      <c r="R4243" s="27" t="str">
        <f>VLOOKUP(B4243,[1]ПланКаз!A4228:S7532,19,0)</f>
        <v>Дана</v>
      </c>
      <c r="S4243" s="29">
        <v>6</v>
      </c>
      <c r="T4243" s="29">
        <v>1728</v>
      </c>
      <c r="U4243" s="29">
        <v>10368</v>
      </c>
      <c r="V4243" s="29">
        <v>11612.16</v>
      </c>
      <c r="W4243" s="27"/>
      <c r="X4243" s="27" t="s">
        <v>64</v>
      </c>
      <c r="Y4243" s="27" t="s">
        <v>63</v>
      </c>
    </row>
    <row r="4244" spans="2:25" x14ac:dyDescent="0.2">
      <c r="B4244" s="27" t="s">
        <v>9100</v>
      </c>
      <c r="C4244" s="27" t="s">
        <v>57</v>
      </c>
      <c r="D4244" s="27" t="s">
        <v>5903</v>
      </c>
      <c r="E4244" s="27" t="str">
        <f>VLOOKUP(D4244,[1]ЕНС!A:E,2,FALSE)</f>
        <v>Прокладка</v>
      </c>
      <c r="F4244" s="27" t="str">
        <f>VLOOKUP(D4244,[1]ЕНС!A:E,3,FALSE)</f>
        <v>впускной трубы, для грузового автомобиля</v>
      </c>
      <c r="G4244" s="27" t="s">
        <v>9101</v>
      </c>
      <c r="H4244" s="27" t="s">
        <v>28</v>
      </c>
      <c r="I4244" s="27">
        <v>0</v>
      </c>
      <c r="J4244" s="27">
        <v>631010000</v>
      </c>
      <c r="K4244" s="27" t="str">
        <f>VLOOKUP(B4244,[1]ПланКаз!A4231:M7535,12,0)</f>
        <v>ҚР, ШҚО, Өскемен қ., Бажов көш., 10</v>
      </c>
      <c r="L4244" s="27" t="str">
        <f>VLOOKUP(B4244,[1]ПланКаз!A4229:M7533,13,0)</f>
        <v>Желтоқсан-Қантар</v>
      </c>
      <c r="M4244" s="27" t="str">
        <f>VLOOKUP(B4244,[1]ПланКаз!A4231:N7535,14,0)</f>
        <v>Шығыс-Қазақстан облысы, Өскемен қ.</v>
      </c>
      <c r="N4244" s="27" t="s">
        <v>60</v>
      </c>
      <c r="O4244" s="27" t="str">
        <f>VLOOKUP(B4244,[1]ПланКаз!A4230:P7534,16,0)</f>
        <v>жыл бойына өтінім бойынша</v>
      </c>
      <c r="P4244" s="27" t="s">
        <v>61</v>
      </c>
      <c r="Q4244" s="28" t="s">
        <v>480</v>
      </c>
      <c r="R4244" s="27" t="str">
        <f>VLOOKUP(B4244,[1]ПланКаз!A4229:S7533,19,0)</f>
        <v>Комплект</v>
      </c>
      <c r="S4244" s="29">
        <v>6</v>
      </c>
      <c r="T4244" s="29">
        <v>829</v>
      </c>
      <c r="U4244" s="29">
        <v>4974</v>
      </c>
      <c r="V4244" s="29">
        <v>5570.88</v>
      </c>
      <c r="W4244" s="27"/>
      <c r="X4244" s="27" t="s">
        <v>64</v>
      </c>
      <c r="Y4244" s="27" t="s">
        <v>63</v>
      </c>
    </row>
    <row r="4245" spans="2:25" x14ac:dyDescent="0.2">
      <c r="B4245" s="27" t="s">
        <v>9102</v>
      </c>
      <c r="C4245" s="27" t="s">
        <v>57</v>
      </c>
      <c r="D4245" s="27" t="s">
        <v>5599</v>
      </c>
      <c r="E4245" s="27" t="str">
        <f>VLOOKUP(D4245,[1]ЕНС!A:E,2,FALSE)</f>
        <v>Подшипник</v>
      </c>
      <c r="F4245" s="27" t="str">
        <f>VLOOKUP(D4245,[1]ЕНС!A:E,3,FALSE)</f>
        <v>сцепления, для грузового автомобиля</v>
      </c>
      <c r="G4245" s="27" t="s">
        <v>9103</v>
      </c>
      <c r="H4245" s="27" t="s">
        <v>28</v>
      </c>
      <c r="I4245" s="27">
        <v>0</v>
      </c>
      <c r="J4245" s="27">
        <v>631010000</v>
      </c>
      <c r="K4245" s="27" t="str">
        <f>VLOOKUP(B4245,[1]ПланКаз!A4232:M7536,12,0)</f>
        <v>ҚР, ШҚО, Өскемен қ., Бажов көш., 10</v>
      </c>
      <c r="L4245" s="27" t="str">
        <f>VLOOKUP(B4245,[1]ПланКаз!A4230:M7534,13,0)</f>
        <v>Желтоқсан-Қантар</v>
      </c>
      <c r="M4245" s="27" t="str">
        <f>VLOOKUP(B4245,[1]ПланКаз!A4232:N7536,14,0)</f>
        <v>Шығыс-Қазақстан облысы, Өскемен қ.</v>
      </c>
      <c r="N4245" s="27" t="s">
        <v>60</v>
      </c>
      <c r="O4245" s="27" t="str">
        <f>VLOOKUP(B4245,[1]ПланКаз!A4231:P7535,16,0)</f>
        <v>жыл бойына өтінім бойынша</v>
      </c>
      <c r="P4245" s="27" t="s">
        <v>61</v>
      </c>
      <c r="Q4245" s="28" t="s">
        <v>480</v>
      </c>
      <c r="R4245" s="27" t="str">
        <f>VLOOKUP(B4245,[1]ПланКаз!A4230:S7534,19,0)</f>
        <v>Дана</v>
      </c>
      <c r="S4245" s="29">
        <v>9</v>
      </c>
      <c r="T4245" s="29">
        <v>2062</v>
      </c>
      <c r="U4245" s="29">
        <v>18558</v>
      </c>
      <c r="V4245" s="29">
        <v>20784.96</v>
      </c>
      <c r="W4245" s="27"/>
      <c r="X4245" s="27" t="s">
        <v>64</v>
      </c>
      <c r="Y4245" s="27" t="s">
        <v>63</v>
      </c>
    </row>
    <row r="4246" spans="2:25" x14ac:dyDescent="0.2">
      <c r="B4246" s="27" t="s">
        <v>9104</v>
      </c>
      <c r="C4246" s="27" t="s">
        <v>57</v>
      </c>
      <c r="D4246" s="27" t="s">
        <v>9105</v>
      </c>
      <c r="E4246" s="27" t="str">
        <f>VLOOKUP(D4246,[1]ЕНС!A:E,2,FALSE)</f>
        <v>Компрессор</v>
      </c>
      <c r="F4246" s="27" t="str">
        <f>VLOOKUP(D4246,[1]ЕНС!A:E,3,FALSE)</f>
        <v>для тормозной системы, для грузового автомобиля</v>
      </c>
      <c r="G4246" s="27" t="s">
        <v>9106</v>
      </c>
      <c r="H4246" s="27" t="s">
        <v>28</v>
      </c>
      <c r="I4246" s="27">
        <v>0</v>
      </c>
      <c r="J4246" s="27">
        <v>631010000</v>
      </c>
      <c r="K4246" s="27" t="str">
        <f>VLOOKUP(B4246,[1]ПланКаз!A4233:M7537,12,0)</f>
        <v>ҚР, ШҚО, Өскемен қ., Бажов көш., 10</v>
      </c>
      <c r="L4246" s="27" t="str">
        <f>VLOOKUP(B4246,[1]ПланКаз!A4231:M7535,13,0)</f>
        <v>Желтоқсан-Қантар</v>
      </c>
      <c r="M4246" s="27" t="str">
        <f>VLOOKUP(B4246,[1]ПланКаз!A4233:N7537,14,0)</f>
        <v>Шығыс-Қазақстан облысы, Өскемен қ.</v>
      </c>
      <c r="N4246" s="27" t="s">
        <v>60</v>
      </c>
      <c r="O4246" s="27" t="str">
        <f>VLOOKUP(B4246,[1]ПланКаз!A4232:P7536,16,0)</f>
        <v>жыл бойына өтінім бойынша</v>
      </c>
      <c r="P4246" s="27" t="s">
        <v>61</v>
      </c>
      <c r="Q4246" s="28" t="s">
        <v>480</v>
      </c>
      <c r="R4246" s="27" t="str">
        <f>VLOOKUP(B4246,[1]ПланКаз!A4231:S7535,19,0)</f>
        <v>Дана</v>
      </c>
      <c r="S4246" s="29">
        <v>4</v>
      </c>
      <c r="T4246" s="29">
        <v>79706</v>
      </c>
      <c r="U4246" s="29">
        <v>318824</v>
      </c>
      <c r="V4246" s="29">
        <v>357082.88</v>
      </c>
      <c r="W4246" s="27"/>
      <c r="X4246" s="27" t="s">
        <v>64</v>
      </c>
      <c r="Y4246" s="27" t="s">
        <v>63</v>
      </c>
    </row>
    <row r="4247" spans="2:25" x14ac:dyDescent="0.2">
      <c r="B4247" s="27" t="s">
        <v>9107</v>
      </c>
      <c r="C4247" s="27" t="s">
        <v>57</v>
      </c>
      <c r="D4247" s="27" t="s">
        <v>9108</v>
      </c>
      <c r="E4247" s="27" t="str">
        <f>VLOOKUP(D4247,[1]ЕНС!A:E,2,FALSE)</f>
        <v>Футорка</v>
      </c>
      <c r="F4247" s="27" t="str">
        <f>VLOOKUP(D4247,[1]ЕНС!A:E,3,FALSE)</f>
        <v>чугунная</v>
      </c>
      <c r="G4247" s="27" t="s">
        <v>9109</v>
      </c>
      <c r="H4247" s="27" t="s">
        <v>28</v>
      </c>
      <c r="I4247" s="27">
        <v>0</v>
      </c>
      <c r="J4247" s="27">
        <v>631010000</v>
      </c>
      <c r="K4247" s="27" t="str">
        <f>VLOOKUP(B4247,[1]ПланКаз!A4234:M7538,12,0)</f>
        <v>ҚР, ШҚО, Өскемен қ., Бажов көш., 10</v>
      </c>
      <c r="L4247" s="27" t="str">
        <f>VLOOKUP(B4247,[1]ПланКаз!A4232:M7536,13,0)</f>
        <v>Желтоқсан-Қантар</v>
      </c>
      <c r="M4247" s="27" t="str">
        <f>VLOOKUP(B4247,[1]ПланКаз!A4234:N7538,14,0)</f>
        <v>Шығыс-Қазақстан облысы, Өскемен қ.</v>
      </c>
      <c r="N4247" s="27" t="s">
        <v>60</v>
      </c>
      <c r="O4247" s="27" t="str">
        <f>VLOOKUP(B4247,[1]ПланКаз!A4233:P7537,16,0)</f>
        <v>жыл бойына өтінім бойынша</v>
      </c>
      <c r="P4247" s="27" t="s">
        <v>61</v>
      </c>
      <c r="Q4247" s="28" t="s">
        <v>480</v>
      </c>
      <c r="R4247" s="27" t="str">
        <f>VLOOKUP(B4247,[1]ПланКаз!A4232:S7536,19,0)</f>
        <v>Дана</v>
      </c>
      <c r="S4247" s="29">
        <v>36</v>
      </c>
      <c r="T4247" s="29">
        <v>691</v>
      </c>
      <c r="U4247" s="29">
        <v>24876</v>
      </c>
      <c r="V4247" s="29">
        <v>27861.119999999999</v>
      </c>
      <c r="W4247" s="27"/>
      <c r="X4247" s="27" t="s">
        <v>64</v>
      </c>
      <c r="Y4247" s="27" t="s">
        <v>63</v>
      </c>
    </row>
    <row r="4248" spans="2:25" x14ac:dyDescent="0.2">
      <c r="B4248" s="27" t="s">
        <v>9110</v>
      </c>
      <c r="C4248" s="27" t="s">
        <v>57</v>
      </c>
      <c r="D4248" s="27" t="s">
        <v>5532</v>
      </c>
      <c r="E4248" s="27" t="str">
        <f>VLOOKUP(D4248,[1]ЕНС!A:E,2,FALSE)</f>
        <v>Замок</v>
      </c>
      <c r="F4248" s="27" t="str">
        <f>VLOOKUP(D4248,[1]ЕНС!A:E,3,FALSE)</f>
        <v>для грузового автомобиля, для дизельного двигателя, для зажигания стартера</v>
      </c>
      <c r="G4248" s="27" t="s">
        <v>9111</v>
      </c>
      <c r="H4248" s="27" t="s">
        <v>28</v>
      </c>
      <c r="I4248" s="27">
        <v>0</v>
      </c>
      <c r="J4248" s="27">
        <v>631010000</v>
      </c>
      <c r="K4248" s="27" t="str">
        <f>VLOOKUP(B4248,[1]ПланКаз!A4235:M7539,12,0)</f>
        <v>ҚР, ШҚО, Өскемен қ., Бажов көш., 10</v>
      </c>
      <c r="L4248" s="27" t="str">
        <f>VLOOKUP(B4248,[1]ПланКаз!A4233:M7537,13,0)</f>
        <v>Желтоқсан-Қантар</v>
      </c>
      <c r="M4248" s="27" t="str">
        <f>VLOOKUP(B4248,[1]ПланКаз!A4235:N7539,14,0)</f>
        <v>Шығыс-Қазақстан облысы, Өскемен қ.</v>
      </c>
      <c r="N4248" s="27" t="s">
        <v>60</v>
      </c>
      <c r="O4248" s="27" t="str">
        <f>VLOOKUP(B4248,[1]ПланКаз!A4234:P7538,16,0)</f>
        <v>жыл бойына өтінім бойынша</v>
      </c>
      <c r="P4248" s="27" t="s">
        <v>61</v>
      </c>
      <c r="Q4248" s="28" t="s">
        <v>480</v>
      </c>
      <c r="R4248" s="27" t="str">
        <f>VLOOKUP(B4248,[1]ПланКаз!A4233:S7537,19,0)</f>
        <v>Дана</v>
      </c>
      <c r="S4248" s="29">
        <v>7</v>
      </c>
      <c r="T4248" s="29">
        <v>3700</v>
      </c>
      <c r="U4248" s="29">
        <v>25900</v>
      </c>
      <c r="V4248" s="29">
        <v>29008</v>
      </c>
      <c r="W4248" s="27"/>
      <c r="X4248" s="27" t="s">
        <v>64</v>
      </c>
      <c r="Y4248" s="27" t="s">
        <v>63</v>
      </c>
    </row>
    <row r="4249" spans="2:25" x14ac:dyDescent="0.2">
      <c r="B4249" s="27" t="s">
        <v>9112</v>
      </c>
      <c r="C4249" s="27" t="s">
        <v>57</v>
      </c>
      <c r="D4249" s="27" t="s">
        <v>5612</v>
      </c>
      <c r="E4249" s="27" t="str">
        <f>VLOOKUP(D4249,[1]ЕНС!A:E,2,FALSE)</f>
        <v>Подшипник</v>
      </c>
      <c r="F4249" s="27" t="str">
        <f>VLOOKUP(D4249,[1]ЕНС!A:E,3,FALSE)</f>
        <v>подвесной, для карданного вала, для грузового автомобиля</v>
      </c>
      <c r="G4249" s="27" t="s">
        <v>9113</v>
      </c>
      <c r="H4249" s="27" t="s">
        <v>28</v>
      </c>
      <c r="I4249" s="27">
        <v>0</v>
      </c>
      <c r="J4249" s="27">
        <v>631010000</v>
      </c>
      <c r="K4249" s="27" t="str">
        <f>VLOOKUP(B4249,[1]ПланКаз!A4236:M7540,12,0)</f>
        <v>ҚР, ШҚО, Өскемен қ., Бажов көш., 10</v>
      </c>
      <c r="L4249" s="27" t="str">
        <f>VLOOKUP(B4249,[1]ПланКаз!A4234:M7538,13,0)</f>
        <v>Желтоқсан-Қантар</v>
      </c>
      <c r="M4249" s="27" t="str">
        <f>VLOOKUP(B4249,[1]ПланКаз!A4236:N7540,14,0)</f>
        <v>Шығыс-Қазақстан облысы, Өскемен қ.</v>
      </c>
      <c r="N4249" s="27" t="s">
        <v>60</v>
      </c>
      <c r="O4249" s="27" t="str">
        <f>VLOOKUP(B4249,[1]ПланКаз!A4235:P7539,16,0)</f>
        <v>жыл бойына өтінім бойынша</v>
      </c>
      <c r="P4249" s="27" t="s">
        <v>61</v>
      </c>
      <c r="Q4249" s="28" t="s">
        <v>480</v>
      </c>
      <c r="R4249" s="27" t="str">
        <f>VLOOKUP(B4249,[1]ПланКаз!A4234:S7538,19,0)</f>
        <v>Дана</v>
      </c>
      <c r="S4249" s="29">
        <v>5</v>
      </c>
      <c r="T4249" s="29">
        <v>4969</v>
      </c>
      <c r="U4249" s="29">
        <v>24845</v>
      </c>
      <c r="V4249" s="29">
        <v>27826.400000000001</v>
      </c>
      <c r="W4249" s="27"/>
      <c r="X4249" s="27" t="s">
        <v>64</v>
      </c>
      <c r="Y4249" s="27" t="s">
        <v>63</v>
      </c>
    </row>
    <row r="4250" spans="2:25" x14ac:dyDescent="0.2">
      <c r="B4250" s="27" t="s">
        <v>9114</v>
      </c>
      <c r="C4250" s="27" t="s">
        <v>57</v>
      </c>
      <c r="D4250" s="27" t="s">
        <v>5906</v>
      </c>
      <c r="E4250" s="27" t="str">
        <f>VLOOKUP(D4250,[1]ЕНС!A:E,2,FALSE)</f>
        <v>Лапки корзины сцепления</v>
      </c>
      <c r="F4250" s="27" t="str">
        <f>VLOOKUP(D4250,[1]ЕНС!A:E,3,FALSE)</f>
        <v>для грузового автомобиля</v>
      </c>
      <c r="G4250" s="27" t="s">
        <v>9115</v>
      </c>
      <c r="H4250" s="27" t="s">
        <v>28</v>
      </c>
      <c r="I4250" s="27">
        <v>0</v>
      </c>
      <c r="J4250" s="27">
        <v>631010000</v>
      </c>
      <c r="K4250" s="27" t="str">
        <f>VLOOKUP(B4250,[1]ПланКаз!A4237:M7541,12,0)</f>
        <v>ҚР, ШҚО, Өскемен қ., Бажов көш., 10</v>
      </c>
      <c r="L4250" s="27" t="str">
        <f>VLOOKUP(B4250,[1]ПланКаз!A4235:M7539,13,0)</f>
        <v>Желтоқсан-Қантар</v>
      </c>
      <c r="M4250" s="27" t="str">
        <f>VLOOKUP(B4250,[1]ПланКаз!A4237:N7541,14,0)</f>
        <v>Шығыс-Қазақстан облысы, Өскемен қ.</v>
      </c>
      <c r="N4250" s="27" t="s">
        <v>60</v>
      </c>
      <c r="O4250" s="27" t="str">
        <f>VLOOKUP(B4250,[1]ПланКаз!A4236:P7540,16,0)</f>
        <v>жыл бойына өтінім бойынша</v>
      </c>
      <c r="P4250" s="27" t="s">
        <v>61</v>
      </c>
      <c r="Q4250" s="28" t="s">
        <v>480</v>
      </c>
      <c r="R4250" s="27" t="str">
        <f>VLOOKUP(B4250,[1]ПланКаз!A4235:S7539,19,0)</f>
        <v>Дана</v>
      </c>
      <c r="S4250" s="29">
        <v>22</v>
      </c>
      <c r="T4250" s="29">
        <v>793</v>
      </c>
      <c r="U4250" s="29">
        <v>17446</v>
      </c>
      <c r="V4250" s="29">
        <v>19539.52</v>
      </c>
      <c r="W4250" s="27"/>
      <c r="X4250" s="27" t="s">
        <v>64</v>
      </c>
      <c r="Y4250" s="27" t="s">
        <v>63</v>
      </c>
    </row>
    <row r="4251" spans="2:25" x14ac:dyDescent="0.2">
      <c r="B4251" s="27" t="s">
        <v>9116</v>
      </c>
      <c r="C4251" s="27" t="s">
        <v>57</v>
      </c>
      <c r="D4251" s="27" t="s">
        <v>5508</v>
      </c>
      <c r="E4251" s="27" t="str">
        <f>VLOOKUP(D4251,[1]ЕНС!A:E,2,FALSE)</f>
        <v>Втулка</v>
      </c>
      <c r="F4251" s="27" t="str">
        <f>VLOOKUP(D4251,[1]ЕНС!A:E,3,FALSE)</f>
        <v>для грузового автомобиля, для клапана направляющего</v>
      </c>
      <c r="G4251" s="27" t="s">
        <v>9117</v>
      </c>
      <c r="H4251" s="27" t="s">
        <v>28</v>
      </c>
      <c r="I4251" s="27">
        <v>0</v>
      </c>
      <c r="J4251" s="27">
        <v>631010000</v>
      </c>
      <c r="K4251" s="27" t="str">
        <f>VLOOKUP(B4251,[1]ПланКаз!A4238:M7542,12,0)</f>
        <v>ҚР, ШҚО, Өскемен қ., Бажов көш., 10</v>
      </c>
      <c r="L4251" s="27" t="str">
        <f>VLOOKUP(B4251,[1]ПланКаз!A4236:M7540,13,0)</f>
        <v>Желтоқсан-Қантар</v>
      </c>
      <c r="M4251" s="27" t="str">
        <f>VLOOKUP(B4251,[1]ПланКаз!A4238:N7542,14,0)</f>
        <v>Шығыс-Қазақстан облысы, Өскемен қ.</v>
      </c>
      <c r="N4251" s="27" t="s">
        <v>60</v>
      </c>
      <c r="O4251" s="27" t="str">
        <f>VLOOKUP(B4251,[1]ПланКаз!A4237:P7541,16,0)</f>
        <v>жыл бойына өтінім бойынша</v>
      </c>
      <c r="P4251" s="27" t="s">
        <v>61</v>
      </c>
      <c r="Q4251" s="28" t="s">
        <v>480</v>
      </c>
      <c r="R4251" s="27" t="str">
        <f>VLOOKUP(B4251,[1]ПланКаз!A4236:S7540,19,0)</f>
        <v>Дана</v>
      </c>
      <c r="S4251" s="29">
        <v>32</v>
      </c>
      <c r="T4251" s="29">
        <v>2345</v>
      </c>
      <c r="U4251" s="29">
        <v>75040</v>
      </c>
      <c r="V4251" s="29">
        <v>84044.800000000003</v>
      </c>
      <c r="W4251" s="27"/>
      <c r="X4251" s="27" t="s">
        <v>64</v>
      </c>
      <c r="Y4251" s="27" t="s">
        <v>63</v>
      </c>
    </row>
    <row r="4252" spans="2:25" x14ac:dyDescent="0.2">
      <c r="B4252" s="27" t="s">
        <v>9118</v>
      </c>
      <c r="C4252" s="27" t="s">
        <v>57</v>
      </c>
      <c r="D4252" s="27" t="s">
        <v>8884</v>
      </c>
      <c r="E4252" s="27" t="str">
        <f>VLOOKUP(D4252,[1]ЕНС!A:E,2,FALSE)</f>
        <v>Сальник</v>
      </c>
      <c r="F4252" s="27" t="str">
        <f>VLOOKUP(D4252,[1]ЕНС!A:E,3,FALSE)</f>
        <v>для специальной и специализированной грузоподъемной техники, редуктора, резиновый</v>
      </c>
      <c r="G4252" s="27" t="s">
        <v>9119</v>
      </c>
      <c r="H4252" s="27" t="s">
        <v>28</v>
      </c>
      <c r="I4252" s="27">
        <v>0</v>
      </c>
      <c r="J4252" s="27">
        <v>631010000</v>
      </c>
      <c r="K4252" s="27" t="str">
        <f>VLOOKUP(B4252,[1]ПланКаз!A4239:M7543,12,0)</f>
        <v>ҚР, ШҚО, Өскемен қ., Бажов көш., 10</v>
      </c>
      <c r="L4252" s="27" t="str">
        <f>VLOOKUP(B4252,[1]ПланКаз!A4237:M7541,13,0)</f>
        <v>Желтоқсан-Қантар</v>
      </c>
      <c r="M4252" s="27" t="str">
        <f>VLOOKUP(B4252,[1]ПланКаз!A4239:N7543,14,0)</f>
        <v>Шығыс-Қазақстан облысы, Өскемен қ.</v>
      </c>
      <c r="N4252" s="27" t="s">
        <v>60</v>
      </c>
      <c r="O4252" s="27" t="str">
        <f>VLOOKUP(B4252,[1]ПланКаз!A4238:P7542,16,0)</f>
        <v>жыл бойына өтінім бойынша</v>
      </c>
      <c r="P4252" s="27" t="s">
        <v>61</v>
      </c>
      <c r="Q4252" s="28" t="s">
        <v>480</v>
      </c>
      <c r="R4252" s="27" t="str">
        <f>VLOOKUP(B4252,[1]ПланКаз!A4237:S7541,19,0)</f>
        <v>Дана</v>
      </c>
      <c r="S4252" s="29">
        <v>1</v>
      </c>
      <c r="T4252" s="29">
        <v>720</v>
      </c>
      <c r="U4252" s="29">
        <v>720</v>
      </c>
      <c r="V4252" s="29">
        <v>806.4</v>
      </c>
      <c r="W4252" s="27"/>
      <c r="X4252" s="27" t="s">
        <v>64</v>
      </c>
      <c r="Y4252" s="27" t="s">
        <v>63</v>
      </c>
    </row>
    <row r="4253" spans="2:25" x14ac:dyDescent="0.2">
      <c r="B4253" s="27" t="s">
        <v>9120</v>
      </c>
      <c r="C4253" s="27" t="s">
        <v>57</v>
      </c>
      <c r="D4253" s="27" t="s">
        <v>9121</v>
      </c>
      <c r="E4253" s="27" t="str">
        <f>VLOOKUP(D4253,[1]ЕНС!A:E,2,FALSE)</f>
        <v>Клапан</v>
      </c>
      <c r="F4253" s="27" t="str">
        <f>VLOOKUP(D4253,[1]ЕНС!A:E,3,FALSE)</f>
        <v>ускорительный, для грузового автомобиля</v>
      </c>
      <c r="G4253" s="27" t="s">
        <v>9122</v>
      </c>
      <c r="H4253" s="27" t="s">
        <v>28</v>
      </c>
      <c r="I4253" s="27">
        <v>0</v>
      </c>
      <c r="J4253" s="27">
        <v>631010000</v>
      </c>
      <c r="K4253" s="27" t="str">
        <f>VLOOKUP(B4253,[1]ПланКаз!A4240:M7544,12,0)</f>
        <v>ҚР, ШҚО, Өскемен қ., Бажов көш., 10</v>
      </c>
      <c r="L4253" s="27" t="str">
        <f>VLOOKUP(B4253,[1]ПланКаз!A4238:M7542,13,0)</f>
        <v>Желтоқсан-Қантар</v>
      </c>
      <c r="M4253" s="27" t="str">
        <f>VLOOKUP(B4253,[1]ПланКаз!A4240:N7544,14,0)</f>
        <v>Шығыс-Қазақстан облысы, Өскемен қ.</v>
      </c>
      <c r="N4253" s="27" t="s">
        <v>60</v>
      </c>
      <c r="O4253" s="27" t="str">
        <f>VLOOKUP(B4253,[1]ПланКаз!A4239:P7543,16,0)</f>
        <v>жыл бойына өтінім бойынша</v>
      </c>
      <c r="P4253" s="27" t="s">
        <v>61</v>
      </c>
      <c r="Q4253" s="28" t="s">
        <v>480</v>
      </c>
      <c r="R4253" s="27" t="str">
        <f>VLOOKUP(B4253,[1]ПланКаз!A4238:S7542,19,0)</f>
        <v>Дана</v>
      </c>
      <c r="S4253" s="29">
        <v>1</v>
      </c>
      <c r="T4253" s="29">
        <v>8571</v>
      </c>
      <c r="U4253" s="29">
        <v>8571</v>
      </c>
      <c r="V4253" s="29">
        <v>9599.52</v>
      </c>
      <c r="W4253" s="27"/>
      <c r="X4253" s="27" t="s">
        <v>64</v>
      </c>
      <c r="Y4253" s="27" t="s">
        <v>63</v>
      </c>
    </row>
    <row r="4254" spans="2:25" x14ac:dyDescent="0.2">
      <c r="B4254" s="27" t="s">
        <v>9123</v>
      </c>
      <c r="C4254" s="27" t="s">
        <v>57</v>
      </c>
      <c r="D4254" s="27" t="s">
        <v>9124</v>
      </c>
      <c r="E4254" s="27" t="str">
        <f>VLOOKUP(D4254,[1]ЕНС!A:E,2,FALSE)</f>
        <v>Муфта</v>
      </c>
      <c r="F4254" s="27" t="str">
        <f>VLOOKUP(D4254,[1]ЕНС!A:E,3,FALSE)</f>
        <v xml:space="preserve"> включения с подшипником, для грузового автомобиля</v>
      </c>
      <c r="G4254" s="27" t="s">
        <v>9125</v>
      </c>
      <c r="H4254" s="27" t="s">
        <v>28</v>
      </c>
      <c r="I4254" s="27">
        <v>0</v>
      </c>
      <c r="J4254" s="27">
        <v>631010000</v>
      </c>
      <c r="K4254" s="27" t="str">
        <f>VLOOKUP(B4254,[1]ПланКаз!A4241:M7545,12,0)</f>
        <v>ҚР, ШҚО, Өскемен қ., Бажов көш., 10</v>
      </c>
      <c r="L4254" s="27" t="str">
        <f>VLOOKUP(B4254,[1]ПланКаз!A4239:M7543,13,0)</f>
        <v>Желтоқсан-Қантар</v>
      </c>
      <c r="M4254" s="27" t="str">
        <f>VLOOKUP(B4254,[1]ПланКаз!A4241:N7545,14,0)</f>
        <v>Шығыс-Қазақстан облысы, Өскемен қ.</v>
      </c>
      <c r="N4254" s="27" t="s">
        <v>60</v>
      </c>
      <c r="O4254" s="27" t="str">
        <f>VLOOKUP(B4254,[1]ПланКаз!A4240:P7544,16,0)</f>
        <v>жыл бойына өтінім бойынша</v>
      </c>
      <c r="P4254" s="27" t="s">
        <v>61</v>
      </c>
      <c r="Q4254" s="28" t="s">
        <v>480</v>
      </c>
      <c r="R4254" s="27" t="str">
        <f>VLOOKUP(B4254,[1]ПланКаз!A4239:S7543,19,0)</f>
        <v>Дана</v>
      </c>
      <c r="S4254" s="29">
        <v>4</v>
      </c>
      <c r="T4254" s="29">
        <v>2760</v>
      </c>
      <c r="U4254" s="29">
        <v>11040</v>
      </c>
      <c r="V4254" s="29">
        <v>12364.8</v>
      </c>
      <c r="W4254" s="27"/>
      <c r="X4254" s="27" t="s">
        <v>64</v>
      </c>
      <c r="Y4254" s="27" t="s">
        <v>63</v>
      </c>
    </row>
    <row r="4255" spans="2:25" x14ac:dyDescent="0.2">
      <c r="B4255" s="27" t="s">
        <v>9126</v>
      </c>
      <c r="C4255" s="27" t="s">
        <v>57</v>
      </c>
      <c r="D4255" s="27" t="s">
        <v>5090</v>
      </c>
      <c r="E4255" s="27" t="str">
        <f>VLOOKUP(D4255,[1]ЕНС!A:E,2,FALSE)</f>
        <v>Комплект резино-технических изделий</v>
      </c>
      <c r="F4255" s="27" t="str">
        <f>VLOOKUP(D4255,[1]ЕНС!A:E,3,FALSE)</f>
        <v>ремонтный</v>
      </c>
      <c r="G4255" s="27" t="s">
        <v>9127</v>
      </c>
      <c r="H4255" s="27" t="s">
        <v>28</v>
      </c>
      <c r="I4255" s="27">
        <v>0</v>
      </c>
      <c r="J4255" s="27">
        <v>631010000</v>
      </c>
      <c r="K4255" s="27" t="str">
        <f>VLOOKUP(B4255,[1]ПланКаз!A4242:M7546,12,0)</f>
        <v>ҚР, ШҚО, Өскемен қ., Бажов көш., 10</v>
      </c>
      <c r="L4255" s="27" t="str">
        <f>VLOOKUP(B4255,[1]ПланКаз!A4240:M7544,13,0)</f>
        <v>Желтоқсан-Қантар</v>
      </c>
      <c r="M4255" s="27" t="str">
        <f>VLOOKUP(B4255,[1]ПланКаз!A4242:N7546,14,0)</f>
        <v>Шығыс-Қазақстан облысы, Өскемен қ.</v>
      </c>
      <c r="N4255" s="27" t="s">
        <v>60</v>
      </c>
      <c r="O4255" s="27" t="str">
        <f>VLOOKUP(B4255,[1]ПланКаз!A4241:P7545,16,0)</f>
        <v>жыл бойына өтінім бойынша</v>
      </c>
      <c r="P4255" s="27" t="s">
        <v>61</v>
      </c>
      <c r="Q4255" s="28" t="s">
        <v>2783</v>
      </c>
      <c r="R4255" s="27" t="str">
        <f>VLOOKUP(B4255,[1]ПланКаз!A4240:S7544,19,0)</f>
        <v>Комплект</v>
      </c>
      <c r="S4255" s="29">
        <v>3</v>
      </c>
      <c r="T4255" s="29">
        <v>1325</v>
      </c>
      <c r="U4255" s="29">
        <v>3975</v>
      </c>
      <c r="V4255" s="29">
        <v>4452</v>
      </c>
      <c r="W4255" s="27"/>
      <c r="X4255" s="27" t="s">
        <v>64</v>
      </c>
      <c r="Y4255" s="27" t="s">
        <v>63</v>
      </c>
    </row>
    <row r="4256" spans="2:25" x14ac:dyDescent="0.2">
      <c r="B4256" s="27" t="s">
        <v>9128</v>
      </c>
      <c r="C4256" s="27" t="s">
        <v>57</v>
      </c>
      <c r="D4256" s="27" t="s">
        <v>8884</v>
      </c>
      <c r="E4256" s="27" t="str">
        <f>VLOOKUP(D4256,[1]ЕНС!A:E,2,FALSE)</f>
        <v>Сальник</v>
      </c>
      <c r="F4256" s="27" t="str">
        <f>VLOOKUP(D4256,[1]ЕНС!A:E,3,FALSE)</f>
        <v>для специальной и специализированной грузоподъемной техники, редуктора, резиновый</v>
      </c>
      <c r="G4256" s="27" t="s">
        <v>9129</v>
      </c>
      <c r="H4256" s="27" t="s">
        <v>28</v>
      </c>
      <c r="I4256" s="27">
        <v>0</v>
      </c>
      <c r="J4256" s="27">
        <v>631010000</v>
      </c>
      <c r="K4256" s="27" t="str">
        <f>VLOOKUP(B4256,[1]ПланКаз!A4243:M7547,12,0)</f>
        <v>ҚР, ШҚО, Өскемен қ., Бажов көш., 10</v>
      </c>
      <c r="L4256" s="27" t="str">
        <f>VLOOKUP(B4256,[1]ПланКаз!A4241:M7545,13,0)</f>
        <v>Желтоқсан-Қантар</v>
      </c>
      <c r="M4256" s="27" t="str">
        <f>VLOOKUP(B4256,[1]ПланКаз!A4243:N7547,14,0)</f>
        <v>Шығыс-Қазақстан облысы, Өскемен қ.</v>
      </c>
      <c r="N4256" s="27" t="s">
        <v>60</v>
      </c>
      <c r="O4256" s="27" t="str">
        <f>VLOOKUP(B4256,[1]ПланКаз!A4242:P7546,16,0)</f>
        <v>жыл бойына өтінім бойынша</v>
      </c>
      <c r="P4256" s="27" t="s">
        <v>61</v>
      </c>
      <c r="Q4256" s="28" t="s">
        <v>480</v>
      </c>
      <c r="R4256" s="27" t="str">
        <f>VLOOKUP(B4256,[1]ПланКаз!A4241:S7545,19,0)</f>
        <v>Дана</v>
      </c>
      <c r="S4256" s="29">
        <v>5</v>
      </c>
      <c r="T4256" s="29">
        <v>720</v>
      </c>
      <c r="U4256" s="29">
        <v>3600</v>
      </c>
      <c r="V4256" s="29">
        <v>4032</v>
      </c>
      <c r="W4256" s="27"/>
      <c r="X4256" s="27" t="s">
        <v>64</v>
      </c>
      <c r="Y4256" s="27" t="s">
        <v>63</v>
      </c>
    </row>
    <row r="4257" spans="2:25" x14ac:dyDescent="0.2">
      <c r="B4257" s="27" t="s">
        <v>9130</v>
      </c>
      <c r="C4257" s="27" t="s">
        <v>57</v>
      </c>
      <c r="D4257" s="27" t="s">
        <v>6174</v>
      </c>
      <c r="E4257" s="27" t="str">
        <f>VLOOKUP(D4257,[1]ЕНС!A:E,2,FALSE)</f>
        <v>Реле</v>
      </c>
      <c r="F4257" s="27" t="str">
        <f>VLOOKUP(D4257,[1]ЕНС!A:E,3,FALSE)</f>
        <v>для грузового автомобиля, втягивающее, для стартера, с инерционным или комбинированным приводом</v>
      </c>
      <c r="G4257" s="27" t="s">
        <v>9131</v>
      </c>
      <c r="H4257" s="27" t="s">
        <v>28</v>
      </c>
      <c r="I4257" s="27">
        <v>0</v>
      </c>
      <c r="J4257" s="27">
        <v>631010000</v>
      </c>
      <c r="K4257" s="27" t="str">
        <f>VLOOKUP(B4257,[1]ПланКаз!A4244:M7548,12,0)</f>
        <v>ҚР, ШҚО, Өскемен қ., Бажов көш., 10</v>
      </c>
      <c r="L4257" s="27" t="str">
        <f>VLOOKUP(B4257,[1]ПланКаз!A4242:M7546,13,0)</f>
        <v>Желтоқсан-Қантар</v>
      </c>
      <c r="M4257" s="27" t="str">
        <f>VLOOKUP(B4257,[1]ПланКаз!A4244:N7548,14,0)</f>
        <v>Шығыс-Қазақстан облысы, Өскемен қ.</v>
      </c>
      <c r="N4257" s="27" t="s">
        <v>60</v>
      </c>
      <c r="O4257" s="27" t="str">
        <f>VLOOKUP(B4257,[1]ПланКаз!A4243:P7547,16,0)</f>
        <v>жыл бойына өтінім бойынша</v>
      </c>
      <c r="P4257" s="27" t="s">
        <v>61</v>
      </c>
      <c r="Q4257" s="28" t="s">
        <v>480</v>
      </c>
      <c r="R4257" s="27" t="str">
        <f>VLOOKUP(B4257,[1]ПланКаз!A4242:S7546,19,0)</f>
        <v>Дана</v>
      </c>
      <c r="S4257" s="29">
        <v>2</v>
      </c>
      <c r="T4257" s="29">
        <v>16019</v>
      </c>
      <c r="U4257" s="29">
        <v>32038</v>
      </c>
      <c r="V4257" s="29">
        <v>35882.559999999998</v>
      </c>
      <c r="W4257" s="27"/>
      <c r="X4257" s="27" t="s">
        <v>64</v>
      </c>
      <c r="Y4257" s="27" t="s">
        <v>63</v>
      </c>
    </row>
    <row r="4258" spans="2:25" x14ac:dyDescent="0.2">
      <c r="B4258" s="27" t="s">
        <v>9132</v>
      </c>
      <c r="C4258" s="27" t="s">
        <v>57</v>
      </c>
      <c r="D4258" s="27" t="s">
        <v>5481</v>
      </c>
      <c r="E4258" s="27" t="str">
        <f>VLOOKUP(D4258,[1]ЕНС!A:E,2,FALSE)</f>
        <v>Болт</v>
      </c>
      <c r="F4258" s="27" t="str">
        <f>VLOOKUP(D4258,[1]ЕНС!A:E,3,FALSE)</f>
        <v>для грузового автомобиля, для карданного вала</v>
      </c>
      <c r="G4258" s="27" t="s">
        <v>9133</v>
      </c>
      <c r="H4258" s="27" t="s">
        <v>28</v>
      </c>
      <c r="I4258" s="27">
        <v>0</v>
      </c>
      <c r="J4258" s="27">
        <v>631010000</v>
      </c>
      <c r="K4258" s="27" t="str">
        <f>VLOOKUP(B4258,[1]ПланКаз!A4245:M7549,12,0)</f>
        <v>ҚР, ШҚО, Өскемен қ., Бажов көш., 10</v>
      </c>
      <c r="L4258" s="27" t="str">
        <f>VLOOKUP(B4258,[1]ПланКаз!A4243:M7547,13,0)</f>
        <v>Желтоқсан-Қантар</v>
      </c>
      <c r="M4258" s="27" t="str">
        <f>VLOOKUP(B4258,[1]ПланКаз!A4245:N7549,14,0)</f>
        <v>Шығыс-Қазақстан облысы, Өскемен қ.</v>
      </c>
      <c r="N4258" s="27" t="s">
        <v>60</v>
      </c>
      <c r="O4258" s="27" t="str">
        <f>VLOOKUP(B4258,[1]ПланКаз!A4244:P7548,16,0)</f>
        <v>жыл бойына өтінім бойынша</v>
      </c>
      <c r="P4258" s="27" t="s">
        <v>61</v>
      </c>
      <c r="Q4258" s="28" t="s">
        <v>480</v>
      </c>
      <c r="R4258" s="27" t="str">
        <f>VLOOKUP(B4258,[1]ПланКаз!A4243:S7547,19,0)</f>
        <v>Дана</v>
      </c>
      <c r="S4258" s="29">
        <v>12</v>
      </c>
      <c r="T4258" s="29">
        <v>444</v>
      </c>
      <c r="U4258" s="29">
        <v>5328</v>
      </c>
      <c r="V4258" s="29">
        <v>5967.36</v>
      </c>
      <c r="W4258" s="27"/>
      <c r="X4258" s="27" t="s">
        <v>64</v>
      </c>
      <c r="Y4258" s="27" t="s">
        <v>63</v>
      </c>
    </row>
    <row r="4259" spans="2:25" x14ac:dyDescent="0.2">
      <c r="B4259" s="27" t="s">
        <v>9134</v>
      </c>
      <c r="C4259" s="27" t="s">
        <v>57</v>
      </c>
      <c r="D4259" s="27" t="s">
        <v>9135</v>
      </c>
      <c r="E4259" s="27" t="str">
        <f>VLOOKUP(D4259,[1]ЕНС!A:E,2,FALSE)</f>
        <v>Клапан</v>
      </c>
      <c r="F4259" s="27" t="str">
        <f>VLOOKUP(D4259,[1]ЕНС!A:E,3,FALSE)</f>
        <v>выпускной (коллектор), для грузового автомобиля</v>
      </c>
      <c r="G4259" s="27" t="s">
        <v>9136</v>
      </c>
      <c r="H4259" s="27" t="s">
        <v>28</v>
      </c>
      <c r="I4259" s="27">
        <v>0</v>
      </c>
      <c r="J4259" s="27">
        <v>631010000</v>
      </c>
      <c r="K4259" s="27" t="str">
        <f>VLOOKUP(B4259,[1]ПланКаз!A4246:M7550,12,0)</f>
        <v>ҚР, ШҚО, Өскемен қ., Бажов көш., 10</v>
      </c>
      <c r="L4259" s="27" t="str">
        <f>VLOOKUP(B4259,[1]ПланКаз!A4244:M7548,13,0)</f>
        <v>Желтоқсан-Қантар</v>
      </c>
      <c r="M4259" s="27" t="str">
        <f>VLOOKUP(B4259,[1]ПланКаз!A4246:N7550,14,0)</f>
        <v>Шығыс-Қазақстан облысы, Өскемен қ.</v>
      </c>
      <c r="N4259" s="27" t="s">
        <v>60</v>
      </c>
      <c r="O4259" s="27" t="str">
        <f>VLOOKUP(B4259,[1]ПланКаз!A4245:P7549,16,0)</f>
        <v>жыл бойына өтінім бойынша</v>
      </c>
      <c r="P4259" s="27" t="s">
        <v>61</v>
      </c>
      <c r="Q4259" s="28" t="s">
        <v>480</v>
      </c>
      <c r="R4259" s="27" t="str">
        <f>VLOOKUP(B4259,[1]ПланКаз!A4244:S7548,19,0)</f>
        <v>Дана</v>
      </c>
      <c r="S4259" s="29">
        <v>16</v>
      </c>
      <c r="T4259" s="29">
        <v>4807</v>
      </c>
      <c r="U4259" s="29">
        <v>76912</v>
      </c>
      <c r="V4259" s="29">
        <v>86141.440000000002</v>
      </c>
      <c r="W4259" s="27"/>
      <c r="X4259" s="27" t="s">
        <v>64</v>
      </c>
      <c r="Y4259" s="27" t="s">
        <v>63</v>
      </c>
    </row>
    <row r="4260" spans="2:25" x14ac:dyDescent="0.2">
      <c r="B4260" s="27" t="s">
        <v>9137</v>
      </c>
      <c r="C4260" s="27" t="s">
        <v>9138</v>
      </c>
      <c r="D4260" s="27" t="s">
        <v>5487</v>
      </c>
      <c r="E4260" s="27" t="str">
        <f>VLOOKUP(D4260,[1]ЕНС!A:E,2,FALSE)</f>
        <v>Сальник клапанный</v>
      </c>
      <c r="F4260" s="27" t="str">
        <f>VLOOKUP(D4260,[1]ЕНС!A:E,3,FALSE)</f>
        <v>для карбюраторного двигателя, для легкового автомобиля</v>
      </c>
      <c r="G4260" s="27" t="s">
        <v>9139</v>
      </c>
      <c r="H4260" s="27" t="s">
        <v>28</v>
      </c>
      <c r="I4260" s="27">
        <v>0</v>
      </c>
      <c r="J4260" s="27">
        <v>631010000</v>
      </c>
      <c r="K4260" s="27" t="str">
        <f>VLOOKUP(B4260,[1]ПланКаз!A4247:M7551,12,0)</f>
        <v>ҚР, ШҚО, Өскемен қ., Бажов көш., 10</v>
      </c>
      <c r="L4260" s="27" t="str">
        <f>VLOOKUP(B4260,[1]ПланКаз!A4245:M7549,13,0)</f>
        <v>Желтоқсан-Қантар</v>
      </c>
      <c r="M4260" s="27" t="str">
        <f>VLOOKUP(B4260,[1]ПланКаз!A4247:N7551,14,0)</f>
        <v>Шығыс-Қазақстан облысы, Өскемен қ.</v>
      </c>
      <c r="N4260" s="27" t="s">
        <v>60</v>
      </c>
      <c r="O4260" s="27" t="str">
        <f>VLOOKUP(B4260,[1]ПланКаз!A4246:P7550,16,0)</f>
        <v>жыл бойына өтінім бойынша</v>
      </c>
      <c r="P4260" s="27" t="s">
        <v>61</v>
      </c>
      <c r="Q4260" s="28" t="s">
        <v>480</v>
      </c>
      <c r="R4260" s="27" t="str">
        <f>VLOOKUP(B4260,[1]ПланКаз!A4245:S7549,19,0)</f>
        <v>Комплект</v>
      </c>
      <c r="S4260" s="29">
        <v>5</v>
      </c>
      <c r="T4260" s="29">
        <v>1595</v>
      </c>
      <c r="U4260" s="29">
        <v>7975</v>
      </c>
      <c r="V4260" s="29">
        <v>8932</v>
      </c>
      <c r="W4260" s="27"/>
      <c r="X4260" s="27" t="s">
        <v>64</v>
      </c>
      <c r="Y4260" s="27" t="s">
        <v>63</v>
      </c>
    </row>
    <row r="4261" spans="2:25" x14ac:dyDescent="0.2">
      <c r="B4261" s="27" t="s">
        <v>9140</v>
      </c>
      <c r="C4261" s="27" t="s">
        <v>9138</v>
      </c>
      <c r="D4261" s="27" t="s">
        <v>5763</v>
      </c>
      <c r="E4261" s="27" t="str">
        <f>VLOOKUP(D4261,[1]ЕНС!A:E,2,FALSE)</f>
        <v>Сальник</v>
      </c>
      <c r="F4261" s="27" t="str">
        <f>VLOOKUP(D4261,[1]ЕНС!A:E,3,FALSE)</f>
        <v>для грузового автомобиля, коробки передач</v>
      </c>
      <c r="G4261" s="27" t="s">
        <v>9141</v>
      </c>
      <c r="H4261" s="27" t="s">
        <v>28</v>
      </c>
      <c r="I4261" s="27">
        <v>0</v>
      </c>
      <c r="J4261" s="27">
        <v>631010000</v>
      </c>
      <c r="K4261" s="27" t="str">
        <f>VLOOKUP(B4261,[1]ПланКаз!A4248:M7552,12,0)</f>
        <v>ҚР, ШҚО, Өскемен қ., Бажов көш., 10</v>
      </c>
      <c r="L4261" s="27" t="str">
        <f>VLOOKUP(B4261,[1]ПланКаз!A4246:M7550,13,0)</f>
        <v>Желтоқсан-Қантар</v>
      </c>
      <c r="M4261" s="27" t="str">
        <f>VLOOKUP(B4261,[1]ПланКаз!A4248:N7552,14,0)</f>
        <v>Шығыс-Қазақстан облысы, Өскемен қ.</v>
      </c>
      <c r="N4261" s="27" t="s">
        <v>60</v>
      </c>
      <c r="O4261" s="27" t="str">
        <f>VLOOKUP(B4261,[1]ПланКаз!A4247:P7551,16,0)</f>
        <v>жыл бойына өтінім бойынша</v>
      </c>
      <c r="P4261" s="27" t="s">
        <v>61</v>
      </c>
      <c r="Q4261" s="28" t="s">
        <v>480</v>
      </c>
      <c r="R4261" s="27" t="str">
        <f>VLOOKUP(B4261,[1]ПланКаз!A4246:S7550,19,0)</f>
        <v>Дана</v>
      </c>
      <c r="S4261" s="29">
        <v>3</v>
      </c>
      <c r="T4261" s="29">
        <v>1728</v>
      </c>
      <c r="U4261" s="29">
        <v>5184</v>
      </c>
      <c r="V4261" s="29">
        <v>5806.08</v>
      </c>
      <c r="W4261" s="27"/>
      <c r="X4261" s="27" t="s">
        <v>64</v>
      </c>
      <c r="Y4261" s="27" t="s">
        <v>63</v>
      </c>
    </row>
    <row r="4262" spans="2:25" x14ac:dyDescent="0.2">
      <c r="B4262" s="27" t="s">
        <v>9142</v>
      </c>
      <c r="C4262" s="27" t="s">
        <v>9138</v>
      </c>
      <c r="D4262" s="27" t="s">
        <v>9143</v>
      </c>
      <c r="E4262" s="27" t="str">
        <f>VLOOKUP(D4262,[1]ЕНС!A:E,2,FALSE)</f>
        <v>Шарнир</v>
      </c>
      <c r="F4262" s="27" t="str">
        <f>VLOOKUP(D4262,[1]ЕНС!A:E,3,FALSE)</f>
        <v>регулировки угловых скоростей, для грузового автомобиля, наружный</v>
      </c>
      <c r="G4262" s="27" t="s">
        <v>9144</v>
      </c>
      <c r="H4262" s="27" t="s">
        <v>28</v>
      </c>
      <c r="I4262" s="27">
        <v>0</v>
      </c>
      <c r="J4262" s="27">
        <v>631010000</v>
      </c>
      <c r="K4262" s="27" t="str">
        <f>VLOOKUP(B4262,[1]ПланКаз!A4249:M7553,12,0)</f>
        <v>ҚР, ШҚО, Өскемен қ., Бажов көш., 10</v>
      </c>
      <c r="L4262" s="27" t="str">
        <f>VLOOKUP(B4262,[1]ПланКаз!A4247:M7551,13,0)</f>
        <v>Желтоқсан-Қантар</v>
      </c>
      <c r="M4262" s="27" t="str">
        <f>VLOOKUP(B4262,[1]ПланКаз!A4249:N7553,14,0)</f>
        <v>Шығыс-Қазақстан облысы, Өскемен қ.</v>
      </c>
      <c r="N4262" s="27" t="s">
        <v>60</v>
      </c>
      <c r="O4262" s="27" t="str">
        <f>VLOOKUP(B4262,[1]ПланКаз!A4248:P7552,16,0)</f>
        <v>жыл бойына өтінім бойынша</v>
      </c>
      <c r="P4262" s="27" t="s">
        <v>61</v>
      </c>
      <c r="Q4262" s="28" t="s">
        <v>480</v>
      </c>
      <c r="R4262" s="27" t="str">
        <f>VLOOKUP(B4262,[1]ПланКаз!A4247:S7551,19,0)</f>
        <v>Дана</v>
      </c>
      <c r="S4262" s="29">
        <v>2</v>
      </c>
      <c r="T4262" s="29">
        <v>55255</v>
      </c>
      <c r="U4262" s="29">
        <v>110510</v>
      </c>
      <c r="V4262" s="29">
        <v>123771.2</v>
      </c>
      <c r="W4262" s="27"/>
      <c r="X4262" s="27" t="s">
        <v>64</v>
      </c>
      <c r="Y4262" s="27" t="s">
        <v>63</v>
      </c>
    </row>
    <row r="4263" spans="2:25" x14ac:dyDescent="0.2">
      <c r="B4263" s="27" t="s">
        <v>9145</v>
      </c>
      <c r="C4263" s="27" t="s">
        <v>9138</v>
      </c>
      <c r="D4263" s="27" t="s">
        <v>6139</v>
      </c>
      <c r="E4263" s="27" t="str">
        <f>VLOOKUP(D4263,[1]ЕНС!A:E,2,FALSE)</f>
        <v>Прокладка</v>
      </c>
      <c r="F4263" s="27" t="str">
        <f>VLOOKUP(D4263,[1]ЕНС!A:E,3,FALSE)</f>
        <v>для грузовых автомобилей, для поддона картера</v>
      </c>
      <c r="G4263" s="27" t="s">
        <v>9146</v>
      </c>
      <c r="H4263" s="27" t="s">
        <v>28</v>
      </c>
      <c r="I4263" s="27">
        <v>0</v>
      </c>
      <c r="J4263" s="27">
        <v>631010000</v>
      </c>
      <c r="K4263" s="27" t="str">
        <f>VLOOKUP(B4263,[1]ПланКаз!A4250:M7554,12,0)</f>
        <v>ҚР, ШҚО, Өскемен қ., Бажов көш., 10</v>
      </c>
      <c r="L4263" s="27" t="str">
        <f>VLOOKUP(B4263,[1]ПланКаз!A4248:M7552,13,0)</f>
        <v>Желтоқсан-Қантар</v>
      </c>
      <c r="M4263" s="27" t="str">
        <f>VLOOKUP(B4263,[1]ПланКаз!A4250:N7554,14,0)</f>
        <v>Шығыс-Қазақстан облысы, Өскемен қ.</v>
      </c>
      <c r="N4263" s="27" t="s">
        <v>60</v>
      </c>
      <c r="O4263" s="27" t="str">
        <f>VLOOKUP(B4263,[1]ПланКаз!A4249:P7553,16,0)</f>
        <v>жыл бойына өтінім бойынша</v>
      </c>
      <c r="P4263" s="27" t="s">
        <v>61</v>
      </c>
      <c r="Q4263" s="28" t="s">
        <v>480</v>
      </c>
      <c r="R4263" s="27" t="str">
        <f>VLOOKUP(B4263,[1]ПланКаз!A4248:S7552,19,0)</f>
        <v>Дана</v>
      </c>
      <c r="S4263" s="29">
        <v>5</v>
      </c>
      <c r="T4263" s="29">
        <v>1747</v>
      </c>
      <c r="U4263" s="29">
        <v>8735</v>
      </c>
      <c r="V4263" s="29">
        <v>9783.2000000000007</v>
      </c>
      <c r="W4263" s="27"/>
      <c r="X4263" s="27" t="s">
        <v>64</v>
      </c>
      <c r="Y4263" s="27" t="s">
        <v>63</v>
      </c>
    </row>
    <row r="4264" spans="2:25" x14ac:dyDescent="0.2">
      <c r="B4264" s="27" t="s">
        <v>9147</v>
      </c>
      <c r="C4264" s="27" t="s">
        <v>9138</v>
      </c>
      <c r="D4264" s="27" t="s">
        <v>9143</v>
      </c>
      <c r="E4264" s="27" t="str">
        <f>VLOOKUP(D4264,[1]ЕНС!A:E,2,FALSE)</f>
        <v>Шарнир</v>
      </c>
      <c r="F4264" s="27" t="str">
        <f>VLOOKUP(D4264,[1]ЕНС!A:E,3,FALSE)</f>
        <v>регулировки угловых скоростей, для грузового автомобиля, наружный</v>
      </c>
      <c r="G4264" s="27" t="s">
        <v>9148</v>
      </c>
      <c r="H4264" s="27" t="s">
        <v>28</v>
      </c>
      <c r="I4264" s="27">
        <v>0</v>
      </c>
      <c r="J4264" s="27">
        <v>631010000</v>
      </c>
      <c r="K4264" s="27" t="str">
        <f>VLOOKUP(B4264,[1]ПланКаз!A4251:M7555,12,0)</f>
        <v>ҚР, ШҚО, Өскемен қ., Бажов көш., 10</v>
      </c>
      <c r="L4264" s="27" t="str">
        <f>VLOOKUP(B4264,[1]ПланКаз!A4249:M7553,13,0)</f>
        <v>Желтоқсан-Қантар</v>
      </c>
      <c r="M4264" s="27" t="str">
        <f>VLOOKUP(B4264,[1]ПланКаз!A4251:N7555,14,0)</f>
        <v>Шығыс-Қазақстан облысы, Өскемен қ.</v>
      </c>
      <c r="N4264" s="27" t="s">
        <v>60</v>
      </c>
      <c r="O4264" s="27" t="str">
        <f>VLOOKUP(B4264,[1]ПланКаз!A4250:P7554,16,0)</f>
        <v>жыл бойына өтінім бойынша</v>
      </c>
      <c r="P4264" s="27" t="s">
        <v>61</v>
      </c>
      <c r="Q4264" s="28" t="s">
        <v>480</v>
      </c>
      <c r="R4264" s="27" t="str">
        <f>VLOOKUP(B4264,[1]ПланКаз!A4249:S7553,19,0)</f>
        <v>Дана</v>
      </c>
      <c r="S4264" s="29">
        <v>2</v>
      </c>
      <c r="T4264" s="29">
        <v>49764</v>
      </c>
      <c r="U4264" s="29">
        <v>99528</v>
      </c>
      <c r="V4264" s="29">
        <v>111471.36</v>
      </c>
      <c r="W4264" s="27"/>
      <c r="X4264" s="27" t="s">
        <v>64</v>
      </c>
      <c r="Y4264" s="27" t="s">
        <v>63</v>
      </c>
    </row>
    <row r="4265" spans="2:25" x14ac:dyDescent="0.2">
      <c r="B4265" s="27" t="s">
        <v>9149</v>
      </c>
      <c r="C4265" s="27" t="s">
        <v>9138</v>
      </c>
      <c r="D4265" s="27" t="s">
        <v>5837</v>
      </c>
      <c r="E4265" s="27" t="str">
        <f>VLOOKUP(D4265,[1]ЕНС!A:E,2,FALSE)</f>
        <v>Щетка</v>
      </c>
      <c r="F4265" s="27" t="str">
        <f>VLOOKUP(D4265,[1]ЕНС!A:E,3,FALSE)</f>
        <v>генератора, для грузового автомобиля, электрографитная</v>
      </c>
      <c r="G4265" s="27" t="s">
        <v>9150</v>
      </c>
      <c r="H4265" s="27" t="s">
        <v>28</v>
      </c>
      <c r="I4265" s="27">
        <v>0</v>
      </c>
      <c r="J4265" s="27">
        <v>631010000</v>
      </c>
      <c r="K4265" s="27" t="str">
        <f>VLOOKUP(B4265,[1]ПланКаз!A4252:M7556,12,0)</f>
        <v>ҚР, ШҚО, Өскемен қ., Бажов көш., 10</v>
      </c>
      <c r="L4265" s="27" t="str">
        <f>VLOOKUP(B4265,[1]ПланКаз!A4250:M7554,13,0)</f>
        <v>Желтоқсан-Қантар</v>
      </c>
      <c r="M4265" s="27" t="str">
        <f>VLOOKUP(B4265,[1]ПланКаз!A4252:N7556,14,0)</f>
        <v>Шығыс-Қазақстан облысы, Өскемен қ.</v>
      </c>
      <c r="N4265" s="27" t="s">
        <v>60</v>
      </c>
      <c r="O4265" s="27" t="str">
        <f>VLOOKUP(B4265,[1]ПланКаз!A4251:P7555,16,0)</f>
        <v>жыл бойына өтінім бойынша</v>
      </c>
      <c r="P4265" s="27" t="s">
        <v>61</v>
      </c>
      <c r="Q4265" s="28" t="s">
        <v>2783</v>
      </c>
      <c r="R4265" s="27" t="str">
        <f>VLOOKUP(B4265,[1]ПланКаз!A4250:S7554,19,0)</f>
        <v>Дана</v>
      </c>
      <c r="S4265" s="29">
        <v>6</v>
      </c>
      <c r="T4265" s="29">
        <v>814</v>
      </c>
      <c r="U4265" s="29">
        <v>4884</v>
      </c>
      <c r="V4265" s="29">
        <v>5470.08</v>
      </c>
      <c r="W4265" s="27"/>
      <c r="X4265" s="27" t="s">
        <v>64</v>
      </c>
      <c r="Y4265" s="27" t="s">
        <v>63</v>
      </c>
    </row>
    <row r="4266" spans="2:25" x14ac:dyDescent="0.2">
      <c r="B4266" s="27" t="s">
        <v>9151</v>
      </c>
      <c r="C4266" s="27" t="s">
        <v>9138</v>
      </c>
      <c r="D4266" s="27" t="s">
        <v>5490</v>
      </c>
      <c r="E4266" s="27" t="str">
        <f>VLOOKUP(D4266,[1]ЕНС!A:E,2,FALSE)</f>
        <v>Реле</v>
      </c>
      <c r="F4266" s="27" t="str">
        <f>VLOOKUP(D4266,[1]ЕНС!A:E,3,FALSE)</f>
        <v>для грузового автомобиля, стартера</v>
      </c>
      <c r="G4266" s="27" t="s">
        <v>9152</v>
      </c>
      <c r="H4266" s="27" t="s">
        <v>28</v>
      </c>
      <c r="I4266" s="27">
        <v>0</v>
      </c>
      <c r="J4266" s="27">
        <v>631010000</v>
      </c>
      <c r="K4266" s="27" t="str">
        <f>VLOOKUP(B4266,[1]ПланКаз!A4253:M7557,12,0)</f>
        <v>ҚР, ШҚО, Өскемен қ., Бажов көш., 10</v>
      </c>
      <c r="L4266" s="27" t="str">
        <f>VLOOKUP(B4266,[1]ПланКаз!A4251:M7555,13,0)</f>
        <v>Желтоқсан-Қантар</v>
      </c>
      <c r="M4266" s="27" t="str">
        <f>VLOOKUP(B4266,[1]ПланКаз!A4253:N7557,14,0)</f>
        <v>Шығыс-Қазақстан облысы, Өскемен қ.</v>
      </c>
      <c r="N4266" s="27" t="s">
        <v>60</v>
      </c>
      <c r="O4266" s="27" t="str">
        <f>VLOOKUP(B4266,[1]ПланКаз!A4252:P7556,16,0)</f>
        <v>жыл бойына өтінім бойынша</v>
      </c>
      <c r="P4266" s="27" t="s">
        <v>61</v>
      </c>
      <c r="Q4266" s="28" t="s">
        <v>480</v>
      </c>
      <c r="R4266" s="27" t="str">
        <f>VLOOKUP(B4266,[1]ПланКаз!A4251:S7555,19,0)</f>
        <v>Дана</v>
      </c>
      <c r="S4266" s="29">
        <v>4</v>
      </c>
      <c r="T4266" s="29">
        <v>1657</v>
      </c>
      <c r="U4266" s="29">
        <v>6628</v>
      </c>
      <c r="V4266" s="29">
        <v>7423.36</v>
      </c>
      <c r="W4266" s="27"/>
      <c r="X4266" s="27" t="s">
        <v>64</v>
      </c>
      <c r="Y4266" s="27" t="s">
        <v>63</v>
      </c>
    </row>
    <row r="4267" spans="2:25" x14ac:dyDescent="0.2">
      <c r="B4267" s="27" t="s">
        <v>9153</v>
      </c>
      <c r="C4267" s="27" t="s">
        <v>9138</v>
      </c>
      <c r="D4267" s="27" t="s">
        <v>5869</v>
      </c>
      <c r="E4267" s="27" t="str">
        <f>VLOOKUP(D4267,[1]ЕНС!A:E,2,FALSE)</f>
        <v>Щетка</v>
      </c>
      <c r="F4267" s="27" t="str">
        <f>VLOOKUP(D4267,[1]ЕНС!A:E,3,FALSE)</f>
        <v>стартера, для грузового автомобиля, электрографитная</v>
      </c>
      <c r="G4267" s="27" t="s">
        <v>9154</v>
      </c>
      <c r="H4267" s="27" t="s">
        <v>28</v>
      </c>
      <c r="I4267" s="27">
        <v>0</v>
      </c>
      <c r="J4267" s="27">
        <v>631010000</v>
      </c>
      <c r="K4267" s="27" t="str">
        <f>VLOOKUP(B4267,[1]ПланКаз!A4254:M7558,12,0)</f>
        <v>ҚР, ШҚО, Өскемен қ., Бажов көш., 10</v>
      </c>
      <c r="L4267" s="27" t="str">
        <f>VLOOKUP(B4267,[1]ПланКаз!A4252:M7556,13,0)</f>
        <v>Желтоқсан-Қантар</v>
      </c>
      <c r="M4267" s="27" t="str">
        <f>VLOOKUP(B4267,[1]ПланКаз!A4254:N7558,14,0)</f>
        <v>Шығыс-Қазақстан облысы, Өскемен қ.</v>
      </c>
      <c r="N4267" s="27" t="s">
        <v>60</v>
      </c>
      <c r="O4267" s="27" t="str">
        <f>VLOOKUP(B4267,[1]ПланКаз!A4253:P7557,16,0)</f>
        <v>жыл бойына өтінім бойынша</v>
      </c>
      <c r="P4267" s="27" t="s">
        <v>61</v>
      </c>
      <c r="Q4267" s="28" t="s">
        <v>2783</v>
      </c>
      <c r="R4267" s="27" t="str">
        <f>VLOOKUP(B4267,[1]ПланКаз!A4252:S7556,19,0)</f>
        <v>Дана</v>
      </c>
      <c r="S4267" s="29">
        <v>10</v>
      </c>
      <c r="T4267" s="29">
        <v>368</v>
      </c>
      <c r="U4267" s="29">
        <v>3680</v>
      </c>
      <c r="V4267" s="29">
        <v>4121.6000000000004</v>
      </c>
      <c r="W4267" s="27"/>
      <c r="X4267" s="27" t="s">
        <v>64</v>
      </c>
      <c r="Y4267" s="27" t="s">
        <v>63</v>
      </c>
    </row>
    <row r="4268" spans="2:25" x14ac:dyDescent="0.2">
      <c r="B4268" s="27" t="s">
        <v>9155</v>
      </c>
      <c r="C4268" s="27" t="s">
        <v>9138</v>
      </c>
      <c r="D4268" s="27" t="s">
        <v>5775</v>
      </c>
      <c r="E4268" s="27" t="str">
        <f>VLOOKUP(D4268,[1]ЕНС!A:E,2,FALSE)</f>
        <v>Комплект ремонтный</v>
      </c>
      <c r="F4268" s="27" t="str">
        <f>VLOOKUP(D4268,[1]ЕНС!A:E,3,FALSE)</f>
        <v>фильтра очистки масла, для грузового автомобиля</v>
      </c>
      <c r="G4268" s="27" t="s">
        <v>9156</v>
      </c>
      <c r="H4268" s="27" t="s">
        <v>28</v>
      </c>
      <c r="I4268" s="27">
        <v>0</v>
      </c>
      <c r="J4268" s="27">
        <v>631010000</v>
      </c>
      <c r="K4268" s="27" t="str">
        <f>VLOOKUP(B4268,[1]ПланКаз!A4255:M7559,12,0)</f>
        <v>ҚР, ШҚО, Өскемен қ., Бажов көш., 10</v>
      </c>
      <c r="L4268" s="27" t="str">
        <f>VLOOKUP(B4268,[1]ПланКаз!A4253:M7557,13,0)</f>
        <v>Желтоқсан-Қантар</v>
      </c>
      <c r="M4268" s="27" t="str">
        <f>VLOOKUP(B4268,[1]ПланКаз!A4255:N7559,14,0)</f>
        <v>Шығыс-Қазақстан облысы, Өскемен қ.</v>
      </c>
      <c r="N4268" s="27" t="s">
        <v>60</v>
      </c>
      <c r="O4268" s="27" t="str">
        <f>VLOOKUP(B4268,[1]ПланКаз!A4254:P7558,16,0)</f>
        <v>жыл бойына өтінім бойынша</v>
      </c>
      <c r="P4268" s="27" t="s">
        <v>61</v>
      </c>
      <c r="Q4268" s="28" t="s">
        <v>2783</v>
      </c>
      <c r="R4268" s="27" t="str">
        <f>VLOOKUP(B4268,[1]ПланКаз!A4253:S7557,19,0)</f>
        <v>Комплект</v>
      </c>
      <c r="S4268" s="29">
        <v>4</v>
      </c>
      <c r="T4268" s="29">
        <v>850</v>
      </c>
      <c r="U4268" s="29">
        <v>3400</v>
      </c>
      <c r="V4268" s="29">
        <v>3808</v>
      </c>
      <c r="W4268" s="27"/>
      <c r="X4268" s="27" t="s">
        <v>64</v>
      </c>
      <c r="Y4268" s="27" t="s">
        <v>63</v>
      </c>
    </row>
    <row r="4269" spans="2:25" x14ac:dyDescent="0.2">
      <c r="B4269" s="27" t="s">
        <v>9157</v>
      </c>
      <c r="C4269" s="27" t="s">
        <v>9138</v>
      </c>
      <c r="D4269" s="27" t="s">
        <v>5650</v>
      </c>
      <c r="E4269" s="27" t="str">
        <f>VLOOKUP(D4269,[1]ЕНС!A:E,2,FALSE)</f>
        <v>Подушка</v>
      </c>
      <c r="F4269" s="27" t="str">
        <f>VLOOKUP(D4269,[1]ЕНС!A:E,3,FALSE)</f>
        <v>подвески, для грузового автомобиля</v>
      </c>
      <c r="G4269" s="27" t="s">
        <v>9158</v>
      </c>
      <c r="H4269" s="27" t="s">
        <v>28</v>
      </c>
      <c r="I4269" s="27">
        <v>0</v>
      </c>
      <c r="J4269" s="27">
        <v>631010000</v>
      </c>
      <c r="K4269" s="27" t="str">
        <f>VLOOKUP(B4269,[1]ПланКаз!A4256:M7560,12,0)</f>
        <v>ҚР, ШҚО, Өскемен қ., Бажов көш., 10</v>
      </c>
      <c r="L4269" s="27" t="str">
        <f>VLOOKUP(B4269,[1]ПланКаз!A4254:M7558,13,0)</f>
        <v>Желтоқсан-Қантар</v>
      </c>
      <c r="M4269" s="27" t="str">
        <f>VLOOKUP(B4269,[1]ПланКаз!A4256:N7560,14,0)</f>
        <v>Шығыс-Қазақстан облысы, Өскемен қ.</v>
      </c>
      <c r="N4269" s="27" t="s">
        <v>60</v>
      </c>
      <c r="O4269" s="27" t="str">
        <f>VLOOKUP(B4269,[1]ПланКаз!A4255:P7559,16,0)</f>
        <v>жыл бойына өтінім бойынша</v>
      </c>
      <c r="P4269" s="27" t="s">
        <v>61</v>
      </c>
      <c r="Q4269" s="28" t="s">
        <v>480</v>
      </c>
      <c r="R4269" s="27" t="str">
        <f>VLOOKUP(B4269,[1]ПланКаз!A4254:S7558,19,0)</f>
        <v>Дана</v>
      </c>
      <c r="S4269" s="29">
        <v>3</v>
      </c>
      <c r="T4269" s="29">
        <v>708</v>
      </c>
      <c r="U4269" s="29">
        <v>2124</v>
      </c>
      <c r="V4269" s="29">
        <v>2378.88</v>
      </c>
      <c r="W4269" s="27"/>
      <c r="X4269" s="27" t="s">
        <v>64</v>
      </c>
      <c r="Y4269" s="27" t="s">
        <v>63</v>
      </c>
    </row>
    <row r="4270" spans="2:25" x14ac:dyDescent="0.2">
      <c r="B4270" s="27" t="s">
        <v>9159</v>
      </c>
      <c r="C4270" s="27" t="s">
        <v>9138</v>
      </c>
      <c r="D4270" s="27" t="s">
        <v>9160</v>
      </c>
      <c r="E4270" s="27" t="str">
        <f>VLOOKUP(D4270,[1]ЕНС!A:E,2,FALSE)</f>
        <v>Котел отопительный</v>
      </c>
      <c r="F4270" s="27" t="str">
        <f>VLOOKUP(D4270,[1]ЕНС!A:E,3,FALSE)</f>
        <v>напольный, мощность 48 кВт, электрический, для отопления зданий и помещений, водогрейный</v>
      </c>
      <c r="G4270" s="27" t="s">
        <v>9161</v>
      </c>
      <c r="H4270" s="27" t="s">
        <v>28</v>
      </c>
      <c r="I4270" s="27">
        <v>0</v>
      </c>
      <c r="J4270" s="27">
        <v>631010000</v>
      </c>
      <c r="K4270" s="27" t="str">
        <f>VLOOKUP(B4270,[1]ПланКаз!A4257:M7561,12,0)</f>
        <v>ҚР, ШҚО, Өскемен қ., Бажов көш., 10</v>
      </c>
      <c r="L4270" s="27" t="str">
        <f>VLOOKUP(B4270,[1]ПланКаз!A4255:M7559,13,0)</f>
        <v>Желтоқсан-Қантар</v>
      </c>
      <c r="M4270" s="27" t="str">
        <f>VLOOKUP(B4270,[1]ПланКаз!A4257:N7561,14,0)</f>
        <v>Шығыс-Қазақстан облысы, Өскемен қ.</v>
      </c>
      <c r="N4270" s="27" t="s">
        <v>60</v>
      </c>
      <c r="O4270" s="27" t="str">
        <f>VLOOKUP(B4270,[1]ПланКаз!A4256:P7560,16,0)</f>
        <v>шартқа қол қойылған кезден бастап 60 күнтізбелік күн ішінде</v>
      </c>
      <c r="P4270" s="27" t="s">
        <v>61</v>
      </c>
      <c r="Q4270" s="28" t="s">
        <v>480</v>
      </c>
      <c r="R4270" s="27" t="str">
        <f>VLOOKUP(B4270,[1]ПланКаз!A4255:S7559,19,0)</f>
        <v>Дана</v>
      </c>
      <c r="S4270" s="29">
        <v>1</v>
      </c>
      <c r="T4270" s="29">
        <v>275000</v>
      </c>
      <c r="U4270" s="29">
        <v>0</v>
      </c>
      <c r="V4270" s="29">
        <v>0</v>
      </c>
      <c r="W4270" s="27"/>
      <c r="X4270" s="27" t="s">
        <v>64</v>
      </c>
      <c r="Y4270" s="27" t="s">
        <v>280</v>
      </c>
    </row>
    <row r="4271" spans="2:25" x14ac:dyDescent="0.2">
      <c r="B4271" s="27" t="s">
        <v>9162</v>
      </c>
      <c r="C4271" s="27" t="s">
        <v>9138</v>
      </c>
      <c r="D4271" s="27" t="s">
        <v>9163</v>
      </c>
      <c r="E4271" s="27" t="str">
        <f>VLOOKUP(D4271,[1]ЕНС!A:E,2,FALSE)</f>
        <v>Насос циркуляционный</v>
      </c>
      <c r="F4271" s="27" t="str">
        <f>VLOOKUP(D4271,[1]ЕНС!A:E,3,FALSE)</f>
        <v>для подвижного состава</v>
      </c>
      <c r="G4271" s="27" t="s">
        <v>9164</v>
      </c>
      <c r="H4271" s="27" t="s">
        <v>28</v>
      </c>
      <c r="I4271" s="27">
        <v>0</v>
      </c>
      <c r="J4271" s="27">
        <v>631010000</v>
      </c>
      <c r="K4271" s="27" t="str">
        <f>VLOOKUP(B4271,[1]ПланКаз!A4258:M7562,12,0)</f>
        <v>ҚР, ШҚО, Өскемен қ., Бажов көш., 10</v>
      </c>
      <c r="L4271" s="27" t="str">
        <f>VLOOKUP(B4271,[1]ПланКаз!A4256:M7560,13,0)</f>
        <v>Желтоқсан-Қантар</v>
      </c>
      <c r="M4271" s="27" t="str">
        <f>VLOOKUP(B4271,[1]ПланКаз!A4258:N7562,14,0)</f>
        <v>Шығыс-Қазақстан облысы, Өскемен қ.</v>
      </c>
      <c r="N4271" s="27" t="s">
        <v>60</v>
      </c>
      <c r="O4271" s="27" t="str">
        <f>VLOOKUP(B4271,[1]ПланКаз!A4257:P7561,16,0)</f>
        <v>шартқа қол қойылған кезден бастап 60 күнтізбелік күн ішінде</v>
      </c>
      <c r="P4271" s="27" t="s">
        <v>61</v>
      </c>
      <c r="Q4271" s="28" t="s">
        <v>480</v>
      </c>
      <c r="R4271" s="27" t="str">
        <f>VLOOKUP(B4271,[1]ПланКаз!A4256:S7560,19,0)</f>
        <v>Дана</v>
      </c>
      <c r="S4271" s="29">
        <v>1</v>
      </c>
      <c r="T4271" s="29">
        <v>150000</v>
      </c>
      <c r="U4271" s="29">
        <v>0</v>
      </c>
      <c r="V4271" s="29">
        <v>0</v>
      </c>
      <c r="W4271" s="27"/>
      <c r="X4271" s="27" t="s">
        <v>64</v>
      </c>
      <c r="Y4271" s="27" t="s">
        <v>280</v>
      </c>
    </row>
    <row r="4272" spans="2:25" x14ac:dyDescent="0.2">
      <c r="B4272" s="27" t="s">
        <v>9165</v>
      </c>
      <c r="C4272" s="27" t="s">
        <v>9138</v>
      </c>
      <c r="D4272" s="27" t="s">
        <v>58</v>
      </c>
      <c r="E4272" s="27" t="str">
        <f>VLOOKUP(D4272,[1]ЕНС!A:E,2,FALSE)</f>
        <v>Электроэнергия</v>
      </c>
      <c r="F4272" s="27" t="str">
        <f>VLOOKUP(D4272,[1]ЕНС!A:E,3,FALSE)</f>
        <v>для компенсации технологического расхода на передачу по электрическим сетям и на хозяйственные нужды, ГОСТ 13109-97</v>
      </c>
      <c r="G4272" s="27" t="s">
        <v>59</v>
      </c>
      <c r="H4272" s="27" t="s">
        <v>28</v>
      </c>
      <c r="I4272" s="27">
        <v>100</v>
      </c>
      <c r="J4272" s="27">
        <v>631010000</v>
      </c>
      <c r="K4272" s="27" t="str">
        <f>VLOOKUP(B4272,[1]ПланКаз!A4259:M7563,12,0)</f>
        <v>ҚР, ШҚО, Өскемен қ., Бажов көш., 10</v>
      </c>
      <c r="L4272" s="27" t="str">
        <f>VLOOKUP(B4272,[1]ПланКаз!A4257:M7561,13,0)</f>
        <v>Желтоқсан-Қантар</v>
      </c>
      <c r="M4272" s="27" t="str">
        <f>VLOOKUP(B4272,[1]ПланКаз!A4259:N7563,14,0)</f>
        <v>Шығыс-Қазақстан облысы, Өскемен қ.</v>
      </c>
      <c r="N4272" s="27" t="s">
        <v>60</v>
      </c>
      <c r="O4272" s="27" t="str">
        <f>VLOOKUP(B4272,[1]ПланКаз!A4258:P7562,16,0)</f>
        <v>Қантар-Желтоқсан</v>
      </c>
      <c r="P4272" s="27" t="s">
        <v>61</v>
      </c>
      <c r="Q4272" s="28" t="s">
        <v>62</v>
      </c>
      <c r="R4272" s="27" t="str">
        <f>VLOOKUP(B4272,[1]ПланКаз!A4257:S7561,19,0)</f>
        <v>Киловатт- сағат</v>
      </c>
      <c r="S4272" s="29">
        <v>151882518.5</v>
      </c>
      <c r="T4272" s="29">
        <v>7.5</v>
      </c>
      <c r="U4272" s="29">
        <v>1139118888.75</v>
      </c>
      <c r="V4272" s="29">
        <v>1275813155.4000001</v>
      </c>
      <c r="W4272" s="27"/>
      <c r="X4272" s="27" t="s">
        <v>64</v>
      </c>
      <c r="Y4272" s="27" t="s">
        <v>63</v>
      </c>
    </row>
    <row r="4273" spans="2:25" x14ac:dyDescent="0.2">
      <c r="B4273" s="27" t="s">
        <v>9166</v>
      </c>
      <c r="C4273" s="27" t="s">
        <v>57</v>
      </c>
      <c r="D4273" s="27" t="s">
        <v>9167</v>
      </c>
      <c r="E4273" s="27" t="str">
        <f>VLOOKUP(D4273,[1]ЕНС!A:E,2,FALSE)</f>
        <v>Замок</v>
      </c>
      <c r="F4273" s="27" t="str">
        <f>VLOOKUP(D4273,[1]ЕНС!A:E,3,FALSE)</f>
        <v>накладной</v>
      </c>
      <c r="G4273" s="27" t="s">
        <v>9168</v>
      </c>
      <c r="H4273" s="27" t="s">
        <v>28</v>
      </c>
      <c r="I4273" s="27">
        <v>0</v>
      </c>
      <c r="J4273" s="27">
        <v>631010000</v>
      </c>
      <c r="K4273" s="27" t="str">
        <f>VLOOKUP(B4273,[1]ПланКаз!A4260:M7564,12,0)</f>
        <v>070002,  Қазақстан Республикасы, Шығыс Қазақстан облысы, Өскемен қ., Бажов к-сі,10</v>
      </c>
      <c r="L4273" s="27" t="str">
        <f>VLOOKUP(B4273,[1]ПланКаз!A4258:M7562,13,0)</f>
        <v>Ақпан - Наурыз</v>
      </c>
      <c r="M4273" s="27" t="str">
        <f>VLOOKUP(B4273,[1]ПланКаз!A4260:N7564,14,0)</f>
        <v>Шығыс-Қазақстан облысы, Өскемен қ.</v>
      </c>
      <c r="N4273" s="27" t="s">
        <v>60</v>
      </c>
      <c r="O4273" s="27" t="str">
        <f>VLOOKUP(B4273,[1]ПланКаз!A4259:P7563,16,0)</f>
        <v>шартқа қол қойылған кезден бастап 30 күнтізбелік күн ішінде</v>
      </c>
      <c r="P4273" s="27" t="s">
        <v>61</v>
      </c>
      <c r="Q4273" s="28" t="s">
        <v>480</v>
      </c>
      <c r="R4273" s="27" t="str">
        <f>VLOOKUP(B4273,[1]ПланКаз!A4258:S7562,19,0)</f>
        <v>Дана</v>
      </c>
      <c r="S4273" s="29">
        <v>44</v>
      </c>
      <c r="T4273" s="29">
        <v>7000</v>
      </c>
      <c r="U4273" s="29">
        <v>308000</v>
      </c>
      <c r="V4273" s="29">
        <v>344960</v>
      </c>
      <c r="W4273" s="27"/>
      <c r="X4273" s="27" t="s">
        <v>74</v>
      </c>
      <c r="Y4273" s="27" t="s">
        <v>63</v>
      </c>
    </row>
    <row r="4274" spans="2:25" x14ac:dyDescent="0.2">
      <c r="B4274" s="27" t="s">
        <v>9169</v>
      </c>
      <c r="C4274" s="27" t="s">
        <v>57</v>
      </c>
      <c r="D4274" s="27" t="s">
        <v>9170</v>
      </c>
      <c r="E4274" s="27" t="str">
        <f>VLOOKUP(D4274,[1]ЕНС!A:E,2,FALSE)</f>
        <v>Плитка</v>
      </c>
      <c r="F4274" s="27" t="str">
        <f>VLOOKUP(D4274,[1]ЕНС!A:E,3,FALSE)</f>
        <v>керамогранитная, напольная, размер 600*600 мм</v>
      </c>
      <c r="G4274" s="27" t="s">
        <v>9171</v>
      </c>
      <c r="H4274" s="27" t="s">
        <v>28</v>
      </c>
      <c r="I4274" s="27">
        <v>0</v>
      </c>
      <c r="J4274" s="27">
        <v>631010000</v>
      </c>
      <c r="K4274" s="27" t="str">
        <f>VLOOKUP(B4274,[1]ПланКаз!A4261:M7565,12,0)</f>
        <v>070002,  Қазақстан Республикасы, Шығыс Қазақстан облысы, Өскемен қ., Бажов к-сі,10</v>
      </c>
      <c r="L4274" s="27" t="str">
        <f>VLOOKUP(B4274,[1]ПланКаз!A4259:M7563,13,0)</f>
        <v>Ақпан - Наурыз</v>
      </c>
      <c r="M4274" s="27" t="str">
        <f>VLOOKUP(B4274,[1]ПланКаз!A4261:N7565,14,0)</f>
        <v>Шығыс-Қазақстан облысы, Өскемен қ.</v>
      </c>
      <c r="N4274" s="27" t="s">
        <v>60</v>
      </c>
      <c r="O4274" s="27" t="str">
        <f>VLOOKUP(B4274,[1]ПланКаз!A4260:P7564,16,0)</f>
        <v>шартқа қол қойылған кезден бастап 30 күнтізбелік күн ішінде</v>
      </c>
      <c r="P4274" s="27" t="s">
        <v>61</v>
      </c>
      <c r="Q4274" s="28" t="s">
        <v>1551</v>
      </c>
      <c r="R4274" s="27" t="str">
        <f>VLOOKUP(B4274,[1]ПланКаз!A4259:S7563,19,0)</f>
        <v>Шаршы метр</v>
      </c>
      <c r="S4274" s="29">
        <v>70</v>
      </c>
      <c r="T4274" s="29">
        <v>19776</v>
      </c>
      <c r="U4274" s="29">
        <v>1384320</v>
      </c>
      <c r="V4274" s="29">
        <v>1550438.3999999999</v>
      </c>
      <c r="W4274" s="27"/>
      <c r="X4274" s="27" t="s">
        <v>74</v>
      </c>
      <c r="Y4274" s="27" t="s">
        <v>63</v>
      </c>
    </row>
    <row r="4275" spans="2:25" x14ac:dyDescent="0.2">
      <c r="B4275" s="27" t="s">
        <v>9172</v>
      </c>
      <c r="C4275" s="27" t="s">
        <v>57</v>
      </c>
      <c r="D4275" s="27" t="s">
        <v>1873</v>
      </c>
      <c r="E4275" s="27" t="str">
        <f>VLOOKUP(D4275,[1]ЕНС!A:E,2,FALSE)</f>
        <v>Утеплитель</v>
      </c>
      <c r="F4275" s="27" t="str">
        <f>VLOOKUP(D4275,[1]ЕНС!A:E,3,FALSE)</f>
        <v>на основе стекловолокна</v>
      </c>
      <c r="G4275" s="27" t="s">
        <v>9173</v>
      </c>
      <c r="H4275" s="27" t="s">
        <v>28</v>
      </c>
      <c r="I4275" s="27">
        <v>0</v>
      </c>
      <c r="J4275" s="27">
        <v>631010000</v>
      </c>
      <c r="K4275" s="27" t="str">
        <f>VLOOKUP(B4275,[1]ПланКаз!A4262:M7566,12,0)</f>
        <v>070002,  Қазақстан Республикасы, Шығыс Қазақстан облысы, Өскемен қ., Бажов к-сі,10</v>
      </c>
      <c r="L4275" s="27" t="str">
        <f>VLOOKUP(B4275,[1]ПланКаз!A4260:M7564,13,0)</f>
        <v>Ақпан - Наурыз</v>
      </c>
      <c r="M4275" s="27" t="str">
        <f>VLOOKUP(B4275,[1]ПланКаз!A4262:N7566,14,0)</f>
        <v>Шығыс-Қазақстан облысы, Өскемен қ.</v>
      </c>
      <c r="N4275" s="27" t="s">
        <v>60</v>
      </c>
      <c r="O4275" s="27" t="str">
        <f>VLOOKUP(B4275,[1]ПланКаз!A4261:P7565,16,0)</f>
        <v>шартқа қол қойылған кезден бастап 30 күнтізбелік күн ішінде</v>
      </c>
      <c r="P4275" s="27" t="s">
        <v>61</v>
      </c>
      <c r="Q4275" s="28" t="s">
        <v>1875</v>
      </c>
      <c r="R4275" s="27" t="str">
        <f>VLOOKUP(B4275,[1]ПланКаз!A4260:S7564,19,0)</f>
        <v>Орам</v>
      </c>
      <c r="S4275" s="29">
        <v>30</v>
      </c>
      <c r="T4275" s="29">
        <v>24000</v>
      </c>
      <c r="U4275" s="29">
        <v>720000</v>
      </c>
      <c r="V4275" s="29">
        <v>806400</v>
      </c>
      <c r="W4275" s="27"/>
      <c r="X4275" s="27" t="s">
        <v>74</v>
      </c>
      <c r="Y4275" s="27" t="s">
        <v>63</v>
      </c>
    </row>
    <row r="4276" spans="2:25" x14ac:dyDescent="0.2">
      <c r="B4276" s="27" t="s">
        <v>9174</v>
      </c>
      <c r="C4276" s="27" t="s">
        <v>57</v>
      </c>
      <c r="D4276" s="27" t="s">
        <v>9175</v>
      </c>
      <c r="E4276" s="27" t="str">
        <f>VLOOKUP(D4276,[1]ЕНС!A:E,2,FALSE)</f>
        <v>Винилискожа</v>
      </c>
      <c r="F4276" s="27" t="str">
        <f>VLOOKUP(D4276,[1]ЕНС!A:E,3,FALSE)</f>
        <v>обивочная, на трикотажной основе, с поливинилхлоридным покрытием, ГОСТ 23367-86</v>
      </c>
      <c r="G4276" s="27" t="s">
        <v>9176</v>
      </c>
      <c r="H4276" s="27" t="s">
        <v>28</v>
      </c>
      <c r="I4276" s="27">
        <v>0</v>
      </c>
      <c r="J4276" s="27">
        <v>631010000</v>
      </c>
      <c r="K4276" s="27" t="str">
        <f>VLOOKUP(B4276,[1]ПланКаз!A4263:M7567,12,0)</f>
        <v>070002,  Қазақстан Республикасы, Шығыс Қазақстан облысы, Өскемен қ., Бажов к-сі,10</v>
      </c>
      <c r="L4276" s="27" t="str">
        <f>VLOOKUP(B4276,[1]ПланКаз!A4261:M7565,13,0)</f>
        <v>Ақпан - Наурыз</v>
      </c>
      <c r="M4276" s="27" t="str">
        <f>VLOOKUP(B4276,[1]ПланКаз!A4263:N7567,14,0)</f>
        <v>Шығыс-Қазақстан облысы, Өскемен қ.</v>
      </c>
      <c r="N4276" s="27" t="s">
        <v>60</v>
      </c>
      <c r="O4276" s="27" t="str">
        <f>VLOOKUP(B4276,[1]ПланКаз!A4262:P7566,16,0)</f>
        <v>шартқа қол қойылған кезден бастап 30 күнтізбелік күн ішінде</v>
      </c>
      <c r="P4276" s="27" t="s">
        <v>61</v>
      </c>
      <c r="Q4276" s="28" t="s">
        <v>1551</v>
      </c>
      <c r="R4276" s="27" t="str">
        <f>VLOOKUP(B4276,[1]ПланКаз!A4261:S7565,19,0)</f>
        <v>Шаршы метр</v>
      </c>
      <c r="S4276" s="29">
        <v>10</v>
      </c>
      <c r="T4276" s="29">
        <v>1026.31</v>
      </c>
      <c r="U4276" s="29">
        <v>10263.1</v>
      </c>
      <c r="V4276" s="29">
        <v>11494.67</v>
      </c>
      <c r="W4276" s="27"/>
      <c r="X4276" s="27" t="s">
        <v>74</v>
      </c>
      <c r="Y4276" s="27" t="s">
        <v>63</v>
      </c>
    </row>
    <row r="4277" spans="2:25" x14ac:dyDescent="0.2">
      <c r="B4277" s="27" t="s">
        <v>9177</v>
      </c>
      <c r="C4277" s="27" t="s">
        <v>57</v>
      </c>
      <c r="D4277" s="27" t="s">
        <v>9178</v>
      </c>
      <c r="E4277" s="27" t="str">
        <f>VLOOKUP(D4277,[1]ЕНС!A:E,2,FALSE)</f>
        <v>Полотенце</v>
      </c>
      <c r="F4277" s="27" t="str">
        <f>VLOOKUP(D4277,[1]ЕНС!A:E,3,FALSE)</f>
        <v>столовое, из хлопка, вафельное, размер 80*50см, ГОСТ 11027-80</v>
      </c>
      <c r="G4277" s="27" t="s">
        <v>9179</v>
      </c>
      <c r="H4277" s="27" t="s">
        <v>28</v>
      </c>
      <c r="I4277" s="27">
        <v>0</v>
      </c>
      <c r="J4277" s="27">
        <v>631010000</v>
      </c>
      <c r="K4277" s="27" t="str">
        <f>VLOOKUP(B4277,[1]ПланКаз!A4264:M7568,12,0)</f>
        <v>070002,  Қазақстан Республикасы, Шығыс Қазақстан облысы, Өскемен қ., Бажов к-сі,10</v>
      </c>
      <c r="L4277" s="27" t="str">
        <f>VLOOKUP(B4277,[1]ПланКаз!A4262:M7566,13,0)</f>
        <v>Ақпан - Наурыз</v>
      </c>
      <c r="M4277" s="27" t="str">
        <f>VLOOKUP(B4277,[1]ПланКаз!A4264:N7568,14,0)</f>
        <v>Шығыс-Қазақстан облысы, Өскемен қ.</v>
      </c>
      <c r="N4277" s="27" t="s">
        <v>60</v>
      </c>
      <c r="O4277" s="27" t="str">
        <f>VLOOKUP(B4277,[1]ПланКаз!A4263:P7567,16,0)</f>
        <v>шартқа қол қойылған кезден бастап 30 күнтізбелік күн ішінде</v>
      </c>
      <c r="P4277" s="27" t="s">
        <v>61</v>
      </c>
      <c r="Q4277" s="28" t="s">
        <v>480</v>
      </c>
      <c r="R4277" s="27" t="str">
        <f>VLOOKUP(B4277,[1]ПланКаз!A4262:S7566,19,0)</f>
        <v>Дана</v>
      </c>
      <c r="S4277" s="29">
        <v>1100</v>
      </c>
      <c r="T4277" s="29">
        <v>517</v>
      </c>
      <c r="U4277" s="29">
        <v>568700</v>
      </c>
      <c r="V4277" s="29">
        <v>636944</v>
      </c>
      <c r="W4277" s="27"/>
      <c r="X4277" s="27" t="s">
        <v>74</v>
      </c>
      <c r="Y4277" s="27" t="s">
        <v>63</v>
      </c>
    </row>
    <row r="4278" spans="2:25" x14ac:dyDescent="0.2">
      <c r="B4278" s="27" t="s">
        <v>9180</v>
      </c>
      <c r="C4278" s="27" t="s">
        <v>57</v>
      </c>
      <c r="D4278" s="27" t="s">
        <v>9181</v>
      </c>
      <c r="E4278" s="27" t="str">
        <f>VLOOKUP(D4278,[1]ЕНС!A:E,2,FALSE)</f>
        <v>Лампа паяльная</v>
      </c>
      <c r="F4278" s="27" t="str">
        <f>VLOOKUP(D4278,[1]ЕНС!A:E,3,FALSE)</f>
        <v>форсуночная</v>
      </c>
      <c r="G4278" s="27" t="s">
        <v>9182</v>
      </c>
      <c r="H4278" s="27" t="s">
        <v>28</v>
      </c>
      <c r="I4278" s="27">
        <v>0</v>
      </c>
      <c r="J4278" s="27">
        <v>631010000</v>
      </c>
      <c r="K4278" s="27" t="str">
        <f>VLOOKUP(B4278,[1]ПланКаз!A4265:M7569,12,0)</f>
        <v>070002,  Қазақстан Республикасы, Шығыс Қазақстан облысы, Өскемен қ., Бажов к-сі,10</v>
      </c>
      <c r="L4278" s="27" t="str">
        <f>VLOOKUP(B4278,[1]ПланКаз!A4263:M7567,13,0)</f>
        <v>Ақпан - Наурыз</v>
      </c>
      <c r="M4278" s="27" t="str">
        <f>VLOOKUP(B4278,[1]ПланКаз!A4265:N7569,14,0)</f>
        <v>Шығыс-Қазақстан облысы, Өскемен қ.</v>
      </c>
      <c r="N4278" s="27" t="s">
        <v>60</v>
      </c>
      <c r="O4278" s="27" t="str">
        <f>VLOOKUP(B4278,[1]ПланКаз!A4264:P7568,16,0)</f>
        <v>шартқа қол қойылған кезден бастап 45 күнтізбелік күн ішінде</v>
      </c>
      <c r="P4278" s="27" t="s">
        <v>61</v>
      </c>
      <c r="Q4278" s="28" t="s">
        <v>480</v>
      </c>
      <c r="R4278" s="27" t="str">
        <f>VLOOKUP(B4278,[1]ПланКаз!A4263:S7567,19,0)</f>
        <v>Дана</v>
      </c>
      <c r="S4278" s="29">
        <v>20</v>
      </c>
      <c r="T4278" s="29">
        <v>10843</v>
      </c>
      <c r="U4278" s="29">
        <v>216860</v>
      </c>
      <c r="V4278" s="29">
        <v>242883.20000000001</v>
      </c>
      <c r="W4278" s="27"/>
      <c r="X4278" s="27" t="s">
        <v>74</v>
      </c>
      <c r="Y4278" s="27" t="s">
        <v>63</v>
      </c>
    </row>
    <row r="4279" spans="2:25" x14ac:dyDescent="0.2">
      <c r="B4279" s="27" t="s">
        <v>9183</v>
      </c>
      <c r="C4279" s="27" t="s">
        <v>57</v>
      </c>
      <c r="D4279" s="27" t="s">
        <v>5113</v>
      </c>
      <c r="E4279" s="27" t="str">
        <f>VLOOKUP(D4279,[1]ЕНС!A:E,2,FALSE)</f>
        <v>Нагреватель</v>
      </c>
      <c r="F4279" s="27" t="str">
        <f>VLOOKUP(D4279,[1]ЕНС!A:E,3,FALSE)</f>
        <v>для высоковольтного выключателя</v>
      </c>
      <c r="G4279" s="27" t="s">
        <v>9184</v>
      </c>
      <c r="H4279" s="27" t="s">
        <v>28</v>
      </c>
      <c r="I4279" s="27">
        <v>0</v>
      </c>
      <c r="J4279" s="27">
        <v>631010000</v>
      </c>
      <c r="K4279" s="27" t="str">
        <f>VLOOKUP(B4279,[1]ПланКаз!A4266:M7570,12,0)</f>
        <v>070002,  Қазақстан Республикасы, Шығыс Қазақстан облысы, Өскемен қ., Бажов к-сі,10</v>
      </c>
      <c r="L4279" s="27" t="str">
        <f>VLOOKUP(B4279,[1]ПланКаз!A4264:M7568,13,0)</f>
        <v>Ақпан - Наурыз</v>
      </c>
      <c r="M4279" s="27" t="str">
        <f>VLOOKUP(B4279,[1]ПланКаз!A4266:N7570,14,0)</f>
        <v>Шығыс-Қазақстан облысы, Өскемен қ.</v>
      </c>
      <c r="N4279" s="27" t="s">
        <v>60</v>
      </c>
      <c r="O4279" s="27" t="str">
        <f>VLOOKUP(B4279,[1]ПланКаз!A4265:P7569,16,0)</f>
        <v>Шартқа қол қойылған күннен бастап 50 күнтізбелік күн ішінде</v>
      </c>
      <c r="P4279" s="27" t="s">
        <v>61</v>
      </c>
      <c r="Q4279" s="28" t="s">
        <v>480</v>
      </c>
      <c r="R4279" s="27" t="str">
        <f>VLOOKUP(B4279,[1]ПланКаз!A4264:S7568,19,0)</f>
        <v>Дана</v>
      </c>
      <c r="S4279" s="29">
        <v>37</v>
      </c>
      <c r="T4279" s="29">
        <v>7972</v>
      </c>
      <c r="U4279" s="29">
        <v>294964</v>
      </c>
      <c r="V4279" s="29">
        <v>330359.67999999999</v>
      </c>
      <c r="W4279" s="27"/>
      <c r="X4279" s="27" t="s">
        <v>74</v>
      </c>
      <c r="Y4279" s="27" t="s">
        <v>63</v>
      </c>
    </row>
    <row r="4280" spans="2:25" x14ac:dyDescent="0.2">
      <c r="B4280" s="27" t="s">
        <v>9185</v>
      </c>
      <c r="C4280" s="27" t="s">
        <v>57</v>
      </c>
      <c r="D4280" s="27" t="s">
        <v>5709</v>
      </c>
      <c r="E4280" s="27" t="str">
        <f>VLOOKUP(D4280,[1]ЕНС!A:E,2,FALSE)</f>
        <v>Колодка</v>
      </c>
      <c r="F4280" s="27" t="str">
        <f>VLOOKUP(D4280,[1]ЕНС!A:E,3,FALSE)</f>
        <v>тормозная, для грузового автомобиля, передняя</v>
      </c>
      <c r="G4280" s="27" t="s">
        <v>9186</v>
      </c>
      <c r="H4280" s="27" t="s">
        <v>28</v>
      </c>
      <c r="I4280" s="27">
        <v>0</v>
      </c>
      <c r="J4280" s="27">
        <v>631010000</v>
      </c>
      <c r="K4280" s="27" t="str">
        <f>VLOOKUP(B4280,[1]ПланКаз!A4267:M7571,12,0)</f>
        <v>070002,  Қазақстан Республикасы, Шығыс Қазақстан облысы, Өскемен қ., Бажов к-сі,10</v>
      </c>
      <c r="L4280" s="27" t="str">
        <f>VLOOKUP(B4280,[1]ПланКаз!A4265:M7569,13,0)</f>
        <v>Ақпан - Наурыз</v>
      </c>
      <c r="M4280" s="27" t="str">
        <f>VLOOKUP(B4280,[1]ПланКаз!A4267:N7571,14,0)</f>
        <v>Шығыс-Қазақстан облысы, Өскемен қ.</v>
      </c>
      <c r="N4280" s="27" t="s">
        <v>60</v>
      </c>
      <c r="O4280" s="27" t="str">
        <f>VLOOKUP(B4280,[1]ПланКаз!A4266:P7570,16,0)</f>
        <v>жыл бойына өтінім бойынша</v>
      </c>
      <c r="P4280" s="27" t="s">
        <v>61</v>
      </c>
      <c r="Q4280" s="28" t="s">
        <v>480</v>
      </c>
      <c r="R4280" s="27" t="str">
        <f>VLOOKUP(B4280,[1]ПланКаз!A4265:S7569,19,0)</f>
        <v>Дана</v>
      </c>
      <c r="S4280" s="29">
        <v>12</v>
      </c>
      <c r="T4280" s="29">
        <v>13586</v>
      </c>
      <c r="U4280" s="29">
        <v>163032</v>
      </c>
      <c r="V4280" s="29">
        <v>182595.84</v>
      </c>
      <c r="W4280" s="27"/>
      <c r="X4280" s="27" t="s">
        <v>74</v>
      </c>
      <c r="Y4280" s="27" t="s">
        <v>63</v>
      </c>
    </row>
    <row r="4281" spans="2:25" x14ac:dyDescent="0.2">
      <c r="B4281" s="27" t="s">
        <v>9187</v>
      </c>
      <c r="C4281" s="27" t="s">
        <v>57</v>
      </c>
      <c r="D4281" s="27" t="s">
        <v>9188</v>
      </c>
      <c r="E4281" s="27" t="str">
        <f>VLOOKUP(D4281,[1]ЕНС!A:E,2,FALSE)</f>
        <v>Лист рессоры</v>
      </c>
      <c r="F4281" s="27" t="str">
        <f>VLOOKUP(D4281,[1]ЕНС!A:E,3,FALSE)</f>
        <v>для грузового автомобиля</v>
      </c>
      <c r="G4281" s="27" t="s">
        <v>9189</v>
      </c>
      <c r="H4281" s="27" t="s">
        <v>28</v>
      </c>
      <c r="I4281" s="27">
        <v>0</v>
      </c>
      <c r="J4281" s="27">
        <v>631010000</v>
      </c>
      <c r="K4281" s="27" t="str">
        <f>VLOOKUP(B4281,[1]ПланКаз!A4268:M7572,12,0)</f>
        <v>070002,  Қазақстан Республикасы, Шығыс Қазақстан облысы, Өскемен қ., Бажов к-сі,10</v>
      </c>
      <c r="L4281" s="27" t="str">
        <f>VLOOKUP(B4281,[1]ПланКаз!A4266:M7570,13,0)</f>
        <v>Ақпан - Наурыз</v>
      </c>
      <c r="M4281" s="27" t="str">
        <f>VLOOKUP(B4281,[1]ПланКаз!A4268:N7572,14,0)</f>
        <v>Шығыс-Қазақстан облысы, Өскемен қ.</v>
      </c>
      <c r="N4281" s="27" t="s">
        <v>60</v>
      </c>
      <c r="O4281" s="27" t="str">
        <f>VLOOKUP(B4281,[1]ПланКаз!A4267:P7571,16,0)</f>
        <v>жыл бойына өтінім бойынша</v>
      </c>
      <c r="P4281" s="27" t="s">
        <v>61</v>
      </c>
      <c r="Q4281" s="28" t="s">
        <v>480</v>
      </c>
      <c r="R4281" s="27" t="str">
        <f>VLOOKUP(B4281,[1]ПланКаз!A4266:S7570,19,0)</f>
        <v>Дана</v>
      </c>
      <c r="S4281" s="29">
        <v>8</v>
      </c>
      <c r="T4281" s="29">
        <v>18484</v>
      </c>
      <c r="U4281" s="29">
        <v>147872</v>
      </c>
      <c r="V4281" s="29">
        <v>165616.64000000001</v>
      </c>
      <c r="W4281" s="27"/>
      <c r="X4281" s="27" t="s">
        <v>74</v>
      </c>
      <c r="Y4281" s="27" t="s">
        <v>63</v>
      </c>
    </row>
    <row r="4282" spans="2:25" x14ac:dyDescent="0.2">
      <c r="B4282" s="27" t="s">
        <v>9190</v>
      </c>
      <c r="C4282" s="27" t="s">
        <v>57</v>
      </c>
      <c r="D4282" s="27" t="s">
        <v>9191</v>
      </c>
      <c r="E4282" s="27" t="str">
        <f>VLOOKUP(D4282,[1]ЕНС!A:E,2,FALSE)</f>
        <v>Механизм</v>
      </c>
      <c r="F4282" s="27" t="str">
        <f>VLOOKUP(D4282,[1]ЕНС!A:E,3,FALSE)</f>
        <v>стеклоочистителя, для легкового автомобиля</v>
      </c>
      <c r="G4282" s="27" t="s">
        <v>9192</v>
      </c>
      <c r="H4282" s="27" t="s">
        <v>28</v>
      </c>
      <c r="I4282" s="27">
        <v>0</v>
      </c>
      <c r="J4282" s="27">
        <v>631010000</v>
      </c>
      <c r="K4282" s="27" t="str">
        <f>VLOOKUP(B4282,[1]ПланКаз!A4269:M7573,12,0)</f>
        <v>070002,  Қазақстан Республикасы, Шығыс Қазақстан облысы, Өскемен қ., Бажов к-сі,10</v>
      </c>
      <c r="L4282" s="27" t="str">
        <f>VLOOKUP(B4282,[1]ПланКаз!A4267:M7571,13,0)</f>
        <v>Ақпан - Наурыз</v>
      </c>
      <c r="M4282" s="27" t="str">
        <f>VLOOKUP(B4282,[1]ПланКаз!A4269:N7573,14,0)</f>
        <v>Шығыс-Қазақстан облысы, Өскемен қ.</v>
      </c>
      <c r="N4282" s="27" t="s">
        <v>60</v>
      </c>
      <c r="O4282" s="27" t="str">
        <f>VLOOKUP(B4282,[1]ПланКаз!A4268:P7572,16,0)</f>
        <v>жыл бойына өтінім бойынша</v>
      </c>
      <c r="P4282" s="27" t="s">
        <v>61</v>
      </c>
      <c r="Q4282" s="28" t="s">
        <v>480</v>
      </c>
      <c r="R4282" s="27" t="str">
        <f>VLOOKUP(B4282,[1]ПланКаз!A4267:S7571,19,0)</f>
        <v>Дана</v>
      </c>
      <c r="S4282" s="29">
        <v>1</v>
      </c>
      <c r="T4282" s="29">
        <v>25071.119999999999</v>
      </c>
      <c r="U4282" s="29">
        <v>25071.119999999999</v>
      </c>
      <c r="V4282" s="29">
        <v>28079.65</v>
      </c>
      <c r="W4282" s="27"/>
      <c r="X4282" s="27" t="s">
        <v>74</v>
      </c>
      <c r="Y4282" s="27" t="s">
        <v>63</v>
      </c>
    </row>
    <row r="4283" spans="2:25" x14ac:dyDescent="0.2">
      <c r="B4283" s="27" t="s">
        <v>9193</v>
      </c>
      <c r="C4283" s="27" t="s">
        <v>57</v>
      </c>
      <c r="D4283" s="27" t="s">
        <v>9194</v>
      </c>
      <c r="E4283" s="27" t="str">
        <f>VLOOKUP(D4283,[1]ЕНС!A:E,2,FALSE)</f>
        <v>Дифференциал</v>
      </c>
      <c r="F4283" s="27" t="str">
        <f>VLOOKUP(D4283,[1]ЕНС!A:E,3,FALSE)</f>
        <v>для легкового автомобиля, конический</v>
      </c>
      <c r="G4283" s="27" t="s">
        <v>9195</v>
      </c>
      <c r="H4283" s="27" t="s">
        <v>28</v>
      </c>
      <c r="I4283" s="27">
        <v>0</v>
      </c>
      <c r="J4283" s="27">
        <v>631010000</v>
      </c>
      <c r="K4283" s="27" t="str">
        <f>VLOOKUP(B4283,[1]ПланКаз!A4270:M7574,12,0)</f>
        <v>070002,  Қазақстан Республикасы, Шығыс Қазақстан облысы, Өскемен қ., Бажов к-сі,10</v>
      </c>
      <c r="L4283" s="27" t="str">
        <f>VLOOKUP(B4283,[1]ПланКаз!A4268:M7572,13,0)</f>
        <v>Ақпан - Наурыз</v>
      </c>
      <c r="M4283" s="27" t="str">
        <f>VLOOKUP(B4283,[1]ПланКаз!A4270:N7574,14,0)</f>
        <v>Шығыс-Қазақстан облысы, Өскемен қ.</v>
      </c>
      <c r="N4283" s="27" t="s">
        <v>60</v>
      </c>
      <c r="O4283" s="27" t="str">
        <f>VLOOKUP(B4283,[1]ПланКаз!A4269:P7573,16,0)</f>
        <v>жыл бойына өтінім бойынша</v>
      </c>
      <c r="P4283" s="27" t="s">
        <v>61</v>
      </c>
      <c r="Q4283" s="28" t="s">
        <v>480</v>
      </c>
      <c r="R4283" s="27" t="str">
        <f>VLOOKUP(B4283,[1]ПланКаз!A4268:S7572,19,0)</f>
        <v>Дана</v>
      </c>
      <c r="S4283" s="29">
        <v>1</v>
      </c>
      <c r="T4283" s="29">
        <v>190675</v>
      </c>
      <c r="U4283" s="29">
        <v>190675</v>
      </c>
      <c r="V4283" s="29">
        <v>213556</v>
      </c>
      <c r="W4283" s="27"/>
      <c r="X4283" s="27" t="s">
        <v>74</v>
      </c>
      <c r="Y4283" s="27" t="s">
        <v>63</v>
      </c>
    </row>
    <row r="4284" spans="2:25" x14ac:dyDescent="0.2">
      <c r="B4284" s="27" t="s">
        <v>9196</v>
      </c>
      <c r="C4284" s="27" t="s">
        <v>57</v>
      </c>
      <c r="D4284" s="27" t="s">
        <v>9197</v>
      </c>
      <c r="E4284" s="27" t="str">
        <f>VLOOKUP(D4284,[1]ЕНС!A:E,2,FALSE)</f>
        <v>Мост</v>
      </c>
      <c r="F4284" s="27" t="str">
        <f>VLOOKUP(D4284,[1]ЕНС!A:E,3,FALSE)</f>
        <v>задний, для легкового автомобиля</v>
      </c>
      <c r="G4284" s="27" t="s">
        <v>9198</v>
      </c>
      <c r="H4284" s="27" t="s">
        <v>28</v>
      </c>
      <c r="I4284" s="27">
        <v>0</v>
      </c>
      <c r="J4284" s="27">
        <v>631010000</v>
      </c>
      <c r="K4284" s="27" t="str">
        <f>VLOOKUP(B4284,[1]ПланКаз!A4271:M7575,12,0)</f>
        <v>070002,  Қазақстан Республикасы, Шығыс Қазақстан облысы, Өскемен қ., Бажов к-сі,10</v>
      </c>
      <c r="L4284" s="27" t="str">
        <f>VLOOKUP(B4284,[1]ПланКаз!A4269:M7573,13,0)</f>
        <v>Ақпан - Наурыз</v>
      </c>
      <c r="M4284" s="27" t="str">
        <f>VLOOKUP(B4284,[1]ПланКаз!A4271:N7575,14,0)</f>
        <v>Шығыс-Қазақстан облысы, Өскемен қ.</v>
      </c>
      <c r="N4284" s="27" t="s">
        <v>60</v>
      </c>
      <c r="O4284" s="27" t="str">
        <f>VLOOKUP(B4284,[1]ПланКаз!A4270:P7574,16,0)</f>
        <v>жыл бойына өтінім бойынша</v>
      </c>
      <c r="P4284" s="27" t="s">
        <v>61</v>
      </c>
      <c r="Q4284" s="28" t="s">
        <v>480</v>
      </c>
      <c r="R4284" s="27" t="str">
        <f>VLOOKUP(B4284,[1]ПланКаз!A4269:S7573,19,0)</f>
        <v>Дана</v>
      </c>
      <c r="S4284" s="29">
        <v>1</v>
      </c>
      <c r="T4284" s="29">
        <v>370392</v>
      </c>
      <c r="U4284" s="29">
        <v>370392</v>
      </c>
      <c r="V4284" s="29">
        <v>414839.03999999998</v>
      </c>
      <c r="W4284" s="27"/>
      <c r="X4284" s="27" t="s">
        <v>74</v>
      </c>
      <c r="Y4284" s="27" t="s">
        <v>63</v>
      </c>
    </row>
    <row r="4285" spans="2:25" x14ac:dyDescent="0.2">
      <c r="B4285" s="27" t="s">
        <v>9199</v>
      </c>
      <c r="C4285" s="27" t="s">
        <v>57</v>
      </c>
      <c r="D4285" s="27" t="s">
        <v>7970</v>
      </c>
      <c r="E4285" s="27" t="str">
        <f>VLOOKUP(D4285,[1]ЕНС!A:E,2,FALSE)</f>
        <v>Шина</v>
      </c>
      <c r="F4285" s="27" t="str">
        <f>VLOOKUP(D4285,[1]ЕНС!A:E,3,FALSE)</f>
        <v>для автобусов или автомобилей грузовых, пневматическая, радиальная, размер 8,25 R20 (240*508 R), бескамерная, ГОСТ 5513-97</v>
      </c>
      <c r="G4285" s="27" t="s">
        <v>7971</v>
      </c>
      <c r="H4285" s="27" t="s">
        <v>28</v>
      </c>
      <c r="I4285" s="27">
        <v>0</v>
      </c>
      <c r="J4285" s="27">
        <v>631010000</v>
      </c>
      <c r="K4285" s="27" t="str">
        <f>VLOOKUP(B4285,[1]ПланКаз!A4272:M7576,12,0)</f>
        <v>070002,  Қазақстан Республикасы, Шығыс Қазақстан облысы, Өскемен қ., Бажов к-сі,10</v>
      </c>
      <c r="L4285" s="27" t="str">
        <f>VLOOKUP(B4285,[1]ПланКаз!A4270:M7574,13,0)</f>
        <v>Ақпан - Наурыз</v>
      </c>
      <c r="M4285" s="27" t="str">
        <f>VLOOKUP(B4285,[1]ПланКаз!A4272:N7576,14,0)</f>
        <v>Шығыс-Қазақстан облысы, Өскемен қ.</v>
      </c>
      <c r="N4285" s="27" t="s">
        <v>60</v>
      </c>
      <c r="O4285" s="27" t="str">
        <f>VLOOKUP(B4285,[1]ПланКаз!A4271:P7575,16,0)</f>
        <v>шартқа қол қойылған кезден бастап 45 күнтізбелік күн ішінде</v>
      </c>
      <c r="P4285" s="27" t="s">
        <v>61</v>
      </c>
      <c r="Q4285" s="28" t="s">
        <v>480</v>
      </c>
      <c r="R4285" s="27" t="str">
        <f>VLOOKUP(B4285,[1]ПланКаз!A4270:S7574,19,0)</f>
        <v>Дана</v>
      </c>
      <c r="S4285" s="29">
        <v>6</v>
      </c>
      <c r="T4285" s="29">
        <v>66152</v>
      </c>
      <c r="U4285" s="29">
        <v>396912</v>
      </c>
      <c r="V4285" s="29">
        <v>444541.44</v>
      </c>
      <c r="W4285" s="27" t="s">
        <v>26</v>
      </c>
      <c r="X4285" s="27" t="s">
        <v>74</v>
      </c>
      <c r="Y4285" s="27" t="s">
        <v>9200</v>
      </c>
    </row>
    <row r="4286" spans="2:25" x14ac:dyDescent="0.2">
      <c r="B4286" s="27" t="s">
        <v>9201</v>
      </c>
      <c r="C4286" s="27" t="s">
        <v>57</v>
      </c>
      <c r="D4286" s="27" t="s">
        <v>68</v>
      </c>
      <c r="E4286" s="27" t="str">
        <f>VLOOKUP(D4286,[1]ЕНС!A:E,2,FALSE)</f>
        <v>Бензин</v>
      </c>
      <c r="F4286" s="27" t="str">
        <f>VLOOKUP(D4286,[1]ЕНС!A:E,3,FALSE)</f>
        <v>для двигателей с искровым зажиганием, марка АИ-92, неэтилированный и этилированный</v>
      </c>
      <c r="G4286" s="27" t="s">
        <v>69</v>
      </c>
      <c r="H4286" s="27" t="s">
        <v>28</v>
      </c>
      <c r="I4286" s="27">
        <v>0</v>
      </c>
      <c r="J4286" s="27">
        <v>631010000</v>
      </c>
      <c r="K4286" s="27" t="str">
        <f>VLOOKUP(B4286,[1]ПланКаз!A4273:M7577,12,0)</f>
        <v>ҚР, ШҚО, Өскемен қ., Бажов көш., 10</v>
      </c>
      <c r="L4286" s="27" t="str">
        <f>VLOOKUP(B4286,[1]ПланКаз!A4271:M7575,13,0)</f>
        <v>Желтоқсан</v>
      </c>
      <c r="M4286" s="27" t="str">
        <f>VLOOKUP(B4286,[1]ПланКаз!A4273:N7577,14,0)</f>
        <v>Шығыс-Қазақстан облысы, Зырян қ.</v>
      </c>
      <c r="N4286" s="27" t="s">
        <v>60</v>
      </c>
      <c r="O4286" s="27" t="str">
        <f>VLOOKUP(B4286,[1]ПланКаз!A4272:P7576,16,0)</f>
        <v>Желтоқсан</v>
      </c>
      <c r="P4286" s="27" t="s">
        <v>61</v>
      </c>
      <c r="Q4286" s="28" t="s">
        <v>70</v>
      </c>
      <c r="R4286" s="27" t="str">
        <f>VLOOKUP(B4286,[1]ПланКаз!A4271:S7575,19,0)</f>
        <v>Литр (текше дм.)</v>
      </c>
      <c r="S4286" s="29">
        <v>1.37</v>
      </c>
      <c r="T4286" s="29">
        <v>138.93</v>
      </c>
      <c r="U4286" s="29">
        <v>0</v>
      </c>
      <c r="V4286" s="29">
        <v>0</v>
      </c>
      <c r="W4286" s="27" t="s">
        <v>71</v>
      </c>
      <c r="X4286" s="27" t="s">
        <v>74</v>
      </c>
      <c r="Y4286" s="27" t="s">
        <v>280</v>
      </c>
    </row>
    <row r="4287" spans="2:25" x14ac:dyDescent="0.2">
      <c r="B4287" s="27" t="s">
        <v>9202</v>
      </c>
      <c r="C4287" s="27" t="s">
        <v>57</v>
      </c>
      <c r="D4287" s="27" t="s">
        <v>184</v>
      </c>
      <c r="E4287" s="27" t="str">
        <f>VLOOKUP(D4287,[1]ЕНС!A:E,2,FALSE)</f>
        <v>Топливо</v>
      </c>
      <c r="F4287" s="27" t="str">
        <f>VLOOKUP(D4287,[1]ЕНС!A:E,3,FALSE)</f>
        <v>дизельное, температура застывания не выше -35-- 45°С, плотность при 20 °С не более 840 кг/м3, зимнее, ГОСТ 305-82</v>
      </c>
      <c r="G4287" s="27" t="s">
        <v>185</v>
      </c>
      <c r="H4287" s="27" t="s">
        <v>28</v>
      </c>
      <c r="I4287" s="27">
        <v>0</v>
      </c>
      <c r="J4287" s="27">
        <v>631010000</v>
      </c>
      <c r="K4287" s="27" t="str">
        <f>VLOOKUP(B4287,[1]ПланКаз!A4274:M7578,12,0)</f>
        <v>ҚР, ШҚО, Өскемен қ., Бажов көш., 10</v>
      </c>
      <c r="L4287" s="27" t="str">
        <f>VLOOKUP(B4287,[1]ПланКаз!A4272:M7576,13,0)</f>
        <v>Желтоқсан</v>
      </c>
      <c r="M4287" s="27" t="str">
        <f>VLOOKUP(B4287,[1]ПланКаз!A4274:N7578,14,0)</f>
        <v>Шығыс-Қазақстан облысы, Өскемен қ.</v>
      </c>
      <c r="N4287" s="27" t="s">
        <v>60</v>
      </c>
      <c r="O4287" s="27" t="str">
        <f>VLOOKUP(B4287,[1]ПланКаз!A4273:P7577,16,0)</f>
        <v>Желтоқсан</v>
      </c>
      <c r="P4287" s="27" t="s">
        <v>61</v>
      </c>
      <c r="Q4287" s="28" t="s">
        <v>70</v>
      </c>
      <c r="R4287" s="27" t="str">
        <f>VLOOKUP(B4287,[1]ПланКаз!A4272:S7576,19,0)</f>
        <v>Литр (текше дм.)</v>
      </c>
      <c r="S4287" s="29">
        <v>6.5339999999999998</v>
      </c>
      <c r="T4287" s="29">
        <v>145</v>
      </c>
      <c r="U4287" s="29" t="s">
        <v>63</v>
      </c>
      <c r="V4287" s="29" t="s">
        <v>63</v>
      </c>
      <c r="W4287" s="27"/>
      <c r="X4287" s="27" t="s">
        <v>74</v>
      </c>
      <c r="Y4287" s="27" t="s">
        <v>9203</v>
      </c>
    </row>
    <row r="4288" spans="2:25" x14ac:dyDescent="0.2">
      <c r="B4288" s="27" t="s">
        <v>9204</v>
      </c>
      <c r="C4288" s="27" t="s">
        <v>57</v>
      </c>
      <c r="D4288" s="27" t="s">
        <v>184</v>
      </c>
      <c r="E4288" s="27" t="str">
        <f>VLOOKUP(D4288,[1]ЕНС!A:E,2,FALSE)</f>
        <v>Топливо</v>
      </c>
      <c r="F4288" s="27" t="str">
        <f>VLOOKUP(D4288,[1]ЕНС!A:E,3,FALSE)</f>
        <v>дизельное, температура застывания не выше -35-- 45°С, плотность при 20 °С не более 840 кг/м3, зимнее, ГОСТ 305-82</v>
      </c>
      <c r="G4288" s="27" t="s">
        <v>185</v>
      </c>
      <c r="H4288" s="27" t="s">
        <v>28</v>
      </c>
      <c r="I4288" s="27">
        <v>0</v>
      </c>
      <c r="J4288" s="27">
        <v>631010000</v>
      </c>
      <c r="K4288" s="27" t="str">
        <f>VLOOKUP(B4288,[1]ПланКаз!A4275:M7579,12,0)</f>
        <v>ҚР, ШҚО, Өскемен қ., Бажов көш., 10</v>
      </c>
      <c r="L4288" s="27" t="str">
        <f>VLOOKUP(B4288,[1]ПланКаз!A4273:M7577,13,0)</f>
        <v>Желтоқсан</v>
      </c>
      <c r="M4288" s="27" t="str">
        <f>VLOOKUP(B4288,[1]ПланКаз!A4275:N7579,14,0)</f>
        <v>Шығыс-Қазақстан облысы, Өскемен қ.</v>
      </c>
      <c r="N4288" s="27" t="s">
        <v>60</v>
      </c>
      <c r="O4288" s="27" t="str">
        <f>VLOOKUP(B4288,[1]ПланКаз!A4274:P7578,16,0)</f>
        <v>31 желтоқсанға дейiн</v>
      </c>
      <c r="P4288" s="27" t="s">
        <v>61</v>
      </c>
      <c r="Q4288" s="28" t="s">
        <v>70</v>
      </c>
      <c r="R4288" s="27" t="str">
        <f>VLOOKUP(B4288,[1]ПланКаз!A4273:S7577,19,0)</f>
        <v>Литр (текше дм.)</v>
      </c>
      <c r="S4288" s="29">
        <v>12.047000000000001</v>
      </c>
      <c r="T4288" s="29">
        <v>145</v>
      </c>
      <c r="U4288" s="29">
        <v>1746.779</v>
      </c>
      <c r="V4288" s="29">
        <v>1956.3920000000001</v>
      </c>
      <c r="W4288" s="27"/>
      <c r="X4288" s="27" t="s">
        <v>74</v>
      </c>
      <c r="Y4288" s="27" t="s">
        <v>63</v>
      </c>
    </row>
    <row r="4289" spans="2:25" x14ac:dyDescent="0.2">
      <c r="B4289" s="27" t="s">
        <v>9205</v>
      </c>
      <c r="C4289" s="27" t="s">
        <v>57</v>
      </c>
      <c r="D4289" s="27" t="s">
        <v>2302</v>
      </c>
      <c r="E4289" s="27" t="str">
        <f>VLOOKUP(D4289,[1]ЕНС!A:E,2,FALSE)</f>
        <v>Кислород</v>
      </c>
      <c r="F4289" s="27" t="str">
        <f>VLOOKUP(D4289,[1]ЕНС!A:E,3,FALSE)</f>
        <v>технический, сорт 1, ГОСТ 5583-78</v>
      </c>
      <c r="G4289" s="27" t="s">
        <v>2303</v>
      </c>
      <c r="H4289" s="27" t="s">
        <v>28</v>
      </c>
      <c r="I4289" s="27">
        <v>0</v>
      </c>
      <c r="J4289" s="27">
        <v>631010000</v>
      </c>
      <c r="K4289" s="27" t="str">
        <f>VLOOKUP(B4289,[1]ПланКаз!A4276:M7580,12,0)</f>
        <v>ҚР, ШҚО, Өскемен қ., Бажов көш., 10</v>
      </c>
      <c r="L4289" s="27" t="str">
        <f>VLOOKUP(B4289,[1]ПланКаз!A4274:M7578,13,0)</f>
        <v>Ақпан - Наурыз</v>
      </c>
      <c r="M4289" s="27" t="str">
        <f>VLOOKUP(B4289,[1]ПланКаз!A4276:N7580,14,0)</f>
        <v>Шығыс-Қазақстан облысы, Семей қ.</v>
      </c>
      <c r="N4289" s="27" t="s">
        <v>60</v>
      </c>
      <c r="O4289" s="27" t="str">
        <f>VLOOKUP(B4289,[1]ПланКаз!A4275:P7579,16,0)</f>
        <v>Өтініш берген күннен бастап 5 жұмыс күні ішінде</v>
      </c>
      <c r="P4289" s="27" t="s">
        <v>61</v>
      </c>
      <c r="Q4289" s="28" t="s">
        <v>2304</v>
      </c>
      <c r="R4289" s="27" t="str">
        <f>VLOOKUP(B4289,[1]ПланКаз!A4274:S7578,19,0)</f>
        <v>баллон</v>
      </c>
      <c r="S4289" s="29">
        <v>26</v>
      </c>
      <c r="T4289" s="29">
        <v>2368</v>
      </c>
      <c r="U4289" s="29">
        <v>61568</v>
      </c>
      <c r="V4289" s="29">
        <v>68956.160000000003</v>
      </c>
      <c r="W4289" s="27"/>
      <c r="X4289" s="27" t="s">
        <v>74</v>
      </c>
      <c r="Y4289" s="27" t="s">
        <v>63</v>
      </c>
    </row>
    <row r="4290" spans="2:25" x14ac:dyDescent="0.2">
      <c r="B4290" s="27" t="s">
        <v>9206</v>
      </c>
      <c r="C4290" s="27" t="s">
        <v>57</v>
      </c>
      <c r="D4290" s="27" t="s">
        <v>2315</v>
      </c>
      <c r="E4290" s="27" t="str">
        <f>VLOOKUP(D4290,[1]ЕНС!A:E,2,FALSE)</f>
        <v>Пропан</v>
      </c>
      <c r="F4290" s="27" t="str">
        <f>VLOOKUP(D4290,[1]ЕНС!A:E,3,FALSE)</f>
        <v>технический, массовая доля сероводорода и меркаптановой серы не более 0,013%, интенсивность запаха не менее 3 баллов</v>
      </c>
      <c r="G4290" s="27" t="s">
        <v>2316</v>
      </c>
      <c r="H4290" s="27" t="s">
        <v>28</v>
      </c>
      <c r="I4290" s="27">
        <v>0</v>
      </c>
      <c r="J4290" s="27">
        <v>631010000</v>
      </c>
      <c r="K4290" s="27" t="str">
        <f>VLOOKUP(B4290,[1]ПланКаз!A4277:M7581,12,0)</f>
        <v>ҚР, ШҚО, Өскемен қ., Бажов көш., 10</v>
      </c>
      <c r="L4290" s="27" t="str">
        <f>VLOOKUP(B4290,[1]ПланКаз!A4275:M7579,13,0)</f>
        <v>Ақпан - Наурыз</v>
      </c>
      <c r="M4290" s="27" t="str">
        <f>VLOOKUP(B4290,[1]ПланКаз!A4277:N7581,14,0)</f>
        <v>Шығыс-Қазақстан облысы, Өскемен қ.</v>
      </c>
      <c r="N4290" s="27" t="s">
        <v>60</v>
      </c>
      <c r="O4290" s="27" t="str">
        <f>VLOOKUP(B4290,[1]ПланКаз!A4276:P7580,16,0)</f>
        <v>Өтініш берген күннен бастап 5 жұмыс күні ішінде</v>
      </c>
      <c r="P4290" s="27" t="s">
        <v>61</v>
      </c>
      <c r="Q4290" s="28" t="s">
        <v>2304</v>
      </c>
      <c r="R4290" s="27" t="str">
        <f>VLOOKUP(B4290,[1]ПланКаз!A4275:S7579,19,0)</f>
        <v>баллон</v>
      </c>
      <c r="S4290" s="29">
        <v>10</v>
      </c>
      <c r="T4290" s="29">
        <v>5718</v>
      </c>
      <c r="U4290" s="29" t="s">
        <v>63</v>
      </c>
      <c r="V4290" s="29" t="s">
        <v>63</v>
      </c>
      <c r="W4290" s="27"/>
      <c r="X4290" s="27" t="s">
        <v>74</v>
      </c>
      <c r="Y4290" s="27" t="s">
        <v>627</v>
      </c>
    </row>
    <row r="4291" spans="2:25" x14ac:dyDescent="0.2">
      <c r="B4291" s="27" t="s">
        <v>9207</v>
      </c>
      <c r="C4291" s="27" t="s">
        <v>57</v>
      </c>
      <c r="D4291" s="27" t="s">
        <v>2315</v>
      </c>
      <c r="E4291" s="27" t="str">
        <f>VLOOKUP(D4291,[1]ЕНС!A:E,2,FALSE)</f>
        <v>Пропан</v>
      </c>
      <c r="F4291" s="27" t="str">
        <f>VLOOKUP(D4291,[1]ЕНС!A:E,3,FALSE)</f>
        <v>технический, массовая доля сероводорода и меркаптановой серы не более 0,013%, интенсивность запаха не менее 3 баллов</v>
      </c>
      <c r="G4291" s="27" t="s">
        <v>2316</v>
      </c>
      <c r="H4291" s="27" t="s">
        <v>28</v>
      </c>
      <c r="I4291" s="27">
        <v>0</v>
      </c>
      <c r="J4291" s="27">
        <v>631010000</v>
      </c>
      <c r="K4291" s="27" t="str">
        <f>VLOOKUP(B4291,[1]ПланКаз!A4278:M7582,12,0)</f>
        <v>ҚР, ШҚО, Өскемен қ., Бажов көш., 10</v>
      </c>
      <c r="L4291" s="27" t="str">
        <f>VLOOKUP(B4291,[1]ПланКаз!A4276:M7580,13,0)</f>
        <v>Сәуір - Мамыр</v>
      </c>
      <c r="M4291" s="27" t="str">
        <f>VLOOKUP(B4291,[1]ПланКаз!A4278:N7582,14,0)</f>
        <v>Шығыс-Қазақстан облысы, Өскемен қ.</v>
      </c>
      <c r="N4291" s="27" t="s">
        <v>60</v>
      </c>
      <c r="O4291" s="27" t="str">
        <f>VLOOKUP(B4291,[1]ПланКаз!A4277:P7581,16,0)</f>
        <v>Өтініш берген күннен бастап 5 жұмыс күні ішінде</v>
      </c>
      <c r="P4291" s="27" t="s">
        <v>61</v>
      </c>
      <c r="Q4291" s="28" t="s">
        <v>2304</v>
      </c>
      <c r="R4291" s="27" t="str">
        <f>VLOOKUP(B4291,[1]ПланКаз!A4276:S7580,19,0)</f>
        <v>баллон</v>
      </c>
      <c r="S4291" s="29">
        <v>10</v>
      </c>
      <c r="T4291" s="29">
        <v>5718</v>
      </c>
      <c r="U4291" s="29">
        <v>57180</v>
      </c>
      <c r="V4291" s="29">
        <v>64041.599999999999</v>
      </c>
      <c r="W4291" s="27"/>
      <c r="X4291" s="27" t="s">
        <v>74</v>
      </c>
      <c r="Y4291" s="27" t="s">
        <v>63</v>
      </c>
    </row>
    <row r="4292" spans="2:25" x14ac:dyDescent="0.2">
      <c r="B4292" s="27" t="s">
        <v>9208</v>
      </c>
      <c r="C4292" s="27" t="s">
        <v>57</v>
      </c>
      <c r="D4292" s="27" t="s">
        <v>5068</v>
      </c>
      <c r="E4292" s="27" t="str">
        <f>VLOOKUP(D4292,[1]ЕНС!A:E,2,FALSE)</f>
        <v>Проездной билет</v>
      </c>
      <c r="F4292" s="27" t="str">
        <f>VLOOKUP(D4292,[1]ЕНС!A:E,3,FALSE)</f>
        <v>для получение платной услуги проезд на общественном транспорте, бумажный</v>
      </c>
      <c r="G4292" s="27" t="s">
        <v>5069</v>
      </c>
      <c r="H4292" s="27" t="s">
        <v>28</v>
      </c>
      <c r="I4292" s="27">
        <v>0</v>
      </c>
      <c r="J4292" s="27">
        <v>631010000</v>
      </c>
      <c r="K4292" s="27" t="str">
        <f>VLOOKUP(B4292,[1]ПланКаз!A4279:M7583,12,0)</f>
        <v>ҚР, ШҚО, Өскемен қ., Бажов көш., 10</v>
      </c>
      <c r="L4292" s="27" t="str">
        <f>VLOOKUP(B4292,[1]ПланКаз!A4277:M7581,13,0)</f>
        <v>Желтоқсан - Қантар</v>
      </c>
      <c r="M4292" s="27" t="str">
        <f>VLOOKUP(B4292,[1]ПланКаз!A4279:N7583,14,0)</f>
        <v>Шығыс-Қазақстан облысы, Семей қ.</v>
      </c>
      <c r="N4292" s="27" t="s">
        <v>60</v>
      </c>
      <c r="O4292" s="27" t="str">
        <f>VLOOKUP(B4292,[1]ПланКаз!A4278:P7582,16,0)</f>
        <v>Қаңтар</v>
      </c>
      <c r="P4292" s="27" t="s">
        <v>61</v>
      </c>
      <c r="Q4292" s="28" t="s">
        <v>480</v>
      </c>
      <c r="R4292" s="27" t="str">
        <f>VLOOKUP(B4292,[1]ПланКаз!A4277:S7581,19,0)</f>
        <v>Дана</v>
      </c>
      <c r="S4292" s="29">
        <v>67</v>
      </c>
      <c r="T4292" s="29">
        <v>7998</v>
      </c>
      <c r="U4292" s="29">
        <v>535866</v>
      </c>
      <c r="V4292" s="29">
        <v>600169.92000000004</v>
      </c>
      <c r="W4292" s="27"/>
      <c r="X4292" s="27" t="s">
        <v>64</v>
      </c>
      <c r="Y4292" s="27" t="s">
        <v>63</v>
      </c>
    </row>
    <row r="4293" spans="2:25" x14ac:dyDescent="0.2">
      <c r="B4293" s="27" t="s">
        <v>9209</v>
      </c>
      <c r="C4293" s="27" t="s">
        <v>57</v>
      </c>
      <c r="D4293" s="27" t="s">
        <v>5068</v>
      </c>
      <c r="E4293" s="27" t="str">
        <f>VLOOKUP(D4293,[1]ЕНС!A:E,2,FALSE)</f>
        <v>Проездной билет</v>
      </c>
      <c r="F4293" s="27" t="str">
        <f>VLOOKUP(D4293,[1]ЕНС!A:E,3,FALSE)</f>
        <v>для получение платной услуги проезд на общественном транспорте, бумажный</v>
      </c>
      <c r="G4293" s="27" t="s">
        <v>5069</v>
      </c>
      <c r="H4293" s="27" t="s">
        <v>28</v>
      </c>
      <c r="I4293" s="27">
        <v>0</v>
      </c>
      <c r="J4293" s="27">
        <v>631010000</v>
      </c>
      <c r="K4293" s="27" t="str">
        <f>VLOOKUP(B4293,[1]ПланКаз!A4280:M7584,12,0)</f>
        <v>ҚР, ШҚО, Өскемен қ., Бажов көш., 10</v>
      </c>
      <c r="L4293" s="27" t="str">
        <f>VLOOKUP(B4293,[1]ПланКаз!A4278:M7582,13,0)</f>
        <v>Қантар -Ақпан</v>
      </c>
      <c r="M4293" s="27" t="str">
        <f>VLOOKUP(B4293,[1]ПланКаз!A4280:N7584,14,0)</f>
        <v>Шығыс-Қазақстан облысы, Семей қ.</v>
      </c>
      <c r="N4293" s="27" t="s">
        <v>60</v>
      </c>
      <c r="O4293" s="27" t="str">
        <f>VLOOKUP(B4293,[1]ПланКаз!A4279:P7583,16,0)</f>
        <v>Ақпан</v>
      </c>
      <c r="P4293" s="27" t="s">
        <v>61</v>
      </c>
      <c r="Q4293" s="28" t="s">
        <v>480</v>
      </c>
      <c r="R4293" s="27" t="str">
        <f>VLOOKUP(B4293,[1]ПланКаз!A4278:S7582,19,0)</f>
        <v>Дана</v>
      </c>
      <c r="S4293" s="29">
        <v>67</v>
      </c>
      <c r="T4293" s="29">
        <v>7998</v>
      </c>
      <c r="U4293" s="29">
        <v>535866</v>
      </c>
      <c r="V4293" s="29">
        <v>600169.92000000004</v>
      </c>
      <c r="W4293" s="27"/>
      <c r="X4293" s="27" t="s">
        <v>74</v>
      </c>
      <c r="Y4293" s="27" t="s">
        <v>9200</v>
      </c>
    </row>
    <row r="4294" spans="2:25" x14ac:dyDescent="0.2">
      <c r="B4294" s="27" t="s">
        <v>9210</v>
      </c>
      <c r="C4294" s="27" t="s">
        <v>57</v>
      </c>
      <c r="D4294" s="27" t="s">
        <v>5068</v>
      </c>
      <c r="E4294" s="27" t="str">
        <f>VLOOKUP(D4294,[1]ЕНС!A:E,2,FALSE)</f>
        <v>Проездной билет</v>
      </c>
      <c r="F4294" s="27" t="str">
        <f>VLOOKUP(D4294,[1]ЕНС!A:E,3,FALSE)</f>
        <v>для получение платной услуги проезд на общественном транспорте, бумажный</v>
      </c>
      <c r="G4294" s="27" t="s">
        <v>5076</v>
      </c>
      <c r="H4294" s="27" t="s">
        <v>28</v>
      </c>
      <c r="I4294" s="27">
        <v>0</v>
      </c>
      <c r="J4294" s="27">
        <v>631010000</v>
      </c>
      <c r="K4294" s="27" t="str">
        <f>VLOOKUP(B4294,[1]ПланКаз!A4281:M7585,12,0)</f>
        <v>ҚР, ШҚО, Өскемен қ., Бажов көш., 10</v>
      </c>
      <c r="L4294" s="27" t="str">
        <f>VLOOKUP(B4294,[1]ПланКаз!A4279:M7583,13,0)</f>
        <v>Желтоқсан - Қантар</v>
      </c>
      <c r="M4294" s="27" t="str">
        <f>VLOOKUP(B4294,[1]ПланКаз!A4281:N7585,14,0)</f>
        <v>Шығыс-Қазақстан облысы, Өскемен қ.</v>
      </c>
      <c r="N4294" s="27" t="s">
        <v>60</v>
      </c>
      <c r="O4294" s="27" t="str">
        <f>VLOOKUP(B4294,[1]ПланКаз!A4280:P7584,16,0)</f>
        <v>Қаңтар</v>
      </c>
      <c r="P4294" s="27" t="s">
        <v>61</v>
      </c>
      <c r="Q4294" s="28" t="s">
        <v>480</v>
      </c>
      <c r="R4294" s="27" t="str">
        <f>VLOOKUP(B4294,[1]ПланКаз!A4279:S7583,19,0)</f>
        <v>Дана</v>
      </c>
      <c r="S4294" s="29">
        <v>98</v>
      </c>
      <c r="T4294" s="29">
        <v>7000</v>
      </c>
      <c r="U4294" s="29">
        <v>686000</v>
      </c>
      <c r="V4294" s="29">
        <v>768320</v>
      </c>
      <c r="W4294" s="27"/>
      <c r="X4294" s="27" t="s">
        <v>64</v>
      </c>
      <c r="Y4294" s="27" t="s">
        <v>63</v>
      </c>
    </row>
    <row r="4295" spans="2:25" x14ac:dyDescent="0.2">
      <c r="B4295" s="27" t="s">
        <v>9211</v>
      </c>
      <c r="C4295" s="27" t="s">
        <v>57</v>
      </c>
      <c r="D4295" s="27" t="s">
        <v>5068</v>
      </c>
      <c r="E4295" s="27" t="str">
        <f>VLOOKUP(D4295,[1]ЕНС!A:E,2,FALSE)</f>
        <v>Проездной билет</v>
      </c>
      <c r="F4295" s="27" t="str">
        <f>VLOOKUP(D4295,[1]ЕНС!A:E,3,FALSE)</f>
        <v>для получение платной услуги проезд на общественном транспорте, бумажный</v>
      </c>
      <c r="G4295" s="27" t="s">
        <v>5076</v>
      </c>
      <c r="H4295" s="27" t="s">
        <v>28</v>
      </c>
      <c r="I4295" s="27">
        <v>0</v>
      </c>
      <c r="J4295" s="27">
        <v>631010000</v>
      </c>
      <c r="K4295" s="27" t="str">
        <f>VLOOKUP(B4295,[1]ПланКаз!A4282:M7586,12,0)</f>
        <v>ҚР, ШҚО, Өскемен қ., Бажов көш., 10</v>
      </c>
      <c r="L4295" s="27" t="str">
        <f>VLOOKUP(B4295,[1]ПланКаз!A4280:M7584,13,0)</f>
        <v>Қантар -Ақпан</v>
      </c>
      <c r="M4295" s="27" t="str">
        <f>VLOOKUP(B4295,[1]ПланКаз!A4282:N7586,14,0)</f>
        <v>Шығыс-Қазақстан облысы, Өскемен қ.</v>
      </c>
      <c r="N4295" s="27" t="s">
        <v>60</v>
      </c>
      <c r="O4295" s="27" t="str">
        <f>VLOOKUP(B4295,[1]ПланКаз!A4281:P7585,16,0)</f>
        <v>Ақпан</v>
      </c>
      <c r="P4295" s="27" t="s">
        <v>61</v>
      </c>
      <c r="Q4295" s="28" t="s">
        <v>480</v>
      </c>
      <c r="R4295" s="27" t="str">
        <f>VLOOKUP(B4295,[1]ПланКаз!A4280:S7584,19,0)</f>
        <v>Дана</v>
      </c>
      <c r="S4295" s="29">
        <v>98</v>
      </c>
      <c r="T4295" s="29">
        <v>7000</v>
      </c>
      <c r="U4295" s="29">
        <v>686000</v>
      </c>
      <c r="V4295" s="29">
        <v>768320</v>
      </c>
      <c r="W4295" s="27"/>
      <c r="X4295" s="27" t="s">
        <v>74</v>
      </c>
      <c r="Y4295" s="27" t="s">
        <v>9200</v>
      </c>
    </row>
    <row r="4296" spans="2:25" x14ac:dyDescent="0.2">
      <c r="B4296" s="27" t="s">
        <v>9212</v>
      </c>
      <c r="C4296" s="27" t="s">
        <v>57</v>
      </c>
      <c r="D4296" s="27" t="s">
        <v>68</v>
      </c>
      <c r="E4296" s="27" t="str">
        <f>VLOOKUP(D4296,[1]ЕНС!A:E,2,FALSE)</f>
        <v>Бензин</v>
      </c>
      <c r="F4296" s="27" t="str">
        <f>VLOOKUP(D4296,[1]ЕНС!A:E,3,FALSE)</f>
        <v>для двигателей с искровым зажиганием, марка АИ-92, неэтилированный и этилированный</v>
      </c>
      <c r="G4296" s="27" t="s">
        <v>69</v>
      </c>
      <c r="H4296" s="27" t="s">
        <v>28</v>
      </c>
      <c r="I4296" s="27">
        <v>0</v>
      </c>
      <c r="J4296" s="27">
        <v>631010000</v>
      </c>
      <c r="K4296" s="27" t="str">
        <f>VLOOKUP(B4296,[1]ПланКаз!A4283:M7587,12,0)</f>
        <v>ҚР, ШҚО, Өскемен қ., Бажов көш., 10</v>
      </c>
      <c r="L4296" s="27" t="str">
        <f>VLOOKUP(B4296,[1]ПланКаз!A4281:M7585,13,0)</f>
        <v>Ақпан - Наурыз</v>
      </c>
      <c r="M4296" s="27" t="str">
        <f>VLOOKUP(B4296,[1]ПланКаз!A4283:N7587,14,0)</f>
        <v>Шығыс-Қазақстан облысы, Зырян қ.</v>
      </c>
      <c r="N4296" s="27" t="s">
        <v>60</v>
      </c>
      <c r="O4296" s="27" t="str">
        <f>VLOOKUP(B4296,[1]ПланКаз!A4282:P7586,16,0)</f>
        <v>1-ші жарты жылдық</v>
      </c>
      <c r="P4296" s="27" t="s">
        <v>61</v>
      </c>
      <c r="Q4296" s="28" t="s">
        <v>70</v>
      </c>
      <c r="R4296" s="27" t="str">
        <f>VLOOKUP(B4296,[1]ПланКаз!A4281:S7585,19,0)</f>
        <v>Литр (текше дм.)</v>
      </c>
      <c r="S4296" s="29">
        <v>16854</v>
      </c>
      <c r="T4296" s="29">
        <v>138.93</v>
      </c>
      <c r="U4296" s="29">
        <v>2341526.2200000002</v>
      </c>
      <c r="V4296" s="29">
        <v>2622509.3659999999</v>
      </c>
      <c r="W4296" s="27"/>
      <c r="X4296" s="27" t="s">
        <v>74</v>
      </c>
      <c r="Y4296" s="27" t="s">
        <v>63</v>
      </c>
    </row>
    <row r="4297" spans="2:25" x14ac:dyDescent="0.2">
      <c r="B4297" s="27" t="s">
        <v>9213</v>
      </c>
      <c r="C4297" s="27" t="s">
        <v>57</v>
      </c>
      <c r="D4297" s="27" t="s">
        <v>68</v>
      </c>
      <c r="E4297" s="27" t="str">
        <f>VLOOKUP(D4297,[1]ЕНС!A:E,2,FALSE)</f>
        <v>Бензин</v>
      </c>
      <c r="F4297" s="27" t="str">
        <f>VLOOKUP(D4297,[1]ЕНС!A:E,3,FALSE)</f>
        <v>для двигателей с искровым зажиганием, марка АИ-92, неэтилированный и этилированный</v>
      </c>
      <c r="G4297" s="27" t="s">
        <v>69</v>
      </c>
      <c r="H4297" s="27" t="s">
        <v>28</v>
      </c>
      <c r="I4297" s="27">
        <v>0</v>
      </c>
      <c r="J4297" s="27">
        <v>631010000</v>
      </c>
      <c r="K4297" s="27" t="str">
        <f>VLOOKUP(B4297,[1]ПланКаз!A4284:M7588,12,0)</f>
        <v>ҚР, ШҚО, Өскемен қ., Бажов көш., 10</v>
      </c>
      <c r="L4297" s="27" t="str">
        <f>VLOOKUP(B4297,[1]ПланКаз!A4282:M7586,13,0)</f>
        <v>Ақпан - Наурыз</v>
      </c>
      <c r="M4297" s="27" t="str">
        <f>VLOOKUP(B4297,[1]ПланКаз!A4284:N7588,14,0)</f>
        <v>Шығыс-Қазақстан облысы, Курчатов қ.</v>
      </c>
      <c r="N4297" s="27" t="s">
        <v>60</v>
      </c>
      <c r="O4297" s="27" t="str">
        <f>VLOOKUP(B4297,[1]ПланКаз!A4283:P7587,16,0)</f>
        <v>1-ші жарты жылдық</v>
      </c>
      <c r="P4297" s="27" t="s">
        <v>61</v>
      </c>
      <c r="Q4297" s="28" t="s">
        <v>70</v>
      </c>
      <c r="R4297" s="27" t="str">
        <f>VLOOKUP(B4297,[1]ПланКаз!A4282:S7586,19,0)</f>
        <v>Литр (текше дм.)</v>
      </c>
      <c r="S4297" s="29">
        <v>8067</v>
      </c>
      <c r="T4297" s="29">
        <v>138.93</v>
      </c>
      <c r="U4297" s="29">
        <v>1120748.31</v>
      </c>
      <c r="V4297" s="29">
        <v>1255238.1070000001</v>
      </c>
      <c r="W4297" s="27"/>
      <c r="X4297" s="27" t="s">
        <v>74</v>
      </c>
      <c r="Y4297" s="27" t="s">
        <v>63</v>
      </c>
    </row>
    <row r="4298" spans="2:25" x14ac:dyDescent="0.2">
      <c r="B4298" s="27" t="s">
        <v>9214</v>
      </c>
      <c r="C4298" s="27" t="s">
        <v>57</v>
      </c>
      <c r="D4298" s="27" t="s">
        <v>68</v>
      </c>
      <c r="E4298" s="27" t="str">
        <f>VLOOKUP(D4298,[1]ЕНС!A:E,2,FALSE)</f>
        <v>Бензин</v>
      </c>
      <c r="F4298" s="27" t="str">
        <f>VLOOKUP(D4298,[1]ЕНС!A:E,3,FALSE)</f>
        <v>для двигателей с искровым зажиганием, марка АИ-92, неэтилированный и этилированный</v>
      </c>
      <c r="G4298" s="27" t="s">
        <v>69</v>
      </c>
      <c r="H4298" s="27" t="s">
        <v>28</v>
      </c>
      <c r="I4298" s="27">
        <v>0</v>
      </c>
      <c r="J4298" s="27">
        <v>631010000</v>
      </c>
      <c r="K4298" s="27" t="str">
        <f>VLOOKUP(B4298,[1]ПланКаз!A4285:M7589,12,0)</f>
        <v>ҚР, ШҚО, Өскемен қ., Бажов көш., 10</v>
      </c>
      <c r="L4298" s="27" t="str">
        <f>VLOOKUP(B4298,[1]ПланКаз!A4283:M7587,13,0)</f>
        <v>Ақпан - Наурыз</v>
      </c>
      <c r="M4298" s="27" t="str">
        <f>VLOOKUP(B4298,[1]ПланКаз!A4285:N7589,14,0)</f>
        <v>Шығыс-Қазақстан облысы, Серебрянск қ.</v>
      </c>
      <c r="N4298" s="27" t="s">
        <v>60</v>
      </c>
      <c r="O4298" s="27" t="str">
        <f>VLOOKUP(B4298,[1]ПланКаз!A4284:P7588,16,0)</f>
        <v>1-ші жарты жылдық</v>
      </c>
      <c r="P4298" s="27" t="s">
        <v>61</v>
      </c>
      <c r="Q4298" s="28" t="s">
        <v>70</v>
      </c>
      <c r="R4298" s="27" t="str">
        <f>VLOOKUP(B4298,[1]ПланКаз!A4283:S7587,19,0)</f>
        <v>Литр (текше дм.)</v>
      </c>
      <c r="S4298" s="29">
        <v>1851</v>
      </c>
      <c r="T4298" s="29">
        <v>138.93</v>
      </c>
      <c r="U4298" s="29">
        <v>257159.43</v>
      </c>
      <c r="V4298" s="29">
        <v>288018.56199999998</v>
      </c>
      <c r="W4298" s="27"/>
      <c r="X4298" s="27" t="s">
        <v>74</v>
      </c>
      <c r="Y4298" s="27" t="s">
        <v>63</v>
      </c>
    </row>
    <row r="4299" spans="2:25" x14ac:dyDescent="0.2">
      <c r="B4299" s="27" t="s">
        <v>9215</v>
      </c>
      <c r="C4299" s="27" t="s">
        <v>57</v>
      </c>
      <c r="D4299" s="27" t="s">
        <v>68</v>
      </c>
      <c r="E4299" s="27" t="str">
        <f>VLOOKUP(D4299,[1]ЕНС!A:E,2,FALSE)</f>
        <v>Бензин</v>
      </c>
      <c r="F4299" s="27" t="str">
        <f>VLOOKUP(D4299,[1]ЕНС!A:E,3,FALSE)</f>
        <v>для двигателей с искровым зажиганием, марка АИ-92, неэтилированный и этилированный</v>
      </c>
      <c r="G4299" s="27" t="s">
        <v>69</v>
      </c>
      <c r="H4299" s="27" t="s">
        <v>28</v>
      </c>
      <c r="I4299" s="27">
        <v>0</v>
      </c>
      <c r="J4299" s="27">
        <v>631010000</v>
      </c>
      <c r="K4299" s="27" t="str">
        <f>VLOOKUP(B4299,[1]ПланКаз!A4286:M7590,12,0)</f>
        <v>ҚР, ШҚО, Өскемен қ., Бажов көш., 10</v>
      </c>
      <c r="L4299" s="27" t="str">
        <f>VLOOKUP(B4299,[1]ПланКаз!A4284:M7588,13,0)</f>
        <v>Ақпан - Наурыз</v>
      </c>
      <c r="M4299" s="27" t="str">
        <f>VLOOKUP(B4299,[1]ПланКаз!A4286:N7590,14,0)</f>
        <v>Шығыс-Қазақстан облысы, Жаңа Бұқтырма к.</v>
      </c>
      <c r="N4299" s="27" t="s">
        <v>60</v>
      </c>
      <c r="O4299" s="27" t="str">
        <f>VLOOKUP(B4299,[1]ПланКаз!A4285:P7589,16,0)</f>
        <v>1-ші жарты жылдық</v>
      </c>
      <c r="P4299" s="27" t="s">
        <v>61</v>
      </c>
      <c r="Q4299" s="28" t="s">
        <v>70</v>
      </c>
      <c r="R4299" s="27" t="str">
        <f>VLOOKUP(B4299,[1]ПланКаз!A4284:S7588,19,0)</f>
        <v>Литр (текше дм.)</v>
      </c>
      <c r="S4299" s="29">
        <v>690</v>
      </c>
      <c r="T4299" s="29">
        <v>138.93</v>
      </c>
      <c r="U4299" s="29">
        <v>95861.7</v>
      </c>
      <c r="V4299" s="29">
        <v>107365.10400000001</v>
      </c>
      <c r="W4299" s="27"/>
      <c r="X4299" s="27" t="s">
        <v>74</v>
      </c>
      <c r="Y4299" s="27" t="s">
        <v>63</v>
      </c>
    </row>
    <row r="4300" spans="2:25" x14ac:dyDescent="0.2">
      <c r="B4300" s="27" t="s">
        <v>9216</v>
      </c>
      <c r="C4300" s="27" t="s">
        <v>57</v>
      </c>
      <c r="D4300" s="27" t="s">
        <v>68</v>
      </c>
      <c r="E4300" s="27" t="str">
        <f>VLOOKUP(D4300,[1]ЕНС!A:E,2,FALSE)</f>
        <v>Бензин</v>
      </c>
      <c r="F4300" s="27" t="str">
        <f>VLOOKUP(D4300,[1]ЕНС!A:E,3,FALSE)</f>
        <v>для двигателей с искровым зажиганием, марка АИ-92, неэтилированный и этилированный</v>
      </c>
      <c r="G4300" s="27" t="s">
        <v>69</v>
      </c>
      <c r="H4300" s="27" t="s">
        <v>28</v>
      </c>
      <c r="I4300" s="27">
        <v>0</v>
      </c>
      <c r="J4300" s="27">
        <v>631010000</v>
      </c>
      <c r="K4300" s="27" t="str">
        <f>VLOOKUP(B4300,[1]ПланКаз!A4287:M7591,12,0)</f>
        <v>ҚР, ШҚО, Өскемен қ., Бажов көш., 10</v>
      </c>
      <c r="L4300" s="27" t="str">
        <f>VLOOKUP(B4300,[1]ПланКаз!A4285:M7589,13,0)</f>
        <v>Ақпан - Наурыз</v>
      </c>
      <c r="M4300" s="27" t="str">
        <f>VLOOKUP(B4300,[1]ПланКаз!A4287:N7591,14,0)</f>
        <v>Шығыс-Қазақстан облысы, Глубокое к.</v>
      </c>
      <c r="N4300" s="27" t="s">
        <v>60</v>
      </c>
      <c r="O4300" s="27" t="str">
        <f>VLOOKUP(B4300,[1]ПланКаз!A4286:P7590,16,0)</f>
        <v>1-ші жарты жылдық</v>
      </c>
      <c r="P4300" s="27" t="s">
        <v>61</v>
      </c>
      <c r="Q4300" s="28" t="s">
        <v>70</v>
      </c>
      <c r="R4300" s="27" t="str">
        <f>VLOOKUP(B4300,[1]ПланКаз!A4285:S7589,19,0)</f>
        <v>Литр (текше дм.)</v>
      </c>
      <c r="S4300" s="29">
        <v>6542</v>
      </c>
      <c r="T4300" s="29">
        <v>138.93</v>
      </c>
      <c r="U4300" s="29">
        <v>908880.06</v>
      </c>
      <c r="V4300" s="29">
        <v>1017945.667</v>
      </c>
      <c r="W4300" s="27"/>
      <c r="X4300" s="27" t="s">
        <v>74</v>
      </c>
      <c r="Y4300" s="27" t="s">
        <v>63</v>
      </c>
    </row>
    <row r="4301" spans="2:25" x14ac:dyDescent="0.2">
      <c r="B4301" s="27" t="s">
        <v>9217</v>
      </c>
      <c r="C4301" s="27" t="s">
        <v>57</v>
      </c>
      <c r="D4301" s="27" t="s">
        <v>68</v>
      </c>
      <c r="E4301" s="27" t="str">
        <f>VLOOKUP(D4301,[1]ЕНС!A:E,2,FALSE)</f>
        <v>Бензин</v>
      </c>
      <c r="F4301" s="27" t="str">
        <f>VLOOKUP(D4301,[1]ЕНС!A:E,3,FALSE)</f>
        <v>для двигателей с искровым зажиганием, марка АИ-92, неэтилированный и этилированный</v>
      </c>
      <c r="G4301" s="27" t="s">
        <v>69</v>
      </c>
      <c r="H4301" s="27" t="s">
        <v>28</v>
      </c>
      <c r="I4301" s="27">
        <v>0</v>
      </c>
      <c r="J4301" s="27">
        <v>631010000</v>
      </c>
      <c r="K4301" s="27" t="str">
        <f>VLOOKUP(B4301,[1]ПланКаз!A4288:M7592,12,0)</f>
        <v>ҚР, ШҚО, Өскемен қ., Бажов көш., 10</v>
      </c>
      <c r="L4301" s="27" t="str">
        <f>VLOOKUP(B4301,[1]ПланКаз!A4286:M7590,13,0)</f>
        <v>Ақпан - Наурыз</v>
      </c>
      <c r="M4301" s="27" t="str">
        <f>VLOOKUP(B4301,[1]ПланКаз!A4288:N7592,14,0)</f>
        <v>Шығыс-Қазақстан облысы, Первомайский к.</v>
      </c>
      <c r="N4301" s="27" t="s">
        <v>60</v>
      </c>
      <c r="O4301" s="27" t="str">
        <f>VLOOKUP(B4301,[1]ПланКаз!A4287:P7591,16,0)</f>
        <v>1-ші жарты жылдық</v>
      </c>
      <c r="P4301" s="27" t="s">
        <v>61</v>
      </c>
      <c r="Q4301" s="28" t="s">
        <v>70</v>
      </c>
      <c r="R4301" s="27" t="str">
        <f>VLOOKUP(B4301,[1]ПланКаз!A4286:S7590,19,0)</f>
        <v>Литр (текше дм.)</v>
      </c>
      <c r="S4301" s="29">
        <v>504</v>
      </c>
      <c r="T4301" s="29">
        <v>138.93</v>
      </c>
      <c r="U4301" s="29">
        <v>70020.72</v>
      </c>
      <c r="V4301" s="29">
        <v>78423.206000000006</v>
      </c>
      <c r="W4301" s="27"/>
      <c r="X4301" s="27" t="s">
        <v>74</v>
      </c>
      <c r="Y4301" s="27" t="s">
        <v>63</v>
      </c>
    </row>
    <row r="4302" spans="2:25" x14ac:dyDescent="0.2">
      <c r="B4302" s="27" t="s">
        <v>9218</v>
      </c>
      <c r="C4302" s="27" t="s">
        <v>57</v>
      </c>
      <c r="D4302" s="27" t="s">
        <v>68</v>
      </c>
      <c r="E4302" s="27" t="str">
        <f>VLOOKUP(D4302,[1]ЕНС!A:E,2,FALSE)</f>
        <v>Бензин</v>
      </c>
      <c r="F4302" s="27" t="str">
        <f>VLOOKUP(D4302,[1]ЕНС!A:E,3,FALSE)</f>
        <v>для двигателей с искровым зажиганием, марка АИ-92, неэтилированный и этилированный</v>
      </c>
      <c r="G4302" s="27" t="s">
        <v>69</v>
      </c>
      <c r="H4302" s="27" t="s">
        <v>28</v>
      </c>
      <c r="I4302" s="27">
        <v>0</v>
      </c>
      <c r="J4302" s="27">
        <v>631010000</v>
      </c>
      <c r="K4302" s="27" t="str">
        <f>VLOOKUP(B4302,[1]ПланКаз!A4289:M7593,12,0)</f>
        <v>ҚР, ШҚО, Өскемен қ., Бажов көш., 10</v>
      </c>
      <c r="L4302" s="27" t="str">
        <f>VLOOKUP(B4302,[1]ПланКаз!A4287:M7591,13,0)</f>
        <v>Ақпан - Наурыз</v>
      </c>
      <c r="M4302" s="27" t="str">
        <f>VLOOKUP(B4302,[1]ПланКаз!A4289:N7593,14,0)</f>
        <v>Шығыс-Қазақстан облысы, Ақжар а., Тарбағатай ауданы</v>
      </c>
      <c r="N4302" s="27" t="s">
        <v>60</v>
      </c>
      <c r="O4302" s="27" t="str">
        <f>VLOOKUP(B4302,[1]ПланКаз!A4288:P7592,16,0)</f>
        <v>1-ші жарты жылдық</v>
      </c>
      <c r="P4302" s="27" t="s">
        <v>61</v>
      </c>
      <c r="Q4302" s="28" t="s">
        <v>70</v>
      </c>
      <c r="R4302" s="27" t="str">
        <f>VLOOKUP(B4302,[1]ПланКаз!A4287:S7591,19,0)</f>
        <v>Литр (текше дм.)</v>
      </c>
      <c r="S4302" s="29">
        <v>9198</v>
      </c>
      <c r="T4302" s="29">
        <v>138.93</v>
      </c>
      <c r="U4302" s="29">
        <v>1277878.1399999999</v>
      </c>
      <c r="V4302" s="29">
        <v>1431223.517</v>
      </c>
      <c r="W4302" s="27"/>
      <c r="X4302" s="27" t="s">
        <v>74</v>
      </c>
      <c r="Y4302" s="27" t="s">
        <v>63</v>
      </c>
    </row>
    <row r="4303" spans="2:25" x14ac:dyDescent="0.2">
      <c r="B4303" s="27" t="s">
        <v>9219</v>
      </c>
      <c r="C4303" s="27" t="s">
        <v>57</v>
      </c>
      <c r="D4303" s="27" t="s">
        <v>68</v>
      </c>
      <c r="E4303" s="27" t="str">
        <f>VLOOKUP(D4303,[1]ЕНС!A:E,2,FALSE)</f>
        <v>Бензин</v>
      </c>
      <c r="F4303" s="27" t="str">
        <f>VLOOKUP(D4303,[1]ЕНС!A:E,3,FALSE)</f>
        <v>для двигателей с искровым зажиганием, марка АИ-92, неэтилированный и этилированный</v>
      </c>
      <c r="G4303" s="27" t="s">
        <v>69</v>
      </c>
      <c r="H4303" s="27" t="s">
        <v>28</v>
      </c>
      <c r="I4303" s="27">
        <v>0</v>
      </c>
      <c r="J4303" s="27">
        <v>631010000</v>
      </c>
      <c r="K4303" s="27" t="str">
        <f>VLOOKUP(B4303,[1]ПланКаз!A4290:M7594,12,0)</f>
        <v>ҚР, ШҚО, Өскемен қ., Бажов көш., 10</v>
      </c>
      <c r="L4303" s="27" t="str">
        <f>VLOOKUP(B4303,[1]ПланКаз!A4288:M7592,13,0)</f>
        <v>Ақпан - Наурыз</v>
      </c>
      <c r="M4303" s="27" t="str">
        <f>VLOOKUP(B4303,[1]ПланКаз!A4290:N7594,14,0)</f>
        <v>Шығыс-Қазақстан облысы, Ақсуат а., Тарбағатай ауданы</v>
      </c>
      <c r="N4303" s="27" t="s">
        <v>60</v>
      </c>
      <c r="O4303" s="27" t="str">
        <f>VLOOKUP(B4303,[1]ПланКаз!A4289:P7593,16,0)</f>
        <v>1-ші жарты жылдық</v>
      </c>
      <c r="P4303" s="27" t="s">
        <v>61</v>
      </c>
      <c r="Q4303" s="28" t="s">
        <v>70</v>
      </c>
      <c r="R4303" s="27" t="str">
        <f>VLOOKUP(B4303,[1]ПланКаз!A4288:S7592,19,0)</f>
        <v>Литр (текше дм.)</v>
      </c>
      <c r="S4303" s="29">
        <v>1965</v>
      </c>
      <c r="T4303" s="29">
        <v>138.93</v>
      </c>
      <c r="U4303" s="29">
        <v>272997.45</v>
      </c>
      <c r="V4303" s="29">
        <v>305757.14399999997</v>
      </c>
      <c r="W4303" s="27"/>
      <c r="X4303" s="27" t="s">
        <v>74</v>
      </c>
      <c r="Y4303" s="27" t="s">
        <v>63</v>
      </c>
    </row>
    <row r="4304" spans="2:25" x14ac:dyDescent="0.2">
      <c r="B4304" s="27" t="s">
        <v>9220</v>
      </c>
      <c r="C4304" s="27" t="s">
        <v>57</v>
      </c>
      <c r="D4304" s="27" t="s">
        <v>68</v>
      </c>
      <c r="E4304" s="27" t="str">
        <f>VLOOKUP(D4304,[1]ЕНС!A:E,2,FALSE)</f>
        <v>Бензин</v>
      </c>
      <c r="F4304" s="27" t="str">
        <f>VLOOKUP(D4304,[1]ЕНС!A:E,3,FALSE)</f>
        <v>для двигателей с искровым зажиганием, марка АИ-92, неэтилированный и этилированный</v>
      </c>
      <c r="G4304" s="27" t="s">
        <v>69</v>
      </c>
      <c r="H4304" s="27" t="s">
        <v>28</v>
      </c>
      <c r="I4304" s="27">
        <v>0</v>
      </c>
      <c r="J4304" s="27">
        <v>631010000</v>
      </c>
      <c r="K4304" s="27" t="str">
        <f>VLOOKUP(B4304,[1]ПланКаз!A4291:M7595,12,0)</f>
        <v>ҚР, ШҚО, Өскемен қ., Бажов көш., 10</v>
      </c>
      <c r="L4304" s="27" t="str">
        <f>VLOOKUP(B4304,[1]ПланКаз!A4289:M7593,13,0)</f>
        <v>Ақпан - Наурыз</v>
      </c>
      <c r="M4304" s="27" t="str">
        <f>VLOOKUP(B4304,[1]ПланКаз!A4291:N7595,14,0)</f>
        <v>Шығыс-Қазақстан облысы, Бородулиха а.</v>
      </c>
      <c r="N4304" s="27" t="s">
        <v>60</v>
      </c>
      <c r="O4304" s="27" t="str">
        <f>VLOOKUP(B4304,[1]ПланКаз!A4290:P7594,16,0)</f>
        <v>1-ші жарты жылдық</v>
      </c>
      <c r="P4304" s="27" t="s">
        <v>61</v>
      </c>
      <c r="Q4304" s="28" t="s">
        <v>70</v>
      </c>
      <c r="R4304" s="27" t="str">
        <f>VLOOKUP(B4304,[1]ПланКаз!A4289:S7593,19,0)</f>
        <v>Литр (текше дм.)</v>
      </c>
      <c r="S4304" s="29">
        <v>7134</v>
      </c>
      <c r="T4304" s="29">
        <v>138.93</v>
      </c>
      <c r="U4304" s="29">
        <v>991126.62</v>
      </c>
      <c r="V4304" s="29">
        <v>1110061.814</v>
      </c>
      <c r="W4304" s="27"/>
      <c r="X4304" s="27" t="s">
        <v>74</v>
      </c>
      <c r="Y4304" s="27" t="s">
        <v>63</v>
      </c>
    </row>
    <row r="4305" spans="2:25" x14ac:dyDescent="0.2">
      <c r="B4305" s="27" t="s">
        <v>9221</v>
      </c>
      <c r="C4305" s="27" t="s">
        <v>57</v>
      </c>
      <c r="D4305" s="27" t="s">
        <v>68</v>
      </c>
      <c r="E4305" s="27" t="str">
        <f>VLOOKUP(D4305,[1]ЕНС!A:E,2,FALSE)</f>
        <v>Бензин</v>
      </c>
      <c r="F4305" s="27" t="str">
        <f>VLOOKUP(D4305,[1]ЕНС!A:E,3,FALSE)</f>
        <v>для двигателей с искровым зажиганием, марка АИ-92, неэтилированный и этилированный</v>
      </c>
      <c r="G4305" s="27" t="s">
        <v>69</v>
      </c>
      <c r="H4305" s="27" t="s">
        <v>28</v>
      </c>
      <c r="I4305" s="27">
        <v>0</v>
      </c>
      <c r="J4305" s="27">
        <v>631010000</v>
      </c>
      <c r="K4305" s="27" t="str">
        <f>VLOOKUP(B4305,[1]ПланКаз!A4292:M7596,12,0)</f>
        <v>ҚР, ШҚО, Өскемен қ., Бажов көш., 10</v>
      </c>
      <c r="L4305" s="27" t="str">
        <f>VLOOKUP(B4305,[1]ПланКаз!A4290:M7594,13,0)</f>
        <v>Ақпан - Наурыз</v>
      </c>
      <c r="M4305" s="27" t="str">
        <f>VLOOKUP(B4305,[1]ПланКаз!A4292:N7596,14,0)</f>
        <v>Шығыс-Қазақстан облысы, Қабанбай а.</v>
      </c>
      <c r="N4305" s="27" t="s">
        <v>60</v>
      </c>
      <c r="O4305" s="27" t="str">
        <f>VLOOKUP(B4305,[1]ПланКаз!A4291:P7595,16,0)</f>
        <v>1-ші жарты жылдық</v>
      </c>
      <c r="P4305" s="27" t="s">
        <v>61</v>
      </c>
      <c r="Q4305" s="28" t="s">
        <v>70</v>
      </c>
      <c r="R4305" s="27" t="str">
        <f>VLOOKUP(B4305,[1]ПланКаз!A4290:S7594,19,0)</f>
        <v>Литр (текше дм.)</v>
      </c>
      <c r="S4305" s="29">
        <v>13179</v>
      </c>
      <c r="T4305" s="29">
        <v>138.93</v>
      </c>
      <c r="U4305" s="29">
        <v>1830958.47</v>
      </c>
      <c r="V4305" s="29">
        <v>2050673.486</v>
      </c>
      <c r="W4305" s="27"/>
      <c r="X4305" s="27" t="s">
        <v>74</v>
      </c>
      <c r="Y4305" s="27" t="s">
        <v>63</v>
      </c>
    </row>
    <row r="4306" spans="2:25" x14ac:dyDescent="0.2">
      <c r="B4306" s="27" t="s">
        <v>9222</v>
      </c>
      <c r="C4306" s="27" t="s">
        <v>57</v>
      </c>
      <c r="D4306" s="27" t="s">
        <v>68</v>
      </c>
      <c r="E4306" s="27" t="str">
        <f>VLOOKUP(D4306,[1]ЕНС!A:E,2,FALSE)</f>
        <v>Бензин</v>
      </c>
      <c r="F4306" s="27" t="str">
        <f>VLOOKUP(D4306,[1]ЕНС!A:E,3,FALSE)</f>
        <v>для двигателей с искровым зажиганием, марка АИ-92, неэтилированный и этилированный</v>
      </c>
      <c r="G4306" s="27" t="s">
        <v>69</v>
      </c>
      <c r="H4306" s="27" t="s">
        <v>28</v>
      </c>
      <c r="I4306" s="27">
        <v>0</v>
      </c>
      <c r="J4306" s="27">
        <v>631010000</v>
      </c>
      <c r="K4306" s="27" t="str">
        <f>VLOOKUP(B4306,[1]ПланКаз!A4293:M7597,12,0)</f>
        <v>ҚР, ШҚО, Өскемен қ., Бажов көш., 10</v>
      </c>
      <c r="L4306" s="27" t="str">
        <f>VLOOKUP(B4306,[1]ПланКаз!A4291:M7595,13,0)</f>
        <v>Ақпан - Наурыз</v>
      </c>
      <c r="M4306" s="27" t="str">
        <f>VLOOKUP(B4306,[1]ПланКаз!A4293:N7597,14,0)</f>
        <v>Шығыс-Қазақстан облысы, Қараауыл а.</v>
      </c>
      <c r="N4306" s="27" t="s">
        <v>60</v>
      </c>
      <c r="O4306" s="27" t="str">
        <f>VLOOKUP(B4306,[1]ПланКаз!A4292:P7596,16,0)</f>
        <v>1-ші жарты жылдық</v>
      </c>
      <c r="P4306" s="27" t="s">
        <v>61</v>
      </c>
      <c r="Q4306" s="28" t="s">
        <v>70</v>
      </c>
      <c r="R4306" s="27" t="str">
        <f>VLOOKUP(B4306,[1]ПланКаз!A4291:S7595,19,0)</f>
        <v>Литр (текше дм.)</v>
      </c>
      <c r="S4306" s="29">
        <v>6315</v>
      </c>
      <c r="T4306" s="29">
        <v>138.93</v>
      </c>
      <c r="U4306" s="29">
        <v>877342.95</v>
      </c>
      <c r="V4306" s="29">
        <v>982624.10400000005</v>
      </c>
      <c r="W4306" s="27"/>
      <c r="X4306" s="27" t="s">
        <v>74</v>
      </c>
      <c r="Y4306" s="27" t="s">
        <v>63</v>
      </c>
    </row>
    <row r="4307" spans="2:25" x14ac:dyDescent="0.2">
      <c r="B4307" s="27" t="s">
        <v>9223</v>
      </c>
      <c r="C4307" s="27" t="s">
        <v>57</v>
      </c>
      <c r="D4307" s="27" t="s">
        <v>68</v>
      </c>
      <c r="E4307" s="27" t="str">
        <f>VLOOKUP(D4307,[1]ЕНС!A:E,2,FALSE)</f>
        <v>Бензин</v>
      </c>
      <c r="F4307" s="27" t="str">
        <f>VLOOKUP(D4307,[1]ЕНС!A:E,3,FALSE)</f>
        <v>для двигателей с искровым зажиганием, марка АИ-92, неэтилированный и этилированный</v>
      </c>
      <c r="G4307" s="27" t="s">
        <v>69</v>
      </c>
      <c r="H4307" s="27" t="s">
        <v>28</v>
      </c>
      <c r="I4307" s="27">
        <v>0</v>
      </c>
      <c r="J4307" s="27">
        <v>631010000</v>
      </c>
      <c r="K4307" s="27" t="str">
        <f>VLOOKUP(B4307,[1]ПланКаз!A4294:M7598,12,0)</f>
        <v>ҚР, ШҚО, Өскемен қ., Бажов көш., 10</v>
      </c>
      <c r="L4307" s="27" t="str">
        <f>VLOOKUP(B4307,[1]ПланКаз!A4292:M7596,13,0)</f>
        <v>Ақпан - Наурыз</v>
      </c>
      <c r="M4307" s="27" t="str">
        <f>VLOOKUP(B4307,[1]ПланКаз!A4294:N7598,14,0)</f>
        <v>Шығыс-Қазақстан облысы, Қатонқарағай а.</v>
      </c>
      <c r="N4307" s="27" t="s">
        <v>60</v>
      </c>
      <c r="O4307" s="27" t="str">
        <f>VLOOKUP(B4307,[1]ПланКаз!A4293:P7597,16,0)</f>
        <v>1-ші жарты жылдық</v>
      </c>
      <c r="P4307" s="27" t="s">
        <v>61</v>
      </c>
      <c r="Q4307" s="28" t="s">
        <v>70</v>
      </c>
      <c r="R4307" s="27" t="str">
        <f>VLOOKUP(B4307,[1]ПланКаз!A4292:S7596,19,0)</f>
        <v>Литр (текше дм.)</v>
      </c>
      <c r="S4307" s="29">
        <v>5613</v>
      </c>
      <c r="T4307" s="29">
        <v>138.93</v>
      </c>
      <c r="U4307" s="29">
        <v>779814.09</v>
      </c>
      <c r="V4307" s="29">
        <v>873391.78099999996</v>
      </c>
      <c r="W4307" s="27"/>
      <c r="X4307" s="27" t="s">
        <v>74</v>
      </c>
      <c r="Y4307" s="27" t="s">
        <v>63</v>
      </c>
    </row>
    <row r="4308" spans="2:25" x14ac:dyDescent="0.2">
      <c r="B4308" s="27" t="s">
        <v>9224</v>
      </c>
      <c r="C4308" s="27" t="s">
        <v>57</v>
      </c>
      <c r="D4308" s="27" t="s">
        <v>68</v>
      </c>
      <c r="E4308" s="27" t="str">
        <f>VLOOKUP(D4308,[1]ЕНС!A:E,2,FALSE)</f>
        <v>Бензин</v>
      </c>
      <c r="F4308" s="27" t="str">
        <f>VLOOKUP(D4308,[1]ЕНС!A:E,3,FALSE)</f>
        <v>для двигателей с искровым зажиганием, марка АИ-92, неэтилированный и этилированный</v>
      </c>
      <c r="G4308" s="27" t="s">
        <v>69</v>
      </c>
      <c r="H4308" s="27" t="s">
        <v>28</v>
      </c>
      <c r="I4308" s="27">
        <v>0</v>
      </c>
      <c r="J4308" s="27">
        <v>631010000</v>
      </c>
      <c r="K4308" s="27" t="str">
        <f>VLOOKUP(B4308,[1]ПланКаз!A4295:M7599,12,0)</f>
        <v>ҚР, ШҚО, Өскемен қ., Бажов көш., 10</v>
      </c>
      <c r="L4308" s="27" t="str">
        <f>VLOOKUP(B4308,[1]ПланКаз!A4293:M7597,13,0)</f>
        <v>Ақпан - Наурыз</v>
      </c>
      <c r="M4308" s="27" t="str">
        <f>VLOOKUP(B4308,[1]ПланКаз!A4295:N7599,14,0)</f>
        <v>Шығыс-Қазақстан облысы, Күршім а.</v>
      </c>
      <c r="N4308" s="27" t="s">
        <v>60</v>
      </c>
      <c r="O4308" s="27" t="str">
        <f>VLOOKUP(B4308,[1]ПланКаз!A4294:P7598,16,0)</f>
        <v>1-ші жарты жылдық</v>
      </c>
      <c r="P4308" s="27" t="s">
        <v>61</v>
      </c>
      <c r="Q4308" s="28" t="s">
        <v>70</v>
      </c>
      <c r="R4308" s="27" t="str">
        <f>VLOOKUP(B4308,[1]ПланКаз!A4293:S7597,19,0)</f>
        <v>Литр (текше дм.)</v>
      </c>
      <c r="S4308" s="29">
        <v>8856</v>
      </c>
      <c r="T4308" s="29">
        <v>138.93</v>
      </c>
      <c r="U4308" s="29">
        <v>1230364.08</v>
      </c>
      <c r="V4308" s="29">
        <v>1378007.77</v>
      </c>
      <c r="W4308" s="27"/>
      <c r="X4308" s="27" t="s">
        <v>74</v>
      </c>
      <c r="Y4308" s="27" t="s">
        <v>63</v>
      </c>
    </row>
    <row r="4309" spans="2:25" x14ac:dyDescent="0.2">
      <c r="B4309" s="27" t="s">
        <v>9225</v>
      </c>
      <c r="C4309" s="27" t="s">
        <v>57</v>
      </c>
      <c r="D4309" s="27" t="s">
        <v>68</v>
      </c>
      <c r="E4309" s="27" t="str">
        <f>VLOOKUP(D4309,[1]ЕНС!A:E,2,FALSE)</f>
        <v>Бензин</v>
      </c>
      <c r="F4309" s="27" t="str">
        <f>VLOOKUP(D4309,[1]ЕНС!A:E,3,FALSE)</f>
        <v>для двигателей с искровым зажиганием, марка АИ-92, неэтилированный и этилированный</v>
      </c>
      <c r="G4309" s="27" t="s">
        <v>69</v>
      </c>
      <c r="H4309" s="27" t="s">
        <v>28</v>
      </c>
      <c r="I4309" s="27">
        <v>0</v>
      </c>
      <c r="J4309" s="27">
        <v>631010000</v>
      </c>
      <c r="K4309" s="27" t="str">
        <f>VLOOKUP(B4309,[1]ПланКаз!A4296:M7600,12,0)</f>
        <v>ҚР, ШҚО, Өскемен қ., Бажов көш., 10</v>
      </c>
      <c r="L4309" s="27" t="str">
        <f>VLOOKUP(B4309,[1]ПланКаз!A4294:M7598,13,0)</f>
        <v>Ақпан - Наурыз</v>
      </c>
      <c r="M4309" s="27" t="str">
        <f>VLOOKUP(B4309,[1]ПланКаз!A4296:N7600,14,0)</f>
        <v>Шығыс-Қазақстан облысы, Самарское а.</v>
      </c>
      <c r="N4309" s="27" t="s">
        <v>60</v>
      </c>
      <c r="O4309" s="27" t="str">
        <f>VLOOKUP(B4309,[1]ПланКаз!A4295:P7599,16,0)</f>
        <v>1-ші жарты жылдық</v>
      </c>
      <c r="P4309" s="27" t="s">
        <v>61</v>
      </c>
      <c r="Q4309" s="28" t="s">
        <v>70</v>
      </c>
      <c r="R4309" s="27" t="str">
        <f>VLOOKUP(B4309,[1]ПланКаз!A4294:S7598,19,0)</f>
        <v>Литр (текше дм.)</v>
      </c>
      <c r="S4309" s="29">
        <v>2442</v>
      </c>
      <c r="T4309" s="29">
        <v>138.93</v>
      </c>
      <c r="U4309" s="29">
        <v>339267.06</v>
      </c>
      <c r="V4309" s="29">
        <v>379979.10700000002</v>
      </c>
      <c r="W4309" s="27"/>
      <c r="X4309" s="27" t="s">
        <v>74</v>
      </c>
      <c r="Y4309" s="27" t="s">
        <v>63</v>
      </c>
    </row>
    <row r="4310" spans="2:25" x14ac:dyDescent="0.2">
      <c r="B4310" s="27" t="s">
        <v>9226</v>
      </c>
      <c r="C4310" s="27" t="s">
        <v>57</v>
      </c>
      <c r="D4310" s="27" t="s">
        <v>68</v>
      </c>
      <c r="E4310" s="27" t="str">
        <f>VLOOKUP(D4310,[1]ЕНС!A:E,2,FALSE)</f>
        <v>Бензин</v>
      </c>
      <c r="F4310" s="27" t="str">
        <f>VLOOKUP(D4310,[1]ЕНС!A:E,3,FALSE)</f>
        <v>для двигателей с искровым зажиганием, марка АИ-92, неэтилированный и этилированный</v>
      </c>
      <c r="G4310" s="27" t="s">
        <v>69</v>
      </c>
      <c r="H4310" s="27" t="s">
        <v>28</v>
      </c>
      <c r="I4310" s="27">
        <v>0</v>
      </c>
      <c r="J4310" s="27">
        <v>631010000</v>
      </c>
      <c r="K4310" s="27" t="str">
        <f>VLOOKUP(B4310,[1]ПланКаз!A4297:M7601,12,0)</f>
        <v>ҚР, ШҚО, Өскемен қ., Бажов көш., 10</v>
      </c>
      <c r="L4310" s="27" t="str">
        <f>VLOOKUP(B4310,[1]ПланКаз!A4295:M7599,13,0)</f>
        <v>Ақпан - Наурыз</v>
      </c>
      <c r="M4310" s="27" t="str">
        <f>VLOOKUP(B4310,[1]ПланКаз!A4297:N7601,14,0)</f>
        <v>Шығыс-Қазақстан облысы, Секисовка а., Глубокое ауданы</v>
      </c>
      <c r="N4310" s="27" t="s">
        <v>60</v>
      </c>
      <c r="O4310" s="27" t="str">
        <f>VLOOKUP(B4310,[1]ПланКаз!A4296:P7600,16,0)</f>
        <v>1-ші жарты жылдық</v>
      </c>
      <c r="P4310" s="27" t="s">
        <v>61</v>
      </c>
      <c r="Q4310" s="28" t="s">
        <v>70</v>
      </c>
      <c r="R4310" s="27" t="str">
        <f>VLOOKUP(B4310,[1]ПланКаз!A4295:S7599,19,0)</f>
        <v>Литр (текше дм.)</v>
      </c>
      <c r="S4310" s="29">
        <v>1179</v>
      </c>
      <c r="T4310" s="29">
        <v>138.93</v>
      </c>
      <c r="U4310" s="29">
        <v>163798.47</v>
      </c>
      <c r="V4310" s="29">
        <v>183454.28599999999</v>
      </c>
      <c r="W4310" s="27"/>
      <c r="X4310" s="27" t="s">
        <v>74</v>
      </c>
      <c r="Y4310" s="27" t="s">
        <v>63</v>
      </c>
    </row>
    <row r="4311" spans="2:25" x14ac:dyDescent="0.2">
      <c r="B4311" s="27" t="s">
        <v>9227</v>
      </c>
      <c r="C4311" s="27" t="s">
        <v>57</v>
      </c>
      <c r="D4311" s="27" t="s">
        <v>68</v>
      </c>
      <c r="E4311" s="27" t="str">
        <f>VLOOKUP(D4311,[1]ЕНС!A:E,2,FALSE)</f>
        <v>Бензин</v>
      </c>
      <c r="F4311" s="27" t="str">
        <f>VLOOKUP(D4311,[1]ЕНС!A:E,3,FALSE)</f>
        <v>для двигателей с искровым зажиганием, марка АИ-92, неэтилированный и этилированный</v>
      </c>
      <c r="G4311" s="27" t="s">
        <v>69</v>
      </c>
      <c r="H4311" s="27" t="s">
        <v>28</v>
      </c>
      <c r="I4311" s="27">
        <v>0</v>
      </c>
      <c r="J4311" s="27">
        <v>631010000</v>
      </c>
      <c r="K4311" s="27" t="str">
        <f>VLOOKUP(B4311,[1]ПланКаз!A4298:M7602,12,0)</f>
        <v>ҚР, ШҚО, Өскемен қ., Бажов көш., 10</v>
      </c>
      <c r="L4311" s="27" t="str">
        <f>VLOOKUP(B4311,[1]ПланКаз!A4296:M7600,13,0)</f>
        <v>Ақпан - Наурыз</v>
      </c>
      <c r="M4311" s="27" t="str">
        <f>VLOOKUP(B4311,[1]ПланКаз!A4298:N7602,14,0)</f>
        <v>Шығыс-Қазақстан облысы, Таврическое а.</v>
      </c>
      <c r="N4311" s="27" t="s">
        <v>60</v>
      </c>
      <c r="O4311" s="27" t="str">
        <f>VLOOKUP(B4311,[1]ПланКаз!A4297:P7601,16,0)</f>
        <v>1-ші жарты жылдық</v>
      </c>
      <c r="P4311" s="27" t="s">
        <v>61</v>
      </c>
      <c r="Q4311" s="28" t="s">
        <v>70</v>
      </c>
      <c r="R4311" s="27" t="str">
        <f>VLOOKUP(B4311,[1]ПланКаз!A4296:S7600,19,0)</f>
        <v>Литр (текше дм.)</v>
      </c>
      <c r="S4311" s="29">
        <v>5895</v>
      </c>
      <c r="T4311" s="29">
        <v>138.93</v>
      </c>
      <c r="U4311" s="29">
        <v>818992.35</v>
      </c>
      <c r="V4311" s="29">
        <v>917271.43200000003</v>
      </c>
      <c r="W4311" s="27"/>
      <c r="X4311" s="27" t="s">
        <v>74</v>
      </c>
      <c r="Y4311" s="27" t="s">
        <v>63</v>
      </c>
    </row>
    <row r="4312" spans="2:25" x14ac:dyDescent="0.2">
      <c r="B4312" s="27" t="s">
        <v>9228</v>
      </c>
      <c r="C4312" s="27" t="s">
        <v>57</v>
      </c>
      <c r="D4312" s="27" t="s">
        <v>68</v>
      </c>
      <c r="E4312" s="27" t="str">
        <f>VLOOKUP(D4312,[1]ЕНС!A:E,2,FALSE)</f>
        <v>Бензин</v>
      </c>
      <c r="F4312" s="27" t="str">
        <f>VLOOKUP(D4312,[1]ЕНС!A:E,3,FALSE)</f>
        <v>для двигателей с искровым зажиганием, марка АИ-92, неэтилированный и этилированный</v>
      </c>
      <c r="G4312" s="27" t="s">
        <v>69</v>
      </c>
      <c r="H4312" s="27" t="s">
        <v>28</v>
      </c>
      <c r="I4312" s="27">
        <v>0</v>
      </c>
      <c r="J4312" s="27">
        <v>631010000</v>
      </c>
      <c r="K4312" s="27" t="str">
        <f>VLOOKUP(B4312,[1]ПланКаз!A4299:M7603,12,0)</f>
        <v>ҚР, ШҚО, Өскемен қ., Бажов көш., 10</v>
      </c>
      <c r="L4312" s="27" t="str">
        <f>VLOOKUP(B4312,[1]ПланКаз!A4297:M7601,13,0)</f>
        <v>Ақпан - Наурыз</v>
      </c>
      <c r="M4312" s="27" t="str">
        <f>VLOOKUP(B4312,[1]ПланКаз!A4299:N7603,14,0)</f>
        <v>Шығыс-Қазақстан облысы, Теректі а.</v>
      </c>
      <c r="N4312" s="27" t="s">
        <v>60</v>
      </c>
      <c r="O4312" s="27" t="str">
        <f>VLOOKUP(B4312,[1]ПланКаз!A4298:P7602,16,0)</f>
        <v>1-ші жарты жылдық</v>
      </c>
      <c r="P4312" s="27" t="s">
        <v>61</v>
      </c>
      <c r="Q4312" s="28" t="s">
        <v>70</v>
      </c>
      <c r="R4312" s="27" t="str">
        <f>VLOOKUP(B4312,[1]ПланКаз!A4297:S7601,19,0)</f>
        <v>Литр (текше дм.)</v>
      </c>
      <c r="S4312" s="29">
        <v>2247</v>
      </c>
      <c r="T4312" s="29">
        <v>138.93</v>
      </c>
      <c r="U4312" s="29">
        <v>312175.71000000002</v>
      </c>
      <c r="V4312" s="29">
        <v>349636.79499999998</v>
      </c>
      <c r="W4312" s="27"/>
      <c r="X4312" s="27" t="s">
        <v>74</v>
      </c>
      <c r="Y4312" s="27" t="s">
        <v>63</v>
      </c>
    </row>
    <row r="4313" spans="2:25" x14ac:dyDescent="0.2">
      <c r="B4313" s="27" t="s">
        <v>9229</v>
      </c>
      <c r="C4313" s="27" t="s">
        <v>57</v>
      </c>
      <c r="D4313" s="27" t="s">
        <v>68</v>
      </c>
      <c r="E4313" s="27" t="str">
        <f>VLOOKUP(D4313,[1]ЕНС!A:E,2,FALSE)</f>
        <v>Бензин</v>
      </c>
      <c r="F4313" s="27" t="str">
        <f>VLOOKUP(D4313,[1]ЕНС!A:E,3,FALSE)</f>
        <v>для двигателей с искровым зажиганием, марка АИ-92, неэтилированный и этилированный</v>
      </c>
      <c r="G4313" s="27" t="s">
        <v>69</v>
      </c>
      <c r="H4313" s="27" t="s">
        <v>28</v>
      </c>
      <c r="I4313" s="27">
        <v>0</v>
      </c>
      <c r="J4313" s="27">
        <v>631010000</v>
      </c>
      <c r="K4313" s="27" t="str">
        <f>VLOOKUP(B4313,[1]ПланКаз!A4300:M7604,12,0)</f>
        <v>ҚР, ШҚО, Өскемен қ., Бажов көш., 10</v>
      </c>
      <c r="L4313" s="27" t="str">
        <f>VLOOKUP(B4313,[1]ПланКаз!A4298:M7602,13,0)</f>
        <v>Ақпан - Наурыз</v>
      </c>
      <c r="M4313" s="27" t="str">
        <f>VLOOKUP(B4313,[1]ПланКаз!A4300:N7604,14,0)</f>
        <v>Шығыс-Қазақстан облысы, Үлкен Нарын а.</v>
      </c>
      <c r="N4313" s="27" t="s">
        <v>60</v>
      </c>
      <c r="O4313" s="27" t="str">
        <f>VLOOKUP(B4313,[1]ПланКаз!A4299:P7603,16,0)</f>
        <v>1-ші жарты жылдық</v>
      </c>
      <c r="P4313" s="27" t="s">
        <v>61</v>
      </c>
      <c r="Q4313" s="28" t="s">
        <v>70</v>
      </c>
      <c r="R4313" s="27" t="str">
        <f>VLOOKUP(B4313,[1]ПланКаз!A4298:S7602,19,0)</f>
        <v>Литр (текше дм.)</v>
      </c>
      <c r="S4313" s="29">
        <v>6567</v>
      </c>
      <c r="T4313" s="29">
        <v>138.93</v>
      </c>
      <c r="U4313" s="29">
        <v>912353.31</v>
      </c>
      <c r="V4313" s="29">
        <v>1021835.7070000001</v>
      </c>
      <c r="W4313" s="27"/>
      <c r="X4313" s="27" t="s">
        <v>74</v>
      </c>
      <c r="Y4313" s="27" t="s">
        <v>63</v>
      </c>
    </row>
    <row r="4314" spans="2:25" x14ac:dyDescent="0.2">
      <c r="B4314" s="27" t="s">
        <v>9230</v>
      </c>
      <c r="C4314" s="27" t="s">
        <v>57</v>
      </c>
      <c r="D4314" s="27" t="s">
        <v>68</v>
      </c>
      <c r="E4314" s="27" t="str">
        <f>VLOOKUP(D4314,[1]ЕНС!A:E,2,FALSE)</f>
        <v>Бензин</v>
      </c>
      <c r="F4314" s="27" t="str">
        <f>VLOOKUP(D4314,[1]ЕНС!A:E,3,FALSE)</f>
        <v>для двигателей с искровым зажиганием, марка АИ-92, неэтилированный и этилированный</v>
      </c>
      <c r="G4314" s="27" t="s">
        <v>69</v>
      </c>
      <c r="H4314" s="27" t="s">
        <v>28</v>
      </c>
      <c r="I4314" s="27">
        <v>0</v>
      </c>
      <c r="J4314" s="27">
        <v>631010000</v>
      </c>
      <c r="K4314" s="27" t="str">
        <f>VLOOKUP(B4314,[1]ПланКаз!A4301:M7605,12,0)</f>
        <v>ҚР, ШҚО, Өскемен қ., Бажов көш., 10</v>
      </c>
      <c r="L4314" s="27" t="str">
        <f>VLOOKUP(B4314,[1]ПланКаз!A4299:M7603,13,0)</f>
        <v>Ақпан - Наурыз</v>
      </c>
      <c r="M4314" s="27" t="str">
        <f>VLOOKUP(B4314,[1]ПланКаз!A4301:N7605,14,0)</f>
        <v>Шығыс-Қазақстан облысы, Үржар а.</v>
      </c>
      <c r="N4314" s="27" t="s">
        <v>60</v>
      </c>
      <c r="O4314" s="27" t="str">
        <f>VLOOKUP(B4314,[1]ПланКаз!A4300:P7604,16,0)</f>
        <v>1-ші жарты жылдық</v>
      </c>
      <c r="P4314" s="27" t="s">
        <v>61</v>
      </c>
      <c r="Q4314" s="28" t="s">
        <v>70</v>
      </c>
      <c r="R4314" s="27" t="str">
        <f>VLOOKUP(B4314,[1]ПланКаз!A4299:S7603,19,0)</f>
        <v>Литр (текше дм.)</v>
      </c>
      <c r="S4314" s="29">
        <v>1683</v>
      </c>
      <c r="T4314" s="29">
        <v>138.93</v>
      </c>
      <c r="U4314" s="29">
        <v>233819.19</v>
      </c>
      <c r="V4314" s="29">
        <v>261877.49299999999</v>
      </c>
      <c r="W4314" s="27"/>
      <c r="X4314" s="27" t="s">
        <v>74</v>
      </c>
      <c r="Y4314" s="27" t="s">
        <v>63</v>
      </c>
    </row>
    <row r="4315" spans="2:25" x14ac:dyDescent="0.2">
      <c r="B4315" s="27" t="s">
        <v>9231</v>
      </c>
      <c r="C4315" s="27" t="s">
        <v>57</v>
      </c>
      <c r="D4315" s="27" t="s">
        <v>189</v>
      </c>
      <c r="E4315" s="27" t="str">
        <f>VLOOKUP(D4315,[1]ЕНС!A:E,2,FALSE)</f>
        <v>Топливо</v>
      </c>
      <c r="F4315" s="27" t="str">
        <f>VLOOKUP(D4315,[1]ЕНС!A:E,3,FALSE)</f>
        <v>дизельное, температура застывания не выше -10°С, плотность при 20 °С не более 860 кг/м3, летнее, ГОСТ 305-82</v>
      </c>
      <c r="G4315" s="27" t="s">
        <v>190</v>
      </c>
      <c r="H4315" s="27" t="s">
        <v>28</v>
      </c>
      <c r="I4315" s="27">
        <v>0</v>
      </c>
      <c r="J4315" s="27">
        <v>631010000</v>
      </c>
      <c r="K4315" s="27" t="str">
        <f>VLOOKUP(B4315,[1]ПланКаз!A4302:M7606,12,0)</f>
        <v>ҚР, ШҚО, Өскемен қ., Бажов көш., 10</v>
      </c>
      <c r="L4315" s="27" t="str">
        <f>VLOOKUP(B4315,[1]ПланКаз!A4300:M7604,13,0)</f>
        <v>Ақпан - Наурыз</v>
      </c>
      <c r="M4315" s="27" t="str">
        <f>VLOOKUP(B4315,[1]ПланКаз!A4302:N7606,14,0)</f>
        <v>Шығыс-Қазақстан облысы, Зырян қ.</v>
      </c>
      <c r="N4315" s="27" t="s">
        <v>60</v>
      </c>
      <c r="O4315" s="27" t="str">
        <f>VLOOKUP(B4315,[1]ПланКаз!A4301:P7605,16,0)</f>
        <v>1-ші жарты жылдық</v>
      </c>
      <c r="P4315" s="27" t="s">
        <v>61</v>
      </c>
      <c r="Q4315" s="28" t="s">
        <v>70</v>
      </c>
      <c r="R4315" s="27" t="str">
        <f>VLOOKUP(B4315,[1]ПланКаз!A4300:S7604,19,0)</f>
        <v>Литр (текше дм.)</v>
      </c>
      <c r="S4315" s="29">
        <v>6558</v>
      </c>
      <c r="T4315" s="29">
        <v>140.18</v>
      </c>
      <c r="U4315" s="29">
        <v>919300.44</v>
      </c>
      <c r="V4315" s="29">
        <v>1029616.493</v>
      </c>
      <c r="W4315" s="27"/>
      <c r="X4315" s="27" t="s">
        <v>74</v>
      </c>
      <c r="Y4315" s="27" t="s">
        <v>63</v>
      </c>
    </row>
    <row r="4316" spans="2:25" x14ac:dyDescent="0.2">
      <c r="B4316" s="27" t="s">
        <v>9232</v>
      </c>
      <c r="C4316" s="27" t="s">
        <v>57</v>
      </c>
      <c r="D4316" s="27" t="s">
        <v>189</v>
      </c>
      <c r="E4316" s="27" t="str">
        <f>VLOOKUP(D4316,[1]ЕНС!A:E,2,FALSE)</f>
        <v>Топливо</v>
      </c>
      <c r="F4316" s="27" t="str">
        <f>VLOOKUP(D4316,[1]ЕНС!A:E,3,FALSE)</f>
        <v>дизельное, температура застывания не выше -10°С, плотность при 20 °С не более 860 кг/м3, летнее, ГОСТ 305-82</v>
      </c>
      <c r="G4316" s="27" t="s">
        <v>190</v>
      </c>
      <c r="H4316" s="27" t="s">
        <v>28</v>
      </c>
      <c r="I4316" s="27">
        <v>0</v>
      </c>
      <c r="J4316" s="27">
        <v>631010000</v>
      </c>
      <c r="K4316" s="27" t="str">
        <f>VLOOKUP(B4316,[1]ПланКаз!A4303:M7607,12,0)</f>
        <v>ҚР, ШҚО, Өскемен қ., Бажов көш., 10</v>
      </c>
      <c r="L4316" s="27" t="str">
        <f>VLOOKUP(B4316,[1]ПланКаз!A4301:M7605,13,0)</f>
        <v>Ақпан - Наурыз</v>
      </c>
      <c r="M4316" s="27" t="str">
        <f>VLOOKUP(B4316,[1]ПланКаз!A4303:N7607,14,0)</f>
        <v>Шығыс-Қазақстан облысы, Курчатов қ.</v>
      </c>
      <c r="N4316" s="27" t="s">
        <v>60</v>
      </c>
      <c r="O4316" s="27" t="str">
        <f>VLOOKUP(B4316,[1]ПланКаз!A4302:P7606,16,0)</f>
        <v>1-ші жарты жылдық</v>
      </c>
      <c r="P4316" s="27" t="s">
        <v>61</v>
      </c>
      <c r="Q4316" s="28" t="s">
        <v>70</v>
      </c>
      <c r="R4316" s="27" t="str">
        <f>VLOOKUP(B4316,[1]ПланКаз!A4301:S7605,19,0)</f>
        <v>Литр (текше дм.)</v>
      </c>
      <c r="S4316" s="29">
        <v>1071</v>
      </c>
      <c r="T4316" s="29">
        <v>140.18</v>
      </c>
      <c r="U4316" s="29">
        <v>150132.78</v>
      </c>
      <c r="V4316" s="29">
        <v>168148.71400000001</v>
      </c>
      <c r="W4316" s="27"/>
      <c r="X4316" s="27" t="s">
        <v>74</v>
      </c>
      <c r="Y4316" s="27" t="s">
        <v>63</v>
      </c>
    </row>
    <row r="4317" spans="2:25" x14ac:dyDescent="0.2">
      <c r="B4317" s="27" t="s">
        <v>9233</v>
      </c>
      <c r="C4317" s="27" t="s">
        <v>57</v>
      </c>
      <c r="D4317" s="27" t="s">
        <v>189</v>
      </c>
      <c r="E4317" s="27" t="str">
        <f>VLOOKUP(D4317,[1]ЕНС!A:E,2,FALSE)</f>
        <v>Топливо</v>
      </c>
      <c r="F4317" s="27" t="str">
        <f>VLOOKUP(D4317,[1]ЕНС!A:E,3,FALSE)</f>
        <v>дизельное, температура застывания не выше -10°С, плотность при 20 °С не более 860 кг/м3, летнее, ГОСТ 305-82</v>
      </c>
      <c r="G4317" s="27" t="s">
        <v>190</v>
      </c>
      <c r="H4317" s="27" t="s">
        <v>28</v>
      </c>
      <c r="I4317" s="27">
        <v>0</v>
      </c>
      <c r="J4317" s="27">
        <v>631010000</v>
      </c>
      <c r="K4317" s="27" t="str">
        <f>VLOOKUP(B4317,[1]ПланКаз!A4304:M7608,12,0)</f>
        <v>ҚР, ШҚО, Өскемен қ., Бажов көш., 10</v>
      </c>
      <c r="L4317" s="27" t="str">
        <f>VLOOKUP(B4317,[1]ПланКаз!A4302:M7606,13,0)</f>
        <v>Ақпан - Наурыз</v>
      </c>
      <c r="M4317" s="27" t="str">
        <f>VLOOKUP(B4317,[1]ПланКаз!A4304:N7608,14,0)</f>
        <v>Шығыс-Қазақстан облысы, Глубокое к.</v>
      </c>
      <c r="N4317" s="27" t="s">
        <v>60</v>
      </c>
      <c r="O4317" s="27" t="str">
        <f>VLOOKUP(B4317,[1]ПланКаз!A4303:P7607,16,0)</f>
        <v>1-ші жарты жылдық</v>
      </c>
      <c r="P4317" s="27" t="s">
        <v>61</v>
      </c>
      <c r="Q4317" s="28" t="s">
        <v>70</v>
      </c>
      <c r="R4317" s="27" t="str">
        <f>VLOOKUP(B4317,[1]ПланКаз!A4302:S7606,19,0)</f>
        <v>Литр (текше дм.)</v>
      </c>
      <c r="S4317" s="29">
        <v>936</v>
      </c>
      <c r="T4317" s="29">
        <v>140.18</v>
      </c>
      <c r="U4317" s="29">
        <v>131208.48000000001</v>
      </c>
      <c r="V4317" s="29">
        <v>146953.49799999999</v>
      </c>
      <c r="W4317" s="27"/>
      <c r="X4317" s="27" t="s">
        <v>74</v>
      </c>
      <c r="Y4317" s="27" t="s">
        <v>63</v>
      </c>
    </row>
    <row r="4318" spans="2:25" x14ac:dyDescent="0.2">
      <c r="B4318" s="27" t="s">
        <v>9234</v>
      </c>
      <c r="C4318" s="27" t="s">
        <v>57</v>
      </c>
      <c r="D4318" s="27" t="s">
        <v>189</v>
      </c>
      <c r="E4318" s="27" t="str">
        <f>VLOOKUP(D4318,[1]ЕНС!A:E,2,FALSE)</f>
        <v>Топливо</v>
      </c>
      <c r="F4318" s="27" t="str">
        <f>VLOOKUP(D4318,[1]ЕНС!A:E,3,FALSE)</f>
        <v>дизельное, температура застывания не выше -10°С, плотность при 20 °С не более 860 кг/м3, летнее, ГОСТ 305-82</v>
      </c>
      <c r="G4318" s="27" t="s">
        <v>190</v>
      </c>
      <c r="H4318" s="27" t="s">
        <v>28</v>
      </c>
      <c r="I4318" s="27">
        <v>0</v>
      </c>
      <c r="J4318" s="27">
        <v>631010000</v>
      </c>
      <c r="K4318" s="27" t="str">
        <f>VLOOKUP(B4318,[1]ПланКаз!A4305:M7609,12,0)</f>
        <v>ҚР, ШҚО, Өскемен қ., Бажов көш., 10</v>
      </c>
      <c r="L4318" s="27" t="str">
        <f>VLOOKUP(B4318,[1]ПланКаз!A4303:M7607,13,0)</f>
        <v>Ақпан - Наурыз</v>
      </c>
      <c r="M4318" s="27" t="str">
        <f>VLOOKUP(B4318,[1]ПланКаз!A4305:N7609,14,0)</f>
        <v>Шығыс-Қазақстан облысы, Первомайский к.</v>
      </c>
      <c r="N4318" s="27" t="s">
        <v>60</v>
      </c>
      <c r="O4318" s="27" t="str">
        <f>VLOOKUP(B4318,[1]ПланКаз!A4304:P7608,16,0)</f>
        <v>1-ші жарты жылдық</v>
      </c>
      <c r="P4318" s="27" t="s">
        <v>61</v>
      </c>
      <c r="Q4318" s="28" t="s">
        <v>70</v>
      </c>
      <c r="R4318" s="27" t="str">
        <f>VLOOKUP(B4318,[1]ПланКаз!A4303:S7607,19,0)</f>
        <v>Литр (текше дм.)</v>
      </c>
      <c r="S4318" s="29">
        <v>321</v>
      </c>
      <c r="T4318" s="29">
        <v>140.18</v>
      </c>
      <c r="U4318" s="29">
        <v>44997.78</v>
      </c>
      <c r="V4318" s="29">
        <v>50397.514000000003</v>
      </c>
      <c r="W4318" s="27"/>
      <c r="X4318" s="27" t="s">
        <v>74</v>
      </c>
      <c r="Y4318" s="27" t="s">
        <v>63</v>
      </c>
    </row>
    <row r="4319" spans="2:25" x14ac:dyDescent="0.2">
      <c r="B4319" s="27" t="s">
        <v>9235</v>
      </c>
      <c r="C4319" s="27" t="s">
        <v>57</v>
      </c>
      <c r="D4319" s="27" t="s">
        <v>189</v>
      </c>
      <c r="E4319" s="27" t="str">
        <f>VLOOKUP(D4319,[1]ЕНС!A:E,2,FALSE)</f>
        <v>Топливо</v>
      </c>
      <c r="F4319" s="27" t="str">
        <f>VLOOKUP(D4319,[1]ЕНС!A:E,3,FALSE)</f>
        <v>дизельное, температура застывания не выше -10°С, плотность при 20 °С не более 860 кг/м3, летнее, ГОСТ 305-82</v>
      </c>
      <c r="G4319" s="27" t="s">
        <v>190</v>
      </c>
      <c r="H4319" s="27" t="s">
        <v>28</v>
      </c>
      <c r="I4319" s="27">
        <v>0</v>
      </c>
      <c r="J4319" s="27">
        <v>631010000</v>
      </c>
      <c r="K4319" s="27" t="str">
        <f>VLOOKUP(B4319,[1]ПланКаз!A4306:M7610,12,0)</f>
        <v>ҚР, ШҚО, Өскемен қ., Бажов көш., 10</v>
      </c>
      <c r="L4319" s="27" t="str">
        <f>VLOOKUP(B4319,[1]ПланКаз!A4304:M7608,13,0)</f>
        <v>Ақпан - Наурыз</v>
      </c>
      <c r="M4319" s="27" t="str">
        <f>VLOOKUP(B4319,[1]ПланКаз!A4306:N7610,14,0)</f>
        <v>Шығыс-Қазақстан облысы, Ақжар а., Тарбағатай ауданы</v>
      </c>
      <c r="N4319" s="27" t="s">
        <v>60</v>
      </c>
      <c r="O4319" s="27" t="str">
        <f>VLOOKUP(B4319,[1]ПланКаз!A4305:P7609,16,0)</f>
        <v>1-ші жарты жылдық</v>
      </c>
      <c r="P4319" s="27" t="s">
        <v>61</v>
      </c>
      <c r="Q4319" s="28" t="s">
        <v>70</v>
      </c>
      <c r="R4319" s="27" t="str">
        <f>VLOOKUP(B4319,[1]ПланКаз!A4304:S7608,19,0)</f>
        <v>Литр (текше дм.)</v>
      </c>
      <c r="S4319" s="29">
        <v>3156</v>
      </c>
      <c r="T4319" s="29">
        <v>140.18</v>
      </c>
      <c r="U4319" s="29">
        <v>442408.08</v>
      </c>
      <c r="V4319" s="29">
        <v>495497.05</v>
      </c>
      <c r="W4319" s="27"/>
      <c r="X4319" s="27" t="s">
        <v>74</v>
      </c>
      <c r="Y4319" s="27" t="s">
        <v>63</v>
      </c>
    </row>
    <row r="4320" spans="2:25" x14ac:dyDescent="0.2">
      <c r="B4320" s="27" t="s">
        <v>9236</v>
      </c>
      <c r="C4320" s="27" t="s">
        <v>57</v>
      </c>
      <c r="D4320" s="27" t="s">
        <v>189</v>
      </c>
      <c r="E4320" s="27" t="str">
        <f>VLOOKUP(D4320,[1]ЕНС!A:E,2,FALSE)</f>
        <v>Топливо</v>
      </c>
      <c r="F4320" s="27" t="str">
        <f>VLOOKUP(D4320,[1]ЕНС!A:E,3,FALSE)</f>
        <v>дизельное, температура застывания не выше -10°С, плотность при 20 °С не более 860 кг/м3, летнее, ГОСТ 305-82</v>
      </c>
      <c r="G4320" s="27" t="s">
        <v>190</v>
      </c>
      <c r="H4320" s="27" t="s">
        <v>28</v>
      </c>
      <c r="I4320" s="27">
        <v>0</v>
      </c>
      <c r="J4320" s="27">
        <v>631010000</v>
      </c>
      <c r="K4320" s="27" t="str">
        <f>VLOOKUP(B4320,[1]ПланКаз!A4307:M7611,12,0)</f>
        <v>ҚР, ШҚО, Өскемен қ., Бажов көш., 10</v>
      </c>
      <c r="L4320" s="27" t="str">
        <f>VLOOKUP(B4320,[1]ПланКаз!A4305:M7609,13,0)</f>
        <v>Ақпан - Наурыз</v>
      </c>
      <c r="M4320" s="27" t="str">
        <f>VLOOKUP(B4320,[1]ПланКаз!A4307:N7611,14,0)</f>
        <v>Шығыс-Қазақстан облысы, Ақсуат а., Тарбағатай ауданы</v>
      </c>
      <c r="N4320" s="27" t="s">
        <v>60</v>
      </c>
      <c r="O4320" s="27" t="str">
        <f>VLOOKUP(B4320,[1]ПланКаз!A4306:P7610,16,0)</f>
        <v>1-ші жарты жылдық</v>
      </c>
      <c r="P4320" s="27" t="s">
        <v>61</v>
      </c>
      <c r="Q4320" s="28" t="s">
        <v>70</v>
      </c>
      <c r="R4320" s="27" t="str">
        <f>VLOOKUP(B4320,[1]ПланКаз!A4305:S7609,19,0)</f>
        <v>Литр (текше дм.)</v>
      </c>
      <c r="S4320" s="29">
        <v>534</v>
      </c>
      <c r="T4320" s="29">
        <v>140.18</v>
      </c>
      <c r="U4320" s="29">
        <v>74856.12</v>
      </c>
      <c r="V4320" s="29">
        <v>83838.854000000007</v>
      </c>
      <c r="W4320" s="27"/>
      <c r="X4320" s="27" t="s">
        <v>74</v>
      </c>
      <c r="Y4320" s="27" t="s">
        <v>63</v>
      </c>
    </row>
    <row r="4321" spans="2:25" x14ac:dyDescent="0.2">
      <c r="B4321" s="27" t="s">
        <v>9237</v>
      </c>
      <c r="C4321" s="27" t="s">
        <v>57</v>
      </c>
      <c r="D4321" s="27" t="s">
        <v>189</v>
      </c>
      <c r="E4321" s="27" t="str">
        <f>VLOOKUP(D4321,[1]ЕНС!A:E,2,FALSE)</f>
        <v>Топливо</v>
      </c>
      <c r="F4321" s="27" t="str">
        <f>VLOOKUP(D4321,[1]ЕНС!A:E,3,FALSE)</f>
        <v>дизельное, температура застывания не выше -10°С, плотность при 20 °С не более 860 кг/м3, летнее, ГОСТ 305-82</v>
      </c>
      <c r="G4321" s="27" t="s">
        <v>190</v>
      </c>
      <c r="H4321" s="27" t="s">
        <v>28</v>
      </c>
      <c r="I4321" s="27">
        <v>0</v>
      </c>
      <c r="J4321" s="27">
        <v>631010000</v>
      </c>
      <c r="K4321" s="27" t="str">
        <f>VLOOKUP(B4321,[1]ПланКаз!A4308:M7612,12,0)</f>
        <v>ҚР, ШҚО, Өскемен қ., Бажов көш., 10</v>
      </c>
      <c r="L4321" s="27" t="str">
        <f>VLOOKUP(B4321,[1]ПланКаз!A4306:M7610,13,0)</f>
        <v>Ақпан - Наурыз</v>
      </c>
      <c r="M4321" s="27" t="str">
        <f>VLOOKUP(B4321,[1]ПланКаз!A4308:N7612,14,0)</f>
        <v>Шығыс-Қазақстан облысы, Бородулиха а.</v>
      </c>
      <c r="N4321" s="27" t="s">
        <v>60</v>
      </c>
      <c r="O4321" s="27" t="str">
        <f>VLOOKUP(B4321,[1]ПланКаз!A4307:P7611,16,0)</f>
        <v>1-ші жарты жылдық</v>
      </c>
      <c r="P4321" s="27" t="s">
        <v>61</v>
      </c>
      <c r="Q4321" s="28" t="s">
        <v>70</v>
      </c>
      <c r="R4321" s="27" t="str">
        <f>VLOOKUP(B4321,[1]ПланКаз!A4306:S7610,19,0)</f>
        <v>Литр (текше дм.)</v>
      </c>
      <c r="S4321" s="29">
        <v>1071</v>
      </c>
      <c r="T4321" s="29">
        <v>140.18</v>
      </c>
      <c r="U4321" s="29">
        <v>150132.78</v>
      </c>
      <c r="V4321" s="29">
        <v>168148.71400000001</v>
      </c>
      <c r="W4321" s="27"/>
      <c r="X4321" s="27" t="s">
        <v>74</v>
      </c>
      <c r="Y4321" s="27" t="s">
        <v>63</v>
      </c>
    </row>
    <row r="4322" spans="2:25" x14ac:dyDescent="0.2">
      <c r="B4322" s="27" t="s">
        <v>9238</v>
      </c>
      <c r="C4322" s="27" t="s">
        <v>57</v>
      </c>
      <c r="D4322" s="27" t="s">
        <v>189</v>
      </c>
      <c r="E4322" s="27" t="str">
        <f>VLOOKUP(D4322,[1]ЕНС!A:E,2,FALSE)</f>
        <v>Топливо</v>
      </c>
      <c r="F4322" s="27" t="str">
        <f>VLOOKUP(D4322,[1]ЕНС!A:E,3,FALSE)</f>
        <v>дизельное, температура застывания не выше -10°С, плотность при 20 °С не более 860 кг/м3, летнее, ГОСТ 305-82</v>
      </c>
      <c r="G4322" s="27" t="s">
        <v>190</v>
      </c>
      <c r="H4322" s="27" t="s">
        <v>28</v>
      </c>
      <c r="I4322" s="27">
        <v>0</v>
      </c>
      <c r="J4322" s="27">
        <v>631010000</v>
      </c>
      <c r="K4322" s="27" t="str">
        <f>VLOOKUP(B4322,[1]ПланКаз!A4309:M7613,12,0)</f>
        <v>ҚР, ШҚО, Өскемен қ., Бажов көш., 10</v>
      </c>
      <c r="L4322" s="27" t="str">
        <f>VLOOKUP(B4322,[1]ПланКаз!A4307:M7611,13,0)</f>
        <v>Ақпан - Наурыз</v>
      </c>
      <c r="M4322" s="27" t="str">
        <f>VLOOKUP(B4322,[1]ПланКаз!A4309:N7613,14,0)</f>
        <v>Шығыс-Қазақстан облысы, Қабанбай а.</v>
      </c>
      <c r="N4322" s="27" t="s">
        <v>60</v>
      </c>
      <c r="O4322" s="27" t="str">
        <f>VLOOKUP(B4322,[1]ПланКаз!A4308:P7612,16,0)</f>
        <v>1-ші жарты жылдық</v>
      </c>
      <c r="P4322" s="27" t="s">
        <v>61</v>
      </c>
      <c r="Q4322" s="28" t="s">
        <v>70</v>
      </c>
      <c r="R4322" s="27" t="str">
        <f>VLOOKUP(B4322,[1]ПланКаз!A4307:S7611,19,0)</f>
        <v>Литр (текше дм.)</v>
      </c>
      <c r="S4322" s="29">
        <v>402</v>
      </c>
      <c r="T4322" s="29">
        <v>140.18</v>
      </c>
      <c r="U4322" s="29">
        <v>56352.36</v>
      </c>
      <c r="V4322" s="29">
        <v>63114.642999999996</v>
      </c>
      <c r="W4322" s="27"/>
      <c r="X4322" s="27" t="s">
        <v>74</v>
      </c>
      <c r="Y4322" s="27" t="s">
        <v>63</v>
      </c>
    </row>
    <row r="4323" spans="2:25" x14ac:dyDescent="0.2">
      <c r="B4323" s="27" t="s">
        <v>9239</v>
      </c>
      <c r="C4323" s="27" t="s">
        <v>57</v>
      </c>
      <c r="D4323" s="27" t="s">
        <v>189</v>
      </c>
      <c r="E4323" s="27" t="str">
        <f>VLOOKUP(D4323,[1]ЕНС!A:E,2,FALSE)</f>
        <v>Топливо</v>
      </c>
      <c r="F4323" s="27" t="str">
        <f>VLOOKUP(D4323,[1]ЕНС!A:E,3,FALSE)</f>
        <v>дизельное, температура застывания не выше -10°С, плотность при 20 °С не более 860 кг/м3, летнее, ГОСТ 305-82</v>
      </c>
      <c r="G4323" s="27" t="s">
        <v>190</v>
      </c>
      <c r="H4323" s="27" t="s">
        <v>28</v>
      </c>
      <c r="I4323" s="27">
        <v>0</v>
      </c>
      <c r="J4323" s="27">
        <v>631010000</v>
      </c>
      <c r="K4323" s="27" t="str">
        <f>VLOOKUP(B4323,[1]ПланКаз!A4310:M7614,12,0)</f>
        <v>ҚР, ШҚО, Өскемен қ., Бажов көш., 10</v>
      </c>
      <c r="L4323" s="27" t="str">
        <f>VLOOKUP(B4323,[1]ПланКаз!A4308:M7612,13,0)</f>
        <v>Ақпан - Наурыз</v>
      </c>
      <c r="M4323" s="27" t="str">
        <f>VLOOKUP(B4323,[1]ПланКаз!A4310:N7614,14,0)</f>
        <v>Шығыс-Қазақстан облысы, Қараауыл а.</v>
      </c>
      <c r="N4323" s="27" t="s">
        <v>60</v>
      </c>
      <c r="O4323" s="27" t="str">
        <f>VLOOKUP(B4323,[1]ПланКаз!A4309:P7613,16,0)</f>
        <v>1-ші жарты жылдық</v>
      </c>
      <c r="P4323" s="27" t="s">
        <v>61</v>
      </c>
      <c r="Q4323" s="28" t="s">
        <v>70</v>
      </c>
      <c r="R4323" s="27" t="str">
        <f>VLOOKUP(B4323,[1]ПланКаз!A4308:S7612,19,0)</f>
        <v>Литр (текше дм.)</v>
      </c>
      <c r="S4323" s="29">
        <v>1632</v>
      </c>
      <c r="T4323" s="29">
        <v>140.18</v>
      </c>
      <c r="U4323" s="29">
        <v>228773.76000000001</v>
      </c>
      <c r="V4323" s="29">
        <v>256226.611</v>
      </c>
      <c r="W4323" s="27"/>
      <c r="X4323" s="27" t="s">
        <v>74</v>
      </c>
      <c r="Y4323" s="27" t="s">
        <v>63</v>
      </c>
    </row>
    <row r="4324" spans="2:25" x14ac:dyDescent="0.2">
      <c r="B4324" s="27" t="s">
        <v>9240</v>
      </c>
      <c r="C4324" s="27" t="s">
        <v>57</v>
      </c>
      <c r="D4324" s="27" t="s">
        <v>189</v>
      </c>
      <c r="E4324" s="27" t="str">
        <f>VLOOKUP(D4324,[1]ЕНС!A:E,2,FALSE)</f>
        <v>Топливо</v>
      </c>
      <c r="F4324" s="27" t="str">
        <f>VLOOKUP(D4324,[1]ЕНС!A:E,3,FALSE)</f>
        <v>дизельное, температура застывания не выше -10°С, плотность при 20 °С не более 860 кг/м3, летнее, ГОСТ 305-82</v>
      </c>
      <c r="G4324" s="27" t="s">
        <v>190</v>
      </c>
      <c r="H4324" s="27" t="s">
        <v>28</v>
      </c>
      <c r="I4324" s="27">
        <v>0</v>
      </c>
      <c r="J4324" s="27">
        <v>631010000</v>
      </c>
      <c r="K4324" s="27" t="str">
        <f>VLOOKUP(B4324,[1]ПланКаз!A4311:M7615,12,0)</f>
        <v>ҚР, ШҚО, Өскемен қ., Бажов көш., 10</v>
      </c>
      <c r="L4324" s="27" t="str">
        <f>VLOOKUP(B4324,[1]ПланКаз!A4309:M7613,13,0)</f>
        <v>Ақпан - Наурыз</v>
      </c>
      <c r="M4324" s="27" t="str">
        <f>VLOOKUP(B4324,[1]ПланКаз!A4311:N7615,14,0)</f>
        <v>Шығыс-Қазақстан облысы, Қатонқарағай а.</v>
      </c>
      <c r="N4324" s="27" t="s">
        <v>60</v>
      </c>
      <c r="O4324" s="27" t="str">
        <f>VLOOKUP(B4324,[1]ПланКаз!A4310:P7614,16,0)</f>
        <v>1-ші жарты жылдық</v>
      </c>
      <c r="P4324" s="27" t="s">
        <v>61</v>
      </c>
      <c r="Q4324" s="28" t="s">
        <v>70</v>
      </c>
      <c r="R4324" s="27" t="str">
        <f>VLOOKUP(B4324,[1]ПланКаз!A4309:S7613,19,0)</f>
        <v>Литр (текше дм.)</v>
      </c>
      <c r="S4324" s="29">
        <v>1338</v>
      </c>
      <c r="T4324" s="29">
        <v>140.18</v>
      </c>
      <c r="U4324" s="29">
        <v>187560.84</v>
      </c>
      <c r="V4324" s="29">
        <v>210068.141</v>
      </c>
      <c r="W4324" s="27"/>
      <c r="X4324" s="27" t="s">
        <v>74</v>
      </c>
      <c r="Y4324" s="27" t="s">
        <v>63</v>
      </c>
    </row>
    <row r="4325" spans="2:25" x14ac:dyDescent="0.2">
      <c r="B4325" s="27" t="s">
        <v>9241</v>
      </c>
      <c r="C4325" s="27" t="s">
        <v>57</v>
      </c>
      <c r="D4325" s="27" t="s">
        <v>189</v>
      </c>
      <c r="E4325" s="27" t="str">
        <f>VLOOKUP(D4325,[1]ЕНС!A:E,2,FALSE)</f>
        <v>Топливо</v>
      </c>
      <c r="F4325" s="27" t="str">
        <f>VLOOKUP(D4325,[1]ЕНС!A:E,3,FALSE)</f>
        <v>дизельное, температура застывания не выше -10°С, плотность при 20 °С не более 860 кг/м3, летнее, ГОСТ 305-82</v>
      </c>
      <c r="G4325" s="27" t="s">
        <v>190</v>
      </c>
      <c r="H4325" s="27" t="s">
        <v>28</v>
      </c>
      <c r="I4325" s="27">
        <v>0</v>
      </c>
      <c r="J4325" s="27">
        <v>631010000</v>
      </c>
      <c r="K4325" s="27" t="str">
        <f>VLOOKUP(B4325,[1]ПланКаз!A4312:M7616,12,0)</f>
        <v>ҚР, ШҚО, Өскемен қ., Бажов көш., 10</v>
      </c>
      <c r="L4325" s="27" t="str">
        <f>VLOOKUP(B4325,[1]ПланКаз!A4310:M7614,13,0)</f>
        <v>Ақпан - Наурыз</v>
      </c>
      <c r="M4325" s="27" t="str">
        <f>VLOOKUP(B4325,[1]ПланКаз!A4312:N7616,14,0)</f>
        <v>Шығыс-Қазақстан облысы, Күршім а.</v>
      </c>
      <c r="N4325" s="27" t="s">
        <v>60</v>
      </c>
      <c r="O4325" s="27" t="str">
        <f>VLOOKUP(B4325,[1]ПланКаз!A4311:P7615,16,0)</f>
        <v>1-ші жарты жылдық</v>
      </c>
      <c r="P4325" s="27" t="s">
        <v>61</v>
      </c>
      <c r="Q4325" s="28" t="s">
        <v>70</v>
      </c>
      <c r="R4325" s="27" t="str">
        <f>VLOOKUP(B4325,[1]ПланКаз!A4310:S7614,19,0)</f>
        <v>Литр (текше дм.)</v>
      </c>
      <c r="S4325" s="29">
        <v>1764</v>
      </c>
      <c r="T4325" s="29">
        <v>140.18</v>
      </c>
      <c r="U4325" s="29">
        <v>247277.52</v>
      </c>
      <c r="V4325" s="29">
        <v>276950.82199999999</v>
      </c>
      <c r="W4325" s="27"/>
      <c r="X4325" s="27" t="s">
        <v>74</v>
      </c>
      <c r="Y4325" s="27" t="s">
        <v>63</v>
      </c>
    </row>
    <row r="4326" spans="2:25" x14ac:dyDescent="0.2">
      <c r="B4326" s="27" t="s">
        <v>9242</v>
      </c>
      <c r="C4326" s="27" t="s">
        <v>57</v>
      </c>
      <c r="D4326" s="27" t="s">
        <v>189</v>
      </c>
      <c r="E4326" s="27" t="str">
        <f>VLOOKUP(D4326,[1]ЕНС!A:E,2,FALSE)</f>
        <v>Топливо</v>
      </c>
      <c r="F4326" s="27" t="str">
        <f>VLOOKUP(D4326,[1]ЕНС!A:E,3,FALSE)</f>
        <v>дизельное, температура застывания не выше -10°С, плотность при 20 °С не более 860 кг/м3, летнее, ГОСТ 305-82</v>
      </c>
      <c r="G4326" s="27" t="s">
        <v>190</v>
      </c>
      <c r="H4326" s="27" t="s">
        <v>28</v>
      </c>
      <c r="I4326" s="27">
        <v>0</v>
      </c>
      <c r="J4326" s="27">
        <v>631010000</v>
      </c>
      <c r="K4326" s="27" t="str">
        <f>VLOOKUP(B4326,[1]ПланКаз!A4313:M7617,12,0)</f>
        <v>ҚР, ШҚО, Өскемен қ., Бажов көш., 10</v>
      </c>
      <c r="L4326" s="27" t="str">
        <f>VLOOKUP(B4326,[1]ПланКаз!A4311:M7615,13,0)</f>
        <v>Ақпан - Наурыз</v>
      </c>
      <c r="M4326" s="27" t="str">
        <f>VLOOKUP(B4326,[1]ПланКаз!A4313:N7617,14,0)</f>
        <v>Шығыс-Қазақстан облысы, Самарское а.</v>
      </c>
      <c r="N4326" s="27" t="s">
        <v>60</v>
      </c>
      <c r="O4326" s="27" t="str">
        <f>VLOOKUP(B4326,[1]ПланКаз!A4312:P7616,16,0)</f>
        <v>1-ші жарты жылдық</v>
      </c>
      <c r="P4326" s="27" t="s">
        <v>61</v>
      </c>
      <c r="Q4326" s="28" t="s">
        <v>70</v>
      </c>
      <c r="R4326" s="27" t="str">
        <f>VLOOKUP(B4326,[1]ПланКаз!A4311:S7615,19,0)</f>
        <v>Литр (текше дм.)</v>
      </c>
      <c r="S4326" s="29">
        <v>267</v>
      </c>
      <c r="T4326" s="29">
        <v>140.18</v>
      </c>
      <c r="U4326" s="29">
        <v>37428.06</v>
      </c>
      <c r="V4326" s="29">
        <v>41919.427000000003</v>
      </c>
      <c r="W4326" s="27"/>
      <c r="X4326" s="27" t="s">
        <v>74</v>
      </c>
      <c r="Y4326" s="27" t="s">
        <v>63</v>
      </c>
    </row>
    <row r="4327" spans="2:25" x14ac:dyDescent="0.2">
      <c r="B4327" s="27" t="s">
        <v>9243</v>
      </c>
      <c r="C4327" s="27" t="s">
        <v>57</v>
      </c>
      <c r="D4327" s="27" t="s">
        <v>189</v>
      </c>
      <c r="E4327" s="27" t="str">
        <f>VLOOKUP(D4327,[1]ЕНС!A:E,2,FALSE)</f>
        <v>Топливо</v>
      </c>
      <c r="F4327" s="27" t="str">
        <f>VLOOKUP(D4327,[1]ЕНС!A:E,3,FALSE)</f>
        <v>дизельное, температура застывания не выше -10°С, плотность при 20 °С не более 860 кг/м3, летнее, ГОСТ 305-82</v>
      </c>
      <c r="G4327" s="27" t="s">
        <v>190</v>
      </c>
      <c r="H4327" s="27" t="s">
        <v>28</v>
      </c>
      <c r="I4327" s="27">
        <v>0</v>
      </c>
      <c r="J4327" s="27">
        <v>631010000</v>
      </c>
      <c r="K4327" s="27" t="str">
        <f>VLOOKUP(B4327,[1]ПланКаз!A4314:M7618,12,0)</f>
        <v>ҚР, ШҚО, Өскемен қ., Бажов көш., 10</v>
      </c>
      <c r="L4327" s="27" t="str">
        <f>VLOOKUP(B4327,[1]ПланКаз!A4312:M7616,13,0)</f>
        <v>Ақпан - Наурыз</v>
      </c>
      <c r="M4327" s="27" t="str">
        <f>VLOOKUP(B4327,[1]ПланКаз!A4314:N7618,14,0)</f>
        <v>Шығыс-Қазақстан облысы, Секисовка а., Глубокое ауданы</v>
      </c>
      <c r="N4327" s="27" t="s">
        <v>60</v>
      </c>
      <c r="O4327" s="27" t="str">
        <f>VLOOKUP(B4327,[1]ПланКаз!A4313:P7617,16,0)</f>
        <v>1-ші жарты жылдық</v>
      </c>
      <c r="P4327" s="27" t="s">
        <v>61</v>
      </c>
      <c r="Q4327" s="28" t="s">
        <v>70</v>
      </c>
      <c r="R4327" s="27" t="str">
        <f>VLOOKUP(B4327,[1]ПланКаз!A4312:S7616,19,0)</f>
        <v>Литр (текше дм.)</v>
      </c>
      <c r="S4327" s="29">
        <v>321</v>
      </c>
      <c r="T4327" s="29">
        <v>140.18</v>
      </c>
      <c r="U4327" s="29">
        <v>44997.78</v>
      </c>
      <c r="V4327" s="29">
        <v>50397.514000000003</v>
      </c>
      <c r="W4327" s="27"/>
      <c r="X4327" s="27" t="s">
        <v>74</v>
      </c>
      <c r="Y4327" s="27" t="s">
        <v>63</v>
      </c>
    </row>
    <row r="4328" spans="2:25" x14ac:dyDescent="0.2">
      <c r="B4328" s="27" t="s">
        <v>9244</v>
      </c>
      <c r="C4328" s="27" t="s">
        <v>57</v>
      </c>
      <c r="D4328" s="27" t="s">
        <v>189</v>
      </c>
      <c r="E4328" s="27" t="str">
        <f>VLOOKUP(D4328,[1]ЕНС!A:E,2,FALSE)</f>
        <v>Топливо</v>
      </c>
      <c r="F4328" s="27" t="str">
        <f>VLOOKUP(D4328,[1]ЕНС!A:E,3,FALSE)</f>
        <v>дизельное, температура застывания не выше -10°С, плотность при 20 °С не более 860 кг/м3, летнее, ГОСТ 305-82</v>
      </c>
      <c r="G4328" s="27" t="s">
        <v>190</v>
      </c>
      <c r="H4328" s="27" t="s">
        <v>28</v>
      </c>
      <c r="I4328" s="27">
        <v>0</v>
      </c>
      <c r="J4328" s="27">
        <v>631010000</v>
      </c>
      <c r="K4328" s="27" t="str">
        <f>VLOOKUP(B4328,[1]ПланКаз!A4315:M7619,12,0)</f>
        <v>ҚР, ШҚО, Өскемен қ., Бажов көш., 10</v>
      </c>
      <c r="L4328" s="27" t="str">
        <f>VLOOKUP(B4328,[1]ПланКаз!A4313:M7617,13,0)</f>
        <v>Ақпан - Наурыз</v>
      </c>
      <c r="M4328" s="27" t="str">
        <f>VLOOKUP(B4328,[1]ПланКаз!A4315:N7619,14,0)</f>
        <v>Шығыс-Қазақстан облысы, Таврическое а.</v>
      </c>
      <c r="N4328" s="27" t="s">
        <v>60</v>
      </c>
      <c r="O4328" s="27" t="str">
        <f>VLOOKUP(B4328,[1]ПланКаз!A4314:P7618,16,0)</f>
        <v>1-ші жарты жылдық</v>
      </c>
      <c r="P4328" s="27" t="s">
        <v>61</v>
      </c>
      <c r="Q4328" s="28" t="s">
        <v>70</v>
      </c>
      <c r="R4328" s="27" t="str">
        <f>VLOOKUP(B4328,[1]ПланКаз!A4313:S7617,19,0)</f>
        <v>Литр (текше дм.)</v>
      </c>
      <c r="S4328" s="29">
        <v>135</v>
      </c>
      <c r="T4328" s="29">
        <v>140.18</v>
      </c>
      <c r="U4328" s="29">
        <v>18924.3</v>
      </c>
      <c r="V4328" s="29">
        <v>21195.216</v>
      </c>
      <c r="W4328" s="27"/>
      <c r="X4328" s="27" t="s">
        <v>74</v>
      </c>
      <c r="Y4328" s="27" t="s">
        <v>63</v>
      </c>
    </row>
    <row r="4329" spans="2:25" x14ac:dyDescent="0.2">
      <c r="B4329" s="27" t="s">
        <v>9245</v>
      </c>
      <c r="C4329" s="27" t="s">
        <v>57</v>
      </c>
      <c r="D4329" s="27" t="s">
        <v>189</v>
      </c>
      <c r="E4329" s="27" t="str">
        <f>VLOOKUP(D4329,[1]ЕНС!A:E,2,FALSE)</f>
        <v>Топливо</v>
      </c>
      <c r="F4329" s="27" t="str">
        <f>VLOOKUP(D4329,[1]ЕНС!A:E,3,FALSE)</f>
        <v>дизельное, температура застывания не выше -10°С, плотность при 20 °С не более 860 кг/м3, летнее, ГОСТ 305-82</v>
      </c>
      <c r="G4329" s="27" t="s">
        <v>190</v>
      </c>
      <c r="H4329" s="27" t="s">
        <v>28</v>
      </c>
      <c r="I4329" s="27">
        <v>0</v>
      </c>
      <c r="J4329" s="27">
        <v>631010000</v>
      </c>
      <c r="K4329" s="27" t="str">
        <f>VLOOKUP(B4329,[1]ПланКаз!A4316:M7620,12,0)</f>
        <v>ҚР, ШҚО, Өскемен қ., Бажов көш., 10</v>
      </c>
      <c r="L4329" s="27" t="str">
        <f>VLOOKUP(B4329,[1]ПланКаз!A4314:M7618,13,0)</f>
        <v>Ақпан - Наурыз</v>
      </c>
      <c r="M4329" s="27" t="str">
        <f>VLOOKUP(B4329,[1]ПланКаз!A4316:N7620,14,0)</f>
        <v>Шығыс-Қазақстан облысы, Теректі а.</v>
      </c>
      <c r="N4329" s="27" t="s">
        <v>60</v>
      </c>
      <c r="O4329" s="27" t="str">
        <f>VLOOKUP(B4329,[1]ПланКаз!A4315:P7619,16,0)</f>
        <v>1-ші жарты жылдық</v>
      </c>
      <c r="P4329" s="27" t="s">
        <v>61</v>
      </c>
      <c r="Q4329" s="28" t="s">
        <v>70</v>
      </c>
      <c r="R4329" s="27" t="str">
        <f>VLOOKUP(B4329,[1]ПланКаз!A4314:S7618,19,0)</f>
        <v>Литр (текше дм.)</v>
      </c>
      <c r="S4329" s="29">
        <v>177</v>
      </c>
      <c r="T4329" s="29">
        <v>140.18</v>
      </c>
      <c r="U4329" s="29">
        <v>24811.86</v>
      </c>
      <c r="V4329" s="29">
        <v>27789.282999999999</v>
      </c>
      <c r="W4329" s="27"/>
      <c r="X4329" s="27" t="s">
        <v>74</v>
      </c>
      <c r="Y4329" s="27" t="s">
        <v>63</v>
      </c>
    </row>
    <row r="4330" spans="2:25" x14ac:dyDescent="0.2">
      <c r="B4330" s="27" t="s">
        <v>9246</v>
      </c>
      <c r="C4330" s="27" t="s">
        <v>57</v>
      </c>
      <c r="D4330" s="27" t="s">
        <v>189</v>
      </c>
      <c r="E4330" s="27" t="str">
        <f>VLOOKUP(D4330,[1]ЕНС!A:E,2,FALSE)</f>
        <v>Топливо</v>
      </c>
      <c r="F4330" s="27" t="str">
        <f>VLOOKUP(D4330,[1]ЕНС!A:E,3,FALSE)</f>
        <v>дизельное, температура застывания не выше -10°С, плотность при 20 °С не более 860 кг/м3, летнее, ГОСТ 305-82</v>
      </c>
      <c r="G4330" s="27" t="s">
        <v>190</v>
      </c>
      <c r="H4330" s="27" t="s">
        <v>28</v>
      </c>
      <c r="I4330" s="27">
        <v>0</v>
      </c>
      <c r="J4330" s="27">
        <v>631010000</v>
      </c>
      <c r="K4330" s="27" t="str">
        <f>VLOOKUP(B4330,[1]ПланКаз!A4317:M7621,12,0)</f>
        <v>ҚР, ШҚО, Өскемен қ., Бажов көш., 10</v>
      </c>
      <c r="L4330" s="27" t="str">
        <f>VLOOKUP(B4330,[1]ПланКаз!A4315:M7619,13,0)</f>
        <v>Ақпан - Наурыз</v>
      </c>
      <c r="M4330" s="27" t="str">
        <f>VLOOKUP(B4330,[1]ПланКаз!A4317:N7621,14,0)</f>
        <v>Шығыс-Қазақстан облысы, Үлкен Нарын а.</v>
      </c>
      <c r="N4330" s="27" t="s">
        <v>60</v>
      </c>
      <c r="O4330" s="27" t="str">
        <f>VLOOKUP(B4330,[1]ПланКаз!A4316:P7620,16,0)</f>
        <v>1-ші жарты жылдық</v>
      </c>
      <c r="P4330" s="27" t="s">
        <v>61</v>
      </c>
      <c r="Q4330" s="28" t="s">
        <v>70</v>
      </c>
      <c r="R4330" s="27" t="str">
        <f>VLOOKUP(B4330,[1]ПланКаз!A4315:S7619,19,0)</f>
        <v>Литр (текше дм.)</v>
      </c>
      <c r="S4330" s="29">
        <v>750</v>
      </c>
      <c r="T4330" s="29">
        <v>140.18</v>
      </c>
      <c r="U4330" s="29">
        <v>105135</v>
      </c>
      <c r="V4330" s="29">
        <v>117751.2</v>
      </c>
      <c r="W4330" s="27"/>
      <c r="X4330" s="27" t="s">
        <v>74</v>
      </c>
      <c r="Y4330" s="27" t="s">
        <v>63</v>
      </c>
    </row>
    <row r="4331" spans="2:25" x14ac:dyDescent="0.2">
      <c r="B4331" s="27" t="s">
        <v>9247</v>
      </c>
      <c r="C4331" s="27" t="s">
        <v>57</v>
      </c>
      <c r="D4331" s="27" t="s">
        <v>189</v>
      </c>
      <c r="E4331" s="27" t="str">
        <f>VLOOKUP(D4331,[1]ЕНС!A:E,2,FALSE)</f>
        <v>Топливо</v>
      </c>
      <c r="F4331" s="27" t="str">
        <f>VLOOKUP(D4331,[1]ЕНС!A:E,3,FALSE)</f>
        <v>дизельное, температура застывания не выше -10°С, плотность при 20 °С не более 860 кг/м3, летнее, ГОСТ 305-82</v>
      </c>
      <c r="G4331" s="27" t="s">
        <v>190</v>
      </c>
      <c r="H4331" s="27" t="s">
        <v>28</v>
      </c>
      <c r="I4331" s="27">
        <v>0</v>
      </c>
      <c r="J4331" s="27">
        <v>631010000</v>
      </c>
      <c r="K4331" s="27" t="str">
        <f>VLOOKUP(B4331,[1]ПланКаз!A4318:M7622,12,0)</f>
        <v>ҚР, ШҚО, Өскемен қ., Бажов көш., 10</v>
      </c>
      <c r="L4331" s="27" t="str">
        <f>VLOOKUP(B4331,[1]ПланКаз!A4316:M7620,13,0)</f>
        <v>Ақпан - Наурыз</v>
      </c>
      <c r="M4331" s="27" t="str">
        <f>VLOOKUP(B4331,[1]ПланКаз!A4318:N7622,14,0)</f>
        <v>Шығыс-Қазақстан облысы, Үржар а.</v>
      </c>
      <c r="N4331" s="27" t="s">
        <v>60</v>
      </c>
      <c r="O4331" s="27" t="str">
        <f>VLOOKUP(B4331,[1]ПланКаз!A4317:P7621,16,0)</f>
        <v>1-ші жарты жылдық</v>
      </c>
      <c r="P4331" s="27" t="s">
        <v>61</v>
      </c>
      <c r="Q4331" s="28" t="s">
        <v>70</v>
      </c>
      <c r="R4331" s="27" t="str">
        <f>VLOOKUP(B4331,[1]ПланКаз!A4316:S7620,19,0)</f>
        <v>Литр (текше дм.)</v>
      </c>
      <c r="S4331" s="29">
        <v>135</v>
      </c>
      <c r="T4331" s="29">
        <v>140.18</v>
      </c>
      <c r="U4331" s="29">
        <v>18924.3</v>
      </c>
      <c r="V4331" s="29">
        <v>21195.216</v>
      </c>
      <c r="W4331" s="27"/>
      <c r="X4331" s="27" t="s">
        <v>74</v>
      </c>
      <c r="Y4331" s="27" t="s">
        <v>63</v>
      </c>
    </row>
    <row r="4332" spans="2:25" x14ac:dyDescent="0.2">
      <c r="B4332" s="27" t="s">
        <v>9248</v>
      </c>
      <c r="C4332" s="27" t="s">
        <v>57</v>
      </c>
      <c r="D4332" s="27" t="s">
        <v>8773</v>
      </c>
      <c r="E4332" s="27" t="str">
        <f>VLOOKUP(D4332,[1]ЕНС!A:E,2,FALSE)</f>
        <v>Шлюз клиентский</v>
      </c>
      <c r="F4332" s="27" t="str">
        <f>VLOOKUP(D4332,[1]ЕНС!A:E,3,FALSE)</f>
        <v>VoIP</v>
      </c>
      <c r="G4332" s="27" t="s">
        <v>8774</v>
      </c>
      <c r="H4332" s="27" t="s">
        <v>28</v>
      </c>
      <c r="I4332" s="27">
        <v>0</v>
      </c>
      <c r="J4332" s="27">
        <v>631010000</v>
      </c>
      <c r="K4332" s="27" t="str">
        <f>VLOOKUP(B4332,[1]ПланКаз!A4319:M7623,12,0)</f>
        <v>ҚР, ШҚО, Өскемен қ., Бажов көш., 10</v>
      </c>
      <c r="L4332" s="27" t="str">
        <f>VLOOKUP(B4332,[1]ПланКаз!A4317:M7621,13,0)</f>
        <v>Наурыз - Сәуір</v>
      </c>
      <c r="M4332" s="27" t="str">
        <f>VLOOKUP(B4332,[1]ПланКаз!A4319:N7623,14,0)</f>
        <v>Шығыс-Қазақстан облысы, Өскемен қ.</v>
      </c>
      <c r="N4332" s="27" t="s">
        <v>60</v>
      </c>
      <c r="O4332" s="27" t="str">
        <f>VLOOKUP(B4332,[1]ПланКаз!A4318:P7622,16,0)</f>
        <v>шартқа қол қойылған кезден бастап 60 күнтізбелік күн ішінде</v>
      </c>
      <c r="P4332" s="27" t="s">
        <v>61</v>
      </c>
      <c r="Q4332" s="28" t="s">
        <v>480</v>
      </c>
      <c r="R4332" s="27" t="str">
        <f>VLOOKUP(B4332,[1]ПланКаз!A4317:S7621,19,0)</f>
        <v>Дана</v>
      </c>
      <c r="S4332" s="29">
        <v>1</v>
      </c>
      <c r="T4332" s="29">
        <v>85000</v>
      </c>
      <c r="U4332" s="29">
        <v>85000</v>
      </c>
      <c r="V4332" s="29">
        <v>95200</v>
      </c>
      <c r="W4332" s="27"/>
      <c r="X4332" s="27" t="s">
        <v>74</v>
      </c>
      <c r="Y4332" s="27" t="s">
        <v>9200</v>
      </c>
    </row>
    <row r="4333" spans="2:25" x14ac:dyDescent="0.2">
      <c r="B4333" s="27" t="s">
        <v>9249</v>
      </c>
      <c r="C4333" s="27" t="s">
        <v>57</v>
      </c>
      <c r="D4333" s="27" t="s">
        <v>68</v>
      </c>
      <c r="E4333" s="27" t="str">
        <f>VLOOKUP(D4333,[1]ЕНС!A:E,2,FALSE)</f>
        <v>Бензин</v>
      </c>
      <c r="F4333" s="27" t="str">
        <f>VLOOKUP(D4333,[1]ЕНС!A:E,3,FALSE)</f>
        <v>для двигателей с искровым зажиганием, марка АИ-92, неэтилированный и этилированный</v>
      </c>
      <c r="G4333" s="27" t="s">
        <v>69</v>
      </c>
      <c r="H4333" s="27" t="s">
        <v>11</v>
      </c>
      <c r="I4333" s="27">
        <v>0</v>
      </c>
      <c r="J4333" s="27">
        <v>631010000</v>
      </c>
      <c r="K4333" s="27" t="str">
        <f>VLOOKUP(B4333,[1]ПланКаз!A4320:M7624,12,0)</f>
        <v>ҚР, ШҚО, Өскемен қ., Бажов көш., 10</v>
      </c>
      <c r="L4333" s="27" t="str">
        <f>VLOOKUP(B4333,[1]ПланКаз!A4318:M7622,13,0)</f>
        <v>Мамыр - Маусым</v>
      </c>
      <c r="M4333" s="27" t="str">
        <f>VLOOKUP(B4333,[1]ПланКаз!A4320:N7624,14,0)</f>
        <v>Шығыс-Қазақстан облысы, Үлкен Нарын а.</v>
      </c>
      <c r="N4333" s="27" t="s">
        <v>60</v>
      </c>
      <c r="O4333" s="27" t="str">
        <f>VLOOKUP(B4333,[1]ПланКаз!A4319:P7623,16,0)</f>
        <v>2-ші жарты жылдық</v>
      </c>
      <c r="P4333" s="27" t="s">
        <v>61</v>
      </c>
      <c r="Q4333" s="28" t="s">
        <v>70</v>
      </c>
      <c r="R4333" s="27" t="str">
        <f>VLOOKUP(B4333,[1]ПланКаз!A4318:S7622,19,0)</f>
        <v>Литр (текше дм.)</v>
      </c>
      <c r="S4333" s="29">
        <v>2240</v>
      </c>
      <c r="T4333" s="29">
        <v>138.93</v>
      </c>
      <c r="U4333" s="29">
        <v>311203.20000000001</v>
      </c>
      <c r="V4333" s="29">
        <v>348547.58399999997</v>
      </c>
      <c r="W4333" s="27" t="s">
        <v>71</v>
      </c>
      <c r="X4333" s="27" t="s">
        <v>74</v>
      </c>
      <c r="Y4333" s="27" t="s">
        <v>63</v>
      </c>
    </row>
    <row r="4334" spans="2:25" x14ac:dyDescent="0.2">
      <c r="B4334" s="27" t="s">
        <v>9250</v>
      </c>
      <c r="C4334" s="27" t="s">
        <v>57</v>
      </c>
      <c r="D4334" s="27" t="s">
        <v>2587</v>
      </c>
      <c r="E4334" s="27" t="str">
        <f>VLOOKUP(D4334,[1]ЕНС!A:E,2,FALSE)</f>
        <v>Элемент питания</v>
      </c>
      <c r="F4334" s="27" t="str">
        <f>VLOOKUP(D4334,[1]ЕНС!A:E,3,FALSE)</f>
        <v>напряжение 3,6 В</v>
      </c>
      <c r="G4334" s="27" t="s">
        <v>2588</v>
      </c>
      <c r="H4334" s="27" t="s">
        <v>28</v>
      </c>
      <c r="I4334" s="27">
        <v>0</v>
      </c>
      <c r="J4334" s="27">
        <v>631010000</v>
      </c>
      <c r="K4334" s="27" t="str">
        <f>VLOOKUP(B4334,[1]ПланКаз!A4321:M7625,12,0)</f>
        <v>ҚР, ШҚО, Өскемен қ., Бажов көш., 10</v>
      </c>
      <c r="L4334" s="27" t="str">
        <f>VLOOKUP(B4334,[1]ПланКаз!A4319:M7623,13,0)</f>
        <v>Желтоқсан-Қантар</v>
      </c>
      <c r="M4334" s="27" t="str">
        <f>VLOOKUP(B4334,[1]ПланКаз!A4321:N7625,14,0)</f>
        <v>Шығыс-Қазақстан облысы, Өскемен қ.</v>
      </c>
      <c r="N4334" s="27" t="s">
        <v>60</v>
      </c>
      <c r="O4334" s="27" t="str">
        <f>VLOOKUP(B4334,[1]ПланКаз!A4320:P7624,16,0)</f>
        <v>шартқа қол қойылған кезден бастап 60 күнтізбелік күн ішінде</v>
      </c>
      <c r="P4334" s="27" t="s">
        <v>61</v>
      </c>
      <c r="Q4334" s="28" t="s">
        <v>480</v>
      </c>
      <c r="R4334" s="27" t="str">
        <f>VLOOKUP(B4334,[1]ПланКаз!A4319:S7623,19,0)</f>
        <v>Дана</v>
      </c>
      <c r="S4334" s="29">
        <v>297</v>
      </c>
      <c r="T4334" s="29">
        <v>3771</v>
      </c>
      <c r="U4334" s="29" t="s">
        <v>63</v>
      </c>
      <c r="V4334" s="29" t="s">
        <v>63</v>
      </c>
      <c r="W4334" s="27"/>
      <c r="X4334" s="27" t="s">
        <v>74</v>
      </c>
      <c r="Y4334" s="27" t="s">
        <v>627</v>
      </c>
    </row>
    <row r="4335" spans="2:25" x14ac:dyDescent="0.2">
      <c r="B4335" s="27" t="s">
        <v>9251</v>
      </c>
      <c r="C4335" s="27" t="s">
        <v>57</v>
      </c>
      <c r="D4335" s="27" t="s">
        <v>2587</v>
      </c>
      <c r="E4335" s="27" t="str">
        <f>VLOOKUP(D4335,[1]ЕНС!A:E,2,FALSE)</f>
        <v>Элемент питания</v>
      </c>
      <c r="F4335" s="27" t="str">
        <f>VLOOKUP(D4335,[1]ЕНС!A:E,3,FALSE)</f>
        <v>напряжение 3,6 В</v>
      </c>
      <c r="G4335" s="27" t="s">
        <v>2588</v>
      </c>
      <c r="H4335" s="27" t="s">
        <v>28</v>
      </c>
      <c r="I4335" s="27">
        <v>0</v>
      </c>
      <c r="J4335" s="27">
        <v>631010000</v>
      </c>
      <c r="K4335" s="27" t="str">
        <f>VLOOKUP(B4335,[1]ПланКаз!A4322:M7626,12,0)</f>
        <v>ҚР, ШҚО, Өскемен қ., Бажов көш., 10</v>
      </c>
      <c r="L4335" s="27" t="str">
        <f>VLOOKUP(B4335,[1]ПланКаз!A4320:M7624,13,0)</f>
        <v>Мамыр - Маусым</v>
      </c>
      <c r="M4335" s="27" t="str">
        <f>VLOOKUP(B4335,[1]ПланКаз!A4322:N7626,14,0)</f>
        <v>Шығыс-Қазақстан облысы, Өскемен қ.</v>
      </c>
      <c r="N4335" s="27" t="s">
        <v>60</v>
      </c>
      <c r="O4335" s="27" t="str">
        <f>VLOOKUP(B4335,[1]ПланКаз!A4321:P7625,16,0)</f>
        <v>шартқа қол қойылған кезден бастап 60 күнтізбелік күн ішінде</v>
      </c>
      <c r="P4335" s="27" t="s">
        <v>61</v>
      </c>
      <c r="Q4335" s="28" t="s">
        <v>480</v>
      </c>
      <c r="R4335" s="27" t="str">
        <f>VLOOKUP(B4335,[1]ПланКаз!A4320:S7624,19,0)</f>
        <v>Дана</v>
      </c>
      <c r="S4335" s="29">
        <v>297</v>
      </c>
      <c r="T4335" s="29">
        <v>3771</v>
      </c>
      <c r="U4335" s="29">
        <v>1119987</v>
      </c>
      <c r="V4335" s="29">
        <v>1254385.44</v>
      </c>
      <c r="W4335" s="27"/>
      <c r="X4335" s="27" t="s">
        <v>74</v>
      </c>
      <c r="Y4335" s="27" t="s">
        <v>63</v>
      </c>
    </row>
    <row r="4336" spans="2:25" x14ac:dyDescent="0.2">
      <c r="B4336" s="27" t="s">
        <v>9252</v>
      </c>
      <c r="C4336" s="27" t="s">
        <v>57</v>
      </c>
      <c r="D4336" s="27" t="s">
        <v>8673</v>
      </c>
      <c r="E4336" s="27" t="str">
        <f>VLOOKUP(D4336,[1]ЕНС!A:E,2,FALSE)</f>
        <v>Мешок</v>
      </c>
      <c r="F4336" s="27" t="str">
        <f>VLOOKUP(D4336,[1]ЕНС!A:E,3,FALSE)</f>
        <v>полипропиленовый, зеленый, размер 150см*100см</v>
      </c>
      <c r="G4336" s="27" t="s">
        <v>8674</v>
      </c>
      <c r="H4336" s="27" t="s">
        <v>28</v>
      </c>
      <c r="I4336" s="27">
        <v>0</v>
      </c>
      <c r="J4336" s="27">
        <v>631010000</v>
      </c>
      <c r="K4336" s="27" t="str">
        <f>VLOOKUP(B4336,[1]ПланКаз!A4323:M7627,12,0)</f>
        <v>ҚР, ШҚО, Өскемен қ., Бажов көш., 10</v>
      </c>
      <c r="L4336" s="27" t="str">
        <f>VLOOKUP(B4336,[1]ПланКаз!A4321:M7625,13,0)</f>
        <v>Сәуір - Мамыр</v>
      </c>
      <c r="M4336" s="27" t="str">
        <f>VLOOKUP(B4336,[1]ПланКаз!A4323:N7627,14,0)</f>
        <v>Шығыс-Қазақстан облысы, Өскемен қ.</v>
      </c>
      <c r="N4336" s="27" t="s">
        <v>60</v>
      </c>
      <c r="O4336" s="27" t="str">
        <f>VLOOKUP(B4336,[1]ПланКаз!A4322:P7626,16,0)</f>
        <v>шартқа қол қойылған кезден бастап 30 күнтізбелік күн ішінде</v>
      </c>
      <c r="P4336" s="27" t="s">
        <v>61</v>
      </c>
      <c r="Q4336" s="28" t="s">
        <v>480</v>
      </c>
      <c r="R4336" s="27" t="str">
        <f>VLOOKUP(B4336,[1]ПланКаз!A4321:S7625,19,0)</f>
        <v>Дана</v>
      </c>
      <c r="S4336" s="29">
        <v>20207</v>
      </c>
      <c r="T4336" s="29">
        <v>107</v>
      </c>
      <c r="U4336" s="29" t="s">
        <v>63</v>
      </c>
      <c r="V4336" s="29" t="s">
        <v>63</v>
      </c>
      <c r="W4336" s="27"/>
      <c r="X4336" s="27" t="s">
        <v>74</v>
      </c>
      <c r="Y4336" s="27" t="s">
        <v>75</v>
      </c>
    </row>
    <row r="4337" spans="2:25" x14ac:dyDescent="0.2">
      <c r="B4337" s="27" t="s">
        <v>9253</v>
      </c>
      <c r="C4337" s="27" t="s">
        <v>57</v>
      </c>
      <c r="D4337" s="27" t="s">
        <v>8673</v>
      </c>
      <c r="E4337" s="27" t="str">
        <f>VLOOKUP(D4337,[1]ЕНС!A:E,2,FALSE)</f>
        <v>Мешок</v>
      </c>
      <c r="F4337" s="27" t="str">
        <f>VLOOKUP(D4337,[1]ЕНС!A:E,3,FALSE)</f>
        <v>полипропиленовый, зеленый, размер 150см*100см</v>
      </c>
      <c r="G4337" s="27" t="s">
        <v>8674</v>
      </c>
      <c r="H4337" s="27" t="s">
        <v>28</v>
      </c>
      <c r="I4337" s="27">
        <v>0</v>
      </c>
      <c r="J4337" s="27">
        <v>631010000</v>
      </c>
      <c r="K4337" s="27" t="str">
        <f>VLOOKUP(B4337,[1]ПланКаз!A4324:M7628,12,0)</f>
        <v>ҚР, ШҚО, Өскемен қ., Бажов көш., 10</v>
      </c>
      <c r="L4337" s="27" t="str">
        <f>VLOOKUP(B4337,[1]ПланКаз!A4322:M7626,13,0)</f>
        <v>Мамыр - Маусым</v>
      </c>
      <c r="M4337" s="27" t="str">
        <f>VLOOKUP(B4337,[1]ПланКаз!A4324:N7628,14,0)</f>
        <v>Шығыс-Қазақстан облысы, Өскемен қ.</v>
      </c>
      <c r="N4337" s="27" t="s">
        <v>60</v>
      </c>
      <c r="O4337" s="27" t="str">
        <f>VLOOKUP(B4337,[1]ПланКаз!A4323:P7627,16,0)</f>
        <v>шартқа қол қойылған кезден бастап 30 күнтізбелік күн ішінде</v>
      </c>
      <c r="P4337" s="27" t="s">
        <v>61</v>
      </c>
      <c r="Q4337" s="28" t="s">
        <v>480</v>
      </c>
      <c r="R4337" s="27" t="str">
        <f>VLOOKUP(B4337,[1]ПланКаз!A4322:S7626,19,0)</f>
        <v>Дана</v>
      </c>
      <c r="S4337" s="29">
        <v>21205</v>
      </c>
      <c r="T4337" s="29">
        <v>107</v>
      </c>
      <c r="U4337" s="29">
        <v>2268935</v>
      </c>
      <c r="V4337" s="29">
        <v>2541207.2000000002</v>
      </c>
      <c r="W4337" s="27"/>
      <c r="X4337" s="27" t="s">
        <v>74</v>
      </c>
      <c r="Y4337" s="27" t="s">
        <v>63</v>
      </c>
    </row>
    <row r="4338" spans="2:25" x14ac:dyDescent="0.2">
      <c r="B4338" s="27" t="s">
        <v>9254</v>
      </c>
      <c r="C4338" s="27" t="s">
        <v>57</v>
      </c>
      <c r="D4338" s="27" t="s">
        <v>9255</v>
      </c>
      <c r="E4338" s="27" t="str">
        <f>VLOOKUP(D4338,[1]ЕНС!A:E,2,FALSE)</f>
        <v>Проектор</v>
      </c>
      <c r="F4338" s="27" t="str">
        <f>VLOOKUP(D4338,[1]ЕНС!A:E,3,FALSE)</f>
        <v>мультимедийный</v>
      </c>
      <c r="G4338" s="27" t="s">
        <v>9256</v>
      </c>
      <c r="H4338" s="27" t="s">
        <v>28</v>
      </c>
      <c r="I4338" s="27">
        <v>0</v>
      </c>
      <c r="J4338" s="27">
        <v>631010000</v>
      </c>
      <c r="K4338" s="27" t="str">
        <f>VLOOKUP(B4338,[1]ПланКаз!A4325:M7629,12,0)</f>
        <v>ҚР, ШҚО, Өскемен қ., Бажов көш., 10</v>
      </c>
      <c r="L4338" s="27" t="str">
        <f>VLOOKUP(B4338,[1]ПланКаз!A4323:M7627,13,0)</f>
        <v>Мамыр - Маусым</v>
      </c>
      <c r="M4338" s="27" t="str">
        <f>VLOOKUP(B4338,[1]ПланКаз!A4325:N7629,14,0)</f>
        <v>Шығыс-Қазақстан облысы, Үлкен Нарын а.</v>
      </c>
      <c r="N4338" s="27" t="s">
        <v>60</v>
      </c>
      <c r="O4338" s="27" t="str">
        <f>VLOOKUP(B4338,[1]ПланКаз!A4324:P7628,16,0)</f>
        <v>шартқа қол қойылған кезден бастап 30 күнтізбелік күн ішінде</v>
      </c>
      <c r="P4338" s="27" t="s">
        <v>61</v>
      </c>
      <c r="Q4338" s="28" t="s">
        <v>480</v>
      </c>
      <c r="R4338" s="27" t="str">
        <f>VLOOKUP(B4338,[1]ПланКаз!A4323:S7627,19,0)</f>
        <v>Дана</v>
      </c>
      <c r="S4338" s="29">
        <v>1</v>
      </c>
      <c r="T4338" s="29">
        <v>606339.29</v>
      </c>
      <c r="U4338" s="29">
        <v>606339.29</v>
      </c>
      <c r="V4338" s="29">
        <v>679100.005</v>
      </c>
      <c r="W4338" s="27"/>
      <c r="X4338" s="27" t="s">
        <v>74</v>
      </c>
      <c r="Y4338" s="27" t="s">
        <v>63</v>
      </c>
    </row>
    <row r="4339" spans="2:25" s="5" customFormat="1" x14ac:dyDescent="0.2">
      <c r="B4339" s="30" t="s">
        <v>9257</v>
      </c>
      <c r="C4339" s="30"/>
      <c r="D4339" s="30"/>
      <c r="E4339" s="30"/>
      <c r="F4339" s="30"/>
      <c r="G4339" s="30"/>
      <c r="H4339" s="30"/>
      <c r="I4339" s="30"/>
      <c r="J4339" s="30"/>
      <c r="K4339" s="30"/>
      <c r="L4339" s="30"/>
      <c r="M4339" s="30"/>
      <c r="N4339" s="30"/>
      <c r="O4339" s="30"/>
      <c r="P4339" s="30"/>
      <c r="Q4339" s="31"/>
      <c r="R4339" s="30"/>
      <c r="S4339" s="32"/>
      <c r="T4339" s="32"/>
      <c r="U4339" s="33">
        <v>3843809378.6890001</v>
      </c>
      <c r="V4339" s="34">
        <v>4305066504.118</v>
      </c>
      <c r="W4339" s="30"/>
      <c r="X4339" s="30"/>
      <c r="Y4339" s="30"/>
    </row>
    <row r="4340" spans="2:25" s="5" customFormat="1" x14ac:dyDescent="0.2">
      <c r="B4340" s="30" t="s">
        <v>9258</v>
      </c>
      <c r="C4340" s="30"/>
      <c r="D4340" s="30"/>
      <c r="E4340" s="30"/>
      <c r="F4340" s="30"/>
      <c r="G4340" s="30"/>
      <c r="H4340" s="30"/>
      <c r="I4340" s="30"/>
      <c r="J4340" s="30"/>
      <c r="K4340" s="30"/>
      <c r="L4340" s="30"/>
      <c r="M4340" s="30"/>
      <c r="N4340" s="30"/>
      <c r="O4340" s="30"/>
      <c r="P4340" s="30"/>
      <c r="Q4340" s="31"/>
      <c r="R4340" s="30"/>
      <c r="S4340" s="32"/>
      <c r="T4340" s="32"/>
      <c r="U4340" s="32"/>
      <c r="V4340" s="32"/>
      <c r="W4340" s="30"/>
      <c r="X4340" s="30"/>
      <c r="Y4340" s="30"/>
    </row>
    <row r="4341" spans="2:25" x14ac:dyDescent="0.2">
      <c r="B4341" s="27" t="s">
        <v>9259</v>
      </c>
      <c r="C4341" s="27" t="s">
        <v>57</v>
      </c>
      <c r="D4341" s="27" t="s">
        <v>9260</v>
      </c>
      <c r="E4341" s="27" t="str">
        <f>VLOOKUP(D4341,[1]ЕНС!A:E,2,FALSE)</f>
        <v>Работы по ремонту/реконструкции систем водоснабжения/водопровода</v>
      </c>
      <c r="F4341" s="27" t="str">
        <f>VLOOKUP(D4341,[1]ЕНС!A:E,3,FALSE)</f>
        <v>Работы по ремонту/реконструкции систем водоснабжения/водопровода</v>
      </c>
      <c r="G4341" s="27" t="s">
        <v>9261</v>
      </c>
      <c r="H4341" s="27" t="s">
        <v>24</v>
      </c>
      <c r="I4341" s="27">
        <v>0</v>
      </c>
      <c r="J4341" s="27">
        <v>631010000</v>
      </c>
      <c r="K4341" s="27" t="str">
        <f>VLOOKUP(B4341,[1]ПланКаз!A4326:M7630,12,0)</f>
        <v>ҚР, ШҚО, Өскемен қ., Бажов көш., 10</v>
      </c>
      <c r="L4341" s="27" t="str">
        <f>VLOOKUP(B4341,[1]ПланКаз!A4324:M7628,13,0)</f>
        <v>Желтоқсан - Қантар</v>
      </c>
      <c r="M4341" s="27" t="str">
        <f>VLOOKUP(B4341,[1]ПланКаз!A4326:N7630,14,0)</f>
        <v>Шығыс-Қазақстан облысы, Өскемен қ.</v>
      </c>
      <c r="N4341" s="27" t="s">
        <v>63</v>
      </c>
      <c r="O4341" s="27" t="str">
        <f>VLOOKUP(B4341,[1]ПланКаз!A4325:P7629,16,0)</f>
        <v>Қантар - Желтоқсан</v>
      </c>
      <c r="P4341" s="27" t="s">
        <v>61</v>
      </c>
      <c r="Q4341" s="28" t="s">
        <v>63</v>
      </c>
      <c r="R4341" s="27"/>
      <c r="S4341" s="29" t="s">
        <v>63</v>
      </c>
      <c r="T4341" s="29" t="s">
        <v>63</v>
      </c>
      <c r="U4341" s="29" t="s">
        <v>63</v>
      </c>
      <c r="V4341" s="29" t="s">
        <v>63</v>
      </c>
      <c r="W4341" s="27"/>
      <c r="X4341" s="27" t="s">
        <v>64</v>
      </c>
      <c r="Y4341" s="27" t="s">
        <v>9262</v>
      </c>
    </row>
    <row r="4342" spans="2:25" x14ac:dyDescent="0.2">
      <c r="B4342" s="27" t="s">
        <v>9263</v>
      </c>
      <c r="C4342" s="27" t="s">
        <v>57</v>
      </c>
      <c r="D4342" s="27" t="s">
        <v>9260</v>
      </c>
      <c r="E4342" s="27" t="str">
        <f>VLOOKUP(D4342,[1]ЕНС!A:E,2,FALSE)</f>
        <v>Работы по ремонту/реконструкции систем водоснабжения/водопровода</v>
      </c>
      <c r="F4342" s="27" t="str">
        <f>VLOOKUP(D4342,[1]ЕНС!A:E,3,FALSE)</f>
        <v>Работы по ремонту/реконструкции систем водоснабжения/водопровода</v>
      </c>
      <c r="G4342" s="27" t="s">
        <v>9261</v>
      </c>
      <c r="H4342" s="27" t="s">
        <v>28</v>
      </c>
      <c r="I4342" s="27">
        <v>0</v>
      </c>
      <c r="J4342" s="27">
        <v>631010000</v>
      </c>
      <c r="K4342" s="27" t="str">
        <f>VLOOKUP(B4342,[1]ПланКаз!A4327:M7631,12,0)</f>
        <v>ҚР, ШҚО, Өскемен қ., Бажов көш., 10</v>
      </c>
      <c r="L4342" s="27" t="str">
        <f>VLOOKUP(B4342,[1]ПланКаз!A4325:M7629,13,0)</f>
        <v>Наурыз - Сәуір</v>
      </c>
      <c r="M4342" s="27" t="str">
        <f>VLOOKUP(B4342,[1]ПланКаз!A4327:N7631,14,0)</f>
        <v>Шығыс-Қазақстан облысы, Өскемен қ.</v>
      </c>
      <c r="N4342" s="27" t="s">
        <v>63</v>
      </c>
      <c r="O4342" s="27" t="str">
        <f>VLOOKUP(B4342,[1]ПланКаз!A4326:P7630,16,0)</f>
        <v>Бір жылдың ішінде</v>
      </c>
      <c r="P4342" s="27" t="s">
        <v>61</v>
      </c>
      <c r="Q4342" s="28" t="s">
        <v>63</v>
      </c>
      <c r="R4342" s="27"/>
      <c r="S4342" s="29" t="s">
        <v>63</v>
      </c>
      <c r="T4342" s="29" t="s">
        <v>63</v>
      </c>
      <c r="U4342" s="29">
        <v>833578</v>
      </c>
      <c r="V4342" s="29">
        <v>933607.36</v>
      </c>
      <c r="W4342" s="27"/>
      <c r="X4342" s="27" t="s">
        <v>74</v>
      </c>
      <c r="Y4342" s="27" t="s">
        <v>63</v>
      </c>
    </row>
    <row r="4343" spans="2:25" x14ac:dyDescent="0.2">
      <c r="B4343" s="27" t="s">
        <v>9264</v>
      </c>
      <c r="C4343" s="27" t="s">
        <v>57</v>
      </c>
      <c r="D4343" s="27" t="s">
        <v>9265</v>
      </c>
      <c r="E4343" s="27" t="str">
        <f>VLOOKUP(D4343,[1]ЕНС!A:E,2,FALSE)</f>
        <v>Работы по ремонту/модернизации компьютерной/периферийной оргтехники/оборудования и их частей</v>
      </c>
      <c r="F4343" s="27" t="str">
        <f>VLOOKUP(D4343,[1]ЕНС!A:E,3,FALSE)</f>
        <v>Работы по ремонту/модернизации компьютерной/периферийной оргтехники/оборудования и их частей</v>
      </c>
      <c r="G4343" s="27" t="s">
        <v>9266</v>
      </c>
      <c r="H4343" s="27" t="s">
        <v>24</v>
      </c>
      <c r="I4343" s="27">
        <v>0</v>
      </c>
      <c r="J4343" s="27">
        <v>631010000</v>
      </c>
      <c r="K4343" s="27" t="str">
        <f>VLOOKUP(B4343,[1]ПланКаз!A4328:M7632,12,0)</f>
        <v>ҚР, ШҚО, Өскемен қ., Бажов көш., 10</v>
      </c>
      <c r="L4343" s="27" t="str">
        <f>VLOOKUP(B4343,[1]ПланКаз!A4326:M7630,13,0)</f>
        <v>Желтоқсан - Қантар</v>
      </c>
      <c r="M4343" s="27" t="str">
        <f>VLOOKUP(B4343,[1]ПланКаз!A4328:N7632,14,0)</f>
        <v>Қазақстан, Шығыс Қазақстан облысы</v>
      </c>
      <c r="N4343" s="27" t="s">
        <v>63</v>
      </c>
      <c r="O4343" s="27" t="str">
        <f>VLOOKUP(B4343,[1]ПланКаз!A4327:P7631,16,0)</f>
        <v>Қантар - Желтоқсан</v>
      </c>
      <c r="P4343" s="27" t="s">
        <v>61</v>
      </c>
      <c r="Q4343" s="28" t="s">
        <v>63</v>
      </c>
      <c r="R4343" s="27"/>
      <c r="S4343" s="29" t="s">
        <v>63</v>
      </c>
      <c r="T4343" s="29" t="s">
        <v>63</v>
      </c>
      <c r="U4343" s="29" t="s">
        <v>63</v>
      </c>
      <c r="V4343" s="29" t="s">
        <v>63</v>
      </c>
      <c r="W4343" s="27"/>
      <c r="X4343" s="27" t="s">
        <v>64</v>
      </c>
      <c r="Y4343" s="27" t="s">
        <v>9262</v>
      </c>
    </row>
    <row r="4344" spans="2:25" x14ac:dyDescent="0.2">
      <c r="B4344" s="27" t="s">
        <v>9267</v>
      </c>
      <c r="C4344" s="27" t="s">
        <v>57</v>
      </c>
      <c r="D4344" s="27" t="s">
        <v>9265</v>
      </c>
      <c r="E4344" s="27" t="str">
        <f>VLOOKUP(D4344,[1]ЕНС!A:E,2,FALSE)</f>
        <v>Работы по ремонту/модернизации компьютерной/периферийной оргтехники/оборудования и их частей</v>
      </c>
      <c r="F4344" s="27" t="str">
        <f>VLOOKUP(D4344,[1]ЕНС!A:E,3,FALSE)</f>
        <v>Работы по ремонту/модернизации компьютерной/периферийной оргтехники/оборудования и их частей</v>
      </c>
      <c r="G4344" s="27" t="s">
        <v>9266</v>
      </c>
      <c r="H4344" s="27" t="s">
        <v>28</v>
      </c>
      <c r="I4344" s="27">
        <v>0</v>
      </c>
      <c r="J4344" s="27">
        <v>631010000</v>
      </c>
      <c r="K4344" s="27" t="str">
        <f>VLOOKUP(B4344,[1]ПланКаз!A4329:M7633,12,0)</f>
        <v>ҚР, ШҚО, Өскемен қ., Бажов көш., 10</v>
      </c>
      <c r="L4344" s="27" t="str">
        <f>VLOOKUP(B4344,[1]ПланКаз!A4327:M7631,13,0)</f>
        <v>Ақпан - Наурыз</v>
      </c>
      <c r="M4344" s="27" t="str">
        <f>VLOOKUP(B4344,[1]ПланКаз!A4329:N7633,14,0)</f>
        <v>Қазақстан, Шығыс Қазақстан облысы</v>
      </c>
      <c r="N4344" s="27" t="s">
        <v>63</v>
      </c>
      <c r="O4344" s="27" t="str">
        <f>VLOOKUP(B4344,[1]ПланКаз!A4328:P7632,16,0)</f>
        <v>Ақпан - Желтоқсан</v>
      </c>
      <c r="P4344" s="27" t="s">
        <v>61</v>
      </c>
      <c r="Q4344" s="28" t="s">
        <v>63</v>
      </c>
      <c r="R4344" s="27"/>
      <c r="S4344" s="29" t="s">
        <v>63</v>
      </c>
      <c r="T4344" s="29" t="s">
        <v>63</v>
      </c>
      <c r="U4344" s="29">
        <v>2250000</v>
      </c>
      <c r="V4344" s="29">
        <v>2520000</v>
      </c>
      <c r="W4344" s="27"/>
      <c r="X4344" s="27" t="s">
        <v>74</v>
      </c>
      <c r="Y4344" s="27" t="s">
        <v>63</v>
      </c>
    </row>
    <row r="4345" spans="2:25" x14ac:dyDescent="0.2">
      <c r="B4345" s="27" t="s">
        <v>9268</v>
      </c>
      <c r="C4345" s="27" t="s">
        <v>9138</v>
      </c>
      <c r="D4345" s="27" t="s">
        <v>9269</v>
      </c>
      <c r="E4345" s="27" t="str">
        <f>VLOOKUP(D4345,[1]ЕНС!A:E,2,FALSE)</f>
        <v>Работы по ремонту/модернизации контрольно-измерительных приборов и автоматики и аналогичных измерительных средств и оборудования</v>
      </c>
      <c r="F4345" s="27" t="str">
        <f>VLOOKUP(D4345,[1]ЕНС!A:E,3,FALSE)</f>
        <v>Работы по ремонту/модернизации контрольно-измерительных приборов и автоматики и аналогичных измерительных средств и оборудования</v>
      </c>
      <c r="G4345" s="27" t="s">
        <v>9270</v>
      </c>
      <c r="H4345" s="27" t="s">
        <v>24</v>
      </c>
      <c r="I4345" s="27">
        <v>0</v>
      </c>
      <c r="J4345" s="27">
        <v>631010000</v>
      </c>
      <c r="K4345" s="27" t="str">
        <f>VLOOKUP(B4345,[1]ПланКаз!A4330:M7634,12,0)</f>
        <v>ҚР, ШҚО, Өскемен қ., Бажов көш., 10</v>
      </c>
      <c r="L4345" s="27" t="str">
        <f>VLOOKUP(B4345,[1]ПланКаз!A4328:M7632,13,0)</f>
        <v>Желтоқсан - Қантар</v>
      </c>
      <c r="M4345" s="27" t="str">
        <f>VLOOKUP(B4345,[1]ПланКаз!A4330:N7634,14,0)</f>
        <v>Шығыс-Қазақстан облысы, Өскемен қ.</v>
      </c>
      <c r="N4345" s="27" t="s">
        <v>63</v>
      </c>
      <c r="O4345" s="27" t="str">
        <f>VLOOKUP(B4345,[1]ПланКаз!A4329:P7633,16,0)</f>
        <v>Қантар - Желтоқсан</v>
      </c>
      <c r="P4345" s="27" t="s">
        <v>61</v>
      </c>
      <c r="Q4345" s="28" t="s">
        <v>63</v>
      </c>
      <c r="R4345" s="27"/>
      <c r="S4345" s="29" t="s">
        <v>63</v>
      </c>
      <c r="T4345" s="29" t="s">
        <v>63</v>
      </c>
      <c r="U4345" s="29" t="s">
        <v>63</v>
      </c>
      <c r="V4345" s="29" t="s">
        <v>63</v>
      </c>
      <c r="W4345" s="27"/>
      <c r="X4345" s="27" t="s">
        <v>64</v>
      </c>
      <c r="Y4345" s="27" t="s">
        <v>9271</v>
      </c>
    </row>
    <row r="4346" spans="2:25" x14ac:dyDescent="0.2">
      <c r="B4346" s="27" t="s">
        <v>9272</v>
      </c>
      <c r="C4346" s="27" t="s">
        <v>9138</v>
      </c>
      <c r="D4346" s="27" t="s">
        <v>9269</v>
      </c>
      <c r="E4346" s="27" t="str">
        <f>VLOOKUP(D4346,[1]ЕНС!A:E,2,FALSE)</f>
        <v>Работы по ремонту/модернизации контрольно-измерительных приборов и автоматики и аналогичных измерительных средств и оборудования</v>
      </c>
      <c r="F4346" s="27" t="str">
        <f>VLOOKUP(D4346,[1]ЕНС!A:E,3,FALSE)</f>
        <v>Работы по ремонту/модернизации контрольно-измерительных приборов и автоматики и аналогичных измерительных средств и оборудования</v>
      </c>
      <c r="G4346" s="27" t="s">
        <v>9270</v>
      </c>
      <c r="H4346" s="27" t="s">
        <v>24</v>
      </c>
      <c r="I4346" s="27">
        <v>0</v>
      </c>
      <c r="J4346" s="27">
        <v>631010000</v>
      </c>
      <c r="K4346" s="27" t="str">
        <f>VLOOKUP(B4346,[1]ПланКаз!A4331:M7635,12,0)</f>
        <v>ҚР, ШҚО, Өскемен қ., Бажов көш., 10</v>
      </c>
      <c r="L4346" s="27" t="str">
        <f>VLOOKUP(B4346,[1]ПланКаз!A4329:M7633,13,0)</f>
        <v>Қантар - Ақпан</v>
      </c>
      <c r="M4346" s="27" t="str">
        <f>VLOOKUP(B4346,[1]ПланКаз!A4331:N7635,14,0)</f>
        <v>Шығыс-Қазақстан облысы, Өскемен қ.</v>
      </c>
      <c r="N4346" s="27" t="s">
        <v>63</v>
      </c>
      <c r="O4346" s="27" t="str">
        <f>VLOOKUP(B4346,[1]ПланКаз!A4330:P7634,16,0)</f>
        <v>Ақпан - Желтоқсан</v>
      </c>
      <c r="P4346" s="27" t="s">
        <v>61</v>
      </c>
      <c r="Q4346" s="28" t="s">
        <v>63</v>
      </c>
      <c r="R4346" s="27"/>
      <c r="S4346" s="29" t="s">
        <v>63</v>
      </c>
      <c r="T4346" s="29" t="s">
        <v>63</v>
      </c>
      <c r="U4346" s="29">
        <v>3004617.6</v>
      </c>
      <c r="V4346" s="29">
        <v>3365171.7119999998</v>
      </c>
      <c r="W4346" s="27"/>
      <c r="X4346" s="27" t="s">
        <v>74</v>
      </c>
      <c r="Y4346" s="27" t="s">
        <v>63</v>
      </c>
    </row>
    <row r="4347" spans="2:25" x14ac:dyDescent="0.2">
      <c r="B4347" s="27" t="s">
        <v>9273</v>
      </c>
      <c r="C4347" s="27" t="s">
        <v>9138</v>
      </c>
      <c r="D4347" s="27" t="s">
        <v>9269</v>
      </c>
      <c r="E4347" s="27" t="str">
        <f>VLOOKUP(D4347,[1]ЕНС!A:E,2,FALSE)</f>
        <v>Работы по ремонту/модернизации контрольно-измерительных приборов и автоматики и аналогичных измерительных средств и оборудования</v>
      </c>
      <c r="F4347" s="27" t="str">
        <f>VLOOKUP(D4347,[1]ЕНС!A:E,3,FALSE)</f>
        <v>Работы по ремонту/модернизации контрольно-измерительных приборов и автоматики и аналогичных измерительных средств и оборудования</v>
      </c>
      <c r="G4347" s="27" t="s">
        <v>9274</v>
      </c>
      <c r="H4347" s="27" t="s">
        <v>28</v>
      </c>
      <c r="I4347" s="27">
        <v>0</v>
      </c>
      <c r="J4347" s="27">
        <v>631010000</v>
      </c>
      <c r="K4347" s="27" t="str">
        <f>VLOOKUP(B4347,[1]ПланКаз!A4332:M7636,12,0)</f>
        <v>ҚР, ШҚО, Өскемен қ., Бажов көш., 10</v>
      </c>
      <c r="L4347" s="27" t="str">
        <f>VLOOKUP(B4347,[1]ПланКаз!A4330:M7634,13,0)</f>
        <v>Сәуір - Мамыр</v>
      </c>
      <c r="M4347" s="27" t="str">
        <f>VLOOKUP(B4347,[1]ПланКаз!A4332:N7636,14,0)</f>
        <v>Шығыс-Қазақстан облысы, Өскемен қ.</v>
      </c>
      <c r="N4347" s="27" t="s">
        <v>63</v>
      </c>
      <c r="O4347" s="27" t="str">
        <f>VLOOKUP(B4347,[1]ПланКаз!A4331:P7635,16,0)</f>
        <v>Мамыр - Желтоқсан</v>
      </c>
      <c r="P4347" s="27" t="s">
        <v>61</v>
      </c>
      <c r="Q4347" s="28" t="s">
        <v>63</v>
      </c>
      <c r="R4347" s="27"/>
      <c r="S4347" s="29" t="s">
        <v>63</v>
      </c>
      <c r="T4347" s="29" t="s">
        <v>63</v>
      </c>
      <c r="U4347" s="29">
        <v>327592</v>
      </c>
      <c r="V4347" s="29">
        <v>366903.03999999998</v>
      </c>
      <c r="W4347" s="27"/>
      <c r="X4347" s="27" t="s">
        <v>74</v>
      </c>
      <c r="Y4347" s="27" t="s">
        <v>63</v>
      </c>
    </row>
    <row r="4348" spans="2:25" x14ac:dyDescent="0.2">
      <c r="B4348" s="27" t="s">
        <v>9275</v>
      </c>
      <c r="C4348" s="27" t="s">
        <v>9138</v>
      </c>
      <c r="D4348" s="27" t="s">
        <v>9276</v>
      </c>
      <c r="E4348" s="27" t="str">
        <f>VLOOKUP(D4348,[1]ЕНС!A:E,2,FALSE)</f>
        <v>Работы по ремонту автотранспортных средств, систем, узлов и агрегатов</v>
      </c>
      <c r="F4348" s="27" t="str">
        <f>VLOOKUP(D4348,[1]ЕНС!A:E,3,FALSE)</f>
        <v>Работы по ремонту автотранспортных средств, систем, узлов и агрегатов</v>
      </c>
      <c r="G4348" s="27" t="s">
        <v>9277</v>
      </c>
      <c r="H4348" s="27" t="s">
        <v>24</v>
      </c>
      <c r="I4348" s="27">
        <v>0</v>
      </c>
      <c r="J4348" s="27">
        <v>631010000</v>
      </c>
      <c r="K4348" s="27" t="str">
        <f>VLOOKUP(B4348,[1]ПланКаз!A4333:M7637,12,0)</f>
        <v>ҚР, ШҚО, Өскемен қ., Бажов көш., 10</v>
      </c>
      <c r="L4348" s="27" t="str">
        <f>VLOOKUP(B4348,[1]ПланКаз!A4331:M7635,13,0)</f>
        <v>Желтоқсан - Қантар</v>
      </c>
      <c r="M4348" s="27" t="str">
        <f>VLOOKUP(B4348,[1]ПланКаз!A4333:N7637,14,0)</f>
        <v>Шығыс-Қазақстан облысы, Өскемен қ.</v>
      </c>
      <c r="N4348" s="27" t="s">
        <v>63</v>
      </c>
      <c r="O4348" s="27" t="str">
        <f>VLOOKUP(B4348,[1]ПланКаз!A4332:P7636,16,0)</f>
        <v>Қантар - Желтоқсан</v>
      </c>
      <c r="P4348" s="27" t="s">
        <v>61</v>
      </c>
      <c r="Q4348" s="28" t="s">
        <v>63</v>
      </c>
      <c r="R4348" s="27"/>
      <c r="S4348" s="29" t="s">
        <v>63</v>
      </c>
      <c r="T4348" s="29" t="s">
        <v>63</v>
      </c>
      <c r="U4348" s="29" t="s">
        <v>63</v>
      </c>
      <c r="V4348" s="29" t="s">
        <v>63</v>
      </c>
      <c r="W4348" s="27"/>
      <c r="X4348" s="27" t="s">
        <v>64</v>
      </c>
      <c r="Y4348" s="27" t="s">
        <v>9278</v>
      </c>
    </row>
    <row r="4349" spans="2:25" x14ac:dyDescent="0.2">
      <c r="B4349" s="27" t="s">
        <v>9279</v>
      </c>
      <c r="C4349" s="27" t="s">
        <v>9138</v>
      </c>
      <c r="D4349" s="27" t="s">
        <v>9276</v>
      </c>
      <c r="E4349" s="27" t="str">
        <f>VLOOKUP(D4349,[1]ЕНС!A:E,2,FALSE)</f>
        <v>Работы по ремонту автотранспортных средств, систем, узлов и агрегатов</v>
      </c>
      <c r="F4349" s="27" t="str">
        <f>VLOOKUP(D4349,[1]ЕНС!A:E,3,FALSE)</f>
        <v>Работы по ремонту автотранспортных средств, систем, узлов и агрегатов</v>
      </c>
      <c r="G4349" s="27" t="s">
        <v>9280</v>
      </c>
      <c r="H4349" s="27" t="s">
        <v>28</v>
      </c>
      <c r="I4349" s="27">
        <v>0</v>
      </c>
      <c r="J4349" s="27">
        <v>631010000</v>
      </c>
      <c r="K4349" s="27" t="str">
        <f>VLOOKUP(B4349,[1]ПланКаз!A4334:M7638,12,0)</f>
        <v>070002,  Қазақстан Республикасы, Шығыс Қазақстан облысы, Өскемен қ., Бажов к-сі,10</v>
      </c>
      <c r="L4349" s="27" t="str">
        <f>VLOOKUP(B4349,[1]ПланКаз!A4332:M7636,13,0)</f>
        <v>Қантар - Ақпан</v>
      </c>
      <c r="M4349" s="27" t="str">
        <f>VLOOKUP(B4349,[1]ПланКаз!A4334:N7638,14,0)</f>
        <v>Шығыс-Қазақстан облысы, Өскемен қ.</v>
      </c>
      <c r="N4349" s="27" t="s">
        <v>63</v>
      </c>
      <c r="O4349" s="27" t="str">
        <f>VLOOKUP(B4349,[1]ПланКаз!A4333:P7637,16,0)</f>
        <v>Қаңтар -Желтоқсан</v>
      </c>
      <c r="P4349" s="27" t="s">
        <v>61</v>
      </c>
      <c r="Q4349" s="28" t="s">
        <v>63</v>
      </c>
      <c r="R4349" s="27"/>
      <c r="S4349" s="29" t="s">
        <v>63</v>
      </c>
      <c r="T4349" s="29" t="s">
        <v>63</v>
      </c>
      <c r="U4349" s="29">
        <v>2265300</v>
      </c>
      <c r="V4349" s="29">
        <v>2537136</v>
      </c>
      <c r="W4349" s="27"/>
      <c r="X4349" s="27" t="s">
        <v>74</v>
      </c>
      <c r="Y4349" s="27" t="s">
        <v>63</v>
      </c>
    </row>
    <row r="4350" spans="2:25" x14ac:dyDescent="0.2">
      <c r="B4350" s="27" t="s">
        <v>9281</v>
      </c>
      <c r="C4350" s="27" t="s">
        <v>9138</v>
      </c>
      <c r="D4350" s="27" t="s">
        <v>9282</v>
      </c>
      <c r="E4350" s="27" t="str">
        <f>VLOOKUP(D4350,[1]ЕНС!A:E,2,FALSE)</f>
        <v>Работы по ремонту/модернизации спецтехники (кроме автомобилей, оборудования)</v>
      </c>
      <c r="F4350" s="27" t="str">
        <f>VLOOKUP(D4350,[1]ЕНС!A:E,3,FALSE)</f>
        <v>Работы по ремонту/модернизации спецтехники (кроме автомобилей, оборудования)</v>
      </c>
      <c r="G4350" s="27" t="s">
        <v>9283</v>
      </c>
      <c r="H4350" s="27" t="s">
        <v>24</v>
      </c>
      <c r="I4350" s="27">
        <v>0</v>
      </c>
      <c r="J4350" s="27">
        <v>631010000</v>
      </c>
      <c r="K4350" s="27" t="str">
        <f>VLOOKUP(B4350,[1]ПланКаз!A4335:M7639,12,0)</f>
        <v>ҚР, ШҚО, Өскемен қ., Бажов көш., 10</v>
      </c>
      <c r="L4350" s="27" t="str">
        <f>VLOOKUP(B4350,[1]ПланКаз!A4333:M7637,13,0)</f>
        <v>Желтоқсан - Қантар</v>
      </c>
      <c r="M4350" s="27" t="str">
        <f>VLOOKUP(B4350,[1]ПланКаз!A4335:N7639,14,0)</f>
        <v>Шығыс-Қазақстан облысы, Өскемен қ.</v>
      </c>
      <c r="N4350" s="27" t="s">
        <v>63</v>
      </c>
      <c r="O4350" s="27" t="str">
        <f>VLOOKUP(B4350,[1]ПланКаз!A4334:P7638,16,0)</f>
        <v>Қантар - Желтоқсан</v>
      </c>
      <c r="P4350" s="27" t="s">
        <v>61</v>
      </c>
      <c r="Q4350" s="28" t="s">
        <v>63</v>
      </c>
      <c r="R4350" s="27"/>
      <c r="S4350" s="29" t="s">
        <v>63</v>
      </c>
      <c r="T4350" s="29" t="s">
        <v>63</v>
      </c>
      <c r="U4350" s="29">
        <v>3000000</v>
      </c>
      <c r="V4350" s="29">
        <v>3360000</v>
      </c>
      <c r="W4350" s="27"/>
      <c r="X4350" s="27" t="s">
        <v>64</v>
      </c>
      <c r="Y4350" s="27" t="s">
        <v>63</v>
      </c>
    </row>
    <row r="4351" spans="2:25" x14ac:dyDescent="0.2">
      <c r="B4351" s="27" t="s">
        <v>9284</v>
      </c>
      <c r="C4351" s="27" t="s">
        <v>9138</v>
      </c>
      <c r="D4351" s="27" t="s">
        <v>9276</v>
      </c>
      <c r="E4351" s="27" t="str">
        <f>VLOOKUP(D4351,[1]ЕНС!A:E,2,FALSE)</f>
        <v>Работы по ремонту автотранспортных средств, систем, узлов и агрегатов</v>
      </c>
      <c r="F4351" s="27" t="str">
        <f>VLOOKUP(D4351,[1]ЕНС!A:E,3,FALSE)</f>
        <v>Работы по ремонту автотранспортных средств, систем, узлов и агрегатов</v>
      </c>
      <c r="G4351" s="27" t="s">
        <v>9285</v>
      </c>
      <c r="H4351" s="27" t="s">
        <v>28</v>
      </c>
      <c r="I4351" s="27">
        <v>0</v>
      </c>
      <c r="J4351" s="27">
        <v>631010000</v>
      </c>
      <c r="K4351" s="27" t="str">
        <f>VLOOKUP(B4351,[1]ПланКаз!A4336:M7640,12,0)</f>
        <v>ҚР, ШҚО, Өскемен қ., Бажов көш., 10</v>
      </c>
      <c r="L4351" s="27" t="str">
        <f>VLOOKUP(B4351,[1]ПланКаз!A4334:M7638,13,0)</f>
        <v>Желтоқсан - Қантар</v>
      </c>
      <c r="M4351" s="27" t="str">
        <f>VLOOKUP(B4351,[1]ПланКаз!A4336:N7640,14,0)</f>
        <v>Шығыс-Қазақстан облысы, Өскемен қ.</v>
      </c>
      <c r="N4351" s="27" t="s">
        <v>63</v>
      </c>
      <c r="O4351" s="27" t="str">
        <f>VLOOKUP(B4351,[1]ПланКаз!A4335:P7639,16,0)</f>
        <v>Қантар - Желтоқсан</v>
      </c>
      <c r="P4351" s="27" t="s">
        <v>61</v>
      </c>
      <c r="Q4351" s="28" t="s">
        <v>63</v>
      </c>
      <c r="R4351" s="27"/>
      <c r="S4351" s="29" t="s">
        <v>63</v>
      </c>
      <c r="T4351" s="29" t="s">
        <v>63</v>
      </c>
      <c r="U4351" s="29">
        <v>2000000</v>
      </c>
      <c r="V4351" s="29">
        <v>2240000</v>
      </c>
      <c r="W4351" s="27"/>
      <c r="X4351" s="27" t="s">
        <v>64</v>
      </c>
      <c r="Y4351" s="27" t="s">
        <v>63</v>
      </c>
    </row>
    <row r="4352" spans="2:25" x14ac:dyDescent="0.2">
      <c r="B4352" s="27" t="s">
        <v>9286</v>
      </c>
      <c r="C4352" s="27" t="s">
        <v>9138</v>
      </c>
      <c r="D4352" s="27" t="s">
        <v>9287</v>
      </c>
      <c r="E4352" s="27" t="str">
        <f>VLOOKUP(D4352,[1]ЕНС!A:E,2,FALSE)</f>
        <v>Работы по озеленению и сопутствующие к ним (снос и подготовка к посадке зеленых насаждений, посадка, пересадка зеленых насаждений)</v>
      </c>
      <c r="F4352" s="27" t="str">
        <f>VLOOKUP(D4352,[1]ЕНС!A:E,3,FALSE)</f>
        <v>Работы по озеленению и сопутствующие к ним (снос и подготовка к посадке зеленых насаждений, посадка, пересадка зеленых насаждений)</v>
      </c>
      <c r="G4352" s="27" t="s">
        <v>9288</v>
      </c>
      <c r="H4352" s="27" t="s">
        <v>28</v>
      </c>
      <c r="I4352" s="27">
        <v>0</v>
      </c>
      <c r="J4352" s="27">
        <v>631010000</v>
      </c>
      <c r="K4352" s="27" t="str">
        <f>VLOOKUP(B4352,[1]ПланКаз!A4337:M7641,12,0)</f>
        <v>ҚР, ШҚО, Өскемен қ., Бажов көш., 10</v>
      </c>
      <c r="L4352" s="27" t="str">
        <f>VLOOKUP(B4352,[1]ПланКаз!A4335:M7639,13,0)</f>
        <v>Шілде - Тамыз</v>
      </c>
      <c r="M4352" s="27" t="str">
        <f>VLOOKUP(B4352,[1]ПланКаз!A4337:N7641,14,0)</f>
        <v>Шығыс-Қазақстан облысы, Семей қ.</v>
      </c>
      <c r="N4352" s="27" t="s">
        <v>63</v>
      </c>
      <c r="O4352" s="27" t="str">
        <f>VLOOKUP(B4352,[1]ПланКаз!A4336:P7640,16,0)</f>
        <v>Тамыз</v>
      </c>
      <c r="P4352" s="27" t="s">
        <v>61</v>
      </c>
      <c r="Q4352" s="28" t="s">
        <v>63</v>
      </c>
      <c r="R4352" s="27"/>
      <c r="S4352" s="29" t="s">
        <v>63</v>
      </c>
      <c r="T4352" s="29" t="s">
        <v>63</v>
      </c>
      <c r="U4352" s="29">
        <v>107000</v>
      </c>
      <c r="V4352" s="29">
        <v>119840</v>
      </c>
      <c r="W4352" s="27"/>
      <c r="X4352" s="27" t="s">
        <v>74</v>
      </c>
      <c r="Y4352" s="27" t="s">
        <v>63</v>
      </c>
    </row>
    <row r="4353" spans="2:25" x14ac:dyDescent="0.2">
      <c r="B4353" s="27" t="s">
        <v>9289</v>
      </c>
      <c r="C4353" s="27" t="s">
        <v>9138</v>
      </c>
      <c r="D4353" s="27" t="s">
        <v>9290</v>
      </c>
      <c r="E4353" s="27" t="str">
        <f>VLOOKUP(D4353,[1]ЕНС!A:E,2,FALSE)</f>
        <v>Работы по ремонту улиц</v>
      </c>
      <c r="F4353" s="27" t="str">
        <f>VLOOKUP(D4353,[1]ЕНС!A:E,3,FALSE)</f>
        <v>Работы по ремонту улиц</v>
      </c>
      <c r="G4353" s="27" t="s">
        <v>9291</v>
      </c>
      <c r="H4353" s="27" t="s">
        <v>28</v>
      </c>
      <c r="I4353" s="27">
        <v>0</v>
      </c>
      <c r="J4353" s="27">
        <v>631010000</v>
      </c>
      <c r="K4353" s="27" t="str">
        <f>VLOOKUP(B4353,[1]ПланКаз!A4338:M7642,12,0)</f>
        <v>ҚР, ШҚО, Өскемен қ., Бажов көш., 10</v>
      </c>
      <c r="L4353" s="27" t="str">
        <f>VLOOKUP(B4353,[1]ПланКаз!A4336:M7640,13,0)</f>
        <v>Наурыз - Сәуір</v>
      </c>
      <c r="M4353" s="27" t="str">
        <f>VLOOKUP(B4353,[1]ПланКаз!A4338:N7642,14,0)</f>
        <v>Шығыс-Қазақстан облысы, Өскемен қ.</v>
      </c>
      <c r="N4353" s="27" t="s">
        <v>63</v>
      </c>
      <c r="O4353" s="27" t="str">
        <f>VLOOKUP(B4353,[1]ПланКаз!A4337:P7641,16,0)</f>
        <v>Сәуір - Тамыз</v>
      </c>
      <c r="P4353" s="27" t="s">
        <v>61</v>
      </c>
      <c r="Q4353" s="28" t="s">
        <v>63</v>
      </c>
      <c r="R4353" s="27"/>
      <c r="S4353" s="29" t="s">
        <v>63</v>
      </c>
      <c r="T4353" s="29" t="s">
        <v>63</v>
      </c>
      <c r="U4353" s="29">
        <v>257946</v>
      </c>
      <c r="V4353" s="29">
        <v>288899.52</v>
      </c>
      <c r="W4353" s="27"/>
      <c r="X4353" s="27" t="s">
        <v>74</v>
      </c>
      <c r="Y4353" s="27" t="s">
        <v>63</v>
      </c>
    </row>
    <row r="4354" spans="2:25" x14ac:dyDescent="0.2">
      <c r="B4354" s="27" t="s">
        <v>9292</v>
      </c>
      <c r="C4354" s="27" t="s">
        <v>9138</v>
      </c>
      <c r="D4354" s="27" t="s">
        <v>9290</v>
      </c>
      <c r="E4354" s="27" t="str">
        <f>VLOOKUP(D4354,[1]ЕНС!A:E,2,FALSE)</f>
        <v>Работы по ремонту улиц</v>
      </c>
      <c r="F4354" s="27" t="str">
        <f>VLOOKUP(D4354,[1]ЕНС!A:E,3,FALSE)</f>
        <v>Работы по ремонту улиц</v>
      </c>
      <c r="G4354" s="27" t="s">
        <v>9291</v>
      </c>
      <c r="H4354" s="27" t="s">
        <v>28</v>
      </c>
      <c r="I4354" s="27">
        <v>0</v>
      </c>
      <c r="J4354" s="27">
        <v>631010000</v>
      </c>
      <c r="K4354" s="27" t="str">
        <f>VLOOKUP(B4354,[1]ПланКаз!A4339:M7643,12,0)</f>
        <v>ҚР, ШҚО, Өскемен қ., Бажов көш., 10</v>
      </c>
      <c r="L4354" s="27" t="str">
        <f>VLOOKUP(B4354,[1]ПланКаз!A4337:M7641,13,0)</f>
        <v>Шілде - Тамыз</v>
      </c>
      <c r="M4354" s="27" t="str">
        <f>VLOOKUP(B4354,[1]ПланКаз!A4339:N7643,14,0)</f>
        <v>Шығыс-Қазақстан облысы, Семей қ.</v>
      </c>
      <c r="N4354" s="27" t="s">
        <v>63</v>
      </c>
      <c r="O4354" s="27" t="str">
        <f>VLOOKUP(B4354,[1]ПланКаз!A4338:P7642,16,0)</f>
        <v>Тамыз</v>
      </c>
      <c r="P4354" s="27" t="s">
        <v>61</v>
      </c>
      <c r="Q4354" s="28" t="s">
        <v>63</v>
      </c>
      <c r="R4354" s="27"/>
      <c r="S4354" s="29" t="s">
        <v>63</v>
      </c>
      <c r="T4354" s="29" t="s">
        <v>63</v>
      </c>
      <c r="U4354" s="29">
        <v>738300</v>
      </c>
      <c r="V4354" s="29">
        <v>826896</v>
      </c>
      <c r="W4354" s="27"/>
      <c r="X4354" s="27" t="s">
        <v>74</v>
      </c>
      <c r="Y4354" s="27" t="s">
        <v>63</v>
      </c>
    </row>
    <row r="4355" spans="2:25" x14ac:dyDescent="0.2">
      <c r="B4355" s="27" t="s">
        <v>9293</v>
      </c>
      <c r="C4355" s="27" t="s">
        <v>9138</v>
      </c>
      <c r="D4355" s="27" t="s">
        <v>9294</v>
      </c>
      <c r="E4355" s="27" t="str">
        <f>VLOOKUP(D4355,[1]ЕНС!A:E,2,FALSE)</f>
        <v>Работы по эксплуатационному бурению горизонтальных скважин</v>
      </c>
      <c r="F4355" s="27" t="str">
        <f>VLOOKUP(D4355,[1]ЕНС!A:E,3,FALSE)</f>
        <v>Работы по эксплуатационному бурению горизонтальных скважин</v>
      </c>
      <c r="G4355" s="27" t="s">
        <v>9295</v>
      </c>
      <c r="H4355" s="27" t="s">
        <v>28</v>
      </c>
      <c r="I4355" s="27">
        <v>0</v>
      </c>
      <c r="J4355" s="27">
        <v>631010000</v>
      </c>
      <c r="K4355" s="27" t="str">
        <f>VLOOKUP(B4355,[1]ПланКаз!A4340:M7644,12,0)</f>
        <v>ҚР, ШҚО, Өскемен қ., Бажов көш., 10</v>
      </c>
      <c r="L4355" s="27" t="str">
        <f>VLOOKUP(B4355,[1]ПланКаз!A4338:M7642,13,0)</f>
        <v>Шілде - Тамыз</v>
      </c>
      <c r="M4355" s="27" t="str">
        <f>VLOOKUP(B4355,[1]ПланКаз!A4340:N7644,14,0)</f>
        <v>Шығыс-Қазақстан облысы, Семей қ.</v>
      </c>
      <c r="N4355" s="27" t="s">
        <v>63</v>
      </c>
      <c r="O4355" s="27" t="str">
        <f>VLOOKUP(B4355,[1]ПланКаз!A4339:P7643,16,0)</f>
        <v>Тамыз</v>
      </c>
      <c r="P4355" s="27" t="s">
        <v>61</v>
      </c>
      <c r="Q4355" s="28" t="s">
        <v>63</v>
      </c>
      <c r="R4355" s="27"/>
      <c r="S4355" s="29" t="s">
        <v>63</v>
      </c>
      <c r="T4355" s="29" t="s">
        <v>63</v>
      </c>
      <c r="U4355" s="29">
        <v>1243340</v>
      </c>
      <c r="V4355" s="29">
        <v>1392540.8</v>
      </c>
      <c r="W4355" s="27"/>
      <c r="X4355" s="27" t="s">
        <v>74</v>
      </c>
      <c r="Y4355" s="27" t="s">
        <v>63</v>
      </c>
    </row>
    <row r="4356" spans="2:25" x14ac:dyDescent="0.2">
      <c r="B4356" s="27" t="s">
        <v>9296</v>
      </c>
      <c r="C4356" s="27" t="s">
        <v>9138</v>
      </c>
      <c r="D4356" s="27" t="s">
        <v>9297</v>
      </c>
      <c r="E4356" s="27" t="str">
        <f>VLOOKUP(D4356,[1]ЕНС!A:E,2,FALSE)</f>
        <v>Работы по демонтажу/разделке (разборке) техники и оборудования</v>
      </c>
      <c r="F4356" s="27" t="str">
        <f>VLOOKUP(D4356,[1]ЕНС!A:E,3,FALSE)</f>
        <v>Работы по демонтажу/разделке (разборке) техники и оборудования</v>
      </c>
      <c r="G4356" s="27" t="s">
        <v>9298</v>
      </c>
      <c r="H4356" s="27" t="s">
        <v>28</v>
      </c>
      <c r="I4356" s="27">
        <v>0</v>
      </c>
      <c r="J4356" s="27">
        <v>631010000</v>
      </c>
      <c r="K4356" s="27" t="str">
        <f>VLOOKUP(B4356,[1]ПланКаз!A4341:M7645,12,0)</f>
        <v>ҚР, ШҚО, Өскемен қ., Бажов көш., 10</v>
      </c>
      <c r="L4356" s="27" t="str">
        <f>VLOOKUP(B4356,[1]ПланКаз!A4339:M7643,13,0)</f>
        <v>Ақпан - Наурыз</v>
      </c>
      <c r="M4356" s="27" t="str">
        <f>VLOOKUP(B4356,[1]ПланКаз!A4341:N7645,14,0)</f>
        <v>Шығыс-Қазақстан облысы, Өскемен қ.</v>
      </c>
      <c r="N4356" s="27" t="s">
        <v>63</v>
      </c>
      <c r="O4356" s="27" t="str">
        <f>VLOOKUP(B4356,[1]ПланКаз!A4340:P7644,16,0)</f>
        <v>Наурыз</v>
      </c>
      <c r="P4356" s="27" t="s">
        <v>61</v>
      </c>
      <c r="Q4356" s="28" t="s">
        <v>63</v>
      </c>
      <c r="R4356" s="27"/>
      <c r="S4356" s="29" t="s">
        <v>63</v>
      </c>
      <c r="T4356" s="29" t="s">
        <v>63</v>
      </c>
      <c r="U4356" s="29">
        <v>15000</v>
      </c>
      <c r="V4356" s="29">
        <v>16800</v>
      </c>
      <c r="W4356" s="27"/>
      <c r="X4356" s="27" t="s">
        <v>74</v>
      </c>
      <c r="Y4356" s="27" t="s">
        <v>63</v>
      </c>
    </row>
    <row r="4357" spans="2:25" x14ac:dyDescent="0.2">
      <c r="B4357" s="27" t="s">
        <v>9299</v>
      </c>
      <c r="C4357" s="27" t="s">
        <v>9138</v>
      </c>
      <c r="D4357" s="27" t="s">
        <v>9300</v>
      </c>
      <c r="E4357" s="27" t="str">
        <f>VLOOKUP(D4357,[1]ЕНС!A:E,2,FALSE)</f>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
      <c r="F4357" s="27" t="str">
        <f>VLOOKUP(D4357,[1]ЕНС!A:E,3,FALSE)</f>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
      <c r="G4357" s="27" t="s">
        <v>9301</v>
      </c>
      <c r="H4357" s="27" t="s">
        <v>28</v>
      </c>
      <c r="I4357" s="27">
        <v>0</v>
      </c>
      <c r="J4357" s="27">
        <v>631010000</v>
      </c>
      <c r="K4357" s="27" t="str">
        <f>VLOOKUP(B4357,[1]ПланКаз!A4342:M7646,12,0)</f>
        <v>ҚР, ШҚО, Өскемен қ., Бажов көш., 10</v>
      </c>
      <c r="L4357" s="27" t="str">
        <f>VLOOKUP(B4357,[1]ПланКаз!A4340:M7644,13,0)</f>
        <v>Маусым</v>
      </c>
      <c r="M4357" s="27" t="str">
        <f>VLOOKUP(B4357,[1]ПланКаз!A4342:N7646,14,0)</f>
        <v>Шығыс-Қазақстан облысы, Өскемен қ.</v>
      </c>
      <c r="N4357" s="27" t="s">
        <v>63</v>
      </c>
      <c r="O4357" s="27" t="str">
        <f>VLOOKUP(B4357,[1]ПланКаз!A4341:P7645,16,0)</f>
        <v>Маусым - Желтоқсан</v>
      </c>
      <c r="P4357" s="27" t="s">
        <v>5039</v>
      </c>
      <c r="Q4357" s="28" t="s">
        <v>63</v>
      </c>
      <c r="R4357" s="27"/>
      <c r="S4357" s="29" t="s">
        <v>63</v>
      </c>
      <c r="T4357" s="29" t="s">
        <v>63</v>
      </c>
      <c r="U4357" s="29">
        <v>21142</v>
      </c>
      <c r="V4357" s="29">
        <v>23679.040000000001</v>
      </c>
      <c r="W4357" s="27"/>
      <c r="X4357" s="27" t="s">
        <v>74</v>
      </c>
      <c r="Y4357" s="27" t="s">
        <v>63</v>
      </c>
    </row>
    <row r="4358" spans="2:25" x14ac:dyDescent="0.2">
      <c r="B4358" s="27" t="s">
        <v>9302</v>
      </c>
      <c r="C4358" s="27" t="s">
        <v>9138</v>
      </c>
      <c r="D4358" s="27" t="s">
        <v>9303</v>
      </c>
      <c r="E4358" s="27" t="str">
        <f>VLOOKUP(D4358,[1]ЕНС!A:E,2,FALSE)</f>
        <v>Работы инженерные по проектированию</v>
      </c>
      <c r="F4358" s="27" t="str">
        <f>VLOOKUP(D4358,[1]ЕНС!A:E,3,FALSE)</f>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
      <c r="G4358" s="27" t="s">
        <v>9304</v>
      </c>
      <c r="H4358" s="27" t="s">
        <v>8</v>
      </c>
      <c r="I4358" s="27">
        <v>0</v>
      </c>
      <c r="J4358" s="27">
        <v>631010000</v>
      </c>
      <c r="K4358" s="27" t="str">
        <f>VLOOKUP(B4358,[1]ПланКаз!A4343:M7647,12,0)</f>
        <v>ҚР, ШҚО, Өскемен қ., Бажов көш., 10</v>
      </c>
      <c r="L4358" s="27" t="str">
        <f>VLOOKUP(B4358,[1]ПланКаз!A4341:M7645,13,0)</f>
        <v>Қантар - Ақпан</v>
      </c>
      <c r="M4358" s="27" t="str">
        <f>VLOOKUP(B4358,[1]ПланКаз!A4343:N7647,14,0)</f>
        <v>Шығыс-Қазақстан облысы, Өскемен қ.</v>
      </c>
      <c r="N4358" s="27" t="s">
        <v>63</v>
      </c>
      <c r="O4358" s="27" t="str">
        <f>VLOOKUP(B4358,[1]ПланКаз!A4342:P7646,16,0)</f>
        <v>Қазан</v>
      </c>
      <c r="P4358" s="27" t="s">
        <v>61</v>
      </c>
      <c r="Q4358" s="28" t="s">
        <v>63</v>
      </c>
      <c r="R4358" s="27"/>
      <c r="S4358" s="29" t="s">
        <v>63</v>
      </c>
      <c r="T4358" s="29" t="s">
        <v>63</v>
      </c>
      <c r="U4358" s="29">
        <v>14966666</v>
      </c>
      <c r="V4358" s="29">
        <v>16762665.92</v>
      </c>
      <c r="W4358" s="27"/>
      <c r="X4358" s="27" t="s">
        <v>74</v>
      </c>
      <c r="Y4358" s="27" t="s">
        <v>63</v>
      </c>
    </row>
    <row r="4359" spans="2:25" x14ac:dyDescent="0.2">
      <c r="B4359" s="27" t="s">
        <v>9305</v>
      </c>
      <c r="C4359" s="27" t="s">
        <v>9138</v>
      </c>
      <c r="D4359" s="27" t="s">
        <v>9306</v>
      </c>
      <c r="E4359" s="27" t="str">
        <f>VLOOKUP(D4359,[1]ЕНС!A:E,2,FALSE)</f>
        <v>Работы по проведению экспертиз/испытаний/тестирований</v>
      </c>
      <c r="F4359" s="27" t="str">
        <f>VLOOKUP(D4359,[1]ЕНС!A:E,3,FALSE)</f>
        <v>Работы по проведению экспертиз/испытаний/тестирований</v>
      </c>
      <c r="G4359" s="27" t="s">
        <v>9307</v>
      </c>
      <c r="H4359" s="27" t="s">
        <v>28</v>
      </c>
      <c r="I4359" s="27">
        <v>0</v>
      </c>
      <c r="J4359" s="27">
        <v>631010000</v>
      </c>
      <c r="K4359" s="27" t="str">
        <f>VLOOKUP(B4359,[1]ПланКаз!A4344:M7648,12,0)</f>
        <v>ҚР, ШҚО, Өскемен қ., Бажов көш., 10</v>
      </c>
      <c r="L4359" s="27" t="str">
        <f>VLOOKUP(B4359,[1]ПланКаз!A4342:M7646,13,0)</f>
        <v>Қазан -Қараша</v>
      </c>
      <c r="M4359" s="27" t="str">
        <f>VLOOKUP(B4359,[1]ПланКаз!A4344:N7648,14,0)</f>
        <v>Шығыс-Қазақстан облысы, Өскемен қ.</v>
      </c>
      <c r="N4359" s="27" t="s">
        <v>63</v>
      </c>
      <c r="O4359" s="27" t="str">
        <f>VLOOKUP(B4359,[1]ПланКаз!A4343:P7647,16,0)</f>
        <v>Желтоқсан</v>
      </c>
      <c r="P4359" s="27" t="s">
        <v>61</v>
      </c>
      <c r="Q4359" s="28" t="s">
        <v>63</v>
      </c>
      <c r="R4359" s="27"/>
      <c r="S4359" s="29" t="s">
        <v>63</v>
      </c>
      <c r="T4359" s="29" t="s">
        <v>63</v>
      </c>
      <c r="U4359" s="29">
        <v>1236992</v>
      </c>
      <c r="V4359" s="29">
        <v>1385431.04</v>
      </c>
      <c r="W4359" s="27"/>
      <c r="X4359" s="27" t="s">
        <v>74</v>
      </c>
      <c r="Y4359" s="27" t="s">
        <v>63</v>
      </c>
    </row>
    <row r="4360" spans="2:25" x14ac:dyDescent="0.2">
      <c r="B4360" s="27" t="s">
        <v>9308</v>
      </c>
      <c r="C4360" s="27" t="s">
        <v>9138</v>
      </c>
      <c r="D4360" s="27" t="s">
        <v>9303</v>
      </c>
      <c r="E4360" s="27" t="str">
        <f>VLOOKUP(D4360,[1]ЕНС!A:E,2,FALSE)</f>
        <v>Работы инженерные по проектированию</v>
      </c>
      <c r="F4360" s="27" t="str">
        <f>VLOOKUP(D4360,[1]ЕНС!A:E,3,FALSE)</f>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
      <c r="G4360" s="27" t="s">
        <v>9309</v>
      </c>
      <c r="H4360" s="27" t="s">
        <v>8</v>
      </c>
      <c r="I4360" s="27">
        <v>0</v>
      </c>
      <c r="J4360" s="27">
        <v>631010000</v>
      </c>
      <c r="K4360" s="27" t="str">
        <f>VLOOKUP(B4360,[1]ПланКаз!A4345:M7649,12,0)</f>
        <v>ҚР, ШҚО, Өскемен қ., Бажов көш., 10</v>
      </c>
      <c r="L4360" s="27" t="str">
        <f>VLOOKUP(B4360,[1]ПланКаз!A4343:M7647,13,0)</f>
        <v>Қантар - Ақпан</v>
      </c>
      <c r="M4360" s="27" t="str">
        <f>VLOOKUP(B4360,[1]ПланКаз!A4345:N7649,14,0)</f>
        <v>Шығыс-Қазақстан облысы, Өскемен қ.</v>
      </c>
      <c r="N4360" s="27" t="s">
        <v>63</v>
      </c>
      <c r="O4360" s="27" t="str">
        <f>VLOOKUP(B4360,[1]ПланКаз!A4344:P7648,16,0)</f>
        <v>Қазан</v>
      </c>
      <c r="P4360" s="27" t="s">
        <v>61</v>
      </c>
      <c r="Q4360" s="28" t="s">
        <v>63</v>
      </c>
      <c r="R4360" s="27"/>
      <c r="S4360" s="29" t="s">
        <v>63</v>
      </c>
      <c r="T4360" s="29" t="s">
        <v>63</v>
      </c>
      <c r="U4360" s="29">
        <v>30433333</v>
      </c>
      <c r="V4360" s="29">
        <v>34085332.960000001</v>
      </c>
      <c r="W4360" s="27"/>
      <c r="X4360" s="27" t="s">
        <v>74</v>
      </c>
      <c r="Y4360" s="27" t="s">
        <v>63</v>
      </c>
    </row>
    <row r="4361" spans="2:25" x14ac:dyDescent="0.2">
      <c r="B4361" s="27" t="s">
        <v>9310</v>
      </c>
      <c r="C4361" s="27" t="s">
        <v>9138</v>
      </c>
      <c r="D4361" s="27" t="s">
        <v>9306</v>
      </c>
      <c r="E4361" s="27" t="str">
        <f>VLOOKUP(D4361,[1]ЕНС!A:E,2,FALSE)</f>
        <v>Работы по проведению экспертиз/испытаний/тестирований</v>
      </c>
      <c r="F4361" s="27" t="str">
        <f>VLOOKUP(D4361,[1]ЕНС!A:E,3,FALSE)</f>
        <v>Работы по проведению экспертиз/испытаний/тестирований</v>
      </c>
      <c r="G4361" s="27" t="s">
        <v>9311</v>
      </c>
      <c r="H4361" s="27" t="s">
        <v>28</v>
      </c>
      <c r="I4361" s="27">
        <v>0</v>
      </c>
      <c r="J4361" s="27">
        <v>631010000</v>
      </c>
      <c r="K4361" s="27" t="str">
        <f>VLOOKUP(B4361,[1]ПланКаз!A4346:M7650,12,0)</f>
        <v>ҚР, ШҚО, Өскемен қ., Бажов көш., 10</v>
      </c>
      <c r="L4361" s="27" t="str">
        <f>VLOOKUP(B4361,[1]ПланКаз!A4344:M7648,13,0)</f>
        <v>Қазан -Қараша</v>
      </c>
      <c r="M4361" s="27" t="str">
        <f>VLOOKUP(B4361,[1]ПланКаз!A4346:N7650,14,0)</f>
        <v>Шығыс-Қазақстан облысы, Өскемен қ.</v>
      </c>
      <c r="N4361" s="27" t="s">
        <v>63</v>
      </c>
      <c r="O4361" s="27" t="str">
        <f>VLOOKUP(B4361,[1]ПланКаз!A4345:P7649,16,0)</f>
        <v>Желтоқсан</v>
      </c>
      <c r="P4361" s="27" t="s">
        <v>61</v>
      </c>
      <c r="Q4361" s="28" t="s">
        <v>63</v>
      </c>
      <c r="R4361" s="27"/>
      <c r="S4361" s="29" t="s">
        <v>63</v>
      </c>
      <c r="T4361" s="29" t="s">
        <v>63</v>
      </c>
      <c r="U4361" s="29">
        <v>1641808</v>
      </c>
      <c r="V4361" s="29">
        <v>1838824.96</v>
      </c>
      <c r="W4361" s="27"/>
      <c r="X4361" s="27" t="s">
        <v>74</v>
      </c>
      <c r="Y4361" s="27" t="s">
        <v>63</v>
      </c>
    </row>
    <row r="4362" spans="2:25" x14ac:dyDescent="0.2">
      <c r="B4362" s="27" t="s">
        <v>9312</v>
      </c>
      <c r="C4362" s="27" t="s">
        <v>9138</v>
      </c>
      <c r="D4362" s="27" t="s">
        <v>9303</v>
      </c>
      <c r="E4362" s="27" t="str">
        <f>VLOOKUP(D4362,[1]ЕНС!A:E,2,FALSE)</f>
        <v>Работы инженерные по проектированию</v>
      </c>
      <c r="F4362" s="27" t="str">
        <f>VLOOKUP(D4362,[1]ЕНС!A:E,3,FALSE)</f>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
      <c r="G4362" s="27" t="s">
        <v>9313</v>
      </c>
      <c r="H4362" s="27" t="s">
        <v>8</v>
      </c>
      <c r="I4362" s="27">
        <v>0</v>
      </c>
      <c r="J4362" s="27">
        <v>631010000</v>
      </c>
      <c r="K4362" s="27" t="str">
        <f>VLOOKUP(B4362,[1]ПланКаз!A4347:M7651,12,0)</f>
        <v>ҚР, ШҚО, Өскемен қ., Бажов көш., 10</v>
      </c>
      <c r="L4362" s="27" t="str">
        <f>VLOOKUP(B4362,[1]ПланКаз!A4345:M7649,13,0)</f>
        <v>Ақпан - Наурыз</v>
      </c>
      <c r="M4362" s="27" t="str">
        <f>VLOOKUP(B4362,[1]ПланКаз!A4347:N7651,14,0)</f>
        <v>Қазақстан, Шығыс Қазақстан облысы</v>
      </c>
      <c r="N4362" s="27" t="s">
        <v>63</v>
      </c>
      <c r="O4362" s="27" t="str">
        <f>VLOOKUP(B4362,[1]ПланКаз!A4346:P7650,16,0)</f>
        <v>Қазан</v>
      </c>
      <c r="P4362" s="27" t="s">
        <v>61</v>
      </c>
      <c r="Q4362" s="28" t="s">
        <v>63</v>
      </c>
      <c r="R4362" s="27"/>
      <c r="S4362" s="29" t="s">
        <v>63</v>
      </c>
      <c r="T4362" s="29" t="s">
        <v>63</v>
      </c>
      <c r="U4362" s="29">
        <v>9284069</v>
      </c>
      <c r="V4362" s="29">
        <v>10398157.279999999</v>
      </c>
      <c r="W4362" s="27"/>
      <c r="X4362" s="27" t="s">
        <v>74</v>
      </c>
      <c r="Y4362" s="27" t="s">
        <v>63</v>
      </c>
    </row>
    <row r="4363" spans="2:25" x14ac:dyDescent="0.2">
      <c r="B4363" s="27" t="s">
        <v>9314</v>
      </c>
      <c r="C4363" s="27" t="s">
        <v>9138</v>
      </c>
      <c r="D4363" s="27" t="s">
        <v>9306</v>
      </c>
      <c r="E4363" s="27" t="str">
        <f>VLOOKUP(D4363,[1]ЕНС!A:E,2,FALSE)</f>
        <v>Работы по проведению экспертиз/испытаний/тестирований</v>
      </c>
      <c r="F4363" s="27" t="str">
        <f>VLOOKUP(D4363,[1]ЕНС!A:E,3,FALSE)</f>
        <v>Работы по проведению экспертиз/испытаний/тестирований</v>
      </c>
      <c r="G4363" s="27" t="s">
        <v>9315</v>
      </c>
      <c r="H4363" s="27" t="s">
        <v>28</v>
      </c>
      <c r="I4363" s="27">
        <v>0</v>
      </c>
      <c r="J4363" s="27">
        <v>631010000</v>
      </c>
      <c r="K4363" s="27" t="str">
        <f>VLOOKUP(B4363,[1]ПланКаз!A4348:M7652,12,0)</f>
        <v>ҚР, ШҚО, Өскемен қ., Бажов көш., 10</v>
      </c>
      <c r="L4363" s="27" t="str">
        <f>VLOOKUP(B4363,[1]ПланКаз!A4346:M7650,13,0)</f>
        <v>Қазан -Қараша</v>
      </c>
      <c r="M4363" s="27" t="str">
        <f>VLOOKUP(B4363,[1]ПланКаз!A4348:N7652,14,0)</f>
        <v>Қазақстан, Шығыс Қазақстан облысы</v>
      </c>
      <c r="N4363" s="27" t="s">
        <v>63</v>
      </c>
      <c r="O4363" s="27" t="str">
        <f>VLOOKUP(B4363,[1]ПланКаз!A4347:P7651,16,0)</f>
        <v>Желтоқсан</v>
      </c>
      <c r="P4363" s="27" t="s">
        <v>61</v>
      </c>
      <c r="Q4363" s="28" t="s">
        <v>63</v>
      </c>
      <c r="R4363" s="27"/>
      <c r="S4363" s="29" t="s">
        <v>63</v>
      </c>
      <c r="T4363" s="29" t="s">
        <v>63</v>
      </c>
      <c r="U4363" s="29">
        <v>1392610</v>
      </c>
      <c r="V4363" s="29">
        <v>1559723.2</v>
      </c>
      <c r="W4363" s="27"/>
      <c r="X4363" s="27" t="s">
        <v>74</v>
      </c>
      <c r="Y4363" s="27" t="s">
        <v>63</v>
      </c>
    </row>
    <row r="4364" spans="2:25" x14ac:dyDescent="0.2">
      <c r="B4364" s="27" t="s">
        <v>9316</v>
      </c>
      <c r="C4364" s="27" t="s">
        <v>9138</v>
      </c>
      <c r="D4364" s="27" t="s">
        <v>9317</v>
      </c>
      <c r="E4364" s="27" t="str">
        <f>VLOOKUP(D4364,[1]ЕНС!A:E,2,FALSE)</f>
        <v>Работы по ремонту/реконструкции линий электропередач и аналогичного линейного оборудования/объектов</v>
      </c>
      <c r="F4364" s="27" t="str">
        <f>VLOOKUP(D4364,[1]ЕНС!A:E,3,FALSE)</f>
        <v>Работы по ремонту/реконструкции линий электропередач и аналогичного линейного оборудования/объектов</v>
      </c>
      <c r="G4364" s="27" t="s">
        <v>9318</v>
      </c>
      <c r="H4364" s="27" t="s">
        <v>8</v>
      </c>
      <c r="I4364" s="27">
        <v>0</v>
      </c>
      <c r="J4364" s="27">
        <v>631010000</v>
      </c>
      <c r="K4364" s="27" t="str">
        <f>VLOOKUP(B4364,[1]ПланКаз!A4349:M7653,12,0)</f>
        <v>ҚР, ШҚО, Өскемен қ., Бажов көш., 10</v>
      </c>
      <c r="L4364" s="27" t="str">
        <f>VLOOKUP(B4364,[1]ПланКаз!A4347:M7651,13,0)</f>
        <v>Ақпан - Наурыз</v>
      </c>
      <c r="M4364" s="27" t="str">
        <f>VLOOKUP(B4364,[1]ПланКаз!A4349:N7653,14,0)</f>
        <v>Шығыс-Қазақстан облысы, Шар қ.</v>
      </c>
      <c r="N4364" s="27" t="s">
        <v>63</v>
      </c>
      <c r="O4364" s="27" t="str">
        <f>VLOOKUP(B4364,[1]ПланКаз!A4348:P7652,16,0)</f>
        <v>Қазан</v>
      </c>
      <c r="P4364" s="27" t="s">
        <v>61</v>
      </c>
      <c r="Q4364" s="28" t="s">
        <v>63</v>
      </c>
      <c r="R4364" s="27"/>
      <c r="S4364" s="29" t="s">
        <v>63</v>
      </c>
      <c r="T4364" s="29" t="s">
        <v>63</v>
      </c>
      <c r="U4364" s="29" t="s">
        <v>63</v>
      </c>
      <c r="V4364" s="29" t="s">
        <v>63</v>
      </c>
      <c r="W4364" s="27"/>
      <c r="X4364" s="27" t="s">
        <v>74</v>
      </c>
      <c r="Y4364" s="27" t="s">
        <v>63</v>
      </c>
    </row>
    <row r="4365" spans="2:25" x14ac:dyDescent="0.2">
      <c r="B4365" s="27" t="s">
        <v>9319</v>
      </c>
      <c r="C4365" s="27" t="s">
        <v>9138</v>
      </c>
      <c r="D4365" s="27" t="s">
        <v>9317</v>
      </c>
      <c r="E4365" s="27" t="str">
        <f>VLOOKUP(D4365,[1]ЕНС!A:E,2,FALSE)</f>
        <v>Работы по ремонту/реконструкции линий электропередач и аналогичного линейного оборудования/объектов</v>
      </c>
      <c r="F4365" s="27" t="str">
        <f>VLOOKUP(D4365,[1]ЕНС!A:E,3,FALSE)</f>
        <v>Работы по ремонту/реконструкции линий электропередач и аналогичного линейного оборудования/объектов</v>
      </c>
      <c r="G4365" s="27" t="s">
        <v>9318</v>
      </c>
      <c r="H4365" s="27" t="s">
        <v>8</v>
      </c>
      <c r="I4365" s="27">
        <v>0</v>
      </c>
      <c r="J4365" s="27">
        <v>631010000</v>
      </c>
      <c r="K4365" s="27" t="str">
        <f>VLOOKUP(B4365,[1]ПланКаз!A4350:M7654,12,0)</f>
        <v>ҚР, ШҚО, Өскемен қ., Бажов көш., 10</v>
      </c>
      <c r="L4365" s="27" t="str">
        <f>VLOOKUP(B4365,[1]ПланКаз!A4348:M7652,13,0)</f>
        <v>Ақпан - Наурыз</v>
      </c>
      <c r="M4365" s="27" t="str">
        <f>VLOOKUP(B4365,[1]ПланКаз!A4350:N7654,14,0)</f>
        <v>Шығыс-Қазақстан облысы, Шар қ.</v>
      </c>
      <c r="N4365" s="27" t="s">
        <v>63</v>
      </c>
      <c r="O4365" s="27" t="str">
        <f>VLOOKUP(B4365,[1]ПланКаз!A4349:P7653,16,0)</f>
        <v>Қазан</v>
      </c>
      <c r="P4365" s="27" t="s">
        <v>61</v>
      </c>
      <c r="Q4365" s="28" t="s">
        <v>63</v>
      </c>
      <c r="R4365" s="27"/>
      <c r="S4365" s="29" t="s">
        <v>63</v>
      </c>
      <c r="T4365" s="29" t="s">
        <v>63</v>
      </c>
      <c r="U4365" s="29">
        <v>86344443</v>
      </c>
      <c r="V4365" s="29">
        <v>96705776.159999996</v>
      </c>
      <c r="W4365" s="27"/>
      <c r="X4365" s="27" t="s">
        <v>74</v>
      </c>
      <c r="Y4365" s="27" t="s">
        <v>63</v>
      </c>
    </row>
    <row r="4366" spans="2:25" x14ac:dyDescent="0.2">
      <c r="B4366" s="27" t="s">
        <v>9320</v>
      </c>
      <c r="C4366" s="27" t="s">
        <v>9138</v>
      </c>
      <c r="D4366" s="27" t="s">
        <v>9317</v>
      </c>
      <c r="E4366" s="27" t="str">
        <f>VLOOKUP(D4366,[1]ЕНС!A:E,2,FALSE)</f>
        <v>Работы по ремонту/реконструкции линий электропередач и аналогичного линейного оборудования/объектов</v>
      </c>
      <c r="F4366" s="27" t="str">
        <f>VLOOKUP(D4366,[1]ЕНС!A:E,3,FALSE)</f>
        <v>Работы по ремонту/реконструкции линий электропередач и аналогичного линейного оборудования/объектов</v>
      </c>
      <c r="G4366" s="27" t="s">
        <v>9321</v>
      </c>
      <c r="H4366" s="27" t="s">
        <v>8</v>
      </c>
      <c r="I4366" s="27">
        <v>0</v>
      </c>
      <c r="J4366" s="27">
        <v>631010000</v>
      </c>
      <c r="K4366" s="27" t="str">
        <f>VLOOKUP(B4366,[1]ПланКаз!A4351:M7655,12,0)</f>
        <v>ҚР, ШҚО, Өскемен қ., Бажов көш., 10</v>
      </c>
      <c r="L4366" s="27" t="str">
        <f>VLOOKUP(B4366,[1]ПланКаз!A4349:M7653,13,0)</f>
        <v>Ақпан - Наурыз</v>
      </c>
      <c r="M4366" s="27" t="str">
        <f>VLOOKUP(B4366,[1]ПланКаз!A4351:N7655,14,0)</f>
        <v>Шығыс-Қазақстан облысы, Суықбұлақ к.ә.</v>
      </c>
      <c r="N4366" s="27" t="s">
        <v>63</v>
      </c>
      <c r="O4366" s="27" t="str">
        <f>VLOOKUP(B4366,[1]ПланКаз!A4350:P7654,16,0)</f>
        <v>Қазан</v>
      </c>
      <c r="P4366" s="27" t="s">
        <v>61</v>
      </c>
      <c r="Q4366" s="28" t="s">
        <v>63</v>
      </c>
      <c r="R4366" s="27"/>
      <c r="S4366" s="29" t="s">
        <v>63</v>
      </c>
      <c r="T4366" s="29" t="s">
        <v>63</v>
      </c>
      <c r="U4366" s="29" t="s">
        <v>63</v>
      </c>
      <c r="V4366" s="29" t="s">
        <v>63</v>
      </c>
      <c r="W4366" s="27"/>
      <c r="X4366" s="27" t="s">
        <v>74</v>
      </c>
      <c r="Y4366" s="27" t="s">
        <v>63</v>
      </c>
    </row>
    <row r="4367" spans="2:25" x14ac:dyDescent="0.2">
      <c r="B4367" s="27" t="s">
        <v>9322</v>
      </c>
      <c r="C4367" s="27" t="s">
        <v>9138</v>
      </c>
      <c r="D4367" s="27" t="s">
        <v>9317</v>
      </c>
      <c r="E4367" s="27" t="str">
        <f>VLOOKUP(D4367,[1]ЕНС!A:E,2,FALSE)</f>
        <v>Работы по ремонту/реконструкции линий электропередач и аналогичного линейного оборудования/объектов</v>
      </c>
      <c r="F4367" s="27" t="str">
        <f>VLOOKUP(D4367,[1]ЕНС!A:E,3,FALSE)</f>
        <v>Работы по ремонту/реконструкции линий электропередач и аналогичного линейного оборудования/объектов</v>
      </c>
      <c r="G4367" s="27" t="s">
        <v>9321</v>
      </c>
      <c r="H4367" s="27" t="s">
        <v>8</v>
      </c>
      <c r="I4367" s="27">
        <v>0</v>
      </c>
      <c r="J4367" s="27">
        <v>631010000</v>
      </c>
      <c r="K4367" s="27" t="str">
        <f>VLOOKUP(B4367,[1]ПланКаз!A4352:M7656,12,0)</f>
        <v>ҚР, ШҚО, Өскемен қ., Бажов көш., 10</v>
      </c>
      <c r="L4367" s="27" t="str">
        <f>VLOOKUP(B4367,[1]ПланКаз!A4350:M7654,13,0)</f>
        <v>Ақпан - Наурыз</v>
      </c>
      <c r="M4367" s="27" t="str">
        <f>VLOOKUP(B4367,[1]ПланКаз!A4352:N7656,14,0)</f>
        <v>Шығыс-Қазақстан облысы, Суықбұлақ к.ә.</v>
      </c>
      <c r="N4367" s="27" t="s">
        <v>63</v>
      </c>
      <c r="O4367" s="27" t="str">
        <f>VLOOKUP(B4367,[1]ПланКаз!A4351:P7655,16,0)</f>
        <v>Қазан</v>
      </c>
      <c r="P4367" s="27" t="s">
        <v>61</v>
      </c>
      <c r="Q4367" s="28" t="s">
        <v>63</v>
      </c>
      <c r="R4367" s="27"/>
      <c r="S4367" s="29" t="s">
        <v>63</v>
      </c>
      <c r="T4367" s="29" t="s">
        <v>63</v>
      </c>
      <c r="U4367" s="29">
        <v>78046975</v>
      </c>
      <c r="V4367" s="29">
        <v>87412612</v>
      </c>
      <c r="W4367" s="27"/>
      <c r="X4367" s="27" t="s">
        <v>74</v>
      </c>
      <c r="Y4367" s="27" t="s">
        <v>63</v>
      </c>
    </row>
    <row r="4368" spans="2:25" x14ac:dyDescent="0.2">
      <c r="B4368" s="27" t="s">
        <v>9323</v>
      </c>
      <c r="C4368" s="27" t="s">
        <v>9138</v>
      </c>
      <c r="D4368" s="27" t="s">
        <v>9324</v>
      </c>
      <c r="E4368" s="27" t="str">
        <f>VLOOKUP(D4368,[1]ЕНС!A:E,2,FALSE)</f>
        <v>Работы по ремонту/реконструкции электростанций и аналогичных объектов</v>
      </c>
      <c r="F4368" s="27" t="str">
        <f>VLOOKUP(D4368,[1]ЕНС!A:E,3,FALSE)</f>
        <v>Работы по ремонту/реконструкции электростанций и аналогичных объектов</v>
      </c>
      <c r="G4368" s="27" t="s">
        <v>9325</v>
      </c>
      <c r="H4368" s="27" t="s">
        <v>8</v>
      </c>
      <c r="I4368" s="27">
        <v>0</v>
      </c>
      <c r="J4368" s="27">
        <v>631010000</v>
      </c>
      <c r="K4368" s="27" t="str">
        <f>VLOOKUP(B4368,[1]ПланКаз!A4353:M7657,12,0)</f>
        <v>ҚР, ШҚО, Өскемен қ., Бажов көш., 10</v>
      </c>
      <c r="L4368" s="27" t="str">
        <f>VLOOKUP(B4368,[1]ПланКаз!A4351:M7655,13,0)</f>
        <v>Ақпан - Наурыз</v>
      </c>
      <c r="M4368" s="27" t="str">
        <f>VLOOKUP(B4368,[1]ПланКаз!A4353:N7657,14,0)</f>
        <v>Қазақстан, Шығыс Қазақстан облысы</v>
      </c>
      <c r="N4368" s="27" t="s">
        <v>63</v>
      </c>
      <c r="O4368" s="27" t="str">
        <f>VLOOKUP(B4368,[1]ПланКаз!A4352:P7656,16,0)</f>
        <v>Қазан</v>
      </c>
      <c r="P4368" s="27" t="s">
        <v>61</v>
      </c>
      <c r="Q4368" s="28" t="s">
        <v>63</v>
      </c>
      <c r="R4368" s="27"/>
      <c r="S4368" s="29" t="s">
        <v>63</v>
      </c>
      <c r="T4368" s="29" t="s">
        <v>63</v>
      </c>
      <c r="U4368" s="29" t="s">
        <v>63</v>
      </c>
      <c r="V4368" s="29" t="s">
        <v>63</v>
      </c>
      <c r="W4368" s="27"/>
      <c r="X4368" s="27" t="s">
        <v>74</v>
      </c>
      <c r="Y4368" s="27" t="s">
        <v>63</v>
      </c>
    </row>
    <row r="4369" spans="2:25" x14ac:dyDescent="0.2">
      <c r="B4369" s="27" t="s">
        <v>9326</v>
      </c>
      <c r="C4369" s="27" t="s">
        <v>9138</v>
      </c>
      <c r="D4369" s="27" t="s">
        <v>9324</v>
      </c>
      <c r="E4369" s="27" t="str">
        <f>VLOOKUP(D4369,[1]ЕНС!A:E,2,FALSE)</f>
        <v>Работы по ремонту/реконструкции электростанций и аналогичных объектов</v>
      </c>
      <c r="F4369" s="27" t="str">
        <f>VLOOKUP(D4369,[1]ЕНС!A:E,3,FALSE)</f>
        <v>Работы по ремонту/реконструкции электростанций и аналогичных объектов</v>
      </c>
      <c r="G4369" s="27" t="s">
        <v>9325</v>
      </c>
      <c r="H4369" s="27" t="s">
        <v>8</v>
      </c>
      <c r="I4369" s="27">
        <v>0</v>
      </c>
      <c r="J4369" s="27">
        <v>631010000</v>
      </c>
      <c r="K4369" s="27" t="str">
        <f>VLOOKUP(B4369,[1]ПланКаз!A4354:M7658,12,0)</f>
        <v>ҚР, ШҚО, Өскемен қ., Бажов көш., 10</v>
      </c>
      <c r="L4369" s="27" t="str">
        <f>VLOOKUP(B4369,[1]ПланКаз!A4352:M7656,13,0)</f>
        <v>Ақпан - Наурыз</v>
      </c>
      <c r="M4369" s="27" t="str">
        <f>VLOOKUP(B4369,[1]ПланКаз!A4354:N7658,14,0)</f>
        <v>Қазақстан, Шығыс Қазақстан облысы</v>
      </c>
      <c r="N4369" s="27" t="s">
        <v>63</v>
      </c>
      <c r="O4369" s="27" t="str">
        <f>VLOOKUP(B4369,[1]ПланКаз!A4353:P7657,16,0)</f>
        <v>Қазан</v>
      </c>
      <c r="P4369" s="27" t="s">
        <v>61</v>
      </c>
      <c r="Q4369" s="28" t="s">
        <v>63</v>
      </c>
      <c r="R4369" s="27"/>
      <c r="S4369" s="29" t="s">
        <v>63</v>
      </c>
      <c r="T4369" s="29" t="s">
        <v>63</v>
      </c>
      <c r="U4369" s="29">
        <v>379750337</v>
      </c>
      <c r="V4369" s="29">
        <v>425320377.44</v>
      </c>
      <c r="W4369" s="27"/>
      <c r="X4369" s="27" t="s">
        <v>74</v>
      </c>
      <c r="Y4369" s="27" t="s">
        <v>63</v>
      </c>
    </row>
    <row r="4370" spans="2:25" x14ac:dyDescent="0.2">
      <c r="B4370" s="27" t="s">
        <v>9327</v>
      </c>
      <c r="C4370" s="27" t="s">
        <v>9138</v>
      </c>
      <c r="D4370" s="27" t="s">
        <v>9324</v>
      </c>
      <c r="E4370" s="27" t="str">
        <f>VLOOKUP(D4370,[1]ЕНС!A:E,2,FALSE)</f>
        <v>Работы по ремонту/реконструкции электростанций и аналогичных объектов</v>
      </c>
      <c r="F4370" s="27" t="str">
        <f>VLOOKUP(D4370,[1]ЕНС!A:E,3,FALSE)</f>
        <v>Работы по ремонту/реконструкции электростанций и аналогичных объектов</v>
      </c>
      <c r="G4370" s="27" t="s">
        <v>9328</v>
      </c>
      <c r="H4370" s="27" t="s">
        <v>8</v>
      </c>
      <c r="I4370" s="27">
        <v>0</v>
      </c>
      <c r="J4370" s="27">
        <v>631010000</v>
      </c>
      <c r="K4370" s="27" t="str">
        <f>VLOOKUP(B4370,[1]ПланКаз!A4355:M7659,12,0)</f>
        <v>ҚР, ШҚО, Өскемен қ., Бажов көш., 10</v>
      </c>
      <c r="L4370" s="27" t="str">
        <f>VLOOKUP(B4370,[1]ПланКаз!A4353:M7657,13,0)</f>
        <v>Ақпан - Наурыз</v>
      </c>
      <c r="M4370" s="27" t="str">
        <f>VLOOKUP(B4370,[1]ПланКаз!A4355:N7659,14,0)</f>
        <v>Қазақстан, Шығыс Қазақстан облысы</v>
      </c>
      <c r="N4370" s="27" t="s">
        <v>63</v>
      </c>
      <c r="O4370" s="27" t="str">
        <f>VLOOKUP(B4370,[1]ПланКаз!A4354:P7658,16,0)</f>
        <v>Қазан</v>
      </c>
      <c r="P4370" s="27" t="s">
        <v>61</v>
      </c>
      <c r="Q4370" s="28" t="s">
        <v>63</v>
      </c>
      <c r="R4370" s="27"/>
      <c r="S4370" s="29" t="s">
        <v>63</v>
      </c>
      <c r="T4370" s="29" t="s">
        <v>63</v>
      </c>
      <c r="U4370" s="29" t="s">
        <v>63</v>
      </c>
      <c r="V4370" s="29" t="s">
        <v>63</v>
      </c>
      <c r="W4370" s="27"/>
      <c r="X4370" s="27" t="s">
        <v>74</v>
      </c>
      <c r="Y4370" s="27" t="s">
        <v>63</v>
      </c>
    </row>
    <row r="4371" spans="2:25" x14ac:dyDescent="0.2">
      <c r="B4371" s="27" t="s">
        <v>9329</v>
      </c>
      <c r="C4371" s="27" t="s">
        <v>9138</v>
      </c>
      <c r="D4371" s="27" t="s">
        <v>9324</v>
      </c>
      <c r="E4371" s="27" t="str">
        <f>VLOOKUP(D4371,[1]ЕНС!A:E,2,FALSE)</f>
        <v>Работы по ремонту/реконструкции электростанций и аналогичных объектов</v>
      </c>
      <c r="F4371" s="27" t="str">
        <f>VLOOKUP(D4371,[1]ЕНС!A:E,3,FALSE)</f>
        <v>Работы по ремонту/реконструкции электростанций и аналогичных объектов</v>
      </c>
      <c r="G4371" s="27" t="s">
        <v>9330</v>
      </c>
      <c r="H4371" s="27" t="s">
        <v>8</v>
      </c>
      <c r="I4371" s="27">
        <v>0</v>
      </c>
      <c r="J4371" s="27">
        <v>631010000</v>
      </c>
      <c r="K4371" s="27" t="str">
        <f>VLOOKUP(B4371,[1]ПланКаз!A4356:M7660,12,0)</f>
        <v>ҚР, ШҚО, Өскемен қ., Бажов көш., 10</v>
      </c>
      <c r="L4371" s="27" t="str">
        <f>VLOOKUP(B4371,[1]ПланКаз!A4354:M7658,13,0)</f>
        <v>Ақпан - Наурыз</v>
      </c>
      <c r="M4371" s="27" t="str">
        <f>VLOOKUP(B4371,[1]ПланКаз!A4356:N7660,14,0)</f>
        <v>Қазақстан, Шығыс Қазақстан облысы</v>
      </c>
      <c r="N4371" s="27" t="s">
        <v>63</v>
      </c>
      <c r="O4371" s="27" t="str">
        <f>VLOOKUP(B4371,[1]ПланКаз!A4355:P7659,16,0)</f>
        <v>Қазан</v>
      </c>
      <c r="P4371" s="27" t="s">
        <v>61</v>
      </c>
      <c r="Q4371" s="28" t="s">
        <v>63</v>
      </c>
      <c r="R4371" s="27"/>
      <c r="S4371" s="29" t="s">
        <v>63</v>
      </c>
      <c r="T4371" s="29" t="s">
        <v>63</v>
      </c>
      <c r="U4371" s="29">
        <v>203324740</v>
      </c>
      <c r="V4371" s="29">
        <v>227723708.80000001</v>
      </c>
      <c r="W4371" s="27"/>
      <c r="X4371" s="27" t="s">
        <v>74</v>
      </c>
      <c r="Y4371" s="27" t="s">
        <v>63</v>
      </c>
    </row>
    <row r="4372" spans="2:25" x14ac:dyDescent="0.2">
      <c r="B4372" s="27" t="s">
        <v>9331</v>
      </c>
      <c r="C4372" s="27" t="s">
        <v>9138</v>
      </c>
      <c r="D4372" s="27" t="s">
        <v>9317</v>
      </c>
      <c r="E4372" s="27" t="str">
        <f>VLOOKUP(D4372,[1]ЕНС!A:E,2,FALSE)</f>
        <v>Работы по ремонту/реконструкции линий электропередач и аналогичного линейного оборудования/объектов</v>
      </c>
      <c r="F4372" s="27" t="str">
        <f>VLOOKUP(D4372,[1]ЕНС!A:E,3,FALSE)</f>
        <v>Работы по ремонту/реконструкции линий электропередач и аналогичного линейного оборудования/объектов</v>
      </c>
      <c r="G4372" s="27" t="s">
        <v>9332</v>
      </c>
      <c r="H4372" s="27" t="s">
        <v>11</v>
      </c>
      <c r="I4372" s="27">
        <v>0</v>
      </c>
      <c r="J4372" s="27">
        <v>631010000</v>
      </c>
      <c r="K4372" s="27" t="str">
        <f>VLOOKUP(B4372,[1]ПланКаз!A4357:M7661,12,0)</f>
        <v>070002,  Қазақстан Республикасы, Шығыс Қазақстан облысы, Өскемен қ., Бажов к-сі,10</v>
      </c>
      <c r="L4372" s="27" t="str">
        <f>VLOOKUP(B4372,[1]ПланКаз!A4355:M7659,13,0)</f>
        <v>Ақпан - Наурыз</v>
      </c>
      <c r="M4372" s="27" t="str">
        <f>VLOOKUP(B4372,[1]ПланКаз!A4357:N7661,14,0)</f>
        <v>Шығыс-Қазақстан облысы, Алтай к.</v>
      </c>
      <c r="N4372" s="27" t="s">
        <v>63</v>
      </c>
      <c r="O4372" s="27" t="str">
        <f>VLOOKUP(B4372,[1]ПланКаз!A4356:P7660,16,0)</f>
        <v>Қазан</v>
      </c>
      <c r="P4372" s="27" t="s">
        <v>61</v>
      </c>
      <c r="Q4372" s="28" t="s">
        <v>63</v>
      </c>
      <c r="R4372" s="27"/>
      <c r="S4372" s="29" t="s">
        <v>63</v>
      </c>
      <c r="T4372" s="29" t="s">
        <v>63</v>
      </c>
      <c r="U4372" s="29">
        <v>15254331</v>
      </c>
      <c r="V4372" s="29">
        <v>17084850.719999999</v>
      </c>
      <c r="W4372" s="27"/>
      <c r="X4372" s="27" t="s">
        <v>74</v>
      </c>
      <c r="Y4372" s="27" t="s">
        <v>63</v>
      </c>
    </row>
    <row r="4373" spans="2:25" x14ac:dyDescent="0.2">
      <c r="B4373" s="27" t="s">
        <v>9333</v>
      </c>
      <c r="C4373" s="27" t="s">
        <v>9138</v>
      </c>
      <c r="D4373" s="27" t="s">
        <v>9317</v>
      </c>
      <c r="E4373" s="27" t="str">
        <f>VLOOKUP(D4373,[1]ЕНС!A:E,2,FALSE)</f>
        <v>Работы по ремонту/реконструкции линий электропередач и аналогичного линейного оборудования/объектов</v>
      </c>
      <c r="F4373" s="27" t="str">
        <f>VLOOKUP(D4373,[1]ЕНС!A:E,3,FALSE)</f>
        <v>Работы по ремонту/реконструкции линий электропередач и аналогичного линейного оборудования/объектов</v>
      </c>
      <c r="G4373" s="27" t="s">
        <v>9334</v>
      </c>
      <c r="H4373" s="27" t="s">
        <v>11</v>
      </c>
      <c r="I4373" s="27">
        <v>0</v>
      </c>
      <c r="J4373" s="27">
        <v>631010000</v>
      </c>
      <c r="K4373" s="27" t="str">
        <f>VLOOKUP(B4373,[1]ПланКаз!A4358:M7662,12,0)</f>
        <v>070002,  Қазақстан Республикасы, Шығыс Қазақстан облысы, Өскемен қ., Бажов к-сі,10</v>
      </c>
      <c r="L4373" s="27" t="str">
        <f>VLOOKUP(B4373,[1]ПланКаз!A4356:M7660,13,0)</f>
        <v>Ақпан - Наурыз</v>
      </c>
      <c r="M4373" s="27" t="str">
        <f>VLOOKUP(B4373,[1]ПланКаз!A4358:N7662,14,0)</f>
        <v>Шығыс-Қазақстан облысы, Өскемен қ.</v>
      </c>
      <c r="N4373" s="27" t="s">
        <v>63</v>
      </c>
      <c r="O4373" s="27" t="str">
        <f>VLOOKUP(B4373,[1]ПланКаз!A4357:P7661,16,0)</f>
        <v>Қазан</v>
      </c>
      <c r="P4373" s="27" t="s">
        <v>61</v>
      </c>
      <c r="Q4373" s="28" t="s">
        <v>63</v>
      </c>
      <c r="R4373" s="27"/>
      <c r="S4373" s="29" t="s">
        <v>63</v>
      </c>
      <c r="T4373" s="29" t="s">
        <v>63</v>
      </c>
      <c r="U4373" s="29">
        <v>15207479</v>
      </c>
      <c r="V4373" s="29">
        <v>17032376.48</v>
      </c>
      <c r="W4373" s="27"/>
      <c r="X4373" s="27" t="s">
        <v>74</v>
      </c>
      <c r="Y4373" s="27" t="s">
        <v>63</v>
      </c>
    </row>
    <row r="4374" spans="2:25" x14ac:dyDescent="0.2">
      <c r="B4374" s="27" t="s">
        <v>9335</v>
      </c>
      <c r="C4374" s="27" t="s">
        <v>9138</v>
      </c>
      <c r="D4374" s="27" t="s">
        <v>9317</v>
      </c>
      <c r="E4374" s="27" t="str">
        <f>VLOOKUP(D4374,[1]ЕНС!A:E,2,FALSE)</f>
        <v>Работы по ремонту/реконструкции линий электропередач и аналогичного линейного оборудования/объектов</v>
      </c>
      <c r="F4374" s="27" t="str">
        <f>VLOOKUP(D4374,[1]ЕНС!A:E,3,FALSE)</f>
        <v>Работы по ремонту/реконструкции линий электропередач и аналогичного линейного оборудования/объектов</v>
      </c>
      <c r="G4374" s="27" t="s">
        <v>9336</v>
      </c>
      <c r="H4374" s="27" t="s">
        <v>11</v>
      </c>
      <c r="I4374" s="27">
        <v>0</v>
      </c>
      <c r="J4374" s="27">
        <v>631010000</v>
      </c>
      <c r="K4374" s="27" t="str">
        <f>VLOOKUP(B4374,[1]ПланКаз!A4359:M7663,12,0)</f>
        <v>070002,  Қазақстан Республикасы, Шығыс Қазақстан облысы, Өскемен қ., Бажов к-сі,10</v>
      </c>
      <c r="L4374" s="27" t="str">
        <f>VLOOKUP(B4374,[1]ПланКаз!A4357:M7661,13,0)</f>
        <v>Ақпан - Наурыз</v>
      </c>
      <c r="M4374" s="27" t="str">
        <f>VLOOKUP(B4374,[1]ПланКаз!A4359:N7663,14,0)</f>
        <v>Шығыс-Қазақстан облысы, Зыряновск қ.</v>
      </c>
      <c r="N4374" s="27" t="s">
        <v>63</v>
      </c>
      <c r="O4374" s="27" t="str">
        <f>VLOOKUP(B4374,[1]ПланКаз!A4358:P7662,16,0)</f>
        <v>Қазан</v>
      </c>
      <c r="P4374" s="27" t="s">
        <v>61</v>
      </c>
      <c r="Q4374" s="28" t="s">
        <v>63</v>
      </c>
      <c r="R4374" s="27"/>
      <c r="S4374" s="29" t="s">
        <v>63</v>
      </c>
      <c r="T4374" s="29" t="s">
        <v>63</v>
      </c>
      <c r="U4374" s="29">
        <v>4694118</v>
      </c>
      <c r="V4374" s="29">
        <v>5257412.16</v>
      </c>
      <c r="W4374" s="27"/>
      <c r="X4374" s="27" t="s">
        <v>74</v>
      </c>
      <c r="Y4374" s="27" t="s">
        <v>63</v>
      </c>
    </row>
    <row r="4375" spans="2:25" x14ac:dyDescent="0.2">
      <c r="B4375" s="27" t="s">
        <v>9337</v>
      </c>
      <c r="C4375" s="27" t="s">
        <v>57</v>
      </c>
      <c r="D4375" s="27" t="s">
        <v>9317</v>
      </c>
      <c r="E4375" s="27" t="str">
        <f>VLOOKUP(D4375,[1]ЕНС!A:E,2,FALSE)</f>
        <v>Работы по ремонту/реконструкции линий электропередач и аналогичного линейного оборудования/объектов</v>
      </c>
      <c r="F4375" s="27" t="str">
        <f>VLOOKUP(D4375,[1]ЕНС!A:E,3,FALSE)</f>
        <v>Работы по ремонту/реконструкции линий электропередач и аналогичного линейного оборудования/объектов</v>
      </c>
      <c r="G4375" s="27" t="s">
        <v>9338</v>
      </c>
      <c r="H4375" s="27" t="s">
        <v>11</v>
      </c>
      <c r="I4375" s="27">
        <v>0</v>
      </c>
      <c r="J4375" s="27">
        <v>631010000</v>
      </c>
      <c r="K4375" s="27" t="str">
        <f>VLOOKUP(B4375,[1]ПланКаз!A4360:M7664,12,0)</f>
        <v>070002,  Қазақстан Республикасы, Шығыс Қазақстан облысы, Өскемен қ., Бажов к-сі,10</v>
      </c>
      <c r="L4375" s="27" t="str">
        <f>VLOOKUP(B4375,[1]ПланКаз!A4358:M7662,13,0)</f>
        <v>Ақпан - Наурыз</v>
      </c>
      <c r="M4375" s="27" t="str">
        <f>VLOOKUP(B4375,[1]ПланКаз!A4360:N7664,14,0)</f>
        <v>Шығыс-Қазақстан облысы, Семей қ.</v>
      </c>
      <c r="N4375" s="27" t="s">
        <v>63</v>
      </c>
      <c r="O4375" s="27" t="str">
        <f>VLOOKUP(B4375,[1]ПланКаз!A4359:P7663,16,0)</f>
        <v>Қазан</v>
      </c>
      <c r="P4375" s="27" t="s">
        <v>61</v>
      </c>
      <c r="Q4375" s="28" t="s">
        <v>63</v>
      </c>
      <c r="R4375" s="27"/>
      <c r="S4375" s="29" t="s">
        <v>63</v>
      </c>
      <c r="T4375" s="29" t="s">
        <v>63</v>
      </c>
      <c r="U4375" s="29">
        <v>11767574</v>
      </c>
      <c r="V4375" s="29">
        <v>13179682.880000001</v>
      </c>
      <c r="W4375" s="27"/>
      <c r="X4375" s="27" t="s">
        <v>74</v>
      </c>
      <c r="Y4375" s="27" t="s">
        <v>63</v>
      </c>
    </row>
    <row r="4376" spans="2:25" x14ac:dyDescent="0.2">
      <c r="B4376" s="27" t="s">
        <v>9339</v>
      </c>
      <c r="C4376" s="27" t="s">
        <v>57</v>
      </c>
      <c r="D4376" s="27" t="s">
        <v>9317</v>
      </c>
      <c r="E4376" s="27" t="str">
        <f>VLOOKUP(D4376,[1]ЕНС!A:E,2,FALSE)</f>
        <v>Работы по ремонту/реконструкции линий электропередач и аналогичного линейного оборудования/объектов</v>
      </c>
      <c r="F4376" s="27" t="str">
        <f>VLOOKUP(D4376,[1]ЕНС!A:E,3,FALSE)</f>
        <v>Работы по ремонту/реконструкции линий электропередач и аналогичного линейного оборудования/объектов</v>
      </c>
      <c r="G4376" s="27" t="s">
        <v>9340</v>
      </c>
      <c r="H4376" s="27" t="s">
        <v>11</v>
      </c>
      <c r="I4376" s="27">
        <v>0</v>
      </c>
      <c r="J4376" s="27">
        <v>631010000</v>
      </c>
      <c r="K4376" s="27" t="str">
        <f>VLOOKUP(B4376,[1]ПланКаз!A4361:M7665,12,0)</f>
        <v>070002,  Қазақстан Республикасы, Шығыс Қазақстан облысы, Өскемен қ., Бажов к-сі,10</v>
      </c>
      <c r="L4376" s="27" t="str">
        <f>VLOOKUP(B4376,[1]ПланКаз!A4359:M7663,13,0)</f>
        <v>Ақпан - Наурыз</v>
      </c>
      <c r="M4376" s="27" t="str">
        <f>VLOOKUP(B4376,[1]ПланКаз!A4361:N7665,14,0)</f>
        <v>Шығыс-Қазақстан облысы, Бесқарағай а.</v>
      </c>
      <c r="N4376" s="27" t="s">
        <v>63</v>
      </c>
      <c r="O4376" s="27" t="str">
        <f>VLOOKUP(B4376,[1]ПланКаз!A4360:P7664,16,0)</f>
        <v>Қазан</v>
      </c>
      <c r="P4376" s="27" t="s">
        <v>61</v>
      </c>
      <c r="Q4376" s="28" t="s">
        <v>63</v>
      </c>
      <c r="R4376" s="27"/>
      <c r="S4376" s="29" t="s">
        <v>63</v>
      </c>
      <c r="T4376" s="29" t="s">
        <v>63</v>
      </c>
      <c r="U4376" s="29">
        <v>17856260</v>
      </c>
      <c r="V4376" s="29">
        <v>19999011.199999999</v>
      </c>
      <c r="W4376" s="27"/>
      <c r="X4376" s="27" t="s">
        <v>74</v>
      </c>
      <c r="Y4376" s="27" t="s">
        <v>63</v>
      </c>
    </row>
    <row r="4377" spans="2:25" x14ac:dyDescent="0.2">
      <c r="B4377" s="27" t="s">
        <v>9341</v>
      </c>
      <c r="C4377" s="27" t="s">
        <v>57</v>
      </c>
      <c r="D4377" s="27" t="s">
        <v>9317</v>
      </c>
      <c r="E4377" s="27" t="str">
        <f>VLOOKUP(D4377,[1]ЕНС!A:E,2,FALSE)</f>
        <v>Работы по ремонту/реконструкции линий электропередач и аналогичного линейного оборудования/объектов</v>
      </c>
      <c r="F4377" s="27" t="str">
        <f>VLOOKUP(D4377,[1]ЕНС!A:E,3,FALSE)</f>
        <v>Работы по ремонту/реконструкции линий электропередач и аналогичного линейного оборудования/объектов</v>
      </c>
      <c r="G4377" s="27" t="s">
        <v>9342</v>
      </c>
      <c r="H4377" s="27" t="s">
        <v>11</v>
      </c>
      <c r="I4377" s="27">
        <v>0</v>
      </c>
      <c r="J4377" s="27">
        <v>631010000</v>
      </c>
      <c r="K4377" s="27" t="str">
        <f>VLOOKUP(B4377,[1]ПланКаз!A4362:M7666,12,0)</f>
        <v>070002,  Қазақстан Республикасы, Шығыс Қазақстан облысы, Өскемен қ., Бажов к-сі,10</v>
      </c>
      <c r="L4377" s="27" t="str">
        <f>VLOOKUP(B4377,[1]ПланКаз!A4360:M7664,13,0)</f>
        <v>Ақпан - Наурыз</v>
      </c>
      <c r="M4377" s="27" t="str">
        <f>VLOOKUP(B4377,[1]ПланКаз!A4362:N7666,14,0)</f>
        <v>Шығыс-Қазақстан облысы, Самарское а.</v>
      </c>
      <c r="N4377" s="27" t="s">
        <v>63</v>
      </c>
      <c r="O4377" s="27" t="str">
        <f>VLOOKUP(B4377,[1]ПланКаз!A4361:P7665,16,0)</f>
        <v>Қазан</v>
      </c>
      <c r="P4377" s="27" t="s">
        <v>61</v>
      </c>
      <c r="Q4377" s="28" t="s">
        <v>63</v>
      </c>
      <c r="R4377" s="27"/>
      <c r="S4377" s="29" t="s">
        <v>63</v>
      </c>
      <c r="T4377" s="29" t="s">
        <v>63</v>
      </c>
      <c r="U4377" s="29">
        <v>5189823</v>
      </c>
      <c r="V4377" s="29">
        <v>5812601.7599999998</v>
      </c>
      <c r="W4377" s="27"/>
      <c r="X4377" s="27" t="s">
        <v>74</v>
      </c>
      <c r="Y4377" s="27" t="s">
        <v>63</v>
      </c>
    </row>
    <row r="4378" spans="2:25" x14ac:dyDescent="0.2">
      <c r="B4378" s="27" t="s">
        <v>9343</v>
      </c>
      <c r="C4378" s="27" t="s">
        <v>57</v>
      </c>
      <c r="D4378" s="27" t="s">
        <v>9324</v>
      </c>
      <c r="E4378" s="27" t="str">
        <f>VLOOKUP(D4378,[1]ЕНС!A:E,2,FALSE)</f>
        <v>Работы по ремонту/реконструкции электростанций и аналогичных объектов</v>
      </c>
      <c r="F4378" s="27" t="str">
        <f>VLOOKUP(D4378,[1]ЕНС!A:E,3,FALSE)</f>
        <v>Работы по ремонту/реконструкции электростанций и аналогичных объектов</v>
      </c>
      <c r="G4378" s="27" t="s">
        <v>9344</v>
      </c>
      <c r="H4378" s="27" t="s">
        <v>11</v>
      </c>
      <c r="I4378" s="27">
        <v>0</v>
      </c>
      <c r="J4378" s="27">
        <v>631010000</v>
      </c>
      <c r="K4378" s="27" t="str">
        <f>VLOOKUP(B4378,[1]ПланКаз!A4363:M7667,12,0)</f>
        <v>070002,  Қазақстан Республикасы, Шығыс Қазақстан облысы, Өскемен қ., Бажов к-сі,10</v>
      </c>
      <c r="L4378" s="27" t="str">
        <f>VLOOKUP(B4378,[1]ПланКаз!A4361:M7665,13,0)</f>
        <v>Ақпан - Наурыз</v>
      </c>
      <c r="M4378" s="27" t="str">
        <f>VLOOKUP(B4378,[1]ПланКаз!A4363:N7667,14,0)</f>
        <v>Шығыс-Қазақстан облысы, Қазақстан, Шығыс Қазақстан облысы</v>
      </c>
      <c r="N4378" s="27" t="s">
        <v>63</v>
      </c>
      <c r="O4378" s="27" t="str">
        <f>VLOOKUP(B4378,[1]ПланКаз!A4362:P7666,16,0)</f>
        <v>Қазан</v>
      </c>
      <c r="P4378" s="27" t="s">
        <v>61</v>
      </c>
      <c r="Q4378" s="28" t="s">
        <v>63</v>
      </c>
      <c r="R4378" s="27"/>
      <c r="S4378" s="29" t="s">
        <v>63</v>
      </c>
      <c r="T4378" s="29" t="s">
        <v>63</v>
      </c>
      <c r="U4378" s="29">
        <v>33987278</v>
      </c>
      <c r="V4378" s="29">
        <v>38065751.359999999</v>
      </c>
      <c r="W4378" s="27"/>
      <c r="X4378" s="27" t="s">
        <v>74</v>
      </c>
      <c r="Y4378" s="27" t="s">
        <v>63</v>
      </c>
    </row>
    <row r="4379" spans="2:25" x14ac:dyDescent="0.2">
      <c r="B4379" s="27" t="s">
        <v>9345</v>
      </c>
      <c r="C4379" s="27" t="s">
        <v>9138</v>
      </c>
      <c r="D4379" s="27" t="s">
        <v>9276</v>
      </c>
      <c r="E4379" s="27" t="str">
        <f>VLOOKUP(D4379,[1]ЕНС!A:E,2,FALSE)</f>
        <v>Работы по ремонту автотранспортных средств, систем, узлов и агрегатов</v>
      </c>
      <c r="F4379" s="27" t="str">
        <f>VLOOKUP(D4379,[1]ЕНС!A:E,3,FALSE)</f>
        <v>Работы по ремонту автотранспортных средств, систем, узлов и агрегатов</v>
      </c>
      <c r="G4379" s="27" t="s">
        <v>9346</v>
      </c>
      <c r="H4379" s="27" t="s">
        <v>28</v>
      </c>
      <c r="I4379" s="27">
        <v>0</v>
      </c>
      <c r="J4379" s="27">
        <v>631010000</v>
      </c>
      <c r="K4379" s="27" t="str">
        <f>VLOOKUP(B4379,[1]ПланКаз!A4364:M7668,12,0)</f>
        <v>070002,  Қазақстан Республикасы, Шығыс Қазақстан облысы, Өскемен қ., Бажов к-сі,10</v>
      </c>
      <c r="L4379" s="27" t="str">
        <f>VLOOKUP(B4379,[1]ПланКаз!A4362:M7666,13,0)</f>
        <v>Қантар - Ақпан</v>
      </c>
      <c r="M4379" s="27" t="str">
        <f>VLOOKUP(B4379,[1]ПланКаз!A4364:N7668,14,0)</f>
        <v>Шығыс-Қазақстан облысы, Өскемен қ.</v>
      </c>
      <c r="N4379" s="27" t="s">
        <v>63</v>
      </c>
      <c r="O4379" s="27" t="str">
        <f>VLOOKUP(B4379,[1]ПланКаз!A4363:P7667,16,0)</f>
        <v>Қаңтар -Желтоқсан</v>
      </c>
      <c r="P4379" s="27" t="s">
        <v>61</v>
      </c>
      <c r="Q4379" s="28" t="s">
        <v>63</v>
      </c>
      <c r="R4379" s="27"/>
      <c r="S4379" s="29" t="s">
        <v>63</v>
      </c>
      <c r="T4379" s="29" t="s">
        <v>63</v>
      </c>
      <c r="U4379" s="29">
        <v>2029300</v>
      </c>
      <c r="V4379" s="29">
        <v>2272816</v>
      </c>
      <c r="W4379" s="27"/>
      <c r="X4379" s="27" t="s">
        <v>74</v>
      </c>
      <c r="Y4379" s="27" t="s">
        <v>63</v>
      </c>
    </row>
    <row r="4380" spans="2:25" x14ac:dyDescent="0.2">
      <c r="B4380" s="27" t="s">
        <v>9347</v>
      </c>
      <c r="C4380" s="27" t="s">
        <v>9138</v>
      </c>
      <c r="D4380" s="27" t="s">
        <v>9276</v>
      </c>
      <c r="E4380" s="27" t="str">
        <f>VLOOKUP(D4380,[1]ЕНС!A:E,2,FALSE)</f>
        <v>Работы по ремонту автотранспортных средств, систем, узлов и агрегатов</v>
      </c>
      <c r="F4380" s="27" t="str">
        <f>VLOOKUP(D4380,[1]ЕНС!A:E,3,FALSE)</f>
        <v>Работы по ремонту автотранспортных средств, систем, узлов и агрегатов</v>
      </c>
      <c r="G4380" s="27" t="s">
        <v>9348</v>
      </c>
      <c r="H4380" s="27" t="s">
        <v>28</v>
      </c>
      <c r="I4380" s="27">
        <v>0</v>
      </c>
      <c r="J4380" s="27">
        <v>631010000</v>
      </c>
      <c r="K4380" s="27" t="str">
        <f>VLOOKUP(B4380,[1]ПланКаз!A4365:M7669,12,0)</f>
        <v>070002,  Қазақстан Республикасы, Шығыс Қазақстан облысы, Өскемен қ., Бажов к-сі,10</v>
      </c>
      <c r="L4380" s="27" t="str">
        <f>VLOOKUP(B4380,[1]ПланКаз!A4363:M7667,13,0)</f>
        <v>Қантар - Ақпан</v>
      </c>
      <c r="M4380" s="27" t="str">
        <f>VLOOKUP(B4380,[1]ПланКаз!A4365:N7669,14,0)</f>
        <v>Шығыс-Қазақстан облысы, Өскемен қ.</v>
      </c>
      <c r="N4380" s="27" t="s">
        <v>63</v>
      </c>
      <c r="O4380" s="27" t="str">
        <f>VLOOKUP(B4380,[1]ПланКаз!A4364:P7668,16,0)</f>
        <v>Қаңтар -Желтоқсан</v>
      </c>
      <c r="P4380" s="27" t="s">
        <v>61</v>
      </c>
      <c r="Q4380" s="28" t="s">
        <v>63</v>
      </c>
      <c r="R4380" s="27"/>
      <c r="S4380" s="29" t="s">
        <v>63</v>
      </c>
      <c r="T4380" s="29" t="s">
        <v>63</v>
      </c>
      <c r="U4380" s="29">
        <v>1947400</v>
      </c>
      <c r="V4380" s="29">
        <v>2181088</v>
      </c>
      <c r="W4380" s="27"/>
      <c r="X4380" s="27" t="s">
        <v>74</v>
      </c>
      <c r="Y4380" s="27" t="s">
        <v>63</v>
      </c>
    </row>
    <row r="4381" spans="2:25" x14ac:dyDescent="0.2">
      <c r="B4381" s="27" t="s">
        <v>9349</v>
      </c>
      <c r="C4381" s="27" t="s">
        <v>9138</v>
      </c>
      <c r="D4381" s="27" t="s">
        <v>9276</v>
      </c>
      <c r="E4381" s="27" t="str">
        <f>VLOOKUP(D4381,[1]ЕНС!A:E,2,FALSE)</f>
        <v>Работы по ремонту автотранспортных средств, систем, узлов и агрегатов</v>
      </c>
      <c r="F4381" s="27" t="str">
        <f>VLOOKUP(D4381,[1]ЕНС!A:E,3,FALSE)</f>
        <v>Работы по ремонту автотранспортных средств, систем, узлов и агрегатов</v>
      </c>
      <c r="G4381" s="27" t="s">
        <v>9350</v>
      </c>
      <c r="H4381" s="27" t="s">
        <v>28</v>
      </c>
      <c r="I4381" s="27">
        <v>0</v>
      </c>
      <c r="J4381" s="27">
        <v>631010000</v>
      </c>
      <c r="K4381" s="27" t="str">
        <f>VLOOKUP(B4381,[1]ПланКаз!A4366:M7670,12,0)</f>
        <v>070002,  Қазақстан Республикасы, Шығыс Қазақстан облысы, Өскемен қ., Бажов к-сі,10</v>
      </c>
      <c r="L4381" s="27" t="str">
        <f>VLOOKUP(B4381,[1]ПланКаз!A4364:M7668,13,0)</f>
        <v>Қантар - Ақпан</v>
      </c>
      <c r="M4381" s="27" t="str">
        <f>VLOOKUP(B4381,[1]ПланКаз!A4366:N7670,14,0)</f>
        <v>Шығыс-Қазақстан облысы, Өскемен қ.</v>
      </c>
      <c r="N4381" s="27" t="s">
        <v>63</v>
      </c>
      <c r="O4381" s="27" t="str">
        <f>VLOOKUP(B4381,[1]ПланКаз!A4365:P7669,16,0)</f>
        <v>Қаңтар -Желтоқсан</v>
      </c>
      <c r="P4381" s="27" t="s">
        <v>61</v>
      </c>
      <c r="Q4381" s="28" t="s">
        <v>63</v>
      </c>
      <c r="R4381" s="27"/>
      <c r="S4381" s="29" t="s">
        <v>63</v>
      </c>
      <c r="T4381" s="29" t="s">
        <v>63</v>
      </c>
      <c r="U4381" s="29">
        <v>2105700</v>
      </c>
      <c r="V4381" s="29">
        <v>2358384</v>
      </c>
      <c r="W4381" s="27"/>
      <c r="X4381" s="27" t="s">
        <v>74</v>
      </c>
      <c r="Y4381" s="27" t="s">
        <v>63</v>
      </c>
    </row>
    <row r="4382" spans="2:25" x14ac:dyDescent="0.2">
      <c r="B4382" s="27" t="s">
        <v>9351</v>
      </c>
      <c r="C4382" s="27" t="s">
        <v>57</v>
      </c>
      <c r="D4382" s="27" t="s">
        <v>9352</v>
      </c>
      <c r="E4382" s="27" t="str">
        <f>VLOOKUP(D4382,[1]ЕНС!A:E,2,FALSE)</f>
        <v>Работы по монтажу/внедрению автоматизированных систем управления/контроля/мониторинга/учета/диспетчеризации и аналогичного оборудования</v>
      </c>
      <c r="F4382" s="27" t="str">
        <f>VLOOKUP(D4382,[1]ЕНС!A:E,3,FALSE)</f>
        <v>Работы по монтажу/внедрению автоматизированных систем управления/контроля/мониторинга/учета/диспетчеризации и аналогичного оборудования</v>
      </c>
      <c r="G4382" s="27" t="s">
        <v>9353</v>
      </c>
      <c r="H4382" s="27" t="s">
        <v>11</v>
      </c>
      <c r="I4382" s="27">
        <v>0</v>
      </c>
      <c r="J4382" s="27">
        <v>631010000</v>
      </c>
      <c r="K4382" s="27" t="str">
        <f>VLOOKUP(B4382,[1]ПланКаз!A4367:M7671,12,0)</f>
        <v>070002,  Қазақстан Республикасы, Шығыс Қазақстан облысы, Өскемен қ., Бажов к-сі,10</v>
      </c>
      <c r="L4382" s="27" t="str">
        <f>VLOOKUP(B4382,[1]ПланКаз!A4365:M7669,13,0)</f>
        <v>Ақпан - Наурыз</v>
      </c>
      <c r="M4382" s="27" t="str">
        <f>VLOOKUP(B4382,[1]ПланКаз!A4367:N7671,14,0)</f>
        <v>Қазақстан, Шығыс Қазақстан облысы</v>
      </c>
      <c r="N4382" s="27" t="s">
        <v>63</v>
      </c>
      <c r="O4382" s="27" t="str">
        <f>VLOOKUP(B4382,[1]ПланКаз!A4366:P7670,16,0)</f>
        <v>Қазан</v>
      </c>
      <c r="P4382" s="27" t="s">
        <v>61</v>
      </c>
      <c r="Q4382" s="28" t="s">
        <v>63</v>
      </c>
      <c r="R4382" s="27"/>
      <c r="S4382" s="29" t="s">
        <v>63</v>
      </c>
      <c r="T4382" s="29" t="s">
        <v>63</v>
      </c>
      <c r="U4382" s="29">
        <v>505320663</v>
      </c>
      <c r="V4382" s="29">
        <v>565959142.55999994</v>
      </c>
      <c r="W4382" s="27"/>
      <c r="X4382" s="27" t="s">
        <v>74</v>
      </c>
      <c r="Y4382" s="27" t="s">
        <v>63</v>
      </c>
    </row>
    <row r="4383" spans="2:25" x14ac:dyDescent="0.2">
      <c r="B4383" s="27" t="s">
        <v>9354</v>
      </c>
      <c r="C4383" s="27" t="s">
        <v>57</v>
      </c>
      <c r="D4383" s="27" t="s">
        <v>9276</v>
      </c>
      <c r="E4383" s="27" t="str">
        <f>VLOOKUP(D4383,[1]ЕНС!A:E,2,FALSE)</f>
        <v>Работы по ремонту автотранспортных средств, систем, узлов и агрегатов</v>
      </c>
      <c r="F4383" s="27" t="str">
        <f>VLOOKUP(D4383,[1]ЕНС!A:E,3,FALSE)</f>
        <v>Работы по ремонту автотранспортных средств, систем, узлов и агрегатов</v>
      </c>
      <c r="G4383" s="27" t="s">
        <v>9355</v>
      </c>
      <c r="H4383" s="27" t="s">
        <v>11</v>
      </c>
      <c r="I4383" s="27">
        <v>0</v>
      </c>
      <c r="J4383" s="27">
        <v>631010000</v>
      </c>
      <c r="K4383" s="27" t="str">
        <f>VLOOKUP(B4383,[1]ПланКаз!A4368:M7672,12,0)</f>
        <v>070002,  Қазақстан Республикасы, Шығыс Қазақстан облысы, Өскемен қ., Бажов к-сі,10</v>
      </c>
      <c r="L4383" s="27" t="str">
        <f>VLOOKUP(B4383,[1]ПланКаз!A4366:M7670,13,0)</f>
        <v>Ақпан - Наурыз</v>
      </c>
      <c r="M4383" s="27" t="str">
        <f>VLOOKUP(B4383,[1]ПланКаз!A4368:N7672,14,0)</f>
        <v>Шығыс-Қазақстан облысы, Өскемен қ.</v>
      </c>
      <c r="N4383" s="27" t="s">
        <v>63</v>
      </c>
      <c r="O4383" s="27" t="str">
        <f>VLOOKUP(B4383,[1]ПланКаз!A4367:P7671,16,0)</f>
        <v>Наурыз - Желтоқсан</v>
      </c>
      <c r="P4383" s="27" t="s">
        <v>61</v>
      </c>
      <c r="Q4383" s="28" t="s">
        <v>63</v>
      </c>
      <c r="R4383" s="27"/>
      <c r="S4383" s="29" t="s">
        <v>63</v>
      </c>
      <c r="T4383" s="29" t="s">
        <v>63</v>
      </c>
      <c r="U4383" s="29" t="s">
        <v>63</v>
      </c>
      <c r="V4383" s="29" t="s">
        <v>63</v>
      </c>
      <c r="W4383" s="27"/>
      <c r="X4383" s="27" t="s">
        <v>74</v>
      </c>
      <c r="Y4383" s="27" t="s">
        <v>9356</v>
      </c>
    </row>
    <row r="4384" spans="2:25" x14ac:dyDescent="0.2">
      <c r="B4384" s="27" t="s">
        <v>9357</v>
      </c>
      <c r="C4384" s="27" t="s">
        <v>57</v>
      </c>
      <c r="D4384" s="27" t="s">
        <v>9276</v>
      </c>
      <c r="E4384" s="27" t="str">
        <f>VLOOKUP(D4384,[1]ЕНС!A:E,2,FALSE)</f>
        <v>Работы по ремонту автотранспортных средств, систем, узлов и агрегатов</v>
      </c>
      <c r="F4384" s="27" t="str">
        <f>VLOOKUP(D4384,[1]ЕНС!A:E,3,FALSE)</f>
        <v>Работы по ремонту автотранспортных средств, систем, узлов и агрегатов</v>
      </c>
      <c r="G4384" s="27" t="s">
        <v>9355</v>
      </c>
      <c r="H4384" s="27" t="s">
        <v>28</v>
      </c>
      <c r="I4384" s="27">
        <v>0</v>
      </c>
      <c r="J4384" s="27">
        <v>631010000</v>
      </c>
      <c r="K4384" s="27" t="str">
        <f>VLOOKUP(B4384,[1]ПланКаз!A4369:M7673,12,0)</f>
        <v>070002,  Қазақстан Республикасы, Шығыс Қазақстан облысы, Өскемен қ., Бажов к-сі,10</v>
      </c>
      <c r="L4384" s="27" t="str">
        <f>VLOOKUP(B4384,[1]ПланКаз!A4367:M7671,13,0)</f>
        <v>Наурыз - Сәуір</v>
      </c>
      <c r="M4384" s="27" t="str">
        <f>VLOOKUP(B4384,[1]ПланКаз!A4369:N7673,14,0)</f>
        <v>Шығыс-Қазақстан облысы, Өскемен қ.</v>
      </c>
      <c r="N4384" s="27" t="s">
        <v>63</v>
      </c>
      <c r="O4384" s="27" t="str">
        <f>VLOOKUP(B4384,[1]ПланКаз!A4368:P7672,16,0)</f>
        <v>Бір жылдың ішінде</v>
      </c>
      <c r="P4384" s="27" t="s">
        <v>61</v>
      </c>
      <c r="Q4384" s="28" t="s">
        <v>63</v>
      </c>
      <c r="R4384" s="27"/>
      <c r="S4384" s="29" t="s">
        <v>63</v>
      </c>
      <c r="T4384" s="29" t="s">
        <v>63</v>
      </c>
      <c r="U4384" s="29">
        <v>25000000</v>
      </c>
      <c r="V4384" s="29">
        <v>28000000</v>
      </c>
      <c r="W4384" s="27"/>
      <c r="X4384" s="27" t="s">
        <v>74</v>
      </c>
      <c r="Y4384" s="27" t="s">
        <v>63</v>
      </c>
    </row>
    <row r="4385" spans="2:25" x14ac:dyDescent="0.2">
      <c r="B4385" s="27" t="s">
        <v>9358</v>
      </c>
      <c r="C4385" s="27" t="s">
        <v>57</v>
      </c>
      <c r="D4385" s="27" t="s">
        <v>9317</v>
      </c>
      <c r="E4385" s="27" t="str">
        <f>VLOOKUP(D4385,[1]ЕНС!A:E,2,FALSE)</f>
        <v>Работы по ремонту/реконструкции линий электропередач и аналогичного линейного оборудования/объектов</v>
      </c>
      <c r="F4385" s="27" t="str">
        <f>VLOOKUP(D4385,[1]ЕНС!A:E,3,FALSE)</f>
        <v>Работы по ремонту/реконструкции линий электропередач и аналогичного линейного оборудования/объектов</v>
      </c>
      <c r="G4385" s="27" t="s">
        <v>9359</v>
      </c>
      <c r="H4385" s="27" t="s">
        <v>11</v>
      </c>
      <c r="I4385" s="27">
        <v>0</v>
      </c>
      <c r="J4385" s="27">
        <v>631010000</v>
      </c>
      <c r="K4385" s="27" t="str">
        <f>VLOOKUP(B4385,[1]ПланКаз!A4370:M7674,12,0)</f>
        <v>070002,  Қазақстан Республикасы, Шығыс Қазақстан облысы, Өскемен қ., Бажов к-сі,10</v>
      </c>
      <c r="L4385" s="27" t="str">
        <f>VLOOKUP(B4385,[1]ПланКаз!A4368:M7672,13,0)</f>
        <v>Қантар - Ақпан</v>
      </c>
      <c r="M4385" s="27" t="str">
        <f>VLOOKUP(B4385,[1]ПланКаз!A4370:N7674,14,0)</f>
        <v>Шығыс-Қазақстан облысы, Өскемен қ.</v>
      </c>
      <c r="N4385" s="27" t="s">
        <v>63</v>
      </c>
      <c r="O4385" s="27" t="str">
        <f>VLOOKUP(B4385,[1]ПланКаз!A4369:P7673,16,0)</f>
        <v>Сәуір - Маусым</v>
      </c>
      <c r="P4385" s="27" t="s">
        <v>61</v>
      </c>
      <c r="Q4385" s="28" t="s">
        <v>63</v>
      </c>
      <c r="R4385" s="27"/>
      <c r="S4385" s="29" t="s">
        <v>63</v>
      </c>
      <c r="T4385" s="29" t="s">
        <v>63</v>
      </c>
      <c r="U4385" s="29">
        <v>9579453</v>
      </c>
      <c r="V4385" s="29">
        <v>10728987.359999999</v>
      </c>
      <c r="W4385" s="27"/>
      <c r="X4385" s="27" t="s">
        <v>74</v>
      </c>
      <c r="Y4385" s="27" t="s">
        <v>9200</v>
      </c>
    </row>
    <row r="4386" spans="2:25" x14ac:dyDescent="0.2">
      <c r="B4386" s="27" t="s">
        <v>9360</v>
      </c>
      <c r="C4386" s="27" t="s">
        <v>57</v>
      </c>
      <c r="D4386" s="27" t="s">
        <v>9324</v>
      </c>
      <c r="E4386" s="27" t="str">
        <f>VLOOKUP(D4386,[1]ЕНС!A:E,2,FALSE)</f>
        <v>Работы по ремонту/реконструкции электростанций и аналогичных объектов</v>
      </c>
      <c r="F4386" s="27" t="str">
        <f>VLOOKUP(D4386,[1]ЕНС!A:E,3,FALSE)</f>
        <v>Работы по ремонту/реконструкции электростанций и аналогичных объектов</v>
      </c>
      <c r="G4386" s="27" t="s">
        <v>9361</v>
      </c>
      <c r="H4386" s="27" t="s">
        <v>11</v>
      </c>
      <c r="I4386" s="27">
        <v>0</v>
      </c>
      <c r="J4386" s="27">
        <v>631010000</v>
      </c>
      <c r="K4386" s="27" t="str">
        <f>VLOOKUP(B4386,[1]ПланКаз!A4371:M7675,12,0)</f>
        <v>070002,  Қазақстан Республикасы, Шығыс Қазақстан облысы, Өскемен қ., Бажов к-сі,10</v>
      </c>
      <c r="L4386" s="27" t="str">
        <f>VLOOKUP(B4386,[1]ПланКаз!A4369:M7673,13,0)</f>
        <v>Қантар - Ақпан</v>
      </c>
      <c r="M4386" s="27" t="str">
        <f>VLOOKUP(B4386,[1]ПланКаз!A4371:N7675,14,0)</f>
        <v>Шығыс-Қазақстан облысы, Өскемен қ.</v>
      </c>
      <c r="N4386" s="27" t="s">
        <v>63</v>
      </c>
      <c r="O4386" s="27" t="str">
        <f>VLOOKUP(B4386,[1]ПланКаз!A4370:P7674,16,0)</f>
        <v>Сәуір - Маусым</v>
      </c>
      <c r="P4386" s="27" t="s">
        <v>61</v>
      </c>
      <c r="Q4386" s="28" t="s">
        <v>63</v>
      </c>
      <c r="R4386" s="27"/>
      <c r="S4386" s="29" t="s">
        <v>63</v>
      </c>
      <c r="T4386" s="29" t="s">
        <v>63</v>
      </c>
      <c r="U4386" s="29">
        <v>937981</v>
      </c>
      <c r="V4386" s="29">
        <v>1050538.72</v>
      </c>
      <c r="W4386" s="27"/>
      <c r="X4386" s="27" t="s">
        <v>74</v>
      </c>
      <c r="Y4386" s="27" t="s">
        <v>9200</v>
      </c>
    </row>
    <row r="4387" spans="2:25" x14ac:dyDescent="0.2">
      <c r="B4387" s="27" t="s">
        <v>9362</v>
      </c>
      <c r="C4387" s="27" t="s">
        <v>57</v>
      </c>
      <c r="D4387" s="27" t="s">
        <v>9324</v>
      </c>
      <c r="E4387" s="27" t="str">
        <f>VLOOKUP(D4387,[1]ЕНС!A:E,2,FALSE)</f>
        <v>Работы по ремонту/реконструкции электростанций и аналогичных объектов</v>
      </c>
      <c r="F4387" s="27" t="str">
        <f>VLOOKUP(D4387,[1]ЕНС!A:E,3,FALSE)</f>
        <v>Работы по ремонту/реконструкции электростанций и аналогичных объектов</v>
      </c>
      <c r="G4387" s="27" t="s">
        <v>9361</v>
      </c>
      <c r="H4387" s="27" t="s">
        <v>11</v>
      </c>
      <c r="I4387" s="27">
        <v>0</v>
      </c>
      <c r="J4387" s="27">
        <v>631010000</v>
      </c>
      <c r="K4387" s="27" t="str">
        <f>VLOOKUP(B4387,[1]ПланКаз!A4372:M7676,12,0)</f>
        <v>070002,  Қазақстан Республикасы, Шығыс Қазақстан облысы, Өскемен қ., Бажов к-сі,10</v>
      </c>
      <c r="L4387" s="27" t="str">
        <f>VLOOKUP(B4387,[1]ПланКаз!A4370:M7674,13,0)</f>
        <v>Қантар - Ақпан</v>
      </c>
      <c r="M4387" s="27" t="str">
        <f>VLOOKUP(B4387,[1]ПланКаз!A4372:N7676,14,0)</f>
        <v>Шығыс-Қазақстан облысы, Зырян қ.</v>
      </c>
      <c r="N4387" s="27" t="s">
        <v>63</v>
      </c>
      <c r="O4387" s="27" t="str">
        <f>VLOOKUP(B4387,[1]ПланКаз!A4371:P7675,16,0)</f>
        <v>Сәуір - Маусым</v>
      </c>
      <c r="P4387" s="27" t="s">
        <v>61</v>
      </c>
      <c r="Q4387" s="28" t="s">
        <v>63</v>
      </c>
      <c r="R4387" s="27"/>
      <c r="S4387" s="29" t="s">
        <v>63</v>
      </c>
      <c r="T4387" s="29" t="s">
        <v>63</v>
      </c>
      <c r="U4387" s="29">
        <v>1080090</v>
      </c>
      <c r="V4387" s="29">
        <v>1209700.8</v>
      </c>
      <c r="W4387" s="27"/>
      <c r="X4387" s="27" t="s">
        <v>74</v>
      </c>
      <c r="Y4387" s="27" t="s">
        <v>9200</v>
      </c>
    </row>
    <row r="4388" spans="2:25" x14ac:dyDescent="0.2">
      <c r="B4388" s="27" t="s">
        <v>9363</v>
      </c>
      <c r="C4388" s="27" t="s">
        <v>57</v>
      </c>
      <c r="D4388" s="27" t="s">
        <v>9364</v>
      </c>
      <c r="E4388" s="27" t="str">
        <f>VLOOKUP(D4388,[1]ЕНС!A:E,2,FALSE)</f>
        <v>Сантехнические работы</v>
      </c>
      <c r="F4388" s="27" t="str">
        <f>VLOOKUP(D4388,[1]ЕНС!A:E,3,FALSE)</f>
        <v>Сантехнические работы</v>
      </c>
      <c r="G4388" s="27" t="s">
        <v>9365</v>
      </c>
      <c r="H4388" s="27" t="s">
        <v>28</v>
      </c>
      <c r="I4388" s="27">
        <v>0</v>
      </c>
      <c r="J4388" s="27">
        <v>631010000</v>
      </c>
      <c r="K4388" s="27" t="str">
        <f>VLOOKUP(B4388,[1]ПланКаз!A4373:M7677,12,0)</f>
        <v>ҚР, ШҚО, Өскемен қ., Бажов көш., 10</v>
      </c>
      <c r="L4388" s="27" t="str">
        <f>VLOOKUP(B4388,[1]ПланКаз!A4371:M7675,13,0)</f>
        <v>Наурыз - Сәуір</v>
      </c>
      <c r="M4388" s="27" t="str">
        <f>VLOOKUP(B4388,[1]ПланКаз!A4373:N7677,14,0)</f>
        <v>Шығыс-Қазақстан облысы, Өскемен қ.</v>
      </c>
      <c r="N4388" s="27" t="s">
        <v>63</v>
      </c>
      <c r="O4388" s="27" t="str">
        <f>VLOOKUP(B4388,[1]ПланКаз!A4372:P7676,16,0)</f>
        <v>Бір жылдың ішінде</v>
      </c>
      <c r="P4388" s="27" t="s">
        <v>61</v>
      </c>
      <c r="Q4388" s="28" t="s">
        <v>63</v>
      </c>
      <c r="R4388" s="27"/>
      <c r="S4388" s="29" t="s">
        <v>63</v>
      </c>
      <c r="T4388" s="29" t="s">
        <v>63</v>
      </c>
      <c r="U4388" s="29">
        <v>1904145</v>
      </c>
      <c r="V4388" s="29">
        <v>2132642.4</v>
      </c>
      <c r="W4388" s="27"/>
      <c r="X4388" s="27" t="s">
        <v>74</v>
      </c>
      <c r="Y4388" s="27" t="s">
        <v>63</v>
      </c>
    </row>
    <row r="4389" spans="2:25" x14ac:dyDescent="0.2">
      <c r="B4389" s="27" t="s">
        <v>9366</v>
      </c>
      <c r="C4389" s="27" t="s">
        <v>57</v>
      </c>
      <c r="D4389" s="27" t="s">
        <v>9367</v>
      </c>
      <c r="E4389" s="27" t="str">
        <f>VLOOKUP(D4389,[1]ЕНС!A:E,2,FALSE)</f>
        <v>Работы по обслуживанию зданий/сооружений/помещений и прилегающих территорий</v>
      </c>
      <c r="F4389" s="27" t="str">
        <f>VLOOKUP(D4389,[1]ЕНС!A:E,3,FALSE)</f>
        <v>Техническое, профилактическое обслуживание, уборка, мелкий и срочный ремонт систем коммунального хозяйства зданий/сооружений/помещений и прилегающих территорий</v>
      </c>
      <c r="G4389" s="27" t="s">
        <v>9368</v>
      </c>
      <c r="H4389" s="27" t="s">
        <v>28</v>
      </c>
      <c r="I4389" s="27">
        <v>0</v>
      </c>
      <c r="J4389" s="27">
        <v>631010000</v>
      </c>
      <c r="K4389" s="27" t="str">
        <f>VLOOKUP(B4389,[1]ПланКаз!A4374:M7678,12,0)</f>
        <v>ҚР, ШҚО, Өскемен қ., Бажов көш., 10</v>
      </c>
      <c r="L4389" s="27" t="str">
        <f>VLOOKUP(B4389,[1]ПланКаз!A4372:M7676,13,0)</f>
        <v>Наурыз - Сәуір</v>
      </c>
      <c r="M4389" s="27" t="str">
        <f>VLOOKUP(B4389,[1]ПланКаз!A4374:N7678,14,0)</f>
        <v>Шығыс-Қазақстан облысы, Өскемен қ.</v>
      </c>
      <c r="N4389" s="27" t="s">
        <v>63</v>
      </c>
      <c r="O4389" s="27" t="str">
        <f>VLOOKUP(B4389,[1]ПланКаз!A4373:P7677,16,0)</f>
        <v>Бір жылдың ішінде</v>
      </c>
      <c r="P4389" s="27" t="s">
        <v>61</v>
      </c>
      <c r="Q4389" s="28" t="s">
        <v>63</v>
      </c>
      <c r="R4389" s="27"/>
      <c r="S4389" s="29" t="s">
        <v>63</v>
      </c>
      <c r="T4389" s="29" t="s">
        <v>63</v>
      </c>
      <c r="U4389" s="29">
        <v>2262277</v>
      </c>
      <c r="V4389" s="29">
        <v>2533750.2400000002</v>
      </c>
      <c r="W4389" s="27"/>
      <c r="X4389" s="27" t="s">
        <v>74</v>
      </c>
      <c r="Y4389" s="27" t="s">
        <v>63</v>
      </c>
    </row>
    <row r="4390" spans="2:25" x14ac:dyDescent="0.2">
      <c r="B4390" s="27" t="s">
        <v>9369</v>
      </c>
      <c r="C4390" s="27" t="s">
        <v>57</v>
      </c>
      <c r="D4390" s="27" t="s">
        <v>9276</v>
      </c>
      <c r="E4390" s="27" t="str">
        <f>VLOOKUP(D4390,[1]ЕНС!A:E,2,FALSE)</f>
        <v>Работы по ремонту автотранспортных средств, систем, узлов и агрегатов</v>
      </c>
      <c r="F4390" s="27" t="str">
        <f>VLOOKUP(D4390,[1]ЕНС!A:E,3,FALSE)</f>
        <v>Работы по ремонту автотранспортных средств, систем, узлов и агрегатов</v>
      </c>
      <c r="G4390" s="27" t="s">
        <v>9370</v>
      </c>
      <c r="H4390" s="27" t="s">
        <v>28</v>
      </c>
      <c r="I4390" s="27">
        <v>0</v>
      </c>
      <c r="J4390" s="27">
        <v>631010000</v>
      </c>
      <c r="K4390" s="27" t="str">
        <f>VLOOKUP(B4390,[1]ПланКаз!A4375:M7679,12,0)</f>
        <v>ҚР, ШҚО, Өскемен қ., Бажов көш., 10</v>
      </c>
      <c r="L4390" s="27" t="str">
        <f>VLOOKUP(B4390,[1]ПланКаз!A4373:M7677,13,0)</f>
        <v>Наурыз - Сәуір</v>
      </c>
      <c r="M4390" s="27" t="str">
        <f>VLOOKUP(B4390,[1]ПланКаз!A4375:N7679,14,0)</f>
        <v>Шығыс-Қазақстан облысы, Өскемен қ.</v>
      </c>
      <c r="N4390" s="27" t="s">
        <v>63</v>
      </c>
      <c r="O4390" s="27" t="str">
        <f>VLOOKUP(B4390,[1]ПланКаз!A4374:P7678,16,0)</f>
        <v>Наурыз - Сәуір</v>
      </c>
      <c r="P4390" s="27" t="s">
        <v>61</v>
      </c>
      <c r="Q4390" s="28" t="s">
        <v>63</v>
      </c>
      <c r="R4390" s="27"/>
      <c r="S4390" s="29" t="s">
        <v>63</v>
      </c>
      <c r="T4390" s="29" t="s">
        <v>63</v>
      </c>
      <c r="U4390" s="29">
        <v>172761</v>
      </c>
      <c r="V4390" s="29">
        <v>193492.32</v>
      </c>
      <c r="W4390" s="27"/>
      <c r="X4390" s="27" t="s">
        <v>74</v>
      </c>
      <c r="Y4390" s="27" t="s">
        <v>63</v>
      </c>
    </row>
    <row r="4391" spans="2:25" x14ac:dyDescent="0.2">
      <c r="B4391" s="27" t="s">
        <v>9371</v>
      </c>
      <c r="C4391" s="27" t="s">
        <v>57</v>
      </c>
      <c r="D4391" s="27" t="s">
        <v>9276</v>
      </c>
      <c r="E4391" s="27" t="str">
        <f>VLOOKUP(D4391,[1]ЕНС!A:E,2,FALSE)</f>
        <v>Работы по ремонту автотранспортных средств, систем, узлов и агрегатов</v>
      </c>
      <c r="F4391" s="27" t="str">
        <f>VLOOKUP(D4391,[1]ЕНС!A:E,3,FALSE)</f>
        <v>Работы по ремонту автотранспортных средств, систем, узлов и агрегатов</v>
      </c>
      <c r="G4391" s="27" t="s">
        <v>9372</v>
      </c>
      <c r="H4391" s="27" t="s">
        <v>28</v>
      </c>
      <c r="I4391" s="27">
        <v>0</v>
      </c>
      <c r="J4391" s="27">
        <v>631010000</v>
      </c>
      <c r="K4391" s="27" t="str">
        <f>VLOOKUP(B4391,[1]ПланКаз!A4376:M7680,12,0)</f>
        <v>ҚР, ШҚО, Өскемен қ., Бажов көш., 10</v>
      </c>
      <c r="L4391" s="27" t="str">
        <f>VLOOKUP(B4391,[1]ПланКаз!A4374:M7678,13,0)</f>
        <v>Наурыз - Сәуір</v>
      </c>
      <c r="M4391" s="27" t="str">
        <f>VLOOKUP(B4391,[1]ПланКаз!A4376:N7680,14,0)</f>
        <v>Шығыс-Қазақстан облысы, Өскемен қ.</v>
      </c>
      <c r="N4391" s="27" t="s">
        <v>63</v>
      </c>
      <c r="O4391" s="27" t="str">
        <f>VLOOKUP(B4391,[1]ПланКаз!A4375:P7679,16,0)</f>
        <v>Наурыз - Сәуір</v>
      </c>
      <c r="P4391" s="27" t="s">
        <v>61</v>
      </c>
      <c r="Q4391" s="28" t="s">
        <v>63</v>
      </c>
      <c r="R4391" s="27"/>
      <c r="S4391" s="29" t="s">
        <v>63</v>
      </c>
      <c r="T4391" s="29" t="s">
        <v>63</v>
      </c>
      <c r="U4391" s="29">
        <v>2000000</v>
      </c>
      <c r="V4391" s="29">
        <v>2240000</v>
      </c>
      <c r="W4391" s="27"/>
      <c r="X4391" s="27" t="s">
        <v>74</v>
      </c>
      <c r="Y4391" s="27" t="s">
        <v>63</v>
      </c>
    </row>
    <row r="4392" spans="2:25" x14ac:dyDescent="0.2">
      <c r="B4392" s="27" t="s">
        <v>9373</v>
      </c>
      <c r="C4392" s="27" t="s">
        <v>57</v>
      </c>
      <c r="D4392" s="27" t="s">
        <v>9324</v>
      </c>
      <c r="E4392" s="27" t="str">
        <f>VLOOKUP(D4392,[1]ЕНС!A:E,2,FALSE)</f>
        <v>Работы по ремонту/реконструкции электростанций и аналогичных объектов</v>
      </c>
      <c r="F4392" s="27" t="str">
        <f>VLOOKUP(D4392,[1]ЕНС!A:E,3,FALSE)</f>
        <v>Работы по ремонту/реконструкции электростанций и аналогичных объектов</v>
      </c>
      <c r="G4392" s="27" t="s">
        <v>9374</v>
      </c>
      <c r="H4392" s="27" t="s">
        <v>11</v>
      </c>
      <c r="I4392" s="27">
        <v>0</v>
      </c>
      <c r="J4392" s="27">
        <v>631010000</v>
      </c>
      <c r="K4392" s="27" t="str">
        <f>VLOOKUP(B4392,[1]ПланКаз!A4377:M7681,12,0)</f>
        <v>070002,  Қазақстан Республикасы, Шығыс Қазақстан облысы, Өскемен қ., Бажов к-сі,10</v>
      </c>
      <c r="L4392" s="27" t="str">
        <f>VLOOKUP(B4392,[1]ПланКаз!A4375:M7679,13,0)</f>
        <v>Сәуір - Мамыр</v>
      </c>
      <c r="M4392" s="27" t="str">
        <f>VLOOKUP(B4392,[1]ПланКаз!A4377:N7681,14,0)</f>
        <v>Шығыс-Қазақстан облысы, Қазақстан, Шығыс Қазақстан облысы</v>
      </c>
      <c r="N4392" s="27" t="s">
        <v>63</v>
      </c>
      <c r="O4392" s="27" t="str">
        <f>VLOOKUP(B4392,[1]ПланКаз!A4376:P7680,16,0)</f>
        <v>Қазан</v>
      </c>
      <c r="P4392" s="27" t="s">
        <v>61</v>
      </c>
      <c r="Q4392" s="28" t="s">
        <v>63</v>
      </c>
      <c r="R4392" s="27"/>
      <c r="S4392" s="29" t="s">
        <v>63</v>
      </c>
      <c r="T4392" s="29" t="s">
        <v>63</v>
      </c>
      <c r="U4392" s="29">
        <v>38003174</v>
      </c>
      <c r="V4392" s="29">
        <v>42563554.880000003</v>
      </c>
      <c r="W4392" s="27"/>
      <c r="X4392" s="27" t="s">
        <v>74</v>
      </c>
      <c r="Y4392" s="27" t="s">
        <v>63</v>
      </c>
    </row>
    <row r="4393" spans="2:25" s="5" customFormat="1" x14ac:dyDescent="0.2">
      <c r="B4393" s="30" t="s">
        <v>9375</v>
      </c>
      <c r="C4393" s="30"/>
      <c r="D4393" s="30"/>
      <c r="E4393" s="30"/>
      <c r="F4393" s="30"/>
      <c r="G4393" s="30"/>
      <c r="H4393" s="30"/>
      <c r="I4393" s="30"/>
      <c r="J4393" s="30"/>
      <c r="K4393" s="30"/>
      <c r="L4393" s="30"/>
      <c r="M4393" s="30"/>
      <c r="N4393" s="30"/>
      <c r="O4393" s="30"/>
      <c r="P4393" s="30"/>
      <c r="Q4393" s="31"/>
      <c r="R4393" s="30"/>
      <c r="S4393" s="32"/>
      <c r="T4393" s="32"/>
      <c r="U4393" s="33">
        <v>1518785595.5999999</v>
      </c>
      <c r="V4393" s="34">
        <v>1701039867.072</v>
      </c>
      <c r="W4393" s="30"/>
      <c r="X4393" s="30"/>
      <c r="Y4393" s="30"/>
    </row>
    <row r="4394" spans="2:25" s="5" customFormat="1" x14ac:dyDescent="0.2">
      <c r="B4394" s="30" t="s">
        <v>9376</v>
      </c>
      <c r="C4394" s="30"/>
      <c r="D4394" s="30"/>
      <c r="E4394" s="30"/>
      <c r="F4394" s="30"/>
      <c r="G4394" s="30"/>
      <c r="H4394" s="30"/>
      <c r="I4394" s="30"/>
      <c r="J4394" s="30"/>
      <c r="K4394" s="30"/>
      <c r="L4394" s="30"/>
      <c r="M4394" s="30"/>
      <c r="N4394" s="30"/>
      <c r="O4394" s="30"/>
      <c r="P4394" s="30"/>
      <c r="Q4394" s="31"/>
      <c r="R4394" s="30"/>
      <c r="S4394" s="32"/>
      <c r="T4394" s="32"/>
      <c r="U4394" s="32"/>
      <c r="V4394" s="32"/>
      <c r="W4394" s="30"/>
      <c r="X4394" s="30"/>
      <c r="Y4394" s="30"/>
    </row>
    <row r="4395" spans="2:25" x14ac:dyDescent="0.2">
      <c r="B4395" s="27" t="s">
        <v>9377</v>
      </c>
      <c r="C4395" s="27" t="s">
        <v>57</v>
      </c>
      <c r="D4395" s="27" t="s">
        <v>9378</v>
      </c>
      <c r="E4395" s="27" t="str">
        <f>VLOOKUP(D4395,[1]ЕНС!A:E,2,FALSE)</f>
        <v>Услуги по передаче/распределению электроэнергии</v>
      </c>
      <c r="F4395" s="27" t="str">
        <f>VLOOKUP(D4395,[1]ЕНС!A:E,3,FALSE)</f>
        <v>Услуги по передаче/распределению электроэнергии</v>
      </c>
      <c r="G4395" s="27" t="s">
        <v>9379</v>
      </c>
      <c r="H4395" s="27" t="s">
        <v>28</v>
      </c>
      <c r="I4395" s="27">
        <v>0</v>
      </c>
      <c r="J4395" s="27">
        <v>631010000</v>
      </c>
      <c r="K4395" s="27" t="str">
        <f>VLOOKUP(B4395,[1]ПланКаз!A4378:M7682,12,0)</f>
        <v>ҚР, ШҚО, Өскемен қ., Бажов көш., 10</v>
      </c>
      <c r="L4395" s="27" t="str">
        <f>VLOOKUP(B4395,[1]ПланКаз!A4376:M7680,13,0)</f>
        <v>Желтоқсан - Қантар</v>
      </c>
      <c r="M4395" s="27" t="str">
        <f>VLOOKUP(B4395,[1]ПланКаз!A4378:N7682,14,0)</f>
        <v>Шығыс-Қазақстан облысы, Өскемен қ.</v>
      </c>
      <c r="N4395" s="27" t="s">
        <v>63</v>
      </c>
      <c r="O4395" s="27" t="str">
        <f>VLOOKUP(B4395,[1]ПланКаз!A4377:P7681,16,0)</f>
        <v>Қантар - Желтоқсан</v>
      </c>
      <c r="P4395" s="27" t="s">
        <v>61</v>
      </c>
      <c r="Q4395" s="28" t="s">
        <v>63</v>
      </c>
      <c r="R4395" s="27"/>
      <c r="S4395" s="29" t="s">
        <v>63</v>
      </c>
      <c r="T4395" s="29" t="s">
        <v>63</v>
      </c>
      <c r="U4395" s="29">
        <v>7752084</v>
      </c>
      <c r="V4395" s="29">
        <v>8682334.0800000001</v>
      </c>
      <c r="W4395" s="27"/>
      <c r="X4395" s="27" t="s">
        <v>64</v>
      </c>
      <c r="Y4395" s="27" t="s">
        <v>63</v>
      </c>
    </row>
    <row r="4396" spans="2:25" x14ac:dyDescent="0.2">
      <c r="B4396" s="27" t="s">
        <v>9380</v>
      </c>
      <c r="C4396" s="27" t="s">
        <v>57</v>
      </c>
      <c r="D4396" s="27" t="s">
        <v>9378</v>
      </c>
      <c r="E4396" s="27" t="str">
        <f>VLOOKUP(D4396,[1]ЕНС!A:E,2,FALSE)</f>
        <v>Услуги по передаче/распределению электроэнергии</v>
      </c>
      <c r="F4396" s="27" t="str">
        <f>VLOOKUP(D4396,[1]ЕНС!A:E,3,FALSE)</f>
        <v>Услуги по передаче/распределению электроэнергии</v>
      </c>
      <c r="G4396" s="27" t="s">
        <v>9379</v>
      </c>
      <c r="H4396" s="27" t="s">
        <v>28</v>
      </c>
      <c r="I4396" s="27">
        <v>0</v>
      </c>
      <c r="J4396" s="27">
        <v>631010000</v>
      </c>
      <c r="K4396" s="27" t="str">
        <f>VLOOKUP(B4396,[1]ПланКаз!A4379:M7683,12,0)</f>
        <v>ҚР, ШҚО, Өскемен қ., Бажов көш., 10</v>
      </c>
      <c r="L4396" s="27" t="str">
        <f>VLOOKUP(B4396,[1]ПланКаз!A4377:M7681,13,0)</f>
        <v>Желтоқсан - Қантар</v>
      </c>
      <c r="M4396" s="27" t="str">
        <f>VLOOKUP(B4396,[1]ПланКаз!A4379:N7683,14,0)</f>
        <v>Шығыс-Қазақстан облысы, Өскемен қ.</v>
      </c>
      <c r="N4396" s="27" t="s">
        <v>63</v>
      </c>
      <c r="O4396" s="27" t="str">
        <f>VLOOKUP(B4396,[1]ПланКаз!A4378:P7682,16,0)</f>
        <v>Қантар - Желтоқсан</v>
      </c>
      <c r="P4396" s="27" t="s">
        <v>61</v>
      </c>
      <c r="Q4396" s="28" t="s">
        <v>63</v>
      </c>
      <c r="R4396" s="27"/>
      <c r="S4396" s="29" t="s">
        <v>63</v>
      </c>
      <c r="T4396" s="29" t="s">
        <v>63</v>
      </c>
      <c r="U4396" s="29">
        <v>219660.36799999999</v>
      </c>
      <c r="V4396" s="29">
        <v>246019.61199999999</v>
      </c>
      <c r="W4396" s="27"/>
      <c r="X4396" s="27" t="s">
        <v>64</v>
      </c>
      <c r="Y4396" s="27" t="s">
        <v>63</v>
      </c>
    </row>
    <row r="4397" spans="2:25" x14ac:dyDescent="0.2">
      <c r="B4397" s="27" t="s">
        <v>9381</v>
      </c>
      <c r="C4397" s="27" t="s">
        <v>57</v>
      </c>
      <c r="D4397" s="27" t="s">
        <v>9378</v>
      </c>
      <c r="E4397" s="27" t="str">
        <f>VLOOKUP(D4397,[1]ЕНС!A:E,2,FALSE)</f>
        <v>Услуги по передаче/распределению электроэнергии</v>
      </c>
      <c r="F4397" s="27" t="str">
        <f>VLOOKUP(D4397,[1]ЕНС!A:E,3,FALSE)</f>
        <v>Услуги по передаче/распределению электроэнергии</v>
      </c>
      <c r="G4397" s="27" t="s">
        <v>9379</v>
      </c>
      <c r="H4397" s="27" t="s">
        <v>28</v>
      </c>
      <c r="I4397" s="27">
        <v>0</v>
      </c>
      <c r="J4397" s="27">
        <v>631010000</v>
      </c>
      <c r="K4397" s="27" t="str">
        <f>VLOOKUP(B4397,[1]ПланКаз!A4380:M7684,12,0)</f>
        <v>ҚР, ШҚО, Өскемен қ., Бажов көш., 10</v>
      </c>
      <c r="L4397" s="27" t="str">
        <f>VLOOKUP(B4397,[1]ПланКаз!A4378:M7682,13,0)</f>
        <v>Желтоқсан - Қантар</v>
      </c>
      <c r="M4397" s="27" t="str">
        <f>VLOOKUP(B4397,[1]ПланКаз!A4380:N7684,14,0)</f>
        <v>Шығыс-Қазақстан облысы, Өскемен қ.</v>
      </c>
      <c r="N4397" s="27" t="s">
        <v>63</v>
      </c>
      <c r="O4397" s="27" t="str">
        <f>VLOOKUP(B4397,[1]ПланКаз!A4379:P7683,16,0)</f>
        <v>Қантар - Желтоқсан</v>
      </c>
      <c r="P4397" s="27" t="s">
        <v>61</v>
      </c>
      <c r="Q4397" s="28" t="s">
        <v>63</v>
      </c>
      <c r="R4397" s="27"/>
      <c r="S4397" s="29" t="s">
        <v>63</v>
      </c>
      <c r="T4397" s="29" t="s">
        <v>63</v>
      </c>
      <c r="U4397" s="29">
        <v>323710.14899999998</v>
      </c>
      <c r="V4397" s="29">
        <v>362555.36700000003</v>
      </c>
      <c r="W4397" s="27"/>
      <c r="X4397" s="27" t="s">
        <v>64</v>
      </c>
      <c r="Y4397" s="27" t="s">
        <v>63</v>
      </c>
    </row>
    <row r="4398" spans="2:25" x14ac:dyDescent="0.2">
      <c r="B4398" s="27" t="s">
        <v>9382</v>
      </c>
      <c r="C4398" s="27" t="s">
        <v>57</v>
      </c>
      <c r="D4398" s="27" t="s">
        <v>9378</v>
      </c>
      <c r="E4398" s="27" t="str">
        <f>VLOOKUP(D4398,[1]ЕНС!A:E,2,FALSE)</f>
        <v>Услуги по передаче/распределению электроэнергии</v>
      </c>
      <c r="F4398" s="27" t="str">
        <f>VLOOKUP(D4398,[1]ЕНС!A:E,3,FALSE)</f>
        <v>Услуги по передаче/распределению электроэнергии</v>
      </c>
      <c r="G4398" s="27" t="s">
        <v>9379</v>
      </c>
      <c r="H4398" s="27" t="s">
        <v>28</v>
      </c>
      <c r="I4398" s="27">
        <v>0</v>
      </c>
      <c r="J4398" s="27">
        <v>631010000</v>
      </c>
      <c r="K4398" s="27" t="str">
        <f>VLOOKUP(B4398,[1]ПланКаз!A4381:M7685,12,0)</f>
        <v>ҚР, ШҚО, Өскемен қ., Бажов көш., 10</v>
      </c>
      <c r="L4398" s="27" t="str">
        <f>VLOOKUP(B4398,[1]ПланКаз!A4379:M7683,13,0)</f>
        <v>Желтоқсан - Қантар</v>
      </c>
      <c r="M4398" s="27" t="str">
        <f>VLOOKUP(B4398,[1]ПланКаз!A4381:N7685,14,0)</f>
        <v>Шығыс-Қазақстан облысы, Өскемен қ.</v>
      </c>
      <c r="N4398" s="27" t="s">
        <v>63</v>
      </c>
      <c r="O4398" s="27" t="str">
        <f>VLOOKUP(B4398,[1]ПланКаз!A4380:P7684,16,0)</f>
        <v>Маусым - Тамыз</v>
      </c>
      <c r="P4398" s="27" t="s">
        <v>61</v>
      </c>
      <c r="Q4398" s="28" t="s">
        <v>63</v>
      </c>
      <c r="R4398" s="27"/>
      <c r="S4398" s="29" t="s">
        <v>63</v>
      </c>
      <c r="T4398" s="29" t="s">
        <v>63</v>
      </c>
      <c r="U4398" s="29">
        <v>16346.358</v>
      </c>
      <c r="V4398" s="29">
        <v>18307.920999999998</v>
      </c>
      <c r="W4398" s="27"/>
      <c r="X4398" s="27" t="s">
        <v>64</v>
      </c>
      <c r="Y4398" s="27" t="s">
        <v>63</v>
      </c>
    </row>
    <row r="4399" spans="2:25" x14ac:dyDescent="0.2">
      <c r="B4399" s="27" t="s">
        <v>9383</v>
      </c>
      <c r="C4399" s="27" t="s">
        <v>57</v>
      </c>
      <c r="D4399" s="27" t="s">
        <v>9378</v>
      </c>
      <c r="E4399" s="27" t="str">
        <f>VLOOKUP(D4399,[1]ЕНС!A:E,2,FALSE)</f>
        <v>Услуги по передаче/распределению электроэнергии</v>
      </c>
      <c r="F4399" s="27" t="str">
        <f>VLOOKUP(D4399,[1]ЕНС!A:E,3,FALSE)</f>
        <v>Услуги по передаче/распределению электроэнергии</v>
      </c>
      <c r="G4399" s="27" t="s">
        <v>9379</v>
      </c>
      <c r="H4399" s="27" t="s">
        <v>28</v>
      </c>
      <c r="I4399" s="27">
        <v>0</v>
      </c>
      <c r="J4399" s="27">
        <v>631010000</v>
      </c>
      <c r="K4399" s="27" t="str">
        <f>VLOOKUP(B4399,[1]ПланКаз!A4382:M7686,12,0)</f>
        <v>ҚР, ШҚО, Өскемен қ., Бажов көш., 10</v>
      </c>
      <c r="L4399" s="27" t="str">
        <f>VLOOKUP(B4399,[1]ПланКаз!A4380:M7684,13,0)</f>
        <v>Желтоқсан - Қантар</v>
      </c>
      <c r="M4399" s="27" t="str">
        <f>VLOOKUP(B4399,[1]ПланКаз!A4382:N7686,14,0)</f>
        <v>Шығыс-Қазақстан облысы, Өскемен қ.</v>
      </c>
      <c r="N4399" s="27" t="s">
        <v>63</v>
      </c>
      <c r="O4399" s="27" t="str">
        <f>VLOOKUP(B4399,[1]ПланКаз!A4381:P7685,16,0)</f>
        <v>Қантар - Желтоқсан</v>
      </c>
      <c r="P4399" s="27" t="s">
        <v>61</v>
      </c>
      <c r="Q4399" s="28" t="s">
        <v>63</v>
      </c>
      <c r="R4399" s="27"/>
      <c r="S4399" s="29" t="s">
        <v>63</v>
      </c>
      <c r="T4399" s="29" t="s">
        <v>63</v>
      </c>
      <c r="U4399" s="29">
        <v>52626.824999999997</v>
      </c>
      <c r="V4399" s="29">
        <v>58942.044000000002</v>
      </c>
      <c r="W4399" s="27"/>
      <c r="X4399" s="27" t="s">
        <v>64</v>
      </c>
      <c r="Y4399" s="27" t="s">
        <v>63</v>
      </c>
    </row>
    <row r="4400" spans="2:25" x14ac:dyDescent="0.2">
      <c r="B4400" s="27" t="s">
        <v>9384</v>
      </c>
      <c r="C4400" s="27" t="s">
        <v>57</v>
      </c>
      <c r="D4400" s="27" t="s">
        <v>9378</v>
      </c>
      <c r="E4400" s="27" t="str">
        <f>VLOOKUP(D4400,[1]ЕНС!A:E,2,FALSE)</f>
        <v>Услуги по передаче/распределению электроэнергии</v>
      </c>
      <c r="F4400" s="27" t="str">
        <f>VLOOKUP(D4400,[1]ЕНС!A:E,3,FALSE)</f>
        <v>Услуги по передаче/распределению электроэнергии</v>
      </c>
      <c r="G4400" s="27" t="s">
        <v>9379</v>
      </c>
      <c r="H4400" s="27" t="s">
        <v>28</v>
      </c>
      <c r="I4400" s="27">
        <v>0</v>
      </c>
      <c r="J4400" s="27">
        <v>631010000</v>
      </c>
      <c r="K4400" s="27" t="str">
        <f>VLOOKUP(B4400,[1]ПланКаз!A4383:M7687,12,0)</f>
        <v>ҚР, ШҚО, Өскемен қ., Бажов көш., 10</v>
      </c>
      <c r="L4400" s="27" t="str">
        <f>VLOOKUP(B4400,[1]ПланКаз!A4381:M7685,13,0)</f>
        <v>Желтоқсан - Қантар</v>
      </c>
      <c r="M4400" s="27" t="str">
        <f>VLOOKUP(B4400,[1]ПланКаз!A4383:N7687,14,0)</f>
        <v>Шығыс-Қазақстан облысы, Өскемен қ.</v>
      </c>
      <c r="N4400" s="27" t="s">
        <v>63</v>
      </c>
      <c r="O4400" s="27" t="str">
        <f>VLOOKUP(B4400,[1]ПланКаз!A4382:P7686,16,0)</f>
        <v>Қантар - Желтоқсан</v>
      </c>
      <c r="P4400" s="27" t="s">
        <v>61</v>
      </c>
      <c r="Q4400" s="28" t="s">
        <v>63</v>
      </c>
      <c r="R4400" s="27"/>
      <c r="S4400" s="29" t="s">
        <v>63</v>
      </c>
      <c r="T4400" s="29" t="s">
        <v>63</v>
      </c>
      <c r="U4400" s="29">
        <v>268479.93800000002</v>
      </c>
      <c r="V4400" s="29">
        <v>300697.53100000002</v>
      </c>
      <c r="W4400" s="27"/>
      <c r="X4400" s="27" t="s">
        <v>64</v>
      </c>
      <c r="Y4400" s="27" t="s">
        <v>63</v>
      </c>
    </row>
    <row r="4401" spans="2:25" x14ac:dyDescent="0.2">
      <c r="B4401" s="27" t="s">
        <v>9385</v>
      </c>
      <c r="C4401" s="27" t="s">
        <v>57</v>
      </c>
      <c r="D4401" s="27" t="s">
        <v>9386</v>
      </c>
      <c r="E4401" s="27" t="str">
        <f>VLOOKUP(D4401,[1]ЕНС!A:E,2,FALSE)</f>
        <v>Услуги по сбору/подъему воды</v>
      </c>
      <c r="F4401" s="27" t="str">
        <f>VLOOKUP(D4401,[1]ЕНС!A:E,3,FALSE)</f>
        <v>Услуги по сбору/подъему воды</v>
      </c>
      <c r="G4401" s="27" t="s">
        <v>9387</v>
      </c>
      <c r="H4401" s="27" t="s">
        <v>28</v>
      </c>
      <c r="I4401" s="27">
        <v>0</v>
      </c>
      <c r="J4401" s="27">
        <v>631010000</v>
      </c>
      <c r="K4401" s="27" t="str">
        <f>VLOOKUP(B4401,[1]ПланКаз!A4384:M7688,12,0)</f>
        <v>ҚР, ШҚО, Өскемен қ., Бажов көш., 10</v>
      </c>
      <c r="L4401" s="27" t="str">
        <f>VLOOKUP(B4401,[1]ПланКаз!A4382:M7686,13,0)</f>
        <v>Наурыз - Сәуір</v>
      </c>
      <c r="M4401" s="27" t="str">
        <f>VLOOKUP(B4401,[1]ПланКаз!A4384:N7688,14,0)</f>
        <v>Шығыс-Қазақстан облысы, Зайсан қ.</v>
      </c>
      <c r="N4401" s="27" t="s">
        <v>63</v>
      </c>
      <c r="O4401" s="27" t="str">
        <f>VLOOKUP(B4401,[1]ПланКаз!A4383:P7687,16,0)</f>
        <v>Сәуір - Қыркүйек</v>
      </c>
      <c r="P4401" s="27" t="s">
        <v>61</v>
      </c>
      <c r="Q4401" s="28" t="s">
        <v>63</v>
      </c>
      <c r="R4401" s="27"/>
      <c r="S4401" s="29" t="s">
        <v>63</v>
      </c>
      <c r="T4401" s="29" t="s">
        <v>63</v>
      </c>
      <c r="U4401" s="29" t="s">
        <v>63</v>
      </c>
      <c r="V4401" s="29" t="s">
        <v>63</v>
      </c>
      <c r="W4401" s="27"/>
      <c r="X4401" s="27" t="s">
        <v>74</v>
      </c>
      <c r="Y4401" s="27" t="s">
        <v>9388</v>
      </c>
    </row>
    <row r="4402" spans="2:25" x14ac:dyDescent="0.2">
      <c r="B4402" s="27" t="s">
        <v>9389</v>
      </c>
      <c r="C4402" s="27" t="s">
        <v>57</v>
      </c>
      <c r="D4402" s="27" t="s">
        <v>9386</v>
      </c>
      <c r="E4402" s="27" t="str">
        <f>VLOOKUP(D4402,[1]ЕНС!A:E,2,FALSE)</f>
        <v>Услуги по сбору/подъему воды</v>
      </c>
      <c r="F4402" s="27" t="str">
        <f>VLOOKUP(D4402,[1]ЕНС!A:E,3,FALSE)</f>
        <v>Услуги по сбору/подъему воды</v>
      </c>
      <c r="G4402" s="27" t="s">
        <v>9387</v>
      </c>
      <c r="H4402" s="27" t="s">
        <v>28</v>
      </c>
      <c r="I4402" s="27">
        <v>0</v>
      </c>
      <c r="J4402" s="27">
        <v>631010000</v>
      </c>
      <c r="K4402" s="27" t="str">
        <f>VLOOKUP(B4402,[1]ПланКаз!A4385:M7689,12,0)</f>
        <v>ҚР, ШҚО, Өскемен қ., Бажов көш., 10</v>
      </c>
      <c r="L4402" s="27" t="str">
        <f>VLOOKUP(B4402,[1]ПланКаз!A4383:M7687,13,0)</f>
        <v>Наурыз - Сәуір</v>
      </c>
      <c r="M4402" s="27" t="str">
        <f>VLOOKUP(B4402,[1]ПланКаз!A4385:N7689,14,0)</f>
        <v>Шығыс-Қазақстан облысы, Зайсан қ.</v>
      </c>
      <c r="N4402" s="27" t="s">
        <v>63</v>
      </c>
      <c r="O4402" s="27" t="str">
        <f>VLOOKUP(B4402,[1]ПланКаз!A4384:P7688,16,0)</f>
        <v>Сәуір - Қыркүйек</v>
      </c>
      <c r="P4402" s="27" t="s">
        <v>61</v>
      </c>
      <c r="Q4402" s="28" t="s">
        <v>63</v>
      </c>
      <c r="R4402" s="27"/>
      <c r="S4402" s="29" t="s">
        <v>63</v>
      </c>
      <c r="T4402" s="29" t="s">
        <v>63</v>
      </c>
      <c r="U4402" s="29" t="s">
        <v>63</v>
      </c>
      <c r="V4402" s="29" t="s">
        <v>63</v>
      </c>
      <c r="W4402" s="27"/>
      <c r="X4402" s="27" t="s">
        <v>74</v>
      </c>
      <c r="Y4402" s="27" t="s">
        <v>9388</v>
      </c>
    </row>
    <row r="4403" spans="2:25" x14ac:dyDescent="0.2">
      <c r="B4403" s="27" t="s">
        <v>9390</v>
      </c>
      <c r="C4403" s="27" t="s">
        <v>57</v>
      </c>
      <c r="D4403" s="27" t="s">
        <v>9386</v>
      </c>
      <c r="E4403" s="27" t="str">
        <f>VLOOKUP(D4403,[1]ЕНС!A:E,2,FALSE)</f>
        <v>Услуги по сбору/подъему воды</v>
      </c>
      <c r="F4403" s="27" t="str">
        <f>VLOOKUP(D4403,[1]ЕНС!A:E,3,FALSE)</f>
        <v>Услуги по сбору/подъему воды</v>
      </c>
      <c r="G4403" s="27" t="s">
        <v>9387</v>
      </c>
      <c r="H4403" s="27" t="s">
        <v>28</v>
      </c>
      <c r="I4403" s="27">
        <v>0</v>
      </c>
      <c r="J4403" s="27">
        <v>631010000</v>
      </c>
      <c r="K4403" s="27" t="str">
        <f>VLOOKUP(B4403,[1]ПланКаз!A4386:M7690,12,0)</f>
        <v>ҚР, ШҚО, Өскемен қ., Бажов көш., 10</v>
      </c>
      <c r="L4403" s="27" t="str">
        <f>VLOOKUP(B4403,[1]ПланКаз!A4384:M7688,13,0)</f>
        <v>Наурыз - Сәуір</v>
      </c>
      <c r="M4403" s="27" t="str">
        <f>VLOOKUP(B4403,[1]ПланКаз!A4386:N7690,14,0)</f>
        <v>Шығыс-Қазақстан облысы, Зайсан қ.</v>
      </c>
      <c r="N4403" s="27" t="s">
        <v>63</v>
      </c>
      <c r="O4403" s="27" t="str">
        <f>VLOOKUP(B4403,[1]ПланКаз!A4385:P7689,16,0)</f>
        <v>Сәуір - Қыркүйек</v>
      </c>
      <c r="P4403" s="27" t="s">
        <v>61</v>
      </c>
      <c r="Q4403" s="28" t="s">
        <v>63</v>
      </c>
      <c r="R4403" s="27"/>
      <c r="S4403" s="29" t="s">
        <v>63</v>
      </c>
      <c r="T4403" s="29" t="s">
        <v>63</v>
      </c>
      <c r="U4403" s="29">
        <v>7200000</v>
      </c>
      <c r="V4403" s="29">
        <v>8064000</v>
      </c>
      <c r="W4403" s="27"/>
      <c r="X4403" s="27" t="s">
        <v>74</v>
      </c>
      <c r="Y4403" s="27" t="s">
        <v>63</v>
      </c>
    </row>
    <row r="4404" spans="2:25" x14ac:dyDescent="0.2">
      <c r="B4404" s="27" t="s">
        <v>9391</v>
      </c>
      <c r="C4404" s="27" t="s">
        <v>57</v>
      </c>
      <c r="D4404" s="27" t="s">
        <v>9392</v>
      </c>
      <c r="E4404" s="27" t="str">
        <f>VLOOKUP(D4404,[1]ЕНС!A:E,2,FALSE)</f>
        <v>Услуги по диагностированию/экспертизе/анализу/испытаниям/тестированию/осмотру</v>
      </c>
      <c r="F4404" s="27" t="str">
        <f>VLOOKUP(D4404,[1]ЕНС!A:E,3,FALSE)</f>
        <v>Услуги по диагностированию/экспертизе/анализу/испытаниям/тестированию/осмотру</v>
      </c>
      <c r="G4404" s="27" t="s">
        <v>9393</v>
      </c>
      <c r="H4404" s="27" t="s">
        <v>24</v>
      </c>
      <c r="I4404" s="27">
        <v>0</v>
      </c>
      <c r="J4404" s="27">
        <v>631010000</v>
      </c>
      <c r="K4404" s="27" t="str">
        <f>VLOOKUP(B4404,[1]ПланКаз!A4387:M7691,12,0)</f>
        <v>ҚР, ШҚО, Өскемен қ., Бажов көш., 10</v>
      </c>
      <c r="L4404" s="27" t="str">
        <f>VLOOKUP(B4404,[1]ПланКаз!A4385:M7689,13,0)</f>
        <v>Желтоқсан - Қантар</v>
      </c>
      <c r="M4404" s="27" t="str">
        <f>VLOOKUP(B4404,[1]ПланКаз!A4387:N7691,14,0)</f>
        <v>Шығыс-Қазақстан облысы, Өскемен қ.</v>
      </c>
      <c r="N4404" s="27" t="s">
        <v>63</v>
      </c>
      <c r="O4404" s="27" t="str">
        <f>VLOOKUP(B4404,[1]ПланКаз!A4386:P7690,16,0)</f>
        <v>Қантар - Желтоқсан</v>
      </c>
      <c r="P4404" s="27" t="s">
        <v>61</v>
      </c>
      <c r="Q4404" s="28" t="s">
        <v>63</v>
      </c>
      <c r="R4404" s="27"/>
      <c r="S4404" s="29" t="s">
        <v>63</v>
      </c>
      <c r="T4404" s="29" t="s">
        <v>63</v>
      </c>
      <c r="U4404" s="29">
        <v>3500000</v>
      </c>
      <c r="V4404" s="29">
        <v>3920000</v>
      </c>
      <c r="W4404" s="27"/>
      <c r="X4404" s="27" t="s">
        <v>64</v>
      </c>
      <c r="Y4404" s="27" t="s">
        <v>63</v>
      </c>
    </row>
    <row r="4405" spans="2:25" x14ac:dyDescent="0.2">
      <c r="B4405" s="27" t="s">
        <v>9394</v>
      </c>
      <c r="C4405" s="27" t="s">
        <v>57</v>
      </c>
      <c r="D4405" s="27" t="s">
        <v>9392</v>
      </c>
      <c r="E4405" s="27" t="str">
        <f>VLOOKUP(D4405,[1]ЕНС!A:E,2,FALSE)</f>
        <v>Услуги по диагностированию/экспертизе/анализу/испытаниям/тестированию/осмотру</v>
      </c>
      <c r="F4405" s="27" t="str">
        <f>VLOOKUP(D4405,[1]ЕНС!A:E,3,FALSE)</f>
        <v>Услуги по диагностированию/экспертизе/анализу/испытаниям/тестированию/осмотру</v>
      </c>
      <c r="G4405" s="27" t="s">
        <v>9395</v>
      </c>
      <c r="H4405" s="27" t="s">
        <v>24</v>
      </c>
      <c r="I4405" s="27">
        <v>0</v>
      </c>
      <c r="J4405" s="27">
        <v>631010000</v>
      </c>
      <c r="K4405" s="27" t="str">
        <f>VLOOKUP(B4405,[1]ПланКаз!A4388:M7692,12,0)</f>
        <v>ҚР, ШҚО, Өскемен қ., Бажов көш., 10</v>
      </c>
      <c r="L4405" s="27" t="str">
        <f>VLOOKUP(B4405,[1]ПланКаз!A4386:M7690,13,0)</f>
        <v>Маусым</v>
      </c>
      <c r="M4405" s="27" t="str">
        <f>VLOOKUP(B4405,[1]ПланКаз!A4388:N7692,14,0)</f>
        <v>Шығыс-Қазақстан облысы, Семей қ.</v>
      </c>
      <c r="N4405" s="27" t="s">
        <v>63</v>
      </c>
      <c r="O4405" s="27" t="str">
        <f>VLOOKUP(B4405,[1]ПланКаз!A4387:P7691,16,0)</f>
        <v>Тамыз</v>
      </c>
      <c r="P4405" s="27" t="s">
        <v>61</v>
      </c>
      <c r="Q4405" s="28" t="s">
        <v>63</v>
      </c>
      <c r="R4405" s="27"/>
      <c r="S4405" s="29" t="s">
        <v>63</v>
      </c>
      <c r="T4405" s="29" t="s">
        <v>63</v>
      </c>
      <c r="U4405" s="29">
        <v>203280</v>
      </c>
      <c r="V4405" s="29">
        <v>227673.60000000001</v>
      </c>
      <c r="W4405" s="27"/>
      <c r="X4405" s="27" t="s">
        <v>74</v>
      </c>
      <c r="Y4405" s="27" t="s">
        <v>63</v>
      </c>
    </row>
    <row r="4406" spans="2:25" x14ac:dyDescent="0.2">
      <c r="B4406" s="27" t="s">
        <v>9396</v>
      </c>
      <c r="C4406" s="27" t="s">
        <v>57</v>
      </c>
      <c r="D4406" s="27" t="s">
        <v>9392</v>
      </c>
      <c r="E4406" s="27" t="str">
        <f>VLOOKUP(D4406,[1]ЕНС!A:E,2,FALSE)</f>
        <v>Услуги по диагностированию/экспертизе/анализу/испытаниям/тестированию/осмотру</v>
      </c>
      <c r="F4406" s="27" t="str">
        <f>VLOOKUP(D4406,[1]ЕНС!A:E,3,FALSE)</f>
        <v>Услуги по диагностированию/экспертизе/анализу/испытаниям/тестированию/осмотру</v>
      </c>
      <c r="G4406" s="27" t="s">
        <v>9397</v>
      </c>
      <c r="H4406" s="27" t="s">
        <v>28</v>
      </c>
      <c r="I4406" s="27">
        <v>0</v>
      </c>
      <c r="J4406" s="27">
        <v>631010000</v>
      </c>
      <c r="K4406" s="27" t="str">
        <f>VLOOKUP(B4406,[1]ПланКаз!A4389:M7693,12,0)</f>
        <v>ҚР, ШҚО, Өскемен қ., Бажов көш., 10</v>
      </c>
      <c r="L4406" s="27" t="str">
        <f>VLOOKUP(B4406,[1]ПланКаз!A4387:M7691,13,0)</f>
        <v>Наурыз - Сәуір</v>
      </c>
      <c r="M4406" s="27" t="str">
        <f>VLOOKUP(B4406,[1]ПланКаз!A4389:N7693,14,0)</f>
        <v>Қазақстан, Шығыс Қазақстан облысы</v>
      </c>
      <c r="N4406" s="27" t="s">
        <v>63</v>
      </c>
      <c r="O4406" s="27" t="str">
        <f>VLOOKUP(B4406,[1]ПланКаз!A4388:P7692,16,0)</f>
        <v>Бір жылдың ішінде</v>
      </c>
      <c r="P4406" s="27" t="s">
        <v>5039</v>
      </c>
      <c r="Q4406" s="28" t="s">
        <v>63</v>
      </c>
      <c r="R4406" s="27"/>
      <c r="S4406" s="29" t="s">
        <v>63</v>
      </c>
      <c r="T4406" s="29" t="s">
        <v>63</v>
      </c>
      <c r="U4406" s="29">
        <v>597356</v>
      </c>
      <c r="V4406" s="29">
        <v>669038.72</v>
      </c>
      <c r="W4406" s="27"/>
      <c r="X4406" s="27" t="s">
        <v>74</v>
      </c>
      <c r="Y4406" s="27" t="s">
        <v>63</v>
      </c>
    </row>
    <row r="4407" spans="2:25" x14ac:dyDescent="0.2">
      <c r="B4407" s="27" t="s">
        <v>9398</v>
      </c>
      <c r="C4407" s="27" t="s">
        <v>57</v>
      </c>
      <c r="D4407" s="27" t="s">
        <v>9399</v>
      </c>
      <c r="E4407" s="27" t="str">
        <f>VLOOKUP(D4407,[1]ЕНС!A:E,2,FALSE)</f>
        <v>Услуги по аренде легковых автомобилей с водителем</v>
      </c>
      <c r="F4407" s="27" t="str">
        <f>VLOOKUP(D4407,[1]ЕНС!A:E,3,FALSE)</f>
        <v>Услуги по аренде легковых автомобилей с водителем</v>
      </c>
      <c r="G4407" s="27" t="s">
        <v>9400</v>
      </c>
      <c r="H4407" s="27" t="s">
        <v>28</v>
      </c>
      <c r="I4407" s="27">
        <v>0</v>
      </c>
      <c r="J4407" s="27">
        <v>631010000</v>
      </c>
      <c r="K4407" s="27" t="str">
        <f>VLOOKUP(B4407,[1]ПланКаз!A4390:M7694,12,0)</f>
        <v>ҚР, ШҚО, Өскемен қ., Бажов көш., 10</v>
      </c>
      <c r="L4407" s="27" t="str">
        <f>VLOOKUP(B4407,[1]ПланКаз!A4388:M7692,13,0)</f>
        <v>Желтоқсан - Қантар</v>
      </c>
      <c r="M4407" s="27" t="str">
        <f>VLOOKUP(B4407,[1]ПланКаз!A4390:N7694,14,0)</f>
        <v>Шығыс-Қазақстан облысы, Өскемен қ.</v>
      </c>
      <c r="N4407" s="27" t="s">
        <v>63</v>
      </c>
      <c r="O4407" s="27" t="str">
        <f>VLOOKUP(B4407,[1]ПланКаз!A4389:P7693,16,0)</f>
        <v>Қантар - Желтоқсан</v>
      </c>
      <c r="P4407" s="27" t="s">
        <v>61</v>
      </c>
      <c r="Q4407" s="28" t="s">
        <v>63</v>
      </c>
      <c r="R4407" s="27"/>
      <c r="S4407" s="29" t="s">
        <v>63</v>
      </c>
      <c r="T4407" s="29" t="s">
        <v>63</v>
      </c>
      <c r="U4407" s="29" t="s">
        <v>63</v>
      </c>
      <c r="V4407" s="29" t="s">
        <v>63</v>
      </c>
      <c r="W4407" s="27" t="s">
        <v>26</v>
      </c>
      <c r="X4407" s="27" t="s">
        <v>64</v>
      </c>
      <c r="Y4407" s="27" t="s">
        <v>5159</v>
      </c>
    </row>
    <row r="4408" spans="2:25" x14ac:dyDescent="0.2">
      <c r="B4408" s="27" t="s">
        <v>9401</v>
      </c>
      <c r="C4408" s="27" t="s">
        <v>57</v>
      </c>
      <c r="D4408" s="27" t="s">
        <v>9399</v>
      </c>
      <c r="E4408" s="27" t="str">
        <f>VLOOKUP(D4408,[1]ЕНС!A:E,2,FALSE)</f>
        <v>Услуги по аренде легковых автомобилей с водителем</v>
      </c>
      <c r="F4408" s="27" t="str">
        <f>VLOOKUP(D4408,[1]ЕНС!A:E,3,FALSE)</f>
        <v>Услуги по аренде легковых автомобилей с водителем</v>
      </c>
      <c r="G4408" s="27" t="s">
        <v>9400</v>
      </c>
      <c r="H4408" s="27" t="s">
        <v>11</v>
      </c>
      <c r="I4408" s="27">
        <v>0</v>
      </c>
      <c r="J4408" s="27">
        <v>631010000</v>
      </c>
      <c r="K4408" s="27" t="str">
        <f>VLOOKUP(B4408,[1]ПланКаз!A4391:M7695,12,0)</f>
        <v>ҚР, ШҚО, Өскемен қ., Бажов көш., 10</v>
      </c>
      <c r="L4408" s="27" t="str">
        <f>VLOOKUP(B4408,[1]ПланКаз!A4389:M7693,13,0)</f>
        <v>Желтоқсан - Қантар</v>
      </c>
      <c r="M4408" s="27" t="str">
        <f>VLOOKUP(B4408,[1]ПланКаз!A4391:N7695,14,0)</f>
        <v>Шығыс-Қазақстан облысы, Өскемен қ.</v>
      </c>
      <c r="N4408" s="27" t="s">
        <v>63</v>
      </c>
      <c r="O4408" s="27" t="str">
        <f>VLOOKUP(B4408,[1]ПланКаз!A4390:P7694,16,0)</f>
        <v>Қантар - Желтоқсан</v>
      </c>
      <c r="P4408" s="27" t="s">
        <v>61</v>
      </c>
      <c r="Q4408" s="28" t="s">
        <v>63</v>
      </c>
      <c r="R4408" s="27"/>
      <c r="S4408" s="29" t="s">
        <v>63</v>
      </c>
      <c r="T4408" s="29" t="s">
        <v>63</v>
      </c>
      <c r="U4408" s="29" t="s">
        <v>63</v>
      </c>
      <c r="V4408" s="29" t="s">
        <v>63</v>
      </c>
      <c r="W4408" s="27"/>
      <c r="X4408" s="27" t="s">
        <v>64</v>
      </c>
      <c r="Y4408" s="27" t="s">
        <v>9271</v>
      </c>
    </row>
    <row r="4409" spans="2:25" x14ac:dyDescent="0.2">
      <c r="B4409" s="27" t="s">
        <v>9402</v>
      </c>
      <c r="C4409" s="27" t="s">
        <v>57</v>
      </c>
      <c r="D4409" s="27" t="s">
        <v>9399</v>
      </c>
      <c r="E4409" s="27" t="str">
        <f>VLOOKUP(D4409,[1]ЕНС!A:E,2,FALSE)</f>
        <v>Услуги по аренде легковых автомобилей с водителем</v>
      </c>
      <c r="F4409" s="27" t="str">
        <f>VLOOKUP(D4409,[1]ЕНС!A:E,3,FALSE)</f>
        <v>Услуги по аренде легковых автомобилей с водителем</v>
      </c>
      <c r="G4409" s="27" t="s">
        <v>9400</v>
      </c>
      <c r="H4409" s="27" t="s">
        <v>11</v>
      </c>
      <c r="I4409" s="27">
        <v>0</v>
      </c>
      <c r="J4409" s="27">
        <v>631010000</v>
      </c>
      <c r="K4409" s="27" t="str">
        <f>VLOOKUP(B4409,[1]ПланКаз!A4392:M7696,12,0)</f>
        <v>ҚР, ШҚО, Өскемен қ., Бажов көш., 10</v>
      </c>
      <c r="L4409" s="27" t="str">
        <f>VLOOKUP(B4409,[1]ПланКаз!A4390:M7694,13,0)</f>
        <v>Қаңтар - Ақпан</v>
      </c>
      <c r="M4409" s="27" t="str">
        <f>VLOOKUP(B4409,[1]ПланКаз!A4392:N7696,14,0)</f>
        <v>Шығыс-Қазақстан облысы, Өскемен қ.</v>
      </c>
      <c r="N4409" s="27" t="s">
        <v>63</v>
      </c>
      <c r="O4409" s="27" t="str">
        <f>VLOOKUP(B4409,[1]ПланКаз!A4391:P7695,16,0)</f>
        <v>Ақпан - Желтоқсан</v>
      </c>
      <c r="P4409" s="27" t="s">
        <v>61</v>
      </c>
      <c r="Q4409" s="28" t="s">
        <v>63</v>
      </c>
      <c r="R4409" s="27"/>
      <c r="S4409" s="29" t="s">
        <v>63</v>
      </c>
      <c r="T4409" s="29" t="s">
        <v>63</v>
      </c>
      <c r="U4409" s="29">
        <v>1491000</v>
      </c>
      <c r="V4409" s="29">
        <v>1669920</v>
      </c>
      <c r="W4409" s="27"/>
      <c r="X4409" s="27" t="s">
        <v>74</v>
      </c>
      <c r="Y4409" s="27" t="s">
        <v>63</v>
      </c>
    </row>
    <row r="4410" spans="2:25" x14ac:dyDescent="0.2">
      <c r="B4410" s="27" t="s">
        <v>9403</v>
      </c>
      <c r="C4410" s="27" t="s">
        <v>57</v>
      </c>
      <c r="D4410" s="27" t="s">
        <v>9399</v>
      </c>
      <c r="E4410" s="27" t="str">
        <f>VLOOKUP(D4410,[1]ЕНС!A:E,2,FALSE)</f>
        <v>Услуги по аренде легковых автомобилей с водителем</v>
      </c>
      <c r="F4410" s="27" t="str">
        <f>VLOOKUP(D4410,[1]ЕНС!A:E,3,FALSE)</f>
        <v>Услуги по аренде легковых автомобилей с водителем</v>
      </c>
      <c r="G4410" s="27" t="s">
        <v>9400</v>
      </c>
      <c r="H4410" s="27" t="s">
        <v>28</v>
      </c>
      <c r="I4410" s="27">
        <v>0</v>
      </c>
      <c r="J4410" s="27">
        <v>631010000</v>
      </c>
      <c r="K4410" s="27" t="str">
        <f>VLOOKUP(B4410,[1]ПланКаз!A4393:M7697,12,0)</f>
        <v>ҚР, ШҚО, Өскемен қ., Бажов көш., 10</v>
      </c>
      <c r="L4410" s="27" t="str">
        <f>VLOOKUP(B4410,[1]ПланКаз!A4391:M7695,13,0)</f>
        <v>Желтоқсан - Қантар</v>
      </c>
      <c r="M4410" s="27" t="str">
        <f>VLOOKUP(B4410,[1]ПланКаз!A4393:N7697,14,0)</f>
        <v>Шығыс-Қазақстан облысы, Өскемен қ.</v>
      </c>
      <c r="N4410" s="27" t="s">
        <v>63</v>
      </c>
      <c r="O4410" s="27" t="str">
        <f>VLOOKUP(B4410,[1]ПланКаз!A4392:P7696,16,0)</f>
        <v>Қантар - Желтоқсан</v>
      </c>
      <c r="P4410" s="27" t="s">
        <v>61</v>
      </c>
      <c r="Q4410" s="28" t="s">
        <v>63</v>
      </c>
      <c r="R4410" s="27"/>
      <c r="S4410" s="29" t="s">
        <v>63</v>
      </c>
      <c r="T4410" s="29" t="s">
        <v>63</v>
      </c>
      <c r="U4410" s="29" t="s">
        <v>63</v>
      </c>
      <c r="V4410" s="29" t="s">
        <v>63</v>
      </c>
      <c r="W4410" s="27" t="s">
        <v>26</v>
      </c>
      <c r="X4410" s="27" t="s">
        <v>64</v>
      </c>
      <c r="Y4410" s="27" t="s">
        <v>5159</v>
      </c>
    </row>
    <row r="4411" spans="2:25" x14ac:dyDescent="0.2">
      <c r="B4411" s="27" t="s">
        <v>9404</v>
      </c>
      <c r="C4411" s="27" t="s">
        <v>57</v>
      </c>
      <c r="D4411" s="27" t="s">
        <v>9399</v>
      </c>
      <c r="E4411" s="27" t="str">
        <f>VLOOKUP(D4411,[1]ЕНС!A:E,2,FALSE)</f>
        <v>Услуги по аренде легковых автомобилей с водителем</v>
      </c>
      <c r="F4411" s="27" t="str">
        <f>VLOOKUP(D4411,[1]ЕНС!A:E,3,FALSE)</f>
        <v>Услуги по аренде легковых автомобилей с водителем</v>
      </c>
      <c r="G4411" s="27" t="s">
        <v>9400</v>
      </c>
      <c r="H4411" s="27" t="s">
        <v>11</v>
      </c>
      <c r="I4411" s="27">
        <v>0</v>
      </c>
      <c r="J4411" s="27">
        <v>631010000</v>
      </c>
      <c r="K4411" s="27" t="str">
        <f>VLOOKUP(B4411,[1]ПланКаз!A4394:M7698,12,0)</f>
        <v>ҚР, ШҚО, Өскемен қ., Бажов көш., 10</v>
      </c>
      <c r="L4411" s="27" t="str">
        <f>VLOOKUP(B4411,[1]ПланКаз!A4392:M7696,13,0)</f>
        <v>Желтоқсан - Қантар</v>
      </c>
      <c r="M4411" s="27" t="str">
        <f>VLOOKUP(B4411,[1]ПланКаз!A4394:N7698,14,0)</f>
        <v>Шығыс-Қазақстан облысы, Өскемен қ.</v>
      </c>
      <c r="N4411" s="27" t="s">
        <v>63</v>
      </c>
      <c r="O4411" s="27" t="str">
        <f>VLOOKUP(B4411,[1]ПланКаз!A4393:P7697,16,0)</f>
        <v>Қантар - Желтоқсан</v>
      </c>
      <c r="P4411" s="27" t="s">
        <v>61</v>
      </c>
      <c r="Q4411" s="28" t="s">
        <v>63</v>
      </c>
      <c r="R4411" s="27"/>
      <c r="S4411" s="29" t="s">
        <v>63</v>
      </c>
      <c r="T4411" s="29" t="s">
        <v>63</v>
      </c>
      <c r="U4411" s="29" t="s">
        <v>63</v>
      </c>
      <c r="V4411" s="29" t="s">
        <v>63</v>
      </c>
      <c r="W4411" s="27"/>
      <c r="X4411" s="27" t="s">
        <v>64</v>
      </c>
      <c r="Y4411" s="27" t="s">
        <v>9271</v>
      </c>
    </row>
    <row r="4412" spans="2:25" x14ac:dyDescent="0.2">
      <c r="B4412" s="27" t="s">
        <v>9405</v>
      </c>
      <c r="C4412" s="27" t="s">
        <v>57</v>
      </c>
      <c r="D4412" s="27" t="s">
        <v>9399</v>
      </c>
      <c r="E4412" s="27" t="str">
        <f>VLOOKUP(D4412,[1]ЕНС!A:E,2,FALSE)</f>
        <v>Услуги по аренде легковых автомобилей с водителем</v>
      </c>
      <c r="F4412" s="27" t="str">
        <f>VLOOKUP(D4412,[1]ЕНС!A:E,3,FALSE)</f>
        <v>Услуги по аренде легковых автомобилей с водителем</v>
      </c>
      <c r="G4412" s="27" t="s">
        <v>9400</v>
      </c>
      <c r="H4412" s="27" t="s">
        <v>11</v>
      </c>
      <c r="I4412" s="27">
        <v>0</v>
      </c>
      <c r="J4412" s="27">
        <v>631010000</v>
      </c>
      <c r="K4412" s="27" t="str">
        <f>VLOOKUP(B4412,[1]ПланКаз!A4395:M7699,12,0)</f>
        <v>ҚР, ШҚО, Өскемен қ., Бажов көш., 10</v>
      </c>
      <c r="L4412" s="27" t="str">
        <f>VLOOKUP(B4412,[1]ПланКаз!A4393:M7697,13,0)</f>
        <v>Қаңтар - Ақпан</v>
      </c>
      <c r="M4412" s="27" t="str">
        <f>VLOOKUP(B4412,[1]ПланКаз!A4395:N7699,14,0)</f>
        <v>Шығыс-Қазақстан облысы, Өскемен қ.</v>
      </c>
      <c r="N4412" s="27" t="s">
        <v>63</v>
      </c>
      <c r="O4412" s="27" t="str">
        <f>VLOOKUP(B4412,[1]ПланКаз!A4394:P7698,16,0)</f>
        <v>Ақпан - Желтоқсан</v>
      </c>
      <c r="P4412" s="27" t="s">
        <v>61</v>
      </c>
      <c r="Q4412" s="28" t="s">
        <v>63</v>
      </c>
      <c r="R4412" s="27"/>
      <c r="S4412" s="29" t="s">
        <v>63</v>
      </c>
      <c r="T4412" s="29" t="s">
        <v>63</v>
      </c>
      <c r="U4412" s="29">
        <v>1491000</v>
      </c>
      <c r="V4412" s="29">
        <v>1669920</v>
      </c>
      <c r="W4412" s="27"/>
      <c r="X4412" s="27" t="s">
        <v>74</v>
      </c>
      <c r="Y4412" s="27" t="s">
        <v>63</v>
      </c>
    </row>
    <row r="4413" spans="2:25" x14ac:dyDescent="0.2">
      <c r="B4413" s="27" t="s">
        <v>9406</v>
      </c>
      <c r="C4413" s="27" t="s">
        <v>57</v>
      </c>
      <c r="D4413" s="27" t="s">
        <v>9399</v>
      </c>
      <c r="E4413" s="27" t="str">
        <f>VLOOKUP(D4413,[1]ЕНС!A:E,2,FALSE)</f>
        <v>Услуги по аренде легковых автомобилей с водителем</v>
      </c>
      <c r="F4413" s="27" t="str">
        <f>VLOOKUP(D4413,[1]ЕНС!A:E,3,FALSE)</f>
        <v>Услуги по аренде легковых автомобилей с водителем</v>
      </c>
      <c r="G4413" s="27" t="s">
        <v>9400</v>
      </c>
      <c r="H4413" s="27" t="s">
        <v>28</v>
      </c>
      <c r="I4413" s="27">
        <v>0</v>
      </c>
      <c r="J4413" s="27">
        <v>631010000</v>
      </c>
      <c r="K4413" s="27" t="str">
        <f>VLOOKUP(B4413,[1]ПланКаз!A4396:M7700,12,0)</f>
        <v>ҚР, ШҚО, Өскемен қ., Бажов көш., 10</v>
      </c>
      <c r="L4413" s="27" t="str">
        <f>VLOOKUP(B4413,[1]ПланКаз!A4394:M7698,13,0)</f>
        <v>Желтоқсан - Қантар</v>
      </c>
      <c r="M4413" s="27" t="str">
        <f>VLOOKUP(B4413,[1]ПланКаз!A4396:N7700,14,0)</f>
        <v>Шығыс-Қазақстан облысы, Өскемен қ.</v>
      </c>
      <c r="N4413" s="27" t="s">
        <v>63</v>
      </c>
      <c r="O4413" s="27" t="str">
        <f>VLOOKUP(B4413,[1]ПланКаз!A4395:P7699,16,0)</f>
        <v>Қантар - Желтоқсан</v>
      </c>
      <c r="P4413" s="27" t="s">
        <v>61</v>
      </c>
      <c r="Q4413" s="28" t="s">
        <v>63</v>
      </c>
      <c r="R4413" s="27"/>
      <c r="S4413" s="29" t="s">
        <v>63</v>
      </c>
      <c r="T4413" s="29" t="s">
        <v>63</v>
      </c>
      <c r="U4413" s="29" t="s">
        <v>63</v>
      </c>
      <c r="V4413" s="29" t="s">
        <v>63</v>
      </c>
      <c r="W4413" s="27" t="s">
        <v>26</v>
      </c>
      <c r="X4413" s="27" t="s">
        <v>64</v>
      </c>
      <c r="Y4413" s="27" t="s">
        <v>5159</v>
      </c>
    </row>
    <row r="4414" spans="2:25" x14ac:dyDescent="0.2">
      <c r="B4414" s="27" t="s">
        <v>9407</v>
      </c>
      <c r="C4414" s="27" t="s">
        <v>57</v>
      </c>
      <c r="D4414" s="27" t="s">
        <v>9399</v>
      </c>
      <c r="E4414" s="27" t="str">
        <f>VLOOKUP(D4414,[1]ЕНС!A:E,2,FALSE)</f>
        <v>Услуги по аренде легковых автомобилей с водителем</v>
      </c>
      <c r="F4414" s="27" t="str">
        <f>VLOOKUP(D4414,[1]ЕНС!A:E,3,FALSE)</f>
        <v>Услуги по аренде легковых автомобилей с водителем</v>
      </c>
      <c r="G4414" s="27" t="s">
        <v>9400</v>
      </c>
      <c r="H4414" s="27" t="s">
        <v>11</v>
      </c>
      <c r="I4414" s="27">
        <v>0</v>
      </c>
      <c r="J4414" s="27">
        <v>631010000</v>
      </c>
      <c r="K4414" s="27" t="str">
        <f>VLOOKUP(B4414,[1]ПланКаз!A4397:M7701,12,0)</f>
        <v>ҚР, ШҚО, Өскемен қ., Бажов көш., 10</v>
      </c>
      <c r="L4414" s="27" t="str">
        <f>VLOOKUP(B4414,[1]ПланКаз!A4395:M7699,13,0)</f>
        <v>Желтоқсан - Қантар</v>
      </c>
      <c r="M4414" s="27" t="str">
        <f>VLOOKUP(B4414,[1]ПланКаз!A4397:N7701,14,0)</f>
        <v>Шығыс-Қазақстан облысы, Өскемен қ.</v>
      </c>
      <c r="N4414" s="27" t="s">
        <v>63</v>
      </c>
      <c r="O4414" s="27" t="str">
        <f>VLOOKUP(B4414,[1]ПланКаз!A4396:P7700,16,0)</f>
        <v>Қантар - Желтоқсан</v>
      </c>
      <c r="P4414" s="27" t="s">
        <v>61</v>
      </c>
      <c r="Q4414" s="28" t="s">
        <v>63</v>
      </c>
      <c r="R4414" s="27"/>
      <c r="S4414" s="29" t="s">
        <v>63</v>
      </c>
      <c r="T4414" s="29" t="s">
        <v>63</v>
      </c>
      <c r="U4414" s="29" t="s">
        <v>63</v>
      </c>
      <c r="V4414" s="29" t="s">
        <v>63</v>
      </c>
      <c r="W4414" s="27"/>
      <c r="X4414" s="27" t="s">
        <v>64</v>
      </c>
      <c r="Y4414" s="27" t="s">
        <v>9271</v>
      </c>
    </row>
    <row r="4415" spans="2:25" x14ac:dyDescent="0.2">
      <c r="B4415" s="27" t="s">
        <v>9408</v>
      </c>
      <c r="C4415" s="27" t="s">
        <v>57</v>
      </c>
      <c r="D4415" s="27" t="s">
        <v>9399</v>
      </c>
      <c r="E4415" s="27" t="str">
        <f>VLOOKUP(D4415,[1]ЕНС!A:E,2,FALSE)</f>
        <v>Услуги по аренде легковых автомобилей с водителем</v>
      </c>
      <c r="F4415" s="27" t="str">
        <f>VLOOKUP(D4415,[1]ЕНС!A:E,3,FALSE)</f>
        <v>Услуги по аренде легковых автомобилей с водителем</v>
      </c>
      <c r="G4415" s="27" t="s">
        <v>9400</v>
      </c>
      <c r="H4415" s="27" t="s">
        <v>11</v>
      </c>
      <c r="I4415" s="27">
        <v>0</v>
      </c>
      <c r="J4415" s="27">
        <v>631010000</v>
      </c>
      <c r="K4415" s="27" t="str">
        <f>VLOOKUP(B4415,[1]ПланКаз!A4398:M7702,12,0)</f>
        <v>ҚР, ШҚО, Өскемен қ., Бажов көш., 10</v>
      </c>
      <c r="L4415" s="27" t="str">
        <f>VLOOKUP(B4415,[1]ПланКаз!A4396:M7700,13,0)</f>
        <v>Қаңтар - Ақпан</v>
      </c>
      <c r="M4415" s="27" t="str">
        <f>VLOOKUP(B4415,[1]ПланКаз!A4398:N7702,14,0)</f>
        <v>Шығыс-Қазақстан облысы, Өскемен қ.</v>
      </c>
      <c r="N4415" s="27" t="s">
        <v>63</v>
      </c>
      <c r="O4415" s="27" t="str">
        <f>VLOOKUP(B4415,[1]ПланКаз!A4397:P7701,16,0)</f>
        <v>Ақпан - Желтоқсан</v>
      </c>
      <c r="P4415" s="27" t="s">
        <v>61</v>
      </c>
      <c r="Q4415" s="28" t="s">
        <v>63</v>
      </c>
      <c r="R4415" s="27"/>
      <c r="S4415" s="29" t="s">
        <v>63</v>
      </c>
      <c r="T4415" s="29" t="s">
        <v>63</v>
      </c>
      <c r="U4415" s="29">
        <v>1491000</v>
      </c>
      <c r="V4415" s="29">
        <v>1669920</v>
      </c>
      <c r="W4415" s="27"/>
      <c r="X4415" s="27" t="s">
        <v>74</v>
      </c>
      <c r="Y4415" s="27" t="s">
        <v>63</v>
      </c>
    </row>
    <row r="4416" spans="2:25" x14ac:dyDescent="0.2">
      <c r="B4416" s="27" t="s">
        <v>9409</v>
      </c>
      <c r="C4416" s="27" t="s">
        <v>57</v>
      </c>
      <c r="D4416" s="27" t="s">
        <v>9399</v>
      </c>
      <c r="E4416" s="27" t="str">
        <f>VLOOKUP(D4416,[1]ЕНС!A:E,2,FALSE)</f>
        <v>Услуги по аренде легковых автомобилей с водителем</v>
      </c>
      <c r="F4416" s="27" t="str">
        <f>VLOOKUP(D4416,[1]ЕНС!A:E,3,FALSE)</f>
        <v>Услуги по аренде легковых автомобилей с водителем</v>
      </c>
      <c r="G4416" s="27" t="s">
        <v>9400</v>
      </c>
      <c r="H4416" s="27" t="s">
        <v>28</v>
      </c>
      <c r="I4416" s="27">
        <v>0</v>
      </c>
      <c r="J4416" s="27">
        <v>631010000</v>
      </c>
      <c r="K4416" s="27" t="str">
        <f>VLOOKUP(B4416,[1]ПланКаз!A4399:M7703,12,0)</f>
        <v>ҚР, ШҚО, Өскемен қ., Бажов көш., 10</v>
      </c>
      <c r="L4416" s="27" t="str">
        <f>VLOOKUP(B4416,[1]ПланКаз!A4397:M7701,13,0)</f>
        <v>Желтоқсан - Қантар</v>
      </c>
      <c r="M4416" s="27" t="str">
        <f>VLOOKUP(B4416,[1]ПланКаз!A4399:N7703,14,0)</f>
        <v>Шығыс-Қазақстан облысы, Өскемен қ.</v>
      </c>
      <c r="N4416" s="27" t="s">
        <v>63</v>
      </c>
      <c r="O4416" s="27" t="str">
        <f>VLOOKUP(B4416,[1]ПланКаз!A4398:P7702,16,0)</f>
        <v>Қантар - Желтоқсан</v>
      </c>
      <c r="P4416" s="27" t="s">
        <v>61</v>
      </c>
      <c r="Q4416" s="28" t="s">
        <v>63</v>
      </c>
      <c r="R4416" s="27"/>
      <c r="S4416" s="29" t="s">
        <v>63</v>
      </c>
      <c r="T4416" s="29" t="s">
        <v>63</v>
      </c>
      <c r="U4416" s="29" t="s">
        <v>63</v>
      </c>
      <c r="V4416" s="29" t="s">
        <v>63</v>
      </c>
      <c r="W4416" s="27" t="s">
        <v>26</v>
      </c>
      <c r="X4416" s="27" t="s">
        <v>64</v>
      </c>
      <c r="Y4416" s="27" t="s">
        <v>5159</v>
      </c>
    </row>
    <row r="4417" spans="2:25" x14ac:dyDescent="0.2">
      <c r="B4417" s="27" t="s">
        <v>9410</v>
      </c>
      <c r="C4417" s="27" t="s">
        <v>57</v>
      </c>
      <c r="D4417" s="27" t="s">
        <v>9399</v>
      </c>
      <c r="E4417" s="27" t="str">
        <f>VLOOKUP(D4417,[1]ЕНС!A:E,2,FALSE)</f>
        <v>Услуги по аренде легковых автомобилей с водителем</v>
      </c>
      <c r="F4417" s="27" t="str">
        <f>VLOOKUP(D4417,[1]ЕНС!A:E,3,FALSE)</f>
        <v>Услуги по аренде легковых автомобилей с водителем</v>
      </c>
      <c r="G4417" s="27" t="s">
        <v>9400</v>
      </c>
      <c r="H4417" s="27" t="s">
        <v>11</v>
      </c>
      <c r="I4417" s="27">
        <v>0</v>
      </c>
      <c r="J4417" s="27">
        <v>631010000</v>
      </c>
      <c r="K4417" s="27" t="str">
        <f>VLOOKUP(B4417,[1]ПланКаз!A4400:M7704,12,0)</f>
        <v>ҚР, ШҚО, Өскемен қ., Бажов көш., 10</v>
      </c>
      <c r="L4417" s="27" t="str">
        <f>VLOOKUP(B4417,[1]ПланКаз!A4398:M7702,13,0)</f>
        <v>Желтоқсан - Қантар</v>
      </c>
      <c r="M4417" s="27" t="str">
        <f>VLOOKUP(B4417,[1]ПланКаз!A4400:N7704,14,0)</f>
        <v>Шығыс-Қазақстан облысы, Өскемен қ.</v>
      </c>
      <c r="N4417" s="27" t="s">
        <v>63</v>
      </c>
      <c r="O4417" s="27" t="str">
        <f>VLOOKUP(B4417,[1]ПланКаз!A4399:P7703,16,0)</f>
        <v>Қантар - Желтоқсан</v>
      </c>
      <c r="P4417" s="27" t="s">
        <v>61</v>
      </c>
      <c r="Q4417" s="28" t="s">
        <v>63</v>
      </c>
      <c r="R4417" s="27"/>
      <c r="S4417" s="29" t="s">
        <v>63</v>
      </c>
      <c r="T4417" s="29" t="s">
        <v>63</v>
      </c>
      <c r="U4417" s="29" t="s">
        <v>63</v>
      </c>
      <c r="V4417" s="29" t="s">
        <v>63</v>
      </c>
      <c r="W4417" s="27"/>
      <c r="X4417" s="27" t="s">
        <v>64</v>
      </c>
      <c r="Y4417" s="27" t="s">
        <v>9271</v>
      </c>
    </row>
    <row r="4418" spans="2:25" x14ac:dyDescent="0.2">
      <c r="B4418" s="27" t="s">
        <v>9411</v>
      </c>
      <c r="C4418" s="27" t="s">
        <v>57</v>
      </c>
      <c r="D4418" s="27" t="s">
        <v>9399</v>
      </c>
      <c r="E4418" s="27" t="str">
        <f>VLOOKUP(D4418,[1]ЕНС!A:E,2,FALSE)</f>
        <v>Услуги по аренде легковых автомобилей с водителем</v>
      </c>
      <c r="F4418" s="27" t="str">
        <f>VLOOKUP(D4418,[1]ЕНС!A:E,3,FALSE)</f>
        <v>Услуги по аренде легковых автомобилей с водителем</v>
      </c>
      <c r="G4418" s="27" t="s">
        <v>9400</v>
      </c>
      <c r="H4418" s="27" t="s">
        <v>11</v>
      </c>
      <c r="I4418" s="27">
        <v>0</v>
      </c>
      <c r="J4418" s="27">
        <v>631010000</v>
      </c>
      <c r="K4418" s="27" t="str">
        <f>VLOOKUP(B4418,[1]ПланКаз!A4401:M7705,12,0)</f>
        <v>ҚР, ШҚО, Өскемен қ., Бажов көш., 10</v>
      </c>
      <c r="L4418" s="27" t="str">
        <f>VLOOKUP(B4418,[1]ПланКаз!A4399:M7703,13,0)</f>
        <v>Қаңтар - Ақпан</v>
      </c>
      <c r="M4418" s="27" t="str">
        <f>VLOOKUP(B4418,[1]ПланКаз!A4401:N7705,14,0)</f>
        <v>Шығыс-Қазақстан облысы, Өскемен қ.</v>
      </c>
      <c r="N4418" s="27" t="s">
        <v>63</v>
      </c>
      <c r="O4418" s="27" t="str">
        <f>VLOOKUP(B4418,[1]ПланКаз!A4400:P7704,16,0)</f>
        <v>Ақпан - Желтоқсан</v>
      </c>
      <c r="P4418" s="27" t="s">
        <v>61</v>
      </c>
      <c r="Q4418" s="28" t="s">
        <v>63</v>
      </c>
      <c r="R4418" s="27"/>
      <c r="S4418" s="29" t="s">
        <v>63</v>
      </c>
      <c r="T4418" s="29" t="s">
        <v>63</v>
      </c>
      <c r="U4418" s="29">
        <v>1491000</v>
      </c>
      <c r="V4418" s="29">
        <v>1669920</v>
      </c>
      <c r="W4418" s="27"/>
      <c r="X4418" s="27" t="s">
        <v>74</v>
      </c>
      <c r="Y4418" s="27" t="s">
        <v>63</v>
      </c>
    </row>
    <row r="4419" spans="2:25" x14ac:dyDescent="0.2">
      <c r="B4419" s="27" t="s">
        <v>9412</v>
      </c>
      <c r="C4419" s="27" t="s">
        <v>57</v>
      </c>
      <c r="D4419" s="27" t="s">
        <v>9399</v>
      </c>
      <c r="E4419" s="27" t="str">
        <f>VLOOKUP(D4419,[1]ЕНС!A:E,2,FALSE)</f>
        <v>Услуги по аренде легковых автомобилей с водителем</v>
      </c>
      <c r="F4419" s="27" t="str">
        <f>VLOOKUP(D4419,[1]ЕНС!A:E,3,FALSE)</f>
        <v>Услуги по аренде легковых автомобилей с водителем</v>
      </c>
      <c r="G4419" s="27" t="s">
        <v>9400</v>
      </c>
      <c r="H4419" s="27" t="s">
        <v>28</v>
      </c>
      <c r="I4419" s="27">
        <v>0</v>
      </c>
      <c r="J4419" s="27">
        <v>631010000</v>
      </c>
      <c r="K4419" s="27" t="str">
        <f>VLOOKUP(B4419,[1]ПланКаз!A4402:M7706,12,0)</f>
        <v>ҚР, ШҚО, Өскемен қ., Бажов көш., 10</v>
      </c>
      <c r="L4419" s="27" t="str">
        <f>VLOOKUP(B4419,[1]ПланКаз!A4400:M7704,13,0)</f>
        <v>Желтоқсан - Қантар</v>
      </c>
      <c r="M4419" s="27" t="str">
        <f>VLOOKUP(B4419,[1]ПланКаз!A4402:N7706,14,0)</f>
        <v>Шығыс-Қазақстан облысы, Өскемен қ.</v>
      </c>
      <c r="N4419" s="27" t="s">
        <v>63</v>
      </c>
      <c r="O4419" s="27" t="str">
        <f>VLOOKUP(B4419,[1]ПланКаз!A4401:P7705,16,0)</f>
        <v>Қантар - Желтоқсан</v>
      </c>
      <c r="P4419" s="27" t="s">
        <v>61</v>
      </c>
      <c r="Q4419" s="28" t="s">
        <v>63</v>
      </c>
      <c r="R4419" s="27"/>
      <c r="S4419" s="29" t="s">
        <v>63</v>
      </c>
      <c r="T4419" s="29" t="s">
        <v>63</v>
      </c>
      <c r="U4419" s="29" t="s">
        <v>63</v>
      </c>
      <c r="V4419" s="29" t="s">
        <v>63</v>
      </c>
      <c r="W4419" s="27" t="s">
        <v>26</v>
      </c>
      <c r="X4419" s="27" t="s">
        <v>64</v>
      </c>
      <c r="Y4419" s="27" t="s">
        <v>5159</v>
      </c>
    </row>
    <row r="4420" spans="2:25" x14ac:dyDescent="0.2">
      <c r="B4420" s="27" t="s">
        <v>9413</v>
      </c>
      <c r="C4420" s="27" t="s">
        <v>57</v>
      </c>
      <c r="D4420" s="27" t="s">
        <v>9399</v>
      </c>
      <c r="E4420" s="27" t="str">
        <f>VLOOKUP(D4420,[1]ЕНС!A:E,2,FALSE)</f>
        <v>Услуги по аренде легковых автомобилей с водителем</v>
      </c>
      <c r="F4420" s="27" t="str">
        <f>VLOOKUP(D4420,[1]ЕНС!A:E,3,FALSE)</f>
        <v>Услуги по аренде легковых автомобилей с водителем</v>
      </c>
      <c r="G4420" s="27" t="s">
        <v>9400</v>
      </c>
      <c r="H4420" s="27" t="s">
        <v>11</v>
      </c>
      <c r="I4420" s="27">
        <v>0</v>
      </c>
      <c r="J4420" s="27">
        <v>631010000</v>
      </c>
      <c r="K4420" s="27" t="str">
        <f>VLOOKUP(B4420,[1]ПланКаз!A4403:M7707,12,0)</f>
        <v>ҚР, ШҚО, Өскемен қ., Бажов көш., 10</v>
      </c>
      <c r="L4420" s="27" t="str">
        <f>VLOOKUP(B4420,[1]ПланКаз!A4401:M7705,13,0)</f>
        <v>Желтоқсан - Қантар</v>
      </c>
      <c r="M4420" s="27" t="str">
        <f>VLOOKUP(B4420,[1]ПланКаз!A4403:N7707,14,0)</f>
        <v>Шығыс-Қазақстан облысы, Өскемен қ.</v>
      </c>
      <c r="N4420" s="27" t="s">
        <v>63</v>
      </c>
      <c r="O4420" s="27" t="str">
        <f>VLOOKUP(B4420,[1]ПланКаз!A4402:P7706,16,0)</f>
        <v>Қантар - Желтоқсан</v>
      </c>
      <c r="P4420" s="27" t="s">
        <v>61</v>
      </c>
      <c r="Q4420" s="28" t="s">
        <v>63</v>
      </c>
      <c r="R4420" s="27"/>
      <c r="S4420" s="29" t="s">
        <v>63</v>
      </c>
      <c r="T4420" s="29" t="s">
        <v>63</v>
      </c>
      <c r="U4420" s="29" t="s">
        <v>63</v>
      </c>
      <c r="V4420" s="29" t="s">
        <v>63</v>
      </c>
      <c r="W4420" s="27"/>
      <c r="X4420" s="27" t="s">
        <v>64</v>
      </c>
      <c r="Y4420" s="27" t="s">
        <v>9271</v>
      </c>
    </row>
    <row r="4421" spans="2:25" x14ac:dyDescent="0.2">
      <c r="B4421" s="27" t="s">
        <v>9414</v>
      </c>
      <c r="C4421" s="27" t="s">
        <v>57</v>
      </c>
      <c r="D4421" s="27" t="s">
        <v>9399</v>
      </c>
      <c r="E4421" s="27" t="str">
        <f>VLOOKUP(D4421,[1]ЕНС!A:E,2,FALSE)</f>
        <v>Услуги по аренде легковых автомобилей с водителем</v>
      </c>
      <c r="F4421" s="27" t="str">
        <f>VLOOKUP(D4421,[1]ЕНС!A:E,3,FALSE)</f>
        <v>Услуги по аренде легковых автомобилей с водителем</v>
      </c>
      <c r="G4421" s="27" t="s">
        <v>9400</v>
      </c>
      <c r="H4421" s="27" t="s">
        <v>11</v>
      </c>
      <c r="I4421" s="27">
        <v>0</v>
      </c>
      <c r="J4421" s="27">
        <v>631010000</v>
      </c>
      <c r="K4421" s="27" t="str">
        <f>VLOOKUP(B4421,[1]ПланКаз!A4404:M7708,12,0)</f>
        <v>ҚР, ШҚО, Өскемен қ., Бажов көш., 10</v>
      </c>
      <c r="L4421" s="27" t="str">
        <f>VLOOKUP(B4421,[1]ПланКаз!A4402:M7706,13,0)</f>
        <v>Қаңтар - Ақпан</v>
      </c>
      <c r="M4421" s="27" t="str">
        <f>VLOOKUP(B4421,[1]ПланКаз!A4404:N7708,14,0)</f>
        <v>Шығыс-Қазақстан облысы, Өскемен қ.</v>
      </c>
      <c r="N4421" s="27" t="s">
        <v>63</v>
      </c>
      <c r="O4421" s="27" t="str">
        <f>VLOOKUP(B4421,[1]ПланКаз!A4403:P7707,16,0)</f>
        <v>Ақпан - Желтоқсан</v>
      </c>
      <c r="P4421" s="27" t="s">
        <v>61</v>
      </c>
      <c r="Q4421" s="28" t="s">
        <v>63</v>
      </c>
      <c r="R4421" s="27"/>
      <c r="S4421" s="29" t="s">
        <v>63</v>
      </c>
      <c r="T4421" s="29" t="s">
        <v>63</v>
      </c>
      <c r="U4421" s="29">
        <v>1491000</v>
      </c>
      <c r="V4421" s="29">
        <v>1669920</v>
      </c>
      <c r="W4421" s="27"/>
      <c r="X4421" s="27" t="s">
        <v>74</v>
      </c>
      <c r="Y4421" s="27" t="s">
        <v>63</v>
      </c>
    </row>
    <row r="4422" spans="2:25" x14ac:dyDescent="0.2">
      <c r="B4422" s="27" t="s">
        <v>9415</v>
      </c>
      <c r="C4422" s="27" t="s">
        <v>57</v>
      </c>
      <c r="D4422" s="27" t="s">
        <v>9399</v>
      </c>
      <c r="E4422" s="27" t="str">
        <f>VLOOKUP(D4422,[1]ЕНС!A:E,2,FALSE)</f>
        <v>Услуги по аренде легковых автомобилей с водителем</v>
      </c>
      <c r="F4422" s="27" t="str">
        <f>VLOOKUP(D4422,[1]ЕНС!A:E,3,FALSE)</f>
        <v>Услуги по аренде легковых автомобилей с водителем</v>
      </c>
      <c r="G4422" s="27" t="s">
        <v>9416</v>
      </c>
      <c r="H4422" s="27" t="s">
        <v>28</v>
      </c>
      <c r="I4422" s="27">
        <v>0</v>
      </c>
      <c r="J4422" s="27">
        <v>631010000</v>
      </c>
      <c r="K4422" s="27" t="str">
        <f>VLOOKUP(B4422,[1]ПланКаз!A4405:M7709,12,0)</f>
        <v>ҚР, ШҚО, Өскемен қ., Бажов көш., 10</v>
      </c>
      <c r="L4422" s="27" t="str">
        <f>VLOOKUP(B4422,[1]ПланКаз!A4403:M7707,13,0)</f>
        <v>Желтоқсан - Қантар</v>
      </c>
      <c r="M4422" s="27" t="str">
        <f>VLOOKUP(B4422,[1]ПланКаз!A4405:N7709,14,0)</f>
        <v>Шығыс-Қазақстан облысы, Өскемен қ.</v>
      </c>
      <c r="N4422" s="27" t="s">
        <v>63</v>
      </c>
      <c r="O4422" s="27" t="str">
        <f>VLOOKUP(B4422,[1]ПланКаз!A4404:P7708,16,0)</f>
        <v>Қантар - Желтоқсан</v>
      </c>
      <c r="P4422" s="27" t="s">
        <v>61</v>
      </c>
      <c r="Q4422" s="28" t="s">
        <v>63</v>
      </c>
      <c r="R4422" s="27"/>
      <c r="S4422" s="29" t="s">
        <v>63</v>
      </c>
      <c r="T4422" s="29" t="s">
        <v>63</v>
      </c>
      <c r="U4422" s="29" t="s">
        <v>63</v>
      </c>
      <c r="V4422" s="29" t="s">
        <v>63</v>
      </c>
      <c r="W4422" s="27" t="s">
        <v>26</v>
      </c>
      <c r="X4422" s="27" t="s">
        <v>64</v>
      </c>
      <c r="Y4422" s="27" t="s">
        <v>5159</v>
      </c>
    </row>
    <row r="4423" spans="2:25" x14ac:dyDescent="0.2">
      <c r="B4423" s="27" t="s">
        <v>9417</v>
      </c>
      <c r="C4423" s="27" t="s">
        <v>57</v>
      </c>
      <c r="D4423" s="27" t="s">
        <v>9399</v>
      </c>
      <c r="E4423" s="27" t="str">
        <f>VLOOKUP(D4423,[1]ЕНС!A:E,2,FALSE)</f>
        <v>Услуги по аренде легковых автомобилей с водителем</v>
      </c>
      <c r="F4423" s="27" t="str">
        <f>VLOOKUP(D4423,[1]ЕНС!A:E,3,FALSE)</f>
        <v>Услуги по аренде легковых автомобилей с водителем</v>
      </c>
      <c r="G4423" s="27" t="s">
        <v>9416</v>
      </c>
      <c r="H4423" s="27" t="s">
        <v>11</v>
      </c>
      <c r="I4423" s="27">
        <v>0</v>
      </c>
      <c r="J4423" s="27">
        <v>631010000</v>
      </c>
      <c r="K4423" s="27" t="str">
        <f>VLOOKUP(B4423,[1]ПланКаз!A4406:M7710,12,0)</f>
        <v>ҚР, ШҚО, Өскемен қ., Бажов көш., 10</v>
      </c>
      <c r="L4423" s="27" t="str">
        <f>VLOOKUP(B4423,[1]ПланКаз!A4404:M7708,13,0)</f>
        <v>Желтоқсан - Қантар</v>
      </c>
      <c r="M4423" s="27" t="str">
        <f>VLOOKUP(B4423,[1]ПланКаз!A4406:N7710,14,0)</f>
        <v>Шығыс-Қазақстан облысы, Өскемен қ.</v>
      </c>
      <c r="N4423" s="27" t="s">
        <v>63</v>
      </c>
      <c r="O4423" s="27" t="str">
        <f>VLOOKUP(B4423,[1]ПланКаз!A4405:P7709,16,0)</f>
        <v>Қантар - Желтоқсан</v>
      </c>
      <c r="P4423" s="27" t="s">
        <v>61</v>
      </c>
      <c r="Q4423" s="28" t="s">
        <v>63</v>
      </c>
      <c r="R4423" s="27"/>
      <c r="S4423" s="29" t="s">
        <v>63</v>
      </c>
      <c r="T4423" s="29" t="s">
        <v>63</v>
      </c>
      <c r="U4423" s="29" t="s">
        <v>63</v>
      </c>
      <c r="V4423" s="29" t="s">
        <v>63</v>
      </c>
      <c r="W4423" s="27"/>
      <c r="X4423" s="27" t="s">
        <v>64</v>
      </c>
      <c r="Y4423" s="27" t="s">
        <v>9271</v>
      </c>
    </row>
    <row r="4424" spans="2:25" x14ac:dyDescent="0.2">
      <c r="B4424" s="27" t="s">
        <v>9418</v>
      </c>
      <c r="C4424" s="27" t="s">
        <v>57</v>
      </c>
      <c r="D4424" s="27" t="s">
        <v>9399</v>
      </c>
      <c r="E4424" s="27" t="str">
        <f>VLOOKUP(D4424,[1]ЕНС!A:E,2,FALSE)</f>
        <v>Услуги по аренде легковых автомобилей с водителем</v>
      </c>
      <c r="F4424" s="27" t="str">
        <f>VLOOKUP(D4424,[1]ЕНС!A:E,3,FALSE)</f>
        <v>Услуги по аренде легковых автомобилей с водителем</v>
      </c>
      <c r="G4424" s="27" t="s">
        <v>9416</v>
      </c>
      <c r="H4424" s="27" t="s">
        <v>11</v>
      </c>
      <c r="I4424" s="27">
        <v>0</v>
      </c>
      <c r="J4424" s="27">
        <v>631010000</v>
      </c>
      <c r="K4424" s="27" t="str">
        <f>VLOOKUP(B4424,[1]ПланКаз!A4407:M7711,12,0)</f>
        <v>ҚР, ШҚО, Өскемен қ., Бажов көш., 10</v>
      </c>
      <c r="L4424" s="27" t="str">
        <f>VLOOKUP(B4424,[1]ПланКаз!A4405:M7709,13,0)</f>
        <v>Қаңтар - Ақпан</v>
      </c>
      <c r="M4424" s="27" t="str">
        <f>VLOOKUP(B4424,[1]ПланКаз!A4407:N7711,14,0)</f>
        <v>Шығыс-Қазақстан облысы, Өскемен қ.</v>
      </c>
      <c r="N4424" s="27" t="s">
        <v>63</v>
      </c>
      <c r="O4424" s="27" t="str">
        <f>VLOOKUP(B4424,[1]ПланКаз!A4406:P7710,16,0)</f>
        <v>Ақпан - Желтоқсан</v>
      </c>
      <c r="P4424" s="27" t="s">
        <v>61</v>
      </c>
      <c r="Q4424" s="28" t="s">
        <v>63</v>
      </c>
      <c r="R4424" s="27"/>
      <c r="S4424" s="29" t="s">
        <v>63</v>
      </c>
      <c r="T4424" s="29" t="s">
        <v>63</v>
      </c>
      <c r="U4424" s="29">
        <v>1491000</v>
      </c>
      <c r="V4424" s="29">
        <v>1669920</v>
      </c>
      <c r="W4424" s="27"/>
      <c r="X4424" s="27" t="s">
        <v>74</v>
      </c>
      <c r="Y4424" s="27" t="s">
        <v>63</v>
      </c>
    </row>
    <row r="4425" spans="2:25" x14ac:dyDescent="0.2">
      <c r="B4425" s="27" t="s">
        <v>9419</v>
      </c>
      <c r="C4425" s="27" t="s">
        <v>57</v>
      </c>
      <c r="D4425" s="27" t="s">
        <v>9399</v>
      </c>
      <c r="E4425" s="27" t="str">
        <f>VLOOKUP(D4425,[1]ЕНС!A:E,2,FALSE)</f>
        <v>Услуги по аренде легковых автомобилей с водителем</v>
      </c>
      <c r="F4425" s="27" t="str">
        <f>VLOOKUP(D4425,[1]ЕНС!A:E,3,FALSE)</f>
        <v>Услуги по аренде легковых автомобилей с водителем</v>
      </c>
      <c r="G4425" s="27" t="s">
        <v>9416</v>
      </c>
      <c r="H4425" s="27" t="s">
        <v>28</v>
      </c>
      <c r="I4425" s="27">
        <v>0</v>
      </c>
      <c r="J4425" s="27">
        <v>631010000</v>
      </c>
      <c r="K4425" s="27" t="str">
        <f>VLOOKUP(B4425,[1]ПланКаз!A4408:M7712,12,0)</f>
        <v>ҚР, ШҚО, Өскемен қ., Бажов көш., 10</v>
      </c>
      <c r="L4425" s="27" t="str">
        <f>VLOOKUP(B4425,[1]ПланКаз!A4406:M7710,13,0)</f>
        <v>Желтоқсан - Қантар</v>
      </c>
      <c r="M4425" s="27" t="str">
        <f>VLOOKUP(B4425,[1]ПланКаз!A4408:N7712,14,0)</f>
        <v>Шығыс-Қазақстан облысы, Өскемен қ.</v>
      </c>
      <c r="N4425" s="27" t="s">
        <v>63</v>
      </c>
      <c r="O4425" s="27" t="str">
        <f>VLOOKUP(B4425,[1]ПланКаз!A4407:P7711,16,0)</f>
        <v>Қантар - Желтоқсан</v>
      </c>
      <c r="P4425" s="27" t="s">
        <v>61</v>
      </c>
      <c r="Q4425" s="28" t="s">
        <v>63</v>
      </c>
      <c r="R4425" s="27"/>
      <c r="S4425" s="29" t="s">
        <v>63</v>
      </c>
      <c r="T4425" s="29" t="s">
        <v>63</v>
      </c>
      <c r="U4425" s="29" t="s">
        <v>63</v>
      </c>
      <c r="V4425" s="29" t="s">
        <v>63</v>
      </c>
      <c r="W4425" s="27" t="s">
        <v>26</v>
      </c>
      <c r="X4425" s="27" t="s">
        <v>64</v>
      </c>
      <c r="Y4425" s="27" t="s">
        <v>5159</v>
      </c>
    </row>
    <row r="4426" spans="2:25" x14ac:dyDescent="0.2">
      <c r="B4426" s="27" t="s">
        <v>9420</v>
      </c>
      <c r="C4426" s="27" t="s">
        <v>57</v>
      </c>
      <c r="D4426" s="27" t="s">
        <v>9399</v>
      </c>
      <c r="E4426" s="27" t="str">
        <f>VLOOKUP(D4426,[1]ЕНС!A:E,2,FALSE)</f>
        <v>Услуги по аренде легковых автомобилей с водителем</v>
      </c>
      <c r="F4426" s="27" t="str">
        <f>VLOOKUP(D4426,[1]ЕНС!A:E,3,FALSE)</f>
        <v>Услуги по аренде легковых автомобилей с водителем</v>
      </c>
      <c r="G4426" s="27" t="s">
        <v>9416</v>
      </c>
      <c r="H4426" s="27" t="s">
        <v>11</v>
      </c>
      <c r="I4426" s="27">
        <v>0</v>
      </c>
      <c r="J4426" s="27">
        <v>631010000</v>
      </c>
      <c r="K4426" s="27" t="str">
        <f>VLOOKUP(B4426,[1]ПланКаз!A4409:M7713,12,0)</f>
        <v>ҚР, ШҚО, Өскемен қ., Бажов көш., 10</v>
      </c>
      <c r="L4426" s="27" t="str">
        <f>VLOOKUP(B4426,[1]ПланКаз!A4407:M7711,13,0)</f>
        <v>Желтоқсан - Қантар</v>
      </c>
      <c r="M4426" s="27" t="str">
        <f>VLOOKUP(B4426,[1]ПланКаз!A4409:N7713,14,0)</f>
        <v>Шығыс-Қазақстан облысы, Өскемен қ.</v>
      </c>
      <c r="N4426" s="27" t="s">
        <v>63</v>
      </c>
      <c r="O4426" s="27" t="str">
        <f>VLOOKUP(B4426,[1]ПланКаз!A4408:P7712,16,0)</f>
        <v>Қантар - Желтоқсан</v>
      </c>
      <c r="P4426" s="27" t="s">
        <v>61</v>
      </c>
      <c r="Q4426" s="28" t="s">
        <v>63</v>
      </c>
      <c r="R4426" s="27"/>
      <c r="S4426" s="29" t="s">
        <v>63</v>
      </c>
      <c r="T4426" s="29" t="s">
        <v>63</v>
      </c>
      <c r="U4426" s="29" t="s">
        <v>63</v>
      </c>
      <c r="V4426" s="29" t="s">
        <v>63</v>
      </c>
      <c r="W4426" s="27"/>
      <c r="X4426" s="27" t="s">
        <v>64</v>
      </c>
      <c r="Y4426" s="27" t="s">
        <v>9271</v>
      </c>
    </row>
    <row r="4427" spans="2:25" x14ac:dyDescent="0.2">
      <c r="B4427" s="27" t="s">
        <v>9421</v>
      </c>
      <c r="C4427" s="27" t="s">
        <v>57</v>
      </c>
      <c r="D4427" s="27" t="s">
        <v>9399</v>
      </c>
      <c r="E4427" s="27" t="str">
        <f>VLOOKUP(D4427,[1]ЕНС!A:E,2,FALSE)</f>
        <v>Услуги по аренде легковых автомобилей с водителем</v>
      </c>
      <c r="F4427" s="27" t="str">
        <f>VLOOKUP(D4427,[1]ЕНС!A:E,3,FALSE)</f>
        <v>Услуги по аренде легковых автомобилей с водителем</v>
      </c>
      <c r="G4427" s="27" t="s">
        <v>9416</v>
      </c>
      <c r="H4427" s="27" t="s">
        <v>11</v>
      </c>
      <c r="I4427" s="27">
        <v>0</v>
      </c>
      <c r="J4427" s="27">
        <v>631010000</v>
      </c>
      <c r="K4427" s="27" t="str">
        <f>VLOOKUP(B4427,[1]ПланКаз!A4410:M7714,12,0)</f>
        <v>ҚР, ШҚО, Өскемен қ., Бажов көш., 10</v>
      </c>
      <c r="L4427" s="27" t="str">
        <f>VLOOKUP(B4427,[1]ПланКаз!A4408:M7712,13,0)</f>
        <v>Қаңтар - Ақпан</v>
      </c>
      <c r="M4427" s="27" t="str">
        <f>VLOOKUP(B4427,[1]ПланКаз!A4410:N7714,14,0)</f>
        <v>Шығыс-Қазақстан облысы, Өскемен қ.</v>
      </c>
      <c r="N4427" s="27" t="s">
        <v>63</v>
      </c>
      <c r="O4427" s="27" t="str">
        <f>VLOOKUP(B4427,[1]ПланКаз!A4409:P7713,16,0)</f>
        <v>Ақпан - Желтоқсан</v>
      </c>
      <c r="P4427" s="27" t="s">
        <v>61</v>
      </c>
      <c r="Q4427" s="28" t="s">
        <v>63</v>
      </c>
      <c r="R4427" s="27"/>
      <c r="S4427" s="29" t="s">
        <v>63</v>
      </c>
      <c r="T4427" s="29" t="s">
        <v>63</v>
      </c>
      <c r="U4427" s="29">
        <v>1491000</v>
      </c>
      <c r="V4427" s="29">
        <v>1669920</v>
      </c>
      <c r="W4427" s="27"/>
      <c r="X4427" s="27" t="s">
        <v>74</v>
      </c>
      <c r="Y4427" s="27" t="s">
        <v>63</v>
      </c>
    </row>
    <row r="4428" spans="2:25" x14ac:dyDescent="0.2">
      <c r="B4428" s="27" t="s">
        <v>9422</v>
      </c>
      <c r="C4428" s="27" t="s">
        <v>57</v>
      </c>
      <c r="D4428" s="27" t="s">
        <v>9399</v>
      </c>
      <c r="E4428" s="27" t="str">
        <f>VLOOKUP(D4428,[1]ЕНС!A:E,2,FALSE)</f>
        <v>Услуги по аренде легковых автомобилей с водителем</v>
      </c>
      <c r="F4428" s="27" t="str">
        <f>VLOOKUP(D4428,[1]ЕНС!A:E,3,FALSE)</f>
        <v>Услуги по аренде легковых автомобилей с водителем</v>
      </c>
      <c r="G4428" s="27" t="s">
        <v>9416</v>
      </c>
      <c r="H4428" s="27" t="s">
        <v>28</v>
      </c>
      <c r="I4428" s="27">
        <v>0</v>
      </c>
      <c r="J4428" s="27">
        <v>631010000</v>
      </c>
      <c r="K4428" s="27" t="str">
        <f>VLOOKUP(B4428,[1]ПланКаз!A4411:M7715,12,0)</f>
        <v>ҚР, ШҚО, Өскемен қ., Бажов көш., 10</v>
      </c>
      <c r="L4428" s="27" t="str">
        <f>VLOOKUP(B4428,[1]ПланКаз!A4409:M7713,13,0)</f>
        <v>Желтоқсан - Қантар</v>
      </c>
      <c r="M4428" s="27" t="str">
        <f>VLOOKUP(B4428,[1]ПланКаз!A4411:N7715,14,0)</f>
        <v>Шығыс-Қазақстан облысы, Өскемен қ.</v>
      </c>
      <c r="N4428" s="27" t="s">
        <v>63</v>
      </c>
      <c r="O4428" s="27" t="str">
        <f>VLOOKUP(B4428,[1]ПланКаз!A4410:P7714,16,0)</f>
        <v>Қантар - Желтоқсан</v>
      </c>
      <c r="P4428" s="27" t="s">
        <v>61</v>
      </c>
      <c r="Q4428" s="28" t="s">
        <v>63</v>
      </c>
      <c r="R4428" s="27"/>
      <c r="S4428" s="29" t="s">
        <v>63</v>
      </c>
      <c r="T4428" s="29" t="s">
        <v>63</v>
      </c>
      <c r="U4428" s="29" t="s">
        <v>63</v>
      </c>
      <c r="V4428" s="29" t="s">
        <v>63</v>
      </c>
      <c r="W4428" s="27" t="s">
        <v>26</v>
      </c>
      <c r="X4428" s="27" t="s">
        <v>64</v>
      </c>
      <c r="Y4428" s="27" t="s">
        <v>5159</v>
      </c>
    </row>
    <row r="4429" spans="2:25" x14ac:dyDescent="0.2">
      <c r="B4429" s="27" t="s">
        <v>9423</v>
      </c>
      <c r="C4429" s="27" t="s">
        <v>57</v>
      </c>
      <c r="D4429" s="27" t="s">
        <v>9399</v>
      </c>
      <c r="E4429" s="27" t="str">
        <f>VLOOKUP(D4429,[1]ЕНС!A:E,2,FALSE)</f>
        <v>Услуги по аренде легковых автомобилей с водителем</v>
      </c>
      <c r="F4429" s="27" t="str">
        <f>VLOOKUP(D4429,[1]ЕНС!A:E,3,FALSE)</f>
        <v>Услуги по аренде легковых автомобилей с водителем</v>
      </c>
      <c r="G4429" s="27" t="s">
        <v>9416</v>
      </c>
      <c r="H4429" s="27" t="s">
        <v>11</v>
      </c>
      <c r="I4429" s="27">
        <v>0</v>
      </c>
      <c r="J4429" s="27">
        <v>631010000</v>
      </c>
      <c r="K4429" s="27" t="str">
        <f>VLOOKUP(B4429,[1]ПланКаз!A4412:M7716,12,0)</f>
        <v>ҚР, ШҚО, Өскемен қ., Бажов көш., 10</v>
      </c>
      <c r="L4429" s="27" t="str">
        <f>VLOOKUP(B4429,[1]ПланКаз!A4410:M7714,13,0)</f>
        <v>Желтоқсан - Қантар</v>
      </c>
      <c r="M4429" s="27" t="str">
        <f>VLOOKUP(B4429,[1]ПланКаз!A4412:N7716,14,0)</f>
        <v>Шығыс-Қазақстан облысы, Өскемен қ.</v>
      </c>
      <c r="N4429" s="27" t="s">
        <v>63</v>
      </c>
      <c r="O4429" s="27" t="str">
        <f>VLOOKUP(B4429,[1]ПланКаз!A4411:P7715,16,0)</f>
        <v>Қантар - Желтоқсан</v>
      </c>
      <c r="P4429" s="27" t="s">
        <v>61</v>
      </c>
      <c r="Q4429" s="28" t="s">
        <v>63</v>
      </c>
      <c r="R4429" s="27"/>
      <c r="S4429" s="29" t="s">
        <v>63</v>
      </c>
      <c r="T4429" s="29" t="s">
        <v>63</v>
      </c>
      <c r="U4429" s="29" t="s">
        <v>63</v>
      </c>
      <c r="V4429" s="29" t="s">
        <v>63</v>
      </c>
      <c r="W4429" s="27"/>
      <c r="X4429" s="27" t="s">
        <v>64</v>
      </c>
      <c r="Y4429" s="27" t="s">
        <v>9271</v>
      </c>
    </row>
    <row r="4430" spans="2:25" x14ac:dyDescent="0.2">
      <c r="B4430" s="27" t="s">
        <v>9424</v>
      </c>
      <c r="C4430" s="27" t="s">
        <v>57</v>
      </c>
      <c r="D4430" s="27" t="s">
        <v>9399</v>
      </c>
      <c r="E4430" s="27" t="str">
        <f>VLOOKUP(D4430,[1]ЕНС!A:E,2,FALSE)</f>
        <v>Услуги по аренде легковых автомобилей с водителем</v>
      </c>
      <c r="F4430" s="27" t="str">
        <f>VLOOKUP(D4430,[1]ЕНС!A:E,3,FALSE)</f>
        <v>Услуги по аренде легковых автомобилей с водителем</v>
      </c>
      <c r="G4430" s="27" t="s">
        <v>9416</v>
      </c>
      <c r="H4430" s="27" t="s">
        <v>11</v>
      </c>
      <c r="I4430" s="27">
        <v>0</v>
      </c>
      <c r="J4430" s="27">
        <v>631010000</v>
      </c>
      <c r="K4430" s="27" t="str">
        <f>VLOOKUP(B4430,[1]ПланКаз!A4413:M7717,12,0)</f>
        <v>ҚР, ШҚО, Өскемен қ., Бажов көш., 10</v>
      </c>
      <c r="L4430" s="27" t="str">
        <f>VLOOKUP(B4430,[1]ПланКаз!A4411:M7715,13,0)</f>
        <v>Қаңтар - Ақпан</v>
      </c>
      <c r="M4430" s="27" t="str">
        <f>VLOOKUP(B4430,[1]ПланКаз!A4413:N7717,14,0)</f>
        <v>Шығыс-Қазақстан облысы, Өскемен қ.</v>
      </c>
      <c r="N4430" s="27" t="s">
        <v>63</v>
      </c>
      <c r="O4430" s="27" t="str">
        <f>VLOOKUP(B4430,[1]ПланКаз!A4412:P7716,16,0)</f>
        <v>Ақпан - Желтоқсан</v>
      </c>
      <c r="P4430" s="27" t="s">
        <v>61</v>
      </c>
      <c r="Q4430" s="28" t="s">
        <v>63</v>
      </c>
      <c r="R4430" s="27"/>
      <c r="S4430" s="29" t="s">
        <v>63</v>
      </c>
      <c r="T4430" s="29" t="s">
        <v>63</v>
      </c>
      <c r="U4430" s="29">
        <v>1491000</v>
      </c>
      <c r="V4430" s="29">
        <v>1669920</v>
      </c>
      <c r="W4430" s="27"/>
      <c r="X4430" s="27" t="s">
        <v>74</v>
      </c>
      <c r="Y4430" s="27" t="s">
        <v>63</v>
      </c>
    </row>
    <row r="4431" spans="2:25" x14ac:dyDescent="0.2">
      <c r="B4431" s="27" t="s">
        <v>9425</v>
      </c>
      <c r="C4431" s="27" t="s">
        <v>57</v>
      </c>
      <c r="D4431" s="27" t="s">
        <v>9399</v>
      </c>
      <c r="E4431" s="27" t="str">
        <f>VLOOKUP(D4431,[1]ЕНС!A:E,2,FALSE)</f>
        <v>Услуги по аренде легковых автомобилей с водителем</v>
      </c>
      <c r="F4431" s="27" t="str">
        <f>VLOOKUP(D4431,[1]ЕНС!A:E,3,FALSE)</f>
        <v>Услуги по аренде легковых автомобилей с водителем</v>
      </c>
      <c r="G4431" s="27" t="s">
        <v>9426</v>
      </c>
      <c r="H4431" s="27" t="s">
        <v>28</v>
      </c>
      <c r="I4431" s="27">
        <v>0</v>
      </c>
      <c r="J4431" s="27">
        <v>631010000</v>
      </c>
      <c r="K4431" s="27" t="str">
        <f>VLOOKUP(B4431,[1]ПланКаз!A4414:M7718,12,0)</f>
        <v>ҚР, ШҚО, Өскемен қ., Бажов көш., 10</v>
      </c>
      <c r="L4431" s="27" t="str">
        <f>VLOOKUP(B4431,[1]ПланКаз!A4412:M7716,13,0)</f>
        <v>Желтоқсан - Қантар</v>
      </c>
      <c r="M4431" s="27" t="str">
        <f>VLOOKUP(B4431,[1]ПланКаз!A4414:N7718,14,0)</f>
        <v>Шығыс-Қазақстан облысы, Семей қ.</v>
      </c>
      <c r="N4431" s="27" t="s">
        <v>63</v>
      </c>
      <c r="O4431" s="27" t="str">
        <f>VLOOKUP(B4431,[1]ПланКаз!A4413:P7717,16,0)</f>
        <v>Қантар - Желтоқсан</v>
      </c>
      <c r="P4431" s="27" t="s">
        <v>61</v>
      </c>
      <c r="Q4431" s="28" t="s">
        <v>63</v>
      </c>
      <c r="R4431" s="27"/>
      <c r="S4431" s="29" t="s">
        <v>63</v>
      </c>
      <c r="T4431" s="29" t="s">
        <v>63</v>
      </c>
      <c r="U4431" s="29" t="s">
        <v>63</v>
      </c>
      <c r="V4431" s="29" t="s">
        <v>63</v>
      </c>
      <c r="W4431" s="27" t="s">
        <v>26</v>
      </c>
      <c r="X4431" s="27" t="s">
        <v>64</v>
      </c>
      <c r="Y4431" s="27" t="s">
        <v>5159</v>
      </c>
    </row>
    <row r="4432" spans="2:25" x14ac:dyDescent="0.2">
      <c r="B4432" s="27" t="s">
        <v>9427</v>
      </c>
      <c r="C4432" s="27" t="s">
        <v>57</v>
      </c>
      <c r="D4432" s="27" t="s">
        <v>9399</v>
      </c>
      <c r="E4432" s="27" t="str">
        <f>VLOOKUP(D4432,[1]ЕНС!A:E,2,FALSE)</f>
        <v>Услуги по аренде легковых автомобилей с водителем</v>
      </c>
      <c r="F4432" s="27" t="str">
        <f>VLOOKUP(D4432,[1]ЕНС!A:E,3,FALSE)</f>
        <v>Услуги по аренде легковых автомобилей с водителем</v>
      </c>
      <c r="G4432" s="27" t="s">
        <v>9426</v>
      </c>
      <c r="H4432" s="27" t="s">
        <v>11</v>
      </c>
      <c r="I4432" s="27">
        <v>0</v>
      </c>
      <c r="J4432" s="27">
        <v>631010000</v>
      </c>
      <c r="K4432" s="27" t="str">
        <f>VLOOKUP(B4432,[1]ПланКаз!A4415:M7719,12,0)</f>
        <v>ҚР, ШҚО, Өскемен қ., Бажов көш., 10</v>
      </c>
      <c r="L4432" s="27" t="str">
        <f>VLOOKUP(B4432,[1]ПланКаз!A4413:M7717,13,0)</f>
        <v>Желтоқсан - Қантар</v>
      </c>
      <c r="M4432" s="27" t="str">
        <f>VLOOKUP(B4432,[1]ПланКаз!A4415:N7719,14,0)</f>
        <v>Шығыс-Қазақстан облысы, Семей қ.</v>
      </c>
      <c r="N4432" s="27" t="s">
        <v>63</v>
      </c>
      <c r="O4432" s="27" t="str">
        <f>VLOOKUP(B4432,[1]ПланКаз!A4414:P7718,16,0)</f>
        <v>Қантар - Желтоқсан</v>
      </c>
      <c r="P4432" s="27" t="s">
        <v>61</v>
      </c>
      <c r="Q4432" s="28" t="s">
        <v>63</v>
      </c>
      <c r="R4432" s="27"/>
      <c r="S4432" s="29" t="s">
        <v>63</v>
      </c>
      <c r="T4432" s="29" t="s">
        <v>63</v>
      </c>
      <c r="U4432" s="29" t="s">
        <v>63</v>
      </c>
      <c r="V4432" s="29" t="s">
        <v>63</v>
      </c>
      <c r="W4432" s="27"/>
      <c r="X4432" s="27" t="s">
        <v>64</v>
      </c>
      <c r="Y4432" s="27" t="s">
        <v>9271</v>
      </c>
    </row>
    <row r="4433" spans="2:25" x14ac:dyDescent="0.2">
      <c r="B4433" s="27" t="s">
        <v>9428</v>
      </c>
      <c r="C4433" s="27" t="s">
        <v>57</v>
      </c>
      <c r="D4433" s="27" t="s">
        <v>9399</v>
      </c>
      <c r="E4433" s="27" t="str">
        <f>VLOOKUP(D4433,[1]ЕНС!A:E,2,FALSE)</f>
        <v>Услуги по аренде легковых автомобилей с водителем</v>
      </c>
      <c r="F4433" s="27" t="str">
        <f>VLOOKUP(D4433,[1]ЕНС!A:E,3,FALSE)</f>
        <v>Услуги по аренде легковых автомобилей с водителем</v>
      </c>
      <c r="G4433" s="27" t="s">
        <v>9426</v>
      </c>
      <c r="H4433" s="27" t="s">
        <v>11</v>
      </c>
      <c r="I4433" s="27">
        <v>0</v>
      </c>
      <c r="J4433" s="27">
        <v>631010000</v>
      </c>
      <c r="K4433" s="27" t="str">
        <f>VLOOKUP(B4433,[1]ПланКаз!A4416:M7720,12,0)</f>
        <v>ҚР, ШҚО, Өскемен қ., Бажов көш., 10</v>
      </c>
      <c r="L4433" s="27" t="str">
        <f>VLOOKUP(B4433,[1]ПланКаз!A4414:M7718,13,0)</f>
        <v>Қаңтар - Ақпан</v>
      </c>
      <c r="M4433" s="27" t="str">
        <f>VLOOKUP(B4433,[1]ПланКаз!A4416:N7720,14,0)</f>
        <v>Шығыс-Қазақстан облысы, Семей қ.</v>
      </c>
      <c r="N4433" s="27" t="s">
        <v>63</v>
      </c>
      <c r="O4433" s="27" t="str">
        <f>VLOOKUP(B4433,[1]ПланКаз!A4415:P7719,16,0)</f>
        <v>Ақпан - Желтоқсан</v>
      </c>
      <c r="P4433" s="27" t="s">
        <v>61</v>
      </c>
      <c r="Q4433" s="28" t="s">
        <v>63</v>
      </c>
      <c r="R4433" s="27"/>
      <c r="S4433" s="29" t="s">
        <v>63</v>
      </c>
      <c r="T4433" s="29" t="s">
        <v>63</v>
      </c>
      <c r="U4433" s="29">
        <v>1491000</v>
      </c>
      <c r="V4433" s="29">
        <v>1669920</v>
      </c>
      <c r="W4433" s="27"/>
      <c r="X4433" s="27" t="s">
        <v>74</v>
      </c>
      <c r="Y4433" s="27" t="s">
        <v>63</v>
      </c>
    </row>
    <row r="4434" spans="2:25" x14ac:dyDescent="0.2">
      <c r="B4434" s="27" t="s">
        <v>9429</v>
      </c>
      <c r="C4434" s="27" t="s">
        <v>57</v>
      </c>
      <c r="D4434" s="27" t="s">
        <v>9399</v>
      </c>
      <c r="E4434" s="27" t="str">
        <f>VLOOKUP(D4434,[1]ЕНС!A:E,2,FALSE)</f>
        <v>Услуги по аренде легковых автомобилей с водителем</v>
      </c>
      <c r="F4434" s="27" t="str">
        <f>VLOOKUP(D4434,[1]ЕНС!A:E,3,FALSE)</f>
        <v>Услуги по аренде легковых автомобилей с водителем</v>
      </c>
      <c r="G4434" s="27" t="s">
        <v>9426</v>
      </c>
      <c r="H4434" s="27" t="s">
        <v>28</v>
      </c>
      <c r="I4434" s="27">
        <v>0</v>
      </c>
      <c r="J4434" s="27">
        <v>631010000</v>
      </c>
      <c r="K4434" s="27" t="str">
        <f>VLOOKUP(B4434,[1]ПланКаз!A4417:M7721,12,0)</f>
        <v>ҚР, ШҚО, Өскемен қ., Бажов көш., 10</v>
      </c>
      <c r="L4434" s="27" t="str">
        <f>VLOOKUP(B4434,[1]ПланКаз!A4415:M7719,13,0)</f>
        <v>Желтоқсан - Қантар</v>
      </c>
      <c r="M4434" s="27" t="str">
        <f>VLOOKUP(B4434,[1]ПланКаз!A4417:N7721,14,0)</f>
        <v>Шығыс-Қазақстан облысы, Семей қ.</v>
      </c>
      <c r="N4434" s="27" t="s">
        <v>63</v>
      </c>
      <c r="O4434" s="27" t="str">
        <f>VLOOKUP(B4434,[1]ПланКаз!A4416:P7720,16,0)</f>
        <v>Қантар - Желтоқсан</v>
      </c>
      <c r="P4434" s="27" t="s">
        <v>61</v>
      </c>
      <c r="Q4434" s="28" t="s">
        <v>63</v>
      </c>
      <c r="R4434" s="27"/>
      <c r="S4434" s="29" t="s">
        <v>63</v>
      </c>
      <c r="T4434" s="29" t="s">
        <v>63</v>
      </c>
      <c r="U4434" s="29" t="s">
        <v>63</v>
      </c>
      <c r="V4434" s="29" t="s">
        <v>63</v>
      </c>
      <c r="W4434" s="27" t="s">
        <v>26</v>
      </c>
      <c r="X4434" s="27" t="s">
        <v>64</v>
      </c>
      <c r="Y4434" s="27" t="s">
        <v>5159</v>
      </c>
    </row>
    <row r="4435" spans="2:25" x14ac:dyDescent="0.2">
      <c r="B4435" s="27" t="s">
        <v>9430</v>
      </c>
      <c r="C4435" s="27" t="s">
        <v>57</v>
      </c>
      <c r="D4435" s="27" t="s">
        <v>9399</v>
      </c>
      <c r="E4435" s="27" t="str">
        <f>VLOOKUP(D4435,[1]ЕНС!A:E,2,FALSE)</f>
        <v>Услуги по аренде легковых автомобилей с водителем</v>
      </c>
      <c r="F4435" s="27" t="str">
        <f>VLOOKUP(D4435,[1]ЕНС!A:E,3,FALSE)</f>
        <v>Услуги по аренде легковых автомобилей с водителем</v>
      </c>
      <c r="G4435" s="27" t="s">
        <v>9426</v>
      </c>
      <c r="H4435" s="27" t="s">
        <v>11</v>
      </c>
      <c r="I4435" s="27">
        <v>0</v>
      </c>
      <c r="J4435" s="27">
        <v>631010000</v>
      </c>
      <c r="K4435" s="27" t="str">
        <f>VLOOKUP(B4435,[1]ПланКаз!A4418:M7722,12,0)</f>
        <v>ҚР, ШҚО, Өскемен қ., Бажов көш., 10</v>
      </c>
      <c r="L4435" s="27" t="str">
        <f>VLOOKUP(B4435,[1]ПланКаз!A4416:M7720,13,0)</f>
        <v>Желтоқсан - Қантар</v>
      </c>
      <c r="M4435" s="27" t="str">
        <f>VLOOKUP(B4435,[1]ПланКаз!A4418:N7722,14,0)</f>
        <v>Шығыс-Қазақстан облысы, Семей қ.</v>
      </c>
      <c r="N4435" s="27" t="s">
        <v>63</v>
      </c>
      <c r="O4435" s="27" t="str">
        <f>VLOOKUP(B4435,[1]ПланКаз!A4417:P7721,16,0)</f>
        <v>Қантар - Желтоқсан</v>
      </c>
      <c r="P4435" s="27" t="s">
        <v>61</v>
      </c>
      <c r="Q4435" s="28" t="s">
        <v>63</v>
      </c>
      <c r="R4435" s="27"/>
      <c r="S4435" s="29" t="s">
        <v>63</v>
      </c>
      <c r="T4435" s="29" t="s">
        <v>63</v>
      </c>
      <c r="U4435" s="29" t="s">
        <v>63</v>
      </c>
      <c r="V4435" s="29" t="s">
        <v>63</v>
      </c>
      <c r="W4435" s="27"/>
      <c r="X4435" s="27" t="s">
        <v>64</v>
      </c>
      <c r="Y4435" s="27" t="s">
        <v>9271</v>
      </c>
    </row>
    <row r="4436" spans="2:25" x14ac:dyDescent="0.2">
      <c r="B4436" s="27" t="s">
        <v>9431</v>
      </c>
      <c r="C4436" s="27" t="s">
        <v>57</v>
      </c>
      <c r="D4436" s="27" t="s">
        <v>9399</v>
      </c>
      <c r="E4436" s="27" t="str">
        <f>VLOOKUP(D4436,[1]ЕНС!A:E,2,FALSE)</f>
        <v>Услуги по аренде легковых автомобилей с водителем</v>
      </c>
      <c r="F4436" s="27" t="str">
        <f>VLOOKUP(D4436,[1]ЕНС!A:E,3,FALSE)</f>
        <v>Услуги по аренде легковых автомобилей с водителем</v>
      </c>
      <c r="G4436" s="27" t="s">
        <v>9426</v>
      </c>
      <c r="H4436" s="27" t="s">
        <v>11</v>
      </c>
      <c r="I4436" s="27">
        <v>0</v>
      </c>
      <c r="J4436" s="27">
        <v>631010000</v>
      </c>
      <c r="K4436" s="27" t="str">
        <f>VLOOKUP(B4436,[1]ПланКаз!A4419:M7723,12,0)</f>
        <v>ҚР, ШҚО, Өскемен қ., Бажов көш., 10</v>
      </c>
      <c r="L4436" s="27" t="str">
        <f>VLOOKUP(B4436,[1]ПланКаз!A4417:M7721,13,0)</f>
        <v>Қаңтар - Ақпан</v>
      </c>
      <c r="M4436" s="27" t="str">
        <f>VLOOKUP(B4436,[1]ПланКаз!A4419:N7723,14,0)</f>
        <v>Шығыс-Қазақстан облысы, Семей қ.</v>
      </c>
      <c r="N4436" s="27" t="s">
        <v>63</v>
      </c>
      <c r="O4436" s="27" t="str">
        <f>VLOOKUP(B4436,[1]ПланКаз!A4418:P7722,16,0)</f>
        <v>Ақпан - Желтоқсан</v>
      </c>
      <c r="P4436" s="27" t="s">
        <v>61</v>
      </c>
      <c r="Q4436" s="28" t="s">
        <v>63</v>
      </c>
      <c r="R4436" s="27"/>
      <c r="S4436" s="29" t="s">
        <v>63</v>
      </c>
      <c r="T4436" s="29" t="s">
        <v>63</v>
      </c>
      <c r="U4436" s="29">
        <v>1491000</v>
      </c>
      <c r="V4436" s="29">
        <v>1669920</v>
      </c>
      <c r="W4436" s="27"/>
      <c r="X4436" s="27" t="s">
        <v>74</v>
      </c>
      <c r="Y4436" s="27" t="s">
        <v>63</v>
      </c>
    </row>
    <row r="4437" spans="2:25" x14ac:dyDescent="0.2">
      <c r="B4437" s="27" t="s">
        <v>9432</v>
      </c>
      <c r="C4437" s="27" t="s">
        <v>57</v>
      </c>
      <c r="D4437" s="27" t="s">
        <v>9399</v>
      </c>
      <c r="E4437" s="27" t="str">
        <f>VLOOKUP(D4437,[1]ЕНС!A:E,2,FALSE)</f>
        <v>Услуги по аренде легковых автомобилей с водителем</v>
      </c>
      <c r="F4437" s="27" t="str">
        <f>VLOOKUP(D4437,[1]ЕНС!A:E,3,FALSE)</f>
        <v>Услуги по аренде легковых автомобилей с водителем</v>
      </c>
      <c r="G4437" s="27" t="s">
        <v>9426</v>
      </c>
      <c r="H4437" s="27" t="s">
        <v>28</v>
      </c>
      <c r="I4437" s="27">
        <v>0</v>
      </c>
      <c r="J4437" s="27">
        <v>631010000</v>
      </c>
      <c r="K4437" s="27" t="str">
        <f>VLOOKUP(B4437,[1]ПланКаз!A4420:M7724,12,0)</f>
        <v>ҚР, ШҚО, Өскемен қ., Бажов көш., 10</v>
      </c>
      <c r="L4437" s="27" t="str">
        <f>VLOOKUP(B4437,[1]ПланКаз!A4418:M7722,13,0)</f>
        <v>Желтоқсан - Қантар</v>
      </c>
      <c r="M4437" s="27" t="str">
        <f>VLOOKUP(B4437,[1]ПланКаз!A4420:N7724,14,0)</f>
        <v>Шығыс-Қазақстан облысы, Семей қ.</v>
      </c>
      <c r="N4437" s="27" t="s">
        <v>63</v>
      </c>
      <c r="O4437" s="27" t="str">
        <f>VLOOKUP(B4437,[1]ПланКаз!A4419:P7723,16,0)</f>
        <v>Қантар - Желтоқсан</v>
      </c>
      <c r="P4437" s="27" t="s">
        <v>61</v>
      </c>
      <c r="Q4437" s="28" t="s">
        <v>63</v>
      </c>
      <c r="R4437" s="27"/>
      <c r="S4437" s="29" t="s">
        <v>63</v>
      </c>
      <c r="T4437" s="29" t="s">
        <v>63</v>
      </c>
      <c r="U4437" s="29" t="s">
        <v>63</v>
      </c>
      <c r="V4437" s="29" t="s">
        <v>63</v>
      </c>
      <c r="W4437" s="27" t="s">
        <v>26</v>
      </c>
      <c r="X4437" s="27" t="s">
        <v>64</v>
      </c>
      <c r="Y4437" s="27" t="s">
        <v>5159</v>
      </c>
    </row>
    <row r="4438" spans="2:25" x14ac:dyDescent="0.2">
      <c r="B4438" s="27" t="s">
        <v>9433</v>
      </c>
      <c r="C4438" s="27" t="s">
        <v>57</v>
      </c>
      <c r="D4438" s="27" t="s">
        <v>9399</v>
      </c>
      <c r="E4438" s="27" t="str">
        <f>VLOOKUP(D4438,[1]ЕНС!A:E,2,FALSE)</f>
        <v>Услуги по аренде легковых автомобилей с водителем</v>
      </c>
      <c r="F4438" s="27" t="str">
        <f>VLOOKUP(D4438,[1]ЕНС!A:E,3,FALSE)</f>
        <v>Услуги по аренде легковых автомобилей с водителем</v>
      </c>
      <c r="G4438" s="27" t="s">
        <v>9426</v>
      </c>
      <c r="H4438" s="27" t="s">
        <v>11</v>
      </c>
      <c r="I4438" s="27">
        <v>0</v>
      </c>
      <c r="J4438" s="27">
        <v>631010000</v>
      </c>
      <c r="K4438" s="27" t="str">
        <f>VLOOKUP(B4438,[1]ПланКаз!A4421:M7725,12,0)</f>
        <v>ҚР, ШҚО, Өскемен қ., Бажов көш., 10</v>
      </c>
      <c r="L4438" s="27" t="str">
        <f>VLOOKUP(B4438,[1]ПланКаз!A4419:M7723,13,0)</f>
        <v>Желтоқсан - Қантар</v>
      </c>
      <c r="M4438" s="27" t="str">
        <f>VLOOKUP(B4438,[1]ПланКаз!A4421:N7725,14,0)</f>
        <v>Шығыс-Қазақстан облысы, Семей қ.</v>
      </c>
      <c r="N4438" s="27" t="s">
        <v>63</v>
      </c>
      <c r="O4438" s="27" t="str">
        <f>VLOOKUP(B4438,[1]ПланКаз!A4420:P7724,16,0)</f>
        <v>Қантар - Желтоқсан</v>
      </c>
      <c r="P4438" s="27" t="s">
        <v>61</v>
      </c>
      <c r="Q4438" s="28" t="s">
        <v>63</v>
      </c>
      <c r="R4438" s="27"/>
      <c r="S4438" s="29" t="s">
        <v>63</v>
      </c>
      <c r="T4438" s="29" t="s">
        <v>63</v>
      </c>
      <c r="U4438" s="29" t="s">
        <v>63</v>
      </c>
      <c r="V4438" s="29" t="s">
        <v>63</v>
      </c>
      <c r="W4438" s="27"/>
      <c r="X4438" s="27" t="s">
        <v>64</v>
      </c>
      <c r="Y4438" s="27" t="s">
        <v>9271</v>
      </c>
    </row>
    <row r="4439" spans="2:25" x14ac:dyDescent="0.2">
      <c r="B4439" s="27" t="s">
        <v>9434</v>
      </c>
      <c r="C4439" s="27" t="s">
        <v>57</v>
      </c>
      <c r="D4439" s="27" t="s">
        <v>9399</v>
      </c>
      <c r="E4439" s="27" t="str">
        <f>VLOOKUP(D4439,[1]ЕНС!A:E,2,FALSE)</f>
        <v>Услуги по аренде легковых автомобилей с водителем</v>
      </c>
      <c r="F4439" s="27" t="str">
        <f>VLOOKUP(D4439,[1]ЕНС!A:E,3,FALSE)</f>
        <v>Услуги по аренде легковых автомобилей с водителем</v>
      </c>
      <c r="G4439" s="27" t="s">
        <v>9426</v>
      </c>
      <c r="H4439" s="27" t="s">
        <v>11</v>
      </c>
      <c r="I4439" s="27">
        <v>0</v>
      </c>
      <c r="J4439" s="27">
        <v>631010000</v>
      </c>
      <c r="K4439" s="27" t="str">
        <f>VLOOKUP(B4439,[1]ПланКаз!A4422:M7726,12,0)</f>
        <v>ҚР, ШҚО, Өскемен қ., Бажов көш., 10</v>
      </c>
      <c r="L4439" s="27" t="str">
        <f>VLOOKUP(B4439,[1]ПланКаз!A4420:M7724,13,0)</f>
        <v>Қаңтар - Ақпан</v>
      </c>
      <c r="M4439" s="27" t="str">
        <f>VLOOKUP(B4439,[1]ПланКаз!A4422:N7726,14,0)</f>
        <v>Шығыс-Қазақстан облысы, Семей қ.</v>
      </c>
      <c r="N4439" s="27" t="s">
        <v>63</v>
      </c>
      <c r="O4439" s="27" t="str">
        <f>VLOOKUP(B4439,[1]ПланКаз!A4421:P7725,16,0)</f>
        <v>Ақпан - Желтоқсан</v>
      </c>
      <c r="P4439" s="27" t="s">
        <v>61</v>
      </c>
      <c r="Q4439" s="28" t="s">
        <v>63</v>
      </c>
      <c r="R4439" s="27"/>
      <c r="S4439" s="29" t="s">
        <v>63</v>
      </c>
      <c r="T4439" s="29" t="s">
        <v>63</v>
      </c>
      <c r="U4439" s="29">
        <v>1491000</v>
      </c>
      <c r="V4439" s="29">
        <v>1669920</v>
      </c>
      <c r="W4439" s="27"/>
      <c r="X4439" s="27" t="s">
        <v>74</v>
      </c>
      <c r="Y4439" s="27" t="s">
        <v>63</v>
      </c>
    </row>
    <row r="4440" spans="2:25" x14ac:dyDescent="0.2">
      <c r="B4440" s="27" t="s">
        <v>9435</v>
      </c>
      <c r="C4440" s="27" t="s">
        <v>57</v>
      </c>
      <c r="D4440" s="27" t="s">
        <v>9399</v>
      </c>
      <c r="E4440" s="27" t="str">
        <f>VLOOKUP(D4440,[1]ЕНС!A:E,2,FALSE)</f>
        <v>Услуги по аренде легковых автомобилей с водителем</v>
      </c>
      <c r="F4440" s="27" t="str">
        <f>VLOOKUP(D4440,[1]ЕНС!A:E,3,FALSE)</f>
        <v>Услуги по аренде легковых автомобилей с водителем</v>
      </c>
      <c r="G4440" s="27" t="s">
        <v>9426</v>
      </c>
      <c r="H4440" s="27" t="s">
        <v>28</v>
      </c>
      <c r="I4440" s="27">
        <v>0</v>
      </c>
      <c r="J4440" s="27">
        <v>631010000</v>
      </c>
      <c r="K4440" s="27" t="str">
        <f>VLOOKUP(B4440,[1]ПланКаз!A4423:M7727,12,0)</f>
        <v>ҚР, ШҚО, Өскемен қ., Бажов көш., 10</v>
      </c>
      <c r="L4440" s="27" t="str">
        <f>VLOOKUP(B4440,[1]ПланКаз!A4421:M7725,13,0)</f>
        <v>Желтоқсан - Қантар</v>
      </c>
      <c r="M4440" s="27" t="str">
        <f>VLOOKUP(B4440,[1]ПланКаз!A4423:N7727,14,0)</f>
        <v>Шығыс-Қазақстан облысы, Семей қ.</v>
      </c>
      <c r="N4440" s="27" t="s">
        <v>63</v>
      </c>
      <c r="O4440" s="27" t="str">
        <f>VLOOKUP(B4440,[1]ПланКаз!A4422:P7726,16,0)</f>
        <v>Қантар - Желтоқсан</v>
      </c>
      <c r="P4440" s="27" t="s">
        <v>61</v>
      </c>
      <c r="Q4440" s="28" t="s">
        <v>63</v>
      </c>
      <c r="R4440" s="27"/>
      <c r="S4440" s="29" t="s">
        <v>63</v>
      </c>
      <c r="T4440" s="29" t="s">
        <v>63</v>
      </c>
      <c r="U4440" s="29" t="s">
        <v>63</v>
      </c>
      <c r="V4440" s="29" t="s">
        <v>63</v>
      </c>
      <c r="W4440" s="27" t="s">
        <v>26</v>
      </c>
      <c r="X4440" s="27" t="s">
        <v>64</v>
      </c>
      <c r="Y4440" s="27" t="s">
        <v>5159</v>
      </c>
    </row>
    <row r="4441" spans="2:25" x14ac:dyDescent="0.2">
      <c r="B4441" s="27" t="s">
        <v>9436</v>
      </c>
      <c r="C4441" s="27" t="s">
        <v>57</v>
      </c>
      <c r="D4441" s="27" t="s">
        <v>9399</v>
      </c>
      <c r="E4441" s="27" t="str">
        <f>VLOOKUP(D4441,[1]ЕНС!A:E,2,FALSE)</f>
        <v>Услуги по аренде легковых автомобилей с водителем</v>
      </c>
      <c r="F4441" s="27" t="str">
        <f>VLOOKUP(D4441,[1]ЕНС!A:E,3,FALSE)</f>
        <v>Услуги по аренде легковых автомобилей с водителем</v>
      </c>
      <c r="G4441" s="27" t="s">
        <v>9426</v>
      </c>
      <c r="H4441" s="27" t="s">
        <v>11</v>
      </c>
      <c r="I4441" s="27">
        <v>0</v>
      </c>
      <c r="J4441" s="27">
        <v>631010000</v>
      </c>
      <c r="K4441" s="27" t="str">
        <f>VLOOKUP(B4441,[1]ПланКаз!A4424:M7728,12,0)</f>
        <v>ҚР, ШҚО, Өскемен қ., Бажов көш., 10</v>
      </c>
      <c r="L4441" s="27" t="str">
        <f>VLOOKUP(B4441,[1]ПланКаз!A4422:M7726,13,0)</f>
        <v>Желтоқсан - Қантар</v>
      </c>
      <c r="M4441" s="27" t="str">
        <f>VLOOKUP(B4441,[1]ПланКаз!A4424:N7728,14,0)</f>
        <v>Шығыс-Қазақстан облысы, Семей қ.</v>
      </c>
      <c r="N4441" s="27" t="s">
        <v>63</v>
      </c>
      <c r="O4441" s="27" t="str">
        <f>VLOOKUP(B4441,[1]ПланКаз!A4423:P7727,16,0)</f>
        <v>Қантар - Желтоқсан</v>
      </c>
      <c r="P4441" s="27" t="s">
        <v>61</v>
      </c>
      <c r="Q4441" s="28" t="s">
        <v>63</v>
      </c>
      <c r="R4441" s="27"/>
      <c r="S4441" s="29" t="s">
        <v>63</v>
      </c>
      <c r="T4441" s="29" t="s">
        <v>63</v>
      </c>
      <c r="U4441" s="29" t="s">
        <v>63</v>
      </c>
      <c r="V4441" s="29" t="s">
        <v>63</v>
      </c>
      <c r="W4441" s="27"/>
      <c r="X4441" s="27" t="s">
        <v>64</v>
      </c>
      <c r="Y4441" s="27" t="s">
        <v>9271</v>
      </c>
    </row>
    <row r="4442" spans="2:25" x14ac:dyDescent="0.2">
      <c r="B4442" s="27" t="s">
        <v>9437</v>
      </c>
      <c r="C4442" s="27" t="s">
        <v>57</v>
      </c>
      <c r="D4442" s="27" t="s">
        <v>9399</v>
      </c>
      <c r="E4442" s="27" t="str">
        <f>VLOOKUP(D4442,[1]ЕНС!A:E,2,FALSE)</f>
        <v>Услуги по аренде легковых автомобилей с водителем</v>
      </c>
      <c r="F4442" s="27" t="str">
        <f>VLOOKUP(D4442,[1]ЕНС!A:E,3,FALSE)</f>
        <v>Услуги по аренде легковых автомобилей с водителем</v>
      </c>
      <c r="G4442" s="27" t="s">
        <v>9426</v>
      </c>
      <c r="H4442" s="27" t="s">
        <v>11</v>
      </c>
      <c r="I4442" s="27">
        <v>0</v>
      </c>
      <c r="J4442" s="27">
        <v>631010000</v>
      </c>
      <c r="K4442" s="27" t="str">
        <f>VLOOKUP(B4442,[1]ПланКаз!A4425:M7729,12,0)</f>
        <v>ҚР, ШҚО, Өскемен қ., Бажов көш., 10</v>
      </c>
      <c r="L4442" s="27" t="str">
        <f>VLOOKUP(B4442,[1]ПланКаз!A4423:M7727,13,0)</f>
        <v>Қаңтар - Ақпан</v>
      </c>
      <c r="M4442" s="27" t="str">
        <f>VLOOKUP(B4442,[1]ПланКаз!A4425:N7729,14,0)</f>
        <v>Шығыс-Қазақстан облысы, Семей қ.</v>
      </c>
      <c r="N4442" s="27" t="s">
        <v>63</v>
      </c>
      <c r="O4442" s="27" t="str">
        <f>VLOOKUP(B4442,[1]ПланКаз!A4424:P7728,16,0)</f>
        <v>Ақпан - Желтоқсан</v>
      </c>
      <c r="P4442" s="27" t="s">
        <v>61</v>
      </c>
      <c r="Q4442" s="28" t="s">
        <v>63</v>
      </c>
      <c r="R4442" s="27"/>
      <c r="S4442" s="29" t="s">
        <v>63</v>
      </c>
      <c r="T4442" s="29" t="s">
        <v>63</v>
      </c>
      <c r="U4442" s="29">
        <v>1491000</v>
      </c>
      <c r="V4442" s="29">
        <v>1669920</v>
      </c>
      <c r="W4442" s="27"/>
      <c r="X4442" s="27" t="s">
        <v>74</v>
      </c>
      <c r="Y4442" s="27" t="s">
        <v>63</v>
      </c>
    </row>
    <row r="4443" spans="2:25" x14ac:dyDescent="0.2">
      <c r="B4443" s="27" t="s">
        <v>9438</v>
      </c>
      <c r="C4443" s="27" t="s">
        <v>57</v>
      </c>
      <c r="D4443" s="27" t="s">
        <v>9399</v>
      </c>
      <c r="E4443" s="27" t="str">
        <f>VLOOKUP(D4443,[1]ЕНС!A:E,2,FALSE)</f>
        <v>Услуги по аренде легковых автомобилей с водителем</v>
      </c>
      <c r="F4443" s="27" t="str">
        <f>VLOOKUP(D4443,[1]ЕНС!A:E,3,FALSE)</f>
        <v>Услуги по аренде легковых автомобилей с водителем</v>
      </c>
      <c r="G4443" s="27" t="s">
        <v>9426</v>
      </c>
      <c r="H4443" s="27" t="s">
        <v>28</v>
      </c>
      <c r="I4443" s="27">
        <v>0</v>
      </c>
      <c r="J4443" s="27">
        <v>631010000</v>
      </c>
      <c r="K4443" s="27" t="str">
        <f>VLOOKUP(B4443,[1]ПланКаз!A4426:M7730,12,0)</f>
        <v>ҚР, ШҚО, Өскемен қ., Бажов көш., 10</v>
      </c>
      <c r="L4443" s="27" t="str">
        <f>VLOOKUP(B4443,[1]ПланКаз!A4424:M7728,13,0)</f>
        <v>Желтоқсан - Қантар</v>
      </c>
      <c r="M4443" s="27" t="str">
        <f>VLOOKUP(B4443,[1]ПланКаз!A4426:N7730,14,0)</f>
        <v>Шығыс-Қазақстан облысы, Семей қ.</v>
      </c>
      <c r="N4443" s="27" t="s">
        <v>63</v>
      </c>
      <c r="O4443" s="27" t="str">
        <f>VLOOKUP(B4443,[1]ПланКаз!A4425:P7729,16,0)</f>
        <v>Қантар - Желтоқсан</v>
      </c>
      <c r="P4443" s="27" t="s">
        <v>61</v>
      </c>
      <c r="Q4443" s="28" t="s">
        <v>63</v>
      </c>
      <c r="R4443" s="27"/>
      <c r="S4443" s="29" t="s">
        <v>63</v>
      </c>
      <c r="T4443" s="29" t="s">
        <v>63</v>
      </c>
      <c r="U4443" s="29" t="s">
        <v>63</v>
      </c>
      <c r="V4443" s="29" t="s">
        <v>63</v>
      </c>
      <c r="W4443" s="27" t="s">
        <v>26</v>
      </c>
      <c r="X4443" s="27" t="s">
        <v>64</v>
      </c>
      <c r="Y4443" s="27" t="s">
        <v>5159</v>
      </c>
    </row>
    <row r="4444" spans="2:25" x14ac:dyDescent="0.2">
      <c r="B4444" s="27" t="s">
        <v>9439</v>
      </c>
      <c r="C4444" s="27" t="s">
        <v>57</v>
      </c>
      <c r="D4444" s="27" t="s">
        <v>9399</v>
      </c>
      <c r="E4444" s="27" t="str">
        <f>VLOOKUP(D4444,[1]ЕНС!A:E,2,FALSE)</f>
        <v>Услуги по аренде легковых автомобилей с водителем</v>
      </c>
      <c r="F4444" s="27" t="str">
        <f>VLOOKUP(D4444,[1]ЕНС!A:E,3,FALSE)</f>
        <v>Услуги по аренде легковых автомобилей с водителем</v>
      </c>
      <c r="G4444" s="27" t="s">
        <v>9426</v>
      </c>
      <c r="H4444" s="27" t="s">
        <v>11</v>
      </c>
      <c r="I4444" s="27">
        <v>0</v>
      </c>
      <c r="J4444" s="27">
        <v>631010000</v>
      </c>
      <c r="K4444" s="27" t="str">
        <f>VLOOKUP(B4444,[1]ПланКаз!A4427:M7731,12,0)</f>
        <v>ҚР, ШҚО, Өскемен қ., Бажов көш., 10</v>
      </c>
      <c r="L4444" s="27" t="str">
        <f>VLOOKUP(B4444,[1]ПланКаз!A4425:M7729,13,0)</f>
        <v>Желтоқсан - Қантар</v>
      </c>
      <c r="M4444" s="27" t="str">
        <f>VLOOKUP(B4444,[1]ПланКаз!A4427:N7731,14,0)</f>
        <v>Шығыс-Қазақстан облысы, Семей қ.</v>
      </c>
      <c r="N4444" s="27" t="s">
        <v>63</v>
      </c>
      <c r="O4444" s="27" t="str">
        <f>VLOOKUP(B4444,[1]ПланКаз!A4426:P7730,16,0)</f>
        <v>Қантар - Желтоқсан</v>
      </c>
      <c r="P4444" s="27" t="s">
        <v>61</v>
      </c>
      <c r="Q4444" s="28" t="s">
        <v>63</v>
      </c>
      <c r="R4444" s="27"/>
      <c r="S4444" s="29" t="s">
        <v>63</v>
      </c>
      <c r="T4444" s="29" t="s">
        <v>63</v>
      </c>
      <c r="U4444" s="29" t="s">
        <v>63</v>
      </c>
      <c r="V4444" s="29" t="s">
        <v>63</v>
      </c>
      <c r="W4444" s="27"/>
      <c r="X4444" s="27" t="s">
        <v>64</v>
      </c>
      <c r="Y4444" s="27" t="s">
        <v>9271</v>
      </c>
    </row>
    <row r="4445" spans="2:25" x14ac:dyDescent="0.2">
      <c r="B4445" s="27" t="s">
        <v>9440</v>
      </c>
      <c r="C4445" s="27" t="s">
        <v>57</v>
      </c>
      <c r="D4445" s="27" t="s">
        <v>9399</v>
      </c>
      <c r="E4445" s="27" t="str">
        <f>VLOOKUP(D4445,[1]ЕНС!A:E,2,FALSE)</f>
        <v>Услуги по аренде легковых автомобилей с водителем</v>
      </c>
      <c r="F4445" s="27" t="str">
        <f>VLOOKUP(D4445,[1]ЕНС!A:E,3,FALSE)</f>
        <v>Услуги по аренде легковых автомобилей с водителем</v>
      </c>
      <c r="G4445" s="27" t="s">
        <v>9426</v>
      </c>
      <c r="H4445" s="27" t="s">
        <v>11</v>
      </c>
      <c r="I4445" s="27">
        <v>0</v>
      </c>
      <c r="J4445" s="27">
        <v>631010000</v>
      </c>
      <c r="K4445" s="27" t="str">
        <f>VLOOKUP(B4445,[1]ПланКаз!A4428:M7732,12,0)</f>
        <v>ҚР, ШҚО, Өскемен қ., Бажов көш., 10</v>
      </c>
      <c r="L4445" s="27" t="str">
        <f>VLOOKUP(B4445,[1]ПланКаз!A4426:M7730,13,0)</f>
        <v>Қаңтар - Ақпан</v>
      </c>
      <c r="M4445" s="27" t="str">
        <f>VLOOKUP(B4445,[1]ПланКаз!A4428:N7732,14,0)</f>
        <v>Шығыс-Қазақстан облысы, Семей қ.</v>
      </c>
      <c r="N4445" s="27" t="s">
        <v>63</v>
      </c>
      <c r="O4445" s="27" t="str">
        <f>VLOOKUP(B4445,[1]ПланКаз!A4427:P7731,16,0)</f>
        <v>Ақпан - Желтоқсан</v>
      </c>
      <c r="P4445" s="27" t="s">
        <v>61</v>
      </c>
      <c r="Q4445" s="28" t="s">
        <v>63</v>
      </c>
      <c r="R4445" s="27"/>
      <c r="S4445" s="29" t="s">
        <v>63</v>
      </c>
      <c r="T4445" s="29" t="s">
        <v>63</v>
      </c>
      <c r="U4445" s="29">
        <v>1491000</v>
      </c>
      <c r="V4445" s="29">
        <v>1669920</v>
      </c>
      <c r="W4445" s="27"/>
      <c r="X4445" s="27" t="s">
        <v>74</v>
      </c>
      <c r="Y4445" s="27" t="s">
        <v>63</v>
      </c>
    </row>
    <row r="4446" spans="2:25" x14ac:dyDescent="0.2">
      <c r="B4446" s="27" t="s">
        <v>9441</v>
      </c>
      <c r="C4446" s="27" t="s">
        <v>57</v>
      </c>
      <c r="D4446" s="27" t="s">
        <v>9399</v>
      </c>
      <c r="E4446" s="27" t="str">
        <f>VLOOKUP(D4446,[1]ЕНС!A:E,2,FALSE)</f>
        <v>Услуги по аренде легковых автомобилей с водителем</v>
      </c>
      <c r="F4446" s="27" t="str">
        <f>VLOOKUP(D4446,[1]ЕНС!A:E,3,FALSE)</f>
        <v>Услуги по аренде легковых автомобилей с водителем</v>
      </c>
      <c r="G4446" s="27" t="s">
        <v>9426</v>
      </c>
      <c r="H4446" s="27" t="s">
        <v>28</v>
      </c>
      <c r="I4446" s="27">
        <v>0</v>
      </c>
      <c r="J4446" s="27">
        <v>631010000</v>
      </c>
      <c r="K4446" s="27" t="str">
        <f>VLOOKUP(B4446,[1]ПланКаз!A4429:M7733,12,0)</f>
        <v>ҚР, ШҚО, Өскемен қ., Бажов көш., 10</v>
      </c>
      <c r="L4446" s="27" t="str">
        <f>VLOOKUP(B4446,[1]ПланКаз!A4427:M7731,13,0)</f>
        <v>Желтоқсан - Қантар</v>
      </c>
      <c r="M4446" s="27" t="str">
        <f>VLOOKUP(B4446,[1]ПланКаз!A4429:N7733,14,0)</f>
        <v>Шығыс-Қазақстан облысы, Семей қ.</v>
      </c>
      <c r="N4446" s="27" t="s">
        <v>63</v>
      </c>
      <c r="O4446" s="27" t="str">
        <f>VLOOKUP(B4446,[1]ПланКаз!A4428:P7732,16,0)</f>
        <v>Қантар - Желтоқсан</v>
      </c>
      <c r="P4446" s="27" t="s">
        <v>61</v>
      </c>
      <c r="Q4446" s="28" t="s">
        <v>63</v>
      </c>
      <c r="R4446" s="27"/>
      <c r="S4446" s="29" t="s">
        <v>63</v>
      </c>
      <c r="T4446" s="29" t="s">
        <v>63</v>
      </c>
      <c r="U4446" s="29" t="s">
        <v>63</v>
      </c>
      <c r="V4446" s="29" t="s">
        <v>63</v>
      </c>
      <c r="W4446" s="27" t="s">
        <v>26</v>
      </c>
      <c r="X4446" s="27" t="s">
        <v>64</v>
      </c>
      <c r="Y4446" s="27" t="s">
        <v>5159</v>
      </c>
    </row>
    <row r="4447" spans="2:25" x14ac:dyDescent="0.2">
      <c r="B4447" s="27" t="s">
        <v>9442</v>
      </c>
      <c r="C4447" s="27" t="s">
        <v>57</v>
      </c>
      <c r="D4447" s="27" t="s">
        <v>9399</v>
      </c>
      <c r="E4447" s="27" t="str">
        <f>VLOOKUP(D4447,[1]ЕНС!A:E,2,FALSE)</f>
        <v>Услуги по аренде легковых автомобилей с водителем</v>
      </c>
      <c r="F4447" s="27" t="str">
        <f>VLOOKUP(D4447,[1]ЕНС!A:E,3,FALSE)</f>
        <v>Услуги по аренде легковых автомобилей с водителем</v>
      </c>
      <c r="G4447" s="27" t="s">
        <v>9426</v>
      </c>
      <c r="H4447" s="27" t="s">
        <v>11</v>
      </c>
      <c r="I4447" s="27">
        <v>0</v>
      </c>
      <c r="J4447" s="27">
        <v>631010000</v>
      </c>
      <c r="K4447" s="27" t="str">
        <f>VLOOKUP(B4447,[1]ПланКаз!A4430:M7734,12,0)</f>
        <v>ҚР, ШҚО, Өскемен қ., Бажов көш., 10</v>
      </c>
      <c r="L4447" s="27" t="str">
        <f>VLOOKUP(B4447,[1]ПланКаз!A4428:M7732,13,0)</f>
        <v>Желтоқсан - Қантар</v>
      </c>
      <c r="M4447" s="27" t="str">
        <f>VLOOKUP(B4447,[1]ПланКаз!A4430:N7734,14,0)</f>
        <v>Шығыс-Қазақстан облысы, Семей қ.</v>
      </c>
      <c r="N4447" s="27" t="s">
        <v>63</v>
      </c>
      <c r="O4447" s="27" t="str">
        <f>VLOOKUP(B4447,[1]ПланКаз!A4429:P7733,16,0)</f>
        <v>Қантар - Желтоқсан</v>
      </c>
      <c r="P4447" s="27" t="s">
        <v>61</v>
      </c>
      <c r="Q4447" s="28" t="s">
        <v>63</v>
      </c>
      <c r="R4447" s="27"/>
      <c r="S4447" s="29" t="s">
        <v>63</v>
      </c>
      <c r="T4447" s="29" t="s">
        <v>63</v>
      </c>
      <c r="U4447" s="29" t="s">
        <v>63</v>
      </c>
      <c r="V4447" s="29" t="s">
        <v>63</v>
      </c>
      <c r="W4447" s="27"/>
      <c r="X4447" s="27" t="s">
        <v>64</v>
      </c>
      <c r="Y4447" s="27" t="s">
        <v>9271</v>
      </c>
    </row>
    <row r="4448" spans="2:25" x14ac:dyDescent="0.2">
      <c r="B4448" s="27" t="s">
        <v>9443</v>
      </c>
      <c r="C4448" s="27" t="s">
        <v>57</v>
      </c>
      <c r="D4448" s="27" t="s">
        <v>9399</v>
      </c>
      <c r="E4448" s="27" t="str">
        <f>VLOOKUP(D4448,[1]ЕНС!A:E,2,FALSE)</f>
        <v>Услуги по аренде легковых автомобилей с водителем</v>
      </c>
      <c r="F4448" s="27" t="str">
        <f>VLOOKUP(D4448,[1]ЕНС!A:E,3,FALSE)</f>
        <v>Услуги по аренде легковых автомобилей с водителем</v>
      </c>
      <c r="G4448" s="27" t="s">
        <v>9426</v>
      </c>
      <c r="H4448" s="27" t="s">
        <v>11</v>
      </c>
      <c r="I4448" s="27">
        <v>0</v>
      </c>
      <c r="J4448" s="27">
        <v>631010000</v>
      </c>
      <c r="K4448" s="27" t="str">
        <f>VLOOKUP(B4448,[1]ПланКаз!A4431:M7735,12,0)</f>
        <v>ҚР, ШҚО, Өскемен қ., Бажов көш., 10</v>
      </c>
      <c r="L4448" s="27" t="str">
        <f>VLOOKUP(B4448,[1]ПланКаз!A4429:M7733,13,0)</f>
        <v>Қаңтар - Ақпан</v>
      </c>
      <c r="M4448" s="27" t="str">
        <f>VLOOKUP(B4448,[1]ПланКаз!A4431:N7735,14,0)</f>
        <v>Шығыс-Қазақстан облысы, Семей қ.</v>
      </c>
      <c r="N4448" s="27" t="s">
        <v>63</v>
      </c>
      <c r="O4448" s="27" t="str">
        <f>VLOOKUP(B4448,[1]ПланКаз!A4430:P7734,16,0)</f>
        <v>Ақпан - Желтоқсан</v>
      </c>
      <c r="P4448" s="27" t="s">
        <v>61</v>
      </c>
      <c r="Q4448" s="28" t="s">
        <v>63</v>
      </c>
      <c r="R4448" s="27"/>
      <c r="S4448" s="29" t="s">
        <v>63</v>
      </c>
      <c r="T4448" s="29" t="s">
        <v>63</v>
      </c>
      <c r="U4448" s="29">
        <v>1491000</v>
      </c>
      <c r="V4448" s="29">
        <v>1669920</v>
      </c>
      <c r="W4448" s="27"/>
      <c r="X4448" s="27" t="s">
        <v>74</v>
      </c>
      <c r="Y4448" s="27" t="s">
        <v>63</v>
      </c>
    </row>
    <row r="4449" spans="2:25" x14ac:dyDescent="0.2">
      <c r="B4449" s="27" t="s">
        <v>9444</v>
      </c>
      <c r="C4449" s="27" t="s">
        <v>57</v>
      </c>
      <c r="D4449" s="27" t="s">
        <v>9399</v>
      </c>
      <c r="E4449" s="27" t="str">
        <f>VLOOKUP(D4449,[1]ЕНС!A:E,2,FALSE)</f>
        <v>Услуги по аренде легковых автомобилей с водителем</v>
      </c>
      <c r="F4449" s="27" t="str">
        <f>VLOOKUP(D4449,[1]ЕНС!A:E,3,FALSE)</f>
        <v>Услуги по аренде легковых автомобилей с водителем</v>
      </c>
      <c r="G4449" s="27" t="s">
        <v>9426</v>
      </c>
      <c r="H4449" s="27" t="s">
        <v>28</v>
      </c>
      <c r="I4449" s="27">
        <v>0</v>
      </c>
      <c r="J4449" s="27">
        <v>631010000</v>
      </c>
      <c r="K4449" s="27" t="str">
        <f>VLOOKUP(B4449,[1]ПланКаз!A4432:M7736,12,0)</f>
        <v>ҚР, ШҚО, Өскемен қ., Бажов көш., 10</v>
      </c>
      <c r="L4449" s="27" t="str">
        <f>VLOOKUP(B4449,[1]ПланКаз!A4430:M7734,13,0)</f>
        <v>Желтоқсан - Қантар</v>
      </c>
      <c r="M4449" s="27" t="str">
        <f>VLOOKUP(B4449,[1]ПланКаз!A4432:N7736,14,0)</f>
        <v>Шығыс-Қазақстан облысы, Семей қ.</v>
      </c>
      <c r="N4449" s="27" t="s">
        <v>63</v>
      </c>
      <c r="O4449" s="27" t="str">
        <f>VLOOKUP(B4449,[1]ПланКаз!A4431:P7735,16,0)</f>
        <v>Қантар - Желтоқсан</v>
      </c>
      <c r="P4449" s="27" t="s">
        <v>61</v>
      </c>
      <c r="Q4449" s="28" t="s">
        <v>63</v>
      </c>
      <c r="R4449" s="27"/>
      <c r="S4449" s="29" t="s">
        <v>63</v>
      </c>
      <c r="T4449" s="29" t="s">
        <v>63</v>
      </c>
      <c r="U4449" s="29" t="s">
        <v>63</v>
      </c>
      <c r="V4449" s="29" t="s">
        <v>63</v>
      </c>
      <c r="W4449" s="27" t="s">
        <v>26</v>
      </c>
      <c r="X4449" s="27" t="s">
        <v>64</v>
      </c>
      <c r="Y4449" s="27" t="s">
        <v>5159</v>
      </c>
    </row>
    <row r="4450" spans="2:25" x14ac:dyDescent="0.2">
      <c r="B4450" s="27" t="s">
        <v>9445</v>
      </c>
      <c r="C4450" s="27" t="s">
        <v>57</v>
      </c>
      <c r="D4450" s="27" t="s">
        <v>9399</v>
      </c>
      <c r="E4450" s="27" t="str">
        <f>VLOOKUP(D4450,[1]ЕНС!A:E,2,FALSE)</f>
        <v>Услуги по аренде легковых автомобилей с водителем</v>
      </c>
      <c r="F4450" s="27" t="str">
        <f>VLOOKUP(D4450,[1]ЕНС!A:E,3,FALSE)</f>
        <v>Услуги по аренде легковых автомобилей с водителем</v>
      </c>
      <c r="G4450" s="27" t="s">
        <v>9426</v>
      </c>
      <c r="H4450" s="27" t="s">
        <v>11</v>
      </c>
      <c r="I4450" s="27">
        <v>0</v>
      </c>
      <c r="J4450" s="27">
        <v>631010000</v>
      </c>
      <c r="K4450" s="27" t="str">
        <f>VLOOKUP(B4450,[1]ПланКаз!A4433:M7737,12,0)</f>
        <v>ҚР, ШҚО, Өскемен қ., Бажов көш., 10</v>
      </c>
      <c r="L4450" s="27" t="str">
        <f>VLOOKUP(B4450,[1]ПланКаз!A4431:M7735,13,0)</f>
        <v>Желтоқсан - Қантар</v>
      </c>
      <c r="M4450" s="27" t="str">
        <f>VLOOKUP(B4450,[1]ПланКаз!A4433:N7737,14,0)</f>
        <v>Шығыс-Қазақстан облысы, Семей қ.</v>
      </c>
      <c r="N4450" s="27" t="s">
        <v>63</v>
      </c>
      <c r="O4450" s="27" t="str">
        <f>VLOOKUP(B4450,[1]ПланКаз!A4432:P7736,16,0)</f>
        <v>Қантар - Желтоқсан</v>
      </c>
      <c r="P4450" s="27" t="s">
        <v>61</v>
      </c>
      <c r="Q4450" s="28" t="s">
        <v>63</v>
      </c>
      <c r="R4450" s="27"/>
      <c r="S4450" s="29" t="s">
        <v>63</v>
      </c>
      <c r="T4450" s="29" t="s">
        <v>63</v>
      </c>
      <c r="U4450" s="29" t="s">
        <v>63</v>
      </c>
      <c r="V4450" s="29" t="s">
        <v>63</v>
      </c>
      <c r="W4450" s="27"/>
      <c r="X4450" s="27" t="s">
        <v>64</v>
      </c>
      <c r="Y4450" s="27" t="s">
        <v>9271</v>
      </c>
    </row>
    <row r="4451" spans="2:25" x14ac:dyDescent="0.2">
      <c r="B4451" s="27" t="s">
        <v>9446</v>
      </c>
      <c r="C4451" s="27" t="s">
        <v>57</v>
      </c>
      <c r="D4451" s="27" t="s">
        <v>9399</v>
      </c>
      <c r="E4451" s="27" t="str">
        <f>VLOOKUP(D4451,[1]ЕНС!A:E,2,FALSE)</f>
        <v>Услуги по аренде легковых автомобилей с водителем</v>
      </c>
      <c r="F4451" s="27" t="str">
        <f>VLOOKUP(D4451,[1]ЕНС!A:E,3,FALSE)</f>
        <v>Услуги по аренде легковых автомобилей с водителем</v>
      </c>
      <c r="G4451" s="27" t="s">
        <v>9426</v>
      </c>
      <c r="H4451" s="27" t="s">
        <v>11</v>
      </c>
      <c r="I4451" s="27">
        <v>0</v>
      </c>
      <c r="J4451" s="27">
        <v>631010000</v>
      </c>
      <c r="K4451" s="27" t="str">
        <f>VLOOKUP(B4451,[1]ПланКаз!A4434:M7738,12,0)</f>
        <v>ҚР, ШҚО, Өскемен қ., Бажов көш., 10</v>
      </c>
      <c r="L4451" s="27" t="str">
        <f>VLOOKUP(B4451,[1]ПланКаз!A4432:M7736,13,0)</f>
        <v>Қаңтар - Ақпан</v>
      </c>
      <c r="M4451" s="27" t="str">
        <f>VLOOKUP(B4451,[1]ПланКаз!A4434:N7738,14,0)</f>
        <v>Шығыс-Қазақстан облысы, Семей қ.</v>
      </c>
      <c r="N4451" s="27" t="s">
        <v>63</v>
      </c>
      <c r="O4451" s="27" t="str">
        <f>VLOOKUP(B4451,[1]ПланКаз!A4433:P7737,16,0)</f>
        <v>Ақпан - Желтоқсан</v>
      </c>
      <c r="P4451" s="27" t="s">
        <v>61</v>
      </c>
      <c r="Q4451" s="28" t="s">
        <v>63</v>
      </c>
      <c r="R4451" s="27"/>
      <c r="S4451" s="29" t="s">
        <v>63</v>
      </c>
      <c r="T4451" s="29" t="s">
        <v>63</v>
      </c>
      <c r="U4451" s="29">
        <v>1491000</v>
      </c>
      <c r="V4451" s="29">
        <v>1669920</v>
      </c>
      <c r="W4451" s="27"/>
      <c r="X4451" s="27" t="s">
        <v>74</v>
      </c>
      <c r="Y4451" s="27" t="s">
        <v>63</v>
      </c>
    </row>
    <row r="4452" spans="2:25" x14ac:dyDescent="0.2">
      <c r="B4452" s="27" t="s">
        <v>9447</v>
      </c>
      <c r="C4452" s="27" t="s">
        <v>57</v>
      </c>
      <c r="D4452" s="27" t="s">
        <v>9399</v>
      </c>
      <c r="E4452" s="27" t="str">
        <f>VLOOKUP(D4452,[1]ЕНС!A:E,2,FALSE)</f>
        <v>Услуги по аренде легковых автомобилей с водителем</v>
      </c>
      <c r="F4452" s="27" t="str">
        <f>VLOOKUP(D4452,[1]ЕНС!A:E,3,FALSE)</f>
        <v>Услуги по аренде легковых автомобилей с водителем</v>
      </c>
      <c r="G4452" s="27" t="s">
        <v>9426</v>
      </c>
      <c r="H4452" s="27" t="s">
        <v>28</v>
      </c>
      <c r="I4452" s="27">
        <v>0</v>
      </c>
      <c r="J4452" s="27">
        <v>631010000</v>
      </c>
      <c r="K4452" s="27" t="str">
        <f>VLOOKUP(B4452,[1]ПланКаз!A4435:M7739,12,0)</f>
        <v>ҚР, ШҚО, Өскемен қ., Бажов көш., 10</v>
      </c>
      <c r="L4452" s="27" t="str">
        <f>VLOOKUP(B4452,[1]ПланКаз!A4433:M7737,13,0)</f>
        <v>Желтоқсан - Қантар</v>
      </c>
      <c r="M4452" s="27" t="str">
        <f>VLOOKUP(B4452,[1]ПланКаз!A4435:N7739,14,0)</f>
        <v>Шығыс-Қазақстан облысы, Семей қ.</v>
      </c>
      <c r="N4452" s="27" t="s">
        <v>63</v>
      </c>
      <c r="O4452" s="27" t="str">
        <f>VLOOKUP(B4452,[1]ПланКаз!A4434:P7738,16,0)</f>
        <v>Қантар - Желтоқсан</v>
      </c>
      <c r="P4452" s="27" t="s">
        <v>61</v>
      </c>
      <c r="Q4452" s="28" t="s">
        <v>63</v>
      </c>
      <c r="R4452" s="27"/>
      <c r="S4452" s="29" t="s">
        <v>63</v>
      </c>
      <c r="T4452" s="29" t="s">
        <v>63</v>
      </c>
      <c r="U4452" s="29" t="s">
        <v>63</v>
      </c>
      <c r="V4452" s="29" t="s">
        <v>63</v>
      </c>
      <c r="W4452" s="27" t="s">
        <v>26</v>
      </c>
      <c r="X4452" s="27" t="s">
        <v>64</v>
      </c>
      <c r="Y4452" s="27" t="s">
        <v>5159</v>
      </c>
    </row>
    <row r="4453" spans="2:25" x14ac:dyDescent="0.2">
      <c r="B4453" s="27" t="s">
        <v>9448</v>
      </c>
      <c r="C4453" s="27" t="s">
        <v>57</v>
      </c>
      <c r="D4453" s="27" t="s">
        <v>9399</v>
      </c>
      <c r="E4453" s="27" t="str">
        <f>VLOOKUP(D4453,[1]ЕНС!A:E,2,FALSE)</f>
        <v>Услуги по аренде легковых автомобилей с водителем</v>
      </c>
      <c r="F4453" s="27" t="str">
        <f>VLOOKUP(D4453,[1]ЕНС!A:E,3,FALSE)</f>
        <v>Услуги по аренде легковых автомобилей с водителем</v>
      </c>
      <c r="G4453" s="27" t="s">
        <v>9426</v>
      </c>
      <c r="H4453" s="27" t="s">
        <v>11</v>
      </c>
      <c r="I4453" s="27">
        <v>0</v>
      </c>
      <c r="J4453" s="27">
        <v>631010000</v>
      </c>
      <c r="K4453" s="27" t="str">
        <f>VLOOKUP(B4453,[1]ПланКаз!A4436:M7740,12,0)</f>
        <v>ҚР, ШҚО, Өскемен қ., Бажов көш., 10</v>
      </c>
      <c r="L4453" s="27" t="str">
        <f>VLOOKUP(B4453,[1]ПланКаз!A4434:M7738,13,0)</f>
        <v>Желтоқсан - Қантар</v>
      </c>
      <c r="M4453" s="27" t="str">
        <f>VLOOKUP(B4453,[1]ПланКаз!A4436:N7740,14,0)</f>
        <v>Шығыс-Қазақстан облысы, Семей қ.</v>
      </c>
      <c r="N4453" s="27" t="s">
        <v>63</v>
      </c>
      <c r="O4453" s="27" t="str">
        <f>VLOOKUP(B4453,[1]ПланКаз!A4435:P7739,16,0)</f>
        <v>Қантар - Желтоқсан</v>
      </c>
      <c r="P4453" s="27" t="s">
        <v>61</v>
      </c>
      <c r="Q4453" s="28" t="s">
        <v>63</v>
      </c>
      <c r="R4453" s="27"/>
      <c r="S4453" s="29" t="s">
        <v>63</v>
      </c>
      <c r="T4453" s="29" t="s">
        <v>63</v>
      </c>
      <c r="U4453" s="29" t="s">
        <v>63</v>
      </c>
      <c r="V4453" s="29" t="s">
        <v>63</v>
      </c>
      <c r="W4453" s="27"/>
      <c r="X4453" s="27" t="s">
        <v>64</v>
      </c>
      <c r="Y4453" s="27" t="s">
        <v>9271</v>
      </c>
    </row>
    <row r="4454" spans="2:25" x14ac:dyDescent="0.2">
      <c r="B4454" s="27" t="s">
        <v>9449</v>
      </c>
      <c r="C4454" s="27" t="s">
        <v>57</v>
      </c>
      <c r="D4454" s="27" t="s">
        <v>9399</v>
      </c>
      <c r="E4454" s="27" t="str">
        <f>VLOOKUP(D4454,[1]ЕНС!A:E,2,FALSE)</f>
        <v>Услуги по аренде легковых автомобилей с водителем</v>
      </c>
      <c r="F4454" s="27" t="str">
        <f>VLOOKUP(D4454,[1]ЕНС!A:E,3,FALSE)</f>
        <v>Услуги по аренде легковых автомобилей с водителем</v>
      </c>
      <c r="G4454" s="27" t="s">
        <v>9426</v>
      </c>
      <c r="H4454" s="27" t="s">
        <v>11</v>
      </c>
      <c r="I4454" s="27">
        <v>0</v>
      </c>
      <c r="J4454" s="27">
        <v>631010000</v>
      </c>
      <c r="K4454" s="27" t="str">
        <f>VLOOKUP(B4454,[1]ПланКаз!A4437:M7741,12,0)</f>
        <v>ҚР, ШҚО, Өскемен қ., Бажов көш., 10</v>
      </c>
      <c r="L4454" s="27" t="str">
        <f>VLOOKUP(B4454,[1]ПланКаз!A4435:M7739,13,0)</f>
        <v>Қаңтар - Ақпан</v>
      </c>
      <c r="M4454" s="27" t="str">
        <f>VLOOKUP(B4454,[1]ПланКаз!A4437:N7741,14,0)</f>
        <v>Шығыс-Қазақстан облысы, Семей қ.</v>
      </c>
      <c r="N4454" s="27" t="s">
        <v>63</v>
      </c>
      <c r="O4454" s="27" t="str">
        <f>VLOOKUP(B4454,[1]ПланКаз!A4436:P7740,16,0)</f>
        <v>Ақпан - Желтоқсан</v>
      </c>
      <c r="P4454" s="27" t="s">
        <v>61</v>
      </c>
      <c r="Q4454" s="28" t="s">
        <v>63</v>
      </c>
      <c r="R4454" s="27"/>
      <c r="S4454" s="29" t="s">
        <v>63</v>
      </c>
      <c r="T4454" s="29" t="s">
        <v>63</v>
      </c>
      <c r="U4454" s="29">
        <v>1491000</v>
      </c>
      <c r="V4454" s="29">
        <v>1669920</v>
      </c>
      <c r="W4454" s="27"/>
      <c r="X4454" s="27" t="s">
        <v>74</v>
      </c>
      <c r="Y4454" s="27" t="s">
        <v>63</v>
      </c>
    </row>
    <row r="4455" spans="2:25" x14ac:dyDescent="0.2">
      <c r="B4455" s="27" t="s">
        <v>9450</v>
      </c>
      <c r="C4455" s="27" t="s">
        <v>57</v>
      </c>
      <c r="D4455" s="27" t="s">
        <v>9399</v>
      </c>
      <c r="E4455" s="27" t="str">
        <f>VLOOKUP(D4455,[1]ЕНС!A:E,2,FALSE)</f>
        <v>Услуги по аренде легковых автомобилей с водителем</v>
      </c>
      <c r="F4455" s="27" t="str">
        <f>VLOOKUP(D4455,[1]ЕНС!A:E,3,FALSE)</f>
        <v>Услуги по аренде легковых автомобилей с водителем</v>
      </c>
      <c r="G4455" s="27" t="s">
        <v>9426</v>
      </c>
      <c r="H4455" s="27" t="s">
        <v>28</v>
      </c>
      <c r="I4455" s="27">
        <v>0</v>
      </c>
      <c r="J4455" s="27">
        <v>631010000</v>
      </c>
      <c r="K4455" s="27" t="str">
        <f>VLOOKUP(B4455,[1]ПланКаз!A4438:M7742,12,0)</f>
        <v>ҚР, ШҚО, Өскемен қ., Бажов көш., 10</v>
      </c>
      <c r="L4455" s="27" t="str">
        <f>VLOOKUP(B4455,[1]ПланКаз!A4436:M7740,13,0)</f>
        <v>Желтоқсан - Қантар</v>
      </c>
      <c r="M4455" s="27" t="str">
        <f>VLOOKUP(B4455,[1]ПланКаз!A4438:N7742,14,0)</f>
        <v>Шығыс-Қазақстан облысы, Семей қ.</v>
      </c>
      <c r="N4455" s="27" t="s">
        <v>63</v>
      </c>
      <c r="O4455" s="27" t="str">
        <f>VLOOKUP(B4455,[1]ПланКаз!A4437:P7741,16,0)</f>
        <v>Қантар - Желтоқсан</v>
      </c>
      <c r="P4455" s="27" t="s">
        <v>61</v>
      </c>
      <c r="Q4455" s="28" t="s">
        <v>63</v>
      </c>
      <c r="R4455" s="27"/>
      <c r="S4455" s="29" t="s">
        <v>63</v>
      </c>
      <c r="T4455" s="29" t="s">
        <v>63</v>
      </c>
      <c r="U4455" s="29" t="s">
        <v>63</v>
      </c>
      <c r="V4455" s="29" t="s">
        <v>63</v>
      </c>
      <c r="W4455" s="27" t="s">
        <v>26</v>
      </c>
      <c r="X4455" s="27" t="s">
        <v>64</v>
      </c>
      <c r="Y4455" s="27" t="s">
        <v>5159</v>
      </c>
    </row>
    <row r="4456" spans="2:25" x14ac:dyDescent="0.2">
      <c r="B4456" s="27" t="s">
        <v>9451</v>
      </c>
      <c r="C4456" s="27" t="s">
        <v>57</v>
      </c>
      <c r="D4456" s="27" t="s">
        <v>9399</v>
      </c>
      <c r="E4456" s="27" t="str">
        <f>VLOOKUP(D4456,[1]ЕНС!A:E,2,FALSE)</f>
        <v>Услуги по аренде легковых автомобилей с водителем</v>
      </c>
      <c r="F4456" s="27" t="str">
        <f>VLOOKUP(D4456,[1]ЕНС!A:E,3,FALSE)</f>
        <v>Услуги по аренде легковых автомобилей с водителем</v>
      </c>
      <c r="G4456" s="27" t="s">
        <v>9426</v>
      </c>
      <c r="H4456" s="27" t="s">
        <v>11</v>
      </c>
      <c r="I4456" s="27">
        <v>0</v>
      </c>
      <c r="J4456" s="27">
        <v>631010000</v>
      </c>
      <c r="K4456" s="27" t="str">
        <f>VLOOKUP(B4456,[1]ПланКаз!A4439:M7743,12,0)</f>
        <v>ҚР, ШҚО, Өскемен қ., Бажов көш., 10</v>
      </c>
      <c r="L4456" s="27" t="str">
        <f>VLOOKUP(B4456,[1]ПланКаз!A4437:M7741,13,0)</f>
        <v>Желтоқсан - Қантар</v>
      </c>
      <c r="M4456" s="27" t="str">
        <f>VLOOKUP(B4456,[1]ПланКаз!A4439:N7743,14,0)</f>
        <v>Шығыс-Қазақстан облысы, Семей қ.</v>
      </c>
      <c r="N4456" s="27" t="s">
        <v>63</v>
      </c>
      <c r="O4456" s="27" t="str">
        <f>VLOOKUP(B4456,[1]ПланКаз!A4438:P7742,16,0)</f>
        <v>Қантар - Желтоқсан</v>
      </c>
      <c r="P4456" s="27" t="s">
        <v>61</v>
      </c>
      <c r="Q4456" s="28" t="s">
        <v>63</v>
      </c>
      <c r="R4456" s="27"/>
      <c r="S4456" s="29" t="s">
        <v>63</v>
      </c>
      <c r="T4456" s="29" t="s">
        <v>63</v>
      </c>
      <c r="U4456" s="29" t="s">
        <v>63</v>
      </c>
      <c r="V4456" s="29" t="s">
        <v>63</v>
      </c>
      <c r="W4456" s="27"/>
      <c r="X4456" s="27" t="s">
        <v>64</v>
      </c>
      <c r="Y4456" s="27" t="s">
        <v>9271</v>
      </c>
    </row>
    <row r="4457" spans="2:25" x14ac:dyDescent="0.2">
      <c r="B4457" s="27" t="s">
        <v>9452</v>
      </c>
      <c r="C4457" s="27" t="s">
        <v>57</v>
      </c>
      <c r="D4457" s="27" t="s">
        <v>9399</v>
      </c>
      <c r="E4457" s="27" t="str">
        <f>VLOOKUP(D4457,[1]ЕНС!A:E,2,FALSE)</f>
        <v>Услуги по аренде легковых автомобилей с водителем</v>
      </c>
      <c r="F4457" s="27" t="str">
        <f>VLOOKUP(D4457,[1]ЕНС!A:E,3,FALSE)</f>
        <v>Услуги по аренде легковых автомобилей с водителем</v>
      </c>
      <c r="G4457" s="27" t="s">
        <v>9426</v>
      </c>
      <c r="H4457" s="27" t="s">
        <v>11</v>
      </c>
      <c r="I4457" s="27">
        <v>0</v>
      </c>
      <c r="J4457" s="27">
        <v>631010000</v>
      </c>
      <c r="K4457" s="27" t="str">
        <f>VLOOKUP(B4457,[1]ПланКаз!A4440:M7744,12,0)</f>
        <v>ҚР, ШҚО, Өскемен қ., Бажов көш., 10</v>
      </c>
      <c r="L4457" s="27" t="str">
        <f>VLOOKUP(B4457,[1]ПланКаз!A4438:M7742,13,0)</f>
        <v>Қаңтар - Ақпан</v>
      </c>
      <c r="M4457" s="27" t="str">
        <f>VLOOKUP(B4457,[1]ПланКаз!A4440:N7744,14,0)</f>
        <v>Шығыс-Қазақстан облысы, Семей қ.</v>
      </c>
      <c r="N4457" s="27" t="s">
        <v>63</v>
      </c>
      <c r="O4457" s="27" t="str">
        <f>VLOOKUP(B4457,[1]ПланКаз!A4439:P7743,16,0)</f>
        <v>Ақпан - Желтоқсан</v>
      </c>
      <c r="P4457" s="27" t="s">
        <v>61</v>
      </c>
      <c r="Q4457" s="28" t="s">
        <v>63</v>
      </c>
      <c r="R4457" s="27"/>
      <c r="S4457" s="29" t="s">
        <v>63</v>
      </c>
      <c r="T4457" s="29" t="s">
        <v>63</v>
      </c>
      <c r="U4457" s="29">
        <v>1491000</v>
      </c>
      <c r="V4457" s="29">
        <v>1669920</v>
      </c>
      <c r="W4457" s="27"/>
      <c r="X4457" s="27" t="s">
        <v>74</v>
      </c>
      <c r="Y4457" s="27" t="s">
        <v>63</v>
      </c>
    </row>
    <row r="4458" spans="2:25" x14ac:dyDescent="0.2">
      <c r="B4458" s="27" t="s">
        <v>9453</v>
      </c>
      <c r="C4458" s="27" t="s">
        <v>57</v>
      </c>
      <c r="D4458" s="27" t="s">
        <v>9454</v>
      </c>
      <c r="E4458" s="27" t="str">
        <f>VLOOKUP(D4458,[1]ЕНС!A:E,2,FALSE)</f>
        <v>Услуги спутниковой связи</v>
      </c>
      <c r="F4458" s="27" t="str">
        <f>VLOOKUP(D4458,[1]ЕНС!A:E,3,FALSE)</f>
        <v>Услуги спутниковой связи</v>
      </c>
      <c r="G4458" s="27" t="s">
        <v>9455</v>
      </c>
      <c r="H4458" s="27" t="s">
        <v>28</v>
      </c>
      <c r="I4458" s="27">
        <v>0</v>
      </c>
      <c r="J4458" s="27">
        <v>631010000</v>
      </c>
      <c r="K4458" s="27" t="str">
        <f>VLOOKUP(B4458,[1]ПланКаз!A4441:M7745,12,0)</f>
        <v>ҚР, ШҚО, Өскемен қ., Бажов көш., 10</v>
      </c>
      <c r="L4458" s="27" t="str">
        <f>VLOOKUP(B4458,[1]ПланКаз!A4439:M7743,13,0)</f>
        <v>Желтоқсан - Қантар</v>
      </c>
      <c r="M4458" s="27" t="str">
        <f>VLOOKUP(B4458,[1]ПланКаз!A4441:N7745,14,0)</f>
        <v>Қазақстан, Шығыс Қазақстан облысы</v>
      </c>
      <c r="N4458" s="27" t="s">
        <v>63</v>
      </c>
      <c r="O4458" s="27" t="str">
        <f>VLOOKUP(B4458,[1]ПланКаз!A4440:P7744,16,0)</f>
        <v>Қантар - Желтоқсан</v>
      </c>
      <c r="P4458" s="27" t="s">
        <v>61</v>
      </c>
      <c r="Q4458" s="28" t="s">
        <v>63</v>
      </c>
      <c r="R4458" s="27"/>
      <c r="S4458" s="29" t="s">
        <v>63</v>
      </c>
      <c r="T4458" s="29" t="s">
        <v>63</v>
      </c>
      <c r="U4458" s="29">
        <v>9171429</v>
      </c>
      <c r="V4458" s="29">
        <v>10272000.48</v>
      </c>
      <c r="W4458" s="27"/>
      <c r="X4458" s="27" t="s">
        <v>64</v>
      </c>
      <c r="Y4458" s="27" t="s">
        <v>63</v>
      </c>
    </row>
    <row r="4459" spans="2:25" x14ac:dyDescent="0.2">
      <c r="B4459" s="27" t="s">
        <v>9456</v>
      </c>
      <c r="C4459" s="27" t="s">
        <v>57</v>
      </c>
      <c r="D4459" s="27" t="s">
        <v>9457</v>
      </c>
      <c r="E4459" s="27" t="str">
        <f>VLOOKUP(D4459,[1]ЕНС!A:E,2,FALSE)</f>
        <v>Услуги по передаче данных</v>
      </c>
      <c r="F4459" s="27" t="str">
        <f>VLOOKUP(D4459,[1]ЕНС!A:E,3,FALSE)</f>
        <v>Услуги по передаче данных по сетям телекоммуникационным беспроводным</v>
      </c>
      <c r="G4459" s="27" t="s">
        <v>9458</v>
      </c>
      <c r="H4459" s="27" t="s">
        <v>28</v>
      </c>
      <c r="I4459" s="27">
        <v>0</v>
      </c>
      <c r="J4459" s="27">
        <v>631010000</v>
      </c>
      <c r="K4459" s="27" t="str">
        <f>VLOOKUP(B4459,[1]ПланКаз!A4442:M7746,12,0)</f>
        <v>ҚР, ШҚО, Өскемен қ., Бажов көш., 10</v>
      </c>
      <c r="L4459" s="27" t="str">
        <f>VLOOKUP(B4459,[1]ПланКаз!A4440:M7744,13,0)</f>
        <v>Желтоқсан - Қантар</v>
      </c>
      <c r="M4459" s="27" t="str">
        <f>VLOOKUP(B4459,[1]ПланКаз!A4442:N7746,14,0)</f>
        <v>Шығыс-Қазақстан облысы, Өскемен қ.</v>
      </c>
      <c r="N4459" s="27" t="s">
        <v>63</v>
      </c>
      <c r="O4459" s="27" t="str">
        <f>VLOOKUP(B4459,[1]ПланКаз!A4441:P7745,16,0)</f>
        <v>Қантар - Желтоқсан</v>
      </c>
      <c r="P4459" s="27" t="s">
        <v>61</v>
      </c>
      <c r="Q4459" s="28" t="s">
        <v>63</v>
      </c>
      <c r="R4459" s="27"/>
      <c r="S4459" s="29" t="s">
        <v>63</v>
      </c>
      <c r="T4459" s="29" t="s">
        <v>63</v>
      </c>
      <c r="U4459" s="29">
        <v>185149</v>
      </c>
      <c r="V4459" s="29">
        <v>207366.88</v>
      </c>
      <c r="W4459" s="27"/>
      <c r="X4459" s="27" t="s">
        <v>64</v>
      </c>
      <c r="Y4459" s="27" t="s">
        <v>63</v>
      </c>
    </row>
    <row r="4460" spans="2:25" x14ac:dyDescent="0.2">
      <c r="B4460" s="27" t="s">
        <v>9459</v>
      </c>
      <c r="C4460" s="27" t="s">
        <v>57</v>
      </c>
      <c r="D4460" s="27" t="s">
        <v>9460</v>
      </c>
      <c r="E4460" s="27" t="str">
        <f>VLOOKUP(D4460,[1]ЕНС!A:E,2,FALSE)</f>
        <v>Услуги сотовой связи</v>
      </c>
      <c r="F4460" s="27" t="str">
        <f>VLOOKUP(D4460,[1]ЕНС!A:E,3,FALSE)</f>
        <v>Услуги сотовой связи</v>
      </c>
      <c r="G4460" s="27" t="s">
        <v>9461</v>
      </c>
      <c r="H4460" s="27" t="s">
        <v>28</v>
      </c>
      <c r="I4460" s="27">
        <v>0</v>
      </c>
      <c r="J4460" s="27">
        <v>631010000</v>
      </c>
      <c r="K4460" s="27" t="str">
        <f>VLOOKUP(B4460,[1]ПланКаз!A4443:M7747,12,0)</f>
        <v>ҚР, ШҚО, Өскемен қ., Бажов көш., 10</v>
      </c>
      <c r="L4460" s="27" t="str">
        <f>VLOOKUP(B4460,[1]ПланКаз!A4441:M7745,13,0)</f>
        <v>Желтоқсан - Қантар</v>
      </c>
      <c r="M4460" s="27" t="str">
        <f>VLOOKUP(B4460,[1]ПланКаз!A4443:N7747,14,0)</f>
        <v>Қазақстан, Шығыс Қазақстан облысы</v>
      </c>
      <c r="N4460" s="27" t="s">
        <v>63</v>
      </c>
      <c r="O4460" s="27" t="str">
        <f>VLOOKUP(B4460,[1]ПланКаз!A4442:P7746,16,0)</f>
        <v>Қантар - Желтоқсан</v>
      </c>
      <c r="P4460" s="27" t="s">
        <v>61</v>
      </c>
      <c r="Q4460" s="28" t="s">
        <v>63</v>
      </c>
      <c r="R4460" s="27"/>
      <c r="S4460" s="29" t="s">
        <v>63</v>
      </c>
      <c r="T4460" s="29" t="s">
        <v>63</v>
      </c>
      <c r="U4460" s="29">
        <v>840468</v>
      </c>
      <c r="V4460" s="29">
        <v>941324.16</v>
      </c>
      <c r="W4460" s="27"/>
      <c r="X4460" s="27" t="s">
        <v>64</v>
      </c>
      <c r="Y4460" s="27" t="s">
        <v>63</v>
      </c>
    </row>
    <row r="4461" spans="2:25" x14ac:dyDescent="0.2">
      <c r="B4461" s="27" t="s">
        <v>9462</v>
      </c>
      <c r="C4461" s="27" t="s">
        <v>57</v>
      </c>
      <c r="D4461" s="27" t="s">
        <v>9463</v>
      </c>
      <c r="E4461" s="27" t="str">
        <f>VLOOKUP(D4461,[1]ЕНС!A:E,2,FALSE)</f>
        <v>Услуги по передаче данных</v>
      </c>
      <c r="F4461" s="27" t="str">
        <f>VLOOKUP(D4461,[1]ЕНС!A:E,3,FALSE)</f>
        <v>Услуги по передаче данных по сетям телекоммуникационным проводным</v>
      </c>
      <c r="G4461" s="27" t="s">
        <v>9464</v>
      </c>
      <c r="H4461" s="27" t="s">
        <v>28</v>
      </c>
      <c r="I4461" s="27">
        <v>0</v>
      </c>
      <c r="J4461" s="27">
        <v>631010000</v>
      </c>
      <c r="K4461" s="27" t="str">
        <f>VLOOKUP(B4461,[1]ПланКаз!A4444:M7748,12,0)</f>
        <v>ҚР, ШҚО, Өскемен қ., Бажов көш., 10</v>
      </c>
      <c r="L4461" s="27" t="str">
        <f>VLOOKUP(B4461,[1]ПланКаз!A4442:M7746,13,0)</f>
        <v>Желтоқсан - Қантар</v>
      </c>
      <c r="M4461" s="27" t="str">
        <f>VLOOKUP(B4461,[1]ПланКаз!A4444:N7748,14,0)</f>
        <v>Шығыс-Қазақстан облысы, Өскемен қ.</v>
      </c>
      <c r="N4461" s="27" t="s">
        <v>63</v>
      </c>
      <c r="O4461" s="27" t="str">
        <f>VLOOKUP(B4461,[1]ПланКаз!A4443:P7747,16,0)</f>
        <v>Қантар - Желтоқсан</v>
      </c>
      <c r="P4461" s="27" t="s">
        <v>61</v>
      </c>
      <c r="Q4461" s="28" t="s">
        <v>63</v>
      </c>
      <c r="R4461" s="27"/>
      <c r="S4461" s="29" t="s">
        <v>63</v>
      </c>
      <c r="T4461" s="29" t="s">
        <v>63</v>
      </c>
      <c r="U4461" s="29">
        <v>336362</v>
      </c>
      <c r="V4461" s="29">
        <v>376725.44</v>
      </c>
      <c r="W4461" s="27"/>
      <c r="X4461" s="27" t="s">
        <v>64</v>
      </c>
      <c r="Y4461" s="27" t="s">
        <v>63</v>
      </c>
    </row>
    <row r="4462" spans="2:25" x14ac:dyDescent="0.2">
      <c r="B4462" s="27" t="s">
        <v>9465</v>
      </c>
      <c r="C4462" s="27" t="s">
        <v>57</v>
      </c>
      <c r="D4462" s="27" t="s">
        <v>9466</v>
      </c>
      <c r="E4462" s="27" t="str">
        <f>VLOOKUP(D4462,[1]ЕНС!A:E,2,FALSE)</f>
        <v>Услуги по организации балансирования производства-потребления электрической энергии</v>
      </c>
      <c r="F4462" s="27" t="str">
        <f>VLOOKUP(D4462,[1]ЕНС!A:E,3,FALSE)</f>
        <v>Услуги по организации балансирования производства-потребления электрической энергии</v>
      </c>
      <c r="G4462" s="27" t="s">
        <v>9467</v>
      </c>
      <c r="H4462" s="27" t="s">
        <v>28</v>
      </c>
      <c r="I4462" s="27">
        <v>0</v>
      </c>
      <c r="J4462" s="27">
        <v>631010000</v>
      </c>
      <c r="K4462" s="27" t="str">
        <f>VLOOKUP(B4462,[1]ПланКаз!A4445:M7749,12,0)</f>
        <v>ҚР, ШҚО, Өскемен қ., Бажов көш., 10</v>
      </c>
      <c r="L4462" s="27" t="str">
        <f>VLOOKUP(B4462,[1]ПланКаз!A4443:M7747,13,0)</f>
        <v>Желтоқсан - Қантар</v>
      </c>
      <c r="M4462" s="27" t="str">
        <f>VLOOKUP(B4462,[1]ПланКаз!A4445:N7749,14,0)</f>
        <v>Шығыс-Қазақстан облысы, Өскемен қ.</v>
      </c>
      <c r="N4462" s="27" t="s">
        <v>63</v>
      </c>
      <c r="O4462" s="27" t="str">
        <f>VLOOKUP(B4462,[1]ПланКаз!A4444:P7748,16,0)</f>
        <v>Қантар - Желтоқсан</v>
      </c>
      <c r="P4462" s="27" t="s">
        <v>61</v>
      </c>
      <c r="Q4462" s="28" t="s">
        <v>63</v>
      </c>
      <c r="R4462" s="27"/>
      <c r="S4462" s="29" t="s">
        <v>63</v>
      </c>
      <c r="T4462" s="29" t="s">
        <v>63</v>
      </c>
      <c r="U4462" s="29">
        <v>40682374.380000003</v>
      </c>
      <c r="V4462" s="29">
        <v>45564259.306000002</v>
      </c>
      <c r="W4462" s="27"/>
      <c r="X4462" s="27" t="s">
        <v>64</v>
      </c>
      <c r="Y4462" s="27" t="s">
        <v>63</v>
      </c>
    </row>
    <row r="4463" spans="2:25" x14ac:dyDescent="0.2">
      <c r="B4463" s="27" t="s">
        <v>9468</v>
      </c>
      <c r="C4463" s="27" t="s">
        <v>57</v>
      </c>
      <c r="D4463" s="27" t="s">
        <v>9469</v>
      </c>
      <c r="E4463" s="27" t="str">
        <f>VLOOKUP(D4463,[1]ЕНС!A:E,2,FALSE)</f>
        <v>Услуги по освидетельствованию грузоподъемных механизмов</v>
      </c>
      <c r="F4463" s="27" t="str">
        <f>VLOOKUP(D4463,[1]ЕНС!A:E,3,FALSE)</f>
        <v>Услуги по освидетельствованию грузоподъемных механизмов</v>
      </c>
      <c r="G4463" s="27" t="s">
        <v>9470</v>
      </c>
      <c r="H4463" s="27" t="s">
        <v>24</v>
      </c>
      <c r="I4463" s="27">
        <v>0</v>
      </c>
      <c r="J4463" s="27">
        <v>631010000</v>
      </c>
      <c r="K4463" s="27" t="str">
        <f>VLOOKUP(B4463,[1]ПланКаз!A4446:M7750,12,0)</f>
        <v>ҚР, ШҚО, Өскемен қ., Бажов көш., 10</v>
      </c>
      <c r="L4463" s="27" t="str">
        <f>VLOOKUP(B4463,[1]ПланКаз!A4444:M7748,13,0)</f>
        <v>Ақпан - Наурыз</v>
      </c>
      <c r="M4463" s="27" t="str">
        <f>VLOOKUP(B4463,[1]ПланКаз!A4446:N7750,14,0)</f>
        <v>Шығыс-Қазақстан облысы, Өскемен қ.</v>
      </c>
      <c r="N4463" s="27" t="s">
        <v>63</v>
      </c>
      <c r="O4463" s="27" t="str">
        <f>VLOOKUP(B4463,[1]ПланКаз!A4445:P7749,16,0)</f>
        <v>Бір жылдың ішінде</v>
      </c>
      <c r="P4463" s="27" t="s">
        <v>61</v>
      </c>
      <c r="Q4463" s="28" t="s">
        <v>63</v>
      </c>
      <c r="R4463" s="27"/>
      <c r="S4463" s="29" t="s">
        <v>63</v>
      </c>
      <c r="T4463" s="29" t="s">
        <v>63</v>
      </c>
      <c r="U4463" s="29">
        <v>5700000</v>
      </c>
      <c r="V4463" s="29">
        <v>6384000</v>
      </c>
      <c r="W4463" s="27"/>
      <c r="X4463" s="27" t="s">
        <v>74</v>
      </c>
      <c r="Y4463" s="27" t="s">
        <v>63</v>
      </c>
    </row>
    <row r="4464" spans="2:25" x14ac:dyDescent="0.2">
      <c r="B4464" s="27" t="s">
        <v>9471</v>
      </c>
      <c r="C4464" s="27" t="s">
        <v>57</v>
      </c>
      <c r="D4464" s="27" t="s">
        <v>9472</v>
      </c>
      <c r="E4464" s="27" t="str">
        <f>VLOOKUP(D4464,[1]ЕНС!A:E,2,FALSE)</f>
        <v>Услуги по администрированию и техническому обслуживанию программного обеспечения</v>
      </c>
      <c r="F4464" s="27" t="str">
        <f>VLOOKUP(D4464,[1]ЕНС!A:E,3,FALSE)</f>
        <v>Услуги по администрированию и техническому обслуживанию программного обеспечения</v>
      </c>
      <c r="G4464" s="27" t="s">
        <v>9473</v>
      </c>
      <c r="H4464" s="27" t="s">
        <v>28</v>
      </c>
      <c r="I4464" s="27">
        <v>0</v>
      </c>
      <c r="J4464" s="27">
        <v>631010000</v>
      </c>
      <c r="K4464" s="27" t="str">
        <f>VLOOKUP(B4464,[1]ПланКаз!A4447:M7751,12,0)</f>
        <v>ҚР, ШҚО, Өскемен қ., Бажов көш., 10</v>
      </c>
      <c r="L4464" s="27" t="str">
        <f>VLOOKUP(B4464,[1]ПланКаз!A4445:M7749,13,0)</f>
        <v>Желтоқсан - Қантар</v>
      </c>
      <c r="M4464" s="27" t="str">
        <f>VLOOKUP(B4464,[1]ПланКаз!A4447:N7751,14,0)</f>
        <v>Шығыс-Қазақстан облысы, Өскемен қ.</v>
      </c>
      <c r="N4464" s="27" t="s">
        <v>63</v>
      </c>
      <c r="O4464" s="27" t="str">
        <f>VLOOKUP(B4464,[1]ПланКаз!A4446:P7750,16,0)</f>
        <v>Қантар - Желтоқсан</v>
      </c>
      <c r="P4464" s="27" t="s">
        <v>61</v>
      </c>
      <c r="Q4464" s="28" t="s">
        <v>63</v>
      </c>
      <c r="R4464" s="27"/>
      <c r="S4464" s="29" t="s">
        <v>63</v>
      </c>
      <c r="T4464" s="29" t="s">
        <v>63</v>
      </c>
      <c r="U4464" s="29">
        <v>0</v>
      </c>
      <c r="V4464" s="29">
        <v>0</v>
      </c>
      <c r="W4464" s="27"/>
      <c r="X4464" s="27" t="s">
        <v>64</v>
      </c>
      <c r="Y4464" s="27" t="s">
        <v>280</v>
      </c>
    </row>
    <row r="4465" spans="2:25" x14ac:dyDescent="0.2">
      <c r="B4465" s="27" t="s">
        <v>9474</v>
      </c>
      <c r="C4465" s="27" t="s">
        <v>57</v>
      </c>
      <c r="D4465" s="27" t="s">
        <v>9472</v>
      </c>
      <c r="E4465" s="27" t="str">
        <f>VLOOKUP(D4465,[1]ЕНС!A:E,2,FALSE)</f>
        <v>Услуги по администрированию и техническому обслуживанию программного обеспечения</v>
      </c>
      <c r="F4465" s="27" t="str">
        <f>VLOOKUP(D4465,[1]ЕНС!A:E,3,FALSE)</f>
        <v>Услуги по администрированию и техническому обслуживанию программного обеспечения</v>
      </c>
      <c r="G4465" s="27" t="s">
        <v>9475</v>
      </c>
      <c r="H4465" s="27" t="s">
        <v>11</v>
      </c>
      <c r="I4465" s="27">
        <v>0</v>
      </c>
      <c r="J4465" s="27">
        <v>631010000</v>
      </c>
      <c r="K4465" s="27" t="str">
        <f>VLOOKUP(B4465,[1]ПланКаз!A4448:M7752,12,0)</f>
        <v>ҚР, ШҚО, Өскемен қ., Бажов көш., 10</v>
      </c>
      <c r="L4465" s="27" t="str">
        <f>VLOOKUP(B4465,[1]ПланКаз!A4446:M7750,13,0)</f>
        <v>Желтоқсан - Қантар</v>
      </c>
      <c r="M4465" s="27" t="str">
        <f>VLOOKUP(B4465,[1]ПланКаз!A4448:N7752,14,0)</f>
        <v>Шығыс-Қазақстан облысы, Өскемен қ.</v>
      </c>
      <c r="N4465" s="27" t="s">
        <v>63</v>
      </c>
      <c r="O4465" s="27" t="str">
        <f>VLOOKUP(B4465,[1]ПланКаз!A4447:P7751,16,0)</f>
        <v>Қантар - Желтоқсан</v>
      </c>
      <c r="P4465" s="27" t="s">
        <v>61</v>
      </c>
      <c r="Q4465" s="28" t="s">
        <v>63</v>
      </c>
      <c r="R4465" s="27"/>
      <c r="S4465" s="29" t="s">
        <v>63</v>
      </c>
      <c r="T4465" s="29" t="s">
        <v>63</v>
      </c>
      <c r="U4465" s="29" t="s">
        <v>63</v>
      </c>
      <c r="V4465" s="29" t="s">
        <v>63</v>
      </c>
      <c r="W4465" s="27"/>
      <c r="X4465" s="27" t="s">
        <v>64</v>
      </c>
      <c r="Y4465" s="27" t="s">
        <v>8057</v>
      </c>
    </row>
    <row r="4466" spans="2:25" x14ac:dyDescent="0.2">
      <c r="B4466" s="27" t="s">
        <v>9476</v>
      </c>
      <c r="C4466" s="27" t="s">
        <v>57</v>
      </c>
      <c r="D4466" s="27" t="s">
        <v>9472</v>
      </c>
      <c r="E4466" s="27" t="str">
        <f>VLOOKUP(D4466,[1]ЕНС!A:E,2,FALSE)</f>
        <v>Услуги по администрированию и техническому обслуживанию программного обеспечения</v>
      </c>
      <c r="F4466" s="27" t="str">
        <f>VLOOKUP(D4466,[1]ЕНС!A:E,3,FALSE)</f>
        <v>Услуги по администрированию и техническому обслуживанию программного обеспечения</v>
      </c>
      <c r="G4466" s="27" t="s">
        <v>9475</v>
      </c>
      <c r="H4466" s="27" t="s">
        <v>11</v>
      </c>
      <c r="I4466" s="27">
        <v>0</v>
      </c>
      <c r="J4466" s="27">
        <v>631010000</v>
      </c>
      <c r="K4466" s="27" t="str">
        <f>VLOOKUP(B4466,[1]ПланКаз!A4449:M7753,12,0)</f>
        <v>ҚР, ШҚО, Өскемен қ., Бажов көш., 10</v>
      </c>
      <c r="L4466" s="27" t="str">
        <f>VLOOKUP(B4466,[1]ПланКаз!A4447:M7751,13,0)</f>
        <v>Ақпан - Наурыз</v>
      </c>
      <c r="M4466" s="27" t="str">
        <f>VLOOKUP(B4466,[1]ПланКаз!A4449:N7753,14,0)</f>
        <v>Шығыс-Қазақстан облысы, Өскемен қ.</v>
      </c>
      <c r="N4466" s="27" t="s">
        <v>63</v>
      </c>
      <c r="O4466" s="27" t="str">
        <f>VLOOKUP(B4466,[1]ПланКаз!A4448:P7752,16,0)</f>
        <v>Бір жылдың ішінде</v>
      </c>
      <c r="P4466" s="27" t="s">
        <v>61</v>
      </c>
      <c r="Q4466" s="28" t="s">
        <v>63</v>
      </c>
      <c r="R4466" s="27"/>
      <c r="S4466" s="29" t="s">
        <v>63</v>
      </c>
      <c r="T4466" s="29" t="s">
        <v>63</v>
      </c>
      <c r="U4466" s="29">
        <v>14594800</v>
      </c>
      <c r="V4466" s="29">
        <v>16346176</v>
      </c>
      <c r="W4466" s="27"/>
      <c r="X4466" s="27" t="s">
        <v>74</v>
      </c>
      <c r="Y4466" s="27" t="s">
        <v>63</v>
      </c>
    </row>
    <row r="4467" spans="2:25" x14ac:dyDescent="0.2">
      <c r="B4467" s="27" t="s">
        <v>9477</v>
      </c>
      <c r="C4467" s="27" t="s">
        <v>57</v>
      </c>
      <c r="D4467" s="27" t="s">
        <v>9454</v>
      </c>
      <c r="E4467" s="27" t="str">
        <f>VLOOKUP(D4467,[1]ЕНС!A:E,2,FALSE)</f>
        <v>Услуги спутниковой связи</v>
      </c>
      <c r="F4467" s="27" t="str">
        <f>VLOOKUP(D4467,[1]ЕНС!A:E,3,FALSE)</f>
        <v>Услуги спутниковой связи</v>
      </c>
      <c r="G4467" s="27" t="s">
        <v>9478</v>
      </c>
      <c r="H4467" s="27" t="s">
        <v>28</v>
      </c>
      <c r="I4467" s="27">
        <v>0</v>
      </c>
      <c r="J4467" s="27">
        <v>631010000</v>
      </c>
      <c r="K4467" s="27" t="str">
        <f>VLOOKUP(B4467,[1]ПланКаз!A4450:M7754,12,0)</f>
        <v>ҚР, ШҚО, Өскемен қ., Бажов көш., 10</v>
      </c>
      <c r="L4467" s="27" t="str">
        <f>VLOOKUP(B4467,[1]ПланКаз!A4448:M7752,13,0)</f>
        <v>Желтоқсан - Қантар</v>
      </c>
      <c r="M4467" s="27" t="str">
        <f>VLOOKUP(B4467,[1]ПланКаз!A4450:N7754,14,0)</f>
        <v>Қазақстан, Шығыс Қазақстан облысы</v>
      </c>
      <c r="N4467" s="27" t="s">
        <v>63</v>
      </c>
      <c r="O4467" s="27" t="str">
        <f>VLOOKUP(B4467,[1]ПланКаз!A4449:P7753,16,0)</f>
        <v>Қантар - Желтоқсан</v>
      </c>
      <c r="P4467" s="27" t="s">
        <v>61</v>
      </c>
      <c r="Q4467" s="28" t="s">
        <v>63</v>
      </c>
      <c r="R4467" s="27"/>
      <c r="S4467" s="29" t="s">
        <v>63</v>
      </c>
      <c r="T4467" s="29" t="s">
        <v>63</v>
      </c>
      <c r="U4467" s="29">
        <v>1311705</v>
      </c>
      <c r="V4467" s="29">
        <v>1469109.6</v>
      </c>
      <c r="W4467" s="27"/>
      <c r="X4467" s="27" t="s">
        <v>64</v>
      </c>
      <c r="Y4467" s="27" t="s">
        <v>63</v>
      </c>
    </row>
    <row r="4468" spans="2:25" x14ac:dyDescent="0.2">
      <c r="B4468" s="27" t="s">
        <v>9479</v>
      </c>
      <c r="C4468" s="27" t="s">
        <v>57</v>
      </c>
      <c r="D4468" s="27" t="s">
        <v>9454</v>
      </c>
      <c r="E4468" s="27" t="str">
        <f>VLOOKUP(D4468,[1]ЕНС!A:E,2,FALSE)</f>
        <v>Услуги спутниковой связи</v>
      </c>
      <c r="F4468" s="27" t="str">
        <f>VLOOKUP(D4468,[1]ЕНС!A:E,3,FALSE)</f>
        <v>Услуги спутниковой связи</v>
      </c>
      <c r="G4468" s="27" t="s">
        <v>9480</v>
      </c>
      <c r="H4468" s="27" t="s">
        <v>28</v>
      </c>
      <c r="I4468" s="27">
        <v>0</v>
      </c>
      <c r="J4468" s="27">
        <v>631010000</v>
      </c>
      <c r="K4468" s="27" t="str">
        <f>VLOOKUP(B4468,[1]ПланКаз!A4451:M7755,12,0)</f>
        <v>ҚР, ШҚО, Өскемен қ., Бажов көш., 10</v>
      </c>
      <c r="L4468" s="27" t="str">
        <f>VLOOKUP(B4468,[1]ПланКаз!A4449:M7753,13,0)</f>
        <v>Желтоқсан - Қантар</v>
      </c>
      <c r="M4468" s="27" t="str">
        <f>VLOOKUP(B4468,[1]ПланКаз!A4451:N7755,14,0)</f>
        <v>Қазақстан, Шығыс Қазақстан облысы</v>
      </c>
      <c r="N4468" s="27" t="s">
        <v>63</v>
      </c>
      <c r="O4468" s="27" t="str">
        <f>VLOOKUP(B4468,[1]ПланКаз!A4450:P7754,16,0)</f>
        <v>Қантар - Желтоқсан</v>
      </c>
      <c r="P4468" s="27" t="s">
        <v>61</v>
      </c>
      <c r="Q4468" s="28" t="s">
        <v>63</v>
      </c>
      <c r="R4468" s="27"/>
      <c r="S4468" s="29" t="s">
        <v>63</v>
      </c>
      <c r="T4468" s="29" t="s">
        <v>63</v>
      </c>
      <c r="U4468" s="29">
        <v>12037500</v>
      </c>
      <c r="V4468" s="29">
        <v>13482000</v>
      </c>
      <c r="W4468" s="27"/>
      <c r="X4468" s="27" t="s">
        <v>64</v>
      </c>
      <c r="Y4468" s="27" t="s">
        <v>63</v>
      </c>
    </row>
    <row r="4469" spans="2:25" x14ac:dyDescent="0.2">
      <c r="B4469" s="27" t="s">
        <v>9481</v>
      </c>
      <c r="C4469" s="27" t="s">
        <v>57</v>
      </c>
      <c r="D4469" s="27" t="s">
        <v>9482</v>
      </c>
      <c r="E4469" s="27" t="str">
        <f>VLOOKUP(D4469,[1]ЕНС!A:E,2,FALSE)</f>
        <v>Услуги по доступу к Интернету</v>
      </c>
      <c r="F4469" s="27" t="str">
        <f>VLOOKUP(D4469,[1]ЕНС!A:E,3,FALSE)</f>
        <v>Услуги, направленные на предоставление доступа к Интернету широкополосному по сетям проводным</v>
      </c>
      <c r="G4469" s="27" t="s">
        <v>9483</v>
      </c>
      <c r="H4469" s="27" t="s">
        <v>28</v>
      </c>
      <c r="I4469" s="27">
        <v>0</v>
      </c>
      <c r="J4469" s="27">
        <v>631010000</v>
      </c>
      <c r="K4469" s="27" t="str">
        <f>VLOOKUP(B4469,[1]ПланКаз!A4452:M7756,12,0)</f>
        <v>ҚР, ШҚО, Өскемен қ., Бажов көш., 10</v>
      </c>
      <c r="L4469" s="27" t="str">
        <f>VLOOKUP(B4469,[1]ПланКаз!A4450:M7754,13,0)</f>
        <v>Желтоқсан - Қантар</v>
      </c>
      <c r="M4469" s="27" t="str">
        <f>VLOOKUP(B4469,[1]ПланКаз!A4452:N7756,14,0)</f>
        <v>Қазақстан, Шығыс Қазақстан облысы</v>
      </c>
      <c r="N4469" s="27" t="s">
        <v>63</v>
      </c>
      <c r="O4469" s="27" t="str">
        <f>VLOOKUP(B4469,[1]ПланКаз!A4451:P7755,16,0)</f>
        <v>Қантар - Желтоқсан</v>
      </c>
      <c r="P4469" s="27" t="s">
        <v>61</v>
      </c>
      <c r="Q4469" s="28" t="s">
        <v>63</v>
      </c>
      <c r="R4469" s="27"/>
      <c r="S4469" s="29" t="s">
        <v>63</v>
      </c>
      <c r="T4469" s="29" t="s">
        <v>63</v>
      </c>
      <c r="U4469" s="29" t="s">
        <v>63</v>
      </c>
      <c r="V4469" s="29" t="s">
        <v>63</v>
      </c>
      <c r="W4469" s="27"/>
      <c r="X4469" s="27" t="s">
        <v>64</v>
      </c>
      <c r="Y4469" s="27" t="s">
        <v>9484</v>
      </c>
    </row>
    <row r="4470" spans="2:25" x14ac:dyDescent="0.2">
      <c r="B4470" s="27" t="s">
        <v>9485</v>
      </c>
      <c r="C4470" s="27" t="s">
        <v>57</v>
      </c>
      <c r="D4470" s="27" t="s">
        <v>9482</v>
      </c>
      <c r="E4470" s="27" t="str">
        <f>VLOOKUP(D4470,[1]ЕНС!A:E,2,FALSE)</f>
        <v>Услуги по доступу к Интернету</v>
      </c>
      <c r="F4470" s="27" t="str">
        <f>VLOOKUP(D4470,[1]ЕНС!A:E,3,FALSE)</f>
        <v>Услуги, направленные на предоставление доступа к Интернету широкополосному по сетям проводным</v>
      </c>
      <c r="G4470" s="27" t="s">
        <v>9486</v>
      </c>
      <c r="H4470" s="27" t="s">
        <v>28</v>
      </c>
      <c r="I4470" s="27">
        <v>0</v>
      </c>
      <c r="J4470" s="27">
        <v>631010000</v>
      </c>
      <c r="K4470" s="27" t="str">
        <f>VLOOKUP(B4470,[1]ПланКаз!A4453:M7757,12,0)</f>
        <v>ҚР, ШҚО, Өскемен қ., Бажов көш., 10</v>
      </c>
      <c r="L4470" s="27" t="str">
        <f>VLOOKUP(B4470,[1]ПланКаз!A4451:M7755,13,0)</f>
        <v>Желтоқсан - Қантар</v>
      </c>
      <c r="M4470" s="27" t="str">
        <f>VLOOKUP(B4470,[1]ПланКаз!A4453:N7757,14,0)</f>
        <v>Қазақстан, Шығыс Қазақстан облысы</v>
      </c>
      <c r="N4470" s="27" t="s">
        <v>63</v>
      </c>
      <c r="O4470" s="27" t="str">
        <f>VLOOKUP(B4470,[1]ПланКаз!A4452:P7756,16,0)</f>
        <v>Бір жылдың ішінде</v>
      </c>
      <c r="P4470" s="27" t="s">
        <v>61</v>
      </c>
      <c r="Q4470" s="28" t="s">
        <v>63</v>
      </c>
      <c r="R4470" s="27"/>
      <c r="S4470" s="29" t="s">
        <v>63</v>
      </c>
      <c r="T4470" s="29" t="s">
        <v>63</v>
      </c>
      <c r="U4470" s="29">
        <v>2549243</v>
      </c>
      <c r="V4470" s="29">
        <v>2855152.16</v>
      </c>
      <c r="W4470" s="27"/>
      <c r="X4470" s="27" t="s">
        <v>64</v>
      </c>
      <c r="Y4470" s="27" t="s">
        <v>63</v>
      </c>
    </row>
    <row r="4471" spans="2:25" x14ac:dyDescent="0.2">
      <c r="B4471" s="27" t="s">
        <v>9487</v>
      </c>
      <c r="C4471" s="27" t="s">
        <v>57</v>
      </c>
      <c r="D4471" s="27" t="s">
        <v>9488</v>
      </c>
      <c r="E4471" s="27" t="str">
        <f>VLOOKUP(D4471,[1]ЕНС!A:E,2,FALSE)</f>
        <v>Услуги телефонной связи</v>
      </c>
      <c r="F4471" s="27" t="str">
        <f>VLOOKUP(D4471,[1]ЕНС!A:E,3,FALSE)</f>
        <v>Услуги фиксированной местной, междугородней, международной телефонной связи  - доступ и пользование</v>
      </c>
      <c r="G4471" s="27" t="s">
        <v>9489</v>
      </c>
      <c r="H4471" s="27" t="s">
        <v>28</v>
      </c>
      <c r="I4471" s="27">
        <v>0</v>
      </c>
      <c r="J4471" s="27">
        <v>631010000</v>
      </c>
      <c r="K4471" s="27" t="str">
        <f>VLOOKUP(B4471,[1]ПланКаз!A4454:M7758,12,0)</f>
        <v>ҚР, ШҚО, Өскемен қ., Бажов көш., 10</v>
      </c>
      <c r="L4471" s="27" t="str">
        <f>VLOOKUP(B4471,[1]ПланКаз!A4452:M7756,13,0)</f>
        <v>Желтоқсан - Қантар</v>
      </c>
      <c r="M4471" s="27" t="str">
        <f>VLOOKUP(B4471,[1]ПланКаз!A4454:N7758,14,0)</f>
        <v>Қазақстан, Шығыс Қазақстан облысы</v>
      </c>
      <c r="N4471" s="27" t="s">
        <v>63</v>
      </c>
      <c r="O4471" s="27" t="str">
        <f>VLOOKUP(B4471,[1]ПланКаз!A4453:P7757,16,0)</f>
        <v>Қантар - Желтоқсан</v>
      </c>
      <c r="P4471" s="27" t="s">
        <v>61</v>
      </c>
      <c r="Q4471" s="28" t="s">
        <v>63</v>
      </c>
      <c r="R4471" s="27"/>
      <c r="S4471" s="29" t="s">
        <v>63</v>
      </c>
      <c r="T4471" s="29" t="s">
        <v>63</v>
      </c>
      <c r="U4471" s="29" t="s">
        <v>63</v>
      </c>
      <c r="V4471" s="29" t="s">
        <v>63</v>
      </c>
      <c r="W4471" s="27"/>
      <c r="X4471" s="27" t="s">
        <v>64</v>
      </c>
      <c r="Y4471" s="27" t="s">
        <v>9490</v>
      </c>
    </row>
    <row r="4472" spans="2:25" x14ac:dyDescent="0.2">
      <c r="B4472" s="27" t="s">
        <v>9491</v>
      </c>
      <c r="C4472" s="27" t="s">
        <v>57</v>
      </c>
      <c r="D4472" s="27" t="s">
        <v>9488</v>
      </c>
      <c r="E4472" s="27" t="str">
        <f>VLOOKUP(D4472,[1]ЕНС!A:E,2,FALSE)</f>
        <v>Услуги телефонной связи</v>
      </c>
      <c r="F4472" s="27" t="str">
        <f>VLOOKUP(D4472,[1]ЕНС!A:E,3,FALSE)</f>
        <v>Услуги фиксированной местной, междугородней, международной телефонной связи  - доступ и пользование</v>
      </c>
      <c r="G4472" s="27" t="s">
        <v>9489</v>
      </c>
      <c r="H4472" s="27" t="s">
        <v>28</v>
      </c>
      <c r="I4472" s="27">
        <v>0</v>
      </c>
      <c r="J4472" s="27">
        <v>631010000</v>
      </c>
      <c r="K4472" s="27" t="str">
        <f>VLOOKUP(B4472,[1]ПланКаз!A4455:M7759,12,0)</f>
        <v>ҚР, ШҚО, Өскемен қ., Бажов көш., 10</v>
      </c>
      <c r="L4472" s="27" t="str">
        <f>VLOOKUP(B4472,[1]ПланКаз!A4453:M7757,13,0)</f>
        <v>Желтоқсан - Қантар</v>
      </c>
      <c r="M4472" s="27" t="str">
        <f>VLOOKUP(B4472,[1]ПланКаз!A4455:N7759,14,0)</f>
        <v>Қазақстан, Шығыс Қазақстан облысы</v>
      </c>
      <c r="N4472" s="27" t="s">
        <v>63</v>
      </c>
      <c r="O4472" s="27" t="str">
        <f>VLOOKUP(B4472,[1]ПланКаз!A4454:P7758,16,0)</f>
        <v>Бір жылдың ішінде</v>
      </c>
      <c r="P4472" s="27" t="s">
        <v>61</v>
      </c>
      <c r="Q4472" s="28" t="s">
        <v>63</v>
      </c>
      <c r="R4472" s="27"/>
      <c r="S4472" s="29" t="s">
        <v>63</v>
      </c>
      <c r="T4472" s="29" t="s">
        <v>63</v>
      </c>
      <c r="U4472" s="29">
        <v>300000</v>
      </c>
      <c r="V4472" s="29">
        <v>336000</v>
      </c>
      <c r="W4472" s="27"/>
      <c r="X4472" s="27" t="s">
        <v>64</v>
      </c>
      <c r="Y4472" s="27" t="s">
        <v>63</v>
      </c>
    </row>
    <row r="4473" spans="2:25" x14ac:dyDescent="0.2">
      <c r="B4473" s="27" t="s">
        <v>9492</v>
      </c>
      <c r="C4473" s="27" t="s">
        <v>57</v>
      </c>
      <c r="D4473" s="27" t="s">
        <v>9493</v>
      </c>
      <c r="E4473" s="27" t="str">
        <f>VLOOKUP(D4473,[1]ЕНС!A:E,2,FALSE)</f>
        <v>Услуги по предоставлению IP-телефонии</v>
      </c>
      <c r="F4473" s="27" t="str">
        <f>VLOOKUP(D4473,[1]ЕНС!A:E,3,FALSE)</f>
        <v>Услуга IP-телефонии с предоставлением виртуальной карты и корпоративного счета</v>
      </c>
      <c r="G4473" s="27" t="s">
        <v>9494</v>
      </c>
      <c r="H4473" s="27" t="s">
        <v>28</v>
      </c>
      <c r="I4473" s="27">
        <v>0</v>
      </c>
      <c r="J4473" s="27">
        <v>631010000</v>
      </c>
      <c r="K4473" s="27" t="str">
        <f>VLOOKUP(B4473,[1]ПланКаз!A4456:M7760,12,0)</f>
        <v>ҚР, ШҚО, Өскемен қ., Бажов көш., 10</v>
      </c>
      <c r="L4473" s="27" t="str">
        <f>VLOOKUP(B4473,[1]ПланКаз!A4454:M7758,13,0)</f>
        <v>Желтоқсан - Қантар</v>
      </c>
      <c r="M4473" s="27" t="str">
        <f>VLOOKUP(B4473,[1]ПланКаз!A4456:N7760,14,0)</f>
        <v>Қазақстан, Шығыс Қазақстан облысы</v>
      </c>
      <c r="N4473" s="27" t="s">
        <v>63</v>
      </c>
      <c r="O4473" s="27" t="str">
        <f>VLOOKUP(B4473,[1]ПланКаз!A4455:P7759,16,0)</f>
        <v>Қантар - Желтоқсан</v>
      </c>
      <c r="P4473" s="27" t="s">
        <v>61</v>
      </c>
      <c r="Q4473" s="28" t="s">
        <v>63</v>
      </c>
      <c r="R4473" s="27"/>
      <c r="S4473" s="29" t="s">
        <v>63</v>
      </c>
      <c r="T4473" s="29" t="s">
        <v>63</v>
      </c>
      <c r="U4473" s="29">
        <v>270561</v>
      </c>
      <c r="V4473" s="29">
        <v>303028.32</v>
      </c>
      <c r="W4473" s="27"/>
      <c r="X4473" s="27" t="s">
        <v>64</v>
      </c>
      <c r="Y4473" s="27" t="s">
        <v>63</v>
      </c>
    </row>
    <row r="4474" spans="2:25" x14ac:dyDescent="0.2">
      <c r="B4474" s="27" t="s">
        <v>9495</v>
      </c>
      <c r="C4474" s="27" t="s">
        <v>57</v>
      </c>
      <c r="D4474" s="27" t="s">
        <v>9488</v>
      </c>
      <c r="E4474" s="27" t="str">
        <f>VLOOKUP(D4474,[1]ЕНС!A:E,2,FALSE)</f>
        <v>Услуги телефонной связи</v>
      </c>
      <c r="F4474" s="27" t="str">
        <f>VLOOKUP(D4474,[1]ЕНС!A:E,3,FALSE)</f>
        <v>Услуги фиксированной местной, междугородней, международной телефонной связи  - доступ и пользование</v>
      </c>
      <c r="G4474" s="27" t="s">
        <v>9496</v>
      </c>
      <c r="H4474" s="27" t="s">
        <v>28</v>
      </c>
      <c r="I4474" s="27">
        <v>0</v>
      </c>
      <c r="J4474" s="27">
        <v>631010000</v>
      </c>
      <c r="K4474" s="27" t="str">
        <f>VLOOKUP(B4474,[1]ПланКаз!A4457:M7761,12,0)</f>
        <v>ҚР, ШҚО, Өскемен қ., Бажов көш., 10</v>
      </c>
      <c r="L4474" s="27" t="str">
        <f>VLOOKUP(B4474,[1]ПланКаз!A4455:M7759,13,0)</f>
        <v>Желтоқсан - Қантар</v>
      </c>
      <c r="M4474" s="27" t="str">
        <f>VLOOKUP(B4474,[1]ПланКаз!A4457:N7761,14,0)</f>
        <v>Қазақстан, Шығыс Қазақстан облысы</v>
      </c>
      <c r="N4474" s="27" t="s">
        <v>63</v>
      </c>
      <c r="O4474" s="27" t="str">
        <f>VLOOKUP(B4474,[1]ПланКаз!A4456:P7760,16,0)</f>
        <v>Қантар - Желтоқсан</v>
      </c>
      <c r="P4474" s="27" t="s">
        <v>61</v>
      </c>
      <c r="Q4474" s="28" t="s">
        <v>63</v>
      </c>
      <c r="R4474" s="27"/>
      <c r="S4474" s="29" t="s">
        <v>63</v>
      </c>
      <c r="T4474" s="29" t="s">
        <v>63</v>
      </c>
      <c r="U4474" s="29">
        <v>3881157</v>
      </c>
      <c r="V4474" s="29">
        <v>4346895.84</v>
      </c>
      <c r="W4474" s="27"/>
      <c r="X4474" s="27" t="s">
        <v>64</v>
      </c>
      <c r="Y4474" s="27" t="s">
        <v>63</v>
      </c>
    </row>
    <row r="4475" spans="2:25" x14ac:dyDescent="0.2">
      <c r="B4475" s="27" t="s">
        <v>9497</v>
      </c>
      <c r="C4475" s="27" t="s">
        <v>57</v>
      </c>
      <c r="D4475" s="27" t="s">
        <v>9488</v>
      </c>
      <c r="E4475" s="27" t="str">
        <f>VLOOKUP(D4475,[1]ЕНС!A:E,2,FALSE)</f>
        <v>Услуги телефонной связи</v>
      </c>
      <c r="F4475" s="27" t="str">
        <f>VLOOKUP(D4475,[1]ЕНС!A:E,3,FALSE)</f>
        <v>Услуги фиксированной местной, междугородней, международной телефонной связи  - доступ и пользование</v>
      </c>
      <c r="G4475" s="27" t="s">
        <v>9498</v>
      </c>
      <c r="H4475" s="27" t="s">
        <v>28</v>
      </c>
      <c r="I4475" s="27">
        <v>0</v>
      </c>
      <c r="J4475" s="27">
        <v>631010000</v>
      </c>
      <c r="K4475" s="27" t="str">
        <f>VLOOKUP(B4475,[1]ПланКаз!A4458:M7762,12,0)</f>
        <v>ҚР, ШҚО, Өскемен қ., Бажов көш., 10</v>
      </c>
      <c r="L4475" s="27" t="str">
        <f>VLOOKUP(B4475,[1]ПланКаз!A4456:M7760,13,0)</f>
        <v>Желтоқсан - Қантар</v>
      </c>
      <c r="M4475" s="27" t="str">
        <f>VLOOKUP(B4475,[1]ПланКаз!A4458:N7762,14,0)</f>
        <v>Шығыс-Қазақстан облысы, Өскемен қ.</v>
      </c>
      <c r="N4475" s="27" t="s">
        <v>63</v>
      </c>
      <c r="O4475" s="27" t="str">
        <f>VLOOKUP(B4475,[1]ПланКаз!A4457:P7761,16,0)</f>
        <v>Қантар - Желтоқсан</v>
      </c>
      <c r="P4475" s="27" t="s">
        <v>61</v>
      </c>
      <c r="Q4475" s="28" t="s">
        <v>63</v>
      </c>
      <c r="R4475" s="27"/>
      <c r="S4475" s="29" t="s">
        <v>63</v>
      </c>
      <c r="T4475" s="29" t="s">
        <v>63</v>
      </c>
      <c r="U4475" s="29">
        <v>3153</v>
      </c>
      <c r="V4475" s="29">
        <v>3531.36</v>
      </c>
      <c r="W4475" s="27"/>
      <c r="X4475" s="27" t="s">
        <v>64</v>
      </c>
      <c r="Y4475" s="27" t="s">
        <v>63</v>
      </c>
    </row>
    <row r="4476" spans="2:25" x14ac:dyDescent="0.2">
      <c r="B4476" s="27" t="s">
        <v>9499</v>
      </c>
      <c r="C4476" s="27" t="s">
        <v>57</v>
      </c>
      <c r="D4476" s="27" t="s">
        <v>9488</v>
      </c>
      <c r="E4476" s="27" t="str">
        <f>VLOOKUP(D4476,[1]ЕНС!A:E,2,FALSE)</f>
        <v>Услуги телефонной связи</v>
      </c>
      <c r="F4476" s="27" t="str">
        <f>VLOOKUP(D4476,[1]ЕНС!A:E,3,FALSE)</f>
        <v>Услуги фиксированной местной, междугородней, международной телефонной связи  - доступ и пользование</v>
      </c>
      <c r="G4476" s="27" t="s">
        <v>9500</v>
      </c>
      <c r="H4476" s="27" t="s">
        <v>28</v>
      </c>
      <c r="I4476" s="27">
        <v>0</v>
      </c>
      <c r="J4476" s="27">
        <v>631010000</v>
      </c>
      <c r="K4476" s="27" t="str">
        <f>VLOOKUP(B4476,[1]ПланКаз!A4459:M7763,12,0)</f>
        <v>ҚР, ШҚО, Өскемен қ., Бажов көш., 10</v>
      </c>
      <c r="L4476" s="27" t="str">
        <f>VLOOKUP(B4476,[1]ПланКаз!A4457:M7761,13,0)</f>
        <v>Желтоқсан - Қантар</v>
      </c>
      <c r="M4476" s="27" t="str">
        <f>VLOOKUP(B4476,[1]ПланКаз!A4459:N7763,14,0)</f>
        <v>Шығыс-Қазақстан облысы, Өскемен қ.</v>
      </c>
      <c r="N4476" s="27" t="s">
        <v>63</v>
      </c>
      <c r="O4476" s="27" t="str">
        <f>VLOOKUP(B4476,[1]ПланКаз!A4458:P7762,16,0)</f>
        <v>Қантар - Желтоқсан</v>
      </c>
      <c r="P4476" s="27" t="s">
        <v>61</v>
      </c>
      <c r="Q4476" s="28" t="s">
        <v>63</v>
      </c>
      <c r="R4476" s="27"/>
      <c r="S4476" s="29" t="s">
        <v>63</v>
      </c>
      <c r="T4476" s="29" t="s">
        <v>63</v>
      </c>
      <c r="U4476" s="29">
        <v>657655</v>
      </c>
      <c r="V4476" s="29">
        <v>736573.6</v>
      </c>
      <c r="W4476" s="27"/>
      <c r="X4476" s="27" t="s">
        <v>64</v>
      </c>
      <c r="Y4476" s="27" t="s">
        <v>63</v>
      </c>
    </row>
    <row r="4477" spans="2:25" x14ac:dyDescent="0.2">
      <c r="B4477" s="27" t="s">
        <v>9501</v>
      </c>
      <c r="C4477" s="27" t="s">
        <v>57</v>
      </c>
      <c r="D4477" s="27" t="s">
        <v>9488</v>
      </c>
      <c r="E4477" s="27" t="str">
        <f>VLOOKUP(D4477,[1]ЕНС!A:E,2,FALSE)</f>
        <v>Услуги телефонной связи</v>
      </c>
      <c r="F4477" s="27" t="str">
        <f>VLOOKUP(D4477,[1]ЕНС!A:E,3,FALSE)</f>
        <v>Услуги фиксированной местной, междугородней, международной телефонной связи  - доступ и пользование</v>
      </c>
      <c r="G4477" s="27" t="s">
        <v>9502</v>
      </c>
      <c r="H4477" s="27" t="s">
        <v>28</v>
      </c>
      <c r="I4477" s="27">
        <v>0</v>
      </c>
      <c r="J4477" s="27">
        <v>631010000</v>
      </c>
      <c r="K4477" s="27" t="str">
        <f>VLOOKUP(B4477,[1]ПланКаз!A4460:M7764,12,0)</f>
        <v>ҚР, ШҚО, Өскемен қ., Бажов көш., 10</v>
      </c>
      <c r="L4477" s="27" t="str">
        <f>VLOOKUP(B4477,[1]ПланКаз!A4458:M7762,13,0)</f>
        <v>Желтоқсан - Қантар</v>
      </c>
      <c r="M4477" s="27" t="str">
        <f>VLOOKUP(B4477,[1]ПланКаз!A4460:N7764,14,0)</f>
        <v>Шығыс-Қазақстан облысы, Семей қ.</v>
      </c>
      <c r="N4477" s="27" t="s">
        <v>63</v>
      </c>
      <c r="O4477" s="27" t="str">
        <f>VLOOKUP(B4477,[1]ПланКаз!A4459:P7763,16,0)</f>
        <v>Қантар - Желтоқсан</v>
      </c>
      <c r="P4477" s="27" t="s">
        <v>61</v>
      </c>
      <c r="Q4477" s="28" t="s">
        <v>63</v>
      </c>
      <c r="R4477" s="27"/>
      <c r="S4477" s="29" t="s">
        <v>63</v>
      </c>
      <c r="T4477" s="29" t="s">
        <v>63</v>
      </c>
      <c r="U4477" s="29">
        <v>821347</v>
      </c>
      <c r="V4477" s="29">
        <v>919908.64</v>
      </c>
      <c r="W4477" s="27"/>
      <c r="X4477" s="27" t="s">
        <v>64</v>
      </c>
      <c r="Y4477" s="27" t="s">
        <v>63</v>
      </c>
    </row>
    <row r="4478" spans="2:25" x14ac:dyDescent="0.2">
      <c r="B4478" s="27" t="s">
        <v>9503</v>
      </c>
      <c r="C4478" s="27" t="s">
        <v>57</v>
      </c>
      <c r="D4478" s="27" t="s">
        <v>9493</v>
      </c>
      <c r="E4478" s="27" t="str">
        <f>VLOOKUP(D4478,[1]ЕНС!A:E,2,FALSE)</f>
        <v>Услуги по предоставлению IP-телефонии</v>
      </c>
      <c r="F4478" s="27" t="str">
        <f>VLOOKUP(D4478,[1]ЕНС!A:E,3,FALSE)</f>
        <v>Услуга IP-телефонии с предоставлением виртуальной карты и корпоративного счета</v>
      </c>
      <c r="G4478" s="27" t="s">
        <v>9504</v>
      </c>
      <c r="H4478" s="27" t="s">
        <v>28</v>
      </c>
      <c r="I4478" s="27">
        <v>0</v>
      </c>
      <c r="J4478" s="27">
        <v>631010000</v>
      </c>
      <c r="K4478" s="27" t="str">
        <f>VLOOKUP(B4478,[1]ПланКаз!A4461:M7765,12,0)</f>
        <v>ҚР, ШҚО, Өскемен қ., Бажов көш., 10</v>
      </c>
      <c r="L4478" s="27" t="str">
        <f>VLOOKUP(B4478,[1]ПланКаз!A4459:M7763,13,0)</f>
        <v>Желтоқсан - Қантар</v>
      </c>
      <c r="M4478" s="27" t="str">
        <f>VLOOKUP(B4478,[1]ПланКаз!A4461:N7765,14,0)</f>
        <v>Қазақстан, Шығыс Қазақстан облысы</v>
      </c>
      <c r="N4478" s="27" t="s">
        <v>63</v>
      </c>
      <c r="O4478" s="27" t="str">
        <f>VLOOKUP(B4478,[1]ПланКаз!A4460:P7764,16,0)</f>
        <v>Қантар - Желтоқсан</v>
      </c>
      <c r="P4478" s="27" t="s">
        <v>61</v>
      </c>
      <c r="Q4478" s="28" t="s">
        <v>63</v>
      </c>
      <c r="R4478" s="27"/>
      <c r="S4478" s="29" t="s">
        <v>63</v>
      </c>
      <c r="T4478" s="29" t="s">
        <v>63</v>
      </c>
      <c r="U4478" s="29">
        <v>669518</v>
      </c>
      <c r="V4478" s="29">
        <v>749860.16</v>
      </c>
      <c r="W4478" s="27"/>
      <c r="X4478" s="27" t="s">
        <v>64</v>
      </c>
      <c r="Y4478" s="27" t="s">
        <v>63</v>
      </c>
    </row>
    <row r="4479" spans="2:25" x14ac:dyDescent="0.2">
      <c r="B4479" s="27" t="s">
        <v>9505</v>
      </c>
      <c r="C4479" s="27" t="s">
        <v>57</v>
      </c>
      <c r="D4479" s="27" t="s">
        <v>9506</v>
      </c>
      <c r="E4479" s="27" t="str">
        <f>VLOOKUP(D4479,[1]ЕНС!A:E,2,FALSE)</f>
        <v>Услуги по техническому обслуживанию сетей и оборудования связи</v>
      </c>
      <c r="F4479" s="27" t="str">
        <f>VLOOKUP(D4479,[1]ЕНС!A:E,3,FALSE)</f>
        <v>Услуги по техническому обслуживанию сетей и оборудования связи</v>
      </c>
      <c r="G4479" s="27" t="s">
        <v>9507</v>
      </c>
      <c r="H4479" s="27" t="s">
        <v>28</v>
      </c>
      <c r="I4479" s="27">
        <v>0</v>
      </c>
      <c r="J4479" s="27">
        <v>631010000</v>
      </c>
      <c r="K4479" s="27" t="str">
        <f>VLOOKUP(B4479,[1]ПланКаз!A4462:M7766,12,0)</f>
        <v>ҚР, ШҚО, Өскемен қ., Бажов көш., 10</v>
      </c>
      <c r="L4479" s="27" t="str">
        <f>VLOOKUP(B4479,[1]ПланКаз!A4460:M7764,13,0)</f>
        <v>Желтоқсан - Қантар</v>
      </c>
      <c r="M4479" s="27" t="str">
        <f>VLOOKUP(B4479,[1]ПланКаз!A4462:N7766,14,0)</f>
        <v>Шығыс-Қазақстан облысы, Өскемен қ.</v>
      </c>
      <c r="N4479" s="27" t="s">
        <v>63</v>
      </c>
      <c r="O4479" s="27" t="str">
        <f>VLOOKUP(B4479,[1]ПланКаз!A4461:P7765,16,0)</f>
        <v>Қантар - Желтоқсан</v>
      </c>
      <c r="P4479" s="27" t="s">
        <v>61</v>
      </c>
      <c r="Q4479" s="28" t="s">
        <v>63</v>
      </c>
      <c r="R4479" s="27"/>
      <c r="S4479" s="29" t="s">
        <v>63</v>
      </c>
      <c r="T4479" s="29" t="s">
        <v>63</v>
      </c>
      <c r="U4479" s="29">
        <v>3934640</v>
      </c>
      <c r="V4479" s="29">
        <v>4406796.8</v>
      </c>
      <c r="W4479" s="27" t="s">
        <v>26</v>
      </c>
      <c r="X4479" s="27" t="s">
        <v>64</v>
      </c>
      <c r="Y4479" s="27" t="s">
        <v>63</v>
      </c>
    </row>
    <row r="4480" spans="2:25" x14ac:dyDescent="0.2">
      <c r="B4480" s="27" t="s">
        <v>9508</v>
      </c>
      <c r="C4480" s="27" t="s">
        <v>57</v>
      </c>
      <c r="D4480" s="27" t="s">
        <v>9509</v>
      </c>
      <c r="E4480" s="27" t="str">
        <f>VLOOKUP(D4480,[1]ЕНС!A:E,2,FALSE)</f>
        <v>Услуги по представлению доменного имени</v>
      </c>
      <c r="F4480" s="27" t="str">
        <f>VLOOKUP(D4480,[1]ЕНС!A:E,3,FALSE)</f>
        <v>Услуги по представлению и продлению пользования доменным именем</v>
      </c>
      <c r="G4480" s="27" t="s">
        <v>9510</v>
      </c>
      <c r="H4480" s="27" t="s">
        <v>28</v>
      </c>
      <c r="I4480" s="27">
        <v>0</v>
      </c>
      <c r="J4480" s="27">
        <v>631010000</v>
      </c>
      <c r="K4480" s="27" t="str">
        <f>VLOOKUP(B4480,[1]ПланКаз!A4463:M7767,12,0)</f>
        <v>ҚР, ШҚО, Өскемен қ., Бажов көш., 10</v>
      </c>
      <c r="L4480" s="27" t="str">
        <f>VLOOKUP(B4480,[1]ПланКаз!A4461:M7765,13,0)</f>
        <v>Желтоқсан - Қантар</v>
      </c>
      <c r="M4480" s="27" t="str">
        <f>VLOOKUP(B4480,[1]ПланКаз!A4463:N7767,14,0)</f>
        <v>Шығыс-Қазақстан облысы, Өскемен қ.</v>
      </c>
      <c r="N4480" s="27" t="s">
        <v>63</v>
      </c>
      <c r="O4480" s="27" t="str">
        <f>VLOOKUP(B4480,[1]ПланКаз!A4462:P7766,16,0)</f>
        <v>Қантар - Желтоқсан</v>
      </c>
      <c r="P4480" s="27" t="s">
        <v>61</v>
      </c>
      <c r="Q4480" s="28" t="s">
        <v>63</v>
      </c>
      <c r="R4480" s="27"/>
      <c r="S4480" s="29" t="s">
        <v>63</v>
      </c>
      <c r="T4480" s="29" t="s">
        <v>63</v>
      </c>
      <c r="U4480" s="29">
        <v>1524000</v>
      </c>
      <c r="V4480" s="29">
        <v>1706880</v>
      </c>
      <c r="W4480" s="27"/>
      <c r="X4480" s="27" t="s">
        <v>64</v>
      </c>
      <c r="Y4480" s="27" t="s">
        <v>63</v>
      </c>
    </row>
    <row r="4481" spans="2:25" x14ac:dyDescent="0.2">
      <c r="B4481" s="27" t="s">
        <v>9511</v>
      </c>
      <c r="C4481" s="27" t="s">
        <v>57</v>
      </c>
      <c r="D4481" s="27" t="s">
        <v>9509</v>
      </c>
      <c r="E4481" s="27" t="str">
        <f>VLOOKUP(D4481,[1]ЕНС!A:E,2,FALSE)</f>
        <v>Услуги по представлению доменного имени</v>
      </c>
      <c r="F4481" s="27" t="str">
        <f>VLOOKUP(D4481,[1]ЕНС!A:E,3,FALSE)</f>
        <v>Услуги по представлению и продлению пользования доменным именем</v>
      </c>
      <c r="G4481" s="27" t="s">
        <v>9512</v>
      </c>
      <c r="H4481" s="27" t="s">
        <v>28</v>
      </c>
      <c r="I4481" s="27">
        <v>0</v>
      </c>
      <c r="J4481" s="27">
        <v>631010000</v>
      </c>
      <c r="K4481" s="27" t="str">
        <f>VLOOKUP(B4481,[1]ПланКаз!A4464:M7768,12,0)</f>
        <v>ҚР, ШҚО, Өскемен қ., Бажов көш., 10</v>
      </c>
      <c r="L4481" s="27" t="str">
        <f>VLOOKUP(B4481,[1]ПланКаз!A4462:M7766,13,0)</f>
        <v>Желтоқсан - Қантар</v>
      </c>
      <c r="M4481" s="27" t="str">
        <f>VLOOKUP(B4481,[1]ПланКаз!A4464:N7768,14,0)</f>
        <v>Шығыс-Қазақстан облысы, Өскемен қ.</v>
      </c>
      <c r="N4481" s="27" t="s">
        <v>63</v>
      </c>
      <c r="O4481" s="27" t="str">
        <f>VLOOKUP(B4481,[1]ПланКаз!A4463:P7767,16,0)</f>
        <v>Бір жылдың ішінде</v>
      </c>
      <c r="P4481" s="27" t="s">
        <v>5039</v>
      </c>
      <c r="Q4481" s="28" t="s">
        <v>63</v>
      </c>
      <c r="R4481" s="27"/>
      <c r="S4481" s="29" t="s">
        <v>63</v>
      </c>
      <c r="T4481" s="29" t="s">
        <v>63</v>
      </c>
      <c r="U4481" s="29">
        <v>55105</v>
      </c>
      <c r="V4481" s="29">
        <v>61717.599999999999</v>
      </c>
      <c r="W4481" s="27"/>
      <c r="X4481" s="27" t="s">
        <v>64</v>
      </c>
      <c r="Y4481" s="27" t="s">
        <v>63</v>
      </c>
    </row>
    <row r="4482" spans="2:25" x14ac:dyDescent="0.2">
      <c r="B4482" s="27" t="s">
        <v>9513</v>
      </c>
      <c r="C4482" s="27" t="s">
        <v>57</v>
      </c>
      <c r="D4482" s="27" t="s">
        <v>9493</v>
      </c>
      <c r="E4482" s="27" t="str">
        <f>VLOOKUP(D4482,[1]ЕНС!A:E,2,FALSE)</f>
        <v>Услуги по предоставлению IP-телефонии</v>
      </c>
      <c r="F4482" s="27" t="str">
        <f>VLOOKUP(D4482,[1]ЕНС!A:E,3,FALSE)</f>
        <v>Услуга IP-телефонии с предоставлением виртуальной карты и корпоративного счета</v>
      </c>
      <c r="G4482" s="27" t="s">
        <v>9514</v>
      </c>
      <c r="H4482" s="27" t="s">
        <v>28</v>
      </c>
      <c r="I4482" s="27">
        <v>0</v>
      </c>
      <c r="J4482" s="27">
        <v>631010000</v>
      </c>
      <c r="K4482" s="27" t="str">
        <f>VLOOKUP(B4482,[1]ПланКаз!A4465:M7769,12,0)</f>
        <v>ҚР, ШҚО, Өскемен қ., Бажов көш., 10</v>
      </c>
      <c r="L4482" s="27" t="str">
        <f>VLOOKUP(B4482,[1]ПланКаз!A4463:M7767,13,0)</f>
        <v>Желтоқсан - Қантар</v>
      </c>
      <c r="M4482" s="27" t="str">
        <f>VLOOKUP(B4482,[1]ПланКаз!A4465:N7769,14,0)</f>
        <v>Қазақстан, Шығыс Қазақстан облысы</v>
      </c>
      <c r="N4482" s="27" t="s">
        <v>63</v>
      </c>
      <c r="O4482" s="27" t="str">
        <f>VLOOKUP(B4482,[1]ПланКаз!A4464:P7768,16,0)</f>
        <v>Қантар - Желтоқсан</v>
      </c>
      <c r="P4482" s="27" t="s">
        <v>61</v>
      </c>
      <c r="Q4482" s="28" t="s">
        <v>63</v>
      </c>
      <c r="R4482" s="27"/>
      <c r="S4482" s="29" t="s">
        <v>63</v>
      </c>
      <c r="T4482" s="29" t="s">
        <v>63</v>
      </c>
      <c r="U4482" s="29">
        <v>18964925</v>
      </c>
      <c r="V4482" s="29">
        <v>21240716</v>
      </c>
      <c r="W4482" s="27"/>
      <c r="X4482" s="27" t="s">
        <v>64</v>
      </c>
      <c r="Y4482" s="27" t="s">
        <v>63</v>
      </c>
    </row>
    <row r="4483" spans="2:25" x14ac:dyDescent="0.2">
      <c r="B4483" s="27" t="s">
        <v>9515</v>
      </c>
      <c r="C4483" s="27" t="s">
        <v>57</v>
      </c>
      <c r="D4483" s="27" t="s">
        <v>9460</v>
      </c>
      <c r="E4483" s="27" t="str">
        <f>VLOOKUP(D4483,[1]ЕНС!A:E,2,FALSE)</f>
        <v>Услуги сотовой связи</v>
      </c>
      <c r="F4483" s="27" t="str">
        <f>VLOOKUP(D4483,[1]ЕНС!A:E,3,FALSE)</f>
        <v>Услуги сотовой связи</v>
      </c>
      <c r="G4483" s="27" t="s">
        <v>9516</v>
      </c>
      <c r="H4483" s="27" t="s">
        <v>28</v>
      </c>
      <c r="I4483" s="27">
        <v>0</v>
      </c>
      <c r="J4483" s="27">
        <v>631010000</v>
      </c>
      <c r="K4483" s="27" t="str">
        <f>VLOOKUP(B4483,[1]ПланКаз!A4466:M7770,12,0)</f>
        <v>ҚР, ШҚО, Өскемен қ., Бажов көш., 10</v>
      </c>
      <c r="L4483" s="27" t="str">
        <f>VLOOKUP(B4483,[1]ПланКаз!A4464:M7768,13,0)</f>
        <v>Желтоқсан - Қантар</v>
      </c>
      <c r="M4483" s="27" t="str">
        <f>VLOOKUP(B4483,[1]ПланКаз!A4466:N7770,14,0)</f>
        <v>Қазақстан, Шығыс Қазақстан облысы</v>
      </c>
      <c r="N4483" s="27" t="s">
        <v>63</v>
      </c>
      <c r="O4483" s="27" t="str">
        <f>VLOOKUP(B4483,[1]ПланКаз!A4465:P7769,16,0)</f>
        <v>Қантар - Желтоқсан</v>
      </c>
      <c r="P4483" s="27" t="s">
        <v>61</v>
      </c>
      <c r="Q4483" s="28" t="s">
        <v>63</v>
      </c>
      <c r="R4483" s="27"/>
      <c r="S4483" s="29" t="s">
        <v>63</v>
      </c>
      <c r="T4483" s="29" t="s">
        <v>63</v>
      </c>
      <c r="U4483" s="29">
        <v>2441434</v>
      </c>
      <c r="V4483" s="29">
        <v>2734406.08</v>
      </c>
      <c r="W4483" s="27"/>
      <c r="X4483" s="27" t="s">
        <v>64</v>
      </c>
      <c r="Y4483" s="27" t="s">
        <v>63</v>
      </c>
    </row>
    <row r="4484" spans="2:25" x14ac:dyDescent="0.2">
      <c r="B4484" s="27" t="s">
        <v>9517</v>
      </c>
      <c r="C4484" s="27" t="s">
        <v>57</v>
      </c>
      <c r="D4484" s="27" t="s">
        <v>9518</v>
      </c>
      <c r="E4484" s="27" t="str">
        <f>VLOOKUP(D4484,[1]ЕНС!A:E,2,FALSE)</f>
        <v>Услуги по распределению горячей воды (тепловой энергии) на коммунально-бытовые нужды</v>
      </c>
      <c r="F4484" s="27" t="str">
        <f>VLOOKUP(D4484,[1]ЕНС!A:E,3,FALSE)</f>
        <v>Услуги по передаче, распределению горячей воды (тепловой энергии) на  коммунально-бытовые нужды</v>
      </c>
      <c r="G4484" s="27" t="s">
        <v>9519</v>
      </c>
      <c r="H4484" s="27" t="s">
        <v>28</v>
      </c>
      <c r="I4484" s="27">
        <v>0</v>
      </c>
      <c r="J4484" s="27">
        <v>631010000</v>
      </c>
      <c r="K4484" s="27" t="str">
        <f>VLOOKUP(B4484,[1]ПланКаз!A4467:M7771,12,0)</f>
        <v>ҚР, ШҚО, Өскемен қ., Бажов көш., 10</v>
      </c>
      <c r="L4484" s="27" t="str">
        <f>VLOOKUP(B4484,[1]ПланКаз!A4465:M7769,13,0)</f>
        <v>Желтоқсан - Қантар</v>
      </c>
      <c r="M4484" s="27" t="str">
        <f>VLOOKUP(B4484,[1]ПланКаз!A4467:N7771,14,0)</f>
        <v>Шығыс-Қазақстан облысы, Өскемен қ.</v>
      </c>
      <c r="N4484" s="27" t="s">
        <v>63</v>
      </c>
      <c r="O4484" s="27" t="str">
        <f>VLOOKUP(B4484,[1]ПланКаз!A4466:P7770,16,0)</f>
        <v>Қантар - Желтоқсан</v>
      </c>
      <c r="P4484" s="27" t="s">
        <v>61</v>
      </c>
      <c r="Q4484" s="28" t="s">
        <v>63</v>
      </c>
      <c r="R4484" s="27"/>
      <c r="S4484" s="29" t="s">
        <v>63</v>
      </c>
      <c r="T4484" s="29" t="s">
        <v>63</v>
      </c>
      <c r="U4484" s="29" t="s">
        <v>63</v>
      </c>
      <c r="V4484" s="29" t="s">
        <v>63</v>
      </c>
      <c r="W4484" s="27"/>
      <c r="X4484" s="27" t="s">
        <v>64</v>
      </c>
      <c r="Y4484" s="27" t="s">
        <v>9271</v>
      </c>
    </row>
    <row r="4485" spans="2:25" x14ac:dyDescent="0.2">
      <c r="B4485" s="27" t="s">
        <v>9520</v>
      </c>
      <c r="C4485" s="27" t="s">
        <v>57</v>
      </c>
      <c r="D4485" s="27" t="s">
        <v>9518</v>
      </c>
      <c r="E4485" s="27" t="str">
        <f>VLOOKUP(D4485,[1]ЕНС!A:E,2,FALSE)</f>
        <v>Услуги по распределению горячей воды (тепловой энергии) на коммунально-бытовые нужды</v>
      </c>
      <c r="F4485" s="27" t="str">
        <f>VLOOKUP(D4485,[1]ЕНС!A:E,3,FALSE)</f>
        <v>Услуги по передаче, распределению горячей воды (тепловой энергии) на  коммунально-бытовые нужды</v>
      </c>
      <c r="G4485" s="27" t="s">
        <v>9519</v>
      </c>
      <c r="H4485" s="27" t="s">
        <v>28</v>
      </c>
      <c r="I4485" s="27">
        <v>0</v>
      </c>
      <c r="J4485" s="27">
        <v>631010000</v>
      </c>
      <c r="K4485" s="27" t="str">
        <f>VLOOKUP(B4485,[1]ПланКаз!A4468:M7772,12,0)</f>
        <v>ҚР, ШҚО, Өскемен қ., Бажов көш., 10</v>
      </c>
      <c r="L4485" s="27" t="str">
        <f>VLOOKUP(B4485,[1]ПланКаз!A4466:M7770,13,0)</f>
        <v>Наурыз - Сәуір</v>
      </c>
      <c r="M4485" s="27" t="str">
        <f>VLOOKUP(B4485,[1]ПланКаз!A4468:N7772,14,0)</f>
        <v>Шығыс-Қазақстан облысы, Өскемен қ.</v>
      </c>
      <c r="N4485" s="27" t="s">
        <v>63</v>
      </c>
      <c r="O4485" s="27" t="str">
        <f>VLOOKUP(B4485,[1]ПланКаз!A4467:P7771,16,0)</f>
        <v>Бір жылдың ішінде</v>
      </c>
      <c r="P4485" s="27" t="s">
        <v>61</v>
      </c>
      <c r="Q4485" s="28" t="s">
        <v>63</v>
      </c>
      <c r="R4485" s="27"/>
      <c r="S4485" s="29" t="s">
        <v>63</v>
      </c>
      <c r="T4485" s="29" t="s">
        <v>63</v>
      </c>
      <c r="U4485" s="29">
        <v>29000000</v>
      </c>
      <c r="V4485" s="29">
        <v>32480000</v>
      </c>
      <c r="W4485" s="27"/>
      <c r="X4485" s="27" t="s">
        <v>74</v>
      </c>
      <c r="Y4485" s="27" t="s">
        <v>63</v>
      </c>
    </row>
    <row r="4486" spans="2:25" x14ac:dyDescent="0.2">
      <c r="B4486" s="27" t="s">
        <v>9521</v>
      </c>
      <c r="C4486" s="27" t="s">
        <v>57</v>
      </c>
      <c r="D4486" s="27" t="s">
        <v>9518</v>
      </c>
      <c r="E4486" s="27" t="str">
        <f>VLOOKUP(D4486,[1]ЕНС!A:E,2,FALSE)</f>
        <v>Услуги по распределению горячей воды (тепловой энергии) на коммунально-бытовые нужды</v>
      </c>
      <c r="F4486" s="27" t="str">
        <f>VLOOKUP(D4486,[1]ЕНС!A:E,3,FALSE)</f>
        <v>Услуги по передаче, распределению горячей воды (тепловой энергии) на  коммунально-бытовые нужды</v>
      </c>
      <c r="G4486" s="27" t="s">
        <v>9519</v>
      </c>
      <c r="H4486" s="27" t="s">
        <v>28</v>
      </c>
      <c r="I4486" s="27">
        <v>0</v>
      </c>
      <c r="J4486" s="27">
        <v>631010000</v>
      </c>
      <c r="K4486" s="27" t="str">
        <f>VLOOKUP(B4486,[1]ПланКаз!A4469:M7773,12,0)</f>
        <v>ҚР, ШҚО, Өскемен қ., Бажов көш., 10</v>
      </c>
      <c r="L4486" s="27" t="str">
        <f>VLOOKUP(B4486,[1]ПланКаз!A4467:M7771,13,0)</f>
        <v>Желтоқсан - Қантар</v>
      </c>
      <c r="M4486" s="27" t="str">
        <f>VLOOKUP(B4486,[1]ПланКаз!A4469:N7773,14,0)</f>
        <v>Шығыс-Қазақстан облысы, Өскемен қ.</v>
      </c>
      <c r="N4486" s="27" t="s">
        <v>63</v>
      </c>
      <c r="O4486" s="27" t="str">
        <f>VLOOKUP(B4486,[1]ПланКаз!A4468:P7772,16,0)</f>
        <v>Қантар - Желтоқсан</v>
      </c>
      <c r="P4486" s="27" t="s">
        <v>61</v>
      </c>
      <c r="Q4486" s="28" t="s">
        <v>63</v>
      </c>
      <c r="R4486" s="27"/>
      <c r="S4486" s="29" t="s">
        <v>63</v>
      </c>
      <c r="T4486" s="29" t="s">
        <v>63</v>
      </c>
      <c r="U4486" s="29">
        <v>103671.23</v>
      </c>
      <c r="V4486" s="29">
        <v>116111.77800000001</v>
      </c>
      <c r="W4486" s="27"/>
      <c r="X4486" s="27" t="s">
        <v>64</v>
      </c>
      <c r="Y4486" s="27" t="s">
        <v>63</v>
      </c>
    </row>
    <row r="4487" spans="2:25" x14ac:dyDescent="0.2">
      <c r="B4487" s="27" t="s">
        <v>9522</v>
      </c>
      <c r="C4487" s="27" t="s">
        <v>57</v>
      </c>
      <c r="D4487" s="27" t="s">
        <v>9518</v>
      </c>
      <c r="E4487" s="27" t="str">
        <f>VLOOKUP(D4487,[1]ЕНС!A:E,2,FALSE)</f>
        <v>Услуги по распределению горячей воды (тепловой энергии) на коммунально-бытовые нужды</v>
      </c>
      <c r="F4487" s="27" t="str">
        <f>VLOOKUP(D4487,[1]ЕНС!A:E,3,FALSE)</f>
        <v>Услуги по передаче, распределению горячей воды (тепловой энергии) на  коммунально-бытовые нужды</v>
      </c>
      <c r="G4487" s="27" t="s">
        <v>9519</v>
      </c>
      <c r="H4487" s="27" t="s">
        <v>28</v>
      </c>
      <c r="I4487" s="27">
        <v>0</v>
      </c>
      <c r="J4487" s="27">
        <v>631010000</v>
      </c>
      <c r="K4487" s="27" t="str">
        <f>VLOOKUP(B4487,[1]ПланКаз!A4470:M7774,12,0)</f>
        <v>ҚР, ШҚО, Өскемен қ., Бажов көш., 10</v>
      </c>
      <c r="L4487" s="27" t="str">
        <f>VLOOKUP(B4487,[1]ПланКаз!A4468:M7772,13,0)</f>
        <v>Желтоқсан - Қантар</v>
      </c>
      <c r="M4487" s="27" t="str">
        <f>VLOOKUP(B4487,[1]ПланКаз!A4470:N7774,14,0)</f>
        <v>Шығыс-Қазақстан облысы, Зыряновск қ.</v>
      </c>
      <c r="N4487" s="27" t="s">
        <v>63</v>
      </c>
      <c r="O4487" s="27" t="str">
        <f>VLOOKUP(B4487,[1]ПланКаз!A4469:P7773,16,0)</f>
        <v>Қантар - Желтоқсан</v>
      </c>
      <c r="P4487" s="27" t="s">
        <v>61</v>
      </c>
      <c r="Q4487" s="28" t="s">
        <v>63</v>
      </c>
      <c r="R4487" s="27"/>
      <c r="S4487" s="29" t="s">
        <v>63</v>
      </c>
      <c r="T4487" s="29" t="s">
        <v>63</v>
      </c>
      <c r="U4487" s="29" t="s">
        <v>63</v>
      </c>
      <c r="V4487" s="29" t="s">
        <v>63</v>
      </c>
      <c r="W4487" s="27"/>
      <c r="X4487" s="27" t="s">
        <v>64</v>
      </c>
      <c r="Y4487" s="27" t="s">
        <v>9271</v>
      </c>
    </row>
    <row r="4488" spans="2:25" x14ac:dyDescent="0.2">
      <c r="B4488" s="27" t="s">
        <v>9523</v>
      </c>
      <c r="C4488" s="27" t="s">
        <v>57</v>
      </c>
      <c r="D4488" s="27" t="s">
        <v>9518</v>
      </c>
      <c r="E4488" s="27" t="str">
        <f>VLOOKUP(D4488,[1]ЕНС!A:E,2,FALSE)</f>
        <v>Услуги по распределению горячей воды (тепловой энергии) на коммунально-бытовые нужды</v>
      </c>
      <c r="F4488" s="27" t="str">
        <f>VLOOKUP(D4488,[1]ЕНС!A:E,3,FALSE)</f>
        <v>Услуги по передаче, распределению горячей воды (тепловой энергии) на  коммунально-бытовые нужды</v>
      </c>
      <c r="G4488" s="27" t="s">
        <v>9519</v>
      </c>
      <c r="H4488" s="27" t="s">
        <v>28</v>
      </c>
      <c r="I4488" s="27">
        <v>0</v>
      </c>
      <c r="J4488" s="27">
        <v>631010000</v>
      </c>
      <c r="K4488" s="27" t="str">
        <f>VLOOKUP(B4488,[1]ПланКаз!A4471:M7775,12,0)</f>
        <v>ҚР, ШҚО, Өскемен қ., Бажов көш., 10</v>
      </c>
      <c r="L4488" s="27" t="str">
        <f>VLOOKUP(B4488,[1]ПланКаз!A4469:M7773,13,0)</f>
        <v>Наурыз - Сәуір</v>
      </c>
      <c r="M4488" s="27" t="str">
        <f>VLOOKUP(B4488,[1]ПланКаз!A4471:N7775,14,0)</f>
        <v>Шығыс-Қазақстан облысы, Зыряновск қ.</v>
      </c>
      <c r="N4488" s="27" t="s">
        <v>63</v>
      </c>
      <c r="O4488" s="27" t="str">
        <f>VLOOKUP(B4488,[1]ПланКаз!A4470:P7774,16,0)</f>
        <v>Бір жылдың ішінде</v>
      </c>
      <c r="P4488" s="27" t="s">
        <v>61</v>
      </c>
      <c r="Q4488" s="28" t="s">
        <v>63</v>
      </c>
      <c r="R4488" s="27"/>
      <c r="S4488" s="29" t="s">
        <v>63</v>
      </c>
      <c r="T4488" s="29" t="s">
        <v>63</v>
      </c>
      <c r="U4488" s="29">
        <v>4003500</v>
      </c>
      <c r="V4488" s="29">
        <v>4483920</v>
      </c>
      <c r="W4488" s="27"/>
      <c r="X4488" s="27" t="s">
        <v>74</v>
      </c>
      <c r="Y4488" s="27" t="s">
        <v>63</v>
      </c>
    </row>
    <row r="4489" spans="2:25" x14ac:dyDescent="0.2">
      <c r="B4489" s="27" t="s">
        <v>9524</v>
      </c>
      <c r="C4489" s="27" t="s">
        <v>57</v>
      </c>
      <c r="D4489" s="27" t="s">
        <v>9518</v>
      </c>
      <c r="E4489" s="27" t="str">
        <f>VLOOKUP(D4489,[1]ЕНС!A:E,2,FALSE)</f>
        <v>Услуги по распределению горячей воды (тепловой энергии) на коммунально-бытовые нужды</v>
      </c>
      <c r="F4489" s="27" t="str">
        <f>VLOOKUP(D4489,[1]ЕНС!A:E,3,FALSE)</f>
        <v>Услуги по передаче, распределению горячей воды (тепловой энергии) на  коммунально-бытовые нужды</v>
      </c>
      <c r="G4489" s="27" t="s">
        <v>9519</v>
      </c>
      <c r="H4489" s="27" t="s">
        <v>28</v>
      </c>
      <c r="I4489" s="27">
        <v>0</v>
      </c>
      <c r="J4489" s="27">
        <v>631010000</v>
      </c>
      <c r="K4489" s="27" t="str">
        <f>VLOOKUP(B4489,[1]ПланКаз!A4472:M7776,12,0)</f>
        <v>ҚР, ШҚО, Өскемен қ., Бажов көш., 10</v>
      </c>
      <c r="L4489" s="27" t="str">
        <f>VLOOKUP(B4489,[1]ПланКаз!A4470:M7774,13,0)</f>
        <v>Желтоқсан - Қантар</v>
      </c>
      <c r="M4489" s="27" t="str">
        <f>VLOOKUP(B4489,[1]ПланКаз!A4472:N7776,14,0)</f>
        <v>Шығыс-Қазақстан облысы, Семей қ.</v>
      </c>
      <c r="N4489" s="27" t="s">
        <v>63</v>
      </c>
      <c r="O4489" s="27" t="str">
        <f>VLOOKUP(B4489,[1]ПланКаз!A4471:P7775,16,0)</f>
        <v>Қантар - Желтоқсан</v>
      </c>
      <c r="P4489" s="27" t="s">
        <v>61</v>
      </c>
      <c r="Q4489" s="28" t="s">
        <v>63</v>
      </c>
      <c r="R4489" s="27"/>
      <c r="S4489" s="29" t="s">
        <v>63</v>
      </c>
      <c r="T4489" s="29" t="s">
        <v>63</v>
      </c>
      <c r="U4489" s="29" t="s">
        <v>63</v>
      </c>
      <c r="V4489" s="29" t="s">
        <v>63</v>
      </c>
      <c r="W4489" s="27"/>
      <c r="X4489" s="27" t="s">
        <v>64</v>
      </c>
      <c r="Y4489" s="27" t="s">
        <v>9271</v>
      </c>
    </row>
    <row r="4490" spans="2:25" x14ac:dyDescent="0.2">
      <c r="B4490" s="27" t="s">
        <v>9525</v>
      </c>
      <c r="C4490" s="27" t="s">
        <v>57</v>
      </c>
      <c r="D4490" s="27" t="s">
        <v>9518</v>
      </c>
      <c r="E4490" s="27" t="str">
        <f>VLOOKUP(D4490,[1]ЕНС!A:E,2,FALSE)</f>
        <v>Услуги по распределению горячей воды (тепловой энергии) на коммунально-бытовые нужды</v>
      </c>
      <c r="F4490" s="27" t="str">
        <f>VLOOKUP(D4490,[1]ЕНС!A:E,3,FALSE)</f>
        <v>Услуги по передаче, распределению горячей воды (тепловой энергии) на  коммунально-бытовые нужды</v>
      </c>
      <c r="G4490" s="27" t="s">
        <v>9519</v>
      </c>
      <c r="H4490" s="27" t="s">
        <v>28</v>
      </c>
      <c r="I4490" s="27">
        <v>0</v>
      </c>
      <c r="J4490" s="27">
        <v>631010000</v>
      </c>
      <c r="K4490" s="27" t="str">
        <f>VLOOKUP(B4490,[1]ПланКаз!A4473:M7777,12,0)</f>
        <v>ҚР, ШҚО, Өскемен қ., Бажов көш., 10</v>
      </c>
      <c r="L4490" s="27" t="str">
        <f>VLOOKUP(B4490,[1]ПланКаз!A4471:M7775,13,0)</f>
        <v>Наурыз - Сәуір</v>
      </c>
      <c r="M4490" s="27" t="str">
        <f>VLOOKUP(B4490,[1]ПланКаз!A4473:N7777,14,0)</f>
        <v>Шығыс-Қазақстан облысы, Семей қ.</v>
      </c>
      <c r="N4490" s="27" t="s">
        <v>63</v>
      </c>
      <c r="O4490" s="27" t="str">
        <f>VLOOKUP(B4490,[1]ПланКаз!A4472:P7776,16,0)</f>
        <v>Бір жылдың ішінде</v>
      </c>
      <c r="P4490" s="27" t="s">
        <v>61</v>
      </c>
      <c r="Q4490" s="28" t="s">
        <v>63</v>
      </c>
      <c r="R4490" s="27"/>
      <c r="S4490" s="29" t="s">
        <v>63</v>
      </c>
      <c r="T4490" s="29" t="s">
        <v>63</v>
      </c>
      <c r="U4490" s="29">
        <v>3645800</v>
      </c>
      <c r="V4490" s="29">
        <v>4083296</v>
      </c>
      <c r="W4490" s="27"/>
      <c r="X4490" s="27" t="s">
        <v>74</v>
      </c>
      <c r="Y4490" s="27" t="s">
        <v>63</v>
      </c>
    </row>
    <row r="4491" spans="2:25" x14ac:dyDescent="0.2">
      <c r="B4491" s="27" t="s">
        <v>9526</v>
      </c>
      <c r="C4491" s="27" t="s">
        <v>57</v>
      </c>
      <c r="D4491" s="27" t="s">
        <v>9518</v>
      </c>
      <c r="E4491" s="27" t="str">
        <f>VLOOKUP(D4491,[1]ЕНС!A:E,2,FALSE)</f>
        <v>Услуги по распределению горячей воды (тепловой энергии) на коммунально-бытовые нужды</v>
      </c>
      <c r="F4491" s="27" t="str">
        <f>VLOOKUP(D4491,[1]ЕНС!A:E,3,FALSE)</f>
        <v>Услуги по передаче, распределению горячей воды (тепловой энергии) на  коммунально-бытовые нужды</v>
      </c>
      <c r="G4491" s="27" t="s">
        <v>9519</v>
      </c>
      <c r="H4491" s="27" t="s">
        <v>28</v>
      </c>
      <c r="I4491" s="27">
        <v>0</v>
      </c>
      <c r="J4491" s="27">
        <v>631010000</v>
      </c>
      <c r="K4491" s="27" t="str">
        <f>VLOOKUP(B4491,[1]ПланКаз!A4474:M7778,12,0)</f>
        <v>ҚР, ШҚО, Өскемен қ., Бажов көш., 10</v>
      </c>
      <c r="L4491" s="27" t="str">
        <f>VLOOKUP(B4491,[1]ПланКаз!A4472:M7776,13,0)</f>
        <v>Желтоқсан - Қантар</v>
      </c>
      <c r="M4491" s="27" t="str">
        <f>VLOOKUP(B4491,[1]ПланКаз!A4474:N7778,14,0)</f>
        <v>Шығыс-Қазақстан облысы, Риддер қ.</v>
      </c>
      <c r="N4491" s="27" t="s">
        <v>63</v>
      </c>
      <c r="O4491" s="27" t="str">
        <f>VLOOKUP(B4491,[1]ПланКаз!A4473:P7777,16,0)</f>
        <v>Қантар - Желтоқсан</v>
      </c>
      <c r="P4491" s="27" t="s">
        <v>61</v>
      </c>
      <c r="Q4491" s="28" t="s">
        <v>63</v>
      </c>
      <c r="R4491" s="27"/>
      <c r="S4491" s="29" t="s">
        <v>63</v>
      </c>
      <c r="T4491" s="29" t="s">
        <v>63</v>
      </c>
      <c r="U4491" s="29" t="s">
        <v>63</v>
      </c>
      <c r="V4491" s="29" t="s">
        <v>63</v>
      </c>
      <c r="W4491" s="27"/>
      <c r="X4491" s="27" t="s">
        <v>64</v>
      </c>
      <c r="Y4491" s="27" t="s">
        <v>9271</v>
      </c>
    </row>
    <row r="4492" spans="2:25" x14ac:dyDescent="0.2">
      <c r="B4492" s="27" t="s">
        <v>9527</v>
      </c>
      <c r="C4492" s="27" t="s">
        <v>57</v>
      </c>
      <c r="D4492" s="27" t="s">
        <v>9518</v>
      </c>
      <c r="E4492" s="27" t="str">
        <f>VLOOKUP(D4492,[1]ЕНС!A:E,2,FALSE)</f>
        <v>Услуги по распределению горячей воды (тепловой энергии) на коммунально-бытовые нужды</v>
      </c>
      <c r="F4492" s="27" t="str">
        <f>VLOOKUP(D4492,[1]ЕНС!A:E,3,FALSE)</f>
        <v>Услуги по передаче, распределению горячей воды (тепловой энергии) на  коммунально-бытовые нужды</v>
      </c>
      <c r="G4492" s="27" t="s">
        <v>9519</v>
      </c>
      <c r="H4492" s="27" t="s">
        <v>28</v>
      </c>
      <c r="I4492" s="27">
        <v>0</v>
      </c>
      <c r="J4492" s="27">
        <v>631010000</v>
      </c>
      <c r="K4492" s="27" t="str">
        <f>VLOOKUP(B4492,[1]ПланКаз!A4475:M7779,12,0)</f>
        <v>ҚР, ШҚО, Өскемен қ., Бажов көш., 10</v>
      </c>
      <c r="L4492" s="27" t="str">
        <f>VLOOKUP(B4492,[1]ПланКаз!A4473:M7777,13,0)</f>
        <v>Наурыз - Сәуір</v>
      </c>
      <c r="M4492" s="27" t="str">
        <f>VLOOKUP(B4492,[1]ПланКаз!A4475:N7779,14,0)</f>
        <v>Шығыс-Қазақстан облысы, Риддер қ.</v>
      </c>
      <c r="N4492" s="27" t="s">
        <v>63</v>
      </c>
      <c r="O4492" s="27" t="str">
        <f>VLOOKUP(B4492,[1]ПланКаз!A4474:P7778,16,0)</f>
        <v>Бір жылдың ішінде</v>
      </c>
      <c r="P4492" s="27" t="s">
        <v>61</v>
      </c>
      <c r="Q4492" s="28" t="s">
        <v>63</v>
      </c>
      <c r="R4492" s="27"/>
      <c r="S4492" s="29" t="s">
        <v>63</v>
      </c>
      <c r="T4492" s="29" t="s">
        <v>63</v>
      </c>
      <c r="U4492" s="29">
        <v>3436000</v>
      </c>
      <c r="V4492" s="29">
        <v>3848320</v>
      </c>
      <c r="W4492" s="27"/>
      <c r="X4492" s="27" t="s">
        <v>74</v>
      </c>
      <c r="Y4492" s="27" t="s">
        <v>63</v>
      </c>
    </row>
    <row r="4493" spans="2:25" x14ac:dyDescent="0.2">
      <c r="B4493" s="27" t="s">
        <v>9528</v>
      </c>
      <c r="C4493" s="27" t="s">
        <v>57</v>
      </c>
      <c r="D4493" s="27" t="s">
        <v>9529</v>
      </c>
      <c r="E4493" s="27" t="str">
        <f>VLOOKUP(D4493,[1]ЕНС!A:E,2,FALSE)</f>
        <v>Услуги по холодному водоснабжению с использованием систем централизованного водоснабжения</v>
      </c>
      <c r="F4493" s="27" t="str">
        <f>VLOOKUP(D4493,[1]ЕНС!A:E,3,FALSE)</f>
        <v>Услуги по передаче, распределению и холодному водоснабжению с использованием систем централизованного водоснабжения</v>
      </c>
      <c r="G4493" s="27" t="s">
        <v>9530</v>
      </c>
      <c r="H4493" s="27" t="s">
        <v>28</v>
      </c>
      <c r="I4493" s="27">
        <v>0</v>
      </c>
      <c r="J4493" s="27">
        <v>631010000</v>
      </c>
      <c r="K4493" s="27" t="str">
        <f>VLOOKUP(B4493,[1]ПланКаз!A4476:M7780,12,0)</f>
        <v>ҚР, ШҚО, Өскемен қ., Бажов көш., 10</v>
      </c>
      <c r="L4493" s="27" t="str">
        <f>VLOOKUP(B4493,[1]ПланКаз!A4474:M7778,13,0)</f>
        <v>Желтоқсан - Қантар</v>
      </c>
      <c r="M4493" s="27" t="str">
        <f>VLOOKUP(B4493,[1]ПланКаз!A4476:N7780,14,0)</f>
        <v>Шығыс-Қазақстан облысы, Қараауыл а.</v>
      </c>
      <c r="N4493" s="27" t="s">
        <v>63</v>
      </c>
      <c r="O4493" s="27" t="str">
        <f>VLOOKUP(B4493,[1]ПланКаз!A4475:P7779,16,0)</f>
        <v>Қантар - Желтоқсан</v>
      </c>
      <c r="P4493" s="27" t="s">
        <v>61</v>
      </c>
      <c r="Q4493" s="28" t="s">
        <v>63</v>
      </c>
      <c r="R4493" s="27"/>
      <c r="S4493" s="29" t="s">
        <v>63</v>
      </c>
      <c r="T4493" s="29" t="s">
        <v>63</v>
      </c>
      <c r="U4493" s="29">
        <v>163566</v>
      </c>
      <c r="V4493" s="29">
        <v>183193.92</v>
      </c>
      <c r="W4493" s="27"/>
      <c r="X4493" s="27" t="s">
        <v>64</v>
      </c>
      <c r="Y4493" s="27" t="s">
        <v>63</v>
      </c>
    </row>
    <row r="4494" spans="2:25" x14ac:dyDescent="0.2">
      <c r="B4494" s="27" t="s">
        <v>9531</v>
      </c>
      <c r="C4494" s="27" t="s">
        <v>57</v>
      </c>
      <c r="D4494" s="27" t="s">
        <v>9529</v>
      </c>
      <c r="E4494" s="27" t="str">
        <f>VLOOKUP(D4494,[1]ЕНС!A:E,2,FALSE)</f>
        <v>Услуги по холодному водоснабжению с использованием систем централизованного водоснабжения</v>
      </c>
      <c r="F4494" s="27" t="str">
        <f>VLOOKUP(D4494,[1]ЕНС!A:E,3,FALSE)</f>
        <v>Услуги по передаче, распределению и холодному водоснабжению с использованием систем централизованного водоснабжения</v>
      </c>
      <c r="G4494" s="27" t="s">
        <v>9530</v>
      </c>
      <c r="H4494" s="27" t="s">
        <v>28</v>
      </c>
      <c r="I4494" s="27">
        <v>0</v>
      </c>
      <c r="J4494" s="27">
        <v>631010000</v>
      </c>
      <c r="K4494" s="27" t="str">
        <f>VLOOKUP(B4494,[1]ПланКаз!A4477:M7781,12,0)</f>
        <v>ҚР, ШҚО, Өскемен қ., Бажов көш., 10</v>
      </c>
      <c r="L4494" s="27" t="str">
        <f>VLOOKUP(B4494,[1]ПланКаз!A4475:M7779,13,0)</f>
        <v>Желтоқсан - Қантар</v>
      </c>
      <c r="M4494" s="27" t="str">
        <f>VLOOKUP(B4494,[1]ПланКаз!A4477:N7781,14,0)</f>
        <v>Шығыс-Қазақстан облысы, Өскемен қ.</v>
      </c>
      <c r="N4494" s="27" t="s">
        <v>63</v>
      </c>
      <c r="O4494" s="27" t="str">
        <f>VLOOKUP(B4494,[1]ПланКаз!A4476:P7780,16,0)</f>
        <v>Қантар - Желтоқсан</v>
      </c>
      <c r="P4494" s="27" t="s">
        <v>61</v>
      </c>
      <c r="Q4494" s="28" t="s">
        <v>63</v>
      </c>
      <c r="R4494" s="27"/>
      <c r="S4494" s="29" t="s">
        <v>63</v>
      </c>
      <c r="T4494" s="29" t="s">
        <v>63</v>
      </c>
      <c r="U4494" s="29">
        <v>1208127</v>
      </c>
      <c r="V4494" s="29">
        <v>1353102.24</v>
      </c>
      <c r="W4494" s="27"/>
      <c r="X4494" s="27" t="s">
        <v>64</v>
      </c>
      <c r="Y4494" s="27" t="s">
        <v>63</v>
      </c>
    </row>
    <row r="4495" spans="2:25" x14ac:dyDescent="0.2">
      <c r="B4495" s="27" t="s">
        <v>9532</v>
      </c>
      <c r="C4495" s="27" t="s">
        <v>57</v>
      </c>
      <c r="D4495" s="27" t="s">
        <v>9529</v>
      </c>
      <c r="E4495" s="27" t="str">
        <f>VLOOKUP(D4495,[1]ЕНС!A:E,2,FALSE)</f>
        <v>Услуги по холодному водоснабжению с использованием систем централизованного водоснабжения</v>
      </c>
      <c r="F4495" s="27" t="str">
        <f>VLOOKUP(D4495,[1]ЕНС!A:E,3,FALSE)</f>
        <v>Услуги по передаче, распределению и холодному водоснабжению с использованием систем централизованного водоснабжения</v>
      </c>
      <c r="G4495" s="27" t="s">
        <v>9530</v>
      </c>
      <c r="H4495" s="27" t="s">
        <v>28</v>
      </c>
      <c r="I4495" s="27">
        <v>0</v>
      </c>
      <c r="J4495" s="27">
        <v>631010000</v>
      </c>
      <c r="K4495" s="27" t="str">
        <f>VLOOKUP(B4495,[1]ПланКаз!A4478:M7782,12,0)</f>
        <v>ҚР, ШҚО, Өскемен қ., Бажов көш., 10</v>
      </c>
      <c r="L4495" s="27" t="str">
        <f>VLOOKUP(B4495,[1]ПланКаз!A4476:M7780,13,0)</f>
        <v>Желтоқсан - Қантар</v>
      </c>
      <c r="M4495" s="27" t="str">
        <f>VLOOKUP(B4495,[1]ПланКаз!A4478:N7782,14,0)</f>
        <v>Шығыс-Қазақстан облысы, Өскемен қ.</v>
      </c>
      <c r="N4495" s="27" t="s">
        <v>63</v>
      </c>
      <c r="O4495" s="27" t="str">
        <f>VLOOKUP(B4495,[1]ПланКаз!A4477:P7781,16,0)</f>
        <v>Қантар - Желтоқсан</v>
      </c>
      <c r="P4495" s="27" t="s">
        <v>61</v>
      </c>
      <c r="Q4495" s="28" t="s">
        <v>63</v>
      </c>
      <c r="R4495" s="27"/>
      <c r="S4495" s="29" t="s">
        <v>63</v>
      </c>
      <c r="T4495" s="29" t="s">
        <v>63</v>
      </c>
      <c r="U4495" s="29">
        <v>1800</v>
      </c>
      <c r="V4495" s="29">
        <v>2016</v>
      </c>
      <c r="W4495" s="27"/>
      <c r="X4495" s="27" t="s">
        <v>64</v>
      </c>
      <c r="Y4495" s="27" t="s">
        <v>63</v>
      </c>
    </row>
    <row r="4496" spans="2:25" x14ac:dyDescent="0.2">
      <c r="B4496" s="27" t="s">
        <v>9533</v>
      </c>
      <c r="C4496" s="27" t="s">
        <v>57</v>
      </c>
      <c r="D4496" s="27" t="s">
        <v>9529</v>
      </c>
      <c r="E4496" s="27" t="str">
        <f>VLOOKUP(D4496,[1]ЕНС!A:E,2,FALSE)</f>
        <v>Услуги по холодному водоснабжению с использованием систем централизованного водоснабжения</v>
      </c>
      <c r="F4496" s="27" t="str">
        <f>VLOOKUP(D4496,[1]ЕНС!A:E,3,FALSE)</f>
        <v>Услуги по передаче, распределению и холодному водоснабжению с использованием систем централизованного водоснабжения</v>
      </c>
      <c r="G4496" s="27" t="s">
        <v>9530</v>
      </c>
      <c r="H4496" s="27" t="s">
        <v>28</v>
      </c>
      <c r="I4496" s="27">
        <v>0</v>
      </c>
      <c r="J4496" s="27">
        <v>631010000</v>
      </c>
      <c r="K4496" s="27" t="str">
        <f>VLOOKUP(B4496,[1]ПланКаз!A4479:M7783,12,0)</f>
        <v>ҚР, ШҚО, Өскемен қ., Бажов көш., 10</v>
      </c>
      <c r="L4496" s="27" t="str">
        <f>VLOOKUP(B4496,[1]ПланКаз!A4477:M7781,13,0)</f>
        <v>Желтоқсан - Қантар</v>
      </c>
      <c r="M4496" s="27" t="str">
        <f>VLOOKUP(B4496,[1]ПланКаз!A4479:N7783,14,0)</f>
        <v>Шығыс-Қазақстан облысы, Өскемен қ.</v>
      </c>
      <c r="N4496" s="27" t="s">
        <v>63</v>
      </c>
      <c r="O4496" s="27" t="str">
        <f>VLOOKUP(B4496,[1]ПланКаз!A4478:P7782,16,0)</f>
        <v>Қантар - Желтоқсан</v>
      </c>
      <c r="P4496" s="27" t="s">
        <v>61</v>
      </c>
      <c r="Q4496" s="28" t="s">
        <v>63</v>
      </c>
      <c r="R4496" s="27"/>
      <c r="S4496" s="29" t="s">
        <v>63</v>
      </c>
      <c r="T4496" s="29" t="s">
        <v>63</v>
      </c>
      <c r="U4496" s="29">
        <v>14110.2</v>
      </c>
      <c r="V4496" s="29">
        <v>15803.424000000001</v>
      </c>
      <c r="W4496" s="27"/>
      <c r="X4496" s="27" t="s">
        <v>64</v>
      </c>
      <c r="Y4496" s="27" t="s">
        <v>63</v>
      </c>
    </row>
    <row r="4497" spans="2:25" x14ac:dyDescent="0.2">
      <c r="B4497" s="27" t="s">
        <v>9534</v>
      </c>
      <c r="C4497" s="27" t="s">
        <v>57</v>
      </c>
      <c r="D4497" s="27" t="s">
        <v>9529</v>
      </c>
      <c r="E4497" s="27" t="str">
        <f>VLOOKUP(D4497,[1]ЕНС!A:E,2,FALSE)</f>
        <v>Услуги по холодному водоснабжению с использованием систем централизованного водоснабжения</v>
      </c>
      <c r="F4497" s="27" t="str">
        <f>VLOOKUP(D4497,[1]ЕНС!A:E,3,FALSE)</f>
        <v>Услуги по передаче, распределению и холодному водоснабжению с использованием систем централизованного водоснабжения</v>
      </c>
      <c r="G4497" s="27" t="s">
        <v>9530</v>
      </c>
      <c r="H4497" s="27" t="s">
        <v>28</v>
      </c>
      <c r="I4497" s="27">
        <v>0</v>
      </c>
      <c r="J4497" s="27">
        <v>631010000</v>
      </c>
      <c r="K4497" s="27" t="str">
        <f>VLOOKUP(B4497,[1]ПланКаз!A4480:M7784,12,0)</f>
        <v>ҚР, ШҚО, Өскемен қ., Бажов көш., 10</v>
      </c>
      <c r="L4497" s="27" t="str">
        <f>VLOOKUP(B4497,[1]ПланКаз!A4478:M7782,13,0)</f>
        <v>Желтоқсан - Қантар</v>
      </c>
      <c r="M4497" s="27" t="str">
        <f>VLOOKUP(B4497,[1]ПланКаз!A4480:N7784,14,0)</f>
        <v>Шығыс-Қазақстан облысы, Аягөз қ.</v>
      </c>
      <c r="N4497" s="27" t="s">
        <v>63</v>
      </c>
      <c r="O4497" s="27" t="str">
        <f>VLOOKUP(B4497,[1]ПланКаз!A4479:P7783,16,0)</f>
        <v>Қантар - Желтоқсан</v>
      </c>
      <c r="P4497" s="27" t="s">
        <v>61</v>
      </c>
      <c r="Q4497" s="28" t="s">
        <v>63</v>
      </c>
      <c r="R4497" s="27"/>
      <c r="S4497" s="29" t="s">
        <v>63</v>
      </c>
      <c r="T4497" s="29" t="s">
        <v>63</v>
      </c>
      <c r="U4497" s="29">
        <v>114304</v>
      </c>
      <c r="V4497" s="29">
        <v>128020.48</v>
      </c>
      <c r="W4497" s="27"/>
      <c r="X4497" s="27" t="s">
        <v>64</v>
      </c>
      <c r="Y4497" s="27" t="s">
        <v>63</v>
      </c>
    </row>
    <row r="4498" spans="2:25" x14ac:dyDescent="0.2">
      <c r="B4498" s="27" t="s">
        <v>9535</v>
      </c>
      <c r="C4498" s="27" t="s">
        <v>57</v>
      </c>
      <c r="D4498" s="27" t="s">
        <v>9529</v>
      </c>
      <c r="E4498" s="27" t="str">
        <f>VLOOKUP(D4498,[1]ЕНС!A:E,2,FALSE)</f>
        <v>Услуги по холодному водоснабжению с использованием систем централизованного водоснабжения</v>
      </c>
      <c r="F4498" s="27" t="str">
        <f>VLOOKUP(D4498,[1]ЕНС!A:E,3,FALSE)</f>
        <v>Услуги по передаче, распределению и холодному водоснабжению с использованием систем централизованного водоснабжения</v>
      </c>
      <c r="G4498" s="27" t="s">
        <v>9530</v>
      </c>
      <c r="H4498" s="27" t="s">
        <v>28</v>
      </c>
      <c r="I4498" s="27">
        <v>0</v>
      </c>
      <c r="J4498" s="27">
        <v>631010000</v>
      </c>
      <c r="K4498" s="27" t="str">
        <f>VLOOKUP(B4498,[1]ПланКаз!A4481:M7785,12,0)</f>
        <v>ҚР, ШҚО, Өскемен қ., Бажов көш., 10</v>
      </c>
      <c r="L4498" s="27" t="str">
        <f>VLOOKUP(B4498,[1]ПланКаз!A4479:M7783,13,0)</f>
        <v>Желтоқсан - Қантар</v>
      </c>
      <c r="M4498" s="27" t="str">
        <f>VLOOKUP(B4498,[1]ПланКаз!A4481:N7785,14,0)</f>
        <v>Шығыс-Қазақстан облысы, Үлкен Нарын а.</v>
      </c>
      <c r="N4498" s="27" t="s">
        <v>63</v>
      </c>
      <c r="O4498" s="27" t="str">
        <f>VLOOKUP(B4498,[1]ПланКаз!A4480:P7784,16,0)</f>
        <v>Қантар - Желтоқсан</v>
      </c>
      <c r="P4498" s="27" t="s">
        <v>61</v>
      </c>
      <c r="Q4498" s="28" t="s">
        <v>63</v>
      </c>
      <c r="R4498" s="27"/>
      <c r="S4498" s="29" t="s">
        <v>63</v>
      </c>
      <c r="T4498" s="29" t="s">
        <v>63</v>
      </c>
      <c r="U4498" s="29">
        <v>288300</v>
      </c>
      <c r="V4498" s="29">
        <v>322896</v>
      </c>
      <c r="W4498" s="27"/>
      <c r="X4498" s="27" t="s">
        <v>64</v>
      </c>
      <c r="Y4498" s="27" t="s">
        <v>63</v>
      </c>
    </row>
    <row r="4499" spans="2:25" x14ac:dyDescent="0.2">
      <c r="B4499" s="27" t="s">
        <v>9536</v>
      </c>
      <c r="C4499" s="27" t="s">
        <v>57</v>
      </c>
      <c r="D4499" s="27" t="s">
        <v>9529</v>
      </c>
      <c r="E4499" s="27" t="str">
        <f>VLOOKUP(D4499,[1]ЕНС!A:E,2,FALSE)</f>
        <v>Услуги по холодному водоснабжению с использованием систем централизованного водоснабжения</v>
      </c>
      <c r="F4499" s="27" t="str">
        <f>VLOOKUP(D4499,[1]ЕНС!A:E,3,FALSE)</f>
        <v>Услуги по передаче, распределению и холодному водоснабжению с использованием систем централизованного водоснабжения</v>
      </c>
      <c r="G4499" s="27" t="s">
        <v>9530</v>
      </c>
      <c r="H4499" s="27" t="s">
        <v>28</v>
      </c>
      <c r="I4499" s="27">
        <v>0</v>
      </c>
      <c r="J4499" s="27">
        <v>631010000</v>
      </c>
      <c r="K4499" s="27" t="str">
        <f>VLOOKUP(B4499,[1]ПланКаз!A4482:M7786,12,0)</f>
        <v>ҚР, ШҚО, Өскемен қ., Бажов көш., 10</v>
      </c>
      <c r="L4499" s="27" t="str">
        <f>VLOOKUP(B4499,[1]ПланКаз!A4480:M7784,13,0)</f>
        <v>Желтоқсан - Қантар</v>
      </c>
      <c r="M4499" s="27" t="str">
        <f>VLOOKUP(B4499,[1]ПланКаз!A4482:N7786,14,0)</f>
        <v>Шығыс-Қазақстан облысы, Бородулиха а.</v>
      </c>
      <c r="N4499" s="27" t="s">
        <v>63</v>
      </c>
      <c r="O4499" s="27" t="str">
        <f>VLOOKUP(B4499,[1]ПланКаз!A4481:P7785,16,0)</f>
        <v>Қантар - Желтоқсан</v>
      </c>
      <c r="P4499" s="27" t="s">
        <v>61</v>
      </c>
      <c r="Q4499" s="28" t="s">
        <v>63</v>
      </c>
      <c r="R4499" s="27"/>
      <c r="S4499" s="29" t="s">
        <v>63</v>
      </c>
      <c r="T4499" s="29" t="s">
        <v>63</v>
      </c>
      <c r="U4499" s="29">
        <v>82851</v>
      </c>
      <c r="V4499" s="29">
        <v>92793.12</v>
      </c>
      <c r="W4499" s="27"/>
      <c r="X4499" s="27" t="s">
        <v>64</v>
      </c>
      <c r="Y4499" s="27" t="s">
        <v>63</v>
      </c>
    </row>
    <row r="4500" spans="2:25" x14ac:dyDescent="0.2">
      <c r="B4500" s="27" t="s">
        <v>9537</v>
      </c>
      <c r="C4500" s="27" t="s">
        <v>57</v>
      </c>
      <c r="D4500" s="27" t="s">
        <v>9529</v>
      </c>
      <c r="E4500" s="27" t="str">
        <f>VLOOKUP(D4500,[1]ЕНС!A:E,2,FALSE)</f>
        <v>Услуги по холодному водоснабжению с использованием систем централизованного водоснабжения</v>
      </c>
      <c r="F4500" s="27" t="str">
        <f>VLOOKUP(D4500,[1]ЕНС!A:E,3,FALSE)</f>
        <v>Услуги по передаче, распределению и холодному водоснабжению с использованием систем централизованного водоснабжения</v>
      </c>
      <c r="G4500" s="27" t="s">
        <v>9530</v>
      </c>
      <c r="H4500" s="27" t="s">
        <v>28</v>
      </c>
      <c r="I4500" s="27">
        <v>0</v>
      </c>
      <c r="J4500" s="27">
        <v>631010000</v>
      </c>
      <c r="K4500" s="27" t="str">
        <f>VLOOKUP(B4500,[1]ПланКаз!A4483:M7787,12,0)</f>
        <v>ҚР, ШҚО, Өскемен қ., Бажов көш., 10</v>
      </c>
      <c r="L4500" s="27" t="str">
        <f>VLOOKUP(B4500,[1]ПланКаз!A4481:M7785,13,0)</f>
        <v>Желтоқсан - Қантар</v>
      </c>
      <c r="M4500" s="27" t="str">
        <f>VLOOKUP(B4500,[1]ПланКаз!A4483:N7787,14,0)</f>
        <v>Шығыс-Қазақстан облысы, Глубокое к.</v>
      </c>
      <c r="N4500" s="27" t="s">
        <v>63</v>
      </c>
      <c r="O4500" s="27" t="str">
        <f>VLOOKUP(B4500,[1]ПланКаз!A4482:P7786,16,0)</f>
        <v>Қантар - Желтоқсан</v>
      </c>
      <c r="P4500" s="27" t="s">
        <v>61</v>
      </c>
      <c r="Q4500" s="28" t="s">
        <v>63</v>
      </c>
      <c r="R4500" s="27"/>
      <c r="S4500" s="29" t="s">
        <v>63</v>
      </c>
      <c r="T4500" s="29" t="s">
        <v>63</v>
      </c>
      <c r="U4500" s="29">
        <v>93200</v>
      </c>
      <c r="V4500" s="29">
        <v>104384</v>
      </c>
      <c r="W4500" s="27"/>
      <c r="X4500" s="27" t="s">
        <v>64</v>
      </c>
      <c r="Y4500" s="27" t="s">
        <v>63</v>
      </c>
    </row>
    <row r="4501" spans="2:25" x14ac:dyDescent="0.2">
      <c r="B4501" s="27" t="s">
        <v>9538</v>
      </c>
      <c r="C4501" s="27" t="s">
        <v>57</v>
      </c>
      <c r="D4501" s="27" t="s">
        <v>9529</v>
      </c>
      <c r="E4501" s="27" t="str">
        <f>VLOOKUP(D4501,[1]ЕНС!A:E,2,FALSE)</f>
        <v>Услуги по холодному водоснабжению с использованием систем централизованного водоснабжения</v>
      </c>
      <c r="F4501" s="27" t="str">
        <f>VLOOKUP(D4501,[1]ЕНС!A:E,3,FALSE)</f>
        <v>Услуги по передаче, распределению и холодному водоснабжению с использованием систем централизованного водоснабжения</v>
      </c>
      <c r="G4501" s="27" t="s">
        <v>9530</v>
      </c>
      <c r="H4501" s="27" t="s">
        <v>28</v>
      </c>
      <c r="I4501" s="27">
        <v>0</v>
      </c>
      <c r="J4501" s="27">
        <v>631010000</v>
      </c>
      <c r="K4501" s="27" t="str">
        <f>VLOOKUP(B4501,[1]ПланКаз!A4484:M7788,12,0)</f>
        <v>ҚР, ШҚО, Өскемен қ., Бажов көш., 10</v>
      </c>
      <c r="L4501" s="27" t="str">
        <f>VLOOKUP(B4501,[1]ПланКаз!A4482:M7786,13,0)</f>
        <v>Желтоқсан - Қантар</v>
      </c>
      <c r="M4501" s="27" t="str">
        <f>VLOOKUP(B4501,[1]ПланКаз!A4484:N7788,14,0)</f>
        <v>Шығыс-Қазақстан облысы, Белоусовка к.</v>
      </c>
      <c r="N4501" s="27" t="s">
        <v>63</v>
      </c>
      <c r="O4501" s="27" t="str">
        <f>VLOOKUP(B4501,[1]ПланКаз!A4483:P7787,16,0)</f>
        <v>Қантар - Желтоқсан</v>
      </c>
      <c r="P4501" s="27" t="s">
        <v>61</v>
      </c>
      <c r="Q4501" s="28" t="s">
        <v>63</v>
      </c>
      <c r="R4501" s="27"/>
      <c r="S4501" s="29" t="s">
        <v>63</v>
      </c>
      <c r="T4501" s="29" t="s">
        <v>63</v>
      </c>
      <c r="U4501" s="29">
        <v>31560</v>
      </c>
      <c r="V4501" s="29">
        <v>35347.199999999997</v>
      </c>
      <c r="W4501" s="27"/>
      <c r="X4501" s="27" t="s">
        <v>64</v>
      </c>
      <c r="Y4501" s="27" t="s">
        <v>63</v>
      </c>
    </row>
    <row r="4502" spans="2:25" x14ac:dyDescent="0.2">
      <c r="B4502" s="27" t="s">
        <v>9539</v>
      </c>
      <c r="C4502" s="27" t="s">
        <v>57</v>
      </c>
      <c r="D4502" s="27" t="s">
        <v>9529</v>
      </c>
      <c r="E4502" s="27" t="str">
        <f>VLOOKUP(D4502,[1]ЕНС!A:E,2,FALSE)</f>
        <v>Услуги по холодному водоснабжению с использованием систем централизованного водоснабжения</v>
      </c>
      <c r="F4502" s="27" t="str">
        <f>VLOOKUP(D4502,[1]ЕНС!A:E,3,FALSE)</f>
        <v>Услуги по передаче, распределению и холодному водоснабжению с использованием систем централизованного водоснабжения</v>
      </c>
      <c r="G4502" s="27" t="s">
        <v>9530</v>
      </c>
      <c r="H4502" s="27" t="s">
        <v>28</v>
      </c>
      <c r="I4502" s="27">
        <v>0</v>
      </c>
      <c r="J4502" s="27">
        <v>631010000</v>
      </c>
      <c r="K4502" s="27" t="str">
        <f>VLOOKUP(B4502,[1]ПланКаз!A4485:M7789,12,0)</f>
        <v>ҚР, ШҚО, Өскемен қ., Бажов көш., 10</v>
      </c>
      <c r="L4502" s="27" t="str">
        <f>VLOOKUP(B4502,[1]ПланКаз!A4483:M7787,13,0)</f>
        <v>Желтоқсан - Қантар</v>
      </c>
      <c r="M4502" s="27" t="str">
        <f>VLOOKUP(B4502,[1]ПланКаз!A4485:N7789,14,0)</f>
        <v>Шығыс-Қазақстан облысы, Верхнеберезовка к.</v>
      </c>
      <c r="N4502" s="27" t="s">
        <v>63</v>
      </c>
      <c r="O4502" s="27" t="str">
        <f>VLOOKUP(B4502,[1]ПланКаз!A4484:P7788,16,0)</f>
        <v>Қантар - Желтоқсан</v>
      </c>
      <c r="P4502" s="27" t="s">
        <v>61</v>
      </c>
      <c r="Q4502" s="28" t="s">
        <v>63</v>
      </c>
      <c r="R4502" s="27"/>
      <c r="S4502" s="29" t="s">
        <v>63</v>
      </c>
      <c r="T4502" s="29" t="s">
        <v>63</v>
      </c>
      <c r="U4502" s="29">
        <v>26000</v>
      </c>
      <c r="V4502" s="29">
        <v>29120</v>
      </c>
      <c r="W4502" s="27"/>
      <c r="X4502" s="27" t="s">
        <v>64</v>
      </c>
      <c r="Y4502" s="27" t="s">
        <v>63</v>
      </c>
    </row>
    <row r="4503" spans="2:25" x14ac:dyDescent="0.2">
      <c r="B4503" s="27" t="s">
        <v>9540</v>
      </c>
      <c r="C4503" s="27" t="s">
        <v>57</v>
      </c>
      <c r="D4503" s="27" t="s">
        <v>9529</v>
      </c>
      <c r="E4503" s="27" t="str">
        <f>VLOOKUP(D4503,[1]ЕНС!A:E,2,FALSE)</f>
        <v>Услуги по холодному водоснабжению с использованием систем централизованного водоснабжения</v>
      </c>
      <c r="F4503" s="27" t="str">
        <f>VLOOKUP(D4503,[1]ЕНС!A:E,3,FALSE)</f>
        <v>Услуги по передаче, распределению и холодному водоснабжению с использованием систем централизованного водоснабжения</v>
      </c>
      <c r="G4503" s="27" t="s">
        <v>9530</v>
      </c>
      <c r="H4503" s="27" t="s">
        <v>28</v>
      </c>
      <c r="I4503" s="27">
        <v>0</v>
      </c>
      <c r="J4503" s="27">
        <v>631010000</v>
      </c>
      <c r="K4503" s="27" t="str">
        <f>VLOOKUP(B4503,[1]ПланКаз!A4486:M7790,12,0)</f>
        <v>ҚР, ШҚО, Өскемен қ., Бажов көш., 10</v>
      </c>
      <c r="L4503" s="27" t="str">
        <f>VLOOKUP(B4503,[1]ПланКаз!A4484:M7788,13,0)</f>
        <v>Желтоқсан - Қантар</v>
      </c>
      <c r="M4503" s="27" t="str">
        <f>VLOOKUP(B4503,[1]ПланКаз!A4486:N7790,14,0)</f>
        <v>Шығыс-Қазақстан облысы, Семей қ.</v>
      </c>
      <c r="N4503" s="27" t="s">
        <v>63</v>
      </c>
      <c r="O4503" s="27" t="str">
        <f>VLOOKUP(B4503,[1]ПланКаз!A4485:P7789,16,0)</f>
        <v>Қантар - Желтоқсан</v>
      </c>
      <c r="P4503" s="27" t="s">
        <v>61</v>
      </c>
      <c r="Q4503" s="28" t="s">
        <v>63</v>
      </c>
      <c r="R4503" s="27"/>
      <c r="S4503" s="29" t="s">
        <v>63</v>
      </c>
      <c r="T4503" s="29" t="s">
        <v>63</v>
      </c>
      <c r="U4503" s="29">
        <v>492100</v>
      </c>
      <c r="V4503" s="29">
        <v>551152</v>
      </c>
      <c r="W4503" s="27"/>
      <c r="X4503" s="27" t="s">
        <v>64</v>
      </c>
      <c r="Y4503" s="27" t="s">
        <v>63</v>
      </c>
    </row>
    <row r="4504" spans="2:25" x14ac:dyDescent="0.2">
      <c r="B4504" s="27" t="s">
        <v>9541</v>
      </c>
      <c r="C4504" s="27" t="s">
        <v>57</v>
      </c>
      <c r="D4504" s="27" t="s">
        <v>9529</v>
      </c>
      <c r="E4504" s="27" t="str">
        <f>VLOOKUP(D4504,[1]ЕНС!A:E,2,FALSE)</f>
        <v>Услуги по холодному водоснабжению с использованием систем централизованного водоснабжения</v>
      </c>
      <c r="F4504" s="27" t="str">
        <f>VLOOKUP(D4504,[1]ЕНС!A:E,3,FALSE)</f>
        <v>Услуги по передаче, распределению и холодному водоснабжению с использованием систем централизованного водоснабжения</v>
      </c>
      <c r="G4504" s="27" t="s">
        <v>9530</v>
      </c>
      <c r="H4504" s="27" t="s">
        <v>28</v>
      </c>
      <c r="I4504" s="27">
        <v>0</v>
      </c>
      <c r="J4504" s="27">
        <v>631010000</v>
      </c>
      <c r="K4504" s="27" t="str">
        <f>VLOOKUP(B4504,[1]ПланКаз!A4487:M7791,12,0)</f>
        <v>ҚР, ШҚО, Өскемен қ., Бажов көш., 10</v>
      </c>
      <c r="L4504" s="27" t="str">
        <f>VLOOKUP(B4504,[1]ПланКаз!A4485:M7789,13,0)</f>
        <v>Желтоқсан - Қантар</v>
      </c>
      <c r="M4504" s="27" t="str">
        <f>VLOOKUP(B4504,[1]ПланКаз!A4487:N7791,14,0)</f>
        <v>Шығыс-Қазақстан облысы, Зайсан қ.</v>
      </c>
      <c r="N4504" s="27" t="s">
        <v>63</v>
      </c>
      <c r="O4504" s="27" t="str">
        <f>VLOOKUP(B4504,[1]ПланКаз!A4486:P7790,16,0)</f>
        <v>Қантар - Желтоқсан</v>
      </c>
      <c r="P4504" s="27" t="s">
        <v>61</v>
      </c>
      <c r="Q4504" s="28" t="s">
        <v>63</v>
      </c>
      <c r="R4504" s="27"/>
      <c r="S4504" s="29" t="s">
        <v>63</v>
      </c>
      <c r="T4504" s="29" t="s">
        <v>63</v>
      </c>
      <c r="U4504" s="29">
        <v>251000</v>
      </c>
      <c r="V4504" s="29">
        <v>281120</v>
      </c>
      <c r="W4504" s="27"/>
      <c r="X4504" s="27" t="s">
        <v>64</v>
      </c>
      <c r="Y4504" s="27" t="s">
        <v>63</v>
      </c>
    </row>
    <row r="4505" spans="2:25" x14ac:dyDescent="0.2">
      <c r="B4505" s="27" t="s">
        <v>9542</v>
      </c>
      <c r="C4505" s="27" t="s">
        <v>57</v>
      </c>
      <c r="D4505" s="27" t="s">
        <v>9529</v>
      </c>
      <c r="E4505" s="27" t="str">
        <f>VLOOKUP(D4505,[1]ЕНС!A:E,2,FALSE)</f>
        <v>Услуги по холодному водоснабжению с использованием систем централизованного водоснабжения</v>
      </c>
      <c r="F4505" s="27" t="str">
        <f>VLOOKUP(D4505,[1]ЕНС!A:E,3,FALSE)</f>
        <v>Услуги по передаче, распределению и холодному водоснабжению с использованием систем централизованного водоснабжения</v>
      </c>
      <c r="G4505" s="27" t="s">
        <v>9530</v>
      </c>
      <c r="H4505" s="27" t="s">
        <v>28</v>
      </c>
      <c r="I4505" s="27">
        <v>0</v>
      </c>
      <c r="J4505" s="27">
        <v>631010000</v>
      </c>
      <c r="K4505" s="27" t="str">
        <f>VLOOKUP(B4505,[1]ПланКаз!A4488:M7792,12,0)</f>
        <v>ҚР, ШҚО, Өскемен қ., Бажов көш., 10</v>
      </c>
      <c r="L4505" s="27" t="str">
        <f>VLOOKUP(B4505,[1]ПланКаз!A4486:M7790,13,0)</f>
        <v>Желтоқсан - Қантар</v>
      </c>
      <c r="M4505" s="27" t="str">
        <f>VLOOKUP(B4505,[1]ПланКаз!A4488:N7792,14,0)</f>
        <v>Шығыс-Қазақстан облысы, Зыряновск қ.</v>
      </c>
      <c r="N4505" s="27" t="s">
        <v>63</v>
      </c>
      <c r="O4505" s="27" t="str">
        <f>VLOOKUP(B4505,[1]ПланКаз!A4487:P7791,16,0)</f>
        <v>Қантар - Желтоқсан</v>
      </c>
      <c r="P4505" s="27" t="s">
        <v>61</v>
      </c>
      <c r="Q4505" s="28" t="s">
        <v>63</v>
      </c>
      <c r="R4505" s="27"/>
      <c r="S4505" s="29" t="s">
        <v>63</v>
      </c>
      <c r="T4505" s="29" t="s">
        <v>63</v>
      </c>
      <c r="U4505" s="29">
        <v>199300</v>
      </c>
      <c r="V4505" s="29">
        <v>223216</v>
      </c>
      <c r="W4505" s="27"/>
      <c r="X4505" s="27" t="s">
        <v>64</v>
      </c>
      <c r="Y4505" s="27" t="s">
        <v>63</v>
      </c>
    </row>
    <row r="4506" spans="2:25" x14ac:dyDescent="0.2">
      <c r="B4506" s="27" t="s">
        <v>9543</v>
      </c>
      <c r="C4506" s="27" t="s">
        <v>57</v>
      </c>
      <c r="D4506" s="27" t="s">
        <v>9529</v>
      </c>
      <c r="E4506" s="27" t="str">
        <f>VLOOKUP(D4506,[1]ЕНС!A:E,2,FALSE)</f>
        <v>Услуги по холодному водоснабжению с использованием систем централизованного водоснабжения</v>
      </c>
      <c r="F4506" s="27" t="str">
        <f>VLOOKUP(D4506,[1]ЕНС!A:E,3,FALSE)</f>
        <v>Услуги по передаче, распределению и холодному водоснабжению с использованием систем централизованного водоснабжения</v>
      </c>
      <c r="G4506" s="27" t="s">
        <v>9530</v>
      </c>
      <c r="H4506" s="27" t="s">
        <v>28</v>
      </c>
      <c r="I4506" s="27">
        <v>0</v>
      </c>
      <c r="J4506" s="27">
        <v>631010000</v>
      </c>
      <c r="K4506" s="27" t="str">
        <f>VLOOKUP(B4506,[1]ПланКаз!A4489:M7793,12,0)</f>
        <v>ҚР, ШҚО, Өскемен қ., Бажов көш., 10</v>
      </c>
      <c r="L4506" s="27" t="str">
        <f>VLOOKUP(B4506,[1]ПланКаз!A4487:M7791,13,0)</f>
        <v>Желтоқсан - Қантар</v>
      </c>
      <c r="M4506" s="27" t="str">
        <f>VLOOKUP(B4506,[1]ПланКаз!A4489:N7793,14,0)</f>
        <v>Шығыс-Қазақстан облысы, Серебрянск қ.</v>
      </c>
      <c r="N4506" s="27" t="s">
        <v>63</v>
      </c>
      <c r="O4506" s="27" t="str">
        <f>VLOOKUP(B4506,[1]ПланКаз!A4488:P7792,16,0)</f>
        <v>Қантар - Желтоқсан</v>
      </c>
      <c r="P4506" s="27" t="s">
        <v>61</v>
      </c>
      <c r="Q4506" s="28" t="s">
        <v>63</v>
      </c>
      <c r="R4506" s="27"/>
      <c r="S4506" s="29" t="s">
        <v>63</v>
      </c>
      <c r="T4506" s="29" t="s">
        <v>63</v>
      </c>
      <c r="U4506" s="29" t="s">
        <v>63</v>
      </c>
      <c r="V4506" s="29" t="s">
        <v>63</v>
      </c>
      <c r="W4506" s="27"/>
      <c r="X4506" s="27" t="s">
        <v>64</v>
      </c>
      <c r="Y4506" s="27" t="s">
        <v>8057</v>
      </c>
    </row>
    <row r="4507" spans="2:25" x14ac:dyDescent="0.2">
      <c r="B4507" s="27" t="s">
        <v>9544</v>
      </c>
      <c r="C4507" s="27" t="s">
        <v>57</v>
      </c>
      <c r="D4507" s="27" t="s">
        <v>9529</v>
      </c>
      <c r="E4507" s="27" t="str">
        <f>VLOOKUP(D4507,[1]ЕНС!A:E,2,FALSE)</f>
        <v>Услуги по холодному водоснабжению с использованием систем централизованного водоснабжения</v>
      </c>
      <c r="F4507" s="27" t="str">
        <f>VLOOKUP(D4507,[1]ЕНС!A:E,3,FALSE)</f>
        <v>Услуги по передаче, распределению и холодному водоснабжению с использованием систем централизованного водоснабжения</v>
      </c>
      <c r="G4507" s="27" t="s">
        <v>9530</v>
      </c>
      <c r="H4507" s="27" t="s">
        <v>28</v>
      </c>
      <c r="I4507" s="27">
        <v>0</v>
      </c>
      <c r="J4507" s="27">
        <v>631010000</v>
      </c>
      <c r="K4507" s="27" t="str">
        <f>VLOOKUP(B4507,[1]ПланКаз!A4490:M7794,12,0)</f>
        <v>ҚР, ШҚО, Өскемен қ., Бажов көш., 10</v>
      </c>
      <c r="L4507" s="27" t="str">
        <f>VLOOKUP(B4507,[1]ПланКаз!A4488:M7792,13,0)</f>
        <v>Наурыз - Сәуір</v>
      </c>
      <c r="M4507" s="27" t="str">
        <f>VLOOKUP(B4507,[1]ПланКаз!A4490:N7794,14,0)</f>
        <v>Шығыс-Қазақстан облысы, Серебрянск қ.</v>
      </c>
      <c r="N4507" s="27" t="s">
        <v>63</v>
      </c>
      <c r="O4507" s="27" t="str">
        <f>VLOOKUP(B4507,[1]ПланКаз!A4489:P7793,16,0)</f>
        <v>Бір жылдың ішінде</v>
      </c>
      <c r="P4507" s="27" t="s">
        <v>61</v>
      </c>
      <c r="Q4507" s="28" t="s">
        <v>63</v>
      </c>
      <c r="R4507" s="27"/>
      <c r="S4507" s="29" t="s">
        <v>63</v>
      </c>
      <c r="T4507" s="29" t="s">
        <v>63</v>
      </c>
      <c r="U4507" s="29">
        <v>404160</v>
      </c>
      <c r="V4507" s="29">
        <v>452659.20000000001</v>
      </c>
      <c r="W4507" s="27"/>
      <c r="X4507" s="27" t="s">
        <v>74</v>
      </c>
      <c r="Y4507" s="27" t="s">
        <v>63</v>
      </c>
    </row>
    <row r="4508" spans="2:25" x14ac:dyDescent="0.2">
      <c r="B4508" s="27" t="s">
        <v>9545</v>
      </c>
      <c r="C4508" s="27" t="s">
        <v>57</v>
      </c>
      <c r="D4508" s="27" t="s">
        <v>9529</v>
      </c>
      <c r="E4508" s="27" t="str">
        <f>VLOOKUP(D4508,[1]ЕНС!A:E,2,FALSE)</f>
        <v>Услуги по холодному водоснабжению с использованием систем централизованного водоснабжения</v>
      </c>
      <c r="F4508" s="27" t="str">
        <f>VLOOKUP(D4508,[1]ЕНС!A:E,3,FALSE)</f>
        <v>Услуги по передаче, распределению и холодному водоснабжению с использованием систем централизованного водоснабжения</v>
      </c>
      <c r="G4508" s="27" t="s">
        <v>9530</v>
      </c>
      <c r="H4508" s="27" t="s">
        <v>28</v>
      </c>
      <c r="I4508" s="27">
        <v>0</v>
      </c>
      <c r="J4508" s="27">
        <v>631010000</v>
      </c>
      <c r="K4508" s="27" t="str">
        <f>VLOOKUP(B4508,[1]ПланКаз!A4491:M7795,12,0)</f>
        <v>ҚР, ШҚО, Өскемен қ., Бажов көш., 10</v>
      </c>
      <c r="L4508" s="27" t="str">
        <f>VLOOKUP(B4508,[1]ПланКаз!A4489:M7793,13,0)</f>
        <v>Желтоқсан - Қантар</v>
      </c>
      <c r="M4508" s="27" t="str">
        <f>VLOOKUP(B4508,[1]ПланКаз!A4491:N7795,14,0)</f>
        <v>Шығыс-Қазақстан облысы, Көкпекті а.</v>
      </c>
      <c r="N4508" s="27" t="s">
        <v>63</v>
      </c>
      <c r="O4508" s="27" t="str">
        <f>VLOOKUP(B4508,[1]ПланКаз!A4490:P7794,16,0)</f>
        <v>Қантар - Желтоқсан</v>
      </c>
      <c r="P4508" s="27" t="s">
        <v>61</v>
      </c>
      <c r="Q4508" s="28" t="s">
        <v>63</v>
      </c>
      <c r="R4508" s="27"/>
      <c r="S4508" s="29" t="s">
        <v>63</v>
      </c>
      <c r="T4508" s="29" t="s">
        <v>63</v>
      </c>
      <c r="U4508" s="29">
        <v>73600</v>
      </c>
      <c r="V4508" s="29">
        <v>82432</v>
      </c>
      <c r="W4508" s="27"/>
      <c r="X4508" s="27" t="s">
        <v>64</v>
      </c>
      <c r="Y4508" s="27" t="s">
        <v>63</v>
      </c>
    </row>
    <row r="4509" spans="2:25" x14ac:dyDescent="0.2">
      <c r="B4509" s="27" t="s">
        <v>9546</v>
      </c>
      <c r="C4509" s="27" t="s">
        <v>57</v>
      </c>
      <c r="D4509" s="27" t="s">
        <v>9529</v>
      </c>
      <c r="E4509" s="27" t="str">
        <f>VLOOKUP(D4509,[1]ЕНС!A:E,2,FALSE)</f>
        <v>Услуги по холодному водоснабжению с использованием систем централизованного водоснабжения</v>
      </c>
      <c r="F4509" s="27" t="str">
        <f>VLOOKUP(D4509,[1]ЕНС!A:E,3,FALSE)</f>
        <v>Услуги по передаче, распределению и холодному водоснабжению с использованием систем централизованного водоснабжения</v>
      </c>
      <c r="G4509" s="27" t="s">
        <v>9530</v>
      </c>
      <c r="H4509" s="27" t="s">
        <v>28</v>
      </c>
      <c r="I4509" s="27">
        <v>0</v>
      </c>
      <c r="J4509" s="27">
        <v>631010000</v>
      </c>
      <c r="K4509" s="27" t="str">
        <f>VLOOKUP(B4509,[1]ПланКаз!A4492:M7796,12,0)</f>
        <v>ҚР, ШҚО, Өскемен қ., Бажов көш., 10</v>
      </c>
      <c r="L4509" s="27" t="str">
        <f>VLOOKUP(B4509,[1]ПланКаз!A4490:M7794,13,0)</f>
        <v>Желтоқсан - Қантар</v>
      </c>
      <c r="M4509" s="27" t="str">
        <f>VLOOKUP(B4509,[1]ПланКаз!A4492:N7796,14,0)</f>
        <v>Шығыс-Қазақстан облысы, Самар а.</v>
      </c>
      <c r="N4509" s="27" t="s">
        <v>63</v>
      </c>
      <c r="O4509" s="27" t="str">
        <f>VLOOKUP(B4509,[1]ПланКаз!A4491:P7795,16,0)</f>
        <v>Қантар - Желтоқсан</v>
      </c>
      <c r="P4509" s="27" t="s">
        <v>61</v>
      </c>
      <c r="Q4509" s="28" t="s">
        <v>63</v>
      </c>
      <c r="R4509" s="27"/>
      <c r="S4509" s="29" t="s">
        <v>63</v>
      </c>
      <c r="T4509" s="29" t="s">
        <v>63</v>
      </c>
      <c r="U4509" s="29">
        <v>221600</v>
      </c>
      <c r="V4509" s="29">
        <v>248192</v>
      </c>
      <c r="W4509" s="27"/>
      <c r="X4509" s="27" t="s">
        <v>64</v>
      </c>
      <c r="Y4509" s="27" t="s">
        <v>63</v>
      </c>
    </row>
    <row r="4510" spans="2:25" x14ac:dyDescent="0.2">
      <c r="B4510" s="27" t="s">
        <v>9547</v>
      </c>
      <c r="C4510" s="27" t="s">
        <v>57</v>
      </c>
      <c r="D4510" s="27" t="s">
        <v>9529</v>
      </c>
      <c r="E4510" s="27" t="str">
        <f>VLOOKUP(D4510,[1]ЕНС!A:E,2,FALSE)</f>
        <v>Услуги по холодному водоснабжению с использованием систем централизованного водоснабжения</v>
      </c>
      <c r="F4510" s="27" t="str">
        <f>VLOOKUP(D4510,[1]ЕНС!A:E,3,FALSE)</f>
        <v>Услуги по передаче, распределению и холодному водоснабжению с использованием систем централизованного водоснабжения</v>
      </c>
      <c r="G4510" s="27" t="s">
        <v>9530</v>
      </c>
      <c r="H4510" s="27" t="s">
        <v>28</v>
      </c>
      <c r="I4510" s="27">
        <v>0</v>
      </c>
      <c r="J4510" s="27">
        <v>631010000</v>
      </c>
      <c r="K4510" s="27" t="str">
        <f>VLOOKUP(B4510,[1]ПланКаз!A4493:M7797,12,0)</f>
        <v>ҚР, ШҚО, Өскемен қ., Бажов көш., 10</v>
      </c>
      <c r="L4510" s="27" t="str">
        <f>VLOOKUP(B4510,[1]ПланКаз!A4491:M7795,13,0)</f>
        <v>Желтоқсан - Қантар</v>
      </c>
      <c r="M4510" s="27" t="str">
        <f>VLOOKUP(B4510,[1]ПланКаз!A4493:N7797,14,0)</f>
        <v>Шығыс-Қазақстан облысы, Күршім а.</v>
      </c>
      <c r="N4510" s="27" t="s">
        <v>63</v>
      </c>
      <c r="O4510" s="27" t="str">
        <f>VLOOKUP(B4510,[1]ПланКаз!A4492:P7796,16,0)</f>
        <v>Қантар - Желтоқсан</v>
      </c>
      <c r="P4510" s="27" t="s">
        <v>61</v>
      </c>
      <c r="Q4510" s="28" t="s">
        <v>63</v>
      </c>
      <c r="R4510" s="27"/>
      <c r="S4510" s="29" t="s">
        <v>63</v>
      </c>
      <c r="T4510" s="29" t="s">
        <v>63</v>
      </c>
      <c r="U4510" s="29">
        <v>161100</v>
      </c>
      <c r="V4510" s="29">
        <v>180432</v>
      </c>
      <c r="W4510" s="27"/>
      <c r="X4510" s="27" t="s">
        <v>64</v>
      </c>
      <c r="Y4510" s="27" t="s">
        <v>63</v>
      </c>
    </row>
    <row r="4511" spans="2:25" x14ac:dyDescent="0.2">
      <c r="B4511" s="27" t="s">
        <v>9548</v>
      </c>
      <c r="C4511" s="27" t="s">
        <v>57</v>
      </c>
      <c r="D4511" s="27" t="s">
        <v>9529</v>
      </c>
      <c r="E4511" s="27" t="str">
        <f>VLOOKUP(D4511,[1]ЕНС!A:E,2,FALSE)</f>
        <v>Услуги по холодному водоснабжению с использованием систем централизованного водоснабжения</v>
      </c>
      <c r="F4511" s="27" t="str">
        <f>VLOOKUP(D4511,[1]ЕНС!A:E,3,FALSE)</f>
        <v>Услуги по передаче, распределению и холодному водоснабжению с использованием систем централизованного водоснабжения</v>
      </c>
      <c r="G4511" s="27" t="s">
        <v>9530</v>
      </c>
      <c r="H4511" s="27" t="s">
        <v>28</v>
      </c>
      <c r="I4511" s="27">
        <v>0</v>
      </c>
      <c r="J4511" s="27">
        <v>631010000</v>
      </c>
      <c r="K4511" s="27" t="str">
        <f>VLOOKUP(B4511,[1]ПланКаз!A4494:M7798,12,0)</f>
        <v>ҚР, ШҚО, Өскемен қ., Бажов көш., 10</v>
      </c>
      <c r="L4511" s="27" t="str">
        <f>VLOOKUP(B4511,[1]ПланКаз!A4492:M7796,13,0)</f>
        <v>Желтоқсан - Қантар</v>
      </c>
      <c r="M4511" s="27" t="str">
        <f>VLOOKUP(B4511,[1]ПланКаз!A4494:N7798,14,0)</f>
        <v>Шығыс-Қазақстан облысы, Курчатов қ.</v>
      </c>
      <c r="N4511" s="27" t="s">
        <v>63</v>
      </c>
      <c r="O4511" s="27" t="str">
        <f>VLOOKUP(B4511,[1]ПланКаз!A4493:P7797,16,0)</f>
        <v>Қантар - Желтоқсан</v>
      </c>
      <c r="P4511" s="27" t="s">
        <v>61</v>
      </c>
      <c r="Q4511" s="28" t="s">
        <v>63</v>
      </c>
      <c r="R4511" s="27"/>
      <c r="S4511" s="29" t="s">
        <v>63</v>
      </c>
      <c r="T4511" s="29" t="s">
        <v>63</v>
      </c>
      <c r="U4511" s="29">
        <v>156600</v>
      </c>
      <c r="V4511" s="29">
        <v>175392</v>
      </c>
      <c r="W4511" s="27"/>
      <c r="X4511" s="27" t="s">
        <v>64</v>
      </c>
      <c r="Y4511" s="27" t="s">
        <v>63</v>
      </c>
    </row>
    <row r="4512" spans="2:25" x14ac:dyDescent="0.2">
      <c r="B4512" s="27" t="s">
        <v>9549</v>
      </c>
      <c r="C4512" s="27" t="s">
        <v>57</v>
      </c>
      <c r="D4512" s="27" t="s">
        <v>9529</v>
      </c>
      <c r="E4512" s="27" t="str">
        <f>VLOOKUP(D4512,[1]ЕНС!A:E,2,FALSE)</f>
        <v>Услуги по холодному водоснабжению с использованием систем централизованного водоснабжения</v>
      </c>
      <c r="F4512" s="27" t="str">
        <f>VLOOKUP(D4512,[1]ЕНС!A:E,3,FALSE)</f>
        <v>Услуги по передаче, распределению и холодному водоснабжению с использованием систем централизованного водоснабжения</v>
      </c>
      <c r="G4512" s="27" t="s">
        <v>9530</v>
      </c>
      <c r="H4512" s="27" t="s">
        <v>28</v>
      </c>
      <c r="I4512" s="27">
        <v>0</v>
      </c>
      <c r="J4512" s="27">
        <v>631010000</v>
      </c>
      <c r="K4512" s="27" t="str">
        <f>VLOOKUP(B4512,[1]ПланКаз!A4495:M7799,12,0)</f>
        <v>ҚР, ШҚО, Өскемен қ., Бажов көш., 10</v>
      </c>
      <c r="L4512" s="27" t="str">
        <f>VLOOKUP(B4512,[1]ПланКаз!A4493:M7797,13,0)</f>
        <v>Желтоқсан - Қантар</v>
      </c>
      <c r="M4512" s="27" t="str">
        <f>VLOOKUP(B4512,[1]ПланКаз!A4495:N7799,14,0)</f>
        <v>Шығыс-Қазақстан облысы, Риддер қ.</v>
      </c>
      <c r="N4512" s="27" t="s">
        <v>63</v>
      </c>
      <c r="O4512" s="27" t="str">
        <f>VLOOKUP(B4512,[1]ПланКаз!A4494:P7798,16,0)</f>
        <v>Қантар - Желтоқсан</v>
      </c>
      <c r="P4512" s="27" t="s">
        <v>61</v>
      </c>
      <c r="Q4512" s="28" t="s">
        <v>63</v>
      </c>
      <c r="R4512" s="27"/>
      <c r="S4512" s="29" t="s">
        <v>63</v>
      </c>
      <c r="T4512" s="29" t="s">
        <v>63</v>
      </c>
      <c r="U4512" s="29">
        <v>161774</v>
      </c>
      <c r="V4512" s="29">
        <v>181186.88</v>
      </c>
      <c r="W4512" s="27"/>
      <c r="X4512" s="27" t="s">
        <v>64</v>
      </c>
      <c r="Y4512" s="27" t="s">
        <v>63</v>
      </c>
    </row>
    <row r="4513" spans="2:25" x14ac:dyDescent="0.2">
      <c r="B4513" s="27" t="s">
        <v>9550</v>
      </c>
      <c r="C4513" s="27" t="s">
        <v>57</v>
      </c>
      <c r="D4513" s="27" t="s">
        <v>9529</v>
      </c>
      <c r="E4513" s="27" t="str">
        <f>VLOOKUP(D4513,[1]ЕНС!A:E,2,FALSE)</f>
        <v>Услуги по холодному водоснабжению с использованием систем централизованного водоснабжения</v>
      </c>
      <c r="F4513" s="27" t="str">
        <f>VLOOKUP(D4513,[1]ЕНС!A:E,3,FALSE)</f>
        <v>Услуги по передаче, распределению и холодному водоснабжению с использованием систем централизованного водоснабжения</v>
      </c>
      <c r="G4513" s="27" t="s">
        <v>9530</v>
      </c>
      <c r="H4513" s="27" t="s">
        <v>28</v>
      </c>
      <c r="I4513" s="27">
        <v>0</v>
      </c>
      <c r="J4513" s="27">
        <v>631010000</v>
      </c>
      <c r="K4513" s="27" t="str">
        <f>VLOOKUP(B4513,[1]ПланКаз!A4496:M7800,12,0)</f>
        <v>ҚР, ШҚО, Өскемен қ., Бажов көш., 10</v>
      </c>
      <c r="L4513" s="27" t="str">
        <f>VLOOKUP(B4513,[1]ПланКаз!A4494:M7798,13,0)</f>
        <v>Желтоқсан - Қантар</v>
      </c>
      <c r="M4513" s="27" t="str">
        <f>VLOOKUP(B4513,[1]ПланКаз!A4496:N7800,14,0)</f>
        <v>Шығыс-Қазақстан облысы, Шар қ.</v>
      </c>
      <c r="N4513" s="27" t="s">
        <v>63</v>
      </c>
      <c r="O4513" s="27" t="str">
        <f>VLOOKUP(B4513,[1]ПланКаз!A4495:P7799,16,0)</f>
        <v>Қантар - Желтоқсан</v>
      </c>
      <c r="P4513" s="27" t="s">
        <v>61</v>
      </c>
      <c r="Q4513" s="28" t="s">
        <v>63</v>
      </c>
      <c r="R4513" s="27"/>
      <c r="S4513" s="29" t="s">
        <v>63</v>
      </c>
      <c r="T4513" s="29" t="s">
        <v>63</v>
      </c>
      <c r="U4513" s="29">
        <v>42000</v>
      </c>
      <c r="V4513" s="29">
        <v>47040</v>
      </c>
      <c r="W4513" s="27"/>
      <c r="X4513" s="27" t="s">
        <v>64</v>
      </c>
      <c r="Y4513" s="27" t="s">
        <v>63</v>
      </c>
    </row>
    <row r="4514" spans="2:25" x14ac:dyDescent="0.2">
      <c r="B4514" s="27" t="s">
        <v>9551</v>
      </c>
      <c r="C4514" s="27" t="s">
        <v>57</v>
      </c>
      <c r="D4514" s="27" t="s">
        <v>9529</v>
      </c>
      <c r="E4514" s="27" t="str">
        <f>VLOOKUP(D4514,[1]ЕНС!A:E,2,FALSE)</f>
        <v>Услуги по холодному водоснабжению с использованием систем централизованного водоснабжения</v>
      </c>
      <c r="F4514" s="27" t="str">
        <f>VLOOKUP(D4514,[1]ЕНС!A:E,3,FALSE)</f>
        <v>Услуги по передаче, распределению и холодному водоснабжению с использованием систем централизованного водоснабжения</v>
      </c>
      <c r="G4514" s="27" t="s">
        <v>9530</v>
      </c>
      <c r="H4514" s="27" t="s">
        <v>28</v>
      </c>
      <c r="I4514" s="27">
        <v>0</v>
      </c>
      <c r="J4514" s="27">
        <v>631010000</v>
      </c>
      <c r="K4514" s="27" t="str">
        <f>VLOOKUP(B4514,[1]ПланКаз!A4497:M7801,12,0)</f>
        <v>ҚР, ШҚО, Өскемен қ., Бажов көш., 10</v>
      </c>
      <c r="L4514" s="27" t="str">
        <f>VLOOKUP(B4514,[1]ПланКаз!A4495:M7799,13,0)</f>
        <v>Желтоқсан - Қантар</v>
      </c>
      <c r="M4514" s="27" t="str">
        <f>VLOOKUP(B4514,[1]ПланКаз!A4497:N7801,14,0)</f>
        <v>Шығыс-Қазақстан облысы, Ақжар а., Тарбағатай ауданы</v>
      </c>
      <c r="N4514" s="27" t="s">
        <v>63</v>
      </c>
      <c r="O4514" s="27" t="str">
        <f>VLOOKUP(B4514,[1]ПланКаз!A4496:P7800,16,0)</f>
        <v>Қантар - Желтоқсан</v>
      </c>
      <c r="P4514" s="27" t="s">
        <v>61</v>
      </c>
      <c r="Q4514" s="28" t="s">
        <v>63</v>
      </c>
      <c r="R4514" s="27"/>
      <c r="S4514" s="29" t="s">
        <v>63</v>
      </c>
      <c r="T4514" s="29" t="s">
        <v>63</v>
      </c>
      <c r="U4514" s="29">
        <v>307311</v>
      </c>
      <c r="V4514" s="29">
        <v>344188.32</v>
      </c>
      <c r="W4514" s="27"/>
      <c r="X4514" s="27" t="s">
        <v>64</v>
      </c>
      <c r="Y4514" s="27" t="s">
        <v>63</v>
      </c>
    </row>
    <row r="4515" spans="2:25" x14ac:dyDescent="0.2">
      <c r="B4515" s="27" t="s">
        <v>9552</v>
      </c>
      <c r="C4515" s="27" t="s">
        <v>57</v>
      </c>
      <c r="D4515" s="27" t="s">
        <v>9529</v>
      </c>
      <c r="E4515" s="27" t="str">
        <f>VLOOKUP(D4515,[1]ЕНС!A:E,2,FALSE)</f>
        <v>Услуги по холодному водоснабжению с использованием систем централизованного водоснабжения</v>
      </c>
      <c r="F4515" s="27" t="str">
        <f>VLOOKUP(D4515,[1]ЕНС!A:E,3,FALSE)</f>
        <v>Услуги по передаче, распределению и холодному водоснабжению с использованием систем централизованного водоснабжения</v>
      </c>
      <c r="G4515" s="27" t="s">
        <v>9530</v>
      </c>
      <c r="H4515" s="27" t="s">
        <v>28</v>
      </c>
      <c r="I4515" s="27">
        <v>0</v>
      </c>
      <c r="J4515" s="27">
        <v>631010000</v>
      </c>
      <c r="K4515" s="27" t="str">
        <f>VLOOKUP(B4515,[1]ПланКаз!A4498:M7802,12,0)</f>
        <v>ҚР, ШҚО, Өскемен қ., Бажов көш., 10</v>
      </c>
      <c r="L4515" s="27" t="str">
        <f>VLOOKUP(B4515,[1]ПланКаз!A4496:M7800,13,0)</f>
        <v>Желтоқсан - Қантар</v>
      </c>
      <c r="M4515" s="27" t="str">
        <f>VLOOKUP(B4515,[1]ПланКаз!A4498:N7802,14,0)</f>
        <v>Шығыс-Қазақстан облысы, Үржар а.</v>
      </c>
      <c r="N4515" s="27" t="s">
        <v>63</v>
      </c>
      <c r="O4515" s="27" t="str">
        <f>VLOOKUP(B4515,[1]ПланКаз!A4497:P7801,16,0)</f>
        <v>Қантар - Желтоқсан</v>
      </c>
      <c r="P4515" s="27" t="s">
        <v>61</v>
      </c>
      <c r="Q4515" s="28" t="s">
        <v>63</v>
      </c>
      <c r="R4515" s="27"/>
      <c r="S4515" s="29" t="s">
        <v>63</v>
      </c>
      <c r="T4515" s="29" t="s">
        <v>63</v>
      </c>
      <c r="U4515" s="29">
        <v>100500</v>
      </c>
      <c r="V4515" s="29">
        <v>112560</v>
      </c>
      <c r="W4515" s="27"/>
      <c r="X4515" s="27" t="s">
        <v>64</v>
      </c>
      <c r="Y4515" s="27" t="s">
        <v>63</v>
      </c>
    </row>
    <row r="4516" spans="2:25" x14ac:dyDescent="0.2">
      <c r="B4516" s="27" t="s">
        <v>9553</v>
      </c>
      <c r="C4516" s="27" t="s">
        <v>57</v>
      </c>
      <c r="D4516" s="27" t="s">
        <v>9529</v>
      </c>
      <c r="E4516" s="27" t="str">
        <f>VLOOKUP(D4516,[1]ЕНС!A:E,2,FALSE)</f>
        <v>Услуги по холодному водоснабжению с использованием систем централизованного водоснабжения</v>
      </c>
      <c r="F4516" s="27" t="str">
        <f>VLOOKUP(D4516,[1]ЕНС!A:E,3,FALSE)</f>
        <v>Услуги по передаче, распределению и холодному водоснабжению с использованием систем централизованного водоснабжения</v>
      </c>
      <c r="G4516" s="27" t="s">
        <v>9530</v>
      </c>
      <c r="H4516" s="27" t="s">
        <v>28</v>
      </c>
      <c r="I4516" s="27">
        <v>0</v>
      </c>
      <c r="J4516" s="27">
        <v>631010000</v>
      </c>
      <c r="K4516" s="27" t="str">
        <f>VLOOKUP(B4516,[1]ПланКаз!A4499:M7803,12,0)</f>
        <v>ҚР, ШҚО, Өскемен қ., Бажов көш., 10</v>
      </c>
      <c r="L4516" s="27" t="str">
        <f>VLOOKUP(B4516,[1]ПланКаз!A4497:M7801,13,0)</f>
        <v>Желтоқсан - Қантар</v>
      </c>
      <c r="M4516" s="27" t="str">
        <f>VLOOKUP(B4516,[1]ПланКаз!A4499:N7803,14,0)</f>
        <v>Шығыс-Қазақстан облысы, Шемонаиха қ.</v>
      </c>
      <c r="N4516" s="27" t="s">
        <v>63</v>
      </c>
      <c r="O4516" s="27" t="str">
        <f>VLOOKUP(B4516,[1]ПланКаз!A4498:P7802,16,0)</f>
        <v>Қантар - Желтоқсан</v>
      </c>
      <c r="P4516" s="27" t="s">
        <v>61</v>
      </c>
      <c r="Q4516" s="28" t="s">
        <v>63</v>
      </c>
      <c r="R4516" s="27"/>
      <c r="S4516" s="29" t="s">
        <v>63</v>
      </c>
      <c r="T4516" s="29" t="s">
        <v>63</v>
      </c>
      <c r="U4516" s="29" t="s">
        <v>63</v>
      </c>
      <c r="V4516" s="29" t="s">
        <v>63</v>
      </c>
      <c r="W4516" s="27"/>
      <c r="X4516" s="27" t="s">
        <v>64</v>
      </c>
      <c r="Y4516" s="27" t="s">
        <v>9554</v>
      </c>
    </row>
    <row r="4517" spans="2:25" x14ac:dyDescent="0.2">
      <c r="B4517" s="27" t="s">
        <v>9555</v>
      </c>
      <c r="C4517" s="27" t="s">
        <v>57</v>
      </c>
      <c r="D4517" s="27" t="s">
        <v>9529</v>
      </c>
      <c r="E4517" s="27" t="str">
        <f>VLOOKUP(D4517,[1]ЕНС!A:E,2,FALSE)</f>
        <v>Услуги по холодному водоснабжению с использованием систем централизованного водоснабжения</v>
      </c>
      <c r="F4517" s="27" t="str">
        <f>VLOOKUP(D4517,[1]ЕНС!A:E,3,FALSE)</f>
        <v>Услуги по передаче, распределению и холодному водоснабжению с использованием систем централизованного водоснабжения</v>
      </c>
      <c r="G4517" s="27" t="s">
        <v>9530</v>
      </c>
      <c r="H4517" s="27" t="s">
        <v>28</v>
      </c>
      <c r="I4517" s="27">
        <v>0</v>
      </c>
      <c r="J4517" s="27">
        <v>631010000</v>
      </c>
      <c r="K4517" s="27" t="str">
        <f>VLOOKUP(B4517,[1]ПланКаз!A4500:M7804,12,0)</f>
        <v>ҚР, ШҚО, Өскемен қ., Бажов көш., 10</v>
      </c>
      <c r="L4517" s="27" t="str">
        <f>VLOOKUP(B4517,[1]ПланКаз!A4498:M7802,13,0)</f>
        <v>Қантар - Ақпан</v>
      </c>
      <c r="M4517" s="27" t="str">
        <f>VLOOKUP(B4517,[1]ПланКаз!A4500:N7804,14,0)</f>
        <v>Шығыс-Қазақстан облысы, Шемонаиха қ.</v>
      </c>
      <c r="N4517" s="27" t="s">
        <v>63</v>
      </c>
      <c r="O4517" s="27" t="str">
        <f>VLOOKUP(B4517,[1]ПланКаз!A4499:P7803,16,0)</f>
        <v>Қантар - Желтоқсан</v>
      </c>
      <c r="P4517" s="27" t="s">
        <v>61</v>
      </c>
      <c r="Q4517" s="28" t="s">
        <v>63</v>
      </c>
      <c r="R4517" s="27"/>
      <c r="S4517" s="29" t="s">
        <v>63</v>
      </c>
      <c r="T4517" s="29" t="s">
        <v>63</v>
      </c>
      <c r="U4517" s="29">
        <v>83200</v>
      </c>
      <c r="V4517" s="29">
        <v>93184</v>
      </c>
      <c r="W4517" s="27"/>
      <c r="X4517" s="27" t="s">
        <v>74</v>
      </c>
      <c r="Y4517" s="27" t="s">
        <v>63</v>
      </c>
    </row>
    <row r="4518" spans="2:25" x14ac:dyDescent="0.2">
      <c r="B4518" s="27" t="s">
        <v>9556</v>
      </c>
      <c r="C4518" s="27" t="s">
        <v>57</v>
      </c>
      <c r="D4518" s="27" t="s">
        <v>9529</v>
      </c>
      <c r="E4518" s="27" t="str">
        <f>VLOOKUP(D4518,[1]ЕНС!A:E,2,FALSE)</f>
        <v>Услуги по холодному водоснабжению с использованием систем централизованного водоснабжения</v>
      </c>
      <c r="F4518" s="27" t="str">
        <f>VLOOKUP(D4518,[1]ЕНС!A:E,3,FALSE)</f>
        <v>Услуги по передаче, распределению и холодному водоснабжению с использованием систем централизованного водоснабжения</v>
      </c>
      <c r="G4518" s="27" t="s">
        <v>9530</v>
      </c>
      <c r="H4518" s="27" t="s">
        <v>28</v>
      </c>
      <c r="I4518" s="27">
        <v>0</v>
      </c>
      <c r="J4518" s="27">
        <v>631010000</v>
      </c>
      <c r="K4518" s="27" t="str">
        <f>VLOOKUP(B4518,[1]ПланКаз!A4501:M7805,12,0)</f>
        <v>ҚР, ШҚО, Өскемен қ., Бажов көш., 10</v>
      </c>
      <c r="L4518" s="27" t="str">
        <f>VLOOKUP(B4518,[1]ПланКаз!A4499:M7803,13,0)</f>
        <v>Желтоқсан - Қантар</v>
      </c>
      <c r="M4518" s="27" t="str">
        <f>VLOOKUP(B4518,[1]ПланКаз!A4501:N7805,14,0)</f>
        <v>Шығыс-Қазақстан облысы, ПервоМамырский к.</v>
      </c>
      <c r="N4518" s="27" t="s">
        <v>63</v>
      </c>
      <c r="O4518" s="27" t="str">
        <f>VLOOKUP(B4518,[1]ПланКаз!A4500:P7804,16,0)</f>
        <v>Қантар - Желтоқсан</v>
      </c>
      <c r="P4518" s="27" t="s">
        <v>61</v>
      </c>
      <c r="Q4518" s="28" t="s">
        <v>63</v>
      </c>
      <c r="R4518" s="27"/>
      <c r="S4518" s="29" t="s">
        <v>63</v>
      </c>
      <c r="T4518" s="29" t="s">
        <v>63</v>
      </c>
      <c r="U4518" s="29">
        <v>69500</v>
      </c>
      <c r="V4518" s="29">
        <v>77840</v>
      </c>
      <c r="W4518" s="27"/>
      <c r="X4518" s="27" t="s">
        <v>64</v>
      </c>
      <c r="Y4518" s="27" t="s">
        <v>63</v>
      </c>
    </row>
    <row r="4519" spans="2:25" x14ac:dyDescent="0.2">
      <c r="B4519" s="27" t="s">
        <v>9557</v>
      </c>
      <c r="C4519" s="27" t="s">
        <v>57</v>
      </c>
      <c r="D4519" s="27" t="s">
        <v>9558</v>
      </c>
      <c r="E4519" s="27" t="str">
        <f>VLOOKUP(D4519,[1]ЕНС!A:E,2,FALSE)</f>
        <v>Услуги по удалению сточных вод</v>
      </c>
      <c r="F4519" s="27" t="str">
        <f>VLOOKUP(D4519,[1]ЕНС!A:E,3,FALSE)</f>
        <v>Услуги по удалению сточных вод (отведение)</v>
      </c>
      <c r="G4519" s="27" t="s">
        <v>9559</v>
      </c>
      <c r="H4519" s="27" t="s">
        <v>28</v>
      </c>
      <c r="I4519" s="27">
        <v>0</v>
      </c>
      <c r="J4519" s="27">
        <v>631010000</v>
      </c>
      <c r="K4519" s="27" t="str">
        <f>VLOOKUP(B4519,[1]ПланКаз!A4502:M7806,12,0)</f>
        <v>ҚР, ШҚО, Өскемен қ., Бажов көш., 10</v>
      </c>
      <c r="L4519" s="27" t="str">
        <f>VLOOKUP(B4519,[1]ПланКаз!A4500:M7804,13,0)</f>
        <v>Желтоқсан - Қантар</v>
      </c>
      <c r="M4519" s="27" t="str">
        <f>VLOOKUP(B4519,[1]ПланКаз!A4502:N7806,14,0)</f>
        <v>Шығыс-Қазақстан облысы, Өскемен қ.</v>
      </c>
      <c r="N4519" s="27" t="s">
        <v>63</v>
      </c>
      <c r="O4519" s="27" t="str">
        <f>VLOOKUP(B4519,[1]ПланКаз!A4501:P7805,16,0)</f>
        <v>Қантар - Желтоқсан</v>
      </c>
      <c r="P4519" s="27" t="s">
        <v>61</v>
      </c>
      <c r="Q4519" s="28" t="s">
        <v>63</v>
      </c>
      <c r="R4519" s="27"/>
      <c r="S4519" s="29" t="s">
        <v>63</v>
      </c>
      <c r="T4519" s="29" t="s">
        <v>63</v>
      </c>
      <c r="U4519" s="29">
        <v>1885081</v>
      </c>
      <c r="V4519" s="29">
        <v>2111290.7200000002</v>
      </c>
      <c r="W4519" s="27"/>
      <c r="X4519" s="27" t="s">
        <v>64</v>
      </c>
      <c r="Y4519" s="27" t="s">
        <v>63</v>
      </c>
    </row>
    <row r="4520" spans="2:25" x14ac:dyDescent="0.2">
      <c r="B4520" s="27" t="s">
        <v>9560</v>
      </c>
      <c r="C4520" s="27" t="s">
        <v>57</v>
      </c>
      <c r="D4520" s="27" t="s">
        <v>9558</v>
      </c>
      <c r="E4520" s="27" t="str">
        <f>VLOOKUP(D4520,[1]ЕНС!A:E,2,FALSE)</f>
        <v>Услуги по удалению сточных вод</v>
      </c>
      <c r="F4520" s="27" t="str">
        <f>VLOOKUP(D4520,[1]ЕНС!A:E,3,FALSE)</f>
        <v>Услуги по удалению сточных вод (отведение)</v>
      </c>
      <c r="G4520" s="27" t="s">
        <v>9559</v>
      </c>
      <c r="H4520" s="27" t="s">
        <v>28</v>
      </c>
      <c r="I4520" s="27">
        <v>0</v>
      </c>
      <c r="J4520" s="27">
        <v>631010000</v>
      </c>
      <c r="K4520" s="27" t="str">
        <f>VLOOKUP(B4520,[1]ПланКаз!A4503:M7807,12,0)</f>
        <v>ҚР, ШҚО, Өскемен қ., Бажов көш., 10</v>
      </c>
      <c r="L4520" s="27" t="str">
        <f>VLOOKUP(B4520,[1]ПланКаз!A4501:M7805,13,0)</f>
        <v>Желтоқсан - Қантар</v>
      </c>
      <c r="M4520" s="27" t="str">
        <f>VLOOKUP(B4520,[1]ПланКаз!A4503:N7807,14,0)</f>
        <v>Шығыс-Қазақстан облысы, Өскемен қ.</v>
      </c>
      <c r="N4520" s="27" t="s">
        <v>63</v>
      </c>
      <c r="O4520" s="27" t="str">
        <f>VLOOKUP(B4520,[1]ПланКаз!A4502:P7806,16,0)</f>
        <v>Қантар - Желтоқсан</v>
      </c>
      <c r="P4520" s="27" t="s">
        <v>61</v>
      </c>
      <c r="Q4520" s="28" t="s">
        <v>63</v>
      </c>
      <c r="R4520" s="27"/>
      <c r="S4520" s="29" t="s">
        <v>63</v>
      </c>
      <c r="T4520" s="29" t="s">
        <v>63</v>
      </c>
      <c r="U4520" s="29">
        <v>15336.72</v>
      </c>
      <c r="V4520" s="29">
        <v>17177.126</v>
      </c>
      <c r="W4520" s="27"/>
      <c r="X4520" s="27" t="s">
        <v>64</v>
      </c>
      <c r="Y4520" s="27" t="s">
        <v>63</v>
      </c>
    </row>
    <row r="4521" spans="2:25" x14ac:dyDescent="0.2">
      <c r="B4521" s="27" t="s">
        <v>9561</v>
      </c>
      <c r="C4521" s="27" t="s">
        <v>57</v>
      </c>
      <c r="D4521" s="27" t="s">
        <v>9558</v>
      </c>
      <c r="E4521" s="27" t="str">
        <f>VLOOKUP(D4521,[1]ЕНС!A:E,2,FALSE)</f>
        <v>Услуги по удалению сточных вод</v>
      </c>
      <c r="F4521" s="27" t="str">
        <f>VLOOKUP(D4521,[1]ЕНС!A:E,3,FALSE)</f>
        <v>Услуги по удалению сточных вод (отведение)</v>
      </c>
      <c r="G4521" s="27" t="s">
        <v>9559</v>
      </c>
      <c r="H4521" s="27" t="s">
        <v>28</v>
      </c>
      <c r="I4521" s="27">
        <v>0</v>
      </c>
      <c r="J4521" s="27">
        <v>631010000</v>
      </c>
      <c r="K4521" s="27" t="str">
        <f>VLOOKUP(B4521,[1]ПланКаз!A4504:M7808,12,0)</f>
        <v>ҚР, ШҚО, Өскемен қ., Бажов көш., 10</v>
      </c>
      <c r="L4521" s="27" t="str">
        <f>VLOOKUP(B4521,[1]ПланКаз!A4502:M7806,13,0)</f>
        <v>Желтоқсан - Қантар</v>
      </c>
      <c r="M4521" s="27" t="str">
        <f>VLOOKUP(B4521,[1]ПланКаз!A4504:N7808,14,0)</f>
        <v>Шығыс-Қазақстан облысы, Глубокое к.</v>
      </c>
      <c r="N4521" s="27" t="s">
        <v>63</v>
      </c>
      <c r="O4521" s="27" t="str">
        <f>VLOOKUP(B4521,[1]ПланКаз!A4503:P7807,16,0)</f>
        <v>Қантар - Желтоқсан</v>
      </c>
      <c r="P4521" s="27" t="s">
        <v>61</v>
      </c>
      <c r="Q4521" s="28" t="s">
        <v>63</v>
      </c>
      <c r="R4521" s="27"/>
      <c r="S4521" s="29" t="s">
        <v>63</v>
      </c>
      <c r="T4521" s="29" t="s">
        <v>63</v>
      </c>
      <c r="U4521" s="29">
        <v>17345</v>
      </c>
      <c r="V4521" s="29">
        <v>19426.400000000001</v>
      </c>
      <c r="W4521" s="27"/>
      <c r="X4521" s="27" t="s">
        <v>64</v>
      </c>
      <c r="Y4521" s="27" t="s">
        <v>63</v>
      </c>
    </row>
    <row r="4522" spans="2:25" x14ac:dyDescent="0.2">
      <c r="B4522" s="27" t="s">
        <v>9562</v>
      </c>
      <c r="C4522" s="27" t="s">
        <v>57</v>
      </c>
      <c r="D4522" s="27" t="s">
        <v>9558</v>
      </c>
      <c r="E4522" s="27" t="str">
        <f>VLOOKUP(D4522,[1]ЕНС!A:E,2,FALSE)</f>
        <v>Услуги по удалению сточных вод</v>
      </c>
      <c r="F4522" s="27" t="str">
        <f>VLOOKUP(D4522,[1]ЕНС!A:E,3,FALSE)</f>
        <v>Услуги по удалению сточных вод (отведение)</v>
      </c>
      <c r="G4522" s="27" t="s">
        <v>9559</v>
      </c>
      <c r="H4522" s="27" t="s">
        <v>28</v>
      </c>
      <c r="I4522" s="27">
        <v>0</v>
      </c>
      <c r="J4522" s="27">
        <v>631010000</v>
      </c>
      <c r="K4522" s="27" t="str">
        <f>VLOOKUP(B4522,[1]ПланКаз!A4505:M7809,12,0)</f>
        <v>ҚР, ШҚО, Өскемен қ., Бажов көш., 10</v>
      </c>
      <c r="L4522" s="27" t="str">
        <f>VLOOKUP(B4522,[1]ПланКаз!A4503:M7807,13,0)</f>
        <v>Желтоқсан - Қантар</v>
      </c>
      <c r="M4522" s="27" t="str">
        <f>VLOOKUP(B4522,[1]ПланКаз!A4505:N7809,14,0)</f>
        <v>Шығыс-Қазақстан облысы, Семей қ.</v>
      </c>
      <c r="N4522" s="27" t="s">
        <v>63</v>
      </c>
      <c r="O4522" s="27" t="str">
        <f>VLOOKUP(B4522,[1]ПланКаз!A4504:P7808,16,0)</f>
        <v>Қантар - Желтоқсан</v>
      </c>
      <c r="P4522" s="27" t="s">
        <v>61</v>
      </c>
      <c r="Q4522" s="28" t="s">
        <v>63</v>
      </c>
      <c r="R4522" s="27"/>
      <c r="S4522" s="29" t="s">
        <v>63</v>
      </c>
      <c r="T4522" s="29" t="s">
        <v>63</v>
      </c>
      <c r="U4522" s="29">
        <v>1719820</v>
      </c>
      <c r="V4522" s="29">
        <v>1926198.4</v>
      </c>
      <c r="W4522" s="27"/>
      <c r="X4522" s="27" t="s">
        <v>64</v>
      </c>
      <c r="Y4522" s="27" t="s">
        <v>63</v>
      </c>
    </row>
    <row r="4523" spans="2:25" x14ac:dyDescent="0.2">
      <c r="B4523" s="27" t="s">
        <v>9563</v>
      </c>
      <c r="C4523" s="27" t="s">
        <v>57</v>
      </c>
      <c r="D4523" s="27" t="s">
        <v>9558</v>
      </c>
      <c r="E4523" s="27" t="str">
        <f>VLOOKUP(D4523,[1]ЕНС!A:E,2,FALSE)</f>
        <v>Услуги по удалению сточных вод</v>
      </c>
      <c r="F4523" s="27" t="str">
        <f>VLOOKUP(D4523,[1]ЕНС!A:E,3,FALSE)</f>
        <v>Услуги по удалению сточных вод (отведение)</v>
      </c>
      <c r="G4523" s="27" t="s">
        <v>9559</v>
      </c>
      <c r="H4523" s="27" t="s">
        <v>28</v>
      </c>
      <c r="I4523" s="27">
        <v>0</v>
      </c>
      <c r="J4523" s="27">
        <v>631010000</v>
      </c>
      <c r="K4523" s="27" t="str">
        <f>VLOOKUP(B4523,[1]ПланКаз!A4506:M7810,12,0)</f>
        <v>ҚР, ШҚО, Өскемен қ., Бажов көш., 10</v>
      </c>
      <c r="L4523" s="27" t="str">
        <f>VLOOKUP(B4523,[1]ПланКаз!A4504:M7808,13,0)</f>
        <v>Желтоқсан - Қантар</v>
      </c>
      <c r="M4523" s="27" t="str">
        <f>VLOOKUP(B4523,[1]ПланКаз!A4506:N7810,14,0)</f>
        <v>Шығыс-Қазақстан облысы, Зыряновск қ.</v>
      </c>
      <c r="N4523" s="27" t="s">
        <v>63</v>
      </c>
      <c r="O4523" s="27" t="str">
        <f>VLOOKUP(B4523,[1]ПланКаз!A4505:P7809,16,0)</f>
        <v>Қантар - Желтоқсан</v>
      </c>
      <c r="P4523" s="27" t="s">
        <v>61</v>
      </c>
      <c r="Q4523" s="28" t="s">
        <v>63</v>
      </c>
      <c r="R4523" s="27"/>
      <c r="S4523" s="29" t="s">
        <v>63</v>
      </c>
      <c r="T4523" s="29" t="s">
        <v>63</v>
      </c>
      <c r="U4523" s="29">
        <v>404100</v>
      </c>
      <c r="V4523" s="29">
        <v>452592</v>
      </c>
      <c r="W4523" s="27"/>
      <c r="X4523" s="27" t="s">
        <v>64</v>
      </c>
      <c r="Y4523" s="27" t="s">
        <v>63</v>
      </c>
    </row>
    <row r="4524" spans="2:25" x14ac:dyDescent="0.2">
      <c r="B4524" s="27" t="s">
        <v>9564</v>
      </c>
      <c r="C4524" s="27" t="s">
        <v>57</v>
      </c>
      <c r="D4524" s="27" t="s">
        <v>9558</v>
      </c>
      <c r="E4524" s="27" t="str">
        <f>VLOOKUP(D4524,[1]ЕНС!A:E,2,FALSE)</f>
        <v>Услуги по удалению сточных вод</v>
      </c>
      <c r="F4524" s="27" t="str">
        <f>VLOOKUP(D4524,[1]ЕНС!A:E,3,FALSE)</f>
        <v>Услуги по удалению сточных вод (отведение)</v>
      </c>
      <c r="G4524" s="27" t="s">
        <v>9559</v>
      </c>
      <c r="H4524" s="27" t="s">
        <v>28</v>
      </c>
      <c r="I4524" s="27">
        <v>0</v>
      </c>
      <c r="J4524" s="27">
        <v>631010000</v>
      </c>
      <c r="K4524" s="27" t="str">
        <f>VLOOKUP(B4524,[1]ПланКаз!A4507:M7811,12,0)</f>
        <v>ҚР, ШҚО, Өскемен қ., Бажов көш., 10</v>
      </c>
      <c r="L4524" s="27" t="str">
        <f>VLOOKUP(B4524,[1]ПланКаз!A4505:M7809,13,0)</f>
        <v>Желтоқсан - Қантар</v>
      </c>
      <c r="M4524" s="27" t="str">
        <f>VLOOKUP(B4524,[1]ПланКаз!A4507:N7811,14,0)</f>
        <v>Шығыс-Қазақстан облысы, Самар а.</v>
      </c>
      <c r="N4524" s="27" t="s">
        <v>63</v>
      </c>
      <c r="O4524" s="27" t="str">
        <f>VLOOKUP(B4524,[1]ПланКаз!A4506:P7810,16,0)</f>
        <v>Қантар - Желтоқсан</v>
      </c>
      <c r="P4524" s="27" t="s">
        <v>61</v>
      </c>
      <c r="Q4524" s="28" t="s">
        <v>63</v>
      </c>
      <c r="R4524" s="27"/>
      <c r="S4524" s="29" t="s">
        <v>63</v>
      </c>
      <c r="T4524" s="29" t="s">
        <v>63</v>
      </c>
      <c r="U4524" s="29">
        <v>26160</v>
      </c>
      <c r="V4524" s="29">
        <v>29299.200000000001</v>
      </c>
      <c r="W4524" s="27"/>
      <c r="X4524" s="27" t="s">
        <v>64</v>
      </c>
      <c r="Y4524" s="27" t="s">
        <v>63</v>
      </c>
    </row>
    <row r="4525" spans="2:25" x14ac:dyDescent="0.2">
      <c r="B4525" s="27" t="s">
        <v>9565</v>
      </c>
      <c r="C4525" s="27" t="s">
        <v>57</v>
      </c>
      <c r="D4525" s="27" t="s">
        <v>9558</v>
      </c>
      <c r="E4525" s="27" t="str">
        <f>VLOOKUP(D4525,[1]ЕНС!A:E,2,FALSE)</f>
        <v>Услуги по удалению сточных вод</v>
      </c>
      <c r="F4525" s="27" t="str">
        <f>VLOOKUP(D4525,[1]ЕНС!A:E,3,FALSE)</f>
        <v>Услуги по удалению сточных вод (отведение)</v>
      </c>
      <c r="G4525" s="27" t="s">
        <v>9559</v>
      </c>
      <c r="H4525" s="27" t="s">
        <v>28</v>
      </c>
      <c r="I4525" s="27">
        <v>0</v>
      </c>
      <c r="J4525" s="27">
        <v>631010000</v>
      </c>
      <c r="K4525" s="27" t="str">
        <f>VLOOKUP(B4525,[1]ПланКаз!A4508:M7812,12,0)</f>
        <v>ҚР, ШҚО, Өскемен қ., Бажов көш., 10</v>
      </c>
      <c r="L4525" s="27" t="str">
        <f>VLOOKUP(B4525,[1]ПланКаз!A4506:M7810,13,0)</f>
        <v>Желтоқсан - Қантар</v>
      </c>
      <c r="M4525" s="27" t="str">
        <f>VLOOKUP(B4525,[1]ПланКаз!A4508:N7812,14,0)</f>
        <v>Шығыс-Қазақстан облысы, Курчатов қ.</v>
      </c>
      <c r="N4525" s="27" t="s">
        <v>63</v>
      </c>
      <c r="O4525" s="27" t="str">
        <f>VLOOKUP(B4525,[1]ПланКаз!A4507:P7811,16,0)</f>
        <v>Қантар - Желтоқсан</v>
      </c>
      <c r="P4525" s="27" t="s">
        <v>61</v>
      </c>
      <c r="Q4525" s="28" t="s">
        <v>63</v>
      </c>
      <c r="R4525" s="27"/>
      <c r="S4525" s="29" t="s">
        <v>63</v>
      </c>
      <c r="T4525" s="29" t="s">
        <v>63</v>
      </c>
      <c r="U4525" s="29">
        <v>280900</v>
      </c>
      <c r="V4525" s="29">
        <v>314608</v>
      </c>
      <c r="W4525" s="27"/>
      <c r="X4525" s="27" t="s">
        <v>64</v>
      </c>
      <c r="Y4525" s="27" t="s">
        <v>63</v>
      </c>
    </row>
    <row r="4526" spans="2:25" x14ac:dyDescent="0.2">
      <c r="B4526" s="27" t="s">
        <v>9566</v>
      </c>
      <c r="C4526" s="27" t="s">
        <v>57</v>
      </c>
      <c r="D4526" s="27" t="s">
        <v>9558</v>
      </c>
      <c r="E4526" s="27" t="str">
        <f>VLOOKUP(D4526,[1]ЕНС!A:E,2,FALSE)</f>
        <v>Услуги по удалению сточных вод</v>
      </c>
      <c r="F4526" s="27" t="str">
        <f>VLOOKUP(D4526,[1]ЕНС!A:E,3,FALSE)</f>
        <v>Услуги по удалению сточных вод (отведение)</v>
      </c>
      <c r="G4526" s="27" t="s">
        <v>9559</v>
      </c>
      <c r="H4526" s="27" t="s">
        <v>28</v>
      </c>
      <c r="I4526" s="27">
        <v>0</v>
      </c>
      <c r="J4526" s="27">
        <v>631010000</v>
      </c>
      <c r="K4526" s="27" t="str">
        <f>VLOOKUP(B4526,[1]ПланКаз!A4509:M7813,12,0)</f>
        <v>ҚР, ШҚО, Өскемен қ., Бажов көш., 10</v>
      </c>
      <c r="L4526" s="27" t="str">
        <f>VLOOKUP(B4526,[1]ПланКаз!A4507:M7811,13,0)</f>
        <v>Желтоқсан - Қантар</v>
      </c>
      <c r="M4526" s="27" t="str">
        <f>VLOOKUP(B4526,[1]ПланКаз!A4509:N7813,14,0)</f>
        <v>Шығыс-Қазақстан облысы, Риддер қ.</v>
      </c>
      <c r="N4526" s="27" t="s">
        <v>63</v>
      </c>
      <c r="O4526" s="27" t="str">
        <f>VLOOKUP(B4526,[1]ПланКаз!A4508:P7812,16,0)</f>
        <v>Қантар - Желтоқсан</v>
      </c>
      <c r="P4526" s="27" t="s">
        <v>61</v>
      </c>
      <c r="Q4526" s="28" t="s">
        <v>63</v>
      </c>
      <c r="R4526" s="27"/>
      <c r="S4526" s="29" t="s">
        <v>63</v>
      </c>
      <c r="T4526" s="29" t="s">
        <v>63</v>
      </c>
      <c r="U4526" s="29">
        <v>153770</v>
      </c>
      <c r="V4526" s="29">
        <v>172222.4</v>
      </c>
      <c r="W4526" s="27"/>
      <c r="X4526" s="27" t="s">
        <v>64</v>
      </c>
      <c r="Y4526" s="27" t="s">
        <v>63</v>
      </c>
    </row>
    <row r="4527" spans="2:25" x14ac:dyDescent="0.2">
      <c r="B4527" s="27" t="s">
        <v>9567</v>
      </c>
      <c r="C4527" s="27" t="s">
        <v>57</v>
      </c>
      <c r="D4527" s="27" t="s">
        <v>9558</v>
      </c>
      <c r="E4527" s="27" t="str">
        <f>VLOOKUP(D4527,[1]ЕНС!A:E,2,FALSE)</f>
        <v>Услуги по удалению сточных вод</v>
      </c>
      <c r="F4527" s="27" t="str">
        <f>VLOOKUP(D4527,[1]ЕНС!A:E,3,FALSE)</f>
        <v>Услуги по удалению сточных вод (отведение)</v>
      </c>
      <c r="G4527" s="27" t="s">
        <v>9559</v>
      </c>
      <c r="H4527" s="27" t="s">
        <v>28</v>
      </c>
      <c r="I4527" s="27">
        <v>0</v>
      </c>
      <c r="J4527" s="27">
        <v>631010000</v>
      </c>
      <c r="K4527" s="27" t="str">
        <f>VLOOKUP(B4527,[1]ПланКаз!A4510:M7814,12,0)</f>
        <v>ҚР, ШҚО, Өскемен қ., Бажов көш., 10</v>
      </c>
      <c r="L4527" s="27" t="str">
        <f>VLOOKUP(B4527,[1]ПланКаз!A4508:M7812,13,0)</f>
        <v>Желтоқсан - Қантар</v>
      </c>
      <c r="M4527" s="27" t="str">
        <f>VLOOKUP(B4527,[1]ПланКаз!A4510:N7814,14,0)</f>
        <v>Шығыс-Қазақстан облысы, ПервоМамырский к.</v>
      </c>
      <c r="N4527" s="27" t="s">
        <v>63</v>
      </c>
      <c r="O4527" s="27" t="str">
        <f>VLOOKUP(B4527,[1]ПланКаз!A4509:P7813,16,0)</f>
        <v>Қантар - Желтоқсан</v>
      </c>
      <c r="P4527" s="27" t="s">
        <v>61</v>
      </c>
      <c r="Q4527" s="28" t="s">
        <v>63</v>
      </c>
      <c r="R4527" s="27"/>
      <c r="S4527" s="29" t="s">
        <v>63</v>
      </c>
      <c r="T4527" s="29" t="s">
        <v>63</v>
      </c>
      <c r="U4527" s="29">
        <v>64500</v>
      </c>
      <c r="V4527" s="29">
        <v>72240</v>
      </c>
      <c r="W4527" s="27"/>
      <c r="X4527" s="27" t="s">
        <v>64</v>
      </c>
      <c r="Y4527" s="27" t="s">
        <v>63</v>
      </c>
    </row>
    <row r="4528" spans="2:25" x14ac:dyDescent="0.2">
      <c r="B4528" s="27" t="s">
        <v>9568</v>
      </c>
      <c r="C4528" s="27" t="s">
        <v>57</v>
      </c>
      <c r="D4528" s="27" t="s">
        <v>9569</v>
      </c>
      <c r="E4528" s="27" t="str">
        <f>VLOOKUP(D4528,[1]ЕНС!A:E,2,FALSE)</f>
        <v>Услуги по вывозу (сбору) неопасных отходов/имущества/материалов</v>
      </c>
      <c r="F4528" s="27" t="str">
        <f>VLOOKUP(D4528,[1]ЕНС!A:E,3,FALSE)</f>
        <v>Услуги по вывозу (сбору) неопасных отходов/имущества/материалов</v>
      </c>
      <c r="G4528" s="27" t="s">
        <v>9570</v>
      </c>
      <c r="H4528" s="27" t="s">
        <v>28</v>
      </c>
      <c r="I4528" s="27">
        <v>0</v>
      </c>
      <c r="J4528" s="27">
        <v>631010000</v>
      </c>
      <c r="K4528" s="27" t="str">
        <f>VLOOKUP(B4528,[1]ПланКаз!A4511:M7815,12,0)</f>
        <v>ҚР, ШҚО, Өскемен қ., Бажов көш., 10</v>
      </c>
      <c r="L4528" s="27" t="str">
        <f>VLOOKUP(B4528,[1]ПланКаз!A4509:M7813,13,0)</f>
        <v>Желтоқсан - Қантар</v>
      </c>
      <c r="M4528" s="27" t="str">
        <f>VLOOKUP(B4528,[1]ПланКаз!A4511:N7815,14,0)</f>
        <v>Шығыс-Қазақстан облысы, Өскемен қ.</v>
      </c>
      <c r="N4528" s="27" t="s">
        <v>63</v>
      </c>
      <c r="O4528" s="27" t="str">
        <f>VLOOKUP(B4528,[1]ПланКаз!A4510:P7814,16,0)</f>
        <v>Қантар - Желтоқсан</v>
      </c>
      <c r="P4528" s="27" t="s">
        <v>61</v>
      </c>
      <c r="Q4528" s="28" t="s">
        <v>63</v>
      </c>
      <c r="R4528" s="27"/>
      <c r="S4528" s="29" t="s">
        <v>63</v>
      </c>
      <c r="T4528" s="29" t="s">
        <v>63</v>
      </c>
      <c r="U4528" s="29">
        <v>915338</v>
      </c>
      <c r="V4528" s="29">
        <v>1025178.56</v>
      </c>
      <c r="W4528" s="27"/>
      <c r="X4528" s="27" t="s">
        <v>64</v>
      </c>
      <c r="Y4528" s="27" t="s">
        <v>63</v>
      </c>
    </row>
    <row r="4529" spans="2:25" x14ac:dyDescent="0.2">
      <c r="B4529" s="27" t="s">
        <v>9571</v>
      </c>
      <c r="C4529" s="27" t="s">
        <v>57</v>
      </c>
      <c r="D4529" s="27" t="s">
        <v>9569</v>
      </c>
      <c r="E4529" s="27" t="str">
        <f>VLOOKUP(D4529,[1]ЕНС!A:E,2,FALSE)</f>
        <v>Услуги по вывозу (сбору) неопасных отходов/имущества/материалов</v>
      </c>
      <c r="F4529" s="27" t="str">
        <f>VLOOKUP(D4529,[1]ЕНС!A:E,3,FALSE)</f>
        <v>Услуги по вывозу (сбору) неопасных отходов/имущества/материалов</v>
      </c>
      <c r="G4529" s="27" t="s">
        <v>9570</v>
      </c>
      <c r="H4529" s="27" t="s">
        <v>28</v>
      </c>
      <c r="I4529" s="27">
        <v>0</v>
      </c>
      <c r="J4529" s="27">
        <v>631010000</v>
      </c>
      <c r="K4529" s="27" t="str">
        <f>VLOOKUP(B4529,[1]ПланКаз!A4512:M7816,12,0)</f>
        <v>ҚР, ШҚО, Өскемен қ., Бажов көш., 10</v>
      </c>
      <c r="L4529" s="27" t="str">
        <f>VLOOKUP(B4529,[1]ПланКаз!A4510:M7814,13,0)</f>
        <v>Желтоқсан - Қантар</v>
      </c>
      <c r="M4529" s="27" t="str">
        <f>VLOOKUP(B4529,[1]ПланКаз!A4512:N7816,14,0)</f>
        <v>Шығыс-Қазақстан облысы, Глубокое к.</v>
      </c>
      <c r="N4529" s="27" t="s">
        <v>63</v>
      </c>
      <c r="O4529" s="27" t="str">
        <f>VLOOKUP(B4529,[1]ПланКаз!A4511:P7815,16,0)</f>
        <v>Қантар - Желтоқсан</v>
      </c>
      <c r="P4529" s="27" t="s">
        <v>61</v>
      </c>
      <c r="Q4529" s="28" t="s">
        <v>63</v>
      </c>
      <c r="R4529" s="27"/>
      <c r="S4529" s="29" t="s">
        <v>63</v>
      </c>
      <c r="T4529" s="29" t="s">
        <v>63</v>
      </c>
      <c r="U4529" s="29">
        <v>36000</v>
      </c>
      <c r="V4529" s="29">
        <v>40320</v>
      </c>
      <c r="W4529" s="27"/>
      <c r="X4529" s="27" t="s">
        <v>64</v>
      </c>
      <c r="Y4529" s="27" t="s">
        <v>63</v>
      </c>
    </row>
    <row r="4530" spans="2:25" x14ac:dyDescent="0.2">
      <c r="B4530" s="27" t="s">
        <v>9572</v>
      </c>
      <c r="C4530" s="27" t="s">
        <v>57</v>
      </c>
      <c r="D4530" s="27" t="s">
        <v>9569</v>
      </c>
      <c r="E4530" s="27" t="str">
        <f>VLOOKUP(D4530,[1]ЕНС!A:E,2,FALSE)</f>
        <v>Услуги по вывозу (сбору) неопасных отходов/имущества/материалов</v>
      </c>
      <c r="F4530" s="27" t="str">
        <f>VLOOKUP(D4530,[1]ЕНС!A:E,3,FALSE)</f>
        <v>Услуги по вывозу (сбору) неопасных отходов/имущества/материалов</v>
      </c>
      <c r="G4530" s="27" t="s">
        <v>9570</v>
      </c>
      <c r="H4530" s="27" t="s">
        <v>28</v>
      </c>
      <c r="I4530" s="27">
        <v>0</v>
      </c>
      <c r="J4530" s="27">
        <v>631010000</v>
      </c>
      <c r="K4530" s="27" t="str">
        <f>VLOOKUP(B4530,[1]ПланКаз!A4513:M7817,12,0)</f>
        <v>ҚР, ШҚО, Өскемен қ., Бажов көш., 10</v>
      </c>
      <c r="L4530" s="27" t="str">
        <f>VLOOKUP(B4530,[1]ПланКаз!A4511:M7815,13,0)</f>
        <v>Желтоқсан - Қантар</v>
      </c>
      <c r="M4530" s="27" t="str">
        <f>VLOOKUP(B4530,[1]ПланКаз!A4513:N7817,14,0)</f>
        <v>Шығыс-Қазақстан облысы, Семей қ.</v>
      </c>
      <c r="N4530" s="27" t="s">
        <v>63</v>
      </c>
      <c r="O4530" s="27" t="str">
        <f>VLOOKUP(B4530,[1]ПланКаз!A4512:P7816,16,0)</f>
        <v>Қантар - Желтоқсан</v>
      </c>
      <c r="P4530" s="27" t="s">
        <v>61</v>
      </c>
      <c r="Q4530" s="28" t="s">
        <v>63</v>
      </c>
      <c r="R4530" s="27"/>
      <c r="S4530" s="29" t="s">
        <v>63</v>
      </c>
      <c r="T4530" s="29" t="s">
        <v>63</v>
      </c>
      <c r="U4530" s="29">
        <v>360000</v>
      </c>
      <c r="V4530" s="29">
        <v>403200</v>
      </c>
      <c r="W4530" s="27"/>
      <c r="X4530" s="27" t="s">
        <v>64</v>
      </c>
      <c r="Y4530" s="27" t="s">
        <v>63</v>
      </c>
    </row>
    <row r="4531" spans="2:25" x14ac:dyDescent="0.2">
      <c r="B4531" s="27" t="s">
        <v>9573</v>
      </c>
      <c r="C4531" s="27" t="s">
        <v>57</v>
      </c>
      <c r="D4531" s="27" t="s">
        <v>9569</v>
      </c>
      <c r="E4531" s="27" t="str">
        <f>VLOOKUP(D4531,[1]ЕНС!A:E,2,FALSE)</f>
        <v>Услуги по вывозу (сбору) неопасных отходов/имущества/материалов</v>
      </c>
      <c r="F4531" s="27" t="str">
        <f>VLOOKUP(D4531,[1]ЕНС!A:E,3,FALSE)</f>
        <v>Услуги по вывозу (сбору) неопасных отходов/имущества/материалов</v>
      </c>
      <c r="G4531" s="27" t="s">
        <v>9570</v>
      </c>
      <c r="H4531" s="27" t="s">
        <v>28</v>
      </c>
      <c r="I4531" s="27">
        <v>0</v>
      </c>
      <c r="J4531" s="27">
        <v>631010000</v>
      </c>
      <c r="K4531" s="27" t="str">
        <f>VLOOKUP(B4531,[1]ПланКаз!A4514:M7818,12,0)</f>
        <v>ҚР, ШҚО, Өскемен қ., Бажов көш., 10</v>
      </c>
      <c r="L4531" s="27" t="str">
        <f>VLOOKUP(B4531,[1]ПланКаз!A4512:M7816,13,0)</f>
        <v>Желтоқсан - Қантар</v>
      </c>
      <c r="M4531" s="27" t="str">
        <f>VLOOKUP(B4531,[1]ПланКаз!A4514:N7818,14,0)</f>
        <v>Шығыс-Қазақстан облысы, Серебрянск қ.</v>
      </c>
      <c r="N4531" s="27" t="s">
        <v>63</v>
      </c>
      <c r="O4531" s="27" t="str">
        <f>VLOOKUP(B4531,[1]ПланКаз!A4513:P7817,16,0)</f>
        <v>Қантар - Желтоқсан</v>
      </c>
      <c r="P4531" s="27" t="s">
        <v>61</v>
      </c>
      <c r="Q4531" s="28" t="s">
        <v>63</v>
      </c>
      <c r="R4531" s="27"/>
      <c r="S4531" s="29" t="s">
        <v>63</v>
      </c>
      <c r="T4531" s="29" t="s">
        <v>63</v>
      </c>
      <c r="U4531" s="29">
        <v>13500</v>
      </c>
      <c r="V4531" s="29">
        <v>15120</v>
      </c>
      <c r="W4531" s="27"/>
      <c r="X4531" s="27" t="s">
        <v>64</v>
      </c>
      <c r="Y4531" s="27" t="s">
        <v>63</v>
      </c>
    </row>
    <row r="4532" spans="2:25" x14ac:dyDescent="0.2">
      <c r="B4532" s="27" t="s">
        <v>9574</v>
      </c>
      <c r="C4532" s="27" t="s">
        <v>57</v>
      </c>
      <c r="D4532" s="27" t="s">
        <v>9569</v>
      </c>
      <c r="E4532" s="27" t="str">
        <f>VLOOKUP(D4532,[1]ЕНС!A:E,2,FALSE)</f>
        <v>Услуги по вывозу (сбору) неопасных отходов/имущества/материалов</v>
      </c>
      <c r="F4532" s="27" t="str">
        <f>VLOOKUP(D4532,[1]ЕНС!A:E,3,FALSE)</f>
        <v>Услуги по вывозу (сбору) неопасных отходов/имущества/материалов</v>
      </c>
      <c r="G4532" s="27" t="s">
        <v>9570</v>
      </c>
      <c r="H4532" s="27" t="s">
        <v>28</v>
      </c>
      <c r="I4532" s="27">
        <v>0</v>
      </c>
      <c r="J4532" s="27">
        <v>631010000</v>
      </c>
      <c r="K4532" s="27" t="str">
        <f>VLOOKUP(B4532,[1]ПланКаз!A4515:M7819,12,0)</f>
        <v>ҚР, ШҚО, Өскемен қ., Бажов көш., 10</v>
      </c>
      <c r="L4532" s="27" t="str">
        <f>VLOOKUP(B4532,[1]ПланКаз!A4513:M7817,13,0)</f>
        <v>Желтоқсан - Қантар</v>
      </c>
      <c r="M4532" s="27" t="str">
        <f>VLOOKUP(B4532,[1]ПланКаз!A4515:N7819,14,0)</f>
        <v>Шығыс-Қазақстан облысы, Курчатов қ.</v>
      </c>
      <c r="N4532" s="27" t="s">
        <v>63</v>
      </c>
      <c r="O4532" s="27" t="str">
        <f>VLOOKUP(B4532,[1]ПланКаз!A4514:P7818,16,0)</f>
        <v>Қантар - Желтоқсан</v>
      </c>
      <c r="P4532" s="27" t="s">
        <v>61</v>
      </c>
      <c r="Q4532" s="28" t="s">
        <v>63</v>
      </c>
      <c r="R4532" s="27"/>
      <c r="S4532" s="29" t="s">
        <v>63</v>
      </c>
      <c r="T4532" s="29" t="s">
        <v>63</v>
      </c>
      <c r="U4532" s="29">
        <v>96115</v>
      </c>
      <c r="V4532" s="29">
        <v>107648.8</v>
      </c>
      <c r="W4532" s="27"/>
      <c r="X4532" s="27" t="s">
        <v>64</v>
      </c>
      <c r="Y4532" s="27" t="s">
        <v>63</v>
      </c>
    </row>
    <row r="4533" spans="2:25" x14ac:dyDescent="0.2">
      <c r="B4533" s="27" t="s">
        <v>9575</v>
      </c>
      <c r="C4533" s="27" t="s">
        <v>57</v>
      </c>
      <c r="D4533" s="27" t="s">
        <v>9569</v>
      </c>
      <c r="E4533" s="27" t="str">
        <f>VLOOKUP(D4533,[1]ЕНС!A:E,2,FALSE)</f>
        <v>Услуги по вывозу (сбору) неопасных отходов/имущества/материалов</v>
      </c>
      <c r="F4533" s="27" t="str">
        <f>VLOOKUP(D4533,[1]ЕНС!A:E,3,FALSE)</f>
        <v>Услуги по вывозу (сбору) неопасных отходов/имущества/материалов</v>
      </c>
      <c r="G4533" s="27" t="s">
        <v>9570</v>
      </c>
      <c r="H4533" s="27" t="s">
        <v>28</v>
      </c>
      <c r="I4533" s="27">
        <v>0</v>
      </c>
      <c r="J4533" s="27">
        <v>631010000</v>
      </c>
      <c r="K4533" s="27" t="str">
        <f>VLOOKUP(B4533,[1]ПланКаз!A4516:M7820,12,0)</f>
        <v>ҚР, ШҚО, Өскемен қ., Бажов көш., 10</v>
      </c>
      <c r="L4533" s="27" t="str">
        <f>VLOOKUP(B4533,[1]ПланКаз!A4514:M7818,13,0)</f>
        <v>Желтоқсан - Қантар</v>
      </c>
      <c r="M4533" s="27" t="str">
        <f>VLOOKUP(B4533,[1]ПланКаз!A4516:N7820,14,0)</f>
        <v>Шығыс-Қазақстан облысы, Риддер қ.</v>
      </c>
      <c r="N4533" s="27" t="s">
        <v>63</v>
      </c>
      <c r="O4533" s="27" t="str">
        <f>VLOOKUP(B4533,[1]ПланКаз!A4515:P7819,16,0)</f>
        <v>Қантар - Желтоқсан</v>
      </c>
      <c r="P4533" s="27" t="s">
        <v>61</v>
      </c>
      <c r="Q4533" s="28" t="s">
        <v>63</v>
      </c>
      <c r="R4533" s="27"/>
      <c r="S4533" s="29" t="s">
        <v>63</v>
      </c>
      <c r="T4533" s="29" t="s">
        <v>63</v>
      </c>
      <c r="U4533" s="29">
        <v>130527</v>
      </c>
      <c r="V4533" s="29">
        <v>146190.24</v>
      </c>
      <c r="W4533" s="27"/>
      <c r="X4533" s="27" t="s">
        <v>64</v>
      </c>
      <c r="Y4533" s="27" t="s">
        <v>63</v>
      </c>
    </row>
    <row r="4534" spans="2:25" x14ac:dyDescent="0.2">
      <c r="B4534" s="27" t="s">
        <v>9576</v>
      </c>
      <c r="C4534" s="27" t="s">
        <v>57</v>
      </c>
      <c r="D4534" s="27" t="s">
        <v>9577</v>
      </c>
      <c r="E4534" s="27" t="str">
        <f>VLOOKUP(D4534,[1]ЕНС!A:E,2,FALSE)</f>
        <v>Услуги по техническому обслуживанию лифтов/лифтовых шахт и аналогичного оборудования</v>
      </c>
      <c r="F4534" s="27" t="str">
        <f>VLOOKUP(D4534,[1]ЕНС!A:E,3,FALSE)</f>
        <v>Услуги по техническому обслуживанию лифтов/лифтовых шахт и аналогичного оборудования</v>
      </c>
      <c r="G4534" s="27" t="s">
        <v>9578</v>
      </c>
      <c r="H4534" s="27" t="s">
        <v>28</v>
      </c>
      <c r="I4534" s="27">
        <v>0</v>
      </c>
      <c r="J4534" s="27">
        <v>631010000</v>
      </c>
      <c r="K4534" s="27" t="str">
        <f>VLOOKUP(B4534,[1]ПланКаз!A4517:M7821,12,0)</f>
        <v>ҚР, ШҚО, Өскемен қ., Бажов көш., 10</v>
      </c>
      <c r="L4534" s="27" t="str">
        <f>VLOOKUP(B4534,[1]ПланКаз!A4515:M7819,13,0)</f>
        <v>Желтоқсан - Қантар</v>
      </c>
      <c r="M4534" s="27" t="str">
        <f>VLOOKUP(B4534,[1]ПланКаз!A4517:N7821,14,0)</f>
        <v>Шығыс-Қазақстан облысы, Өскемен қ.</v>
      </c>
      <c r="N4534" s="27" t="s">
        <v>63</v>
      </c>
      <c r="O4534" s="27" t="str">
        <f>VLOOKUP(B4534,[1]ПланКаз!A4516:P7820,16,0)</f>
        <v>Қантар - Желтоқсан</v>
      </c>
      <c r="P4534" s="27" t="s">
        <v>61</v>
      </c>
      <c r="Q4534" s="28" t="s">
        <v>63</v>
      </c>
      <c r="R4534" s="27"/>
      <c r="S4534" s="29" t="s">
        <v>63</v>
      </c>
      <c r="T4534" s="29" t="s">
        <v>63</v>
      </c>
      <c r="U4534" s="29">
        <v>18000</v>
      </c>
      <c r="V4534" s="29">
        <v>20160</v>
      </c>
      <c r="W4534" s="27"/>
      <c r="X4534" s="27" t="s">
        <v>64</v>
      </c>
      <c r="Y4534" s="27" t="s">
        <v>63</v>
      </c>
    </row>
    <row r="4535" spans="2:25" x14ac:dyDescent="0.2">
      <c r="B4535" s="27" t="s">
        <v>9579</v>
      </c>
      <c r="C4535" s="27" t="s">
        <v>57</v>
      </c>
      <c r="D4535" s="27" t="s">
        <v>9580</v>
      </c>
      <c r="E4535" s="27" t="str">
        <f>VLOOKUP(D4535,[1]ЕНС!A:E,2,FALSE)</f>
        <v>Услуги по техническому обслуживанию дверей/ворот/турникетных систем/ограждений и аналогичных изделий</v>
      </c>
      <c r="F4535" s="27" t="str">
        <f>VLOOKUP(D4535,[1]ЕНС!A:E,3,FALSE)</f>
        <v>Услуги по техническому обслуживанию дверей/ворот/турникетных систем/ограждений и аналогичных изделий</v>
      </c>
      <c r="G4535" s="27" t="s">
        <v>9581</v>
      </c>
      <c r="H4535" s="27" t="s">
        <v>28</v>
      </c>
      <c r="I4535" s="27">
        <v>0</v>
      </c>
      <c r="J4535" s="27">
        <v>631010000</v>
      </c>
      <c r="K4535" s="27" t="str">
        <f>VLOOKUP(B4535,[1]ПланКаз!A4518:M7822,12,0)</f>
        <v>ҚР, ШҚО, Өскемен қ., Бажов көш., 10</v>
      </c>
      <c r="L4535" s="27" t="str">
        <f>VLOOKUP(B4535,[1]ПланКаз!A4516:M7820,13,0)</f>
        <v>Желтоқсан - Қантар</v>
      </c>
      <c r="M4535" s="27" t="str">
        <f>VLOOKUP(B4535,[1]ПланКаз!A4518:N7822,14,0)</f>
        <v>Шығыс-Қазақстан облысы, Өскемен қ.</v>
      </c>
      <c r="N4535" s="27" t="s">
        <v>63</v>
      </c>
      <c r="O4535" s="27" t="str">
        <f>VLOOKUP(B4535,[1]ПланКаз!A4517:P7821,16,0)</f>
        <v>Қантар - Желтоқсан</v>
      </c>
      <c r="P4535" s="27" t="s">
        <v>61</v>
      </c>
      <c r="Q4535" s="28" t="s">
        <v>63</v>
      </c>
      <c r="R4535" s="27"/>
      <c r="S4535" s="29" t="s">
        <v>63</v>
      </c>
      <c r="T4535" s="29" t="s">
        <v>63</v>
      </c>
      <c r="U4535" s="29">
        <v>2400</v>
      </c>
      <c r="V4535" s="29">
        <v>2688</v>
      </c>
      <c r="W4535" s="27"/>
      <c r="X4535" s="27" t="s">
        <v>64</v>
      </c>
      <c r="Y4535" s="27" t="s">
        <v>63</v>
      </c>
    </row>
    <row r="4536" spans="2:25" x14ac:dyDescent="0.2">
      <c r="B4536" s="27" t="s">
        <v>9582</v>
      </c>
      <c r="C4536" s="27" t="s">
        <v>57</v>
      </c>
      <c r="D4536" s="27" t="s">
        <v>9583</v>
      </c>
      <c r="E4536" s="27" t="str">
        <f>VLOOKUP(D4536,[1]ЕНС!A:E,2,FALSE)</f>
        <v>Услуги организаций (КСК,КСП) по управлению общим имуществом объекта кондоминиума</v>
      </c>
      <c r="F4536" s="27" t="str">
        <f>VLOOKUP(D4536,[1]ЕНС!A:E,3,FALSE)</f>
        <v>Услуги организаций (КСК,КСП) по управлению общим имуществом объекта кондоминиума</v>
      </c>
      <c r="G4536" s="27" t="s">
        <v>9584</v>
      </c>
      <c r="H4536" s="27" t="s">
        <v>28</v>
      </c>
      <c r="I4536" s="27">
        <v>0</v>
      </c>
      <c r="J4536" s="27">
        <v>631010000</v>
      </c>
      <c r="K4536" s="27" t="str">
        <f>VLOOKUP(B4536,[1]ПланКаз!A4519:M7823,12,0)</f>
        <v>ҚР, ШҚО, Өскемен қ., Бажов көш., 10</v>
      </c>
      <c r="L4536" s="27" t="str">
        <f>VLOOKUP(B4536,[1]ПланКаз!A4517:M7821,13,0)</f>
        <v>Желтоқсан - Қантар</v>
      </c>
      <c r="M4536" s="27" t="str">
        <f>VLOOKUP(B4536,[1]ПланКаз!A4519:N7823,14,0)</f>
        <v>Шығыс-Қазақстан облысы, Өскемен қ.</v>
      </c>
      <c r="N4536" s="27" t="s">
        <v>63</v>
      </c>
      <c r="O4536" s="27" t="str">
        <f>VLOOKUP(B4536,[1]ПланКаз!A4518:P7822,16,0)</f>
        <v>Қантар - Желтоқсан</v>
      </c>
      <c r="P4536" s="27" t="s">
        <v>61</v>
      </c>
      <c r="Q4536" s="28" t="s">
        <v>63</v>
      </c>
      <c r="R4536" s="27"/>
      <c r="S4536" s="29" t="s">
        <v>63</v>
      </c>
      <c r="T4536" s="29" t="s">
        <v>63</v>
      </c>
      <c r="U4536" s="29">
        <v>36089.040000000001</v>
      </c>
      <c r="V4536" s="29">
        <v>40419.724999999999</v>
      </c>
      <c r="W4536" s="27"/>
      <c r="X4536" s="27" t="s">
        <v>64</v>
      </c>
      <c r="Y4536" s="27" t="s">
        <v>63</v>
      </c>
    </row>
    <row r="4537" spans="2:25" x14ac:dyDescent="0.2">
      <c r="B4537" s="27" t="s">
        <v>9585</v>
      </c>
      <c r="C4537" s="27" t="s">
        <v>57</v>
      </c>
      <c r="D4537" s="27" t="s">
        <v>9586</v>
      </c>
      <c r="E4537" s="27" t="str">
        <f>VLOOKUP(D4537,[1]ЕНС!A:E,2,FALSE)</f>
        <v>Услуги по предоставлению платного телевидения</v>
      </c>
      <c r="F4537" s="27" t="str">
        <f>VLOOKUP(D4537,[1]ЕНС!A:E,3,FALSE)</f>
        <v>Услуги по предоставлению платного телевидения</v>
      </c>
      <c r="G4537" s="27" t="s">
        <v>9587</v>
      </c>
      <c r="H4537" s="27" t="s">
        <v>28</v>
      </c>
      <c r="I4537" s="27">
        <v>0</v>
      </c>
      <c r="J4537" s="27">
        <v>631010000</v>
      </c>
      <c r="K4537" s="27" t="str">
        <f>VLOOKUP(B4537,[1]ПланКаз!A4520:M7824,12,0)</f>
        <v>ҚР, ШҚО, Өскемен қ., Бажов көш., 10</v>
      </c>
      <c r="L4537" s="27" t="str">
        <f>VLOOKUP(B4537,[1]ПланКаз!A4518:M7822,13,0)</f>
        <v>Желтоқсан - Қантар</v>
      </c>
      <c r="M4537" s="27" t="str">
        <f>VLOOKUP(B4537,[1]ПланКаз!A4520:N7824,14,0)</f>
        <v>Шығыс-Қазақстан облысы, Өскемен қ.</v>
      </c>
      <c r="N4537" s="27" t="s">
        <v>63</v>
      </c>
      <c r="O4537" s="27" t="str">
        <f>VLOOKUP(B4537,[1]ПланКаз!A4519:P7823,16,0)</f>
        <v>Қантар - Желтоқсан</v>
      </c>
      <c r="P4537" s="27" t="s">
        <v>61</v>
      </c>
      <c r="Q4537" s="28" t="s">
        <v>63</v>
      </c>
      <c r="R4537" s="27"/>
      <c r="S4537" s="29" t="s">
        <v>63</v>
      </c>
      <c r="T4537" s="29" t="s">
        <v>63</v>
      </c>
      <c r="U4537" s="29">
        <v>23112</v>
      </c>
      <c r="V4537" s="29">
        <v>25885.439999999999</v>
      </c>
      <c r="W4537" s="27"/>
      <c r="X4537" s="27" t="s">
        <v>64</v>
      </c>
      <c r="Y4537" s="27" t="s">
        <v>63</v>
      </c>
    </row>
    <row r="4538" spans="2:25" x14ac:dyDescent="0.2">
      <c r="B4538" s="27" t="s">
        <v>9588</v>
      </c>
      <c r="C4538" s="27" t="s">
        <v>57</v>
      </c>
      <c r="D4538" s="27" t="s">
        <v>9583</v>
      </c>
      <c r="E4538" s="27" t="str">
        <f>VLOOKUP(D4538,[1]ЕНС!A:E,2,FALSE)</f>
        <v>Услуги организаций (КСК,КСП) по управлению общим имуществом объекта кондоминиума</v>
      </c>
      <c r="F4538" s="27" t="str">
        <f>VLOOKUP(D4538,[1]ЕНС!A:E,3,FALSE)</f>
        <v>Услуги организаций (КСК,КСП) по управлению общим имуществом объекта кондоминиума</v>
      </c>
      <c r="G4538" s="27" t="s">
        <v>9589</v>
      </c>
      <c r="H4538" s="27" t="s">
        <v>28</v>
      </c>
      <c r="I4538" s="27">
        <v>0</v>
      </c>
      <c r="J4538" s="27">
        <v>631010000</v>
      </c>
      <c r="K4538" s="27" t="str">
        <f>VLOOKUP(B4538,[1]ПланКаз!A4521:M7825,12,0)</f>
        <v>ҚР, ШҚО, Өскемен қ., Бажов көш., 10</v>
      </c>
      <c r="L4538" s="27" t="str">
        <f>VLOOKUP(B4538,[1]ПланКаз!A4519:M7823,13,0)</f>
        <v>Желтоқсан - Қантар</v>
      </c>
      <c r="M4538" s="27" t="str">
        <f>VLOOKUP(B4538,[1]ПланКаз!A4521:N7825,14,0)</f>
        <v>Шығыс-Қазақстан облысы, Өскемен қ.</v>
      </c>
      <c r="N4538" s="27" t="s">
        <v>63</v>
      </c>
      <c r="O4538" s="27" t="str">
        <f>VLOOKUP(B4538,[1]ПланКаз!A4520:P7824,16,0)</f>
        <v>Қантар - Желтоқсан</v>
      </c>
      <c r="P4538" s="27" t="s">
        <v>61</v>
      </c>
      <c r="Q4538" s="28" t="s">
        <v>63</v>
      </c>
      <c r="R4538" s="27"/>
      <c r="S4538" s="29" t="s">
        <v>63</v>
      </c>
      <c r="T4538" s="29" t="s">
        <v>63</v>
      </c>
      <c r="U4538" s="29">
        <v>55751.28</v>
      </c>
      <c r="V4538" s="29">
        <v>62441.434000000001</v>
      </c>
      <c r="W4538" s="27"/>
      <c r="X4538" s="27" t="s">
        <v>64</v>
      </c>
      <c r="Y4538" s="27" t="s">
        <v>63</v>
      </c>
    </row>
    <row r="4539" spans="2:25" x14ac:dyDescent="0.2">
      <c r="B4539" s="27" t="s">
        <v>9590</v>
      </c>
      <c r="C4539" s="27" t="s">
        <v>57</v>
      </c>
      <c r="D4539" s="27" t="s">
        <v>9583</v>
      </c>
      <c r="E4539" s="27" t="str">
        <f>VLOOKUP(D4539,[1]ЕНС!A:E,2,FALSE)</f>
        <v>Услуги организаций (КСК,КСП) по управлению общим имуществом объекта кондоминиума</v>
      </c>
      <c r="F4539" s="27" t="str">
        <f>VLOOKUP(D4539,[1]ЕНС!A:E,3,FALSE)</f>
        <v>Услуги организаций (КСК,КСП) по управлению общим имуществом объекта кондоминиума</v>
      </c>
      <c r="G4539" s="27" t="s">
        <v>9591</v>
      </c>
      <c r="H4539" s="27" t="s">
        <v>28</v>
      </c>
      <c r="I4539" s="27">
        <v>0</v>
      </c>
      <c r="J4539" s="27">
        <v>631010000</v>
      </c>
      <c r="K4539" s="27" t="str">
        <f>VLOOKUP(B4539,[1]ПланКаз!A4522:M7826,12,0)</f>
        <v>ҚР, ШҚО, Өскемен қ., Бажов көш., 10</v>
      </c>
      <c r="L4539" s="27" t="str">
        <f>VLOOKUP(B4539,[1]ПланКаз!A4520:M7824,13,0)</f>
        <v>Желтоқсан - Қантар</v>
      </c>
      <c r="M4539" s="27" t="str">
        <f>VLOOKUP(B4539,[1]ПланКаз!A4522:N7826,14,0)</f>
        <v>Шығыс-Қазақстан облысы, Өскемен қ.</v>
      </c>
      <c r="N4539" s="27" t="s">
        <v>63</v>
      </c>
      <c r="O4539" s="27" t="str">
        <f>VLOOKUP(B4539,[1]ПланКаз!A4521:P7825,16,0)</f>
        <v>Қантар - Желтоқсан</v>
      </c>
      <c r="P4539" s="27" t="s">
        <v>61</v>
      </c>
      <c r="Q4539" s="28" t="s">
        <v>63</v>
      </c>
      <c r="R4539" s="27"/>
      <c r="S4539" s="29" t="s">
        <v>63</v>
      </c>
      <c r="T4539" s="29" t="s">
        <v>63</v>
      </c>
      <c r="U4539" s="29">
        <v>85000</v>
      </c>
      <c r="V4539" s="29">
        <v>95200</v>
      </c>
      <c r="W4539" s="27"/>
      <c r="X4539" s="27" t="s">
        <v>64</v>
      </c>
      <c r="Y4539" s="27" t="s">
        <v>63</v>
      </c>
    </row>
    <row r="4540" spans="2:25" x14ac:dyDescent="0.2">
      <c r="B4540" s="27" t="s">
        <v>9592</v>
      </c>
      <c r="C4540" s="27" t="s">
        <v>57</v>
      </c>
      <c r="D4540" s="27" t="s">
        <v>9593</v>
      </c>
      <c r="E4540" s="27" t="str">
        <f>VLOOKUP(D4540,[1]ЕНС!A:E,2,FALSE)</f>
        <v>Услуги по опорожнению/очищению отходов выгребных ям/отстойников/септиков/туалетов</v>
      </c>
      <c r="F4540" s="27" t="str">
        <f>VLOOKUP(D4540,[1]ЕНС!A:E,3,FALSE)</f>
        <v>Услуги по опорожнению/очищению отходов выгребных ям/отстойников/септиков/туалетов</v>
      </c>
      <c r="G4540" s="27" t="s">
        <v>9594</v>
      </c>
      <c r="H4540" s="27" t="s">
        <v>24</v>
      </c>
      <c r="I4540" s="27">
        <v>0</v>
      </c>
      <c r="J4540" s="27">
        <v>631010000</v>
      </c>
      <c r="K4540" s="27" t="str">
        <f>VLOOKUP(B4540,[1]ПланКаз!A4523:M7827,12,0)</f>
        <v>ҚР, ШҚО, Өскемен қ., Бажов көш., 10</v>
      </c>
      <c r="L4540" s="27" t="str">
        <f>VLOOKUP(B4540,[1]ПланКаз!A4521:M7825,13,0)</f>
        <v>Желтоқсан - Қантар</v>
      </c>
      <c r="M4540" s="27" t="str">
        <f>VLOOKUP(B4540,[1]ПланКаз!A4523:N7827,14,0)</f>
        <v>Шығыс-Қазақстан облысы, Өскемен қ.</v>
      </c>
      <c r="N4540" s="27" t="s">
        <v>63</v>
      </c>
      <c r="O4540" s="27" t="str">
        <f>VLOOKUP(B4540,[1]ПланКаз!A4522:P7826,16,0)</f>
        <v>Қантар - Желтоқсан</v>
      </c>
      <c r="P4540" s="27" t="s">
        <v>61</v>
      </c>
      <c r="Q4540" s="28" t="s">
        <v>63</v>
      </c>
      <c r="R4540" s="27"/>
      <c r="S4540" s="29" t="s">
        <v>63</v>
      </c>
      <c r="T4540" s="29" t="s">
        <v>63</v>
      </c>
      <c r="U4540" s="29">
        <v>2850000</v>
      </c>
      <c r="V4540" s="29">
        <v>3192000</v>
      </c>
      <c r="W4540" s="27"/>
      <c r="X4540" s="27" t="s">
        <v>64</v>
      </c>
      <c r="Y4540" s="27" t="s">
        <v>63</v>
      </c>
    </row>
    <row r="4541" spans="2:25" x14ac:dyDescent="0.2">
      <c r="B4541" s="27" t="s">
        <v>9595</v>
      </c>
      <c r="C4541" s="27" t="s">
        <v>57</v>
      </c>
      <c r="D4541" s="27" t="s">
        <v>9593</v>
      </c>
      <c r="E4541" s="27" t="str">
        <f>VLOOKUP(D4541,[1]ЕНС!A:E,2,FALSE)</f>
        <v>Услуги по опорожнению/очищению отходов выгребных ям/отстойников/септиков/туалетов</v>
      </c>
      <c r="F4541" s="27" t="str">
        <f>VLOOKUP(D4541,[1]ЕНС!A:E,3,FALSE)</f>
        <v>Услуги по опорожнению/очищению отходов выгребных ям/отстойников/септиков/туалетов</v>
      </c>
      <c r="G4541" s="27" t="s">
        <v>9594</v>
      </c>
      <c r="H4541" s="27" t="s">
        <v>24</v>
      </c>
      <c r="I4541" s="27">
        <v>0</v>
      </c>
      <c r="J4541" s="27">
        <v>631010000</v>
      </c>
      <c r="K4541" s="27" t="str">
        <f>VLOOKUP(B4541,[1]ПланКаз!A4524:M7828,12,0)</f>
        <v>ҚР, ШҚО, Өскемен қ., Бажов көш., 10</v>
      </c>
      <c r="L4541" s="27" t="str">
        <f>VLOOKUP(B4541,[1]ПланКаз!A4522:M7826,13,0)</f>
        <v>Желтоқсан - Қантар</v>
      </c>
      <c r="M4541" s="27" t="str">
        <f>VLOOKUP(B4541,[1]ПланКаз!A4524:N7828,14,0)</f>
        <v>Шығыс-Қазақстан облысы, Семей қ.</v>
      </c>
      <c r="N4541" s="27" t="s">
        <v>63</v>
      </c>
      <c r="O4541" s="27" t="str">
        <f>VLOOKUP(B4541,[1]ПланКаз!A4523:P7827,16,0)</f>
        <v>Қантар - Желтоқсан</v>
      </c>
      <c r="P4541" s="27" t="s">
        <v>61</v>
      </c>
      <c r="Q4541" s="28" t="s">
        <v>63</v>
      </c>
      <c r="R4541" s="27"/>
      <c r="S4541" s="29" t="s">
        <v>63</v>
      </c>
      <c r="T4541" s="29" t="s">
        <v>63</v>
      </c>
      <c r="U4541" s="29">
        <v>460000</v>
      </c>
      <c r="V4541" s="29">
        <v>515200</v>
      </c>
      <c r="W4541" s="27"/>
      <c r="X4541" s="27" t="s">
        <v>64</v>
      </c>
      <c r="Y4541" s="27" t="s">
        <v>63</v>
      </c>
    </row>
    <row r="4542" spans="2:25" x14ac:dyDescent="0.2">
      <c r="B4542" s="27" t="s">
        <v>9596</v>
      </c>
      <c r="C4542" s="27" t="s">
        <v>57</v>
      </c>
      <c r="D4542" s="27" t="s">
        <v>9593</v>
      </c>
      <c r="E4542" s="27" t="str">
        <f>VLOOKUP(D4542,[1]ЕНС!A:E,2,FALSE)</f>
        <v>Услуги по опорожнению/очищению отходов выгребных ям/отстойников/септиков/туалетов</v>
      </c>
      <c r="F4542" s="27" t="str">
        <f>VLOOKUP(D4542,[1]ЕНС!A:E,3,FALSE)</f>
        <v>Услуги по опорожнению/очищению отходов выгребных ям/отстойников/септиков/туалетов</v>
      </c>
      <c r="G4542" s="27" t="s">
        <v>9594</v>
      </c>
      <c r="H4542" s="27" t="s">
        <v>24</v>
      </c>
      <c r="I4542" s="27">
        <v>0</v>
      </c>
      <c r="J4542" s="27">
        <v>631010000</v>
      </c>
      <c r="K4542" s="27" t="str">
        <f>VLOOKUP(B4542,[1]ПланКаз!A4525:M7829,12,0)</f>
        <v>ҚР, ШҚО, Өскемен қ., Бажов көш., 10</v>
      </c>
      <c r="L4542" s="27" t="str">
        <f>VLOOKUP(B4542,[1]ПланКаз!A4523:M7827,13,0)</f>
        <v>Желтоқсан - Қантар</v>
      </c>
      <c r="M4542" s="27" t="str">
        <f>VLOOKUP(B4542,[1]ПланКаз!A4525:N7829,14,0)</f>
        <v>Шығыс-Қазақстан облысы, Үлкен Нарын а.</v>
      </c>
      <c r="N4542" s="27" t="s">
        <v>63</v>
      </c>
      <c r="O4542" s="27" t="str">
        <f>VLOOKUP(B4542,[1]ПланКаз!A4524:P7828,16,0)</f>
        <v>Қантар - Желтоқсан</v>
      </c>
      <c r="P4542" s="27" t="s">
        <v>61</v>
      </c>
      <c r="Q4542" s="28" t="s">
        <v>63</v>
      </c>
      <c r="R4542" s="27"/>
      <c r="S4542" s="29" t="s">
        <v>63</v>
      </c>
      <c r="T4542" s="29" t="s">
        <v>63</v>
      </c>
      <c r="U4542" s="29">
        <v>66000</v>
      </c>
      <c r="V4542" s="29">
        <v>73920</v>
      </c>
      <c r="W4542" s="27"/>
      <c r="X4542" s="27" t="s">
        <v>64</v>
      </c>
      <c r="Y4542" s="27" t="s">
        <v>63</v>
      </c>
    </row>
    <row r="4543" spans="2:25" x14ac:dyDescent="0.2">
      <c r="B4543" s="27" t="s">
        <v>9597</v>
      </c>
      <c r="C4543" s="27" t="s">
        <v>57</v>
      </c>
      <c r="D4543" s="27" t="s">
        <v>9593</v>
      </c>
      <c r="E4543" s="27" t="str">
        <f>VLOOKUP(D4543,[1]ЕНС!A:E,2,FALSE)</f>
        <v>Услуги по опорожнению/очищению отходов выгребных ям/отстойников/септиков/туалетов</v>
      </c>
      <c r="F4543" s="27" t="str">
        <f>VLOOKUP(D4543,[1]ЕНС!A:E,3,FALSE)</f>
        <v>Услуги по опорожнению/очищению отходов выгребных ям/отстойников/септиков/туалетов</v>
      </c>
      <c r="G4543" s="27" t="s">
        <v>9594</v>
      </c>
      <c r="H4543" s="27" t="s">
        <v>24</v>
      </c>
      <c r="I4543" s="27">
        <v>0</v>
      </c>
      <c r="J4543" s="27">
        <v>631010000</v>
      </c>
      <c r="K4543" s="27" t="str">
        <f>VLOOKUP(B4543,[1]ПланКаз!A4526:M7830,12,0)</f>
        <v>ҚР, ШҚО, Өскемен қ., Бажов көш., 10</v>
      </c>
      <c r="L4543" s="27" t="str">
        <f>VLOOKUP(B4543,[1]ПланКаз!A4524:M7828,13,0)</f>
        <v>Желтоқсан - Қантар</v>
      </c>
      <c r="M4543" s="27" t="str">
        <f>VLOOKUP(B4543,[1]ПланКаз!A4526:N7830,14,0)</f>
        <v>Шығыс-Қазақстан облысы, Глубокое к.</v>
      </c>
      <c r="N4543" s="27" t="s">
        <v>63</v>
      </c>
      <c r="O4543" s="27" t="str">
        <f>VLOOKUP(B4543,[1]ПланКаз!A4525:P7829,16,0)</f>
        <v>Қантар - Желтоқсан</v>
      </c>
      <c r="P4543" s="27" t="s">
        <v>61</v>
      </c>
      <c r="Q4543" s="28" t="s">
        <v>63</v>
      </c>
      <c r="R4543" s="27"/>
      <c r="S4543" s="29" t="s">
        <v>63</v>
      </c>
      <c r="T4543" s="29" t="s">
        <v>63</v>
      </c>
      <c r="U4543" s="29">
        <v>37600</v>
      </c>
      <c r="V4543" s="29">
        <v>42112</v>
      </c>
      <c r="W4543" s="27"/>
      <c r="X4543" s="27" t="s">
        <v>64</v>
      </c>
      <c r="Y4543" s="27" t="s">
        <v>63</v>
      </c>
    </row>
    <row r="4544" spans="2:25" x14ac:dyDescent="0.2">
      <c r="B4544" s="27" t="s">
        <v>9598</v>
      </c>
      <c r="C4544" s="27" t="s">
        <v>57</v>
      </c>
      <c r="D4544" s="27" t="s">
        <v>9593</v>
      </c>
      <c r="E4544" s="27" t="str">
        <f>VLOOKUP(D4544,[1]ЕНС!A:E,2,FALSE)</f>
        <v>Услуги по опорожнению/очищению отходов выгребных ям/отстойников/септиков/туалетов</v>
      </c>
      <c r="F4544" s="27" t="str">
        <f>VLOOKUP(D4544,[1]ЕНС!A:E,3,FALSE)</f>
        <v>Услуги по опорожнению/очищению отходов выгребных ям/отстойников/септиков/туалетов</v>
      </c>
      <c r="G4544" s="27" t="s">
        <v>9594</v>
      </c>
      <c r="H4544" s="27" t="s">
        <v>24</v>
      </c>
      <c r="I4544" s="27">
        <v>0</v>
      </c>
      <c r="J4544" s="27">
        <v>631010000</v>
      </c>
      <c r="K4544" s="27" t="str">
        <f>VLOOKUP(B4544,[1]ПланКаз!A4527:M7831,12,0)</f>
        <v>ҚР, ШҚО, Өскемен қ., Бажов көш., 10</v>
      </c>
      <c r="L4544" s="27" t="str">
        <f>VLOOKUP(B4544,[1]ПланКаз!A4525:M7829,13,0)</f>
        <v>Желтоқсан - Қантар</v>
      </c>
      <c r="M4544" s="27" t="str">
        <f>VLOOKUP(B4544,[1]ПланКаз!A4527:N7831,14,0)</f>
        <v>Шығыс-Қазақстан облысы, Шемонаиха қ.</v>
      </c>
      <c r="N4544" s="27" t="s">
        <v>63</v>
      </c>
      <c r="O4544" s="27" t="str">
        <f>VLOOKUP(B4544,[1]ПланКаз!A4526:P7830,16,0)</f>
        <v>Қантар - Желтоқсан</v>
      </c>
      <c r="P4544" s="27" t="s">
        <v>61</v>
      </c>
      <c r="Q4544" s="28" t="s">
        <v>63</v>
      </c>
      <c r="R4544" s="27"/>
      <c r="S4544" s="29" t="s">
        <v>63</v>
      </c>
      <c r="T4544" s="29" t="s">
        <v>63</v>
      </c>
      <c r="U4544" s="29">
        <v>173400</v>
      </c>
      <c r="V4544" s="29">
        <v>194208</v>
      </c>
      <c r="W4544" s="27"/>
      <c r="X4544" s="27" t="s">
        <v>64</v>
      </c>
      <c r="Y4544" s="27" t="s">
        <v>63</v>
      </c>
    </row>
    <row r="4545" spans="2:25" x14ac:dyDescent="0.2">
      <c r="B4545" s="27" t="s">
        <v>9599</v>
      </c>
      <c r="C4545" s="27" t="s">
        <v>57</v>
      </c>
      <c r="D4545" s="27" t="s">
        <v>9600</v>
      </c>
      <c r="E4545" s="27" t="str">
        <f>VLOOKUP(D4545,[1]ЕНС!A:E,2,FALSE)</f>
        <v>Услуги по удалению неопасных отходов/имущества/материалов</v>
      </c>
      <c r="F4545" s="27" t="str">
        <f>VLOOKUP(D4545,[1]ЕНС!A:E,3,FALSE)</f>
        <v>Услуги по удалению неопасных отходов/имущества/материалов (захоронение/сжигание/утилизация и аналогичные услуги)</v>
      </c>
      <c r="G4545" s="27" t="s">
        <v>9601</v>
      </c>
      <c r="H4545" s="27" t="s">
        <v>28</v>
      </c>
      <c r="I4545" s="27">
        <v>0</v>
      </c>
      <c r="J4545" s="27">
        <v>631010000</v>
      </c>
      <c r="K4545" s="27" t="str">
        <f>VLOOKUP(B4545,[1]ПланКаз!A4528:M7832,12,0)</f>
        <v>ҚР, ШҚО, Өскемен қ., Бажов көш., 10</v>
      </c>
      <c r="L4545" s="27" t="str">
        <f>VLOOKUP(B4545,[1]ПланКаз!A4526:M7830,13,0)</f>
        <v>Желтоқсан - Қантар</v>
      </c>
      <c r="M4545" s="27" t="str">
        <f>VLOOKUP(B4545,[1]ПланКаз!A4528:N7832,14,0)</f>
        <v>Шығыс-Қазақстан облысы, Зыряновск қ.</v>
      </c>
      <c r="N4545" s="27" t="s">
        <v>63</v>
      </c>
      <c r="O4545" s="27" t="str">
        <f>VLOOKUP(B4545,[1]ПланКаз!A4527:P7831,16,0)</f>
        <v>Қантар - Желтоқсан</v>
      </c>
      <c r="P4545" s="27" t="s">
        <v>61</v>
      </c>
      <c r="Q4545" s="28" t="s">
        <v>63</v>
      </c>
      <c r="R4545" s="27"/>
      <c r="S4545" s="29" t="s">
        <v>63</v>
      </c>
      <c r="T4545" s="29" t="s">
        <v>63</v>
      </c>
      <c r="U4545" s="29">
        <v>80900</v>
      </c>
      <c r="V4545" s="29">
        <v>90608</v>
      </c>
      <c r="W4545" s="27"/>
      <c r="X4545" s="27" t="s">
        <v>64</v>
      </c>
      <c r="Y4545" s="27" t="s">
        <v>63</v>
      </c>
    </row>
    <row r="4546" spans="2:25" x14ac:dyDescent="0.2">
      <c r="B4546" s="27" t="s">
        <v>9602</v>
      </c>
      <c r="C4546" s="27" t="s">
        <v>57</v>
      </c>
      <c r="D4546" s="27" t="s">
        <v>9600</v>
      </c>
      <c r="E4546" s="27" t="str">
        <f>VLOOKUP(D4546,[1]ЕНС!A:E,2,FALSE)</f>
        <v>Услуги по удалению неопасных отходов/имущества/материалов</v>
      </c>
      <c r="F4546" s="27" t="str">
        <f>VLOOKUP(D4546,[1]ЕНС!A:E,3,FALSE)</f>
        <v>Услуги по удалению неопасных отходов/имущества/материалов (захоронение/сжигание/утилизация и аналогичные услуги)</v>
      </c>
      <c r="G4546" s="27" t="s">
        <v>9601</v>
      </c>
      <c r="H4546" s="27" t="s">
        <v>28</v>
      </c>
      <c r="I4546" s="27">
        <v>0</v>
      </c>
      <c r="J4546" s="27">
        <v>631010000</v>
      </c>
      <c r="K4546" s="27" t="str">
        <f>VLOOKUP(B4546,[1]ПланКаз!A4529:M7833,12,0)</f>
        <v>ҚР, ШҚО, Өскемен қ., Бажов көш., 10</v>
      </c>
      <c r="L4546" s="27" t="str">
        <f>VLOOKUP(B4546,[1]ПланКаз!A4527:M7831,13,0)</f>
        <v>Желтоқсан - Қантар</v>
      </c>
      <c r="M4546" s="27" t="str">
        <f>VLOOKUP(B4546,[1]ПланКаз!A4529:N7833,14,0)</f>
        <v>Шығыс-Қазақстан облысы, Шемонаиха қ.</v>
      </c>
      <c r="N4546" s="27" t="s">
        <v>63</v>
      </c>
      <c r="O4546" s="27" t="str">
        <f>VLOOKUP(B4546,[1]ПланКаз!A4528:P7832,16,0)</f>
        <v>Қантар - Желтоқсан</v>
      </c>
      <c r="P4546" s="27" t="s">
        <v>61</v>
      </c>
      <c r="Q4546" s="28" t="s">
        <v>63</v>
      </c>
      <c r="R4546" s="27"/>
      <c r="S4546" s="29" t="s">
        <v>63</v>
      </c>
      <c r="T4546" s="29" t="s">
        <v>63</v>
      </c>
      <c r="U4546" s="29">
        <v>47800</v>
      </c>
      <c r="V4546" s="29">
        <v>53536</v>
      </c>
      <c r="W4546" s="27"/>
      <c r="X4546" s="27" t="s">
        <v>64</v>
      </c>
      <c r="Y4546" s="27" t="s">
        <v>63</v>
      </c>
    </row>
    <row r="4547" spans="2:25" x14ac:dyDescent="0.2">
      <c r="B4547" s="27" t="s">
        <v>9603</v>
      </c>
      <c r="C4547" s="27" t="s">
        <v>57</v>
      </c>
      <c r="D4547" s="27" t="s">
        <v>9604</v>
      </c>
      <c r="E4547" s="27" t="str">
        <f>VLOOKUP(D4547,[1]ЕНС!A:E,2,FALSE)</f>
        <v>Услуги по проведению аудита финансовой отчетности</v>
      </c>
      <c r="F4547" s="27" t="str">
        <f>VLOOKUP(D4547,[1]ЕНС!A:E,3,FALSE)</f>
        <v>Услуги по проведению аудита финансовой отчетности</v>
      </c>
      <c r="G4547" s="27" t="s">
        <v>9605</v>
      </c>
      <c r="H4547" s="27" t="s">
        <v>28</v>
      </c>
      <c r="I4547" s="27">
        <v>0</v>
      </c>
      <c r="J4547" s="27">
        <v>631010000</v>
      </c>
      <c r="K4547" s="27" t="str">
        <f>VLOOKUP(B4547,[1]ПланКаз!A4530:M7834,12,0)</f>
        <v>ҚР, ШҚО, Өскемен қ., Бажов көш., 10</v>
      </c>
      <c r="L4547" s="27" t="str">
        <f>VLOOKUP(B4547,[1]ПланКаз!A4528:M7832,13,0)</f>
        <v>Маусым</v>
      </c>
      <c r="M4547" s="27" t="str">
        <f>VLOOKUP(B4547,[1]ПланКаз!A4530:N7834,14,0)</f>
        <v>Шығыс-Қазақстан облысы, Өскемен қ.</v>
      </c>
      <c r="N4547" s="27" t="s">
        <v>63</v>
      </c>
      <c r="O4547" s="27" t="str">
        <f>VLOOKUP(B4547,[1]ПланКаз!A4529:P7833,16,0)</f>
        <v>Бір жылдың ішінде</v>
      </c>
      <c r="P4547" s="27" t="s">
        <v>61</v>
      </c>
      <c r="Q4547" s="28" t="s">
        <v>63</v>
      </c>
      <c r="R4547" s="27"/>
      <c r="S4547" s="29" t="s">
        <v>63</v>
      </c>
      <c r="T4547" s="29" t="s">
        <v>63</v>
      </c>
      <c r="U4547" s="29">
        <v>12104857.34</v>
      </c>
      <c r="V4547" s="29">
        <v>13557440.221000001</v>
      </c>
      <c r="W4547" s="27"/>
      <c r="X4547" s="27" t="s">
        <v>74</v>
      </c>
      <c r="Y4547" s="27" t="s">
        <v>63</v>
      </c>
    </row>
    <row r="4548" spans="2:25" x14ac:dyDescent="0.2">
      <c r="B4548" s="27" t="s">
        <v>9606</v>
      </c>
      <c r="C4548" s="27" t="s">
        <v>57</v>
      </c>
      <c r="D4548" s="27" t="s">
        <v>9604</v>
      </c>
      <c r="E4548" s="27" t="str">
        <f>VLOOKUP(D4548,[1]ЕНС!A:E,2,FALSE)</f>
        <v>Услуги по проведению аудита финансовой отчетности</v>
      </c>
      <c r="F4548" s="27" t="str">
        <f>VLOOKUP(D4548,[1]ЕНС!A:E,3,FALSE)</f>
        <v>Услуги по проведению аудита финансовой отчетности</v>
      </c>
      <c r="G4548" s="27" t="s">
        <v>9607</v>
      </c>
      <c r="H4548" s="27" t="s">
        <v>28</v>
      </c>
      <c r="I4548" s="27">
        <v>0</v>
      </c>
      <c r="J4548" s="27">
        <v>631010000</v>
      </c>
      <c r="K4548" s="27" t="str">
        <f>VLOOKUP(B4548,[1]ПланКаз!A4531:M7835,12,0)</f>
        <v>ҚР, ШҚО, Өскемен қ., Бажов көш., 10</v>
      </c>
      <c r="L4548" s="27" t="str">
        <f>VLOOKUP(B4548,[1]ПланКаз!A4529:M7833,13,0)</f>
        <v>Маусым - Шілде</v>
      </c>
      <c r="M4548" s="27" t="str">
        <f>VLOOKUP(B4548,[1]ПланКаз!A4531:N7835,14,0)</f>
        <v>Шығыс-Қазақстан облысы, Өскемен қ.</v>
      </c>
      <c r="N4548" s="27" t="s">
        <v>63</v>
      </c>
      <c r="O4548" s="27" t="str">
        <f>VLOOKUP(B4548,[1]ПланКаз!A4530:P7834,16,0)</f>
        <v>Тамыз</v>
      </c>
      <c r="P4548" s="27" t="s">
        <v>61</v>
      </c>
      <c r="Q4548" s="28" t="s">
        <v>63</v>
      </c>
      <c r="R4548" s="27"/>
      <c r="S4548" s="29" t="s">
        <v>63</v>
      </c>
      <c r="T4548" s="29" t="s">
        <v>63</v>
      </c>
      <c r="U4548" s="29">
        <v>1765500</v>
      </c>
      <c r="V4548" s="29">
        <v>1977360</v>
      </c>
      <c r="W4548" s="27"/>
      <c r="X4548" s="27" t="s">
        <v>74</v>
      </c>
      <c r="Y4548" s="27" t="s">
        <v>63</v>
      </c>
    </row>
    <row r="4549" spans="2:25" x14ac:dyDescent="0.2">
      <c r="B4549" s="27" t="s">
        <v>9608</v>
      </c>
      <c r="C4549" s="27" t="s">
        <v>57</v>
      </c>
      <c r="D4549" s="27" t="s">
        <v>9609</v>
      </c>
      <c r="E4549" s="27" t="str">
        <f>VLOOKUP(D4549,[1]ЕНС!A:E,2,FALSE)</f>
        <v>Услуги по страхованию от несчастных случаев</v>
      </c>
      <c r="F4549" s="27" t="str">
        <f>VLOOKUP(D4549,[1]ЕНС!A:E,3,FALSE)</f>
        <v>Услуги по страхованию от несчастных случаев</v>
      </c>
      <c r="G4549" s="27" t="s">
        <v>9610</v>
      </c>
      <c r="H4549" s="27" t="s">
        <v>28</v>
      </c>
      <c r="I4549" s="27">
        <v>0</v>
      </c>
      <c r="J4549" s="27">
        <v>631010000</v>
      </c>
      <c r="K4549" s="27" t="str">
        <f>VLOOKUP(B4549,[1]ПланКаз!A4532:M7836,12,0)</f>
        <v>ҚР, ШҚО, Өскемен қ., Бажов көш., 10</v>
      </c>
      <c r="L4549" s="27" t="str">
        <f>VLOOKUP(B4549,[1]ПланКаз!A4530:M7834,13,0)</f>
        <v xml:space="preserve">Қазан - Қараша </v>
      </c>
      <c r="M4549" s="27" t="str">
        <f>VLOOKUP(B4549,[1]ПланКаз!A4532:N7836,14,0)</f>
        <v>Шығыс-Қазақстан облысы, Өскемен қ.</v>
      </c>
      <c r="N4549" s="27" t="s">
        <v>63</v>
      </c>
      <c r="O4549" s="27" t="str">
        <f>VLOOKUP(B4549,[1]ПланКаз!A4531:P7835,16,0)</f>
        <v>Қараша -Желтоқсан</v>
      </c>
      <c r="P4549" s="27" t="s">
        <v>61</v>
      </c>
      <c r="Q4549" s="28" t="s">
        <v>63</v>
      </c>
      <c r="R4549" s="27"/>
      <c r="S4549" s="29" t="s">
        <v>63</v>
      </c>
      <c r="T4549" s="29" t="s">
        <v>63</v>
      </c>
      <c r="U4549" s="29" t="s">
        <v>63</v>
      </c>
      <c r="V4549" s="29" t="s">
        <v>63</v>
      </c>
      <c r="W4549" s="27"/>
      <c r="X4549" s="27" t="s">
        <v>74</v>
      </c>
      <c r="Y4549" s="27" t="s">
        <v>9271</v>
      </c>
    </row>
    <row r="4550" spans="2:25" x14ac:dyDescent="0.2">
      <c r="B4550" s="27" t="s">
        <v>9611</v>
      </c>
      <c r="C4550" s="27" t="s">
        <v>57</v>
      </c>
      <c r="D4550" s="27" t="s">
        <v>9609</v>
      </c>
      <c r="E4550" s="27" t="str">
        <f>VLOOKUP(D4550,[1]ЕНС!A:E,2,FALSE)</f>
        <v>Услуги по страхованию от несчастных случаев</v>
      </c>
      <c r="F4550" s="27" t="str">
        <f>VLOOKUP(D4550,[1]ЕНС!A:E,3,FALSE)</f>
        <v>Услуги по страхованию от несчастных случаев</v>
      </c>
      <c r="G4550" s="27" t="s">
        <v>9610</v>
      </c>
      <c r="H4550" s="27" t="s">
        <v>28</v>
      </c>
      <c r="I4550" s="27">
        <v>0</v>
      </c>
      <c r="J4550" s="27">
        <v>631010000</v>
      </c>
      <c r="K4550" s="27" t="str">
        <f>VLOOKUP(B4550,[1]ПланКаз!A4533:M7837,12,0)</f>
        <v>ҚР, ШҚО, Өскемен қ., Бажов көш., 10</v>
      </c>
      <c r="L4550" s="27" t="str">
        <f>VLOOKUP(B4550,[1]ПланКаз!A4531:M7835,13,0)</f>
        <v>Желтоқсан - Қантар</v>
      </c>
      <c r="M4550" s="27" t="str">
        <f>VLOOKUP(B4550,[1]ПланКаз!A4533:N7837,14,0)</f>
        <v>Шығыс-Қазақстан облысы, Өскемен қ.</v>
      </c>
      <c r="N4550" s="27" t="s">
        <v>63</v>
      </c>
      <c r="O4550" s="27" t="str">
        <f>VLOOKUP(B4550,[1]ПланКаз!A4532:P7836,16,0)</f>
        <v>Қантар - Желтоқсан</v>
      </c>
      <c r="P4550" s="27" t="s">
        <v>61</v>
      </c>
      <c r="Q4550" s="28" t="s">
        <v>63</v>
      </c>
      <c r="R4550" s="27"/>
      <c r="S4550" s="29" t="s">
        <v>63</v>
      </c>
      <c r="T4550" s="29" t="s">
        <v>63</v>
      </c>
      <c r="U4550" s="29">
        <v>46613000</v>
      </c>
      <c r="V4550" s="29">
        <v>46613000</v>
      </c>
      <c r="W4550" s="27"/>
      <c r="X4550" s="27" t="s">
        <v>64</v>
      </c>
      <c r="Y4550" s="27" t="s">
        <v>63</v>
      </c>
    </row>
    <row r="4551" spans="2:25" x14ac:dyDescent="0.2">
      <c r="B4551" s="27" t="s">
        <v>9612</v>
      </c>
      <c r="C4551" s="27" t="s">
        <v>57</v>
      </c>
      <c r="D4551" s="27" t="s">
        <v>9613</v>
      </c>
      <c r="E4551" s="27" t="str">
        <f>VLOOKUP(D4551,[1]ЕНС!A:E,2,FALSE)</f>
        <v>Услуги по страхованию гражданско-правовой ответственности владельцев автомобильного транспорта</v>
      </c>
      <c r="F4551" s="27" t="str">
        <f>VLOOKUP(D4551,[1]ЕНС!A:E,3,FALSE)</f>
        <v>Услуги по страхованию гражданско-правовой ответственности владельцев автомобильного транспорта</v>
      </c>
      <c r="G4551" s="27" t="s">
        <v>9614</v>
      </c>
      <c r="H4551" s="27" t="s">
        <v>28</v>
      </c>
      <c r="I4551" s="27">
        <v>0</v>
      </c>
      <c r="J4551" s="27">
        <v>631010000</v>
      </c>
      <c r="K4551" s="27" t="str">
        <f>VLOOKUP(B4551,[1]ПланКаз!A4534:M7838,12,0)</f>
        <v>ҚР, ШҚО, Өскемен қ., Бажов көш., 10</v>
      </c>
      <c r="L4551" s="27" t="str">
        <f>VLOOKUP(B4551,[1]ПланКаз!A4532:M7836,13,0)</f>
        <v>Желтоқсан - Қантар</v>
      </c>
      <c r="M4551" s="27" t="str">
        <f>VLOOKUP(B4551,[1]ПланКаз!A4534:N7838,14,0)</f>
        <v>Шығыс-Қазақстан облысы, Өскемен қ.</v>
      </c>
      <c r="N4551" s="27" t="s">
        <v>63</v>
      </c>
      <c r="O4551" s="27" t="str">
        <f>VLOOKUP(B4551,[1]ПланКаз!A4533:P7837,16,0)</f>
        <v>Қантар - Желтоқсан</v>
      </c>
      <c r="P4551" s="27" t="s">
        <v>61</v>
      </c>
      <c r="Q4551" s="28" t="s">
        <v>63</v>
      </c>
      <c r="R4551" s="27"/>
      <c r="S4551" s="29" t="s">
        <v>63</v>
      </c>
      <c r="T4551" s="29" t="s">
        <v>63</v>
      </c>
      <c r="U4551" s="29" t="s">
        <v>63</v>
      </c>
      <c r="V4551" s="29" t="s">
        <v>63</v>
      </c>
      <c r="W4551" s="27"/>
      <c r="X4551" s="27" t="s">
        <v>64</v>
      </c>
      <c r="Y4551" s="27" t="s">
        <v>9388</v>
      </c>
    </row>
    <row r="4552" spans="2:25" x14ac:dyDescent="0.2">
      <c r="B4552" s="27" t="s">
        <v>9615</v>
      </c>
      <c r="C4552" s="27" t="s">
        <v>57</v>
      </c>
      <c r="D4552" s="27" t="s">
        <v>9613</v>
      </c>
      <c r="E4552" s="27" t="str">
        <f>VLOOKUP(D4552,[1]ЕНС!A:E,2,FALSE)</f>
        <v>Услуги по страхованию гражданско-правовой ответственности владельцев автомобильного транспорта</v>
      </c>
      <c r="F4552" s="27" t="str">
        <f>VLOOKUP(D4552,[1]ЕНС!A:E,3,FALSE)</f>
        <v>Услуги по страхованию гражданско-правовой ответственности владельцев автомобильного транспорта</v>
      </c>
      <c r="G4552" s="27" t="s">
        <v>9614</v>
      </c>
      <c r="H4552" s="27" t="s">
        <v>28</v>
      </c>
      <c r="I4552" s="27">
        <v>0</v>
      </c>
      <c r="J4552" s="27">
        <v>631010000</v>
      </c>
      <c r="K4552" s="27" t="str">
        <f>VLOOKUP(B4552,[1]ПланКаз!A4535:M7839,12,0)</f>
        <v>ҚР, ШҚО, Өскемен қ., Бажов көш., 10</v>
      </c>
      <c r="L4552" s="27" t="str">
        <f>VLOOKUP(B4552,[1]ПланКаз!A4533:M7837,13,0)</f>
        <v>Желтоқсан - Қантар</v>
      </c>
      <c r="M4552" s="27" t="str">
        <f>VLOOKUP(B4552,[1]ПланКаз!A4535:N7839,14,0)</f>
        <v>Шығыс-Қазақстан облысы, Өскемен қ.</v>
      </c>
      <c r="N4552" s="27" t="s">
        <v>63</v>
      </c>
      <c r="O4552" s="27" t="str">
        <f>VLOOKUP(B4552,[1]ПланКаз!A4534:P7838,16,0)</f>
        <v>Қантар - Желтоқсан</v>
      </c>
      <c r="P4552" s="27" t="s">
        <v>61</v>
      </c>
      <c r="Q4552" s="28" t="s">
        <v>63</v>
      </c>
      <c r="R4552" s="27"/>
      <c r="S4552" s="29" t="s">
        <v>63</v>
      </c>
      <c r="T4552" s="29" t="s">
        <v>63</v>
      </c>
      <c r="U4552" s="29">
        <v>17280000</v>
      </c>
      <c r="V4552" s="29">
        <v>17280000</v>
      </c>
      <c r="W4552" s="27"/>
      <c r="X4552" s="27" t="s">
        <v>64</v>
      </c>
      <c r="Y4552" s="27" t="s">
        <v>63</v>
      </c>
    </row>
    <row r="4553" spans="2:25" x14ac:dyDescent="0.2">
      <c r="B4553" s="27" t="s">
        <v>9616</v>
      </c>
      <c r="C4553" s="27" t="s">
        <v>57</v>
      </c>
      <c r="D4553" s="27" t="s">
        <v>9617</v>
      </c>
      <c r="E4553" s="27" t="str">
        <f>VLOOKUP(D4553,[1]ЕНС!A:E,2,FALSE)</f>
        <v>Услуги по страхованию автомобильного транспорта</v>
      </c>
      <c r="F4553" s="27" t="str">
        <f>VLOOKUP(D4553,[1]ЕНС!A:E,3,FALSE)</f>
        <v>Услуги по страхованию автомобильного транспорта</v>
      </c>
      <c r="G4553" s="27" t="s">
        <v>9618</v>
      </c>
      <c r="H4553" s="27" t="s">
        <v>28</v>
      </c>
      <c r="I4553" s="27">
        <v>0</v>
      </c>
      <c r="J4553" s="27">
        <v>631010000</v>
      </c>
      <c r="K4553" s="27" t="str">
        <f>VLOOKUP(B4553,[1]ПланКаз!A4536:M7840,12,0)</f>
        <v>ҚР, ШҚО, Өскемен қ., Бажов көш., 10</v>
      </c>
      <c r="L4553" s="27" t="str">
        <f>VLOOKUP(B4553,[1]ПланКаз!A4534:M7838,13,0)</f>
        <v>Желтоқсан - Қантар</v>
      </c>
      <c r="M4553" s="27" t="str">
        <f>VLOOKUP(B4553,[1]ПланКаз!A4536:N7840,14,0)</f>
        <v>Шығыс-Қазақстан облысы, Өскемен қ.</v>
      </c>
      <c r="N4553" s="27" t="s">
        <v>63</v>
      </c>
      <c r="O4553" s="27" t="str">
        <f>VLOOKUP(B4553,[1]ПланКаз!A4535:P7839,16,0)</f>
        <v>Қантар - Желтоқсан</v>
      </c>
      <c r="P4553" s="27" t="s">
        <v>61</v>
      </c>
      <c r="Q4553" s="28" t="s">
        <v>63</v>
      </c>
      <c r="R4553" s="27"/>
      <c r="S4553" s="29" t="s">
        <v>63</v>
      </c>
      <c r="T4553" s="29" t="s">
        <v>63</v>
      </c>
      <c r="U4553" s="29" t="s">
        <v>63</v>
      </c>
      <c r="V4553" s="29" t="s">
        <v>63</v>
      </c>
      <c r="W4553" s="27"/>
      <c r="X4553" s="27" t="s">
        <v>64</v>
      </c>
      <c r="Y4553" s="27" t="s">
        <v>8057</v>
      </c>
    </row>
    <row r="4554" spans="2:25" x14ac:dyDescent="0.2">
      <c r="B4554" s="27" t="s">
        <v>9619</v>
      </c>
      <c r="C4554" s="27" t="s">
        <v>57</v>
      </c>
      <c r="D4554" s="27" t="s">
        <v>9617</v>
      </c>
      <c r="E4554" s="27" t="str">
        <f>VLOOKUP(D4554,[1]ЕНС!A:E,2,FALSE)</f>
        <v>Услуги по страхованию автомобильного транспорта</v>
      </c>
      <c r="F4554" s="27" t="str">
        <f>VLOOKUP(D4554,[1]ЕНС!A:E,3,FALSE)</f>
        <v>Услуги по страхованию автомобильного транспорта</v>
      </c>
      <c r="G4554" s="27" t="s">
        <v>9618</v>
      </c>
      <c r="H4554" s="27" t="s">
        <v>28</v>
      </c>
      <c r="I4554" s="27">
        <v>0</v>
      </c>
      <c r="J4554" s="27">
        <v>631010000</v>
      </c>
      <c r="K4554" s="27" t="str">
        <f>VLOOKUP(B4554,[1]ПланКаз!A4537:M7841,12,0)</f>
        <v>ҚР, ШҚО, Өскемен қ., Бажов көш., 10</v>
      </c>
      <c r="L4554" s="27" t="str">
        <f>VLOOKUP(B4554,[1]ПланКаз!A4535:M7839,13,0)</f>
        <v>Ақпан - Наурыз</v>
      </c>
      <c r="M4554" s="27" t="str">
        <f>VLOOKUP(B4554,[1]ПланКаз!A4537:N7841,14,0)</f>
        <v>Шығыс-Қазақстан облысы, Өскемен қ.</v>
      </c>
      <c r="N4554" s="27" t="s">
        <v>63</v>
      </c>
      <c r="O4554" s="27" t="str">
        <f>VLOOKUP(B4554,[1]ПланКаз!A4536:P7840,16,0)</f>
        <v>Сәуір - Желтоқсан</v>
      </c>
      <c r="P4554" s="27" t="s">
        <v>61</v>
      </c>
      <c r="Q4554" s="28" t="s">
        <v>63</v>
      </c>
      <c r="R4554" s="27"/>
      <c r="S4554" s="29" t="s">
        <v>63</v>
      </c>
      <c r="T4554" s="29" t="s">
        <v>63</v>
      </c>
      <c r="U4554" s="29">
        <v>56511</v>
      </c>
      <c r="V4554" s="29">
        <v>56511</v>
      </c>
      <c r="W4554" s="27"/>
      <c r="X4554" s="27" t="s">
        <v>74</v>
      </c>
      <c r="Y4554" s="27" t="s">
        <v>63</v>
      </c>
    </row>
    <row r="4555" spans="2:25" x14ac:dyDescent="0.2">
      <c r="B4555" s="27" t="s">
        <v>9620</v>
      </c>
      <c r="C4555" s="27" t="s">
        <v>57</v>
      </c>
      <c r="D4555" s="27" t="s">
        <v>9621</v>
      </c>
      <c r="E4555" s="27" t="str">
        <f>VLOOKUP(D4555,[1]ЕНС!A:E,2,FALSE)</f>
        <v>Услуги полиграфические по изготовлению/печатанию полиграфической продукции (кроме книг, фото, периодических изданий)</v>
      </c>
      <c r="F4555" s="27" t="str">
        <f>VLOOKUP(D4555,[1]ЕНС!A:E,3,FALSE)</f>
        <v>Услуги полиграфические по изготовлению/печатанию полиграфической продукции (кроме книг, фото, периодических изданий)</v>
      </c>
      <c r="G4555" s="27" t="s">
        <v>9622</v>
      </c>
      <c r="H4555" s="27" t="s">
        <v>28</v>
      </c>
      <c r="I4555" s="27">
        <v>0</v>
      </c>
      <c r="J4555" s="27">
        <v>631010000</v>
      </c>
      <c r="K4555" s="27" t="str">
        <f>VLOOKUP(B4555,[1]ПланКаз!A4538:M7842,12,0)</f>
        <v>ҚР, ШҚО, Өскемен қ., Бажов көш., 10</v>
      </c>
      <c r="L4555" s="27" t="str">
        <f>VLOOKUP(B4555,[1]ПланКаз!A4536:M7840,13,0)</f>
        <v>Желтоқсан - Қантар</v>
      </c>
      <c r="M4555" s="27" t="str">
        <f>VLOOKUP(B4555,[1]ПланКаз!A4538:N7842,14,0)</f>
        <v>Шығыс-Қазақстан облысы, Өскемен қ.</v>
      </c>
      <c r="N4555" s="27" t="s">
        <v>63</v>
      </c>
      <c r="O4555" s="27" t="str">
        <f>VLOOKUP(B4555,[1]ПланКаз!A4537:P7841,16,0)</f>
        <v>Қантар - Желтоқсан</v>
      </c>
      <c r="P4555" s="27" t="s">
        <v>61</v>
      </c>
      <c r="Q4555" s="28" t="s">
        <v>63</v>
      </c>
      <c r="R4555" s="27"/>
      <c r="S4555" s="29" t="s">
        <v>63</v>
      </c>
      <c r="T4555" s="29" t="s">
        <v>63</v>
      </c>
      <c r="U4555" s="29">
        <v>133550</v>
      </c>
      <c r="V4555" s="29">
        <v>149576</v>
      </c>
      <c r="W4555" s="27"/>
      <c r="X4555" s="27" t="s">
        <v>64</v>
      </c>
      <c r="Y4555" s="27" t="s">
        <v>63</v>
      </c>
    </row>
    <row r="4556" spans="2:25" x14ac:dyDescent="0.2">
      <c r="B4556" s="27" t="s">
        <v>9623</v>
      </c>
      <c r="C4556" s="27" t="s">
        <v>57</v>
      </c>
      <c r="D4556" s="27" t="s">
        <v>9624</v>
      </c>
      <c r="E4556" s="27" t="str">
        <f>VLOOKUP(D4556,[1]ЕНС!A:E,2,FALSE)</f>
        <v>Услуги по пользованию информационной системой электронных закупок</v>
      </c>
      <c r="F4556" s="27" t="str">
        <f>VLOOKUP(D4556,[1]ЕНС!A:E,3,FALSE)</f>
        <v>Услуги по пользованию информационной системой электронных закупок</v>
      </c>
      <c r="G4556" s="27" t="s">
        <v>9625</v>
      </c>
      <c r="H4556" s="27" t="s">
        <v>28</v>
      </c>
      <c r="I4556" s="27">
        <v>0</v>
      </c>
      <c r="J4556" s="27">
        <v>631010000</v>
      </c>
      <c r="K4556" s="27" t="str">
        <f>VLOOKUP(B4556,[1]ПланКаз!A4539:M7843,12,0)</f>
        <v>ҚР, ШҚО, Өскемен қ., Бажов көш., 10</v>
      </c>
      <c r="L4556" s="27" t="str">
        <f>VLOOKUP(B4556,[1]ПланКаз!A4537:M7841,13,0)</f>
        <v>Желтоқсан - Қантар</v>
      </c>
      <c r="M4556" s="27" t="str">
        <f>VLOOKUP(B4556,[1]ПланКаз!A4539:N7843,14,0)</f>
        <v>Шығыс-Қазақстан облысы, Өскемен қ.</v>
      </c>
      <c r="N4556" s="27" t="s">
        <v>63</v>
      </c>
      <c r="O4556" s="27" t="str">
        <f>VLOOKUP(B4556,[1]ПланКаз!A4538:P7842,16,0)</f>
        <v>Қантар - Желтоқсан</v>
      </c>
      <c r="P4556" s="27" t="s">
        <v>5039</v>
      </c>
      <c r="Q4556" s="28" t="s">
        <v>63</v>
      </c>
      <c r="R4556" s="27"/>
      <c r="S4556" s="29" t="s">
        <v>63</v>
      </c>
      <c r="T4556" s="29" t="s">
        <v>63</v>
      </c>
      <c r="U4556" s="29">
        <v>4838625</v>
      </c>
      <c r="V4556" s="29">
        <v>5419260</v>
      </c>
      <c r="W4556" s="27"/>
      <c r="X4556" s="27" t="s">
        <v>64</v>
      </c>
      <c r="Y4556" s="27" t="s">
        <v>63</v>
      </c>
    </row>
    <row r="4557" spans="2:25" x14ac:dyDescent="0.2">
      <c r="B4557" s="27" t="s">
        <v>9626</v>
      </c>
      <c r="C4557" s="27" t="s">
        <v>57</v>
      </c>
      <c r="D4557" s="27" t="s">
        <v>9627</v>
      </c>
      <c r="E4557" s="27" t="str">
        <f>VLOOKUP(D4557,[1]ЕНС!A:E,2,FALSE)</f>
        <v>Услуги по актуализации/обеспечению нормативной/справочной/технической информацией/документацией (кроме разработки/корректировки/составлению)</v>
      </c>
      <c r="F4557" s="27" t="str">
        <f>VLOOKUP(D4557,[1]ЕНС!A:E,3,FALSE)</f>
        <v>Услуги по актуализации/обеспечению нормативной/справочной/технической информацией/документацией (кроме разработки/корректировки/составлению)</v>
      </c>
      <c r="G4557" s="27" t="s">
        <v>9628</v>
      </c>
      <c r="H4557" s="27" t="s">
        <v>28</v>
      </c>
      <c r="I4557" s="27">
        <v>0</v>
      </c>
      <c r="J4557" s="27">
        <v>631010000</v>
      </c>
      <c r="K4557" s="27" t="str">
        <f>VLOOKUP(B4557,[1]ПланКаз!A4540:M7844,12,0)</f>
        <v>ҚР, ШҚО, Өскемен қ., Бажов көш., 10</v>
      </c>
      <c r="L4557" s="27" t="str">
        <f>VLOOKUP(B4557,[1]ПланКаз!A4538:M7842,13,0)</f>
        <v>Желтоқсан - Қантар</v>
      </c>
      <c r="M4557" s="27" t="str">
        <f>VLOOKUP(B4557,[1]ПланКаз!A4540:N7844,14,0)</f>
        <v>Шығыс-Қазақстан облысы, Өскемен қ.</v>
      </c>
      <c r="N4557" s="27" t="s">
        <v>63</v>
      </c>
      <c r="O4557" s="27" t="str">
        <f>VLOOKUP(B4557,[1]ПланКаз!A4539:P7843,16,0)</f>
        <v>Қантар - Қазан</v>
      </c>
      <c r="P4557" s="27" t="s">
        <v>61</v>
      </c>
      <c r="Q4557" s="28" t="s">
        <v>63</v>
      </c>
      <c r="R4557" s="27"/>
      <c r="S4557" s="29" t="s">
        <v>63</v>
      </c>
      <c r="T4557" s="29" t="s">
        <v>63</v>
      </c>
      <c r="U4557" s="29">
        <v>1790000</v>
      </c>
      <c r="V4557" s="29">
        <v>2004800</v>
      </c>
      <c r="W4557" s="27"/>
      <c r="X4557" s="27" t="s">
        <v>64</v>
      </c>
      <c r="Y4557" s="27" t="s">
        <v>63</v>
      </c>
    </row>
    <row r="4558" spans="2:25" x14ac:dyDescent="0.2">
      <c r="B4558" s="27" t="s">
        <v>9629</v>
      </c>
      <c r="C4558" s="27" t="s">
        <v>57</v>
      </c>
      <c r="D4558" s="27" t="s">
        <v>9630</v>
      </c>
      <c r="E4558" s="27" t="str">
        <f>VLOOKUP(D4558,[1]ЕНС!A:E,2,FALSE)</f>
        <v>Услуги по мониторингу местного содержания в закупках товаров, работ, услуг</v>
      </c>
      <c r="F4558" s="27" t="str">
        <f>VLOOKUP(D4558,[1]ЕНС!A:E,3,FALSE)</f>
        <v>Услуги по мониторингу местного содержания в закупках товаров, работ, услуг</v>
      </c>
      <c r="G4558" s="27" t="s">
        <v>9631</v>
      </c>
      <c r="H4558" s="27" t="s">
        <v>28</v>
      </c>
      <c r="I4558" s="27">
        <v>0</v>
      </c>
      <c r="J4558" s="27">
        <v>631010000</v>
      </c>
      <c r="K4558" s="27" t="str">
        <f>VLOOKUP(B4558,[1]ПланКаз!A4541:M7845,12,0)</f>
        <v>ҚР, ШҚО, Өскемен қ., Бажов көш., 10</v>
      </c>
      <c r="L4558" s="27" t="str">
        <f>VLOOKUP(B4558,[1]ПланКаз!A4539:M7843,13,0)</f>
        <v>Желтоқсан - Қантар</v>
      </c>
      <c r="M4558" s="27" t="str">
        <f>VLOOKUP(B4558,[1]ПланКаз!A4541:N7845,14,0)</f>
        <v>Шығыс-Қазақстан облысы, Өскемен қ.</v>
      </c>
      <c r="N4558" s="27" t="s">
        <v>63</v>
      </c>
      <c r="O4558" s="27" t="str">
        <f>VLOOKUP(B4558,[1]ПланКаз!A4540:P7844,16,0)</f>
        <v>Қантар - Қазан</v>
      </c>
      <c r="P4558" s="27" t="s">
        <v>61</v>
      </c>
      <c r="Q4558" s="28" t="s">
        <v>63</v>
      </c>
      <c r="R4558" s="27"/>
      <c r="S4558" s="29" t="s">
        <v>63</v>
      </c>
      <c r="T4558" s="29" t="s">
        <v>63</v>
      </c>
      <c r="U4558" s="29">
        <v>3088800</v>
      </c>
      <c r="V4558" s="29">
        <v>3459456</v>
      </c>
      <c r="W4558" s="27"/>
      <c r="X4558" s="27" t="s">
        <v>64</v>
      </c>
      <c r="Y4558" s="27" t="s">
        <v>63</v>
      </c>
    </row>
    <row r="4559" spans="2:25" x14ac:dyDescent="0.2">
      <c r="B4559" s="27" t="s">
        <v>9632</v>
      </c>
      <c r="C4559" s="27" t="s">
        <v>57</v>
      </c>
      <c r="D4559" s="27" t="s">
        <v>9633</v>
      </c>
      <c r="E4559" s="27" t="str">
        <f>VLOOKUP(D4559,[1]ЕНС!A:E,2,FALSE)</f>
        <v>Услуги по предоставлению ценовых диапазонов/ценовых маркетинговых заключений</v>
      </c>
      <c r="F4559" s="27" t="str">
        <f>VLOOKUP(D4559,[1]ЕНС!A:E,3,FALSE)</f>
        <v>Услуги по предоставлению ценовых диапазонов/ценовых маркетинговых заключений</v>
      </c>
      <c r="G4559" s="27" t="s">
        <v>9634</v>
      </c>
      <c r="H4559" s="27" t="s">
        <v>28</v>
      </c>
      <c r="I4559" s="27">
        <v>0</v>
      </c>
      <c r="J4559" s="27">
        <v>631010000</v>
      </c>
      <c r="K4559" s="27" t="str">
        <f>VLOOKUP(B4559,[1]ПланКаз!A4542:M7846,12,0)</f>
        <v>ҚР, ШҚО, Өскемен қ., Бажов көш., 10</v>
      </c>
      <c r="L4559" s="27" t="str">
        <f>VLOOKUP(B4559,[1]ПланКаз!A4540:M7844,13,0)</f>
        <v>Қантар - Ақпан</v>
      </c>
      <c r="M4559" s="27" t="str">
        <f>VLOOKUP(B4559,[1]ПланКаз!A4542:N7846,14,0)</f>
        <v>Шығыс-Қазақстан облысы, Өскемен қ.</v>
      </c>
      <c r="N4559" s="27" t="s">
        <v>63</v>
      </c>
      <c r="O4559" s="27" t="str">
        <f>VLOOKUP(B4559,[1]ПланКаз!A4541:P7845,16,0)</f>
        <v>Ақпан</v>
      </c>
      <c r="P4559" s="27" t="s">
        <v>61</v>
      </c>
      <c r="Q4559" s="28" t="s">
        <v>63</v>
      </c>
      <c r="R4559" s="27"/>
      <c r="S4559" s="29" t="s">
        <v>63</v>
      </c>
      <c r="T4559" s="29" t="s">
        <v>63</v>
      </c>
      <c r="U4559" s="29">
        <v>2017696.67</v>
      </c>
      <c r="V4559" s="29">
        <v>2259820.27</v>
      </c>
      <c r="W4559" s="27"/>
      <c r="X4559" s="27" t="s">
        <v>74</v>
      </c>
      <c r="Y4559" s="27" t="s">
        <v>63</v>
      </c>
    </row>
    <row r="4560" spans="2:25" x14ac:dyDescent="0.2">
      <c r="B4560" s="27" t="s">
        <v>9635</v>
      </c>
      <c r="C4560" s="27" t="s">
        <v>57</v>
      </c>
      <c r="D4560" s="27" t="s">
        <v>9636</v>
      </c>
      <c r="E4560" s="27" t="str">
        <f>VLOOKUP(D4560,[1]ЕНС!A:E,2,FALSE)</f>
        <v>Услуги по прогнозу погоды и метеорологии</v>
      </c>
      <c r="F4560" s="27" t="str">
        <f>VLOOKUP(D4560,[1]ЕНС!A:E,3,FALSE)</f>
        <v>Услуги по прогнозу погоды и метеорологии</v>
      </c>
      <c r="G4560" s="27" t="s">
        <v>9637</v>
      </c>
      <c r="H4560" s="27" t="s">
        <v>28</v>
      </c>
      <c r="I4560" s="27">
        <v>0</v>
      </c>
      <c r="J4560" s="27">
        <v>631010000</v>
      </c>
      <c r="K4560" s="27" t="str">
        <f>VLOOKUP(B4560,[1]ПланКаз!A4543:M7847,12,0)</f>
        <v>ҚР, ШҚО, Өскемен қ., Бажов көш., 10</v>
      </c>
      <c r="L4560" s="27" t="str">
        <f>VLOOKUP(B4560,[1]ПланКаз!A4541:M7845,13,0)</f>
        <v>Желтоқсан - Қантар</v>
      </c>
      <c r="M4560" s="27" t="str">
        <f>VLOOKUP(B4560,[1]ПланКаз!A4543:N7847,14,0)</f>
        <v>Шығыс-Қазақстан облысы, Өскемен қ.</v>
      </c>
      <c r="N4560" s="27" t="s">
        <v>63</v>
      </c>
      <c r="O4560" s="27" t="str">
        <f>VLOOKUP(B4560,[1]ПланКаз!A4542:P7846,16,0)</f>
        <v>Қантар - Желтоқсан</v>
      </c>
      <c r="P4560" s="27" t="s">
        <v>61</v>
      </c>
      <c r="Q4560" s="28" t="s">
        <v>63</v>
      </c>
      <c r="R4560" s="27"/>
      <c r="S4560" s="29" t="s">
        <v>63</v>
      </c>
      <c r="T4560" s="29" t="s">
        <v>63</v>
      </c>
      <c r="U4560" s="29">
        <v>591479</v>
      </c>
      <c r="V4560" s="29">
        <v>662456.48</v>
      </c>
      <c r="W4560" s="27"/>
      <c r="X4560" s="27" t="s">
        <v>64</v>
      </c>
      <c r="Y4560" s="27" t="s">
        <v>63</v>
      </c>
    </row>
    <row r="4561" spans="2:25" x14ac:dyDescent="0.2">
      <c r="B4561" s="27" t="s">
        <v>9638</v>
      </c>
      <c r="C4561" s="27" t="s">
        <v>57</v>
      </c>
      <c r="D4561" s="27" t="s">
        <v>9639</v>
      </c>
      <c r="E4561" s="27" t="str">
        <f>VLOOKUP(D4561,[1]ЕНС!A:E,2,FALSE)</f>
        <v>Услуги по сопровождению и технической поддержке информационной системы</v>
      </c>
      <c r="F4561" s="27" t="str">
        <f>VLOOKUP(D4561,[1]ЕНС!A:E,3,FALSE)</f>
        <v>Услуги по сопровождению и технической поддержке информационной системы</v>
      </c>
      <c r="G4561" s="27" t="s">
        <v>9640</v>
      </c>
      <c r="H4561" s="27" t="s">
        <v>28</v>
      </c>
      <c r="I4561" s="27">
        <v>0</v>
      </c>
      <c r="J4561" s="27">
        <v>631010000</v>
      </c>
      <c r="K4561" s="27" t="str">
        <f>VLOOKUP(B4561,[1]ПланКаз!A4544:M7848,12,0)</f>
        <v>ҚР, ШҚО, Өскемен қ., Бажов көш., 10</v>
      </c>
      <c r="L4561" s="27" t="str">
        <f>VLOOKUP(B4561,[1]ПланКаз!A4542:M7846,13,0)</f>
        <v>Наурыз - Сәуір</v>
      </c>
      <c r="M4561" s="27" t="str">
        <f>VLOOKUP(B4561,[1]ПланКаз!A4544:N7848,14,0)</f>
        <v>Шығыс-Қазақстан облысы, Өскемен қ.</v>
      </c>
      <c r="N4561" s="27" t="s">
        <v>63</v>
      </c>
      <c r="O4561" s="27" t="str">
        <f>VLOOKUP(B4561,[1]ПланКаз!A4543:P7847,16,0)</f>
        <v>Бір жылдың ішінде</v>
      </c>
      <c r="P4561" s="27" t="s">
        <v>5039</v>
      </c>
      <c r="Q4561" s="28" t="s">
        <v>63</v>
      </c>
      <c r="R4561" s="27"/>
      <c r="S4561" s="29" t="s">
        <v>63</v>
      </c>
      <c r="T4561" s="29" t="s">
        <v>63</v>
      </c>
      <c r="U4561" s="29">
        <v>105089</v>
      </c>
      <c r="V4561" s="29">
        <v>117699.68</v>
      </c>
      <c r="W4561" s="27"/>
      <c r="X4561" s="27" t="s">
        <v>74</v>
      </c>
      <c r="Y4561" s="27" t="s">
        <v>63</v>
      </c>
    </row>
    <row r="4562" spans="2:25" x14ac:dyDescent="0.2">
      <c r="B4562" s="27" t="s">
        <v>9641</v>
      </c>
      <c r="C4562" s="27" t="s">
        <v>57</v>
      </c>
      <c r="D4562" s="27" t="s">
        <v>9642</v>
      </c>
      <c r="E4562" s="27" t="str">
        <f>VLOOKUP(D4562,[1]ЕНС!A:E,2,FALSE)</f>
        <v>Услуги по поверке средств измерений</v>
      </c>
      <c r="F4562" s="27" t="str">
        <f>VLOOKUP(D4562,[1]ЕНС!A:E,3,FALSE)</f>
        <v>Услуги по поверке средств измерений</v>
      </c>
      <c r="G4562" s="27" t="s">
        <v>9643</v>
      </c>
      <c r="H4562" s="27" t="s">
        <v>24</v>
      </c>
      <c r="I4562" s="27">
        <v>0</v>
      </c>
      <c r="J4562" s="27">
        <v>631010000</v>
      </c>
      <c r="K4562" s="27" t="str">
        <f>VLOOKUP(B4562,[1]ПланКаз!A4545:M7849,12,0)</f>
        <v>ҚР, ШҚО, Өскемен қ., Бажов көш., 10</v>
      </c>
      <c r="L4562" s="27" t="str">
        <f>VLOOKUP(B4562,[1]ПланКаз!A4543:M7847,13,0)</f>
        <v>Желтоқсан - Қантар</v>
      </c>
      <c r="M4562" s="27" t="str">
        <f>VLOOKUP(B4562,[1]ПланКаз!A4545:N7849,14,0)</f>
        <v>Шығыс-Қазақстан облысы, Өскемен қ.</v>
      </c>
      <c r="N4562" s="27" t="s">
        <v>63</v>
      </c>
      <c r="O4562" s="27" t="str">
        <f>VLOOKUP(B4562,[1]ПланКаз!A4544:P7848,16,0)</f>
        <v>Қантар - Желтоқсан</v>
      </c>
      <c r="P4562" s="27" t="s">
        <v>61</v>
      </c>
      <c r="Q4562" s="28" t="s">
        <v>63</v>
      </c>
      <c r="R4562" s="27"/>
      <c r="S4562" s="29" t="s">
        <v>63</v>
      </c>
      <c r="T4562" s="29" t="s">
        <v>63</v>
      </c>
      <c r="U4562" s="29">
        <v>3043910</v>
      </c>
      <c r="V4562" s="29">
        <v>3409179.2</v>
      </c>
      <c r="W4562" s="27"/>
      <c r="X4562" s="27" t="s">
        <v>64</v>
      </c>
      <c r="Y4562" s="27" t="s">
        <v>63</v>
      </c>
    </row>
    <row r="4563" spans="2:25" x14ac:dyDescent="0.2">
      <c r="B4563" s="27" t="s">
        <v>9644</v>
      </c>
      <c r="C4563" s="27" t="s">
        <v>57</v>
      </c>
      <c r="D4563" s="27" t="s">
        <v>9642</v>
      </c>
      <c r="E4563" s="27" t="str">
        <f>VLOOKUP(D4563,[1]ЕНС!A:E,2,FALSE)</f>
        <v>Услуги по поверке средств измерений</v>
      </c>
      <c r="F4563" s="27" t="str">
        <f>VLOOKUP(D4563,[1]ЕНС!A:E,3,FALSE)</f>
        <v>Услуги по поверке средств измерений</v>
      </c>
      <c r="G4563" s="27" t="s">
        <v>9643</v>
      </c>
      <c r="H4563" s="27" t="s">
        <v>24</v>
      </c>
      <c r="I4563" s="27">
        <v>0</v>
      </c>
      <c r="J4563" s="27">
        <v>631010000</v>
      </c>
      <c r="K4563" s="27" t="str">
        <f>VLOOKUP(B4563,[1]ПланКаз!A4546:M7850,12,0)</f>
        <v>ҚР, ШҚО, Өскемен қ., Бажов көш., 10</v>
      </c>
      <c r="L4563" s="27" t="str">
        <f>VLOOKUP(B4563,[1]ПланКаз!A4544:M7848,13,0)</f>
        <v>Желтоқсан - Қантар</v>
      </c>
      <c r="M4563" s="27" t="str">
        <f>VLOOKUP(B4563,[1]ПланКаз!A4546:N7850,14,0)</f>
        <v>Шығыс-Қазақстан облысы, Өскемен қ.</v>
      </c>
      <c r="N4563" s="27" t="s">
        <v>63</v>
      </c>
      <c r="O4563" s="27" t="str">
        <f>VLOOKUP(B4563,[1]ПланКаз!A4545:P7849,16,0)</f>
        <v>Қантар - Желтоқсан</v>
      </c>
      <c r="P4563" s="27" t="s">
        <v>61</v>
      </c>
      <c r="Q4563" s="28" t="s">
        <v>63</v>
      </c>
      <c r="R4563" s="27"/>
      <c r="S4563" s="29" t="s">
        <v>63</v>
      </c>
      <c r="T4563" s="29" t="s">
        <v>63</v>
      </c>
      <c r="U4563" s="29">
        <v>796800</v>
      </c>
      <c r="V4563" s="29">
        <v>892416</v>
      </c>
      <c r="W4563" s="27"/>
      <c r="X4563" s="27" t="s">
        <v>64</v>
      </c>
      <c r="Y4563" s="27" t="s">
        <v>63</v>
      </c>
    </row>
    <row r="4564" spans="2:25" x14ac:dyDescent="0.2">
      <c r="B4564" s="27" t="s">
        <v>9645</v>
      </c>
      <c r="C4564" s="27" t="s">
        <v>57</v>
      </c>
      <c r="D4564" s="27" t="s">
        <v>9642</v>
      </c>
      <c r="E4564" s="27" t="str">
        <f>VLOOKUP(D4564,[1]ЕНС!A:E,2,FALSE)</f>
        <v>Услуги по поверке средств измерений</v>
      </c>
      <c r="F4564" s="27" t="str">
        <f>VLOOKUP(D4564,[1]ЕНС!A:E,3,FALSE)</f>
        <v>Услуги по поверке средств измерений</v>
      </c>
      <c r="G4564" s="27" t="s">
        <v>9643</v>
      </c>
      <c r="H4564" s="27" t="s">
        <v>24</v>
      </c>
      <c r="I4564" s="27">
        <v>0</v>
      </c>
      <c r="J4564" s="27">
        <v>631010000</v>
      </c>
      <c r="K4564" s="27" t="str">
        <f>VLOOKUP(B4564,[1]ПланКаз!A4547:M7851,12,0)</f>
        <v>ҚР, ШҚО, Өскемен қ., Бажов көш., 10</v>
      </c>
      <c r="L4564" s="27" t="str">
        <f>VLOOKUP(B4564,[1]ПланКаз!A4545:M7849,13,0)</f>
        <v>Желтоқсан - Қантар</v>
      </c>
      <c r="M4564" s="27" t="str">
        <f>VLOOKUP(B4564,[1]ПланКаз!A4547:N7851,14,0)</f>
        <v>Шығыс-Қазақстан облысы, Өскемен қ.</v>
      </c>
      <c r="N4564" s="27" t="s">
        <v>63</v>
      </c>
      <c r="O4564" s="27" t="str">
        <f>VLOOKUP(B4564,[1]ПланКаз!A4546:P7850,16,0)</f>
        <v>Қантар - Желтоқсан</v>
      </c>
      <c r="P4564" s="27" t="s">
        <v>61</v>
      </c>
      <c r="Q4564" s="28" t="s">
        <v>63</v>
      </c>
      <c r="R4564" s="27"/>
      <c r="S4564" s="29" t="s">
        <v>63</v>
      </c>
      <c r="T4564" s="29" t="s">
        <v>63</v>
      </c>
      <c r="U4564" s="29">
        <v>0</v>
      </c>
      <c r="V4564" s="29">
        <v>0</v>
      </c>
      <c r="W4564" s="27"/>
      <c r="X4564" s="27" t="s">
        <v>64</v>
      </c>
      <c r="Y4564" s="27" t="s">
        <v>280</v>
      </c>
    </row>
    <row r="4565" spans="2:25" x14ac:dyDescent="0.2">
      <c r="B4565" s="27" t="s">
        <v>9646</v>
      </c>
      <c r="C4565" s="27" t="s">
        <v>57</v>
      </c>
      <c r="D4565" s="27" t="s">
        <v>9642</v>
      </c>
      <c r="E4565" s="27" t="str">
        <f>VLOOKUP(D4565,[1]ЕНС!A:E,2,FALSE)</f>
        <v>Услуги по поверке средств измерений</v>
      </c>
      <c r="F4565" s="27" t="str">
        <f>VLOOKUP(D4565,[1]ЕНС!A:E,3,FALSE)</f>
        <v>Услуги по поверке средств измерений</v>
      </c>
      <c r="G4565" s="27" t="s">
        <v>9643</v>
      </c>
      <c r="H4565" s="27" t="s">
        <v>24</v>
      </c>
      <c r="I4565" s="27">
        <v>0</v>
      </c>
      <c r="J4565" s="27">
        <v>631010000</v>
      </c>
      <c r="K4565" s="27" t="str">
        <f>VLOOKUP(B4565,[1]ПланКаз!A4548:M7852,12,0)</f>
        <v>ҚР, ШҚО, Өскемен қ., Бажов көш., 10</v>
      </c>
      <c r="L4565" s="27" t="str">
        <f>VLOOKUP(B4565,[1]ПланКаз!A4546:M7850,13,0)</f>
        <v>Сәуір - Мамыр</v>
      </c>
      <c r="M4565" s="27" t="str">
        <f>VLOOKUP(B4565,[1]ПланКаз!A4548:N7852,14,0)</f>
        <v>Шығыс-Қазақстан облысы, Өскемен қ.</v>
      </c>
      <c r="N4565" s="27" t="s">
        <v>63</v>
      </c>
      <c r="O4565" s="27" t="str">
        <f>VLOOKUP(B4565,[1]ПланКаз!A4547:P7851,16,0)</f>
        <v>Мамыр - Желтоқсан</v>
      </c>
      <c r="P4565" s="27" t="s">
        <v>61</v>
      </c>
      <c r="Q4565" s="28" t="s">
        <v>63</v>
      </c>
      <c r="R4565" s="27"/>
      <c r="S4565" s="29" t="s">
        <v>63</v>
      </c>
      <c r="T4565" s="29" t="s">
        <v>63</v>
      </c>
      <c r="U4565" s="29">
        <v>1144500</v>
      </c>
      <c r="V4565" s="29">
        <v>1281840</v>
      </c>
      <c r="W4565" s="27"/>
      <c r="X4565" s="27" t="s">
        <v>74</v>
      </c>
      <c r="Y4565" s="27" t="s">
        <v>63</v>
      </c>
    </row>
    <row r="4566" spans="2:25" x14ac:dyDescent="0.2">
      <c r="B4566" s="27" t="s">
        <v>9647</v>
      </c>
      <c r="C4566" s="27" t="s">
        <v>57</v>
      </c>
      <c r="D4566" s="27" t="s">
        <v>9648</v>
      </c>
      <c r="E4566" s="27" t="str">
        <f>VLOOKUP(D4566,[1]ЕНС!A:E,2,FALSE)</f>
        <v>Услуги по аккредитации/постаккредитации лаборатории</v>
      </c>
      <c r="F4566" s="27" t="str">
        <f>VLOOKUP(D4566,[1]ЕНС!A:E,3,FALSE)</f>
        <v>Услуги по аккредитации/постаккредитации лаборатории</v>
      </c>
      <c r="G4566" s="27" t="s">
        <v>9649</v>
      </c>
      <c r="H4566" s="27" t="s">
        <v>28</v>
      </c>
      <c r="I4566" s="27">
        <v>0</v>
      </c>
      <c r="J4566" s="27">
        <v>631010000</v>
      </c>
      <c r="K4566" s="27" t="str">
        <f>VLOOKUP(B4566,[1]ПланКаз!A4549:M7853,12,0)</f>
        <v>ҚР, ШҚО, Өскемен қ., Бажов көш., 10</v>
      </c>
      <c r="L4566" s="27" t="str">
        <f>VLOOKUP(B4566,[1]ПланКаз!A4547:M7851,13,0)</f>
        <v>Сәуір - Мамыр</v>
      </c>
      <c r="M4566" s="27" t="str">
        <f>VLOOKUP(B4566,[1]ПланКаз!A4549:N7853,14,0)</f>
        <v>Шығыс-Қазақстан облысы, Өскемен қ.</v>
      </c>
      <c r="N4566" s="27" t="s">
        <v>63</v>
      </c>
      <c r="O4566" s="27" t="str">
        <f>VLOOKUP(B4566,[1]ПланКаз!A4548:P7852,16,0)</f>
        <v>Мамыр - Желтоқсан</v>
      </c>
      <c r="P4566" s="27" t="s">
        <v>5039</v>
      </c>
      <c r="Q4566" s="28" t="s">
        <v>63</v>
      </c>
      <c r="R4566" s="27"/>
      <c r="S4566" s="29" t="s">
        <v>63</v>
      </c>
      <c r="T4566" s="29" t="s">
        <v>63</v>
      </c>
      <c r="U4566" s="29">
        <v>400000</v>
      </c>
      <c r="V4566" s="29">
        <v>448000</v>
      </c>
      <c r="W4566" s="27"/>
      <c r="X4566" s="27" t="s">
        <v>74</v>
      </c>
      <c r="Y4566" s="27" t="s">
        <v>63</v>
      </c>
    </row>
    <row r="4567" spans="2:25" x14ac:dyDescent="0.2">
      <c r="B4567" s="27" t="s">
        <v>9650</v>
      </c>
      <c r="C4567" s="27" t="s">
        <v>57</v>
      </c>
      <c r="D4567" s="27" t="s">
        <v>9651</v>
      </c>
      <c r="E4567" s="27" t="str">
        <f>VLOOKUP(D4567,[1]ЕНС!A:E,2,FALSE)</f>
        <v>Услуги по проведению метрологической аттестации средств измерений</v>
      </c>
      <c r="F4567" s="27" t="str">
        <f>VLOOKUP(D4567,[1]ЕНС!A:E,3,FALSE)</f>
        <v>Услуги по проведению метрологической аттестации средств измерений</v>
      </c>
      <c r="G4567" s="27" t="s">
        <v>9652</v>
      </c>
      <c r="H4567" s="27" t="s">
        <v>28</v>
      </c>
      <c r="I4567" s="27">
        <v>0</v>
      </c>
      <c r="J4567" s="27">
        <v>631010000</v>
      </c>
      <c r="K4567" s="27" t="str">
        <f>VLOOKUP(B4567,[1]ПланКаз!A4550:M7854,12,0)</f>
        <v>ҚР, ШҚО, Өскемен қ., Бажов көш., 10</v>
      </c>
      <c r="L4567" s="27" t="str">
        <f>VLOOKUP(B4567,[1]ПланКаз!A4548:M7852,13,0)</f>
        <v>Сәуір - Мамыр</v>
      </c>
      <c r="M4567" s="27" t="str">
        <f>VLOOKUP(B4567,[1]ПланКаз!A4550:N7854,14,0)</f>
        <v>Шығыс-Қазақстан облысы, Өскемен қ.</v>
      </c>
      <c r="N4567" s="27" t="s">
        <v>63</v>
      </c>
      <c r="O4567" s="27" t="str">
        <f>VLOOKUP(B4567,[1]ПланКаз!A4549:P7853,16,0)</f>
        <v>Мамыр - Желтоқсан</v>
      </c>
      <c r="P4567" s="27" t="s">
        <v>61</v>
      </c>
      <c r="Q4567" s="28" t="s">
        <v>63</v>
      </c>
      <c r="R4567" s="27"/>
      <c r="S4567" s="29" t="s">
        <v>63</v>
      </c>
      <c r="T4567" s="29" t="s">
        <v>63</v>
      </c>
      <c r="U4567" s="29">
        <v>1034000</v>
      </c>
      <c r="V4567" s="29">
        <v>1158080</v>
      </c>
      <c r="W4567" s="27"/>
      <c r="X4567" s="27" t="s">
        <v>74</v>
      </c>
      <c r="Y4567" s="27" t="s">
        <v>63</v>
      </c>
    </row>
    <row r="4568" spans="2:25" x14ac:dyDescent="0.2">
      <c r="B4568" s="27" t="s">
        <v>9653</v>
      </c>
      <c r="C4568" s="27" t="s">
        <v>57</v>
      </c>
      <c r="D4568" s="27" t="s">
        <v>9654</v>
      </c>
      <c r="E4568" s="27" t="str">
        <f>VLOOKUP(D4568,[1]ЕНС!A:E,2,FALSE)</f>
        <v>Услуги по метрологической аттестации методики выполнения измерений</v>
      </c>
      <c r="F4568" s="27" t="str">
        <f>VLOOKUP(D4568,[1]ЕНС!A:E,3,FALSE)</f>
        <v>Услуги по метрологической аттестации методики выполнения измерений</v>
      </c>
      <c r="G4568" s="27" t="s">
        <v>9655</v>
      </c>
      <c r="H4568" s="27" t="s">
        <v>28</v>
      </c>
      <c r="I4568" s="27">
        <v>0</v>
      </c>
      <c r="J4568" s="27">
        <v>631010000</v>
      </c>
      <c r="K4568" s="27" t="str">
        <f>VLOOKUP(B4568,[1]ПланКаз!A4551:M7855,12,0)</f>
        <v>ҚР, ШҚО, Өскемен қ., Бажов көш., 10</v>
      </c>
      <c r="L4568" s="27" t="str">
        <f>VLOOKUP(B4568,[1]ПланКаз!A4549:M7853,13,0)</f>
        <v>Сәуір - Мамыр</v>
      </c>
      <c r="M4568" s="27" t="str">
        <f>VLOOKUP(B4568,[1]ПланКаз!A4551:N7855,14,0)</f>
        <v>Шығыс-Қазақстан облысы, Өскемен қ.</v>
      </c>
      <c r="N4568" s="27" t="s">
        <v>63</v>
      </c>
      <c r="O4568" s="27" t="str">
        <f>VLOOKUP(B4568,[1]ПланКаз!A4550:P7854,16,0)</f>
        <v>Мамыр - Желтоқсан</v>
      </c>
      <c r="P4568" s="27" t="s">
        <v>5039</v>
      </c>
      <c r="Q4568" s="28" t="s">
        <v>63</v>
      </c>
      <c r="R4568" s="27"/>
      <c r="S4568" s="29" t="s">
        <v>63</v>
      </c>
      <c r="T4568" s="29" t="s">
        <v>63</v>
      </c>
      <c r="U4568" s="29">
        <v>284316</v>
      </c>
      <c r="V4568" s="29">
        <v>318433.91999999998</v>
      </c>
      <c r="W4568" s="27"/>
      <c r="X4568" s="27" t="s">
        <v>74</v>
      </c>
      <c r="Y4568" s="27" t="s">
        <v>63</v>
      </c>
    </row>
    <row r="4569" spans="2:25" x14ac:dyDescent="0.2">
      <c r="B4569" s="27" t="s">
        <v>9656</v>
      </c>
      <c r="C4569" s="27" t="s">
        <v>57</v>
      </c>
      <c r="D4569" s="27" t="s">
        <v>9657</v>
      </c>
      <c r="E4569" s="27" t="str">
        <f>VLOOKUP(D4569,[1]ЕНС!A:E,2,FALSE)</f>
        <v>Услуги по проведению лабораторных/лабораторно-инструментальных исследований/анализов</v>
      </c>
      <c r="F4569" s="27" t="str">
        <f>VLOOKUP(D4569,[1]ЕНС!A:E,3,FALSE)</f>
        <v>Услуги по проведению лабораторных/лабораторно-инструментальных исследований/анализов</v>
      </c>
      <c r="G4569" s="27" t="s">
        <v>9658</v>
      </c>
      <c r="H4569" s="27" t="s">
        <v>28</v>
      </c>
      <c r="I4569" s="27">
        <v>0</v>
      </c>
      <c r="J4569" s="27">
        <v>631010000</v>
      </c>
      <c r="K4569" s="27" t="str">
        <f>VLOOKUP(B4569,[1]ПланКаз!A4552:M7856,12,0)</f>
        <v>ҚР, ШҚО, Өскемен қ., Бажов көш., 10</v>
      </c>
      <c r="L4569" s="27" t="str">
        <f>VLOOKUP(B4569,[1]ПланКаз!A4550:M7854,13,0)</f>
        <v>Қантар - Ақпан</v>
      </c>
      <c r="M4569" s="27" t="str">
        <f>VLOOKUP(B4569,[1]ПланКаз!A4552:N7856,14,0)</f>
        <v>Шығыс-Қазақстан облысы, Өскемен қ.</v>
      </c>
      <c r="N4569" s="27" t="s">
        <v>63</v>
      </c>
      <c r="O4569" s="27" t="str">
        <f>VLOOKUP(B4569,[1]ПланКаз!A4551:P7855,16,0)</f>
        <v>Ақпан - Желтоқсан</v>
      </c>
      <c r="P4569" s="27" t="s">
        <v>5039</v>
      </c>
      <c r="Q4569" s="28" t="s">
        <v>63</v>
      </c>
      <c r="R4569" s="27"/>
      <c r="S4569" s="29" t="s">
        <v>63</v>
      </c>
      <c r="T4569" s="29" t="s">
        <v>63</v>
      </c>
      <c r="U4569" s="29">
        <v>94772</v>
      </c>
      <c r="V4569" s="29">
        <v>106144.64</v>
      </c>
      <c r="W4569" s="27"/>
      <c r="X4569" s="27" t="s">
        <v>74</v>
      </c>
      <c r="Y4569" s="27" t="s">
        <v>63</v>
      </c>
    </row>
    <row r="4570" spans="2:25" x14ac:dyDescent="0.2">
      <c r="B4570" s="27" t="s">
        <v>9659</v>
      </c>
      <c r="C4570" s="27" t="s">
        <v>57</v>
      </c>
      <c r="D4570" s="27" t="s">
        <v>9660</v>
      </c>
      <c r="E4570" s="27" t="str">
        <f>VLOOKUP(D4570,[1]ЕНС!A:E,2,FALSE)</f>
        <v>Услуги по паспортизации/инвентаризации</v>
      </c>
      <c r="F4570" s="27" t="str">
        <f>VLOOKUP(D4570,[1]ЕНС!A:E,3,FALSE)</f>
        <v>Услуги по паспортизации/инвентаризации (объектов/систем/путей, дорог/мест/ТМЦ/источников/отходов и т.п.)</v>
      </c>
      <c r="G4570" s="27" t="s">
        <v>9661</v>
      </c>
      <c r="H4570" s="27" t="s">
        <v>28</v>
      </c>
      <c r="I4570" s="27">
        <v>0</v>
      </c>
      <c r="J4570" s="27">
        <v>631010000</v>
      </c>
      <c r="K4570" s="27" t="str">
        <f>VLOOKUP(B4570,[1]ПланКаз!A4553:M7857,12,0)</f>
        <v>ҚР, ШҚО, Өскемен қ., Бажов көш., 10</v>
      </c>
      <c r="L4570" s="27" t="str">
        <f>VLOOKUP(B4570,[1]ПланКаз!A4551:M7855,13,0)</f>
        <v>Мамыр - Маусым</v>
      </c>
      <c r="M4570" s="27" t="str">
        <f>VLOOKUP(B4570,[1]ПланКаз!A4553:N7857,14,0)</f>
        <v>Қазақстан, Шығыс Қазақстан облысы</v>
      </c>
      <c r="N4570" s="27" t="s">
        <v>63</v>
      </c>
      <c r="O4570" s="27" t="str">
        <f>VLOOKUP(B4570,[1]ПланКаз!A4552:P7856,16,0)</f>
        <v>Мамыр - Желтоқсан</v>
      </c>
      <c r="P4570" s="27" t="s">
        <v>61</v>
      </c>
      <c r="Q4570" s="28" t="s">
        <v>63</v>
      </c>
      <c r="R4570" s="27"/>
      <c r="S4570" s="29" t="s">
        <v>63</v>
      </c>
      <c r="T4570" s="29" t="s">
        <v>63</v>
      </c>
      <c r="U4570" s="29">
        <v>36556000</v>
      </c>
      <c r="V4570" s="29">
        <v>40942720</v>
      </c>
      <c r="W4570" s="27"/>
      <c r="X4570" s="27" t="s">
        <v>74</v>
      </c>
      <c r="Y4570" s="27" t="s">
        <v>63</v>
      </c>
    </row>
    <row r="4571" spans="2:25" x14ac:dyDescent="0.2">
      <c r="B4571" s="27" t="s">
        <v>9662</v>
      </c>
      <c r="C4571" s="27" t="s">
        <v>57</v>
      </c>
      <c r="D4571" s="27" t="s">
        <v>9660</v>
      </c>
      <c r="E4571" s="27" t="str">
        <f>VLOOKUP(D4571,[1]ЕНС!A:E,2,FALSE)</f>
        <v>Услуги по паспортизации/инвентаризации</v>
      </c>
      <c r="F4571" s="27" t="str">
        <f>VLOOKUP(D4571,[1]ЕНС!A:E,3,FALSE)</f>
        <v>Услуги по паспортизации/инвентаризации (объектов/систем/путей, дорог/мест/ТМЦ/источников/отходов и т.п.)</v>
      </c>
      <c r="G4571" s="27" t="s">
        <v>9661</v>
      </c>
      <c r="H4571" s="27" t="s">
        <v>28</v>
      </c>
      <c r="I4571" s="27">
        <v>0</v>
      </c>
      <c r="J4571" s="27">
        <v>631010000</v>
      </c>
      <c r="K4571" s="27" t="str">
        <f>VLOOKUP(B4571,[1]ПланКаз!A4554:M7858,12,0)</f>
        <v>ҚР, ШҚО, Өскемен қ., Бажов көш., 10</v>
      </c>
      <c r="L4571" s="27" t="str">
        <f>VLOOKUP(B4571,[1]ПланКаз!A4552:M7856,13,0)</f>
        <v>Мамыр - Маусым</v>
      </c>
      <c r="M4571" s="27" t="str">
        <f>VLOOKUP(B4571,[1]ПланКаз!A4554:N7858,14,0)</f>
        <v>Қазақстан, Шығыс Қазақстан облысы</v>
      </c>
      <c r="N4571" s="27" t="s">
        <v>63</v>
      </c>
      <c r="O4571" s="27" t="str">
        <f>VLOOKUP(B4571,[1]ПланКаз!A4553:P7857,16,0)</f>
        <v>Мамыр - Желтоқсан</v>
      </c>
      <c r="P4571" s="27" t="s">
        <v>61</v>
      </c>
      <c r="Q4571" s="28" t="s">
        <v>63</v>
      </c>
      <c r="R4571" s="27"/>
      <c r="S4571" s="29" t="s">
        <v>63</v>
      </c>
      <c r="T4571" s="29" t="s">
        <v>63</v>
      </c>
      <c r="U4571" s="29">
        <v>669000</v>
      </c>
      <c r="V4571" s="29">
        <v>749280</v>
      </c>
      <c r="W4571" s="27"/>
      <c r="X4571" s="27" t="s">
        <v>74</v>
      </c>
      <c r="Y4571" s="27" t="s">
        <v>63</v>
      </c>
    </row>
    <row r="4572" spans="2:25" x14ac:dyDescent="0.2">
      <c r="B4572" s="27" t="s">
        <v>9663</v>
      </c>
      <c r="C4572" s="27" t="s">
        <v>57</v>
      </c>
      <c r="D4572" s="27" t="s">
        <v>9664</v>
      </c>
      <c r="E4572" s="27" t="str">
        <f>VLOOKUP(D4572,[1]ЕНС!A:E,2,FALSE)</f>
        <v>Услуги по оформлению</v>
      </c>
      <c r="F4572" s="27" t="str">
        <f>VLOOKUP(D4572,[1]ЕНС!A:E,3,FALSE)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572" s="27" t="s">
        <v>9665</v>
      </c>
      <c r="H4572" s="27" t="s">
        <v>11</v>
      </c>
      <c r="I4572" s="27">
        <v>0</v>
      </c>
      <c r="J4572" s="27">
        <v>631010000</v>
      </c>
      <c r="K4572" s="27" t="str">
        <f>VLOOKUP(B4572,[1]ПланКаз!A4555:M7859,12,0)</f>
        <v>ҚР, ШҚО, Өскемен қ., Бажов көш., 10</v>
      </c>
      <c r="L4572" s="27" t="str">
        <f>VLOOKUP(B4572,[1]ПланКаз!A4553:M7857,13,0)</f>
        <v>Сәуір - Мамыр</v>
      </c>
      <c r="M4572" s="27" t="str">
        <f>VLOOKUP(B4572,[1]ПланКаз!A4555:N7859,14,0)</f>
        <v>Қазақстан, Шығыс Қазақстан облысы</v>
      </c>
      <c r="N4572" s="27" t="s">
        <v>63</v>
      </c>
      <c r="O4572" s="27" t="str">
        <f>VLOOKUP(B4572,[1]ПланКаз!A4554:P7858,16,0)</f>
        <v>Сәуір - Желтоқсан</v>
      </c>
      <c r="P4572" s="27" t="s">
        <v>61</v>
      </c>
      <c r="Q4572" s="28" t="s">
        <v>63</v>
      </c>
      <c r="R4572" s="27"/>
      <c r="S4572" s="29" t="s">
        <v>63</v>
      </c>
      <c r="T4572" s="29" t="s">
        <v>63</v>
      </c>
      <c r="U4572" s="29" t="s">
        <v>63</v>
      </c>
      <c r="V4572" s="29" t="s">
        <v>63</v>
      </c>
      <c r="W4572" s="27"/>
      <c r="X4572" s="27" t="s">
        <v>74</v>
      </c>
      <c r="Y4572" s="27" t="s">
        <v>9666</v>
      </c>
    </row>
    <row r="4573" spans="2:25" x14ac:dyDescent="0.2">
      <c r="B4573" s="27" t="s">
        <v>9667</v>
      </c>
      <c r="C4573" s="27" t="s">
        <v>57</v>
      </c>
      <c r="D4573" s="27" t="s">
        <v>9664</v>
      </c>
      <c r="E4573" s="27" t="str">
        <f>VLOOKUP(D4573,[1]ЕНС!A:E,2,FALSE)</f>
        <v>Услуги по оформлению</v>
      </c>
      <c r="F4573" s="27" t="str">
        <f>VLOOKUP(D4573,[1]ЕНС!A:E,3,FALSE)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573" s="27" t="s">
        <v>9668</v>
      </c>
      <c r="H4573" s="27" t="s">
        <v>11</v>
      </c>
      <c r="I4573" s="27">
        <v>0</v>
      </c>
      <c r="J4573" s="27">
        <v>631010000</v>
      </c>
      <c r="K4573" s="27" t="str">
        <f>VLOOKUP(B4573,[1]ПланКаз!A4556:M7860,12,0)</f>
        <v>ҚР, ШҚО, Өскемен қ., Бажов көш., 10</v>
      </c>
      <c r="L4573" s="27" t="str">
        <f>VLOOKUP(B4573,[1]ПланКаз!A4554:M7858,13,0)</f>
        <v>Мамыр - Маусым</v>
      </c>
      <c r="M4573" s="27" t="str">
        <f>VLOOKUP(B4573,[1]ПланКаз!A4556:N7860,14,0)</f>
        <v>Қазақстан, Шығыс Қазақстан облысы</v>
      </c>
      <c r="N4573" s="27" t="s">
        <v>63</v>
      </c>
      <c r="O4573" s="27" t="str">
        <f>VLOOKUP(B4573,[1]ПланКаз!A4555:P7859,16,0)</f>
        <v>Бір жылдың ішінде</v>
      </c>
      <c r="P4573" s="27" t="s">
        <v>61</v>
      </c>
      <c r="Q4573" s="28" t="s">
        <v>63</v>
      </c>
      <c r="R4573" s="27"/>
      <c r="S4573" s="29" t="s">
        <v>63</v>
      </c>
      <c r="T4573" s="29" t="s">
        <v>63</v>
      </c>
      <c r="U4573" s="29" t="s">
        <v>63</v>
      </c>
      <c r="V4573" s="29" t="s">
        <v>63</v>
      </c>
      <c r="W4573" s="27"/>
      <c r="X4573" s="27" t="s">
        <v>74</v>
      </c>
      <c r="Y4573" s="27" t="s">
        <v>9669</v>
      </c>
    </row>
    <row r="4574" spans="2:25" x14ac:dyDescent="0.2">
      <c r="B4574" s="27" t="s">
        <v>9670</v>
      </c>
      <c r="C4574" s="27" t="s">
        <v>57</v>
      </c>
      <c r="D4574" s="27" t="s">
        <v>9664</v>
      </c>
      <c r="E4574" s="27" t="str">
        <f>VLOOKUP(D4574,[1]ЕНС!A:E,2,FALSE)</f>
        <v>Услуги по оформлению</v>
      </c>
      <c r="F4574" s="27" t="str">
        <f>VLOOKUP(D4574,[1]ЕНС!A:E,3,FALSE)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574" s="27" t="s">
        <v>9668</v>
      </c>
      <c r="H4574" s="27" t="s">
        <v>11</v>
      </c>
      <c r="I4574" s="27">
        <v>0</v>
      </c>
      <c r="J4574" s="27">
        <v>631010000</v>
      </c>
      <c r="K4574" s="27" t="str">
        <f>VLOOKUP(B4574,[1]ПланКаз!A4557:M7861,12,0)</f>
        <v>ҚР, ШҚО, Өскемен қ., Бажов көш., 10</v>
      </c>
      <c r="L4574" s="27" t="str">
        <f>VLOOKUP(B4574,[1]ПланКаз!A4555:M7859,13,0)</f>
        <v>Маусым - Шілде</v>
      </c>
      <c r="M4574" s="27" t="str">
        <f>VLOOKUP(B4574,[1]ПланКаз!A4557:N7861,14,0)</f>
        <v>Қазақстан, Шығыс Қазақстан облысы</v>
      </c>
      <c r="N4574" s="27" t="s">
        <v>63</v>
      </c>
      <c r="O4574" s="27" t="str">
        <f>VLOOKUP(B4574,[1]ПланКаз!A4556:P7860,16,0)</f>
        <v>Бір жылдың ішінде</v>
      </c>
      <c r="P4574" s="27" t="s">
        <v>61</v>
      </c>
      <c r="Q4574" s="28" t="s">
        <v>63</v>
      </c>
      <c r="R4574" s="27"/>
      <c r="S4574" s="29" t="s">
        <v>63</v>
      </c>
      <c r="T4574" s="29" t="s">
        <v>63</v>
      </c>
      <c r="U4574" s="29">
        <v>10208053</v>
      </c>
      <c r="V4574" s="29">
        <v>11433019.359999999</v>
      </c>
      <c r="W4574" s="27"/>
      <c r="X4574" s="27" t="s">
        <v>74</v>
      </c>
      <c r="Y4574" s="27" t="s">
        <v>63</v>
      </c>
    </row>
    <row r="4575" spans="2:25" x14ac:dyDescent="0.2">
      <c r="B4575" s="27" t="s">
        <v>9671</v>
      </c>
      <c r="C4575" s="27" t="s">
        <v>57</v>
      </c>
      <c r="D4575" s="27" t="s">
        <v>9672</v>
      </c>
      <c r="E4575" s="27" t="str">
        <f>VLOOKUP(D4575,[1]ЕНС!A:E,2,FALSE)</f>
        <v>Услуги по техническому обслуживанию автотранспорта/специальной техники</v>
      </c>
      <c r="F4575" s="27" t="str">
        <f>VLOOKUP(D4575,[1]ЕНС!A:E,3,FALSE)</f>
        <v>Услуги по техническому обслуживанию автотранспорта/специальной техники</v>
      </c>
      <c r="G4575" s="27" t="s">
        <v>9673</v>
      </c>
      <c r="H4575" s="27" t="s">
        <v>28</v>
      </c>
      <c r="I4575" s="27">
        <v>0</v>
      </c>
      <c r="J4575" s="27">
        <v>631010000</v>
      </c>
      <c r="K4575" s="27" t="str">
        <f>VLOOKUP(B4575,[1]ПланКаз!A4558:M7862,12,0)</f>
        <v>ҚР, ШҚО, Өскемен қ., Бажов көш., 10</v>
      </c>
      <c r="L4575" s="27" t="str">
        <f>VLOOKUP(B4575,[1]ПланКаз!A4556:M7860,13,0)</f>
        <v>Желтоқсан - Қантар</v>
      </c>
      <c r="M4575" s="27" t="str">
        <f>VLOOKUP(B4575,[1]ПланКаз!A4558:N7862,14,0)</f>
        <v>Шығыс-Қазақстан облысы, Өскемен қ.</v>
      </c>
      <c r="N4575" s="27" t="s">
        <v>63</v>
      </c>
      <c r="O4575" s="27" t="str">
        <f>VLOOKUP(B4575,[1]ПланКаз!A4557:P7861,16,0)</f>
        <v>Қантар - Желтоқсан</v>
      </c>
      <c r="P4575" s="27" t="s">
        <v>61</v>
      </c>
      <c r="Q4575" s="28" t="s">
        <v>63</v>
      </c>
      <c r="R4575" s="27"/>
      <c r="S4575" s="29" t="s">
        <v>63</v>
      </c>
      <c r="T4575" s="29" t="s">
        <v>63</v>
      </c>
      <c r="U4575" s="29" t="s">
        <v>63</v>
      </c>
      <c r="V4575" s="29" t="s">
        <v>63</v>
      </c>
      <c r="W4575" s="27" t="s">
        <v>26</v>
      </c>
      <c r="X4575" s="27" t="s">
        <v>64</v>
      </c>
      <c r="Y4575" s="27" t="s">
        <v>9674</v>
      </c>
    </row>
    <row r="4576" spans="2:25" x14ac:dyDescent="0.2">
      <c r="B4576" s="27" t="s">
        <v>9675</v>
      </c>
      <c r="C4576" s="27" t="s">
        <v>57</v>
      </c>
      <c r="D4576" s="27" t="s">
        <v>9672</v>
      </c>
      <c r="E4576" s="27" t="str">
        <f>VLOOKUP(D4576,[1]ЕНС!A:E,2,FALSE)</f>
        <v>Услуги по техническому обслуживанию автотранспорта/специальной техники</v>
      </c>
      <c r="F4576" s="27" t="str">
        <f>VLOOKUP(D4576,[1]ЕНС!A:E,3,FALSE)</f>
        <v>Услуги по техническому обслуживанию автотранспорта/специальной техники</v>
      </c>
      <c r="G4576" s="27" t="s">
        <v>9673</v>
      </c>
      <c r="H4576" s="27" t="s">
        <v>28</v>
      </c>
      <c r="I4576" s="27">
        <v>0</v>
      </c>
      <c r="J4576" s="27">
        <v>631010000</v>
      </c>
      <c r="K4576" s="27" t="str">
        <f>VLOOKUP(B4576,[1]ПланКаз!A4559:M7863,12,0)</f>
        <v>ҚР, ШҚО, Өскемен қ., Бажов көш., 10</v>
      </c>
      <c r="L4576" s="27" t="str">
        <f>VLOOKUP(B4576,[1]ПланКаз!A4557:M7861,13,0)</f>
        <v>Ақпан - Наурыз</v>
      </c>
      <c r="M4576" s="27" t="str">
        <f>VLOOKUP(B4576,[1]ПланКаз!A4559:N7863,14,0)</f>
        <v>Шығыс-Қазақстан облысы, Өскемен қ.</v>
      </c>
      <c r="N4576" s="27" t="s">
        <v>63</v>
      </c>
      <c r="O4576" s="27" t="str">
        <f>VLOOKUP(B4576,[1]ПланКаз!A4558:P7862,16,0)</f>
        <v>Ақпан - Желтоқсан</v>
      </c>
      <c r="P4576" s="27" t="s">
        <v>61</v>
      </c>
      <c r="Q4576" s="28" t="s">
        <v>63</v>
      </c>
      <c r="R4576" s="27"/>
      <c r="S4576" s="29" t="s">
        <v>63</v>
      </c>
      <c r="T4576" s="29" t="s">
        <v>63</v>
      </c>
      <c r="U4576" s="29">
        <v>2250000</v>
      </c>
      <c r="V4576" s="29">
        <v>2520000</v>
      </c>
      <c r="W4576" s="27"/>
      <c r="X4576" s="27" t="s">
        <v>74</v>
      </c>
      <c r="Y4576" s="27" t="s">
        <v>63</v>
      </c>
    </row>
    <row r="4577" spans="2:25" x14ac:dyDescent="0.2">
      <c r="B4577" s="27" t="s">
        <v>9676</v>
      </c>
      <c r="C4577" s="27" t="s">
        <v>57</v>
      </c>
      <c r="D4577" s="27" t="s">
        <v>9677</v>
      </c>
      <c r="E4577" s="27" t="str">
        <f>VLOOKUP(D4577,[1]ЕНС!A:E,2,FALSE)</f>
        <v>Услуги по техническому контролю (осмотру) дорожных транспортных средств</v>
      </c>
      <c r="F4577" s="27" t="str">
        <f>VLOOKUP(D4577,[1]ЕНС!A:E,3,FALSE)</f>
        <v>Услуги по техническому контролю (осмотру) дорожных транспортных средств</v>
      </c>
      <c r="G4577" s="27" t="s">
        <v>9678</v>
      </c>
      <c r="H4577" s="27" t="s">
        <v>24</v>
      </c>
      <c r="I4577" s="27">
        <v>0</v>
      </c>
      <c r="J4577" s="27">
        <v>631010000</v>
      </c>
      <c r="K4577" s="27" t="str">
        <f>VLOOKUP(B4577,[1]ПланКаз!A4560:M7864,12,0)</f>
        <v>ҚР, ШҚО, Өскемен қ., Бажов көш., 10</v>
      </c>
      <c r="L4577" s="27" t="str">
        <f>VLOOKUP(B4577,[1]ПланКаз!A4558:M7862,13,0)</f>
        <v>Ақпан - Наурыз</v>
      </c>
      <c r="M4577" s="27" t="str">
        <f>VLOOKUP(B4577,[1]ПланКаз!A4560:N7864,14,0)</f>
        <v>Шығыс-Қазақстан облысы, Өскемен қ.</v>
      </c>
      <c r="N4577" s="27" t="s">
        <v>63</v>
      </c>
      <c r="O4577" s="27" t="str">
        <f>VLOOKUP(B4577,[1]ПланКаз!A4559:P7863,16,0)</f>
        <v>Бір жылдың ішінде</v>
      </c>
      <c r="P4577" s="27" t="s">
        <v>61</v>
      </c>
      <c r="Q4577" s="28" t="s">
        <v>63</v>
      </c>
      <c r="R4577" s="27"/>
      <c r="S4577" s="29" t="s">
        <v>63</v>
      </c>
      <c r="T4577" s="29" t="s">
        <v>63</v>
      </c>
      <c r="U4577" s="29">
        <v>2817467</v>
      </c>
      <c r="V4577" s="29">
        <v>3155563.04</v>
      </c>
      <c r="W4577" s="27"/>
      <c r="X4577" s="27" t="s">
        <v>74</v>
      </c>
      <c r="Y4577" s="27" t="s">
        <v>63</v>
      </c>
    </row>
    <row r="4578" spans="2:25" x14ac:dyDescent="0.2">
      <c r="B4578" s="27" t="s">
        <v>9679</v>
      </c>
      <c r="C4578" s="27" t="s">
        <v>57</v>
      </c>
      <c r="D4578" s="27" t="s">
        <v>9680</v>
      </c>
      <c r="E4578" s="27" t="str">
        <f>VLOOKUP(D4578,[1]ЕНС!A:E,2,FALSE)</f>
        <v>Услуги по техническому обслуживанию контрольно-измерительных приборов и автоматики и аналогичных измерительных средств и оборудования</v>
      </c>
      <c r="F4578" s="27" t="str">
        <f>VLOOKUP(D4578,[1]ЕНС!A:E,3,FALSE)</f>
        <v>Услуги по техническому обслуживанию контрольно-измерительных приборов и автоматики и аналогичных измерительных средств и оборудования</v>
      </c>
      <c r="G4578" s="27" t="s">
        <v>9681</v>
      </c>
      <c r="H4578" s="27" t="s">
        <v>28</v>
      </c>
      <c r="I4578" s="27">
        <v>0</v>
      </c>
      <c r="J4578" s="27">
        <v>631010000</v>
      </c>
      <c r="K4578" s="27" t="str">
        <f>VLOOKUP(B4578,[1]ПланКаз!A4561:M7865,12,0)</f>
        <v>ҚР, ШҚО, Өскемен қ., Бажов көш., 10</v>
      </c>
      <c r="L4578" s="27" t="str">
        <f>VLOOKUP(B4578,[1]ПланКаз!A4559:M7863,13,0)</f>
        <v>Желтоқсан - Қантар</v>
      </c>
      <c r="M4578" s="27" t="str">
        <f>VLOOKUP(B4578,[1]ПланКаз!A4561:N7865,14,0)</f>
        <v>Шығыс-Қазақстан облысы, Өскемен қ.</v>
      </c>
      <c r="N4578" s="27" t="s">
        <v>63</v>
      </c>
      <c r="O4578" s="27" t="str">
        <f>VLOOKUP(B4578,[1]ПланКаз!A4560:P7864,16,0)</f>
        <v>Қантар - Желтоқсан</v>
      </c>
      <c r="P4578" s="27" t="s">
        <v>61</v>
      </c>
      <c r="Q4578" s="28" t="s">
        <v>63</v>
      </c>
      <c r="R4578" s="27"/>
      <c r="S4578" s="29" t="s">
        <v>63</v>
      </c>
      <c r="T4578" s="29" t="s">
        <v>63</v>
      </c>
      <c r="U4578" s="29">
        <v>421152</v>
      </c>
      <c r="V4578" s="29">
        <v>471690.23999999999</v>
      </c>
      <c r="W4578" s="27"/>
      <c r="X4578" s="27" t="s">
        <v>64</v>
      </c>
      <c r="Y4578" s="27" t="s">
        <v>63</v>
      </c>
    </row>
    <row r="4579" spans="2:25" x14ac:dyDescent="0.2">
      <c r="B4579" s="27" t="s">
        <v>9682</v>
      </c>
      <c r="C4579" s="27" t="s">
        <v>57</v>
      </c>
      <c r="D4579" s="27" t="s">
        <v>9683</v>
      </c>
      <c r="E4579" s="27" t="str">
        <f>VLOOKUP(D4579,[1]ЕНС!A:E,2,FALSE)</f>
        <v>Услуги по техническому обслуживанию климатического (кондиционерного) оборудования и систем/вентиляционных систем и оборудования</v>
      </c>
      <c r="F4579" s="27" t="str">
        <f>VLOOKUP(D4579,[1]ЕНС!A:E,3,FALSE)</f>
        <v>Услуги по техническому обслуживанию климатического (кондиционерного) оборудования и систем/вентиляционных систем и оборудования</v>
      </c>
      <c r="G4579" s="27" t="s">
        <v>9684</v>
      </c>
      <c r="H4579" s="27" t="s">
        <v>28</v>
      </c>
      <c r="I4579" s="27">
        <v>0</v>
      </c>
      <c r="J4579" s="27">
        <v>631010000</v>
      </c>
      <c r="K4579" s="27" t="str">
        <f>VLOOKUP(B4579,[1]ПланКаз!A4562:M7866,12,0)</f>
        <v>ҚР, ШҚО, Өскемен қ., Бажов көш., 10</v>
      </c>
      <c r="L4579" s="27" t="str">
        <f>VLOOKUP(B4579,[1]ПланКаз!A4560:M7864,13,0)</f>
        <v>Мамыр - Маусым</v>
      </c>
      <c r="M4579" s="27" t="str">
        <f>VLOOKUP(B4579,[1]ПланКаз!A4562:N7866,14,0)</f>
        <v>Шығыс-Қазақстан облысы, Өскемен қ.</v>
      </c>
      <c r="N4579" s="27" t="s">
        <v>63</v>
      </c>
      <c r="O4579" s="27" t="str">
        <f>VLOOKUP(B4579,[1]ПланКаз!A4561:P7865,16,0)</f>
        <v>Маусым - Тамыз</v>
      </c>
      <c r="P4579" s="27" t="s">
        <v>61</v>
      </c>
      <c r="Q4579" s="28" t="s">
        <v>63</v>
      </c>
      <c r="R4579" s="27"/>
      <c r="S4579" s="29" t="s">
        <v>63</v>
      </c>
      <c r="T4579" s="29" t="s">
        <v>63</v>
      </c>
      <c r="U4579" s="29" t="s">
        <v>63</v>
      </c>
      <c r="V4579" s="29" t="s">
        <v>63</v>
      </c>
      <c r="W4579" s="27"/>
      <c r="X4579" s="27" t="s">
        <v>74</v>
      </c>
      <c r="Y4579" s="27" t="s">
        <v>9685</v>
      </c>
    </row>
    <row r="4580" spans="2:25" x14ac:dyDescent="0.2">
      <c r="B4580" s="27" t="s">
        <v>9686</v>
      </c>
      <c r="C4580" s="27" t="s">
        <v>57</v>
      </c>
      <c r="D4580" s="27" t="s">
        <v>9683</v>
      </c>
      <c r="E4580" s="27" t="str">
        <f>VLOOKUP(D4580,[1]ЕНС!A:E,2,FALSE)</f>
        <v>Услуги по техническому обслуживанию климатического (кондиционерного) оборудования и систем/вентиляционных систем и оборудования</v>
      </c>
      <c r="F4580" s="27" t="str">
        <f>VLOOKUP(D4580,[1]ЕНС!A:E,3,FALSE)</f>
        <v>Услуги по техническому обслуживанию климатического (кондиционерного) оборудования и систем/вентиляционных систем и оборудования</v>
      </c>
      <c r="G4580" s="27" t="s">
        <v>9684</v>
      </c>
      <c r="H4580" s="27" t="s">
        <v>28</v>
      </c>
      <c r="I4580" s="27">
        <v>0</v>
      </c>
      <c r="J4580" s="27">
        <v>631010000</v>
      </c>
      <c r="K4580" s="27" t="str">
        <f>VLOOKUP(B4580,[1]ПланКаз!A4563:M7867,12,0)</f>
        <v>ҚР, ШҚО, Өскемен қ., Бажов көш., 10</v>
      </c>
      <c r="L4580" s="27" t="str">
        <f>VLOOKUP(B4580,[1]ПланКаз!A4561:M7865,13,0)</f>
        <v>Сәуір - Мамыр</v>
      </c>
      <c r="M4580" s="27" t="str">
        <f>VLOOKUP(B4580,[1]ПланКаз!A4563:N7867,14,0)</f>
        <v>Шығыс-Қазақстан облысы, Өскемен қ.</v>
      </c>
      <c r="N4580" s="27" t="s">
        <v>63</v>
      </c>
      <c r="O4580" s="27" t="str">
        <f>VLOOKUP(B4580,[1]ПланКаз!A4562:P7866,16,0)</f>
        <v>Сәуір - Тамыз</v>
      </c>
      <c r="P4580" s="27" t="s">
        <v>61</v>
      </c>
      <c r="Q4580" s="28" t="s">
        <v>63</v>
      </c>
      <c r="R4580" s="27"/>
      <c r="S4580" s="29" t="s">
        <v>63</v>
      </c>
      <c r="T4580" s="29" t="s">
        <v>63</v>
      </c>
      <c r="U4580" s="29">
        <v>930000</v>
      </c>
      <c r="V4580" s="29">
        <v>1041600</v>
      </c>
      <c r="W4580" s="27"/>
      <c r="X4580" s="27" t="s">
        <v>74</v>
      </c>
      <c r="Y4580" s="27" t="s">
        <v>63</v>
      </c>
    </row>
    <row r="4581" spans="2:25" x14ac:dyDescent="0.2">
      <c r="B4581" s="27" t="s">
        <v>9687</v>
      </c>
      <c r="C4581" s="27" t="s">
        <v>57</v>
      </c>
      <c r="D4581" s="27" t="s">
        <v>9577</v>
      </c>
      <c r="E4581" s="27" t="str">
        <f>VLOOKUP(D4581,[1]ЕНС!A:E,2,FALSE)</f>
        <v>Услуги по техническому обслуживанию лифтов/лифтовых шахт и аналогичного оборудования</v>
      </c>
      <c r="F4581" s="27" t="str">
        <f>VLOOKUP(D4581,[1]ЕНС!A:E,3,FALSE)</f>
        <v>Услуги по техническому обслуживанию лифтов/лифтовых шахт и аналогичного оборудования</v>
      </c>
      <c r="G4581" s="27" t="s">
        <v>9688</v>
      </c>
      <c r="H4581" s="27" t="s">
        <v>28</v>
      </c>
      <c r="I4581" s="27">
        <v>0</v>
      </c>
      <c r="J4581" s="27">
        <v>631010000</v>
      </c>
      <c r="K4581" s="27" t="str">
        <f>VLOOKUP(B4581,[1]ПланКаз!A4564:M7868,12,0)</f>
        <v>ҚР, ШҚО, Өскемен қ., Бажов көш., 10</v>
      </c>
      <c r="L4581" s="27" t="str">
        <f>VLOOKUP(B4581,[1]ПланКаз!A4562:M7866,13,0)</f>
        <v>Қантар</v>
      </c>
      <c r="M4581" s="27" t="str">
        <f>VLOOKUP(B4581,[1]ПланКаз!A4564:N7868,14,0)</f>
        <v>Шығыс-Қазақстан облысы, Семей қ.</v>
      </c>
      <c r="N4581" s="27" t="s">
        <v>63</v>
      </c>
      <c r="O4581" s="27" t="str">
        <f>VLOOKUP(B4581,[1]ПланКаз!A4563:P7867,16,0)</f>
        <v>Қантар - Желтоқсан</v>
      </c>
      <c r="P4581" s="27" t="s">
        <v>61</v>
      </c>
      <c r="Q4581" s="28" t="s">
        <v>63</v>
      </c>
      <c r="R4581" s="27"/>
      <c r="S4581" s="29" t="s">
        <v>63</v>
      </c>
      <c r="T4581" s="29" t="s">
        <v>63</v>
      </c>
      <c r="U4581" s="29" t="s">
        <v>63</v>
      </c>
      <c r="V4581" s="29" t="s">
        <v>63</v>
      </c>
      <c r="W4581" s="27"/>
      <c r="X4581" s="27" t="s">
        <v>74</v>
      </c>
      <c r="Y4581" s="27" t="s">
        <v>9685</v>
      </c>
    </row>
    <row r="4582" spans="2:25" x14ac:dyDescent="0.2">
      <c r="B4582" s="27" t="s">
        <v>9689</v>
      </c>
      <c r="C4582" s="27" t="s">
        <v>57</v>
      </c>
      <c r="D4582" s="27" t="s">
        <v>9577</v>
      </c>
      <c r="E4582" s="27" t="str">
        <f>VLOOKUP(D4582,[1]ЕНС!A:E,2,FALSE)</f>
        <v>Услуги по техническому обслуживанию лифтов/лифтовых шахт и аналогичного оборудования</v>
      </c>
      <c r="F4582" s="27" t="str">
        <f>VLOOKUP(D4582,[1]ЕНС!A:E,3,FALSE)</f>
        <v>Услуги по техническому обслуживанию лифтов/лифтовых шахт и аналогичного оборудования</v>
      </c>
      <c r="G4582" s="27" t="s">
        <v>9688</v>
      </c>
      <c r="H4582" s="27" t="s">
        <v>28</v>
      </c>
      <c r="I4582" s="27">
        <v>0</v>
      </c>
      <c r="J4582" s="27">
        <v>631010000</v>
      </c>
      <c r="K4582" s="27" t="str">
        <f>VLOOKUP(B4582,[1]ПланКаз!A4565:M7869,12,0)</f>
        <v>ҚР, ШҚО, Өскемен қ., Бажов көш., 10</v>
      </c>
      <c r="L4582" s="27" t="str">
        <f>VLOOKUP(B4582,[1]ПланКаз!A4563:M7867,13,0)</f>
        <v>Ақпан - Наурыз</v>
      </c>
      <c r="M4582" s="27" t="str">
        <f>VLOOKUP(B4582,[1]ПланКаз!A4565:N7869,14,0)</f>
        <v>Шығыс-Қазақстан облысы, Семей қ.</v>
      </c>
      <c r="N4582" s="27" t="s">
        <v>63</v>
      </c>
      <c r="O4582" s="27" t="str">
        <f>VLOOKUP(B4582,[1]ПланКаз!A4564:P7868,16,0)</f>
        <v>Наурыз - Желтоқсан</v>
      </c>
      <c r="P4582" s="27" t="s">
        <v>61</v>
      </c>
      <c r="Q4582" s="28" t="s">
        <v>63</v>
      </c>
      <c r="R4582" s="27"/>
      <c r="S4582" s="29" t="s">
        <v>63</v>
      </c>
      <c r="T4582" s="29" t="s">
        <v>63</v>
      </c>
      <c r="U4582" s="29">
        <v>192600</v>
      </c>
      <c r="V4582" s="29">
        <v>215712</v>
      </c>
      <c r="W4582" s="27"/>
      <c r="X4582" s="27" t="s">
        <v>74</v>
      </c>
      <c r="Y4582" s="27" t="s">
        <v>63</v>
      </c>
    </row>
    <row r="4583" spans="2:25" x14ac:dyDescent="0.2">
      <c r="B4583" s="27" t="s">
        <v>9690</v>
      </c>
      <c r="C4583" s="27" t="s">
        <v>57</v>
      </c>
      <c r="D4583" s="27" t="s">
        <v>9472</v>
      </c>
      <c r="E4583" s="27" t="str">
        <f>VLOOKUP(D4583,[1]ЕНС!A:E,2,FALSE)</f>
        <v>Услуги по администрированию и техническому обслуживанию программного обеспечения</v>
      </c>
      <c r="F4583" s="27" t="str">
        <f>VLOOKUP(D4583,[1]ЕНС!A:E,3,FALSE)</f>
        <v>Услуги по администрированию и техническому обслуживанию программного обеспечения</v>
      </c>
      <c r="G4583" s="27" t="s">
        <v>9691</v>
      </c>
      <c r="H4583" s="27" t="s">
        <v>28</v>
      </c>
      <c r="I4583" s="27">
        <v>0</v>
      </c>
      <c r="J4583" s="27">
        <v>631010000</v>
      </c>
      <c r="K4583" s="27" t="str">
        <f>VLOOKUP(B4583,[1]ПланКаз!A4566:M7870,12,0)</f>
        <v>ҚР, ШҚО, Өскемен қ., Бажов көш., 10</v>
      </c>
      <c r="L4583" s="27" t="str">
        <f>VLOOKUP(B4583,[1]ПланКаз!A4564:M7868,13,0)</f>
        <v>Желтоқсан - Қантар</v>
      </c>
      <c r="M4583" s="27" t="str">
        <f>VLOOKUP(B4583,[1]ПланКаз!A4566:N7870,14,0)</f>
        <v>Шығыс-Қазақстан облысы, Өскемен қ.</v>
      </c>
      <c r="N4583" s="27" t="s">
        <v>63</v>
      </c>
      <c r="O4583" s="27" t="str">
        <f>VLOOKUP(B4583,[1]ПланКаз!A4565:P7869,16,0)</f>
        <v>Бір жылдың ішінде</v>
      </c>
      <c r="P4583" s="27" t="s">
        <v>5039</v>
      </c>
      <c r="Q4583" s="28" t="s">
        <v>63</v>
      </c>
      <c r="R4583" s="27"/>
      <c r="S4583" s="29" t="s">
        <v>63</v>
      </c>
      <c r="T4583" s="29" t="s">
        <v>63</v>
      </c>
      <c r="U4583" s="29" t="s">
        <v>63</v>
      </c>
      <c r="V4583" s="29" t="s">
        <v>63</v>
      </c>
      <c r="W4583" s="27" t="s">
        <v>26</v>
      </c>
      <c r="X4583" s="27" t="s">
        <v>64</v>
      </c>
      <c r="Y4583" s="27" t="s">
        <v>5159</v>
      </c>
    </row>
    <row r="4584" spans="2:25" x14ac:dyDescent="0.2">
      <c r="B4584" s="27" t="s">
        <v>9692</v>
      </c>
      <c r="C4584" s="27" t="s">
        <v>57</v>
      </c>
      <c r="D4584" s="27" t="s">
        <v>9472</v>
      </c>
      <c r="E4584" s="27" t="str">
        <f>VLOOKUP(D4584,[1]ЕНС!A:E,2,FALSE)</f>
        <v>Услуги по администрированию и техническому обслуживанию программного обеспечения</v>
      </c>
      <c r="F4584" s="27" t="str">
        <f>VLOOKUP(D4584,[1]ЕНС!A:E,3,FALSE)</f>
        <v>Услуги по администрированию и техническому обслуживанию программного обеспечения</v>
      </c>
      <c r="G4584" s="27" t="s">
        <v>9691</v>
      </c>
      <c r="H4584" s="27" t="s">
        <v>24</v>
      </c>
      <c r="I4584" s="27">
        <v>0</v>
      </c>
      <c r="J4584" s="27">
        <v>631010000</v>
      </c>
      <c r="K4584" s="27" t="str">
        <f>VLOOKUP(B4584,[1]ПланКаз!A4567:M7871,12,0)</f>
        <v>ҚР, ШҚО, Өскемен қ., Бажов көш., 10</v>
      </c>
      <c r="L4584" s="27" t="str">
        <f>VLOOKUP(B4584,[1]ПланКаз!A4565:M7869,13,0)</f>
        <v>Желтоқсан - Қантар</v>
      </c>
      <c r="M4584" s="27" t="str">
        <f>VLOOKUP(B4584,[1]ПланКаз!A4567:N7871,14,0)</f>
        <v>Шығыс-Қазақстан облысы, Өскемен қ.</v>
      </c>
      <c r="N4584" s="27" t="s">
        <v>63</v>
      </c>
      <c r="O4584" s="27" t="str">
        <f>VLOOKUP(B4584,[1]ПланКаз!A4566:P7870,16,0)</f>
        <v>Бір жылдың ішінде</v>
      </c>
      <c r="P4584" s="27" t="s">
        <v>5039</v>
      </c>
      <c r="Q4584" s="28" t="s">
        <v>63</v>
      </c>
      <c r="R4584" s="27"/>
      <c r="S4584" s="29" t="s">
        <v>63</v>
      </c>
      <c r="T4584" s="29" t="s">
        <v>63</v>
      </c>
      <c r="U4584" s="29">
        <v>4113368</v>
      </c>
      <c r="V4584" s="29">
        <v>4606972.16</v>
      </c>
      <c r="W4584" s="27"/>
      <c r="X4584" s="27" t="s">
        <v>64</v>
      </c>
      <c r="Y4584" s="27" t="s">
        <v>63</v>
      </c>
    </row>
    <row r="4585" spans="2:25" x14ac:dyDescent="0.2">
      <c r="B4585" s="27" t="s">
        <v>9693</v>
      </c>
      <c r="C4585" s="27" t="s">
        <v>57</v>
      </c>
      <c r="D4585" s="27" t="s">
        <v>9472</v>
      </c>
      <c r="E4585" s="27" t="str">
        <f>VLOOKUP(D4585,[1]ЕНС!A:E,2,FALSE)</f>
        <v>Услуги по администрированию и техническому обслуживанию программного обеспечения</v>
      </c>
      <c r="F4585" s="27" t="str">
        <f>VLOOKUP(D4585,[1]ЕНС!A:E,3,FALSE)</f>
        <v>Услуги по администрированию и техническому обслуживанию программного обеспечения</v>
      </c>
      <c r="G4585" s="27" t="s">
        <v>9694</v>
      </c>
      <c r="H4585" s="27" t="s">
        <v>28</v>
      </c>
      <c r="I4585" s="27">
        <v>0</v>
      </c>
      <c r="J4585" s="27">
        <v>631010000</v>
      </c>
      <c r="K4585" s="27" t="str">
        <f>VLOOKUP(B4585,[1]ПланКаз!A4568:M7872,12,0)</f>
        <v>ҚР, ШҚО, Өскемен қ., Бажов көш., 10</v>
      </c>
      <c r="L4585" s="27" t="str">
        <f>VLOOKUP(B4585,[1]ПланКаз!A4566:M7870,13,0)</f>
        <v>Наурыз - Сәуір</v>
      </c>
      <c r="M4585" s="27" t="str">
        <f>VLOOKUP(B4585,[1]ПланКаз!A4568:N7872,14,0)</f>
        <v>Шығыс-Қазақстан облысы, Өскемен қ.</v>
      </c>
      <c r="N4585" s="27" t="s">
        <v>63</v>
      </c>
      <c r="O4585" s="27" t="str">
        <f>VLOOKUP(B4585,[1]ПланКаз!A4567:P7871,16,0)</f>
        <v>Бір жылдың ішінде</v>
      </c>
      <c r="P4585" s="27" t="s">
        <v>5039</v>
      </c>
      <c r="Q4585" s="28" t="s">
        <v>63</v>
      </c>
      <c r="R4585" s="27"/>
      <c r="S4585" s="29" t="s">
        <v>63</v>
      </c>
      <c r="T4585" s="29" t="s">
        <v>63</v>
      </c>
      <c r="U4585" s="29">
        <v>224700</v>
      </c>
      <c r="V4585" s="29">
        <v>251664</v>
      </c>
      <c r="W4585" s="27"/>
      <c r="X4585" s="27" t="s">
        <v>74</v>
      </c>
      <c r="Y4585" s="27" t="s">
        <v>63</v>
      </c>
    </row>
    <row r="4586" spans="2:25" x14ac:dyDescent="0.2">
      <c r="B4586" s="27" t="s">
        <v>9695</v>
      </c>
      <c r="C4586" s="27" t="s">
        <v>57</v>
      </c>
      <c r="D4586" s="27" t="s">
        <v>9472</v>
      </c>
      <c r="E4586" s="27" t="str">
        <f>VLOOKUP(D4586,[1]ЕНС!A:E,2,FALSE)</f>
        <v>Услуги по администрированию и техническому обслуживанию программного обеспечения</v>
      </c>
      <c r="F4586" s="27" t="str">
        <f>VLOOKUP(D4586,[1]ЕНС!A:E,3,FALSE)</f>
        <v>Услуги по администрированию и техническому обслуживанию программного обеспечения</v>
      </c>
      <c r="G4586" s="27" t="s">
        <v>9696</v>
      </c>
      <c r="H4586" s="27" t="s">
        <v>28</v>
      </c>
      <c r="I4586" s="27">
        <v>0</v>
      </c>
      <c r="J4586" s="27">
        <v>631010000</v>
      </c>
      <c r="K4586" s="27" t="str">
        <f>VLOOKUP(B4586,[1]ПланКаз!A4569:M7873,12,0)</f>
        <v>ҚР, ШҚО, Өскемен қ., Бажов көш., 10</v>
      </c>
      <c r="L4586" s="27" t="str">
        <f>VLOOKUP(B4586,[1]ПланКаз!A4567:M7871,13,0)</f>
        <v>Наурыз - Сәуір</v>
      </c>
      <c r="M4586" s="27" t="str">
        <f>VLOOKUP(B4586,[1]ПланКаз!A4569:N7873,14,0)</f>
        <v>Шығыс-Қазақстан облысы, Өскемен қ.</v>
      </c>
      <c r="N4586" s="27" t="s">
        <v>63</v>
      </c>
      <c r="O4586" s="27" t="str">
        <f>VLOOKUP(B4586,[1]ПланКаз!A4568:P7872,16,0)</f>
        <v>Бір жылдың ішінде</v>
      </c>
      <c r="P4586" s="27" t="s">
        <v>5039</v>
      </c>
      <c r="Q4586" s="28" t="s">
        <v>63</v>
      </c>
      <c r="R4586" s="27"/>
      <c r="S4586" s="29" t="s">
        <v>63</v>
      </c>
      <c r="T4586" s="29" t="s">
        <v>63</v>
      </c>
      <c r="U4586" s="29">
        <v>32100</v>
      </c>
      <c r="V4586" s="29">
        <v>35952</v>
      </c>
      <c r="W4586" s="27"/>
      <c r="X4586" s="27" t="s">
        <v>74</v>
      </c>
      <c r="Y4586" s="27" t="s">
        <v>63</v>
      </c>
    </row>
    <row r="4587" spans="2:25" x14ac:dyDescent="0.2">
      <c r="B4587" s="27" t="s">
        <v>9697</v>
      </c>
      <c r="C4587" s="27" t="s">
        <v>57</v>
      </c>
      <c r="D4587" s="27" t="s">
        <v>9472</v>
      </c>
      <c r="E4587" s="27" t="str">
        <f>VLOOKUP(D4587,[1]ЕНС!A:E,2,FALSE)</f>
        <v>Услуги по администрированию и техническому обслуживанию программного обеспечения</v>
      </c>
      <c r="F4587" s="27" t="str">
        <f>VLOOKUP(D4587,[1]ЕНС!A:E,3,FALSE)</f>
        <v>Услуги по администрированию и техническому обслуживанию программного обеспечения</v>
      </c>
      <c r="G4587" s="27" t="s">
        <v>9698</v>
      </c>
      <c r="H4587" s="27" t="s">
        <v>28</v>
      </c>
      <c r="I4587" s="27">
        <v>0</v>
      </c>
      <c r="J4587" s="27">
        <v>631010000</v>
      </c>
      <c r="K4587" s="27" t="str">
        <f>VLOOKUP(B4587,[1]ПланКаз!A4570:M7874,12,0)</f>
        <v>ҚР, ШҚО, Өскемен қ., Бажов көш., 10</v>
      </c>
      <c r="L4587" s="27" t="str">
        <f>VLOOKUP(B4587,[1]ПланКаз!A4568:M7872,13,0)</f>
        <v>Қантар - Ақпан</v>
      </c>
      <c r="M4587" s="27" t="str">
        <f>VLOOKUP(B4587,[1]ПланКаз!A4570:N7874,14,0)</f>
        <v>Шығыс-Қазақстан облысы, Өскемен қ.</v>
      </c>
      <c r="N4587" s="27" t="s">
        <v>63</v>
      </c>
      <c r="O4587" s="27" t="str">
        <f>VLOOKUP(B4587,[1]ПланКаз!A4569:P7873,16,0)</f>
        <v>Бір жылдың ішінде</v>
      </c>
      <c r="P4587" s="27" t="s">
        <v>5039</v>
      </c>
      <c r="Q4587" s="28" t="s">
        <v>63</v>
      </c>
      <c r="R4587" s="27"/>
      <c r="S4587" s="29" t="s">
        <v>63</v>
      </c>
      <c r="T4587" s="29" t="s">
        <v>63</v>
      </c>
      <c r="U4587" s="29">
        <v>503473</v>
      </c>
      <c r="V4587" s="29">
        <v>563889.76</v>
      </c>
      <c r="W4587" s="27"/>
      <c r="X4587" s="27" t="s">
        <v>74</v>
      </c>
      <c r="Y4587" s="27" t="s">
        <v>63</v>
      </c>
    </row>
    <row r="4588" spans="2:25" x14ac:dyDescent="0.2">
      <c r="B4588" s="27" t="s">
        <v>9699</v>
      </c>
      <c r="C4588" s="27" t="s">
        <v>57</v>
      </c>
      <c r="D4588" s="27" t="s">
        <v>9472</v>
      </c>
      <c r="E4588" s="27" t="str">
        <f>VLOOKUP(D4588,[1]ЕНС!A:E,2,FALSE)</f>
        <v>Услуги по администрированию и техническому обслуживанию программного обеспечения</v>
      </c>
      <c r="F4588" s="27" t="str">
        <f>VLOOKUP(D4588,[1]ЕНС!A:E,3,FALSE)</f>
        <v>Услуги по администрированию и техническому обслуживанию программного обеспечения</v>
      </c>
      <c r="G4588" s="27" t="s">
        <v>9700</v>
      </c>
      <c r="H4588" s="27" t="s">
        <v>28</v>
      </c>
      <c r="I4588" s="27">
        <v>0</v>
      </c>
      <c r="J4588" s="27">
        <v>631010000</v>
      </c>
      <c r="K4588" s="27" t="str">
        <f>VLOOKUP(B4588,[1]ПланКаз!A4571:M7875,12,0)</f>
        <v>ҚР, ШҚО, Өскемен қ., Бажов көш., 10</v>
      </c>
      <c r="L4588" s="27" t="str">
        <f>VLOOKUP(B4588,[1]ПланКаз!A4569:M7873,13,0)</f>
        <v>Қантар - Ақпан</v>
      </c>
      <c r="M4588" s="27" t="str">
        <f>VLOOKUP(B4588,[1]ПланКаз!A4571:N7875,14,0)</f>
        <v>Шығыс-Қазақстан облысы, Өскемен қ.</v>
      </c>
      <c r="N4588" s="27" t="s">
        <v>63</v>
      </c>
      <c r="O4588" s="27" t="str">
        <f>VLOOKUP(B4588,[1]ПланКаз!A4570:P7874,16,0)</f>
        <v>Бір жылдың ішінде</v>
      </c>
      <c r="P4588" s="27" t="s">
        <v>5039</v>
      </c>
      <c r="Q4588" s="28" t="s">
        <v>63</v>
      </c>
      <c r="R4588" s="27"/>
      <c r="S4588" s="29" t="s">
        <v>63</v>
      </c>
      <c r="T4588" s="29" t="s">
        <v>63</v>
      </c>
      <c r="U4588" s="29">
        <v>250000</v>
      </c>
      <c r="V4588" s="29">
        <v>280000</v>
      </c>
      <c r="W4588" s="27"/>
      <c r="X4588" s="27" t="s">
        <v>74</v>
      </c>
      <c r="Y4588" s="27" t="s">
        <v>63</v>
      </c>
    </row>
    <row r="4589" spans="2:25" x14ac:dyDescent="0.2">
      <c r="B4589" s="27" t="s">
        <v>9701</v>
      </c>
      <c r="C4589" s="27" t="s">
        <v>57</v>
      </c>
      <c r="D4589" s="27" t="s">
        <v>9639</v>
      </c>
      <c r="E4589" s="27" t="str">
        <f>VLOOKUP(D4589,[1]ЕНС!A:E,2,FALSE)</f>
        <v>Услуги по сопровождению и технической поддержке информационной системы</v>
      </c>
      <c r="F4589" s="27" t="str">
        <f>VLOOKUP(D4589,[1]ЕНС!A:E,3,FALSE)</f>
        <v>Услуги по сопровождению и технической поддержке информационной системы</v>
      </c>
      <c r="G4589" s="27" t="s">
        <v>9702</v>
      </c>
      <c r="H4589" s="27" t="s">
        <v>28</v>
      </c>
      <c r="I4589" s="27">
        <v>0</v>
      </c>
      <c r="J4589" s="27">
        <v>631010000</v>
      </c>
      <c r="K4589" s="27" t="str">
        <f>VLOOKUP(B4589,[1]ПланКаз!A4572:M7876,12,0)</f>
        <v>ҚР, ШҚО, Өскемен қ., Бажов көш., 10</v>
      </c>
      <c r="L4589" s="27" t="str">
        <f>VLOOKUP(B4589,[1]ПланКаз!A4570:M7874,13,0)</f>
        <v>Желтоқсан - Қантар</v>
      </c>
      <c r="M4589" s="27" t="str">
        <f>VLOOKUP(B4589,[1]ПланКаз!A4572:N7876,14,0)</f>
        <v>Шығыс-Қазақстан облысы, Өскемен қ.</v>
      </c>
      <c r="N4589" s="27" t="s">
        <v>63</v>
      </c>
      <c r="O4589" s="27" t="str">
        <f>VLOOKUP(B4589,[1]ПланКаз!A4571:P7875,16,0)</f>
        <v>Қантар - Желтоқсан</v>
      </c>
      <c r="P4589" s="27" t="s">
        <v>61</v>
      </c>
      <c r="Q4589" s="28" t="s">
        <v>63</v>
      </c>
      <c r="R4589" s="27"/>
      <c r="S4589" s="29" t="s">
        <v>63</v>
      </c>
      <c r="T4589" s="29" t="s">
        <v>63</v>
      </c>
      <c r="U4589" s="29">
        <v>4012500</v>
      </c>
      <c r="V4589" s="29">
        <v>4494000</v>
      </c>
      <c r="W4589" s="27"/>
      <c r="X4589" s="27" t="s">
        <v>64</v>
      </c>
      <c r="Y4589" s="27" t="s">
        <v>63</v>
      </c>
    </row>
    <row r="4590" spans="2:25" x14ac:dyDescent="0.2">
      <c r="B4590" s="27" t="s">
        <v>9703</v>
      </c>
      <c r="C4590" s="27" t="s">
        <v>57</v>
      </c>
      <c r="D4590" s="27" t="s">
        <v>9704</v>
      </c>
      <c r="E4590" s="27" t="str">
        <f>VLOOKUP(D4590,[1]ЕНС!A:E,2,FALSE)</f>
        <v>Услуги по предоставлению лицензий на право использования юридической справочно-информационной системой</v>
      </c>
      <c r="F4590" s="27" t="str">
        <f>VLOOKUP(D4590,[1]ЕНС!A:E,3,FALSE)</f>
        <v>Услуги по предоставлению лицензий на право использования к юридической справочно-информационной системой</v>
      </c>
      <c r="G4590" s="27" t="s">
        <v>9705</v>
      </c>
      <c r="H4590" s="27" t="s">
        <v>28</v>
      </c>
      <c r="I4590" s="27">
        <v>0</v>
      </c>
      <c r="J4590" s="27">
        <v>631010000</v>
      </c>
      <c r="K4590" s="27" t="str">
        <f>VLOOKUP(B4590,[1]ПланКаз!A4573:M7877,12,0)</f>
        <v>ҚР, ШҚО, Өскемен қ., Бажов көш., 10</v>
      </c>
      <c r="L4590" s="27" t="str">
        <f>VLOOKUP(B4590,[1]ПланКаз!A4571:M7875,13,0)</f>
        <v>Желтоқсан - Қантар</v>
      </c>
      <c r="M4590" s="27" t="str">
        <f>VLOOKUP(B4590,[1]ПланКаз!A4573:N7877,14,0)</f>
        <v>Шығыс-Қазақстан облысы, Өскемен қ.</v>
      </c>
      <c r="N4590" s="27" t="s">
        <v>63</v>
      </c>
      <c r="O4590" s="27" t="str">
        <f>VLOOKUP(B4590,[1]ПланКаз!A4572:P7876,16,0)</f>
        <v>Қантар - Желтоқсан</v>
      </c>
      <c r="P4590" s="27" t="s">
        <v>61</v>
      </c>
      <c r="Q4590" s="28" t="s">
        <v>63</v>
      </c>
      <c r="R4590" s="27"/>
      <c r="S4590" s="29" t="s">
        <v>63</v>
      </c>
      <c r="T4590" s="29" t="s">
        <v>63</v>
      </c>
      <c r="U4590" s="29">
        <v>1287720</v>
      </c>
      <c r="V4590" s="29">
        <v>1442246.4</v>
      </c>
      <c r="W4590" s="27"/>
      <c r="X4590" s="27" t="s">
        <v>64</v>
      </c>
      <c r="Y4590" s="27" t="s">
        <v>63</v>
      </c>
    </row>
    <row r="4591" spans="2:25" x14ac:dyDescent="0.2">
      <c r="B4591" s="27" t="s">
        <v>9706</v>
      </c>
      <c r="C4591" s="27" t="s">
        <v>57</v>
      </c>
      <c r="D4591" s="27" t="s">
        <v>9707</v>
      </c>
      <c r="E4591" s="27" t="str">
        <f>VLOOKUP(D4591,[1]ЕНС!A:E,2,FALSE)</f>
        <v>Услуги по курьерской доставке почты</v>
      </c>
      <c r="F4591" s="27" t="str">
        <f>VLOOKUP(D4591,[1]ЕНС!A:E,3,FALSE)</f>
        <v>Услуги по курьерской доставке почты</v>
      </c>
      <c r="G4591" s="27" t="s">
        <v>9708</v>
      </c>
      <c r="H4591" s="27" t="s">
        <v>28</v>
      </c>
      <c r="I4591" s="27">
        <v>0</v>
      </c>
      <c r="J4591" s="27">
        <v>631010000</v>
      </c>
      <c r="K4591" s="27" t="str">
        <f>VLOOKUP(B4591,[1]ПланКаз!A4574:M7878,12,0)</f>
        <v>ҚР, ШҚО, Өскемен қ., Бажов көш., 10</v>
      </c>
      <c r="L4591" s="27" t="str">
        <f>VLOOKUP(B4591,[1]ПланКаз!A4572:M7876,13,0)</f>
        <v>Желтоқсан - Қантар</v>
      </c>
      <c r="M4591" s="27" t="str">
        <f>VLOOKUP(B4591,[1]ПланКаз!A4574:N7878,14,0)</f>
        <v>Шығыс-Қазақстан облысы, Өскемен қ.</v>
      </c>
      <c r="N4591" s="27" t="s">
        <v>63</v>
      </c>
      <c r="O4591" s="27" t="str">
        <f>VLOOKUP(B4591,[1]ПланКаз!A4573:P7877,16,0)</f>
        <v>Қантар - Желтоқсан</v>
      </c>
      <c r="P4591" s="27" t="s">
        <v>61</v>
      </c>
      <c r="Q4591" s="28" t="s">
        <v>63</v>
      </c>
      <c r="R4591" s="27"/>
      <c r="S4591" s="29" t="s">
        <v>63</v>
      </c>
      <c r="T4591" s="29" t="s">
        <v>63</v>
      </c>
      <c r="U4591" s="29">
        <v>550000</v>
      </c>
      <c r="V4591" s="29">
        <v>616000</v>
      </c>
      <c r="W4591" s="27"/>
      <c r="X4591" s="27" t="s">
        <v>64</v>
      </c>
      <c r="Y4591" s="27" t="s">
        <v>63</v>
      </c>
    </row>
    <row r="4592" spans="2:25" x14ac:dyDescent="0.2">
      <c r="B4592" s="27" t="s">
        <v>9709</v>
      </c>
      <c r="C4592" s="27" t="s">
        <v>57</v>
      </c>
      <c r="D4592" s="27" t="s">
        <v>9710</v>
      </c>
      <c r="E4592" s="27" t="str">
        <f>VLOOKUP(D4592,[1]ЕНС!A:E,2,FALSE)</f>
        <v>Услуги почтовые, связанные с письмами</v>
      </c>
      <c r="F4592" s="27" t="str">
        <f>VLOOKUP(D4592,[1]ЕНС!A:E,3,FALSE)</f>
        <v>Услуги почтовые, связанные с письмами</v>
      </c>
      <c r="G4592" s="27" t="s">
        <v>9711</v>
      </c>
      <c r="H4592" s="27" t="s">
        <v>28</v>
      </c>
      <c r="I4592" s="27">
        <v>0</v>
      </c>
      <c r="J4592" s="27">
        <v>631010000</v>
      </c>
      <c r="K4592" s="27" t="str">
        <f>VLOOKUP(B4592,[1]ПланКаз!A4575:M7879,12,0)</f>
        <v>ҚР, ШҚО, Өскемен қ., Бажов көш., 10</v>
      </c>
      <c r="L4592" s="27" t="str">
        <f>VLOOKUP(B4592,[1]ПланКаз!A4573:M7877,13,0)</f>
        <v>Желтоқсан - Қантар</v>
      </c>
      <c r="M4592" s="27" t="str">
        <f>VLOOKUP(B4592,[1]ПланКаз!A4575:N7879,14,0)</f>
        <v>Шығыс-Қазақстан облысы, Өскемен қ.</v>
      </c>
      <c r="N4592" s="27" t="s">
        <v>63</v>
      </c>
      <c r="O4592" s="27" t="str">
        <f>VLOOKUP(B4592,[1]ПланКаз!A4574:P7878,16,0)</f>
        <v>Қантар - Желтоқсан</v>
      </c>
      <c r="P4592" s="27" t="s">
        <v>61</v>
      </c>
      <c r="Q4592" s="28" t="s">
        <v>63</v>
      </c>
      <c r="R4592" s="27"/>
      <c r="S4592" s="29" t="s">
        <v>63</v>
      </c>
      <c r="T4592" s="29" t="s">
        <v>63</v>
      </c>
      <c r="U4592" s="29">
        <v>225000</v>
      </c>
      <c r="V4592" s="29">
        <v>252000</v>
      </c>
      <c r="W4592" s="27"/>
      <c r="X4592" s="27" t="s">
        <v>64</v>
      </c>
      <c r="Y4592" s="27" t="s">
        <v>63</v>
      </c>
    </row>
    <row r="4593" spans="2:25" x14ac:dyDescent="0.2">
      <c r="B4593" s="27" t="s">
        <v>9712</v>
      </c>
      <c r="C4593" s="27" t="s">
        <v>57</v>
      </c>
      <c r="D4593" s="27" t="s">
        <v>9713</v>
      </c>
      <c r="E4593" s="27" t="str">
        <f>VLOOKUP(D4593,[1]ЕНС!A:E,2,FALSE)</f>
        <v>Услуги по комплектованию книжного блока и сшиванию и склеиванию его с переплетом</v>
      </c>
      <c r="F4593" s="27" t="str">
        <f>VLOOKUP(D4593,[1]ЕНС!A:E,3,FALSE)</f>
        <v>Услуги по комплектованию книжного блока и сшиванию и склеиванию его с переплетом</v>
      </c>
      <c r="G4593" s="27" t="s">
        <v>9714</v>
      </c>
      <c r="H4593" s="27" t="s">
        <v>28</v>
      </c>
      <c r="I4593" s="27">
        <v>0</v>
      </c>
      <c r="J4593" s="27">
        <v>631010000</v>
      </c>
      <c r="K4593" s="27" t="str">
        <f>VLOOKUP(B4593,[1]ПланКаз!A4576:M7880,12,0)</f>
        <v>ҚР, ШҚО, Өскемен қ., Бажов көш., 10</v>
      </c>
      <c r="L4593" s="27" t="str">
        <f>VLOOKUP(B4593,[1]ПланКаз!A4574:M7878,13,0)</f>
        <v>Сәуір - Мамыр</v>
      </c>
      <c r="M4593" s="27" t="str">
        <f>VLOOKUP(B4593,[1]ПланКаз!A4576:N7880,14,0)</f>
        <v>Шығыс-Қазақстан облысы, Өскемен қ.</v>
      </c>
      <c r="N4593" s="27" t="s">
        <v>63</v>
      </c>
      <c r="O4593" s="27" t="str">
        <f>VLOOKUP(B4593,[1]ПланКаз!A4575:P7879,16,0)</f>
        <v>Мамыр</v>
      </c>
      <c r="P4593" s="27" t="s">
        <v>61</v>
      </c>
      <c r="Q4593" s="28" t="s">
        <v>63</v>
      </c>
      <c r="R4593" s="27"/>
      <c r="S4593" s="29" t="s">
        <v>63</v>
      </c>
      <c r="T4593" s="29" t="s">
        <v>63</v>
      </c>
      <c r="U4593" s="29" t="s">
        <v>63</v>
      </c>
      <c r="V4593" s="29" t="s">
        <v>63</v>
      </c>
      <c r="W4593" s="27"/>
      <c r="X4593" s="27" t="s">
        <v>74</v>
      </c>
      <c r="Y4593" s="27" t="s">
        <v>9666</v>
      </c>
    </row>
    <row r="4594" spans="2:25" x14ac:dyDescent="0.2">
      <c r="B4594" s="27" t="s">
        <v>9715</v>
      </c>
      <c r="C4594" s="27" t="s">
        <v>57</v>
      </c>
      <c r="D4594" s="27" t="s">
        <v>9713</v>
      </c>
      <c r="E4594" s="27" t="str">
        <f>VLOOKUP(D4594,[1]ЕНС!A:E,2,FALSE)</f>
        <v>Услуги по комплектованию книжного блока и сшиванию и склеиванию его с переплетом</v>
      </c>
      <c r="F4594" s="27" t="str">
        <f>VLOOKUP(D4594,[1]ЕНС!A:E,3,FALSE)</f>
        <v>Услуги по комплектованию книжного блока и сшиванию и склеиванию его с переплетом</v>
      </c>
      <c r="G4594" s="27" t="s">
        <v>9714</v>
      </c>
      <c r="H4594" s="27" t="s">
        <v>28</v>
      </c>
      <c r="I4594" s="27">
        <v>0</v>
      </c>
      <c r="J4594" s="27">
        <v>631010000</v>
      </c>
      <c r="K4594" s="27" t="str">
        <f>VLOOKUP(B4594,[1]ПланКаз!A4577:M7881,12,0)</f>
        <v>ҚР, ШҚО, Өскемен қ., Бажов көш., 10</v>
      </c>
      <c r="L4594" s="27" t="str">
        <f>VLOOKUP(B4594,[1]ПланКаз!A4575:M7879,13,0)</f>
        <v>Мамыр - Маусым</v>
      </c>
      <c r="M4594" s="27" t="str">
        <f>VLOOKUP(B4594,[1]ПланКаз!A4577:N7881,14,0)</f>
        <v>Шығыс-Қазақстан облысы, Өскемен қ.</v>
      </c>
      <c r="N4594" s="27" t="s">
        <v>63</v>
      </c>
      <c r="O4594" s="27" t="str">
        <f>VLOOKUP(B4594,[1]ПланКаз!A4576:P7880,16,0)</f>
        <v>Мамыр - Желтоқсан</v>
      </c>
      <c r="P4594" s="27" t="s">
        <v>61</v>
      </c>
      <c r="Q4594" s="28" t="s">
        <v>63</v>
      </c>
      <c r="R4594" s="27"/>
      <c r="S4594" s="29" t="s">
        <v>63</v>
      </c>
      <c r="T4594" s="29" t="s">
        <v>63</v>
      </c>
      <c r="U4594" s="29">
        <v>365510</v>
      </c>
      <c r="V4594" s="29">
        <v>409371.2</v>
      </c>
      <c r="W4594" s="27"/>
      <c r="X4594" s="27" t="s">
        <v>74</v>
      </c>
      <c r="Y4594" s="27" t="s">
        <v>63</v>
      </c>
    </row>
    <row r="4595" spans="2:25" x14ac:dyDescent="0.2">
      <c r="B4595" s="27" t="s">
        <v>9716</v>
      </c>
      <c r="C4595" s="27" t="s">
        <v>57</v>
      </c>
      <c r="D4595" s="27" t="s">
        <v>9717</v>
      </c>
      <c r="E4595" s="27" t="str">
        <f>VLOOKUP(D4595,[1]ЕНС!A:E,2,FALSE)</f>
        <v>Услуги по ведению архивных документов</v>
      </c>
      <c r="F4595" s="27" t="str">
        <f>VLOOKUP(D4595,[1]ЕНС!A:E,3,FALSE)</f>
        <v>Услуги по ведению архивных документов</v>
      </c>
      <c r="G4595" s="27" t="s">
        <v>9718</v>
      </c>
      <c r="H4595" s="27" t="s">
        <v>28</v>
      </c>
      <c r="I4595" s="27">
        <v>0</v>
      </c>
      <c r="J4595" s="27">
        <v>631010000</v>
      </c>
      <c r="K4595" s="27" t="str">
        <f>VLOOKUP(B4595,[1]ПланКаз!A4578:M7882,12,0)</f>
        <v>ҚР, ШҚО, Өскемен қ., Бажов көш., 10</v>
      </c>
      <c r="L4595" s="27" t="str">
        <f>VLOOKUP(B4595,[1]ПланКаз!A4576:M7880,13,0)</f>
        <v>Сәуір - Мамыр</v>
      </c>
      <c r="M4595" s="27" t="str">
        <f>VLOOKUP(B4595,[1]ПланКаз!A4578:N7882,14,0)</f>
        <v>Шығыс-Қазақстан облысы, Өскемен қ.</v>
      </c>
      <c r="N4595" s="27" t="s">
        <v>63</v>
      </c>
      <c r="O4595" s="27" t="str">
        <f>VLOOKUP(B4595,[1]ПланКаз!A4577:P7881,16,0)</f>
        <v>Мамыр</v>
      </c>
      <c r="P4595" s="27" t="s">
        <v>61</v>
      </c>
      <c r="Q4595" s="28" t="s">
        <v>63</v>
      </c>
      <c r="R4595" s="27"/>
      <c r="S4595" s="29" t="s">
        <v>63</v>
      </c>
      <c r="T4595" s="29" t="s">
        <v>63</v>
      </c>
      <c r="U4595" s="29" t="s">
        <v>63</v>
      </c>
      <c r="V4595" s="29" t="s">
        <v>63</v>
      </c>
      <c r="W4595" s="27"/>
      <c r="X4595" s="27" t="s">
        <v>74</v>
      </c>
      <c r="Y4595" s="27" t="s">
        <v>9685</v>
      </c>
    </row>
    <row r="4596" spans="2:25" x14ac:dyDescent="0.2">
      <c r="B4596" s="27" t="s">
        <v>9719</v>
      </c>
      <c r="C4596" s="27" t="s">
        <v>57</v>
      </c>
      <c r="D4596" s="27" t="s">
        <v>9717</v>
      </c>
      <c r="E4596" s="27" t="str">
        <f>VLOOKUP(D4596,[1]ЕНС!A:E,2,FALSE)</f>
        <v>Услуги по ведению архивных документов</v>
      </c>
      <c r="F4596" s="27" t="str">
        <f>VLOOKUP(D4596,[1]ЕНС!A:E,3,FALSE)</f>
        <v>Услуги по ведению архивных документов</v>
      </c>
      <c r="G4596" s="27" t="s">
        <v>9718</v>
      </c>
      <c r="H4596" s="27" t="s">
        <v>28</v>
      </c>
      <c r="I4596" s="27">
        <v>0</v>
      </c>
      <c r="J4596" s="27">
        <v>631010000</v>
      </c>
      <c r="K4596" s="27" t="str">
        <f>VLOOKUP(B4596,[1]ПланКаз!A4579:M7883,12,0)</f>
        <v>ҚР, ШҚО, Өскемен қ., Бажов көш., 10</v>
      </c>
      <c r="L4596" s="27" t="str">
        <f>VLOOKUP(B4596,[1]ПланКаз!A4577:M7881,13,0)</f>
        <v>Мамыр - Маусым</v>
      </c>
      <c r="M4596" s="27" t="str">
        <f>VLOOKUP(B4596,[1]ПланКаз!A4579:N7883,14,0)</f>
        <v>Шығыс-Қазақстан облысы, Өскемен қ.</v>
      </c>
      <c r="N4596" s="27" t="s">
        <v>63</v>
      </c>
      <c r="O4596" s="27" t="str">
        <f>VLOOKUP(B4596,[1]ПланКаз!A4578:P7882,16,0)</f>
        <v>Мамыр - Желтоқсан</v>
      </c>
      <c r="P4596" s="27" t="s">
        <v>61</v>
      </c>
      <c r="Q4596" s="28" t="s">
        <v>63</v>
      </c>
      <c r="R4596" s="27"/>
      <c r="S4596" s="29" t="s">
        <v>63</v>
      </c>
      <c r="T4596" s="29" t="s">
        <v>63</v>
      </c>
      <c r="U4596" s="29">
        <v>1886800</v>
      </c>
      <c r="V4596" s="29">
        <v>2113216</v>
      </c>
      <c r="W4596" s="27"/>
      <c r="X4596" s="27" t="s">
        <v>74</v>
      </c>
      <c r="Y4596" s="27" t="s">
        <v>63</v>
      </c>
    </row>
    <row r="4597" spans="2:25" x14ac:dyDescent="0.2">
      <c r="B4597" s="27" t="s">
        <v>9720</v>
      </c>
      <c r="C4597" s="27" t="s">
        <v>57</v>
      </c>
      <c r="D4597" s="27" t="s">
        <v>9721</v>
      </c>
      <c r="E4597" s="27" t="str">
        <f>VLOOKUP(D4597,[1]ЕНС!A:E,2,FALSE)</f>
        <v>Услуги актуариев</v>
      </c>
      <c r="F4597" s="27" t="str">
        <f>VLOOKUP(D4597,[1]ЕНС!A:E,3,FALSE)</f>
        <v>Услуги актуариев</v>
      </c>
      <c r="G4597" s="27" t="s">
        <v>9722</v>
      </c>
      <c r="H4597" s="27" t="s">
        <v>28</v>
      </c>
      <c r="I4597" s="27">
        <v>0</v>
      </c>
      <c r="J4597" s="27">
        <v>631010000</v>
      </c>
      <c r="K4597" s="27" t="str">
        <f>VLOOKUP(B4597,[1]ПланКаз!A4580:M7884,12,0)</f>
        <v>ҚР, ШҚО, Өскемен қ., Бажов көш., 10</v>
      </c>
      <c r="L4597" s="27" t="str">
        <f>VLOOKUP(B4597,[1]ПланКаз!A4578:M7882,13,0)</f>
        <v>Желтоқсан</v>
      </c>
      <c r="M4597" s="27" t="str">
        <f>VLOOKUP(B4597,[1]ПланКаз!A4580:N7884,14,0)</f>
        <v>Шығыс-Қазақстан облысы, Өскемен қ.</v>
      </c>
      <c r="N4597" s="27" t="s">
        <v>63</v>
      </c>
      <c r="O4597" s="27" t="str">
        <f>VLOOKUP(B4597,[1]ПланКаз!A4579:P7883,16,0)</f>
        <v>Желтоқсан</v>
      </c>
      <c r="P4597" s="27" t="s">
        <v>61</v>
      </c>
      <c r="Q4597" s="28" t="s">
        <v>63</v>
      </c>
      <c r="R4597" s="27"/>
      <c r="S4597" s="29" t="s">
        <v>63</v>
      </c>
      <c r="T4597" s="29" t="s">
        <v>63</v>
      </c>
      <c r="U4597" s="29">
        <v>700000</v>
      </c>
      <c r="V4597" s="29">
        <v>784000</v>
      </c>
      <c r="W4597" s="27"/>
      <c r="X4597" s="27" t="s">
        <v>74</v>
      </c>
      <c r="Y4597" s="27" t="s">
        <v>63</v>
      </c>
    </row>
    <row r="4598" spans="2:25" x14ac:dyDescent="0.2">
      <c r="B4598" s="27" t="s">
        <v>9723</v>
      </c>
      <c r="C4598" s="27" t="s">
        <v>57</v>
      </c>
      <c r="D4598" s="27" t="s">
        <v>9724</v>
      </c>
      <c r="E4598" s="27" t="str">
        <f>VLOOKUP(D4598,[1]ЕНС!A:E,2,FALSE)</f>
        <v>Услуги по обтяжке мебели (обивка)</v>
      </c>
      <c r="F4598" s="27" t="str">
        <f>VLOOKUP(D4598,[1]ЕНС!A:E,3,FALSE)</f>
        <v>Услуги по обтяжке мебели (обивка)</v>
      </c>
      <c r="G4598" s="27" t="s">
        <v>9725</v>
      </c>
      <c r="H4598" s="27" t="s">
        <v>28</v>
      </c>
      <c r="I4598" s="27">
        <v>0</v>
      </c>
      <c r="J4598" s="27">
        <v>631010000</v>
      </c>
      <c r="K4598" s="27" t="str">
        <f>VLOOKUP(B4598,[1]ПланКаз!A4581:M7885,12,0)</f>
        <v>ҚР, ШҚО, Өскемен қ., Бажов көш., 10</v>
      </c>
      <c r="L4598" s="27" t="str">
        <f>VLOOKUP(B4598,[1]ПланКаз!A4579:M7883,13,0)</f>
        <v>Ақпан - Наурыз</v>
      </c>
      <c r="M4598" s="27" t="str">
        <f>VLOOKUP(B4598,[1]ПланКаз!A4581:N7885,14,0)</f>
        <v>Шығыс-Қазақстан облысы, Өскемен қ.</v>
      </c>
      <c r="N4598" s="27" t="s">
        <v>63</v>
      </c>
      <c r="O4598" s="27" t="str">
        <f>VLOOKUP(B4598,[1]ПланКаз!A4580:P7884,16,0)</f>
        <v>Наурыз</v>
      </c>
      <c r="P4598" s="27" t="s">
        <v>61</v>
      </c>
      <c r="Q4598" s="28" t="s">
        <v>63</v>
      </c>
      <c r="R4598" s="27"/>
      <c r="S4598" s="29" t="s">
        <v>63</v>
      </c>
      <c r="T4598" s="29" t="s">
        <v>63</v>
      </c>
      <c r="U4598" s="29">
        <v>171200</v>
      </c>
      <c r="V4598" s="29">
        <v>191744</v>
      </c>
      <c r="W4598" s="27"/>
      <c r="X4598" s="27" t="s">
        <v>74</v>
      </c>
      <c r="Y4598" s="27" t="s">
        <v>63</v>
      </c>
    </row>
    <row r="4599" spans="2:25" x14ac:dyDescent="0.2">
      <c r="B4599" s="27" t="s">
        <v>9726</v>
      </c>
      <c r="C4599" s="27" t="s">
        <v>57</v>
      </c>
      <c r="D4599" s="27" t="s">
        <v>9727</v>
      </c>
      <c r="E4599" s="27" t="str">
        <f>VLOOKUP(D4599,[1]ЕНС!A:E,2,FALSE)</f>
        <v>Услуги по обучению (кроме в области начального, среднего, высшего образования)</v>
      </c>
      <c r="F4599" s="27" t="str">
        <f>VLOOKUP(D4599,[1]ЕНС!A:E,3,FALSE)</f>
        <v>Услуги по обучению (обучению/подготовке/переподготовке/повышению квалификации)</v>
      </c>
      <c r="G4599" s="27" t="s">
        <v>9728</v>
      </c>
      <c r="H4599" s="27" t="s">
        <v>28</v>
      </c>
      <c r="I4599" s="27">
        <v>0</v>
      </c>
      <c r="J4599" s="27">
        <v>631010000</v>
      </c>
      <c r="K4599" s="27" t="str">
        <f>VLOOKUP(B4599,[1]ПланКаз!A4582:M7886,12,0)</f>
        <v>ҚР, ШҚО, Өскемен қ., Бажов көш., 10</v>
      </c>
      <c r="L4599" s="27" t="str">
        <f>VLOOKUP(B4599,[1]ПланКаз!A4580:M7884,13,0)</f>
        <v>Қантар</v>
      </c>
      <c r="M4599" s="27" t="str">
        <f>VLOOKUP(B4599,[1]ПланКаз!A4582:N7886,14,0)</f>
        <v>Шығыс-Қазақстан облысы, Өскемен қ.</v>
      </c>
      <c r="N4599" s="27" t="s">
        <v>63</v>
      </c>
      <c r="O4599" s="27" t="str">
        <f>VLOOKUP(B4599,[1]ПланКаз!A4581:P7885,16,0)</f>
        <v>Қантар</v>
      </c>
      <c r="P4599" s="27" t="s">
        <v>61</v>
      </c>
      <c r="Q4599" s="28" t="s">
        <v>63</v>
      </c>
      <c r="R4599" s="27"/>
      <c r="S4599" s="29" t="s">
        <v>63</v>
      </c>
      <c r="T4599" s="29" t="s">
        <v>63</v>
      </c>
      <c r="U4599" s="29" t="s">
        <v>63</v>
      </c>
      <c r="V4599" s="29" t="s">
        <v>63</v>
      </c>
      <c r="W4599" s="27"/>
      <c r="X4599" s="27" t="s">
        <v>74</v>
      </c>
      <c r="Y4599" s="27" t="s">
        <v>9666</v>
      </c>
    </row>
    <row r="4600" spans="2:25" x14ac:dyDescent="0.2">
      <c r="B4600" s="27" t="s">
        <v>9729</v>
      </c>
      <c r="C4600" s="27" t="s">
        <v>57</v>
      </c>
      <c r="D4600" s="27" t="s">
        <v>9727</v>
      </c>
      <c r="E4600" s="27" t="str">
        <f>VLOOKUP(D4600,[1]ЕНС!A:E,2,FALSE)</f>
        <v>Услуги по обучению (кроме в области начального, среднего, высшего образования)</v>
      </c>
      <c r="F4600" s="27" t="str">
        <f>VLOOKUP(D4600,[1]ЕНС!A:E,3,FALSE)</f>
        <v>Услуги по обучению (обучению/подготовке/переподготовке/повышению квалификации)</v>
      </c>
      <c r="G4600" s="27" t="s">
        <v>9728</v>
      </c>
      <c r="H4600" s="27" t="s">
        <v>28</v>
      </c>
      <c r="I4600" s="27">
        <v>0</v>
      </c>
      <c r="J4600" s="27">
        <v>631010000</v>
      </c>
      <c r="K4600" s="27" t="str">
        <f>VLOOKUP(B4600,[1]ПланКаз!A4583:M7887,12,0)</f>
        <v>ҚР, ШҚО, Өскемен қ., Бажов көш., 10</v>
      </c>
      <c r="L4600" s="27" t="str">
        <f>VLOOKUP(B4600,[1]ПланКаз!A4581:M7885,13,0)</f>
        <v>Ақпан</v>
      </c>
      <c r="M4600" s="27" t="str">
        <f>VLOOKUP(B4600,[1]ПланКаз!A4583:N7887,14,0)</f>
        <v>Шығыс-Қазақстан облысы, Өскемен қ.</v>
      </c>
      <c r="N4600" s="27" t="s">
        <v>63</v>
      </c>
      <c r="O4600" s="27" t="str">
        <f>VLOOKUP(B4600,[1]ПланКаз!A4582:P7886,16,0)</f>
        <v>Ақпан</v>
      </c>
      <c r="P4600" s="27" t="s">
        <v>61</v>
      </c>
      <c r="Q4600" s="28" t="s">
        <v>63</v>
      </c>
      <c r="R4600" s="27"/>
      <c r="S4600" s="29" t="s">
        <v>63</v>
      </c>
      <c r="T4600" s="29" t="s">
        <v>63</v>
      </c>
      <c r="U4600" s="29" t="s">
        <v>63</v>
      </c>
      <c r="V4600" s="29" t="s">
        <v>63</v>
      </c>
      <c r="W4600" s="27"/>
      <c r="X4600" s="27" t="s">
        <v>74</v>
      </c>
      <c r="Y4600" s="27" t="s">
        <v>9388</v>
      </c>
    </row>
    <row r="4601" spans="2:25" x14ac:dyDescent="0.2">
      <c r="B4601" s="27" t="s">
        <v>9730</v>
      </c>
      <c r="C4601" s="27" t="s">
        <v>57</v>
      </c>
      <c r="D4601" s="27" t="s">
        <v>9727</v>
      </c>
      <c r="E4601" s="27" t="str">
        <f>VLOOKUP(D4601,[1]ЕНС!A:E,2,FALSE)</f>
        <v>Услуги по обучению (кроме в области начального, среднего, высшего образования)</v>
      </c>
      <c r="F4601" s="27" t="str">
        <f>VLOOKUP(D4601,[1]ЕНС!A:E,3,FALSE)</f>
        <v>Услуги по обучению (обучению/подготовке/переподготовке/повышению квалификации)</v>
      </c>
      <c r="G4601" s="27" t="s">
        <v>9728</v>
      </c>
      <c r="H4601" s="27" t="s">
        <v>28</v>
      </c>
      <c r="I4601" s="27">
        <v>0</v>
      </c>
      <c r="J4601" s="27">
        <v>631010000</v>
      </c>
      <c r="K4601" s="27" t="str">
        <f>VLOOKUP(B4601,[1]ПланКаз!A4584:M7888,12,0)</f>
        <v>ҚР, ШҚО, Өскемен қ., Бажов көш., 10</v>
      </c>
      <c r="L4601" s="27" t="str">
        <f>VLOOKUP(B4601,[1]ПланКаз!A4582:M7886,13,0)</f>
        <v>Ақпан</v>
      </c>
      <c r="M4601" s="27" t="str">
        <f>VLOOKUP(B4601,[1]ПланКаз!A4584:N7888,14,0)</f>
        <v>Шығыс-Қазақстан облысы, Өскемен қ.</v>
      </c>
      <c r="N4601" s="27" t="s">
        <v>63</v>
      </c>
      <c r="O4601" s="27" t="str">
        <f>VLOOKUP(B4601,[1]ПланКаз!A4583:P7887,16,0)</f>
        <v>Ақпан</v>
      </c>
      <c r="P4601" s="27" t="s">
        <v>61</v>
      </c>
      <c r="Q4601" s="28" t="s">
        <v>63</v>
      </c>
      <c r="R4601" s="27"/>
      <c r="S4601" s="29" t="s">
        <v>63</v>
      </c>
      <c r="T4601" s="29" t="s">
        <v>63</v>
      </c>
      <c r="U4601" s="29" t="s">
        <v>63</v>
      </c>
      <c r="V4601" s="29" t="s">
        <v>63</v>
      </c>
      <c r="W4601" s="27"/>
      <c r="X4601" s="27" t="s">
        <v>74</v>
      </c>
      <c r="Y4601" s="27" t="s">
        <v>9666</v>
      </c>
    </row>
    <row r="4602" spans="2:25" x14ac:dyDescent="0.2">
      <c r="B4602" s="27" t="s">
        <v>9731</v>
      </c>
      <c r="C4602" s="27" t="s">
        <v>57</v>
      </c>
      <c r="D4602" s="27" t="s">
        <v>9727</v>
      </c>
      <c r="E4602" s="27" t="str">
        <f>VLOOKUP(D4602,[1]ЕНС!A:E,2,FALSE)</f>
        <v>Услуги по обучению (кроме в области начального, среднего, высшего образования)</v>
      </c>
      <c r="F4602" s="27" t="str">
        <f>VLOOKUP(D4602,[1]ЕНС!A:E,3,FALSE)</f>
        <v>Услуги по обучению (обучению/подготовке/переподготовке/повышению квалификации)</v>
      </c>
      <c r="G4602" s="27" t="s">
        <v>9728</v>
      </c>
      <c r="H4602" s="27" t="s">
        <v>28</v>
      </c>
      <c r="I4602" s="27">
        <v>0</v>
      </c>
      <c r="J4602" s="27">
        <v>631010000</v>
      </c>
      <c r="K4602" s="27" t="str">
        <f>VLOOKUP(B4602,[1]ПланКаз!A4585:M7889,12,0)</f>
        <v>ҚР, ШҚО, Өскемен қ., Бажов көш., 10</v>
      </c>
      <c r="L4602" s="27" t="str">
        <f>VLOOKUP(B4602,[1]ПланКаз!A4583:M7887,13,0)</f>
        <v>Наурыз</v>
      </c>
      <c r="M4602" s="27" t="str">
        <f>VLOOKUP(B4602,[1]ПланКаз!A4585:N7889,14,0)</f>
        <v>Шығыс-Қазақстан облысы, Өскемен қ.</v>
      </c>
      <c r="N4602" s="27" t="s">
        <v>63</v>
      </c>
      <c r="O4602" s="27" t="str">
        <f>VLOOKUP(B4602,[1]ПланКаз!A4584:P7888,16,0)</f>
        <v>Наурыз</v>
      </c>
      <c r="P4602" s="27" t="s">
        <v>61</v>
      </c>
      <c r="Q4602" s="28" t="s">
        <v>63</v>
      </c>
      <c r="R4602" s="27"/>
      <c r="S4602" s="29" t="s">
        <v>63</v>
      </c>
      <c r="T4602" s="29" t="s">
        <v>63</v>
      </c>
      <c r="U4602" s="29" t="s">
        <v>63</v>
      </c>
      <c r="V4602" s="29" t="s">
        <v>63</v>
      </c>
      <c r="W4602" s="27"/>
      <c r="X4602" s="27" t="s">
        <v>74</v>
      </c>
      <c r="Y4602" s="27" t="s">
        <v>9388</v>
      </c>
    </row>
    <row r="4603" spans="2:25" x14ac:dyDescent="0.2">
      <c r="B4603" s="27" t="s">
        <v>9732</v>
      </c>
      <c r="C4603" s="27" t="s">
        <v>57</v>
      </c>
      <c r="D4603" s="27" t="s">
        <v>9727</v>
      </c>
      <c r="E4603" s="27" t="str">
        <f>VLOOKUP(D4603,[1]ЕНС!A:E,2,FALSE)</f>
        <v>Услуги по обучению (кроме в области начального, среднего, высшего образования)</v>
      </c>
      <c r="F4603" s="27" t="str">
        <f>VLOOKUP(D4603,[1]ЕНС!A:E,3,FALSE)</f>
        <v>Услуги по обучению (обучению/подготовке/переподготовке/повышению квалификации)</v>
      </c>
      <c r="G4603" s="27" t="s">
        <v>9728</v>
      </c>
      <c r="H4603" s="27" t="s">
        <v>28</v>
      </c>
      <c r="I4603" s="27">
        <v>0</v>
      </c>
      <c r="J4603" s="27">
        <v>631010000</v>
      </c>
      <c r="K4603" s="27" t="str">
        <f>VLOOKUP(B4603,[1]ПланКаз!A4586:M7890,12,0)</f>
        <v>ҚР, ШҚО, Өскемен қ., Бажов көш., 10</v>
      </c>
      <c r="L4603" s="27" t="str">
        <f>VLOOKUP(B4603,[1]ПланКаз!A4584:M7888,13,0)</f>
        <v>Наурыз</v>
      </c>
      <c r="M4603" s="27" t="str">
        <f>VLOOKUP(B4603,[1]ПланКаз!A4586:N7890,14,0)</f>
        <v>Шығыс-Қазақстан облысы, Өскемен қ.</v>
      </c>
      <c r="N4603" s="27" t="s">
        <v>63</v>
      </c>
      <c r="O4603" s="27" t="str">
        <f>VLOOKUP(B4603,[1]ПланКаз!A4585:P7889,16,0)</f>
        <v>Наурыз</v>
      </c>
      <c r="P4603" s="27" t="s">
        <v>61</v>
      </c>
      <c r="Q4603" s="28" t="s">
        <v>63</v>
      </c>
      <c r="R4603" s="27"/>
      <c r="S4603" s="29" t="s">
        <v>63</v>
      </c>
      <c r="T4603" s="29" t="s">
        <v>63</v>
      </c>
      <c r="U4603" s="29" t="s">
        <v>63</v>
      </c>
      <c r="V4603" s="29" t="s">
        <v>63</v>
      </c>
      <c r="W4603" s="27"/>
      <c r="X4603" s="27" t="s">
        <v>74</v>
      </c>
      <c r="Y4603" s="27" t="s">
        <v>9733</v>
      </c>
    </row>
    <row r="4604" spans="2:25" x14ac:dyDescent="0.2">
      <c r="B4604" s="27" t="s">
        <v>9734</v>
      </c>
      <c r="C4604" s="27" t="s">
        <v>57</v>
      </c>
      <c r="D4604" s="27" t="s">
        <v>9735</v>
      </c>
      <c r="E4604" s="27" t="str">
        <f>VLOOKUP(D4604,[1]ЕНС!A:E,2,FALSE)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04" s="27" t="str">
        <f>VLOOKUP(D4604,[1]ЕНС!A:E,3,FALSE)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04" s="27" t="s">
        <v>9736</v>
      </c>
      <c r="H4604" s="27" t="s">
        <v>28</v>
      </c>
      <c r="I4604" s="27">
        <v>0</v>
      </c>
      <c r="J4604" s="27">
        <v>631010000</v>
      </c>
      <c r="K4604" s="27" t="str">
        <f>VLOOKUP(B4604,[1]ПланКаз!A4587:M7891,12,0)</f>
        <v>ҚР, ШҚО, Өскемен қ., Бажов көш., 10</v>
      </c>
      <c r="L4604" s="27" t="str">
        <f>VLOOKUP(B4604,[1]ПланКаз!A4585:M7889,13,0)</f>
        <v>Сәуір</v>
      </c>
      <c r="M4604" s="27" t="str">
        <f>VLOOKUP(B4604,[1]ПланКаз!A4587:N7891,14,0)</f>
        <v>Шығыс-Қазақстан облысы, Өскемен қ.</v>
      </c>
      <c r="N4604" s="27" t="s">
        <v>63</v>
      </c>
      <c r="O4604" s="27" t="str">
        <f>VLOOKUP(B4604,[1]ПланКаз!A4586:P7890,16,0)</f>
        <v>Сәуір</v>
      </c>
      <c r="P4604" s="27" t="s">
        <v>61</v>
      </c>
      <c r="Q4604" s="28" t="s">
        <v>63</v>
      </c>
      <c r="R4604" s="27"/>
      <c r="S4604" s="29" t="s">
        <v>63</v>
      </c>
      <c r="T4604" s="29" t="s">
        <v>63</v>
      </c>
      <c r="U4604" s="29" t="s">
        <v>63</v>
      </c>
      <c r="V4604" s="29" t="s">
        <v>63</v>
      </c>
      <c r="W4604" s="27"/>
      <c r="X4604" s="27" t="s">
        <v>74</v>
      </c>
      <c r="Y4604" s="27" t="s">
        <v>63</v>
      </c>
    </row>
    <row r="4605" spans="2:25" x14ac:dyDescent="0.2">
      <c r="B4605" s="27" t="s">
        <v>9737</v>
      </c>
      <c r="C4605" s="27" t="s">
        <v>57</v>
      </c>
      <c r="D4605" s="27" t="s">
        <v>9735</v>
      </c>
      <c r="E4605" s="27" t="str">
        <f>VLOOKUP(D4605,[1]ЕНС!A:E,2,FALSE)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05" s="27" t="str">
        <f>VLOOKUP(D4605,[1]ЕНС!A:E,3,FALSE)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05" s="27" t="s">
        <v>9736</v>
      </c>
      <c r="H4605" s="27" t="s">
        <v>28</v>
      </c>
      <c r="I4605" s="27">
        <v>0</v>
      </c>
      <c r="J4605" s="27">
        <v>631010000</v>
      </c>
      <c r="K4605" s="27" t="str">
        <f>VLOOKUP(B4605,[1]ПланКаз!A4588:M7892,12,0)</f>
        <v>ҚР, ШҚО, Өскемен қ., Бажов көш., 10</v>
      </c>
      <c r="L4605" s="27" t="str">
        <f>VLOOKUP(B4605,[1]ПланКаз!A4586:M7890,13,0)</f>
        <v>Мамыр - Маусым</v>
      </c>
      <c r="M4605" s="27" t="str">
        <f>VLOOKUP(B4605,[1]ПланКаз!A4588:N7892,14,0)</f>
        <v>Шығыс-Қазақстан облысы, Өскемен қ.</v>
      </c>
      <c r="N4605" s="27" t="s">
        <v>63</v>
      </c>
      <c r="O4605" s="27" t="str">
        <f>VLOOKUP(B4605,[1]ПланКаз!A4587:P7891,16,0)</f>
        <v>Мамыр - Маусым</v>
      </c>
      <c r="P4605" s="27" t="s">
        <v>61</v>
      </c>
      <c r="Q4605" s="28" t="s">
        <v>63</v>
      </c>
      <c r="R4605" s="27"/>
      <c r="S4605" s="29" t="s">
        <v>63</v>
      </c>
      <c r="T4605" s="29" t="s">
        <v>63</v>
      </c>
      <c r="U4605" s="29">
        <v>1513958.135</v>
      </c>
      <c r="V4605" s="29">
        <v>1695633.111</v>
      </c>
      <c r="W4605" s="27"/>
      <c r="X4605" s="27" t="s">
        <v>74</v>
      </c>
      <c r="Y4605" s="27" t="s">
        <v>63</v>
      </c>
    </row>
    <row r="4606" spans="2:25" x14ac:dyDescent="0.2">
      <c r="B4606" s="27" t="s">
        <v>9738</v>
      </c>
      <c r="C4606" s="27" t="s">
        <v>57</v>
      </c>
      <c r="D4606" s="27" t="s">
        <v>9727</v>
      </c>
      <c r="E4606" s="27" t="str">
        <f>VLOOKUP(D4606,[1]ЕНС!A:E,2,FALSE)</f>
        <v>Услуги по обучению (кроме в области начального, среднего, высшего образования)</v>
      </c>
      <c r="F4606" s="27" t="str">
        <f>VLOOKUP(D4606,[1]ЕНС!A:E,3,FALSE)</f>
        <v>Услуги по обучению (обучению/подготовке/переподготовке/повышению квалификации)</v>
      </c>
      <c r="G4606" s="27" t="s">
        <v>9739</v>
      </c>
      <c r="H4606" s="27" t="s">
        <v>28</v>
      </c>
      <c r="I4606" s="27">
        <v>0</v>
      </c>
      <c r="J4606" s="27">
        <v>631010000</v>
      </c>
      <c r="K4606" s="27" t="str">
        <f>VLOOKUP(B4606,[1]ПланКаз!A4589:M7893,12,0)</f>
        <v>ҚР, ШҚО, Өскемен қ., Бажов көш., 10</v>
      </c>
      <c r="L4606" s="27" t="str">
        <f>VLOOKUP(B4606,[1]ПланКаз!A4587:M7891,13,0)</f>
        <v>Қантар</v>
      </c>
      <c r="M4606" s="27" t="str">
        <f>VLOOKUP(B4606,[1]ПланКаз!A4589:N7893,14,0)</f>
        <v>Шығыс-Қазақстан облысы, Өскемен қ.</v>
      </c>
      <c r="N4606" s="27" t="s">
        <v>63</v>
      </c>
      <c r="O4606" s="27" t="str">
        <f>VLOOKUP(B4606,[1]ПланКаз!A4588:P7892,16,0)</f>
        <v>Қантар</v>
      </c>
      <c r="P4606" s="27" t="s">
        <v>61</v>
      </c>
      <c r="Q4606" s="28" t="s">
        <v>63</v>
      </c>
      <c r="R4606" s="27"/>
      <c r="S4606" s="29" t="s">
        <v>63</v>
      </c>
      <c r="T4606" s="29" t="s">
        <v>63</v>
      </c>
      <c r="U4606" s="29" t="s">
        <v>63</v>
      </c>
      <c r="V4606" s="29" t="s">
        <v>63</v>
      </c>
      <c r="W4606" s="27"/>
      <c r="X4606" s="27" t="s">
        <v>74</v>
      </c>
      <c r="Y4606" s="27" t="s">
        <v>9388</v>
      </c>
    </row>
    <row r="4607" spans="2:25" x14ac:dyDescent="0.2">
      <c r="B4607" s="27" t="s">
        <v>9740</v>
      </c>
      <c r="C4607" s="27" t="s">
        <v>57</v>
      </c>
      <c r="D4607" s="27" t="s">
        <v>9727</v>
      </c>
      <c r="E4607" s="27" t="str">
        <f>VLOOKUP(D4607,[1]ЕНС!A:E,2,FALSE)</f>
        <v>Услуги по обучению (кроме в области начального, среднего, высшего образования)</v>
      </c>
      <c r="F4607" s="27" t="str">
        <f>VLOOKUP(D4607,[1]ЕНС!A:E,3,FALSE)</f>
        <v>Услуги по обучению (обучению/подготовке/переподготовке/повышению квалификации)</v>
      </c>
      <c r="G4607" s="27" t="s">
        <v>9739</v>
      </c>
      <c r="H4607" s="27" t="s">
        <v>28</v>
      </c>
      <c r="I4607" s="27">
        <v>0</v>
      </c>
      <c r="J4607" s="27">
        <v>631010000</v>
      </c>
      <c r="K4607" s="27" t="str">
        <f>VLOOKUP(B4607,[1]ПланКаз!A4590:M7894,12,0)</f>
        <v>ҚР, ШҚО, Өскемен қ., Бажов көш., 10</v>
      </c>
      <c r="L4607" s="27" t="str">
        <f>VLOOKUP(B4607,[1]ПланКаз!A4588:M7892,13,0)</f>
        <v>Қантар</v>
      </c>
      <c r="M4607" s="27" t="str">
        <f>VLOOKUP(B4607,[1]ПланКаз!A4590:N7894,14,0)</f>
        <v>Шығыс-Қазақстан облысы, Өскемен қ.</v>
      </c>
      <c r="N4607" s="27" t="s">
        <v>63</v>
      </c>
      <c r="O4607" s="27" t="str">
        <f>VLOOKUP(B4607,[1]ПланКаз!A4589:P7893,16,0)</f>
        <v>Қантар</v>
      </c>
      <c r="P4607" s="27" t="s">
        <v>61</v>
      </c>
      <c r="Q4607" s="28" t="s">
        <v>63</v>
      </c>
      <c r="R4607" s="27"/>
      <c r="S4607" s="29" t="s">
        <v>63</v>
      </c>
      <c r="T4607" s="29" t="s">
        <v>63</v>
      </c>
      <c r="U4607" s="29" t="s">
        <v>63</v>
      </c>
      <c r="V4607" s="29" t="s">
        <v>63</v>
      </c>
      <c r="W4607" s="27"/>
      <c r="X4607" s="27" t="s">
        <v>74</v>
      </c>
      <c r="Y4607" s="27" t="s">
        <v>9666</v>
      </c>
    </row>
    <row r="4608" spans="2:25" x14ac:dyDescent="0.2">
      <c r="B4608" s="27" t="s">
        <v>9741</v>
      </c>
      <c r="C4608" s="27" t="s">
        <v>57</v>
      </c>
      <c r="D4608" s="27" t="s">
        <v>9727</v>
      </c>
      <c r="E4608" s="27" t="str">
        <f>VLOOKUP(D4608,[1]ЕНС!A:E,2,FALSE)</f>
        <v>Услуги по обучению (кроме в области начального, среднего, высшего образования)</v>
      </c>
      <c r="F4608" s="27" t="str">
        <f>VLOOKUP(D4608,[1]ЕНС!A:E,3,FALSE)</f>
        <v>Услуги по обучению (обучению/подготовке/переподготовке/повышению квалификации)</v>
      </c>
      <c r="G4608" s="27" t="s">
        <v>9739</v>
      </c>
      <c r="H4608" s="27" t="s">
        <v>28</v>
      </c>
      <c r="I4608" s="27">
        <v>0</v>
      </c>
      <c r="J4608" s="27">
        <v>631010000</v>
      </c>
      <c r="K4608" s="27" t="str">
        <f>VLOOKUP(B4608,[1]ПланКаз!A4591:M7895,12,0)</f>
        <v>ҚР, ШҚО, Өскемен қ., Бажов көш., 10</v>
      </c>
      <c r="L4608" s="27" t="str">
        <f>VLOOKUP(B4608,[1]ПланКаз!A4589:M7893,13,0)</f>
        <v>Ақпан</v>
      </c>
      <c r="M4608" s="27" t="str">
        <f>VLOOKUP(B4608,[1]ПланКаз!A4591:N7895,14,0)</f>
        <v>Шығыс-Қазақстан облысы, Өскемен қ.</v>
      </c>
      <c r="N4608" s="27" t="s">
        <v>63</v>
      </c>
      <c r="O4608" s="27" t="str">
        <f>VLOOKUP(B4608,[1]ПланКаз!A4590:P7894,16,0)</f>
        <v>Ақпан</v>
      </c>
      <c r="P4608" s="27" t="s">
        <v>61</v>
      </c>
      <c r="Q4608" s="28" t="s">
        <v>63</v>
      </c>
      <c r="R4608" s="27"/>
      <c r="S4608" s="29" t="s">
        <v>63</v>
      </c>
      <c r="T4608" s="29" t="s">
        <v>63</v>
      </c>
      <c r="U4608" s="29" t="s">
        <v>63</v>
      </c>
      <c r="V4608" s="29" t="s">
        <v>63</v>
      </c>
      <c r="W4608" s="27"/>
      <c r="X4608" s="27" t="s">
        <v>74</v>
      </c>
      <c r="Y4608" s="27" t="s">
        <v>9388</v>
      </c>
    </row>
    <row r="4609" spans="2:25" x14ac:dyDescent="0.2">
      <c r="B4609" s="27" t="s">
        <v>9742</v>
      </c>
      <c r="C4609" s="27" t="s">
        <v>57</v>
      </c>
      <c r="D4609" s="27" t="s">
        <v>9727</v>
      </c>
      <c r="E4609" s="27" t="str">
        <f>VLOOKUP(D4609,[1]ЕНС!A:E,2,FALSE)</f>
        <v>Услуги по обучению (кроме в области начального, среднего, высшего образования)</v>
      </c>
      <c r="F4609" s="27" t="str">
        <f>VLOOKUP(D4609,[1]ЕНС!A:E,3,FALSE)</f>
        <v>Услуги по обучению (обучению/подготовке/переподготовке/повышению квалификации)</v>
      </c>
      <c r="G4609" s="27" t="s">
        <v>9739</v>
      </c>
      <c r="H4609" s="27" t="s">
        <v>28</v>
      </c>
      <c r="I4609" s="27">
        <v>0</v>
      </c>
      <c r="J4609" s="27">
        <v>631010000</v>
      </c>
      <c r="K4609" s="27" t="str">
        <f>VLOOKUP(B4609,[1]ПланКаз!A4592:M7896,12,0)</f>
        <v>ҚР, ШҚО, Өскемен қ., Бажов көш., 10</v>
      </c>
      <c r="L4609" s="27" t="str">
        <f>VLOOKUP(B4609,[1]ПланКаз!A4590:M7894,13,0)</f>
        <v>Ақпан</v>
      </c>
      <c r="M4609" s="27" t="str">
        <f>VLOOKUP(B4609,[1]ПланКаз!A4592:N7896,14,0)</f>
        <v>Шығыс-Қазақстан облысы, Өскемен қ.</v>
      </c>
      <c r="N4609" s="27" t="s">
        <v>63</v>
      </c>
      <c r="O4609" s="27" t="str">
        <f>VLOOKUP(B4609,[1]ПланКаз!A4591:P7895,16,0)</f>
        <v>Ақпан</v>
      </c>
      <c r="P4609" s="27" t="s">
        <v>61</v>
      </c>
      <c r="Q4609" s="28" t="s">
        <v>63</v>
      </c>
      <c r="R4609" s="27"/>
      <c r="S4609" s="29" t="s">
        <v>63</v>
      </c>
      <c r="T4609" s="29" t="s">
        <v>63</v>
      </c>
      <c r="U4609" s="29" t="s">
        <v>63</v>
      </c>
      <c r="V4609" s="29" t="s">
        <v>63</v>
      </c>
      <c r="W4609" s="27"/>
      <c r="X4609" s="27" t="s">
        <v>74</v>
      </c>
      <c r="Y4609" s="27" t="s">
        <v>9666</v>
      </c>
    </row>
    <row r="4610" spans="2:25" x14ac:dyDescent="0.2">
      <c r="B4610" s="27" t="s">
        <v>9743</v>
      </c>
      <c r="C4610" s="27" t="s">
        <v>57</v>
      </c>
      <c r="D4610" s="27" t="s">
        <v>9727</v>
      </c>
      <c r="E4610" s="27" t="str">
        <f>VLOOKUP(D4610,[1]ЕНС!A:E,2,FALSE)</f>
        <v>Услуги по обучению (кроме в области начального, среднего, высшего образования)</v>
      </c>
      <c r="F4610" s="27" t="str">
        <f>VLOOKUP(D4610,[1]ЕНС!A:E,3,FALSE)</f>
        <v>Услуги по обучению (обучению/подготовке/переподготовке/повышению квалификации)</v>
      </c>
      <c r="G4610" s="27" t="s">
        <v>9739</v>
      </c>
      <c r="H4610" s="27" t="s">
        <v>28</v>
      </c>
      <c r="I4610" s="27">
        <v>0</v>
      </c>
      <c r="J4610" s="27">
        <v>631010000</v>
      </c>
      <c r="K4610" s="27" t="str">
        <f>VLOOKUP(B4610,[1]ПланКаз!A4593:M7897,12,0)</f>
        <v>ҚР, ШҚО, Өскемен қ., Бажов көш., 10</v>
      </c>
      <c r="L4610" s="27" t="str">
        <f>VLOOKUP(B4610,[1]ПланКаз!A4591:M7895,13,0)</f>
        <v>Наурыз</v>
      </c>
      <c r="M4610" s="27" t="str">
        <f>VLOOKUP(B4610,[1]ПланКаз!A4593:N7897,14,0)</f>
        <v>Шығыс-Қазақстан облысы, Өскемен қ.</v>
      </c>
      <c r="N4610" s="27" t="s">
        <v>63</v>
      </c>
      <c r="O4610" s="27" t="str">
        <f>VLOOKUP(B4610,[1]ПланКаз!A4592:P7896,16,0)</f>
        <v>Наурыз</v>
      </c>
      <c r="P4610" s="27" t="s">
        <v>61</v>
      </c>
      <c r="Q4610" s="28" t="s">
        <v>63</v>
      </c>
      <c r="R4610" s="27"/>
      <c r="S4610" s="29" t="s">
        <v>63</v>
      </c>
      <c r="T4610" s="29" t="s">
        <v>63</v>
      </c>
      <c r="U4610" s="29" t="s">
        <v>63</v>
      </c>
      <c r="V4610" s="29" t="s">
        <v>63</v>
      </c>
      <c r="W4610" s="27"/>
      <c r="X4610" s="27" t="s">
        <v>74</v>
      </c>
      <c r="Y4610" s="27" t="s">
        <v>9388</v>
      </c>
    </row>
    <row r="4611" spans="2:25" x14ac:dyDescent="0.2">
      <c r="B4611" s="27" t="s">
        <v>9744</v>
      </c>
      <c r="C4611" s="27" t="s">
        <v>57</v>
      </c>
      <c r="D4611" s="27" t="s">
        <v>9727</v>
      </c>
      <c r="E4611" s="27" t="str">
        <f>VLOOKUP(D4611,[1]ЕНС!A:E,2,FALSE)</f>
        <v>Услуги по обучению (кроме в области начального, среднего, высшего образования)</v>
      </c>
      <c r="F4611" s="27" t="str">
        <f>VLOOKUP(D4611,[1]ЕНС!A:E,3,FALSE)</f>
        <v>Услуги по обучению (обучению/подготовке/переподготовке/повышению квалификации)</v>
      </c>
      <c r="G4611" s="27" t="s">
        <v>9739</v>
      </c>
      <c r="H4611" s="27" t="s">
        <v>28</v>
      </c>
      <c r="I4611" s="27">
        <v>0</v>
      </c>
      <c r="J4611" s="27">
        <v>631010000</v>
      </c>
      <c r="K4611" s="27" t="str">
        <f>VLOOKUP(B4611,[1]ПланКаз!A4594:M7898,12,0)</f>
        <v>ҚР, ШҚО, Өскемен қ., Бажов көш., 10</v>
      </c>
      <c r="L4611" s="27" t="str">
        <f>VLOOKUP(B4611,[1]ПланКаз!A4592:M7896,13,0)</f>
        <v>Наурыз</v>
      </c>
      <c r="M4611" s="27" t="str">
        <f>VLOOKUP(B4611,[1]ПланКаз!A4594:N7898,14,0)</f>
        <v>Шығыс-Қазақстан облысы, Өскемен қ.</v>
      </c>
      <c r="N4611" s="27" t="s">
        <v>63</v>
      </c>
      <c r="O4611" s="27" t="str">
        <f>VLOOKUP(B4611,[1]ПланКаз!A4593:P7897,16,0)</f>
        <v>Наурыз</v>
      </c>
      <c r="P4611" s="27" t="s">
        <v>61</v>
      </c>
      <c r="Q4611" s="28" t="s">
        <v>63</v>
      </c>
      <c r="R4611" s="27"/>
      <c r="S4611" s="29" t="s">
        <v>63</v>
      </c>
      <c r="T4611" s="29" t="s">
        <v>63</v>
      </c>
      <c r="U4611" s="29" t="s">
        <v>63</v>
      </c>
      <c r="V4611" s="29" t="s">
        <v>63</v>
      </c>
      <c r="W4611" s="27"/>
      <c r="X4611" s="27" t="s">
        <v>74</v>
      </c>
      <c r="Y4611" s="27" t="s">
        <v>9388</v>
      </c>
    </row>
    <row r="4612" spans="2:25" x14ac:dyDescent="0.2">
      <c r="B4612" s="27" t="s">
        <v>9745</v>
      </c>
      <c r="C4612" s="27" t="s">
        <v>57</v>
      </c>
      <c r="D4612" s="27" t="s">
        <v>9727</v>
      </c>
      <c r="E4612" s="27" t="str">
        <f>VLOOKUP(D4612,[1]ЕНС!A:E,2,FALSE)</f>
        <v>Услуги по обучению (кроме в области начального, среднего, высшего образования)</v>
      </c>
      <c r="F4612" s="27" t="str">
        <f>VLOOKUP(D4612,[1]ЕНС!A:E,3,FALSE)</f>
        <v>Услуги по обучению (обучению/подготовке/переподготовке/повышению квалификации)</v>
      </c>
      <c r="G4612" s="27" t="s">
        <v>9739</v>
      </c>
      <c r="H4612" s="27" t="s">
        <v>28</v>
      </c>
      <c r="I4612" s="27">
        <v>0</v>
      </c>
      <c r="J4612" s="27">
        <v>631010000</v>
      </c>
      <c r="K4612" s="27" t="str">
        <f>VLOOKUP(B4612,[1]ПланКаз!A4595:M7899,12,0)</f>
        <v>ҚР, ШҚО, Өскемен қ., Бажов көш., 10</v>
      </c>
      <c r="L4612" s="27" t="str">
        <f>VLOOKUP(B4612,[1]ПланКаз!A4593:M7897,13,0)</f>
        <v>Наурыз</v>
      </c>
      <c r="M4612" s="27" t="str">
        <f>VLOOKUP(B4612,[1]ПланКаз!A4595:N7899,14,0)</f>
        <v>Шығыс-Қазақстан облысы, Өскемен қ.</v>
      </c>
      <c r="N4612" s="27" t="s">
        <v>63</v>
      </c>
      <c r="O4612" s="27" t="str">
        <f>VLOOKUP(B4612,[1]ПланКаз!A4594:P7898,16,0)</f>
        <v>Наурыз</v>
      </c>
      <c r="P4612" s="27" t="s">
        <v>61</v>
      </c>
      <c r="Q4612" s="28" t="s">
        <v>63</v>
      </c>
      <c r="R4612" s="27"/>
      <c r="S4612" s="29" t="s">
        <v>63</v>
      </c>
      <c r="T4612" s="29" t="s">
        <v>63</v>
      </c>
      <c r="U4612" s="29" t="s">
        <v>63</v>
      </c>
      <c r="V4612" s="29" t="s">
        <v>63</v>
      </c>
      <c r="W4612" s="27"/>
      <c r="X4612" s="27" t="s">
        <v>74</v>
      </c>
      <c r="Y4612" s="27" t="s">
        <v>9666</v>
      </c>
    </row>
    <row r="4613" spans="2:25" x14ac:dyDescent="0.2">
      <c r="B4613" s="27" t="s">
        <v>9746</v>
      </c>
      <c r="C4613" s="27" t="s">
        <v>57</v>
      </c>
      <c r="D4613" s="27" t="s">
        <v>9727</v>
      </c>
      <c r="E4613" s="27" t="str">
        <f>VLOOKUP(D4613,[1]ЕНС!A:E,2,FALSE)</f>
        <v>Услуги по обучению (кроме в области начального, среднего, высшего образования)</v>
      </c>
      <c r="F4613" s="27" t="str">
        <f>VLOOKUP(D4613,[1]ЕНС!A:E,3,FALSE)</f>
        <v>Услуги по обучению (обучению/подготовке/переподготовке/повышению квалификации)</v>
      </c>
      <c r="G4613" s="27" t="s">
        <v>9739</v>
      </c>
      <c r="H4613" s="27" t="s">
        <v>28</v>
      </c>
      <c r="I4613" s="27">
        <v>0</v>
      </c>
      <c r="J4613" s="27">
        <v>631010000</v>
      </c>
      <c r="K4613" s="27" t="str">
        <f>VLOOKUP(B4613,[1]ПланКаз!A4596:M7900,12,0)</f>
        <v>ҚР, ШҚО, Өскемен қ., Бажов көш., 10</v>
      </c>
      <c r="L4613" s="27" t="str">
        <f>VLOOKUP(B4613,[1]ПланКаз!A4594:M7898,13,0)</f>
        <v>Сәуір</v>
      </c>
      <c r="M4613" s="27" t="str">
        <f>VLOOKUP(B4613,[1]ПланКаз!A4596:N7900,14,0)</f>
        <v>Шығыс-Қазақстан облысы, Өскемен қ.</v>
      </c>
      <c r="N4613" s="27" t="s">
        <v>63</v>
      </c>
      <c r="O4613" s="27" t="str">
        <f>VLOOKUP(B4613,[1]ПланКаз!A4595:P7899,16,0)</f>
        <v>Сәуір</v>
      </c>
      <c r="P4613" s="27" t="s">
        <v>61</v>
      </c>
      <c r="Q4613" s="28" t="s">
        <v>63</v>
      </c>
      <c r="R4613" s="27"/>
      <c r="S4613" s="29" t="s">
        <v>63</v>
      </c>
      <c r="T4613" s="29" t="s">
        <v>63</v>
      </c>
      <c r="U4613" s="29" t="s">
        <v>63</v>
      </c>
      <c r="V4613" s="29" t="s">
        <v>63</v>
      </c>
      <c r="W4613" s="27"/>
      <c r="X4613" s="27" t="s">
        <v>74</v>
      </c>
      <c r="Y4613" s="27" t="s">
        <v>9747</v>
      </c>
    </row>
    <row r="4614" spans="2:25" x14ac:dyDescent="0.2">
      <c r="B4614" s="27" t="s">
        <v>9748</v>
      </c>
      <c r="C4614" s="27" t="s">
        <v>57</v>
      </c>
      <c r="D4614" s="27" t="s">
        <v>9735</v>
      </c>
      <c r="E4614" s="27" t="str">
        <f>VLOOKUP(D4614,[1]ЕНС!A:E,2,FALSE)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14" s="27" t="str">
        <f>VLOOKUP(D4614,[1]ЕНС!A:E,3,FALSE)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14" s="27" t="s">
        <v>9749</v>
      </c>
      <c r="H4614" s="27" t="s">
        <v>28</v>
      </c>
      <c r="I4614" s="27">
        <v>0</v>
      </c>
      <c r="J4614" s="27">
        <v>631010000</v>
      </c>
      <c r="K4614" s="27" t="str">
        <f>VLOOKUP(B4614,[1]ПланКаз!A4597:M7901,12,0)</f>
        <v>ҚР, ШҚО, Өскемен қ., Бажов көш., 10</v>
      </c>
      <c r="L4614" s="27" t="str">
        <f>VLOOKUP(B4614,[1]ПланКаз!A4595:M7899,13,0)</f>
        <v>Сәуір</v>
      </c>
      <c r="M4614" s="27" t="str">
        <f>VLOOKUP(B4614,[1]ПланКаз!A4597:N7901,14,0)</f>
        <v>Шығыс-Қазақстан облысы, Өскемен қ.</v>
      </c>
      <c r="N4614" s="27" t="s">
        <v>63</v>
      </c>
      <c r="O4614" s="27" t="str">
        <f>VLOOKUP(B4614,[1]ПланКаз!A4596:P7900,16,0)</f>
        <v>Сәуір</v>
      </c>
      <c r="P4614" s="27" t="s">
        <v>61</v>
      </c>
      <c r="Q4614" s="28" t="s">
        <v>63</v>
      </c>
      <c r="R4614" s="27"/>
      <c r="S4614" s="29" t="s">
        <v>63</v>
      </c>
      <c r="T4614" s="29" t="s">
        <v>63</v>
      </c>
      <c r="U4614" s="29" t="s">
        <v>63</v>
      </c>
      <c r="V4614" s="29" t="s">
        <v>63</v>
      </c>
      <c r="W4614" s="27"/>
      <c r="X4614" s="27" t="s">
        <v>74</v>
      </c>
      <c r="Y4614" s="27" t="s">
        <v>9666</v>
      </c>
    </row>
    <row r="4615" spans="2:25" x14ac:dyDescent="0.2">
      <c r="B4615" s="27" t="s">
        <v>9750</v>
      </c>
      <c r="C4615" s="27" t="s">
        <v>57</v>
      </c>
      <c r="D4615" s="27" t="s">
        <v>9735</v>
      </c>
      <c r="E4615" s="27" t="str">
        <f>VLOOKUP(D4615,[1]ЕНС!A:E,2,FALSE)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15" s="27" t="str">
        <f>VLOOKUP(D4615,[1]ЕНС!A:E,3,FALSE)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15" s="27" t="s">
        <v>9749</v>
      </c>
      <c r="H4615" s="27" t="s">
        <v>28</v>
      </c>
      <c r="I4615" s="27">
        <v>0</v>
      </c>
      <c r="J4615" s="27">
        <v>631010000</v>
      </c>
      <c r="K4615" s="27" t="str">
        <f>VLOOKUP(B4615,[1]ПланКаз!A4598:M7902,12,0)</f>
        <v>ҚР, ШҚО, Өскемен қ., Бажов көш., 10</v>
      </c>
      <c r="L4615" s="27" t="str">
        <f>VLOOKUP(B4615,[1]ПланКаз!A4596:M7900,13,0)</f>
        <v>Мамыр</v>
      </c>
      <c r="M4615" s="27" t="str">
        <f>VLOOKUP(B4615,[1]ПланКаз!A4598:N7902,14,0)</f>
        <v>Шығыс-Қазақстан облысы, Өскемен қ.</v>
      </c>
      <c r="N4615" s="27" t="s">
        <v>63</v>
      </c>
      <c r="O4615" s="27" t="str">
        <f>VLOOKUP(B4615,[1]ПланКаз!A4597:P7901,16,0)</f>
        <v>Мамыр</v>
      </c>
      <c r="P4615" s="27" t="s">
        <v>61</v>
      </c>
      <c r="Q4615" s="28" t="s">
        <v>63</v>
      </c>
      <c r="R4615" s="27"/>
      <c r="S4615" s="29" t="s">
        <v>63</v>
      </c>
      <c r="T4615" s="29" t="s">
        <v>63</v>
      </c>
      <c r="U4615" s="29" t="s">
        <v>63</v>
      </c>
      <c r="V4615" s="29" t="s">
        <v>63</v>
      </c>
      <c r="W4615" s="27"/>
      <c r="X4615" s="27" t="s">
        <v>74</v>
      </c>
      <c r="Y4615" s="27" t="s">
        <v>63</v>
      </c>
    </row>
    <row r="4616" spans="2:25" x14ac:dyDescent="0.2">
      <c r="B4616" s="27" t="s">
        <v>9751</v>
      </c>
      <c r="C4616" s="27" t="s">
        <v>57</v>
      </c>
      <c r="D4616" s="27" t="s">
        <v>9735</v>
      </c>
      <c r="E4616" s="27" t="str">
        <f>VLOOKUP(D4616,[1]ЕНС!A:E,2,FALSE)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16" s="27" t="str">
        <f>VLOOKUP(D4616,[1]ЕНС!A:E,3,FALSE)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16" s="27" t="s">
        <v>9749</v>
      </c>
      <c r="H4616" s="27" t="s">
        <v>28</v>
      </c>
      <c r="I4616" s="27">
        <v>0</v>
      </c>
      <c r="J4616" s="27">
        <v>631010000</v>
      </c>
      <c r="K4616" s="27" t="str">
        <f>VLOOKUP(B4616,[1]ПланКаз!A4599:M7903,12,0)</f>
        <v>ҚР, ШҚО, Өскемен қ., Бажов көш., 10</v>
      </c>
      <c r="L4616" s="27" t="str">
        <f>VLOOKUP(B4616,[1]ПланКаз!A4597:M7901,13,0)</f>
        <v>Маусым</v>
      </c>
      <c r="M4616" s="27" t="str">
        <f>VLOOKUP(B4616,[1]ПланКаз!A4599:N7903,14,0)</f>
        <v>Шығыс-Қазақстан облысы, Өскемен қ.</v>
      </c>
      <c r="N4616" s="27" t="s">
        <v>63</v>
      </c>
      <c r="O4616" s="27" t="str">
        <f>VLOOKUP(B4616,[1]ПланКаз!A4598:P7902,16,0)</f>
        <v>Маусым</v>
      </c>
      <c r="P4616" s="27" t="s">
        <v>61</v>
      </c>
      <c r="Q4616" s="28" t="s">
        <v>63</v>
      </c>
      <c r="R4616" s="27"/>
      <c r="S4616" s="29" t="s">
        <v>63</v>
      </c>
      <c r="T4616" s="29" t="s">
        <v>63</v>
      </c>
      <c r="U4616" s="29" t="s">
        <v>63</v>
      </c>
      <c r="V4616" s="29" t="s">
        <v>63</v>
      </c>
      <c r="W4616" s="27"/>
      <c r="X4616" s="27" t="s">
        <v>74</v>
      </c>
      <c r="Y4616" s="27" t="s">
        <v>63</v>
      </c>
    </row>
    <row r="4617" spans="2:25" x14ac:dyDescent="0.2">
      <c r="B4617" s="27" t="s">
        <v>9752</v>
      </c>
      <c r="C4617" s="27" t="s">
        <v>57</v>
      </c>
      <c r="D4617" s="27" t="s">
        <v>9735</v>
      </c>
      <c r="E4617" s="27" t="str">
        <f>VLOOKUP(D4617,[1]ЕНС!A:E,2,FALSE)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17" s="27" t="str">
        <f>VLOOKUP(D4617,[1]ЕНС!A:E,3,FALSE)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17" s="27" t="s">
        <v>9749</v>
      </c>
      <c r="H4617" s="27" t="s">
        <v>28</v>
      </c>
      <c r="I4617" s="27">
        <v>0</v>
      </c>
      <c r="J4617" s="27">
        <v>631010000</v>
      </c>
      <c r="K4617" s="27" t="str">
        <f>VLOOKUP(B4617,[1]ПланКаз!A4600:M7904,12,0)</f>
        <v>ҚР, ШҚО, Өскемен қ., Бажов көш., 10</v>
      </c>
      <c r="L4617" s="27" t="str">
        <f>VLOOKUP(B4617,[1]ПланКаз!A4598:M7902,13,0)</f>
        <v>Маусым</v>
      </c>
      <c r="M4617" s="27" t="str">
        <f>VLOOKUP(B4617,[1]ПланКаз!A4600:N7904,14,0)</f>
        <v>Шығыс-Қазақстан облысы, Өскемен қ.</v>
      </c>
      <c r="N4617" s="27" t="s">
        <v>63</v>
      </c>
      <c r="O4617" s="27" t="str">
        <f>VLOOKUP(B4617,[1]ПланКаз!A4599:P7903,16,0)</f>
        <v>Маусым</v>
      </c>
      <c r="P4617" s="27" t="s">
        <v>61</v>
      </c>
      <c r="Q4617" s="28" t="s">
        <v>63</v>
      </c>
      <c r="R4617" s="27"/>
      <c r="S4617" s="29" t="s">
        <v>63</v>
      </c>
      <c r="T4617" s="29" t="s">
        <v>63</v>
      </c>
      <c r="U4617" s="29">
        <v>2616933.11</v>
      </c>
      <c r="V4617" s="29">
        <v>2930965.0830000001</v>
      </c>
      <c r="W4617" s="27"/>
      <c r="X4617" s="27" t="s">
        <v>74</v>
      </c>
      <c r="Y4617" s="27" t="s">
        <v>63</v>
      </c>
    </row>
    <row r="4618" spans="2:25" x14ac:dyDescent="0.2">
      <c r="B4618" s="27" t="s">
        <v>9753</v>
      </c>
      <c r="C4618" s="27" t="s">
        <v>57</v>
      </c>
      <c r="D4618" s="27" t="s">
        <v>9754</v>
      </c>
      <c r="E4618" s="27" t="str">
        <f>VLOOKUP(D4618,[1]ЕНС!A:E,2,FALSE)</f>
        <v>Услуги по медицинскому осмотру персонала, включая предварительные, периодические и внеочередные (внеплановые) осмотры</v>
      </c>
      <c r="F4618" s="27" t="str">
        <f>VLOOKUP(D4618,[1]ЕНС!A:E,3,FALSE)</f>
        <v>Услуги по медицинскому осмотру персонала, включая предварительные, периодические и  внеочередные (внеплановые) осмотры</v>
      </c>
      <c r="G4618" s="27" t="s">
        <v>9755</v>
      </c>
      <c r="H4618" s="27" t="s">
        <v>28</v>
      </c>
      <c r="I4618" s="27">
        <v>0</v>
      </c>
      <c r="J4618" s="27">
        <v>631010000</v>
      </c>
      <c r="K4618" s="27" t="str">
        <f>VLOOKUP(B4618,[1]ПланКаз!A4601:M7905,12,0)</f>
        <v>ҚР, ШҚО, Өскемен қ., Бажов көш., 10</v>
      </c>
      <c r="L4618" s="27" t="str">
        <f>VLOOKUP(B4618,[1]ПланКаз!A4599:M7903,13,0)</f>
        <v>Наурыз</v>
      </c>
      <c r="M4618" s="27" t="str">
        <f>VLOOKUP(B4618,[1]ПланКаз!A4601:N7905,14,0)</f>
        <v>Шығыс-Қазақстан облысы, Өскемен қ.</v>
      </c>
      <c r="N4618" s="27" t="s">
        <v>63</v>
      </c>
      <c r="O4618" s="27" t="str">
        <f>VLOOKUP(B4618,[1]ПланКаз!A4600:P7904,16,0)</f>
        <v>Наурыз -Желтоқсан</v>
      </c>
      <c r="P4618" s="27" t="s">
        <v>61</v>
      </c>
      <c r="Q4618" s="28" t="s">
        <v>63</v>
      </c>
      <c r="R4618" s="27"/>
      <c r="S4618" s="29" t="s">
        <v>63</v>
      </c>
      <c r="T4618" s="29" t="s">
        <v>63</v>
      </c>
      <c r="U4618" s="29" t="s">
        <v>63</v>
      </c>
      <c r="V4618" s="29" t="s">
        <v>63</v>
      </c>
      <c r="W4618" s="27"/>
      <c r="X4618" s="27" t="s">
        <v>74</v>
      </c>
      <c r="Y4618" s="27" t="s">
        <v>9666</v>
      </c>
    </row>
    <row r="4619" spans="2:25" x14ac:dyDescent="0.2">
      <c r="B4619" s="27" t="s">
        <v>9756</v>
      </c>
      <c r="C4619" s="27" t="s">
        <v>57</v>
      </c>
      <c r="D4619" s="27" t="s">
        <v>9754</v>
      </c>
      <c r="E4619" s="27" t="str">
        <f>VLOOKUP(D4619,[1]ЕНС!A:E,2,FALSE)</f>
        <v>Услуги по медицинскому осмотру персонала, включая предварительные, периодические и внеочередные (внеплановые) осмотры</v>
      </c>
      <c r="F4619" s="27" t="str">
        <f>VLOOKUP(D4619,[1]ЕНС!A:E,3,FALSE)</f>
        <v>Услуги по медицинскому осмотру персонала, включая предварительные, периодические и  внеочередные (внеплановые) осмотры</v>
      </c>
      <c r="G4619" s="27" t="s">
        <v>9755</v>
      </c>
      <c r="H4619" s="27" t="s">
        <v>28</v>
      </c>
      <c r="I4619" s="27">
        <v>0</v>
      </c>
      <c r="J4619" s="27">
        <v>631010000</v>
      </c>
      <c r="K4619" s="27" t="str">
        <f>VLOOKUP(B4619,[1]ПланКаз!A4602:M7906,12,0)</f>
        <v>ҚР, ШҚО, Өскемен қ., Бажов көш., 10</v>
      </c>
      <c r="L4619" s="27" t="str">
        <f>VLOOKUP(B4619,[1]ПланКаз!A4600:M7904,13,0)</f>
        <v>Сәуір - Мамыр</v>
      </c>
      <c r="M4619" s="27" t="str">
        <f>VLOOKUP(B4619,[1]ПланКаз!A4602:N7906,14,0)</f>
        <v>Шығыс-Қазақстан облысы, Өскемен қ.</v>
      </c>
      <c r="N4619" s="27" t="s">
        <v>63</v>
      </c>
      <c r="O4619" s="27" t="str">
        <f>VLOOKUP(B4619,[1]ПланКаз!A4601:P7905,16,0)</f>
        <v>Сәуір -Желтоқсан</v>
      </c>
      <c r="P4619" s="27" t="s">
        <v>61</v>
      </c>
      <c r="Q4619" s="28" t="s">
        <v>63</v>
      </c>
      <c r="R4619" s="27"/>
      <c r="S4619" s="29" t="s">
        <v>63</v>
      </c>
      <c r="T4619" s="29" t="s">
        <v>63</v>
      </c>
      <c r="U4619" s="29" t="s">
        <v>63</v>
      </c>
      <c r="V4619" s="29" t="s">
        <v>63</v>
      </c>
      <c r="W4619" s="27"/>
      <c r="X4619" s="27" t="s">
        <v>74</v>
      </c>
      <c r="Y4619" s="27" t="s">
        <v>9666</v>
      </c>
    </row>
    <row r="4620" spans="2:25" x14ac:dyDescent="0.2">
      <c r="B4620" s="27" t="s">
        <v>9757</v>
      </c>
      <c r="C4620" s="27" t="s">
        <v>57</v>
      </c>
      <c r="D4620" s="27" t="s">
        <v>9754</v>
      </c>
      <c r="E4620" s="27" t="str">
        <f>VLOOKUP(D4620,[1]ЕНС!A:E,2,FALSE)</f>
        <v>Услуги по медицинскому осмотру персонала, включая предварительные, периодические и внеочередные (внеплановые) осмотры</v>
      </c>
      <c r="F4620" s="27" t="str">
        <f>VLOOKUP(D4620,[1]ЕНС!A:E,3,FALSE)</f>
        <v>Услуги по медицинскому осмотру персонала, включая предварительные, периодические и  внеочередные (внеплановые) осмотры</v>
      </c>
      <c r="G4620" s="27" t="s">
        <v>9755</v>
      </c>
      <c r="H4620" s="27" t="s">
        <v>28</v>
      </c>
      <c r="I4620" s="27">
        <v>0</v>
      </c>
      <c r="J4620" s="27">
        <v>631010000</v>
      </c>
      <c r="K4620" s="27" t="str">
        <f>VLOOKUP(B4620,[1]ПланКаз!A4603:M7907,12,0)</f>
        <v>ҚР, ШҚО, Өскемен қ., Бажов көш., 10</v>
      </c>
      <c r="L4620" s="27" t="str">
        <f>VLOOKUP(B4620,[1]ПланКаз!A4601:M7905,13,0)</f>
        <v>Мамыр - Маусым</v>
      </c>
      <c r="M4620" s="27" t="str">
        <f>VLOOKUP(B4620,[1]ПланКаз!A4603:N7907,14,0)</f>
        <v>Шығыс-Қазақстан облысы, Өскемен қ.</v>
      </c>
      <c r="N4620" s="27" t="s">
        <v>63</v>
      </c>
      <c r="O4620" s="27" t="str">
        <f>VLOOKUP(B4620,[1]ПланКаз!A4602:P7906,16,0)</f>
        <v>Мамыр -Желтоқсан</v>
      </c>
      <c r="P4620" s="27" t="s">
        <v>61</v>
      </c>
      <c r="Q4620" s="28" t="s">
        <v>63</v>
      </c>
      <c r="R4620" s="27"/>
      <c r="S4620" s="29" t="s">
        <v>63</v>
      </c>
      <c r="T4620" s="29" t="s">
        <v>63</v>
      </c>
      <c r="U4620" s="29" t="s">
        <v>63</v>
      </c>
      <c r="V4620" s="29" t="s">
        <v>63</v>
      </c>
      <c r="W4620" s="27"/>
      <c r="X4620" s="27" t="s">
        <v>74</v>
      </c>
      <c r="Y4620" s="27" t="s">
        <v>9666</v>
      </c>
    </row>
    <row r="4621" spans="2:25" x14ac:dyDescent="0.2">
      <c r="B4621" s="27" t="s">
        <v>9758</v>
      </c>
      <c r="C4621" s="27" t="s">
        <v>57</v>
      </c>
      <c r="D4621" s="27" t="s">
        <v>9754</v>
      </c>
      <c r="E4621" s="27" t="str">
        <f>VLOOKUP(D4621,[1]ЕНС!A:E,2,FALSE)</f>
        <v>Услуги по медицинскому осмотру персонала, включая предварительные, периодические и внеочередные (внеплановые) осмотры</v>
      </c>
      <c r="F4621" s="27" t="str">
        <f>VLOOKUP(D4621,[1]ЕНС!A:E,3,FALSE)</f>
        <v>Услуги по медицинскому осмотру персонала, включая предварительные, периодические и  внеочередные (внеплановые) осмотры</v>
      </c>
      <c r="G4621" s="27" t="s">
        <v>9755</v>
      </c>
      <c r="H4621" s="27" t="s">
        <v>28</v>
      </c>
      <c r="I4621" s="27">
        <v>0</v>
      </c>
      <c r="J4621" s="27">
        <v>631010000</v>
      </c>
      <c r="K4621" s="27" t="str">
        <f>VLOOKUP(B4621,[1]ПланКаз!A4604:M7908,12,0)</f>
        <v>ҚР, ШҚО, Өскемен қ., Бажов көш., 10</v>
      </c>
      <c r="L4621" s="27" t="str">
        <f>VLOOKUP(B4621,[1]ПланКаз!A4602:M7906,13,0)</f>
        <v>Шілде - Тамыз</v>
      </c>
      <c r="M4621" s="27" t="str">
        <f>VLOOKUP(B4621,[1]ПланКаз!A4604:N7908,14,0)</f>
        <v>Шығыс-Қазақстан облысы, Өскемен қ.</v>
      </c>
      <c r="N4621" s="27" t="s">
        <v>63</v>
      </c>
      <c r="O4621" s="27" t="str">
        <f>VLOOKUP(B4621,[1]ПланКаз!A4603:P7907,16,0)</f>
        <v>Шілде -Желтоқсан</v>
      </c>
      <c r="P4621" s="27" t="s">
        <v>61</v>
      </c>
      <c r="Q4621" s="28" t="s">
        <v>63</v>
      </c>
      <c r="R4621" s="27"/>
      <c r="S4621" s="29" t="s">
        <v>63</v>
      </c>
      <c r="T4621" s="29" t="s">
        <v>63</v>
      </c>
      <c r="U4621" s="29">
        <v>13970762.789999999</v>
      </c>
      <c r="V4621" s="29">
        <v>13970762.789999999</v>
      </c>
      <c r="W4621" s="27"/>
      <c r="X4621" s="27" t="s">
        <v>74</v>
      </c>
      <c r="Y4621" s="27" t="s">
        <v>63</v>
      </c>
    </row>
    <row r="4622" spans="2:25" x14ac:dyDescent="0.2">
      <c r="B4622" s="27" t="s">
        <v>9759</v>
      </c>
      <c r="C4622" s="27" t="s">
        <v>57</v>
      </c>
      <c r="D4622" s="27" t="s">
        <v>9760</v>
      </c>
      <c r="E4622" s="27" t="str">
        <f>VLOOKUP(D4622,[1]ЕНС!A:E,2,FALSE)</f>
        <v>Услуги по техническому обслуживанию противопожарного инвентаря</v>
      </c>
      <c r="F4622" s="27" t="str">
        <f>VLOOKUP(D4622,[1]ЕНС!A:E,3,FALSE)</f>
        <v>Услуги по техническому обслуживанию противопожарного инвентаря</v>
      </c>
      <c r="G4622" s="27" t="s">
        <v>9761</v>
      </c>
      <c r="H4622" s="27" t="s">
        <v>11</v>
      </c>
      <c r="I4622" s="27">
        <v>0</v>
      </c>
      <c r="J4622" s="27">
        <v>631010000</v>
      </c>
      <c r="K4622" s="27" t="str">
        <f>VLOOKUP(B4622,[1]ПланКаз!A4605:M7909,12,0)</f>
        <v>ҚР, ШҚО, Өскемен қ., Бажов көш., 10</v>
      </c>
      <c r="L4622" s="27" t="str">
        <f>VLOOKUP(B4622,[1]ПланКаз!A4603:M7907,13,0)</f>
        <v>Желтоқсан - Қантар</v>
      </c>
      <c r="M4622" s="27" t="str">
        <f>VLOOKUP(B4622,[1]ПланКаз!A4605:N7909,14,0)</f>
        <v>Шығыс-Қазақстан облысы, Өскемен қ.</v>
      </c>
      <c r="N4622" s="27" t="s">
        <v>63</v>
      </c>
      <c r="O4622" s="27" t="str">
        <f>VLOOKUP(B4622,[1]ПланКаз!A4604:P7908,16,0)</f>
        <v>Қантар -Желтоқсан</v>
      </c>
      <c r="P4622" s="27" t="s">
        <v>61</v>
      </c>
      <c r="Q4622" s="28" t="s">
        <v>63</v>
      </c>
      <c r="R4622" s="27"/>
      <c r="S4622" s="29" t="s">
        <v>63</v>
      </c>
      <c r="T4622" s="29" t="s">
        <v>63</v>
      </c>
      <c r="U4622" s="29">
        <v>9689221.2899999991</v>
      </c>
      <c r="V4622" s="29">
        <v>10851927.845000001</v>
      </c>
      <c r="W4622" s="27"/>
      <c r="X4622" s="27" t="s">
        <v>64</v>
      </c>
      <c r="Y4622" s="27" t="s">
        <v>63</v>
      </c>
    </row>
    <row r="4623" spans="2:25" x14ac:dyDescent="0.2">
      <c r="B4623" s="27" t="s">
        <v>9762</v>
      </c>
      <c r="C4623" s="27" t="s">
        <v>57</v>
      </c>
      <c r="D4623" s="27" t="s">
        <v>9760</v>
      </c>
      <c r="E4623" s="27" t="str">
        <f>VLOOKUP(D4623,[1]ЕНС!A:E,2,FALSE)</f>
        <v>Услуги по техническому обслуживанию противопожарного инвентаря</v>
      </c>
      <c r="F4623" s="27" t="str">
        <f>VLOOKUP(D4623,[1]ЕНС!A:E,3,FALSE)</f>
        <v>Услуги по техническому обслуживанию противопожарного инвентаря</v>
      </c>
      <c r="G4623" s="27" t="s">
        <v>9763</v>
      </c>
      <c r="H4623" s="27" t="s">
        <v>28</v>
      </c>
      <c r="I4623" s="27">
        <v>0</v>
      </c>
      <c r="J4623" s="27">
        <v>631010000</v>
      </c>
      <c r="K4623" s="27" t="str">
        <f>VLOOKUP(B4623,[1]ПланКаз!A4606:M7910,12,0)</f>
        <v>ҚР, ШҚО, Өскемен қ., Бажов көш., 10</v>
      </c>
      <c r="L4623" s="27" t="str">
        <f>VLOOKUP(B4623,[1]ПланКаз!A4604:M7908,13,0)</f>
        <v>Наурыз - Сәуір</v>
      </c>
      <c r="M4623" s="27" t="str">
        <f>VLOOKUP(B4623,[1]ПланКаз!A4606:N7910,14,0)</f>
        <v>Шығыс-Қазақстан облысы, Өскемен қ.</v>
      </c>
      <c r="N4623" s="27" t="s">
        <v>63</v>
      </c>
      <c r="O4623" s="27" t="str">
        <f>VLOOKUP(B4623,[1]ПланКаз!A4605:P7909,16,0)</f>
        <v>Сәуір</v>
      </c>
      <c r="P4623" s="27" t="s">
        <v>61</v>
      </c>
      <c r="Q4623" s="28" t="s">
        <v>63</v>
      </c>
      <c r="R4623" s="27"/>
      <c r="S4623" s="29" t="s">
        <v>63</v>
      </c>
      <c r="T4623" s="29" t="s">
        <v>63</v>
      </c>
      <c r="U4623" s="29" t="s">
        <v>63</v>
      </c>
      <c r="V4623" s="29" t="s">
        <v>63</v>
      </c>
      <c r="W4623" s="27"/>
      <c r="X4623" s="27" t="s">
        <v>74</v>
      </c>
      <c r="Y4623" s="27" t="s">
        <v>9685</v>
      </c>
    </row>
    <row r="4624" spans="2:25" x14ac:dyDescent="0.2">
      <c r="B4624" s="27" t="s">
        <v>9764</v>
      </c>
      <c r="C4624" s="27" t="s">
        <v>57</v>
      </c>
      <c r="D4624" s="27" t="s">
        <v>9760</v>
      </c>
      <c r="E4624" s="27" t="str">
        <f>VLOOKUP(D4624,[1]ЕНС!A:E,2,FALSE)</f>
        <v>Услуги по техническому обслуживанию противопожарного инвентаря</v>
      </c>
      <c r="F4624" s="27" t="str">
        <f>VLOOKUP(D4624,[1]ЕНС!A:E,3,FALSE)</f>
        <v>Услуги по техническому обслуживанию противопожарного инвентаря</v>
      </c>
      <c r="G4624" s="27" t="s">
        <v>9763</v>
      </c>
      <c r="H4624" s="27" t="s">
        <v>28</v>
      </c>
      <c r="I4624" s="27">
        <v>0</v>
      </c>
      <c r="J4624" s="27">
        <v>631010000</v>
      </c>
      <c r="K4624" s="27" t="str">
        <f>VLOOKUP(B4624,[1]ПланКаз!A4607:M7911,12,0)</f>
        <v>ҚР, ШҚО, Өскемен қ., Бажов көш., 10</v>
      </c>
      <c r="L4624" s="27" t="str">
        <f>VLOOKUP(B4624,[1]ПланКаз!A4605:M7909,13,0)</f>
        <v>Мамыр - Маусым</v>
      </c>
      <c r="M4624" s="27" t="str">
        <f>VLOOKUP(B4624,[1]ПланКаз!A4607:N7911,14,0)</f>
        <v>Шығыс-Қазақстан облысы, Өскемен қ.</v>
      </c>
      <c r="N4624" s="27" t="s">
        <v>63</v>
      </c>
      <c r="O4624" s="27" t="str">
        <f>VLOOKUP(B4624,[1]ПланКаз!A4606:P7910,16,0)</f>
        <v>шартқа қол қойылған кезден бастап 10 күнтізбелік күн ішінде</v>
      </c>
      <c r="P4624" s="27" t="s">
        <v>61</v>
      </c>
      <c r="Q4624" s="28" t="s">
        <v>63</v>
      </c>
      <c r="R4624" s="27"/>
      <c r="S4624" s="29" t="s">
        <v>63</v>
      </c>
      <c r="T4624" s="29" t="s">
        <v>63</v>
      </c>
      <c r="U4624" s="29">
        <v>1844214.55</v>
      </c>
      <c r="V4624" s="29">
        <v>2065520.2960000001</v>
      </c>
      <c r="W4624" s="27"/>
      <c r="X4624" s="27" t="s">
        <v>74</v>
      </c>
      <c r="Y4624" s="27" t="s">
        <v>63</v>
      </c>
    </row>
    <row r="4625" spans="2:25" x14ac:dyDescent="0.2">
      <c r="B4625" s="27" t="s">
        <v>9765</v>
      </c>
      <c r="C4625" s="27" t="s">
        <v>57</v>
      </c>
      <c r="D4625" s="27" t="s">
        <v>9766</v>
      </c>
      <c r="E4625" s="27" t="str">
        <f>VLOOKUP(D4625,[1]ЕНС!A:E,2,FALSE)</f>
        <v>Услуги прачечные</v>
      </c>
      <c r="F4625" s="27" t="str">
        <f>VLOOKUP(D4625,[1]ЕНС!A:E,3,FALSE)</f>
        <v>Услуги прачечные</v>
      </c>
      <c r="G4625" s="27" t="s">
        <v>9767</v>
      </c>
      <c r="H4625" s="27" t="s">
        <v>24</v>
      </c>
      <c r="I4625" s="27">
        <v>0</v>
      </c>
      <c r="J4625" s="27">
        <v>631010000</v>
      </c>
      <c r="K4625" s="27" t="str">
        <f>VLOOKUP(B4625,[1]ПланКаз!A4608:M7912,12,0)</f>
        <v>ҚР, ШҚО, Өскемен қ., Бажов көш., 10</v>
      </c>
      <c r="L4625" s="27" t="str">
        <f>VLOOKUP(B4625,[1]ПланКаз!A4606:M7910,13,0)</f>
        <v>Желтоқсан - Қантар</v>
      </c>
      <c r="M4625" s="27" t="str">
        <f>VLOOKUP(B4625,[1]ПланКаз!A4608:N7912,14,0)</f>
        <v>Шығыс-Қазақстан облысы, Өскемен қ.</v>
      </c>
      <c r="N4625" s="27" t="s">
        <v>63</v>
      </c>
      <c r="O4625" s="27" t="str">
        <f>VLOOKUP(B4625,[1]ПланКаз!A4607:P7911,16,0)</f>
        <v>Қантар -Желтоқсан</v>
      </c>
      <c r="P4625" s="27" t="s">
        <v>61</v>
      </c>
      <c r="Q4625" s="28" t="s">
        <v>63</v>
      </c>
      <c r="R4625" s="27"/>
      <c r="S4625" s="29" t="s">
        <v>63</v>
      </c>
      <c r="T4625" s="29" t="s">
        <v>63</v>
      </c>
      <c r="U4625" s="29">
        <v>6810550</v>
      </c>
      <c r="V4625" s="29">
        <v>7627816</v>
      </c>
      <c r="W4625" s="27"/>
      <c r="X4625" s="27" t="s">
        <v>64</v>
      </c>
      <c r="Y4625" s="27" t="s">
        <v>63</v>
      </c>
    </row>
    <row r="4626" spans="2:25" x14ac:dyDescent="0.2">
      <c r="B4626" s="27" t="s">
        <v>9768</v>
      </c>
      <c r="C4626" s="27" t="s">
        <v>57</v>
      </c>
      <c r="D4626" s="27" t="s">
        <v>9769</v>
      </c>
      <c r="E4626" s="27" t="str">
        <f>VLOOKUP(D4626,[1]ЕНС!A:E,2,FALSE)</f>
        <v>Услуги по огнезащитному предохранению древесины</v>
      </c>
      <c r="F4626" s="27" t="str">
        <f>VLOOKUP(D4626,[1]ЕНС!A:E,3,FALSE)</f>
        <v>Услуги по предохранению древесины путем обработки огнезащитным составом</v>
      </c>
      <c r="G4626" s="27" t="s">
        <v>9770</v>
      </c>
      <c r="H4626" s="27" t="s">
        <v>28</v>
      </c>
      <c r="I4626" s="27">
        <v>0</v>
      </c>
      <c r="J4626" s="27">
        <v>631010000</v>
      </c>
      <c r="K4626" s="27" t="str">
        <f>VLOOKUP(B4626,[1]ПланКаз!A4609:M7913,12,0)</f>
        <v>ҚР, ШҚО, Өскемен қ., Бажов көш., 10</v>
      </c>
      <c r="L4626" s="27" t="str">
        <f>VLOOKUP(B4626,[1]ПланКаз!A4607:M7911,13,0)</f>
        <v>Маусым - Шілде</v>
      </c>
      <c r="M4626" s="27" t="str">
        <f>VLOOKUP(B4626,[1]ПланКаз!A4609:N7913,14,0)</f>
        <v>Шығыс-Қазақстан облысы, Өскемен қ.</v>
      </c>
      <c r="N4626" s="27" t="s">
        <v>63</v>
      </c>
      <c r="O4626" s="27" t="str">
        <f>VLOOKUP(B4626,[1]ПланКаз!A4608:P7912,16,0)</f>
        <v>Шілде</v>
      </c>
      <c r="P4626" s="27" t="s">
        <v>61</v>
      </c>
      <c r="Q4626" s="28" t="s">
        <v>63</v>
      </c>
      <c r="R4626" s="27"/>
      <c r="S4626" s="29" t="s">
        <v>63</v>
      </c>
      <c r="T4626" s="29" t="s">
        <v>63</v>
      </c>
      <c r="U4626" s="29">
        <v>1684180</v>
      </c>
      <c r="V4626" s="29">
        <v>1886281.6</v>
      </c>
      <c r="W4626" s="27"/>
      <c r="X4626" s="27" t="s">
        <v>74</v>
      </c>
      <c r="Y4626" s="27" t="s">
        <v>63</v>
      </c>
    </row>
    <row r="4627" spans="2:25" x14ac:dyDescent="0.2">
      <c r="B4627" s="27" t="s">
        <v>9771</v>
      </c>
      <c r="C4627" s="27" t="s">
        <v>57</v>
      </c>
      <c r="D4627" s="27" t="s">
        <v>9639</v>
      </c>
      <c r="E4627" s="27" t="str">
        <f>VLOOKUP(D4627,[1]ЕНС!A:E,2,FALSE)</f>
        <v>Услуги по сопровождению и технической поддержке информационной системы</v>
      </c>
      <c r="F4627" s="27" t="str">
        <f>VLOOKUP(D4627,[1]ЕНС!A:E,3,FALSE)</f>
        <v>Услуги по сопровождению и технической поддержке информационной системы</v>
      </c>
      <c r="G4627" s="27" t="s">
        <v>9772</v>
      </c>
      <c r="H4627" s="27" t="s">
        <v>28</v>
      </c>
      <c r="I4627" s="27">
        <v>0</v>
      </c>
      <c r="J4627" s="27">
        <v>631010000</v>
      </c>
      <c r="K4627" s="27" t="str">
        <f>VLOOKUP(B4627,[1]ПланКаз!A4610:M7914,12,0)</f>
        <v>ҚР, ШҚО, Өскемен қ., Бажов көш., 10</v>
      </c>
      <c r="L4627" s="27" t="str">
        <f>VLOOKUP(B4627,[1]ПланКаз!A4608:M7912,13,0)</f>
        <v>Наурыз - Сәуір</v>
      </c>
      <c r="M4627" s="27" t="str">
        <f>VLOOKUP(B4627,[1]ПланКаз!A4610:N7914,14,0)</f>
        <v>Шығыс-Қазақстан облысы, Өскемен қ.</v>
      </c>
      <c r="N4627" s="27" t="s">
        <v>63</v>
      </c>
      <c r="O4627" s="27" t="str">
        <f>VLOOKUP(B4627,[1]ПланКаз!A4609:P7913,16,0)</f>
        <v>Бір жылдың ішінде</v>
      </c>
      <c r="P4627" s="27" t="s">
        <v>5039</v>
      </c>
      <c r="Q4627" s="28" t="s">
        <v>63</v>
      </c>
      <c r="R4627" s="27"/>
      <c r="S4627" s="29" t="s">
        <v>63</v>
      </c>
      <c r="T4627" s="29" t="s">
        <v>63</v>
      </c>
      <c r="U4627" s="29">
        <v>105089</v>
      </c>
      <c r="V4627" s="29">
        <v>117699.68</v>
      </c>
      <c r="W4627" s="27"/>
      <c r="X4627" s="27" t="s">
        <v>74</v>
      </c>
      <c r="Y4627" s="27" t="s">
        <v>63</v>
      </c>
    </row>
    <row r="4628" spans="2:25" x14ac:dyDescent="0.2">
      <c r="B4628" s="27" t="s">
        <v>9773</v>
      </c>
      <c r="C4628" s="27" t="s">
        <v>57</v>
      </c>
      <c r="D4628" s="27" t="s">
        <v>9774</v>
      </c>
      <c r="E4628" s="27" t="str">
        <f>VLOOKUP(D4628,[1]ЕНС!A:E,2,FALSE)</f>
        <v>Услуги по проведению экологического контроля</v>
      </c>
      <c r="F4628" s="27" t="str">
        <f>VLOOKUP(D4628,[1]ЕНС!A:E,3,FALSE)</f>
        <v>Услуги по проведению экологического контроля</v>
      </c>
      <c r="G4628" s="27" t="s">
        <v>9775</v>
      </c>
      <c r="H4628" s="27" t="s">
        <v>28</v>
      </c>
      <c r="I4628" s="27">
        <v>0</v>
      </c>
      <c r="J4628" s="27">
        <v>631010000</v>
      </c>
      <c r="K4628" s="27" t="str">
        <f>VLOOKUP(B4628,[1]ПланКаз!A4611:M7915,12,0)</f>
        <v>ҚР, ШҚО, Өскемен қ., Бажов көш., 10</v>
      </c>
      <c r="L4628" s="27" t="str">
        <f>VLOOKUP(B4628,[1]ПланКаз!A4609:M7913,13,0)</f>
        <v>Ақпан - Наурыз</v>
      </c>
      <c r="M4628" s="27" t="str">
        <f>VLOOKUP(B4628,[1]ПланКаз!A4611:N7915,14,0)</f>
        <v>Шығыс-Қазақстан облысы, Өскемен қ.</v>
      </c>
      <c r="N4628" s="27" t="s">
        <v>63</v>
      </c>
      <c r="O4628" s="27" t="str">
        <f>VLOOKUP(B4628,[1]ПланКаз!A4610:P7914,16,0)</f>
        <v>Бір жылдың ішінде</v>
      </c>
      <c r="P4628" s="27" t="s">
        <v>61</v>
      </c>
      <c r="Q4628" s="28" t="s">
        <v>63</v>
      </c>
      <c r="R4628" s="27"/>
      <c r="S4628" s="29" t="s">
        <v>63</v>
      </c>
      <c r="T4628" s="29" t="s">
        <v>63</v>
      </c>
      <c r="U4628" s="29">
        <v>850000</v>
      </c>
      <c r="V4628" s="29">
        <v>952000</v>
      </c>
      <c r="W4628" s="27"/>
      <c r="X4628" s="27" t="s">
        <v>74</v>
      </c>
      <c r="Y4628" s="27" t="s">
        <v>63</v>
      </c>
    </row>
    <row r="4629" spans="2:25" x14ac:dyDescent="0.2">
      <c r="B4629" s="27" t="s">
        <v>9776</v>
      </c>
      <c r="C4629" s="27" t="s">
        <v>57</v>
      </c>
      <c r="D4629" s="27" t="s">
        <v>9777</v>
      </c>
      <c r="E4629" s="27" t="str">
        <f>VLOOKUP(D4629,[1]ЕНС!A:E,2,FALSE)</f>
        <v>Услуги по мониторингу недр/подземных вод</v>
      </c>
      <c r="F4629" s="27" t="str">
        <f>VLOOKUP(D4629,[1]ЕНС!A:E,3,FALSE)</f>
        <v>Услуги по мониторингу недр/подземных вод</v>
      </c>
      <c r="G4629" s="27" t="s">
        <v>9778</v>
      </c>
      <c r="H4629" s="27" t="s">
        <v>28</v>
      </c>
      <c r="I4629" s="27">
        <v>0</v>
      </c>
      <c r="J4629" s="27">
        <v>631010000</v>
      </c>
      <c r="K4629" s="27" t="str">
        <f>VLOOKUP(B4629,[1]ПланКаз!A4612:M7916,12,0)</f>
        <v>ҚР, ШҚО, Өскемен қ., Бажов көш., 10</v>
      </c>
      <c r="L4629" s="27" t="str">
        <f>VLOOKUP(B4629,[1]ПланКаз!A4610:M7914,13,0)</f>
        <v>Ақпан - Наурыз</v>
      </c>
      <c r="M4629" s="27" t="str">
        <f>VLOOKUP(B4629,[1]ПланКаз!A4612:N7916,14,0)</f>
        <v>Шығыс-Қазақстан облысы, Өскемен қ.</v>
      </c>
      <c r="N4629" s="27" t="s">
        <v>63</v>
      </c>
      <c r="O4629" s="27" t="str">
        <f>VLOOKUP(B4629,[1]ПланКаз!A4611:P7915,16,0)</f>
        <v>Қазан</v>
      </c>
      <c r="P4629" s="27" t="s">
        <v>61</v>
      </c>
      <c r="Q4629" s="28" t="s">
        <v>63</v>
      </c>
      <c r="R4629" s="27"/>
      <c r="S4629" s="29" t="s">
        <v>63</v>
      </c>
      <c r="T4629" s="29" t="s">
        <v>63</v>
      </c>
      <c r="U4629" s="29">
        <v>1380000</v>
      </c>
      <c r="V4629" s="29">
        <v>1545600</v>
      </c>
      <c r="W4629" s="27"/>
      <c r="X4629" s="27" t="s">
        <v>74</v>
      </c>
      <c r="Y4629" s="27" t="s">
        <v>63</v>
      </c>
    </row>
    <row r="4630" spans="2:25" x14ac:dyDescent="0.2">
      <c r="B4630" s="27" t="s">
        <v>9779</v>
      </c>
      <c r="C4630" s="27" t="s">
        <v>57</v>
      </c>
      <c r="D4630" s="27" t="s">
        <v>9780</v>
      </c>
      <c r="E4630" s="27" t="str">
        <f>VLOOKUP(D4630,[1]ЕНС!A:E,2,FALSE)</f>
        <v>Услуги консультационные по разработке, внедрению, подготовке к сертификации систем менеджмента</v>
      </c>
      <c r="F4630" s="27" t="str">
        <f>VLOOKUP(D4630,[1]ЕНС!A:E,3,FALSE)</f>
        <v>Услуги консультационные по разработке, внедрению, подготовке к сертификации систем менеджмента</v>
      </c>
      <c r="G4630" s="27" t="s">
        <v>9781</v>
      </c>
      <c r="H4630" s="27" t="s">
        <v>28</v>
      </c>
      <c r="I4630" s="27">
        <v>0</v>
      </c>
      <c r="J4630" s="27">
        <v>631010000</v>
      </c>
      <c r="K4630" s="27" t="str">
        <f>VLOOKUP(B4630,[1]ПланКаз!A4613:M7917,12,0)</f>
        <v>ҚР, ШҚО, Өскемен қ., Бажов көш., 10</v>
      </c>
      <c r="L4630" s="27" t="str">
        <f>VLOOKUP(B4630,[1]ПланКаз!A4611:M7915,13,0)</f>
        <v>Маусым - Шілде</v>
      </c>
      <c r="M4630" s="27" t="str">
        <f>VLOOKUP(B4630,[1]ПланКаз!A4613:N7917,14,0)</f>
        <v>Шығыс-Қазақстан облысы, Өскемен қ.</v>
      </c>
      <c r="N4630" s="27" t="s">
        <v>63</v>
      </c>
      <c r="O4630" s="27" t="str">
        <f>VLOOKUP(B4630,[1]ПланКаз!A4612:P7916,16,0)</f>
        <v>Шілде - Тамыз</v>
      </c>
      <c r="P4630" s="27" t="s">
        <v>9782</v>
      </c>
      <c r="Q4630" s="28" t="s">
        <v>63</v>
      </c>
      <c r="R4630" s="27"/>
      <c r="S4630" s="29" t="s">
        <v>63</v>
      </c>
      <c r="T4630" s="29" t="s">
        <v>63</v>
      </c>
      <c r="U4630" s="29">
        <v>5405300</v>
      </c>
      <c r="V4630" s="29">
        <v>6053936</v>
      </c>
      <c r="W4630" s="27"/>
      <c r="X4630" s="27" t="s">
        <v>74</v>
      </c>
      <c r="Y4630" s="27" t="s">
        <v>63</v>
      </c>
    </row>
    <row r="4631" spans="2:25" x14ac:dyDescent="0.2">
      <c r="B4631" s="27" t="s">
        <v>9783</v>
      </c>
      <c r="C4631" s="27" t="s">
        <v>57</v>
      </c>
      <c r="D4631" s="27" t="s">
        <v>9660</v>
      </c>
      <c r="E4631" s="27" t="str">
        <f>VLOOKUP(D4631,[1]ЕНС!A:E,2,FALSE)</f>
        <v>Услуги по паспортизации/инвентаризации</v>
      </c>
      <c r="F4631" s="27" t="str">
        <f>VLOOKUP(D4631,[1]ЕНС!A:E,3,FALSE)</f>
        <v>Услуги по паспортизации/инвентаризации (объектов/систем/путей, дорог/мест/ТМЦ/источников/отходов и т.п.)</v>
      </c>
      <c r="G4631" s="27" t="s">
        <v>9784</v>
      </c>
      <c r="H4631" s="27" t="s">
        <v>28</v>
      </c>
      <c r="I4631" s="27">
        <v>0</v>
      </c>
      <c r="J4631" s="27">
        <v>631010000</v>
      </c>
      <c r="K4631" s="27" t="str">
        <f>VLOOKUP(B4631,[1]ПланКаз!A4614:M7918,12,0)</f>
        <v>ҚР, ШҚО, Өскемен қ., Бажов көш., 10</v>
      </c>
      <c r="L4631" s="27" t="str">
        <f>VLOOKUP(B4631,[1]ПланКаз!A4612:M7916,13,0)</f>
        <v>Қантар</v>
      </c>
      <c r="M4631" s="27" t="str">
        <f>VLOOKUP(B4631,[1]ПланКаз!A4614:N7918,14,0)</f>
        <v>Шығыс-Қазақстан облысы, Өскемен қ.</v>
      </c>
      <c r="N4631" s="27" t="s">
        <v>63</v>
      </c>
      <c r="O4631" s="27" t="str">
        <f>VLOOKUP(B4631,[1]ПланКаз!A4613:P7917,16,0)</f>
        <v>Сәуір</v>
      </c>
      <c r="P4631" s="27" t="s">
        <v>61</v>
      </c>
      <c r="Q4631" s="28" t="s">
        <v>63</v>
      </c>
      <c r="R4631" s="27"/>
      <c r="S4631" s="29" t="s">
        <v>63</v>
      </c>
      <c r="T4631" s="29" t="s">
        <v>63</v>
      </c>
      <c r="U4631" s="29" t="s">
        <v>63</v>
      </c>
      <c r="V4631" s="29" t="s">
        <v>63</v>
      </c>
      <c r="W4631" s="27"/>
      <c r="X4631" s="27" t="s">
        <v>74</v>
      </c>
      <c r="Y4631" s="27" t="s">
        <v>627</v>
      </c>
    </row>
    <row r="4632" spans="2:25" x14ac:dyDescent="0.2">
      <c r="B4632" s="27" t="s">
        <v>9785</v>
      </c>
      <c r="C4632" s="27" t="s">
        <v>57</v>
      </c>
      <c r="D4632" s="27" t="s">
        <v>9660</v>
      </c>
      <c r="E4632" s="27" t="str">
        <f>VLOOKUP(D4632,[1]ЕНС!A:E,2,FALSE)</f>
        <v>Услуги по паспортизации/инвентаризации</v>
      </c>
      <c r="F4632" s="27" t="str">
        <f>VLOOKUP(D4632,[1]ЕНС!A:E,3,FALSE)</f>
        <v>Услуги по паспортизации/инвентаризации (объектов/систем/путей, дорог/мест/ТМЦ/источников/отходов и т.п.)</v>
      </c>
      <c r="G4632" s="27" t="s">
        <v>9784</v>
      </c>
      <c r="H4632" s="27" t="s">
        <v>28</v>
      </c>
      <c r="I4632" s="27">
        <v>0</v>
      </c>
      <c r="J4632" s="27">
        <v>631010000</v>
      </c>
      <c r="K4632" s="27" t="str">
        <f>VLOOKUP(B4632,[1]ПланКаз!A4615:M7919,12,0)</f>
        <v>ҚР, ШҚО, Өскемен қ., Бажов көш., 10</v>
      </c>
      <c r="L4632" s="27" t="str">
        <f>VLOOKUP(B4632,[1]ПланКаз!A4613:M7917,13,0)</f>
        <v>Ақпан - Наурыз</v>
      </c>
      <c r="M4632" s="27" t="str">
        <f>VLOOKUP(B4632,[1]ПланКаз!A4615:N7919,14,0)</f>
        <v>Шығыс-Қазақстан облысы, Өскемен қ.</v>
      </c>
      <c r="N4632" s="27" t="s">
        <v>63</v>
      </c>
      <c r="O4632" s="27" t="str">
        <f>VLOOKUP(B4632,[1]ПланКаз!A4614:P7918,16,0)</f>
        <v>Сәуір</v>
      </c>
      <c r="P4632" s="27" t="s">
        <v>61</v>
      </c>
      <c r="Q4632" s="28" t="s">
        <v>63</v>
      </c>
      <c r="R4632" s="27"/>
      <c r="S4632" s="29" t="s">
        <v>63</v>
      </c>
      <c r="T4632" s="29" t="s">
        <v>63</v>
      </c>
      <c r="U4632" s="29">
        <v>1086050</v>
      </c>
      <c r="V4632" s="29">
        <v>1216376</v>
      </c>
      <c r="W4632" s="27"/>
      <c r="X4632" s="27" t="s">
        <v>74</v>
      </c>
      <c r="Y4632" s="27" t="s">
        <v>63</v>
      </c>
    </row>
    <row r="4633" spans="2:25" x14ac:dyDescent="0.2">
      <c r="B4633" s="27" t="s">
        <v>9786</v>
      </c>
      <c r="C4633" s="27" t="s">
        <v>57</v>
      </c>
      <c r="D4633" s="27" t="s">
        <v>9657</v>
      </c>
      <c r="E4633" s="27" t="str">
        <f>VLOOKUP(D4633,[1]ЕНС!A:E,2,FALSE)</f>
        <v>Услуги по проведению лабораторных/лабораторно-инструментальных исследований/анализов</v>
      </c>
      <c r="F4633" s="27" t="str">
        <f>VLOOKUP(D4633,[1]ЕНС!A:E,3,FALSE)</f>
        <v>Услуги по проведению лабораторных/лабораторно-инструментальных исследований/анализов</v>
      </c>
      <c r="G4633" s="27" t="s">
        <v>9787</v>
      </c>
      <c r="H4633" s="27" t="s">
        <v>28</v>
      </c>
      <c r="I4633" s="27">
        <v>0</v>
      </c>
      <c r="J4633" s="27">
        <v>631010000</v>
      </c>
      <c r="K4633" s="27" t="str">
        <f>VLOOKUP(B4633,[1]ПланКаз!A4616:M7920,12,0)</f>
        <v>ҚР, ШҚО, Өскемен қ., Бажов көш., 10</v>
      </c>
      <c r="L4633" s="27" t="str">
        <f>VLOOKUP(B4633,[1]ПланКаз!A4614:M7918,13,0)</f>
        <v>Наурыз</v>
      </c>
      <c r="M4633" s="27" t="str">
        <f>VLOOKUP(B4633,[1]ПланКаз!A4616:N7920,14,0)</f>
        <v>Шығыс-Қазақстан облысы, Өскемен қ.</v>
      </c>
      <c r="N4633" s="27" t="s">
        <v>63</v>
      </c>
      <c r="O4633" s="27" t="str">
        <f>VLOOKUP(B4633,[1]ПланКаз!A4615:P7919,16,0)</f>
        <v>Бір жылдың ішінде</v>
      </c>
      <c r="P4633" s="27" t="s">
        <v>61</v>
      </c>
      <c r="Q4633" s="28" t="s">
        <v>63</v>
      </c>
      <c r="R4633" s="27"/>
      <c r="S4633" s="29" t="s">
        <v>63</v>
      </c>
      <c r="T4633" s="29" t="s">
        <v>63</v>
      </c>
      <c r="U4633" s="29">
        <v>1000000</v>
      </c>
      <c r="V4633" s="29">
        <v>1120000</v>
      </c>
      <c r="W4633" s="27"/>
      <c r="X4633" s="27" t="s">
        <v>74</v>
      </c>
      <c r="Y4633" s="27" t="s">
        <v>63</v>
      </c>
    </row>
    <row r="4634" spans="2:25" x14ac:dyDescent="0.2">
      <c r="B4634" s="27" t="s">
        <v>9788</v>
      </c>
      <c r="C4634" s="27" t="s">
        <v>9138</v>
      </c>
      <c r="D4634" s="27" t="s">
        <v>9789</v>
      </c>
      <c r="E4634" s="27" t="str">
        <f>VLOOKUP(D4634,[1]ЕНС!A:E,2,FALSE)</f>
        <v>Услуги по удалению опасных отходов/имущества/материалов</v>
      </c>
      <c r="F4634" s="27" t="str">
        <f>VLOOKUP(D4634,[1]ЕНС!A:E,3,FALSE)</f>
        <v>Услуги по удалению опасных отходов/имущества/материалов (захоронение/сжигание/утилизация и аналогичные услуги)</v>
      </c>
      <c r="G4634" s="27" t="s">
        <v>9790</v>
      </c>
      <c r="H4634" s="27" t="s">
        <v>28</v>
      </c>
      <c r="I4634" s="27">
        <v>0</v>
      </c>
      <c r="J4634" s="27">
        <v>631010000</v>
      </c>
      <c r="K4634" s="27" t="str">
        <f>VLOOKUP(B4634,[1]ПланКаз!A4617:M7921,12,0)</f>
        <v>ҚР, ШҚО, Өскемен қ., Бажов көш., 10</v>
      </c>
      <c r="L4634" s="27" t="str">
        <f>VLOOKUP(B4634,[1]ПланКаз!A4615:M7919,13,0)</f>
        <v xml:space="preserve">Қазан - Қараша </v>
      </c>
      <c r="M4634" s="27" t="str">
        <f>VLOOKUP(B4634,[1]ПланКаз!A4617:N7921,14,0)</f>
        <v>Шығыс-Қазақстан облысы, Өскемен қ.</v>
      </c>
      <c r="N4634" s="27" t="s">
        <v>63</v>
      </c>
      <c r="O4634" s="27" t="str">
        <f>VLOOKUP(B4634,[1]ПланКаз!A4616:P7920,16,0)</f>
        <v>Желтоқсан</v>
      </c>
      <c r="P4634" s="27" t="s">
        <v>61</v>
      </c>
      <c r="Q4634" s="28" t="s">
        <v>63</v>
      </c>
      <c r="R4634" s="27"/>
      <c r="S4634" s="29" t="s">
        <v>63</v>
      </c>
      <c r="T4634" s="29" t="s">
        <v>63</v>
      </c>
      <c r="U4634" s="29">
        <v>137000</v>
      </c>
      <c r="V4634" s="29">
        <v>153440</v>
      </c>
      <c r="W4634" s="27"/>
      <c r="X4634" s="27" t="s">
        <v>74</v>
      </c>
      <c r="Y4634" s="27" t="s">
        <v>63</v>
      </c>
    </row>
    <row r="4635" spans="2:25" x14ac:dyDescent="0.2">
      <c r="B4635" s="27" t="s">
        <v>9791</v>
      </c>
      <c r="C4635" s="27" t="s">
        <v>57</v>
      </c>
      <c r="D4635" s="27" t="s">
        <v>9792</v>
      </c>
      <c r="E4635" s="27" t="str">
        <f>VLOOKUP(D4635,[1]ЕНС!A:E,2,FALSE)</f>
        <v>Услуги организаций по защите окружающей среды</v>
      </c>
      <c r="F4635" s="27" t="str">
        <f>VLOOKUP(D4635,[1]ЕНС!A:E,3,FALSE)</f>
        <v>Услуги организаций по защите окружающей среды</v>
      </c>
      <c r="G4635" s="27" t="s">
        <v>9793</v>
      </c>
      <c r="H4635" s="27" t="s">
        <v>28</v>
      </c>
      <c r="I4635" s="27">
        <v>0</v>
      </c>
      <c r="J4635" s="27">
        <v>631010000</v>
      </c>
      <c r="K4635" s="27" t="str">
        <f>VLOOKUP(B4635,[1]ПланКаз!A4618:M7922,12,0)</f>
        <v>ҚР, ШҚО, Өскемен қ., Бажов көш., 10</v>
      </c>
      <c r="L4635" s="27" t="str">
        <f>VLOOKUP(B4635,[1]ПланКаз!A4616:M7920,13,0)</f>
        <v>Маусым - Шілде</v>
      </c>
      <c r="M4635" s="27" t="str">
        <f>VLOOKUP(B4635,[1]ПланКаз!A4618:N7922,14,0)</f>
        <v>Шығыс-Қазақстан облысы, Өскемен қ.</v>
      </c>
      <c r="N4635" s="27" t="s">
        <v>63</v>
      </c>
      <c r="O4635" s="27" t="str">
        <f>VLOOKUP(B4635,[1]ПланКаз!A4617:P7921,16,0)</f>
        <v>Желтоқсан</v>
      </c>
      <c r="P4635" s="27" t="s">
        <v>61</v>
      </c>
      <c r="Q4635" s="28" t="s">
        <v>63</v>
      </c>
      <c r="R4635" s="27"/>
      <c r="S4635" s="29" t="s">
        <v>63</v>
      </c>
      <c r="T4635" s="29" t="s">
        <v>63</v>
      </c>
      <c r="U4635" s="29">
        <v>1765500</v>
      </c>
      <c r="V4635" s="29">
        <v>1977360</v>
      </c>
      <c r="W4635" s="27"/>
      <c r="X4635" s="27" t="s">
        <v>74</v>
      </c>
      <c r="Y4635" s="27" t="s">
        <v>63</v>
      </c>
    </row>
    <row r="4636" spans="2:25" x14ac:dyDescent="0.2">
      <c r="B4636" s="27" t="s">
        <v>9794</v>
      </c>
      <c r="C4636" s="27" t="s">
        <v>57</v>
      </c>
      <c r="D4636" s="27" t="s">
        <v>9795</v>
      </c>
      <c r="E4636" s="27" t="str">
        <f>VLOOKUP(D4636,[1]ЕНС!A:E,2,FALSE)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F4636" s="27" t="str">
        <f>VLOOKUP(D4636,[1]ЕНС!A:E,3,FALSE)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G4636" s="27" t="s">
        <v>9796</v>
      </c>
      <c r="H4636" s="27" t="s">
        <v>28</v>
      </c>
      <c r="I4636" s="27">
        <v>0</v>
      </c>
      <c r="J4636" s="27">
        <v>631010000</v>
      </c>
      <c r="K4636" s="27" t="str">
        <f>VLOOKUP(B4636,[1]ПланКаз!A4619:M7923,12,0)</f>
        <v>ҚР, ШҚО, Өскемен қ., Бажов көш., 10</v>
      </c>
      <c r="L4636" s="27" t="str">
        <f>VLOOKUP(B4636,[1]ПланКаз!A4617:M7921,13,0)</f>
        <v>Желтоқсан - Қантар</v>
      </c>
      <c r="M4636" s="27" t="str">
        <f>VLOOKUP(B4636,[1]ПланКаз!A4619:N7923,14,0)</f>
        <v>Шығыс-Қазақстан облысы, Өскемен қ.</v>
      </c>
      <c r="N4636" s="27" t="s">
        <v>63</v>
      </c>
      <c r="O4636" s="27" t="str">
        <f>VLOOKUP(B4636,[1]ПланКаз!A4618:P7922,16,0)</f>
        <v>Қантар -Желтоқсан</v>
      </c>
      <c r="P4636" s="27" t="s">
        <v>61</v>
      </c>
      <c r="Q4636" s="28" t="s">
        <v>63</v>
      </c>
      <c r="R4636" s="27"/>
      <c r="S4636" s="29" t="s">
        <v>63</v>
      </c>
      <c r="T4636" s="29" t="s">
        <v>63</v>
      </c>
      <c r="U4636" s="29" t="s">
        <v>63</v>
      </c>
      <c r="V4636" s="29" t="s">
        <v>63</v>
      </c>
      <c r="W4636" s="27"/>
      <c r="X4636" s="27" t="s">
        <v>64</v>
      </c>
      <c r="Y4636" s="27" t="s">
        <v>9388</v>
      </c>
    </row>
    <row r="4637" spans="2:25" x14ac:dyDescent="0.2">
      <c r="B4637" s="27" t="s">
        <v>9797</v>
      </c>
      <c r="C4637" s="27" t="s">
        <v>57</v>
      </c>
      <c r="D4637" s="27" t="s">
        <v>9795</v>
      </c>
      <c r="E4637" s="27" t="str">
        <f>VLOOKUP(D4637,[1]ЕНС!A:E,2,FALSE)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F4637" s="27" t="str">
        <f>VLOOKUP(D4637,[1]ЕНС!A:E,3,FALSE)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G4637" s="27" t="s">
        <v>9796</v>
      </c>
      <c r="H4637" s="27" t="s">
        <v>28</v>
      </c>
      <c r="I4637" s="27">
        <v>0</v>
      </c>
      <c r="J4637" s="27">
        <v>631010000</v>
      </c>
      <c r="K4637" s="27" t="str">
        <f>VLOOKUP(B4637,[1]ПланКаз!A4620:M7924,12,0)</f>
        <v>ҚР, ШҚО, Өскемен қ., Бажов көш., 10</v>
      </c>
      <c r="L4637" s="27" t="str">
        <f>VLOOKUP(B4637,[1]ПланКаз!A4618:M7922,13,0)</f>
        <v>Желтоқсан - Қантар</v>
      </c>
      <c r="M4637" s="27" t="str">
        <f>VLOOKUP(B4637,[1]ПланКаз!A4620:N7924,14,0)</f>
        <v>Шығыс-Қазақстан облысы, Өскемен қ.</v>
      </c>
      <c r="N4637" s="27" t="s">
        <v>63</v>
      </c>
      <c r="O4637" s="27" t="str">
        <f>VLOOKUP(B4637,[1]ПланКаз!A4619:P7923,16,0)</f>
        <v>Қантар -Желтоқсан</v>
      </c>
      <c r="P4637" s="27" t="s">
        <v>61</v>
      </c>
      <c r="Q4637" s="28" t="s">
        <v>63</v>
      </c>
      <c r="R4637" s="27"/>
      <c r="S4637" s="29" t="s">
        <v>63</v>
      </c>
      <c r="T4637" s="29" t="s">
        <v>63</v>
      </c>
      <c r="U4637" s="29">
        <v>1047774.3</v>
      </c>
      <c r="V4637" s="29">
        <v>1047774.3</v>
      </c>
      <c r="W4637" s="27"/>
      <c r="X4637" s="27" t="s">
        <v>64</v>
      </c>
      <c r="Y4637" s="27" t="s">
        <v>63</v>
      </c>
    </row>
    <row r="4638" spans="2:25" x14ac:dyDescent="0.2">
      <c r="B4638" s="27" t="s">
        <v>9798</v>
      </c>
      <c r="C4638" s="27" t="s">
        <v>57</v>
      </c>
      <c r="D4638" s="27" t="s">
        <v>9799</v>
      </c>
      <c r="E4638" s="27" t="str">
        <f>VLOOKUP(D4638,[1]ЕНС!A:E,2,FALSE)</f>
        <v>Услуги по аренде серверного оборудования</v>
      </c>
      <c r="F4638" s="27" t="str">
        <f>VLOOKUP(D4638,[1]ЕНС!A:E,3,FALSE)</f>
        <v>Услуги по аренде серверного оборудования</v>
      </c>
      <c r="G4638" s="27" t="s">
        <v>9800</v>
      </c>
      <c r="H4638" s="27" t="s">
        <v>28</v>
      </c>
      <c r="I4638" s="27">
        <v>0</v>
      </c>
      <c r="J4638" s="27">
        <v>631010000</v>
      </c>
      <c r="K4638" s="27" t="str">
        <f>VLOOKUP(B4638,[1]ПланКаз!A4621:M7925,12,0)</f>
        <v>ҚР, ШҚО, Өскемен қ., Бажов көш., 10</v>
      </c>
      <c r="L4638" s="27" t="str">
        <f>VLOOKUP(B4638,[1]ПланКаз!A4619:M7923,13,0)</f>
        <v>Желтоқсан - Қантар</v>
      </c>
      <c r="M4638" s="27" t="str">
        <f>VLOOKUP(B4638,[1]ПланКаз!A4621:N7925,14,0)</f>
        <v>Шығыс-Қазақстан облысы, Өскемен қ.</v>
      </c>
      <c r="N4638" s="27" t="s">
        <v>63</v>
      </c>
      <c r="O4638" s="27" t="str">
        <f>VLOOKUP(B4638,[1]ПланКаз!A4620:P7924,16,0)</f>
        <v>Қантар - Желтоқсан</v>
      </c>
      <c r="P4638" s="27" t="s">
        <v>61</v>
      </c>
      <c r="Q4638" s="28" t="s">
        <v>63</v>
      </c>
      <c r="R4638" s="27"/>
      <c r="S4638" s="29" t="s">
        <v>63</v>
      </c>
      <c r="T4638" s="29" t="s">
        <v>63</v>
      </c>
      <c r="U4638" s="29">
        <v>984404</v>
      </c>
      <c r="V4638" s="29">
        <v>1102532.48</v>
      </c>
      <c r="W4638" s="27"/>
      <c r="X4638" s="27" t="s">
        <v>64</v>
      </c>
      <c r="Y4638" s="27" t="s">
        <v>63</v>
      </c>
    </row>
    <row r="4639" spans="2:25" x14ac:dyDescent="0.2">
      <c r="B4639" s="27" t="s">
        <v>9801</v>
      </c>
      <c r="C4639" s="27" t="s">
        <v>57</v>
      </c>
      <c r="D4639" s="27" t="s">
        <v>9802</v>
      </c>
      <c r="E4639" s="27" t="str">
        <f>VLOOKUP(D4639,[1]ЕНС!A:E,2,FALSE)</f>
        <v>Услуги по аренде административных/производственных помещений</v>
      </c>
      <c r="F4639" s="27" t="str">
        <f>VLOOKUP(D4639,[1]ЕНС!A:E,3,FALSE)</f>
        <v>Услуги по аренде административных/производственных помещений</v>
      </c>
      <c r="G4639" s="27" t="s">
        <v>9803</v>
      </c>
      <c r="H4639" s="27" t="s">
        <v>28</v>
      </c>
      <c r="I4639" s="27">
        <v>0</v>
      </c>
      <c r="J4639" s="27">
        <v>631010000</v>
      </c>
      <c r="K4639" s="27" t="str">
        <f>VLOOKUP(B4639,[1]ПланКаз!A4622:M7926,12,0)</f>
        <v>ҚР, ШҚО, Өскемен қ., Бажов көш., 10</v>
      </c>
      <c r="L4639" s="27" t="str">
        <f>VLOOKUP(B4639,[1]ПланКаз!A4620:M7924,13,0)</f>
        <v>Желтоқсан - Қантар</v>
      </c>
      <c r="M4639" s="27" t="str">
        <f>VLOOKUP(B4639,[1]ПланКаз!A4622:N7926,14,0)</f>
        <v>Астана қ., "Есіл" ауданы</v>
      </c>
      <c r="N4639" s="27" t="s">
        <v>63</v>
      </c>
      <c r="O4639" s="27" t="str">
        <f>VLOOKUP(B4639,[1]ПланКаз!A4621:P7925,16,0)</f>
        <v>Қантар - Желтоқсан</v>
      </c>
      <c r="P4639" s="27" t="s">
        <v>5039</v>
      </c>
      <c r="Q4639" s="28" t="s">
        <v>63</v>
      </c>
      <c r="R4639" s="27"/>
      <c r="S4639" s="29" t="s">
        <v>63</v>
      </c>
      <c r="T4639" s="29" t="s">
        <v>63</v>
      </c>
      <c r="U4639" s="29">
        <v>15035250</v>
      </c>
      <c r="V4639" s="29">
        <v>16839480</v>
      </c>
      <c r="W4639" s="27"/>
      <c r="X4639" s="27" t="s">
        <v>64</v>
      </c>
      <c r="Y4639" s="27" t="s">
        <v>63</v>
      </c>
    </row>
    <row r="4640" spans="2:25" x14ac:dyDescent="0.2">
      <c r="B4640" s="27" t="s">
        <v>9804</v>
      </c>
      <c r="C4640" s="27" t="s">
        <v>57</v>
      </c>
      <c r="D4640" s="27" t="s">
        <v>9802</v>
      </c>
      <c r="E4640" s="27" t="str">
        <f>VLOOKUP(D4640,[1]ЕНС!A:E,2,FALSE)</f>
        <v>Услуги по аренде административных/производственных помещений</v>
      </c>
      <c r="F4640" s="27" t="str">
        <f>VLOOKUP(D4640,[1]ЕНС!A:E,3,FALSE)</f>
        <v>Услуги по аренде административных/производственных помещений</v>
      </c>
      <c r="G4640" s="27" t="s">
        <v>9805</v>
      </c>
      <c r="H4640" s="27" t="s">
        <v>28</v>
      </c>
      <c r="I4640" s="27">
        <v>0</v>
      </c>
      <c r="J4640" s="27">
        <v>631010000</v>
      </c>
      <c r="K4640" s="27" t="str">
        <f>VLOOKUP(B4640,[1]ПланКаз!A4623:M7927,12,0)</f>
        <v>ҚР, ШҚО, Өскемен қ., Бажов көш., 10</v>
      </c>
      <c r="L4640" s="27" t="str">
        <f>VLOOKUP(B4640,[1]ПланКаз!A4621:M7925,13,0)</f>
        <v>Желтоқсан - Қантар</v>
      </c>
      <c r="M4640" s="27" t="str">
        <f>VLOOKUP(B4640,[1]ПланКаз!A4623:N7927,14,0)</f>
        <v>Шығыс-Қазақстан облысы, Маканчи а.</v>
      </c>
      <c r="N4640" s="27" t="s">
        <v>63</v>
      </c>
      <c r="O4640" s="27" t="str">
        <f>VLOOKUP(B4640,[1]ПланКаз!A4622:P7926,16,0)</f>
        <v>Қантар - Желтоқсан</v>
      </c>
      <c r="P4640" s="27" t="s">
        <v>61</v>
      </c>
      <c r="Q4640" s="28" t="s">
        <v>63</v>
      </c>
      <c r="R4640" s="27"/>
      <c r="S4640" s="29" t="s">
        <v>63</v>
      </c>
      <c r="T4640" s="29" t="s">
        <v>63</v>
      </c>
      <c r="U4640" s="29">
        <v>32255</v>
      </c>
      <c r="V4640" s="29">
        <v>36125.599999999999</v>
      </c>
      <c r="W4640" s="27"/>
      <c r="X4640" s="27" t="s">
        <v>64</v>
      </c>
      <c r="Y4640" s="27" t="s">
        <v>63</v>
      </c>
    </row>
    <row r="4641" spans="2:25" x14ac:dyDescent="0.2">
      <c r="B4641" s="27" t="s">
        <v>9806</v>
      </c>
      <c r="C4641" s="27" t="s">
        <v>9138</v>
      </c>
      <c r="D4641" s="27" t="s">
        <v>9802</v>
      </c>
      <c r="E4641" s="27" t="str">
        <f>VLOOKUP(D4641,[1]ЕНС!A:E,2,FALSE)</f>
        <v>Услуги по аренде административных/производственных помещений</v>
      </c>
      <c r="F4641" s="27" t="str">
        <f>VLOOKUP(D4641,[1]ЕНС!A:E,3,FALSE)</f>
        <v>Услуги по аренде административных/производственных помещений</v>
      </c>
      <c r="G4641" s="27" t="s">
        <v>9807</v>
      </c>
      <c r="H4641" s="27" t="s">
        <v>28</v>
      </c>
      <c r="I4641" s="27">
        <v>0</v>
      </c>
      <c r="J4641" s="27">
        <v>631010000</v>
      </c>
      <c r="K4641" s="27" t="str">
        <f>VLOOKUP(B4641,[1]ПланКаз!A4624:M7928,12,0)</f>
        <v>ҚР, ШҚО, Өскемен қ., Бажов көш., 10</v>
      </c>
      <c r="L4641" s="27" t="str">
        <f>VLOOKUP(B4641,[1]ПланКаз!A4622:M7926,13,0)</f>
        <v>Желтоқсан - Қантар</v>
      </c>
      <c r="M4641" s="27" t="str">
        <f>VLOOKUP(B4641,[1]ПланКаз!A4624:N7928,14,0)</f>
        <v>Шығыс-Қазақстан облысы, Өскемен қ.</v>
      </c>
      <c r="N4641" s="27" t="s">
        <v>63</v>
      </c>
      <c r="O4641" s="27" t="str">
        <f>VLOOKUP(B4641,[1]ПланКаз!A4623:P7927,16,0)</f>
        <v>Қантар - Желтоқсан</v>
      </c>
      <c r="P4641" s="27" t="s">
        <v>61</v>
      </c>
      <c r="Q4641" s="28" t="s">
        <v>63</v>
      </c>
      <c r="R4641" s="27"/>
      <c r="S4641" s="29" t="s">
        <v>63</v>
      </c>
      <c r="T4641" s="29" t="s">
        <v>63</v>
      </c>
      <c r="U4641" s="29">
        <v>522269</v>
      </c>
      <c r="V4641" s="29">
        <v>584941.28</v>
      </c>
      <c r="W4641" s="27"/>
      <c r="X4641" s="27" t="s">
        <v>64</v>
      </c>
      <c r="Y4641" s="27" t="s">
        <v>63</v>
      </c>
    </row>
    <row r="4642" spans="2:25" x14ac:dyDescent="0.2">
      <c r="B4642" s="27" t="s">
        <v>9808</v>
      </c>
      <c r="C4642" s="27" t="s">
        <v>9138</v>
      </c>
      <c r="D4642" s="27" t="s">
        <v>9809</v>
      </c>
      <c r="E4642" s="27" t="str">
        <f>VLOOKUP(D4642,[1]ЕНС!A:E,2,FALSE)</f>
        <v>Услуги по аренде телекоммуникационного оборудования</v>
      </c>
      <c r="F4642" s="27" t="str">
        <f>VLOOKUP(D4642,[1]ЕНС!A:E,3,FALSE)</f>
        <v>Услуги по аренде телекоммуникационного оборудования</v>
      </c>
      <c r="G4642" s="27" t="s">
        <v>9810</v>
      </c>
      <c r="H4642" s="27" t="s">
        <v>28</v>
      </c>
      <c r="I4642" s="27">
        <v>0</v>
      </c>
      <c r="J4642" s="27">
        <v>631010000</v>
      </c>
      <c r="K4642" s="27" t="str">
        <f>VLOOKUP(B4642,[1]ПланКаз!A4625:M7929,12,0)</f>
        <v>ҚР, ШҚО, Өскемен қ., Бажов көш., 10</v>
      </c>
      <c r="L4642" s="27" t="str">
        <f>VLOOKUP(B4642,[1]ПланКаз!A4623:M7927,13,0)</f>
        <v>Желтоқсан - Қантар</v>
      </c>
      <c r="M4642" s="27" t="str">
        <f>VLOOKUP(B4642,[1]ПланКаз!A4625:N7929,14,0)</f>
        <v>Шығыс-Қазақстан облысы, Маканчи а.</v>
      </c>
      <c r="N4642" s="27" t="s">
        <v>63</v>
      </c>
      <c r="O4642" s="27" t="str">
        <f>VLOOKUP(B4642,[1]ПланКаз!A4624:P7928,16,0)</f>
        <v>Қантар - Желтоқсан</v>
      </c>
      <c r="P4642" s="27" t="s">
        <v>61</v>
      </c>
      <c r="Q4642" s="28" t="s">
        <v>63</v>
      </c>
      <c r="R4642" s="27"/>
      <c r="S4642" s="29" t="s">
        <v>63</v>
      </c>
      <c r="T4642" s="29" t="s">
        <v>63</v>
      </c>
      <c r="U4642" s="29">
        <v>175748</v>
      </c>
      <c r="V4642" s="29">
        <v>196837.76000000001</v>
      </c>
      <c r="W4642" s="27"/>
      <c r="X4642" s="27" t="s">
        <v>64</v>
      </c>
      <c r="Y4642" s="27" t="s">
        <v>63</v>
      </c>
    </row>
    <row r="4643" spans="2:25" x14ac:dyDescent="0.2">
      <c r="B4643" s="27" t="s">
        <v>9811</v>
      </c>
      <c r="C4643" s="27" t="s">
        <v>57</v>
      </c>
      <c r="D4643" s="27" t="s">
        <v>9809</v>
      </c>
      <c r="E4643" s="27" t="str">
        <f>VLOOKUP(D4643,[1]ЕНС!A:E,2,FALSE)</f>
        <v>Услуги по аренде телекоммуникационного оборудования</v>
      </c>
      <c r="F4643" s="27" t="str">
        <f>VLOOKUP(D4643,[1]ЕНС!A:E,3,FALSE)</f>
        <v>Услуги по аренде телекоммуникационного оборудования</v>
      </c>
      <c r="G4643" s="27" t="s">
        <v>9812</v>
      </c>
      <c r="H4643" s="27" t="s">
        <v>28</v>
      </c>
      <c r="I4643" s="27">
        <v>0</v>
      </c>
      <c r="J4643" s="27">
        <v>631010000</v>
      </c>
      <c r="K4643" s="27" t="str">
        <f>VLOOKUP(B4643,[1]ПланКаз!A4626:M7930,12,0)</f>
        <v>ҚР, ШҚО, Өскемен қ., Бажов көш., 10</v>
      </c>
      <c r="L4643" s="27" t="str">
        <f>VLOOKUP(B4643,[1]ПланКаз!A4624:M7928,13,0)</f>
        <v>Желтоқсан - Қантар</v>
      </c>
      <c r="M4643" s="27" t="str">
        <f>VLOOKUP(B4643,[1]ПланКаз!A4626:N7930,14,0)</f>
        <v>Шығыс-Қазақстан облысы, Өскемен қ.</v>
      </c>
      <c r="N4643" s="27" t="s">
        <v>63</v>
      </c>
      <c r="O4643" s="27" t="str">
        <f>VLOOKUP(B4643,[1]ПланКаз!A4625:P7929,16,0)</f>
        <v>Қантар - Желтоқсан</v>
      </c>
      <c r="P4643" s="27" t="s">
        <v>61</v>
      </c>
      <c r="Q4643" s="28" t="s">
        <v>63</v>
      </c>
      <c r="R4643" s="27"/>
      <c r="S4643" s="29" t="s">
        <v>63</v>
      </c>
      <c r="T4643" s="29" t="s">
        <v>63</v>
      </c>
      <c r="U4643" s="29">
        <v>61472</v>
      </c>
      <c r="V4643" s="29">
        <v>68848.639999999999</v>
      </c>
      <c r="W4643" s="27"/>
      <c r="X4643" s="27" t="s">
        <v>64</v>
      </c>
      <c r="Y4643" s="27" t="s">
        <v>63</v>
      </c>
    </row>
    <row r="4644" spans="2:25" x14ac:dyDescent="0.2">
      <c r="B4644" s="27" t="s">
        <v>9813</v>
      </c>
      <c r="C4644" s="27" t="s">
        <v>57</v>
      </c>
      <c r="D4644" s="27" t="s">
        <v>9809</v>
      </c>
      <c r="E4644" s="27" t="str">
        <f>VLOOKUP(D4644,[1]ЕНС!A:E,2,FALSE)</f>
        <v>Услуги по аренде телекоммуникационного оборудования</v>
      </c>
      <c r="F4644" s="27" t="str">
        <f>VLOOKUP(D4644,[1]ЕНС!A:E,3,FALSE)</f>
        <v>Услуги по аренде телекоммуникационного оборудования</v>
      </c>
      <c r="G4644" s="27" t="s">
        <v>9814</v>
      </c>
      <c r="H4644" s="27" t="s">
        <v>28</v>
      </c>
      <c r="I4644" s="27">
        <v>0</v>
      </c>
      <c r="J4644" s="27">
        <v>631010000</v>
      </c>
      <c r="K4644" s="27" t="str">
        <f>VLOOKUP(B4644,[1]ПланКаз!A4627:M7931,12,0)</f>
        <v>ҚР, ШҚО, Өскемен қ., Бажов көш., 10</v>
      </c>
      <c r="L4644" s="27" t="str">
        <f>VLOOKUP(B4644,[1]ПланКаз!A4625:M7929,13,0)</f>
        <v>Желтоқсан - Қантар</v>
      </c>
      <c r="M4644" s="27" t="str">
        <f>VLOOKUP(B4644,[1]ПланКаз!A4627:N7931,14,0)</f>
        <v>Шығыс-Қазақстан облысы, Өскемен қ.</v>
      </c>
      <c r="N4644" s="27" t="s">
        <v>63</v>
      </c>
      <c r="O4644" s="27" t="str">
        <f>VLOOKUP(B4644,[1]ПланКаз!A4626:P7930,16,0)</f>
        <v>Қантар - Желтоқсан</v>
      </c>
      <c r="P4644" s="27" t="s">
        <v>61</v>
      </c>
      <c r="Q4644" s="28" t="s">
        <v>63</v>
      </c>
      <c r="R4644" s="27"/>
      <c r="S4644" s="29" t="s">
        <v>63</v>
      </c>
      <c r="T4644" s="29" t="s">
        <v>63</v>
      </c>
      <c r="U4644" s="29">
        <v>22543</v>
      </c>
      <c r="V4644" s="29">
        <v>25248.16</v>
      </c>
      <c r="W4644" s="27"/>
      <c r="X4644" s="27" t="s">
        <v>64</v>
      </c>
      <c r="Y4644" s="27" t="s">
        <v>63</v>
      </c>
    </row>
    <row r="4645" spans="2:25" x14ac:dyDescent="0.2">
      <c r="B4645" s="27" t="s">
        <v>9815</v>
      </c>
      <c r="C4645" s="27" t="s">
        <v>57</v>
      </c>
      <c r="D4645" s="27" t="s">
        <v>9816</v>
      </c>
      <c r="E4645" s="27" t="str">
        <f>VLOOKUP(D4645,[1]ЕНС!A:E,2,FALSE)</f>
        <v>Услуги по размещению информационных материалов в средствах массовой информации</v>
      </c>
      <c r="F4645" s="27" t="str">
        <f>VLOOKUP(D4645,[1]ЕНС!A:E,3,FALSE)</f>
        <v>Услуги по размещению информационных материалов в средствах массовой информации</v>
      </c>
      <c r="G4645" s="27" t="s">
        <v>9817</v>
      </c>
      <c r="H4645" s="27" t="s">
        <v>28</v>
      </c>
      <c r="I4645" s="27">
        <v>0</v>
      </c>
      <c r="J4645" s="27">
        <v>631010000</v>
      </c>
      <c r="K4645" s="27" t="str">
        <f>VLOOKUP(B4645,[1]ПланКаз!A4628:M7932,12,0)</f>
        <v>ҚР, ШҚО, Өскемен қ., Бажов көш., 10</v>
      </c>
      <c r="L4645" s="27" t="str">
        <f>VLOOKUP(B4645,[1]ПланКаз!A4626:M7930,13,0)</f>
        <v>Желтоқсан - Қантар</v>
      </c>
      <c r="M4645" s="27" t="str">
        <f>VLOOKUP(B4645,[1]ПланКаз!A4628:N7932,14,0)</f>
        <v>Шығыс-Қазақстан облысы, Өскемен қ.</v>
      </c>
      <c r="N4645" s="27" t="s">
        <v>63</v>
      </c>
      <c r="O4645" s="27" t="str">
        <f>VLOOKUP(B4645,[1]ПланКаз!A4627:P7931,16,0)</f>
        <v>Қантар - Желтоқсан</v>
      </c>
      <c r="P4645" s="27" t="s">
        <v>61</v>
      </c>
      <c r="Q4645" s="28" t="s">
        <v>63</v>
      </c>
      <c r="R4645" s="27"/>
      <c r="S4645" s="29" t="s">
        <v>63</v>
      </c>
      <c r="T4645" s="29" t="s">
        <v>63</v>
      </c>
      <c r="U4645" s="29">
        <v>641000</v>
      </c>
      <c r="V4645" s="29">
        <v>717920</v>
      </c>
      <c r="W4645" s="27"/>
      <c r="X4645" s="27" t="s">
        <v>64</v>
      </c>
      <c r="Y4645" s="27" t="s">
        <v>63</v>
      </c>
    </row>
    <row r="4646" spans="2:25" x14ac:dyDescent="0.2">
      <c r="B4646" s="27" t="s">
        <v>9818</v>
      </c>
      <c r="C4646" s="27" t="s">
        <v>9138</v>
      </c>
      <c r="D4646" s="27" t="s">
        <v>9482</v>
      </c>
      <c r="E4646" s="27" t="str">
        <f>VLOOKUP(D4646,[1]ЕНС!A:E,2,FALSE)</f>
        <v>Услуги по доступу к Интернету</v>
      </c>
      <c r="F4646" s="27" t="str">
        <f>VLOOKUP(D4646,[1]ЕНС!A:E,3,FALSE)</f>
        <v>Услуги, направленные на предоставление доступа к Интернету широкополосному по сетям проводным</v>
      </c>
      <c r="G4646" s="27" t="s">
        <v>9819</v>
      </c>
      <c r="H4646" s="27" t="s">
        <v>28</v>
      </c>
      <c r="I4646" s="27">
        <v>0</v>
      </c>
      <c r="J4646" s="27">
        <v>631010000</v>
      </c>
      <c r="K4646" s="27" t="str">
        <f>VLOOKUP(B4646,[1]ПланКаз!A4629:M7933,12,0)</f>
        <v>ҚР, ШҚО, Өскемен қ., Бажов көш., 10</v>
      </c>
      <c r="L4646" s="27" t="str">
        <f>VLOOKUP(B4646,[1]ПланКаз!A4627:M7931,13,0)</f>
        <v>Желтоқсан - Қантар</v>
      </c>
      <c r="M4646" s="27" t="str">
        <f>VLOOKUP(B4646,[1]ПланКаз!A4629:N7933,14,0)</f>
        <v>Қазақстан, Шығыс Қазақстан облысы</v>
      </c>
      <c r="N4646" s="27" t="s">
        <v>63</v>
      </c>
      <c r="O4646" s="27" t="str">
        <f>VLOOKUP(B4646,[1]ПланКаз!A4628:P7932,16,0)</f>
        <v>Бір жылдың ішінде</v>
      </c>
      <c r="P4646" s="27" t="s">
        <v>61</v>
      </c>
      <c r="Q4646" s="28" t="s">
        <v>63</v>
      </c>
      <c r="R4646" s="27"/>
      <c r="S4646" s="29" t="s">
        <v>63</v>
      </c>
      <c r="T4646" s="29" t="s">
        <v>63</v>
      </c>
      <c r="U4646" s="29">
        <v>220114</v>
      </c>
      <c r="V4646" s="29">
        <v>246527.68</v>
      </c>
      <c r="W4646" s="27"/>
      <c r="X4646" s="27" t="s">
        <v>64</v>
      </c>
      <c r="Y4646" s="27" t="s">
        <v>63</v>
      </c>
    </row>
    <row r="4647" spans="2:25" x14ac:dyDescent="0.2">
      <c r="B4647" s="27" t="s">
        <v>9820</v>
      </c>
      <c r="C4647" s="27" t="s">
        <v>9138</v>
      </c>
      <c r="D4647" s="27" t="s">
        <v>9821</v>
      </c>
      <c r="E4647" s="27" t="str">
        <f>VLOOKUP(D4647,[1]ЕНС!A:E,2,FALSE)</f>
        <v>Услуги по аренде специальной техники</v>
      </c>
      <c r="F4647" s="27" t="str">
        <f>VLOOKUP(D4647,[1]ЕНС!A:E,3,FALSE)</f>
        <v>Аренда специальной техники</v>
      </c>
      <c r="G4647" s="27" t="s">
        <v>9822</v>
      </c>
      <c r="H4647" s="27" t="s">
        <v>28</v>
      </c>
      <c r="I4647" s="27">
        <v>0</v>
      </c>
      <c r="J4647" s="27">
        <v>631010000</v>
      </c>
      <c r="K4647" s="27" t="str">
        <f>VLOOKUP(B4647,[1]ПланКаз!A4630:M7934,12,0)</f>
        <v>ҚР, ШҚО, Өскемен қ., Бажов көш., 10</v>
      </c>
      <c r="L4647" s="27" t="str">
        <f>VLOOKUP(B4647,[1]ПланКаз!A4628:M7932,13,0)</f>
        <v>Желтоқсан - Қантар</v>
      </c>
      <c r="M4647" s="27" t="str">
        <f>VLOOKUP(B4647,[1]ПланКаз!A4630:N7934,14,0)</f>
        <v>Шығыс-Қазақстан облысы, Өскемен қ.</v>
      </c>
      <c r="N4647" s="27" t="s">
        <v>63</v>
      </c>
      <c r="O4647" s="27" t="str">
        <f>VLOOKUP(B4647,[1]ПланКаз!A4629:P7933,16,0)</f>
        <v>Қантар - Наурыз</v>
      </c>
      <c r="P4647" s="27" t="s">
        <v>61</v>
      </c>
      <c r="Q4647" s="28" t="s">
        <v>63</v>
      </c>
      <c r="R4647" s="27"/>
      <c r="S4647" s="29" t="s">
        <v>63</v>
      </c>
      <c r="T4647" s="29" t="s">
        <v>63</v>
      </c>
      <c r="U4647" s="29">
        <v>2160000</v>
      </c>
      <c r="V4647" s="29">
        <v>2419200</v>
      </c>
      <c r="W4647" s="27"/>
      <c r="X4647" s="27" t="s">
        <v>64</v>
      </c>
      <c r="Y4647" s="27" t="s">
        <v>63</v>
      </c>
    </row>
    <row r="4648" spans="2:25" x14ac:dyDescent="0.2">
      <c r="B4648" s="27" t="s">
        <v>9823</v>
      </c>
      <c r="C4648" s="27" t="s">
        <v>57</v>
      </c>
      <c r="D4648" s="27" t="s">
        <v>9613</v>
      </c>
      <c r="E4648" s="27" t="str">
        <f>VLOOKUP(D4648,[1]ЕНС!A:E,2,FALSE)</f>
        <v>Услуги по страхованию гражданско-правовой ответственности владельцев автомобильного транспорта</v>
      </c>
      <c r="F4648" s="27" t="str">
        <f>VLOOKUP(D4648,[1]ЕНС!A:E,3,FALSE)</f>
        <v>Услуги по страхованию гражданско-правовой ответственности владельцев автомобильного транспорта</v>
      </c>
      <c r="G4648" s="27" t="s">
        <v>9614</v>
      </c>
      <c r="H4648" s="27" t="s">
        <v>28</v>
      </c>
      <c r="I4648" s="27">
        <v>0</v>
      </c>
      <c r="J4648" s="27">
        <v>631010000</v>
      </c>
      <c r="K4648" s="27" t="str">
        <f>VLOOKUP(B4648,[1]ПланКаз!A4631:M7935,12,0)</f>
        <v>ҚР, ШҚО, Өскемен қ., Бажов көш., 10</v>
      </c>
      <c r="L4648" s="27" t="str">
        <f>VLOOKUP(B4648,[1]ПланКаз!A4629:M7933,13,0)</f>
        <v>Қантар</v>
      </c>
      <c r="M4648" s="27" t="str">
        <f>VLOOKUP(B4648,[1]ПланКаз!A4631:N7935,14,0)</f>
        <v>Шығыс-Қазақстан облысы, Өскемен қ.</v>
      </c>
      <c r="N4648" s="27" t="s">
        <v>63</v>
      </c>
      <c r="O4648" s="27" t="str">
        <f>VLOOKUP(B4648,[1]ПланКаз!A4630:P7934,16,0)</f>
        <v>Қантар - Желтоқсан</v>
      </c>
      <c r="P4648" s="27" t="s">
        <v>61</v>
      </c>
      <c r="Q4648" s="28" t="s">
        <v>63</v>
      </c>
      <c r="R4648" s="27"/>
      <c r="S4648" s="29" t="s">
        <v>63</v>
      </c>
      <c r="T4648" s="29" t="s">
        <v>63</v>
      </c>
      <c r="U4648" s="29" t="s">
        <v>63</v>
      </c>
      <c r="V4648" s="29" t="s">
        <v>63</v>
      </c>
      <c r="W4648" s="27"/>
      <c r="X4648" s="27" t="s">
        <v>74</v>
      </c>
      <c r="Y4648" s="27" t="s">
        <v>9666</v>
      </c>
    </row>
    <row r="4649" spans="2:25" x14ac:dyDescent="0.2">
      <c r="B4649" s="27" t="s">
        <v>9824</v>
      </c>
      <c r="C4649" s="27" t="s">
        <v>9138</v>
      </c>
      <c r="D4649" s="27" t="s">
        <v>9613</v>
      </c>
      <c r="E4649" s="27" t="str">
        <f>VLOOKUP(D4649,[1]ЕНС!A:E,2,FALSE)</f>
        <v>Услуги по страхованию гражданско-правовой ответственности владельцев автомобильного транспорта</v>
      </c>
      <c r="F4649" s="27" t="str">
        <f>VLOOKUP(D4649,[1]ЕНС!A:E,3,FALSE)</f>
        <v>Услуги по страхованию гражданско-правовой ответственности владельцев автомобильного транспорта</v>
      </c>
      <c r="G4649" s="27" t="s">
        <v>9614</v>
      </c>
      <c r="H4649" s="27" t="s">
        <v>28</v>
      </c>
      <c r="I4649" s="27">
        <v>0</v>
      </c>
      <c r="J4649" s="27">
        <v>631010000</v>
      </c>
      <c r="K4649" s="27" t="str">
        <f>VLOOKUP(B4649,[1]ПланКаз!A4632:M7936,12,0)</f>
        <v>ҚР, ШҚО, Өскемен қ., Бажов көш., 10</v>
      </c>
      <c r="L4649" s="27" t="str">
        <f>VLOOKUP(B4649,[1]ПланКаз!A4630:M7934,13,0)</f>
        <v>Наурыз - Сәуір</v>
      </c>
      <c r="M4649" s="27" t="str">
        <f>VLOOKUP(B4649,[1]ПланКаз!A4632:N7936,14,0)</f>
        <v>Шығыс-Қазақстан облысы, Өскемен қ.</v>
      </c>
      <c r="N4649" s="27" t="s">
        <v>63</v>
      </c>
      <c r="O4649" s="27" t="str">
        <f>VLOOKUP(B4649,[1]ПланКаз!A4631:P7935,16,0)</f>
        <v>Сәуір - Желтоқсан</v>
      </c>
      <c r="P4649" s="27" t="s">
        <v>61</v>
      </c>
      <c r="Q4649" s="28" t="s">
        <v>63</v>
      </c>
      <c r="R4649" s="27"/>
      <c r="S4649" s="29" t="s">
        <v>63</v>
      </c>
      <c r="T4649" s="29" t="s">
        <v>63</v>
      </c>
      <c r="U4649" s="29">
        <v>574000</v>
      </c>
      <c r="V4649" s="29">
        <v>574000</v>
      </c>
      <c r="W4649" s="27"/>
      <c r="X4649" s="27" t="s">
        <v>74</v>
      </c>
      <c r="Y4649" s="27" t="s">
        <v>63</v>
      </c>
    </row>
    <row r="4650" spans="2:25" x14ac:dyDescent="0.2">
      <c r="B4650" s="27" t="s">
        <v>9825</v>
      </c>
      <c r="C4650" s="27" t="s">
        <v>9138</v>
      </c>
      <c r="D4650" s="27" t="s">
        <v>9826</v>
      </c>
      <c r="E4650" s="27" t="str">
        <f>VLOOKUP(D4650,[1]ЕНС!A:E,2,FALSE)</f>
        <v>Услуги по авторскому/техническому надзору/управлению проектами, работами</v>
      </c>
      <c r="F4650" s="27" t="str">
        <f>VLOOKUP(D4650,[1]ЕНС!A:E,3,FALSE)</f>
        <v>Услуги по авторскому/техническому надзору/управлению проектами, работами</v>
      </c>
      <c r="G4650" s="27" t="s">
        <v>9827</v>
      </c>
      <c r="H4650" s="27" t="s">
        <v>28</v>
      </c>
      <c r="I4650" s="27">
        <v>100</v>
      </c>
      <c r="J4650" s="27">
        <v>631010000</v>
      </c>
      <c r="K4650" s="27" t="str">
        <f>VLOOKUP(B4650,[1]ПланКаз!A4633:M7937,12,0)</f>
        <v>ҚР, ШҚО, Өскемен қ., Бажов көш., 10</v>
      </c>
      <c r="L4650" s="27" t="str">
        <f>VLOOKUP(B4650,[1]ПланКаз!A4631:M7935,13,0)</f>
        <v>Қаңтар - Ақпан</v>
      </c>
      <c r="M4650" s="27" t="str">
        <f>VLOOKUP(B4650,[1]ПланКаз!A4633:N7937,14,0)</f>
        <v>Шығыс-Қазақстан облысы, Семей қ.</v>
      </c>
      <c r="N4650" s="27" t="s">
        <v>63</v>
      </c>
      <c r="O4650" s="27" t="str">
        <f>VLOOKUP(B4650,[1]ПланКаз!A4632:P7936,16,0)</f>
        <v>шартқа қол қойылған кезден бастап 8 ай ішінде</v>
      </c>
      <c r="P4650" s="27" t="s">
        <v>61</v>
      </c>
      <c r="Q4650" s="28" t="s">
        <v>63</v>
      </c>
      <c r="R4650" s="27"/>
      <c r="S4650" s="29" t="s">
        <v>63</v>
      </c>
      <c r="T4650" s="29" t="s">
        <v>63</v>
      </c>
      <c r="U4650" s="29">
        <v>1301400</v>
      </c>
      <c r="V4650" s="29">
        <v>1457568</v>
      </c>
      <c r="W4650" s="27"/>
      <c r="X4650" s="27" t="s">
        <v>74</v>
      </c>
      <c r="Y4650" s="27" t="s">
        <v>63</v>
      </c>
    </row>
    <row r="4651" spans="2:25" x14ac:dyDescent="0.2">
      <c r="B4651" s="27" t="s">
        <v>9828</v>
      </c>
      <c r="C4651" s="27" t="s">
        <v>57</v>
      </c>
      <c r="D4651" s="27" t="s">
        <v>9727</v>
      </c>
      <c r="E4651" s="27" t="str">
        <f>VLOOKUP(D4651,[1]ЕНС!A:E,2,FALSE)</f>
        <v>Услуги по обучению (кроме в области начального, среднего, высшего образования)</v>
      </c>
      <c r="F4651" s="27" t="str">
        <f>VLOOKUP(D4651,[1]ЕНС!A:E,3,FALSE)</f>
        <v>Услуги по обучению (обучению/подготовке/переподготовке/повышению квалификации)</v>
      </c>
      <c r="G4651" s="27" t="s">
        <v>9829</v>
      </c>
      <c r="H4651" s="27" t="s">
        <v>28</v>
      </c>
      <c r="I4651" s="27">
        <v>0</v>
      </c>
      <c r="J4651" s="27">
        <v>631010000</v>
      </c>
      <c r="K4651" s="27" t="str">
        <f>VLOOKUP(B4651,[1]ПланКаз!A4634:M7938,12,0)</f>
        <v>ҚР, ШҚО, Өскемен қ., Бажов көш., 10</v>
      </c>
      <c r="L4651" s="27" t="str">
        <f>VLOOKUP(B4651,[1]ПланКаз!A4632:M7936,13,0)</f>
        <v>Қаңтар</v>
      </c>
      <c r="M4651" s="27" t="str">
        <f>VLOOKUP(B4651,[1]ПланКаз!A4634:N7938,14,0)</f>
        <v>Шығыс-Қазақстан облысы, Өскемен қ.</v>
      </c>
      <c r="N4651" s="27" t="s">
        <v>63</v>
      </c>
      <c r="O4651" s="27" t="str">
        <f>VLOOKUP(B4651,[1]ПланКаз!A4633:P7937,16,0)</f>
        <v>Қаңтар</v>
      </c>
      <c r="P4651" s="27" t="s">
        <v>61</v>
      </c>
      <c r="Q4651" s="28" t="s">
        <v>63</v>
      </c>
      <c r="R4651" s="27"/>
      <c r="S4651" s="29" t="s">
        <v>63</v>
      </c>
      <c r="T4651" s="29" t="s">
        <v>63</v>
      </c>
      <c r="U4651" s="29" t="s">
        <v>63</v>
      </c>
      <c r="V4651" s="29" t="s">
        <v>63</v>
      </c>
      <c r="W4651" s="27"/>
      <c r="X4651" s="27" t="s">
        <v>74</v>
      </c>
      <c r="Y4651" s="27" t="s">
        <v>9830</v>
      </c>
    </row>
    <row r="4652" spans="2:25" x14ac:dyDescent="0.2">
      <c r="B4652" s="27" t="s">
        <v>9831</v>
      </c>
      <c r="C4652" s="27" t="s">
        <v>57</v>
      </c>
      <c r="D4652" s="27" t="s">
        <v>9727</v>
      </c>
      <c r="E4652" s="27" t="str">
        <f>VLOOKUP(D4652,[1]ЕНС!A:E,2,FALSE)</f>
        <v>Услуги по обучению (кроме в области начального, среднего, высшего образования)</v>
      </c>
      <c r="F4652" s="27" t="str">
        <f>VLOOKUP(D4652,[1]ЕНС!A:E,3,FALSE)</f>
        <v>Услуги по обучению (обучению/подготовке/переподготовке/повышению квалификации)</v>
      </c>
      <c r="G4652" s="27" t="s">
        <v>9829</v>
      </c>
      <c r="H4652" s="27" t="s">
        <v>28</v>
      </c>
      <c r="I4652" s="27">
        <v>0</v>
      </c>
      <c r="J4652" s="27">
        <v>631010000</v>
      </c>
      <c r="K4652" s="27" t="str">
        <f>VLOOKUP(B4652,[1]ПланКаз!A4635:M7939,12,0)</f>
        <v>ҚР, ШҚО, Өскемен қ., Бажов көш., 10</v>
      </c>
      <c r="L4652" s="27" t="str">
        <f>VLOOKUP(B4652,[1]ПланКаз!A4633:M7937,13,0)</f>
        <v>Ақпан</v>
      </c>
      <c r="M4652" s="27" t="str">
        <f>VLOOKUP(B4652,[1]ПланКаз!A4635:N7939,14,0)</f>
        <v>Астана қ., "Есіл" ауданы</v>
      </c>
      <c r="N4652" s="27" t="s">
        <v>63</v>
      </c>
      <c r="O4652" s="27" t="str">
        <f>VLOOKUP(B4652,[1]ПланКаз!A4634:P7938,16,0)</f>
        <v>Ақпан</v>
      </c>
      <c r="P4652" s="27" t="s">
        <v>61</v>
      </c>
      <c r="Q4652" s="28" t="s">
        <v>63</v>
      </c>
      <c r="R4652" s="27"/>
      <c r="S4652" s="29" t="s">
        <v>63</v>
      </c>
      <c r="T4652" s="29" t="s">
        <v>63</v>
      </c>
      <c r="U4652" s="29">
        <v>170000</v>
      </c>
      <c r="V4652" s="29">
        <v>190400</v>
      </c>
      <c r="W4652" s="27"/>
      <c r="X4652" s="27" t="s">
        <v>74</v>
      </c>
      <c r="Y4652" s="27" t="s">
        <v>63</v>
      </c>
    </row>
    <row r="4653" spans="2:25" x14ac:dyDescent="0.2">
      <c r="B4653" s="27" t="s">
        <v>9832</v>
      </c>
      <c r="C4653" s="27" t="s">
        <v>57</v>
      </c>
      <c r="D4653" s="27" t="s">
        <v>9727</v>
      </c>
      <c r="E4653" s="27" t="str">
        <f>VLOOKUP(D4653,[1]ЕНС!A:E,2,FALSE)</f>
        <v>Услуги по обучению (кроме в области начального, среднего, высшего образования)</v>
      </c>
      <c r="F4653" s="27" t="str">
        <f>VLOOKUP(D4653,[1]ЕНС!A:E,3,FALSE)</f>
        <v>Услуги по обучению (обучению/подготовке/переподготовке/повышению квалификации)</v>
      </c>
      <c r="G4653" s="27" t="s">
        <v>9833</v>
      </c>
      <c r="H4653" s="27" t="s">
        <v>28</v>
      </c>
      <c r="I4653" s="27">
        <v>0</v>
      </c>
      <c r="J4653" s="27">
        <v>631010000</v>
      </c>
      <c r="K4653" s="27" t="str">
        <f>VLOOKUP(B4653,[1]ПланКаз!A4636:M7940,12,0)</f>
        <v>ҚР, ШҚО, Өскемен қ., Бажов көш., 10</v>
      </c>
      <c r="L4653" s="27" t="str">
        <f>VLOOKUP(B4653,[1]ПланКаз!A4634:M7938,13,0)</f>
        <v>Қаңтар</v>
      </c>
      <c r="M4653" s="27" t="str">
        <f>VLOOKUP(B4653,[1]ПланКаз!A4636:N7940,14,0)</f>
        <v>Шығыс-Қазақстан облысы, Өскемен қ.</v>
      </c>
      <c r="N4653" s="27" t="s">
        <v>63</v>
      </c>
      <c r="O4653" s="27" t="str">
        <f>VLOOKUP(B4653,[1]ПланКаз!A4635:P7939,16,0)</f>
        <v>Қаңтар</v>
      </c>
      <c r="P4653" s="27" t="s">
        <v>61</v>
      </c>
      <c r="Q4653" s="28" t="s">
        <v>63</v>
      </c>
      <c r="R4653" s="27"/>
      <c r="S4653" s="29" t="s">
        <v>63</v>
      </c>
      <c r="T4653" s="29" t="s">
        <v>63</v>
      </c>
      <c r="U4653" s="29">
        <v>30000</v>
      </c>
      <c r="V4653" s="29">
        <v>33600</v>
      </c>
      <c r="W4653" s="27"/>
      <c r="X4653" s="27" t="s">
        <v>74</v>
      </c>
      <c r="Y4653" s="27" t="s">
        <v>63</v>
      </c>
    </row>
    <row r="4654" spans="2:25" x14ac:dyDescent="0.2">
      <c r="B4654" s="27" t="s">
        <v>9834</v>
      </c>
      <c r="C4654" s="27" t="s">
        <v>57</v>
      </c>
      <c r="D4654" s="27" t="s">
        <v>9727</v>
      </c>
      <c r="E4654" s="27" t="str">
        <f>VLOOKUP(D4654,[1]ЕНС!A:E,2,FALSE)</f>
        <v>Услуги по обучению (кроме в области начального, среднего, высшего образования)</v>
      </c>
      <c r="F4654" s="27" t="str">
        <f>VLOOKUP(D4654,[1]ЕНС!A:E,3,FALSE)</f>
        <v>Услуги по обучению (обучению/подготовке/переподготовке/повышению квалификации)</v>
      </c>
      <c r="G4654" s="27" t="s">
        <v>9835</v>
      </c>
      <c r="H4654" s="27" t="s">
        <v>28</v>
      </c>
      <c r="I4654" s="27">
        <v>0</v>
      </c>
      <c r="J4654" s="27">
        <v>631010000</v>
      </c>
      <c r="K4654" s="27" t="str">
        <f>VLOOKUP(B4654,[1]ПланКаз!A4637:M7941,12,0)</f>
        <v>ҚР, ШҚО, Өскемен қ., Бажов көш., 10</v>
      </c>
      <c r="L4654" s="27" t="str">
        <f>VLOOKUP(B4654,[1]ПланКаз!A4635:M7939,13,0)</f>
        <v>Қаңтар</v>
      </c>
      <c r="M4654" s="27" t="str">
        <f>VLOOKUP(B4654,[1]ПланКаз!A4637:N7941,14,0)</f>
        <v>Шығыс-Қазақстан облысы, Өскемен қ.</v>
      </c>
      <c r="N4654" s="27" t="s">
        <v>63</v>
      </c>
      <c r="O4654" s="27" t="str">
        <f>VLOOKUP(B4654,[1]ПланКаз!A4636:P7940,16,0)</f>
        <v>Қаңтар</v>
      </c>
      <c r="P4654" s="27" t="s">
        <v>61</v>
      </c>
      <c r="Q4654" s="28" t="s">
        <v>63</v>
      </c>
      <c r="R4654" s="27"/>
      <c r="S4654" s="29" t="s">
        <v>63</v>
      </c>
      <c r="T4654" s="29" t="s">
        <v>63</v>
      </c>
      <c r="U4654" s="29">
        <v>17857.142</v>
      </c>
      <c r="V4654" s="29">
        <v>19999.999</v>
      </c>
      <c r="W4654" s="27"/>
      <c r="X4654" s="27" t="s">
        <v>74</v>
      </c>
      <c r="Y4654" s="27" t="s">
        <v>63</v>
      </c>
    </row>
    <row r="4655" spans="2:25" x14ac:dyDescent="0.2">
      <c r="B4655" s="27" t="s">
        <v>9836</v>
      </c>
      <c r="C4655" s="27" t="s">
        <v>57</v>
      </c>
      <c r="D4655" s="27" t="s">
        <v>9727</v>
      </c>
      <c r="E4655" s="27" t="str">
        <f>VLOOKUP(D4655,[1]ЕНС!A:E,2,FALSE)</f>
        <v>Услуги по обучению (кроме в области начального, среднего, высшего образования)</v>
      </c>
      <c r="F4655" s="27" t="str">
        <f>VLOOKUP(D4655,[1]ЕНС!A:E,3,FALSE)</f>
        <v>Услуги по обучению (обучению/подготовке/переподготовке/повышению квалификации)</v>
      </c>
      <c r="G4655" s="27" t="s">
        <v>9837</v>
      </c>
      <c r="H4655" s="27" t="s">
        <v>28</v>
      </c>
      <c r="I4655" s="27">
        <v>0</v>
      </c>
      <c r="J4655" s="27">
        <v>631010000</v>
      </c>
      <c r="K4655" s="27" t="str">
        <f>VLOOKUP(B4655,[1]ПланКаз!A4638:M7942,12,0)</f>
        <v>ҚР, ШҚО, Өскемен қ., Бажов көш., 10</v>
      </c>
      <c r="L4655" s="27" t="str">
        <f>VLOOKUP(B4655,[1]ПланКаз!A4636:M7940,13,0)</f>
        <v>Қаңтар</v>
      </c>
      <c r="M4655" s="27" t="str">
        <f>VLOOKUP(B4655,[1]ПланКаз!A4638:N7942,14,0)</f>
        <v>Шығыс-Қазақстан облысы, Өскемен қ.</v>
      </c>
      <c r="N4655" s="27" t="s">
        <v>63</v>
      </c>
      <c r="O4655" s="27" t="str">
        <f>VLOOKUP(B4655,[1]ПланКаз!A4637:P7941,16,0)</f>
        <v>Қаңтар</v>
      </c>
      <c r="P4655" s="27" t="s">
        <v>61</v>
      </c>
      <c r="Q4655" s="28" t="s">
        <v>63</v>
      </c>
      <c r="R4655" s="27"/>
      <c r="S4655" s="29" t="s">
        <v>63</v>
      </c>
      <c r="T4655" s="29" t="s">
        <v>63</v>
      </c>
      <c r="U4655" s="29">
        <v>803571.43</v>
      </c>
      <c r="V4655" s="29">
        <v>900000.00199999998</v>
      </c>
      <c r="W4655" s="27"/>
      <c r="X4655" s="27" t="s">
        <v>74</v>
      </c>
      <c r="Y4655" s="27" t="s">
        <v>63</v>
      </c>
    </row>
    <row r="4656" spans="2:25" x14ac:dyDescent="0.2">
      <c r="B4656" s="27" t="s">
        <v>9838</v>
      </c>
      <c r="C4656" s="27" t="s">
        <v>57</v>
      </c>
      <c r="D4656" s="27" t="s">
        <v>9664</v>
      </c>
      <c r="E4656" s="27" t="str">
        <f>VLOOKUP(D4656,[1]ЕНС!A:E,2,FALSE)</f>
        <v>Услуги по оформлению</v>
      </c>
      <c r="F4656" s="27" t="str">
        <f>VLOOKUP(D4656,[1]ЕНС!A:E,3,FALSE)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656" s="27" t="s">
        <v>9668</v>
      </c>
      <c r="H4656" s="27" t="s">
        <v>28</v>
      </c>
      <c r="I4656" s="27">
        <v>0</v>
      </c>
      <c r="J4656" s="27">
        <v>631010000</v>
      </c>
      <c r="K4656" s="27" t="str">
        <f>VLOOKUP(B4656,[1]ПланКаз!A4639:M7943,12,0)</f>
        <v>ҚР, ШҚО, Өскемен қ., Бажов көш., 10</v>
      </c>
      <c r="L4656" s="27" t="str">
        <f>VLOOKUP(B4656,[1]ПланКаз!A4637:M7941,13,0)</f>
        <v>Қантар - Ақпан</v>
      </c>
      <c r="M4656" s="27" t="str">
        <f>VLOOKUP(B4656,[1]ПланКаз!A4639:N7943,14,0)</f>
        <v>Қазақстан, Шығыс Қазақстан облысы</v>
      </c>
      <c r="N4656" s="27" t="s">
        <v>63</v>
      </c>
      <c r="O4656" s="27" t="str">
        <f>VLOOKUP(B4656,[1]ПланКаз!A4638:P7942,16,0)</f>
        <v>Бір жылдың ішінде</v>
      </c>
      <c r="P4656" s="27" t="s">
        <v>61</v>
      </c>
      <c r="Q4656" s="28" t="s">
        <v>63</v>
      </c>
      <c r="R4656" s="27"/>
      <c r="S4656" s="29" t="s">
        <v>63</v>
      </c>
      <c r="T4656" s="29" t="s">
        <v>63</v>
      </c>
      <c r="U4656" s="29">
        <v>2031146</v>
      </c>
      <c r="V4656" s="29">
        <v>2274883.52</v>
      </c>
      <c r="W4656" s="27"/>
      <c r="X4656" s="27" t="s">
        <v>74</v>
      </c>
      <c r="Y4656" s="27" t="s">
        <v>63</v>
      </c>
    </row>
    <row r="4657" spans="2:25" x14ac:dyDescent="0.2">
      <c r="B4657" s="27" t="s">
        <v>9839</v>
      </c>
      <c r="C4657" s="27" t="s">
        <v>57</v>
      </c>
      <c r="D4657" s="27" t="s">
        <v>9529</v>
      </c>
      <c r="E4657" s="27" t="str">
        <f>VLOOKUP(D4657,[1]ЕНС!A:E,2,FALSE)</f>
        <v>Услуги по холодному водоснабжению с использованием систем централизованного водоснабжения</v>
      </c>
      <c r="F4657" s="27" t="str">
        <f>VLOOKUP(D4657,[1]ЕНС!A:E,3,FALSE)</f>
        <v>Услуги по передаче, распределению и холодному водоснабжению с использованием систем централизованного водоснабжения</v>
      </c>
      <c r="G4657" s="27" t="s">
        <v>9530</v>
      </c>
      <c r="H4657" s="27" t="s">
        <v>28</v>
      </c>
      <c r="I4657" s="27">
        <v>0</v>
      </c>
      <c r="J4657" s="27">
        <v>631010000</v>
      </c>
      <c r="K4657" s="27" t="str">
        <f>VLOOKUP(B4657,[1]ПланКаз!A4640:M7944,12,0)</f>
        <v>ҚР, ШҚО, Өскемен қ., Бажов көш., 10</v>
      </c>
      <c r="L4657" s="27" t="str">
        <f>VLOOKUP(B4657,[1]ПланКаз!A4638:M7942,13,0)</f>
        <v>Қантар - Ақпан</v>
      </c>
      <c r="M4657" s="27" t="str">
        <f>VLOOKUP(B4657,[1]ПланКаз!A4640:N7944,14,0)</f>
        <v>Шығыс-Қазақстан облысы, Белоусовка к.</v>
      </c>
      <c r="N4657" s="27" t="s">
        <v>63</v>
      </c>
      <c r="O4657" s="27" t="str">
        <f>VLOOKUP(B4657,[1]ПланКаз!A4639:P7943,16,0)</f>
        <v>Қантар - Желтоқсан</v>
      </c>
      <c r="P4657" s="27" t="s">
        <v>61</v>
      </c>
      <c r="Q4657" s="28" t="s">
        <v>63</v>
      </c>
      <c r="R4657" s="27"/>
      <c r="S4657" s="29" t="s">
        <v>63</v>
      </c>
      <c r="T4657" s="29" t="s">
        <v>63</v>
      </c>
      <c r="U4657" s="29">
        <v>240</v>
      </c>
      <c r="V4657" s="29">
        <v>268.8</v>
      </c>
      <c r="W4657" s="27"/>
      <c r="X4657" s="27" t="s">
        <v>74</v>
      </c>
      <c r="Y4657" s="27" t="s">
        <v>63</v>
      </c>
    </row>
    <row r="4658" spans="2:25" x14ac:dyDescent="0.2">
      <c r="B4658" s="27" t="s">
        <v>9840</v>
      </c>
      <c r="C4658" s="27" t="s">
        <v>57</v>
      </c>
      <c r="D4658" s="27" t="s">
        <v>9672</v>
      </c>
      <c r="E4658" s="27" t="str">
        <f>VLOOKUP(D4658,[1]ЕНС!A:E,2,FALSE)</f>
        <v>Услуги по техническому обслуживанию автотранспорта/специальной техники</v>
      </c>
      <c r="F4658" s="27" t="str">
        <f>VLOOKUP(D4658,[1]ЕНС!A:E,3,FALSE)</f>
        <v>Услуги по техническому обслуживанию автотранспорта/специальной техники</v>
      </c>
      <c r="G4658" s="27" t="s">
        <v>9841</v>
      </c>
      <c r="H4658" s="27" t="s">
        <v>28</v>
      </c>
      <c r="I4658" s="27">
        <v>0</v>
      </c>
      <c r="J4658" s="27">
        <v>631010000</v>
      </c>
      <c r="K4658" s="27" t="str">
        <f>VLOOKUP(B4658,[1]ПланКаз!A4641:M7945,12,0)</f>
        <v>ҚР, ШҚО, Өскемен қ., Бажов көш., 10</v>
      </c>
      <c r="L4658" s="27" t="str">
        <f>VLOOKUP(B4658,[1]ПланКаз!A4639:M7943,13,0)</f>
        <v>Ақпан - Наурыз</v>
      </c>
      <c r="M4658" s="27" t="str">
        <f>VLOOKUP(B4658,[1]ПланКаз!A4641:N7945,14,0)</f>
        <v>Шығыс-Қазақстан облысы, Өскемен қ.</v>
      </c>
      <c r="N4658" s="27" t="s">
        <v>63</v>
      </c>
      <c r="O4658" s="27" t="str">
        <f>VLOOKUP(B4658,[1]ПланКаз!A4640:P7944,16,0)</f>
        <v>Ақпан - Желтоқсан</v>
      </c>
      <c r="P4658" s="27" t="s">
        <v>61</v>
      </c>
      <c r="Q4658" s="28" t="s">
        <v>63</v>
      </c>
      <c r="R4658" s="27"/>
      <c r="S4658" s="29" t="s">
        <v>63</v>
      </c>
      <c r="T4658" s="29" t="s">
        <v>63</v>
      </c>
      <c r="U4658" s="29">
        <v>750000</v>
      </c>
      <c r="V4658" s="29">
        <v>840000</v>
      </c>
      <c r="W4658" s="27"/>
      <c r="X4658" s="27" t="s">
        <v>74</v>
      </c>
      <c r="Y4658" s="27" t="s">
        <v>63</v>
      </c>
    </row>
    <row r="4659" spans="2:25" x14ac:dyDescent="0.2">
      <c r="B4659" s="27" t="s">
        <v>9842</v>
      </c>
      <c r="C4659" s="27" t="s">
        <v>57</v>
      </c>
      <c r="D4659" s="27" t="s">
        <v>9727</v>
      </c>
      <c r="E4659" s="27" t="str">
        <f>VLOOKUP(D4659,[1]ЕНС!A:E,2,FALSE)</f>
        <v>Услуги по обучению (кроме в области начального, среднего, высшего образования)</v>
      </c>
      <c r="F4659" s="27" t="str">
        <f>VLOOKUP(D4659,[1]ЕНС!A:E,3,FALSE)</f>
        <v>Услуги по обучению (обучению/подготовке/переподготовке/повышению квалификации)</v>
      </c>
      <c r="G4659" s="27" t="s">
        <v>9843</v>
      </c>
      <c r="H4659" s="27" t="s">
        <v>28</v>
      </c>
      <c r="I4659" s="27">
        <v>0</v>
      </c>
      <c r="J4659" s="27">
        <v>631010000</v>
      </c>
      <c r="K4659" s="27" t="str">
        <f>VLOOKUP(B4659,[1]ПланКаз!A4642:M7946,12,0)</f>
        <v>ҚР, ШҚО, Өскемен қ., Бажов көш., 10</v>
      </c>
      <c r="L4659" s="27" t="str">
        <f>VLOOKUP(B4659,[1]ПланКаз!A4640:M7944,13,0)</f>
        <v>Ақпан</v>
      </c>
      <c r="M4659" s="27" t="str">
        <f>VLOOKUP(B4659,[1]ПланКаз!A4642:N7946,14,0)</f>
        <v>Шығыс-Қазақстан облысы, Өскемен қ.</v>
      </c>
      <c r="N4659" s="27" t="s">
        <v>63</v>
      </c>
      <c r="O4659" s="27" t="str">
        <f>VLOOKUP(B4659,[1]ПланКаз!A4641:P7945,16,0)</f>
        <v>Ақпан</v>
      </c>
      <c r="P4659" s="27" t="s">
        <v>61</v>
      </c>
      <c r="Q4659" s="28" t="s">
        <v>63</v>
      </c>
      <c r="R4659" s="27"/>
      <c r="S4659" s="29" t="s">
        <v>63</v>
      </c>
      <c r="T4659" s="29" t="s">
        <v>63</v>
      </c>
      <c r="U4659" s="29">
        <v>473214.29</v>
      </c>
      <c r="V4659" s="29">
        <v>530000.005</v>
      </c>
      <c r="W4659" s="27"/>
      <c r="X4659" s="27" t="s">
        <v>74</v>
      </c>
      <c r="Y4659" s="27" t="s">
        <v>63</v>
      </c>
    </row>
    <row r="4660" spans="2:25" x14ac:dyDescent="0.2">
      <c r="B4660" s="27" t="s">
        <v>9844</v>
      </c>
      <c r="C4660" s="27" t="s">
        <v>57</v>
      </c>
      <c r="D4660" s="27" t="s">
        <v>9727</v>
      </c>
      <c r="E4660" s="27" t="str">
        <f>VLOOKUP(D4660,[1]ЕНС!A:E,2,FALSE)</f>
        <v>Услуги по обучению (кроме в области начального, среднего, высшего образования)</v>
      </c>
      <c r="F4660" s="27" t="str">
        <f>VLOOKUP(D4660,[1]ЕНС!A:E,3,FALSE)</f>
        <v>Услуги по обучению (обучению/подготовке/переподготовке/повышению квалификации)</v>
      </c>
      <c r="G4660" s="27" t="s">
        <v>9845</v>
      </c>
      <c r="H4660" s="27" t="s">
        <v>28</v>
      </c>
      <c r="I4660" s="27">
        <v>0</v>
      </c>
      <c r="J4660" s="27">
        <v>631010000</v>
      </c>
      <c r="K4660" s="27" t="str">
        <f>VLOOKUP(B4660,[1]ПланКаз!A4643:M7947,12,0)</f>
        <v>ҚР, ШҚО, Өскемен қ., Бажов көш., 10</v>
      </c>
      <c r="L4660" s="27" t="str">
        <f>VLOOKUP(B4660,[1]ПланКаз!A4641:M7945,13,0)</f>
        <v>Ақпан</v>
      </c>
      <c r="M4660" s="27" t="str">
        <f>VLOOKUP(B4660,[1]ПланКаз!A4643:N7947,14,0)</f>
        <v>Шығыс-Қазақстан облысы, Өскемен қ.</v>
      </c>
      <c r="N4660" s="27" t="s">
        <v>63</v>
      </c>
      <c r="O4660" s="27" t="str">
        <f>VLOOKUP(B4660,[1]ПланКаз!A4642:P7946,16,0)</f>
        <v>Ақпан</v>
      </c>
      <c r="P4660" s="27" t="s">
        <v>61</v>
      </c>
      <c r="Q4660" s="28" t="s">
        <v>63</v>
      </c>
      <c r="R4660" s="27"/>
      <c r="S4660" s="29" t="s">
        <v>63</v>
      </c>
      <c r="T4660" s="29" t="s">
        <v>63</v>
      </c>
      <c r="U4660" s="29">
        <v>540000</v>
      </c>
      <c r="V4660" s="29">
        <v>604800</v>
      </c>
      <c r="W4660" s="27"/>
      <c r="X4660" s="27" t="s">
        <v>74</v>
      </c>
      <c r="Y4660" s="27" t="s">
        <v>63</v>
      </c>
    </row>
    <row r="4661" spans="2:25" x14ac:dyDescent="0.2">
      <c r="B4661" s="27" t="s">
        <v>9846</v>
      </c>
      <c r="C4661" s="27" t="s">
        <v>57</v>
      </c>
      <c r="D4661" s="27" t="s">
        <v>9378</v>
      </c>
      <c r="E4661" s="27" t="str">
        <f>VLOOKUP(D4661,[1]ЕНС!A:E,2,FALSE)</f>
        <v>Услуги по передаче/распределению электроэнергии</v>
      </c>
      <c r="F4661" s="27" t="str">
        <f>VLOOKUP(D4661,[1]ЕНС!A:E,3,FALSE)</f>
        <v>Услуги по передаче/распределению электроэнергии</v>
      </c>
      <c r="G4661" s="27" t="s">
        <v>9379</v>
      </c>
      <c r="H4661" s="27" t="s">
        <v>28</v>
      </c>
      <c r="I4661" s="27">
        <v>0</v>
      </c>
      <c r="J4661" s="27">
        <v>631010000</v>
      </c>
      <c r="K4661" s="27" t="str">
        <f>VLOOKUP(B4661,[1]ПланКаз!A4644:M7948,12,0)</f>
        <v>ҚР, ШҚО, Өскемен қ., Бажов көш., 10</v>
      </c>
      <c r="L4661" s="27" t="str">
        <f>VLOOKUP(B4661,[1]ПланКаз!A4642:M7946,13,0)</f>
        <v>Ақпан</v>
      </c>
      <c r="M4661" s="27" t="str">
        <f>VLOOKUP(B4661,[1]ПланКаз!A4644:N7948,14,0)</f>
        <v>Шығыс-Қазақстан облысы, Өскемен қ.</v>
      </c>
      <c r="N4661" s="27" t="s">
        <v>63</v>
      </c>
      <c r="O4661" s="27" t="str">
        <f>VLOOKUP(B4661,[1]ПланКаз!A4643:P7947,16,0)</f>
        <v>Қантар - Желтоқсан</v>
      </c>
      <c r="P4661" s="27" t="s">
        <v>61</v>
      </c>
      <c r="Q4661" s="28" t="s">
        <v>63</v>
      </c>
      <c r="R4661" s="27"/>
      <c r="S4661" s="29" t="s">
        <v>63</v>
      </c>
      <c r="T4661" s="29" t="s">
        <v>63</v>
      </c>
      <c r="U4661" s="29">
        <v>384086.91200000001</v>
      </c>
      <c r="V4661" s="29">
        <v>430177.34100000001</v>
      </c>
      <c r="W4661" s="27"/>
      <c r="X4661" s="27" t="s">
        <v>74</v>
      </c>
      <c r="Y4661" s="27" t="s">
        <v>63</v>
      </c>
    </row>
    <row r="4662" spans="2:25" x14ac:dyDescent="0.2">
      <c r="B4662" s="27" t="s">
        <v>9847</v>
      </c>
      <c r="C4662" s="27" t="s">
        <v>57</v>
      </c>
      <c r="D4662" s="27" t="s">
        <v>9727</v>
      </c>
      <c r="E4662" s="27" t="str">
        <f>VLOOKUP(D4662,[1]ЕНС!A:E,2,FALSE)</f>
        <v>Услуги по обучению (кроме в области начального, среднего, высшего образования)</v>
      </c>
      <c r="F4662" s="27" t="str">
        <f>VLOOKUP(D4662,[1]ЕНС!A:E,3,FALSE)</f>
        <v>Услуги по обучению (обучению/подготовке/переподготовке/повышению квалификации)</v>
      </c>
      <c r="G4662" s="27" t="s">
        <v>9848</v>
      </c>
      <c r="H4662" s="27" t="s">
        <v>28</v>
      </c>
      <c r="I4662" s="27">
        <v>0</v>
      </c>
      <c r="J4662" s="27">
        <v>631010000</v>
      </c>
      <c r="K4662" s="27" t="str">
        <f>VLOOKUP(B4662,[1]ПланКаз!A4645:M7949,12,0)</f>
        <v>ҚР, ШҚО, Өскемен қ., Бажов көш., 10</v>
      </c>
      <c r="L4662" s="27" t="str">
        <f>VLOOKUP(B4662,[1]ПланКаз!A4643:M7947,13,0)</f>
        <v>Наурыз</v>
      </c>
      <c r="M4662" s="27" t="str">
        <f>VLOOKUP(B4662,[1]ПланКаз!A4645:N7949,14,0)</f>
        <v>Шығыс-Қазақстан облысы, Өскемен қ.</v>
      </c>
      <c r="N4662" s="27" t="s">
        <v>63</v>
      </c>
      <c r="O4662" s="27" t="str">
        <f>VLOOKUP(B4662,[1]ПланКаз!A4644:P7948,16,0)</f>
        <v>Наурыз</v>
      </c>
      <c r="P4662" s="27" t="s">
        <v>61</v>
      </c>
      <c r="Q4662" s="28" t="s">
        <v>63</v>
      </c>
      <c r="R4662" s="27"/>
      <c r="S4662" s="29" t="s">
        <v>63</v>
      </c>
      <c r="T4662" s="29" t="s">
        <v>63</v>
      </c>
      <c r="U4662" s="29">
        <v>130000</v>
      </c>
      <c r="V4662" s="29">
        <v>145600</v>
      </c>
      <c r="W4662" s="27"/>
      <c r="X4662" s="27" t="s">
        <v>74</v>
      </c>
      <c r="Y4662" s="27" t="s">
        <v>63</v>
      </c>
    </row>
    <row r="4663" spans="2:25" x14ac:dyDescent="0.2">
      <c r="B4663" s="27" t="s">
        <v>9849</v>
      </c>
      <c r="C4663" s="27" t="s">
        <v>57</v>
      </c>
      <c r="D4663" s="27" t="s">
        <v>9727</v>
      </c>
      <c r="E4663" s="27" t="str">
        <f>VLOOKUP(D4663,[1]ЕНС!A:E,2,FALSE)</f>
        <v>Услуги по обучению (кроме в области начального, среднего, высшего образования)</v>
      </c>
      <c r="F4663" s="27" t="str">
        <f>VLOOKUP(D4663,[1]ЕНС!A:E,3,FALSE)</f>
        <v>Услуги по обучению (обучению/подготовке/переподготовке/повышению квалификации)</v>
      </c>
      <c r="G4663" s="27" t="s">
        <v>9850</v>
      </c>
      <c r="H4663" s="27" t="s">
        <v>28</v>
      </c>
      <c r="I4663" s="27">
        <v>0</v>
      </c>
      <c r="J4663" s="27">
        <v>631010000</v>
      </c>
      <c r="K4663" s="27" t="str">
        <f>VLOOKUP(B4663,[1]ПланКаз!A4646:M7950,12,0)</f>
        <v>ҚР, ШҚО, Өскемен қ., Бажов көш., 10</v>
      </c>
      <c r="L4663" s="27" t="str">
        <f>VLOOKUP(B4663,[1]ПланКаз!A4644:M7948,13,0)</f>
        <v>Ақпан</v>
      </c>
      <c r="M4663" s="27" t="str">
        <f>VLOOKUP(B4663,[1]ПланКаз!A4646:N7950,14,0)</f>
        <v>Шығыс-Қазақстан облысы, Өскемен қ.</v>
      </c>
      <c r="N4663" s="27" t="s">
        <v>63</v>
      </c>
      <c r="O4663" s="27" t="str">
        <f>VLOOKUP(B4663,[1]ПланКаз!A4645:P7949,16,0)</f>
        <v>Ақпан</v>
      </c>
      <c r="P4663" s="27" t="s">
        <v>61</v>
      </c>
      <c r="Q4663" s="28" t="s">
        <v>63</v>
      </c>
      <c r="R4663" s="27"/>
      <c r="S4663" s="29" t="s">
        <v>63</v>
      </c>
      <c r="T4663" s="29" t="s">
        <v>63</v>
      </c>
      <c r="U4663" s="29">
        <v>20000</v>
      </c>
      <c r="V4663" s="29">
        <v>22400</v>
      </c>
      <c r="W4663" s="27"/>
      <c r="X4663" s="27" t="s">
        <v>74</v>
      </c>
      <c r="Y4663" s="27" t="s">
        <v>63</v>
      </c>
    </row>
    <row r="4664" spans="2:25" x14ac:dyDescent="0.2">
      <c r="B4664" s="27" t="s">
        <v>9851</v>
      </c>
      <c r="C4664" s="27" t="s">
        <v>57</v>
      </c>
      <c r="D4664" s="27" t="s">
        <v>9399</v>
      </c>
      <c r="E4664" s="27" t="str">
        <f>VLOOKUP(D4664,[1]ЕНС!A:E,2,FALSE)</f>
        <v>Услуги по аренде легковых автомобилей с водителем</v>
      </c>
      <c r="F4664" s="27" t="str">
        <f>VLOOKUP(D4664,[1]ЕНС!A:E,3,FALSE)</f>
        <v>Услуги по аренде легковых автомобилей с водителем</v>
      </c>
      <c r="G4664" s="27" t="s">
        <v>9400</v>
      </c>
      <c r="H4664" s="27" t="s">
        <v>28</v>
      </c>
      <c r="I4664" s="27">
        <v>0</v>
      </c>
      <c r="J4664" s="27">
        <v>631010000</v>
      </c>
      <c r="K4664" s="27" t="str">
        <f>VLOOKUP(B4664,[1]ПланКаз!A4647:M7951,12,0)</f>
        <v>ҚР, ШҚО, Өскемен қ., Бажов көш., 10</v>
      </c>
      <c r="L4664" s="27" t="str">
        <f>VLOOKUP(B4664,[1]ПланКаз!A4645:M7949,13,0)</f>
        <v>Қаңтар</v>
      </c>
      <c r="M4664" s="27" t="str">
        <f>VLOOKUP(B4664,[1]ПланКаз!A4647:N7951,14,0)</f>
        <v>Шығыс-Қазақстан облысы, Өскемен қ.</v>
      </c>
      <c r="N4664" s="27" t="s">
        <v>63</v>
      </c>
      <c r="O4664" s="27" t="str">
        <f>VLOOKUP(B4664,[1]ПланКаз!A4646:P7950,16,0)</f>
        <v>Қаңтар - Ақпан</v>
      </c>
      <c r="P4664" s="27" t="s">
        <v>61</v>
      </c>
      <c r="Q4664" s="28" t="s">
        <v>63</v>
      </c>
      <c r="R4664" s="27"/>
      <c r="S4664" s="29" t="s">
        <v>63</v>
      </c>
      <c r="T4664" s="29" t="s">
        <v>63</v>
      </c>
      <c r="U4664" s="29">
        <v>224000</v>
      </c>
      <c r="V4664" s="29">
        <v>250880</v>
      </c>
      <c r="W4664" s="27"/>
      <c r="X4664" s="27" t="s">
        <v>74</v>
      </c>
      <c r="Y4664" s="27" t="s">
        <v>63</v>
      </c>
    </row>
    <row r="4665" spans="2:25" x14ac:dyDescent="0.2">
      <c r="B4665" s="27" t="s">
        <v>9852</v>
      </c>
      <c r="C4665" s="27" t="s">
        <v>57</v>
      </c>
      <c r="D4665" s="27" t="s">
        <v>9399</v>
      </c>
      <c r="E4665" s="27" t="str">
        <f>VLOOKUP(D4665,[1]ЕНС!A:E,2,FALSE)</f>
        <v>Услуги по аренде легковых автомобилей с водителем</v>
      </c>
      <c r="F4665" s="27" t="str">
        <f>VLOOKUP(D4665,[1]ЕНС!A:E,3,FALSE)</f>
        <v>Услуги по аренде легковых автомобилей с водителем</v>
      </c>
      <c r="G4665" s="27" t="s">
        <v>9400</v>
      </c>
      <c r="H4665" s="27" t="s">
        <v>28</v>
      </c>
      <c r="I4665" s="27">
        <v>0</v>
      </c>
      <c r="J4665" s="27">
        <v>631010000</v>
      </c>
      <c r="K4665" s="27" t="str">
        <f>VLOOKUP(B4665,[1]ПланКаз!A4648:M7952,12,0)</f>
        <v>ҚР, ШҚО, Өскемен қ., Бажов көш., 10</v>
      </c>
      <c r="L4665" s="27" t="str">
        <f>VLOOKUP(B4665,[1]ПланКаз!A4646:M7950,13,0)</f>
        <v>Қаңтар</v>
      </c>
      <c r="M4665" s="27" t="str">
        <f>VLOOKUP(B4665,[1]ПланКаз!A4648:N7952,14,0)</f>
        <v>Шығыс-Қазақстан облысы, Өскемен қ.</v>
      </c>
      <c r="N4665" s="27" t="s">
        <v>63</v>
      </c>
      <c r="O4665" s="27" t="str">
        <f>VLOOKUP(B4665,[1]ПланКаз!A4647:P7951,16,0)</f>
        <v>Қаңтар - Ақпан</v>
      </c>
      <c r="P4665" s="27" t="s">
        <v>61</v>
      </c>
      <c r="Q4665" s="28" t="s">
        <v>63</v>
      </c>
      <c r="R4665" s="27"/>
      <c r="S4665" s="29" t="s">
        <v>63</v>
      </c>
      <c r="T4665" s="29" t="s">
        <v>63</v>
      </c>
      <c r="U4665" s="29">
        <v>224000</v>
      </c>
      <c r="V4665" s="29">
        <v>250880</v>
      </c>
      <c r="W4665" s="27"/>
      <c r="X4665" s="27" t="s">
        <v>74</v>
      </c>
      <c r="Y4665" s="27" t="s">
        <v>63</v>
      </c>
    </row>
    <row r="4666" spans="2:25" x14ac:dyDescent="0.2">
      <c r="B4666" s="27" t="s">
        <v>9853</v>
      </c>
      <c r="C4666" s="27" t="s">
        <v>57</v>
      </c>
      <c r="D4666" s="27" t="s">
        <v>9399</v>
      </c>
      <c r="E4666" s="27" t="str">
        <f>VLOOKUP(D4666,[1]ЕНС!A:E,2,FALSE)</f>
        <v>Услуги по аренде легковых автомобилей с водителем</v>
      </c>
      <c r="F4666" s="27" t="str">
        <f>VLOOKUP(D4666,[1]ЕНС!A:E,3,FALSE)</f>
        <v>Услуги по аренде легковых автомобилей с водителем</v>
      </c>
      <c r="G4666" s="27" t="s">
        <v>9400</v>
      </c>
      <c r="H4666" s="27" t="s">
        <v>28</v>
      </c>
      <c r="I4666" s="27">
        <v>0</v>
      </c>
      <c r="J4666" s="27">
        <v>631010000</v>
      </c>
      <c r="K4666" s="27" t="str">
        <f>VLOOKUP(B4666,[1]ПланКаз!A4649:M7953,12,0)</f>
        <v>ҚР, ШҚО, Өскемен қ., Бажов көш., 10</v>
      </c>
      <c r="L4666" s="27" t="str">
        <f>VLOOKUP(B4666,[1]ПланКаз!A4647:M7951,13,0)</f>
        <v>Қаңтар</v>
      </c>
      <c r="M4666" s="27" t="str">
        <f>VLOOKUP(B4666,[1]ПланКаз!A4649:N7953,14,0)</f>
        <v>Шығыс-Қазақстан облысы, Өскемен қ.</v>
      </c>
      <c r="N4666" s="27" t="s">
        <v>63</v>
      </c>
      <c r="O4666" s="27" t="str">
        <f>VLOOKUP(B4666,[1]ПланКаз!A4648:P7952,16,0)</f>
        <v>Қаңтар - Ақпан</v>
      </c>
      <c r="P4666" s="27" t="s">
        <v>61</v>
      </c>
      <c r="Q4666" s="28" t="s">
        <v>63</v>
      </c>
      <c r="R4666" s="27"/>
      <c r="S4666" s="29" t="s">
        <v>63</v>
      </c>
      <c r="T4666" s="29" t="s">
        <v>63</v>
      </c>
      <c r="U4666" s="29">
        <v>224000</v>
      </c>
      <c r="V4666" s="29">
        <v>250880</v>
      </c>
      <c r="W4666" s="27"/>
      <c r="X4666" s="27" t="s">
        <v>74</v>
      </c>
      <c r="Y4666" s="27" t="s">
        <v>63</v>
      </c>
    </row>
    <row r="4667" spans="2:25" x14ac:dyDescent="0.2">
      <c r="B4667" s="27" t="s">
        <v>9854</v>
      </c>
      <c r="C4667" s="27" t="s">
        <v>57</v>
      </c>
      <c r="D4667" s="27" t="s">
        <v>9399</v>
      </c>
      <c r="E4667" s="27" t="str">
        <f>VLOOKUP(D4667,[1]ЕНС!A:E,2,FALSE)</f>
        <v>Услуги по аренде легковых автомобилей с водителем</v>
      </c>
      <c r="F4667" s="27" t="str">
        <f>VLOOKUP(D4667,[1]ЕНС!A:E,3,FALSE)</f>
        <v>Услуги по аренде легковых автомобилей с водителем</v>
      </c>
      <c r="G4667" s="27" t="s">
        <v>9400</v>
      </c>
      <c r="H4667" s="27" t="s">
        <v>28</v>
      </c>
      <c r="I4667" s="27">
        <v>0</v>
      </c>
      <c r="J4667" s="27">
        <v>631010000</v>
      </c>
      <c r="K4667" s="27" t="str">
        <f>VLOOKUP(B4667,[1]ПланКаз!A4650:M7954,12,0)</f>
        <v>ҚР, ШҚО, Өскемен қ., Бажов көш., 10</v>
      </c>
      <c r="L4667" s="27" t="str">
        <f>VLOOKUP(B4667,[1]ПланКаз!A4648:M7952,13,0)</f>
        <v>Қаңтар</v>
      </c>
      <c r="M4667" s="27" t="str">
        <f>VLOOKUP(B4667,[1]ПланКаз!A4650:N7954,14,0)</f>
        <v>Шығыс-Қазақстан облысы, Өскемен қ.</v>
      </c>
      <c r="N4667" s="27" t="s">
        <v>63</v>
      </c>
      <c r="O4667" s="27" t="str">
        <f>VLOOKUP(B4667,[1]ПланКаз!A4649:P7953,16,0)</f>
        <v>Қаңтар - Ақпан</v>
      </c>
      <c r="P4667" s="27" t="s">
        <v>61</v>
      </c>
      <c r="Q4667" s="28" t="s">
        <v>63</v>
      </c>
      <c r="R4667" s="27"/>
      <c r="S4667" s="29" t="s">
        <v>63</v>
      </c>
      <c r="T4667" s="29" t="s">
        <v>63</v>
      </c>
      <c r="U4667" s="29">
        <v>224000</v>
      </c>
      <c r="V4667" s="29">
        <v>250880</v>
      </c>
      <c r="W4667" s="27"/>
      <c r="X4667" s="27" t="s">
        <v>74</v>
      </c>
      <c r="Y4667" s="27" t="s">
        <v>63</v>
      </c>
    </row>
    <row r="4668" spans="2:25" x14ac:dyDescent="0.2">
      <c r="B4668" s="27" t="s">
        <v>9855</v>
      </c>
      <c r="C4668" s="27" t="s">
        <v>57</v>
      </c>
      <c r="D4668" s="27" t="s">
        <v>9399</v>
      </c>
      <c r="E4668" s="27" t="str">
        <f>VLOOKUP(D4668,[1]ЕНС!A:E,2,FALSE)</f>
        <v>Услуги по аренде легковых автомобилей с водителем</v>
      </c>
      <c r="F4668" s="27" t="str">
        <f>VLOOKUP(D4668,[1]ЕНС!A:E,3,FALSE)</f>
        <v>Услуги по аренде легковых автомобилей с водителем</v>
      </c>
      <c r="G4668" s="27" t="s">
        <v>9400</v>
      </c>
      <c r="H4668" s="27" t="s">
        <v>28</v>
      </c>
      <c r="I4668" s="27">
        <v>0</v>
      </c>
      <c r="J4668" s="27">
        <v>631010000</v>
      </c>
      <c r="K4668" s="27" t="str">
        <f>VLOOKUP(B4668,[1]ПланКаз!A4651:M7955,12,0)</f>
        <v>ҚР, ШҚО, Өскемен қ., Бажов көш., 10</v>
      </c>
      <c r="L4668" s="27" t="str">
        <f>VLOOKUP(B4668,[1]ПланКаз!A4649:M7953,13,0)</f>
        <v>Қаңтар</v>
      </c>
      <c r="M4668" s="27" t="str">
        <f>VLOOKUP(B4668,[1]ПланКаз!A4651:N7955,14,0)</f>
        <v>Шығыс-Қазақстан облысы, Өскемен қ.</v>
      </c>
      <c r="N4668" s="27" t="s">
        <v>63</v>
      </c>
      <c r="O4668" s="27" t="str">
        <f>VLOOKUP(B4668,[1]ПланКаз!A4650:P7954,16,0)</f>
        <v>Қаңтар - Ақпан</v>
      </c>
      <c r="P4668" s="27" t="s">
        <v>61</v>
      </c>
      <c r="Q4668" s="28" t="s">
        <v>63</v>
      </c>
      <c r="R4668" s="27"/>
      <c r="S4668" s="29" t="s">
        <v>63</v>
      </c>
      <c r="T4668" s="29" t="s">
        <v>63</v>
      </c>
      <c r="U4668" s="29">
        <v>224000</v>
      </c>
      <c r="V4668" s="29">
        <v>250880</v>
      </c>
      <c r="W4668" s="27"/>
      <c r="X4668" s="27" t="s">
        <v>74</v>
      </c>
      <c r="Y4668" s="27" t="s">
        <v>63</v>
      </c>
    </row>
    <row r="4669" spans="2:25" x14ac:dyDescent="0.2">
      <c r="B4669" s="27" t="s">
        <v>9856</v>
      </c>
      <c r="C4669" s="27" t="s">
        <v>57</v>
      </c>
      <c r="D4669" s="27" t="s">
        <v>9399</v>
      </c>
      <c r="E4669" s="27" t="str">
        <f>VLOOKUP(D4669,[1]ЕНС!A:E,2,FALSE)</f>
        <v>Услуги по аренде легковых автомобилей с водителем</v>
      </c>
      <c r="F4669" s="27" t="str">
        <f>VLOOKUP(D4669,[1]ЕНС!A:E,3,FALSE)</f>
        <v>Услуги по аренде легковых автомобилей с водителем</v>
      </c>
      <c r="G4669" s="27" t="s">
        <v>9416</v>
      </c>
      <c r="H4669" s="27" t="s">
        <v>28</v>
      </c>
      <c r="I4669" s="27">
        <v>0</v>
      </c>
      <c r="J4669" s="27">
        <v>631010000</v>
      </c>
      <c r="K4669" s="27" t="str">
        <f>VLOOKUP(B4669,[1]ПланКаз!A4652:M7956,12,0)</f>
        <v>ҚР, ШҚО, Өскемен қ., Бажов көш., 10</v>
      </c>
      <c r="L4669" s="27" t="str">
        <f>VLOOKUP(B4669,[1]ПланКаз!A4650:M7954,13,0)</f>
        <v>Қаңтар</v>
      </c>
      <c r="M4669" s="27" t="str">
        <f>VLOOKUP(B4669,[1]ПланКаз!A4652:N7956,14,0)</f>
        <v>Шығыс-Қазақстан облысы, Өскемен қ.</v>
      </c>
      <c r="N4669" s="27" t="s">
        <v>63</v>
      </c>
      <c r="O4669" s="27" t="str">
        <f>VLOOKUP(B4669,[1]ПланКаз!A4651:P7955,16,0)</f>
        <v>Қаңтар - Ақпан</v>
      </c>
      <c r="P4669" s="27" t="s">
        <v>61</v>
      </c>
      <c r="Q4669" s="28" t="s">
        <v>63</v>
      </c>
      <c r="R4669" s="27"/>
      <c r="S4669" s="29" t="s">
        <v>63</v>
      </c>
      <c r="T4669" s="29" t="s">
        <v>63</v>
      </c>
      <c r="U4669" s="29">
        <v>224000</v>
      </c>
      <c r="V4669" s="29">
        <v>250880</v>
      </c>
      <c r="W4669" s="27"/>
      <c r="X4669" s="27" t="s">
        <v>74</v>
      </c>
      <c r="Y4669" s="27" t="s">
        <v>63</v>
      </c>
    </row>
    <row r="4670" spans="2:25" x14ac:dyDescent="0.2">
      <c r="B4670" s="27" t="s">
        <v>9857</v>
      </c>
      <c r="C4670" s="27" t="s">
        <v>9138</v>
      </c>
      <c r="D4670" s="27" t="s">
        <v>9399</v>
      </c>
      <c r="E4670" s="27" t="str">
        <f>VLOOKUP(D4670,[1]ЕНС!A:E,2,FALSE)</f>
        <v>Услуги по аренде легковых автомобилей с водителем</v>
      </c>
      <c r="F4670" s="27" t="str">
        <f>VLOOKUP(D4670,[1]ЕНС!A:E,3,FALSE)</f>
        <v>Услуги по аренде легковых автомобилей с водителем</v>
      </c>
      <c r="G4670" s="27" t="s">
        <v>9416</v>
      </c>
      <c r="H4670" s="27" t="s">
        <v>28</v>
      </c>
      <c r="I4670" s="27">
        <v>0</v>
      </c>
      <c r="J4670" s="27">
        <v>631010000</v>
      </c>
      <c r="K4670" s="27" t="str">
        <f>VLOOKUP(B4670,[1]ПланКаз!A4653:M7957,12,0)</f>
        <v>ҚР, ШҚО, Өскемен қ., Бажов көш., 10</v>
      </c>
      <c r="L4670" s="27" t="str">
        <f>VLOOKUP(B4670,[1]ПланКаз!A4651:M7955,13,0)</f>
        <v>Қаңтар</v>
      </c>
      <c r="M4670" s="27" t="str">
        <f>VLOOKUP(B4670,[1]ПланКаз!A4653:N7957,14,0)</f>
        <v>Шығыс-Қазақстан облысы, Өскемен қ.</v>
      </c>
      <c r="N4670" s="27" t="s">
        <v>63</v>
      </c>
      <c r="O4670" s="27" t="str">
        <f>VLOOKUP(B4670,[1]ПланКаз!A4652:P7956,16,0)</f>
        <v>Қаңтар - Ақпан</v>
      </c>
      <c r="P4670" s="27" t="s">
        <v>61</v>
      </c>
      <c r="Q4670" s="28" t="s">
        <v>63</v>
      </c>
      <c r="R4670" s="27"/>
      <c r="S4670" s="29" t="s">
        <v>63</v>
      </c>
      <c r="T4670" s="29" t="s">
        <v>63</v>
      </c>
      <c r="U4670" s="29">
        <v>224000</v>
      </c>
      <c r="V4670" s="29">
        <v>250880</v>
      </c>
      <c r="W4670" s="27"/>
      <c r="X4670" s="27" t="s">
        <v>74</v>
      </c>
      <c r="Y4670" s="27" t="s">
        <v>63</v>
      </c>
    </row>
    <row r="4671" spans="2:25" x14ac:dyDescent="0.2">
      <c r="B4671" s="27" t="s">
        <v>9858</v>
      </c>
      <c r="C4671" s="27" t="s">
        <v>57</v>
      </c>
      <c r="D4671" s="27" t="s">
        <v>9399</v>
      </c>
      <c r="E4671" s="27" t="str">
        <f>VLOOKUP(D4671,[1]ЕНС!A:E,2,FALSE)</f>
        <v>Услуги по аренде легковых автомобилей с водителем</v>
      </c>
      <c r="F4671" s="27" t="str">
        <f>VLOOKUP(D4671,[1]ЕНС!A:E,3,FALSE)</f>
        <v>Услуги по аренде легковых автомобилей с водителем</v>
      </c>
      <c r="G4671" s="27" t="s">
        <v>9416</v>
      </c>
      <c r="H4671" s="27" t="s">
        <v>28</v>
      </c>
      <c r="I4671" s="27">
        <v>0</v>
      </c>
      <c r="J4671" s="27">
        <v>631010000</v>
      </c>
      <c r="K4671" s="27" t="str">
        <f>VLOOKUP(B4671,[1]ПланКаз!A4654:M7958,12,0)</f>
        <v>ҚР, ШҚО, Өскемен қ., Бажов көш., 10</v>
      </c>
      <c r="L4671" s="27" t="str">
        <f>VLOOKUP(B4671,[1]ПланКаз!A4652:M7956,13,0)</f>
        <v>Қаңтар</v>
      </c>
      <c r="M4671" s="27" t="str">
        <f>VLOOKUP(B4671,[1]ПланКаз!A4654:N7958,14,0)</f>
        <v>Шығыс-Қазақстан облысы, Өскемен қ.</v>
      </c>
      <c r="N4671" s="27" t="s">
        <v>63</v>
      </c>
      <c r="O4671" s="27" t="str">
        <f>VLOOKUP(B4671,[1]ПланКаз!A4653:P7957,16,0)</f>
        <v>Қаңтар - Ақпан</v>
      </c>
      <c r="P4671" s="27" t="s">
        <v>61</v>
      </c>
      <c r="Q4671" s="28" t="s">
        <v>63</v>
      </c>
      <c r="R4671" s="27"/>
      <c r="S4671" s="29" t="s">
        <v>63</v>
      </c>
      <c r="T4671" s="29" t="s">
        <v>63</v>
      </c>
      <c r="U4671" s="29">
        <v>224000</v>
      </c>
      <c r="V4671" s="29">
        <v>250880</v>
      </c>
      <c r="W4671" s="27"/>
      <c r="X4671" s="27" t="s">
        <v>74</v>
      </c>
      <c r="Y4671" s="27" t="s">
        <v>63</v>
      </c>
    </row>
    <row r="4672" spans="2:25" x14ac:dyDescent="0.2">
      <c r="B4672" s="27" t="s">
        <v>9859</v>
      </c>
      <c r="C4672" s="27" t="s">
        <v>57</v>
      </c>
      <c r="D4672" s="27" t="s">
        <v>9399</v>
      </c>
      <c r="E4672" s="27" t="str">
        <f>VLOOKUP(D4672,[1]ЕНС!A:E,2,FALSE)</f>
        <v>Услуги по аренде легковых автомобилей с водителем</v>
      </c>
      <c r="F4672" s="27" t="str">
        <f>VLOOKUP(D4672,[1]ЕНС!A:E,3,FALSE)</f>
        <v>Услуги по аренде легковых автомобилей с водителем</v>
      </c>
      <c r="G4672" s="27" t="s">
        <v>9426</v>
      </c>
      <c r="H4672" s="27" t="s">
        <v>28</v>
      </c>
      <c r="I4672" s="27">
        <v>0</v>
      </c>
      <c r="J4672" s="27">
        <v>631010000</v>
      </c>
      <c r="K4672" s="27" t="str">
        <f>VLOOKUP(B4672,[1]ПланКаз!A4655:M7959,12,0)</f>
        <v>ҚР, ШҚО, Өскемен қ., Бажов көш., 10</v>
      </c>
      <c r="L4672" s="27" t="str">
        <f>VLOOKUP(B4672,[1]ПланКаз!A4653:M7957,13,0)</f>
        <v>Қаңтар</v>
      </c>
      <c r="M4672" s="27" t="str">
        <f>VLOOKUP(B4672,[1]ПланКаз!A4655:N7959,14,0)</f>
        <v>Шығыс-Қазақстан облысы, Семей қ.</v>
      </c>
      <c r="N4672" s="27" t="s">
        <v>63</v>
      </c>
      <c r="O4672" s="27" t="str">
        <f>VLOOKUP(B4672,[1]ПланКаз!A4654:P7958,16,0)</f>
        <v>Қаңтар - Ақпан</v>
      </c>
      <c r="P4672" s="27" t="s">
        <v>61</v>
      </c>
      <c r="Q4672" s="28" t="s">
        <v>63</v>
      </c>
      <c r="R4672" s="27"/>
      <c r="S4672" s="29" t="s">
        <v>63</v>
      </c>
      <c r="T4672" s="29" t="s">
        <v>63</v>
      </c>
      <c r="U4672" s="29">
        <v>224000</v>
      </c>
      <c r="V4672" s="29">
        <v>250880</v>
      </c>
      <c r="W4672" s="27"/>
      <c r="X4672" s="27" t="s">
        <v>74</v>
      </c>
      <c r="Y4672" s="27" t="s">
        <v>63</v>
      </c>
    </row>
    <row r="4673" spans="2:25" x14ac:dyDescent="0.2">
      <c r="B4673" s="27" t="s">
        <v>9860</v>
      </c>
      <c r="C4673" s="27" t="s">
        <v>57</v>
      </c>
      <c r="D4673" s="27" t="s">
        <v>9399</v>
      </c>
      <c r="E4673" s="27" t="str">
        <f>VLOOKUP(D4673,[1]ЕНС!A:E,2,FALSE)</f>
        <v>Услуги по аренде легковых автомобилей с водителем</v>
      </c>
      <c r="F4673" s="27" t="str">
        <f>VLOOKUP(D4673,[1]ЕНС!A:E,3,FALSE)</f>
        <v>Услуги по аренде легковых автомобилей с водителем</v>
      </c>
      <c r="G4673" s="27" t="s">
        <v>9426</v>
      </c>
      <c r="H4673" s="27" t="s">
        <v>28</v>
      </c>
      <c r="I4673" s="27">
        <v>0</v>
      </c>
      <c r="J4673" s="27">
        <v>631010000</v>
      </c>
      <c r="K4673" s="27" t="str">
        <f>VLOOKUP(B4673,[1]ПланКаз!A4656:M7960,12,0)</f>
        <v>ҚР, ШҚО, Өскемен қ., Бажов көш., 10</v>
      </c>
      <c r="L4673" s="27" t="str">
        <f>VLOOKUP(B4673,[1]ПланКаз!A4654:M7958,13,0)</f>
        <v>Қаңтар</v>
      </c>
      <c r="M4673" s="27" t="str">
        <f>VLOOKUP(B4673,[1]ПланКаз!A4656:N7960,14,0)</f>
        <v>Шығыс-Қазақстан облысы, Семей қ.</v>
      </c>
      <c r="N4673" s="27" t="s">
        <v>63</v>
      </c>
      <c r="O4673" s="27" t="str">
        <f>VLOOKUP(B4673,[1]ПланКаз!A4655:P7959,16,0)</f>
        <v>Қаңтар - Ақпан</v>
      </c>
      <c r="P4673" s="27" t="s">
        <v>61</v>
      </c>
      <c r="Q4673" s="28" t="s">
        <v>63</v>
      </c>
      <c r="R4673" s="27"/>
      <c r="S4673" s="29" t="s">
        <v>63</v>
      </c>
      <c r="T4673" s="29" t="s">
        <v>63</v>
      </c>
      <c r="U4673" s="29">
        <v>224000</v>
      </c>
      <c r="V4673" s="29">
        <v>250880</v>
      </c>
      <c r="W4673" s="27"/>
      <c r="X4673" s="27" t="s">
        <v>74</v>
      </c>
      <c r="Y4673" s="27" t="s">
        <v>63</v>
      </c>
    </row>
    <row r="4674" spans="2:25" x14ac:dyDescent="0.2">
      <c r="B4674" s="27" t="s">
        <v>9861</v>
      </c>
      <c r="C4674" s="27" t="s">
        <v>57</v>
      </c>
      <c r="D4674" s="27" t="s">
        <v>9399</v>
      </c>
      <c r="E4674" s="27" t="str">
        <f>VLOOKUP(D4674,[1]ЕНС!A:E,2,FALSE)</f>
        <v>Услуги по аренде легковых автомобилей с водителем</v>
      </c>
      <c r="F4674" s="27" t="str">
        <f>VLOOKUP(D4674,[1]ЕНС!A:E,3,FALSE)</f>
        <v>Услуги по аренде легковых автомобилей с водителем</v>
      </c>
      <c r="G4674" s="27" t="s">
        <v>9426</v>
      </c>
      <c r="H4674" s="27" t="s">
        <v>28</v>
      </c>
      <c r="I4674" s="27">
        <v>0</v>
      </c>
      <c r="J4674" s="27">
        <v>631010000</v>
      </c>
      <c r="K4674" s="27" t="str">
        <f>VLOOKUP(B4674,[1]ПланКаз!A4657:M7961,12,0)</f>
        <v>ҚР, ШҚО, Өскемен қ., Бажов көш., 10</v>
      </c>
      <c r="L4674" s="27" t="str">
        <f>VLOOKUP(B4674,[1]ПланКаз!A4655:M7959,13,0)</f>
        <v>Қаңтар</v>
      </c>
      <c r="M4674" s="27" t="str">
        <f>VLOOKUP(B4674,[1]ПланКаз!A4657:N7961,14,0)</f>
        <v>Шығыс-Қазақстан облысы, Семей қ.</v>
      </c>
      <c r="N4674" s="27" t="s">
        <v>63</v>
      </c>
      <c r="O4674" s="27" t="str">
        <f>VLOOKUP(B4674,[1]ПланКаз!A4656:P7960,16,0)</f>
        <v>Қаңтар - Ақпан</v>
      </c>
      <c r="P4674" s="27" t="s">
        <v>61</v>
      </c>
      <c r="Q4674" s="28" t="s">
        <v>63</v>
      </c>
      <c r="R4674" s="27"/>
      <c r="S4674" s="29" t="s">
        <v>63</v>
      </c>
      <c r="T4674" s="29" t="s">
        <v>63</v>
      </c>
      <c r="U4674" s="29">
        <v>224000</v>
      </c>
      <c r="V4674" s="29">
        <v>250880</v>
      </c>
      <c r="W4674" s="27"/>
      <c r="X4674" s="27" t="s">
        <v>74</v>
      </c>
      <c r="Y4674" s="27" t="s">
        <v>63</v>
      </c>
    </row>
    <row r="4675" spans="2:25" x14ac:dyDescent="0.2">
      <c r="B4675" s="27" t="s">
        <v>9862</v>
      </c>
      <c r="C4675" s="27" t="s">
        <v>57</v>
      </c>
      <c r="D4675" s="27" t="s">
        <v>9399</v>
      </c>
      <c r="E4675" s="27" t="str">
        <f>VLOOKUP(D4675,[1]ЕНС!A:E,2,FALSE)</f>
        <v>Услуги по аренде легковых автомобилей с водителем</v>
      </c>
      <c r="F4675" s="27" t="str">
        <f>VLOOKUP(D4675,[1]ЕНС!A:E,3,FALSE)</f>
        <v>Услуги по аренде легковых автомобилей с водителем</v>
      </c>
      <c r="G4675" s="27" t="s">
        <v>9426</v>
      </c>
      <c r="H4675" s="27" t="s">
        <v>28</v>
      </c>
      <c r="I4675" s="27">
        <v>0</v>
      </c>
      <c r="J4675" s="27">
        <v>631010000</v>
      </c>
      <c r="K4675" s="27" t="str">
        <f>VLOOKUP(B4675,[1]ПланКаз!A4658:M7962,12,0)</f>
        <v>ҚР, ШҚО, Өскемен қ., Бажов көш., 10</v>
      </c>
      <c r="L4675" s="27" t="str">
        <f>VLOOKUP(B4675,[1]ПланКаз!A4656:M7960,13,0)</f>
        <v>Қаңтар</v>
      </c>
      <c r="M4675" s="27" t="str">
        <f>VLOOKUP(B4675,[1]ПланКаз!A4658:N7962,14,0)</f>
        <v>Шығыс-Қазақстан облысы, Семей қ.</v>
      </c>
      <c r="N4675" s="27" t="s">
        <v>63</v>
      </c>
      <c r="O4675" s="27" t="str">
        <f>VLOOKUP(B4675,[1]ПланКаз!A4657:P7961,16,0)</f>
        <v>Қаңтар - Ақпан</v>
      </c>
      <c r="P4675" s="27" t="s">
        <v>61</v>
      </c>
      <c r="Q4675" s="28" t="s">
        <v>63</v>
      </c>
      <c r="R4675" s="27"/>
      <c r="S4675" s="29" t="s">
        <v>63</v>
      </c>
      <c r="T4675" s="29" t="s">
        <v>63</v>
      </c>
      <c r="U4675" s="29">
        <v>224000</v>
      </c>
      <c r="V4675" s="29">
        <v>250880</v>
      </c>
      <c r="W4675" s="27"/>
      <c r="X4675" s="27" t="s">
        <v>74</v>
      </c>
      <c r="Y4675" s="27" t="s">
        <v>63</v>
      </c>
    </row>
    <row r="4676" spans="2:25" x14ac:dyDescent="0.2">
      <c r="B4676" s="27" t="s">
        <v>9863</v>
      </c>
      <c r="C4676" s="27" t="s">
        <v>9138</v>
      </c>
      <c r="D4676" s="27" t="s">
        <v>9399</v>
      </c>
      <c r="E4676" s="27" t="str">
        <f>VLOOKUP(D4676,[1]ЕНС!A:E,2,FALSE)</f>
        <v>Услуги по аренде легковых автомобилей с водителем</v>
      </c>
      <c r="F4676" s="27" t="str">
        <f>VLOOKUP(D4676,[1]ЕНС!A:E,3,FALSE)</f>
        <v>Услуги по аренде легковых автомобилей с водителем</v>
      </c>
      <c r="G4676" s="27" t="s">
        <v>9426</v>
      </c>
      <c r="H4676" s="27" t="s">
        <v>28</v>
      </c>
      <c r="I4676" s="27">
        <v>0</v>
      </c>
      <c r="J4676" s="27">
        <v>631010000</v>
      </c>
      <c r="K4676" s="27" t="str">
        <f>VLOOKUP(B4676,[1]ПланКаз!A4659:M7963,12,0)</f>
        <v>ҚР, ШҚО, Өскемен қ., Бажов көш., 10</v>
      </c>
      <c r="L4676" s="27" t="str">
        <f>VLOOKUP(B4676,[1]ПланКаз!A4657:M7961,13,0)</f>
        <v>Қаңтар</v>
      </c>
      <c r="M4676" s="27" t="str">
        <f>VLOOKUP(B4676,[1]ПланКаз!A4659:N7963,14,0)</f>
        <v>Шығыс-Қазақстан облысы, Семей қ.</v>
      </c>
      <c r="N4676" s="27" t="s">
        <v>63</v>
      </c>
      <c r="O4676" s="27" t="str">
        <f>VLOOKUP(B4676,[1]ПланКаз!A4658:P7962,16,0)</f>
        <v>Қаңтар - Ақпан</v>
      </c>
      <c r="P4676" s="27" t="s">
        <v>61</v>
      </c>
      <c r="Q4676" s="28" t="s">
        <v>63</v>
      </c>
      <c r="R4676" s="27"/>
      <c r="S4676" s="29" t="s">
        <v>63</v>
      </c>
      <c r="T4676" s="29" t="s">
        <v>63</v>
      </c>
      <c r="U4676" s="29">
        <v>224000</v>
      </c>
      <c r="V4676" s="29">
        <v>250880</v>
      </c>
      <c r="W4676" s="27"/>
      <c r="X4676" s="27" t="s">
        <v>74</v>
      </c>
      <c r="Y4676" s="27" t="s">
        <v>63</v>
      </c>
    </row>
    <row r="4677" spans="2:25" x14ac:dyDescent="0.2">
      <c r="B4677" s="27" t="s">
        <v>9864</v>
      </c>
      <c r="C4677" s="27" t="s">
        <v>57</v>
      </c>
      <c r="D4677" s="27" t="s">
        <v>9399</v>
      </c>
      <c r="E4677" s="27" t="str">
        <f>VLOOKUP(D4677,[1]ЕНС!A:E,2,FALSE)</f>
        <v>Услуги по аренде легковых автомобилей с водителем</v>
      </c>
      <c r="F4677" s="27" t="str">
        <f>VLOOKUP(D4677,[1]ЕНС!A:E,3,FALSE)</f>
        <v>Услуги по аренде легковых автомобилей с водителем</v>
      </c>
      <c r="G4677" s="27" t="s">
        <v>9426</v>
      </c>
      <c r="H4677" s="27" t="s">
        <v>28</v>
      </c>
      <c r="I4677" s="27">
        <v>0</v>
      </c>
      <c r="J4677" s="27">
        <v>631010000</v>
      </c>
      <c r="K4677" s="27" t="str">
        <f>VLOOKUP(B4677,[1]ПланКаз!A4660:M7964,12,0)</f>
        <v>ҚР, ШҚО, Өскемен қ., Бажов көш., 10</v>
      </c>
      <c r="L4677" s="27" t="str">
        <f>VLOOKUP(B4677,[1]ПланКаз!A4658:M7962,13,0)</f>
        <v>Қаңтар</v>
      </c>
      <c r="M4677" s="27" t="str">
        <f>VLOOKUP(B4677,[1]ПланКаз!A4660:N7964,14,0)</f>
        <v>Шығыс-Қазақстан облысы, Семей қ.</v>
      </c>
      <c r="N4677" s="27" t="s">
        <v>63</v>
      </c>
      <c r="O4677" s="27" t="str">
        <f>VLOOKUP(B4677,[1]ПланКаз!A4659:P7963,16,0)</f>
        <v>Қаңтар - Ақпан</v>
      </c>
      <c r="P4677" s="27" t="s">
        <v>61</v>
      </c>
      <c r="Q4677" s="28" t="s">
        <v>63</v>
      </c>
      <c r="R4677" s="27"/>
      <c r="S4677" s="29" t="s">
        <v>63</v>
      </c>
      <c r="T4677" s="29" t="s">
        <v>63</v>
      </c>
      <c r="U4677" s="29">
        <v>224000</v>
      </c>
      <c r="V4677" s="29">
        <v>250880</v>
      </c>
      <c r="W4677" s="27"/>
      <c r="X4677" s="27" t="s">
        <v>74</v>
      </c>
      <c r="Y4677" s="27" t="s">
        <v>63</v>
      </c>
    </row>
    <row r="4678" spans="2:25" x14ac:dyDescent="0.2">
      <c r="B4678" s="27" t="s">
        <v>9865</v>
      </c>
      <c r="C4678" s="27" t="s">
        <v>57</v>
      </c>
      <c r="D4678" s="27" t="s">
        <v>9399</v>
      </c>
      <c r="E4678" s="27" t="str">
        <f>VLOOKUP(D4678,[1]ЕНС!A:E,2,FALSE)</f>
        <v>Услуги по аренде легковых автомобилей с водителем</v>
      </c>
      <c r="F4678" s="27" t="str">
        <f>VLOOKUP(D4678,[1]ЕНС!A:E,3,FALSE)</f>
        <v>Услуги по аренде легковых автомобилей с водителем</v>
      </c>
      <c r="G4678" s="27" t="s">
        <v>9426</v>
      </c>
      <c r="H4678" s="27" t="s">
        <v>28</v>
      </c>
      <c r="I4678" s="27">
        <v>0</v>
      </c>
      <c r="J4678" s="27">
        <v>631010000</v>
      </c>
      <c r="K4678" s="27" t="str">
        <f>VLOOKUP(B4678,[1]ПланКаз!A4661:M7965,12,0)</f>
        <v>ҚР, ШҚО, Өскемен қ., Бажов көш., 10</v>
      </c>
      <c r="L4678" s="27" t="str">
        <f>VLOOKUP(B4678,[1]ПланКаз!A4659:M7963,13,0)</f>
        <v>Қаңтар</v>
      </c>
      <c r="M4678" s="27" t="str">
        <f>VLOOKUP(B4678,[1]ПланКаз!A4661:N7965,14,0)</f>
        <v>Шығыс-Қазақстан облысы, Семей қ.</v>
      </c>
      <c r="N4678" s="27" t="s">
        <v>63</v>
      </c>
      <c r="O4678" s="27" t="str">
        <f>VLOOKUP(B4678,[1]ПланКаз!A4660:P7964,16,0)</f>
        <v>Қаңтар - Ақпан</v>
      </c>
      <c r="P4678" s="27" t="s">
        <v>61</v>
      </c>
      <c r="Q4678" s="28" t="s">
        <v>63</v>
      </c>
      <c r="R4678" s="27"/>
      <c r="S4678" s="29" t="s">
        <v>63</v>
      </c>
      <c r="T4678" s="29" t="s">
        <v>63</v>
      </c>
      <c r="U4678" s="29">
        <v>224000</v>
      </c>
      <c r="V4678" s="29">
        <v>250880</v>
      </c>
      <c r="W4678" s="27"/>
      <c r="X4678" s="27" t="s">
        <v>74</v>
      </c>
      <c r="Y4678" s="27" t="s">
        <v>63</v>
      </c>
    </row>
    <row r="4679" spans="2:25" x14ac:dyDescent="0.2">
      <c r="B4679" s="27" t="s">
        <v>9866</v>
      </c>
      <c r="C4679" s="27" t="s">
        <v>9138</v>
      </c>
      <c r="D4679" s="27" t="s">
        <v>9399</v>
      </c>
      <c r="E4679" s="27" t="str">
        <f>VLOOKUP(D4679,[1]ЕНС!A:E,2,FALSE)</f>
        <v>Услуги по аренде легковых автомобилей с водителем</v>
      </c>
      <c r="F4679" s="27" t="str">
        <f>VLOOKUP(D4679,[1]ЕНС!A:E,3,FALSE)</f>
        <v>Услуги по аренде легковых автомобилей с водителем</v>
      </c>
      <c r="G4679" s="27" t="s">
        <v>9426</v>
      </c>
      <c r="H4679" s="27" t="s">
        <v>28</v>
      </c>
      <c r="I4679" s="27">
        <v>0</v>
      </c>
      <c r="J4679" s="27">
        <v>631010000</v>
      </c>
      <c r="K4679" s="27" t="str">
        <f>VLOOKUP(B4679,[1]ПланКаз!A4662:M7966,12,0)</f>
        <v>ҚР, ШҚО, Өскемен қ., Бажов көш., 10</v>
      </c>
      <c r="L4679" s="27" t="str">
        <f>VLOOKUP(B4679,[1]ПланКаз!A4660:M7964,13,0)</f>
        <v>Қаңтар</v>
      </c>
      <c r="M4679" s="27" t="str">
        <f>VLOOKUP(B4679,[1]ПланКаз!A4662:N7966,14,0)</f>
        <v>Шығыс-Қазақстан облысы, Семей қ.</v>
      </c>
      <c r="N4679" s="27" t="s">
        <v>63</v>
      </c>
      <c r="O4679" s="27" t="str">
        <f>VLOOKUP(B4679,[1]ПланКаз!A4661:P7965,16,0)</f>
        <v>Қаңтар - Ақпан</v>
      </c>
      <c r="P4679" s="27" t="s">
        <v>61</v>
      </c>
      <c r="Q4679" s="28" t="s">
        <v>63</v>
      </c>
      <c r="R4679" s="27"/>
      <c r="S4679" s="29" t="s">
        <v>63</v>
      </c>
      <c r="T4679" s="29" t="s">
        <v>63</v>
      </c>
      <c r="U4679" s="29">
        <v>224000</v>
      </c>
      <c r="V4679" s="29">
        <v>250880</v>
      </c>
      <c r="W4679" s="27"/>
      <c r="X4679" s="27" t="s">
        <v>74</v>
      </c>
      <c r="Y4679" s="27" t="s">
        <v>63</v>
      </c>
    </row>
    <row r="4680" spans="2:25" x14ac:dyDescent="0.2">
      <c r="B4680" s="27" t="s">
        <v>9867</v>
      </c>
      <c r="C4680" s="27" t="s">
        <v>9138</v>
      </c>
      <c r="D4680" s="27" t="s">
        <v>9399</v>
      </c>
      <c r="E4680" s="27" t="str">
        <f>VLOOKUP(D4680,[1]ЕНС!A:E,2,FALSE)</f>
        <v>Услуги по аренде легковых автомобилей с водителем</v>
      </c>
      <c r="F4680" s="27" t="str">
        <f>VLOOKUP(D4680,[1]ЕНС!A:E,3,FALSE)</f>
        <v>Услуги по аренде легковых автомобилей с водителем</v>
      </c>
      <c r="G4680" s="27" t="s">
        <v>9426</v>
      </c>
      <c r="H4680" s="27" t="s">
        <v>28</v>
      </c>
      <c r="I4680" s="27">
        <v>0</v>
      </c>
      <c r="J4680" s="27">
        <v>631010000</v>
      </c>
      <c r="K4680" s="27" t="str">
        <f>VLOOKUP(B4680,[1]ПланКаз!A4663:M7967,12,0)</f>
        <v>ҚР, ШҚО, Өскемен қ., Бажов көш., 10</v>
      </c>
      <c r="L4680" s="27" t="str">
        <f>VLOOKUP(B4680,[1]ПланКаз!A4661:M7965,13,0)</f>
        <v>Қаңтар</v>
      </c>
      <c r="M4680" s="27" t="str">
        <f>VLOOKUP(B4680,[1]ПланКаз!A4663:N7967,14,0)</f>
        <v>Шығыс-Қазақстан облысы, Семей қ.</v>
      </c>
      <c r="N4680" s="27" t="s">
        <v>63</v>
      </c>
      <c r="O4680" s="27" t="str">
        <f>VLOOKUP(B4680,[1]ПланКаз!A4662:P7966,16,0)</f>
        <v>Қаңтар - Ақпан</v>
      </c>
      <c r="P4680" s="27" t="s">
        <v>61</v>
      </c>
      <c r="Q4680" s="28" t="s">
        <v>63</v>
      </c>
      <c r="R4680" s="27"/>
      <c r="S4680" s="29" t="s">
        <v>63</v>
      </c>
      <c r="T4680" s="29" t="s">
        <v>63</v>
      </c>
      <c r="U4680" s="29">
        <v>224000</v>
      </c>
      <c r="V4680" s="29">
        <v>250880</v>
      </c>
      <c r="W4680" s="27"/>
      <c r="X4680" s="27" t="s">
        <v>74</v>
      </c>
      <c r="Y4680" s="27" t="s">
        <v>63</v>
      </c>
    </row>
    <row r="4681" spans="2:25" x14ac:dyDescent="0.2">
      <c r="B4681" s="27" t="s">
        <v>9868</v>
      </c>
      <c r="C4681" s="27" t="s">
        <v>57</v>
      </c>
      <c r="D4681" s="27" t="s">
        <v>9869</v>
      </c>
      <c r="E4681" s="27" t="str">
        <f>VLOOKUP(D4681,[1]ЕНС!A:E,2,FALSE)</f>
        <v>Услуги по считыванию показаний приборов учета</v>
      </c>
      <c r="F4681" s="27" t="str">
        <f>VLOOKUP(D4681,[1]ЕНС!A:E,3,FALSE)</f>
        <v>Услуги по считыванию показаний приборов учета</v>
      </c>
      <c r="G4681" s="27" t="s">
        <v>9870</v>
      </c>
      <c r="H4681" s="27" t="s">
        <v>28</v>
      </c>
      <c r="I4681" s="27">
        <v>0</v>
      </c>
      <c r="J4681" s="27">
        <v>631010000</v>
      </c>
      <c r="K4681" s="27" t="str">
        <f>VLOOKUP(B4681,[1]ПланКаз!A4664:M7968,12,0)</f>
        <v>ҚР, ШҚО, Өскемен қ., Бажов көш., 10</v>
      </c>
      <c r="L4681" s="27" t="str">
        <f>VLOOKUP(B4681,[1]ПланКаз!A4662:M7966,13,0)</f>
        <v>Наурыз - Сәуір</v>
      </c>
      <c r="M4681" s="27" t="str">
        <f>VLOOKUP(B4681,[1]ПланКаз!A4664:N7968,14,0)</f>
        <v>Шығыс-Қазақстан облысы, Риддер қ.</v>
      </c>
      <c r="N4681" s="27" t="s">
        <v>63</v>
      </c>
      <c r="O4681" s="27" t="str">
        <f>VLOOKUP(B4681,[1]ПланКаз!A4663:P7967,16,0)</f>
        <v>Сәуір - Маусым</v>
      </c>
      <c r="P4681" s="27" t="s">
        <v>61</v>
      </c>
      <c r="Q4681" s="28" t="s">
        <v>63</v>
      </c>
      <c r="R4681" s="27"/>
      <c r="S4681" s="29" t="s">
        <v>63</v>
      </c>
      <c r="T4681" s="29" t="s">
        <v>63</v>
      </c>
      <c r="U4681" s="29">
        <v>328950</v>
      </c>
      <c r="V4681" s="29">
        <v>368424</v>
      </c>
      <c r="W4681" s="27"/>
      <c r="X4681" s="27" t="s">
        <v>74</v>
      </c>
      <c r="Y4681" s="27" t="s">
        <v>63</v>
      </c>
    </row>
    <row r="4682" spans="2:25" x14ac:dyDescent="0.2">
      <c r="B4682" s="27" t="s">
        <v>9871</v>
      </c>
      <c r="C4682" s="27" t="s">
        <v>57</v>
      </c>
      <c r="D4682" s="27" t="s">
        <v>9869</v>
      </c>
      <c r="E4682" s="27" t="str">
        <f>VLOOKUP(D4682,[1]ЕНС!A:E,2,FALSE)</f>
        <v>Услуги по считыванию показаний приборов учета</v>
      </c>
      <c r="F4682" s="27" t="str">
        <f>VLOOKUP(D4682,[1]ЕНС!A:E,3,FALSE)</f>
        <v>Услуги по считыванию показаний приборов учета</v>
      </c>
      <c r="G4682" s="27" t="s">
        <v>9870</v>
      </c>
      <c r="H4682" s="27" t="s">
        <v>28</v>
      </c>
      <c r="I4682" s="27">
        <v>0</v>
      </c>
      <c r="J4682" s="27">
        <v>631010000</v>
      </c>
      <c r="K4682" s="27" t="str">
        <f>VLOOKUP(B4682,[1]ПланКаз!A4665:M7969,12,0)</f>
        <v>ҚР, ШҚО, Өскемен қ., Бажов көш., 10</v>
      </c>
      <c r="L4682" s="27" t="str">
        <f>VLOOKUP(B4682,[1]ПланКаз!A4663:M7967,13,0)</f>
        <v>Наурыз - Сәуір</v>
      </c>
      <c r="M4682" s="27" t="str">
        <f>VLOOKUP(B4682,[1]ПланКаз!A4665:N7969,14,0)</f>
        <v>Шығыс-Қазақстан облысы, Риддер қ.</v>
      </c>
      <c r="N4682" s="27" t="s">
        <v>63</v>
      </c>
      <c r="O4682" s="27" t="str">
        <f>VLOOKUP(B4682,[1]ПланКаз!A4664:P7968,16,0)</f>
        <v>Сәуір - Маусым</v>
      </c>
      <c r="P4682" s="27" t="s">
        <v>61</v>
      </c>
      <c r="Q4682" s="28" t="s">
        <v>63</v>
      </c>
      <c r="R4682" s="27"/>
      <c r="S4682" s="29" t="s">
        <v>63</v>
      </c>
      <c r="T4682" s="29" t="s">
        <v>63</v>
      </c>
      <c r="U4682" s="29">
        <v>1771663.5</v>
      </c>
      <c r="V4682" s="29">
        <v>1984263.12</v>
      </c>
      <c r="W4682" s="27"/>
      <c r="X4682" s="27" t="s">
        <v>74</v>
      </c>
      <c r="Y4682" s="27" t="s">
        <v>63</v>
      </c>
    </row>
    <row r="4683" spans="2:25" x14ac:dyDescent="0.2">
      <c r="B4683" s="27" t="s">
        <v>9872</v>
      </c>
      <c r="C4683" s="27" t="s">
        <v>57</v>
      </c>
      <c r="D4683" s="27" t="s">
        <v>9727</v>
      </c>
      <c r="E4683" s="27" t="str">
        <f>VLOOKUP(D4683,[1]ЕНС!A:E,2,FALSE)</f>
        <v>Услуги по обучению (кроме в области начального, среднего, высшего образования)</v>
      </c>
      <c r="F4683" s="27" t="str">
        <f>VLOOKUP(D4683,[1]ЕНС!A:E,3,FALSE)</f>
        <v>Услуги по обучению (обучению/подготовке/переподготовке/повышению квалификации)</v>
      </c>
      <c r="G4683" s="27" t="s">
        <v>9873</v>
      </c>
      <c r="H4683" s="27" t="s">
        <v>28</v>
      </c>
      <c r="I4683" s="27">
        <v>0</v>
      </c>
      <c r="J4683" s="27">
        <v>631010000</v>
      </c>
      <c r="K4683" s="27" t="str">
        <f>VLOOKUP(B4683,[1]ПланКаз!A4666:M7970,12,0)</f>
        <v>ҚР, ШҚО, Өскемен қ., Бажов көш., 10</v>
      </c>
      <c r="L4683" s="27" t="str">
        <f>VLOOKUP(B4683,[1]ПланКаз!A4664:M7968,13,0)</f>
        <v>Наурыз</v>
      </c>
      <c r="M4683" s="27" t="str">
        <f>VLOOKUP(B4683,[1]ПланКаз!A4666:N7970,14,0)</f>
        <v>Шығыс-Қазақстан облысы, Өскемен қ.</v>
      </c>
      <c r="N4683" s="27" t="s">
        <v>63</v>
      </c>
      <c r="O4683" s="27" t="str">
        <f>VLOOKUP(B4683,[1]ПланКаз!A4665:P7969,16,0)</f>
        <v>Наурыз - Сәуір</v>
      </c>
      <c r="P4683" s="27" t="s">
        <v>61</v>
      </c>
      <c r="Q4683" s="28" t="s">
        <v>63</v>
      </c>
      <c r="R4683" s="27"/>
      <c r="S4683" s="29" t="s">
        <v>63</v>
      </c>
      <c r="T4683" s="29" t="s">
        <v>63</v>
      </c>
      <c r="U4683" s="29">
        <v>4464286</v>
      </c>
      <c r="V4683" s="29">
        <v>5000000.32</v>
      </c>
      <c r="W4683" s="27"/>
      <c r="X4683" s="27" t="s">
        <v>74</v>
      </c>
      <c r="Y4683" s="27" t="s">
        <v>63</v>
      </c>
    </row>
    <row r="4684" spans="2:25" x14ac:dyDescent="0.2">
      <c r="B4684" s="27" t="s">
        <v>9874</v>
      </c>
      <c r="C4684" s="27" t="s">
        <v>57</v>
      </c>
      <c r="D4684" s="27" t="s">
        <v>9593</v>
      </c>
      <c r="E4684" s="27" t="str">
        <f>VLOOKUP(D4684,[1]ЕНС!A:E,2,FALSE)</f>
        <v>Услуги по опорожнению/очищению отходов выгребных ям/отстойников/септиков/туалетов</v>
      </c>
      <c r="F4684" s="27" t="str">
        <f>VLOOKUP(D4684,[1]ЕНС!A:E,3,FALSE)</f>
        <v>Услуги по опорожнению/очищению отходов выгребных ям/отстойников/септиков/туалетов</v>
      </c>
      <c r="G4684" s="27" t="s">
        <v>9594</v>
      </c>
      <c r="H4684" s="27" t="s">
        <v>24</v>
      </c>
      <c r="I4684" s="27">
        <v>0</v>
      </c>
      <c r="J4684" s="27">
        <v>631010000</v>
      </c>
      <c r="K4684" s="27" t="str">
        <f>VLOOKUP(B4684,[1]ПланКаз!A4667:M7971,12,0)</f>
        <v>ҚР, ШҚО, Өскемен қ., Бажов көш., 10</v>
      </c>
      <c r="L4684" s="27" t="str">
        <f>VLOOKUP(B4684,[1]ПланКаз!A4665:M7969,13,0)</f>
        <v>Наурыз - Сәуір</v>
      </c>
      <c r="M4684" s="27" t="str">
        <f>VLOOKUP(B4684,[1]ПланКаз!A4667:N7971,14,0)</f>
        <v>Шығыс-Қазақстан облысы, Жаңа Бұқтырма к.</v>
      </c>
      <c r="N4684" s="27" t="s">
        <v>63</v>
      </c>
      <c r="O4684" s="27" t="str">
        <f>VLOOKUP(B4684,[1]ПланКаз!A4666:P7970,16,0)</f>
        <v>Бір жылдың ішінде</v>
      </c>
      <c r="P4684" s="27" t="s">
        <v>61</v>
      </c>
      <c r="Q4684" s="28" t="s">
        <v>63</v>
      </c>
      <c r="R4684" s="27"/>
      <c r="S4684" s="29" t="s">
        <v>63</v>
      </c>
      <c r="T4684" s="29" t="s">
        <v>63</v>
      </c>
      <c r="U4684" s="29">
        <v>484000</v>
      </c>
      <c r="V4684" s="29">
        <v>542080</v>
      </c>
      <c r="W4684" s="27"/>
      <c r="X4684" s="27" t="s">
        <v>74</v>
      </c>
      <c r="Y4684" s="27" t="s">
        <v>63</v>
      </c>
    </row>
    <row r="4685" spans="2:25" x14ac:dyDescent="0.2">
      <c r="B4685" s="27" t="s">
        <v>9875</v>
      </c>
      <c r="C4685" s="27" t="s">
        <v>57</v>
      </c>
      <c r="D4685" s="27" t="s">
        <v>9518</v>
      </c>
      <c r="E4685" s="27" t="str">
        <f>VLOOKUP(D4685,[1]ЕНС!A:E,2,FALSE)</f>
        <v>Услуги по распределению горячей воды (тепловой энергии) на коммунально-бытовые нужды</v>
      </c>
      <c r="F4685" s="27" t="str">
        <f>VLOOKUP(D4685,[1]ЕНС!A:E,3,FALSE)</f>
        <v>Услуги по передаче, распределению горячей воды (тепловой энергии) на  коммунально-бытовые нужды</v>
      </c>
      <c r="G4685" s="27" t="s">
        <v>9519</v>
      </c>
      <c r="H4685" s="27" t="s">
        <v>28</v>
      </c>
      <c r="I4685" s="27">
        <v>0</v>
      </c>
      <c r="J4685" s="27">
        <v>631010000</v>
      </c>
      <c r="K4685" s="27" t="str">
        <f>VLOOKUP(B4685,[1]ПланКаз!A4668:M7972,12,0)</f>
        <v>ҚР, ШҚО, Өскемен қ., Бажов көш., 10</v>
      </c>
      <c r="L4685" s="27" t="str">
        <f>VLOOKUP(B4685,[1]ПланКаз!A4666:M7970,13,0)</f>
        <v>Наурыз - Сәуір</v>
      </c>
      <c r="M4685" s="27" t="str">
        <f>VLOOKUP(B4685,[1]ПланКаз!A4668:N7972,14,0)</f>
        <v>Шығыс-Қазақстан облысы, Семей қ.</v>
      </c>
      <c r="N4685" s="27" t="s">
        <v>63</v>
      </c>
      <c r="O4685" s="27" t="str">
        <f>VLOOKUP(B4685,[1]ПланКаз!A4667:P7971,16,0)</f>
        <v>Бір жылдың ішінде</v>
      </c>
      <c r="P4685" s="27" t="s">
        <v>61</v>
      </c>
      <c r="Q4685" s="28" t="s">
        <v>63</v>
      </c>
      <c r="R4685" s="27"/>
      <c r="S4685" s="29" t="s">
        <v>63</v>
      </c>
      <c r="T4685" s="29" t="s">
        <v>63</v>
      </c>
      <c r="U4685" s="29">
        <v>0</v>
      </c>
      <c r="V4685" s="29">
        <v>0</v>
      </c>
      <c r="W4685" s="27"/>
      <c r="X4685" s="27" t="s">
        <v>74</v>
      </c>
      <c r="Y4685" s="27" t="s">
        <v>280</v>
      </c>
    </row>
    <row r="4686" spans="2:25" x14ac:dyDescent="0.2">
      <c r="B4686" s="27" t="s">
        <v>9876</v>
      </c>
      <c r="C4686" s="27" t="s">
        <v>9138</v>
      </c>
      <c r="D4686" s="27" t="s">
        <v>9518</v>
      </c>
      <c r="E4686" s="27" t="str">
        <f>VLOOKUP(D4686,[1]ЕНС!A:E,2,FALSE)</f>
        <v>Услуги по распределению горячей воды (тепловой энергии) на коммунально-бытовые нужды</v>
      </c>
      <c r="F4686" s="27" t="str">
        <f>VLOOKUP(D4686,[1]ЕНС!A:E,3,FALSE)</f>
        <v>Услуги по передаче, распределению горячей воды (тепловой энергии) на  коммунально-бытовые нужды</v>
      </c>
      <c r="G4686" s="27" t="s">
        <v>9519</v>
      </c>
      <c r="H4686" s="27" t="s">
        <v>28</v>
      </c>
      <c r="I4686" s="27">
        <v>0</v>
      </c>
      <c r="J4686" s="27">
        <v>631010000</v>
      </c>
      <c r="K4686" s="27" t="str">
        <f>VLOOKUP(B4686,[1]ПланКаз!A4669:M7973,12,0)</f>
        <v>ҚР, ШҚО, Өскемен қ., Бажов көш., 10</v>
      </c>
      <c r="L4686" s="27" t="str">
        <f>VLOOKUP(B4686,[1]ПланКаз!A4667:M7971,13,0)</f>
        <v>Наурыз - Сәуір</v>
      </c>
      <c r="M4686" s="27" t="str">
        <f>VLOOKUP(B4686,[1]ПланКаз!A4669:N7973,14,0)</f>
        <v>Шығыс-Қазақстан облысы, Зыряновск қ.</v>
      </c>
      <c r="N4686" s="27" t="s">
        <v>63</v>
      </c>
      <c r="O4686" s="27" t="str">
        <f>VLOOKUP(B4686,[1]ПланКаз!A4668:P7972,16,0)</f>
        <v>Бір жылдың ішінде</v>
      </c>
      <c r="P4686" s="27" t="s">
        <v>61</v>
      </c>
      <c r="Q4686" s="28" t="s">
        <v>63</v>
      </c>
      <c r="R4686" s="27"/>
      <c r="S4686" s="29" t="s">
        <v>63</v>
      </c>
      <c r="T4686" s="29" t="s">
        <v>63</v>
      </c>
      <c r="U4686" s="29">
        <v>0</v>
      </c>
      <c r="V4686" s="29">
        <v>0</v>
      </c>
      <c r="W4686" s="27"/>
      <c r="X4686" s="27" t="s">
        <v>74</v>
      </c>
      <c r="Y4686" s="27" t="s">
        <v>280</v>
      </c>
    </row>
    <row r="4687" spans="2:25" x14ac:dyDescent="0.2">
      <c r="B4687" s="27" t="s">
        <v>9877</v>
      </c>
      <c r="C4687" s="27" t="s">
        <v>9138</v>
      </c>
      <c r="D4687" s="27" t="s">
        <v>9529</v>
      </c>
      <c r="E4687" s="27" t="str">
        <f>VLOOKUP(D4687,[1]ЕНС!A:E,2,FALSE)</f>
        <v>Услуги по холодному водоснабжению с использованием систем централизованного водоснабжения</v>
      </c>
      <c r="F4687" s="27" t="str">
        <f>VLOOKUP(D4687,[1]ЕНС!A:E,3,FALSE)</f>
        <v>Услуги по передаче, распределению и холодному водоснабжению с использованием систем централизованного водоснабжения</v>
      </c>
      <c r="G4687" s="27" t="s">
        <v>9530</v>
      </c>
      <c r="H4687" s="27" t="s">
        <v>28</v>
      </c>
      <c r="I4687" s="27">
        <v>0</v>
      </c>
      <c r="J4687" s="27">
        <v>631010000</v>
      </c>
      <c r="K4687" s="27" t="str">
        <f>VLOOKUP(B4687,[1]ПланКаз!A4670:M7974,12,0)</f>
        <v>ҚР, ШҚО, Өскемен қ., Бажов көш., 10</v>
      </c>
      <c r="L4687" s="27" t="str">
        <f>VLOOKUP(B4687,[1]ПланКаз!A4668:M7972,13,0)</f>
        <v>Наурыз - Сәуір</v>
      </c>
      <c r="M4687" s="27" t="str">
        <f>VLOOKUP(B4687,[1]ПланКаз!A4670:N7974,14,0)</f>
        <v>Шығыс-Қазақстан облысы, Жаңа Бұқтырма к.</v>
      </c>
      <c r="N4687" s="27" t="s">
        <v>63</v>
      </c>
      <c r="O4687" s="27" t="str">
        <f>VLOOKUP(B4687,[1]ПланКаз!A4669:P7973,16,0)</f>
        <v>Бір жылдың ішінде</v>
      </c>
      <c r="P4687" s="27" t="s">
        <v>61</v>
      </c>
      <c r="Q4687" s="28" t="s">
        <v>63</v>
      </c>
      <c r="R4687" s="27"/>
      <c r="S4687" s="29" t="s">
        <v>63</v>
      </c>
      <c r="T4687" s="29" t="s">
        <v>63</v>
      </c>
      <c r="U4687" s="29">
        <v>8030</v>
      </c>
      <c r="V4687" s="29">
        <v>8993.6</v>
      </c>
      <c r="W4687" s="27"/>
      <c r="X4687" s="27" t="s">
        <v>74</v>
      </c>
      <c r="Y4687" s="27" t="s">
        <v>63</v>
      </c>
    </row>
    <row r="4688" spans="2:25" x14ac:dyDescent="0.2">
      <c r="B4688" s="27" t="s">
        <v>9878</v>
      </c>
      <c r="C4688" s="27" t="s">
        <v>57</v>
      </c>
      <c r="D4688" s="27" t="s">
        <v>9754</v>
      </c>
      <c r="E4688" s="27" t="str">
        <f>VLOOKUP(D4688,[1]ЕНС!A:E,2,FALSE)</f>
        <v>Услуги по медицинскому осмотру персонала, включая предварительные, периодические и внеочередные (внеплановые) осмотры</v>
      </c>
      <c r="F4688" s="27" t="str">
        <f>VLOOKUP(D4688,[1]ЕНС!A:E,3,FALSE)</f>
        <v>Услуги по медицинскому осмотру персонала, включая предварительные, периодические и  внеочередные (внеплановые) осмотры</v>
      </c>
      <c r="G4688" s="27" t="s">
        <v>9755</v>
      </c>
      <c r="H4688" s="27" t="s">
        <v>28</v>
      </c>
      <c r="I4688" s="27">
        <v>0</v>
      </c>
      <c r="J4688" s="27">
        <v>631010000</v>
      </c>
      <c r="K4688" s="27" t="str">
        <f>VLOOKUP(B4688,[1]ПланКаз!A4671:M7975,12,0)</f>
        <v>ҚР, ШҚО, Өскемен қ., Бажов көш., 10</v>
      </c>
      <c r="L4688" s="27" t="str">
        <f>VLOOKUP(B4688,[1]ПланКаз!A4669:M7973,13,0)</f>
        <v>Сәуір</v>
      </c>
      <c r="M4688" s="27" t="str">
        <f>VLOOKUP(B4688,[1]ПланКаз!A4671:N7975,14,0)</f>
        <v>Шығыс-Қазақстан облысы, Күршім а.</v>
      </c>
      <c r="N4688" s="27" t="s">
        <v>63</v>
      </c>
      <c r="O4688" s="27" t="str">
        <f>VLOOKUP(B4688,[1]ПланКаз!A4670:P7974,16,0)</f>
        <v>Сәуір</v>
      </c>
      <c r="P4688" s="27" t="s">
        <v>61</v>
      </c>
      <c r="Q4688" s="28" t="s">
        <v>63</v>
      </c>
      <c r="R4688" s="27"/>
      <c r="S4688" s="29" t="s">
        <v>63</v>
      </c>
      <c r="T4688" s="29" t="s">
        <v>63</v>
      </c>
      <c r="U4688" s="29">
        <v>972579</v>
      </c>
      <c r="V4688" s="29">
        <v>972579</v>
      </c>
      <c r="W4688" s="27"/>
      <c r="X4688" s="27" t="s">
        <v>74</v>
      </c>
      <c r="Y4688" s="27" t="s">
        <v>63</v>
      </c>
    </row>
    <row r="4689" spans="2:25" x14ac:dyDescent="0.2">
      <c r="B4689" s="27" t="s">
        <v>9879</v>
      </c>
      <c r="C4689" s="27" t="s">
        <v>57</v>
      </c>
      <c r="D4689" s="27" t="s">
        <v>9727</v>
      </c>
      <c r="E4689" s="27" t="str">
        <f>VLOOKUP(D4689,[1]ЕНС!A:E,2,FALSE)</f>
        <v>Услуги по обучению (кроме в области начального, среднего, высшего образования)</v>
      </c>
      <c r="F4689" s="27" t="str">
        <f>VLOOKUP(D4689,[1]ЕНС!A:E,3,FALSE)</f>
        <v>Услуги по обучению (обучению/подготовке/переподготовке/повышению квалификации)</v>
      </c>
      <c r="G4689" s="27" t="s">
        <v>9880</v>
      </c>
      <c r="H4689" s="27" t="s">
        <v>28</v>
      </c>
      <c r="I4689" s="27">
        <v>0</v>
      </c>
      <c r="J4689" s="27">
        <v>631010000</v>
      </c>
      <c r="K4689" s="27" t="str">
        <f>VLOOKUP(B4689,[1]ПланКаз!A4672:M7976,12,0)</f>
        <v>ҚР, ШҚО, Өскемен қ., Бажов көш., 10</v>
      </c>
      <c r="L4689" s="27" t="str">
        <f>VLOOKUP(B4689,[1]ПланКаз!A4670:M7974,13,0)</f>
        <v>Наурыз</v>
      </c>
      <c r="M4689" s="27" t="str">
        <f>VLOOKUP(B4689,[1]ПланКаз!A4672:N7976,14,0)</f>
        <v>Шығыс-Қазақстан облысы, Өскемен қ.</v>
      </c>
      <c r="N4689" s="27" t="s">
        <v>63</v>
      </c>
      <c r="O4689" s="27" t="str">
        <f>VLOOKUP(B4689,[1]ПланКаз!A4671:P7975,16,0)</f>
        <v>Наурыз</v>
      </c>
      <c r="P4689" s="27" t="s">
        <v>61</v>
      </c>
      <c r="Q4689" s="28" t="s">
        <v>63</v>
      </c>
      <c r="R4689" s="27"/>
      <c r="S4689" s="29" t="s">
        <v>63</v>
      </c>
      <c r="T4689" s="29" t="s">
        <v>63</v>
      </c>
      <c r="U4689" s="29">
        <v>468000</v>
      </c>
      <c r="V4689" s="29">
        <v>524160</v>
      </c>
      <c r="W4689" s="27"/>
      <c r="X4689" s="27" t="s">
        <v>74</v>
      </c>
      <c r="Y4689" s="27" t="s">
        <v>63</v>
      </c>
    </row>
    <row r="4690" spans="2:25" x14ac:dyDescent="0.2">
      <c r="B4690" s="27" t="s">
        <v>9881</v>
      </c>
      <c r="C4690" s="27" t="s">
        <v>57</v>
      </c>
      <c r="D4690" s="27" t="s">
        <v>9754</v>
      </c>
      <c r="E4690" s="27" t="str">
        <f>VLOOKUP(D4690,[1]ЕНС!A:E,2,FALSE)</f>
        <v>Услуги по медицинскому осмотру персонала, включая предварительные, периодические и внеочередные (внеплановые) осмотры</v>
      </c>
      <c r="F4690" s="27" t="str">
        <f>VLOOKUP(D4690,[1]ЕНС!A:E,3,FALSE)</f>
        <v>Услуги по медицинскому осмотру персонала, включая предварительные, периодические и  внеочередные (внеплановые) осмотры</v>
      </c>
      <c r="G4690" s="27" t="s">
        <v>9755</v>
      </c>
      <c r="H4690" s="27" t="s">
        <v>28</v>
      </c>
      <c r="I4690" s="27">
        <v>0</v>
      </c>
      <c r="J4690" s="27">
        <v>631010000</v>
      </c>
      <c r="K4690" s="27" t="str">
        <f>VLOOKUP(B4690,[1]ПланКаз!A4673:M7977,12,0)</f>
        <v>ҚР, ШҚО, Өскемен қ., Бажов көш., 10</v>
      </c>
      <c r="L4690" s="27" t="str">
        <f>VLOOKUP(B4690,[1]ПланКаз!A4671:M7975,13,0)</f>
        <v>Сәуір</v>
      </c>
      <c r="M4690" s="27" t="str">
        <f>VLOOKUP(B4690,[1]ПланКаз!A4673:N7977,14,0)</f>
        <v>Шығыс-Қазақстан облысы, Таврическое а.</v>
      </c>
      <c r="N4690" s="27" t="s">
        <v>63</v>
      </c>
      <c r="O4690" s="27" t="str">
        <f>VLOOKUP(B4690,[1]ПланКаз!A4672:P7976,16,0)</f>
        <v>Сәуір</v>
      </c>
      <c r="P4690" s="27" t="s">
        <v>61</v>
      </c>
      <c r="Q4690" s="28" t="s">
        <v>63</v>
      </c>
      <c r="R4690" s="27"/>
      <c r="S4690" s="29" t="s">
        <v>63</v>
      </c>
      <c r="T4690" s="29" t="s">
        <v>63</v>
      </c>
      <c r="U4690" s="29">
        <v>381311</v>
      </c>
      <c r="V4690" s="29">
        <v>381311</v>
      </c>
      <c r="W4690" s="27"/>
      <c r="X4690" s="27" t="s">
        <v>74</v>
      </c>
      <c r="Y4690" s="27" t="s">
        <v>63</v>
      </c>
    </row>
    <row r="4691" spans="2:25" x14ac:dyDescent="0.2">
      <c r="B4691" s="27" t="s">
        <v>9882</v>
      </c>
      <c r="C4691" s="27" t="s">
        <v>57</v>
      </c>
      <c r="D4691" s="27" t="s">
        <v>9754</v>
      </c>
      <c r="E4691" s="27" t="str">
        <f>VLOOKUP(D4691,[1]ЕНС!A:E,2,FALSE)</f>
        <v>Услуги по медицинскому осмотру персонала, включая предварительные, периодические и внеочередные (внеплановые) осмотры</v>
      </c>
      <c r="F4691" s="27" t="str">
        <f>VLOOKUP(D4691,[1]ЕНС!A:E,3,FALSE)</f>
        <v>Услуги по медицинскому осмотру персонала, включая предварительные, периодические и  внеочередные (внеплановые) осмотры</v>
      </c>
      <c r="G4691" s="27" t="s">
        <v>9755</v>
      </c>
      <c r="H4691" s="27" t="s">
        <v>28</v>
      </c>
      <c r="I4691" s="27">
        <v>0</v>
      </c>
      <c r="J4691" s="27">
        <v>631010000</v>
      </c>
      <c r="K4691" s="27" t="str">
        <f>VLOOKUP(B4691,[1]ПланКаз!A4674:M7978,12,0)</f>
        <v>ҚР, ШҚО, Өскемен қ., Бажов көш., 10</v>
      </c>
      <c r="L4691" s="27" t="str">
        <f>VLOOKUP(B4691,[1]ПланКаз!A4672:M7976,13,0)</f>
        <v>Сәуір</v>
      </c>
      <c r="M4691" s="27" t="str">
        <f>VLOOKUP(B4691,[1]ПланКаз!A4674:N7978,14,0)</f>
        <v>Шығыс-Қазақстан облысы, Бородулиха а.</v>
      </c>
      <c r="N4691" s="27" t="s">
        <v>63</v>
      </c>
      <c r="O4691" s="27" t="str">
        <f>VLOOKUP(B4691,[1]ПланКаз!A4673:P7977,16,0)</f>
        <v>Сәуір</v>
      </c>
      <c r="P4691" s="27" t="s">
        <v>61</v>
      </c>
      <c r="Q4691" s="28" t="s">
        <v>63</v>
      </c>
      <c r="R4691" s="27"/>
      <c r="S4691" s="29" t="s">
        <v>63</v>
      </c>
      <c r="T4691" s="29" t="s">
        <v>63</v>
      </c>
      <c r="U4691" s="29">
        <v>502057</v>
      </c>
      <c r="V4691" s="29">
        <v>502057</v>
      </c>
      <c r="W4691" s="27"/>
      <c r="X4691" s="27" t="s">
        <v>74</v>
      </c>
      <c r="Y4691" s="27" t="s">
        <v>63</v>
      </c>
    </row>
    <row r="4692" spans="2:25" x14ac:dyDescent="0.2">
      <c r="B4692" s="27" t="s">
        <v>9883</v>
      </c>
      <c r="C4692" s="27" t="s">
        <v>57</v>
      </c>
      <c r="D4692" s="27" t="s">
        <v>9727</v>
      </c>
      <c r="E4692" s="27" t="str">
        <f>VLOOKUP(D4692,[1]ЕНС!A:E,2,FALSE)</f>
        <v>Услуги по обучению (кроме в области начального, среднего, высшего образования)</v>
      </c>
      <c r="F4692" s="27" t="str">
        <f>VLOOKUP(D4692,[1]ЕНС!A:E,3,FALSE)</f>
        <v>Услуги по обучению (обучению/подготовке/переподготовке/повышению квалификации)</v>
      </c>
      <c r="G4692" s="27" t="s">
        <v>9873</v>
      </c>
      <c r="H4692" s="27" t="s">
        <v>28</v>
      </c>
      <c r="I4692" s="27">
        <v>0</v>
      </c>
      <c r="J4692" s="27">
        <v>631010000</v>
      </c>
      <c r="K4692" s="27" t="str">
        <f>VLOOKUP(B4692,[1]ПланКаз!A4675:M7979,12,0)</f>
        <v>ҚР, ШҚО, Өскемен қ., Бажов көш., 10</v>
      </c>
      <c r="L4692" s="27" t="str">
        <f>VLOOKUP(B4692,[1]ПланКаз!A4673:M7977,13,0)</f>
        <v>Сәуір</v>
      </c>
      <c r="M4692" s="27" t="str">
        <f>VLOOKUP(B4692,[1]ПланКаз!A4675:N7979,14,0)</f>
        <v>Шығыс-Қазақстан облысы, Өскемен қ.</v>
      </c>
      <c r="N4692" s="27" t="s">
        <v>63</v>
      </c>
      <c r="O4692" s="27" t="str">
        <f>VLOOKUP(B4692,[1]ПланКаз!A4674:P7978,16,0)</f>
        <v>Сәуір</v>
      </c>
      <c r="P4692" s="27" t="s">
        <v>5039</v>
      </c>
      <c r="Q4692" s="28" t="s">
        <v>63</v>
      </c>
      <c r="R4692" s="27"/>
      <c r="S4692" s="29" t="s">
        <v>63</v>
      </c>
      <c r="T4692" s="29" t="s">
        <v>63</v>
      </c>
      <c r="U4692" s="29">
        <v>625000</v>
      </c>
      <c r="V4692" s="29">
        <v>700000</v>
      </c>
      <c r="W4692" s="27"/>
      <c r="X4692" s="27" t="s">
        <v>74</v>
      </c>
      <c r="Y4692" s="27" t="s">
        <v>9200</v>
      </c>
    </row>
    <row r="4693" spans="2:25" x14ac:dyDescent="0.2">
      <c r="B4693" s="27" t="s">
        <v>9884</v>
      </c>
      <c r="C4693" s="27" t="s">
        <v>57</v>
      </c>
      <c r="D4693" s="27" t="s">
        <v>9821</v>
      </c>
      <c r="E4693" s="27" t="str">
        <f>VLOOKUP(D4693,[1]ЕНС!A:E,2,FALSE)</f>
        <v>Услуги по аренде специальной техники</v>
      </c>
      <c r="F4693" s="27" t="str">
        <f>VLOOKUP(D4693,[1]ЕНС!A:E,3,FALSE)</f>
        <v>Аренда специальной техники</v>
      </c>
      <c r="G4693" s="27" t="s">
        <v>9822</v>
      </c>
      <c r="H4693" s="27" t="s">
        <v>28</v>
      </c>
      <c r="I4693" s="27">
        <v>0</v>
      </c>
      <c r="J4693" s="27">
        <v>631010000</v>
      </c>
      <c r="K4693" s="27" t="str">
        <f>VLOOKUP(B4693,[1]ПланКаз!A4676:M7980,12,0)</f>
        <v>ҚР, ШҚО, Өскемен қ., Бажов көш., 10</v>
      </c>
      <c r="L4693" s="27" t="str">
        <f>VLOOKUP(B4693,[1]ПланКаз!A4674:M7978,13,0)</f>
        <v>Наурыз - Сәуір</v>
      </c>
      <c r="M4693" s="27" t="str">
        <f>VLOOKUP(B4693,[1]ПланКаз!A4676:N7980,14,0)</f>
        <v>Шығыс-Қазақстан облысы, Өскемен қ.</v>
      </c>
      <c r="N4693" s="27" t="s">
        <v>63</v>
      </c>
      <c r="O4693" s="27" t="str">
        <f>VLOOKUP(B4693,[1]ПланКаз!A4675:P7979,16,0)</f>
        <v>Сәуір - Маусым</v>
      </c>
      <c r="P4693" s="27" t="s">
        <v>61</v>
      </c>
      <c r="Q4693" s="28" t="s">
        <v>63</v>
      </c>
      <c r="R4693" s="27"/>
      <c r="S4693" s="29" t="s">
        <v>63</v>
      </c>
      <c r="T4693" s="29" t="s">
        <v>63</v>
      </c>
      <c r="U4693" s="29">
        <v>2160000</v>
      </c>
      <c r="V4693" s="29">
        <v>2419200</v>
      </c>
      <c r="W4693" s="27"/>
      <c r="X4693" s="27" t="s">
        <v>74</v>
      </c>
      <c r="Y4693" s="27" t="s">
        <v>63</v>
      </c>
    </row>
    <row r="4694" spans="2:25" x14ac:dyDescent="0.2">
      <c r="B4694" s="27" t="s">
        <v>9885</v>
      </c>
      <c r="C4694" s="27" t="s">
        <v>57</v>
      </c>
      <c r="D4694" s="27" t="s">
        <v>9509</v>
      </c>
      <c r="E4694" s="27" t="str">
        <f>VLOOKUP(D4694,[1]ЕНС!A:E,2,FALSE)</f>
        <v>Услуги по представлению доменного имени</v>
      </c>
      <c r="F4694" s="27" t="str">
        <f>VLOOKUP(D4694,[1]ЕНС!A:E,3,FALSE)</f>
        <v>Услуги по представлению и продлению пользования доменным именем</v>
      </c>
      <c r="G4694" s="27" t="s">
        <v>9510</v>
      </c>
      <c r="H4694" s="27" t="s">
        <v>28</v>
      </c>
      <c r="I4694" s="27">
        <v>0</v>
      </c>
      <c r="J4694" s="27">
        <v>631010000</v>
      </c>
      <c r="K4694" s="27" t="str">
        <f>VLOOKUP(B4694,[1]ПланКаз!A4677:M7981,12,0)</f>
        <v>ҚР, ШҚО, Өскемен қ., Бажов көш., 10</v>
      </c>
      <c r="L4694" s="27" t="str">
        <f>VLOOKUP(B4694,[1]ПланКаз!A4675:M7979,13,0)</f>
        <v>Сәуір - Мамыр</v>
      </c>
      <c r="M4694" s="27" t="str">
        <f>VLOOKUP(B4694,[1]ПланКаз!A4677:N7981,14,0)</f>
        <v>Шығыс-Қазақстан облысы, Өскемен қ.</v>
      </c>
      <c r="N4694" s="27" t="s">
        <v>63</v>
      </c>
      <c r="O4694" s="27" t="str">
        <f>VLOOKUP(B4694,[1]ПланКаз!A4676:P7980,16,0)</f>
        <v>Сәуір - Желтоқсан</v>
      </c>
      <c r="P4694" s="27" t="s">
        <v>61</v>
      </c>
      <c r="Q4694" s="28" t="s">
        <v>63</v>
      </c>
      <c r="R4694" s="27"/>
      <c r="S4694" s="29" t="s">
        <v>63</v>
      </c>
      <c r="T4694" s="29" t="s">
        <v>63</v>
      </c>
      <c r="U4694" s="29">
        <v>1143000</v>
      </c>
      <c r="V4694" s="29">
        <v>1280160</v>
      </c>
      <c r="W4694" s="27"/>
      <c r="X4694" s="27" t="s">
        <v>74</v>
      </c>
      <c r="Y4694" s="27" t="s">
        <v>63</v>
      </c>
    </row>
    <row r="4695" spans="2:25" x14ac:dyDescent="0.2">
      <c r="B4695" s="27" t="s">
        <v>9886</v>
      </c>
      <c r="C4695" s="27" t="s">
        <v>57</v>
      </c>
      <c r="D4695" s="27" t="s">
        <v>9664</v>
      </c>
      <c r="E4695" s="27" t="str">
        <f>VLOOKUP(D4695,[1]ЕНС!A:E,2,FALSE)</f>
        <v>Услуги по оформлению</v>
      </c>
      <c r="F4695" s="27" t="str">
        <f>VLOOKUP(D4695,[1]ЕНС!A:E,3,FALSE)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695" s="27" t="s">
        <v>9668</v>
      </c>
      <c r="H4695" s="27" t="s">
        <v>28</v>
      </c>
      <c r="I4695" s="27">
        <v>0</v>
      </c>
      <c r="J4695" s="27">
        <v>631010000</v>
      </c>
      <c r="K4695" s="27" t="str">
        <f>VLOOKUP(B4695,[1]ПланКаз!A4678:M7982,12,0)</f>
        <v>ҚР, ШҚО, Өскемен қ., Бажов көш., 10</v>
      </c>
      <c r="L4695" s="27" t="str">
        <f>VLOOKUP(B4695,[1]ПланКаз!A4676:M7980,13,0)</f>
        <v>Мамыр - Маусым</v>
      </c>
      <c r="M4695" s="27" t="str">
        <f>VLOOKUP(B4695,[1]ПланКаз!A4678:N7982,14,0)</f>
        <v>Қазақстан, Шығыс Қазақстан облысы</v>
      </c>
      <c r="N4695" s="27" t="s">
        <v>63</v>
      </c>
      <c r="O4695" s="27" t="str">
        <f>VLOOKUP(B4695,[1]ПланКаз!A4677:P7981,16,0)</f>
        <v>Бір жылдың ішінде</v>
      </c>
      <c r="P4695" s="27" t="s">
        <v>61</v>
      </c>
      <c r="Q4695" s="28" t="s">
        <v>63</v>
      </c>
      <c r="R4695" s="27"/>
      <c r="S4695" s="29" t="s">
        <v>63</v>
      </c>
      <c r="T4695" s="29" t="s">
        <v>63</v>
      </c>
      <c r="U4695" s="29">
        <v>801</v>
      </c>
      <c r="V4695" s="29">
        <v>897.12</v>
      </c>
      <c r="W4695" s="27"/>
      <c r="X4695" s="27" t="s">
        <v>74</v>
      </c>
      <c r="Y4695" s="27" t="s">
        <v>63</v>
      </c>
    </row>
    <row r="4696" spans="2:25" x14ac:dyDescent="0.2">
      <c r="B4696" s="27" t="s">
        <v>9887</v>
      </c>
      <c r="C4696" s="27" t="s">
        <v>57</v>
      </c>
      <c r="D4696" s="27" t="s">
        <v>9735</v>
      </c>
      <c r="E4696" s="27" t="str">
        <f>VLOOKUP(D4696,[1]ЕНС!A:E,2,FALSE)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96" s="27" t="str">
        <f>VLOOKUP(D4696,[1]ЕНС!A:E,3,FALSE)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96" s="27" t="s">
        <v>9888</v>
      </c>
      <c r="H4696" s="27" t="s">
        <v>28</v>
      </c>
      <c r="I4696" s="27">
        <v>0</v>
      </c>
      <c r="J4696" s="27">
        <v>631010000</v>
      </c>
      <c r="K4696" s="27" t="str">
        <f>VLOOKUP(B4696,[1]ПланКаз!A4679:M7983,12,0)</f>
        <v>ҚР, ШҚО, Өскемен қ., Бажов көш., 10</v>
      </c>
      <c r="L4696" s="27" t="str">
        <f>VLOOKUP(B4696,[1]ПланКаз!A4677:M7981,13,0)</f>
        <v>Сәуір</v>
      </c>
      <c r="M4696" s="27" t="str">
        <f>VLOOKUP(B4696,[1]ПланКаз!A4679:N7983,14,0)</f>
        <v>Шығыс-Қазақстан облысы, Өскемен қ.</v>
      </c>
      <c r="N4696" s="27" t="s">
        <v>63</v>
      </c>
      <c r="O4696" s="27" t="str">
        <f>VLOOKUP(B4696,[1]ПланКаз!A4678:P7982,16,0)</f>
        <v>Сәуір</v>
      </c>
      <c r="P4696" s="27" t="s">
        <v>61</v>
      </c>
      <c r="Q4696" s="28" t="s">
        <v>63</v>
      </c>
      <c r="R4696" s="27"/>
      <c r="S4696" s="29" t="s">
        <v>63</v>
      </c>
      <c r="T4696" s="29" t="s">
        <v>63</v>
      </c>
      <c r="U4696" s="29">
        <v>169643</v>
      </c>
      <c r="V4696" s="29">
        <v>190000.16</v>
      </c>
      <c r="W4696" s="27"/>
      <c r="X4696" s="27" t="s">
        <v>74</v>
      </c>
      <c r="Y4696" s="27" t="s">
        <v>63</v>
      </c>
    </row>
    <row r="4697" spans="2:25" x14ac:dyDescent="0.2">
      <c r="B4697" s="27" t="s">
        <v>9889</v>
      </c>
      <c r="C4697" s="27" t="s">
        <v>57</v>
      </c>
      <c r="D4697" s="27" t="s">
        <v>9735</v>
      </c>
      <c r="E4697" s="27" t="str">
        <f>VLOOKUP(D4697,[1]ЕНС!A:E,2,FALSE)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97" s="27" t="str">
        <f>VLOOKUP(D4697,[1]ЕНС!A:E,3,FALSE)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97" s="27" t="s">
        <v>9890</v>
      </c>
      <c r="H4697" s="27" t="s">
        <v>28</v>
      </c>
      <c r="I4697" s="27">
        <v>0</v>
      </c>
      <c r="J4697" s="27">
        <v>631010000</v>
      </c>
      <c r="K4697" s="27" t="str">
        <f>VLOOKUP(B4697,[1]ПланКаз!A4680:M7984,12,0)</f>
        <v>ҚР, ШҚО, Өскемен қ., Бажов көш., 10</v>
      </c>
      <c r="L4697" s="27" t="str">
        <f>VLOOKUP(B4697,[1]ПланКаз!A4678:M7982,13,0)</f>
        <v>Сәуір</v>
      </c>
      <c r="M4697" s="27" t="str">
        <f>VLOOKUP(B4697,[1]ПланКаз!A4680:N7984,14,0)</f>
        <v>Шығыс-Қазақстан облысы, Өскемен қ.</v>
      </c>
      <c r="N4697" s="27" t="s">
        <v>63</v>
      </c>
      <c r="O4697" s="27" t="str">
        <f>VLOOKUP(B4697,[1]ПланКаз!A4679:P7983,16,0)</f>
        <v>Сәуір</v>
      </c>
      <c r="P4697" s="27" t="s">
        <v>61</v>
      </c>
      <c r="Q4697" s="28" t="s">
        <v>63</v>
      </c>
      <c r="R4697" s="27"/>
      <c r="S4697" s="29" t="s">
        <v>63</v>
      </c>
      <c r="T4697" s="29" t="s">
        <v>63</v>
      </c>
      <c r="U4697" s="29">
        <v>223500</v>
      </c>
      <c r="V4697" s="29">
        <v>250320</v>
      </c>
      <c r="W4697" s="27"/>
      <c r="X4697" s="27" t="s">
        <v>74</v>
      </c>
      <c r="Y4697" s="27" t="s">
        <v>63</v>
      </c>
    </row>
    <row r="4698" spans="2:25" x14ac:dyDescent="0.2">
      <c r="B4698" s="27" t="s">
        <v>9891</v>
      </c>
      <c r="C4698" s="27" t="s">
        <v>57</v>
      </c>
      <c r="D4698" s="27" t="s">
        <v>9735</v>
      </c>
      <c r="E4698" s="27" t="str">
        <f>VLOOKUP(D4698,[1]ЕНС!A:E,2,FALSE)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98" s="27" t="str">
        <f>VLOOKUP(D4698,[1]ЕНС!A:E,3,FALSE)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98" s="27" t="s">
        <v>9892</v>
      </c>
      <c r="H4698" s="27" t="s">
        <v>28</v>
      </c>
      <c r="I4698" s="27">
        <v>0</v>
      </c>
      <c r="J4698" s="27">
        <v>631010000</v>
      </c>
      <c r="K4698" s="27" t="str">
        <f>VLOOKUP(B4698,[1]ПланКаз!A4681:M7985,12,0)</f>
        <v>ҚР, ШҚО, Өскемен қ., Бажов көш., 10</v>
      </c>
      <c r="L4698" s="27" t="str">
        <f>VLOOKUP(B4698,[1]ПланКаз!A4679:M7983,13,0)</f>
        <v>Сәуір</v>
      </c>
      <c r="M4698" s="27" t="str">
        <f>VLOOKUP(B4698,[1]ПланКаз!A4681:N7985,14,0)</f>
        <v>Шығыс-Қазақстан облысы, Өскемен қ.</v>
      </c>
      <c r="N4698" s="27" t="s">
        <v>63</v>
      </c>
      <c r="O4698" s="27" t="str">
        <f>VLOOKUP(B4698,[1]ПланКаз!A4680:P7984,16,0)</f>
        <v>Сәуір</v>
      </c>
      <c r="P4698" s="27" t="s">
        <v>61</v>
      </c>
      <c r="Q4698" s="28" t="s">
        <v>63</v>
      </c>
      <c r="R4698" s="27"/>
      <c r="S4698" s="29" t="s">
        <v>63</v>
      </c>
      <c r="T4698" s="29" t="s">
        <v>63</v>
      </c>
      <c r="U4698" s="29">
        <v>120000</v>
      </c>
      <c r="V4698" s="29">
        <v>134400</v>
      </c>
      <c r="W4698" s="27"/>
      <c r="X4698" s="27" t="s">
        <v>74</v>
      </c>
      <c r="Y4698" s="27" t="s">
        <v>63</v>
      </c>
    </row>
    <row r="4699" spans="2:25" x14ac:dyDescent="0.2">
      <c r="B4699" s="27" t="s">
        <v>9893</v>
      </c>
      <c r="C4699" s="27" t="s">
        <v>57</v>
      </c>
      <c r="D4699" s="27" t="s">
        <v>9894</v>
      </c>
      <c r="E4699" s="27" t="str">
        <f>VLOOKUP(D4699,[1]ЕНС!A:E,2,FALSE)</f>
        <v>Услуги по экспертизе/анализу/проверке документации</v>
      </c>
      <c r="F4699" s="27" t="str">
        <f>VLOOKUP(D4699,[1]ЕНС!A:E,3,FALSE)</f>
        <v>Услуги по экспертизе/анализу/проверке документации</v>
      </c>
      <c r="G4699" s="27" t="s">
        <v>9895</v>
      </c>
      <c r="H4699" s="27" t="s">
        <v>28</v>
      </c>
      <c r="I4699" s="27">
        <v>0</v>
      </c>
      <c r="J4699" s="27">
        <v>631010000</v>
      </c>
      <c r="K4699" s="27" t="str">
        <f>VLOOKUP(B4699,[1]ПланКаз!A4682:M7986,12,0)</f>
        <v>ҚР, ШҚО, Өскемен қ., Бажов көш., 10</v>
      </c>
      <c r="L4699" s="27" t="str">
        <f>VLOOKUP(B4699,[1]ПланКаз!A4680:M7984,13,0)</f>
        <v>Сәуір - Мамыр</v>
      </c>
      <c r="M4699" s="27" t="str">
        <f>VLOOKUP(B4699,[1]ПланКаз!A4682:N7986,14,0)</f>
        <v>Шығыс-Қазақстан облысы, Өскемен қ.</v>
      </c>
      <c r="N4699" s="27" t="s">
        <v>63</v>
      </c>
      <c r="O4699" s="27" t="str">
        <f>VLOOKUP(B4699,[1]ПланКаз!A4681:P7985,16,0)</f>
        <v>Мамыр - Маусым</v>
      </c>
      <c r="P4699" s="27" t="s">
        <v>5039</v>
      </c>
      <c r="Q4699" s="28" t="s">
        <v>63</v>
      </c>
      <c r="R4699" s="27"/>
      <c r="S4699" s="29" t="s">
        <v>63</v>
      </c>
      <c r="T4699" s="29" t="s">
        <v>63</v>
      </c>
      <c r="U4699" s="29">
        <v>2342521.86</v>
      </c>
      <c r="V4699" s="29">
        <v>2623624.483</v>
      </c>
      <c r="W4699" s="27"/>
      <c r="X4699" s="27" t="s">
        <v>74</v>
      </c>
      <c r="Y4699" s="27" t="s">
        <v>63</v>
      </c>
    </row>
    <row r="4700" spans="2:25" x14ac:dyDescent="0.2">
      <c r="B4700" s="27" t="s">
        <v>9896</v>
      </c>
      <c r="C4700" s="27" t="s">
        <v>57</v>
      </c>
      <c r="D4700" s="27" t="s">
        <v>9894</v>
      </c>
      <c r="E4700" s="27" t="str">
        <f>VLOOKUP(D4700,[1]ЕНС!A:E,2,FALSE)</f>
        <v>Услуги по экспертизе/анализу/проверке документации</v>
      </c>
      <c r="F4700" s="27" t="str">
        <f>VLOOKUP(D4700,[1]ЕНС!A:E,3,FALSE)</f>
        <v>Услуги по экспертизе/анализу/проверке документации</v>
      </c>
      <c r="G4700" s="27" t="s">
        <v>9897</v>
      </c>
      <c r="H4700" s="27" t="s">
        <v>28</v>
      </c>
      <c r="I4700" s="27">
        <v>0</v>
      </c>
      <c r="J4700" s="27">
        <v>631010000</v>
      </c>
      <c r="K4700" s="27" t="str">
        <f>VLOOKUP(B4700,[1]ПланКаз!A4683:M7987,12,0)</f>
        <v>ҚР, ШҚО, Өскемен қ., Бажов көш., 10</v>
      </c>
      <c r="L4700" s="27" t="str">
        <f>VLOOKUP(B4700,[1]ПланКаз!A4681:M7985,13,0)</f>
        <v>Сәуір - Мамыр</v>
      </c>
      <c r="M4700" s="27" t="str">
        <f>VLOOKUP(B4700,[1]ПланКаз!A4683:N7987,14,0)</f>
        <v>Шығыс-Қазақстан облысы, Өскемен қ.</v>
      </c>
      <c r="N4700" s="27" t="s">
        <v>63</v>
      </c>
      <c r="O4700" s="27" t="str">
        <f>VLOOKUP(B4700,[1]ПланКаз!A4682:P7986,16,0)</f>
        <v>Мамыр - Маусым</v>
      </c>
      <c r="P4700" s="27" t="s">
        <v>5039</v>
      </c>
      <c r="Q4700" s="28" t="s">
        <v>63</v>
      </c>
      <c r="R4700" s="27"/>
      <c r="S4700" s="29" t="s">
        <v>63</v>
      </c>
      <c r="T4700" s="29" t="s">
        <v>63</v>
      </c>
      <c r="U4700" s="29">
        <v>1699896.66</v>
      </c>
      <c r="V4700" s="29">
        <v>1903884.2590000001</v>
      </c>
      <c r="W4700" s="27"/>
      <c r="X4700" s="27" t="s">
        <v>74</v>
      </c>
      <c r="Y4700" s="27" t="s">
        <v>63</v>
      </c>
    </row>
    <row r="4701" spans="2:25" x14ac:dyDescent="0.2">
      <c r="B4701" s="27" t="s">
        <v>9898</v>
      </c>
      <c r="C4701" s="27" t="s">
        <v>57</v>
      </c>
      <c r="D4701" s="27" t="s">
        <v>9633</v>
      </c>
      <c r="E4701" s="27" t="str">
        <f>VLOOKUP(D4701,[1]ЕНС!A:E,2,FALSE)</f>
        <v>Услуги по предоставлению ценовых диапазонов/ценовых маркетинговых заключений</v>
      </c>
      <c r="F4701" s="27" t="str">
        <f>VLOOKUP(D4701,[1]ЕНС!A:E,3,FALSE)</f>
        <v>Услуги по предоставлению ценовых диапазонов/ценовых маркетинговых заключений</v>
      </c>
      <c r="G4701" s="27" t="s">
        <v>9899</v>
      </c>
      <c r="H4701" s="27" t="s">
        <v>28</v>
      </c>
      <c r="I4701" s="27">
        <v>0</v>
      </c>
      <c r="J4701" s="27">
        <v>631010000</v>
      </c>
      <c r="K4701" s="27" t="str">
        <f>VLOOKUP(B4701,[1]ПланКаз!A4684:M7988,12,0)</f>
        <v>ҚР, ШҚО, Өскемен қ., Бажов көш., 10</v>
      </c>
      <c r="L4701" s="27" t="str">
        <f>VLOOKUP(B4701,[1]ПланКаз!A4682:M7986,13,0)</f>
        <v>Сәуір - Мамыр</v>
      </c>
      <c r="M4701" s="27" t="str">
        <f>VLOOKUP(B4701,[1]ПланКаз!A4684:N7988,14,0)</f>
        <v>Шығыс-Қазақстан облысы, Өскемен қ.</v>
      </c>
      <c r="N4701" s="27" t="s">
        <v>63</v>
      </c>
      <c r="O4701" s="27" t="str">
        <f>VLOOKUP(B4701,[1]ПланКаз!A4683:P7987,16,0)</f>
        <v>Бір жылдың ішінде</v>
      </c>
      <c r="P4701" s="27" t="s">
        <v>61</v>
      </c>
      <c r="Q4701" s="28" t="s">
        <v>63</v>
      </c>
      <c r="R4701" s="27"/>
      <c r="S4701" s="29" t="s">
        <v>63</v>
      </c>
      <c r="T4701" s="29" t="s">
        <v>63</v>
      </c>
      <c r="U4701" s="29">
        <v>251000</v>
      </c>
      <c r="V4701" s="29">
        <v>281120</v>
      </c>
      <c r="W4701" s="27"/>
      <c r="X4701" s="27" t="s">
        <v>74</v>
      </c>
      <c r="Y4701" s="27" t="s">
        <v>63</v>
      </c>
    </row>
    <row r="4702" spans="2:25" x14ac:dyDescent="0.2">
      <c r="B4702" s="27" t="s">
        <v>9900</v>
      </c>
      <c r="C4702" s="27" t="s">
        <v>57</v>
      </c>
      <c r="D4702" s="27" t="s">
        <v>9735</v>
      </c>
      <c r="E4702" s="27" t="str">
        <f>VLOOKUP(D4702,[1]ЕНС!A:E,2,FALSE)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02" s="27" t="str">
        <f>VLOOKUP(D4702,[1]ЕНС!A:E,3,FALSE)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02" s="27" t="s">
        <v>9901</v>
      </c>
      <c r="H4702" s="27" t="s">
        <v>28</v>
      </c>
      <c r="I4702" s="27">
        <v>0</v>
      </c>
      <c r="J4702" s="27">
        <v>631010000</v>
      </c>
      <c r="K4702" s="27" t="str">
        <f>VLOOKUP(B4702,[1]ПланКаз!A4685:M7989,12,0)</f>
        <v>ҚР, ШҚО, Өскемен қ., Бажов көш., 10</v>
      </c>
      <c r="L4702" s="27" t="str">
        <f>VLOOKUP(B4702,[1]ПланКаз!A4683:M7987,13,0)</f>
        <v>Сәуір</v>
      </c>
      <c r="M4702" s="27" t="str">
        <f>VLOOKUP(B4702,[1]ПланКаз!A4685:N7989,14,0)</f>
        <v>Шығыс-Қазақстан облысы, Өскемен қ.</v>
      </c>
      <c r="N4702" s="27" t="s">
        <v>63</v>
      </c>
      <c r="O4702" s="27" t="str">
        <f>VLOOKUP(B4702,[1]ПланКаз!A4684:P7988,16,0)</f>
        <v>Сәуір</v>
      </c>
      <c r="P4702" s="27" t="s">
        <v>61</v>
      </c>
      <c r="Q4702" s="28" t="s">
        <v>63</v>
      </c>
      <c r="R4702" s="27"/>
      <c r="S4702" s="29" t="s">
        <v>63</v>
      </c>
      <c r="T4702" s="29" t="s">
        <v>63</v>
      </c>
      <c r="U4702" s="29">
        <v>71429</v>
      </c>
      <c r="V4702" s="29">
        <v>80000.479999999996</v>
      </c>
      <c r="W4702" s="27"/>
      <c r="X4702" s="27" t="s">
        <v>74</v>
      </c>
      <c r="Y4702" s="27" t="s">
        <v>63</v>
      </c>
    </row>
    <row r="4703" spans="2:25" x14ac:dyDescent="0.2">
      <c r="B4703" s="27" t="s">
        <v>9902</v>
      </c>
      <c r="C4703" s="27" t="s">
        <v>57</v>
      </c>
      <c r="D4703" s="27" t="s">
        <v>9903</v>
      </c>
      <c r="E4703" s="27" t="str">
        <f>VLOOKUP(D4703,[1]ЕНС!A:E,2,FALSE)</f>
        <v>Услуги по аттестации/оценке и проверке знаний/уровня подготовки (кроме в области начального, среднего, высшего образования)</v>
      </c>
      <c r="F4703" s="27" t="str">
        <f>VLOOKUP(D4703,[1]ЕНС!A:E,3,FALSE)</f>
        <v>Услуги по аттестации/оценке и проверке знаний/уровня подготовки (кроме в области начального, среднего, высшего образования)</v>
      </c>
      <c r="G4703" s="27" t="s">
        <v>9904</v>
      </c>
      <c r="H4703" s="27" t="s">
        <v>28</v>
      </c>
      <c r="I4703" s="27">
        <v>0</v>
      </c>
      <c r="J4703" s="27">
        <v>631010000</v>
      </c>
      <c r="K4703" s="27" t="str">
        <f>VLOOKUP(B4703,[1]ПланКаз!A4686:M7990,12,0)</f>
        <v>ҚР, ШҚО, Өскемен қ., Бажов көш., 10</v>
      </c>
      <c r="L4703" s="27" t="str">
        <f>VLOOKUP(B4703,[1]ПланКаз!A4684:M7988,13,0)</f>
        <v>Сәуір</v>
      </c>
      <c r="M4703" s="27" t="str">
        <f>VLOOKUP(B4703,[1]ПланКаз!A4686:N7990,14,0)</f>
        <v>Шығыс-Қазақстан облысы, Өскемен қ.</v>
      </c>
      <c r="N4703" s="27" t="s">
        <v>63</v>
      </c>
      <c r="O4703" s="27" t="str">
        <f>VLOOKUP(B4703,[1]ПланКаз!A4685:P7989,16,0)</f>
        <v>Сәуір</v>
      </c>
      <c r="P4703" s="27" t="s">
        <v>61</v>
      </c>
      <c r="Q4703" s="28" t="s">
        <v>63</v>
      </c>
      <c r="R4703" s="27"/>
      <c r="S4703" s="29" t="s">
        <v>63</v>
      </c>
      <c r="T4703" s="29" t="s">
        <v>63</v>
      </c>
      <c r="U4703" s="29">
        <v>11072</v>
      </c>
      <c r="V4703" s="29">
        <v>12400.64</v>
      </c>
      <c r="W4703" s="27"/>
      <c r="X4703" s="27" t="s">
        <v>74</v>
      </c>
      <c r="Y4703" s="27" t="s">
        <v>63</v>
      </c>
    </row>
    <row r="4704" spans="2:25" x14ac:dyDescent="0.2">
      <c r="B4704" s="27" t="s">
        <v>9905</v>
      </c>
      <c r="C4704" s="27" t="s">
        <v>57</v>
      </c>
      <c r="D4704" s="27" t="s">
        <v>9735</v>
      </c>
      <c r="E4704" s="27" t="str">
        <f>VLOOKUP(D4704,[1]ЕНС!A:E,2,FALSE)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04" s="27" t="str">
        <f>VLOOKUP(D4704,[1]ЕНС!A:E,3,FALSE)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04" s="27" t="s">
        <v>9906</v>
      </c>
      <c r="H4704" s="27" t="s">
        <v>28</v>
      </c>
      <c r="I4704" s="27">
        <v>0</v>
      </c>
      <c r="J4704" s="27">
        <v>631010000</v>
      </c>
      <c r="K4704" s="27" t="str">
        <f>VLOOKUP(B4704,[1]ПланКаз!A4687:M7991,12,0)</f>
        <v>ҚР, ШҚО, Өскемен қ., Бажов көш., 10</v>
      </c>
      <c r="L4704" s="27" t="str">
        <f>VLOOKUP(B4704,[1]ПланКаз!A4685:M7989,13,0)</f>
        <v>Мамыр</v>
      </c>
      <c r="M4704" s="27" t="str">
        <f>VLOOKUP(B4704,[1]ПланКаз!A4687:N7991,14,0)</f>
        <v>Шығыс-Қазақстан облысы, Өскемен қ.</v>
      </c>
      <c r="N4704" s="27" t="s">
        <v>63</v>
      </c>
      <c r="O4704" s="27" t="str">
        <f>VLOOKUP(B4704,[1]ПланКаз!A4686:P7990,16,0)</f>
        <v>Мамыр</v>
      </c>
      <c r="P4704" s="27" t="s">
        <v>61</v>
      </c>
      <c r="Q4704" s="28" t="s">
        <v>63</v>
      </c>
      <c r="R4704" s="27"/>
      <c r="S4704" s="29" t="s">
        <v>63</v>
      </c>
      <c r="T4704" s="29" t="s">
        <v>63</v>
      </c>
      <c r="U4704" s="29">
        <v>53571.43</v>
      </c>
      <c r="V4704" s="29">
        <v>60000.002</v>
      </c>
      <c r="W4704" s="27"/>
      <c r="X4704" s="27" t="s">
        <v>74</v>
      </c>
      <c r="Y4704" s="27" t="s">
        <v>63</v>
      </c>
    </row>
    <row r="4705" spans="2:25" x14ac:dyDescent="0.2">
      <c r="B4705" s="27" t="s">
        <v>9907</v>
      </c>
      <c r="C4705" s="27" t="s">
        <v>57</v>
      </c>
      <c r="D4705" s="27" t="s">
        <v>9735</v>
      </c>
      <c r="E4705" s="27" t="str">
        <f>VLOOKUP(D4705,[1]ЕНС!A:E,2,FALSE)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05" s="27" t="str">
        <f>VLOOKUP(D4705,[1]ЕНС!A:E,3,FALSE)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05" s="27" t="s">
        <v>9908</v>
      </c>
      <c r="H4705" s="27" t="s">
        <v>28</v>
      </c>
      <c r="I4705" s="27">
        <v>0</v>
      </c>
      <c r="J4705" s="27">
        <v>631010000</v>
      </c>
      <c r="K4705" s="27" t="str">
        <f>VLOOKUP(B4705,[1]ПланКаз!A4688:M7992,12,0)</f>
        <v>ҚР, ШҚО, Өскемен қ., Бажов көш., 10</v>
      </c>
      <c r="L4705" s="27" t="str">
        <f>VLOOKUP(B4705,[1]ПланКаз!A4686:M7990,13,0)</f>
        <v>Мамыр</v>
      </c>
      <c r="M4705" s="27" t="str">
        <f>VLOOKUP(B4705,[1]ПланКаз!A4688:N7992,14,0)</f>
        <v>Шығыс-Қазақстан облысы, Өскемен қ.</v>
      </c>
      <c r="N4705" s="27" t="s">
        <v>63</v>
      </c>
      <c r="O4705" s="27" t="str">
        <f>VLOOKUP(B4705,[1]ПланКаз!A4687:P7991,16,0)</f>
        <v>Мамыр</v>
      </c>
      <c r="P4705" s="27" t="s">
        <v>61</v>
      </c>
      <c r="Q4705" s="28" t="s">
        <v>63</v>
      </c>
      <c r="R4705" s="27"/>
      <c r="S4705" s="29" t="s">
        <v>63</v>
      </c>
      <c r="T4705" s="29" t="s">
        <v>63</v>
      </c>
      <c r="U4705" s="29">
        <v>439600</v>
      </c>
      <c r="V4705" s="29">
        <v>492352</v>
      </c>
      <c r="W4705" s="27"/>
      <c r="X4705" s="27" t="s">
        <v>74</v>
      </c>
      <c r="Y4705" s="27" t="s">
        <v>63</v>
      </c>
    </row>
    <row r="4706" spans="2:25" x14ac:dyDescent="0.2">
      <c r="B4706" s="27" t="s">
        <v>9909</v>
      </c>
      <c r="C4706" s="27" t="s">
        <v>57</v>
      </c>
      <c r="D4706" s="27" t="s">
        <v>9754</v>
      </c>
      <c r="E4706" s="27" t="str">
        <f>VLOOKUP(D4706,[1]ЕНС!A:E,2,FALSE)</f>
        <v>Услуги по медицинскому осмотру персонала, включая предварительные, периодические и внеочередные (внеплановые) осмотры</v>
      </c>
      <c r="F4706" s="27" t="str">
        <f>VLOOKUP(D4706,[1]ЕНС!A:E,3,FALSE)</f>
        <v>Услуги по медицинскому осмотру персонала, включая предварительные, периодические и  внеочередные (внеплановые) осмотры</v>
      </c>
      <c r="G4706" s="27" t="s">
        <v>9755</v>
      </c>
      <c r="H4706" s="27" t="s">
        <v>28</v>
      </c>
      <c r="I4706" s="27">
        <v>0</v>
      </c>
      <c r="J4706" s="27">
        <v>631010000</v>
      </c>
      <c r="K4706" s="27" t="str">
        <f>VLOOKUP(B4706,[1]ПланКаз!A4689:M7993,12,0)</f>
        <v>ҚР, ШҚО, Өскемен қ., Бажов көш., 10</v>
      </c>
      <c r="L4706" s="27" t="str">
        <f>VLOOKUP(B4706,[1]ПланКаз!A4687:M7991,13,0)</f>
        <v>Мамыр - Маусым</v>
      </c>
      <c r="M4706" s="27" t="str">
        <f>VLOOKUP(B4706,[1]ПланКаз!A4689:N7993,14,0)</f>
        <v>Шығыс-Қазақстан облысы, Шемонаиха қ.</v>
      </c>
      <c r="N4706" s="27" t="s">
        <v>63</v>
      </c>
      <c r="O4706" s="27" t="str">
        <f>VLOOKUP(B4706,[1]ПланКаз!A4688:P7992,16,0)</f>
        <v>Маусым</v>
      </c>
      <c r="P4706" s="27" t="s">
        <v>61</v>
      </c>
      <c r="Q4706" s="28" t="s">
        <v>63</v>
      </c>
      <c r="R4706" s="27"/>
      <c r="S4706" s="29" t="s">
        <v>63</v>
      </c>
      <c r="T4706" s="29" t="s">
        <v>63</v>
      </c>
      <c r="U4706" s="29">
        <v>340522</v>
      </c>
      <c r="V4706" s="29">
        <v>340522</v>
      </c>
      <c r="W4706" s="27"/>
      <c r="X4706" s="27" t="s">
        <v>74</v>
      </c>
      <c r="Y4706" s="27" t="s">
        <v>63</v>
      </c>
    </row>
    <row r="4707" spans="2:25" x14ac:dyDescent="0.2">
      <c r="B4707" s="27" t="s">
        <v>9910</v>
      </c>
      <c r="C4707" s="27" t="s">
        <v>57</v>
      </c>
      <c r="D4707" s="27" t="s">
        <v>9754</v>
      </c>
      <c r="E4707" s="27" t="str">
        <f>VLOOKUP(D4707,[1]ЕНС!A:E,2,FALSE)</f>
        <v>Услуги по медицинскому осмотру персонала, включая предварительные, периодические и внеочередные (внеплановые) осмотры</v>
      </c>
      <c r="F4707" s="27" t="str">
        <f>VLOOKUP(D4707,[1]ЕНС!A:E,3,FALSE)</f>
        <v>Услуги по медицинскому осмотру персонала, включая предварительные, периодические и  внеочередные (внеплановые) осмотры</v>
      </c>
      <c r="G4707" s="27" t="s">
        <v>9755</v>
      </c>
      <c r="H4707" s="27" t="s">
        <v>28</v>
      </c>
      <c r="I4707" s="27">
        <v>0</v>
      </c>
      <c r="J4707" s="27">
        <v>631010000</v>
      </c>
      <c r="K4707" s="27" t="str">
        <f>VLOOKUP(B4707,[1]ПланКаз!A4690:M7994,12,0)</f>
        <v>ҚР, ШҚО, Өскемен қ., Бажов көш., 10</v>
      </c>
      <c r="L4707" s="27" t="str">
        <f>VLOOKUP(B4707,[1]ПланКаз!A4688:M7992,13,0)</f>
        <v>Мамыр - Маусым</v>
      </c>
      <c r="M4707" s="27" t="str">
        <f>VLOOKUP(B4707,[1]ПланКаз!A4690:N7994,14,0)</f>
        <v>Шығыс-Қазақстан облысы, Глубокое к.</v>
      </c>
      <c r="N4707" s="27" t="s">
        <v>63</v>
      </c>
      <c r="O4707" s="27" t="str">
        <f>VLOOKUP(B4707,[1]ПланКаз!A4689:P7993,16,0)</f>
        <v>Маусым</v>
      </c>
      <c r="P4707" s="27" t="s">
        <v>61</v>
      </c>
      <c r="Q4707" s="28" t="s">
        <v>63</v>
      </c>
      <c r="R4707" s="27"/>
      <c r="S4707" s="29" t="s">
        <v>63</v>
      </c>
      <c r="T4707" s="29" t="s">
        <v>63</v>
      </c>
      <c r="U4707" s="29">
        <v>621663</v>
      </c>
      <c r="V4707" s="29">
        <v>621663</v>
      </c>
      <c r="W4707" s="27"/>
      <c r="X4707" s="27" t="s">
        <v>74</v>
      </c>
      <c r="Y4707" s="27" t="s">
        <v>63</v>
      </c>
    </row>
    <row r="4708" spans="2:25" x14ac:dyDescent="0.2">
      <c r="B4708" s="27" t="s">
        <v>9911</v>
      </c>
      <c r="C4708" s="27" t="s">
        <v>57</v>
      </c>
      <c r="D4708" s="27" t="s">
        <v>9493</v>
      </c>
      <c r="E4708" s="27" t="str">
        <f>VLOOKUP(D4708,[1]ЕНС!A:E,2,FALSE)</f>
        <v>Услуги по предоставлению IP-телефонии</v>
      </c>
      <c r="F4708" s="27" t="str">
        <f>VLOOKUP(D4708,[1]ЕНС!A:E,3,FALSE)</f>
        <v>Услуга IP-телефонии с предоставлением виртуальной карты и корпоративного счета</v>
      </c>
      <c r="G4708" s="27" t="s">
        <v>9514</v>
      </c>
      <c r="H4708" s="27" t="s">
        <v>28</v>
      </c>
      <c r="I4708" s="27">
        <v>0</v>
      </c>
      <c r="J4708" s="27">
        <v>631010000</v>
      </c>
      <c r="K4708" s="27" t="str">
        <f>VLOOKUP(B4708,[1]ПланКаз!A4691:M7995,12,0)</f>
        <v>ҚР, ШҚО, Өскемен қ., Бажов көш., 10</v>
      </c>
      <c r="L4708" s="27" t="str">
        <f>VLOOKUP(B4708,[1]ПланКаз!A4689:M7993,13,0)</f>
        <v>Мамыр - Маусым</v>
      </c>
      <c r="M4708" s="27" t="str">
        <f>VLOOKUP(B4708,[1]ПланКаз!A4691:N7995,14,0)</f>
        <v>Қазақстан, Шығыс Қазақстан облысы</v>
      </c>
      <c r="N4708" s="27" t="s">
        <v>63</v>
      </c>
      <c r="O4708" s="27" t="str">
        <f>VLOOKUP(B4708,[1]ПланКаз!A4690:P7994,16,0)</f>
        <v>Мамыр - Желтоқсан</v>
      </c>
      <c r="P4708" s="27" t="s">
        <v>61</v>
      </c>
      <c r="Q4708" s="28" t="s">
        <v>63</v>
      </c>
      <c r="R4708" s="27"/>
      <c r="S4708" s="29" t="s">
        <v>63</v>
      </c>
      <c r="T4708" s="29" t="s">
        <v>63</v>
      </c>
      <c r="U4708" s="29">
        <v>99015</v>
      </c>
      <c r="V4708" s="29">
        <v>110896.8</v>
      </c>
      <c r="W4708" s="27"/>
      <c r="X4708" s="27" t="s">
        <v>74</v>
      </c>
      <c r="Y4708" s="27" t="s">
        <v>9200</v>
      </c>
    </row>
    <row r="4709" spans="2:25" x14ac:dyDescent="0.2">
      <c r="B4709" s="27" t="s">
        <v>9912</v>
      </c>
      <c r="C4709" s="27" t="s">
        <v>57</v>
      </c>
      <c r="D4709" s="27" t="s">
        <v>9469</v>
      </c>
      <c r="E4709" s="27" t="str">
        <f>VLOOKUP(D4709,[1]ЕНС!A:E,2,FALSE)</f>
        <v>Услуги по освидетельствованию грузоподъемных механизмов</v>
      </c>
      <c r="F4709" s="27" t="str">
        <f>VLOOKUP(D4709,[1]ЕНС!A:E,3,FALSE)</f>
        <v>Услуги по освидетельствованию грузоподъемных механизмов</v>
      </c>
      <c r="G4709" s="27" t="s">
        <v>9470</v>
      </c>
      <c r="H4709" s="27" t="s">
        <v>24</v>
      </c>
      <c r="I4709" s="27">
        <v>0</v>
      </c>
      <c r="J4709" s="27">
        <v>631010000</v>
      </c>
      <c r="K4709" s="27" t="str">
        <f>VLOOKUP(B4709,[1]ПланКаз!A4692:M7996,12,0)</f>
        <v>ҚР, ШҚО, Өскемен қ., Бажов көш., 10</v>
      </c>
      <c r="L4709" s="27" t="str">
        <f>VLOOKUP(B4709,[1]ПланКаз!A4690:M7994,13,0)</f>
        <v>Мамыр - Маусым</v>
      </c>
      <c r="M4709" s="27" t="str">
        <f>VLOOKUP(B4709,[1]ПланКаз!A4692:N7996,14,0)</f>
        <v>Шығыс-Қазақстан облысы, Өскемен қ.</v>
      </c>
      <c r="N4709" s="27" t="s">
        <v>63</v>
      </c>
      <c r="O4709" s="27" t="str">
        <f>VLOOKUP(B4709,[1]ПланКаз!A4691:P7995,16,0)</f>
        <v>Мамыр - Маусым</v>
      </c>
      <c r="P4709" s="27" t="s">
        <v>61</v>
      </c>
      <c r="Q4709" s="28" t="s">
        <v>63</v>
      </c>
      <c r="R4709" s="27"/>
      <c r="S4709" s="29" t="s">
        <v>63</v>
      </c>
      <c r="T4709" s="29" t="s">
        <v>63</v>
      </c>
      <c r="U4709" s="29">
        <v>2602800</v>
      </c>
      <c r="V4709" s="29">
        <v>2915136</v>
      </c>
      <c r="W4709" s="27"/>
      <c r="X4709" s="27" t="s">
        <v>74</v>
      </c>
      <c r="Y4709" s="27" t="s">
        <v>9200</v>
      </c>
    </row>
    <row r="4710" spans="2:25" x14ac:dyDescent="0.2">
      <c r="B4710" s="27" t="s">
        <v>9913</v>
      </c>
      <c r="C4710" s="27" t="s">
        <v>57</v>
      </c>
      <c r="D4710" s="27" t="s">
        <v>9713</v>
      </c>
      <c r="E4710" s="27" t="str">
        <f>VLOOKUP(D4710,[1]ЕНС!A:E,2,FALSE)</f>
        <v>Услуги по комплектованию книжного блока и сшиванию и склеиванию его с переплетом</v>
      </c>
      <c r="F4710" s="27" t="str">
        <f>VLOOKUP(D4710,[1]ЕНС!A:E,3,FALSE)</f>
        <v>Услуги по комплектованию книжного блока и сшиванию и склеиванию его с переплетом</v>
      </c>
      <c r="G4710" s="27" t="s">
        <v>9714</v>
      </c>
      <c r="H4710" s="27" t="s">
        <v>28</v>
      </c>
      <c r="I4710" s="27">
        <v>0</v>
      </c>
      <c r="J4710" s="27">
        <v>631010000</v>
      </c>
      <c r="K4710" s="27" t="str">
        <f>VLOOKUP(B4710,[1]ПланКаз!A4693:M7997,12,0)</f>
        <v>ҚР, ШҚО, Өскемен қ., Бажов көш., 10</v>
      </c>
      <c r="L4710" s="27" t="str">
        <f>VLOOKUP(B4710,[1]ПланКаз!A4691:M7995,13,0)</f>
        <v>Мамыр - Маусым</v>
      </c>
      <c r="M4710" s="27" t="str">
        <f>VLOOKUP(B4710,[1]ПланКаз!A4693:N7997,14,0)</f>
        <v>Шығыс-Қазақстан облысы, Семей қ.</v>
      </c>
      <c r="N4710" s="27" t="s">
        <v>63</v>
      </c>
      <c r="O4710" s="27" t="str">
        <f>VLOOKUP(B4710,[1]ПланКаз!A4692:P7996,16,0)</f>
        <v>Мамыр - Желтоқсан</v>
      </c>
      <c r="P4710" s="27" t="s">
        <v>61</v>
      </c>
      <c r="Q4710" s="28" t="s">
        <v>63</v>
      </c>
      <c r="R4710" s="27"/>
      <c r="S4710" s="29" t="s">
        <v>63</v>
      </c>
      <c r="T4710" s="29" t="s">
        <v>63</v>
      </c>
      <c r="U4710" s="29">
        <v>200000</v>
      </c>
      <c r="V4710" s="29">
        <v>224000</v>
      </c>
      <c r="W4710" s="27"/>
      <c r="X4710" s="27" t="s">
        <v>74</v>
      </c>
      <c r="Y4710" s="27" t="s">
        <v>63</v>
      </c>
    </row>
    <row r="4711" spans="2:25" x14ac:dyDescent="0.2">
      <c r="B4711" s="27" t="s">
        <v>9914</v>
      </c>
      <c r="C4711" s="27" t="s">
        <v>57</v>
      </c>
      <c r="D4711" s="27" t="s">
        <v>9735</v>
      </c>
      <c r="E4711" s="27" t="str">
        <f>VLOOKUP(D4711,[1]ЕНС!A:E,2,FALSE)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11" s="27" t="str">
        <f>VLOOKUP(D4711,[1]ЕНС!A:E,3,FALSE)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11" s="27" t="s">
        <v>9915</v>
      </c>
      <c r="H4711" s="27" t="s">
        <v>28</v>
      </c>
      <c r="I4711" s="27">
        <v>0</v>
      </c>
      <c r="J4711" s="27">
        <v>631010000</v>
      </c>
      <c r="K4711" s="27" t="str">
        <f>VLOOKUP(B4711,[1]ПланКаз!A4694:M7998,12,0)</f>
        <v>ҚР, ШҚО, Өскемен қ., Бажов көш., 10</v>
      </c>
      <c r="L4711" s="27" t="str">
        <f>VLOOKUP(B4711,[1]ПланКаз!A4692:M7996,13,0)</f>
        <v>Мамыр - Маусым</v>
      </c>
      <c r="M4711" s="27" t="str">
        <f>VLOOKUP(B4711,[1]ПланКаз!A4694:N7998,14,0)</f>
        <v>Шығыс-Қазақстан облысы, Өскемен қ.</v>
      </c>
      <c r="N4711" s="27" t="s">
        <v>63</v>
      </c>
      <c r="O4711" s="27" t="str">
        <f>VLOOKUP(B4711,[1]ПланКаз!A4693:P7997,16,0)</f>
        <v>Мамыр - Маусым</v>
      </c>
      <c r="P4711" s="27" t="s">
        <v>61</v>
      </c>
      <c r="Q4711" s="28" t="s">
        <v>63</v>
      </c>
      <c r="R4711" s="27"/>
      <c r="S4711" s="29" t="s">
        <v>63</v>
      </c>
      <c r="T4711" s="29" t="s">
        <v>63</v>
      </c>
      <c r="U4711" s="29">
        <v>112500</v>
      </c>
      <c r="V4711" s="29">
        <v>126000</v>
      </c>
      <c r="W4711" s="27"/>
      <c r="X4711" s="27" t="s">
        <v>74</v>
      </c>
      <c r="Y4711" s="27" t="s">
        <v>63</v>
      </c>
    </row>
    <row r="4712" spans="2:25" x14ac:dyDescent="0.2">
      <c r="B4712" s="27" t="s">
        <v>9916</v>
      </c>
      <c r="C4712" s="27" t="s">
        <v>57</v>
      </c>
      <c r="D4712" s="27" t="s">
        <v>9735</v>
      </c>
      <c r="E4712" s="27" t="str">
        <f>VLOOKUP(D4712,[1]ЕНС!A:E,2,FALSE)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12" s="27" t="str">
        <f>VLOOKUP(D4712,[1]ЕНС!A:E,3,FALSE)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12" s="27" t="s">
        <v>9917</v>
      </c>
      <c r="H4712" s="27" t="s">
        <v>28</v>
      </c>
      <c r="I4712" s="27">
        <v>0</v>
      </c>
      <c r="J4712" s="27">
        <v>631010000</v>
      </c>
      <c r="K4712" s="27" t="str">
        <f>VLOOKUP(B4712,[1]ПланКаз!A4695:M7999,12,0)</f>
        <v>ҚР, ШҚО, Өскемен қ., Бажов көш., 10</v>
      </c>
      <c r="L4712" s="27" t="str">
        <f>VLOOKUP(B4712,[1]ПланКаз!A4693:M7997,13,0)</f>
        <v>Мамыр - Маусым</v>
      </c>
      <c r="M4712" s="27" t="str">
        <f>VLOOKUP(B4712,[1]ПланКаз!A4695:N7999,14,0)</f>
        <v>Шығыс-Қазақстан облысы, Өскемен қ.</v>
      </c>
      <c r="N4712" s="27" t="s">
        <v>63</v>
      </c>
      <c r="O4712" s="27" t="str">
        <f>VLOOKUP(B4712,[1]ПланКаз!A4694:P7998,16,0)</f>
        <v>Мамыр - Маусым</v>
      </c>
      <c r="P4712" s="27" t="s">
        <v>61</v>
      </c>
      <c r="Q4712" s="28" t="s">
        <v>63</v>
      </c>
      <c r="R4712" s="27"/>
      <c r="S4712" s="29" t="s">
        <v>63</v>
      </c>
      <c r="T4712" s="29" t="s">
        <v>63</v>
      </c>
      <c r="U4712" s="29">
        <v>40178.57</v>
      </c>
      <c r="V4712" s="29">
        <v>44999.998</v>
      </c>
      <c r="W4712" s="27"/>
      <c r="X4712" s="27" t="s">
        <v>74</v>
      </c>
      <c r="Y4712" s="27" t="s">
        <v>63</v>
      </c>
    </row>
    <row r="4713" spans="2:25" x14ac:dyDescent="0.2">
      <c r="B4713" s="27" t="s">
        <v>9918</v>
      </c>
      <c r="C4713" s="27" t="s">
        <v>57</v>
      </c>
      <c r="D4713" s="27" t="s">
        <v>9919</v>
      </c>
      <c r="E4713" s="27" t="str">
        <f>VLOOKUP(D4713,[1]ЕНС!A:E,2,FALSE)</f>
        <v>Услуги по аренде легковых автомобилей без водителя</v>
      </c>
      <c r="F4713" s="27" t="str">
        <f>VLOOKUP(D4713,[1]ЕНС!A:E,3,FALSE)</f>
        <v>Услуги по аренде легковых автомобилей без водителя</v>
      </c>
      <c r="G4713" s="27" t="s">
        <v>9920</v>
      </c>
      <c r="H4713" s="27" t="s">
        <v>28</v>
      </c>
      <c r="I4713" s="27">
        <v>0</v>
      </c>
      <c r="J4713" s="27">
        <v>631010000</v>
      </c>
      <c r="K4713" s="27" t="str">
        <f>VLOOKUP(B4713,[1]ПланКаз!A4696:M8000,12,0)</f>
        <v>ҚР, ШҚО, Өскемен қ., Бажов көш., 10</v>
      </c>
      <c r="L4713" s="27" t="str">
        <f>VLOOKUP(B4713,[1]ПланКаз!A4694:M7998,13,0)</f>
        <v>Маусым</v>
      </c>
      <c r="M4713" s="27" t="str">
        <f>VLOOKUP(B4713,[1]ПланКаз!A4696:N8000,14,0)</f>
        <v>Шығыс-Қазақстан облысы, Өскемен қ.</v>
      </c>
      <c r="N4713" s="27" t="s">
        <v>63</v>
      </c>
      <c r="O4713" s="27" t="str">
        <f>VLOOKUP(B4713,[1]ПланКаз!A4695:P7999,16,0)</f>
        <v>шілде-қыркүйек</v>
      </c>
      <c r="P4713" s="27" t="s">
        <v>61</v>
      </c>
      <c r="Q4713" s="28" t="s">
        <v>63</v>
      </c>
      <c r="R4713" s="27"/>
      <c r="S4713" s="29" t="s">
        <v>63</v>
      </c>
      <c r="T4713" s="29" t="s">
        <v>63</v>
      </c>
      <c r="U4713" s="29">
        <v>2160000</v>
      </c>
      <c r="V4713" s="29">
        <v>2419200</v>
      </c>
      <c r="W4713" s="27"/>
      <c r="X4713" s="27" t="s">
        <v>74</v>
      </c>
      <c r="Y4713" s="27" t="s">
        <v>63</v>
      </c>
    </row>
    <row r="4714" spans="2:25" x14ac:dyDescent="0.2">
      <c r="B4714" s="27" t="s">
        <v>9921</v>
      </c>
      <c r="C4714" s="27" t="s">
        <v>57</v>
      </c>
      <c r="D4714" s="27" t="s">
        <v>9735</v>
      </c>
      <c r="E4714" s="27" t="str">
        <f>VLOOKUP(D4714,[1]ЕНС!A:E,2,FALSE)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14" s="27" t="str">
        <f>VLOOKUP(D4714,[1]ЕНС!A:E,3,FALSE)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14" s="27" t="s">
        <v>9922</v>
      </c>
      <c r="H4714" s="27" t="s">
        <v>28</v>
      </c>
      <c r="I4714" s="27">
        <v>0</v>
      </c>
      <c r="J4714" s="27">
        <v>631010000</v>
      </c>
      <c r="K4714" s="27" t="str">
        <f>VLOOKUP(B4714,[1]ПланКаз!A4697:M8001,12,0)</f>
        <v>ҚР, ШҚО, Өскемен қ., Бажов көш., 10</v>
      </c>
      <c r="L4714" s="27" t="str">
        <f>VLOOKUP(B4714,[1]ПланКаз!A4695:M7999,13,0)</f>
        <v>Маусым</v>
      </c>
      <c r="M4714" s="27" t="str">
        <f>VLOOKUP(B4714,[1]ПланКаз!A4697:N8001,14,0)</f>
        <v>Шығыс-Қазақстан облысы, Өскемен қ.</v>
      </c>
      <c r="N4714" s="27" t="s">
        <v>63</v>
      </c>
      <c r="O4714" s="27" t="str">
        <f>VLOOKUP(B4714,[1]ПланКаз!A4696:P8000,16,0)</f>
        <v>Маусым</v>
      </c>
      <c r="P4714" s="27" t="s">
        <v>61</v>
      </c>
      <c r="Q4714" s="28" t="s">
        <v>63</v>
      </c>
      <c r="R4714" s="27"/>
      <c r="S4714" s="29" t="s">
        <v>63</v>
      </c>
      <c r="T4714" s="29" t="s">
        <v>63</v>
      </c>
      <c r="U4714" s="29">
        <v>204000</v>
      </c>
      <c r="V4714" s="29">
        <v>228480</v>
      </c>
      <c r="W4714" s="27"/>
      <c r="X4714" s="27" t="s">
        <v>74</v>
      </c>
      <c r="Y4714" s="27" t="s">
        <v>63</v>
      </c>
    </row>
    <row r="4715" spans="2:25" s="5" customFormat="1" x14ac:dyDescent="0.2">
      <c r="B4715" s="30" t="s">
        <v>9923</v>
      </c>
      <c r="C4715" s="30"/>
      <c r="D4715" s="30"/>
      <c r="E4715" s="30"/>
      <c r="F4715" s="30"/>
      <c r="G4715" s="30"/>
      <c r="H4715" s="30"/>
      <c r="I4715" s="30"/>
      <c r="J4715" s="30"/>
      <c r="K4715" s="30"/>
      <c r="L4715" s="30"/>
      <c r="M4715" s="30"/>
      <c r="N4715" s="30"/>
      <c r="O4715" s="30"/>
      <c r="P4715" s="30"/>
      <c r="Q4715" s="31"/>
      <c r="R4715" s="30"/>
      <c r="S4715" s="32"/>
      <c r="T4715" s="32"/>
      <c r="U4715" s="33">
        <v>493821891.46700001</v>
      </c>
      <c r="V4715" s="34">
        <v>543197296.83200002</v>
      </c>
      <c r="W4715" s="30"/>
      <c r="X4715" s="30"/>
      <c r="Y4715" s="30"/>
    </row>
    <row r="4716" spans="2:25" s="5" customFormat="1" x14ac:dyDescent="0.2">
      <c r="B4716" s="30" t="s">
        <v>9924</v>
      </c>
      <c r="C4716" s="30"/>
      <c r="D4716" s="30"/>
      <c r="E4716" s="30"/>
      <c r="F4716" s="30"/>
      <c r="G4716" s="30"/>
      <c r="H4716" s="30"/>
      <c r="I4716" s="30"/>
      <c r="J4716" s="30"/>
      <c r="K4716" s="30"/>
      <c r="L4716" s="30"/>
      <c r="M4716" s="30"/>
      <c r="N4716" s="30"/>
      <c r="O4716" s="30"/>
      <c r="P4716" s="30"/>
      <c r="Q4716" s="31"/>
      <c r="R4716" s="30"/>
      <c r="S4716" s="32"/>
      <c r="T4716" s="32"/>
      <c r="U4716" s="35">
        <v>5856416865.7559996</v>
      </c>
      <c r="V4716" s="36">
        <v>6549303668.0220003</v>
      </c>
      <c r="W4716" s="30"/>
      <c r="X4716" s="30"/>
      <c r="Y4716" s="30"/>
    </row>
    <row r="4719" spans="2:25" x14ac:dyDescent="0.2">
      <c r="B4719" s="2" t="s">
        <v>9925</v>
      </c>
    </row>
  </sheetData>
  <autoFilter ref="A15:AF16"/>
  <mergeCells count="27">
    <mergeCell ref="T6:Y6"/>
    <mergeCell ref="T7:Y11"/>
    <mergeCell ref="AA11:AF12"/>
    <mergeCell ref="B13:B14"/>
    <mergeCell ref="C13:C14"/>
    <mergeCell ref="D13:D14"/>
    <mergeCell ref="E13:E14"/>
    <mergeCell ref="F13:F14"/>
    <mergeCell ref="G13:G14"/>
    <mergeCell ref="H13:H14"/>
    <mergeCell ref="T13:T14"/>
    <mergeCell ref="I13:I14"/>
    <mergeCell ref="J13:J14"/>
    <mergeCell ref="K13:K14"/>
    <mergeCell ref="L13:L14"/>
    <mergeCell ref="M13:M14"/>
    <mergeCell ref="N13:N14"/>
    <mergeCell ref="O13:O14"/>
    <mergeCell ref="P13:P14"/>
    <mergeCell ref="Q13:Q14"/>
    <mergeCell ref="R13:R14"/>
    <mergeCell ref="S13:S14"/>
    <mergeCell ref="U13:U14"/>
    <mergeCell ref="V13:V14"/>
    <mergeCell ref="W13:W14"/>
    <mergeCell ref="X13:X14"/>
    <mergeCell ref="Y13:Y14"/>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1025" r:id="rId4" name="CommandButton1">
          <controlPr defaultSize="0" autoLine="0" r:id="rId5">
            <anchor moveWithCells="1">
              <from>
                <xdr:col>1</xdr:col>
                <xdr:colOff>0</xdr:colOff>
                <xdr:row>2</xdr:row>
                <xdr:rowOff>114300</xdr:rowOff>
              </from>
              <to>
                <xdr:col>3</xdr:col>
                <xdr:colOff>533400</xdr:colOff>
                <xdr:row>5</xdr:row>
                <xdr:rowOff>85725</xdr:rowOff>
              </to>
            </anchor>
          </controlPr>
        </control>
      </mc:Choice>
      <mc:Fallback>
        <control shapeId="1025" r:id="rId4" name="Command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каз</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Аян Слямбаев</dc:creator>
  <cp:lastModifiedBy>Аян Слямбаев</cp:lastModifiedBy>
  <dcterms:created xsi:type="dcterms:W3CDTF">2017-06-14T12:14:10Z</dcterms:created>
  <dcterms:modified xsi:type="dcterms:W3CDTF">2017-06-14T12:16:26Z</dcterms:modified>
</cp:coreProperties>
</file>